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ml.chartshapes+xml"/>
  <Override PartName="/xl/charts/chart17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9690" yWindow="120" windowWidth="20100" windowHeight="11820" tabRatio="861" activeTab="1"/>
  </bookViews>
  <sheets>
    <sheet name="параметры для расчета" sheetId="10" r:id="rId1"/>
    <sheet name="динамика протия в ТЦ" sheetId="19" r:id="rId2"/>
  </sheets>
  <externalReferences>
    <externalReference r:id="rId3"/>
    <externalReference r:id="rId4"/>
    <externalReference r:id="rId5"/>
    <externalReference r:id="rId6"/>
  </externalReferences>
  <definedNames>
    <definedName name="a">#REF!</definedName>
    <definedName name="b">#REF!</definedName>
    <definedName name="bb">#REF!</definedName>
    <definedName name="cc">#REF!</definedName>
    <definedName name="d">#REF!</definedName>
    <definedName name="e">#REF!</definedName>
    <definedName name="f">#REF!</definedName>
    <definedName name="I0">#REF!</definedName>
    <definedName name="L">#REF!</definedName>
    <definedName name="Lm">#REF!</definedName>
    <definedName name="N">#REF!</definedName>
    <definedName name="T_1">#REF!</definedName>
    <definedName name="T_2">#REF!</definedName>
    <definedName name="_xlnm.Print_Area" localSheetId="1">'динамика протия в ТЦ'!$A$1:$DL$103</definedName>
    <definedName name="_xlnm.Print_Area" localSheetId="0">'параметры для расчета'!$A$1:$U$71</definedName>
  </definedNames>
  <calcPr calcId="145621"/>
  <fileRecoveryPr repairLoad="1"/>
</workbook>
</file>

<file path=xl/calcChain.xml><?xml version="1.0" encoding="utf-8"?>
<calcChain xmlns="http://schemas.openxmlformats.org/spreadsheetml/2006/main">
  <c r="C79" i="10" l="1"/>
  <c r="C78" i="10"/>
  <c r="C76" i="10"/>
  <c r="C75" i="10"/>
  <c r="C74" i="10"/>
  <c r="C72" i="10"/>
  <c r="C71" i="10"/>
  <c r="C70" i="10"/>
  <c r="F59" i="10"/>
  <c r="F58" i="10"/>
  <c r="C28" i="10"/>
  <c r="C27" i="10"/>
  <c r="C25" i="10"/>
  <c r="C24" i="10"/>
  <c r="C23" i="10"/>
  <c r="C22" i="10"/>
  <c r="C21" i="10"/>
  <c r="C30" i="10" l="1"/>
  <c r="F31" i="10" l="1"/>
  <c r="AD32" i="19" l="1"/>
  <c r="AD14" i="19"/>
  <c r="AD42" i="19" s="1"/>
  <c r="C68" i="10"/>
  <c r="C67" i="10"/>
  <c r="C66" i="10"/>
  <c r="C64" i="10"/>
  <c r="C63" i="10"/>
  <c r="C62" i="10"/>
  <c r="C61" i="10"/>
  <c r="C59" i="10"/>
  <c r="C58" i="10"/>
  <c r="C57" i="10"/>
  <c r="C56" i="10"/>
  <c r="C55" i="10"/>
  <c r="C54" i="10"/>
  <c r="C44" i="10"/>
  <c r="C43" i="10"/>
  <c r="C41" i="10"/>
  <c r="C40" i="10"/>
  <c r="C39" i="10"/>
  <c r="C38" i="10"/>
  <c r="C37" i="10"/>
  <c r="C36" i="10"/>
  <c r="C35" i="10"/>
  <c r="C34" i="10"/>
  <c r="C33" i="10"/>
  <c r="C32" i="10"/>
  <c r="C31" i="10"/>
  <c r="C8" i="10"/>
  <c r="C7" i="10"/>
  <c r="C6" i="10"/>
  <c r="C5" i="10"/>
  <c r="C4" i="10"/>
  <c r="C3" i="10"/>
  <c r="C1" i="10"/>
  <c r="I42" i="19" l="1"/>
  <c r="I43" i="19"/>
  <c r="I44" i="19"/>
  <c r="I46" i="19"/>
  <c r="I48" i="19"/>
  <c r="I41" i="19"/>
  <c r="BI10006" i="19" l="1"/>
  <c r="BB10006" i="19"/>
  <c r="BI10005" i="19"/>
  <c r="BB10005" i="19"/>
  <c r="BI10004" i="19"/>
  <c r="BB10004" i="19"/>
  <c r="BI10003" i="19"/>
  <c r="BB10003" i="19"/>
  <c r="BI10002" i="19"/>
  <c r="BB10002" i="19"/>
  <c r="BI10001" i="19"/>
  <c r="BB10001" i="19"/>
  <c r="BI10000" i="19"/>
  <c r="BB10000" i="19"/>
  <c r="BI9999" i="19"/>
  <c r="BB9999" i="19"/>
  <c r="BI9998" i="19"/>
  <c r="BB9998" i="19"/>
  <c r="BI9997" i="19"/>
  <c r="BB9997" i="19"/>
  <c r="BI9996" i="19"/>
  <c r="BB9996" i="19"/>
  <c r="BI9995" i="19"/>
  <c r="BB9995" i="19"/>
  <c r="BI9994" i="19"/>
  <c r="BB9994" i="19"/>
  <c r="BI9993" i="19"/>
  <c r="BB9993" i="19"/>
  <c r="BI9992" i="19"/>
  <c r="BB9992" i="19"/>
  <c r="BI9991" i="19"/>
  <c r="BB9991" i="19"/>
  <c r="BI9990" i="19"/>
  <c r="BB9990" i="19"/>
  <c r="BI9989" i="19"/>
  <c r="BB9989" i="19"/>
  <c r="BI9988" i="19"/>
  <c r="BB9988" i="19"/>
  <c r="BI9987" i="19"/>
  <c r="BB9987" i="19"/>
  <c r="BI9986" i="19"/>
  <c r="BB9986" i="19"/>
  <c r="BI9985" i="19"/>
  <c r="BB9985" i="19"/>
  <c r="BI9984" i="19"/>
  <c r="BB9984" i="19"/>
  <c r="BI9983" i="19"/>
  <c r="BB9983" i="19"/>
  <c r="BI9982" i="19"/>
  <c r="BB9982" i="19"/>
  <c r="BI9981" i="19"/>
  <c r="BB9981" i="19"/>
  <c r="BI9980" i="19"/>
  <c r="BB9980" i="19"/>
  <c r="BI9979" i="19"/>
  <c r="BB9979" i="19"/>
  <c r="BI9978" i="19"/>
  <c r="BB9978" i="19"/>
  <c r="BI9977" i="19"/>
  <c r="BB9977" i="19"/>
  <c r="BI9976" i="19"/>
  <c r="BB9976" i="19"/>
  <c r="BI9975" i="19"/>
  <c r="BB9975" i="19"/>
  <c r="BI9974" i="19"/>
  <c r="BB9974" i="19"/>
  <c r="BI9973" i="19"/>
  <c r="BB9973" i="19"/>
  <c r="BI9972" i="19"/>
  <c r="BB9972" i="19"/>
  <c r="BI9971" i="19"/>
  <c r="BB9971" i="19"/>
  <c r="BI9970" i="19"/>
  <c r="BB9970" i="19"/>
  <c r="BI9969" i="19"/>
  <c r="BB9969" i="19"/>
  <c r="BI9968" i="19"/>
  <c r="BB9968" i="19"/>
  <c r="BI9967" i="19"/>
  <c r="BB9967" i="19"/>
  <c r="BI9966" i="19"/>
  <c r="BB9966" i="19"/>
  <c r="BI9965" i="19"/>
  <c r="BB9965" i="19"/>
  <c r="BI9964" i="19"/>
  <c r="BB9964" i="19"/>
  <c r="BI9963" i="19"/>
  <c r="BB9963" i="19"/>
  <c r="BI9962" i="19"/>
  <c r="BB9962" i="19"/>
  <c r="BI9961" i="19"/>
  <c r="BB9961" i="19"/>
  <c r="BI9960" i="19"/>
  <c r="BB9960" i="19"/>
  <c r="BI9959" i="19"/>
  <c r="BB9959" i="19"/>
  <c r="BI9958" i="19"/>
  <c r="BB9958" i="19"/>
  <c r="BI9957" i="19"/>
  <c r="BB9957" i="19"/>
  <c r="BI9956" i="19"/>
  <c r="BB9956" i="19"/>
  <c r="BI9955" i="19"/>
  <c r="BB9955" i="19"/>
  <c r="BI9954" i="19"/>
  <c r="BB9954" i="19"/>
  <c r="BI9953" i="19"/>
  <c r="BB9953" i="19"/>
  <c r="BI9952" i="19"/>
  <c r="BB9952" i="19"/>
  <c r="BI9951" i="19"/>
  <c r="BB9951" i="19"/>
  <c r="BI9950" i="19"/>
  <c r="BB9950" i="19"/>
  <c r="BI9949" i="19"/>
  <c r="BB9949" i="19"/>
  <c r="BI9948" i="19"/>
  <c r="BB9948" i="19"/>
  <c r="BI9947" i="19"/>
  <c r="BB9947" i="19"/>
  <c r="BI9946" i="19"/>
  <c r="BB9946" i="19"/>
  <c r="BI9945" i="19"/>
  <c r="BB9945" i="19"/>
  <c r="BI9944" i="19"/>
  <c r="BB9944" i="19"/>
  <c r="BI9943" i="19"/>
  <c r="BB9943" i="19"/>
  <c r="BI9942" i="19"/>
  <c r="BB9942" i="19"/>
  <c r="BI9941" i="19"/>
  <c r="BB9941" i="19"/>
  <c r="BI9940" i="19"/>
  <c r="BB9940" i="19"/>
  <c r="BI9939" i="19"/>
  <c r="BB9939" i="19"/>
  <c r="BI9938" i="19"/>
  <c r="BB9938" i="19"/>
  <c r="BI9937" i="19"/>
  <c r="BB9937" i="19"/>
  <c r="BI9936" i="19"/>
  <c r="BB9936" i="19"/>
  <c r="BI9935" i="19"/>
  <c r="BB9935" i="19"/>
  <c r="BI9934" i="19"/>
  <c r="BB9934" i="19"/>
  <c r="BI9933" i="19"/>
  <c r="BB9933" i="19"/>
  <c r="BI9932" i="19"/>
  <c r="BB9932" i="19"/>
  <c r="BI9931" i="19"/>
  <c r="BB9931" i="19"/>
  <c r="BI9930" i="19"/>
  <c r="BB9930" i="19"/>
  <c r="BI9929" i="19"/>
  <c r="BB9929" i="19"/>
  <c r="BI9928" i="19"/>
  <c r="BB9928" i="19"/>
  <c r="BI9927" i="19"/>
  <c r="BB9927" i="19"/>
  <c r="BI9926" i="19"/>
  <c r="BB9926" i="19"/>
  <c r="BI9925" i="19"/>
  <c r="BB9925" i="19"/>
  <c r="BI9924" i="19"/>
  <c r="BB9924" i="19"/>
  <c r="BI9923" i="19"/>
  <c r="BB9923" i="19"/>
  <c r="BI9922" i="19"/>
  <c r="BB9922" i="19"/>
  <c r="BI9921" i="19"/>
  <c r="BB9921" i="19"/>
  <c r="BI9920" i="19"/>
  <c r="BB9920" i="19"/>
  <c r="BI9919" i="19"/>
  <c r="BB9919" i="19"/>
  <c r="BI9918" i="19"/>
  <c r="BB9918" i="19"/>
  <c r="BI9917" i="19"/>
  <c r="BB9917" i="19"/>
  <c r="BI9916" i="19"/>
  <c r="BB9916" i="19"/>
  <c r="BI9915" i="19"/>
  <c r="BB9915" i="19"/>
  <c r="BI9914" i="19"/>
  <c r="BB9914" i="19"/>
  <c r="BI9913" i="19"/>
  <c r="BB9913" i="19"/>
  <c r="BI9912" i="19"/>
  <c r="BB9912" i="19"/>
  <c r="BI9911" i="19"/>
  <c r="BB9911" i="19"/>
  <c r="BI9910" i="19"/>
  <c r="BB9910" i="19"/>
  <c r="BI9909" i="19"/>
  <c r="BB9909" i="19"/>
  <c r="BI9908" i="19"/>
  <c r="BB9908" i="19"/>
  <c r="BI9907" i="19"/>
  <c r="BB9907" i="19"/>
  <c r="BI9906" i="19"/>
  <c r="BB9906" i="19"/>
  <c r="BI9905" i="19"/>
  <c r="BB9905" i="19"/>
  <c r="BI9904" i="19"/>
  <c r="BB9904" i="19"/>
  <c r="BI9903" i="19"/>
  <c r="BB9903" i="19"/>
  <c r="BI9902" i="19"/>
  <c r="BB9902" i="19"/>
  <c r="BI9901" i="19"/>
  <c r="BB9901" i="19"/>
  <c r="BI9900" i="19"/>
  <c r="BB9900" i="19"/>
  <c r="BI9899" i="19"/>
  <c r="BB9899" i="19"/>
  <c r="BI9898" i="19"/>
  <c r="BB9898" i="19"/>
  <c r="BI9897" i="19"/>
  <c r="BB9897" i="19"/>
  <c r="BI9896" i="19"/>
  <c r="BB9896" i="19"/>
  <c r="BI9895" i="19"/>
  <c r="BB9895" i="19"/>
  <c r="BI9894" i="19"/>
  <c r="BB9894" i="19"/>
  <c r="BI9893" i="19"/>
  <c r="BB9893" i="19"/>
  <c r="BI9892" i="19"/>
  <c r="BB9892" i="19"/>
  <c r="BI9891" i="19"/>
  <c r="BB9891" i="19"/>
  <c r="BI9890" i="19"/>
  <c r="BB9890" i="19"/>
  <c r="BI9889" i="19"/>
  <c r="BB9889" i="19"/>
  <c r="BI9888" i="19"/>
  <c r="BB9888" i="19"/>
  <c r="BI9887" i="19"/>
  <c r="BB9887" i="19"/>
  <c r="BI9886" i="19"/>
  <c r="BB9886" i="19"/>
  <c r="BI9885" i="19"/>
  <c r="BB9885" i="19"/>
  <c r="BI9884" i="19"/>
  <c r="BB9884" i="19"/>
  <c r="BI9883" i="19"/>
  <c r="BB9883" i="19"/>
  <c r="BI9882" i="19"/>
  <c r="BB9882" i="19"/>
  <c r="BI9881" i="19"/>
  <c r="BB9881" i="19"/>
  <c r="BI9880" i="19"/>
  <c r="BB9880" i="19"/>
  <c r="BI9879" i="19"/>
  <c r="BB9879" i="19"/>
  <c r="BI9878" i="19"/>
  <c r="BB9878" i="19"/>
  <c r="BI9877" i="19"/>
  <c r="BB9877" i="19"/>
  <c r="BI9876" i="19"/>
  <c r="BB9876" i="19"/>
  <c r="BI9875" i="19"/>
  <c r="BB9875" i="19"/>
  <c r="BI9874" i="19"/>
  <c r="BB9874" i="19"/>
  <c r="BI9873" i="19"/>
  <c r="BB9873" i="19"/>
  <c r="BI9872" i="19"/>
  <c r="BB9872" i="19"/>
  <c r="BI9871" i="19"/>
  <c r="BB9871" i="19"/>
  <c r="BI9870" i="19"/>
  <c r="BB9870" i="19"/>
  <c r="BI9869" i="19"/>
  <c r="BB9869" i="19"/>
  <c r="BI9868" i="19"/>
  <c r="BB9868" i="19"/>
  <c r="BI9867" i="19"/>
  <c r="BB9867" i="19"/>
  <c r="BI9866" i="19"/>
  <c r="BB9866" i="19"/>
  <c r="BI9865" i="19"/>
  <c r="BB9865" i="19"/>
  <c r="BI9864" i="19"/>
  <c r="BB9864" i="19"/>
  <c r="BI9863" i="19"/>
  <c r="BB9863" i="19"/>
  <c r="BI9862" i="19"/>
  <c r="BB9862" i="19"/>
  <c r="BI9861" i="19"/>
  <c r="BB9861" i="19"/>
  <c r="BI9860" i="19"/>
  <c r="BB9860" i="19"/>
  <c r="BI9859" i="19"/>
  <c r="BB9859" i="19"/>
  <c r="BI9858" i="19"/>
  <c r="BB9858" i="19"/>
  <c r="BI9857" i="19"/>
  <c r="BB9857" i="19"/>
  <c r="BI9856" i="19"/>
  <c r="BB9856" i="19"/>
  <c r="BI9855" i="19"/>
  <c r="BB9855" i="19"/>
  <c r="BI9854" i="19"/>
  <c r="BB9854" i="19"/>
  <c r="BI9853" i="19"/>
  <c r="BB9853" i="19"/>
  <c r="BI9852" i="19"/>
  <c r="BB9852" i="19"/>
  <c r="BI9851" i="19"/>
  <c r="BB9851" i="19"/>
  <c r="BI9850" i="19"/>
  <c r="BB9850" i="19"/>
  <c r="BI9849" i="19"/>
  <c r="BB9849" i="19"/>
  <c r="BI9848" i="19"/>
  <c r="BB9848" i="19"/>
  <c r="BI9847" i="19"/>
  <c r="BB9847" i="19"/>
  <c r="BI9846" i="19"/>
  <c r="BB9846" i="19"/>
  <c r="BI9845" i="19"/>
  <c r="BB9845" i="19"/>
  <c r="BI9844" i="19"/>
  <c r="BB9844" i="19"/>
  <c r="BI9843" i="19"/>
  <c r="BB9843" i="19"/>
  <c r="BI9842" i="19"/>
  <c r="BB9842" i="19"/>
  <c r="BI9841" i="19"/>
  <c r="BB9841" i="19"/>
  <c r="BI9840" i="19"/>
  <c r="BB9840" i="19"/>
  <c r="BI9839" i="19"/>
  <c r="BB9839" i="19"/>
  <c r="BI9838" i="19"/>
  <c r="BB9838" i="19"/>
  <c r="BI9837" i="19"/>
  <c r="BB9837" i="19"/>
  <c r="BI9836" i="19"/>
  <c r="BB9836" i="19"/>
  <c r="BI9835" i="19"/>
  <c r="BB9835" i="19"/>
  <c r="BI9834" i="19"/>
  <c r="BB9834" i="19"/>
  <c r="BI9833" i="19"/>
  <c r="BB9833" i="19"/>
  <c r="BI9832" i="19"/>
  <c r="BB9832" i="19"/>
  <c r="BI9831" i="19"/>
  <c r="BB9831" i="19"/>
  <c r="BI9830" i="19"/>
  <c r="BB9830" i="19"/>
  <c r="BI9829" i="19"/>
  <c r="BB9829" i="19"/>
  <c r="BI9828" i="19"/>
  <c r="BB9828" i="19"/>
  <c r="BI9827" i="19"/>
  <c r="BB9827" i="19"/>
  <c r="BI9826" i="19"/>
  <c r="BB9826" i="19"/>
  <c r="BI9825" i="19"/>
  <c r="BB9825" i="19"/>
  <c r="BI9824" i="19"/>
  <c r="BB9824" i="19"/>
  <c r="BI9823" i="19"/>
  <c r="BB9823" i="19"/>
  <c r="BI9822" i="19"/>
  <c r="BB9822" i="19"/>
  <c r="BI9821" i="19"/>
  <c r="BB9821" i="19"/>
  <c r="BI9820" i="19"/>
  <c r="BB9820" i="19"/>
  <c r="BI9819" i="19"/>
  <c r="BB9819" i="19"/>
  <c r="BI9818" i="19"/>
  <c r="BB9818" i="19"/>
  <c r="BI9817" i="19"/>
  <c r="BB9817" i="19"/>
  <c r="BI9816" i="19"/>
  <c r="BB9816" i="19"/>
  <c r="BI9815" i="19"/>
  <c r="BB9815" i="19"/>
  <c r="BI9814" i="19"/>
  <c r="BB9814" i="19"/>
  <c r="BI9813" i="19"/>
  <c r="BB9813" i="19"/>
  <c r="BI9812" i="19"/>
  <c r="BB9812" i="19"/>
  <c r="BI9811" i="19"/>
  <c r="BB9811" i="19"/>
  <c r="BI9810" i="19"/>
  <c r="BB9810" i="19"/>
  <c r="BI9809" i="19"/>
  <c r="BB9809" i="19"/>
  <c r="BI9808" i="19"/>
  <c r="BB9808" i="19"/>
  <c r="BI9807" i="19"/>
  <c r="BB9807" i="19"/>
  <c r="BI9806" i="19"/>
  <c r="BB9806" i="19"/>
  <c r="BI9805" i="19"/>
  <c r="BB9805" i="19"/>
  <c r="BI9804" i="19"/>
  <c r="BB9804" i="19"/>
  <c r="BI9803" i="19"/>
  <c r="BB9803" i="19"/>
  <c r="BI9802" i="19"/>
  <c r="BB9802" i="19"/>
  <c r="BI9801" i="19"/>
  <c r="BB9801" i="19"/>
  <c r="BI9800" i="19"/>
  <c r="BB9800" i="19"/>
  <c r="BI9799" i="19"/>
  <c r="BB9799" i="19"/>
  <c r="BI9798" i="19"/>
  <c r="BB9798" i="19"/>
  <c r="BI9797" i="19"/>
  <c r="BB9797" i="19"/>
  <c r="BI9796" i="19"/>
  <c r="BB9796" i="19"/>
  <c r="BI9795" i="19"/>
  <c r="BB9795" i="19"/>
  <c r="BI9794" i="19"/>
  <c r="BB9794" i="19"/>
  <c r="BI9793" i="19"/>
  <c r="BB9793" i="19"/>
  <c r="BI9792" i="19"/>
  <c r="BB9792" i="19"/>
  <c r="BI9791" i="19"/>
  <c r="BB9791" i="19"/>
  <c r="BI9790" i="19"/>
  <c r="BB9790" i="19"/>
  <c r="BI9789" i="19"/>
  <c r="BB9789" i="19"/>
  <c r="BI9788" i="19"/>
  <c r="BB9788" i="19"/>
  <c r="BI9787" i="19"/>
  <c r="BB9787" i="19"/>
  <c r="BI9786" i="19"/>
  <c r="BB9786" i="19"/>
  <c r="BI9785" i="19"/>
  <c r="BB9785" i="19"/>
  <c r="BI9784" i="19"/>
  <c r="BB9784" i="19"/>
  <c r="BI9783" i="19"/>
  <c r="BB9783" i="19"/>
  <c r="BI9782" i="19"/>
  <c r="BB9782" i="19"/>
  <c r="BI9781" i="19"/>
  <c r="BB9781" i="19"/>
  <c r="BI9780" i="19"/>
  <c r="BB9780" i="19"/>
  <c r="BI9779" i="19"/>
  <c r="BB9779" i="19"/>
  <c r="BI9778" i="19"/>
  <c r="BB9778" i="19"/>
  <c r="BI9777" i="19"/>
  <c r="BB9777" i="19"/>
  <c r="BI9776" i="19"/>
  <c r="BB9776" i="19"/>
  <c r="BI9775" i="19"/>
  <c r="BB9775" i="19"/>
  <c r="BI9774" i="19"/>
  <c r="BB9774" i="19"/>
  <c r="BI9773" i="19"/>
  <c r="BB9773" i="19"/>
  <c r="BI9772" i="19"/>
  <c r="BB9772" i="19"/>
  <c r="BI9771" i="19"/>
  <c r="BB9771" i="19"/>
  <c r="BI9770" i="19"/>
  <c r="BB9770" i="19"/>
  <c r="BI9769" i="19"/>
  <c r="BB9769" i="19"/>
  <c r="BI9768" i="19"/>
  <c r="BB9768" i="19"/>
  <c r="BI9767" i="19"/>
  <c r="BB9767" i="19"/>
  <c r="BI9766" i="19"/>
  <c r="BB9766" i="19"/>
  <c r="BI9765" i="19"/>
  <c r="BB9765" i="19"/>
  <c r="BI9764" i="19"/>
  <c r="BB9764" i="19"/>
  <c r="BI9763" i="19"/>
  <c r="BB9763" i="19"/>
  <c r="BI9762" i="19"/>
  <c r="BB9762" i="19"/>
  <c r="BI9761" i="19"/>
  <c r="BB9761" i="19"/>
  <c r="BI9760" i="19"/>
  <c r="BB9760" i="19"/>
  <c r="BI9759" i="19"/>
  <c r="BB9759" i="19"/>
  <c r="BI9758" i="19"/>
  <c r="BB9758" i="19"/>
  <c r="BI9757" i="19"/>
  <c r="BB9757" i="19"/>
  <c r="BI9756" i="19"/>
  <c r="BB9756" i="19"/>
  <c r="BI9755" i="19"/>
  <c r="BB9755" i="19"/>
  <c r="BI9754" i="19"/>
  <c r="BB9754" i="19"/>
  <c r="BI9753" i="19"/>
  <c r="BB9753" i="19"/>
  <c r="BI9752" i="19"/>
  <c r="BB9752" i="19"/>
  <c r="BI9751" i="19"/>
  <c r="BB9751" i="19"/>
  <c r="BI9750" i="19"/>
  <c r="BB9750" i="19"/>
  <c r="BI9749" i="19"/>
  <c r="BB9749" i="19"/>
  <c r="BI9748" i="19"/>
  <c r="BB9748" i="19"/>
  <c r="BI9747" i="19"/>
  <c r="BB9747" i="19"/>
  <c r="BI9746" i="19"/>
  <c r="BB9746" i="19"/>
  <c r="BI9745" i="19"/>
  <c r="BB9745" i="19"/>
  <c r="BI9744" i="19"/>
  <c r="BB9744" i="19"/>
  <c r="BI9743" i="19"/>
  <c r="BB9743" i="19"/>
  <c r="BI9742" i="19"/>
  <c r="BB9742" i="19"/>
  <c r="BI9741" i="19"/>
  <c r="BB9741" i="19"/>
  <c r="BI9740" i="19"/>
  <c r="BB9740" i="19"/>
  <c r="BI9739" i="19"/>
  <c r="BB9739" i="19"/>
  <c r="BI9738" i="19"/>
  <c r="BB9738" i="19"/>
  <c r="BI9737" i="19"/>
  <c r="BB9737" i="19"/>
  <c r="BI9736" i="19"/>
  <c r="BB9736" i="19"/>
  <c r="BI9735" i="19"/>
  <c r="BB9735" i="19"/>
  <c r="BI9734" i="19"/>
  <c r="BB9734" i="19"/>
  <c r="BI9733" i="19"/>
  <c r="BB9733" i="19"/>
  <c r="BI9732" i="19"/>
  <c r="BB9732" i="19"/>
  <c r="BI9731" i="19"/>
  <c r="BB9731" i="19"/>
  <c r="BI9730" i="19"/>
  <c r="BB9730" i="19"/>
  <c r="BI9729" i="19"/>
  <c r="BB9729" i="19"/>
  <c r="BI9728" i="19"/>
  <c r="BB9728" i="19"/>
  <c r="BI9727" i="19"/>
  <c r="BB9727" i="19"/>
  <c r="BI9726" i="19"/>
  <c r="BB9726" i="19"/>
  <c r="BI9725" i="19"/>
  <c r="BB9725" i="19"/>
  <c r="BI9724" i="19"/>
  <c r="BB9724" i="19"/>
  <c r="BI9723" i="19"/>
  <c r="BB9723" i="19"/>
  <c r="BI9722" i="19"/>
  <c r="BB9722" i="19"/>
  <c r="BI9721" i="19"/>
  <c r="BB9721" i="19"/>
  <c r="BI9720" i="19"/>
  <c r="BB9720" i="19"/>
  <c r="BI9719" i="19"/>
  <c r="BB9719" i="19"/>
  <c r="BI9718" i="19"/>
  <c r="BB9718" i="19"/>
  <c r="BI9717" i="19"/>
  <c r="BB9717" i="19"/>
  <c r="BI9716" i="19"/>
  <c r="BB9716" i="19"/>
  <c r="BI9715" i="19"/>
  <c r="BB9715" i="19"/>
  <c r="BI9714" i="19"/>
  <c r="BB9714" i="19"/>
  <c r="BI9713" i="19"/>
  <c r="BB9713" i="19"/>
  <c r="BI9712" i="19"/>
  <c r="BB9712" i="19"/>
  <c r="BI9711" i="19"/>
  <c r="BB9711" i="19"/>
  <c r="BI9710" i="19"/>
  <c r="BB9710" i="19"/>
  <c r="BI9709" i="19"/>
  <c r="BB9709" i="19"/>
  <c r="BI9708" i="19"/>
  <c r="BB9708" i="19"/>
  <c r="BI9707" i="19"/>
  <c r="BB9707" i="19"/>
  <c r="BI9706" i="19"/>
  <c r="BB9706" i="19"/>
  <c r="BI9705" i="19"/>
  <c r="BB9705" i="19"/>
  <c r="BI9704" i="19"/>
  <c r="BB9704" i="19"/>
  <c r="BI9703" i="19"/>
  <c r="BB9703" i="19"/>
  <c r="BI9702" i="19"/>
  <c r="BB9702" i="19"/>
  <c r="BI9701" i="19"/>
  <c r="BB9701" i="19"/>
  <c r="BI9700" i="19"/>
  <c r="BB9700" i="19"/>
  <c r="BI9699" i="19"/>
  <c r="BB9699" i="19"/>
  <c r="BI9698" i="19"/>
  <c r="BB9698" i="19"/>
  <c r="BI9697" i="19"/>
  <c r="BB9697" i="19"/>
  <c r="BI9696" i="19"/>
  <c r="BB9696" i="19"/>
  <c r="BI9695" i="19"/>
  <c r="BB9695" i="19"/>
  <c r="BI9694" i="19"/>
  <c r="BB9694" i="19"/>
  <c r="BI9693" i="19"/>
  <c r="BB9693" i="19"/>
  <c r="BI9692" i="19"/>
  <c r="BB9692" i="19"/>
  <c r="BI9691" i="19"/>
  <c r="BB9691" i="19"/>
  <c r="BI9690" i="19"/>
  <c r="BB9690" i="19"/>
  <c r="BI9689" i="19"/>
  <c r="BB9689" i="19"/>
  <c r="BI9688" i="19"/>
  <c r="BB9688" i="19"/>
  <c r="BI9687" i="19"/>
  <c r="BB9687" i="19"/>
  <c r="BI9686" i="19"/>
  <c r="BB9686" i="19"/>
  <c r="BI9685" i="19"/>
  <c r="BB9685" i="19"/>
  <c r="BI9684" i="19"/>
  <c r="BB9684" i="19"/>
  <c r="BI9683" i="19"/>
  <c r="BB9683" i="19"/>
  <c r="BI9682" i="19"/>
  <c r="BB9682" i="19"/>
  <c r="BI9681" i="19"/>
  <c r="BB9681" i="19"/>
  <c r="BI9680" i="19"/>
  <c r="BB9680" i="19"/>
  <c r="BI9679" i="19"/>
  <c r="BB9679" i="19"/>
  <c r="BI9678" i="19"/>
  <c r="BB9678" i="19"/>
  <c r="BI9677" i="19"/>
  <c r="BB9677" i="19"/>
  <c r="BI9676" i="19"/>
  <c r="BB9676" i="19"/>
  <c r="BI9675" i="19"/>
  <c r="BB9675" i="19"/>
  <c r="BI9674" i="19"/>
  <c r="BB9674" i="19"/>
  <c r="BI9673" i="19"/>
  <c r="BB9673" i="19"/>
  <c r="BI9672" i="19"/>
  <c r="BB9672" i="19"/>
  <c r="BI9671" i="19"/>
  <c r="BB9671" i="19"/>
  <c r="BI9670" i="19"/>
  <c r="BB9670" i="19"/>
  <c r="BI9669" i="19"/>
  <c r="BB9669" i="19"/>
  <c r="BI9668" i="19"/>
  <c r="BB9668" i="19"/>
  <c r="BI9667" i="19"/>
  <c r="BB9667" i="19"/>
  <c r="BI9666" i="19"/>
  <c r="BB9666" i="19"/>
  <c r="BI9665" i="19"/>
  <c r="BB9665" i="19"/>
  <c r="BI9664" i="19"/>
  <c r="BB9664" i="19"/>
  <c r="BI9663" i="19"/>
  <c r="BB9663" i="19"/>
  <c r="BI9662" i="19"/>
  <c r="BB9662" i="19"/>
  <c r="BI9661" i="19"/>
  <c r="BB9661" i="19"/>
  <c r="BI9660" i="19"/>
  <c r="BB9660" i="19"/>
  <c r="BI9659" i="19"/>
  <c r="BB9659" i="19"/>
  <c r="BI9658" i="19"/>
  <c r="BB9658" i="19"/>
  <c r="BI9657" i="19"/>
  <c r="BB9657" i="19"/>
  <c r="BI9656" i="19"/>
  <c r="BB9656" i="19"/>
  <c r="BI9655" i="19"/>
  <c r="BB9655" i="19"/>
  <c r="BI9654" i="19"/>
  <c r="BB9654" i="19"/>
  <c r="BI9653" i="19"/>
  <c r="BB9653" i="19"/>
  <c r="BI9652" i="19"/>
  <c r="BB9652" i="19"/>
  <c r="BI9651" i="19"/>
  <c r="BB9651" i="19"/>
  <c r="BI9650" i="19"/>
  <c r="BB9650" i="19"/>
  <c r="BI9649" i="19"/>
  <c r="BB9649" i="19"/>
  <c r="BI9648" i="19"/>
  <c r="BB9648" i="19"/>
  <c r="BI9647" i="19"/>
  <c r="BB9647" i="19"/>
  <c r="BI9646" i="19"/>
  <c r="BB9646" i="19"/>
  <c r="BI9645" i="19"/>
  <c r="BB9645" i="19"/>
  <c r="BI9644" i="19"/>
  <c r="BB9644" i="19"/>
  <c r="BI9643" i="19"/>
  <c r="BB9643" i="19"/>
  <c r="BI9642" i="19"/>
  <c r="BB9642" i="19"/>
  <c r="BI9641" i="19"/>
  <c r="BB9641" i="19"/>
  <c r="BI9640" i="19"/>
  <c r="BB9640" i="19"/>
  <c r="BI9639" i="19"/>
  <c r="BB9639" i="19"/>
  <c r="BI9638" i="19"/>
  <c r="BB9638" i="19"/>
  <c r="BI9637" i="19"/>
  <c r="BB9637" i="19"/>
  <c r="BI9636" i="19"/>
  <c r="BB9636" i="19"/>
  <c r="BI9635" i="19"/>
  <c r="BB9635" i="19"/>
  <c r="BI9634" i="19"/>
  <c r="BB9634" i="19"/>
  <c r="BI9633" i="19"/>
  <c r="BB9633" i="19"/>
  <c r="BI9632" i="19"/>
  <c r="BB9632" i="19"/>
  <c r="BI9631" i="19"/>
  <c r="BB9631" i="19"/>
  <c r="BI9630" i="19"/>
  <c r="BB9630" i="19"/>
  <c r="BI9629" i="19"/>
  <c r="BB9629" i="19"/>
  <c r="BI9628" i="19"/>
  <c r="BB9628" i="19"/>
  <c r="BI9627" i="19"/>
  <c r="BB9627" i="19"/>
  <c r="BI9626" i="19"/>
  <c r="BB9626" i="19"/>
  <c r="BI9625" i="19"/>
  <c r="BB9625" i="19"/>
  <c r="BI9624" i="19"/>
  <c r="BB9624" i="19"/>
  <c r="BI9623" i="19"/>
  <c r="BB9623" i="19"/>
  <c r="BI9622" i="19"/>
  <c r="BB9622" i="19"/>
  <c r="BI9621" i="19"/>
  <c r="BB9621" i="19"/>
  <c r="BI9620" i="19"/>
  <c r="BB9620" i="19"/>
  <c r="BI9619" i="19"/>
  <c r="BB9619" i="19"/>
  <c r="BI9618" i="19"/>
  <c r="BB9618" i="19"/>
  <c r="BI9617" i="19"/>
  <c r="BB9617" i="19"/>
  <c r="BI9616" i="19"/>
  <c r="BB9616" i="19"/>
  <c r="BI9615" i="19"/>
  <c r="BB9615" i="19"/>
  <c r="BI9614" i="19"/>
  <c r="BB9614" i="19"/>
  <c r="BI9613" i="19"/>
  <c r="BB9613" i="19"/>
  <c r="BI9612" i="19"/>
  <c r="BB9612" i="19"/>
  <c r="BI9611" i="19"/>
  <c r="BB9611" i="19"/>
  <c r="BI9610" i="19"/>
  <c r="BB9610" i="19"/>
  <c r="BI9609" i="19"/>
  <c r="BB9609" i="19"/>
  <c r="BI9608" i="19"/>
  <c r="BB9608" i="19"/>
  <c r="BI9607" i="19"/>
  <c r="BB9607" i="19"/>
  <c r="BI9606" i="19"/>
  <c r="BB9606" i="19"/>
  <c r="BI9605" i="19"/>
  <c r="BB9605" i="19"/>
  <c r="BI9604" i="19"/>
  <c r="BB9604" i="19"/>
  <c r="BI9603" i="19"/>
  <c r="BB9603" i="19"/>
  <c r="BI9602" i="19"/>
  <c r="BB9602" i="19"/>
  <c r="BI9601" i="19"/>
  <c r="BB9601" i="19"/>
  <c r="BI9600" i="19"/>
  <c r="BB9600" i="19"/>
  <c r="BI9599" i="19"/>
  <c r="BB9599" i="19"/>
  <c r="BI9598" i="19"/>
  <c r="BB9598" i="19"/>
  <c r="BI9597" i="19"/>
  <c r="BB9597" i="19"/>
  <c r="BI9596" i="19"/>
  <c r="BB9596" i="19"/>
  <c r="BI9595" i="19"/>
  <c r="BB9595" i="19"/>
  <c r="BI9594" i="19"/>
  <c r="BB9594" i="19"/>
  <c r="BI9593" i="19"/>
  <c r="BB9593" i="19"/>
  <c r="BI9592" i="19"/>
  <c r="BB9592" i="19"/>
  <c r="BI9591" i="19"/>
  <c r="BB9591" i="19"/>
  <c r="BI9590" i="19"/>
  <c r="BB9590" i="19"/>
  <c r="BI9589" i="19"/>
  <c r="BB9589" i="19"/>
  <c r="BI9588" i="19"/>
  <c r="BB9588" i="19"/>
  <c r="BI9587" i="19"/>
  <c r="BB9587" i="19"/>
  <c r="BI9586" i="19"/>
  <c r="BB9586" i="19"/>
  <c r="BI9585" i="19"/>
  <c r="BB9585" i="19"/>
  <c r="BI9584" i="19"/>
  <c r="BB9584" i="19"/>
  <c r="BI9583" i="19"/>
  <c r="BB9583" i="19"/>
  <c r="BI9582" i="19"/>
  <c r="BB9582" i="19"/>
  <c r="BI9581" i="19"/>
  <c r="BB9581" i="19"/>
  <c r="BI9580" i="19"/>
  <c r="BB9580" i="19"/>
  <c r="BI9579" i="19"/>
  <c r="BB9579" i="19"/>
  <c r="BI9578" i="19"/>
  <c r="BB9578" i="19"/>
  <c r="BI9577" i="19"/>
  <c r="BB9577" i="19"/>
  <c r="BI9576" i="19"/>
  <c r="BB9576" i="19"/>
  <c r="BI9575" i="19"/>
  <c r="BB9575" i="19"/>
  <c r="BI9574" i="19"/>
  <c r="BB9574" i="19"/>
  <c r="BI9573" i="19"/>
  <c r="BB9573" i="19"/>
  <c r="BI9572" i="19"/>
  <c r="BB9572" i="19"/>
  <c r="BI9571" i="19"/>
  <c r="BB9571" i="19"/>
  <c r="BI9570" i="19"/>
  <c r="BB9570" i="19"/>
  <c r="BI9569" i="19"/>
  <c r="BB9569" i="19"/>
  <c r="BI9568" i="19"/>
  <c r="BB9568" i="19"/>
  <c r="BI9567" i="19"/>
  <c r="BB9567" i="19"/>
  <c r="BI9566" i="19"/>
  <c r="BB9566" i="19"/>
  <c r="BI9565" i="19"/>
  <c r="BB9565" i="19"/>
  <c r="BI9564" i="19"/>
  <c r="BB9564" i="19"/>
  <c r="BI9563" i="19"/>
  <c r="BB9563" i="19"/>
  <c r="BI9562" i="19"/>
  <c r="BB9562" i="19"/>
  <c r="BI9561" i="19"/>
  <c r="BB9561" i="19"/>
  <c r="BI9560" i="19"/>
  <c r="BB9560" i="19"/>
  <c r="BI9559" i="19"/>
  <c r="BB9559" i="19"/>
  <c r="BI9558" i="19"/>
  <c r="BB9558" i="19"/>
  <c r="BI9557" i="19"/>
  <c r="BB9557" i="19"/>
  <c r="BI9556" i="19"/>
  <c r="BB9556" i="19"/>
  <c r="BI9555" i="19"/>
  <c r="BB9555" i="19"/>
  <c r="BI9554" i="19"/>
  <c r="BB9554" i="19"/>
  <c r="BI9553" i="19"/>
  <c r="BB9553" i="19"/>
  <c r="BI9552" i="19"/>
  <c r="BB9552" i="19"/>
  <c r="BI9551" i="19"/>
  <c r="BB9551" i="19"/>
  <c r="BI9550" i="19"/>
  <c r="BB9550" i="19"/>
  <c r="BI9549" i="19"/>
  <c r="BB9549" i="19"/>
  <c r="BI9548" i="19"/>
  <c r="BB9548" i="19"/>
  <c r="BI9547" i="19"/>
  <c r="BB9547" i="19"/>
  <c r="BI9546" i="19"/>
  <c r="BB9546" i="19"/>
  <c r="BI9545" i="19"/>
  <c r="BB9545" i="19"/>
  <c r="BI9544" i="19"/>
  <c r="BB9544" i="19"/>
  <c r="BI9543" i="19"/>
  <c r="BB9543" i="19"/>
  <c r="BI9542" i="19"/>
  <c r="BB9542" i="19"/>
  <c r="BI9541" i="19"/>
  <c r="BB9541" i="19"/>
  <c r="BI9540" i="19"/>
  <c r="BB9540" i="19"/>
  <c r="BI9539" i="19"/>
  <c r="BB9539" i="19"/>
  <c r="BI9538" i="19"/>
  <c r="BB9538" i="19"/>
  <c r="BI9537" i="19"/>
  <c r="BB9537" i="19"/>
  <c r="BI9536" i="19"/>
  <c r="BB9536" i="19"/>
  <c r="BI9535" i="19"/>
  <c r="BB9535" i="19"/>
  <c r="BI9534" i="19"/>
  <c r="BB9534" i="19"/>
  <c r="BI9533" i="19"/>
  <c r="BB9533" i="19"/>
  <c r="BI9532" i="19"/>
  <c r="BB9532" i="19"/>
  <c r="BI9531" i="19"/>
  <c r="BB9531" i="19"/>
  <c r="BI9530" i="19"/>
  <c r="BB9530" i="19"/>
  <c r="BI9529" i="19"/>
  <c r="BB9529" i="19"/>
  <c r="BI9528" i="19"/>
  <c r="BB9528" i="19"/>
  <c r="BI9527" i="19"/>
  <c r="BB9527" i="19"/>
  <c r="BI9526" i="19"/>
  <c r="BB9526" i="19"/>
  <c r="BI9525" i="19"/>
  <c r="BB9525" i="19"/>
  <c r="BI9524" i="19"/>
  <c r="BB9524" i="19"/>
  <c r="BI9523" i="19"/>
  <c r="BB9523" i="19"/>
  <c r="BI9522" i="19"/>
  <c r="BB9522" i="19"/>
  <c r="BI9521" i="19"/>
  <c r="BB9521" i="19"/>
  <c r="BI9520" i="19"/>
  <c r="BB9520" i="19"/>
  <c r="BI9519" i="19"/>
  <c r="BB9519" i="19"/>
  <c r="BI9518" i="19"/>
  <c r="BB9518" i="19"/>
  <c r="BI9517" i="19"/>
  <c r="BB9517" i="19"/>
  <c r="BI9516" i="19"/>
  <c r="BB9516" i="19"/>
  <c r="BI9515" i="19"/>
  <c r="BB9515" i="19"/>
  <c r="BI9514" i="19"/>
  <c r="BB9514" i="19"/>
  <c r="BI9513" i="19"/>
  <c r="BB9513" i="19"/>
  <c r="BI9512" i="19"/>
  <c r="BB9512" i="19"/>
  <c r="BI9511" i="19"/>
  <c r="BB9511" i="19"/>
  <c r="BI9510" i="19"/>
  <c r="BB9510" i="19"/>
  <c r="BI9509" i="19"/>
  <c r="BB9509" i="19"/>
  <c r="BI9508" i="19"/>
  <c r="BB9508" i="19"/>
  <c r="BI9507" i="19"/>
  <c r="BB9507" i="19"/>
  <c r="BI9506" i="19"/>
  <c r="BB9506" i="19"/>
  <c r="BI9505" i="19"/>
  <c r="BB9505" i="19"/>
  <c r="BI9504" i="19"/>
  <c r="BB9504" i="19"/>
  <c r="BI9503" i="19"/>
  <c r="BB9503" i="19"/>
  <c r="BI9502" i="19"/>
  <c r="BB9502" i="19"/>
  <c r="BI9501" i="19"/>
  <c r="BB9501" i="19"/>
  <c r="BI9500" i="19"/>
  <c r="BB9500" i="19"/>
  <c r="BI9499" i="19"/>
  <c r="BB9499" i="19"/>
  <c r="BI9498" i="19"/>
  <c r="BB9498" i="19"/>
  <c r="BI9497" i="19"/>
  <c r="BB9497" i="19"/>
  <c r="BI9496" i="19"/>
  <c r="BB9496" i="19"/>
  <c r="BI9495" i="19"/>
  <c r="BB9495" i="19"/>
  <c r="BI9494" i="19"/>
  <c r="BB9494" i="19"/>
  <c r="BI9493" i="19"/>
  <c r="BB9493" i="19"/>
  <c r="BI9492" i="19"/>
  <c r="BB9492" i="19"/>
  <c r="BI9491" i="19"/>
  <c r="BB9491" i="19"/>
  <c r="BI9490" i="19"/>
  <c r="BB9490" i="19"/>
  <c r="BI9489" i="19"/>
  <c r="BB9489" i="19"/>
  <c r="BI9488" i="19"/>
  <c r="BB9488" i="19"/>
  <c r="BI9487" i="19"/>
  <c r="BB9487" i="19"/>
  <c r="BI9486" i="19"/>
  <c r="BB9486" i="19"/>
  <c r="BI9485" i="19"/>
  <c r="BB9485" i="19"/>
  <c r="BI9484" i="19"/>
  <c r="BB9484" i="19"/>
  <c r="BI9483" i="19"/>
  <c r="BB9483" i="19"/>
  <c r="BI9482" i="19"/>
  <c r="BB9482" i="19"/>
  <c r="BI9481" i="19"/>
  <c r="BB9481" i="19"/>
  <c r="BI9480" i="19"/>
  <c r="BB9480" i="19"/>
  <c r="BI9479" i="19"/>
  <c r="BB9479" i="19"/>
  <c r="BI9478" i="19"/>
  <c r="BB9478" i="19"/>
  <c r="BI9477" i="19"/>
  <c r="BB9477" i="19"/>
  <c r="BI9476" i="19"/>
  <c r="BB9476" i="19"/>
  <c r="BI9475" i="19"/>
  <c r="BB9475" i="19"/>
  <c r="BI9474" i="19"/>
  <c r="BB9474" i="19"/>
  <c r="BI9473" i="19"/>
  <c r="BB9473" i="19"/>
  <c r="BI9472" i="19"/>
  <c r="BB9472" i="19"/>
  <c r="BI9471" i="19"/>
  <c r="BB9471" i="19"/>
  <c r="BI9470" i="19"/>
  <c r="BB9470" i="19"/>
  <c r="BI9469" i="19"/>
  <c r="BB9469" i="19"/>
  <c r="BI9468" i="19"/>
  <c r="BB9468" i="19"/>
  <c r="BI9467" i="19"/>
  <c r="BB9467" i="19"/>
  <c r="BI9466" i="19"/>
  <c r="BB9466" i="19"/>
  <c r="BI9465" i="19"/>
  <c r="BB9465" i="19"/>
  <c r="BI9464" i="19"/>
  <c r="BB9464" i="19"/>
  <c r="BI9463" i="19"/>
  <c r="BB9463" i="19"/>
  <c r="BI9462" i="19"/>
  <c r="BB9462" i="19"/>
  <c r="BI9461" i="19"/>
  <c r="BB9461" i="19"/>
  <c r="BI9460" i="19"/>
  <c r="BB9460" i="19"/>
  <c r="BI9459" i="19"/>
  <c r="BB9459" i="19"/>
  <c r="BI9458" i="19"/>
  <c r="BB9458" i="19"/>
  <c r="BI9457" i="19"/>
  <c r="BB9457" i="19"/>
  <c r="BI9456" i="19"/>
  <c r="BB9456" i="19"/>
  <c r="BI9455" i="19"/>
  <c r="BB9455" i="19"/>
  <c r="BI9454" i="19"/>
  <c r="BB9454" i="19"/>
  <c r="BI9453" i="19"/>
  <c r="BB9453" i="19"/>
  <c r="BI9452" i="19"/>
  <c r="BB9452" i="19"/>
  <c r="BI9451" i="19"/>
  <c r="BB9451" i="19"/>
  <c r="BI9450" i="19"/>
  <c r="BB9450" i="19"/>
  <c r="BI9449" i="19"/>
  <c r="BB9449" i="19"/>
  <c r="BI9448" i="19"/>
  <c r="BB9448" i="19"/>
  <c r="BI9447" i="19"/>
  <c r="BB9447" i="19"/>
  <c r="BI9446" i="19"/>
  <c r="BB9446" i="19"/>
  <c r="BI9445" i="19"/>
  <c r="BB9445" i="19"/>
  <c r="BI9444" i="19"/>
  <c r="BB9444" i="19"/>
  <c r="BI9443" i="19"/>
  <c r="BB9443" i="19"/>
  <c r="BI9442" i="19"/>
  <c r="BB9442" i="19"/>
  <c r="BI9441" i="19"/>
  <c r="BB9441" i="19"/>
  <c r="BI9440" i="19"/>
  <c r="BB9440" i="19"/>
  <c r="BI9439" i="19"/>
  <c r="BB9439" i="19"/>
  <c r="BI9438" i="19"/>
  <c r="BB9438" i="19"/>
  <c r="BI9437" i="19"/>
  <c r="BB9437" i="19"/>
  <c r="BI9436" i="19"/>
  <c r="BB9436" i="19"/>
  <c r="BI9435" i="19"/>
  <c r="BB9435" i="19"/>
  <c r="BI9434" i="19"/>
  <c r="BB9434" i="19"/>
  <c r="BI9433" i="19"/>
  <c r="BB9433" i="19"/>
  <c r="BI9432" i="19"/>
  <c r="BB9432" i="19"/>
  <c r="BI9431" i="19"/>
  <c r="BB9431" i="19"/>
  <c r="BI9430" i="19"/>
  <c r="BB9430" i="19"/>
  <c r="BI9429" i="19"/>
  <c r="BB9429" i="19"/>
  <c r="BI9428" i="19"/>
  <c r="BB9428" i="19"/>
  <c r="BI9427" i="19"/>
  <c r="BB9427" i="19"/>
  <c r="BI9426" i="19"/>
  <c r="BB9426" i="19"/>
  <c r="BI9425" i="19"/>
  <c r="BB9425" i="19"/>
  <c r="BI9424" i="19"/>
  <c r="BB9424" i="19"/>
  <c r="BI9423" i="19"/>
  <c r="BB9423" i="19"/>
  <c r="BI9422" i="19"/>
  <c r="BB9422" i="19"/>
  <c r="BI9421" i="19"/>
  <c r="BB9421" i="19"/>
  <c r="BI9420" i="19"/>
  <c r="BB9420" i="19"/>
  <c r="BI9419" i="19"/>
  <c r="BB9419" i="19"/>
  <c r="BI9418" i="19"/>
  <c r="BB9418" i="19"/>
  <c r="BI9417" i="19"/>
  <c r="BB9417" i="19"/>
  <c r="BI9416" i="19"/>
  <c r="BB9416" i="19"/>
  <c r="BI9415" i="19"/>
  <c r="BB9415" i="19"/>
  <c r="BI9414" i="19"/>
  <c r="BB9414" i="19"/>
  <c r="BI9413" i="19"/>
  <c r="BB9413" i="19"/>
  <c r="BI9412" i="19"/>
  <c r="BB9412" i="19"/>
  <c r="BI9411" i="19"/>
  <c r="BB9411" i="19"/>
  <c r="BI9410" i="19"/>
  <c r="BB9410" i="19"/>
  <c r="BI9409" i="19"/>
  <c r="BB9409" i="19"/>
  <c r="BI9408" i="19"/>
  <c r="BB9408" i="19"/>
  <c r="BI9407" i="19"/>
  <c r="BB9407" i="19"/>
  <c r="BI9406" i="19"/>
  <c r="BB9406" i="19"/>
  <c r="BI9405" i="19"/>
  <c r="BB9405" i="19"/>
  <c r="BI9404" i="19"/>
  <c r="BB9404" i="19"/>
  <c r="BI9403" i="19"/>
  <c r="BB9403" i="19"/>
  <c r="BI9402" i="19"/>
  <c r="BB9402" i="19"/>
  <c r="BI9401" i="19"/>
  <c r="BB9401" i="19"/>
  <c r="BI9400" i="19"/>
  <c r="BB9400" i="19"/>
  <c r="BI9399" i="19"/>
  <c r="BB9399" i="19"/>
  <c r="BI9398" i="19"/>
  <c r="BB9398" i="19"/>
  <c r="BI9397" i="19"/>
  <c r="BB9397" i="19"/>
  <c r="BI9396" i="19"/>
  <c r="BB9396" i="19"/>
  <c r="BI9395" i="19"/>
  <c r="BB9395" i="19"/>
  <c r="BI9394" i="19"/>
  <c r="BB9394" i="19"/>
  <c r="BI9393" i="19"/>
  <c r="BB9393" i="19"/>
  <c r="BI9392" i="19"/>
  <c r="BB9392" i="19"/>
  <c r="BI9391" i="19"/>
  <c r="BB9391" i="19"/>
  <c r="BI9390" i="19"/>
  <c r="BB9390" i="19"/>
  <c r="BI9389" i="19"/>
  <c r="BB9389" i="19"/>
  <c r="BI9388" i="19"/>
  <c r="BB9388" i="19"/>
  <c r="BI9387" i="19"/>
  <c r="BB9387" i="19"/>
  <c r="BI9386" i="19"/>
  <c r="BB9386" i="19"/>
  <c r="BI9385" i="19"/>
  <c r="BB9385" i="19"/>
  <c r="BI9384" i="19"/>
  <c r="BB9384" i="19"/>
  <c r="BI9383" i="19"/>
  <c r="BB9383" i="19"/>
  <c r="BI9382" i="19"/>
  <c r="BB9382" i="19"/>
  <c r="BI9381" i="19"/>
  <c r="BB9381" i="19"/>
  <c r="BI9380" i="19"/>
  <c r="BB9380" i="19"/>
  <c r="BI9379" i="19"/>
  <c r="BB9379" i="19"/>
  <c r="BI9378" i="19"/>
  <c r="BB9378" i="19"/>
  <c r="BI9377" i="19"/>
  <c r="BB9377" i="19"/>
  <c r="BI9376" i="19"/>
  <c r="BB9376" i="19"/>
  <c r="BI9375" i="19"/>
  <c r="BB9375" i="19"/>
  <c r="BI9374" i="19"/>
  <c r="BB9374" i="19"/>
  <c r="BI9373" i="19"/>
  <c r="BB9373" i="19"/>
  <c r="BI9372" i="19"/>
  <c r="BB9372" i="19"/>
  <c r="BI9371" i="19"/>
  <c r="BB9371" i="19"/>
  <c r="BI9370" i="19"/>
  <c r="BB9370" i="19"/>
  <c r="BI9369" i="19"/>
  <c r="BB9369" i="19"/>
  <c r="BI9368" i="19"/>
  <c r="BB9368" i="19"/>
  <c r="BI9367" i="19"/>
  <c r="BB9367" i="19"/>
  <c r="BI9366" i="19"/>
  <c r="BB9366" i="19"/>
  <c r="BI9365" i="19"/>
  <c r="BB9365" i="19"/>
  <c r="BI9364" i="19"/>
  <c r="BB9364" i="19"/>
  <c r="BI9363" i="19"/>
  <c r="BB9363" i="19"/>
  <c r="BI9362" i="19"/>
  <c r="BB9362" i="19"/>
  <c r="BI9361" i="19"/>
  <c r="BB9361" i="19"/>
  <c r="BI9360" i="19"/>
  <c r="BB9360" i="19"/>
  <c r="BI9359" i="19"/>
  <c r="BB9359" i="19"/>
  <c r="BI9358" i="19"/>
  <c r="BB9358" i="19"/>
  <c r="BI9357" i="19"/>
  <c r="BB9357" i="19"/>
  <c r="BI9356" i="19"/>
  <c r="BB9356" i="19"/>
  <c r="BI9355" i="19"/>
  <c r="BB9355" i="19"/>
  <c r="BI9354" i="19"/>
  <c r="BB9354" i="19"/>
  <c r="BI9353" i="19"/>
  <c r="BB9353" i="19"/>
  <c r="BI9352" i="19"/>
  <c r="BB9352" i="19"/>
  <c r="BI9351" i="19"/>
  <c r="BB9351" i="19"/>
  <c r="BI9350" i="19"/>
  <c r="BB9350" i="19"/>
  <c r="BI9349" i="19"/>
  <c r="BB9349" i="19"/>
  <c r="BI9348" i="19"/>
  <c r="BB9348" i="19"/>
  <c r="BI9347" i="19"/>
  <c r="BB9347" i="19"/>
  <c r="BI9346" i="19"/>
  <c r="BB9346" i="19"/>
  <c r="BI9345" i="19"/>
  <c r="BB9345" i="19"/>
  <c r="BI9344" i="19"/>
  <c r="BB9344" i="19"/>
  <c r="BI9343" i="19"/>
  <c r="BB9343" i="19"/>
  <c r="BI9342" i="19"/>
  <c r="BB9342" i="19"/>
  <c r="BI9341" i="19"/>
  <c r="BB9341" i="19"/>
  <c r="BI9340" i="19"/>
  <c r="BB9340" i="19"/>
  <c r="BI9339" i="19"/>
  <c r="BB9339" i="19"/>
  <c r="BI9338" i="19"/>
  <c r="BB9338" i="19"/>
  <c r="BI9337" i="19"/>
  <c r="BB9337" i="19"/>
  <c r="BI9336" i="19"/>
  <c r="BB9336" i="19"/>
  <c r="BI9335" i="19"/>
  <c r="BB9335" i="19"/>
  <c r="BI9334" i="19"/>
  <c r="BB9334" i="19"/>
  <c r="BI9333" i="19"/>
  <c r="BB9333" i="19"/>
  <c r="BI9332" i="19"/>
  <c r="BB9332" i="19"/>
  <c r="BI9331" i="19"/>
  <c r="BB9331" i="19"/>
  <c r="BI9330" i="19"/>
  <c r="BB9330" i="19"/>
  <c r="BI9329" i="19"/>
  <c r="BB9329" i="19"/>
  <c r="BI9328" i="19"/>
  <c r="BB9328" i="19"/>
  <c r="BI9327" i="19"/>
  <c r="BB9327" i="19"/>
  <c r="BI9326" i="19"/>
  <c r="BB9326" i="19"/>
  <c r="BI9325" i="19"/>
  <c r="BB9325" i="19"/>
  <c r="BI9324" i="19"/>
  <c r="BB9324" i="19"/>
  <c r="BI9323" i="19"/>
  <c r="BB9323" i="19"/>
  <c r="BI9322" i="19"/>
  <c r="BB9322" i="19"/>
  <c r="BI9321" i="19"/>
  <c r="BB9321" i="19"/>
  <c r="BI9320" i="19"/>
  <c r="BB9320" i="19"/>
  <c r="BI9319" i="19"/>
  <c r="BB9319" i="19"/>
  <c r="BI9318" i="19"/>
  <c r="BB9318" i="19"/>
  <c r="BI9317" i="19"/>
  <c r="BB9317" i="19"/>
  <c r="BI9316" i="19"/>
  <c r="BB9316" i="19"/>
  <c r="BI9315" i="19"/>
  <c r="BB9315" i="19"/>
  <c r="BI9314" i="19"/>
  <c r="BB9314" i="19"/>
  <c r="BI9313" i="19"/>
  <c r="BB9313" i="19"/>
  <c r="BI9312" i="19"/>
  <c r="BB9312" i="19"/>
  <c r="BI9311" i="19"/>
  <c r="BB9311" i="19"/>
  <c r="BI9310" i="19"/>
  <c r="BB9310" i="19"/>
  <c r="BI9309" i="19"/>
  <c r="BB9309" i="19"/>
  <c r="BI9308" i="19"/>
  <c r="BB9308" i="19"/>
  <c r="BI9307" i="19"/>
  <c r="BB9307" i="19"/>
  <c r="BI9306" i="19"/>
  <c r="BB9306" i="19"/>
  <c r="BI9305" i="19"/>
  <c r="BB9305" i="19"/>
  <c r="BI9304" i="19"/>
  <c r="BB9304" i="19"/>
  <c r="BI9303" i="19"/>
  <c r="BB9303" i="19"/>
  <c r="BI9302" i="19"/>
  <c r="BB9302" i="19"/>
  <c r="BI9301" i="19"/>
  <c r="BB9301" i="19"/>
  <c r="BI9300" i="19"/>
  <c r="BB9300" i="19"/>
  <c r="BI9299" i="19"/>
  <c r="BB9299" i="19"/>
  <c r="BI9298" i="19"/>
  <c r="BB9298" i="19"/>
  <c r="BI9297" i="19"/>
  <c r="BB9297" i="19"/>
  <c r="BI9296" i="19"/>
  <c r="BB9296" i="19"/>
  <c r="BI9295" i="19"/>
  <c r="BB9295" i="19"/>
  <c r="BI9294" i="19"/>
  <c r="BB9294" i="19"/>
  <c r="BI9293" i="19"/>
  <c r="BB9293" i="19"/>
  <c r="BI9292" i="19"/>
  <c r="BB9292" i="19"/>
  <c r="BI9291" i="19"/>
  <c r="BB9291" i="19"/>
  <c r="BI9290" i="19"/>
  <c r="BB9290" i="19"/>
  <c r="BI9289" i="19"/>
  <c r="BB9289" i="19"/>
  <c r="BI9288" i="19"/>
  <c r="BB9288" i="19"/>
  <c r="BI9287" i="19"/>
  <c r="BB9287" i="19"/>
  <c r="BI9286" i="19"/>
  <c r="BB9286" i="19"/>
  <c r="BI9285" i="19"/>
  <c r="BB9285" i="19"/>
  <c r="BI9284" i="19"/>
  <c r="BB9284" i="19"/>
  <c r="BI9283" i="19"/>
  <c r="BB9283" i="19"/>
  <c r="BI9282" i="19"/>
  <c r="BB9282" i="19"/>
  <c r="BI9281" i="19"/>
  <c r="BB9281" i="19"/>
  <c r="BI9280" i="19"/>
  <c r="BB9280" i="19"/>
  <c r="BI9279" i="19"/>
  <c r="BB9279" i="19"/>
  <c r="BI9278" i="19"/>
  <c r="BB9278" i="19"/>
  <c r="BI9277" i="19"/>
  <c r="BB9277" i="19"/>
  <c r="BI9276" i="19"/>
  <c r="BB9276" i="19"/>
  <c r="BI9275" i="19"/>
  <c r="BB9275" i="19"/>
  <c r="BI9274" i="19"/>
  <c r="BB9274" i="19"/>
  <c r="BI9273" i="19"/>
  <c r="BB9273" i="19"/>
  <c r="BI9272" i="19"/>
  <c r="BB9272" i="19"/>
  <c r="BI9271" i="19"/>
  <c r="BB9271" i="19"/>
  <c r="BI9270" i="19"/>
  <c r="BB9270" i="19"/>
  <c r="BI9269" i="19"/>
  <c r="BB9269" i="19"/>
  <c r="BI9268" i="19"/>
  <c r="BB9268" i="19"/>
  <c r="BI9267" i="19"/>
  <c r="BB9267" i="19"/>
  <c r="BI9266" i="19"/>
  <c r="BB9266" i="19"/>
  <c r="BI9265" i="19"/>
  <c r="BB9265" i="19"/>
  <c r="BI9264" i="19"/>
  <c r="BB9264" i="19"/>
  <c r="BI9263" i="19"/>
  <c r="BB9263" i="19"/>
  <c r="BI9262" i="19"/>
  <c r="BB9262" i="19"/>
  <c r="BI9261" i="19"/>
  <c r="BB9261" i="19"/>
  <c r="BI9260" i="19"/>
  <c r="BB9260" i="19"/>
  <c r="BI9259" i="19"/>
  <c r="BB9259" i="19"/>
  <c r="BI9258" i="19"/>
  <c r="BB9258" i="19"/>
  <c r="BI9257" i="19"/>
  <c r="BB9257" i="19"/>
  <c r="BI9256" i="19"/>
  <c r="BB9256" i="19"/>
  <c r="BI9255" i="19"/>
  <c r="BB9255" i="19"/>
  <c r="BI9254" i="19"/>
  <c r="BB9254" i="19"/>
  <c r="BI9253" i="19"/>
  <c r="BB9253" i="19"/>
  <c r="BI9252" i="19"/>
  <c r="BB9252" i="19"/>
  <c r="BI9251" i="19"/>
  <c r="BB9251" i="19"/>
  <c r="BI9250" i="19"/>
  <c r="BB9250" i="19"/>
  <c r="BI9249" i="19"/>
  <c r="BB9249" i="19"/>
  <c r="BI9248" i="19"/>
  <c r="BB9248" i="19"/>
  <c r="BI9247" i="19"/>
  <c r="BB9247" i="19"/>
  <c r="BI9246" i="19"/>
  <c r="BB9246" i="19"/>
  <c r="BI9245" i="19"/>
  <c r="BB9245" i="19"/>
  <c r="BI9244" i="19"/>
  <c r="BB9244" i="19"/>
  <c r="BI9243" i="19"/>
  <c r="BB9243" i="19"/>
  <c r="BI9242" i="19"/>
  <c r="BB9242" i="19"/>
  <c r="BI9241" i="19"/>
  <c r="BB9241" i="19"/>
  <c r="BI9240" i="19"/>
  <c r="BB9240" i="19"/>
  <c r="BI9239" i="19"/>
  <c r="BB9239" i="19"/>
  <c r="BI9238" i="19"/>
  <c r="BB9238" i="19"/>
  <c r="BI9237" i="19"/>
  <c r="BB9237" i="19"/>
  <c r="BI9236" i="19"/>
  <c r="BB9236" i="19"/>
  <c r="BI9235" i="19"/>
  <c r="BB9235" i="19"/>
  <c r="BI9234" i="19"/>
  <c r="BB9234" i="19"/>
  <c r="BI9233" i="19"/>
  <c r="BB9233" i="19"/>
  <c r="BI9232" i="19"/>
  <c r="BB9232" i="19"/>
  <c r="BI9231" i="19"/>
  <c r="BB9231" i="19"/>
  <c r="BI9230" i="19"/>
  <c r="BB9230" i="19"/>
  <c r="BI9229" i="19"/>
  <c r="BB9229" i="19"/>
  <c r="BI9228" i="19"/>
  <c r="BB9228" i="19"/>
  <c r="BI9227" i="19"/>
  <c r="BB9227" i="19"/>
  <c r="BI9226" i="19"/>
  <c r="BB9226" i="19"/>
  <c r="BI9225" i="19"/>
  <c r="BB9225" i="19"/>
  <c r="BI9224" i="19"/>
  <c r="BB9224" i="19"/>
  <c r="BI9223" i="19"/>
  <c r="BB9223" i="19"/>
  <c r="BI9222" i="19"/>
  <c r="BB9222" i="19"/>
  <c r="BI9221" i="19"/>
  <c r="BB9221" i="19"/>
  <c r="BI9220" i="19"/>
  <c r="BB9220" i="19"/>
  <c r="BI9219" i="19"/>
  <c r="BB9219" i="19"/>
  <c r="BI9218" i="19"/>
  <c r="BB9218" i="19"/>
  <c r="BI9217" i="19"/>
  <c r="BB9217" i="19"/>
  <c r="BI9216" i="19"/>
  <c r="BB9216" i="19"/>
  <c r="BI9215" i="19"/>
  <c r="BB9215" i="19"/>
  <c r="BI9214" i="19"/>
  <c r="BB9214" i="19"/>
  <c r="BI9213" i="19"/>
  <c r="BB9213" i="19"/>
  <c r="BI9212" i="19"/>
  <c r="BB9212" i="19"/>
  <c r="BI9211" i="19"/>
  <c r="BB9211" i="19"/>
  <c r="BI9210" i="19"/>
  <c r="BB9210" i="19"/>
  <c r="BI9209" i="19"/>
  <c r="BB9209" i="19"/>
  <c r="BI9208" i="19"/>
  <c r="BB9208" i="19"/>
  <c r="BI9207" i="19"/>
  <c r="BB9207" i="19"/>
  <c r="BI9206" i="19"/>
  <c r="BB9206" i="19"/>
  <c r="BI9205" i="19"/>
  <c r="BB9205" i="19"/>
  <c r="BI9204" i="19"/>
  <c r="BB9204" i="19"/>
  <c r="BI9203" i="19"/>
  <c r="BB9203" i="19"/>
  <c r="BI9202" i="19"/>
  <c r="BB9202" i="19"/>
  <c r="BI9201" i="19"/>
  <c r="BB9201" i="19"/>
  <c r="BI9200" i="19"/>
  <c r="BB9200" i="19"/>
  <c r="BI9199" i="19"/>
  <c r="BB9199" i="19"/>
  <c r="BI9198" i="19"/>
  <c r="BB9198" i="19"/>
  <c r="BI9197" i="19"/>
  <c r="BB9197" i="19"/>
  <c r="BI9196" i="19"/>
  <c r="BB9196" i="19"/>
  <c r="BI9195" i="19"/>
  <c r="BB9195" i="19"/>
  <c r="BI9194" i="19"/>
  <c r="BB9194" i="19"/>
  <c r="BI9193" i="19"/>
  <c r="BB9193" i="19"/>
  <c r="BI9192" i="19"/>
  <c r="BB9192" i="19"/>
  <c r="BI9191" i="19"/>
  <c r="BB9191" i="19"/>
  <c r="BI9190" i="19"/>
  <c r="BB9190" i="19"/>
  <c r="BI9189" i="19"/>
  <c r="BB9189" i="19"/>
  <c r="BI9188" i="19"/>
  <c r="BB9188" i="19"/>
  <c r="BI9187" i="19"/>
  <c r="BB9187" i="19"/>
  <c r="BI9186" i="19"/>
  <c r="BB9186" i="19"/>
  <c r="BI9185" i="19"/>
  <c r="BB9185" i="19"/>
  <c r="BI9184" i="19"/>
  <c r="BB9184" i="19"/>
  <c r="BI9183" i="19"/>
  <c r="BB9183" i="19"/>
  <c r="BI9182" i="19"/>
  <c r="BB9182" i="19"/>
  <c r="BI9181" i="19"/>
  <c r="BB9181" i="19"/>
  <c r="BI9180" i="19"/>
  <c r="BB9180" i="19"/>
  <c r="BI9179" i="19"/>
  <c r="BB9179" i="19"/>
  <c r="BI9178" i="19"/>
  <c r="BB9178" i="19"/>
  <c r="BI9177" i="19"/>
  <c r="BB9177" i="19"/>
  <c r="BI9176" i="19"/>
  <c r="BB9176" i="19"/>
  <c r="BI9175" i="19"/>
  <c r="BB9175" i="19"/>
  <c r="BI9174" i="19"/>
  <c r="BB9174" i="19"/>
  <c r="BI9173" i="19"/>
  <c r="BB9173" i="19"/>
  <c r="BI9172" i="19"/>
  <c r="BB9172" i="19"/>
  <c r="BI9171" i="19"/>
  <c r="BB9171" i="19"/>
  <c r="BI9170" i="19"/>
  <c r="BB9170" i="19"/>
  <c r="BI9169" i="19"/>
  <c r="BB9169" i="19"/>
  <c r="BI9168" i="19"/>
  <c r="BB9168" i="19"/>
  <c r="BI9167" i="19"/>
  <c r="BB9167" i="19"/>
  <c r="BI9166" i="19"/>
  <c r="BB9166" i="19"/>
  <c r="BI9165" i="19"/>
  <c r="BB9165" i="19"/>
  <c r="BI9164" i="19"/>
  <c r="BB9164" i="19"/>
  <c r="BI9163" i="19"/>
  <c r="BB9163" i="19"/>
  <c r="BI9162" i="19"/>
  <c r="BB9162" i="19"/>
  <c r="BI9161" i="19"/>
  <c r="BB9161" i="19"/>
  <c r="BI9160" i="19"/>
  <c r="BB9160" i="19"/>
  <c r="BI9159" i="19"/>
  <c r="BB9159" i="19"/>
  <c r="BI9158" i="19"/>
  <c r="BB9158" i="19"/>
  <c r="BI9157" i="19"/>
  <c r="BB9157" i="19"/>
  <c r="BI9156" i="19"/>
  <c r="BB9156" i="19"/>
  <c r="BI9155" i="19"/>
  <c r="BB9155" i="19"/>
  <c r="BI9154" i="19"/>
  <c r="BB9154" i="19"/>
  <c r="BI9153" i="19"/>
  <c r="BB9153" i="19"/>
  <c r="BI9152" i="19"/>
  <c r="BB9152" i="19"/>
  <c r="BI9151" i="19"/>
  <c r="BB9151" i="19"/>
  <c r="BI9150" i="19"/>
  <c r="BB9150" i="19"/>
  <c r="BI9149" i="19"/>
  <c r="BB9149" i="19"/>
  <c r="BI9148" i="19"/>
  <c r="BB9148" i="19"/>
  <c r="BI9147" i="19"/>
  <c r="BB9147" i="19"/>
  <c r="BI9146" i="19"/>
  <c r="BB9146" i="19"/>
  <c r="BI9145" i="19"/>
  <c r="BB9145" i="19"/>
  <c r="BI9144" i="19"/>
  <c r="BB9144" i="19"/>
  <c r="BI9143" i="19"/>
  <c r="BB9143" i="19"/>
  <c r="BI9142" i="19"/>
  <c r="BB9142" i="19"/>
  <c r="BI9141" i="19"/>
  <c r="BB9141" i="19"/>
  <c r="BI9140" i="19"/>
  <c r="BB9140" i="19"/>
  <c r="BI9139" i="19"/>
  <c r="BB9139" i="19"/>
  <c r="BI9138" i="19"/>
  <c r="BB9138" i="19"/>
  <c r="BI9137" i="19"/>
  <c r="BB9137" i="19"/>
  <c r="BI9136" i="19"/>
  <c r="BB9136" i="19"/>
  <c r="BI9135" i="19"/>
  <c r="BB9135" i="19"/>
  <c r="BI9134" i="19"/>
  <c r="BB9134" i="19"/>
  <c r="BI9133" i="19"/>
  <c r="BB9133" i="19"/>
  <c r="BI9132" i="19"/>
  <c r="BB9132" i="19"/>
  <c r="BI9131" i="19"/>
  <c r="BB9131" i="19"/>
  <c r="BI9130" i="19"/>
  <c r="BB9130" i="19"/>
  <c r="BI9129" i="19"/>
  <c r="BB9129" i="19"/>
  <c r="BI9128" i="19"/>
  <c r="BB9128" i="19"/>
  <c r="BI9127" i="19"/>
  <c r="BB9127" i="19"/>
  <c r="BI9126" i="19"/>
  <c r="BB9126" i="19"/>
  <c r="BI9125" i="19"/>
  <c r="BB9125" i="19"/>
  <c r="BI9124" i="19"/>
  <c r="BB9124" i="19"/>
  <c r="BI9123" i="19"/>
  <c r="BB9123" i="19"/>
  <c r="BI9122" i="19"/>
  <c r="BB9122" i="19"/>
  <c r="BI9121" i="19"/>
  <c r="BB9121" i="19"/>
  <c r="BI9120" i="19"/>
  <c r="BB9120" i="19"/>
  <c r="BI9119" i="19"/>
  <c r="BB9119" i="19"/>
  <c r="BI9118" i="19"/>
  <c r="BB9118" i="19"/>
  <c r="BI9117" i="19"/>
  <c r="BB9117" i="19"/>
  <c r="BI9116" i="19"/>
  <c r="BB9116" i="19"/>
  <c r="BI9115" i="19"/>
  <c r="BB9115" i="19"/>
  <c r="BI9114" i="19"/>
  <c r="BB9114" i="19"/>
  <c r="BI9113" i="19"/>
  <c r="BB9113" i="19"/>
  <c r="BI9112" i="19"/>
  <c r="BB9112" i="19"/>
  <c r="BI9111" i="19"/>
  <c r="BB9111" i="19"/>
  <c r="BI9110" i="19"/>
  <c r="BB9110" i="19"/>
  <c r="BI9109" i="19"/>
  <c r="BB9109" i="19"/>
  <c r="BI9108" i="19"/>
  <c r="BB9108" i="19"/>
  <c r="BI9107" i="19"/>
  <c r="BB9107" i="19"/>
  <c r="BI9106" i="19"/>
  <c r="BB9106" i="19"/>
  <c r="BI9105" i="19"/>
  <c r="BB9105" i="19"/>
  <c r="BI9104" i="19"/>
  <c r="BB9104" i="19"/>
  <c r="BI9103" i="19"/>
  <c r="BB9103" i="19"/>
  <c r="BI9102" i="19"/>
  <c r="BB9102" i="19"/>
  <c r="BI9101" i="19"/>
  <c r="BB9101" i="19"/>
  <c r="BI9100" i="19"/>
  <c r="BB9100" i="19"/>
  <c r="BI9099" i="19"/>
  <c r="BB9099" i="19"/>
  <c r="BI9098" i="19"/>
  <c r="BB9098" i="19"/>
  <c r="BI9097" i="19"/>
  <c r="BB9097" i="19"/>
  <c r="BI9096" i="19"/>
  <c r="BB9096" i="19"/>
  <c r="BI9095" i="19"/>
  <c r="BB9095" i="19"/>
  <c r="BI9094" i="19"/>
  <c r="BB9094" i="19"/>
  <c r="BI9093" i="19"/>
  <c r="BB9093" i="19"/>
  <c r="BI9092" i="19"/>
  <c r="BB9092" i="19"/>
  <c r="BI9091" i="19"/>
  <c r="BB9091" i="19"/>
  <c r="BI9090" i="19"/>
  <c r="BB9090" i="19"/>
  <c r="BI9089" i="19"/>
  <c r="BB9089" i="19"/>
  <c r="BI9088" i="19"/>
  <c r="BB9088" i="19"/>
  <c r="BI9087" i="19"/>
  <c r="BB9087" i="19"/>
  <c r="BI9086" i="19"/>
  <c r="BB9086" i="19"/>
  <c r="BI9085" i="19"/>
  <c r="BB9085" i="19"/>
  <c r="BI9084" i="19"/>
  <c r="BB9084" i="19"/>
  <c r="BI9083" i="19"/>
  <c r="BB9083" i="19"/>
  <c r="BI9082" i="19"/>
  <c r="BB9082" i="19"/>
  <c r="BI9081" i="19"/>
  <c r="BB9081" i="19"/>
  <c r="BI9080" i="19"/>
  <c r="BB9080" i="19"/>
  <c r="BI9079" i="19"/>
  <c r="BB9079" i="19"/>
  <c r="BI9078" i="19"/>
  <c r="BB9078" i="19"/>
  <c r="BI9077" i="19"/>
  <c r="BB9077" i="19"/>
  <c r="BI9076" i="19"/>
  <c r="BB9076" i="19"/>
  <c r="BI9075" i="19"/>
  <c r="BB9075" i="19"/>
  <c r="BI9074" i="19"/>
  <c r="BB9074" i="19"/>
  <c r="BI9073" i="19"/>
  <c r="BB9073" i="19"/>
  <c r="BI9072" i="19"/>
  <c r="BB9072" i="19"/>
  <c r="BI9071" i="19"/>
  <c r="BB9071" i="19"/>
  <c r="BI9070" i="19"/>
  <c r="BB9070" i="19"/>
  <c r="BI9069" i="19"/>
  <c r="BB9069" i="19"/>
  <c r="BI9068" i="19"/>
  <c r="BB9068" i="19"/>
  <c r="BI9067" i="19"/>
  <c r="BB9067" i="19"/>
  <c r="BI9066" i="19"/>
  <c r="BB9066" i="19"/>
  <c r="BI9065" i="19"/>
  <c r="BB9065" i="19"/>
  <c r="BI9064" i="19"/>
  <c r="BB9064" i="19"/>
  <c r="BI9063" i="19"/>
  <c r="BB9063" i="19"/>
  <c r="BI9062" i="19"/>
  <c r="BB9062" i="19"/>
  <c r="BI9061" i="19"/>
  <c r="BB9061" i="19"/>
  <c r="BI9060" i="19"/>
  <c r="BB9060" i="19"/>
  <c r="BI9059" i="19"/>
  <c r="BB9059" i="19"/>
  <c r="BI9058" i="19"/>
  <c r="BB9058" i="19"/>
  <c r="BI9057" i="19"/>
  <c r="BB9057" i="19"/>
  <c r="BI9056" i="19"/>
  <c r="BB9056" i="19"/>
  <c r="BI9055" i="19"/>
  <c r="BB9055" i="19"/>
  <c r="BI9054" i="19"/>
  <c r="BB9054" i="19"/>
  <c r="BI9053" i="19"/>
  <c r="BB9053" i="19"/>
  <c r="BI9052" i="19"/>
  <c r="BB9052" i="19"/>
  <c r="BI9051" i="19"/>
  <c r="BB9051" i="19"/>
  <c r="BI9050" i="19"/>
  <c r="BB9050" i="19"/>
  <c r="BI9049" i="19"/>
  <c r="BB9049" i="19"/>
  <c r="BI9048" i="19"/>
  <c r="BB9048" i="19"/>
  <c r="BI9047" i="19"/>
  <c r="BB9047" i="19"/>
  <c r="BI9046" i="19"/>
  <c r="BB9046" i="19"/>
  <c r="BI9045" i="19"/>
  <c r="BB9045" i="19"/>
  <c r="BI9044" i="19"/>
  <c r="BB9044" i="19"/>
  <c r="BI9043" i="19"/>
  <c r="BB9043" i="19"/>
  <c r="BI9042" i="19"/>
  <c r="BB9042" i="19"/>
  <c r="BI9041" i="19"/>
  <c r="BB9041" i="19"/>
  <c r="BI9040" i="19"/>
  <c r="BB9040" i="19"/>
  <c r="BI9039" i="19"/>
  <c r="BB9039" i="19"/>
  <c r="BI9038" i="19"/>
  <c r="BB9038" i="19"/>
  <c r="BI9037" i="19"/>
  <c r="BB9037" i="19"/>
  <c r="BI9036" i="19"/>
  <c r="BB9036" i="19"/>
  <c r="BI9035" i="19"/>
  <c r="BB9035" i="19"/>
  <c r="BI9034" i="19"/>
  <c r="BB9034" i="19"/>
  <c r="BI9033" i="19"/>
  <c r="BB9033" i="19"/>
  <c r="BI9032" i="19"/>
  <c r="BB9032" i="19"/>
  <c r="BI9031" i="19"/>
  <c r="BB9031" i="19"/>
  <c r="BI9030" i="19"/>
  <c r="BB9030" i="19"/>
  <c r="BI9029" i="19"/>
  <c r="BB9029" i="19"/>
  <c r="BI9028" i="19"/>
  <c r="BB9028" i="19"/>
  <c r="BI9027" i="19"/>
  <c r="BB9027" i="19"/>
  <c r="BI9026" i="19"/>
  <c r="BB9026" i="19"/>
  <c r="BI9025" i="19"/>
  <c r="BB9025" i="19"/>
  <c r="BI9024" i="19"/>
  <c r="BB9024" i="19"/>
  <c r="BI9023" i="19"/>
  <c r="BB9023" i="19"/>
  <c r="BI9022" i="19"/>
  <c r="BB9022" i="19"/>
  <c r="BI9021" i="19"/>
  <c r="BB9021" i="19"/>
  <c r="BI9020" i="19"/>
  <c r="BB9020" i="19"/>
  <c r="BI9019" i="19"/>
  <c r="BB9019" i="19"/>
  <c r="BI9018" i="19"/>
  <c r="BB9018" i="19"/>
  <c r="BI9017" i="19"/>
  <c r="BB9017" i="19"/>
  <c r="BI9016" i="19"/>
  <c r="BB9016" i="19"/>
  <c r="BI9015" i="19"/>
  <c r="BB9015" i="19"/>
  <c r="BI9014" i="19"/>
  <c r="BB9014" i="19"/>
  <c r="BI9013" i="19"/>
  <c r="BB9013" i="19"/>
  <c r="BI9012" i="19"/>
  <c r="BB9012" i="19"/>
  <c r="BI9011" i="19"/>
  <c r="BB9011" i="19"/>
  <c r="BI9010" i="19"/>
  <c r="BB9010" i="19"/>
  <c r="BI9009" i="19"/>
  <c r="BB9009" i="19"/>
  <c r="BI9008" i="19"/>
  <c r="BB9008" i="19"/>
  <c r="BI9007" i="19"/>
  <c r="BB9007" i="19"/>
  <c r="BI9006" i="19"/>
  <c r="BB9006" i="19"/>
  <c r="BI9005" i="19"/>
  <c r="BB9005" i="19"/>
  <c r="BI9004" i="19"/>
  <c r="BB9004" i="19"/>
  <c r="BI9003" i="19"/>
  <c r="BB9003" i="19"/>
  <c r="BI9002" i="19"/>
  <c r="BB9002" i="19"/>
  <c r="BI9001" i="19"/>
  <c r="BB9001" i="19"/>
  <c r="BI9000" i="19"/>
  <c r="BB9000" i="19"/>
  <c r="BI8999" i="19"/>
  <c r="BB8999" i="19"/>
  <c r="BI8998" i="19"/>
  <c r="BB8998" i="19"/>
  <c r="BI8997" i="19"/>
  <c r="BB8997" i="19"/>
  <c r="BI8996" i="19"/>
  <c r="BB8996" i="19"/>
  <c r="BI8995" i="19"/>
  <c r="BB8995" i="19"/>
  <c r="BI8994" i="19"/>
  <c r="BB8994" i="19"/>
  <c r="BI8993" i="19"/>
  <c r="BB8993" i="19"/>
  <c r="BI8992" i="19"/>
  <c r="BB8992" i="19"/>
  <c r="BI8991" i="19"/>
  <c r="BB8991" i="19"/>
  <c r="BI8990" i="19"/>
  <c r="BB8990" i="19"/>
  <c r="BI8989" i="19"/>
  <c r="BB8989" i="19"/>
  <c r="BI8988" i="19"/>
  <c r="BB8988" i="19"/>
  <c r="BI8987" i="19"/>
  <c r="BB8987" i="19"/>
  <c r="BI8986" i="19"/>
  <c r="BB8986" i="19"/>
  <c r="BI8985" i="19"/>
  <c r="BB8985" i="19"/>
  <c r="BI8984" i="19"/>
  <c r="BB8984" i="19"/>
  <c r="BI8983" i="19"/>
  <c r="BB8983" i="19"/>
  <c r="BI8982" i="19"/>
  <c r="BB8982" i="19"/>
  <c r="BI8981" i="19"/>
  <c r="BB8981" i="19"/>
  <c r="BI8980" i="19"/>
  <c r="BB8980" i="19"/>
  <c r="BI8979" i="19"/>
  <c r="BB8979" i="19"/>
  <c r="BI8978" i="19"/>
  <c r="BB8978" i="19"/>
  <c r="BI8977" i="19"/>
  <c r="BB8977" i="19"/>
  <c r="BI8976" i="19"/>
  <c r="BB8976" i="19"/>
  <c r="BI8975" i="19"/>
  <c r="BB8975" i="19"/>
  <c r="BI8974" i="19"/>
  <c r="BB8974" i="19"/>
  <c r="BI8973" i="19"/>
  <c r="BB8973" i="19"/>
  <c r="BI8972" i="19"/>
  <c r="BB8972" i="19"/>
  <c r="BI8971" i="19"/>
  <c r="BB8971" i="19"/>
  <c r="BI8970" i="19"/>
  <c r="BB8970" i="19"/>
  <c r="BI8969" i="19"/>
  <c r="BB8969" i="19"/>
  <c r="BI8968" i="19"/>
  <c r="BB8968" i="19"/>
  <c r="BI8967" i="19"/>
  <c r="BB8967" i="19"/>
  <c r="BI8966" i="19"/>
  <c r="BB8966" i="19"/>
  <c r="BI8965" i="19"/>
  <c r="BB8965" i="19"/>
  <c r="BI8964" i="19"/>
  <c r="BB8964" i="19"/>
  <c r="BI8963" i="19"/>
  <c r="BB8963" i="19"/>
  <c r="BI8962" i="19"/>
  <c r="BB8962" i="19"/>
  <c r="BI8961" i="19"/>
  <c r="BB8961" i="19"/>
  <c r="BI8960" i="19"/>
  <c r="BB8960" i="19"/>
  <c r="BI8959" i="19"/>
  <c r="BB8959" i="19"/>
  <c r="BI8958" i="19"/>
  <c r="BB8958" i="19"/>
  <c r="BI8957" i="19"/>
  <c r="BB8957" i="19"/>
  <c r="BI8956" i="19"/>
  <c r="BB8956" i="19"/>
  <c r="BI8955" i="19"/>
  <c r="BB8955" i="19"/>
  <c r="BI8954" i="19"/>
  <c r="BB8954" i="19"/>
  <c r="BI8953" i="19"/>
  <c r="BB8953" i="19"/>
  <c r="BI8952" i="19"/>
  <c r="BB8952" i="19"/>
  <c r="BI8951" i="19"/>
  <c r="BB8951" i="19"/>
  <c r="BI8950" i="19"/>
  <c r="BB8950" i="19"/>
  <c r="BI8949" i="19"/>
  <c r="BB8949" i="19"/>
  <c r="BI8948" i="19"/>
  <c r="BB8948" i="19"/>
  <c r="BI8947" i="19"/>
  <c r="BB8947" i="19"/>
  <c r="BI8946" i="19"/>
  <c r="BB8946" i="19"/>
  <c r="BI8945" i="19"/>
  <c r="BB8945" i="19"/>
  <c r="BI8944" i="19"/>
  <c r="BB8944" i="19"/>
  <c r="BI8943" i="19"/>
  <c r="BB8943" i="19"/>
  <c r="BI8942" i="19"/>
  <c r="BB8942" i="19"/>
  <c r="BI8941" i="19"/>
  <c r="BB8941" i="19"/>
  <c r="BI8940" i="19"/>
  <c r="BB8940" i="19"/>
  <c r="BI8939" i="19"/>
  <c r="BB8939" i="19"/>
  <c r="BI8938" i="19"/>
  <c r="BB8938" i="19"/>
  <c r="BI8937" i="19"/>
  <c r="BB8937" i="19"/>
  <c r="BI8936" i="19"/>
  <c r="BB8936" i="19"/>
  <c r="BI8935" i="19"/>
  <c r="BB8935" i="19"/>
  <c r="BI8934" i="19"/>
  <c r="BB8934" i="19"/>
  <c r="BI8933" i="19"/>
  <c r="BB8933" i="19"/>
  <c r="BI8932" i="19"/>
  <c r="BB8932" i="19"/>
  <c r="BI8931" i="19"/>
  <c r="BB8931" i="19"/>
  <c r="BI8930" i="19"/>
  <c r="BB8930" i="19"/>
  <c r="BI8929" i="19"/>
  <c r="BB8929" i="19"/>
  <c r="BI8928" i="19"/>
  <c r="BB8928" i="19"/>
  <c r="BI8927" i="19"/>
  <c r="BB8927" i="19"/>
  <c r="BI8926" i="19"/>
  <c r="BB8926" i="19"/>
  <c r="BI8925" i="19"/>
  <c r="BB8925" i="19"/>
  <c r="BI8924" i="19"/>
  <c r="BB8924" i="19"/>
  <c r="BI8923" i="19"/>
  <c r="BB8923" i="19"/>
  <c r="BI8922" i="19"/>
  <c r="BB8922" i="19"/>
  <c r="BI8921" i="19"/>
  <c r="BB8921" i="19"/>
  <c r="BI8920" i="19"/>
  <c r="BB8920" i="19"/>
  <c r="BI8919" i="19"/>
  <c r="BB8919" i="19"/>
  <c r="BI8918" i="19"/>
  <c r="BB8918" i="19"/>
  <c r="BI8917" i="19"/>
  <c r="BB8917" i="19"/>
  <c r="BI8916" i="19"/>
  <c r="BB8916" i="19"/>
  <c r="BI8915" i="19"/>
  <c r="BB8915" i="19"/>
  <c r="BI8914" i="19"/>
  <c r="BB8914" i="19"/>
  <c r="BI8913" i="19"/>
  <c r="BB8913" i="19"/>
  <c r="BI8912" i="19"/>
  <c r="BB8912" i="19"/>
  <c r="BI8911" i="19"/>
  <c r="BB8911" i="19"/>
  <c r="BI8910" i="19"/>
  <c r="BB8910" i="19"/>
  <c r="BI8909" i="19"/>
  <c r="BB8909" i="19"/>
  <c r="BI8908" i="19"/>
  <c r="BB8908" i="19"/>
  <c r="BI8907" i="19"/>
  <c r="BB8907" i="19"/>
  <c r="BI8906" i="19"/>
  <c r="BB8906" i="19"/>
  <c r="BI8905" i="19"/>
  <c r="BB8905" i="19"/>
  <c r="BI8904" i="19"/>
  <c r="BB8904" i="19"/>
  <c r="BI8903" i="19"/>
  <c r="BB8903" i="19"/>
  <c r="BI8902" i="19"/>
  <c r="BB8902" i="19"/>
  <c r="BI8901" i="19"/>
  <c r="BB8901" i="19"/>
  <c r="BI8900" i="19"/>
  <c r="BB8900" i="19"/>
  <c r="BI8899" i="19"/>
  <c r="BB8899" i="19"/>
  <c r="BI8898" i="19"/>
  <c r="BB8898" i="19"/>
  <c r="BI8897" i="19"/>
  <c r="BB8897" i="19"/>
  <c r="BI8896" i="19"/>
  <c r="BB8896" i="19"/>
  <c r="BI8895" i="19"/>
  <c r="BB8895" i="19"/>
  <c r="BI8894" i="19"/>
  <c r="BB8894" i="19"/>
  <c r="BI8893" i="19"/>
  <c r="BB8893" i="19"/>
  <c r="BI8892" i="19"/>
  <c r="BB8892" i="19"/>
  <c r="BI8891" i="19"/>
  <c r="BB8891" i="19"/>
  <c r="BI8890" i="19"/>
  <c r="BB8890" i="19"/>
  <c r="BI8889" i="19"/>
  <c r="BB8889" i="19"/>
  <c r="BI8888" i="19"/>
  <c r="BB8888" i="19"/>
  <c r="BI8887" i="19"/>
  <c r="BB8887" i="19"/>
  <c r="BI8886" i="19"/>
  <c r="BB8886" i="19"/>
  <c r="BI8885" i="19"/>
  <c r="BB8885" i="19"/>
  <c r="BI8884" i="19"/>
  <c r="BB8884" i="19"/>
  <c r="BI8883" i="19"/>
  <c r="BB8883" i="19"/>
  <c r="BI8882" i="19"/>
  <c r="BB8882" i="19"/>
  <c r="BI8881" i="19"/>
  <c r="BB8881" i="19"/>
  <c r="BI8880" i="19"/>
  <c r="BB8880" i="19"/>
  <c r="BI8879" i="19"/>
  <c r="BB8879" i="19"/>
  <c r="BI8878" i="19"/>
  <c r="BB8878" i="19"/>
  <c r="BI8877" i="19"/>
  <c r="BB8877" i="19"/>
  <c r="BI8876" i="19"/>
  <c r="BB8876" i="19"/>
  <c r="BI8875" i="19"/>
  <c r="BB8875" i="19"/>
  <c r="BI8874" i="19"/>
  <c r="BB8874" i="19"/>
  <c r="BI8873" i="19"/>
  <c r="BB8873" i="19"/>
  <c r="BI8872" i="19"/>
  <c r="BB8872" i="19"/>
  <c r="BI8871" i="19"/>
  <c r="BB8871" i="19"/>
  <c r="BI8870" i="19"/>
  <c r="BB8870" i="19"/>
  <c r="BI8869" i="19"/>
  <c r="BB8869" i="19"/>
  <c r="BI8868" i="19"/>
  <c r="BB8868" i="19"/>
  <c r="BI8867" i="19"/>
  <c r="BB8867" i="19"/>
  <c r="BI8866" i="19"/>
  <c r="BB8866" i="19"/>
  <c r="BI8865" i="19"/>
  <c r="BB8865" i="19"/>
  <c r="BI8864" i="19"/>
  <c r="BB8864" i="19"/>
  <c r="BI8863" i="19"/>
  <c r="BB8863" i="19"/>
  <c r="BI8862" i="19"/>
  <c r="BB8862" i="19"/>
  <c r="BI8861" i="19"/>
  <c r="BB8861" i="19"/>
  <c r="BI8860" i="19"/>
  <c r="BB8860" i="19"/>
  <c r="BI8859" i="19"/>
  <c r="BB8859" i="19"/>
  <c r="BI8858" i="19"/>
  <c r="BB8858" i="19"/>
  <c r="BI8857" i="19"/>
  <c r="BB8857" i="19"/>
  <c r="BI8856" i="19"/>
  <c r="BB8856" i="19"/>
  <c r="BI8855" i="19"/>
  <c r="BB8855" i="19"/>
  <c r="BI8854" i="19"/>
  <c r="BB8854" i="19"/>
  <c r="BI8853" i="19"/>
  <c r="BB8853" i="19"/>
  <c r="BI8852" i="19"/>
  <c r="BB8852" i="19"/>
  <c r="BI8851" i="19"/>
  <c r="BB8851" i="19"/>
  <c r="BI8850" i="19"/>
  <c r="BB8850" i="19"/>
  <c r="BI8849" i="19"/>
  <c r="BB8849" i="19"/>
  <c r="BI8848" i="19"/>
  <c r="BB8848" i="19"/>
  <c r="BI8847" i="19"/>
  <c r="BB8847" i="19"/>
  <c r="BI8846" i="19"/>
  <c r="BB8846" i="19"/>
  <c r="BI8845" i="19"/>
  <c r="BB8845" i="19"/>
  <c r="BI8844" i="19"/>
  <c r="BB8844" i="19"/>
  <c r="BI8843" i="19"/>
  <c r="BB8843" i="19"/>
  <c r="BI8842" i="19"/>
  <c r="BB8842" i="19"/>
  <c r="BI8841" i="19"/>
  <c r="BB8841" i="19"/>
  <c r="BI8840" i="19"/>
  <c r="BB8840" i="19"/>
  <c r="BI8839" i="19"/>
  <c r="BB8839" i="19"/>
  <c r="BI8838" i="19"/>
  <c r="BB8838" i="19"/>
  <c r="BI8837" i="19"/>
  <c r="BB8837" i="19"/>
  <c r="BI8836" i="19"/>
  <c r="BB8836" i="19"/>
  <c r="BI8835" i="19"/>
  <c r="BB8835" i="19"/>
  <c r="BI8834" i="19"/>
  <c r="BB8834" i="19"/>
  <c r="BI8833" i="19"/>
  <c r="BB8833" i="19"/>
  <c r="BI8832" i="19"/>
  <c r="BB8832" i="19"/>
  <c r="BI8831" i="19"/>
  <c r="BB8831" i="19"/>
  <c r="BI8830" i="19"/>
  <c r="BB8830" i="19"/>
  <c r="BI8829" i="19"/>
  <c r="BB8829" i="19"/>
  <c r="BI8828" i="19"/>
  <c r="BB8828" i="19"/>
  <c r="BI8827" i="19"/>
  <c r="BB8827" i="19"/>
  <c r="BI8826" i="19"/>
  <c r="BB8826" i="19"/>
  <c r="BI8825" i="19"/>
  <c r="BB8825" i="19"/>
  <c r="BI8824" i="19"/>
  <c r="BB8824" i="19"/>
  <c r="BI8823" i="19"/>
  <c r="BB8823" i="19"/>
  <c r="BI8822" i="19"/>
  <c r="BB8822" i="19"/>
  <c r="BI8821" i="19"/>
  <c r="BB8821" i="19"/>
  <c r="BI8820" i="19"/>
  <c r="BB8820" i="19"/>
  <c r="BI8819" i="19"/>
  <c r="BB8819" i="19"/>
  <c r="BI8818" i="19"/>
  <c r="BB8818" i="19"/>
  <c r="BI8817" i="19"/>
  <c r="BB8817" i="19"/>
  <c r="BI8816" i="19"/>
  <c r="BB8816" i="19"/>
  <c r="BI8815" i="19"/>
  <c r="BB8815" i="19"/>
  <c r="BI8814" i="19"/>
  <c r="BB8814" i="19"/>
  <c r="BI8813" i="19"/>
  <c r="BB8813" i="19"/>
  <c r="BI8812" i="19"/>
  <c r="BB8812" i="19"/>
  <c r="BI8811" i="19"/>
  <c r="BB8811" i="19"/>
  <c r="BI8810" i="19"/>
  <c r="BB8810" i="19"/>
  <c r="BI8809" i="19"/>
  <c r="BB8809" i="19"/>
  <c r="BI8808" i="19"/>
  <c r="BB8808" i="19"/>
  <c r="BI8807" i="19"/>
  <c r="BB8807" i="19"/>
  <c r="BI8806" i="19"/>
  <c r="BB8806" i="19"/>
  <c r="BI8805" i="19"/>
  <c r="BB8805" i="19"/>
  <c r="BI8804" i="19"/>
  <c r="BB8804" i="19"/>
  <c r="BI8803" i="19"/>
  <c r="BB8803" i="19"/>
  <c r="BI8802" i="19"/>
  <c r="BB8802" i="19"/>
  <c r="BI8801" i="19"/>
  <c r="BB8801" i="19"/>
  <c r="BI8800" i="19"/>
  <c r="BB8800" i="19"/>
  <c r="BI8799" i="19"/>
  <c r="BB8799" i="19"/>
  <c r="BI8798" i="19"/>
  <c r="BB8798" i="19"/>
  <c r="BI8797" i="19"/>
  <c r="BB8797" i="19"/>
  <c r="BI8796" i="19"/>
  <c r="BB8796" i="19"/>
  <c r="BI8795" i="19"/>
  <c r="BB8795" i="19"/>
  <c r="BI8794" i="19"/>
  <c r="BB8794" i="19"/>
  <c r="BI8793" i="19"/>
  <c r="BB8793" i="19"/>
  <c r="BI8792" i="19"/>
  <c r="BB8792" i="19"/>
  <c r="BI8791" i="19"/>
  <c r="BB8791" i="19"/>
  <c r="BI8790" i="19"/>
  <c r="BB8790" i="19"/>
  <c r="BI8789" i="19"/>
  <c r="BB8789" i="19"/>
  <c r="BI8788" i="19"/>
  <c r="BB8788" i="19"/>
  <c r="BI8787" i="19"/>
  <c r="BB8787" i="19"/>
  <c r="BI8786" i="19"/>
  <c r="BB8786" i="19"/>
  <c r="BI8785" i="19"/>
  <c r="BB8785" i="19"/>
  <c r="BI8784" i="19"/>
  <c r="BB8784" i="19"/>
  <c r="BI8783" i="19"/>
  <c r="BB8783" i="19"/>
  <c r="BI8782" i="19"/>
  <c r="BB8782" i="19"/>
  <c r="BI8781" i="19"/>
  <c r="BB8781" i="19"/>
  <c r="BI8780" i="19"/>
  <c r="BB8780" i="19"/>
  <c r="BI8779" i="19"/>
  <c r="BB8779" i="19"/>
  <c r="BI8778" i="19"/>
  <c r="BB8778" i="19"/>
  <c r="BI8777" i="19"/>
  <c r="BB8777" i="19"/>
  <c r="BI8776" i="19"/>
  <c r="BB8776" i="19"/>
  <c r="BI8775" i="19"/>
  <c r="BB8775" i="19"/>
  <c r="BI8774" i="19"/>
  <c r="BB8774" i="19"/>
  <c r="BI8773" i="19"/>
  <c r="BB8773" i="19"/>
  <c r="BI8772" i="19"/>
  <c r="BB8772" i="19"/>
  <c r="BI8771" i="19"/>
  <c r="BB8771" i="19"/>
  <c r="BI8770" i="19"/>
  <c r="BB8770" i="19"/>
  <c r="BI8769" i="19"/>
  <c r="BB8769" i="19"/>
  <c r="BI8768" i="19"/>
  <c r="BB8768" i="19"/>
  <c r="BI8767" i="19"/>
  <c r="BB8767" i="19"/>
  <c r="BI8766" i="19"/>
  <c r="BB8766" i="19"/>
  <c r="BI8765" i="19"/>
  <c r="BB8765" i="19"/>
  <c r="BI8764" i="19"/>
  <c r="BB8764" i="19"/>
  <c r="BI8763" i="19"/>
  <c r="BB8763" i="19"/>
  <c r="BI8762" i="19"/>
  <c r="BB8762" i="19"/>
  <c r="BI8761" i="19"/>
  <c r="BB8761" i="19"/>
  <c r="BI8760" i="19"/>
  <c r="BB8760" i="19"/>
  <c r="BI8759" i="19"/>
  <c r="BB8759" i="19"/>
  <c r="BI8758" i="19"/>
  <c r="BB8758" i="19"/>
  <c r="BI8757" i="19"/>
  <c r="BB8757" i="19"/>
  <c r="BI8756" i="19"/>
  <c r="BB8756" i="19"/>
  <c r="BI8755" i="19"/>
  <c r="BB8755" i="19"/>
  <c r="BI8754" i="19"/>
  <c r="BB8754" i="19"/>
  <c r="BI8753" i="19"/>
  <c r="BB8753" i="19"/>
  <c r="BI8752" i="19"/>
  <c r="BB8752" i="19"/>
  <c r="BI8751" i="19"/>
  <c r="BB8751" i="19"/>
  <c r="BI8750" i="19"/>
  <c r="BB8750" i="19"/>
  <c r="BI8749" i="19"/>
  <c r="BB8749" i="19"/>
  <c r="BI8748" i="19"/>
  <c r="BB8748" i="19"/>
  <c r="BI8747" i="19"/>
  <c r="BB8747" i="19"/>
  <c r="BI8746" i="19"/>
  <c r="BB8746" i="19"/>
  <c r="BI8745" i="19"/>
  <c r="BB8745" i="19"/>
  <c r="BI8744" i="19"/>
  <c r="BB8744" i="19"/>
  <c r="BI8743" i="19"/>
  <c r="BB8743" i="19"/>
  <c r="BI8742" i="19"/>
  <c r="BB8742" i="19"/>
  <c r="BI8741" i="19"/>
  <c r="BB8741" i="19"/>
  <c r="BI8740" i="19"/>
  <c r="BB8740" i="19"/>
  <c r="BI8739" i="19"/>
  <c r="BB8739" i="19"/>
  <c r="BI8738" i="19"/>
  <c r="BB8738" i="19"/>
  <c r="BI8737" i="19"/>
  <c r="BB8737" i="19"/>
  <c r="BI8736" i="19"/>
  <c r="BB8736" i="19"/>
  <c r="BI8735" i="19"/>
  <c r="BB8735" i="19"/>
  <c r="BI8734" i="19"/>
  <c r="BB8734" i="19"/>
  <c r="BI8733" i="19"/>
  <c r="BB8733" i="19"/>
  <c r="BI8732" i="19"/>
  <c r="BB8732" i="19"/>
  <c r="BI8731" i="19"/>
  <c r="BB8731" i="19"/>
  <c r="BI8730" i="19"/>
  <c r="BB8730" i="19"/>
  <c r="BI8729" i="19"/>
  <c r="BB8729" i="19"/>
  <c r="BI8728" i="19"/>
  <c r="BB8728" i="19"/>
  <c r="BI8727" i="19"/>
  <c r="BB8727" i="19"/>
  <c r="BI8726" i="19"/>
  <c r="BB8726" i="19"/>
  <c r="BI8725" i="19"/>
  <c r="BB8725" i="19"/>
  <c r="BI8724" i="19"/>
  <c r="BB8724" i="19"/>
  <c r="BI8723" i="19"/>
  <c r="BB8723" i="19"/>
  <c r="BI8722" i="19"/>
  <c r="BB8722" i="19"/>
  <c r="BI8721" i="19"/>
  <c r="BB8721" i="19"/>
  <c r="BI8720" i="19"/>
  <c r="BB8720" i="19"/>
  <c r="BI8719" i="19"/>
  <c r="BB8719" i="19"/>
  <c r="BI8718" i="19"/>
  <c r="BB8718" i="19"/>
  <c r="BI8717" i="19"/>
  <c r="BB8717" i="19"/>
  <c r="BI8716" i="19"/>
  <c r="BB8716" i="19"/>
  <c r="BI8715" i="19"/>
  <c r="BB8715" i="19"/>
  <c r="BI8714" i="19"/>
  <c r="BB8714" i="19"/>
  <c r="BI8713" i="19"/>
  <c r="BB8713" i="19"/>
  <c r="BI8712" i="19"/>
  <c r="BB8712" i="19"/>
  <c r="BI8711" i="19"/>
  <c r="BB8711" i="19"/>
  <c r="BI8710" i="19"/>
  <c r="BB8710" i="19"/>
  <c r="BI8709" i="19"/>
  <c r="BB8709" i="19"/>
  <c r="BI8708" i="19"/>
  <c r="BB8708" i="19"/>
  <c r="BI8707" i="19"/>
  <c r="BB8707" i="19"/>
  <c r="BI8706" i="19"/>
  <c r="BB8706" i="19"/>
  <c r="BI8705" i="19"/>
  <c r="BB8705" i="19"/>
  <c r="BI8704" i="19"/>
  <c r="BB8704" i="19"/>
  <c r="BI8703" i="19"/>
  <c r="BB8703" i="19"/>
  <c r="BI8702" i="19"/>
  <c r="BB8702" i="19"/>
  <c r="BI8701" i="19"/>
  <c r="BB8701" i="19"/>
  <c r="BI8700" i="19"/>
  <c r="BB8700" i="19"/>
  <c r="BI8699" i="19"/>
  <c r="BB8699" i="19"/>
  <c r="BI8698" i="19"/>
  <c r="BB8698" i="19"/>
  <c r="BI8697" i="19"/>
  <c r="BB8697" i="19"/>
  <c r="BI8696" i="19"/>
  <c r="BB8696" i="19"/>
  <c r="BI8695" i="19"/>
  <c r="BB8695" i="19"/>
  <c r="BI8694" i="19"/>
  <c r="BB8694" i="19"/>
  <c r="BI8693" i="19"/>
  <c r="BB8693" i="19"/>
  <c r="BI8692" i="19"/>
  <c r="BB8692" i="19"/>
  <c r="BI8691" i="19"/>
  <c r="BB8691" i="19"/>
  <c r="BI8690" i="19"/>
  <c r="BB8690" i="19"/>
  <c r="BI8689" i="19"/>
  <c r="BB8689" i="19"/>
  <c r="BI8688" i="19"/>
  <c r="BB8688" i="19"/>
  <c r="BI8687" i="19"/>
  <c r="BB8687" i="19"/>
  <c r="BI8686" i="19"/>
  <c r="BB8686" i="19"/>
  <c r="BI8685" i="19"/>
  <c r="BB8685" i="19"/>
  <c r="BI8684" i="19"/>
  <c r="BB8684" i="19"/>
  <c r="BI8683" i="19"/>
  <c r="BB8683" i="19"/>
  <c r="BI8682" i="19"/>
  <c r="BB8682" i="19"/>
  <c r="BI8681" i="19"/>
  <c r="BB8681" i="19"/>
  <c r="BI8680" i="19"/>
  <c r="BB8680" i="19"/>
  <c r="BI8679" i="19"/>
  <c r="BB8679" i="19"/>
  <c r="BI8678" i="19"/>
  <c r="BB8678" i="19"/>
  <c r="BI8677" i="19"/>
  <c r="BB8677" i="19"/>
  <c r="BI8676" i="19"/>
  <c r="BB8676" i="19"/>
  <c r="BI8675" i="19"/>
  <c r="BB8675" i="19"/>
  <c r="BI8674" i="19"/>
  <c r="BB8674" i="19"/>
  <c r="BI8673" i="19"/>
  <c r="BB8673" i="19"/>
  <c r="BI8672" i="19"/>
  <c r="BB8672" i="19"/>
  <c r="BI8671" i="19"/>
  <c r="BB8671" i="19"/>
  <c r="BI8670" i="19"/>
  <c r="BB8670" i="19"/>
  <c r="BI8669" i="19"/>
  <c r="BB8669" i="19"/>
  <c r="BI8668" i="19"/>
  <c r="BB8668" i="19"/>
  <c r="BI8667" i="19"/>
  <c r="BB8667" i="19"/>
  <c r="BI8666" i="19"/>
  <c r="BB8666" i="19"/>
  <c r="BI8665" i="19"/>
  <c r="BB8665" i="19"/>
  <c r="BI8664" i="19"/>
  <c r="BB8664" i="19"/>
  <c r="BI8663" i="19"/>
  <c r="BB8663" i="19"/>
  <c r="BI8662" i="19"/>
  <c r="BB8662" i="19"/>
  <c r="BI8661" i="19"/>
  <c r="BB8661" i="19"/>
  <c r="BI8660" i="19"/>
  <c r="BB8660" i="19"/>
  <c r="BI8659" i="19"/>
  <c r="BB8659" i="19"/>
  <c r="BI8658" i="19"/>
  <c r="BB8658" i="19"/>
  <c r="BI8657" i="19"/>
  <c r="BB8657" i="19"/>
  <c r="BI8656" i="19"/>
  <c r="BB8656" i="19"/>
  <c r="BI8655" i="19"/>
  <c r="BB8655" i="19"/>
  <c r="BI8654" i="19"/>
  <c r="BB8654" i="19"/>
  <c r="BI8653" i="19"/>
  <c r="BB8653" i="19"/>
  <c r="BI8652" i="19"/>
  <c r="BB8652" i="19"/>
  <c r="BI8651" i="19"/>
  <c r="BB8651" i="19"/>
  <c r="BI8650" i="19"/>
  <c r="BB8650" i="19"/>
  <c r="BI8649" i="19"/>
  <c r="BB8649" i="19"/>
  <c r="BI8648" i="19"/>
  <c r="BB8648" i="19"/>
  <c r="BI8647" i="19"/>
  <c r="BB8647" i="19"/>
  <c r="BI8646" i="19"/>
  <c r="BB8646" i="19"/>
  <c r="BI8645" i="19"/>
  <c r="BB8645" i="19"/>
  <c r="BI8644" i="19"/>
  <c r="BB8644" i="19"/>
  <c r="BI8643" i="19"/>
  <c r="BB8643" i="19"/>
  <c r="BI8642" i="19"/>
  <c r="BB8642" i="19"/>
  <c r="BI8641" i="19"/>
  <c r="BB8641" i="19"/>
  <c r="BI8640" i="19"/>
  <c r="BB8640" i="19"/>
  <c r="BI8639" i="19"/>
  <c r="BB8639" i="19"/>
  <c r="BI8638" i="19"/>
  <c r="BB8638" i="19"/>
  <c r="BI8637" i="19"/>
  <c r="BB8637" i="19"/>
  <c r="BI8636" i="19"/>
  <c r="BB8636" i="19"/>
  <c r="BI8635" i="19"/>
  <c r="BB8635" i="19"/>
  <c r="BI8634" i="19"/>
  <c r="BB8634" i="19"/>
  <c r="BI8633" i="19"/>
  <c r="BB8633" i="19"/>
  <c r="BI8632" i="19"/>
  <c r="BB8632" i="19"/>
  <c r="BI8631" i="19"/>
  <c r="BB8631" i="19"/>
  <c r="BI8630" i="19"/>
  <c r="BB8630" i="19"/>
  <c r="BI8629" i="19"/>
  <c r="BB8629" i="19"/>
  <c r="BI8628" i="19"/>
  <c r="BB8628" i="19"/>
  <c r="BI8627" i="19"/>
  <c r="BB8627" i="19"/>
  <c r="BI8626" i="19"/>
  <c r="BB8626" i="19"/>
  <c r="BI8625" i="19"/>
  <c r="BB8625" i="19"/>
  <c r="BI8624" i="19"/>
  <c r="BB8624" i="19"/>
  <c r="BI8623" i="19"/>
  <c r="BB8623" i="19"/>
  <c r="BI8622" i="19"/>
  <c r="BB8622" i="19"/>
  <c r="BI8621" i="19"/>
  <c r="BB8621" i="19"/>
  <c r="BI8620" i="19"/>
  <c r="BB8620" i="19"/>
  <c r="BI8619" i="19"/>
  <c r="BB8619" i="19"/>
  <c r="BI8618" i="19"/>
  <c r="BB8618" i="19"/>
  <c r="BI8617" i="19"/>
  <c r="BB8617" i="19"/>
  <c r="BI8616" i="19"/>
  <c r="BB8616" i="19"/>
  <c r="BI8615" i="19"/>
  <c r="BB8615" i="19"/>
  <c r="BI8614" i="19"/>
  <c r="BB8614" i="19"/>
  <c r="BI8613" i="19"/>
  <c r="BB8613" i="19"/>
  <c r="BI8612" i="19"/>
  <c r="BB8612" i="19"/>
  <c r="BI8611" i="19"/>
  <c r="BB8611" i="19"/>
  <c r="BI8610" i="19"/>
  <c r="BB8610" i="19"/>
  <c r="BI8609" i="19"/>
  <c r="BB8609" i="19"/>
  <c r="BI8608" i="19"/>
  <c r="BB8608" i="19"/>
  <c r="BI8607" i="19"/>
  <c r="BB8607" i="19"/>
  <c r="BI8606" i="19"/>
  <c r="BB8606" i="19"/>
  <c r="BI8605" i="19"/>
  <c r="BB8605" i="19"/>
  <c r="BI8604" i="19"/>
  <c r="BB8604" i="19"/>
  <c r="BI8603" i="19"/>
  <c r="BB8603" i="19"/>
  <c r="BI8602" i="19"/>
  <c r="BB8602" i="19"/>
  <c r="BI8601" i="19"/>
  <c r="BB8601" i="19"/>
  <c r="BI8600" i="19"/>
  <c r="BB8600" i="19"/>
  <c r="BI8599" i="19"/>
  <c r="BB8599" i="19"/>
  <c r="BI8598" i="19"/>
  <c r="BB8598" i="19"/>
  <c r="BI8597" i="19"/>
  <c r="BB8597" i="19"/>
  <c r="BI8596" i="19"/>
  <c r="BB8596" i="19"/>
  <c r="BI8595" i="19"/>
  <c r="BB8595" i="19"/>
  <c r="BI8594" i="19"/>
  <c r="BB8594" i="19"/>
  <c r="BI8593" i="19"/>
  <c r="BB8593" i="19"/>
  <c r="BI8592" i="19"/>
  <c r="BB8592" i="19"/>
  <c r="BI8591" i="19"/>
  <c r="BB8591" i="19"/>
  <c r="BI8590" i="19"/>
  <c r="BB8590" i="19"/>
  <c r="BI8589" i="19"/>
  <c r="BB8589" i="19"/>
  <c r="BI8588" i="19"/>
  <c r="BB8588" i="19"/>
  <c r="BI8587" i="19"/>
  <c r="BB8587" i="19"/>
  <c r="BI8586" i="19"/>
  <c r="BB8586" i="19"/>
  <c r="BI8585" i="19"/>
  <c r="BB8585" i="19"/>
  <c r="BI8584" i="19"/>
  <c r="BB8584" i="19"/>
  <c r="BI8583" i="19"/>
  <c r="BB8583" i="19"/>
  <c r="BI8582" i="19"/>
  <c r="BB8582" i="19"/>
  <c r="BI8581" i="19"/>
  <c r="BB8581" i="19"/>
  <c r="BI8580" i="19"/>
  <c r="BB8580" i="19"/>
  <c r="BI8579" i="19"/>
  <c r="BB8579" i="19"/>
  <c r="BI8578" i="19"/>
  <c r="BB8578" i="19"/>
  <c r="BI8577" i="19"/>
  <c r="BB8577" i="19"/>
  <c r="BI8576" i="19"/>
  <c r="BB8576" i="19"/>
  <c r="BI8575" i="19"/>
  <c r="BB8575" i="19"/>
  <c r="BI8574" i="19"/>
  <c r="BB8574" i="19"/>
  <c r="BI8573" i="19"/>
  <c r="BB8573" i="19"/>
  <c r="BI8572" i="19"/>
  <c r="BB8572" i="19"/>
  <c r="BI8571" i="19"/>
  <c r="BB8571" i="19"/>
  <c r="BI8570" i="19"/>
  <c r="BB8570" i="19"/>
  <c r="BI8569" i="19"/>
  <c r="BB8569" i="19"/>
  <c r="BI8568" i="19"/>
  <c r="BB8568" i="19"/>
  <c r="BI8567" i="19"/>
  <c r="BB8567" i="19"/>
  <c r="BI8566" i="19"/>
  <c r="BB8566" i="19"/>
  <c r="BI8565" i="19"/>
  <c r="BB8565" i="19"/>
  <c r="BI8564" i="19"/>
  <c r="BB8564" i="19"/>
  <c r="BI8563" i="19"/>
  <c r="BB8563" i="19"/>
  <c r="BI8562" i="19"/>
  <c r="BB8562" i="19"/>
  <c r="BI8561" i="19"/>
  <c r="BB8561" i="19"/>
  <c r="BI8560" i="19"/>
  <c r="BB8560" i="19"/>
  <c r="BI8559" i="19"/>
  <c r="BB8559" i="19"/>
  <c r="BI8558" i="19"/>
  <c r="BB8558" i="19"/>
  <c r="BI8557" i="19"/>
  <c r="BB8557" i="19"/>
  <c r="BI8556" i="19"/>
  <c r="BB8556" i="19"/>
  <c r="BI8555" i="19"/>
  <c r="BB8555" i="19"/>
  <c r="BI8554" i="19"/>
  <c r="BB8554" i="19"/>
  <c r="BI8553" i="19"/>
  <c r="BB8553" i="19"/>
  <c r="BI8552" i="19"/>
  <c r="BB8552" i="19"/>
  <c r="BI8551" i="19"/>
  <c r="BB8551" i="19"/>
  <c r="BI8550" i="19"/>
  <c r="BB8550" i="19"/>
  <c r="BI8549" i="19"/>
  <c r="BB8549" i="19"/>
  <c r="BI8548" i="19"/>
  <c r="BB8548" i="19"/>
  <c r="BI8547" i="19"/>
  <c r="BB8547" i="19"/>
  <c r="BI8546" i="19"/>
  <c r="BB8546" i="19"/>
  <c r="BI8545" i="19"/>
  <c r="BB8545" i="19"/>
  <c r="BI8544" i="19"/>
  <c r="BB8544" i="19"/>
  <c r="BI8543" i="19"/>
  <c r="BB8543" i="19"/>
  <c r="BI8542" i="19"/>
  <c r="BB8542" i="19"/>
  <c r="BI8541" i="19"/>
  <c r="BB8541" i="19"/>
  <c r="BI8540" i="19"/>
  <c r="BB8540" i="19"/>
  <c r="BI8539" i="19"/>
  <c r="BB8539" i="19"/>
  <c r="BI8538" i="19"/>
  <c r="BB8538" i="19"/>
  <c r="BI8537" i="19"/>
  <c r="BB8537" i="19"/>
  <c r="BI8536" i="19"/>
  <c r="BB8536" i="19"/>
  <c r="BI8535" i="19"/>
  <c r="BB8535" i="19"/>
  <c r="BI8534" i="19"/>
  <c r="BB8534" i="19"/>
  <c r="BI8533" i="19"/>
  <c r="BB8533" i="19"/>
  <c r="BI8532" i="19"/>
  <c r="BB8532" i="19"/>
  <c r="BI8531" i="19"/>
  <c r="BB8531" i="19"/>
  <c r="BI8530" i="19"/>
  <c r="BB8530" i="19"/>
  <c r="BI8529" i="19"/>
  <c r="BB8529" i="19"/>
  <c r="BI8528" i="19"/>
  <c r="BB8528" i="19"/>
  <c r="BI8527" i="19"/>
  <c r="BB8527" i="19"/>
  <c r="BI8526" i="19"/>
  <c r="BB8526" i="19"/>
  <c r="BI8525" i="19"/>
  <c r="BB8525" i="19"/>
  <c r="BI8524" i="19"/>
  <c r="BB8524" i="19"/>
  <c r="BI8523" i="19"/>
  <c r="BB8523" i="19"/>
  <c r="BI8522" i="19"/>
  <c r="BB8522" i="19"/>
  <c r="BI8521" i="19"/>
  <c r="BB8521" i="19"/>
  <c r="BI8520" i="19"/>
  <c r="BB8520" i="19"/>
  <c r="BI8519" i="19"/>
  <c r="BB8519" i="19"/>
  <c r="BI8518" i="19"/>
  <c r="BB8518" i="19"/>
  <c r="BI8517" i="19"/>
  <c r="BB8517" i="19"/>
  <c r="BI8516" i="19"/>
  <c r="BB8516" i="19"/>
  <c r="BI8515" i="19"/>
  <c r="BB8515" i="19"/>
  <c r="BI8514" i="19"/>
  <c r="BB8514" i="19"/>
  <c r="BI8513" i="19"/>
  <c r="BB8513" i="19"/>
  <c r="BI8512" i="19"/>
  <c r="BB8512" i="19"/>
  <c r="BI8511" i="19"/>
  <c r="BB8511" i="19"/>
  <c r="BI8510" i="19"/>
  <c r="BB8510" i="19"/>
  <c r="BI8509" i="19"/>
  <c r="BB8509" i="19"/>
  <c r="BI8508" i="19"/>
  <c r="BB8508" i="19"/>
  <c r="BI8507" i="19"/>
  <c r="BB8507" i="19"/>
  <c r="BI8506" i="19"/>
  <c r="BB8506" i="19"/>
  <c r="BI8505" i="19"/>
  <c r="BB8505" i="19"/>
  <c r="BI8504" i="19"/>
  <c r="BB8504" i="19"/>
  <c r="BI8503" i="19"/>
  <c r="BB8503" i="19"/>
  <c r="BI8502" i="19"/>
  <c r="BB8502" i="19"/>
  <c r="BI8501" i="19"/>
  <c r="BB8501" i="19"/>
  <c r="BI8500" i="19"/>
  <c r="BB8500" i="19"/>
  <c r="BI8499" i="19"/>
  <c r="BB8499" i="19"/>
  <c r="BI8498" i="19"/>
  <c r="BB8498" i="19"/>
  <c r="BI8497" i="19"/>
  <c r="BB8497" i="19"/>
  <c r="BI8496" i="19"/>
  <c r="BB8496" i="19"/>
  <c r="BI8495" i="19"/>
  <c r="BB8495" i="19"/>
  <c r="BI8494" i="19"/>
  <c r="BB8494" i="19"/>
  <c r="BI8493" i="19"/>
  <c r="BB8493" i="19"/>
  <c r="BI8492" i="19"/>
  <c r="BB8492" i="19"/>
  <c r="BI8491" i="19"/>
  <c r="BB8491" i="19"/>
  <c r="BI8490" i="19"/>
  <c r="BB8490" i="19"/>
  <c r="BI8489" i="19"/>
  <c r="BB8489" i="19"/>
  <c r="BI8488" i="19"/>
  <c r="BB8488" i="19"/>
  <c r="BI8487" i="19"/>
  <c r="BB8487" i="19"/>
  <c r="BI8486" i="19"/>
  <c r="BB8486" i="19"/>
  <c r="BI8485" i="19"/>
  <c r="BB8485" i="19"/>
  <c r="BI8484" i="19"/>
  <c r="BB8484" i="19"/>
  <c r="BI8483" i="19"/>
  <c r="BB8483" i="19"/>
  <c r="BI8482" i="19"/>
  <c r="BB8482" i="19"/>
  <c r="BI8481" i="19"/>
  <c r="BB8481" i="19"/>
  <c r="BI8480" i="19"/>
  <c r="BB8480" i="19"/>
  <c r="BI8479" i="19"/>
  <c r="BB8479" i="19"/>
  <c r="BI8478" i="19"/>
  <c r="BB8478" i="19"/>
  <c r="BI8477" i="19"/>
  <c r="BB8477" i="19"/>
  <c r="BI8476" i="19"/>
  <c r="BB8476" i="19"/>
  <c r="BI8475" i="19"/>
  <c r="BB8475" i="19"/>
  <c r="BI8474" i="19"/>
  <c r="BB8474" i="19"/>
  <c r="BI8473" i="19"/>
  <c r="BB8473" i="19"/>
  <c r="BI8472" i="19"/>
  <c r="BB8472" i="19"/>
  <c r="BI8471" i="19"/>
  <c r="BB8471" i="19"/>
  <c r="BI8470" i="19"/>
  <c r="BB8470" i="19"/>
  <c r="BI8469" i="19"/>
  <c r="BB8469" i="19"/>
  <c r="BI8468" i="19"/>
  <c r="BB8468" i="19"/>
  <c r="BI8467" i="19"/>
  <c r="BB8467" i="19"/>
  <c r="BI8466" i="19"/>
  <c r="BB8466" i="19"/>
  <c r="BI8465" i="19"/>
  <c r="BB8465" i="19"/>
  <c r="BI8464" i="19"/>
  <c r="BB8464" i="19"/>
  <c r="BI8463" i="19"/>
  <c r="BB8463" i="19"/>
  <c r="BI8462" i="19"/>
  <c r="BB8462" i="19"/>
  <c r="BI8461" i="19"/>
  <c r="BB8461" i="19"/>
  <c r="BI8460" i="19"/>
  <c r="BB8460" i="19"/>
  <c r="BI8459" i="19"/>
  <c r="BB8459" i="19"/>
  <c r="BI8458" i="19"/>
  <c r="BB8458" i="19"/>
  <c r="BI8457" i="19"/>
  <c r="BB8457" i="19"/>
  <c r="BI8456" i="19"/>
  <c r="BB8456" i="19"/>
  <c r="BI8455" i="19"/>
  <c r="BB8455" i="19"/>
  <c r="BI8454" i="19"/>
  <c r="BB8454" i="19"/>
  <c r="BI8453" i="19"/>
  <c r="BB8453" i="19"/>
  <c r="BI8452" i="19"/>
  <c r="BB8452" i="19"/>
  <c r="BI8451" i="19"/>
  <c r="BB8451" i="19"/>
  <c r="BI8450" i="19"/>
  <c r="BB8450" i="19"/>
  <c r="BI8449" i="19"/>
  <c r="BB8449" i="19"/>
  <c r="BI8448" i="19"/>
  <c r="BB8448" i="19"/>
  <c r="BI8447" i="19"/>
  <c r="BB8447" i="19"/>
  <c r="BI8446" i="19"/>
  <c r="BB8446" i="19"/>
  <c r="BI8445" i="19"/>
  <c r="BB8445" i="19"/>
  <c r="BI8444" i="19"/>
  <c r="BB8444" i="19"/>
  <c r="BI8443" i="19"/>
  <c r="BB8443" i="19"/>
  <c r="BI8442" i="19"/>
  <c r="BB8442" i="19"/>
  <c r="BI8441" i="19"/>
  <c r="BB8441" i="19"/>
  <c r="BI8440" i="19"/>
  <c r="BB8440" i="19"/>
  <c r="BI8439" i="19"/>
  <c r="BB8439" i="19"/>
  <c r="BI8438" i="19"/>
  <c r="BB8438" i="19"/>
  <c r="BI8437" i="19"/>
  <c r="BB8437" i="19"/>
  <c r="BI8436" i="19"/>
  <c r="BB8436" i="19"/>
  <c r="BI8435" i="19"/>
  <c r="BB8435" i="19"/>
  <c r="BI8434" i="19"/>
  <c r="BB8434" i="19"/>
  <c r="BI8433" i="19"/>
  <c r="BB8433" i="19"/>
  <c r="BI8432" i="19"/>
  <c r="BB8432" i="19"/>
  <c r="BI8431" i="19"/>
  <c r="BB8431" i="19"/>
  <c r="BI8430" i="19"/>
  <c r="BB8430" i="19"/>
  <c r="BI8429" i="19"/>
  <c r="BB8429" i="19"/>
  <c r="BI8428" i="19"/>
  <c r="BB8428" i="19"/>
  <c r="BI8427" i="19"/>
  <c r="BB8427" i="19"/>
  <c r="BI8426" i="19"/>
  <c r="BB8426" i="19"/>
  <c r="BI8425" i="19"/>
  <c r="BB8425" i="19"/>
  <c r="BI8424" i="19"/>
  <c r="BB8424" i="19"/>
  <c r="BI8423" i="19"/>
  <c r="BB8423" i="19"/>
  <c r="BI8422" i="19"/>
  <c r="BB8422" i="19"/>
  <c r="BI8421" i="19"/>
  <c r="BB8421" i="19"/>
  <c r="BI8420" i="19"/>
  <c r="BB8420" i="19"/>
  <c r="BI8419" i="19"/>
  <c r="BB8419" i="19"/>
  <c r="BI8418" i="19"/>
  <c r="BB8418" i="19"/>
  <c r="BI8417" i="19"/>
  <c r="BB8417" i="19"/>
  <c r="BI8416" i="19"/>
  <c r="BB8416" i="19"/>
  <c r="BI8415" i="19"/>
  <c r="BB8415" i="19"/>
  <c r="BI8414" i="19"/>
  <c r="BB8414" i="19"/>
  <c r="BI8413" i="19"/>
  <c r="BB8413" i="19"/>
  <c r="BI8412" i="19"/>
  <c r="BB8412" i="19"/>
  <c r="BI8411" i="19"/>
  <c r="BB8411" i="19"/>
  <c r="BI8410" i="19"/>
  <c r="BB8410" i="19"/>
  <c r="BI8409" i="19"/>
  <c r="BB8409" i="19"/>
  <c r="BI8408" i="19"/>
  <c r="BB8408" i="19"/>
  <c r="BI8407" i="19"/>
  <c r="BB8407" i="19"/>
  <c r="BI8406" i="19"/>
  <c r="BB8406" i="19"/>
  <c r="BI8405" i="19"/>
  <c r="BB8405" i="19"/>
  <c r="BI8404" i="19"/>
  <c r="BB8404" i="19"/>
  <c r="BI8403" i="19"/>
  <c r="BB8403" i="19"/>
  <c r="BI8402" i="19"/>
  <c r="BB8402" i="19"/>
  <c r="BI8401" i="19"/>
  <c r="BB8401" i="19"/>
  <c r="BI8400" i="19"/>
  <c r="BB8400" i="19"/>
  <c r="BI8399" i="19"/>
  <c r="BB8399" i="19"/>
  <c r="BI8398" i="19"/>
  <c r="BB8398" i="19"/>
  <c r="BI8397" i="19"/>
  <c r="BB8397" i="19"/>
  <c r="BI8396" i="19"/>
  <c r="BB8396" i="19"/>
  <c r="BI8395" i="19"/>
  <c r="BB8395" i="19"/>
  <c r="BI8394" i="19"/>
  <c r="BB8394" i="19"/>
  <c r="BI8393" i="19"/>
  <c r="BB8393" i="19"/>
  <c r="BI8392" i="19"/>
  <c r="BB8392" i="19"/>
  <c r="BI8391" i="19"/>
  <c r="BB8391" i="19"/>
  <c r="BI8390" i="19"/>
  <c r="BB8390" i="19"/>
  <c r="BI8389" i="19"/>
  <c r="BB8389" i="19"/>
  <c r="BI8388" i="19"/>
  <c r="BB8388" i="19"/>
  <c r="BI8387" i="19"/>
  <c r="BB8387" i="19"/>
  <c r="BI8386" i="19"/>
  <c r="BB8386" i="19"/>
  <c r="BI8385" i="19"/>
  <c r="BB8385" i="19"/>
  <c r="BI8384" i="19"/>
  <c r="BB8384" i="19"/>
  <c r="BI8383" i="19"/>
  <c r="BB8383" i="19"/>
  <c r="BI8382" i="19"/>
  <c r="BB8382" i="19"/>
  <c r="BI8381" i="19"/>
  <c r="BB8381" i="19"/>
  <c r="BI8380" i="19"/>
  <c r="BB8380" i="19"/>
  <c r="BI8379" i="19"/>
  <c r="BB8379" i="19"/>
  <c r="BI8378" i="19"/>
  <c r="BB8378" i="19"/>
  <c r="BI8377" i="19"/>
  <c r="BB8377" i="19"/>
  <c r="BI8376" i="19"/>
  <c r="BB8376" i="19"/>
  <c r="BI8375" i="19"/>
  <c r="BB8375" i="19"/>
  <c r="BI8374" i="19"/>
  <c r="BB8374" i="19"/>
  <c r="BI8373" i="19"/>
  <c r="BB8373" i="19"/>
  <c r="BI8372" i="19"/>
  <c r="BB8372" i="19"/>
  <c r="BI8371" i="19"/>
  <c r="BB8371" i="19"/>
  <c r="BI8370" i="19"/>
  <c r="BB8370" i="19"/>
  <c r="BI8369" i="19"/>
  <c r="BB8369" i="19"/>
  <c r="BI8368" i="19"/>
  <c r="BB8368" i="19"/>
  <c r="BI8367" i="19"/>
  <c r="BB8367" i="19"/>
  <c r="BI8366" i="19"/>
  <c r="BB8366" i="19"/>
  <c r="BI8365" i="19"/>
  <c r="BB8365" i="19"/>
  <c r="BI8364" i="19"/>
  <c r="BB8364" i="19"/>
  <c r="BI8363" i="19"/>
  <c r="BB8363" i="19"/>
  <c r="BI8362" i="19"/>
  <c r="BB8362" i="19"/>
  <c r="BI8361" i="19"/>
  <c r="BB8361" i="19"/>
  <c r="BI8360" i="19"/>
  <c r="BB8360" i="19"/>
  <c r="BI8359" i="19"/>
  <c r="BB8359" i="19"/>
  <c r="BI8358" i="19"/>
  <c r="BB8358" i="19"/>
  <c r="BI8357" i="19"/>
  <c r="BB8357" i="19"/>
  <c r="BI8356" i="19"/>
  <c r="BB8356" i="19"/>
  <c r="BI8355" i="19"/>
  <c r="BB8355" i="19"/>
  <c r="BI8354" i="19"/>
  <c r="BB8354" i="19"/>
  <c r="BI8353" i="19"/>
  <c r="BB8353" i="19"/>
  <c r="BI8352" i="19"/>
  <c r="BB8352" i="19"/>
  <c r="BI8351" i="19"/>
  <c r="BB8351" i="19"/>
  <c r="BI8350" i="19"/>
  <c r="BB8350" i="19"/>
  <c r="BI8349" i="19"/>
  <c r="BB8349" i="19"/>
  <c r="BI8348" i="19"/>
  <c r="BB8348" i="19"/>
  <c r="BI8347" i="19"/>
  <c r="BB8347" i="19"/>
  <c r="BI8346" i="19"/>
  <c r="BB8346" i="19"/>
  <c r="BI8345" i="19"/>
  <c r="BB8345" i="19"/>
  <c r="BI8344" i="19"/>
  <c r="BB8344" i="19"/>
  <c r="BI8343" i="19"/>
  <c r="BB8343" i="19"/>
  <c r="BI8342" i="19"/>
  <c r="BB8342" i="19"/>
  <c r="BI8341" i="19"/>
  <c r="BB8341" i="19"/>
  <c r="BI8340" i="19"/>
  <c r="BB8340" i="19"/>
  <c r="BI8339" i="19"/>
  <c r="BB8339" i="19"/>
  <c r="BI8338" i="19"/>
  <c r="BB8338" i="19"/>
  <c r="BI8337" i="19"/>
  <c r="BB8337" i="19"/>
  <c r="BI8336" i="19"/>
  <c r="BB8336" i="19"/>
  <c r="BI8335" i="19"/>
  <c r="BB8335" i="19"/>
  <c r="BI8334" i="19"/>
  <c r="BB8334" i="19"/>
  <c r="BI8333" i="19"/>
  <c r="BB8333" i="19"/>
  <c r="BI8332" i="19"/>
  <c r="BB8332" i="19"/>
  <c r="BI8331" i="19"/>
  <c r="BB8331" i="19"/>
  <c r="BI8330" i="19"/>
  <c r="BB8330" i="19"/>
  <c r="BI8329" i="19"/>
  <c r="BB8329" i="19"/>
  <c r="BI8328" i="19"/>
  <c r="BB8328" i="19"/>
  <c r="BI8327" i="19"/>
  <c r="BB8327" i="19"/>
  <c r="BI8326" i="19"/>
  <c r="BB8326" i="19"/>
  <c r="BI8325" i="19"/>
  <c r="BB8325" i="19"/>
  <c r="BI8324" i="19"/>
  <c r="BB8324" i="19"/>
  <c r="BI8323" i="19"/>
  <c r="BB8323" i="19"/>
  <c r="BI8322" i="19"/>
  <c r="BB8322" i="19"/>
  <c r="BI8321" i="19"/>
  <c r="BB8321" i="19"/>
  <c r="BI8320" i="19"/>
  <c r="BB8320" i="19"/>
  <c r="BI8319" i="19"/>
  <c r="BB8319" i="19"/>
  <c r="BI8318" i="19"/>
  <c r="BB8318" i="19"/>
  <c r="BI8317" i="19"/>
  <c r="BB8317" i="19"/>
  <c r="BI8316" i="19"/>
  <c r="BB8316" i="19"/>
  <c r="BI8315" i="19"/>
  <c r="BB8315" i="19"/>
  <c r="BI8314" i="19"/>
  <c r="BB8314" i="19"/>
  <c r="BI8313" i="19"/>
  <c r="BB8313" i="19"/>
  <c r="BI8312" i="19"/>
  <c r="BB8312" i="19"/>
  <c r="BI8311" i="19"/>
  <c r="BB8311" i="19"/>
  <c r="BI8310" i="19"/>
  <c r="BB8310" i="19"/>
  <c r="BI8309" i="19"/>
  <c r="BB8309" i="19"/>
  <c r="BI8308" i="19"/>
  <c r="BB8308" i="19"/>
  <c r="BI8307" i="19"/>
  <c r="BB8307" i="19"/>
  <c r="BI8306" i="19"/>
  <c r="BB8306" i="19"/>
  <c r="BI8305" i="19"/>
  <c r="BB8305" i="19"/>
  <c r="BI8304" i="19"/>
  <c r="BB8304" i="19"/>
  <c r="BI8303" i="19"/>
  <c r="BB8303" i="19"/>
  <c r="BI8302" i="19"/>
  <c r="BB8302" i="19"/>
  <c r="BI8301" i="19"/>
  <c r="BB8301" i="19"/>
  <c r="BI8300" i="19"/>
  <c r="BB8300" i="19"/>
  <c r="BI8299" i="19"/>
  <c r="BB8299" i="19"/>
  <c r="BI8298" i="19"/>
  <c r="BB8298" i="19"/>
  <c r="BI8297" i="19"/>
  <c r="BB8297" i="19"/>
  <c r="BI8296" i="19"/>
  <c r="BB8296" i="19"/>
  <c r="BI8295" i="19"/>
  <c r="BB8295" i="19"/>
  <c r="BI8294" i="19"/>
  <c r="BB8294" i="19"/>
  <c r="BI8293" i="19"/>
  <c r="BB8293" i="19"/>
  <c r="BI8292" i="19"/>
  <c r="BB8292" i="19"/>
  <c r="BI8291" i="19"/>
  <c r="BB8291" i="19"/>
  <c r="BI8290" i="19"/>
  <c r="BB8290" i="19"/>
  <c r="BI8289" i="19"/>
  <c r="BB8289" i="19"/>
  <c r="BI8288" i="19"/>
  <c r="BB8288" i="19"/>
  <c r="BI8287" i="19"/>
  <c r="BB8287" i="19"/>
  <c r="BI8286" i="19"/>
  <c r="BB8286" i="19"/>
  <c r="BI8285" i="19"/>
  <c r="BB8285" i="19"/>
  <c r="BI8284" i="19"/>
  <c r="BB8284" i="19"/>
  <c r="BI8283" i="19"/>
  <c r="BB8283" i="19"/>
  <c r="BI8282" i="19"/>
  <c r="BB8282" i="19"/>
  <c r="BI8281" i="19"/>
  <c r="BB8281" i="19"/>
  <c r="BI8280" i="19"/>
  <c r="BB8280" i="19"/>
  <c r="BI8279" i="19"/>
  <c r="BB8279" i="19"/>
  <c r="BI8278" i="19"/>
  <c r="BB8278" i="19"/>
  <c r="BI8277" i="19"/>
  <c r="BB8277" i="19"/>
  <c r="BI8276" i="19"/>
  <c r="BB8276" i="19"/>
  <c r="BI8275" i="19"/>
  <c r="BB8275" i="19"/>
  <c r="BI8274" i="19"/>
  <c r="BB8274" i="19"/>
  <c r="BI8273" i="19"/>
  <c r="BB8273" i="19"/>
  <c r="BI8272" i="19"/>
  <c r="BB8272" i="19"/>
  <c r="BI8271" i="19"/>
  <c r="BB8271" i="19"/>
  <c r="BI8270" i="19"/>
  <c r="BB8270" i="19"/>
  <c r="BI8269" i="19"/>
  <c r="BB8269" i="19"/>
  <c r="BI8268" i="19"/>
  <c r="BB8268" i="19"/>
  <c r="BI8267" i="19"/>
  <c r="BB8267" i="19"/>
  <c r="BI8266" i="19"/>
  <c r="BB8266" i="19"/>
  <c r="BI8265" i="19"/>
  <c r="BB8265" i="19"/>
  <c r="BI8264" i="19"/>
  <c r="BB8264" i="19"/>
  <c r="BI8263" i="19"/>
  <c r="BB8263" i="19"/>
  <c r="BI8262" i="19"/>
  <c r="BB8262" i="19"/>
  <c r="BI8261" i="19"/>
  <c r="BB8261" i="19"/>
  <c r="BI8260" i="19"/>
  <c r="BB8260" i="19"/>
  <c r="BI8259" i="19"/>
  <c r="BB8259" i="19"/>
  <c r="BI8258" i="19"/>
  <c r="BB8258" i="19"/>
  <c r="BI8257" i="19"/>
  <c r="BB8257" i="19"/>
  <c r="BI8256" i="19"/>
  <c r="BB8256" i="19"/>
  <c r="BI8255" i="19"/>
  <c r="BB8255" i="19"/>
  <c r="BI8254" i="19"/>
  <c r="BB8254" i="19"/>
  <c r="BI8253" i="19"/>
  <c r="BB8253" i="19"/>
  <c r="BI8252" i="19"/>
  <c r="BB8252" i="19"/>
  <c r="BI8251" i="19"/>
  <c r="BB8251" i="19"/>
  <c r="BI8250" i="19"/>
  <c r="BB8250" i="19"/>
  <c r="BI8249" i="19"/>
  <c r="BB8249" i="19"/>
  <c r="BI8248" i="19"/>
  <c r="BB8248" i="19"/>
  <c r="BI8247" i="19"/>
  <c r="BB8247" i="19"/>
  <c r="BI8246" i="19"/>
  <c r="BB8246" i="19"/>
  <c r="BI8245" i="19"/>
  <c r="BB8245" i="19"/>
  <c r="BI8244" i="19"/>
  <c r="BB8244" i="19"/>
  <c r="BI8243" i="19"/>
  <c r="BB8243" i="19"/>
  <c r="BI8242" i="19"/>
  <c r="BB8242" i="19"/>
  <c r="BI8241" i="19"/>
  <c r="BB8241" i="19"/>
  <c r="BI8240" i="19"/>
  <c r="BB8240" i="19"/>
  <c r="BI8239" i="19"/>
  <c r="BB8239" i="19"/>
  <c r="BI8238" i="19"/>
  <c r="BB8238" i="19"/>
  <c r="BI8237" i="19"/>
  <c r="BB8237" i="19"/>
  <c r="BI8236" i="19"/>
  <c r="BB8236" i="19"/>
  <c r="BI8235" i="19"/>
  <c r="BB8235" i="19"/>
  <c r="BI8234" i="19"/>
  <c r="BB8234" i="19"/>
  <c r="BI8233" i="19"/>
  <c r="BB8233" i="19"/>
  <c r="BI8232" i="19"/>
  <c r="BB8232" i="19"/>
  <c r="BI8231" i="19"/>
  <c r="BB8231" i="19"/>
  <c r="BI8230" i="19"/>
  <c r="BB8230" i="19"/>
  <c r="BI8229" i="19"/>
  <c r="BB8229" i="19"/>
  <c r="BI8228" i="19"/>
  <c r="BB8228" i="19"/>
  <c r="BI8227" i="19"/>
  <c r="BB8227" i="19"/>
  <c r="BI8226" i="19"/>
  <c r="BB8226" i="19"/>
  <c r="BI8225" i="19"/>
  <c r="BB8225" i="19"/>
  <c r="BI8224" i="19"/>
  <c r="BB8224" i="19"/>
  <c r="BI8223" i="19"/>
  <c r="BB8223" i="19"/>
  <c r="BI8222" i="19"/>
  <c r="BB8222" i="19"/>
  <c r="BI8221" i="19"/>
  <c r="BB8221" i="19"/>
  <c r="BI8220" i="19"/>
  <c r="BB8220" i="19"/>
  <c r="BI8219" i="19"/>
  <c r="BB8219" i="19"/>
  <c r="BI8218" i="19"/>
  <c r="BB8218" i="19"/>
  <c r="BI8217" i="19"/>
  <c r="BB8217" i="19"/>
  <c r="BI8216" i="19"/>
  <c r="BB8216" i="19"/>
  <c r="BI8215" i="19"/>
  <c r="BB8215" i="19"/>
  <c r="BI8214" i="19"/>
  <c r="BB8214" i="19"/>
  <c r="BI8213" i="19"/>
  <c r="BB8213" i="19"/>
  <c r="BI8212" i="19"/>
  <c r="BB8212" i="19"/>
  <c r="BI8211" i="19"/>
  <c r="BB8211" i="19"/>
  <c r="BI8210" i="19"/>
  <c r="BB8210" i="19"/>
  <c r="BI8209" i="19"/>
  <c r="BB8209" i="19"/>
  <c r="BI8208" i="19"/>
  <c r="BB8208" i="19"/>
  <c r="BI8207" i="19"/>
  <c r="BB8207" i="19"/>
  <c r="BI8206" i="19"/>
  <c r="BB8206" i="19"/>
  <c r="BI8205" i="19"/>
  <c r="BB8205" i="19"/>
  <c r="BI8204" i="19"/>
  <c r="BB8204" i="19"/>
  <c r="BI8203" i="19"/>
  <c r="BB8203" i="19"/>
  <c r="BI8202" i="19"/>
  <c r="BB8202" i="19"/>
  <c r="BI8201" i="19"/>
  <c r="BB8201" i="19"/>
  <c r="BI8200" i="19"/>
  <c r="BB8200" i="19"/>
  <c r="BI8199" i="19"/>
  <c r="BB8199" i="19"/>
  <c r="BI8198" i="19"/>
  <c r="BB8198" i="19"/>
  <c r="BI8197" i="19"/>
  <c r="BB8197" i="19"/>
  <c r="BI8196" i="19"/>
  <c r="BB8196" i="19"/>
  <c r="BI8195" i="19"/>
  <c r="BB8195" i="19"/>
  <c r="BI8194" i="19"/>
  <c r="BB8194" i="19"/>
  <c r="BI8193" i="19"/>
  <c r="BB8193" i="19"/>
  <c r="BI8192" i="19"/>
  <c r="BB8192" i="19"/>
  <c r="BI8191" i="19"/>
  <c r="BB8191" i="19"/>
  <c r="BI8190" i="19"/>
  <c r="BB8190" i="19"/>
  <c r="BI8189" i="19"/>
  <c r="BB8189" i="19"/>
  <c r="BI8188" i="19"/>
  <c r="BB8188" i="19"/>
  <c r="BI8187" i="19"/>
  <c r="BB8187" i="19"/>
  <c r="BI8186" i="19"/>
  <c r="BB8186" i="19"/>
  <c r="BI8185" i="19"/>
  <c r="BB8185" i="19"/>
  <c r="BI8184" i="19"/>
  <c r="BB8184" i="19"/>
  <c r="BI8183" i="19"/>
  <c r="BB8183" i="19"/>
  <c r="BI8182" i="19"/>
  <c r="BB8182" i="19"/>
  <c r="BI8181" i="19"/>
  <c r="BB8181" i="19"/>
  <c r="BI8180" i="19"/>
  <c r="BB8180" i="19"/>
  <c r="BI8179" i="19"/>
  <c r="BB8179" i="19"/>
  <c r="BI8178" i="19"/>
  <c r="BB8178" i="19"/>
  <c r="BI8177" i="19"/>
  <c r="BB8177" i="19"/>
  <c r="BI8176" i="19"/>
  <c r="BB8176" i="19"/>
  <c r="BI8175" i="19"/>
  <c r="BB8175" i="19"/>
  <c r="BI8174" i="19"/>
  <c r="BB8174" i="19"/>
  <c r="BI8173" i="19"/>
  <c r="BB8173" i="19"/>
  <c r="BI8172" i="19"/>
  <c r="BB8172" i="19"/>
  <c r="BI8171" i="19"/>
  <c r="BB8171" i="19"/>
  <c r="BI8170" i="19"/>
  <c r="BB8170" i="19"/>
  <c r="BI8169" i="19"/>
  <c r="BB8169" i="19"/>
  <c r="BI8168" i="19"/>
  <c r="BB8168" i="19"/>
  <c r="BI8167" i="19"/>
  <c r="BB8167" i="19"/>
  <c r="BI8166" i="19"/>
  <c r="BB8166" i="19"/>
  <c r="BI8165" i="19"/>
  <c r="BB8165" i="19"/>
  <c r="BI8164" i="19"/>
  <c r="BB8164" i="19"/>
  <c r="BI8163" i="19"/>
  <c r="BB8163" i="19"/>
  <c r="BI8162" i="19"/>
  <c r="BB8162" i="19"/>
  <c r="BI8161" i="19"/>
  <c r="BB8161" i="19"/>
  <c r="BI8160" i="19"/>
  <c r="BB8160" i="19"/>
  <c r="BI8159" i="19"/>
  <c r="BB8159" i="19"/>
  <c r="BI8158" i="19"/>
  <c r="BB8158" i="19"/>
  <c r="BI8157" i="19"/>
  <c r="BB8157" i="19"/>
  <c r="BI8156" i="19"/>
  <c r="BB8156" i="19"/>
  <c r="BI8155" i="19"/>
  <c r="BB8155" i="19"/>
  <c r="BI8154" i="19"/>
  <c r="BB8154" i="19"/>
  <c r="BI8153" i="19"/>
  <c r="BB8153" i="19"/>
  <c r="BI8152" i="19"/>
  <c r="BB8152" i="19"/>
  <c r="BI8151" i="19"/>
  <c r="BB8151" i="19"/>
  <c r="BI8150" i="19"/>
  <c r="BB8150" i="19"/>
  <c r="BI8149" i="19"/>
  <c r="BB8149" i="19"/>
  <c r="BI8148" i="19"/>
  <c r="BB8148" i="19"/>
  <c r="BI8147" i="19"/>
  <c r="BB8147" i="19"/>
  <c r="BI8146" i="19"/>
  <c r="BB8146" i="19"/>
  <c r="BI8145" i="19"/>
  <c r="BB8145" i="19"/>
  <c r="BI8144" i="19"/>
  <c r="BB8144" i="19"/>
  <c r="BI8143" i="19"/>
  <c r="BB8143" i="19"/>
  <c r="BI8142" i="19"/>
  <c r="BB8142" i="19"/>
  <c r="BI8141" i="19"/>
  <c r="BB8141" i="19"/>
  <c r="BI8140" i="19"/>
  <c r="BB8140" i="19"/>
  <c r="BI8139" i="19"/>
  <c r="BB8139" i="19"/>
  <c r="BI8138" i="19"/>
  <c r="BB8138" i="19"/>
  <c r="BI8137" i="19"/>
  <c r="BB8137" i="19"/>
  <c r="BI8136" i="19"/>
  <c r="BB8136" i="19"/>
  <c r="BI8135" i="19"/>
  <c r="BB8135" i="19"/>
  <c r="BI8134" i="19"/>
  <c r="BB8134" i="19"/>
  <c r="BI8133" i="19"/>
  <c r="BB8133" i="19"/>
  <c r="BI8132" i="19"/>
  <c r="BB8132" i="19"/>
  <c r="BI8131" i="19"/>
  <c r="BB8131" i="19"/>
  <c r="BI8130" i="19"/>
  <c r="BB8130" i="19"/>
  <c r="BI8129" i="19"/>
  <c r="BB8129" i="19"/>
  <c r="BI8128" i="19"/>
  <c r="BB8128" i="19"/>
  <c r="BI8127" i="19"/>
  <c r="BB8127" i="19"/>
  <c r="BI8126" i="19"/>
  <c r="BB8126" i="19"/>
  <c r="BI8125" i="19"/>
  <c r="BB8125" i="19"/>
  <c r="BI8124" i="19"/>
  <c r="BB8124" i="19"/>
  <c r="BI8123" i="19"/>
  <c r="BB8123" i="19"/>
  <c r="BI8122" i="19"/>
  <c r="BB8122" i="19"/>
  <c r="BI8121" i="19"/>
  <c r="BB8121" i="19"/>
  <c r="BI8120" i="19"/>
  <c r="BB8120" i="19"/>
  <c r="BI8119" i="19"/>
  <c r="BB8119" i="19"/>
  <c r="BI8118" i="19"/>
  <c r="BB8118" i="19"/>
  <c r="BI8117" i="19"/>
  <c r="BB8117" i="19"/>
  <c r="BI8116" i="19"/>
  <c r="BB8116" i="19"/>
  <c r="BI8115" i="19"/>
  <c r="BB8115" i="19"/>
  <c r="BI8114" i="19"/>
  <c r="BB8114" i="19"/>
  <c r="BI8113" i="19"/>
  <c r="BB8113" i="19"/>
  <c r="BI8112" i="19"/>
  <c r="BB8112" i="19"/>
  <c r="BI8111" i="19"/>
  <c r="BB8111" i="19"/>
  <c r="BI8110" i="19"/>
  <c r="BB8110" i="19"/>
  <c r="BI8109" i="19"/>
  <c r="BB8109" i="19"/>
  <c r="BI8108" i="19"/>
  <c r="BB8108" i="19"/>
  <c r="BI8107" i="19"/>
  <c r="BB8107" i="19"/>
  <c r="BI8106" i="19"/>
  <c r="BB8106" i="19"/>
  <c r="BI8105" i="19"/>
  <c r="BB8105" i="19"/>
  <c r="BI8104" i="19"/>
  <c r="BB8104" i="19"/>
  <c r="BI8103" i="19"/>
  <c r="BB8103" i="19"/>
  <c r="BI8102" i="19"/>
  <c r="BB8102" i="19"/>
  <c r="BI8101" i="19"/>
  <c r="BB8101" i="19"/>
  <c r="BI8100" i="19"/>
  <c r="BB8100" i="19"/>
  <c r="BI8099" i="19"/>
  <c r="BB8099" i="19"/>
  <c r="BI8098" i="19"/>
  <c r="BB8098" i="19"/>
  <c r="BI8097" i="19"/>
  <c r="BB8097" i="19"/>
  <c r="BI8096" i="19"/>
  <c r="BB8096" i="19"/>
  <c r="BI8095" i="19"/>
  <c r="BB8095" i="19"/>
  <c r="BI8094" i="19"/>
  <c r="BB8094" i="19"/>
  <c r="BI8093" i="19"/>
  <c r="BB8093" i="19"/>
  <c r="BI8092" i="19"/>
  <c r="BB8092" i="19"/>
  <c r="BI8091" i="19"/>
  <c r="BB8091" i="19"/>
  <c r="BI8090" i="19"/>
  <c r="BB8090" i="19"/>
  <c r="BI8089" i="19"/>
  <c r="BB8089" i="19"/>
  <c r="BI8088" i="19"/>
  <c r="BB8088" i="19"/>
  <c r="BI8087" i="19"/>
  <c r="BB8087" i="19"/>
  <c r="BI8086" i="19"/>
  <c r="BB8086" i="19"/>
  <c r="BI8085" i="19"/>
  <c r="BB8085" i="19"/>
  <c r="BI8084" i="19"/>
  <c r="BB8084" i="19"/>
  <c r="BI8083" i="19"/>
  <c r="BB8083" i="19"/>
  <c r="BI8082" i="19"/>
  <c r="BB8082" i="19"/>
  <c r="BI8081" i="19"/>
  <c r="BB8081" i="19"/>
  <c r="BI8080" i="19"/>
  <c r="BB8080" i="19"/>
  <c r="BI8079" i="19"/>
  <c r="BB8079" i="19"/>
  <c r="BI8078" i="19"/>
  <c r="BB8078" i="19"/>
  <c r="BI8077" i="19"/>
  <c r="BB8077" i="19"/>
  <c r="BI8076" i="19"/>
  <c r="BB8076" i="19"/>
  <c r="BI8075" i="19"/>
  <c r="BB8075" i="19"/>
  <c r="BI8074" i="19"/>
  <c r="BB8074" i="19"/>
  <c r="BI8073" i="19"/>
  <c r="BB8073" i="19"/>
  <c r="BI8072" i="19"/>
  <c r="BB8072" i="19"/>
  <c r="BI8071" i="19"/>
  <c r="BB8071" i="19"/>
  <c r="BI8070" i="19"/>
  <c r="BB8070" i="19"/>
  <c r="BI8069" i="19"/>
  <c r="BB8069" i="19"/>
  <c r="BI8068" i="19"/>
  <c r="BB8068" i="19"/>
  <c r="BI8067" i="19"/>
  <c r="BB8067" i="19"/>
  <c r="BI8066" i="19"/>
  <c r="BB8066" i="19"/>
  <c r="BI8065" i="19"/>
  <c r="BB8065" i="19"/>
  <c r="BI8064" i="19"/>
  <c r="BB8064" i="19"/>
  <c r="BI8063" i="19"/>
  <c r="BB8063" i="19"/>
  <c r="BI8062" i="19"/>
  <c r="BB8062" i="19"/>
  <c r="BI8061" i="19"/>
  <c r="BB8061" i="19"/>
  <c r="BI8060" i="19"/>
  <c r="BB8060" i="19"/>
  <c r="BI8059" i="19"/>
  <c r="BB8059" i="19"/>
  <c r="BI8058" i="19"/>
  <c r="BB8058" i="19"/>
  <c r="BI8057" i="19"/>
  <c r="BB8057" i="19"/>
  <c r="BI8056" i="19"/>
  <c r="BB8056" i="19"/>
  <c r="BI8055" i="19"/>
  <c r="BB8055" i="19"/>
  <c r="BI8054" i="19"/>
  <c r="BB8054" i="19"/>
  <c r="BI8053" i="19"/>
  <c r="BB8053" i="19"/>
  <c r="BI8052" i="19"/>
  <c r="BB8052" i="19"/>
  <c r="BI8051" i="19"/>
  <c r="BB8051" i="19"/>
  <c r="BI8050" i="19"/>
  <c r="BB8050" i="19"/>
  <c r="BI8049" i="19"/>
  <c r="BB8049" i="19"/>
  <c r="BI8048" i="19"/>
  <c r="BB8048" i="19"/>
  <c r="BI8047" i="19"/>
  <c r="BB8047" i="19"/>
  <c r="BI8046" i="19"/>
  <c r="BB8046" i="19"/>
  <c r="BI8045" i="19"/>
  <c r="BB8045" i="19"/>
  <c r="BI8044" i="19"/>
  <c r="BB8044" i="19"/>
  <c r="BI8043" i="19"/>
  <c r="BB8043" i="19"/>
  <c r="BI8042" i="19"/>
  <c r="BB8042" i="19"/>
  <c r="BI8041" i="19"/>
  <c r="BB8041" i="19"/>
  <c r="BI8040" i="19"/>
  <c r="BB8040" i="19"/>
  <c r="BI8039" i="19"/>
  <c r="BB8039" i="19"/>
  <c r="BI8038" i="19"/>
  <c r="BB8038" i="19"/>
  <c r="BI8037" i="19"/>
  <c r="BB8037" i="19"/>
  <c r="BI8036" i="19"/>
  <c r="BB8036" i="19"/>
  <c r="BI8035" i="19"/>
  <c r="BB8035" i="19"/>
  <c r="BI8034" i="19"/>
  <c r="BB8034" i="19"/>
  <c r="BI8033" i="19"/>
  <c r="BB8033" i="19"/>
  <c r="BI8032" i="19"/>
  <c r="BB8032" i="19"/>
  <c r="BI8031" i="19"/>
  <c r="BB8031" i="19"/>
  <c r="BI8030" i="19"/>
  <c r="BB8030" i="19"/>
  <c r="BI8029" i="19"/>
  <c r="BB8029" i="19"/>
  <c r="BI8028" i="19"/>
  <c r="BB8028" i="19"/>
  <c r="BI8027" i="19"/>
  <c r="BB8027" i="19"/>
  <c r="BI8026" i="19"/>
  <c r="BB8026" i="19"/>
  <c r="BI8025" i="19"/>
  <c r="BB8025" i="19"/>
  <c r="BI8024" i="19"/>
  <c r="BB8024" i="19"/>
  <c r="BI8023" i="19"/>
  <c r="BB8023" i="19"/>
  <c r="BI8022" i="19"/>
  <c r="BB8022" i="19"/>
  <c r="BI8021" i="19"/>
  <c r="BB8021" i="19"/>
  <c r="BI8020" i="19"/>
  <c r="BB8020" i="19"/>
  <c r="BI8019" i="19"/>
  <c r="BB8019" i="19"/>
  <c r="BI8018" i="19"/>
  <c r="BB8018" i="19"/>
  <c r="BI8017" i="19"/>
  <c r="BB8017" i="19"/>
  <c r="BI8016" i="19"/>
  <c r="BB8016" i="19"/>
  <c r="BI8015" i="19"/>
  <c r="BB8015" i="19"/>
  <c r="BI8014" i="19"/>
  <c r="BB8014" i="19"/>
  <c r="BI8013" i="19"/>
  <c r="BB8013" i="19"/>
  <c r="BI8012" i="19"/>
  <c r="BB8012" i="19"/>
  <c r="BI8011" i="19"/>
  <c r="BB8011" i="19"/>
  <c r="BI8010" i="19"/>
  <c r="BB8010" i="19"/>
  <c r="BI8009" i="19"/>
  <c r="BB8009" i="19"/>
  <c r="BI8008" i="19"/>
  <c r="BB8008" i="19"/>
  <c r="BI8007" i="19"/>
  <c r="BB8007" i="19"/>
  <c r="BI8006" i="19"/>
  <c r="BB8006" i="19"/>
  <c r="BI8005" i="19"/>
  <c r="BB8005" i="19"/>
  <c r="BI8004" i="19"/>
  <c r="BB8004" i="19"/>
  <c r="BI8003" i="19"/>
  <c r="BB8003" i="19"/>
  <c r="BI8002" i="19"/>
  <c r="BB8002" i="19"/>
  <c r="BI8001" i="19"/>
  <c r="BB8001" i="19"/>
  <c r="BI8000" i="19"/>
  <c r="BB8000" i="19"/>
  <c r="BI7999" i="19"/>
  <c r="BB7999" i="19"/>
  <c r="BI7998" i="19"/>
  <c r="BB7998" i="19"/>
  <c r="BI7997" i="19"/>
  <c r="BB7997" i="19"/>
  <c r="BI7996" i="19"/>
  <c r="BB7996" i="19"/>
  <c r="BI7995" i="19"/>
  <c r="BB7995" i="19"/>
  <c r="BI7994" i="19"/>
  <c r="BB7994" i="19"/>
  <c r="BI7993" i="19"/>
  <c r="BB7993" i="19"/>
  <c r="BI7992" i="19"/>
  <c r="BB7992" i="19"/>
  <c r="BI7991" i="19"/>
  <c r="BB7991" i="19"/>
  <c r="BI7990" i="19"/>
  <c r="BB7990" i="19"/>
  <c r="BI7989" i="19"/>
  <c r="BB7989" i="19"/>
  <c r="BI7988" i="19"/>
  <c r="BB7988" i="19"/>
  <c r="BI7987" i="19"/>
  <c r="BB7987" i="19"/>
  <c r="BI7986" i="19"/>
  <c r="BB7986" i="19"/>
  <c r="BI7985" i="19"/>
  <c r="BB7985" i="19"/>
  <c r="BI7984" i="19"/>
  <c r="BB7984" i="19"/>
  <c r="BI7983" i="19"/>
  <c r="BB7983" i="19"/>
  <c r="BI7982" i="19"/>
  <c r="BB7982" i="19"/>
  <c r="BI7981" i="19"/>
  <c r="BB7981" i="19"/>
  <c r="BI7980" i="19"/>
  <c r="BB7980" i="19"/>
  <c r="BI7979" i="19"/>
  <c r="BB7979" i="19"/>
  <c r="BI7978" i="19"/>
  <c r="BB7978" i="19"/>
  <c r="BI7977" i="19"/>
  <c r="BB7977" i="19"/>
  <c r="BI7976" i="19"/>
  <c r="BB7976" i="19"/>
  <c r="BI7975" i="19"/>
  <c r="BB7975" i="19"/>
  <c r="BI7974" i="19"/>
  <c r="BB7974" i="19"/>
  <c r="BI7973" i="19"/>
  <c r="BB7973" i="19"/>
  <c r="BI7972" i="19"/>
  <c r="BB7972" i="19"/>
  <c r="BI7971" i="19"/>
  <c r="BB7971" i="19"/>
  <c r="BI7970" i="19"/>
  <c r="BB7970" i="19"/>
  <c r="BI7969" i="19"/>
  <c r="BB7969" i="19"/>
  <c r="BI7968" i="19"/>
  <c r="BB7968" i="19"/>
  <c r="BI7967" i="19"/>
  <c r="BB7967" i="19"/>
  <c r="BI7966" i="19"/>
  <c r="BB7966" i="19"/>
  <c r="BI7965" i="19"/>
  <c r="BB7965" i="19"/>
  <c r="BI7964" i="19"/>
  <c r="BB7964" i="19"/>
  <c r="BI7963" i="19"/>
  <c r="BB7963" i="19"/>
  <c r="BI7962" i="19"/>
  <c r="BB7962" i="19"/>
  <c r="BI7961" i="19"/>
  <c r="BB7961" i="19"/>
  <c r="BI7960" i="19"/>
  <c r="BB7960" i="19"/>
  <c r="BI7959" i="19"/>
  <c r="BB7959" i="19"/>
  <c r="BI7958" i="19"/>
  <c r="BB7958" i="19"/>
  <c r="BI7957" i="19"/>
  <c r="BB7957" i="19"/>
  <c r="BI7956" i="19"/>
  <c r="BB7956" i="19"/>
  <c r="BI7955" i="19"/>
  <c r="BB7955" i="19"/>
  <c r="BI7954" i="19"/>
  <c r="BB7954" i="19"/>
  <c r="BI7953" i="19"/>
  <c r="BB7953" i="19"/>
  <c r="BI7952" i="19"/>
  <c r="BB7952" i="19"/>
  <c r="BI7951" i="19"/>
  <c r="BB7951" i="19"/>
  <c r="BI7950" i="19"/>
  <c r="BB7950" i="19"/>
  <c r="BI7949" i="19"/>
  <c r="BB7949" i="19"/>
  <c r="BI7948" i="19"/>
  <c r="BB7948" i="19"/>
  <c r="BI7947" i="19"/>
  <c r="BB7947" i="19"/>
  <c r="BI7946" i="19"/>
  <c r="BB7946" i="19"/>
  <c r="BI7945" i="19"/>
  <c r="BB7945" i="19"/>
  <c r="BI7944" i="19"/>
  <c r="BB7944" i="19"/>
  <c r="BI7943" i="19"/>
  <c r="BB7943" i="19"/>
  <c r="BI7942" i="19"/>
  <c r="BB7942" i="19"/>
  <c r="BI7941" i="19"/>
  <c r="BB7941" i="19"/>
  <c r="BI7940" i="19"/>
  <c r="BB7940" i="19"/>
  <c r="BI7939" i="19"/>
  <c r="BB7939" i="19"/>
  <c r="BI7938" i="19"/>
  <c r="BB7938" i="19"/>
  <c r="BI7937" i="19"/>
  <c r="BB7937" i="19"/>
  <c r="BI7936" i="19"/>
  <c r="BB7936" i="19"/>
  <c r="BI7935" i="19"/>
  <c r="BB7935" i="19"/>
  <c r="BI7934" i="19"/>
  <c r="BB7934" i="19"/>
  <c r="BI7933" i="19"/>
  <c r="BB7933" i="19"/>
  <c r="BI7932" i="19"/>
  <c r="BB7932" i="19"/>
  <c r="BI7931" i="19"/>
  <c r="BB7931" i="19"/>
  <c r="BI7930" i="19"/>
  <c r="BB7930" i="19"/>
  <c r="BI7929" i="19"/>
  <c r="BB7929" i="19"/>
  <c r="BI7928" i="19"/>
  <c r="BB7928" i="19"/>
  <c r="BI7927" i="19"/>
  <c r="BB7927" i="19"/>
  <c r="BI7926" i="19"/>
  <c r="BB7926" i="19"/>
  <c r="BI7925" i="19"/>
  <c r="BB7925" i="19"/>
  <c r="BI7924" i="19"/>
  <c r="BB7924" i="19"/>
  <c r="BI7923" i="19"/>
  <c r="BB7923" i="19"/>
  <c r="BI7922" i="19"/>
  <c r="BB7922" i="19"/>
  <c r="BI7921" i="19"/>
  <c r="BB7921" i="19"/>
  <c r="BI7920" i="19"/>
  <c r="BB7920" i="19"/>
  <c r="BI7919" i="19"/>
  <c r="BB7919" i="19"/>
  <c r="BI7918" i="19"/>
  <c r="BB7918" i="19"/>
  <c r="BI7917" i="19"/>
  <c r="BB7917" i="19"/>
  <c r="BI7916" i="19"/>
  <c r="BB7916" i="19"/>
  <c r="BI7915" i="19"/>
  <c r="BB7915" i="19"/>
  <c r="BI7914" i="19"/>
  <c r="BB7914" i="19"/>
  <c r="BI7913" i="19"/>
  <c r="BB7913" i="19"/>
  <c r="BI7912" i="19"/>
  <c r="BB7912" i="19"/>
  <c r="BI7911" i="19"/>
  <c r="BB7911" i="19"/>
  <c r="BI7910" i="19"/>
  <c r="BB7910" i="19"/>
  <c r="BI7909" i="19"/>
  <c r="BB7909" i="19"/>
  <c r="BI7908" i="19"/>
  <c r="BB7908" i="19"/>
  <c r="BI7907" i="19"/>
  <c r="BB7907" i="19"/>
  <c r="BI7906" i="19"/>
  <c r="BB7906" i="19"/>
  <c r="BI7905" i="19"/>
  <c r="BB7905" i="19"/>
  <c r="BI7904" i="19"/>
  <c r="BB7904" i="19"/>
  <c r="BI7903" i="19"/>
  <c r="BB7903" i="19"/>
  <c r="BI7902" i="19"/>
  <c r="BB7902" i="19"/>
  <c r="BI7901" i="19"/>
  <c r="BB7901" i="19"/>
  <c r="BI7900" i="19"/>
  <c r="BB7900" i="19"/>
  <c r="BI7899" i="19"/>
  <c r="BB7899" i="19"/>
  <c r="BI7898" i="19"/>
  <c r="BB7898" i="19"/>
  <c r="BI7897" i="19"/>
  <c r="BB7897" i="19"/>
  <c r="BI7896" i="19"/>
  <c r="BB7896" i="19"/>
  <c r="BI7895" i="19"/>
  <c r="BB7895" i="19"/>
  <c r="BI7894" i="19"/>
  <c r="BB7894" i="19"/>
  <c r="BI7893" i="19"/>
  <c r="BB7893" i="19"/>
  <c r="BI7892" i="19"/>
  <c r="BB7892" i="19"/>
  <c r="BI7891" i="19"/>
  <c r="BB7891" i="19"/>
  <c r="BI7890" i="19"/>
  <c r="BB7890" i="19"/>
  <c r="BI7889" i="19"/>
  <c r="BB7889" i="19"/>
  <c r="BI7888" i="19"/>
  <c r="BB7888" i="19"/>
  <c r="BI7887" i="19"/>
  <c r="BB7887" i="19"/>
  <c r="BI7886" i="19"/>
  <c r="BB7886" i="19"/>
  <c r="BI7885" i="19"/>
  <c r="BB7885" i="19"/>
  <c r="BI7884" i="19"/>
  <c r="BB7884" i="19"/>
  <c r="BI7883" i="19"/>
  <c r="BB7883" i="19"/>
  <c r="BI7882" i="19"/>
  <c r="BB7882" i="19"/>
  <c r="BI7881" i="19"/>
  <c r="BB7881" i="19"/>
  <c r="BI7880" i="19"/>
  <c r="BB7880" i="19"/>
  <c r="BI7879" i="19"/>
  <c r="BB7879" i="19"/>
  <c r="BI7878" i="19"/>
  <c r="BB7878" i="19"/>
  <c r="BI7877" i="19"/>
  <c r="BB7877" i="19"/>
  <c r="BI7876" i="19"/>
  <c r="BB7876" i="19"/>
  <c r="BI7875" i="19"/>
  <c r="BB7875" i="19"/>
  <c r="BI7874" i="19"/>
  <c r="BB7874" i="19"/>
  <c r="BI7873" i="19"/>
  <c r="BB7873" i="19"/>
  <c r="BI7872" i="19"/>
  <c r="BB7872" i="19"/>
  <c r="BI7871" i="19"/>
  <c r="BB7871" i="19"/>
  <c r="BI7870" i="19"/>
  <c r="BB7870" i="19"/>
  <c r="BI7869" i="19"/>
  <c r="BB7869" i="19"/>
  <c r="BI7868" i="19"/>
  <c r="BB7868" i="19"/>
  <c r="BI7867" i="19"/>
  <c r="BB7867" i="19"/>
  <c r="BI7866" i="19"/>
  <c r="BB7866" i="19"/>
  <c r="BI7865" i="19"/>
  <c r="BB7865" i="19"/>
  <c r="BI7864" i="19"/>
  <c r="BB7864" i="19"/>
  <c r="BI7863" i="19"/>
  <c r="BB7863" i="19"/>
  <c r="BI7862" i="19"/>
  <c r="BB7862" i="19"/>
  <c r="BI7861" i="19"/>
  <c r="BB7861" i="19"/>
  <c r="BI7860" i="19"/>
  <c r="BB7860" i="19"/>
  <c r="BI7859" i="19"/>
  <c r="BB7859" i="19"/>
  <c r="BI7858" i="19"/>
  <c r="BB7858" i="19"/>
  <c r="BI7857" i="19"/>
  <c r="BB7857" i="19"/>
  <c r="BI7856" i="19"/>
  <c r="BB7856" i="19"/>
  <c r="BI7855" i="19"/>
  <c r="BB7855" i="19"/>
  <c r="BI7854" i="19"/>
  <c r="BB7854" i="19"/>
  <c r="BI7853" i="19"/>
  <c r="BB7853" i="19"/>
  <c r="BI7852" i="19"/>
  <c r="BB7852" i="19"/>
  <c r="BI7851" i="19"/>
  <c r="BB7851" i="19"/>
  <c r="BI7850" i="19"/>
  <c r="BB7850" i="19"/>
  <c r="BI7849" i="19"/>
  <c r="BB7849" i="19"/>
  <c r="BI7848" i="19"/>
  <c r="BB7848" i="19"/>
  <c r="BI7847" i="19"/>
  <c r="BB7847" i="19"/>
  <c r="BI7846" i="19"/>
  <c r="BB7846" i="19"/>
  <c r="BI7845" i="19"/>
  <c r="BB7845" i="19"/>
  <c r="BI7844" i="19"/>
  <c r="BB7844" i="19"/>
  <c r="BI7843" i="19"/>
  <c r="BB7843" i="19"/>
  <c r="BI7842" i="19"/>
  <c r="BB7842" i="19"/>
  <c r="BI7841" i="19"/>
  <c r="BB7841" i="19"/>
  <c r="BI7840" i="19"/>
  <c r="BB7840" i="19"/>
  <c r="BI7839" i="19"/>
  <c r="BB7839" i="19"/>
  <c r="BI7838" i="19"/>
  <c r="BB7838" i="19"/>
  <c r="BI7837" i="19"/>
  <c r="BB7837" i="19"/>
  <c r="BI7836" i="19"/>
  <c r="BB7836" i="19"/>
  <c r="BI7835" i="19"/>
  <c r="BB7835" i="19"/>
  <c r="BI7834" i="19"/>
  <c r="BB7834" i="19"/>
  <c r="BI7833" i="19"/>
  <c r="BB7833" i="19"/>
  <c r="BI7832" i="19"/>
  <c r="BB7832" i="19"/>
  <c r="BI7831" i="19"/>
  <c r="BB7831" i="19"/>
  <c r="BI7830" i="19"/>
  <c r="BB7830" i="19"/>
  <c r="BI7829" i="19"/>
  <c r="BB7829" i="19"/>
  <c r="BI7828" i="19"/>
  <c r="BB7828" i="19"/>
  <c r="BI7827" i="19"/>
  <c r="BB7827" i="19"/>
  <c r="BI7826" i="19"/>
  <c r="BB7826" i="19"/>
  <c r="BI7825" i="19"/>
  <c r="BB7825" i="19"/>
  <c r="BI7824" i="19"/>
  <c r="BB7824" i="19"/>
  <c r="BI7823" i="19"/>
  <c r="BB7823" i="19"/>
  <c r="BI7822" i="19"/>
  <c r="BB7822" i="19"/>
  <c r="BI7821" i="19"/>
  <c r="BB7821" i="19"/>
  <c r="BI7820" i="19"/>
  <c r="BB7820" i="19"/>
  <c r="BI7819" i="19"/>
  <c r="BB7819" i="19"/>
  <c r="BI7818" i="19"/>
  <c r="BB7818" i="19"/>
  <c r="BI7817" i="19"/>
  <c r="BB7817" i="19"/>
  <c r="BI7816" i="19"/>
  <c r="BB7816" i="19"/>
  <c r="BI7815" i="19"/>
  <c r="BB7815" i="19"/>
  <c r="BI7814" i="19"/>
  <c r="BB7814" i="19"/>
  <c r="BI7813" i="19"/>
  <c r="BB7813" i="19"/>
  <c r="BI7812" i="19"/>
  <c r="BB7812" i="19"/>
  <c r="BI7811" i="19"/>
  <c r="BB7811" i="19"/>
  <c r="BI7810" i="19"/>
  <c r="BB7810" i="19"/>
  <c r="BI7809" i="19"/>
  <c r="BB7809" i="19"/>
  <c r="BI7808" i="19"/>
  <c r="BB7808" i="19"/>
  <c r="BI7807" i="19"/>
  <c r="BB7807" i="19"/>
  <c r="BI7806" i="19"/>
  <c r="BB7806" i="19"/>
  <c r="BI7805" i="19"/>
  <c r="BB7805" i="19"/>
  <c r="BI7804" i="19"/>
  <c r="BB7804" i="19"/>
  <c r="BI7803" i="19"/>
  <c r="BB7803" i="19"/>
  <c r="BI7802" i="19"/>
  <c r="BB7802" i="19"/>
  <c r="BI7801" i="19"/>
  <c r="BB7801" i="19"/>
  <c r="BI7800" i="19"/>
  <c r="BB7800" i="19"/>
  <c r="BI7799" i="19"/>
  <c r="BB7799" i="19"/>
  <c r="BI7798" i="19"/>
  <c r="BB7798" i="19"/>
  <c r="BI7797" i="19"/>
  <c r="BB7797" i="19"/>
  <c r="BI7796" i="19"/>
  <c r="BB7796" i="19"/>
  <c r="BI7795" i="19"/>
  <c r="BB7795" i="19"/>
  <c r="BI7794" i="19"/>
  <c r="BB7794" i="19"/>
  <c r="BI7793" i="19"/>
  <c r="BB7793" i="19"/>
  <c r="BI7792" i="19"/>
  <c r="BB7792" i="19"/>
  <c r="BI7791" i="19"/>
  <c r="BB7791" i="19"/>
  <c r="BI7790" i="19"/>
  <c r="BB7790" i="19"/>
  <c r="BI7789" i="19"/>
  <c r="BB7789" i="19"/>
  <c r="BI7788" i="19"/>
  <c r="BB7788" i="19"/>
  <c r="BI7787" i="19"/>
  <c r="BB7787" i="19"/>
  <c r="BI7786" i="19"/>
  <c r="BB7786" i="19"/>
  <c r="BI7785" i="19"/>
  <c r="BB7785" i="19"/>
  <c r="BI7784" i="19"/>
  <c r="BB7784" i="19"/>
  <c r="BI7783" i="19"/>
  <c r="BB7783" i="19"/>
  <c r="BI7782" i="19"/>
  <c r="BB7782" i="19"/>
  <c r="BI7781" i="19"/>
  <c r="BB7781" i="19"/>
  <c r="BI7780" i="19"/>
  <c r="BB7780" i="19"/>
  <c r="BI7779" i="19"/>
  <c r="BB7779" i="19"/>
  <c r="BI7778" i="19"/>
  <c r="BB7778" i="19"/>
  <c r="BI7777" i="19"/>
  <c r="BB7777" i="19"/>
  <c r="BI7776" i="19"/>
  <c r="BB7776" i="19"/>
  <c r="BI7775" i="19"/>
  <c r="BB7775" i="19"/>
  <c r="BI7774" i="19"/>
  <c r="BB7774" i="19"/>
  <c r="BI7773" i="19"/>
  <c r="BB7773" i="19"/>
  <c r="BI7772" i="19"/>
  <c r="BB7772" i="19"/>
  <c r="BI7771" i="19"/>
  <c r="BB7771" i="19"/>
  <c r="BI7770" i="19"/>
  <c r="BB7770" i="19"/>
  <c r="BI7769" i="19"/>
  <c r="BB7769" i="19"/>
  <c r="BI7768" i="19"/>
  <c r="BB7768" i="19"/>
  <c r="BI7767" i="19"/>
  <c r="BB7767" i="19"/>
  <c r="BI7766" i="19"/>
  <c r="BB7766" i="19"/>
  <c r="BI7765" i="19"/>
  <c r="BB7765" i="19"/>
  <c r="BI7764" i="19"/>
  <c r="BB7764" i="19"/>
  <c r="BI7763" i="19"/>
  <c r="BB7763" i="19"/>
  <c r="BI7762" i="19"/>
  <c r="BB7762" i="19"/>
  <c r="BI7761" i="19"/>
  <c r="BB7761" i="19"/>
  <c r="BI7760" i="19"/>
  <c r="BB7760" i="19"/>
  <c r="BI7759" i="19"/>
  <c r="BB7759" i="19"/>
  <c r="BI7758" i="19"/>
  <c r="BB7758" i="19"/>
  <c r="BI7757" i="19"/>
  <c r="BB7757" i="19"/>
  <c r="BI7756" i="19"/>
  <c r="BB7756" i="19"/>
  <c r="BI7755" i="19"/>
  <c r="BB7755" i="19"/>
  <c r="BI7754" i="19"/>
  <c r="BB7754" i="19"/>
  <c r="BI7753" i="19"/>
  <c r="BB7753" i="19"/>
  <c r="BI7752" i="19"/>
  <c r="BB7752" i="19"/>
  <c r="BI7751" i="19"/>
  <c r="BB7751" i="19"/>
  <c r="BI7750" i="19"/>
  <c r="BB7750" i="19"/>
  <c r="BI7749" i="19"/>
  <c r="BB7749" i="19"/>
  <c r="BI7748" i="19"/>
  <c r="BB7748" i="19"/>
  <c r="BI7747" i="19"/>
  <c r="BB7747" i="19"/>
  <c r="BI7746" i="19"/>
  <c r="BB7746" i="19"/>
  <c r="BI7745" i="19"/>
  <c r="BB7745" i="19"/>
  <c r="BI7744" i="19"/>
  <c r="BB7744" i="19"/>
  <c r="BI7743" i="19"/>
  <c r="BB7743" i="19"/>
  <c r="BI7742" i="19"/>
  <c r="BB7742" i="19"/>
  <c r="BI7741" i="19"/>
  <c r="BB7741" i="19"/>
  <c r="BI7740" i="19"/>
  <c r="BB7740" i="19"/>
  <c r="BI7739" i="19"/>
  <c r="BB7739" i="19"/>
  <c r="BI7738" i="19"/>
  <c r="BB7738" i="19"/>
  <c r="BI7737" i="19"/>
  <c r="BB7737" i="19"/>
  <c r="BI7736" i="19"/>
  <c r="BB7736" i="19"/>
  <c r="BI7735" i="19"/>
  <c r="BB7735" i="19"/>
  <c r="BI7734" i="19"/>
  <c r="BB7734" i="19"/>
  <c r="BI7733" i="19"/>
  <c r="BB7733" i="19"/>
  <c r="BI7732" i="19"/>
  <c r="BB7732" i="19"/>
  <c r="BI7731" i="19"/>
  <c r="BB7731" i="19"/>
  <c r="BI7730" i="19"/>
  <c r="BB7730" i="19"/>
  <c r="BI7729" i="19"/>
  <c r="BB7729" i="19"/>
  <c r="BI7728" i="19"/>
  <c r="BB7728" i="19"/>
  <c r="BI7727" i="19"/>
  <c r="BB7727" i="19"/>
  <c r="BI7726" i="19"/>
  <c r="BB7726" i="19"/>
  <c r="BI7725" i="19"/>
  <c r="BB7725" i="19"/>
  <c r="BI7724" i="19"/>
  <c r="BB7724" i="19"/>
  <c r="BI7723" i="19"/>
  <c r="BB7723" i="19"/>
  <c r="BI7722" i="19"/>
  <c r="BB7722" i="19"/>
  <c r="BI7721" i="19"/>
  <c r="BB7721" i="19"/>
  <c r="BI7720" i="19"/>
  <c r="BB7720" i="19"/>
  <c r="BI7719" i="19"/>
  <c r="BB7719" i="19"/>
  <c r="BI7718" i="19"/>
  <c r="BB7718" i="19"/>
  <c r="BI7717" i="19"/>
  <c r="BB7717" i="19"/>
  <c r="BI7716" i="19"/>
  <c r="BB7716" i="19"/>
  <c r="BI7715" i="19"/>
  <c r="BB7715" i="19"/>
  <c r="BI7714" i="19"/>
  <c r="BB7714" i="19"/>
  <c r="BI7713" i="19"/>
  <c r="BB7713" i="19"/>
  <c r="BI7712" i="19"/>
  <c r="BB7712" i="19"/>
  <c r="BI7711" i="19"/>
  <c r="BB7711" i="19"/>
  <c r="BI7710" i="19"/>
  <c r="BB7710" i="19"/>
  <c r="BI7709" i="19"/>
  <c r="BB7709" i="19"/>
  <c r="BI7708" i="19"/>
  <c r="BB7708" i="19"/>
  <c r="BI7707" i="19"/>
  <c r="BB7707" i="19"/>
  <c r="BI7706" i="19"/>
  <c r="BB7706" i="19"/>
  <c r="BI7705" i="19"/>
  <c r="BB7705" i="19"/>
  <c r="BI7704" i="19"/>
  <c r="BB7704" i="19"/>
  <c r="BI7703" i="19"/>
  <c r="BB7703" i="19"/>
  <c r="BI7702" i="19"/>
  <c r="BB7702" i="19"/>
  <c r="BI7701" i="19"/>
  <c r="BB7701" i="19"/>
  <c r="BI7700" i="19"/>
  <c r="BB7700" i="19"/>
  <c r="BI7699" i="19"/>
  <c r="BB7699" i="19"/>
  <c r="BI7698" i="19"/>
  <c r="BB7698" i="19"/>
  <c r="BI7697" i="19"/>
  <c r="BB7697" i="19"/>
  <c r="BI7696" i="19"/>
  <c r="BB7696" i="19"/>
  <c r="BI7695" i="19"/>
  <c r="BB7695" i="19"/>
  <c r="BI7694" i="19"/>
  <c r="BB7694" i="19"/>
  <c r="BI7693" i="19"/>
  <c r="BB7693" i="19"/>
  <c r="BI7692" i="19"/>
  <c r="BB7692" i="19"/>
  <c r="BI7691" i="19"/>
  <c r="BB7691" i="19"/>
  <c r="BI7690" i="19"/>
  <c r="BB7690" i="19"/>
  <c r="BI7689" i="19"/>
  <c r="BB7689" i="19"/>
  <c r="BI7688" i="19"/>
  <c r="BB7688" i="19"/>
  <c r="BI7687" i="19"/>
  <c r="BB7687" i="19"/>
  <c r="BI7686" i="19"/>
  <c r="BB7686" i="19"/>
  <c r="BI7685" i="19"/>
  <c r="BB7685" i="19"/>
  <c r="BI7684" i="19"/>
  <c r="BB7684" i="19"/>
  <c r="BI7683" i="19"/>
  <c r="BB7683" i="19"/>
  <c r="BI7682" i="19"/>
  <c r="BB7682" i="19"/>
  <c r="BI7681" i="19"/>
  <c r="BB7681" i="19"/>
  <c r="BI7680" i="19"/>
  <c r="BB7680" i="19"/>
  <c r="BI7679" i="19"/>
  <c r="BB7679" i="19"/>
  <c r="BI7678" i="19"/>
  <c r="BB7678" i="19"/>
  <c r="BI7677" i="19"/>
  <c r="BB7677" i="19"/>
  <c r="BI7676" i="19"/>
  <c r="BB7676" i="19"/>
  <c r="BI7675" i="19"/>
  <c r="BB7675" i="19"/>
  <c r="BI7674" i="19"/>
  <c r="BB7674" i="19"/>
  <c r="BI7673" i="19"/>
  <c r="BB7673" i="19"/>
  <c r="BI7672" i="19"/>
  <c r="BB7672" i="19"/>
  <c r="BI7671" i="19"/>
  <c r="BB7671" i="19"/>
  <c r="BI7670" i="19"/>
  <c r="BB7670" i="19"/>
  <c r="BI7669" i="19"/>
  <c r="BB7669" i="19"/>
  <c r="BI7668" i="19"/>
  <c r="BB7668" i="19"/>
  <c r="BI7667" i="19"/>
  <c r="BB7667" i="19"/>
  <c r="BI7666" i="19"/>
  <c r="BB7666" i="19"/>
  <c r="BI7665" i="19"/>
  <c r="BB7665" i="19"/>
  <c r="BI7664" i="19"/>
  <c r="BB7664" i="19"/>
  <c r="BI7663" i="19"/>
  <c r="BB7663" i="19"/>
  <c r="BI7662" i="19"/>
  <c r="BB7662" i="19"/>
  <c r="BI7661" i="19"/>
  <c r="BB7661" i="19"/>
  <c r="BI7660" i="19"/>
  <c r="BB7660" i="19"/>
  <c r="BI7659" i="19"/>
  <c r="BB7659" i="19"/>
  <c r="BI7658" i="19"/>
  <c r="BB7658" i="19"/>
  <c r="BI7657" i="19"/>
  <c r="BB7657" i="19"/>
  <c r="BI7656" i="19"/>
  <c r="BB7656" i="19"/>
  <c r="BI7655" i="19"/>
  <c r="BB7655" i="19"/>
  <c r="BI7654" i="19"/>
  <c r="BB7654" i="19"/>
  <c r="BI7653" i="19"/>
  <c r="BB7653" i="19"/>
  <c r="BI7652" i="19"/>
  <c r="BB7652" i="19"/>
  <c r="BI7651" i="19"/>
  <c r="BB7651" i="19"/>
  <c r="BI7650" i="19"/>
  <c r="BB7650" i="19"/>
  <c r="BI7649" i="19"/>
  <c r="BB7649" i="19"/>
  <c r="BI7648" i="19"/>
  <c r="BB7648" i="19"/>
  <c r="BI7647" i="19"/>
  <c r="BB7647" i="19"/>
  <c r="BI7646" i="19"/>
  <c r="BB7646" i="19"/>
  <c r="BI7645" i="19"/>
  <c r="BB7645" i="19"/>
  <c r="BI7644" i="19"/>
  <c r="BB7644" i="19"/>
  <c r="BI7643" i="19"/>
  <c r="BB7643" i="19"/>
  <c r="BI7642" i="19"/>
  <c r="BB7642" i="19"/>
  <c r="BI7641" i="19"/>
  <c r="BB7641" i="19"/>
  <c r="BI7640" i="19"/>
  <c r="BB7640" i="19"/>
  <c r="BI7639" i="19"/>
  <c r="BB7639" i="19"/>
  <c r="BI7638" i="19"/>
  <c r="BB7638" i="19"/>
  <c r="BI7637" i="19"/>
  <c r="BB7637" i="19"/>
  <c r="BI7636" i="19"/>
  <c r="BB7636" i="19"/>
  <c r="BI7635" i="19"/>
  <c r="BB7635" i="19"/>
  <c r="BI7634" i="19"/>
  <c r="BB7634" i="19"/>
  <c r="BI7633" i="19"/>
  <c r="BB7633" i="19"/>
  <c r="BI7632" i="19"/>
  <c r="BB7632" i="19"/>
  <c r="BI7631" i="19"/>
  <c r="BB7631" i="19"/>
  <c r="BI7630" i="19"/>
  <c r="BB7630" i="19"/>
  <c r="BI7629" i="19"/>
  <c r="BB7629" i="19"/>
  <c r="BI7628" i="19"/>
  <c r="BB7628" i="19"/>
  <c r="BI7627" i="19"/>
  <c r="BB7627" i="19"/>
  <c r="BI7626" i="19"/>
  <c r="BB7626" i="19"/>
  <c r="BI7625" i="19"/>
  <c r="BB7625" i="19"/>
  <c r="BI7624" i="19"/>
  <c r="BB7624" i="19"/>
  <c r="BI7623" i="19"/>
  <c r="BB7623" i="19"/>
  <c r="BI7622" i="19"/>
  <c r="BB7622" i="19"/>
  <c r="BI7621" i="19"/>
  <c r="BB7621" i="19"/>
  <c r="BI7620" i="19"/>
  <c r="BB7620" i="19"/>
  <c r="BI7619" i="19"/>
  <c r="BB7619" i="19"/>
  <c r="BI7618" i="19"/>
  <c r="BB7618" i="19"/>
  <c r="BI7617" i="19"/>
  <c r="BB7617" i="19"/>
  <c r="BI7616" i="19"/>
  <c r="BB7616" i="19"/>
  <c r="BI7615" i="19"/>
  <c r="BB7615" i="19"/>
  <c r="BI7614" i="19"/>
  <c r="BB7614" i="19"/>
  <c r="BI7613" i="19"/>
  <c r="BB7613" i="19"/>
  <c r="BI7612" i="19"/>
  <c r="BB7612" i="19"/>
  <c r="BI7611" i="19"/>
  <c r="BB7611" i="19"/>
  <c r="BI7610" i="19"/>
  <c r="BB7610" i="19"/>
  <c r="BI7609" i="19"/>
  <c r="BB7609" i="19"/>
  <c r="BI7608" i="19"/>
  <c r="BB7608" i="19"/>
  <c r="BI7607" i="19"/>
  <c r="BB7607" i="19"/>
  <c r="BI7606" i="19"/>
  <c r="BB7606" i="19"/>
  <c r="BI7605" i="19"/>
  <c r="BB7605" i="19"/>
  <c r="BI7604" i="19"/>
  <c r="BB7604" i="19"/>
  <c r="BI7603" i="19"/>
  <c r="BB7603" i="19"/>
  <c r="BI7602" i="19"/>
  <c r="BB7602" i="19"/>
  <c r="BI7601" i="19"/>
  <c r="BB7601" i="19"/>
  <c r="BI7600" i="19"/>
  <c r="BB7600" i="19"/>
  <c r="BI7599" i="19"/>
  <c r="BB7599" i="19"/>
  <c r="BI7598" i="19"/>
  <c r="BB7598" i="19"/>
  <c r="BI7597" i="19"/>
  <c r="BB7597" i="19"/>
  <c r="BI7596" i="19"/>
  <c r="BB7596" i="19"/>
  <c r="BI7595" i="19"/>
  <c r="BB7595" i="19"/>
  <c r="BI7594" i="19"/>
  <c r="BB7594" i="19"/>
  <c r="BI7593" i="19"/>
  <c r="BB7593" i="19"/>
  <c r="BI7592" i="19"/>
  <c r="BB7592" i="19"/>
  <c r="BI7591" i="19"/>
  <c r="BB7591" i="19"/>
  <c r="BI7590" i="19"/>
  <c r="BB7590" i="19"/>
  <c r="BI7589" i="19"/>
  <c r="BB7589" i="19"/>
  <c r="BI7588" i="19"/>
  <c r="BB7588" i="19"/>
  <c r="BI7587" i="19"/>
  <c r="BB7587" i="19"/>
  <c r="BI7586" i="19"/>
  <c r="BB7586" i="19"/>
  <c r="BI7585" i="19"/>
  <c r="BB7585" i="19"/>
  <c r="BI7584" i="19"/>
  <c r="BB7584" i="19"/>
  <c r="BI7583" i="19"/>
  <c r="BB7583" i="19"/>
  <c r="BI7582" i="19"/>
  <c r="BB7582" i="19"/>
  <c r="BI7581" i="19"/>
  <c r="BB7581" i="19"/>
  <c r="BI7580" i="19"/>
  <c r="BB7580" i="19"/>
  <c r="BI7579" i="19"/>
  <c r="BB7579" i="19"/>
  <c r="BI7578" i="19"/>
  <c r="BB7578" i="19"/>
  <c r="BI7577" i="19"/>
  <c r="BB7577" i="19"/>
  <c r="BI7576" i="19"/>
  <c r="BB7576" i="19"/>
  <c r="BI7575" i="19"/>
  <c r="BB7575" i="19"/>
  <c r="BI7574" i="19"/>
  <c r="BB7574" i="19"/>
  <c r="BI7573" i="19"/>
  <c r="BB7573" i="19"/>
  <c r="BI7572" i="19"/>
  <c r="BB7572" i="19"/>
  <c r="BI7571" i="19"/>
  <c r="BB7571" i="19"/>
  <c r="BI7570" i="19"/>
  <c r="BB7570" i="19"/>
  <c r="BI7569" i="19"/>
  <c r="BB7569" i="19"/>
  <c r="BI7568" i="19"/>
  <c r="BB7568" i="19"/>
  <c r="BI7567" i="19"/>
  <c r="BB7567" i="19"/>
  <c r="BI7566" i="19"/>
  <c r="BB7566" i="19"/>
  <c r="BI7565" i="19"/>
  <c r="BB7565" i="19"/>
  <c r="BI7564" i="19"/>
  <c r="BB7564" i="19"/>
  <c r="BI7563" i="19"/>
  <c r="BB7563" i="19"/>
  <c r="BI7562" i="19"/>
  <c r="BB7562" i="19"/>
  <c r="BI7561" i="19"/>
  <c r="BB7561" i="19"/>
  <c r="BI7560" i="19"/>
  <c r="BB7560" i="19"/>
  <c r="BI7559" i="19"/>
  <c r="BB7559" i="19"/>
  <c r="BI7558" i="19"/>
  <c r="BB7558" i="19"/>
  <c r="BI7557" i="19"/>
  <c r="BB7557" i="19"/>
  <c r="BI7556" i="19"/>
  <c r="BB7556" i="19"/>
  <c r="BI7555" i="19"/>
  <c r="BB7555" i="19"/>
  <c r="BI7554" i="19"/>
  <c r="BB7554" i="19"/>
  <c r="BI7553" i="19"/>
  <c r="BB7553" i="19"/>
  <c r="BI7552" i="19"/>
  <c r="BB7552" i="19"/>
  <c r="BI7551" i="19"/>
  <c r="BB7551" i="19"/>
  <c r="BI7550" i="19"/>
  <c r="BB7550" i="19"/>
  <c r="BI7549" i="19"/>
  <c r="BB7549" i="19"/>
  <c r="BI7548" i="19"/>
  <c r="BB7548" i="19"/>
  <c r="BI7547" i="19"/>
  <c r="BB7547" i="19"/>
  <c r="BI7546" i="19"/>
  <c r="BB7546" i="19"/>
  <c r="BI7545" i="19"/>
  <c r="BB7545" i="19"/>
  <c r="BI7544" i="19"/>
  <c r="BB7544" i="19"/>
  <c r="BI7543" i="19"/>
  <c r="BB7543" i="19"/>
  <c r="BI7542" i="19"/>
  <c r="BB7542" i="19"/>
  <c r="BI7541" i="19"/>
  <c r="BB7541" i="19"/>
  <c r="BI7540" i="19"/>
  <c r="BB7540" i="19"/>
  <c r="BI7539" i="19"/>
  <c r="BB7539" i="19"/>
  <c r="BI7538" i="19"/>
  <c r="BB7538" i="19"/>
  <c r="BI7537" i="19"/>
  <c r="BB7537" i="19"/>
  <c r="BI7536" i="19"/>
  <c r="BB7536" i="19"/>
  <c r="BI7535" i="19"/>
  <c r="BB7535" i="19"/>
  <c r="BI7534" i="19"/>
  <c r="BB7534" i="19"/>
  <c r="BI7533" i="19"/>
  <c r="BB7533" i="19"/>
  <c r="BI7532" i="19"/>
  <c r="BB7532" i="19"/>
  <c r="BI7531" i="19"/>
  <c r="BB7531" i="19"/>
  <c r="BI7530" i="19"/>
  <c r="BB7530" i="19"/>
  <c r="BI7529" i="19"/>
  <c r="BB7529" i="19"/>
  <c r="BI7528" i="19"/>
  <c r="BB7528" i="19"/>
  <c r="BI7527" i="19"/>
  <c r="BB7527" i="19"/>
  <c r="BI7526" i="19"/>
  <c r="BB7526" i="19"/>
  <c r="BI7525" i="19"/>
  <c r="BB7525" i="19"/>
  <c r="BI7524" i="19"/>
  <c r="BB7524" i="19"/>
  <c r="BI7523" i="19"/>
  <c r="BB7523" i="19"/>
  <c r="BI7522" i="19"/>
  <c r="BB7522" i="19"/>
  <c r="BI7521" i="19"/>
  <c r="BB7521" i="19"/>
  <c r="BI7520" i="19"/>
  <c r="BB7520" i="19"/>
  <c r="BI7519" i="19"/>
  <c r="BB7519" i="19"/>
  <c r="BI7518" i="19"/>
  <c r="BB7518" i="19"/>
  <c r="BI7517" i="19"/>
  <c r="BB7517" i="19"/>
  <c r="BI7516" i="19"/>
  <c r="BB7516" i="19"/>
  <c r="BI7515" i="19"/>
  <c r="BB7515" i="19"/>
  <c r="BI7514" i="19"/>
  <c r="BB7514" i="19"/>
  <c r="BI7513" i="19"/>
  <c r="BB7513" i="19"/>
  <c r="BI7512" i="19"/>
  <c r="BB7512" i="19"/>
  <c r="BI7511" i="19"/>
  <c r="BB7511" i="19"/>
  <c r="BI7510" i="19"/>
  <c r="BB7510" i="19"/>
  <c r="BI7509" i="19"/>
  <c r="BB7509" i="19"/>
  <c r="BI7508" i="19"/>
  <c r="BB7508" i="19"/>
  <c r="BI7507" i="19"/>
  <c r="BB7507" i="19"/>
  <c r="BI7506" i="19"/>
  <c r="BB7506" i="19"/>
  <c r="BI7505" i="19"/>
  <c r="BB7505" i="19"/>
  <c r="BI7504" i="19"/>
  <c r="BB7504" i="19"/>
  <c r="BI7503" i="19"/>
  <c r="BB7503" i="19"/>
  <c r="BI7502" i="19"/>
  <c r="BB7502" i="19"/>
  <c r="BI7501" i="19"/>
  <c r="BB7501" i="19"/>
  <c r="BI7500" i="19"/>
  <c r="BB7500" i="19"/>
  <c r="BI7499" i="19"/>
  <c r="BB7499" i="19"/>
  <c r="BI7498" i="19"/>
  <c r="BB7498" i="19"/>
  <c r="BI7497" i="19"/>
  <c r="BB7497" i="19"/>
  <c r="BI7496" i="19"/>
  <c r="BB7496" i="19"/>
  <c r="BI7495" i="19"/>
  <c r="BB7495" i="19"/>
  <c r="BI7494" i="19"/>
  <c r="BB7494" i="19"/>
  <c r="BI7493" i="19"/>
  <c r="BB7493" i="19"/>
  <c r="BI7492" i="19"/>
  <c r="BB7492" i="19"/>
  <c r="BI7491" i="19"/>
  <c r="BB7491" i="19"/>
  <c r="BI7490" i="19"/>
  <c r="BB7490" i="19"/>
  <c r="BI7489" i="19"/>
  <c r="BB7489" i="19"/>
  <c r="BI7488" i="19"/>
  <c r="BB7488" i="19"/>
  <c r="BI7487" i="19"/>
  <c r="BB7487" i="19"/>
  <c r="BI7486" i="19"/>
  <c r="BB7486" i="19"/>
  <c r="BI7485" i="19"/>
  <c r="BB7485" i="19"/>
  <c r="BI7484" i="19"/>
  <c r="BB7484" i="19"/>
  <c r="BI7483" i="19"/>
  <c r="BB7483" i="19"/>
  <c r="BI7482" i="19"/>
  <c r="BB7482" i="19"/>
  <c r="BI7481" i="19"/>
  <c r="BB7481" i="19"/>
  <c r="BI7480" i="19"/>
  <c r="BB7480" i="19"/>
  <c r="BI7479" i="19"/>
  <c r="BB7479" i="19"/>
  <c r="BI7478" i="19"/>
  <c r="BB7478" i="19"/>
  <c r="BI7477" i="19"/>
  <c r="BB7477" i="19"/>
  <c r="BI7476" i="19"/>
  <c r="BB7476" i="19"/>
  <c r="BI7475" i="19"/>
  <c r="BB7475" i="19"/>
  <c r="BI7474" i="19"/>
  <c r="BB7474" i="19"/>
  <c r="BI7473" i="19"/>
  <c r="BB7473" i="19"/>
  <c r="BI7472" i="19"/>
  <c r="BB7472" i="19"/>
  <c r="BI7471" i="19"/>
  <c r="BB7471" i="19"/>
  <c r="BI7470" i="19"/>
  <c r="BB7470" i="19"/>
  <c r="BI7469" i="19"/>
  <c r="BB7469" i="19"/>
  <c r="BI7468" i="19"/>
  <c r="BB7468" i="19"/>
  <c r="BI7467" i="19"/>
  <c r="BB7467" i="19"/>
  <c r="BI7466" i="19"/>
  <c r="BB7466" i="19"/>
  <c r="BI7465" i="19"/>
  <c r="BB7465" i="19"/>
  <c r="BI7464" i="19"/>
  <c r="BB7464" i="19"/>
  <c r="BI7463" i="19"/>
  <c r="BB7463" i="19"/>
  <c r="BI7462" i="19"/>
  <c r="BB7462" i="19"/>
  <c r="BI7461" i="19"/>
  <c r="BB7461" i="19"/>
  <c r="BI7460" i="19"/>
  <c r="BB7460" i="19"/>
  <c r="BI7459" i="19"/>
  <c r="BB7459" i="19"/>
  <c r="BI7458" i="19"/>
  <c r="BB7458" i="19"/>
  <c r="BI7457" i="19"/>
  <c r="BB7457" i="19"/>
  <c r="BI7456" i="19"/>
  <c r="BB7456" i="19"/>
  <c r="BI7455" i="19"/>
  <c r="BB7455" i="19"/>
  <c r="BI7454" i="19"/>
  <c r="BB7454" i="19"/>
  <c r="BI7453" i="19"/>
  <c r="BB7453" i="19"/>
  <c r="BI7452" i="19"/>
  <c r="BB7452" i="19"/>
  <c r="BI7451" i="19"/>
  <c r="BB7451" i="19"/>
  <c r="BI7450" i="19"/>
  <c r="BB7450" i="19"/>
  <c r="BI7449" i="19"/>
  <c r="BB7449" i="19"/>
  <c r="BI7448" i="19"/>
  <c r="BB7448" i="19"/>
  <c r="BI7447" i="19"/>
  <c r="BB7447" i="19"/>
  <c r="BI7446" i="19"/>
  <c r="BB7446" i="19"/>
  <c r="BI7445" i="19"/>
  <c r="BB7445" i="19"/>
  <c r="BI7444" i="19"/>
  <c r="BB7444" i="19"/>
  <c r="BI7443" i="19"/>
  <c r="BB7443" i="19"/>
  <c r="BI7442" i="19"/>
  <c r="BB7442" i="19"/>
  <c r="BI7441" i="19"/>
  <c r="BB7441" i="19"/>
  <c r="BI7440" i="19"/>
  <c r="BB7440" i="19"/>
  <c r="BI7439" i="19"/>
  <c r="BB7439" i="19"/>
  <c r="BI7438" i="19"/>
  <c r="BB7438" i="19"/>
  <c r="BI7437" i="19"/>
  <c r="BB7437" i="19"/>
  <c r="BI7436" i="19"/>
  <c r="BB7436" i="19"/>
  <c r="BI7435" i="19"/>
  <c r="BB7435" i="19"/>
  <c r="BI7434" i="19"/>
  <c r="BB7434" i="19"/>
  <c r="BI7433" i="19"/>
  <c r="BB7433" i="19"/>
  <c r="BI7432" i="19"/>
  <c r="BB7432" i="19"/>
  <c r="BI7431" i="19"/>
  <c r="BB7431" i="19"/>
  <c r="BI7430" i="19"/>
  <c r="BB7430" i="19"/>
  <c r="BI7429" i="19"/>
  <c r="BB7429" i="19"/>
  <c r="BI7428" i="19"/>
  <c r="BB7428" i="19"/>
  <c r="BI7427" i="19"/>
  <c r="BB7427" i="19"/>
  <c r="BI7426" i="19"/>
  <c r="BB7426" i="19"/>
  <c r="BI7425" i="19"/>
  <c r="BB7425" i="19"/>
  <c r="BI7424" i="19"/>
  <c r="BB7424" i="19"/>
  <c r="BI7423" i="19"/>
  <c r="BB7423" i="19"/>
  <c r="BI7422" i="19"/>
  <c r="BB7422" i="19"/>
  <c r="BI7421" i="19"/>
  <c r="BB7421" i="19"/>
  <c r="BI7420" i="19"/>
  <c r="BB7420" i="19"/>
  <c r="BI7419" i="19"/>
  <c r="BB7419" i="19"/>
  <c r="BI7418" i="19"/>
  <c r="BB7418" i="19"/>
  <c r="BI7417" i="19"/>
  <c r="BB7417" i="19"/>
  <c r="BI7416" i="19"/>
  <c r="BB7416" i="19"/>
  <c r="BI7415" i="19"/>
  <c r="BB7415" i="19"/>
  <c r="BI7414" i="19"/>
  <c r="BB7414" i="19"/>
  <c r="BI7413" i="19"/>
  <c r="BB7413" i="19"/>
  <c r="BI7412" i="19"/>
  <c r="BB7412" i="19"/>
  <c r="BI7411" i="19"/>
  <c r="BB7411" i="19"/>
  <c r="BI7410" i="19"/>
  <c r="BB7410" i="19"/>
  <c r="BI7409" i="19"/>
  <c r="BB7409" i="19"/>
  <c r="BI7408" i="19"/>
  <c r="BB7408" i="19"/>
  <c r="BI7407" i="19"/>
  <c r="BB7407" i="19"/>
  <c r="BI7406" i="19"/>
  <c r="BB7406" i="19"/>
  <c r="BI7405" i="19"/>
  <c r="BB7405" i="19"/>
  <c r="BI7404" i="19"/>
  <c r="BB7404" i="19"/>
  <c r="BI7403" i="19"/>
  <c r="BB7403" i="19"/>
  <c r="BI7402" i="19"/>
  <c r="BB7402" i="19"/>
  <c r="BI7401" i="19"/>
  <c r="BB7401" i="19"/>
  <c r="BI7400" i="19"/>
  <c r="BB7400" i="19"/>
  <c r="BI7399" i="19"/>
  <c r="BB7399" i="19"/>
  <c r="BI7398" i="19"/>
  <c r="BB7398" i="19"/>
  <c r="BI7397" i="19"/>
  <c r="BB7397" i="19"/>
  <c r="BI7396" i="19"/>
  <c r="BB7396" i="19"/>
  <c r="BI7395" i="19"/>
  <c r="BB7395" i="19"/>
  <c r="BI7394" i="19"/>
  <c r="BB7394" i="19"/>
  <c r="BI7393" i="19"/>
  <c r="BB7393" i="19"/>
  <c r="BI7392" i="19"/>
  <c r="BB7392" i="19"/>
  <c r="BI7391" i="19"/>
  <c r="BB7391" i="19"/>
  <c r="BI7390" i="19"/>
  <c r="BB7390" i="19"/>
  <c r="BI7389" i="19"/>
  <c r="BB7389" i="19"/>
  <c r="BI7388" i="19"/>
  <c r="BB7388" i="19"/>
  <c r="BI7387" i="19"/>
  <c r="BB7387" i="19"/>
  <c r="BI7386" i="19"/>
  <c r="BB7386" i="19"/>
  <c r="BI7385" i="19"/>
  <c r="BB7385" i="19"/>
  <c r="BI7384" i="19"/>
  <c r="BB7384" i="19"/>
  <c r="BI7383" i="19"/>
  <c r="BB7383" i="19"/>
  <c r="BI7382" i="19"/>
  <c r="BB7382" i="19"/>
  <c r="BI7381" i="19"/>
  <c r="BB7381" i="19"/>
  <c r="BI7380" i="19"/>
  <c r="BB7380" i="19"/>
  <c r="BI7379" i="19"/>
  <c r="BB7379" i="19"/>
  <c r="BI7378" i="19"/>
  <c r="BB7378" i="19"/>
  <c r="BI7377" i="19"/>
  <c r="BB7377" i="19"/>
  <c r="BI7376" i="19"/>
  <c r="BB7376" i="19"/>
  <c r="BI7375" i="19"/>
  <c r="BB7375" i="19"/>
  <c r="BI7374" i="19"/>
  <c r="BB7374" i="19"/>
  <c r="BI7373" i="19"/>
  <c r="BB7373" i="19"/>
  <c r="BI7372" i="19"/>
  <c r="BB7372" i="19"/>
  <c r="BI7371" i="19"/>
  <c r="BB7371" i="19"/>
  <c r="BI7370" i="19"/>
  <c r="BB7370" i="19"/>
  <c r="BI7369" i="19"/>
  <c r="BB7369" i="19"/>
  <c r="BI7368" i="19"/>
  <c r="BB7368" i="19"/>
  <c r="BI7367" i="19"/>
  <c r="BB7367" i="19"/>
  <c r="BI7366" i="19"/>
  <c r="BB7366" i="19"/>
  <c r="BI7365" i="19"/>
  <c r="BB7365" i="19"/>
  <c r="BI7364" i="19"/>
  <c r="BB7364" i="19"/>
  <c r="BI7363" i="19"/>
  <c r="BB7363" i="19"/>
  <c r="BI7362" i="19"/>
  <c r="BB7362" i="19"/>
  <c r="BI7361" i="19"/>
  <c r="BB7361" i="19"/>
  <c r="BI7360" i="19"/>
  <c r="BB7360" i="19"/>
  <c r="BI7359" i="19"/>
  <c r="BB7359" i="19"/>
  <c r="BI7358" i="19"/>
  <c r="BB7358" i="19"/>
  <c r="BI7357" i="19"/>
  <c r="BB7357" i="19"/>
  <c r="BI7356" i="19"/>
  <c r="BB7356" i="19"/>
  <c r="BI7355" i="19"/>
  <c r="BB7355" i="19"/>
  <c r="BI7354" i="19"/>
  <c r="BB7354" i="19"/>
  <c r="BI7353" i="19"/>
  <c r="BB7353" i="19"/>
  <c r="BI7352" i="19"/>
  <c r="BB7352" i="19"/>
  <c r="BI7351" i="19"/>
  <c r="BB7351" i="19"/>
  <c r="BI7350" i="19"/>
  <c r="BB7350" i="19"/>
  <c r="BI7349" i="19"/>
  <c r="BB7349" i="19"/>
  <c r="BI7348" i="19"/>
  <c r="BB7348" i="19"/>
  <c r="BI7347" i="19"/>
  <c r="BB7347" i="19"/>
  <c r="BI7346" i="19"/>
  <c r="BB7346" i="19"/>
  <c r="BI7345" i="19"/>
  <c r="BB7345" i="19"/>
  <c r="BI7344" i="19"/>
  <c r="BB7344" i="19"/>
  <c r="BI7343" i="19"/>
  <c r="BB7343" i="19"/>
  <c r="BI7342" i="19"/>
  <c r="BB7342" i="19"/>
  <c r="BI7341" i="19"/>
  <c r="BB7341" i="19"/>
  <c r="BI7340" i="19"/>
  <c r="BB7340" i="19"/>
  <c r="BI7339" i="19"/>
  <c r="BB7339" i="19"/>
  <c r="BI7338" i="19"/>
  <c r="BB7338" i="19"/>
  <c r="BI7337" i="19"/>
  <c r="BB7337" i="19"/>
  <c r="BI7336" i="19"/>
  <c r="BB7336" i="19"/>
  <c r="BI7335" i="19"/>
  <c r="BB7335" i="19"/>
  <c r="BI7334" i="19"/>
  <c r="BB7334" i="19"/>
  <c r="BI7333" i="19"/>
  <c r="BB7333" i="19"/>
  <c r="BI7332" i="19"/>
  <c r="BB7332" i="19"/>
  <c r="BI7331" i="19"/>
  <c r="BB7331" i="19"/>
  <c r="BI7330" i="19"/>
  <c r="BB7330" i="19"/>
  <c r="BI7329" i="19"/>
  <c r="BB7329" i="19"/>
  <c r="BI7328" i="19"/>
  <c r="BB7328" i="19"/>
  <c r="BI7327" i="19"/>
  <c r="BB7327" i="19"/>
  <c r="BI7326" i="19"/>
  <c r="BB7326" i="19"/>
  <c r="BI7325" i="19"/>
  <c r="BB7325" i="19"/>
  <c r="BI7324" i="19"/>
  <c r="BB7324" i="19"/>
  <c r="BI7323" i="19"/>
  <c r="BB7323" i="19"/>
  <c r="BI7322" i="19"/>
  <c r="BB7322" i="19"/>
  <c r="BI7321" i="19"/>
  <c r="BB7321" i="19"/>
  <c r="BI7320" i="19"/>
  <c r="BB7320" i="19"/>
  <c r="BI7319" i="19"/>
  <c r="BB7319" i="19"/>
  <c r="BI7318" i="19"/>
  <c r="BB7318" i="19"/>
  <c r="BI7317" i="19"/>
  <c r="BB7317" i="19"/>
  <c r="BI7316" i="19"/>
  <c r="BB7316" i="19"/>
  <c r="BI7315" i="19"/>
  <c r="BB7315" i="19"/>
  <c r="BI7314" i="19"/>
  <c r="BB7314" i="19"/>
  <c r="BI7313" i="19"/>
  <c r="BB7313" i="19"/>
  <c r="BI7312" i="19"/>
  <c r="BB7312" i="19"/>
  <c r="BI7311" i="19"/>
  <c r="BB7311" i="19"/>
  <c r="BI7310" i="19"/>
  <c r="BB7310" i="19"/>
  <c r="BI7309" i="19"/>
  <c r="BB7309" i="19"/>
  <c r="BI7308" i="19"/>
  <c r="BB7308" i="19"/>
  <c r="BI7307" i="19"/>
  <c r="BB7307" i="19"/>
  <c r="BI7306" i="19"/>
  <c r="BB7306" i="19"/>
  <c r="BI7305" i="19"/>
  <c r="BB7305" i="19"/>
  <c r="BI7304" i="19"/>
  <c r="BB7304" i="19"/>
  <c r="BI7303" i="19"/>
  <c r="BB7303" i="19"/>
  <c r="BI7302" i="19"/>
  <c r="BB7302" i="19"/>
  <c r="BI7301" i="19"/>
  <c r="BB7301" i="19"/>
  <c r="BI7300" i="19"/>
  <c r="BB7300" i="19"/>
  <c r="BI7299" i="19"/>
  <c r="BB7299" i="19"/>
  <c r="BI7298" i="19"/>
  <c r="BB7298" i="19"/>
  <c r="BI7297" i="19"/>
  <c r="BB7297" i="19"/>
  <c r="BI7296" i="19"/>
  <c r="BB7296" i="19"/>
  <c r="BI7295" i="19"/>
  <c r="BB7295" i="19"/>
  <c r="BI7294" i="19"/>
  <c r="BB7294" i="19"/>
  <c r="BI7293" i="19"/>
  <c r="BB7293" i="19"/>
  <c r="BI7292" i="19"/>
  <c r="BB7292" i="19"/>
  <c r="BI7291" i="19"/>
  <c r="BB7291" i="19"/>
  <c r="BI7290" i="19"/>
  <c r="BB7290" i="19"/>
  <c r="BI7289" i="19"/>
  <c r="BB7289" i="19"/>
  <c r="BI7288" i="19"/>
  <c r="BB7288" i="19"/>
  <c r="BI7287" i="19"/>
  <c r="BB7287" i="19"/>
  <c r="BI7286" i="19"/>
  <c r="BB7286" i="19"/>
  <c r="BI7285" i="19"/>
  <c r="BB7285" i="19"/>
  <c r="BI7284" i="19"/>
  <c r="BB7284" i="19"/>
  <c r="BI7283" i="19"/>
  <c r="BB7283" i="19"/>
  <c r="BI7282" i="19"/>
  <c r="BB7282" i="19"/>
  <c r="BI7281" i="19"/>
  <c r="BB7281" i="19"/>
  <c r="BI7280" i="19"/>
  <c r="BB7280" i="19"/>
  <c r="BI7279" i="19"/>
  <c r="BB7279" i="19"/>
  <c r="BI7278" i="19"/>
  <c r="BB7278" i="19"/>
  <c r="BI7277" i="19"/>
  <c r="BB7277" i="19"/>
  <c r="BI7276" i="19"/>
  <c r="BB7276" i="19"/>
  <c r="BI7275" i="19"/>
  <c r="BB7275" i="19"/>
  <c r="BI7274" i="19"/>
  <c r="BB7274" i="19"/>
  <c r="BI7273" i="19"/>
  <c r="BB7273" i="19"/>
  <c r="BI7272" i="19"/>
  <c r="BB7272" i="19"/>
  <c r="BI7271" i="19"/>
  <c r="BB7271" i="19"/>
  <c r="BI7270" i="19"/>
  <c r="BB7270" i="19"/>
  <c r="BI7269" i="19"/>
  <c r="BB7269" i="19"/>
  <c r="BI7268" i="19"/>
  <c r="BB7268" i="19"/>
  <c r="BI7267" i="19"/>
  <c r="BB7267" i="19"/>
  <c r="BI7266" i="19"/>
  <c r="BB7266" i="19"/>
  <c r="BI7265" i="19"/>
  <c r="BB7265" i="19"/>
  <c r="BI7264" i="19"/>
  <c r="BB7264" i="19"/>
  <c r="BI7263" i="19"/>
  <c r="BB7263" i="19"/>
  <c r="BI7262" i="19"/>
  <c r="BB7262" i="19"/>
  <c r="BI7261" i="19"/>
  <c r="BB7261" i="19"/>
  <c r="BI7260" i="19"/>
  <c r="BB7260" i="19"/>
  <c r="BI7259" i="19"/>
  <c r="BB7259" i="19"/>
  <c r="BI7258" i="19"/>
  <c r="BB7258" i="19"/>
  <c r="BI7257" i="19"/>
  <c r="BB7257" i="19"/>
  <c r="BI7256" i="19"/>
  <c r="BB7256" i="19"/>
  <c r="BI7255" i="19"/>
  <c r="BB7255" i="19"/>
  <c r="BI7254" i="19"/>
  <c r="BB7254" i="19"/>
  <c r="BI7253" i="19"/>
  <c r="BB7253" i="19"/>
  <c r="BI7252" i="19"/>
  <c r="BB7252" i="19"/>
  <c r="BI7251" i="19"/>
  <c r="BB7251" i="19"/>
  <c r="BI7250" i="19"/>
  <c r="BB7250" i="19"/>
  <c r="BI7249" i="19"/>
  <c r="BB7249" i="19"/>
  <c r="BI7248" i="19"/>
  <c r="BB7248" i="19"/>
  <c r="BI7247" i="19"/>
  <c r="BB7247" i="19"/>
  <c r="BI7246" i="19"/>
  <c r="BB7246" i="19"/>
  <c r="BI7245" i="19"/>
  <c r="BB7245" i="19"/>
  <c r="BI7244" i="19"/>
  <c r="BB7244" i="19"/>
  <c r="BI7243" i="19"/>
  <c r="BB7243" i="19"/>
  <c r="BI7242" i="19"/>
  <c r="BB7242" i="19"/>
  <c r="BI7241" i="19"/>
  <c r="BB7241" i="19"/>
  <c r="BI7240" i="19"/>
  <c r="BB7240" i="19"/>
  <c r="BI7239" i="19"/>
  <c r="BB7239" i="19"/>
  <c r="BI7238" i="19"/>
  <c r="BB7238" i="19"/>
  <c r="BI7237" i="19"/>
  <c r="BB7237" i="19"/>
  <c r="BI7236" i="19"/>
  <c r="BB7236" i="19"/>
  <c r="BI7235" i="19"/>
  <c r="BB7235" i="19"/>
  <c r="BI7234" i="19"/>
  <c r="BB7234" i="19"/>
  <c r="BI7233" i="19"/>
  <c r="BB7233" i="19"/>
  <c r="BI7232" i="19"/>
  <c r="BB7232" i="19"/>
  <c r="BI7231" i="19"/>
  <c r="BB7231" i="19"/>
  <c r="BI7230" i="19"/>
  <c r="BB7230" i="19"/>
  <c r="BI7229" i="19"/>
  <c r="BB7229" i="19"/>
  <c r="BI7228" i="19"/>
  <c r="BB7228" i="19"/>
  <c r="BI7227" i="19"/>
  <c r="BB7227" i="19"/>
  <c r="BI7226" i="19"/>
  <c r="BB7226" i="19"/>
  <c r="BI7225" i="19"/>
  <c r="BB7225" i="19"/>
  <c r="BI7224" i="19"/>
  <c r="BB7224" i="19"/>
  <c r="BI7223" i="19"/>
  <c r="BB7223" i="19"/>
  <c r="BI7222" i="19"/>
  <c r="BB7222" i="19"/>
  <c r="BI7221" i="19"/>
  <c r="BB7221" i="19"/>
  <c r="BI7220" i="19"/>
  <c r="BB7220" i="19"/>
  <c r="BI7219" i="19"/>
  <c r="BB7219" i="19"/>
  <c r="BI7218" i="19"/>
  <c r="BB7218" i="19"/>
  <c r="BI7217" i="19"/>
  <c r="BB7217" i="19"/>
  <c r="BI7216" i="19"/>
  <c r="BB7216" i="19"/>
  <c r="BI7215" i="19"/>
  <c r="BB7215" i="19"/>
  <c r="BI7214" i="19"/>
  <c r="BB7214" i="19"/>
  <c r="BI7213" i="19"/>
  <c r="BB7213" i="19"/>
  <c r="BI7212" i="19"/>
  <c r="BB7212" i="19"/>
  <c r="BI7211" i="19"/>
  <c r="BB7211" i="19"/>
  <c r="BI7210" i="19"/>
  <c r="BB7210" i="19"/>
  <c r="BI7209" i="19"/>
  <c r="BB7209" i="19"/>
  <c r="BI7208" i="19"/>
  <c r="BB7208" i="19"/>
  <c r="BI7207" i="19"/>
  <c r="BB7207" i="19"/>
  <c r="BI7206" i="19"/>
  <c r="BB7206" i="19"/>
  <c r="BI7205" i="19"/>
  <c r="BB7205" i="19"/>
  <c r="BI7204" i="19"/>
  <c r="BB7204" i="19"/>
  <c r="BI7203" i="19"/>
  <c r="BB7203" i="19"/>
  <c r="BI7202" i="19"/>
  <c r="BB7202" i="19"/>
  <c r="BI7201" i="19"/>
  <c r="BB7201" i="19"/>
  <c r="BI7200" i="19"/>
  <c r="BB7200" i="19"/>
  <c r="BI7199" i="19"/>
  <c r="BB7199" i="19"/>
  <c r="BI7198" i="19"/>
  <c r="BB7198" i="19"/>
  <c r="BI7197" i="19"/>
  <c r="BB7197" i="19"/>
  <c r="BI7196" i="19"/>
  <c r="BB7196" i="19"/>
  <c r="BI7195" i="19"/>
  <c r="BB7195" i="19"/>
  <c r="BI7194" i="19"/>
  <c r="BB7194" i="19"/>
  <c r="BI7193" i="19"/>
  <c r="BB7193" i="19"/>
  <c r="BI7192" i="19"/>
  <c r="BB7192" i="19"/>
  <c r="BI7191" i="19"/>
  <c r="BB7191" i="19"/>
  <c r="BI7190" i="19"/>
  <c r="BB7190" i="19"/>
  <c r="BI7189" i="19"/>
  <c r="BB7189" i="19"/>
  <c r="BI7188" i="19"/>
  <c r="BB7188" i="19"/>
  <c r="BI7187" i="19"/>
  <c r="BB7187" i="19"/>
  <c r="BI7186" i="19"/>
  <c r="BB7186" i="19"/>
  <c r="BI7185" i="19"/>
  <c r="BB7185" i="19"/>
  <c r="BI7184" i="19"/>
  <c r="BB7184" i="19"/>
  <c r="BI7183" i="19"/>
  <c r="BB7183" i="19"/>
  <c r="BI7182" i="19"/>
  <c r="BB7182" i="19"/>
  <c r="BI7181" i="19"/>
  <c r="BB7181" i="19"/>
  <c r="BI7180" i="19"/>
  <c r="BB7180" i="19"/>
  <c r="BI7179" i="19"/>
  <c r="BB7179" i="19"/>
  <c r="BI7178" i="19"/>
  <c r="BB7178" i="19"/>
  <c r="BI7177" i="19"/>
  <c r="BB7177" i="19"/>
  <c r="BI7176" i="19"/>
  <c r="BB7176" i="19"/>
  <c r="BI7175" i="19"/>
  <c r="BB7175" i="19"/>
  <c r="BI7174" i="19"/>
  <c r="BB7174" i="19"/>
  <c r="BI7173" i="19"/>
  <c r="BB7173" i="19"/>
  <c r="BI7172" i="19"/>
  <c r="BB7172" i="19"/>
  <c r="BI7171" i="19"/>
  <c r="BB7171" i="19"/>
  <c r="BI7170" i="19"/>
  <c r="BB7170" i="19"/>
  <c r="BI7169" i="19"/>
  <c r="BB7169" i="19"/>
  <c r="BI7168" i="19"/>
  <c r="BB7168" i="19"/>
  <c r="BI7167" i="19"/>
  <c r="BB7167" i="19"/>
  <c r="BI7166" i="19"/>
  <c r="BB7166" i="19"/>
  <c r="BI7165" i="19"/>
  <c r="BB7165" i="19"/>
  <c r="BI7164" i="19"/>
  <c r="BB7164" i="19"/>
  <c r="BI7163" i="19"/>
  <c r="BB7163" i="19"/>
  <c r="BI7162" i="19"/>
  <c r="BB7162" i="19"/>
  <c r="BI7161" i="19"/>
  <c r="BB7161" i="19"/>
  <c r="BI7160" i="19"/>
  <c r="BB7160" i="19"/>
  <c r="BI7159" i="19"/>
  <c r="BB7159" i="19"/>
  <c r="BI7158" i="19"/>
  <c r="BB7158" i="19"/>
  <c r="BI7157" i="19"/>
  <c r="BB7157" i="19"/>
  <c r="BI7156" i="19"/>
  <c r="BB7156" i="19"/>
  <c r="BI7155" i="19"/>
  <c r="BB7155" i="19"/>
  <c r="BI7154" i="19"/>
  <c r="BB7154" i="19"/>
  <c r="BI7153" i="19"/>
  <c r="BB7153" i="19"/>
  <c r="BI7152" i="19"/>
  <c r="BB7152" i="19"/>
  <c r="BI7151" i="19"/>
  <c r="BB7151" i="19"/>
  <c r="BI7150" i="19"/>
  <c r="BB7150" i="19"/>
  <c r="BI7149" i="19"/>
  <c r="BB7149" i="19"/>
  <c r="BI7148" i="19"/>
  <c r="BB7148" i="19"/>
  <c r="BI7147" i="19"/>
  <c r="BB7147" i="19"/>
  <c r="BI7146" i="19"/>
  <c r="BB7146" i="19"/>
  <c r="BI7145" i="19"/>
  <c r="BB7145" i="19"/>
  <c r="BI7144" i="19"/>
  <c r="BB7144" i="19"/>
  <c r="BI7143" i="19"/>
  <c r="BB7143" i="19"/>
  <c r="BI7142" i="19"/>
  <c r="BB7142" i="19"/>
  <c r="BI7141" i="19"/>
  <c r="BB7141" i="19"/>
  <c r="BI7140" i="19"/>
  <c r="BB7140" i="19"/>
  <c r="BI7139" i="19"/>
  <c r="BB7139" i="19"/>
  <c r="BI7138" i="19"/>
  <c r="BB7138" i="19"/>
  <c r="BI7137" i="19"/>
  <c r="BB7137" i="19"/>
  <c r="BI7136" i="19"/>
  <c r="BB7136" i="19"/>
  <c r="BI7135" i="19"/>
  <c r="BB7135" i="19"/>
  <c r="BI7134" i="19"/>
  <c r="BB7134" i="19"/>
  <c r="BI7133" i="19"/>
  <c r="BB7133" i="19"/>
  <c r="BI7132" i="19"/>
  <c r="BB7132" i="19"/>
  <c r="BI7131" i="19"/>
  <c r="BB7131" i="19"/>
  <c r="BI7130" i="19"/>
  <c r="BB7130" i="19"/>
  <c r="BI7129" i="19"/>
  <c r="BB7129" i="19"/>
  <c r="BI7128" i="19"/>
  <c r="BB7128" i="19"/>
  <c r="BI7127" i="19"/>
  <c r="BB7127" i="19"/>
  <c r="BI7126" i="19"/>
  <c r="BB7126" i="19"/>
  <c r="BI7125" i="19"/>
  <c r="BB7125" i="19"/>
  <c r="BI7124" i="19"/>
  <c r="BB7124" i="19"/>
  <c r="BI7123" i="19"/>
  <c r="BB7123" i="19"/>
  <c r="BI7122" i="19"/>
  <c r="BB7122" i="19"/>
  <c r="BI7121" i="19"/>
  <c r="BB7121" i="19"/>
  <c r="BI7120" i="19"/>
  <c r="BB7120" i="19"/>
  <c r="BI7119" i="19"/>
  <c r="BB7119" i="19"/>
  <c r="BI7118" i="19"/>
  <c r="BB7118" i="19"/>
  <c r="BI7117" i="19"/>
  <c r="BB7117" i="19"/>
  <c r="BI7116" i="19"/>
  <c r="BB7116" i="19"/>
  <c r="BI7115" i="19"/>
  <c r="BB7115" i="19"/>
  <c r="BI7114" i="19"/>
  <c r="BB7114" i="19"/>
  <c r="BI7113" i="19"/>
  <c r="BB7113" i="19"/>
  <c r="BI7112" i="19"/>
  <c r="BB7112" i="19"/>
  <c r="BI7111" i="19"/>
  <c r="BB7111" i="19"/>
  <c r="BI7110" i="19"/>
  <c r="BB7110" i="19"/>
  <c r="BI7109" i="19"/>
  <c r="BB7109" i="19"/>
  <c r="BI7108" i="19"/>
  <c r="BB7108" i="19"/>
  <c r="BI7107" i="19"/>
  <c r="BB7107" i="19"/>
  <c r="BI7106" i="19"/>
  <c r="BB7106" i="19"/>
  <c r="BI7105" i="19"/>
  <c r="BB7105" i="19"/>
  <c r="BI7104" i="19"/>
  <c r="BB7104" i="19"/>
  <c r="BI7103" i="19"/>
  <c r="BB7103" i="19"/>
  <c r="BI7102" i="19"/>
  <c r="BB7102" i="19"/>
  <c r="BI7101" i="19"/>
  <c r="BB7101" i="19"/>
  <c r="BI7100" i="19"/>
  <c r="BB7100" i="19"/>
  <c r="BI7099" i="19"/>
  <c r="BB7099" i="19"/>
  <c r="BI7098" i="19"/>
  <c r="BB7098" i="19"/>
  <c r="BI7097" i="19"/>
  <c r="BB7097" i="19"/>
  <c r="BI7096" i="19"/>
  <c r="BB7096" i="19"/>
  <c r="BI7095" i="19"/>
  <c r="BB7095" i="19"/>
  <c r="BI7094" i="19"/>
  <c r="BB7094" i="19"/>
  <c r="BI7093" i="19"/>
  <c r="BB7093" i="19"/>
  <c r="BI7092" i="19"/>
  <c r="BB7092" i="19"/>
  <c r="BI7091" i="19"/>
  <c r="BB7091" i="19"/>
  <c r="BI7090" i="19"/>
  <c r="BB7090" i="19"/>
  <c r="BI7089" i="19"/>
  <c r="BB7089" i="19"/>
  <c r="BI7088" i="19"/>
  <c r="BB7088" i="19"/>
  <c r="BI7087" i="19"/>
  <c r="BB7087" i="19"/>
  <c r="BI7086" i="19"/>
  <c r="BB7086" i="19"/>
  <c r="BI7085" i="19"/>
  <c r="BB7085" i="19"/>
  <c r="BI7084" i="19"/>
  <c r="BB7084" i="19"/>
  <c r="BI7083" i="19"/>
  <c r="BB7083" i="19"/>
  <c r="BI7082" i="19"/>
  <c r="BB7082" i="19"/>
  <c r="BI7081" i="19"/>
  <c r="BB7081" i="19"/>
  <c r="BI7080" i="19"/>
  <c r="BB7080" i="19"/>
  <c r="BI7079" i="19"/>
  <c r="BB7079" i="19"/>
  <c r="BI7078" i="19"/>
  <c r="BB7078" i="19"/>
  <c r="BI7077" i="19"/>
  <c r="BB7077" i="19"/>
  <c r="BI7076" i="19"/>
  <c r="BB7076" i="19"/>
  <c r="BI7075" i="19"/>
  <c r="BB7075" i="19"/>
  <c r="BI7074" i="19"/>
  <c r="BB7074" i="19"/>
  <c r="BI7073" i="19"/>
  <c r="BB7073" i="19"/>
  <c r="BI7072" i="19"/>
  <c r="BB7072" i="19"/>
  <c r="BI7071" i="19"/>
  <c r="BB7071" i="19"/>
  <c r="BI7070" i="19"/>
  <c r="BB7070" i="19"/>
  <c r="BI7069" i="19"/>
  <c r="BB7069" i="19"/>
  <c r="BI7068" i="19"/>
  <c r="BB7068" i="19"/>
  <c r="BI7067" i="19"/>
  <c r="BB7067" i="19"/>
  <c r="BI7066" i="19"/>
  <c r="BB7066" i="19"/>
  <c r="BI7065" i="19"/>
  <c r="BB7065" i="19"/>
  <c r="BI7064" i="19"/>
  <c r="BB7064" i="19"/>
  <c r="BI7063" i="19"/>
  <c r="BB7063" i="19"/>
  <c r="BI7062" i="19"/>
  <c r="BB7062" i="19"/>
  <c r="BI7061" i="19"/>
  <c r="BB7061" i="19"/>
  <c r="BI7060" i="19"/>
  <c r="BB7060" i="19"/>
  <c r="BI7059" i="19"/>
  <c r="BB7059" i="19"/>
  <c r="BI7058" i="19"/>
  <c r="BB7058" i="19"/>
  <c r="BI7057" i="19"/>
  <c r="BB7057" i="19"/>
  <c r="BI7056" i="19"/>
  <c r="BB7056" i="19"/>
  <c r="BI7055" i="19"/>
  <c r="BB7055" i="19"/>
  <c r="BI7054" i="19"/>
  <c r="BB7054" i="19"/>
  <c r="BI7053" i="19"/>
  <c r="BB7053" i="19"/>
  <c r="BI7052" i="19"/>
  <c r="BB7052" i="19"/>
  <c r="BI7051" i="19"/>
  <c r="BB7051" i="19"/>
  <c r="BI7050" i="19"/>
  <c r="BB7050" i="19"/>
  <c r="BI7049" i="19"/>
  <c r="BB7049" i="19"/>
  <c r="BI7048" i="19"/>
  <c r="BB7048" i="19"/>
  <c r="BI7047" i="19"/>
  <c r="BB7047" i="19"/>
  <c r="BI7046" i="19"/>
  <c r="BB7046" i="19"/>
  <c r="BI7045" i="19"/>
  <c r="BB7045" i="19"/>
  <c r="BI7044" i="19"/>
  <c r="BB7044" i="19"/>
  <c r="BI7043" i="19"/>
  <c r="BB7043" i="19"/>
  <c r="BI7042" i="19"/>
  <c r="BB7042" i="19"/>
  <c r="BI7041" i="19"/>
  <c r="BB7041" i="19"/>
  <c r="BI7040" i="19"/>
  <c r="BB7040" i="19"/>
  <c r="BI7039" i="19"/>
  <c r="BB7039" i="19"/>
  <c r="BI7038" i="19"/>
  <c r="BB7038" i="19"/>
  <c r="BI7037" i="19"/>
  <c r="BB7037" i="19"/>
  <c r="BI7036" i="19"/>
  <c r="BB7036" i="19"/>
  <c r="BI7035" i="19"/>
  <c r="BB7035" i="19"/>
  <c r="BI7034" i="19"/>
  <c r="BB7034" i="19"/>
  <c r="BI7033" i="19"/>
  <c r="BB7033" i="19"/>
  <c r="BI7032" i="19"/>
  <c r="BB7032" i="19"/>
  <c r="BI7031" i="19"/>
  <c r="BB7031" i="19"/>
  <c r="BI7030" i="19"/>
  <c r="BB7030" i="19"/>
  <c r="BI7029" i="19"/>
  <c r="BB7029" i="19"/>
  <c r="BI7028" i="19"/>
  <c r="BB7028" i="19"/>
  <c r="BI7027" i="19"/>
  <c r="BB7027" i="19"/>
  <c r="BI7026" i="19"/>
  <c r="BB7026" i="19"/>
  <c r="BI7025" i="19"/>
  <c r="BB7025" i="19"/>
  <c r="BI7024" i="19"/>
  <c r="BB7024" i="19"/>
  <c r="BI7023" i="19"/>
  <c r="BB7023" i="19"/>
  <c r="BI7022" i="19"/>
  <c r="BB7022" i="19"/>
  <c r="BI7021" i="19"/>
  <c r="BB7021" i="19"/>
  <c r="BI7020" i="19"/>
  <c r="BB7020" i="19"/>
  <c r="BI7019" i="19"/>
  <c r="BB7019" i="19"/>
  <c r="BI7018" i="19"/>
  <c r="BB7018" i="19"/>
  <c r="BI7017" i="19"/>
  <c r="BB7017" i="19"/>
  <c r="BI7016" i="19"/>
  <c r="BB7016" i="19"/>
  <c r="BI7015" i="19"/>
  <c r="BB7015" i="19"/>
  <c r="BI7014" i="19"/>
  <c r="BB7014" i="19"/>
  <c r="BI7013" i="19"/>
  <c r="BB7013" i="19"/>
  <c r="BI7012" i="19"/>
  <c r="BB7012" i="19"/>
  <c r="BI7011" i="19"/>
  <c r="BB7011" i="19"/>
  <c r="BI7010" i="19"/>
  <c r="BB7010" i="19"/>
  <c r="BI7009" i="19"/>
  <c r="BB7009" i="19"/>
  <c r="BI7008" i="19"/>
  <c r="BB7008" i="19"/>
  <c r="BI7007" i="19"/>
  <c r="BB7007" i="19"/>
  <c r="BI7006" i="19"/>
  <c r="BB7006" i="19"/>
  <c r="BI7005" i="19"/>
  <c r="BB7005" i="19"/>
  <c r="BI7004" i="19"/>
  <c r="BB7004" i="19"/>
  <c r="BI7003" i="19"/>
  <c r="BB7003" i="19"/>
  <c r="BI7002" i="19"/>
  <c r="BB7002" i="19"/>
  <c r="BI7001" i="19"/>
  <c r="BB7001" i="19"/>
  <c r="BI7000" i="19"/>
  <c r="BB7000" i="19"/>
  <c r="BI6999" i="19"/>
  <c r="BB6999" i="19"/>
  <c r="BI6998" i="19"/>
  <c r="BB6998" i="19"/>
  <c r="BI6997" i="19"/>
  <c r="BB6997" i="19"/>
  <c r="BI6996" i="19"/>
  <c r="BB6996" i="19"/>
  <c r="BI6995" i="19"/>
  <c r="BB6995" i="19"/>
  <c r="BI6994" i="19"/>
  <c r="BB6994" i="19"/>
  <c r="BI6993" i="19"/>
  <c r="BB6993" i="19"/>
  <c r="BI6992" i="19"/>
  <c r="BB6992" i="19"/>
  <c r="BI6991" i="19"/>
  <c r="BB6991" i="19"/>
  <c r="BI6990" i="19"/>
  <c r="BB6990" i="19"/>
  <c r="BI6989" i="19"/>
  <c r="BB6989" i="19"/>
  <c r="BI6988" i="19"/>
  <c r="BB6988" i="19"/>
  <c r="BI6987" i="19"/>
  <c r="BB6987" i="19"/>
  <c r="BI6986" i="19"/>
  <c r="BB6986" i="19"/>
  <c r="BI6985" i="19"/>
  <c r="BB6985" i="19"/>
  <c r="BI6984" i="19"/>
  <c r="BB6984" i="19"/>
  <c r="BI6983" i="19"/>
  <c r="BB6983" i="19"/>
  <c r="BI6982" i="19"/>
  <c r="BB6982" i="19"/>
  <c r="BI6981" i="19"/>
  <c r="BB6981" i="19"/>
  <c r="BI6980" i="19"/>
  <c r="BB6980" i="19"/>
  <c r="BI6979" i="19"/>
  <c r="BB6979" i="19"/>
  <c r="BI6978" i="19"/>
  <c r="BB6978" i="19"/>
  <c r="BI6977" i="19"/>
  <c r="BB6977" i="19"/>
  <c r="BI6976" i="19"/>
  <c r="BB6976" i="19"/>
  <c r="BI6975" i="19"/>
  <c r="BB6975" i="19"/>
  <c r="BI6974" i="19"/>
  <c r="BB6974" i="19"/>
  <c r="BI6973" i="19"/>
  <c r="BB6973" i="19"/>
  <c r="BI6972" i="19"/>
  <c r="BB6972" i="19"/>
  <c r="BI6971" i="19"/>
  <c r="BB6971" i="19"/>
  <c r="BI6970" i="19"/>
  <c r="BB6970" i="19"/>
  <c r="BI6969" i="19"/>
  <c r="BB6969" i="19"/>
  <c r="BI6968" i="19"/>
  <c r="BB6968" i="19"/>
  <c r="BI6967" i="19"/>
  <c r="BB6967" i="19"/>
  <c r="BI6966" i="19"/>
  <c r="BB6966" i="19"/>
  <c r="BI6965" i="19"/>
  <c r="BB6965" i="19"/>
  <c r="BI6964" i="19"/>
  <c r="BB6964" i="19"/>
  <c r="BI6963" i="19"/>
  <c r="BB6963" i="19"/>
  <c r="BI6962" i="19"/>
  <c r="BB6962" i="19"/>
  <c r="BI6961" i="19"/>
  <c r="BB6961" i="19"/>
  <c r="BI6960" i="19"/>
  <c r="BB6960" i="19"/>
  <c r="BI6959" i="19"/>
  <c r="BB6959" i="19"/>
  <c r="BI6958" i="19"/>
  <c r="BB6958" i="19"/>
  <c r="BI6957" i="19"/>
  <c r="BB6957" i="19"/>
  <c r="BI6956" i="19"/>
  <c r="BB6956" i="19"/>
  <c r="BI6955" i="19"/>
  <c r="BB6955" i="19"/>
  <c r="BI6954" i="19"/>
  <c r="BB6954" i="19"/>
  <c r="BI6953" i="19"/>
  <c r="BB6953" i="19"/>
  <c r="BI6952" i="19"/>
  <c r="BB6952" i="19"/>
  <c r="BI6951" i="19"/>
  <c r="BB6951" i="19"/>
  <c r="BI6950" i="19"/>
  <c r="BB6950" i="19"/>
  <c r="BI6949" i="19"/>
  <c r="BB6949" i="19"/>
  <c r="BI6948" i="19"/>
  <c r="BB6948" i="19"/>
  <c r="BI6947" i="19"/>
  <c r="BB6947" i="19"/>
  <c r="BI6946" i="19"/>
  <c r="BB6946" i="19"/>
  <c r="BI6945" i="19"/>
  <c r="BB6945" i="19"/>
  <c r="BI6944" i="19"/>
  <c r="BB6944" i="19"/>
  <c r="BI6943" i="19"/>
  <c r="BB6943" i="19"/>
  <c r="BI6942" i="19"/>
  <c r="BB6942" i="19"/>
  <c r="BI6941" i="19"/>
  <c r="BB6941" i="19"/>
  <c r="BI6940" i="19"/>
  <c r="BB6940" i="19"/>
  <c r="BI6939" i="19"/>
  <c r="BB6939" i="19"/>
  <c r="BI6938" i="19"/>
  <c r="BB6938" i="19"/>
  <c r="BI6937" i="19"/>
  <c r="BB6937" i="19"/>
  <c r="BI6936" i="19"/>
  <c r="BB6936" i="19"/>
  <c r="BI6935" i="19"/>
  <c r="BB6935" i="19"/>
  <c r="BI6934" i="19"/>
  <c r="BB6934" i="19"/>
  <c r="BI6933" i="19"/>
  <c r="BB6933" i="19"/>
  <c r="BI6932" i="19"/>
  <c r="BB6932" i="19"/>
  <c r="BI6931" i="19"/>
  <c r="BB6931" i="19"/>
  <c r="BI6930" i="19"/>
  <c r="BB6930" i="19"/>
  <c r="BI6929" i="19"/>
  <c r="BB6929" i="19"/>
  <c r="BI6928" i="19"/>
  <c r="BB6928" i="19"/>
  <c r="BI6927" i="19"/>
  <c r="BB6927" i="19"/>
  <c r="BI6926" i="19"/>
  <c r="BB6926" i="19"/>
  <c r="BI6925" i="19"/>
  <c r="BB6925" i="19"/>
  <c r="BI6924" i="19"/>
  <c r="BB6924" i="19"/>
  <c r="BI6923" i="19"/>
  <c r="BB6923" i="19"/>
  <c r="BI6922" i="19"/>
  <c r="BB6922" i="19"/>
  <c r="BI6921" i="19"/>
  <c r="BB6921" i="19"/>
  <c r="BI6920" i="19"/>
  <c r="BB6920" i="19"/>
  <c r="BI6919" i="19"/>
  <c r="BB6919" i="19"/>
  <c r="BI6918" i="19"/>
  <c r="BB6918" i="19"/>
  <c r="BI6917" i="19"/>
  <c r="BB6917" i="19"/>
  <c r="BI6916" i="19"/>
  <c r="BB6916" i="19"/>
  <c r="BI6915" i="19"/>
  <c r="BB6915" i="19"/>
  <c r="BI6914" i="19"/>
  <c r="BB6914" i="19"/>
  <c r="BI6913" i="19"/>
  <c r="BB6913" i="19"/>
  <c r="BI6912" i="19"/>
  <c r="BB6912" i="19"/>
  <c r="BI6911" i="19"/>
  <c r="BB6911" i="19"/>
  <c r="BI6910" i="19"/>
  <c r="BB6910" i="19"/>
  <c r="BI6909" i="19"/>
  <c r="BB6909" i="19"/>
  <c r="BI6908" i="19"/>
  <c r="BB6908" i="19"/>
  <c r="BI6907" i="19"/>
  <c r="BB6907" i="19"/>
  <c r="BI6906" i="19"/>
  <c r="BB6906" i="19"/>
  <c r="BI6905" i="19"/>
  <c r="BB6905" i="19"/>
  <c r="BI6904" i="19"/>
  <c r="BB6904" i="19"/>
  <c r="BI6903" i="19"/>
  <c r="BB6903" i="19"/>
  <c r="BI6902" i="19"/>
  <c r="BB6902" i="19"/>
  <c r="BI6901" i="19"/>
  <c r="BB6901" i="19"/>
  <c r="BI6900" i="19"/>
  <c r="BB6900" i="19"/>
  <c r="BI6899" i="19"/>
  <c r="BB6899" i="19"/>
  <c r="BI6898" i="19"/>
  <c r="BB6898" i="19"/>
  <c r="BI6897" i="19"/>
  <c r="BB6897" i="19"/>
  <c r="BI6896" i="19"/>
  <c r="BB6896" i="19"/>
  <c r="BI6895" i="19"/>
  <c r="BB6895" i="19"/>
  <c r="BI6894" i="19"/>
  <c r="BB6894" i="19"/>
  <c r="BI6893" i="19"/>
  <c r="BB6893" i="19"/>
  <c r="BI6892" i="19"/>
  <c r="BB6892" i="19"/>
  <c r="BI6891" i="19"/>
  <c r="BB6891" i="19"/>
  <c r="BI6890" i="19"/>
  <c r="BB6890" i="19"/>
  <c r="BI6889" i="19"/>
  <c r="BB6889" i="19"/>
  <c r="BI6888" i="19"/>
  <c r="BB6888" i="19"/>
  <c r="BI6887" i="19"/>
  <c r="BB6887" i="19"/>
  <c r="BI6886" i="19"/>
  <c r="BB6886" i="19"/>
  <c r="BI6885" i="19"/>
  <c r="BB6885" i="19"/>
  <c r="BI6884" i="19"/>
  <c r="BB6884" i="19"/>
  <c r="BI6883" i="19"/>
  <c r="BB6883" i="19"/>
  <c r="BI6882" i="19"/>
  <c r="BB6882" i="19"/>
  <c r="BI6881" i="19"/>
  <c r="BB6881" i="19"/>
  <c r="BI6880" i="19"/>
  <c r="BB6880" i="19"/>
  <c r="BI6879" i="19"/>
  <c r="BB6879" i="19"/>
  <c r="BI6878" i="19"/>
  <c r="BB6878" i="19"/>
  <c r="BI6877" i="19"/>
  <c r="BB6877" i="19"/>
  <c r="BI6876" i="19"/>
  <c r="BB6876" i="19"/>
  <c r="BI6875" i="19"/>
  <c r="BB6875" i="19"/>
  <c r="BI6874" i="19"/>
  <c r="BB6874" i="19"/>
  <c r="BI6873" i="19"/>
  <c r="BB6873" i="19"/>
  <c r="BI6872" i="19"/>
  <c r="BB6872" i="19"/>
  <c r="BI6871" i="19"/>
  <c r="BB6871" i="19"/>
  <c r="BI6870" i="19"/>
  <c r="BB6870" i="19"/>
  <c r="BI6869" i="19"/>
  <c r="BB6869" i="19"/>
  <c r="BI6868" i="19"/>
  <c r="BB6868" i="19"/>
  <c r="BI6867" i="19"/>
  <c r="BB6867" i="19"/>
  <c r="BI6866" i="19"/>
  <c r="BB6866" i="19"/>
  <c r="BI6865" i="19"/>
  <c r="BB6865" i="19"/>
  <c r="BI6864" i="19"/>
  <c r="BB6864" i="19"/>
  <c r="BI6863" i="19"/>
  <c r="BB6863" i="19"/>
  <c r="BI6862" i="19"/>
  <c r="BB6862" i="19"/>
  <c r="BI6861" i="19"/>
  <c r="BB6861" i="19"/>
  <c r="BI6860" i="19"/>
  <c r="BB6860" i="19"/>
  <c r="BI6859" i="19"/>
  <c r="BB6859" i="19"/>
  <c r="BI6858" i="19"/>
  <c r="BB6858" i="19"/>
  <c r="BI6857" i="19"/>
  <c r="BB6857" i="19"/>
  <c r="BI6856" i="19"/>
  <c r="BB6856" i="19"/>
  <c r="BI6855" i="19"/>
  <c r="BB6855" i="19"/>
  <c r="BI6854" i="19"/>
  <c r="BB6854" i="19"/>
  <c r="BI6853" i="19"/>
  <c r="BB6853" i="19"/>
  <c r="BI6852" i="19"/>
  <c r="BB6852" i="19"/>
  <c r="BI6851" i="19"/>
  <c r="BB6851" i="19"/>
  <c r="BI6850" i="19"/>
  <c r="BB6850" i="19"/>
  <c r="BI6849" i="19"/>
  <c r="BB6849" i="19"/>
  <c r="BI6848" i="19"/>
  <c r="BB6848" i="19"/>
  <c r="BI6847" i="19"/>
  <c r="BB6847" i="19"/>
  <c r="BI6846" i="19"/>
  <c r="BB6846" i="19"/>
  <c r="BI6845" i="19"/>
  <c r="BB6845" i="19"/>
  <c r="BI6844" i="19"/>
  <c r="BB6844" i="19"/>
  <c r="BI6843" i="19"/>
  <c r="BB6843" i="19"/>
  <c r="BI6842" i="19"/>
  <c r="BB6842" i="19"/>
  <c r="BI6841" i="19"/>
  <c r="BB6841" i="19"/>
  <c r="BI6840" i="19"/>
  <c r="BB6840" i="19"/>
  <c r="BI6839" i="19"/>
  <c r="BB6839" i="19"/>
  <c r="BI6838" i="19"/>
  <c r="BB6838" i="19"/>
  <c r="BI6837" i="19"/>
  <c r="BB6837" i="19"/>
  <c r="BI6836" i="19"/>
  <c r="BB6836" i="19"/>
  <c r="BI6835" i="19"/>
  <c r="BB6835" i="19"/>
  <c r="BI6834" i="19"/>
  <c r="BB6834" i="19"/>
  <c r="BI6833" i="19"/>
  <c r="BB6833" i="19"/>
  <c r="BI6832" i="19"/>
  <c r="BB6832" i="19"/>
  <c r="BI6831" i="19"/>
  <c r="BB6831" i="19"/>
  <c r="BI6830" i="19"/>
  <c r="BB6830" i="19"/>
  <c r="BI6829" i="19"/>
  <c r="BB6829" i="19"/>
  <c r="BI6828" i="19"/>
  <c r="BB6828" i="19"/>
  <c r="BI6827" i="19"/>
  <c r="BB6827" i="19"/>
  <c r="BI6826" i="19"/>
  <c r="BB6826" i="19"/>
  <c r="BI6825" i="19"/>
  <c r="BB6825" i="19"/>
  <c r="BI6824" i="19"/>
  <c r="BB6824" i="19"/>
  <c r="BI6823" i="19"/>
  <c r="BB6823" i="19"/>
  <c r="BI6822" i="19"/>
  <c r="BB6822" i="19"/>
  <c r="BI6821" i="19"/>
  <c r="BB6821" i="19"/>
  <c r="BI6820" i="19"/>
  <c r="BB6820" i="19"/>
  <c r="BI6819" i="19"/>
  <c r="BB6819" i="19"/>
  <c r="BI6818" i="19"/>
  <c r="BB6818" i="19"/>
  <c r="BI6817" i="19"/>
  <c r="BB6817" i="19"/>
  <c r="BI6816" i="19"/>
  <c r="BB6816" i="19"/>
  <c r="BI6815" i="19"/>
  <c r="BB6815" i="19"/>
  <c r="BI6814" i="19"/>
  <c r="BB6814" i="19"/>
  <c r="BI6813" i="19"/>
  <c r="BB6813" i="19"/>
  <c r="BI6812" i="19"/>
  <c r="BB6812" i="19"/>
  <c r="BI6811" i="19"/>
  <c r="BB6811" i="19"/>
  <c r="BI6810" i="19"/>
  <c r="BB6810" i="19"/>
  <c r="BI6809" i="19"/>
  <c r="BB6809" i="19"/>
  <c r="BI6808" i="19"/>
  <c r="BB6808" i="19"/>
  <c r="BI6807" i="19"/>
  <c r="BB6807" i="19"/>
  <c r="BI6806" i="19"/>
  <c r="BB6806" i="19"/>
  <c r="BI6805" i="19"/>
  <c r="BB6805" i="19"/>
  <c r="BI6804" i="19"/>
  <c r="BB6804" i="19"/>
  <c r="BI6803" i="19"/>
  <c r="BB6803" i="19"/>
  <c r="BI6802" i="19"/>
  <c r="BB6802" i="19"/>
  <c r="BI6801" i="19"/>
  <c r="BB6801" i="19"/>
  <c r="BI6800" i="19"/>
  <c r="BB6800" i="19"/>
  <c r="BI6799" i="19"/>
  <c r="BB6799" i="19"/>
  <c r="BI6798" i="19"/>
  <c r="BB6798" i="19"/>
  <c r="BI6797" i="19"/>
  <c r="BB6797" i="19"/>
  <c r="BI6796" i="19"/>
  <c r="BB6796" i="19"/>
  <c r="BI6795" i="19"/>
  <c r="BB6795" i="19"/>
  <c r="BI6794" i="19"/>
  <c r="BB6794" i="19"/>
  <c r="BI6793" i="19"/>
  <c r="BB6793" i="19"/>
  <c r="BI6792" i="19"/>
  <c r="BB6792" i="19"/>
  <c r="BI6791" i="19"/>
  <c r="BB6791" i="19"/>
  <c r="BI6790" i="19"/>
  <c r="BB6790" i="19"/>
  <c r="BI6789" i="19"/>
  <c r="BB6789" i="19"/>
  <c r="BI6788" i="19"/>
  <c r="BB6788" i="19"/>
  <c r="BI6787" i="19"/>
  <c r="BB6787" i="19"/>
  <c r="BI6786" i="19"/>
  <c r="BB6786" i="19"/>
  <c r="BI6785" i="19"/>
  <c r="BB6785" i="19"/>
  <c r="BI6784" i="19"/>
  <c r="BB6784" i="19"/>
  <c r="BI6783" i="19"/>
  <c r="BB6783" i="19"/>
  <c r="BI6782" i="19"/>
  <c r="BB6782" i="19"/>
  <c r="BI6781" i="19"/>
  <c r="BB6781" i="19"/>
  <c r="BI6780" i="19"/>
  <c r="BB6780" i="19"/>
  <c r="BI6779" i="19"/>
  <c r="BB6779" i="19"/>
  <c r="BI6778" i="19"/>
  <c r="BB6778" i="19"/>
  <c r="BI6777" i="19"/>
  <c r="BB6777" i="19"/>
  <c r="BI6776" i="19"/>
  <c r="BB6776" i="19"/>
  <c r="BI6775" i="19"/>
  <c r="BB6775" i="19"/>
  <c r="BI6774" i="19"/>
  <c r="BB6774" i="19"/>
  <c r="BI6773" i="19"/>
  <c r="BB6773" i="19"/>
  <c r="BI6772" i="19"/>
  <c r="BB6772" i="19"/>
  <c r="BI6771" i="19"/>
  <c r="BB6771" i="19"/>
  <c r="BI6770" i="19"/>
  <c r="BB6770" i="19"/>
  <c r="BI6769" i="19"/>
  <c r="BB6769" i="19"/>
  <c r="BI6768" i="19"/>
  <c r="BB6768" i="19"/>
  <c r="BI6767" i="19"/>
  <c r="BB6767" i="19"/>
  <c r="BI6766" i="19"/>
  <c r="BB6766" i="19"/>
  <c r="BI6765" i="19"/>
  <c r="BB6765" i="19"/>
  <c r="BI6764" i="19"/>
  <c r="BB6764" i="19"/>
  <c r="BI6763" i="19"/>
  <c r="BB6763" i="19"/>
  <c r="BI6762" i="19"/>
  <c r="BB6762" i="19"/>
  <c r="BI6761" i="19"/>
  <c r="BB6761" i="19"/>
  <c r="BI6760" i="19"/>
  <c r="BB6760" i="19"/>
  <c r="BI6759" i="19"/>
  <c r="BB6759" i="19"/>
  <c r="BI6758" i="19"/>
  <c r="BB6758" i="19"/>
  <c r="BI6757" i="19"/>
  <c r="BB6757" i="19"/>
  <c r="BI6756" i="19"/>
  <c r="BB6756" i="19"/>
  <c r="BI6755" i="19"/>
  <c r="BB6755" i="19"/>
  <c r="BI6754" i="19"/>
  <c r="BB6754" i="19"/>
  <c r="BI6753" i="19"/>
  <c r="BB6753" i="19"/>
  <c r="BI6752" i="19"/>
  <c r="BB6752" i="19"/>
  <c r="BI6751" i="19"/>
  <c r="BB6751" i="19"/>
  <c r="BI6750" i="19"/>
  <c r="BB6750" i="19"/>
  <c r="BI6749" i="19"/>
  <c r="BB6749" i="19"/>
  <c r="BI6748" i="19"/>
  <c r="BB6748" i="19"/>
  <c r="BI6747" i="19"/>
  <c r="BB6747" i="19"/>
  <c r="BI6746" i="19"/>
  <c r="BB6746" i="19"/>
  <c r="BI6745" i="19"/>
  <c r="BB6745" i="19"/>
  <c r="BI6744" i="19"/>
  <c r="BB6744" i="19"/>
  <c r="BI6743" i="19"/>
  <c r="BB6743" i="19"/>
  <c r="BI6742" i="19"/>
  <c r="BB6742" i="19"/>
  <c r="BI6741" i="19"/>
  <c r="BB6741" i="19"/>
  <c r="BI6740" i="19"/>
  <c r="BB6740" i="19"/>
  <c r="BI6739" i="19"/>
  <c r="BB6739" i="19"/>
  <c r="BI6738" i="19"/>
  <c r="BB6738" i="19"/>
  <c r="BI6737" i="19"/>
  <c r="BB6737" i="19"/>
  <c r="BI6736" i="19"/>
  <c r="BB6736" i="19"/>
  <c r="BI6735" i="19"/>
  <c r="BB6735" i="19"/>
  <c r="BI6734" i="19"/>
  <c r="BB6734" i="19"/>
  <c r="BI6733" i="19"/>
  <c r="BB6733" i="19"/>
  <c r="BI6732" i="19"/>
  <c r="BB6732" i="19"/>
  <c r="BI6731" i="19"/>
  <c r="BB6731" i="19"/>
  <c r="BI6730" i="19"/>
  <c r="BB6730" i="19"/>
  <c r="BI6729" i="19"/>
  <c r="BB6729" i="19"/>
  <c r="BI6728" i="19"/>
  <c r="BB6728" i="19"/>
  <c r="BI6727" i="19"/>
  <c r="BB6727" i="19"/>
  <c r="BI6726" i="19"/>
  <c r="BB6726" i="19"/>
  <c r="BI6725" i="19"/>
  <c r="BB6725" i="19"/>
  <c r="BI6724" i="19"/>
  <c r="BB6724" i="19"/>
  <c r="BI6723" i="19"/>
  <c r="BB6723" i="19"/>
  <c r="BI6722" i="19"/>
  <c r="BB6722" i="19"/>
  <c r="BI6721" i="19"/>
  <c r="BB6721" i="19"/>
  <c r="BI6720" i="19"/>
  <c r="BB6720" i="19"/>
  <c r="BI6719" i="19"/>
  <c r="BB6719" i="19"/>
  <c r="BI6718" i="19"/>
  <c r="BB6718" i="19"/>
  <c r="BI6717" i="19"/>
  <c r="BB6717" i="19"/>
  <c r="BI6716" i="19"/>
  <c r="BB6716" i="19"/>
  <c r="BI6715" i="19"/>
  <c r="BB6715" i="19"/>
  <c r="BI6714" i="19"/>
  <c r="BB6714" i="19"/>
  <c r="BI6713" i="19"/>
  <c r="BB6713" i="19"/>
  <c r="BI6712" i="19"/>
  <c r="BB6712" i="19"/>
  <c r="BI6711" i="19"/>
  <c r="BB6711" i="19"/>
  <c r="BI6710" i="19"/>
  <c r="BB6710" i="19"/>
  <c r="BI6709" i="19"/>
  <c r="BB6709" i="19"/>
  <c r="BI6708" i="19"/>
  <c r="BB6708" i="19"/>
  <c r="BI6707" i="19"/>
  <c r="BB6707" i="19"/>
  <c r="BI6706" i="19"/>
  <c r="BB6706" i="19"/>
  <c r="BI6705" i="19"/>
  <c r="BB6705" i="19"/>
  <c r="BI6704" i="19"/>
  <c r="BB6704" i="19"/>
  <c r="BI6703" i="19"/>
  <c r="BB6703" i="19"/>
  <c r="BI6702" i="19"/>
  <c r="BB6702" i="19"/>
  <c r="BI6701" i="19"/>
  <c r="BB6701" i="19"/>
  <c r="BI6700" i="19"/>
  <c r="BB6700" i="19"/>
  <c r="BI6699" i="19"/>
  <c r="BB6699" i="19"/>
  <c r="BI6698" i="19"/>
  <c r="BB6698" i="19"/>
  <c r="BI6697" i="19"/>
  <c r="BB6697" i="19"/>
  <c r="BI6696" i="19"/>
  <c r="BB6696" i="19"/>
  <c r="BI6695" i="19"/>
  <c r="BB6695" i="19"/>
  <c r="BI6694" i="19"/>
  <c r="BB6694" i="19"/>
  <c r="BI6693" i="19"/>
  <c r="BB6693" i="19"/>
  <c r="BI6692" i="19"/>
  <c r="BB6692" i="19"/>
  <c r="BI6691" i="19"/>
  <c r="BB6691" i="19"/>
  <c r="BI6690" i="19"/>
  <c r="BB6690" i="19"/>
  <c r="BI6689" i="19"/>
  <c r="BB6689" i="19"/>
  <c r="BI6688" i="19"/>
  <c r="BB6688" i="19"/>
  <c r="BI6687" i="19"/>
  <c r="BB6687" i="19"/>
  <c r="BI6686" i="19"/>
  <c r="BB6686" i="19"/>
  <c r="BI6685" i="19"/>
  <c r="BB6685" i="19"/>
  <c r="BI6684" i="19"/>
  <c r="BB6684" i="19"/>
  <c r="BI6683" i="19"/>
  <c r="BB6683" i="19"/>
  <c r="BI6682" i="19"/>
  <c r="BB6682" i="19"/>
  <c r="BI6681" i="19"/>
  <c r="BB6681" i="19"/>
  <c r="BI6680" i="19"/>
  <c r="BB6680" i="19"/>
  <c r="BI6679" i="19"/>
  <c r="BB6679" i="19"/>
  <c r="BI6678" i="19"/>
  <c r="BB6678" i="19"/>
  <c r="BI6677" i="19"/>
  <c r="BB6677" i="19"/>
  <c r="BI6676" i="19"/>
  <c r="BB6676" i="19"/>
  <c r="BI6675" i="19"/>
  <c r="BB6675" i="19"/>
  <c r="BI6674" i="19"/>
  <c r="BB6674" i="19"/>
  <c r="BI6673" i="19"/>
  <c r="BB6673" i="19"/>
  <c r="BI6672" i="19"/>
  <c r="BB6672" i="19"/>
  <c r="BI6671" i="19"/>
  <c r="BB6671" i="19"/>
  <c r="BI6670" i="19"/>
  <c r="BB6670" i="19"/>
  <c r="BI6669" i="19"/>
  <c r="BB6669" i="19"/>
  <c r="BI6668" i="19"/>
  <c r="BB6668" i="19"/>
  <c r="BI6667" i="19"/>
  <c r="BB6667" i="19"/>
  <c r="BI6666" i="19"/>
  <c r="BB6666" i="19"/>
  <c r="BI6665" i="19"/>
  <c r="BB6665" i="19"/>
  <c r="BI6664" i="19"/>
  <c r="BB6664" i="19"/>
  <c r="BI6663" i="19"/>
  <c r="BB6663" i="19"/>
  <c r="BI6662" i="19"/>
  <c r="BB6662" i="19"/>
  <c r="BI6661" i="19"/>
  <c r="BB6661" i="19"/>
  <c r="BI6660" i="19"/>
  <c r="BB6660" i="19"/>
  <c r="BI6659" i="19"/>
  <c r="BB6659" i="19"/>
  <c r="BI6658" i="19"/>
  <c r="BB6658" i="19"/>
  <c r="BI6657" i="19"/>
  <c r="BB6657" i="19"/>
  <c r="BI6656" i="19"/>
  <c r="BB6656" i="19"/>
  <c r="BI6655" i="19"/>
  <c r="BB6655" i="19"/>
  <c r="BI6654" i="19"/>
  <c r="BB6654" i="19"/>
  <c r="BI6653" i="19"/>
  <c r="BB6653" i="19"/>
  <c r="BI6652" i="19"/>
  <c r="BB6652" i="19"/>
  <c r="BI6651" i="19"/>
  <c r="BB6651" i="19"/>
  <c r="BI6650" i="19"/>
  <c r="BB6650" i="19"/>
  <c r="BI6649" i="19"/>
  <c r="BB6649" i="19"/>
  <c r="BI6648" i="19"/>
  <c r="BB6648" i="19"/>
  <c r="BI6647" i="19"/>
  <c r="BB6647" i="19"/>
  <c r="BI6646" i="19"/>
  <c r="BB6646" i="19"/>
  <c r="BI6645" i="19"/>
  <c r="BB6645" i="19"/>
  <c r="BI6644" i="19"/>
  <c r="BB6644" i="19"/>
  <c r="BI6643" i="19"/>
  <c r="BB6643" i="19"/>
  <c r="BI6642" i="19"/>
  <c r="BB6642" i="19"/>
  <c r="BI6641" i="19"/>
  <c r="BB6641" i="19"/>
  <c r="BI6640" i="19"/>
  <c r="BB6640" i="19"/>
  <c r="BI6639" i="19"/>
  <c r="BB6639" i="19"/>
  <c r="BI6638" i="19"/>
  <c r="BB6638" i="19"/>
  <c r="BI6637" i="19"/>
  <c r="BB6637" i="19"/>
  <c r="BI6636" i="19"/>
  <c r="BB6636" i="19"/>
  <c r="BI6635" i="19"/>
  <c r="BB6635" i="19"/>
  <c r="BI6634" i="19"/>
  <c r="BB6634" i="19"/>
  <c r="BI6633" i="19"/>
  <c r="BB6633" i="19"/>
  <c r="BI6632" i="19"/>
  <c r="BB6632" i="19"/>
  <c r="BI6631" i="19"/>
  <c r="BB6631" i="19"/>
  <c r="BI6630" i="19"/>
  <c r="BB6630" i="19"/>
  <c r="BI6629" i="19"/>
  <c r="BB6629" i="19"/>
  <c r="BI6628" i="19"/>
  <c r="BB6628" i="19"/>
  <c r="BI6627" i="19"/>
  <c r="BB6627" i="19"/>
  <c r="BI6626" i="19"/>
  <c r="BB6626" i="19"/>
  <c r="BI6625" i="19"/>
  <c r="BB6625" i="19"/>
  <c r="BI6624" i="19"/>
  <c r="BB6624" i="19"/>
  <c r="BI6623" i="19"/>
  <c r="BB6623" i="19"/>
  <c r="BI6622" i="19"/>
  <c r="BB6622" i="19"/>
  <c r="BI6621" i="19"/>
  <c r="BB6621" i="19"/>
  <c r="BI6620" i="19"/>
  <c r="BB6620" i="19"/>
  <c r="BI6619" i="19"/>
  <c r="BB6619" i="19"/>
  <c r="BI6618" i="19"/>
  <c r="BB6618" i="19"/>
  <c r="BI6617" i="19"/>
  <c r="BB6617" i="19"/>
  <c r="BI6616" i="19"/>
  <c r="BB6616" i="19"/>
  <c r="BI6615" i="19"/>
  <c r="BB6615" i="19"/>
  <c r="BI6614" i="19"/>
  <c r="BB6614" i="19"/>
  <c r="BI6613" i="19"/>
  <c r="BB6613" i="19"/>
  <c r="BI6612" i="19"/>
  <c r="BB6612" i="19"/>
  <c r="BI6611" i="19"/>
  <c r="BB6611" i="19"/>
  <c r="BI6610" i="19"/>
  <c r="BB6610" i="19"/>
  <c r="BI6609" i="19"/>
  <c r="BB6609" i="19"/>
  <c r="BI6608" i="19"/>
  <c r="BB6608" i="19"/>
  <c r="BI6607" i="19"/>
  <c r="BB6607" i="19"/>
  <c r="BI6606" i="19"/>
  <c r="BB6606" i="19"/>
  <c r="BI6605" i="19"/>
  <c r="BB6605" i="19"/>
  <c r="BI6604" i="19"/>
  <c r="BB6604" i="19"/>
  <c r="BI6603" i="19"/>
  <c r="BB6603" i="19"/>
  <c r="BI6602" i="19"/>
  <c r="BB6602" i="19"/>
  <c r="BI6601" i="19"/>
  <c r="BB6601" i="19"/>
  <c r="BI6600" i="19"/>
  <c r="BB6600" i="19"/>
  <c r="BI6599" i="19"/>
  <c r="BB6599" i="19"/>
  <c r="BI6598" i="19"/>
  <c r="BB6598" i="19"/>
  <c r="BI6597" i="19"/>
  <c r="BB6597" i="19"/>
  <c r="BI6596" i="19"/>
  <c r="BB6596" i="19"/>
  <c r="BI6595" i="19"/>
  <c r="BB6595" i="19"/>
  <c r="BI6594" i="19"/>
  <c r="BB6594" i="19"/>
  <c r="BI6593" i="19"/>
  <c r="BB6593" i="19"/>
  <c r="BI6592" i="19"/>
  <c r="BB6592" i="19"/>
  <c r="BI6591" i="19"/>
  <c r="BB6591" i="19"/>
  <c r="BI6590" i="19"/>
  <c r="BB6590" i="19"/>
  <c r="BI6589" i="19"/>
  <c r="BB6589" i="19"/>
  <c r="BI6588" i="19"/>
  <c r="BB6588" i="19"/>
  <c r="BI6587" i="19"/>
  <c r="BB6587" i="19"/>
  <c r="BI6586" i="19"/>
  <c r="BB6586" i="19"/>
  <c r="BI6585" i="19"/>
  <c r="BB6585" i="19"/>
  <c r="BI6584" i="19"/>
  <c r="BB6584" i="19"/>
  <c r="BI6583" i="19"/>
  <c r="BB6583" i="19"/>
  <c r="BI6582" i="19"/>
  <c r="BB6582" i="19"/>
  <c r="BI6581" i="19"/>
  <c r="BB6581" i="19"/>
  <c r="BI6580" i="19"/>
  <c r="BB6580" i="19"/>
  <c r="BI6579" i="19"/>
  <c r="BB6579" i="19"/>
  <c r="BI6578" i="19"/>
  <c r="BB6578" i="19"/>
  <c r="BI6577" i="19"/>
  <c r="BB6577" i="19"/>
  <c r="BI6576" i="19"/>
  <c r="BB6576" i="19"/>
  <c r="BI6575" i="19"/>
  <c r="BB6575" i="19"/>
  <c r="BI6574" i="19"/>
  <c r="BB6574" i="19"/>
  <c r="BI6573" i="19"/>
  <c r="BB6573" i="19"/>
  <c r="BI6572" i="19"/>
  <c r="BB6572" i="19"/>
  <c r="BI6571" i="19"/>
  <c r="BB6571" i="19"/>
  <c r="BI6570" i="19"/>
  <c r="BB6570" i="19"/>
  <c r="BI6569" i="19"/>
  <c r="BB6569" i="19"/>
  <c r="BI6568" i="19"/>
  <c r="BB6568" i="19"/>
  <c r="BI6567" i="19"/>
  <c r="BB6567" i="19"/>
  <c r="BI6566" i="19"/>
  <c r="BB6566" i="19"/>
  <c r="BI6565" i="19"/>
  <c r="BB6565" i="19"/>
  <c r="BI6564" i="19"/>
  <c r="BB6564" i="19"/>
  <c r="BI6563" i="19"/>
  <c r="BB6563" i="19"/>
  <c r="BI6562" i="19"/>
  <c r="BB6562" i="19"/>
  <c r="BI6561" i="19"/>
  <c r="BB6561" i="19"/>
  <c r="BI6560" i="19"/>
  <c r="BB6560" i="19"/>
  <c r="BI6559" i="19"/>
  <c r="BB6559" i="19"/>
  <c r="BI6558" i="19"/>
  <c r="BB6558" i="19"/>
  <c r="BI6557" i="19"/>
  <c r="BB6557" i="19"/>
  <c r="BI6556" i="19"/>
  <c r="BB6556" i="19"/>
  <c r="BI6555" i="19"/>
  <c r="BB6555" i="19"/>
  <c r="BI6554" i="19"/>
  <c r="BB6554" i="19"/>
  <c r="BI6553" i="19"/>
  <c r="BB6553" i="19"/>
  <c r="BI6552" i="19"/>
  <c r="BB6552" i="19"/>
  <c r="BI6551" i="19"/>
  <c r="BB6551" i="19"/>
  <c r="BI6550" i="19"/>
  <c r="BB6550" i="19"/>
  <c r="BI6549" i="19"/>
  <c r="BB6549" i="19"/>
  <c r="BI6548" i="19"/>
  <c r="BB6548" i="19"/>
  <c r="BI6547" i="19"/>
  <c r="BB6547" i="19"/>
  <c r="BI6546" i="19"/>
  <c r="BB6546" i="19"/>
  <c r="BI6545" i="19"/>
  <c r="BB6545" i="19"/>
  <c r="BI6544" i="19"/>
  <c r="BB6544" i="19"/>
  <c r="BI6543" i="19"/>
  <c r="BB6543" i="19"/>
  <c r="BI6542" i="19"/>
  <c r="BB6542" i="19"/>
  <c r="BI6541" i="19"/>
  <c r="BB6541" i="19"/>
  <c r="BI6540" i="19"/>
  <c r="BB6540" i="19"/>
  <c r="BI6539" i="19"/>
  <c r="BB6539" i="19"/>
  <c r="BI6538" i="19"/>
  <c r="BB6538" i="19"/>
  <c r="BI6537" i="19"/>
  <c r="BB6537" i="19"/>
  <c r="BI6536" i="19"/>
  <c r="BB6536" i="19"/>
  <c r="BI6535" i="19"/>
  <c r="BB6535" i="19"/>
  <c r="BI6534" i="19"/>
  <c r="BB6534" i="19"/>
  <c r="BI6533" i="19"/>
  <c r="BB6533" i="19"/>
  <c r="BI6532" i="19"/>
  <c r="BB6532" i="19"/>
  <c r="BI6531" i="19"/>
  <c r="BB6531" i="19"/>
  <c r="BI6530" i="19"/>
  <c r="BB6530" i="19"/>
  <c r="BI6529" i="19"/>
  <c r="BB6529" i="19"/>
  <c r="BI6528" i="19"/>
  <c r="BB6528" i="19"/>
  <c r="BI6527" i="19"/>
  <c r="BB6527" i="19"/>
  <c r="BI6526" i="19"/>
  <c r="BB6526" i="19"/>
  <c r="BI6525" i="19"/>
  <c r="BB6525" i="19"/>
  <c r="BI6524" i="19"/>
  <c r="BB6524" i="19"/>
  <c r="BI6523" i="19"/>
  <c r="BB6523" i="19"/>
  <c r="BI6522" i="19"/>
  <c r="BB6522" i="19"/>
  <c r="BI6521" i="19"/>
  <c r="BB6521" i="19"/>
  <c r="BI6520" i="19"/>
  <c r="BB6520" i="19"/>
  <c r="BI6519" i="19"/>
  <c r="BB6519" i="19"/>
  <c r="BI6518" i="19"/>
  <c r="BB6518" i="19"/>
  <c r="BI6517" i="19"/>
  <c r="BB6517" i="19"/>
  <c r="BI6516" i="19"/>
  <c r="BB6516" i="19"/>
  <c r="BI6515" i="19"/>
  <c r="BB6515" i="19"/>
  <c r="BI6514" i="19"/>
  <c r="BB6514" i="19"/>
  <c r="BI6513" i="19"/>
  <c r="BB6513" i="19"/>
  <c r="BI6512" i="19"/>
  <c r="BB6512" i="19"/>
  <c r="BI6511" i="19"/>
  <c r="BB6511" i="19"/>
  <c r="BI6510" i="19"/>
  <c r="BB6510" i="19"/>
  <c r="BI6509" i="19"/>
  <c r="BB6509" i="19"/>
  <c r="BI6508" i="19"/>
  <c r="BB6508" i="19"/>
  <c r="BI6507" i="19"/>
  <c r="BB6507" i="19"/>
  <c r="BI6506" i="19"/>
  <c r="BB6506" i="19"/>
  <c r="BI6505" i="19"/>
  <c r="BB6505" i="19"/>
  <c r="BI6504" i="19"/>
  <c r="BB6504" i="19"/>
  <c r="BI6503" i="19"/>
  <c r="BB6503" i="19"/>
  <c r="BI6502" i="19"/>
  <c r="BB6502" i="19"/>
  <c r="BI6501" i="19"/>
  <c r="BB6501" i="19"/>
  <c r="BI6500" i="19"/>
  <c r="BB6500" i="19"/>
  <c r="BI6499" i="19"/>
  <c r="BB6499" i="19"/>
  <c r="BI6498" i="19"/>
  <c r="BB6498" i="19"/>
  <c r="BI6497" i="19"/>
  <c r="BB6497" i="19"/>
  <c r="BI6496" i="19"/>
  <c r="BB6496" i="19"/>
  <c r="BI6495" i="19"/>
  <c r="BB6495" i="19"/>
  <c r="BI6494" i="19"/>
  <c r="BB6494" i="19"/>
  <c r="BI6493" i="19"/>
  <c r="BB6493" i="19"/>
  <c r="BI6492" i="19"/>
  <c r="BB6492" i="19"/>
  <c r="BI6491" i="19"/>
  <c r="BB6491" i="19"/>
  <c r="BI6490" i="19"/>
  <c r="BB6490" i="19"/>
  <c r="BI6489" i="19"/>
  <c r="BB6489" i="19"/>
  <c r="BI6488" i="19"/>
  <c r="BB6488" i="19"/>
  <c r="BI6487" i="19"/>
  <c r="BB6487" i="19"/>
  <c r="BI6486" i="19"/>
  <c r="BB6486" i="19"/>
  <c r="BI6485" i="19"/>
  <c r="BB6485" i="19"/>
  <c r="BI6484" i="19"/>
  <c r="BB6484" i="19"/>
  <c r="BI6483" i="19"/>
  <c r="BB6483" i="19"/>
  <c r="BI6482" i="19"/>
  <c r="BB6482" i="19"/>
  <c r="BI6481" i="19"/>
  <c r="BB6481" i="19"/>
  <c r="BI6480" i="19"/>
  <c r="BB6480" i="19"/>
  <c r="BI6479" i="19"/>
  <c r="BB6479" i="19"/>
  <c r="BI6478" i="19"/>
  <c r="BB6478" i="19"/>
  <c r="BI6477" i="19"/>
  <c r="BB6477" i="19"/>
  <c r="BI6476" i="19"/>
  <c r="BB6476" i="19"/>
  <c r="BI6475" i="19"/>
  <c r="BB6475" i="19"/>
  <c r="BI6474" i="19"/>
  <c r="BB6474" i="19"/>
  <c r="BI6473" i="19"/>
  <c r="BB6473" i="19"/>
  <c r="BI6472" i="19"/>
  <c r="BB6472" i="19"/>
  <c r="BI6471" i="19"/>
  <c r="BB6471" i="19"/>
  <c r="BI6470" i="19"/>
  <c r="BB6470" i="19"/>
  <c r="BI6469" i="19"/>
  <c r="BB6469" i="19"/>
  <c r="BI6468" i="19"/>
  <c r="BB6468" i="19"/>
  <c r="BI6467" i="19"/>
  <c r="BB6467" i="19"/>
  <c r="BI6466" i="19"/>
  <c r="BB6466" i="19"/>
  <c r="BI6465" i="19"/>
  <c r="BB6465" i="19"/>
  <c r="BI6464" i="19"/>
  <c r="BB6464" i="19"/>
  <c r="BI6463" i="19"/>
  <c r="BB6463" i="19"/>
  <c r="BI6462" i="19"/>
  <c r="BB6462" i="19"/>
  <c r="BI6461" i="19"/>
  <c r="BB6461" i="19"/>
  <c r="BI6460" i="19"/>
  <c r="BB6460" i="19"/>
  <c r="BI6459" i="19"/>
  <c r="BB6459" i="19"/>
  <c r="BI6458" i="19"/>
  <c r="BB6458" i="19"/>
  <c r="BI6457" i="19"/>
  <c r="BB6457" i="19"/>
  <c r="BI6456" i="19"/>
  <c r="BB6456" i="19"/>
  <c r="BI6455" i="19"/>
  <c r="BB6455" i="19"/>
  <c r="BI6454" i="19"/>
  <c r="BB6454" i="19"/>
  <c r="BI6453" i="19"/>
  <c r="BB6453" i="19"/>
  <c r="BI6452" i="19"/>
  <c r="BB6452" i="19"/>
  <c r="BI6451" i="19"/>
  <c r="BB6451" i="19"/>
  <c r="BI6450" i="19"/>
  <c r="BB6450" i="19"/>
  <c r="BI6449" i="19"/>
  <c r="BB6449" i="19"/>
  <c r="BI6448" i="19"/>
  <c r="BB6448" i="19"/>
  <c r="BI6447" i="19"/>
  <c r="BB6447" i="19"/>
  <c r="BI6446" i="19"/>
  <c r="BB6446" i="19"/>
  <c r="BI6445" i="19"/>
  <c r="BB6445" i="19"/>
  <c r="BI6444" i="19"/>
  <c r="BB6444" i="19"/>
  <c r="BI6443" i="19"/>
  <c r="BB6443" i="19"/>
  <c r="BI6442" i="19"/>
  <c r="BB6442" i="19"/>
  <c r="BI6441" i="19"/>
  <c r="BB6441" i="19"/>
  <c r="BI6440" i="19"/>
  <c r="BB6440" i="19"/>
  <c r="BI6439" i="19"/>
  <c r="BB6439" i="19"/>
  <c r="BI6438" i="19"/>
  <c r="BB6438" i="19"/>
  <c r="BI6437" i="19"/>
  <c r="BB6437" i="19"/>
  <c r="BI6436" i="19"/>
  <c r="BB6436" i="19"/>
  <c r="BI6435" i="19"/>
  <c r="BB6435" i="19"/>
  <c r="BI6434" i="19"/>
  <c r="BB6434" i="19"/>
  <c r="BI6433" i="19"/>
  <c r="BB6433" i="19"/>
  <c r="BI6432" i="19"/>
  <c r="BB6432" i="19"/>
  <c r="BI6431" i="19"/>
  <c r="BB6431" i="19"/>
  <c r="BI6430" i="19"/>
  <c r="BB6430" i="19"/>
  <c r="BI6429" i="19"/>
  <c r="BB6429" i="19"/>
  <c r="BI6428" i="19"/>
  <c r="BB6428" i="19"/>
  <c r="BI6427" i="19"/>
  <c r="BB6427" i="19"/>
  <c r="BI6426" i="19"/>
  <c r="BB6426" i="19"/>
  <c r="BI6425" i="19"/>
  <c r="BB6425" i="19"/>
  <c r="BI6424" i="19"/>
  <c r="BB6424" i="19"/>
  <c r="BI6423" i="19"/>
  <c r="BB6423" i="19"/>
  <c r="BI6422" i="19"/>
  <c r="BB6422" i="19"/>
  <c r="BI6421" i="19"/>
  <c r="BB6421" i="19"/>
  <c r="BI6420" i="19"/>
  <c r="BB6420" i="19"/>
  <c r="BI6419" i="19"/>
  <c r="BB6419" i="19"/>
  <c r="BI6418" i="19"/>
  <c r="BB6418" i="19"/>
  <c r="BI6417" i="19"/>
  <c r="BB6417" i="19"/>
  <c r="BI6416" i="19"/>
  <c r="BB6416" i="19"/>
  <c r="BI6415" i="19"/>
  <c r="BB6415" i="19"/>
  <c r="BI6414" i="19"/>
  <c r="BB6414" i="19"/>
  <c r="BI6413" i="19"/>
  <c r="BB6413" i="19"/>
  <c r="BI6412" i="19"/>
  <c r="BB6412" i="19"/>
  <c r="BI6411" i="19"/>
  <c r="BB6411" i="19"/>
  <c r="BI6410" i="19"/>
  <c r="BB6410" i="19"/>
  <c r="BI6409" i="19"/>
  <c r="BB6409" i="19"/>
  <c r="BI6408" i="19"/>
  <c r="BB6408" i="19"/>
  <c r="BI6407" i="19"/>
  <c r="BB6407" i="19"/>
  <c r="BI6406" i="19"/>
  <c r="BB6406" i="19"/>
  <c r="BI6405" i="19"/>
  <c r="BB6405" i="19"/>
  <c r="BI6404" i="19"/>
  <c r="BB6404" i="19"/>
  <c r="BI6403" i="19"/>
  <c r="BB6403" i="19"/>
  <c r="BI6402" i="19"/>
  <c r="BB6402" i="19"/>
  <c r="BI6401" i="19"/>
  <c r="BB6401" i="19"/>
  <c r="BI6400" i="19"/>
  <c r="BB6400" i="19"/>
  <c r="BI6399" i="19"/>
  <c r="BB6399" i="19"/>
  <c r="BI6398" i="19"/>
  <c r="BB6398" i="19"/>
  <c r="BI6397" i="19"/>
  <c r="BB6397" i="19"/>
  <c r="BI6396" i="19"/>
  <c r="BB6396" i="19"/>
  <c r="BI6395" i="19"/>
  <c r="BB6395" i="19"/>
  <c r="BI6394" i="19"/>
  <c r="BB6394" i="19"/>
  <c r="BI6393" i="19"/>
  <c r="BB6393" i="19"/>
  <c r="BI6392" i="19"/>
  <c r="BB6392" i="19"/>
  <c r="BI6391" i="19"/>
  <c r="BB6391" i="19"/>
  <c r="BI6390" i="19"/>
  <c r="BB6390" i="19"/>
  <c r="BI6389" i="19"/>
  <c r="BB6389" i="19"/>
  <c r="BI6388" i="19"/>
  <c r="BB6388" i="19"/>
  <c r="BI6387" i="19"/>
  <c r="BB6387" i="19"/>
  <c r="BI6386" i="19"/>
  <c r="BB6386" i="19"/>
  <c r="BI6385" i="19"/>
  <c r="BB6385" i="19"/>
  <c r="BI6384" i="19"/>
  <c r="BB6384" i="19"/>
  <c r="BI6383" i="19"/>
  <c r="BB6383" i="19"/>
  <c r="BI6382" i="19"/>
  <c r="BB6382" i="19"/>
  <c r="BI6381" i="19"/>
  <c r="BB6381" i="19"/>
  <c r="BI6380" i="19"/>
  <c r="BB6380" i="19"/>
  <c r="BI6379" i="19"/>
  <c r="BB6379" i="19"/>
  <c r="BI6378" i="19"/>
  <c r="BB6378" i="19"/>
  <c r="BI6377" i="19"/>
  <c r="BB6377" i="19"/>
  <c r="BI6376" i="19"/>
  <c r="BB6376" i="19"/>
  <c r="BI6375" i="19"/>
  <c r="BB6375" i="19"/>
  <c r="BI6374" i="19"/>
  <c r="BB6374" i="19"/>
  <c r="BI6373" i="19"/>
  <c r="BB6373" i="19"/>
  <c r="BI6372" i="19"/>
  <c r="BB6372" i="19"/>
  <c r="BI6371" i="19"/>
  <c r="BB6371" i="19"/>
  <c r="BI6370" i="19"/>
  <c r="BB6370" i="19"/>
  <c r="BI6369" i="19"/>
  <c r="BB6369" i="19"/>
  <c r="BI6368" i="19"/>
  <c r="BB6368" i="19"/>
  <c r="BI6367" i="19"/>
  <c r="BB6367" i="19"/>
  <c r="BI6366" i="19"/>
  <c r="BB6366" i="19"/>
  <c r="BI6365" i="19"/>
  <c r="BB6365" i="19"/>
  <c r="BI6364" i="19"/>
  <c r="BB6364" i="19"/>
  <c r="BI6363" i="19"/>
  <c r="BB6363" i="19"/>
  <c r="BI6362" i="19"/>
  <c r="BB6362" i="19"/>
  <c r="BI6361" i="19"/>
  <c r="BB6361" i="19"/>
  <c r="BI6360" i="19"/>
  <c r="BB6360" i="19"/>
  <c r="BI6359" i="19"/>
  <c r="BB6359" i="19"/>
  <c r="BI6358" i="19"/>
  <c r="BB6358" i="19"/>
  <c r="BI6357" i="19"/>
  <c r="BB6357" i="19"/>
  <c r="BI6356" i="19"/>
  <c r="BB6356" i="19"/>
  <c r="BI6355" i="19"/>
  <c r="BB6355" i="19"/>
  <c r="BI6354" i="19"/>
  <c r="BB6354" i="19"/>
  <c r="BI6353" i="19"/>
  <c r="BB6353" i="19"/>
  <c r="BI6352" i="19"/>
  <c r="BB6352" i="19"/>
  <c r="BI6351" i="19"/>
  <c r="BB6351" i="19"/>
  <c r="BI6350" i="19"/>
  <c r="BB6350" i="19"/>
  <c r="BI6349" i="19"/>
  <c r="BB6349" i="19"/>
  <c r="BI6348" i="19"/>
  <c r="BB6348" i="19"/>
  <c r="BI6347" i="19"/>
  <c r="BB6347" i="19"/>
  <c r="BI6346" i="19"/>
  <c r="BB6346" i="19"/>
  <c r="BI6345" i="19"/>
  <c r="BB6345" i="19"/>
  <c r="BI6344" i="19"/>
  <c r="BB6344" i="19"/>
  <c r="BI6343" i="19"/>
  <c r="BB6343" i="19"/>
  <c r="BI6342" i="19"/>
  <c r="BB6342" i="19"/>
  <c r="BI6341" i="19"/>
  <c r="BB6341" i="19"/>
  <c r="BI6340" i="19"/>
  <c r="BB6340" i="19"/>
  <c r="BI6339" i="19"/>
  <c r="BB6339" i="19"/>
  <c r="BI6338" i="19"/>
  <c r="BB6338" i="19"/>
  <c r="BI6337" i="19"/>
  <c r="BB6337" i="19"/>
  <c r="BI6336" i="19"/>
  <c r="BB6336" i="19"/>
  <c r="BI6335" i="19"/>
  <c r="BB6335" i="19"/>
  <c r="BI6334" i="19"/>
  <c r="BB6334" i="19"/>
  <c r="BI6333" i="19"/>
  <c r="BB6333" i="19"/>
  <c r="BI6332" i="19"/>
  <c r="BB6332" i="19"/>
  <c r="BI6331" i="19"/>
  <c r="BB6331" i="19"/>
  <c r="BI6330" i="19"/>
  <c r="BB6330" i="19"/>
  <c r="BI6329" i="19"/>
  <c r="BB6329" i="19"/>
  <c r="BI6328" i="19"/>
  <c r="BB6328" i="19"/>
  <c r="BI6327" i="19"/>
  <c r="BB6327" i="19"/>
  <c r="BI6326" i="19"/>
  <c r="BB6326" i="19"/>
  <c r="BI6325" i="19"/>
  <c r="BB6325" i="19"/>
  <c r="BI6324" i="19"/>
  <c r="BB6324" i="19"/>
  <c r="BI6323" i="19"/>
  <c r="BB6323" i="19"/>
  <c r="BI6322" i="19"/>
  <c r="BB6322" i="19"/>
  <c r="BI6321" i="19"/>
  <c r="BB6321" i="19"/>
  <c r="BI6320" i="19"/>
  <c r="BB6320" i="19"/>
  <c r="BI6319" i="19"/>
  <c r="BB6319" i="19"/>
  <c r="BI6318" i="19"/>
  <c r="BB6318" i="19"/>
  <c r="BI6317" i="19"/>
  <c r="BB6317" i="19"/>
  <c r="BI6316" i="19"/>
  <c r="BB6316" i="19"/>
  <c r="BI6315" i="19"/>
  <c r="BB6315" i="19"/>
  <c r="BI6314" i="19"/>
  <c r="BB6314" i="19"/>
  <c r="BI6313" i="19"/>
  <c r="BB6313" i="19"/>
  <c r="BI6312" i="19"/>
  <c r="BB6312" i="19"/>
  <c r="BI6311" i="19"/>
  <c r="BB6311" i="19"/>
  <c r="BI6310" i="19"/>
  <c r="BB6310" i="19"/>
  <c r="BI6309" i="19"/>
  <c r="BB6309" i="19"/>
  <c r="BI6308" i="19"/>
  <c r="BB6308" i="19"/>
  <c r="BI6307" i="19"/>
  <c r="BB6307" i="19"/>
  <c r="BI6306" i="19"/>
  <c r="BB6306" i="19"/>
  <c r="BI6305" i="19"/>
  <c r="BB6305" i="19"/>
  <c r="BI6304" i="19"/>
  <c r="BB6304" i="19"/>
  <c r="BI6303" i="19"/>
  <c r="BB6303" i="19"/>
  <c r="BI6302" i="19"/>
  <c r="BB6302" i="19"/>
  <c r="BI6301" i="19"/>
  <c r="BB6301" i="19"/>
  <c r="BI6300" i="19"/>
  <c r="BB6300" i="19"/>
  <c r="BI6299" i="19"/>
  <c r="BB6299" i="19"/>
  <c r="BI6298" i="19"/>
  <c r="BB6298" i="19"/>
  <c r="BI6297" i="19"/>
  <c r="BB6297" i="19"/>
  <c r="BI6296" i="19"/>
  <c r="BB6296" i="19"/>
  <c r="BI6295" i="19"/>
  <c r="BB6295" i="19"/>
  <c r="BI6294" i="19"/>
  <c r="BB6294" i="19"/>
  <c r="BI6293" i="19"/>
  <c r="BB6293" i="19"/>
  <c r="BI6292" i="19"/>
  <c r="BB6292" i="19"/>
  <c r="BI6291" i="19"/>
  <c r="BB6291" i="19"/>
  <c r="BI6290" i="19"/>
  <c r="BB6290" i="19"/>
  <c r="BI6289" i="19"/>
  <c r="BB6289" i="19"/>
  <c r="BI6288" i="19"/>
  <c r="BB6288" i="19"/>
  <c r="BI6287" i="19"/>
  <c r="BB6287" i="19"/>
  <c r="BI6286" i="19"/>
  <c r="BB6286" i="19"/>
  <c r="BI6285" i="19"/>
  <c r="BB6285" i="19"/>
  <c r="BI6284" i="19"/>
  <c r="BB6284" i="19"/>
  <c r="BI6283" i="19"/>
  <c r="BB6283" i="19"/>
  <c r="BI6282" i="19"/>
  <c r="BB6282" i="19"/>
  <c r="BI6281" i="19"/>
  <c r="BB6281" i="19"/>
  <c r="BI6280" i="19"/>
  <c r="BB6280" i="19"/>
  <c r="BI6279" i="19"/>
  <c r="BB6279" i="19"/>
  <c r="BI6278" i="19"/>
  <c r="BB6278" i="19"/>
  <c r="BI6277" i="19"/>
  <c r="BB6277" i="19"/>
  <c r="BI6276" i="19"/>
  <c r="BB6276" i="19"/>
  <c r="BI6275" i="19"/>
  <c r="BB6275" i="19"/>
  <c r="BI6274" i="19"/>
  <c r="BB6274" i="19"/>
  <c r="BI6273" i="19"/>
  <c r="BB6273" i="19"/>
  <c r="BI6272" i="19"/>
  <c r="BB6272" i="19"/>
  <c r="BI6271" i="19"/>
  <c r="BB6271" i="19"/>
  <c r="BI6270" i="19"/>
  <c r="BB6270" i="19"/>
  <c r="BI6269" i="19"/>
  <c r="BB6269" i="19"/>
  <c r="BI6268" i="19"/>
  <c r="BB6268" i="19"/>
  <c r="BI6267" i="19"/>
  <c r="BB6267" i="19"/>
  <c r="BI6266" i="19"/>
  <c r="BB6266" i="19"/>
  <c r="BI6265" i="19"/>
  <c r="BB6265" i="19"/>
  <c r="BI6264" i="19"/>
  <c r="BB6264" i="19"/>
  <c r="BI6263" i="19"/>
  <c r="BB6263" i="19"/>
  <c r="BI6262" i="19"/>
  <c r="BB6262" i="19"/>
  <c r="BI6261" i="19"/>
  <c r="BB6261" i="19"/>
  <c r="BI6260" i="19"/>
  <c r="BB6260" i="19"/>
  <c r="BI6259" i="19"/>
  <c r="BB6259" i="19"/>
  <c r="BI6258" i="19"/>
  <c r="BB6258" i="19"/>
  <c r="BI6257" i="19"/>
  <c r="BB6257" i="19"/>
  <c r="BI6256" i="19"/>
  <c r="BB6256" i="19"/>
  <c r="BI6255" i="19"/>
  <c r="BB6255" i="19"/>
  <c r="BI6254" i="19"/>
  <c r="BB6254" i="19"/>
  <c r="BI6253" i="19"/>
  <c r="BB6253" i="19"/>
  <c r="BI6252" i="19"/>
  <c r="BB6252" i="19"/>
  <c r="BI6251" i="19"/>
  <c r="BB6251" i="19"/>
  <c r="BI6250" i="19"/>
  <c r="BB6250" i="19"/>
  <c r="BI6249" i="19"/>
  <c r="BB6249" i="19"/>
  <c r="BI6248" i="19"/>
  <c r="BB6248" i="19"/>
  <c r="BI6247" i="19"/>
  <c r="BB6247" i="19"/>
  <c r="BI6246" i="19"/>
  <c r="BB6246" i="19"/>
  <c r="BI6245" i="19"/>
  <c r="BB6245" i="19"/>
  <c r="BI6244" i="19"/>
  <c r="BB6244" i="19"/>
  <c r="BI6243" i="19"/>
  <c r="BB6243" i="19"/>
  <c r="BI6242" i="19"/>
  <c r="BB6242" i="19"/>
  <c r="BI6241" i="19"/>
  <c r="BB6241" i="19"/>
  <c r="BI6240" i="19"/>
  <c r="BB6240" i="19"/>
  <c r="BI6239" i="19"/>
  <c r="BB6239" i="19"/>
  <c r="BI6238" i="19"/>
  <c r="BB6238" i="19"/>
  <c r="BI6237" i="19"/>
  <c r="BB6237" i="19"/>
  <c r="BI6236" i="19"/>
  <c r="BB6236" i="19"/>
  <c r="BI6235" i="19"/>
  <c r="BB6235" i="19"/>
  <c r="BI6234" i="19"/>
  <c r="BB6234" i="19"/>
  <c r="BI6233" i="19"/>
  <c r="BB6233" i="19"/>
  <c r="BI6232" i="19"/>
  <c r="BB6232" i="19"/>
  <c r="BI6231" i="19"/>
  <c r="BB6231" i="19"/>
  <c r="BI6230" i="19"/>
  <c r="BB6230" i="19"/>
  <c r="BI6229" i="19"/>
  <c r="BB6229" i="19"/>
  <c r="BI6228" i="19"/>
  <c r="BB6228" i="19"/>
  <c r="BI6227" i="19"/>
  <c r="BB6227" i="19"/>
  <c r="BI6226" i="19"/>
  <c r="BB6226" i="19"/>
  <c r="BI6225" i="19"/>
  <c r="BB6225" i="19"/>
  <c r="BI6224" i="19"/>
  <c r="BB6224" i="19"/>
  <c r="BI6223" i="19"/>
  <c r="BB6223" i="19"/>
  <c r="BI6222" i="19"/>
  <c r="BB6222" i="19"/>
  <c r="BI6221" i="19"/>
  <c r="BB6221" i="19"/>
  <c r="BI6220" i="19"/>
  <c r="BB6220" i="19"/>
  <c r="BI6219" i="19"/>
  <c r="BB6219" i="19"/>
  <c r="BI6218" i="19"/>
  <c r="BB6218" i="19"/>
  <c r="BI6217" i="19"/>
  <c r="BB6217" i="19"/>
  <c r="BI6216" i="19"/>
  <c r="BB6216" i="19"/>
  <c r="BI6215" i="19"/>
  <c r="BB6215" i="19"/>
  <c r="BI6214" i="19"/>
  <c r="BB6214" i="19"/>
  <c r="BI6213" i="19"/>
  <c r="BB6213" i="19"/>
  <c r="BI6212" i="19"/>
  <c r="BB6212" i="19"/>
  <c r="BI6211" i="19"/>
  <c r="BB6211" i="19"/>
  <c r="BI6210" i="19"/>
  <c r="BB6210" i="19"/>
  <c r="BI6209" i="19"/>
  <c r="BB6209" i="19"/>
  <c r="BI6208" i="19"/>
  <c r="BB6208" i="19"/>
  <c r="BI6207" i="19"/>
  <c r="BB6207" i="19"/>
  <c r="BI6206" i="19"/>
  <c r="BB6206" i="19"/>
  <c r="BI6205" i="19"/>
  <c r="BB6205" i="19"/>
  <c r="BI6204" i="19"/>
  <c r="BB6204" i="19"/>
  <c r="BI6203" i="19"/>
  <c r="BB6203" i="19"/>
  <c r="BI6202" i="19"/>
  <c r="BB6202" i="19"/>
  <c r="BI6201" i="19"/>
  <c r="BB6201" i="19"/>
  <c r="BI6200" i="19"/>
  <c r="BB6200" i="19"/>
  <c r="BI6199" i="19"/>
  <c r="BB6199" i="19"/>
  <c r="BI6198" i="19"/>
  <c r="BB6198" i="19"/>
  <c r="BI6197" i="19"/>
  <c r="BB6197" i="19"/>
  <c r="BI6196" i="19"/>
  <c r="BB6196" i="19"/>
  <c r="BI6195" i="19"/>
  <c r="BB6195" i="19"/>
  <c r="BI6194" i="19"/>
  <c r="BB6194" i="19"/>
  <c r="BI6193" i="19"/>
  <c r="BB6193" i="19"/>
  <c r="BI6192" i="19"/>
  <c r="BB6192" i="19"/>
  <c r="BI6191" i="19"/>
  <c r="BB6191" i="19"/>
  <c r="BI6190" i="19"/>
  <c r="BB6190" i="19"/>
  <c r="BI6189" i="19"/>
  <c r="BB6189" i="19"/>
  <c r="BI6188" i="19"/>
  <c r="BB6188" i="19"/>
  <c r="BI6187" i="19"/>
  <c r="BB6187" i="19"/>
  <c r="BI6186" i="19"/>
  <c r="BB6186" i="19"/>
  <c r="BI6185" i="19"/>
  <c r="BB6185" i="19"/>
  <c r="BI6184" i="19"/>
  <c r="BB6184" i="19"/>
  <c r="BI6183" i="19"/>
  <c r="BB6183" i="19"/>
  <c r="BI6182" i="19"/>
  <c r="BB6182" i="19"/>
  <c r="BI6181" i="19"/>
  <c r="BB6181" i="19"/>
  <c r="BI6180" i="19"/>
  <c r="BB6180" i="19"/>
  <c r="BI6179" i="19"/>
  <c r="BB6179" i="19"/>
  <c r="BI6178" i="19"/>
  <c r="BB6178" i="19"/>
  <c r="BI6177" i="19"/>
  <c r="BB6177" i="19"/>
  <c r="BI6176" i="19"/>
  <c r="BB6176" i="19"/>
  <c r="BI6175" i="19"/>
  <c r="BB6175" i="19"/>
  <c r="BI6174" i="19"/>
  <c r="BB6174" i="19"/>
  <c r="BI6173" i="19"/>
  <c r="BB6173" i="19"/>
  <c r="BI6172" i="19"/>
  <c r="BB6172" i="19"/>
  <c r="BI6171" i="19"/>
  <c r="BB6171" i="19"/>
  <c r="BI6170" i="19"/>
  <c r="BB6170" i="19"/>
  <c r="BI6169" i="19"/>
  <c r="BB6169" i="19"/>
  <c r="BI6168" i="19"/>
  <c r="BB6168" i="19"/>
  <c r="BI6167" i="19"/>
  <c r="BB6167" i="19"/>
  <c r="BI6166" i="19"/>
  <c r="BB6166" i="19"/>
  <c r="BI6165" i="19"/>
  <c r="BB6165" i="19"/>
  <c r="BI6164" i="19"/>
  <c r="BB6164" i="19"/>
  <c r="BI6163" i="19"/>
  <c r="BB6163" i="19"/>
  <c r="BI6162" i="19"/>
  <c r="BB6162" i="19"/>
  <c r="BI6161" i="19"/>
  <c r="BB6161" i="19"/>
  <c r="BI6160" i="19"/>
  <c r="BB6160" i="19"/>
  <c r="BI6159" i="19"/>
  <c r="BB6159" i="19"/>
  <c r="BI6158" i="19"/>
  <c r="BB6158" i="19"/>
  <c r="BI6157" i="19"/>
  <c r="BB6157" i="19"/>
  <c r="BI6156" i="19"/>
  <c r="BB6156" i="19"/>
  <c r="BI6155" i="19"/>
  <c r="BB6155" i="19"/>
  <c r="BI6154" i="19"/>
  <c r="BB6154" i="19"/>
  <c r="BI6153" i="19"/>
  <c r="BB6153" i="19"/>
  <c r="BI6152" i="19"/>
  <c r="BB6152" i="19"/>
  <c r="BI6151" i="19"/>
  <c r="BB6151" i="19"/>
  <c r="BI6150" i="19"/>
  <c r="BB6150" i="19"/>
  <c r="BI6149" i="19"/>
  <c r="BB6149" i="19"/>
  <c r="BI6148" i="19"/>
  <c r="BB6148" i="19"/>
  <c r="BI6147" i="19"/>
  <c r="BB6147" i="19"/>
  <c r="BI6146" i="19"/>
  <c r="BB6146" i="19"/>
  <c r="BI6145" i="19"/>
  <c r="BB6145" i="19"/>
  <c r="BI6144" i="19"/>
  <c r="BB6144" i="19"/>
  <c r="BI6143" i="19"/>
  <c r="BB6143" i="19"/>
  <c r="BI6142" i="19"/>
  <c r="BB6142" i="19"/>
  <c r="BI6141" i="19"/>
  <c r="BB6141" i="19"/>
  <c r="BI6140" i="19"/>
  <c r="BB6140" i="19"/>
  <c r="BI6139" i="19"/>
  <c r="BB6139" i="19"/>
  <c r="BI6138" i="19"/>
  <c r="BB6138" i="19"/>
  <c r="BI6137" i="19"/>
  <c r="BB6137" i="19"/>
  <c r="BI6136" i="19"/>
  <c r="BB6136" i="19"/>
  <c r="BI6135" i="19"/>
  <c r="BB6135" i="19"/>
  <c r="BI6134" i="19"/>
  <c r="BB6134" i="19"/>
  <c r="BI6133" i="19"/>
  <c r="BB6133" i="19"/>
  <c r="BI6132" i="19"/>
  <c r="BB6132" i="19"/>
  <c r="BI6131" i="19"/>
  <c r="BB6131" i="19"/>
  <c r="BI6130" i="19"/>
  <c r="BB6130" i="19"/>
  <c r="BI6129" i="19"/>
  <c r="BB6129" i="19"/>
  <c r="BI6128" i="19"/>
  <c r="BB6128" i="19"/>
  <c r="BI6127" i="19"/>
  <c r="BB6127" i="19"/>
  <c r="BI6126" i="19"/>
  <c r="BB6126" i="19"/>
  <c r="BI6125" i="19"/>
  <c r="BB6125" i="19"/>
  <c r="BI6124" i="19"/>
  <c r="BB6124" i="19"/>
  <c r="BI6123" i="19"/>
  <c r="BB6123" i="19"/>
  <c r="BI6122" i="19"/>
  <c r="BB6122" i="19"/>
  <c r="BI6121" i="19"/>
  <c r="BB6121" i="19"/>
  <c r="BI6120" i="19"/>
  <c r="BB6120" i="19"/>
  <c r="BI6119" i="19"/>
  <c r="BB6119" i="19"/>
  <c r="BI6118" i="19"/>
  <c r="BB6118" i="19"/>
  <c r="BI6117" i="19"/>
  <c r="BB6117" i="19"/>
  <c r="BI6116" i="19"/>
  <c r="BB6116" i="19"/>
  <c r="BI6115" i="19"/>
  <c r="BB6115" i="19"/>
  <c r="BI6114" i="19"/>
  <c r="BB6114" i="19"/>
  <c r="BI6113" i="19"/>
  <c r="BB6113" i="19"/>
  <c r="BI6112" i="19"/>
  <c r="BB6112" i="19"/>
  <c r="BI6111" i="19"/>
  <c r="BB6111" i="19"/>
  <c r="BI6110" i="19"/>
  <c r="BB6110" i="19"/>
  <c r="BI6109" i="19"/>
  <c r="BB6109" i="19"/>
  <c r="BI6108" i="19"/>
  <c r="BB6108" i="19"/>
  <c r="BI6107" i="19"/>
  <c r="BB6107" i="19"/>
  <c r="BI6106" i="19"/>
  <c r="BB6106" i="19"/>
  <c r="BI6105" i="19"/>
  <c r="BB6105" i="19"/>
  <c r="BI6104" i="19"/>
  <c r="BB6104" i="19"/>
  <c r="BI6103" i="19"/>
  <c r="BB6103" i="19"/>
  <c r="BI6102" i="19"/>
  <c r="BB6102" i="19"/>
  <c r="BI6101" i="19"/>
  <c r="BB6101" i="19"/>
  <c r="BI6100" i="19"/>
  <c r="BB6100" i="19"/>
  <c r="BI6099" i="19"/>
  <c r="BB6099" i="19"/>
  <c r="BI6098" i="19"/>
  <c r="BB6098" i="19"/>
  <c r="BI6097" i="19"/>
  <c r="BB6097" i="19"/>
  <c r="BI6096" i="19"/>
  <c r="BB6096" i="19"/>
  <c r="BI6095" i="19"/>
  <c r="BB6095" i="19"/>
  <c r="BI6094" i="19"/>
  <c r="BB6094" i="19"/>
  <c r="BI6093" i="19"/>
  <c r="BB6093" i="19"/>
  <c r="BI6092" i="19"/>
  <c r="BB6092" i="19"/>
  <c r="BI6091" i="19"/>
  <c r="BB6091" i="19"/>
  <c r="BI6090" i="19"/>
  <c r="BB6090" i="19"/>
  <c r="BI6089" i="19"/>
  <c r="BB6089" i="19"/>
  <c r="BI6088" i="19"/>
  <c r="BB6088" i="19"/>
  <c r="BI6087" i="19"/>
  <c r="BB6087" i="19"/>
  <c r="BI6086" i="19"/>
  <c r="BB6086" i="19"/>
  <c r="BI6085" i="19"/>
  <c r="BB6085" i="19"/>
  <c r="BI6084" i="19"/>
  <c r="BB6084" i="19"/>
  <c r="BI6083" i="19"/>
  <c r="BB6083" i="19"/>
  <c r="BI6082" i="19"/>
  <c r="BB6082" i="19"/>
  <c r="BI6081" i="19"/>
  <c r="BB6081" i="19"/>
  <c r="BI6080" i="19"/>
  <c r="BB6080" i="19"/>
  <c r="BI6079" i="19"/>
  <c r="BB6079" i="19"/>
  <c r="BI6078" i="19"/>
  <c r="BB6078" i="19"/>
  <c r="BI6077" i="19"/>
  <c r="BB6077" i="19"/>
  <c r="BI6076" i="19"/>
  <c r="BB6076" i="19"/>
  <c r="BI6075" i="19"/>
  <c r="BB6075" i="19"/>
  <c r="BI6074" i="19"/>
  <c r="BB6074" i="19"/>
  <c r="BI6073" i="19"/>
  <c r="BB6073" i="19"/>
  <c r="BI6072" i="19"/>
  <c r="BB6072" i="19"/>
  <c r="BI6071" i="19"/>
  <c r="BB6071" i="19"/>
  <c r="BI6070" i="19"/>
  <c r="BB6070" i="19"/>
  <c r="BI6069" i="19"/>
  <c r="BB6069" i="19"/>
  <c r="BI6068" i="19"/>
  <c r="BB6068" i="19"/>
  <c r="BI6067" i="19"/>
  <c r="BB6067" i="19"/>
  <c r="BI6066" i="19"/>
  <c r="BB6066" i="19"/>
  <c r="BI6065" i="19"/>
  <c r="BB6065" i="19"/>
  <c r="BI6064" i="19"/>
  <c r="BB6064" i="19"/>
  <c r="BI6063" i="19"/>
  <c r="BB6063" i="19"/>
  <c r="BI6062" i="19"/>
  <c r="BB6062" i="19"/>
  <c r="BI6061" i="19"/>
  <c r="BB6061" i="19"/>
  <c r="BI6060" i="19"/>
  <c r="BB6060" i="19"/>
  <c r="BI6059" i="19"/>
  <c r="BB6059" i="19"/>
  <c r="BI6058" i="19"/>
  <c r="BB6058" i="19"/>
  <c r="BI6057" i="19"/>
  <c r="BB6057" i="19"/>
  <c r="BI6056" i="19"/>
  <c r="BB6056" i="19"/>
  <c r="BI6055" i="19"/>
  <c r="BB6055" i="19"/>
  <c r="BI6054" i="19"/>
  <c r="BB6054" i="19"/>
  <c r="BI6053" i="19"/>
  <c r="BB6053" i="19"/>
  <c r="BI6052" i="19"/>
  <c r="BB6052" i="19"/>
  <c r="BI6051" i="19"/>
  <c r="BB6051" i="19"/>
  <c r="BI6050" i="19"/>
  <c r="BB6050" i="19"/>
  <c r="BI6049" i="19"/>
  <c r="BB6049" i="19"/>
  <c r="BI6048" i="19"/>
  <c r="BB6048" i="19"/>
  <c r="BI6047" i="19"/>
  <c r="BB6047" i="19"/>
  <c r="BI6046" i="19"/>
  <c r="BB6046" i="19"/>
  <c r="BI6045" i="19"/>
  <c r="BB6045" i="19"/>
  <c r="BI6044" i="19"/>
  <c r="BB6044" i="19"/>
  <c r="BI6043" i="19"/>
  <c r="BB6043" i="19"/>
  <c r="BI6042" i="19"/>
  <c r="BB6042" i="19"/>
  <c r="BI6041" i="19"/>
  <c r="BB6041" i="19"/>
  <c r="BI6040" i="19"/>
  <c r="BB6040" i="19"/>
  <c r="BI6039" i="19"/>
  <c r="BB6039" i="19"/>
  <c r="BI6038" i="19"/>
  <c r="BB6038" i="19"/>
  <c r="BI6037" i="19"/>
  <c r="BB6037" i="19"/>
  <c r="BI6036" i="19"/>
  <c r="BB6036" i="19"/>
  <c r="BI6035" i="19"/>
  <c r="BB6035" i="19"/>
  <c r="BI6034" i="19"/>
  <c r="BB6034" i="19"/>
  <c r="BI6033" i="19"/>
  <c r="BB6033" i="19"/>
  <c r="BI6032" i="19"/>
  <c r="BB6032" i="19"/>
  <c r="BI6031" i="19"/>
  <c r="BB6031" i="19"/>
  <c r="BI6030" i="19"/>
  <c r="BB6030" i="19"/>
  <c r="BI6029" i="19"/>
  <c r="BB6029" i="19"/>
  <c r="BI6028" i="19"/>
  <c r="BB6028" i="19"/>
  <c r="BI6027" i="19"/>
  <c r="BB6027" i="19"/>
  <c r="BI6026" i="19"/>
  <c r="BB6026" i="19"/>
  <c r="BI6025" i="19"/>
  <c r="BB6025" i="19"/>
  <c r="BI6024" i="19"/>
  <c r="BB6024" i="19"/>
  <c r="BI6023" i="19"/>
  <c r="BB6023" i="19"/>
  <c r="BI6022" i="19"/>
  <c r="BB6022" i="19"/>
  <c r="BI6021" i="19"/>
  <c r="BB6021" i="19"/>
  <c r="BI6020" i="19"/>
  <c r="BB6020" i="19"/>
  <c r="BI6019" i="19"/>
  <c r="BB6019" i="19"/>
  <c r="BI6018" i="19"/>
  <c r="BB6018" i="19"/>
  <c r="BI6017" i="19"/>
  <c r="BB6017" i="19"/>
  <c r="BI6016" i="19"/>
  <c r="BB6016" i="19"/>
  <c r="BI6015" i="19"/>
  <c r="BB6015" i="19"/>
  <c r="BI6014" i="19"/>
  <c r="BB6014" i="19"/>
  <c r="BI6013" i="19"/>
  <c r="BB6013" i="19"/>
  <c r="BI6012" i="19"/>
  <c r="BB6012" i="19"/>
  <c r="BI6011" i="19"/>
  <c r="BB6011" i="19"/>
  <c r="BI6010" i="19"/>
  <c r="BB6010" i="19"/>
  <c r="BI6009" i="19"/>
  <c r="BB6009" i="19"/>
  <c r="BI6008" i="19"/>
  <c r="BB6008" i="19"/>
  <c r="BI6007" i="19"/>
  <c r="BB6007" i="19"/>
  <c r="BI6006" i="19"/>
  <c r="BB6006" i="19"/>
  <c r="BI6005" i="19"/>
  <c r="BB6005" i="19"/>
  <c r="BI6004" i="19"/>
  <c r="BB6004" i="19"/>
  <c r="BI6003" i="19"/>
  <c r="BB6003" i="19"/>
  <c r="BI6002" i="19"/>
  <c r="BB6002" i="19"/>
  <c r="BI6001" i="19"/>
  <c r="BB6001" i="19"/>
  <c r="BI6000" i="19"/>
  <c r="BB6000" i="19"/>
  <c r="BI5999" i="19"/>
  <c r="BB5999" i="19"/>
  <c r="BI5998" i="19"/>
  <c r="BB5998" i="19"/>
  <c r="BI5997" i="19"/>
  <c r="BB5997" i="19"/>
  <c r="BI5996" i="19"/>
  <c r="BB5996" i="19"/>
  <c r="BI5995" i="19"/>
  <c r="BB5995" i="19"/>
  <c r="BI5994" i="19"/>
  <c r="BB5994" i="19"/>
  <c r="BI5993" i="19"/>
  <c r="BB5993" i="19"/>
  <c r="BI5992" i="19"/>
  <c r="BB5992" i="19"/>
  <c r="BI5991" i="19"/>
  <c r="BB5991" i="19"/>
  <c r="BI5990" i="19"/>
  <c r="BB5990" i="19"/>
  <c r="BI5989" i="19"/>
  <c r="BB5989" i="19"/>
  <c r="BI5988" i="19"/>
  <c r="BB5988" i="19"/>
  <c r="BI5987" i="19"/>
  <c r="BB5987" i="19"/>
  <c r="BI5986" i="19"/>
  <c r="BB5986" i="19"/>
  <c r="BI5985" i="19"/>
  <c r="BB5985" i="19"/>
  <c r="BI5984" i="19"/>
  <c r="BB5984" i="19"/>
  <c r="BI5983" i="19"/>
  <c r="BB5983" i="19"/>
  <c r="BI5982" i="19"/>
  <c r="BB5982" i="19"/>
  <c r="BI5981" i="19"/>
  <c r="BB5981" i="19"/>
  <c r="BI5980" i="19"/>
  <c r="BB5980" i="19"/>
  <c r="BI5979" i="19"/>
  <c r="BB5979" i="19"/>
  <c r="BI5978" i="19"/>
  <c r="BB5978" i="19"/>
  <c r="BI5977" i="19"/>
  <c r="BB5977" i="19"/>
  <c r="BI5976" i="19"/>
  <c r="BB5976" i="19"/>
  <c r="BI5975" i="19"/>
  <c r="BB5975" i="19"/>
  <c r="BI5974" i="19"/>
  <c r="BB5974" i="19"/>
  <c r="BI5973" i="19"/>
  <c r="BB5973" i="19"/>
  <c r="BI5972" i="19"/>
  <c r="BB5972" i="19"/>
  <c r="BI5971" i="19"/>
  <c r="BB5971" i="19"/>
  <c r="BI5970" i="19"/>
  <c r="BB5970" i="19"/>
  <c r="BI5969" i="19"/>
  <c r="BB5969" i="19"/>
  <c r="BI5968" i="19"/>
  <c r="BB5968" i="19"/>
  <c r="BI5967" i="19"/>
  <c r="BB5967" i="19"/>
  <c r="BI5966" i="19"/>
  <c r="BB5966" i="19"/>
  <c r="BI5965" i="19"/>
  <c r="BB5965" i="19"/>
  <c r="BI5964" i="19"/>
  <c r="BB5964" i="19"/>
  <c r="BI5963" i="19"/>
  <c r="BB5963" i="19"/>
  <c r="BI5962" i="19"/>
  <c r="BB5962" i="19"/>
  <c r="BI5961" i="19"/>
  <c r="BB5961" i="19"/>
  <c r="BI5960" i="19"/>
  <c r="BB5960" i="19"/>
  <c r="BI5959" i="19"/>
  <c r="BB5959" i="19"/>
  <c r="BI5958" i="19"/>
  <c r="BB5958" i="19"/>
  <c r="BI5957" i="19"/>
  <c r="BB5957" i="19"/>
  <c r="BI5956" i="19"/>
  <c r="BB5956" i="19"/>
  <c r="BI5955" i="19"/>
  <c r="BB5955" i="19"/>
  <c r="BI5954" i="19"/>
  <c r="BB5954" i="19"/>
  <c r="BI5953" i="19"/>
  <c r="BB5953" i="19"/>
  <c r="BI5952" i="19"/>
  <c r="BB5952" i="19"/>
  <c r="BI5951" i="19"/>
  <c r="BB5951" i="19"/>
  <c r="BI5950" i="19"/>
  <c r="BB5950" i="19"/>
  <c r="BI5949" i="19"/>
  <c r="BB5949" i="19"/>
  <c r="BI5948" i="19"/>
  <c r="BB5948" i="19"/>
  <c r="BI5947" i="19"/>
  <c r="BB5947" i="19"/>
  <c r="BI5946" i="19"/>
  <c r="BB5946" i="19"/>
  <c r="BI5945" i="19"/>
  <c r="BB5945" i="19"/>
  <c r="BI5944" i="19"/>
  <c r="BB5944" i="19"/>
  <c r="BI5943" i="19"/>
  <c r="BB5943" i="19"/>
  <c r="BI5942" i="19"/>
  <c r="BB5942" i="19"/>
  <c r="BI5941" i="19"/>
  <c r="BB5941" i="19"/>
  <c r="BI5940" i="19"/>
  <c r="BB5940" i="19"/>
  <c r="BI5939" i="19"/>
  <c r="BB5939" i="19"/>
  <c r="BI5938" i="19"/>
  <c r="BB5938" i="19"/>
  <c r="BI5937" i="19"/>
  <c r="BB5937" i="19"/>
  <c r="BI5936" i="19"/>
  <c r="BB5936" i="19"/>
  <c r="BI5935" i="19"/>
  <c r="BB5935" i="19"/>
  <c r="BI5934" i="19"/>
  <c r="BB5934" i="19"/>
  <c r="BI5933" i="19"/>
  <c r="BB5933" i="19"/>
  <c r="BI5932" i="19"/>
  <c r="BB5932" i="19"/>
  <c r="BI5931" i="19"/>
  <c r="BB5931" i="19"/>
  <c r="BI5930" i="19"/>
  <c r="BB5930" i="19"/>
  <c r="BI5929" i="19"/>
  <c r="BB5929" i="19"/>
  <c r="BI5928" i="19"/>
  <c r="BB5928" i="19"/>
  <c r="BI5927" i="19"/>
  <c r="BB5927" i="19"/>
  <c r="BI5926" i="19"/>
  <c r="BB5926" i="19"/>
  <c r="BI5925" i="19"/>
  <c r="BB5925" i="19"/>
  <c r="BI5924" i="19"/>
  <c r="BB5924" i="19"/>
  <c r="BI5923" i="19"/>
  <c r="BB5923" i="19"/>
  <c r="BI5922" i="19"/>
  <c r="BB5922" i="19"/>
  <c r="BI5921" i="19"/>
  <c r="BB5921" i="19"/>
  <c r="BI5920" i="19"/>
  <c r="BB5920" i="19"/>
  <c r="BI5919" i="19"/>
  <c r="BB5919" i="19"/>
  <c r="BI5918" i="19"/>
  <c r="BB5918" i="19"/>
  <c r="BI5917" i="19"/>
  <c r="BB5917" i="19"/>
  <c r="BI5916" i="19"/>
  <c r="BB5916" i="19"/>
  <c r="BI5915" i="19"/>
  <c r="BB5915" i="19"/>
  <c r="BI5914" i="19"/>
  <c r="BB5914" i="19"/>
  <c r="BI5913" i="19"/>
  <c r="BB5913" i="19"/>
  <c r="BI5912" i="19"/>
  <c r="BB5912" i="19"/>
  <c r="BI5911" i="19"/>
  <c r="BB5911" i="19"/>
  <c r="BI5910" i="19"/>
  <c r="BB5910" i="19"/>
  <c r="BI5909" i="19"/>
  <c r="BB5909" i="19"/>
  <c r="BI5908" i="19"/>
  <c r="BB5908" i="19"/>
  <c r="BI5907" i="19"/>
  <c r="BB5907" i="19"/>
  <c r="BI5906" i="19"/>
  <c r="BB5906" i="19"/>
  <c r="BI5905" i="19"/>
  <c r="BB5905" i="19"/>
  <c r="BI5904" i="19"/>
  <c r="BB5904" i="19"/>
  <c r="BI5903" i="19"/>
  <c r="BB5903" i="19"/>
  <c r="BI5902" i="19"/>
  <c r="BB5902" i="19"/>
  <c r="BI5901" i="19"/>
  <c r="BB5901" i="19"/>
  <c r="BI5900" i="19"/>
  <c r="BB5900" i="19"/>
  <c r="BI5899" i="19"/>
  <c r="BB5899" i="19"/>
  <c r="BI5898" i="19"/>
  <c r="BB5898" i="19"/>
  <c r="BI5897" i="19"/>
  <c r="BB5897" i="19"/>
  <c r="BI5896" i="19"/>
  <c r="BB5896" i="19"/>
  <c r="BI5895" i="19"/>
  <c r="BB5895" i="19"/>
  <c r="BI5894" i="19"/>
  <c r="BB5894" i="19"/>
  <c r="BI5893" i="19"/>
  <c r="BB5893" i="19"/>
  <c r="BI5892" i="19"/>
  <c r="BB5892" i="19"/>
  <c r="BI5891" i="19"/>
  <c r="BB5891" i="19"/>
  <c r="BI5890" i="19"/>
  <c r="BB5890" i="19"/>
  <c r="BI5889" i="19"/>
  <c r="BB5889" i="19"/>
  <c r="BI5888" i="19"/>
  <c r="BB5888" i="19"/>
  <c r="BI5887" i="19"/>
  <c r="BB5887" i="19"/>
  <c r="BI5886" i="19"/>
  <c r="BB5886" i="19"/>
  <c r="BI5885" i="19"/>
  <c r="BB5885" i="19"/>
  <c r="BI5884" i="19"/>
  <c r="BB5884" i="19"/>
  <c r="BI5883" i="19"/>
  <c r="BB5883" i="19"/>
  <c r="BI5882" i="19"/>
  <c r="BB5882" i="19"/>
  <c r="BI5881" i="19"/>
  <c r="BB5881" i="19"/>
  <c r="BI5880" i="19"/>
  <c r="BB5880" i="19"/>
  <c r="BI5879" i="19"/>
  <c r="BB5879" i="19"/>
  <c r="BI5878" i="19"/>
  <c r="BB5878" i="19"/>
  <c r="BI5877" i="19"/>
  <c r="BB5877" i="19"/>
  <c r="BI5876" i="19"/>
  <c r="BB5876" i="19"/>
  <c r="BI5875" i="19"/>
  <c r="BB5875" i="19"/>
  <c r="BI5874" i="19"/>
  <c r="BB5874" i="19"/>
  <c r="BI5873" i="19"/>
  <c r="BB5873" i="19"/>
  <c r="BI5872" i="19"/>
  <c r="BB5872" i="19"/>
  <c r="BI5871" i="19"/>
  <c r="BB5871" i="19"/>
  <c r="BI5870" i="19"/>
  <c r="BB5870" i="19"/>
  <c r="BI5869" i="19"/>
  <c r="BB5869" i="19"/>
  <c r="BI5868" i="19"/>
  <c r="BB5868" i="19"/>
  <c r="BI5867" i="19"/>
  <c r="BB5867" i="19"/>
  <c r="BI5866" i="19"/>
  <c r="BB5866" i="19"/>
  <c r="BI5865" i="19"/>
  <c r="BB5865" i="19"/>
  <c r="BI5864" i="19"/>
  <c r="BB5864" i="19"/>
  <c r="BI5863" i="19"/>
  <c r="BB5863" i="19"/>
  <c r="BI5862" i="19"/>
  <c r="BB5862" i="19"/>
  <c r="BI5861" i="19"/>
  <c r="BB5861" i="19"/>
  <c r="BI5860" i="19"/>
  <c r="BB5860" i="19"/>
  <c r="BI5859" i="19"/>
  <c r="BB5859" i="19"/>
  <c r="BI5858" i="19"/>
  <c r="BB5858" i="19"/>
  <c r="BI5857" i="19"/>
  <c r="BB5857" i="19"/>
  <c r="BI5856" i="19"/>
  <c r="BB5856" i="19"/>
  <c r="BI5855" i="19"/>
  <c r="BB5855" i="19"/>
  <c r="BI5854" i="19"/>
  <c r="BB5854" i="19"/>
  <c r="BI5853" i="19"/>
  <c r="BB5853" i="19"/>
  <c r="BI5852" i="19"/>
  <c r="BB5852" i="19"/>
  <c r="BI5851" i="19"/>
  <c r="BB5851" i="19"/>
  <c r="BI5850" i="19"/>
  <c r="BB5850" i="19"/>
  <c r="BI5849" i="19"/>
  <c r="BB5849" i="19"/>
  <c r="BI5848" i="19"/>
  <c r="BB5848" i="19"/>
  <c r="BI5847" i="19"/>
  <c r="BB5847" i="19"/>
  <c r="BI5846" i="19"/>
  <c r="BB5846" i="19"/>
  <c r="BI5845" i="19"/>
  <c r="BB5845" i="19"/>
  <c r="BI5844" i="19"/>
  <c r="BB5844" i="19"/>
  <c r="BI5843" i="19"/>
  <c r="BB5843" i="19"/>
  <c r="BI5842" i="19"/>
  <c r="BB5842" i="19"/>
  <c r="BI5841" i="19"/>
  <c r="BB5841" i="19"/>
  <c r="BI5840" i="19"/>
  <c r="BB5840" i="19"/>
  <c r="BI5839" i="19"/>
  <c r="BB5839" i="19"/>
  <c r="BI5838" i="19"/>
  <c r="BB5838" i="19"/>
  <c r="BI5837" i="19"/>
  <c r="BB5837" i="19"/>
  <c r="BI5836" i="19"/>
  <c r="BB5836" i="19"/>
  <c r="BI5835" i="19"/>
  <c r="BB5835" i="19"/>
  <c r="BI5834" i="19"/>
  <c r="BB5834" i="19"/>
  <c r="BI5833" i="19"/>
  <c r="BB5833" i="19"/>
  <c r="BI5832" i="19"/>
  <c r="BB5832" i="19"/>
  <c r="BI5831" i="19"/>
  <c r="BB5831" i="19"/>
  <c r="BI5830" i="19"/>
  <c r="BB5830" i="19"/>
  <c r="BI5829" i="19"/>
  <c r="BB5829" i="19"/>
  <c r="BI5828" i="19"/>
  <c r="BB5828" i="19"/>
  <c r="BI5827" i="19"/>
  <c r="BB5827" i="19"/>
  <c r="BI5826" i="19"/>
  <c r="BB5826" i="19"/>
  <c r="BI5825" i="19"/>
  <c r="BB5825" i="19"/>
  <c r="BI5824" i="19"/>
  <c r="BB5824" i="19"/>
  <c r="BI5823" i="19"/>
  <c r="BB5823" i="19"/>
  <c r="BI5822" i="19"/>
  <c r="BB5822" i="19"/>
  <c r="BI5821" i="19"/>
  <c r="BB5821" i="19"/>
  <c r="BI5820" i="19"/>
  <c r="BB5820" i="19"/>
  <c r="BI5819" i="19"/>
  <c r="BB5819" i="19"/>
  <c r="BI5818" i="19"/>
  <c r="BB5818" i="19"/>
  <c r="BI5817" i="19"/>
  <c r="BB5817" i="19"/>
  <c r="BI5816" i="19"/>
  <c r="BB5816" i="19"/>
  <c r="BI5815" i="19"/>
  <c r="BB5815" i="19"/>
  <c r="BI5814" i="19"/>
  <c r="BB5814" i="19"/>
  <c r="BI5813" i="19"/>
  <c r="BB5813" i="19"/>
  <c r="BI5812" i="19"/>
  <c r="BB5812" i="19"/>
  <c r="BI5811" i="19"/>
  <c r="BB5811" i="19"/>
  <c r="BI5810" i="19"/>
  <c r="BB5810" i="19"/>
  <c r="BI5809" i="19"/>
  <c r="BB5809" i="19"/>
  <c r="BI5808" i="19"/>
  <c r="BB5808" i="19"/>
  <c r="BI5807" i="19"/>
  <c r="BB5807" i="19"/>
  <c r="BI5806" i="19"/>
  <c r="BB5806" i="19"/>
  <c r="BI5805" i="19"/>
  <c r="BB5805" i="19"/>
  <c r="BI5804" i="19"/>
  <c r="BB5804" i="19"/>
  <c r="BI5803" i="19"/>
  <c r="BB5803" i="19"/>
  <c r="BI5802" i="19"/>
  <c r="BB5802" i="19"/>
  <c r="BI5801" i="19"/>
  <c r="BB5801" i="19"/>
  <c r="BI5800" i="19"/>
  <c r="BB5800" i="19"/>
  <c r="BI5799" i="19"/>
  <c r="BB5799" i="19"/>
  <c r="BI5798" i="19"/>
  <c r="BB5798" i="19"/>
  <c r="BI5797" i="19"/>
  <c r="BB5797" i="19"/>
  <c r="BI5796" i="19"/>
  <c r="BB5796" i="19"/>
  <c r="BI5795" i="19"/>
  <c r="BB5795" i="19"/>
  <c r="BI5794" i="19"/>
  <c r="BB5794" i="19"/>
  <c r="BI5793" i="19"/>
  <c r="BB5793" i="19"/>
  <c r="BI5792" i="19"/>
  <c r="BB5792" i="19"/>
  <c r="BI5791" i="19"/>
  <c r="BB5791" i="19"/>
  <c r="BI5790" i="19"/>
  <c r="BB5790" i="19"/>
  <c r="BI5789" i="19"/>
  <c r="BB5789" i="19"/>
  <c r="BI5788" i="19"/>
  <c r="BB5788" i="19"/>
  <c r="BI5787" i="19"/>
  <c r="BB5787" i="19"/>
  <c r="BI5786" i="19"/>
  <c r="BB5786" i="19"/>
  <c r="BI5785" i="19"/>
  <c r="BB5785" i="19"/>
  <c r="BI5784" i="19"/>
  <c r="BB5784" i="19"/>
  <c r="BI5783" i="19"/>
  <c r="BB5783" i="19"/>
  <c r="BI5782" i="19"/>
  <c r="BB5782" i="19"/>
  <c r="BI5781" i="19"/>
  <c r="BB5781" i="19"/>
  <c r="BI5780" i="19"/>
  <c r="BB5780" i="19"/>
  <c r="BI5779" i="19"/>
  <c r="BB5779" i="19"/>
  <c r="BI5778" i="19"/>
  <c r="BB5778" i="19"/>
  <c r="BI5777" i="19"/>
  <c r="BB5777" i="19"/>
  <c r="BI5776" i="19"/>
  <c r="BB5776" i="19"/>
  <c r="BI5775" i="19"/>
  <c r="BB5775" i="19"/>
  <c r="BI5774" i="19"/>
  <c r="BB5774" i="19"/>
  <c r="BI5773" i="19"/>
  <c r="BB5773" i="19"/>
  <c r="BI5772" i="19"/>
  <c r="BB5772" i="19"/>
  <c r="BI5771" i="19"/>
  <c r="BB5771" i="19"/>
  <c r="BI5770" i="19"/>
  <c r="BB5770" i="19"/>
  <c r="BI5769" i="19"/>
  <c r="BB5769" i="19"/>
  <c r="BI5768" i="19"/>
  <c r="BB5768" i="19"/>
  <c r="BI5767" i="19"/>
  <c r="BB5767" i="19"/>
  <c r="BI5766" i="19"/>
  <c r="BB5766" i="19"/>
  <c r="BI5765" i="19"/>
  <c r="BB5765" i="19"/>
  <c r="BI5764" i="19"/>
  <c r="BB5764" i="19"/>
  <c r="BI5763" i="19"/>
  <c r="BB5763" i="19"/>
  <c r="BI5762" i="19"/>
  <c r="BB5762" i="19"/>
  <c r="BI5761" i="19"/>
  <c r="BB5761" i="19"/>
  <c r="BI5760" i="19"/>
  <c r="BB5760" i="19"/>
  <c r="BI5759" i="19"/>
  <c r="BB5759" i="19"/>
  <c r="BI5758" i="19"/>
  <c r="BB5758" i="19"/>
  <c r="BI5757" i="19"/>
  <c r="BB5757" i="19"/>
  <c r="BI5756" i="19"/>
  <c r="BB5756" i="19"/>
  <c r="BI5755" i="19"/>
  <c r="BB5755" i="19"/>
  <c r="BI5754" i="19"/>
  <c r="BB5754" i="19"/>
  <c r="BI5753" i="19"/>
  <c r="BB5753" i="19"/>
  <c r="BI5752" i="19"/>
  <c r="BB5752" i="19"/>
  <c r="BI5751" i="19"/>
  <c r="BB5751" i="19"/>
  <c r="BI5750" i="19"/>
  <c r="BB5750" i="19"/>
  <c r="BI5749" i="19"/>
  <c r="BB5749" i="19"/>
  <c r="BI5748" i="19"/>
  <c r="BB5748" i="19"/>
  <c r="BI5747" i="19"/>
  <c r="BB5747" i="19"/>
  <c r="BI5746" i="19"/>
  <c r="BB5746" i="19"/>
  <c r="BI5745" i="19"/>
  <c r="BB5745" i="19"/>
  <c r="BI5744" i="19"/>
  <c r="BB5744" i="19"/>
  <c r="BI5743" i="19"/>
  <c r="BB5743" i="19"/>
  <c r="BI5742" i="19"/>
  <c r="BB5742" i="19"/>
  <c r="BI5741" i="19"/>
  <c r="BB5741" i="19"/>
  <c r="BI5740" i="19"/>
  <c r="BB5740" i="19"/>
  <c r="BI5739" i="19"/>
  <c r="BB5739" i="19"/>
  <c r="BI5738" i="19"/>
  <c r="BB5738" i="19"/>
  <c r="BI5737" i="19"/>
  <c r="BB5737" i="19"/>
  <c r="BI5736" i="19"/>
  <c r="BB5736" i="19"/>
  <c r="BI5735" i="19"/>
  <c r="BB5735" i="19"/>
  <c r="BI5734" i="19"/>
  <c r="BB5734" i="19"/>
  <c r="BI5733" i="19"/>
  <c r="BB5733" i="19"/>
  <c r="BI5732" i="19"/>
  <c r="BB5732" i="19"/>
  <c r="BI5731" i="19"/>
  <c r="BB5731" i="19"/>
  <c r="BI5730" i="19"/>
  <c r="BB5730" i="19"/>
  <c r="BI5729" i="19"/>
  <c r="BB5729" i="19"/>
  <c r="BI5728" i="19"/>
  <c r="BB5728" i="19"/>
  <c r="BI5727" i="19"/>
  <c r="BB5727" i="19"/>
  <c r="BI5726" i="19"/>
  <c r="BB5726" i="19"/>
  <c r="BI5725" i="19"/>
  <c r="BB5725" i="19"/>
  <c r="BI5724" i="19"/>
  <c r="BB5724" i="19"/>
  <c r="BI5723" i="19"/>
  <c r="BB5723" i="19"/>
  <c r="BI5722" i="19"/>
  <c r="BB5722" i="19"/>
  <c r="BI5721" i="19"/>
  <c r="BB5721" i="19"/>
  <c r="BI5720" i="19"/>
  <c r="BB5720" i="19"/>
  <c r="BI5719" i="19"/>
  <c r="BB5719" i="19"/>
  <c r="BI5718" i="19"/>
  <c r="BB5718" i="19"/>
  <c r="BI5717" i="19"/>
  <c r="BB5717" i="19"/>
  <c r="BI5716" i="19"/>
  <c r="BB5716" i="19"/>
  <c r="BI5715" i="19"/>
  <c r="BB5715" i="19"/>
  <c r="BI5714" i="19"/>
  <c r="BB5714" i="19"/>
  <c r="BI5713" i="19"/>
  <c r="BB5713" i="19"/>
  <c r="BI5712" i="19"/>
  <c r="BB5712" i="19"/>
  <c r="BI5711" i="19"/>
  <c r="BB5711" i="19"/>
  <c r="BI5710" i="19"/>
  <c r="BB5710" i="19"/>
  <c r="BI5709" i="19"/>
  <c r="BB5709" i="19"/>
  <c r="BI5708" i="19"/>
  <c r="BB5708" i="19"/>
  <c r="BI5707" i="19"/>
  <c r="BB5707" i="19"/>
  <c r="BI5706" i="19"/>
  <c r="BB5706" i="19"/>
  <c r="BI5705" i="19"/>
  <c r="BB5705" i="19"/>
  <c r="BI5704" i="19"/>
  <c r="BB5704" i="19"/>
  <c r="BI5703" i="19"/>
  <c r="BB5703" i="19"/>
  <c r="BI5702" i="19"/>
  <c r="BB5702" i="19"/>
  <c r="BI5701" i="19"/>
  <c r="BB5701" i="19"/>
  <c r="BI5700" i="19"/>
  <c r="BB5700" i="19"/>
  <c r="BI5699" i="19"/>
  <c r="BB5699" i="19"/>
  <c r="BI5698" i="19"/>
  <c r="BB5698" i="19"/>
  <c r="BI5697" i="19"/>
  <c r="BB5697" i="19"/>
  <c r="BI5696" i="19"/>
  <c r="BB5696" i="19"/>
  <c r="BI5695" i="19"/>
  <c r="BB5695" i="19"/>
  <c r="BI5694" i="19"/>
  <c r="BB5694" i="19"/>
  <c r="BI5693" i="19"/>
  <c r="BB5693" i="19"/>
  <c r="BI5692" i="19"/>
  <c r="BB5692" i="19"/>
  <c r="BI5691" i="19"/>
  <c r="BB5691" i="19"/>
  <c r="BI5690" i="19"/>
  <c r="BB5690" i="19"/>
  <c r="BI5689" i="19"/>
  <c r="BB5689" i="19"/>
  <c r="BI5688" i="19"/>
  <c r="BB5688" i="19"/>
  <c r="BI5687" i="19"/>
  <c r="BB5687" i="19"/>
  <c r="BI5686" i="19"/>
  <c r="BB5686" i="19"/>
  <c r="BI5685" i="19"/>
  <c r="BB5685" i="19"/>
  <c r="BI5684" i="19"/>
  <c r="BB5684" i="19"/>
  <c r="BI5683" i="19"/>
  <c r="BB5683" i="19"/>
  <c r="BI5682" i="19"/>
  <c r="BB5682" i="19"/>
  <c r="BI5681" i="19"/>
  <c r="BB5681" i="19"/>
  <c r="BI5680" i="19"/>
  <c r="BB5680" i="19"/>
  <c r="BI5679" i="19"/>
  <c r="BB5679" i="19"/>
  <c r="BI5678" i="19"/>
  <c r="BB5678" i="19"/>
  <c r="BI5677" i="19"/>
  <c r="BB5677" i="19"/>
  <c r="BI5676" i="19"/>
  <c r="BB5676" i="19"/>
  <c r="BI5675" i="19"/>
  <c r="BB5675" i="19"/>
  <c r="BI5674" i="19"/>
  <c r="BB5674" i="19"/>
  <c r="BI5673" i="19"/>
  <c r="BB5673" i="19"/>
  <c r="BI5672" i="19"/>
  <c r="BB5672" i="19"/>
  <c r="BI5671" i="19"/>
  <c r="BB5671" i="19"/>
  <c r="BI5670" i="19"/>
  <c r="BB5670" i="19"/>
  <c r="BI5669" i="19"/>
  <c r="BB5669" i="19"/>
  <c r="BI5668" i="19"/>
  <c r="BB5668" i="19"/>
  <c r="BI5667" i="19"/>
  <c r="BB5667" i="19"/>
  <c r="BI5666" i="19"/>
  <c r="BB5666" i="19"/>
  <c r="BI5665" i="19"/>
  <c r="BB5665" i="19"/>
  <c r="BI5664" i="19"/>
  <c r="BB5664" i="19"/>
  <c r="BI5663" i="19"/>
  <c r="BB5663" i="19"/>
  <c r="BI5662" i="19"/>
  <c r="BB5662" i="19"/>
  <c r="BI5661" i="19"/>
  <c r="BB5661" i="19"/>
  <c r="BI5660" i="19"/>
  <c r="BB5660" i="19"/>
  <c r="BI5659" i="19"/>
  <c r="BB5659" i="19"/>
  <c r="BI5658" i="19"/>
  <c r="BB5658" i="19"/>
  <c r="BI5657" i="19"/>
  <c r="BB5657" i="19"/>
  <c r="BI5656" i="19"/>
  <c r="BB5656" i="19"/>
  <c r="BI5655" i="19"/>
  <c r="BB5655" i="19"/>
  <c r="BI5654" i="19"/>
  <c r="BB5654" i="19"/>
  <c r="BI5653" i="19"/>
  <c r="BB5653" i="19"/>
  <c r="BI5652" i="19"/>
  <c r="BB5652" i="19"/>
  <c r="BI5651" i="19"/>
  <c r="BB5651" i="19"/>
  <c r="BI5650" i="19"/>
  <c r="BB5650" i="19"/>
  <c r="BI5649" i="19"/>
  <c r="BB5649" i="19"/>
  <c r="BI5648" i="19"/>
  <c r="BB5648" i="19"/>
  <c r="BI5647" i="19"/>
  <c r="BB5647" i="19"/>
  <c r="BI5646" i="19"/>
  <c r="BB5646" i="19"/>
  <c r="BI5645" i="19"/>
  <c r="BB5645" i="19"/>
  <c r="BI5644" i="19"/>
  <c r="BB5644" i="19"/>
  <c r="BI5643" i="19"/>
  <c r="BB5643" i="19"/>
  <c r="BI5642" i="19"/>
  <c r="BB5642" i="19"/>
  <c r="BI5641" i="19"/>
  <c r="BB5641" i="19"/>
  <c r="BI5640" i="19"/>
  <c r="BB5640" i="19"/>
  <c r="BI5639" i="19"/>
  <c r="BB5639" i="19"/>
  <c r="BI5638" i="19"/>
  <c r="BB5638" i="19"/>
  <c r="BI5637" i="19"/>
  <c r="BB5637" i="19"/>
  <c r="BI5636" i="19"/>
  <c r="BB5636" i="19"/>
  <c r="BI5635" i="19"/>
  <c r="BB5635" i="19"/>
  <c r="BI5634" i="19"/>
  <c r="BB5634" i="19"/>
  <c r="BI5633" i="19"/>
  <c r="BB5633" i="19"/>
  <c r="BI5632" i="19"/>
  <c r="BB5632" i="19"/>
  <c r="BI5631" i="19"/>
  <c r="BB5631" i="19"/>
  <c r="BI5630" i="19"/>
  <c r="BB5630" i="19"/>
  <c r="BI5629" i="19"/>
  <c r="BB5629" i="19"/>
  <c r="BI5628" i="19"/>
  <c r="BB5628" i="19"/>
  <c r="BI5627" i="19"/>
  <c r="BB5627" i="19"/>
  <c r="BI5626" i="19"/>
  <c r="BB5626" i="19"/>
  <c r="BI5625" i="19"/>
  <c r="BB5625" i="19"/>
  <c r="BI5624" i="19"/>
  <c r="BB5624" i="19"/>
  <c r="BI5623" i="19"/>
  <c r="BB5623" i="19"/>
  <c r="BI5622" i="19"/>
  <c r="BB5622" i="19"/>
  <c r="BI5621" i="19"/>
  <c r="BB5621" i="19"/>
  <c r="BI5620" i="19"/>
  <c r="BB5620" i="19"/>
  <c r="BI5619" i="19"/>
  <c r="BB5619" i="19"/>
  <c r="BI5618" i="19"/>
  <c r="BB5618" i="19"/>
  <c r="BI5617" i="19"/>
  <c r="BB5617" i="19"/>
  <c r="BI5616" i="19"/>
  <c r="BB5616" i="19"/>
  <c r="BI5615" i="19"/>
  <c r="BB5615" i="19"/>
  <c r="BI5614" i="19"/>
  <c r="BB5614" i="19"/>
  <c r="BI5613" i="19"/>
  <c r="BB5613" i="19"/>
  <c r="BI5612" i="19"/>
  <c r="BB5612" i="19"/>
  <c r="BI5611" i="19"/>
  <c r="BB5611" i="19"/>
  <c r="BI5610" i="19"/>
  <c r="BB5610" i="19"/>
  <c r="BI5609" i="19"/>
  <c r="BB5609" i="19"/>
  <c r="BI5608" i="19"/>
  <c r="BB5608" i="19"/>
  <c r="BI5607" i="19"/>
  <c r="BB5607" i="19"/>
  <c r="BI5606" i="19"/>
  <c r="BB5606" i="19"/>
  <c r="BI5605" i="19"/>
  <c r="BB5605" i="19"/>
  <c r="BI5604" i="19"/>
  <c r="BB5604" i="19"/>
  <c r="BI5603" i="19"/>
  <c r="BB5603" i="19"/>
  <c r="BI5602" i="19"/>
  <c r="BB5602" i="19"/>
  <c r="BI5601" i="19"/>
  <c r="BB5601" i="19"/>
  <c r="BI5600" i="19"/>
  <c r="BB5600" i="19"/>
  <c r="BI5599" i="19"/>
  <c r="BB5599" i="19"/>
  <c r="BI5598" i="19"/>
  <c r="BB5598" i="19"/>
  <c r="BI5597" i="19"/>
  <c r="BB5597" i="19"/>
  <c r="BI5596" i="19"/>
  <c r="BB5596" i="19"/>
  <c r="BI5595" i="19"/>
  <c r="BB5595" i="19"/>
  <c r="BI5594" i="19"/>
  <c r="BB5594" i="19"/>
  <c r="BI5593" i="19"/>
  <c r="BB5593" i="19"/>
  <c r="BI5592" i="19"/>
  <c r="BB5592" i="19"/>
  <c r="BI5591" i="19"/>
  <c r="BB5591" i="19"/>
  <c r="BI5590" i="19"/>
  <c r="BB5590" i="19"/>
  <c r="BI5589" i="19"/>
  <c r="BB5589" i="19"/>
  <c r="BI5588" i="19"/>
  <c r="BB5588" i="19"/>
  <c r="BI5587" i="19"/>
  <c r="BB5587" i="19"/>
  <c r="BI5586" i="19"/>
  <c r="BB5586" i="19"/>
  <c r="BI5585" i="19"/>
  <c r="BB5585" i="19"/>
  <c r="BI5584" i="19"/>
  <c r="BB5584" i="19"/>
  <c r="BI5583" i="19"/>
  <c r="BB5583" i="19"/>
  <c r="BI5582" i="19"/>
  <c r="BB5582" i="19"/>
  <c r="BI5581" i="19"/>
  <c r="BB5581" i="19"/>
  <c r="BI5580" i="19"/>
  <c r="BB5580" i="19"/>
  <c r="BI5579" i="19"/>
  <c r="BB5579" i="19"/>
  <c r="BI5578" i="19"/>
  <c r="BB5578" i="19"/>
  <c r="BI5577" i="19"/>
  <c r="BB5577" i="19"/>
  <c r="BI5576" i="19"/>
  <c r="BB5576" i="19"/>
  <c r="BI5575" i="19"/>
  <c r="BB5575" i="19"/>
  <c r="BI5574" i="19"/>
  <c r="BB5574" i="19"/>
  <c r="BI5573" i="19"/>
  <c r="BB5573" i="19"/>
  <c r="BI5572" i="19"/>
  <c r="BB5572" i="19"/>
  <c r="BI5571" i="19"/>
  <c r="BB5571" i="19"/>
  <c r="BI5570" i="19"/>
  <c r="BB5570" i="19"/>
  <c r="BI5569" i="19"/>
  <c r="BB5569" i="19"/>
  <c r="BI5568" i="19"/>
  <c r="BB5568" i="19"/>
  <c r="BI5567" i="19"/>
  <c r="BB5567" i="19"/>
  <c r="BI5566" i="19"/>
  <c r="BB5566" i="19"/>
  <c r="BI5565" i="19"/>
  <c r="BB5565" i="19"/>
  <c r="BI5564" i="19"/>
  <c r="BB5564" i="19"/>
  <c r="BI5563" i="19"/>
  <c r="BB5563" i="19"/>
  <c r="BI5562" i="19"/>
  <c r="BB5562" i="19"/>
  <c r="BI5561" i="19"/>
  <c r="BB5561" i="19"/>
  <c r="BI5560" i="19"/>
  <c r="BB5560" i="19"/>
  <c r="BI5559" i="19"/>
  <c r="BB5559" i="19"/>
  <c r="BI5558" i="19"/>
  <c r="BB5558" i="19"/>
  <c r="BI5557" i="19"/>
  <c r="BB5557" i="19"/>
  <c r="BI5556" i="19"/>
  <c r="BB5556" i="19"/>
  <c r="BI5555" i="19"/>
  <c r="BB5555" i="19"/>
  <c r="BI5554" i="19"/>
  <c r="BB5554" i="19"/>
  <c r="BI5553" i="19"/>
  <c r="BB5553" i="19"/>
  <c r="BI5552" i="19"/>
  <c r="BB5552" i="19"/>
  <c r="BI5551" i="19"/>
  <c r="BB5551" i="19"/>
  <c r="BI5550" i="19"/>
  <c r="BB5550" i="19"/>
  <c r="BI5549" i="19"/>
  <c r="BB5549" i="19"/>
  <c r="BI5548" i="19"/>
  <c r="BB5548" i="19"/>
  <c r="BI5547" i="19"/>
  <c r="BB5547" i="19"/>
  <c r="BI5546" i="19"/>
  <c r="BB5546" i="19"/>
  <c r="BI5545" i="19"/>
  <c r="BB5545" i="19"/>
  <c r="BI5544" i="19"/>
  <c r="BB5544" i="19"/>
  <c r="BI5543" i="19"/>
  <c r="BB5543" i="19"/>
  <c r="BI5542" i="19"/>
  <c r="BB5542" i="19"/>
  <c r="BI5541" i="19"/>
  <c r="BB5541" i="19"/>
  <c r="BI5540" i="19"/>
  <c r="BB5540" i="19"/>
  <c r="BI5539" i="19"/>
  <c r="BB5539" i="19"/>
  <c r="BI5538" i="19"/>
  <c r="BB5538" i="19"/>
  <c r="BI5537" i="19"/>
  <c r="BB5537" i="19"/>
  <c r="BI5536" i="19"/>
  <c r="BB5536" i="19"/>
  <c r="BI5535" i="19"/>
  <c r="BB5535" i="19"/>
  <c r="BI5534" i="19"/>
  <c r="BB5534" i="19"/>
  <c r="BI5533" i="19"/>
  <c r="BB5533" i="19"/>
  <c r="BI5532" i="19"/>
  <c r="BB5532" i="19"/>
  <c r="BI5531" i="19"/>
  <c r="BB5531" i="19"/>
  <c r="BI5530" i="19"/>
  <c r="BB5530" i="19"/>
  <c r="BI5529" i="19"/>
  <c r="BB5529" i="19"/>
  <c r="BI5528" i="19"/>
  <c r="BB5528" i="19"/>
  <c r="BI5527" i="19"/>
  <c r="BB5527" i="19"/>
  <c r="BI5526" i="19"/>
  <c r="BB5526" i="19"/>
  <c r="BI5525" i="19"/>
  <c r="BB5525" i="19"/>
  <c r="BI5524" i="19"/>
  <c r="BB5524" i="19"/>
  <c r="BI5523" i="19"/>
  <c r="BB5523" i="19"/>
  <c r="BI5522" i="19"/>
  <c r="BB5522" i="19"/>
  <c r="BI5521" i="19"/>
  <c r="BB5521" i="19"/>
  <c r="BI5520" i="19"/>
  <c r="BB5520" i="19"/>
  <c r="BI5519" i="19"/>
  <c r="BB5519" i="19"/>
  <c r="BI5518" i="19"/>
  <c r="BB5518" i="19"/>
  <c r="BI5517" i="19"/>
  <c r="BB5517" i="19"/>
  <c r="BI5516" i="19"/>
  <c r="BB5516" i="19"/>
  <c r="BI5515" i="19"/>
  <c r="BB5515" i="19"/>
  <c r="BI5514" i="19"/>
  <c r="BB5514" i="19"/>
  <c r="BI5513" i="19"/>
  <c r="BB5513" i="19"/>
  <c r="BI5512" i="19"/>
  <c r="BB5512" i="19"/>
  <c r="BI5511" i="19"/>
  <c r="BB5511" i="19"/>
  <c r="BI5510" i="19"/>
  <c r="BB5510" i="19"/>
  <c r="BI5509" i="19"/>
  <c r="BB5509" i="19"/>
  <c r="BI5508" i="19"/>
  <c r="BB5508" i="19"/>
  <c r="BI5507" i="19"/>
  <c r="BB5507" i="19"/>
  <c r="BI5506" i="19"/>
  <c r="BB5506" i="19"/>
  <c r="BI5505" i="19"/>
  <c r="BB5505" i="19"/>
  <c r="BI5504" i="19"/>
  <c r="BB5504" i="19"/>
  <c r="BI5503" i="19"/>
  <c r="BB5503" i="19"/>
  <c r="BI5502" i="19"/>
  <c r="BB5502" i="19"/>
  <c r="BI5501" i="19"/>
  <c r="BB5501" i="19"/>
  <c r="BI5500" i="19"/>
  <c r="BB5500" i="19"/>
  <c r="BI5499" i="19"/>
  <c r="BB5499" i="19"/>
  <c r="BI5498" i="19"/>
  <c r="BB5498" i="19"/>
  <c r="BI5497" i="19"/>
  <c r="BB5497" i="19"/>
  <c r="BI5496" i="19"/>
  <c r="BB5496" i="19"/>
  <c r="BI5495" i="19"/>
  <c r="BB5495" i="19"/>
  <c r="BI5494" i="19"/>
  <c r="BB5494" i="19"/>
  <c r="BI5493" i="19"/>
  <c r="BB5493" i="19"/>
  <c r="BI5492" i="19"/>
  <c r="BB5492" i="19"/>
  <c r="BI5491" i="19"/>
  <c r="BB5491" i="19"/>
  <c r="BI5490" i="19"/>
  <c r="BB5490" i="19"/>
  <c r="BI5489" i="19"/>
  <c r="BB5489" i="19"/>
  <c r="BI5488" i="19"/>
  <c r="BB5488" i="19"/>
  <c r="BI5487" i="19"/>
  <c r="BB5487" i="19"/>
  <c r="BI5486" i="19"/>
  <c r="BB5486" i="19"/>
  <c r="BI5485" i="19"/>
  <c r="BB5485" i="19"/>
  <c r="BI5484" i="19"/>
  <c r="BB5484" i="19"/>
  <c r="BI5483" i="19"/>
  <c r="BB5483" i="19"/>
  <c r="BI5482" i="19"/>
  <c r="BB5482" i="19"/>
  <c r="BI5481" i="19"/>
  <c r="BB5481" i="19"/>
  <c r="BI5480" i="19"/>
  <c r="BB5480" i="19"/>
  <c r="BI5479" i="19"/>
  <c r="BB5479" i="19"/>
  <c r="BI5478" i="19"/>
  <c r="BB5478" i="19"/>
  <c r="BI5477" i="19"/>
  <c r="BB5477" i="19"/>
  <c r="BI5476" i="19"/>
  <c r="BB5476" i="19"/>
  <c r="BI5475" i="19"/>
  <c r="BB5475" i="19"/>
  <c r="BI5474" i="19"/>
  <c r="BB5474" i="19"/>
  <c r="BI5473" i="19"/>
  <c r="BB5473" i="19"/>
  <c r="BI5472" i="19"/>
  <c r="BB5472" i="19"/>
  <c r="BI5471" i="19"/>
  <c r="BB5471" i="19"/>
  <c r="BI5470" i="19"/>
  <c r="BB5470" i="19"/>
  <c r="BI5469" i="19"/>
  <c r="BB5469" i="19"/>
  <c r="BI5468" i="19"/>
  <c r="BB5468" i="19"/>
  <c r="BI5467" i="19"/>
  <c r="BB5467" i="19"/>
  <c r="BI5466" i="19"/>
  <c r="BB5466" i="19"/>
  <c r="BI5465" i="19"/>
  <c r="BB5465" i="19"/>
  <c r="BI5464" i="19"/>
  <c r="BB5464" i="19"/>
  <c r="BI5463" i="19"/>
  <c r="BB5463" i="19"/>
  <c r="BI5462" i="19"/>
  <c r="BB5462" i="19"/>
  <c r="BI5461" i="19"/>
  <c r="BB5461" i="19"/>
  <c r="BI5460" i="19"/>
  <c r="BB5460" i="19"/>
  <c r="BI5459" i="19"/>
  <c r="BB5459" i="19"/>
  <c r="BI5458" i="19"/>
  <c r="BB5458" i="19"/>
  <c r="BI5457" i="19"/>
  <c r="BB5457" i="19"/>
  <c r="BI5456" i="19"/>
  <c r="BB5456" i="19"/>
  <c r="BI5455" i="19"/>
  <c r="BB5455" i="19"/>
  <c r="BI5454" i="19"/>
  <c r="BB5454" i="19"/>
  <c r="BI5453" i="19"/>
  <c r="BB5453" i="19"/>
  <c r="BI5452" i="19"/>
  <c r="BB5452" i="19"/>
  <c r="BI5451" i="19"/>
  <c r="BB5451" i="19"/>
  <c r="BI5450" i="19"/>
  <c r="BB5450" i="19"/>
  <c r="BI5449" i="19"/>
  <c r="BB5449" i="19"/>
  <c r="BI5448" i="19"/>
  <c r="BB5448" i="19"/>
  <c r="BI5447" i="19"/>
  <c r="BB5447" i="19"/>
  <c r="BI5446" i="19"/>
  <c r="BB5446" i="19"/>
  <c r="BI5445" i="19"/>
  <c r="BB5445" i="19"/>
  <c r="BI5444" i="19"/>
  <c r="BB5444" i="19"/>
  <c r="BI5443" i="19"/>
  <c r="BB5443" i="19"/>
  <c r="BI5442" i="19"/>
  <c r="BB5442" i="19"/>
  <c r="BI5441" i="19"/>
  <c r="BB5441" i="19"/>
  <c r="BI5440" i="19"/>
  <c r="BB5440" i="19"/>
  <c r="BI5439" i="19"/>
  <c r="BB5439" i="19"/>
  <c r="BI5438" i="19"/>
  <c r="BB5438" i="19"/>
  <c r="BI5437" i="19"/>
  <c r="BB5437" i="19"/>
  <c r="BI5436" i="19"/>
  <c r="BB5436" i="19"/>
  <c r="BI5435" i="19"/>
  <c r="BB5435" i="19"/>
  <c r="BI5434" i="19"/>
  <c r="BB5434" i="19"/>
  <c r="BI5433" i="19"/>
  <c r="BB5433" i="19"/>
  <c r="BI5432" i="19"/>
  <c r="BB5432" i="19"/>
  <c r="BI5431" i="19"/>
  <c r="BB5431" i="19"/>
  <c r="BI5430" i="19"/>
  <c r="BB5430" i="19"/>
  <c r="BI5429" i="19"/>
  <c r="BB5429" i="19"/>
  <c r="BI5428" i="19"/>
  <c r="BB5428" i="19"/>
  <c r="BI5427" i="19"/>
  <c r="BB5427" i="19"/>
  <c r="BI5426" i="19"/>
  <c r="BB5426" i="19"/>
  <c r="BI5425" i="19"/>
  <c r="BB5425" i="19"/>
  <c r="BI5424" i="19"/>
  <c r="BB5424" i="19"/>
  <c r="BI5423" i="19"/>
  <c r="BB5423" i="19"/>
  <c r="BI5422" i="19"/>
  <c r="BB5422" i="19"/>
  <c r="BI5421" i="19"/>
  <c r="BB5421" i="19"/>
  <c r="BI5420" i="19"/>
  <c r="BB5420" i="19"/>
  <c r="BI5419" i="19"/>
  <c r="BB5419" i="19"/>
  <c r="BI5418" i="19"/>
  <c r="BB5418" i="19"/>
  <c r="BI5417" i="19"/>
  <c r="BB5417" i="19"/>
  <c r="BI5416" i="19"/>
  <c r="BB5416" i="19"/>
  <c r="BI5415" i="19"/>
  <c r="BB5415" i="19"/>
  <c r="BI5414" i="19"/>
  <c r="BB5414" i="19"/>
  <c r="BI5413" i="19"/>
  <c r="BB5413" i="19"/>
  <c r="BI5412" i="19"/>
  <c r="BB5412" i="19"/>
  <c r="BI5411" i="19"/>
  <c r="BB5411" i="19"/>
  <c r="BI5410" i="19"/>
  <c r="BB5410" i="19"/>
  <c r="BI5409" i="19"/>
  <c r="BB5409" i="19"/>
  <c r="BI5408" i="19"/>
  <c r="BB5408" i="19"/>
  <c r="BI5407" i="19"/>
  <c r="BB5407" i="19"/>
  <c r="BI5406" i="19"/>
  <c r="BB5406" i="19"/>
  <c r="BI5405" i="19"/>
  <c r="BB5405" i="19"/>
  <c r="BI5404" i="19"/>
  <c r="BB5404" i="19"/>
  <c r="BI5403" i="19"/>
  <c r="BB5403" i="19"/>
  <c r="BI5402" i="19"/>
  <c r="BB5402" i="19"/>
  <c r="BI5401" i="19"/>
  <c r="BB5401" i="19"/>
  <c r="BI5400" i="19"/>
  <c r="BB5400" i="19"/>
  <c r="BI5399" i="19"/>
  <c r="BB5399" i="19"/>
  <c r="BI5398" i="19"/>
  <c r="BB5398" i="19"/>
  <c r="BI5397" i="19"/>
  <c r="BB5397" i="19"/>
  <c r="BI5396" i="19"/>
  <c r="BB5396" i="19"/>
  <c r="BI5395" i="19"/>
  <c r="BB5395" i="19"/>
  <c r="BI5394" i="19"/>
  <c r="BB5394" i="19"/>
  <c r="BI5393" i="19"/>
  <c r="BB5393" i="19"/>
  <c r="BI5392" i="19"/>
  <c r="BB5392" i="19"/>
  <c r="BI5391" i="19"/>
  <c r="BB5391" i="19"/>
  <c r="BI5390" i="19"/>
  <c r="BB5390" i="19"/>
  <c r="BI5389" i="19"/>
  <c r="BB5389" i="19"/>
  <c r="BI5388" i="19"/>
  <c r="BB5388" i="19"/>
  <c r="BI5387" i="19"/>
  <c r="BB5387" i="19"/>
  <c r="BI5386" i="19"/>
  <c r="BB5386" i="19"/>
  <c r="BI5385" i="19"/>
  <c r="BB5385" i="19"/>
  <c r="BI5384" i="19"/>
  <c r="BB5384" i="19"/>
  <c r="BI5383" i="19"/>
  <c r="BB5383" i="19"/>
  <c r="BI5382" i="19"/>
  <c r="BB5382" i="19"/>
  <c r="BI5381" i="19"/>
  <c r="BB5381" i="19"/>
  <c r="BI5380" i="19"/>
  <c r="BB5380" i="19"/>
  <c r="BI5379" i="19"/>
  <c r="BB5379" i="19"/>
  <c r="BI5378" i="19"/>
  <c r="BB5378" i="19"/>
  <c r="BI5377" i="19"/>
  <c r="BB5377" i="19"/>
  <c r="BI5376" i="19"/>
  <c r="BB5376" i="19"/>
  <c r="BI5375" i="19"/>
  <c r="BB5375" i="19"/>
  <c r="BI5374" i="19"/>
  <c r="BB5374" i="19"/>
  <c r="BI5373" i="19"/>
  <c r="BB5373" i="19"/>
  <c r="BI5372" i="19"/>
  <c r="BB5372" i="19"/>
  <c r="BI5371" i="19"/>
  <c r="BB5371" i="19"/>
  <c r="BI5370" i="19"/>
  <c r="BB5370" i="19"/>
  <c r="BI5369" i="19"/>
  <c r="BB5369" i="19"/>
  <c r="BI5368" i="19"/>
  <c r="BB5368" i="19"/>
  <c r="BI5367" i="19"/>
  <c r="BB5367" i="19"/>
  <c r="BI5366" i="19"/>
  <c r="BB5366" i="19"/>
  <c r="BI5365" i="19"/>
  <c r="BB5365" i="19"/>
  <c r="BI5364" i="19"/>
  <c r="BB5364" i="19"/>
  <c r="BI5363" i="19"/>
  <c r="BB5363" i="19"/>
  <c r="BI5362" i="19"/>
  <c r="BB5362" i="19"/>
  <c r="BI5361" i="19"/>
  <c r="BB5361" i="19"/>
  <c r="BI5360" i="19"/>
  <c r="BB5360" i="19"/>
  <c r="BI5359" i="19"/>
  <c r="BB5359" i="19"/>
  <c r="BI5358" i="19"/>
  <c r="BB5358" i="19"/>
  <c r="BI5357" i="19"/>
  <c r="BB5357" i="19"/>
  <c r="BI5356" i="19"/>
  <c r="BB5356" i="19"/>
  <c r="BI5355" i="19"/>
  <c r="BB5355" i="19"/>
  <c r="BI5354" i="19"/>
  <c r="BB5354" i="19"/>
  <c r="BI5353" i="19"/>
  <c r="BB5353" i="19"/>
  <c r="BI5352" i="19"/>
  <c r="BB5352" i="19"/>
  <c r="BI5351" i="19"/>
  <c r="BB5351" i="19"/>
  <c r="BI5350" i="19"/>
  <c r="BB5350" i="19"/>
  <c r="BI5349" i="19"/>
  <c r="BB5349" i="19"/>
  <c r="BI5348" i="19"/>
  <c r="BB5348" i="19"/>
  <c r="BI5347" i="19"/>
  <c r="BB5347" i="19"/>
  <c r="BI5346" i="19"/>
  <c r="BB5346" i="19"/>
  <c r="BI5345" i="19"/>
  <c r="BB5345" i="19"/>
  <c r="BI5344" i="19"/>
  <c r="BB5344" i="19"/>
  <c r="BI5343" i="19"/>
  <c r="BB5343" i="19"/>
  <c r="BI5342" i="19"/>
  <c r="BB5342" i="19"/>
  <c r="BI5341" i="19"/>
  <c r="BB5341" i="19"/>
  <c r="BI5340" i="19"/>
  <c r="BB5340" i="19"/>
  <c r="BI5339" i="19"/>
  <c r="BB5339" i="19"/>
  <c r="BI5338" i="19"/>
  <c r="BB5338" i="19"/>
  <c r="BI5337" i="19"/>
  <c r="BB5337" i="19"/>
  <c r="BI5336" i="19"/>
  <c r="BB5336" i="19"/>
  <c r="BI5335" i="19"/>
  <c r="BB5335" i="19"/>
  <c r="BI5334" i="19"/>
  <c r="BB5334" i="19"/>
  <c r="BI5333" i="19"/>
  <c r="BB5333" i="19"/>
  <c r="BI5332" i="19"/>
  <c r="BB5332" i="19"/>
  <c r="BI5331" i="19"/>
  <c r="BB5331" i="19"/>
  <c r="BI5330" i="19"/>
  <c r="BB5330" i="19"/>
  <c r="BI5329" i="19"/>
  <c r="BB5329" i="19"/>
  <c r="BI5328" i="19"/>
  <c r="BB5328" i="19"/>
  <c r="BI5327" i="19"/>
  <c r="BB5327" i="19"/>
  <c r="BI5326" i="19"/>
  <c r="BB5326" i="19"/>
  <c r="BI5325" i="19"/>
  <c r="BB5325" i="19"/>
  <c r="BI5324" i="19"/>
  <c r="BB5324" i="19"/>
  <c r="BI5323" i="19"/>
  <c r="BB5323" i="19"/>
  <c r="BI5322" i="19"/>
  <c r="BB5322" i="19"/>
  <c r="BI5321" i="19"/>
  <c r="BB5321" i="19"/>
  <c r="BI5320" i="19"/>
  <c r="BB5320" i="19"/>
  <c r="BI5319" i="19"/>
  <c r="BB5319" i="19"/>
  <c r="BI5318" i="19"/>
  <c r="BB5318" i="19"/>
  <c r="BI5317" i="19"/>
  <c r="BB5317" i="19"/>
  <c r="BI5316" i="19"/>
  <c r="BB5316" i="19"/>
  <c r="BI5315" i="19"/>
  <c r="BB5315" i="19"/>
  <c r="BI5314" i="19"/>
  <c r="BB5314" i="19"/>
  <c r="BI5313" i="19"/>
  <c r="BB5313" i="19"/>
  <c r="BI5312" i="19"/>
  <c r="BB5312" i="19"/>
  <c r="BI5311" i="19"/>
  <c r="BB5311" i="19"/>
  <c r="BI5310" i="19"/>
  <c r="BB5310" i="19"/>
  <c r="BI5309" i="19"/>
  <c r="BB5309" i="19"/>
  <c r="BI5308" i="19"/>
  <c r="BB5308" i="19"/>
  <c r="BI5307" i="19"/>
  <c r="BB5307" i="19"/>
  <c r="BI5306" i="19"/>
  <c r="BB5306" i="19"/>
  <c r="BI5305" i="19"/>
  <c r="BB5305" i="19"/>
  <c r="BI5304" i="19"/>
  <c r="BB5304" i="19"/>
  <c r="BI5303" i="19"/>
  <c r="BB5303" i="19"/>
  <c r="BI5302" i="19"/>
  <c r="BB5302" i="19"/>
  <c r="BI5301" i="19"/>
  <c r="BB5301" i="19"/>
  <c r="BI5300" i="19"/>
  <c r="BB5300" i="19"/>
  <c r="BI5299" i="19"/>
  <c r="BB5299" i="19"/>
  <c r="BI5298" i="19"/>
  <c r="BB5298" i="19"/>
  <c r="BI5297" i="19"/>
  <c r="BB5297" i="19"/>
  <c r="BI5296" i="19"/>
  <c r="BB5296" i="19"/>
  <c r="BI5295" i="19"/>
  <c r="BB5295" i="19"/>
  <c r="BI5294" i="19"/>
  <c r="BB5294" i="19"/>
  <c r="BI5293" i="19"/>
  <c r="BB5293" i="19"/>
  <c r="BI5292" i="19"/>
  <c r="BB5292" i="19"/>
  <c r="BI5291" i="19"/>
  <c r="BB5291" i="19"/>
  <c r="BI5290" i="19"/>
  <c r="BB5290" i="19"/>
  <c r="BI5289" i="19"/>
  <c r="BB5289" i="19"/>
  <c r="BI5288" i="19"/>
  <c r="BB5288" i="19"/>
  <c r="BI5287" i="19"/>
  <c r="BB5287" i="19"/>
  <c r="BI5286" i="19"/>
  <c r="BB5286" i="19"/>
  <c r="BI5285" i="19"/>
  <c r="BB5285" i="19"/>
  <c r="BI5284" i="19"/>
  <c r="BB5284" i="19"/>
  <c r="BI5283" i="19"/>
  <c r="BB5283" i="19"/>
  <c r="BI5282" i="19"/>
  <c r="BB5282" i="19"/>
  <c r="BI5281" i="19"/>
  <c r="BB5281" i="19"/>
  <c r="BI5280" i="19"/>
  <c r="BB5280" i="19"/>
  <c r="BI5279" i="19"/>
  <c r="BB5279" i="19"/>
  <c r="BI5278" i="19"/>
  <c r="BB5278" i="19"/>
  <c r="BI5277" i="19"/>
  <c r="BB5277" i="19"/>
  <c r="BI5276" i="19"/>
  <c r="BB5276" i="19"/>
  <c r="BI5275" i="19"/>
  <c r="BB5275" i="19"/>
  <c r="BI5274" i="19"/>
  <c r="BB5274" i="19"/>
  <c r="BI5273" i="19"/>
  <c r="BB5273" i="19"/>
  <c r="BI5272" i="19"/>
  <c r="BB5272" i="19"/>
  <c r="BI5271" i="19"/>
  <c r="BB5271" i="19"/>
  <c r="BI5270" i="19"/>
  <c r="BB5270" i="19"/>
  <c r="BI5269" i="19"/>
  <c r="BB5269" i="19"/>
  <c r="BI5268" i="19"/>
  <c r="BB5268" i="19"/>
  <c r="BI5267" i="19"/>
  <c r="BB5267" i="19"/>
  <c r="BI5266" i="19"/>
  <c r="BB5266" i="19"/>
  <c r="BI5265" i="19"/>
  <c r="BB5265" i="19"/>
  <c r="BI5264" i="19"/>
  <c r="BB5264" i="19"/>
  <c r="BI5263" i="19"/>
  <c r="BB5263" i="19"/>
  <c r="BI5262" i="19"/>
  <c r="BB5262" i="19"/>
  <c r="BI5261" i="19"/>
  <c r="BB5261" i="19"/>
  <c r="BI5260" i="19"/>
  <c r="BB5260" i="19"/>
  <c r="BI5259" i="19"/>
  <c r="BB5259" i="19"/>
  <c r="BI5258" i="19"/>
  <c r="BB5258" i="19"/>
  <c r="BI5257" i="19"/>
  <c r="BB5257" i="19"/>
  <c r="BI5256" i="19"/>
  <c r="BB5256" i="19"/>
  <c r="BI5255" i="19"/>
  <c r="BB5255" i="19"/>
  <c r="BI5254" i="19"/>
  <c r="BB5254" i="19"/>
  <c r="BI5253" i="19"/>
  <c r="BB5253" i="19"/>
  <c r="BI5252" i="19"/>
  <c r="BB5252" i="19"/>
  <c r="BI5251" i="19"/>
  <c r="BB5251" i="19"/>
  <c r="BI5250" i="19"/>
  <c r="BB5250" i="19"/>
  <c r="BI5249" i="19"/>
  <c r="BB5249" i="19"/>
  <c r="BI5248" i="19"/>
  <c r="BB5248" i="19"/>
  <c r="BI5247" i="19"/>
  <c r="BB5247" i="19"/>
  <c r="BI5246" i="19"/>
  <c r="BB5246" i="19"/>
  <c r="BI5245" i="19"/>
  <c r="BB5245" i="19"/>
  <c r="BI5244" i="19"/>
  <c r="BB5244" i="19"/>
  <c r="BI5243" i="19"/>
  <c r="BB5243" i="19"/>
  <c r="BI5242" i="19"/>
  <c r="BB5242" i="19"/>
  <c r="BI5241" i="19"/>
  <c r="BB5241" i="19"/>
  <c r="BI5240" i="19"/>
  <c r="BB5240" i="19"/>
  <c r="BI5239" i="19"/>
  <c r="BB5239" i="19"/>
  <c r="BI5238" i="19"/>
  <c r="BB5238" i="19"/>
  <c r="BI5237" i="19"/>
  <c r="BB5237" i="19"/>
  <c r="BI5236" i="19"/>
  <c r="BB5236" i="19"/>
  <c r="BI5235" i="19"/>
  <c r="BB5235" i="19"/>
  <c r="BI5234" i="19"/>
  <c r="BB5234" i="19"/>
  <c r="BI5233" i="19"/>
  <c r="BB5233" i="19"/>
  <c r="BI5232" i="19"/>
  <c r="BB5232" i="19"/>
  <c r="BI5231" i="19"/>
  <c r="BB5231" i="19"/>
  <c r="BI5230" i="19"/>
  <c r="BB5230" i="19"/>
  <c r="BI5229" i="19"/>
  <c r="BB5229" i="19"/>
  <c r="BI5228" i="19"/>
  <c r="BB5228" i="19"/>
  <c r="BI5227" i="19"/>
  <c r="BB5227" i="19"/>
  <c r="BI5226" i="19"/>
  <c r="BB5226" i="19"/>
  <c r="BI5225" i="19"/>
  <c r="BB5225" i="19"/>
  <c r="BI5224" i="19"/>
  <c r="BB5224" i="19"/>
  <c r="BI5223" i="19"/>
  <c r="BB5223" i="19"/>
  <c r="BI5222" i="19"/>
  <c r="BB5222" i="19"/>
  <c r="BI5221" i="19"/>
  <c r="BB5221" i="19"/>
  <c r="BI5220" i="19"/>
  <c r="BB5220" i="19"/>
  <c r="BI5219" i="19"/>
  <c r="BB5219" i="19"/>
  <c r="BI5218" i="19"/>
  <c r="BB5218" i="19"/>
  <c r="BI5217" i="19"/>
  <c r="BB5217" i="19"/>
  <c r="BI5216" i="19"/>
  <c r="BB5216" i="19"/>
  <c r="BI5215" i="19"/>
  <c r="BB5215" i="19"/>
  <c r="BI5214" i="19"/>
  <c r="BB5214" i="19"/>
  <c r="BI5213" i="19"/>
  <c r="BB5213" i="19"/>
  <c r="BI5212" i="19"/>
  <c r="BB5212" i="19"/>
  <c r="BI5211" i="19"/>
  <c r="BB5211" i="19"/>
  <c r="BI5210" i="19"/>
  <c r="BB5210" i="19"/>
  <c r="BI5209" i="19"/>
  <c r="BB5209" i="19"/>
  <c r="BI5208" i="19"/>
  <c r="BB5208" i="19"/>
  <c r="BI5207" i="19"/>
  <c r="BB5207" i="19"/>
  <c r="BI5206" i="19"/>
  <c r="BB5206" i="19"/>
  <c r="BI5205" i="19"/>
  <c r="BB5205" i="19"/>
  <c r="BI5204" i="19"/>
  <c r="BB5204" i="19"/>
  <c r="BI5203" i="19"/>
  <c r="BB5203" i="19"/>
  <c r="BI5202" i="19"/>
  <c r="BB5202" i="19"/>
  <c r="BI5201" i="19"/>
  <c r="BB5201" i="19"/>
  <c r="BI5200" i="19"/>
  <c r="BB5200" i="19"/>
  <c r="BI5199" i="19"/>
  <c r="BB5199" i="19"/>
  <c r="BI5198" i="19"/>
  <c r="BB5198" i="19"/>
  <c r="BI5197" i="19"/>
  <c r="BB5197" i="19"/>
  <c r="BI5196" i="19"/>
  <c r="BB5196" i="19"/>
  <c r="BI5195" i="19"/>
  <c r="BB5195" i="19"/>
  <c r="BI5194" i="19"/>
  <c r="BB5194" i="19"/>
  <c r="BI5193" i="19"/>
  <c r="BB5193" i="19"/>
  <c r="BI5192" i="19"/>
  <c r="BB5192" i="19"/>
  <c r="BI5191" i="19"/>
  <c r="BB5191" i="19"/>
  <c r="BI5190" i="19"/>
  <c r="BB5190" i="19"/>
  <c r="BI5189" i="19"/>
  <c r="BB5189" i="19"/>
  <c r="BI5188" i="19"/>
  <c r="BB5188" i="19"/>
  <c r="BI5187" i="19"/>
  <c r="BB5187" i="19"/>
  <c r="BI5186" i="19"/>
  <c r="BB5186" i="19"/>
  <c r="BI5185" i="19"/>
  <c r="BB5185" i="19"/>
  <c r="BI5184" i="19"/>
  <c r="BB5184" i="19"/>
  <c r="BI5183" i="19"/>
  <c r="BB5183" i="19"/>
  <c r="BI5182" i="19"/>
  <c r="BB5182" i="19"/>
  <c r="BI5181" i="19"/>
  <c r="BB5181" i="19"/>
  <c r="BI5180" i="19"/>
  <c r="BB5180" i="19"/>
  <c r="BI5179" i="19"/>
  <c r="BB5179" i="19"/>
  <c r="BI5178" i="19"/>
  <c r="BB5178" i="19"/>
  <c r="BI5177" i="19"/>
  <c r="BB5177" i="19"/>
  <c r="BI5176" i="19"/>
  <c r="BB5176" i="19"/>
  <c r="BI5175" i="19"/>
  <c r="BB5175" i="19"/>
  <c r="BI5174" i="19"/>
  <c r="BB5174" i="19"/>
  <c r="BI5173" i="19"/>
  <c r="BB5173" i="19"/>
  <c r="BI5172" i="19"/>
  <c r="BB5172" i="19"/>
  <c r="BI5171" i="19"/>
  <c r="BB5171" i="19"/>
  <c r="BI5170" i="19"/>
  <c r="BB5170" i="19"/>
  <c r="BI5169" i="19"/>
  <c r="BB5169" i="19"/>
  <c r="BI5168" i="19"/>
  <c r="BB5168" i="19"/>
  <c r="BI5167" i="19"/>
  <c r="BB5167" i="19"/>
  <c r="BI5166" i="19"/>
  <c r="BB5166" i="19"/>
  <c r="BI5165" i="19"/>
  <c r="BB5165" i="19"/>
  <c r="BI5164" i="19"/>
  <c r="BB5164" i="19"/>
  <c r="BI5163" i="19"/>
  <c r="BB5163" i="19"/>
  <c r="BI5162" i="19"/>
  <c r="BB5162" i="19"/>
  <c r="BI5161" i="19"/>
  <c r="BB5161" i="19"/>
  <c r="BI5160" i="19"/>
  <c r="BB5160" i="19"/>
  <c r="BI5159" i="19"/>
  <c r="BB5159" i="19"/>
  <c r="BI5158" i="19"/>
  <c r="BB5158" i="19"/>
  <c r="BI5157" i="19"/>
  <c r="BB5157" i="19"/>
  <c r="BI5156" i="19"/>
  <c r="BB5156" i="19"/>
  <c r="BI5155" i="19"/>
  <c r="BB5155" i="19"/>
  <c r="BI5154" i="19"/>
  <c r="BB5154" i="19"/>
  <c r="BI5153" i="19"/>
  <c r="BB5153" i="19"/>
  <c r="BI5152" i="19"/>
  <c r="BB5152" i="19"/>
  <c r="BI5151" i="19"/>
  <c r="BB5151" i="19"/>
  <c r="BI5150" i="19"/>
  <c r="BB5150" i="19"/>
  <c r="BI5149" i="19"/>
  <c r="BB5149" i="19"/>
  <c r="BI5148" i="19"/>
  <c r="BB5148" i="19"/>
  <c r="BI5147" i="19"/>
  <c r="BB5147" i="19"/>
  <c r="BI5146" i="19"/>
  <c r="BB5146" i="19"/>
  <c r="BI5145" i="19"/>
  <c r="BB5145" i="19"/>
  <c r="BI5144" i="19"/>
  <c r="BB5144" i="19"/>
  <c r="BI5143" i="19"/>
  <c r="BB5143" i="19"/>
  <c r="BI5142" i="19"/>
  <c r="BB5142" i="19"/>
  <c r="BI5141" i="19"/>
  <c r="BB5141" i="19"/>
  <c r="BI5140" i="19"/>
  <c r="BB5140" i="19"/>
  <c r="BI5139" i="19"/>
  <c r="BB5139" i="19"/>
  <c r="BI5138" i="19"/>
  <c r="BB5138" i="19"/>
  <c r="BI5137" i="19"/>
  <c r="BB5137" i="19"/>
  <c r="BI5136" i="19"/>
  <c r="BB5136" i="19"/>
  <c r="BI5135" i="19"/>
  <c r="BB5135" i="19"/>
  <c r="BI5134" i="19"/>
  <c r="BB5134" i="19"/>
  <c r="BI5133" i="19"/>
  <c r="BB5133" i="19"/>
  <c r="BI5132" i="19"/>
  <c r="BB5132" i="19"/>
  <c r="BI5131" i="19"/>
  <c r="BB5131" i="19"/>
  <c r="BI5130" i="19"/>
  <c r="BB5130" i="19"/>
  <c r="BI5129" i="19"/>
  <c r="BB5129" i="19"/>
  <c r="BI5128" i="19"/>
  <c r="BB5128" i="19"/>
  <c r="BI5127" i="19"/>
  <c r="BB5127" i="19"/>
  <c r="BI5126" i="19"/>
  <c r="BB5126" i="19"/>
  <c r="BI5125" i="19"/>
  <c r="BB5125" i="19"/>
  <c r="BI5124" i="19"/>
  <c r="BB5124" i="19"/>
  <c r="BI5123" i="19"/>
  <c r="BB5123" i="19"/>
  <c r="BI5122" i="19"/>
  <c r="BB5122" i="19"/>
  <c r="BI5121" i="19"/>
  <c r="BB5121" i="19"/>
  <c r="BI5120" i="19"/>
  <c r="BB5120" i="19"/>
  <c r="BI5119" i="19"/>
  <c r="BB5119" i="19"/>
  <c r="BI5118" i="19"/>
  <c r="BB5118" i="19"/>
  <c r="BI5117" i="19"/>
  <c r="BB5117" i="19"/>
  <c r="BI5116" i="19"/>
  <c r="BB5116" i="19"/>
  <c r="BI5115" i="19"/>
  <c r="BB5115" i="19"/>
  <c r="BI5114" i="19"/>
  <c r="BB5114" i="19"/>
  <c r="BI5113" i="19"/>
  <c r="BB5113" i="19"/>
  <c r="BI5112" i="19"/>
  <c r="BB5112" i="19"/>
  <c r="BI5111" i="19"/>
  <c r="BB5111" i="19"/>
  <c r="BI5110" i="19"/>
  <c r="BB5110" i="19"/>
  <c r="BI5109" i="19"/>
  <c r="BB5109" i="19"/>
  <c r="BI5108" i="19"/>
  <c r="BB5108" i="19"/>
  <c r="BI5107" i="19"/>
  <c r="BB5107" i="19"/>
  <c r="BI5106" i="19"/>
  <c r="BB5106" i="19"/>
  <c r="BI5105" i="19"/>
  <c r="BB5105" i="19"/>
  <c r="BI5104" i="19"/>
  <c r="BB5104" i="19"/>
  <c r="BI5103" i="19"/>
  <c r="BB5103" i="19"/>
  <c r="BI5102" i="19"/>
  <c r="BB5102" i="19"/>
  <c r="BI5101" i="19"/>
  <c r="BB5101" i="19"/>
  <c r="BI5100" i="19"/>
  <c r="BB5100" i="19"/>
  <c r="BI5099" i="19"/>
  <c r="BB5099" i="19"/>
  <c r="BI5098" i="19"/>
  <c r="BB5098" i="19"/>
  <c r="BI5097" i="19"/>
  <c r="BB5097" i="19"/>
  <c r="BI5096" i="19"/>
  <c r="BB5096" i="19"/>
  <c r="BI5095" i="19"/>
  <c r="BB5095" i="19"/>
  <c r="BI5094" i="19"/>
  <c r="BB5094" i="19"/>
  <c r="BI5093" i="19"/>
  <c r="BB5093" i="19"/>
  <c r="BI5092" i="19"/>
  <c r="BB5092" i="19"/>
  <c r="BI5091" i="19"/>
  <c r="BB5091" i="19"/>
  <c r="BI5090" i="19"/>
  <c r="BB5090" i="19"/>
  <c r="BI5089" i="19"/>
  <c r="BB5089" i="19"/>
  <c r="BI5088" i="19"/>
  <c r="BB5088" i="19"/>
  <c r="BI5087" i="19"/>
  <c r="BB5087" i="19"/>
  <c r="BI5086" i="19"/>
  <c r="BB5086" i="19"/>
  <c r="BI5085" i="19"/>
  <c r="BB5085" i="19"/>
  <c r="BI5084" i="19"/>
  <c r="BB5084" i="19"/>
  <c r="BI5083" i="19"/>
  <c r="BB5083" i="19"/>
  <c r="BI5082" i="19"/>
  <c r="BB5082" i="19"/>
  <c r="BI5081" i="19"/>
  <c r="BB5081" i="19"/>
  <c r="BI5080" i="19"/>
  <c r="BB5080" i="19"/>
  <c r="BI5079" i="19"/>
  <c r="BB5079" i="19"/>
  <c r="BI5078" i="19"/>
  <c r="BB5078" i="19"/>
  <c r="BI5077" i="19"/>
  <c r="BB5077" i="19"/>
  <c r="BI5076" i="19"/>
  <c r="BB5076" i="19"/>
  <c r="BI5075" i="19"/>
  <c r="BB5075" i="19"/>
  <c r="BI5074" i="19"/>
  <c r="BB5074" i="19"/>
  <c r="BI5073" i="19"/>
  <c r="BB5073" i="19"/>
  <c r="BI5072" i="19"/>
  <c r="BB5072" i="19"/>
  <c r="BI5071" i="19"/>
  <c r="BB5071" i="19"/>
  <c r="BI5070" i="19"/>
  <c r="BB5070" i="19"/>
  <c r="BI5069" i="19"/>
  <c r="BB5069" i="19"/>
  <c r="BI5068" i="19"/>
  <c r="BB5068" i="19"/>
  <c r="BI5067" i="19"/>
  <c r="BB5067" i="19"/>
  <c r="BI5066" i="19"/>
  <c r="BB5066" i="19"/>
  <c r="BI5065" i="19"/>
  <c r="BB5065" i="19"/>
  <c r="BI5064" i="19"/>
  <c r="BB5064" i="19"/>
  <c r="BI5063" i="19"/>
  <c r="BB5063" i="19"/>
  <c r="BI5062" i="19"/>
  <c r="BB5062" i="19"/>
  <c r="BI5061" i="19"/>
  <c r="BB5061" i="19"/>
  <c r="BI5060" i="19"/>
  <c r="BB5060" i="19"/>
  <c r="BI5059" i="19"/>
  <c r="BB5059" i="19"/>
  <c r="BI5058" i="19"/>
  <c r="BB5058" i="19"/>
  <c r="BI5057" i="19"/>
  <c r="BB5057" i="19"/>
  <c r="BI5056" i="19"/>
  <c r="BB5056" i="19"/>
  <c r="BI5055" i="19"/>
  <c r="BB5055" i="19"/>
  <c r="BI5054" i="19"/>
  <c r="BB5054" i="19"/>
  <c r="BI5053" i="19"/>
  <c r="BB5053" i="19"/>
  <c r="BI5052" i="19"/>
  <c r="BB5052" i="19"/>
  <c r="BI5051" i="19"/>
  <c r="BB5051" i="19"/>
  <c r="BI5050" i="19"/>
  <c r="BB5050" i="19"/>
  <c r="BI5049" i="19"/>
  <c r="BB5049" i="19"/>
  <c r="BI5048" i="19"/>
  <c r="BB5048" i="19"/>
  <c r="BI5047" i="19"/>
  <c r="BB5047" i="19"/>
  <c r="BI5046" i="19"/>
  <c r="BB5046" i="19"/>
  <c r="BI5045" i="19"/>
  <c r="BB5045" i="19"/>
  <c r="BI5044" i="19"/>
  <c r="BB5044" i="19"/>
  <c r="BI5043" i="19"/>
  <c r="BB5043" i="19"/>
  <c r="BI5042" i="19"/>
  <c r="BB5042" i="19"/>
  <c r="BI5041" i="19"/>
  <c r="BB5041" i="19"/>
  <c r="BI5040" i="19"/>
  <c r="BB5040" i="19"/>
  <c r="BI5039" i="19"/>
  <c r="BB5039" i="19"/>
  <c r="BI5038" i="19"/>
  <c r="BB5038" i="19"/>
  <c r="BI5037" i="19"/>
  <c r="BB5037" i="19"/>
  <c r="BI5036" i="19"/>
  <c r="BB5036" i="19"/>
  <c r="BI5035" i="19"/>
  <c r="BB5035" i="19"/>
  <c r="BI5034" i="19"/>
  <c r="BB5034" i="19"/>
  <c r="BI5033" i="19"/>
  <c r="BB5033" i="19"/>
  <c r="BI5032" i="19"/>
  <c r="BB5032" i="19"/>
  <c r="BI5031" i="19"/>
  <c r="BB5031" i="19"/>
  <c r="BI5030" i="19"/>
  <c r="BB5030" i="19"/>
  <c r="BI5029" i="19"/>
  <c r="BB5029" i="19"/>
  <c r="BI5028" i="19"/>
  <c r="BB5028" i="19"/>
  <c r="BI5027" i="19"/>
  <c r="BB5027" i="19"/>
  <c r="BI5026" i="19"/>
  <c r="BB5026" i="19"/>
  <c r="BI5025" i="19"/>
  <c r="BB5025" i="19"/>
  <c r="BI5024" i="19"/>
  <c r="BB5024" i="19"/>
  <c r="BI5023" i="19"/>
  <c r="BB5023" i="19"/>
  <c r="BI5022" i="19"/>
  <c r="BB5022" i="19"/>
  <c r="BI5021" i="19"/>
  <c r="BB5021" i="19"/>
  <c r="BI5020" i="19"/>
  <c r="BB5020" i="19"/>
  <c r="BI5019" i="19"/>
  <c r="BB5019" i="19"/>
  <c r="BI5018" i="19"/>
  <c r="BB5018" i="19"/>
  <c r="BI5017" i="19"/>
  <c r="BB5017" i="19"/>
  <c r="BI5016" i="19"/>
  <c r="BB5016" i="19"/>
  <c r="BI5015" i="19"/>
  <c r="BB5015" i="19"/>
  <c r="BI5014" i="19"/>
  <c r="BB5014" i="19"/>
  <c r="BI5013" i="19"/>
  <c r="BB5013" i="19"/>
  <c r="BI5012" i="19"/>
  <c r="BB5012" i="19"/>
  <c r="BI5011" i="19"/>
  <c r="BB5011" i="19"/>
  <c r="BI5010" i="19"/>
  <c r="BB5010" i="19"/>
  <c r="BI5009" i="19"/>
  <c r="BB5009" i="19"/>
  <c r="BI5008" i="19"/>
  <c r="BB5008" i="19"/>
  <c r="BI5007" i="19"/>
  <c r="BB5007" i="19"/>
  <c r="BI5006" i="19"/>
  <c r="BB5006" i="19"/>
  <c r="BI5005" i="19"/>
  <c r="BB5005" i="19"/>
  <c r="BI5004" i="19"/>
  <c r="BB5004" i="19"/>
  <c r="BI5003" i="19"/>
  <c r="BB5003" i="19"/>
  <c r="BI5002" i="19"/>
  <c r="BB5002" i="19"/>
  <c r="BI5001" i="19"/>
  <c r="BB5001" i="19"/>
  <c r="BI5000" i="19"/>
  <c r="BB5000" i="19"/>
  <c r="BI4999" i="19"/>
  <c r="BB4999" i="19"/>
  <c r="BI4998" i="19"/>
  <c r="BB4998" i="19"/>
  <c r="BI4997" i="19"/>
  <c r="BB4997" i="19"/>
  <c r="BI4996" i="19"/>
  <c r="BB4996" i="19"/>
  <c r="BI4995" i="19"/>
  <c r="BB4995" i="19"/>
  <c r="BI4994" i="19"/>
  <c r="BB4994" i="19"/>
  <c r="BI4993" i="19"/>
  <c r="BB4993" i="19"/>
  <c r="BI4992" i="19"/>
  <c r="BB4992" i="19"/>
  <c r="BI4991" i="19"/>
  <c r="BB4991" i="19"/>
  <c r="BI4990" i="19"/>
  <c r="BB4990" i="19"/>
  <c r="BI4989" i="19"/>
  <c r="BB4989" i="19"/>
  <c r="BI4988" i="19"/>
  <c r="BB4988" i="19"/>
  <c r="BI4987" i="19"/>
  <c r="BB4987" i="19"/>
  <c r="BI4986" i="19"/>
  <c r="BB4986" i="19"/>
  <c r="BI4985" i="19"/>
  <c r="BB4985" i="19"/>
  <c r="BI4984" i="19"/>
  <c r="BB4984" i="19"/>
  <c r="BI4983" i="19"/>
  <c r="BB4983" i="19"/>
  <c r="BI4982" i="19"/>
  <c r="BB4982" i="19"/>
  <c r="BI4981" i="19"/>
  <c r="BB4981" i="19"/>
  <c r="BI4980" i="19"/>
  <c r="BB4980" i="19"/>
  <c r="BI4979" i="19"/>
  <c r="BB4979" i="19"/>
  <c r="BI4978" i="19"/>
  <c r="BB4978" i="19"/>
  <c r="BI4977" i="19"/>
  <c r="BB4977" i="19"/>
  <c r="BI4976" i="19"/>
  <c r="BB4976" i="19"/>
  <c r="BI4975" i="19"/>
  <c r="BB4975" i="19"/>
  <c r="BI4974" i="19"/>
  <c r="BB4974" i="19"/>
  <c r="BI4973" i="19"/>
  <c r="BB4973" i="19"/>
  <c r="BI4972" i="19"/>
  <c r="BB4972" i="19"/>
  <c r="BI4971" i="19"/>
  <c r="BB4971" i="19"/>
  <c r="BI4970" i="19"/>
  <c r="BB4970" i="19"/>
  <c r="BI4969" i="19"/>
  <c r="BB4969" i="19"/>
  <c r="BI4968" i="19"/>
  <c r="BB4968" i="19"/>
  <c r="BI4967" i="19"/>
  <c r="BB4967" i="19"/>
  <c r="BI4966" i="19"/>
  <c r="BB4966" i="19"/>
  <c r="BI4965" i="19"/>
  <c r="BB4965" i="19"/>
  <c r="BI4964" i="19"/>
  <c r="BB4964" i="19"/>
  <c r="BI4963" i="19"/>
  <c r="BB4963" i="19"/>
  <c r="BI4962" i="19"/>
  <c r="BB4962" i="19"/>
  <c r="BI4961" i="19"/>
  <c r="BB4961" i="19"/>
  <c r="BI4960" i="19"/>
  <c r="BB4960" i="19"/>
  <c r="BI4959" i="19"/>
  <c r="BB4959" i="19"/>
  <c r="BI4958" i="19"/>
  <c r="BB4958" i="19"/>
  <c r="BI4957" i="19"/>
  <c r="BB4957" i="19"/>
  <c r="BI4956" i="19"/>
  <c r="BB4956" i="19"/>
  <c r="BI4955" i="19"/>
  <c r="BB4955" i="19"/>
  <c r="BI4954" i="19"/>
  <c r="BB4954" i="19"/>
  <c r="BI4953" i="19"/>
  <c r="BB4953" i="19"/>
  <c r="BI4952" i="19"/>
  <c r="BB4952" i="19"/>
  <c r="BI4951" i="19"/>
  <c r="BB4951" i="19"/>
  <c r="BI4950" i="19"/>
  <c r="BB4950" i="19"/>
  <c r="BI4949" i="19"/>
  <c r="BB4949" i="19"/>
  <c r="BI4948" i="19"/>
  <c r="BB4948" i="19"/>
  <c r="BI4947" i="19"/>
  <c r="BB4947" i="19"/>
  <c r="BI4946" i="19"/>
  <c r="BB4946" i="19"/>
  <c r="BI4945" i="19"/>
  <c r="BB4945" i="19"/>
  <c r="BI4944" i="19"/>
  <c r="BB4944" i="19"/>
  <c r="BI4943" i="19"/>
  <c r="BB4943" i="19"/>
  <c r="BI4942" i="19"/>
  <c r="BB4942" i="19"/>
  <c r="BI4941" i="19"/>
  <c r="BB4941" i="19"/>
  <c r="BI4940" i="19"/>
  <c r="BB4940" i="19"/>
  <c r="BI4939" i="19"/>
  <c r="BB4939" i="19"/>
  <c r="BI4938" i="19"/>
  <c r="BB4938" i="19"/>
  <c r="BI4937" i="19"/>
  <c r="BB4937" i="19"/>
  <c r="BI4936" i="19"/>
  <c r="BB4936" i="19"/>
  <c r="BI4935" i="19"/>
  <c r="BB4935" i="19"/>
  <c r="BI4934" i="19"/>
  <c r="BB4934" i="19"/>
  <c r="BI4933" i="19"/>
  <c r="BB4933" i="19"/>
  <c r="BI4932" i="19"/>
  <c r="BB4932" i="19"/>
  <c r="BI4931" i="19"/>
  <c r="BB4931" i="19"/>
  <c r="BI4930" i="19"/>
  <c r="BB4930" i="19"/>
  <c r="BI4929" i="19"/>
  <c r="BB4929" i="19"/>
  <c r="BI4928" i="19"/>
  <c r="BB4928" i="19"/>
  <c r="BI4927" i="19"/>
  <c r="BB4927" i="19"/>
  <c r="BI4926" i="19"/>
  <c r="BB4926" i="19"/>
  <c r="BI4925" i="19"/>
  <c r="BB4925" i="19"/>
  <c r="BI4924" i="19"/>
  <c r="BB4924" i="19"/>
  <c r="BI4923" i="19"/>
  <c r="BB4923" i="19"/>
  <c r="BI4922" i="19"/>
  <c r="BB4922" i="19"/>
  <c r="BI4921" i="19"/>
  <c r="BB4921" i="19"/>
  <c r="BI4920" i="19"/>
  <c r="BB4920" i="19"/>
  <c r="BI4919" i="19"/>
  <c r="BB4919" i="19"/>
  <c r="BI4918" i="19"/>
  <c r="BB4918" i="19"/>
  <c r="BI4917" i="19"/>
  <c r="BB4917" i="19"/>
  <c r="BI4916" i="19"/>
  <c r="BB4916" i="19"/>
  <c r="BI4915" i="19"/>
  <c r="BB4915" i="19"/>
  <c r="BI4914" i="19"/>
  <c r="BB4914" i="19"/>
  <c r="BI4913" i="19"/>
  <c r="BB4913" i="19"/>
  <c r="BI4912" i="19"/>
  <c r="BB4912" i="19"/>
  <c r="BI4911" i="19"/>
  <c r="BB4911" i="19"/>
  <c r="BI4910" i="19"/>
  <c r="BB4910" i="19"/>
  <c r="BI4909" i="19"/>
  <c r="BB4909" i="19"/>
  <c r="BI4908" i="19"/>
  <c r="BB4908" i="19"/>
  <c r="BI4907" i="19"/>
  <c r="BB4907" i="19"/>
  <c r="BI4906" i="19"/>
  <c r="BB4906" i="19"/>
  <c r="BI4905" i="19"/>
  <c r="BB4905" i="19"/>
  <c r="BI4904" i="19"/>
  <c r="BB4904" i="19"/>
  <c r="BI4903" i="19"/>
  <c r="BB4903" i="19"/>
  <c r="BI4902" i="19"/>
  <c r="BB4902" i="19"/>
  <c r="BI4901" i="19"/>
  <c r="BB4901" i="19"/>
  <c r="BI4900" i="19"/>
  <c r="BB4900" i="19"/>
  <c r="BI4899" i="19"/>
  <c r="BB4899" i="19"/>
  <c r="BI4898" i="19"/>
  <c r="BB4898" i="19"/>
  <c r="BI4897" i="19"/>
  <c r="BB4897" i="19"/>
  <c r="BI4896" i="19"/>
  <c r="BB4896" i="19"/>
  <c r="BI4895" i="19"/>
  <c r="BB4895" i="19"/>
  <c r="BI4894" i="19"/>
  <c r="BB4894" i="19"/>
  <c r="BI4893" i="19"/>
  <c r="BB4893" i="19"/>
  <c r="BI4892" i="19"/>
  <c r="BB4892" i="19"/>
  <c r="BI4891" i="19"/>
  <c r="BB4891" i="19"/>
  <c r="BI4890" i="19"/>
  <c r="BB4890" i="19"/>
  <c r="BI4889" i="19"/>
  <c r="BB4889" i="19"/>
  <c r="BI4888" i="19"/>
  <c r="BB4888" i="19"/>
  <c r="BI4887" i="19"/>
  <c r="BB4887" i="19"/>
  <c r="BI4886" i="19"/>
  <c r="BB4886" i="19"/>
  <c r="BI4885" i="19"/>
  <c r="BB4885" i="19"/>
  <c r="BI4884" i="19"/>
  <c r="BB4884" i="19"/>
  <c r="BI4883" i="19"/>
  <c r="BB4883" i="19"/>
  <c r="BI4882" i="19"/>
  <c r="BB4882" i="19"/>
  <c r="BI4881" i="19"/>
  <c r="BB4881" i="19"/>
  <c r="BI4880" i="19"/>
  <c r="BB4880" i="19"/>
  <c r="BI4879" i="19"/>
  <c r="BB4879" i="19"/>
  <c r="BI4878" i="19"/>
  <c r="BB4878" i="19"/>
  <c r="BI4877" i="19"/>
  <c r="BB4877" i="19"/>
  <c r="BI4876" i="19"/>
  <c r="BB4876" i="19"/>
  <c r="BI4875" i="19"/>
  <c r="BB4875" i="19"/>
  <c r="BI4874" i="19"/>
  <c r="BB4874" i="19"/>
  <c r="BI4873" i="19"/>
  <c r="BB4873" i="19"/>
  <c r="BI4872" i="19"/>
  <c r="BB4872" i="19"/>
  <c r="BI4871" i="19"/>
  <c r="BB4871" i="19"/>
  <c r="BI4870" i="19"/>
  <c r="BB4870" i="19"/>
  <c r="BI4869" i="19"/>
  <c r="BB4869" i="19"/>
  <c r="BI4868" i="19"/>
  <c r="BB4868" i="19"/>
  <c r="BI4867" i="19"/>
  <c r="BB4867" i="19"/>
  <c r="BI4866" i="19"/>
  <c r="BB4866" i="19"/>
  <c r="BI4865" i="19"/>
  <c r="BB4865" i="19"/>
  <c r="BI4864" i="19"/>
  <c r="BB4864" i="19"/>
  <c r="BI4863" i="19"/>
  <c r="BB4863" i="19"/>
  <c r="BI4862" i="19"/>
  <c r="BB4862" i="19"/>
  <c r="BI4861" i="19"/>
  <c r="BB4861" i="19"/>
  <c r="BI4860" i="19"/>
  <c r="BB4860" i="19"/>
  <c r="BI4859" i="19"/>
  <c r="BB4859" i="19"/>
  <c r="BI4858" i="19"/>
  <c r="BB4858" i="19"/>
  <c r="BI4857" i="19"/>
  <c r="BB4857" i="19"/>
  <c r="BI4856" i="19"/>
  <c r="BB4856" i="19"/>
  <c r="BI4855" i="19"/>
  <c r="BB4855" i="19"/>
  <c r="BI4854" i="19"/>
  <c r="BB4854" i="19"/>
  <c r="BI4853" i="19"/>
  <c r="BB4853" i="19"/>
  <c r="BI4852" i="19"/>
  <c r="BB4852" i="19"/>
  <c r="BI4851" i="19"/>
  <c r="BB4851" i="19"/>
  <c r="BI4850" i="19"/>
  <c r="BB4850" i="19"/>
  <c r="BI4849" i="19"/>
  <c r="BB4849" i="19"/>
  <c r="BI4848" i="19"/>
  <c r="BB4848" i="19"/>
  <c r="BI4847" i="19"/>
  <c r="BB4847" i="19"/>
  <c r="BI4846" i="19"/>
  <c r="BB4846" i="19"/>
  <c r="BI4845" i="19"/>
  <c r="BB4845" i="19"/>
  <c r="BI4844" i="19"/>
  <c r="BB4844" i="19"/>
  <c r="BI4843" i="19"/>
  <c r="BB4843" i="19"/>
  <c r="BI4842" i="19"/>
  <c r="BB4842" i="19"/>
  <c r="BI4841" i="19"/>
  <c r="BB4841" i="19"/>
  <c r="BI4840" i="19"/>
  <c r="BB4840" i="19"/>
  <c r="BI4839" i="19"/>
  <c r="BB4839" i="19"/>
  <c r="BI4838" i="19"/>
  <c r="BB4838" i="19"/>
  <c r="BI4837" i="19"/>
  <c r="BB4837" i="19"/>
  <c r="BI4836" i="19"/>
  <c r="BB4836" i="19"/>
  <c r="BI4835" i="19"/>
  <c r="BB4835" i="19"/>
  <c r="BI4834" i="19"/>
  <c r="BB4834" i="19"/>
  <c r="BI4833" i="19"/>
  <c r="BB4833" i="19"/>
  <c r="BI4832" i="19"/>
  <c r="BB4832" i="19"/>
  <c r="BI4831" i="19"/>
  <c r="BB4831" i="19"/>
  <c r="BI4830" i="19"/>
  <c r="BB4830" i="19"/>
  <c r="BI4829" i="19"/>
  <c r="BB4829" i="19"/>
  <c r="BI4828" i="19"/>
  <c r="BB4828" i="19"/>
  <c r="BI4827" i="19"/>
  <c r="BB4827" i="19"/>
  <c r="BI4826" i="19"/>
  <c r="BB4826" i="19"/>
  <c r="BI4825" i="19"/>
  <c r="BB4825" i="19"/>
  <c r="BI4824" i="19"/>
  <c r="BB4824" i="19"/>
  <c r="BI4823" i="19"/>
  <c r="BB4823" i="19"/>
  <c r="BI4822" i="19"/>
  <c r="BB4822" i="19"/>
  <c r="BI4821" i="19"/>
  <c r="BB4821" i="19"/>
  <c r="BI4820" i="19"/>
  <c r="BB4820" i="19"/>
  <c r="BI4819" i="19"/>
  <c r="BB4819" i="19"/>
  <c r="BI4818" i="19"/>
  <c r="BB4818" i="19"/>
  <c r="BI4817" i="19"/>
  <c r="BB4817" i="19"/>
  <c r="BI4816" i="19"/>
  <c r="BB4816" i="19"/>
  <c r="BI4815" i="19"/>
  <c r="BB4815" i="19"/>
  <c r="BI4814" i="19"/>
  <c r="BB4814" i="19"/>
  <c r="BI4813" i="19"/>
  <c r="BB4813" i="19"/>
  <c r="BI4812" i="19"/>
  <c r="BB4812" i="19"/>
  <c r="BI4811" i="19"/>
  <c r="BB4811" i="19"/>
  <c r="BI4810" i="19"/>
  <c r="BB4810" i="19"/>
  <c r="BI4809" i="19"/>
  <c r="BB4809" i="19"/>
  <c r="BI4808" i="19"/>
  <c r="BB4808" i="19"/>
  <c r="BI4807" i="19"/>
  <c r="BB4807" i="19"/>
  <c r="BI4806" i="19"/>
  <c r="BB4806" i="19"/>
  <c r="BI4805" i="19"/>
  <c r="BB4805" i="19"/>
  <c r="BI4804" i="19"/>
  <c r="BB4804" i="19"/>
  <c r="BI4803" i="19"/>
  <c r="BB4803" i="19"/>
  <c r="BI4802" i="19"/>
  <c r="BB4802" i="19"/>
  <c r="BI4801" i="19"/>
  <c r="BB4801" i="19"/>
  <c r="BI4800" i="19"/>
  <c r="BB4800" i="19"/>
  <c r="BI4799" i="19"/>
  <c r="BB4799" i="19"/>
  <c r="BI4798" i="19"/>
  <c r="BB4798" i="19"/>
  <c r="BI4797" i="19"/>
  <c r="BB4797" i="19"/>
  <c r="BI4796" i="19"/>
  <c r="BB4796" i="19"/>
  <c r="BI4795" i="19"/>
  <c r="BB4795" i="19"/>
  <c r="BI4794" i="19"/>
  <c r="BB4794" i="19"/>
  <c r="BI4793" i="19"/>
  <c r="BB4793" i="19"/>
  <c r="BI4792" i="19"/>
  <c r="BB4792" i="19"/>
  <c r="BI4791" i="19"/>
  <c r="BB4791" i="19"/>
  <c r="BI4790" i="19"/>
  <c r="BB4790" i="19"/>
  <c r="BI4789" i="19"/>
  <c r="BB4789" i="19"/>
  <c r="BI4788" i="19"/>
  <c r="BB4788" i="19"/>
  <c r="BI4787" i="19"/>
  <c r="BB4787" i="19"/>
  <c r="BI4786" i="19"/>
  <c r="BB4786" i="19"/>
  <c r="BI4785" i="19"/>
  <c r="BB4785" i="19"/>
  <c r="BI4784" i="19"/>
  <c r="BB4784" i="19"/>
  <c r="BI4783" i="19"/>
  <c r="BB4783" i="19"/>
  <c r="BI4782" i="19"/>
  <c r="BB4782" i="19"/>
  <c r="BI4781" i="19"/>
  <c r="BB4781" i="19"/>
  <c r="BI4780" i="19"/>
  <c r="BB4780" i="19"/>
  <c r="BI4779" i="19"/>
  <c r="BB4779" i="19"/>
  <c r="BI4778" i="19"/>
  <c r="BB4778" i="19"/>
  <c r="BI4777" i="19"/>
  <c r="BB4777" i="19"/>
  <c r="BI4776" i="19"/>
  <c r="BB4776" i="19"/>
  <c r="BI4775" i="19"/>
  <c r="BB4775" i="19"/>
  <c r="BI4774" i="19"/>
  <c r="BB4774" i="19"/>
  <c r="BI4773" i="19"/>
  <c r="BB4773" i="19"/>
  <c r="BI4772" i="19"/>
  <c r="BB4772" i="19"/>
  <c r="BI4771" i="19"/>
  <c r="BB4771" i="19"/>
  <c r="BI4770" i="19"/>
  <c r="BB4770" i="19"/>
  <c r="BI4769" i="19"/>
  <c r="BB4769" i="19"/>
  <c r="BI4768" i="19"/>
  <c r="BB4768" i="19"/>
  <c r="BI4767" i="19"/>
  <c r="BB4767" i="19"/>
  <c r="BI4766" i="19"/>
  <c r="BB4766" i="19"/>
  <c r="BI4765" i="19"/>
  <c r="BB4765" i="19"/>
  <c r="BI4764" i="19"/>
  <c r="BB4764" i="19"/>
  <c r="BI4763" i="19"/>
  <c r="BB4763" i="19"/>
  <c r="BI4762" i="19"/>
  <c r="BB4762" i="19"/>
  <c r="BI4761" i="19"/>
  <c r="BB4761" i="19"/>
  <c r="BI4760" i="19"/>
  <c r="BB4760" i="19"/>
  <c r="BI4759" i="19"/>
  <c r="BB4759" i="19"/>
  <c r="BI4758" i="19"/>
  <c r="BB4758" i="19"/>
  <c r="BI4757" i="19"/>
  <c r="BB4757" i="19"/>
  <c r="BI4756" i="19"/>
  <c r="BB4756" i="19"/>
  <c r="BI4755" i="19"/>
  <c r="BB4755" i="19"/>
  <c r="BI4754" i="19"/>
  <c r="BB4754" i="19"/>
  <c r="BI4753" i="19"/>
  <c r="BB4753" i="19"/>
  <c r="BI4752" i="19"/>
  <c r="BB4752" i="19"/>
  <c r="BI4751" i="19"/>
  <c r="BB4751" i="19"/>
  <c r="BI4750" i="19"/>
  <c r="BB4750" i="19"/>
  <c r="BI4749" i="19"/>
  <c r="BB4749" i="19"/>
  <c r="BI4748" i="19"/>
  <c r="BB4748" i="19"/>
  <c r="BI4747" i="19"/>
  <c r="BB4747" i="19"/>
  <c r="BI4746" i="19"/>
  <c r="BB4746" i="19"/>
  <c r="BI4745" i="19"/>
  <c r="BB4745" i="19"/>
  <c r="BI4744" i="19"/>
  <c r="BB4744" i="19"/>
  <c r="BI4743" i="19"/>
  <c r="BB4743" i="19"/>
  <c r="BI4742" i="19"/>
  <c r="BB4742" i="19"/>
  <c r="BI4741" i="19"/>
  <c r="BB4741" i="19"/>
  <c r="BI4740" i="19"/>
  <c r="BB4740" i="19"/>
  <c r="BI4739" i="19"/>
  <c r="BB4739" i="19"/>
  <c r="BI4738" i="19"/>
  <c r="BB4738" i="19"/>
  <c r="BI4737" i="19"/>
  <c r="BB4737" i="19"/>
  <c r="BI4736" i="19"/>
  <c r="BB4736" i="19"/>
  <c r="BI4735" i="19"/>
  <c r="BB4735" i="19"/>
  <c r="BI4734" i="19"/>
  <c r="BB4734" i="19"/>
  <c r="BI4733" i="19"/>
  <c r="BB4733" i="19"/>
  <c r="BI4732" i="19"/>
  <c r="BB4732" i="19"/>
  <c r="BI4731" i="19"/>
  <c r="BB4731" i="19"/>
  <c r="BI4730" i="19"/>
  <c r="BB4730" i="19"/>
  <c r="BI4729" i="19"/>
  <c r="BB4729" i="19"/>
  <c r="BI4728" i="19"/>
  <c r="BB4728" i="19"/>
  <c r="BI4727" i="19"/>
  <c r="BB4727" i="19"/>
  <c r="BI4726" i="19"/>
  <c r="BB4726" i="19"/>
  <c r="BI4725" i="19"/>
  <c r="BB4725" i="19"/>
  <c r="BI4724" i="19"/>
  <c r="BB4724" i="19"/>
  <c r="BI4723" i="19"/>
  <c r="BB4723" i="19"/>
  <c r="BI4722" i="19"/>
  <c r="BB4722" i="19"/>
  <c r="BI4721" i="19"/>
  <c r="BB4721" i="19"/>
  <c r="BI4720" i="19"/>
  <c r="BB4720" i="19"/>
  <c r="BI4719" i="19"/>
  <c r="BB4719" i="19"/>
  <c r="BI4718" i="19"/>
  <c r="BB4718" i="19"/>
  <c r="BI4717" i="19"/>
  <c r="BB4717" i="19"/>
  <c r="BI4716" i="19"/>
  <c r="BB4716" i="19"/>
  <c r="BI4715" i="19"/>
  <c r="BB4715" i="19"/>
  <c r="BI4714" i="19"/>
  <c r="BB4714" i="19"/>
  <c r="BI4713" i="19"/>
  <c r="BB4713" i="19"/>
  <c r="BI4712" i="19"/>
  <c r="BB4712" i="19"/>
  <c r="BI4711" i="19"/>
  <c r="BB4711" i="19"/>
  <c r="BI4710" i="19"/>
  <c r="BB4710" i="19"/>
  <c r="BI4709" i="19"/>
  <c r="BB4709" i="19"/>
  <c r="BI4708" i="19"/>
  <c r="BB4708" i="19"/>
  <c r="BI4707" i="19"/>
  <c r="BB4707" i="19"/>
  <c r="BI4706" i="19"/>
  <c r="BB4706" i="19"/>
  <c r="BI4705" i="19"/>
  <c r="BB4705" i="19"/>
  <c r="BI4704" i="19"/>
  <c r="BB4704" i="19"/>
  <c r="BI4703" i="19"/>
  <c r="BB4703" i="19"/>
  <c r="BI4702" i="19"/>
  <c r="BB4702" i="19"/>
  <c r="BI4701" i="19"/>
  <c r="BB4701" i="19"/>
  <c r="BI4700" i="19"/>
  <c r="BB4700" i="19"/>
  <c r="BI4699" i="19"/>
  <c r="BB4699" i="19"/>
  <c r="BI4698" i="19"/>
  <c r="BB4698" i="19"/>
  <c r="BI4697" i="19"/>
  <c r="BB4697" i="19"/>
  <c r="BI4696" i="19"/>
  <c r="BB4696" i="19"/>
  <c r="BI4695" i="19"/>
  <c r="BB4695" i="19"/>
  <c r="BI4694" i="19"/>
  <c r="BB4694" i="19"/>
  <c r="BI4693" i="19"/>
  <c r="BB4693" i="19"/>
  <c r="BI4692" i="19"/>
  <c r="BB4692" i="19"/>
  <c r="BI4691" i="19"/>
  <c r="BB4691" i="19"/>
  <c r="BI4690" i="19"/>
  <c r="BB4690" i="19"/>
  <c r="BI4689" i="19"/>
  <c r="BB4689" i="19"/>
  <c r="BI4688" i="19"/>
  <c r="BB4688" i="19"/>
  <c r="BI4687" i="19"/>
  <c r="BB4687" i="19"/>
  <c r="BI4686" i="19"/>
  <c r="BB4686" i="19"/>
  <c r="BI4685" i="19"/>
  <c r="BB4685" i="19"/>
  <c r="BI4684" i="19"/>
  <c r="BB4684" i="19"/>
  <c r="BI4683" i="19"/>
  <c r="BB4683" i="19"/>
  <c r="BI4682" i="19"/>
  <c r="BB4682" i="19"/>
  <c r="BI4681" i="19"/>
  <c r="BB4681" i="19"/>
  <c r="BI4680" i="19"/>
  <c r="BB4680" i="19"/>
  <c r="BI4679" i="19"/>
  <c r="BB4679" i="19"/>
  <c r="BI4678" i="19"/>
  <c r="BB4678" i="19"/>
  <c r="BI4677" i="19"/>
  <c r="BB4677" i="19"/>
  <c r="BI4676" i="19"/>
  <c r="BB4676" i="19"/>
  <c r="BI4675" i="19"/>
  <c r="BB4675" i="19"/>
  <c r="BI4674" i="19"/>
  <c r="BB4674" i="19"/>
  <c r="BI4673" i="19"/>
  <c r="BB4673" i="19"/>
  <c r="BI4672" i="19"/>
  <c r="BB4672" i="19"/>
  <c r="BI4671" i="19"/>
  <c r="BB4671" i="19"/>
  <c r="BI4670" i="19"/>
  <c r="BB4670" i="19"/>
  <c r="BI4669" i="19"/>
  <c r="BB4669" i="19"/>
  <c r="BI4668" i="19"/>
  <c r="BB4668" i="19"/>
  <c r="BI4667" i="19"/>
  <c r="BB4667" i="19"/>
  <c r="BI4666" i="19"/>
  <c r="BB4666" i="19"/>
  <c r="BI4665" i="19"/>
  <c r="BB4665" i="19"/>
  <c r="BI4664" i="19"/>
  <c r="BB4664" i="19"/>
  <c r="BI4663" i="19"/>
  <c r="BB4663" i="19"/>
  <c r="BI4662" i="19"/>
  <c r="BB4662" i="19"/>
  <c r="BI4661" i="19"/>
  <c r="BB4661" i="19"/>
  <c r="BI4660" i="19"/>
  <c r="BB4660" i="19"/>
  <c r="BI4659" i="19"/>
  <c r="BB4659" i="19"/>
  <c r="BI4658" i="19"/>
  <c r="BB4658" i="19"/>
  <c r="BI4657" i="19"/>
  <c r="BB4657" i="19"/>
  <c r="BI4656" i="19"/>
  <c r="BB4656" i="19"/>
  <c r="BI4655" i="19"/>
  <c r="BB4655" i="19"/>
  <c r="BI4654" i="19"/>
  <c r="BB4654" i="19"/>
  <c r="BI4653" i="19"/>
  <c r="BB4653" i="19"/>
  <c r="BI4652" i="19"/>
  <c r="BB4652" i="19"/>
  <c r="BI4651" i="19"/>
  <c r="BB4651" i="19"/>
  <c r="BI4650" i="19"/>
  <c r="BB4650" i="19"/>
  <c r="BI4649" i="19"/>
  <c r="BB4649" i="19"/>
  <c r="BI4648" i="19"/>
  <c r="BB4648" i="19"/>
  <c r="BI4647" i="19"/>
  <c r="BB4647" i="19"/>
  <c r="BI4646" i="19"/>
  <c r="BB4646" i="19"/>
  <c r="BI4645" i="19"/>
  <c r="BB4645" i="19"/>
  <c r="BI4644" i="19"/>
  <c r="BB4644" i="19"/>
  <c r="BI4643" i="19"/>
  <c r="BB4643" i="19"/>
  <c r="BI4642" i="19"/>
  <c r="BB4642" i="19"/>
  <c r="BI4641" i="19"/>
  <c r="BB4641" i="19"/>
  <c r="BI4640" i="19"/>
  <c r="BB4640" i="19"/>
  <c r="BI4639" i="19"/>
  <c r="BB4639" i="19"/>
  <c r="BI4638" i="19"/>
  <c r="BB4638" i="19"/>
  <c r="BI4637" i="19"/>
  <c r="BB4637" i="19"/>
  <c r="BI4636" i="19"/>
  <c r="BB4636" i="19"/>
  <c r="BI4635" i="19"/>
  <c r="BB4635" i="19"/>
  <c r="BI4634" i="19"/>
  <c r="BB4634" i="19"/>
  <c r="BI4633" i="19"/>
  <c r="BB4633" i="19"/>
  <c r="BI4632" i="19"/>
  <c r="BB4632" i="19"/>
  <c r="BI4631" i="19"/>
  <c r="BB4631" i="19"/>
  <c r="BI4630" i="19"/>
  <c r="BB4630" i="19"/>
  <c r="BI4629" i="19"/>
  <c r="BB4629" i="19"/>
  <c r="BI4628" i="19"/>
  <c r="BB4628" i="19"/>
  <c r="BI4627" i="19"/>
  <c r="BB4627" i="19"/>
  <c r="BI4626" i="19"/>
  <c r="BB4626" i="19"/>
  <c r="BI4625" i="19"/>
  <c r="BB4625" i="19"/>
  <c r="BI4624" i="19"/>
  <c r="BB4624" i="19"/>
  <c r="BI4623" i="19"/>
  <c r="BB4623" i="19"/>
  <c r="BI4622" i="19"/>
  <c r="BB4622" i="19"/>
  <c r="BI4621" i="19"/>
  <c r="BB4621" i="19"/>
  <c r="BI4620" i="19"/>
  <c r="BB4620" i="19"/>
  <c r="BI4619" i="19"/>
  <c r="BB4619" i="19"/>
  <c r="BI4618" i="19"/>
  <c r="BB4618" i="19"/>
  <c r="BI4617" i="19"/>
  <c r="BB4617" i="19"/>
  <c r="BI4616" i="19"/>
  <c r="BB4616" i="19"/>
  <c r="BI4615" i="19"/>
  <c r="BB4615" i="19"/>
  <c r="BI4614" i="19"/>
  <c r="BB4614" i="19"/>
  <c r="BI4613" i="19"/>
  <c r="BB4613" i="19"/>
  <c r="BI4612" i="19"/>
  <c r="BB4612" i="19"/>
  <c r="BI4611" i="19"/>
  <c r="BB4611" i="19"/>
  <c r="BI4610" i="19"/>
  <c r="BB4610" i="19"/>
  <c r="BI4609" i="19"/>
  <c r="BB4609" i="19"/>
  <c r="BI4608" i="19"/>
  <c r="BB4608" i="19"/>
  <c r="BI4607" i="19"/>
  <c r="BB4607" i="19"/>
  <c r="BI4606" i="19"/>
  <c r="BB4606" i="19"/>
  <c r="BI4605" i="19"/>
  <c r="BB4605" i="19"/>
  <c r="BI4604" i="19"/>
  <c r="BB4604" i="19"/>
  <c r="BI4603" i="19"/>
  <c r="BB4603" i="19"/>
  <c r="BI4602" i="19"/>
  <c r="BB4602" i="19"/>
  <c r="BI4601" i="19"/>
  <c r="BB4601" i="19"/>
  <c r="BI4600" i="19"/>
  <c r="BB4600" i="19"/>
  <c r="BI4599" i="19"/>
  <c r="BB4599" i="19"/>
  <c r="BI4598" i="19"/>
  <c r="BB4598" i="19"/>
  <c r="BI4597" i="19"/>
  <c r="BB4597" i="19"/>
  <c r="BI4596" i="19"/>
  <c r="BB4596" i="19"/>
  <c r="BI4595" i="19"/>
  <c r="BB4595" i="19"/>
  <c r="BI4594" i="19"/>
  <c r="BB4594" i="19"/>
  <c r="BI4593" i="19"/>
  <c r="BB4593" i="19"/>
  <c r="BI4592" i="19"/>
  <c r="BB4592" i="19"/>
  <c r="BI4591" i="19"/>
  <c r="BB4591" i="19"/>
  <c r="BI4590" i="19"/>
  <c r="BB4590" i="19"/>
  <c r="BI4589" i="19"/>
  <c r="BB4589" i="19"/>
  <c r="BI4588" i="19"/>
  <c r="BB4588" i="19"/>
  <c r="BI4587" i="19"/>
  <c r="BB4587" i="19"/>
  <c r="BI4586" i="19"/>
  <c r="BB4586" i="19"/>
  <c r="BI4585" i="19"/>
  <c r="BB4585" i="19"/>
  <c r="BI4584" i="19"/>
  <c r="BB4584" i="19"/>
  <c r="BI4583" i="19"/>
  <c r="BB4583" i="19"/>
  <c r="BI4582" i="19"/>
  <c r="BB4582" i="19"/>
  <c r="BI4581" i="19"/>
  <c r="BB4581" i="19"/>
  <c r="BI4580" i="19"/>
  <c r="BB4580" i="19"/>
  <c r="BI4579" i="19"/>
  <c r="BB4579" i="19"/>
  <c r="BI4578" i="19"/>
  <c r="BB4578" i="19"/>
  <c r="BI4577" i="19"/>
  <c r="BB4577" i="19"/>
  <c r="BI4576" i="19"/>
  <c r="BB4576" i="19"/>
  <c r="BI4575" i="19"/>
  <c r="BB4575" i="19"/>
  <c r="BI4574" i="19"/>
  <c r="BB4574" i="19"/>
  <c r="BI4573" i="19"/>
  <c r="BB4573" i="19"/>
  <c r="BI4572" i="19"/>
  <c r="BB4572" i="19"/>
  <c r="BI4571" i="19"/>
  <c r="BB4571" i="19"/>
  <c r="BI4570" i="19"/>
  <c r="BB4570" i="19"/>
  <c r="BI4569" i="19"/>
  <c r="BB4569" i="19"/>
  <c r="BI4568" i="19"/>
  <c r="BB4568" i="19"/>
  <c r="BI4567" i="19"/>
  <c r="BB4567" i="19"/>
  <c r="BI4566" i="19"/>
  <c r="BB4566" i="19"/>
  <c r="BI4565" i="19"/>
  <c r="BB4565" i="19"/>
  <c r="BI4564" i="19"/>
  <c r="BB4564" i="19"/>
  <c r="BI4563" i="19"/>
  <c r="BB4563" i="19"/>
  <c r="BI4562" i="19"/>
  <c r="BB4562" i="19"/>
  <c r="BI4561" i="19"/>
  <c r="BB4561" i="19"/>
  <c r="BI4560" i="19"/>
  <c r="BB4560" i="19"/>
  <c r="BI4559" i="19"/>
  <c r="BB4559" i="19"/>
  <c r="BI4558" i="19"/>
  <c r="BB4558" i="19"/>
  <c r="BI4557" i="19"/>
  <c r="BB4557" i="19"/>
  <c r="BI4556" i="19"/>
  <c r="BB4556" i="19"/>
  <c r="BI4555" i="19"/>
  <c r="BB4555" i="19"/>
  <c r="BI4554" i="19"/>
  <c r="BB4554" i="19"/>
  <c r="BI4553" i="19"/>
  <c r="BB4553" i="19"/>
  <c r="BI4552" i="19"/>
  <c r="BB4552" i="19"/>
  <c r="BI4551" i="19"/>
  <c r="BB4551" i="19"/>
  <c r="BI4550" i="19"/>
  <c r="BB4550" i="19"/>
  <c r="BI4549" i="19"/>
  <c r="BB4549" i="19"/>
  <c r="BI4548" i="19"/>
  <c r="BB4548" i="19"/>
  <c r="BI4547" i="19"/>
  <c r="BB4547" i="19"/>
  <c r="BI4546" i="19"/>
  <c r="BB4546" i="19"/>
  <c r="BI4545" i="19"/>
  <c r="BB4545" i="19"/>
  <c r="BI4544" i="19"/>
  <c r="BB4544" i="19"/>
  <c r="BI4543" i="19"/>
  <c r="BB4543" i="19"/>
  <c r="BI4542" i="19"/>
  <c r="BB4542" i="19"/>
  <c r="BI4541" i="19"/>
  <c r="BB4541" i="19"/>
  <c r="BI4540" i="19"/>
  <c r="BB4540" i="19"/>
  <c r="BI4539" i="19"/>
  <c r="BB4539" i="19"/>
  <c r="BI4538" i="19"/>
  <c r="BB4538" i="19"/>
  <c r="BI4537" i="19"/>
  <c r="BB4537" i="19"/>
  <c r="BI4536" i="19"/>
  <c r="BB4536" i="19"/>
  <c r="BI4535" i="19"/>
  <c r="BB4535" i="19"/>
  <c r="BI4534" i="19"/>
  <c r="BB4534" i="19"/>
  <c r="BI4533" i="19"/>
  <c r="BB4533" i="19"/>
  <c r="BI4532" i="19"/>
  <c r="BB4532" i="19"/>
  <c r="BI4531" i="19"/>
  <c r="BB4531" i="19"/>
  <c r="BI4530" i="19"/>
  <c r="BB4530" i="19"/>
  <c r="BI4529" i="19"/>
  <c r="BB4529" i="19"/>
  <c r="BI4528" i="19"/>
  <c r="BB4528" i="19"/>
  <c r="BI4527" i="19"/>
  <c r="BB4527" i="19"/>
  <c r="BI4526" i="19"/>
  <c r="BB4526" i="19"/>
  <c r="BI4525" i="19"/>
  <c r="BB4525" i="19"/>
  <c r="BI4524" i="19"/>
  <c r="BB4524" i="19"/>
  <c r="BI4523" i="19"/>
  <c r="BB4523" i="19"/>
  <c r="BI4522" i="19"/>
  <c r="BB4522" i="19"/>
  <c r="BI4521" i="19"/>
  <c r="BB4521" i="19"/>
  <c r="BI4520" i="19"/>
  <c r="BB4520" i="19"/>
  <c r="BI4519" i="19"/>
  <c r="BB4519" i="19"/>
  <c r="BI4518" i="19"/>
  <c r="BB4518" i="19"/>
  <c r="BI4517" i="19"/>
  <c r="BB4517" i="19"/>
  <c r="BI4516" i="19"/>
  <c r="BB4516" i="19"/>
  <c r="BI4515" i="19"/>
  <c r="BB4515" i="19"/>
  <c r="BI4514" i="19"/>
  <c r="BB4514" i="19"/>
  <c r="BI4513" i="19"/>
  <c r="BB4513" i="19"/>
  <c r="BI4512" i="19"/>
  <c r="BB4512" i="19"/>
  <c r="BI4511" i="19"/>
  <c r="BB4511" i="19"/>
  <c r="BI4510" i="19"/>
  <c r="BB4510" i="19"/>
  <c r="BI4509" i="19"/>
  <c r="BB4509" i="19"/>
  <c r="BI4508" i="19"/>
  <c r="BB4508" i="19"/>
  <c r="BI4507" i="19"/>
  <c r="BB4507" i="19"/>
  <c r="BI4506" i="19"/>
  <c r="BB4506" i="19"/>
  <c r="BI4505" i="19"/>
  <c r="BB4505" i="19"/>
  <c r="BI4504" i="19"/>
  <c r="BB4504" i="19"/>
  <c r="BI4503" i="19"/>
  <c r="BB4503" i="19"/>
  <c r="BI4502" i="19"/>
  <c r="BB4502" i="19"/>
  <c r="BI4501" i="19"/>
  <c r="BB4501" i="19"/>
  <c r="BI4500" i="19"/>
  <c r="BB4500" i="19"/>
  <c r="BI4499" i="19"/>
  <c r="BB4499" i="19"/>
  <c r="BI4498" i="19"/>
  <c r="BB4498" i="19"/>
  <c r="BI4497" i="19"/>
  <c r="BB4497" i="19"/>
  <c r="BI4496" i="19"/>
  <c r="BB4496" i="19"/>
  <c r="BI4495" i="19"/>
  <c r="BB4495" i="19"/>
  <c r="BI4494" i="19"/>
  <c r="BB4494" i="19"/>
  <c r="BI4493" i="19"/>
  <c r="BB4493" i="19"/>
  <c r="BI4492" i="19"/>
  <c r="BB4492" i="19"/>
  <c r="BI4491" i="19"/>
  <c r="BB4491" i="19"/>
  <c r="BI4490" i="19"/>
  <c r="BB4490" i="19"/>
  <c r="BI4489" i="19"/>
  <c r="BB4489" i="19"/>
  <c r="BI4488" i="19"/>
  <c r="BB4488" i="19"/>
  <c r="BI4487" i="19"/>
  <c r="BB4487" i="19"/>
  <c r="BI4486" i="19"/>
  <c r="BB4486" i="19"/>
  <c r="BI4485" i="19"/>
  <c r="BB4485" i="19"/>
  <c r="BI4484" i="19"/>
  <c r="BB4484" i="19"/>
  <c r="BI4483" i="19"/>
  <c r="BB4483" i="19"/>
  <c r="BI4482" i="19"/>
  <c r="BB4482" i="19"/>
  <c r="BI4481" i="19"/>
  <c r="BB4481" i="19"/>
  <c r="BI4480" i="19"/>
  <c r="BB4480" i="19"/>
  <c r="BI4479" i="19"/>
  <c r="BB4479" i="19"/>
  <c r="BI4478" i="19"/>
  <c r="BB4478" i="19"/>
  <c r="BI4477" i="19"/>
  <c r="BB4477" i="19"/>
  <c r="BI4476" i="19"/>
  <c r="BB4476" i="19"/>
  <c r="BI4475" i="19"/>
  <c r="BB4475" i="19"/>
  <c r="BI4474" i="19"/>
  <c r="BB4474" i="19"/>
  <c r="BI4473" i="19"/>
  <c r="BB4473" i="19"/>
  <c r="BI4472" i="19"/>
  <c r="BB4472" i="19"/>
  <c r="BI4471" i="19"/>
  <c r="BB4471" i="19"/>
  <c r="BI4470" i="19"/>
  <c r="BB4470" i="19"/>
  <c r="BI4469" i="19"/>
  <c r="BB4469" i="19"/>
  <c r="BI4468" i="19"/>
  <c r="BB4468" i="19"/>
  <c r="BI4467" i="19"/>
  <c r="BB4467" i="19"/>
  <c r="BI4466" i="19"/>
  <c r="BB4466" i="19"/>
  <c r="BI4465" i="19"/>
  <c r="BB4465" i="19"/>
  <c r="BI4464" i="19"/>
  <c r="BB4464" i="19"/>
  <c r="BI4463" i="19"/>
  <c r="BB4463" i="19"/>
  <c r="BI4462" i="19"/>
  <c r="BB4462" i="19"/>
  <c r="BI4461" i="19"/>
  <c r="BB4461" i="19"/>
  <c r="BI4460" i="19"/>
  <c r="BB4460" i="19"/>
  <c r="BI4459" i="19"/>
  <c r="BB4459" i="19"/>
  <c r="BI4458" i="19"/>
  <c r="BB4458" i="19"/>
  <c r="BI4457" i="19"/>
  <c r="BB4457" i="19"/>
  <c r="BI4456" i="19"/>
  <c r="BB4456" i="19"/>
  <c r="BI4455" i="19"/>
  <c r="BB4455" i="19"/>
  <c r="BI4454" i="19"/>
  <c r="BB4454" i="19"/>
  <c r="BI4453" i="19"/>
  <c r="BB4453" i="19"/>
  <c r="BI4452" i="19"/>
  <c r="BB4452" i="19"/>
  <c r="BI4451" i="19"/>
  <c r="BB4451" i="19"/>
  <c r="BI4450" i="19"/>
  <c r="BB4450" i="19"/>
  <c r="BI4449" i="19"/>
  <c r="BB4449" i="19"/>
  <c r="BI4448" i="19"/>
  <c r="BB4448" i="19"/>
  <c r="BI4447" i="19"/>
  <c r="BB4447" i="19"/>
  <c r="BI4446" i="19"/>
  <c r="BB4446" i="19"/>
  <c r="BI4445" i="19"/>
  <c r="BB4445" i="19"/>
  <c r="BI4444" i="19"/>
  <c r="BB4444" i="19"/>
  <c r="BI4443" i="19"/>
  <c r="BB4443" i="19"/>
  <c r="BI4442" i="19"/>
  <c r="BB4442" i="19"/>
  <c r="BI4441" i="19"/>
  <c r="BB4441" i="19"/>
  <c r="BI4440" i="19"/>
  <c r="BB4440" i="19"/>
  <c r="BI4439" i="19"/>
  <c r="BB4439" i="19"/>
  <c r="BI4438" i="19"/>
  <c r="BB4438" i="19"/>
  <c r="BI4437" i="19"/>
  <c r="BB4437" i="19"/>
  <c r="BI4436" i="19"/>
  <c r="BB4436" i="19"/>
  <c r="BI4435" i="19"/>
  <c r="BB4435" i="19"/>
  <c r="BI4434" i="19"/>
  <c r="BB4434" i="19"/>
  <c r="BI4433" i="19"/>
  <c r="BB4433" i="19"/>
  <c r="BI4432" i="19"/>
  <c r="BB4432" i="19"/>
  <c r="BI4431" i="19"/>
  <c r="BB4431" i="19"/>
  <c r="BI4430" i="19"/>
  <c r="BB4430" i="19"/>
  <c r="BI4429" i="19"/>
  <c r="BB4429" i="19"/>
  <c r="BI4428" i="19"/>
  <c r="BB4428" i="19"/>
  <c r="BI4427" i="19"/>
  <c r="BB4427" i="19"/>
  <c r="BI4426" i="19"/>
  <c r="BB4426" i="19"/>
  <c r="BI4425" i="19"/>
  <c r="BB4425" i="19"/>
  <c r="BI4424" i="19"/>
  <c r="BB4424" i="19"/>
  <c r="BI4423" i="19"/>
  <c r="BB4423" i="19"/>
  <c r="BI4422" i="19"/>
  <c r="BB4422" i="19"/>
  <c r="BI4421" i="19"/>
  <c r="BB4421" i="19"/>
  <c r="BI4420" i="19"/>
  <c r="BB4420" i="19"/>
  <c r="BI4419" i="19"/>
  <c r="BB4419" i="19"/>
  <c r="BI4418" i="19"/>
  <c r="BB4418" i="19"/>
  <c r="BI4417" i="19"/>
  <c r="BB4417" i="19"/>
  <c r="BI4416" i="19"/>
  <c r="BB4416" i="19"/>
  <c r="BI4415" i="19"/>
  <c r="BB4415" i="19"/>
  <c r="BI4414" i="19"/>
  <c r="BB4414" i="19"/>
  <c r="BI4413" i="19"/>
  <c r="BB4413" i="19"/>
  <c r="BI4412" i="19"/>
  <c r="BB4412" i="19"/>
  <c r="BI4411" i="19"/>
  <c r="BB4411" i="19"/>
  <c r="BI4410" i="19"/>
  <c r="BB4410" i="19"/>
  <c r="BI4409" i="19"/>
  <c r="BB4409" i="19"/>
  <c r="BI4408" i="19"/>
  <c r="BB4408" i="19"/>
  <c r="BI4407" i="19"/>
  <c r="BB4407" i="19"/>
  <c r="BI4406" i="19"/>
  <c r="BB4406" i="19"/>
  <c r="BI4405" i="19"/>
  <c r="BB4405" i="19"/>
  <c r="BI4404" i="19"/>
  <c r="BB4404" i="19"/>
  <c r="BI4403" i="19"/>
  <c r="BB4403" i="19"/>
  <c r="BI4402" i="19"/>
  <c r="BB4402" i="19"/>
  <c r="BI4401" i="19"/>
  <c r="BB4401" i="19"/>
  <c r="BI4400" i="19"/>
  <c r="BB4400" i="19"/>
  <c r="BI4399" i="19"/>
  <c r="BB4399" i="19"/>
  <c r="BI4398" i="19"/>
  <c r="BB4398" i="19"/>
  <c r="BI4397" i="19"/>
  <c r="BB4397" i="19"/>
  <c r="BI4396" i="19"/>
  <c r="BB4396" i="19"/>
  <c r="BI4395" i="19"/>
  <c r="BB4395" i="19"/>
  <c r="BI4394" i="19"/>
  <c r="BB4394" i="19"/>
  <c r="BI4393" i="19"/>
  <c r="BB4393" i="19"/>
  <c r="BI4392" i="19"/>
  <c r="BB4392" i="19"/>
  <c r="BI4391" i="19"/>
  <c r="BB4391" i="19"/>
  <c r="BI4390" i="19"/>
  <c r="BB4390" i="19"/>
  <c r="BI4389" i="19"/>
  <c r="BB4389" i="19"/>
  <c r="BI4388" i="19"/>
  <c r="BB4388" i="19"/>
  <c r="BI4387" i="19"/>
  <c r="BB4387" i="19"/>
  <c r="BI4386" i="19"/>
  <c r="BB4386" i="19"/>
  <c r="BI4385" i="19"/>
  <c r="BB4385" i="19"/>
  <c r="BI4384" i="19"/>
  <c r="BB4384" i="19"/>
  <c r="BI4383" i="19"/>
  <c r="BB4383" i="19"/>
  <c r="BI4382" i="19"/>
  <c r="BB4382" i="19"/>
  <c r="BI4381" i="19"/>
  <c r="BB4381" i="19"/>
  <c r="BI4380" i="19"/>
  <c r="BB4380" i="19"/>
  <c r="BI4379" i="19"/>
  <c r="BB4379" i="19"/>
  <c r="BI4378" i="19"/>
  <c r="BB4378" i="19"/>
  <c r="BI4377" i="19"/>
  <c r="BB4377" i="19"/>
  <c r="BI4376" i="19"/>
  <c r="BB4376" i="19"/>
  <c r="BI4375" i="19"/>
  <c r="BB4375" i="19"/>
  <c r="BI4374" i="19"/>
  <c r="BB4374" i="19"/>
  <c r="BI4373" i="19"/>
  <c r="BB4373" i="19"/>
  <c r="BI4372" i="19"/>
  <c r="BB4372" i="19"/>
  <c r="BI4371" i="19"/>
  <c r="BB4371" i="19"/>
  <c r="BI4370" i="19"/>
  <c r="BB4370" i="19"/>
  <c r="BI4369" i="19"/>
  <c r="BB4369" i="19"/>
  <c r="BI4368" i="19"/>
  <c r="BB4368" i="19"/>
  <c r="BI4367" i="19"/>
  <c r="BB4367" i="19"/>
  <c r="BI4366" i="19"/>
  <c r="BB4366" i="19"/>
  <c r="BI4365" i="19"/>
  <c r="BB4365" i="19"/>
  <c r="BI4364" i="19"/>
  <c r="BB4364" i="19"/>
  <c r="BI4363" i="19"/>
  <c r="BB4363" i="19"/>
  <c r="BI4362" i="19"/>
  <c r="BB4362" i="19"/>
  <c r="BI4361" i="19"/>
  <c r="BB4361" i="19"/>
  <c r="BI4360" i="19"/>
  <c r="BB4360" i="19"/>
  <c r="BI4359" i="19"/>
  <c r="BB4359" i="19"/>
  <c r="BI4358" i="19"/>
  <c r="BB4358" i="19"/>
  <c r="BI4357" i="19"/>
  <c r="BB4357" i="19"/>
  <c r="BI4356" i="19"/>
  <c r="BB4356" i="19"/>
  <c r="BI4355" i="19"/>
  <c r="BB4355" i="19"/>
  <c r="BI4354" i="19"/>
  <c r="BB4354" i="19"/>
  <c r="BI4353" i="19"/>
  <c r="BB4353" i="19"/>
  <c r="BI4352" i="19"/>
  <c r="BB4352" i="19"/>
  <c r="BI4351" i="19"/>
  <c r="BB4351" i="19"/>
  <c r="BI4350" i="19"/>
  <c r="BB4350" i="19"/>
  <c r="BI4349" i="19"/>
  <c r="BB4349" i="19"/>
  <c r="BI4348" i="19"/>
  <c r="BB4348" i="19"/>
  <c r="BI4347" i="19"/>
  <c r="BB4347" i="19"/>
  <c r="BI4346" i="19"/>
  <c r="BB4346" i="19"/>
  <c r="BI4345" i="19"/>
  <c r="BB4345" i="19"/>
  <c r="BI4344" i="19"/>
  <c r="BB4344" i="19"/>
  <c r="BI4343" i="19"/>
  <c r="BB4343" i="19"/>
  <c r="BI4342" i="19"/>
  <c r="BB4342" i="19"/>
  <c r="BI4341" i="19"/>
  <c r="BB4341" i="19"/>
  <c r="BI4340" i="19"/>
  <c r="BB4340" i="19"/>
  <c r="BI4339" i="19"/>
  <c r="BB4339" i="19"/>
  <c r="BI4338" i="19"/>
  <c r="BB4338" i="19"/>
  <c r="BI4337" i="19"/>
  <c r="BB4337" i="19"/>
  <c r="BI4336" i="19"/>
  <c r="BB4336" i="19"/>
  <c r="BI4335" i="19"/>
  <c r="BB4335" i="19"/>
  <c r="BI4334" i="19"/>
  <c r="BB4334" i="19"/>
  <c r="BI4333" i="19"/>
  <c r="BB4333" i="19"/>
  <c r="BI4332" i="19"/>
  <c r="BB4332" i="19"/>
  <c r="BI4331" i="19"/>
  <c r="BB4331" i="19"/>
  <c r="BI4330" i="19"/>
  <c r="BB4330" i="19"/>
  <c r="BI4329" i="19"/>
  <c r="BB4329" i="19"/>
  <c r="BI4328" i="19"/>
  <c r="BB4328" i="19"/>
  <c r="BI4327" i="19"/>
  <c r="BB4327" i="19"/>
  <c r="BI4326" i="19"/>
  <c r="BB4326" i="19"/>
  <c r="BI4325" i="19"/>
  <c r="BB4325" i="19"/>
  <c r="BI4324" i="19"/>
  <c r="BB4324" i="19"/>
  <c r="BI4323" i="19"/>
  <c r="BB4323" i="19"/>
  <c r="BI4322" i="19"/>
  <c r="BB4322" i="19"/>
  <c r="BI4321" i="19"/>
  <c r="BB4321" i="19"/>
  <c r="BI4320" i="19"/>
  <c r="BB4320" i="19"/>
  <c r="BI4319" i="19"/>
  <c r="BB4319" i="19"/>
  <c r="BI4318" i="19"/>
  <c r="BB4318" i="19"/>
  <c r="BI4317" i="19"/>
  <c r="BB4317" i="19"/>
  <c r="BI4316" i="19"/>
  <c r="BB4316" i="19"/>
  <c r="BI4315" i="19"/>
  <c r="BB4315" i="19"/>
  <c r="BI4314" i="19"/>
  <c r="BB4314" i="19"/>
  <c r="BI4313" i="19"/>
  <c r="BB4313" i="19"/>
  <c r="BI4312" i="19"/>
  <c r="BB4312" i="19"/>
  <c r="BI4311" i="19"/>
  <c r="BB4311" i="19"/>
  <c r="BI4310" i="19"/>
  <c r="BB4310" i="19"/>
  <c r="BI4309" i="19"/>
  <c r="BB4309" i="19"/>
  <c r="BI4308" i="19"/>
  <c r="BB4308" i="19"/>
  <c r="BI4307" i="19"/>
  <c r="BB4307" i="19"/>
  <c r="BI4306" i="19"/>
  <c r="BB4306" i="19"/>
  <c r="BI4305" i="19"/>
  <c r="BB4305" i="19"/>
  <c r="BI4304" i="19"/>
  <c r="BB4304" i="19"/>
  <c r="BI4303" i="19"/>
  <c r="BB4303" i="19"/>
  <c r="BI4302" i="19"/>
  <c r="BB4302" i="19"/>
  <c r="BI4301" i="19"/>
  <c r="BB4301" i="19"/>
  <c r="BI4300" i="19"/>
  <c r="BB4300" i="19"/>
  <c r="BI4299" i="19"/>
  <c r="BB4299" i="19"/>
  <c r="BI4298" i="19"/>
  <c r="BB4298" i="19"/>
  <c r="BI4297" i="19"/>
  <c r="BB4297" i="19"/>
  <c r="BI4296" i="19"/>
  <c r="BB4296" i="19"/>
  <c r="BI4295" i="19"/>
  <c r="BB4295" i="19"/>
  <c r="BI4294" i="19"/>
  <c r="BB4294" i="19"/>
  <c r="BI4293" i="19"/>
  <c r="BB4293" i="19"/>
  <c r="BI4292" i="19"/>
  <c r="BB4292" i="19"/>
  <c r="BI4291" i="19"/>
  <c r="BB4291" i="19"/>
  <c r="BI4290" i="19"/>
  <c r="BB4290" i="19"/>
  <c r="BI4289" i="19"/>
  <c r="BB4289" i="19"/>
  <c r="BI4288" i="19"/>
  <c r="BB4288" i="19"/>
  <c r="BI4287" i="19"/>
  <c r="BB4287" i="19"/>
  <c r="BI4286" i="19"/>
  <c r="BB4286" i="19"/>
  <c r="BI4285" i="19"/>
  <c r="BB4285" i="19"/>
  <c r="BI4284" i="19"/>
  <c r="BB4284" i="19"/>
  <c r="BI4283" i="19"/>
  <c r="BB4283" i="19"/>
  <c r="BI4282" i="19"/>
  <c r="BB4282" i="19"/>
  <c r="BI4281" i="19"/>
  <c r="BB4281" i="19"/>
  <c r="BI4280" i="19"/>
  <c r="BB4280" i="19"/>
  <c r="BI4279" i="19"/>
  <c r="BB4279" i="19"/>
  <c r="BI4278" i="19"/>
  <c r="BB4278" i="19"/>
  <c r="BI4277" i="19"/>
  <c r="BB4277" i="19"/>
  <c r="BI4276" i="19"/>
  <c r="BB4276" i="19"/>
  <c r="BI4275" i="19"/>
  <c r="BB4275" i="19"/>
  <c r="BI4274" i="19"/>
  <c r="BB4274" i="19"/>
  <c r="BI4273" i="19"/>
  <c r="BB4273" i="19"/>
  <c r="BI4272" i="19"/>
  <c r="BB4272" i="19"/>
  <c r="BI4271" i="19"/>
  <c r="BB4271" i="19"/>
  <c r="BI4270" i="19"/>
  <c r="BB4270" i="19"/>
  <c r="BI4269" i="19"/>
  <c r="BB4269" i="19"/>
  <c r="BI4268" i="19"/>
  <c r="BB4268" i="19"/>
  <c r="BI4267" i="19"/>
  <c r="BB4267" i="19"/>
  <c r="BI4266" i="19"/>
  <c r="BB4266" i="19"/>
  <c r="BI4265" i="19"/>
  <c r="BB4265" i="19"/>
  <c r="BI4264" i="19"/>
  <c r="BB4264" i="19"/>
  <c r="BI4263" i="19"/>
  <c r="BB4263" i="19"/>
  <c r="BI4262" i="19"/>
  <c r="BB4262" i="19"/>
  <c r="BI4261" i="19"/>
  <c r="BB4261" i="19"/>
  <c r="BI4260" i="19"/>
  <c r="BB4260" i="19"/>
  <c r="BI4259" i="19"/>
  <c r="BB4259" i="19"/>
  <c r="BI4258" i="19"/>
  <c r="BB4258" i="19"/>
  <c r="BI4257" i="19"/>
  <c r="BB4257" i="19"/>
  <c r="BI4256" i="19"/>
  <c r="BB4256" i="19"/>
  <c r="BI4255" i="19"/>
  <c r="BB4255" i="19"/>
  <c r="BI4254" i="19"/>
  <c r="BB4254" i="19"/>
  <c r="BI4253" i="19"/>
  <c r="BB4253" i="19"/>
  <c r="BI4252" i="19"/>
  <c r="BB4252" i="19"/>
  <c r="BI4251" i="19"/>
  <c r="BB4251" i="19"/>
  <c r="BI4250" i="19"/>
  <c r="BB4250" i="19"/>
  <c r="BI4249" i="19"/>
  <c r="BB4249" i="19"/>
  <c r="BI4248" i="19"/>
  <c r="BB4248" i="19"/>
  <c r="BI4247" i="19"/>
  <c r="BB4247" i="19"/>
  <c r="BI4246" i="19"/>
  <c r="BB4246" i="19"/>
  <c r="BI4245" i="19"/>
  <c r="BB4245" i="19"/>
  <c r="BI4244" i="19"/>
  <c r="BB4244" i="19"/>
  <c r="BI4243" i="19"/>
  <c r="BB4243" i="19"/>
  <c r="BI4242" i="19"/>
  <c r="BB4242" i="19"/>
  <c r="BI4241" i="19"/>
  <c r="BB4241" i="19"/>
  <c r="BI4240" i="19"/>
  <c r="BB4240" i="19"/>
  <c r="BI4239" i="19"/>
  <c r="BB4239" i="19"/>
  <c r="BI4238" i="19"/>
  <c r="BB4238" i="19"/>
  <c r="BI4237" i="19"/>
  <c r="BB4237" i="19"/>
  <c r="BI4236" i="19"/>
  <c r="BB4236" i="19"/>
  <c r="BI4235" i="19"/>
  <c r="BB4235" i="19"/>
  <c r="BI4234" i="19"/>
  <c r="BB4234" i="19"/>
  <c r="BI4233" i="19"/>
  <c r="BB4233" i="19"/>
  <c r="BI4232" i="19"/>
  <c r="BB4232" i="19"/>
  <c r="BI4231" i="19"/>
  <c r="BB4231" i="19"/>
  <c r="BI4230" i="19"/>
  <c r="BB4230" i="19"/>
  <c r="BI4229" i="19"/>
  <c r="BB4229" i="19"/>
  <c r="BI4228" i="19"/>
  <c r="BB4228" i="19"/>
  <c r="BI4227" i="19"/>
  <c r="BB4227" i="19"/>
  <c r="BI4226" i="19"/>
  <c r="BB4226" i="19"/>
  <c r="BI4225" i="19"/>
  <c r="BB4225" i="19"/>
  <c r="BI4224" i="19"/>
  <c r="BB4224" i="19"/>
  <c r="BI4223" i="19"/>
  <c r="BB4223" i="19"/>
  <c r="BI4222" i="19"/>
  <c r="BB4222" i="19"/>
  <c r="BI4221" i="19"/>
  <c r="BB4221" i="19"/>
  <c r="BI4220" i="19"/>
  <c r="BB4220" i="19"/>
  <c r="BI4219" i="19"/>
  <c r="BB4219" i="19"/>
  <c r="BI4218" i="19"/>
  <c r="BB4218" i="19"/>
  <c r="BI4217" i="19"/>
  <c r="BB4217" i="19"/>
  <c r="BI4216" i="19"/>
  <c r="BB4216" i="19"/>
  <c r="BI4215" i="19"/>
  <c r="BB4215" i="19"/>
  <c r="BI4214" i="19"/>
  <c r="BB4214" i="19"/>
  <c r="BI4213" i="19"/>
  <c r="BB4213" i="19"/>
  <c r="BI4212" i="19"/>
  <c r="BB4212" i="19"/>
  <c r="BI4211" i="19"/>
  <c r="BB4211" i="19"/>
  <c r="BI4210" i="19"/>
  <c r="BB4210" i="19"/>
  <c r="BI4209" i="19"/>
  <c r="BB4209" i="19"/>
  <c r="BI4208" i="19"/>
  <c r="BB4208" i="19"/>
  <c r="BI4207" i="19"/>
  <c r="BB4207" i="19"/>
  <c r="BI4206" i="19"/>
  <c r="BB4206" i="19"/>
  <c r="BI4205" i="19"/>
  <c r="BB4205" i="19"/>
  <c r="BI4204" i="19"/>
  <c r="BB4204" i="19"/>
  <c r="BI4203" i="19"/>
  <c r="BB4203" i="19"/>
  <c r="BI4202" i="19"/>
  <c r="BB4202" i="19"/>
  <c r="BI4201" i="19"/>
  <c r="BB4201" i="19"/>
  <c r="BI4200" i="19"/>
  <c r="BB4200" i="19"/>
  <c r="BI4199" i="19"/>
  <c r="BB4199" i="19"/>
  <c r="BI4198" i="19"/>
  <c r="BB4198" i="19"/>
  <c r="BI4197" i="19"/>
  <c r="BB4197" i="19"/>
  <c r="BI4196" i="19"/>
  <c r="BB4196" i="19"/>
  <c r="BI4195" i="19"/>
  <c r="BB4195" i="19"/>
  <c r="BI4194" i="19"/>
  <c r="BB4194" i="19"/>
  <c r="BI4193" i="19"/>
  <c r="BB4193" i="19"/>
  <c r="BI4192" i="19"/>
  <c r="BB4192" i="19"/>
  <c r="BI4191" i="19"/>
  <c r="BB4191" i="19"/>
  <c r="BI4190" i="19"/>
  <c r="BB4190" i="19"/>
  <c r="BI4189" i="19"/>
  <c r="BB4189" i="19"/>
  <c r="BI4188" i="19"/>
  <c r="BB4188" i="19"/>
  <c r="BI4187" i="19"/>
  <c r="BB4187" i="19"/>
  <c r="BI4186" i="19"/>
  <c r="BB4186" i="19"/>
  <c r="BI4185" i="19"/>
  <c r="BB4185" i="19"/>
  <c r="BI4184" i="19"/>
  <c r="BB4184" i="19"/>
  <c r="BI4183" i="19"/>
  <c r="BB4183" i="19"/>
  <c r="BI4182" i="19"/>
  <c r="BB4182" i="19"/>
  <c r="BI4181" i="19"/>
  <c r="BB4181" i="19"/>
  <c r="BI4180" i="19"/>
  <c r="BB4180" i="19"/>
  <c r="BI4179" i="19"/>
  <c r="BB4179" i="19"/>
  <c r="BI4178" i="19"/>
  <c r="BB4178" i="19"/>
  <c r="BI4177" i="19"/>
  <c r="BB4177" i="19"/>
  <c r="BI4176" i="19"/>
  <c r="BB4176" i="19"/>
  <c r="BI4175" i="19"/>
  <c r="BB4175" i="19"/>
  <c r="BI4174" i="19"/>
  <c r="BB4174" i="19"/>
  <c r="BI4173" i="19"/>
  <c r="BB4173" i="19"/>
  <c r="BI4172" i="19"/>
  <c r="BB4172" i="19"/>
  <c r="BI4171" i="19"/>
  <c r="BB4171" i="19"/>
  <c r="BI4170" i="19"/>
  <c r="BB4170" i="19"/>
  <c r="BI4169" i="19"/>
  <c r="BB4169" i="19"/>
  <c r="BI4168" i="19"/>
  <c r="BB4168" i="19"/>
  <c r="BI4167" i="19"/>
  <c r="BB4167" i="19"/>
  <c r="BI4166" i="19"/>
  <c r="BB4166" i="19"/>
  <c r="BI4165" i="19"/>
  <c r="BB4165" i="19"/>
  <c r="BI4164" i="19"/>
  <c r="BB4164" i="19"/>
  <c r="BI4163" i="19"/>
  <c r="BB4163" i="19"/>
  <c r="BI4162" i="19"/>
  <c r="BB4162" i="19"/>
  <c r="BI4161" i="19"/>
  <c r="BB4161" i="19"/>
  <c r="BI4160" i="19"/>
  <c r="BB4160" i="19"/>
  <c r="BI4159" i="19"/>
  <c r="BB4159" i="19"/>
  <c r="BI4158" i="19"/>
  <c r="BB4158" i="19"/>
  <c r="BI4157" i="19"/>
  <c r="BB4157" i="19"/>
  <c r="BI4156" i="19"/>
  <c r="BB4156" i="19"/>
  <c r="BI4155" i="19"/>
  <c r="BB4155" i="19"/>
  <c r="BI4154" i="19"/>
  <c r="BB4154" i="19"/>
  <c r="BI4153" i="19"/>
  <c r="BB4153" i="19"/>
  <c r="BI4152" i="19"/>
  <c r="BB4152" i="19"/>
  <c r="BI4151" i="19"/>
  <c r="BB4151" i="19"/>
  <c r="BI4150" i="19"/>
  <c r="BB4150" i="19"/>
  <c r="BI4149" i="19"/>
  <c r="BB4149" i="19"/>
  <c r="BI4148" i="19"/>
  <c r="BB4148" i="19"/>
  <c r="BI4147" i="19"/>
  <c r="BB4147" i="19"/>
  <c r="BI4146" i="19"/>
  <c r="BB4146" i="19"/>
  <c r="BI4145" i="19"/>
  <c r="BB4145" i="19"/>
  <c r="BI4144" i="19"/>
  <c r="BB4144" i="19"/>
  <c r="BI4143" i="19"/>
  <c r="BB4143" i="19"/>
  <c r="BI4142" i="19"/>
  <c r="BB4142" i="19"/>
  <c r="BI4141" i="19"/>
  <c r="BB4141" i="19"/>
  <c r="BI4140" i="19"/>
  <c r="BB4140" i="19"/>
  <c r="BI4139" i="19"/>
  <c r="BB4139" i="19"/>
  <c r="BI4138" i="19"/>
  <c r="BB4138" i="19"/>
  <c r="BI4137" i="19"/>
  <c r="BB4137" i="19"/>
  <c r="BI4136" i="19"/>
  <c r="BB4136" i="19"/>
  <c r="BI4135" i="19"/>
  <c r="BB4135" i="19"/>
  <c r="BI4134" i="19"/>
  <c r="BB4134" i="19"/>
  <c r="BI4133" i="19"/>
  <c r="BB4133" i="19"/>
  <c r="BI4132" i="19"/>
  <c r="BB4132" i="19"/>
  <c r="BI4131" i="19"/>
  <c r="BB4131" i="19"/>
  <c r="BI4130" i="19"/>
  <c r="BB4130" i="19"/>
  <c r="BI4129" i="19"/>
  <c r="BB4129" i="19"/>
  <c r="BI4128" i="19"/>
  <c r="BB4128" i="19"/>
  <c r="BI4127" i="19"/>
  <c r="BB4127" i="19"/>
  <c r="BI4126" i="19"/>
  <c r="BB4126" i="19"/>
  <c r="BI4125" i="19"/>
  <c r="BB4125" i="19"/>
  <c r="BI4124" i="19"/>
  <c r="BB4124" i="19"/>
  <c r="BI4123" i="19"/>
  <c r="BB4123" i="19"/>
  <c r="BI4122" i="19"/>
  <c r="BB4122" i="19"/>
  <c r="BI4121" i="19"/>
  <c r="BB4121" i="19"/>
  <c r="BI4120" i="19"/>
  <c r="BB4120" i="19"/>
  <c r="BI4119" i="19"/>
  <c r="BB4119" i="19"/>
  <c r="BI4118" i="19"/>
  <c r="BB4118" i="19"/>
  <c r="BI4117" i="19"/>
  <c r="BB4117" i="19"/>
  <c r="BI4116" i="19"/>
  <c r="BB4116" i="19"/>
  <c r="BI4115" i="19"/>
  <c r="BB4115" i="19"/>
  <c r="BI4114" i="19"/>
  <c r="BB4114" i="19"/>
  <c r="BI4113" i="19"/>
  <c r="BB4113" i="19"/>
  <c r="BI4112" i="19"/>
  <c r="BB4112" i="19"/>
  <c r="BI4111" i="19"/>
  <c r="BB4111" i="19"/>
  <c r="BI4110" i="19"/>
  <c r="BB4110" i="19"/>
  <c r="BI4109" i="19"/>
  <c r="BB4109" i="19"/>
  <c r="BI4108" i="19"/>
  <c r="BB4108" i="19"/>
  <c r="BI4107" i="19"/>
  <c r="BB4107" i="19"/>
  <c r="BI4106" i="19"/>
  <c r="BB4106" i="19"/>
  <c r="BI4105" i="19"/>
  <c r="BB4105" i="19"/>
  <c r="BI4104" i="19"/>
  <c r="BB4104" i="19"/>
  <c r="BI4103" i="19"/>
  <c r="BB4103" i="19"/>
  <c r="BI4102" i="19"/>
  <c r="BB4102" i="19"/>
  <c r="BI4101" i="19"/>
  <c r="BB4101" i="19"/>
  <c r="BI4100" i="19"/>
  <c r="BB4100" i="19"/>
  <c r="BI4099" i="19"/>
  <c r="BB4099" i="19"/>
  <c r="BI4098" i="19"/>
  <c r="BB4098" i="19"/>
  <c r="BI4097" i="19"/>
  <c r="BB4097" i="19"/>
  <c r="BI4096" i="19"/>
  <c r="BB4096" i="19"/>
  <c r="BI4095" i="19"/>
  <c r="BB4095" i="19"/>
  <c r="BI4094" i="19"/>
  <c r="BB4094" i="19"/>
  <c r="BI4093" i="19"/>
  <c r="BB4093" i="19"/>
  <c r="BI4092" i="19"/>
  <c r="BB4092" i="19"/>
  <c r="BI4091" i="19"/>
  <c r="BB4091" i="19"/>
  <c r="BI4090" i="19"/>
  <c r="BB4090" i="19"/>
  <c r="BI4089" i="19"/>
  <c r="BB4089" i="19"/>
  <c r="BI4088" i="19"/>
  <c r="BB4088" i="19"/>
  <c r="BI4087" i="19"/>
  <c r="BB4087" i="19"/>
  <c r="BI4086" i="19"/>
  <c r="BB4086" i="19"/>
  <c r="BI4085" i="19"/>
  <c r="BB4085" i="19"/>
  <c r="BI4084" i="19"/>
  <c r="BB4084" i="19"/>
  <c r="BI4083" i="19"/>
  <c r="BB4083" i="19"/>
  <c r="BI4082" i="19"/>
  <c r="BB4082" i="19"/>
  <c r="BI4081" i="19"/>
  <c r="BB4081" i="19"/>
  <c r="BI4080" i="19"/>
  <c r="BB4080" i="19"/>
  <c r="BI4079" i="19"/>
  <c r="BB4079" i="19"/>
  <c r="BI4078" i="19"/>
  <c r="BB4078" i="19"/>
  <c r="BI4077" i="19"/>
  <c r="BB4077" i="19"/>
  <c r="BI4076" i="19"/>
  <c r="BB4076" i="19"/>
  <c r="BI4075" i="19"/>
  <c r="BB4075" i="19"/>
  <c r="BI4074" i="19"/>
  <c r="BB4074" i="19"/>
  <c r="BI4073" i="19"/>
  <c r="BB4073" i="19"/>
  <c r="BI4072" i="19"/>
  <c r="BB4072" i="19"/>
  <c r="BI4071" i="19"/>
  <c r="BB4071" i="19"/>
  <c r="BI4070" i="19"/>
  <c r="BB4070" i="19"/>
  <c r="BI4069" i="19"/>
  <c r="BB4069" i="19"/>
  <c r="BI4068" i="19"/>
  <c r="BB4068" i="19"/>
  <c r="BI4067" i="19"/>
  <c r="BB4067" i="19"/>
  <c r="BI4066" i="19"/>
  <c r="BB4066" i="19"/>
  <c r="BI4065" i="19"/>
  <c r="BB4065" i="19"/>
  <c r="BI4064" i="19"/>
  <c r="BB4064" i="19"/>
  <c r="BI4063" i="19"/>
  <c r="BB4063" i="19"/>
  <c r="BI4062" i="19"/>
  <c r="BB4062" i="19"/>
  <c r="BI4061" i="19"/>
  <c r="BB4061" i="19"/>
  <c r="BI4060" i="19"/>
  <c r="BB4060" i="19"/>
  <c r="BI4059" i="19"/>
  <c r="BB4059" i="19"/>
  <c r="BI4058" i="19"/>
  <c r="BB4058" i="19"/>
  <c r="BI4057" i="19"/>
  <c r="BB4057" i="19"/>
  <c r="BI4056" i="19"/>
  <c r="BB4056" i="19"/>
  <c r="BI4055" i="19"/>
  <c r="BB4055" i="19"/>
  <c r="BI4054" i="19"/>
  <c r="BB4054" i="19"/>
  <c r="BI4053" i="19"/>
  <c r="BB4053" i="19"/>
  <c r="BI4052" i="19"/>
  <c r="BB4052" i="19"/>
  <c r="BI4051" i="19"/>
  <c r="BB4051" i="19"/>
  <c r="BI4050" i="19"/>
  <c r="BB4050" i="19"/>
  <c r="BI4049" i="19"/>
  <c r="BB4049" i="19"/>
  <c r="BI4048" i="19"/>
  <c r="BB4048" i="19"/>
  <c r="BI4047" i="19"/>
  <c r="BB4047" i="19"/>
  <c r="BI4046" i="19"/>
  <c r="BB4046" i="19"/>
  <c r="BI4045" i="19"/>
  <c r="BB4045" i="19"/>
  <c r="BI4044" i="19"/>
  <c r="BB4044" i="19"/>
  <c r="BI4043" i="19"/>
  <c r="BB4043" i="19"/>
  <c r="BI4042" i="19"/>
  <c r="BB4042" i="19"/>
  <c r="BI4041" i="19"/>
  <c r="BB4041" i="19"/>
  <c r="BI4040" i="19"/>
  <c r="BB4040" i="19"/>
  <c r="BI4039" i="19"/>
  <c r="BB4039" i="19"/>
  <c r="BI4038" i="19"/>
  <c r="BB4038" i="19"/>
  <c r="BI4037" i="19"/>
  <c r="BB4037" i="19"/>
  <c r="BI4036" i="19"/>
  <c r="BB4036" i="19"/>
  <c r="BI4035" i="19"/>
  <c r="BB4035" i="19"/>
  <c r="BI4034" i="19"/>
  <c r="BB4034" i="19"/>
  <c r="BI4033" i="19"/>
  <c r="BB4033" i="19"/>
  <c r="BI4032" i="19"/>
  <c r="BB4032" i="19"/>
  <c r="BI4031" i="19"/>
  <c r="BB4031" i="19"/>
  <c r="BI4030" i="19"/>
  <c r="BB4030" i="19"/>
  <c r="BI4029" i="19"/>
  <c r="BB4029" i="19"/>
  <c r="BI4028" i="19"/>
  <c r="BB4028" i="19"/>
  <c r="BI4027" i="19"/>
  <c r="BB4027" i="19"/>
  <c r="BI4026" i="19"/>
  <c r="BB4026" i="19"/>
  <c r="BI4025" i="19"/>
  <c r="BB4025" i="19"/>
  <c r="BI4024" i="19"/>
  <c r="BB4024" i="19"/>
  <c r="BI4023" i="19"/>
  <c r="BB4023" i="19"/>
  <c r="BI4022" i="19"/>
  <c r="BB4022" i="19"/>
  <c r="BI4021" i="19"/>
  <c r="BB4021" i="19"/>
  <c r="BI4020" i="19"/>
  <c r="BB4020" i="19"/>
  <c r="BI4019" i="19"/>
  <c r="BB4019" i="19"/>
  <c r="BI4018" i="19"/>
  <c r="BB4018" i="19"/>
  <c r="BI4017" i="19"/>
  <c r="BB4017" i="19"/>
  <c r="BI4016" i="19"/>
  <c r="BB4016" i="19"/>
  <c r="BI4015" i="19"/>
  <c r="BB4015" i="19"/>
  <c r="BI4014" i="19"/>
  <c r="BB4014" i="19"/>
  <c r="BI4013" i="19"/>
  <c r="BB4013" i="19"/>
  <c r="BI4012" i="19"/>
  <c r="BB4012" i="19"/>
  <c r="BI4011" i="19"/>
  <c r="BB4011" i="19"/>
  <c r="BI4010" i="19"/>
  <c r="BB4010" i="19"/>
  <c r="BI4009" i="19"/>
  <c r="BB4009" i="19"/>
  <c r="BI4008" i="19"/>
  <c r="BB4008" i="19"/>
  <c r="BI4007" i="19"/>
  <c r="BB4007" i="19"/>
  <c r="BI4006" i="19"/>
  <c r="BB4006" i="19"/>
  <c r="BI4005" i="19"/>
  <c r="BB4005" i="19"/>
  <c r="BI4004" i="19"/>
  <c r="BB4004" i="19"/>
  <c r="BI4003" i="19"/>
  <c r="BB4003" i="19"/>
  <c r="BI4002" i="19"/>
  <c r="BB4002" i="19"/>
  <c r="BI4001" i="19"/>
  <c r="BB4001" i="19"/>
  <c r="BI4000" i="19"/>
  <c r="BB4000" i="19"/>
  <c r="BI3999" i="19"/>
  <c r="BB3999" i="19"/>
  <c r="BI3998" i="19"/>
  <c r="BB3998" i="19"/>
  <c r="BI3997" i="19"/>
  <c r="BB3997" i="19"/>
  <c r="BI3996" i="19"/>
  <c r="BB3996" i="19"/>
  <c r="BI3995" i="19"/>
  <c r="BB3995" i="19"/>
  <c r="BI3994" i="19"/>
  <c r="BB3994" i="19"/>
  <c r="BI3993" i="19"/>
  <c r="BB3993" i="19"/>
  <c r="BI3992" i="19"/>
  <c r="BB3992" i="19"/>
  <c r="BI3991" i="19"/>
  <c r="BB3991" i="19"/>
  <c r="BI3990" i="19"/>
  <c r="BB3990" i="19"/>
  <c r="BI3989" i="19"/>
  <c r="BB3989" i="19"/>
  <c r="BI3988" i="19"/>
  <c r="BB3988" i="19"/>
  <c r="BI3987" i="19"/>
  <c r="BB3987" i="19"/>
  <c r="BI3986" i="19"/>
  <c r="BB3986" i="19"/>
  <c r="BI3985" i="19"/>
  <c r="BB3985" i="19"/>
  <c r="BI3984" i="19"/>
  <c r="BB3984" i="19"/>
  <c r="BI3983" i="19"/>
  <c r="BB3983" i="19"/>
  <c r="BI3982" i="19"/>
  <c r="BB3982" i="19"/>
  <c r="BI3981" i="19"/>
  <c r="BB3981" i="19"/>
  <c r="BI3980" i="19"/>
  <c r="BB3980" i="19"/>
  <c r="BI3979" i="19"/>
  <c r="BB3979" i="19"/>
  <c r="BI3978" i="19"/>
  <c r="BB3978" i="19"/>
  <c r="BI3977" i="19"/>
  <c r="BB3977" i="19"/>
  <c r="BI3976" i="19"/>
  <c r="BB3976" i="19"/>
  <c r="BI3975" i="19"/>
  <c r="BB3975" i="19"/>
  <c r="BI3974" i="19"/>
  <c r="BB3974" i="19"/>
  <c r="BI3973" i="19"/>
  <c r="BB3973" i="19"/>
  <c r="BI3972" i="19"/>
  <c r="BB3972" i="19"/>
  <c r="BI3971" i="19"/>
  <c r="BB3971" i="19"/>
  <c r="BI3970" i="19"/>
  <c r="BB3970" i="19"/>
  <c r="BI3969" i="19"/>
  <c r="BB3969" i="19"/>
  <c r="BI3968" i="19"/>
  <c r="BB3968" i="19"/>
  <c r="BI3967" i="19"/>
  <c r="BB3967" i="19"/>
  <c r="BI3966" i="19"/>
  <c r="BB3966" i="19"/>
  <c r="BI3965" i="19"/>
  <c r="BB3965" i="19"/>
  <c r="BI3964" i="19"/>
  <c r="BB3964" i="19"/>
  <c r="BI3963" i="19"/>
  <c r="BB3963" i="19"/>
  <c r="BI3962" i="19"/>
  <c r="BB3962" i="19"/>
  <c r="BI3961" i="19"/>
  <c r="BB3961" i="19"/>
  <c r="BI3960" i="19"/>
  <c r="BB3960" i="19"/>
  <c r="BI3959" i="19"/>
  <c r="BB3959" i="19"/>
  <c r="BI3958" i="19"/>
  <c r="BB3958" i="19"/>
  <c r="BI3957" i="19"/>
  <c r="BB3957" i="19"/>
  <c r="BI3956" i="19"/>
  <c r="BB3956" i="19"/>
  <c r="BI3955" i="19"/>
  <c r="BB3955" i="19"/>
  <c r="BI3954" i="19"/>
  <c r="BB3954" i="19"/>
  <c r="BI3953" i="19"/>
  <c r="BB3953" i="19"/>
  <c r="BI3952" i="19"/>
  <c r="BB3952" i="19"/>
  <c r="BI3951" i="19"/>
  <c r="BB3951" i="19"/>
  <c r="BI3950" i="19"/>
  <c r="BB3950" i="19"/>
  <c r="BI3949" i="19"/>
  <c r="BB3949" i="19"/>
  <c r="BI3948" i="19"/>
  <c r="BB3948" i="19"/>
  <c r="BI3947" i="19"/>
  <c r="BB3947" i="19"/>
  <c r="BI3946" i="19"/>
  <c r="BB3946" i="19"/>
  <c r="BI3945" i="19"/>
  <c r="BB3945" i="19"/>
  <c r="BI3944" i="19"/>
  <c r="BB3944" i="19"/>
  <c r="BI3943" i="19"/>
  <c r="BB3943" i="19"/>
  <c r="BI3942" i="19"/>
  <c r="BB3942" i="19"/>
  <c r="BI3941" i="19"/>
  <c r="BB3941" i="19"/>
  <c r="BI3940" i="19"/>
  <c r="BB3940" i="19"/>
  <c r="BI3939" i="19"/>
  <c r="BB3939" i="19"/>
  <c r="BI3938" i="19"/>
  <c r="BB3938" i="19"/>
  <c r="BI3937" i="19"/>
  <c r="BB3937" i="19"/>
  <c r="BI3936" i="19"/>
  <c r="BB3936" i="19"/>
  <c r="BI3935" i="19"/>
  <c r="BB3935" i="19"/>
  <c r="BI3934" i="19"/>
  <c r="BB3934" i="19"/>
  <c r="BI3933" i="19"/>
  <c r="BB3933" i="19"/>
  <c r="BI3932" i="19"/>
  <c r="BB3932" i="19"/>
  <c r="BI3931" i="19"/>
  <c r="BB3931" i="19"/>
  <c r="BI3930" i="19"/>
  <c r="BB3930" i="19"/>
  <c r="BI3929" i="19"/>
  <c r="BB3929" i="19"/>
  <c r="BI3928" i="19"/>
  <c r="BB3928" i="19"/>
  <c r="BI3927" i="19"/>
  <c r="BB3927" i="19"/>
  <c r="BI3926" i="19"/>
  <c r="BB3926" i="19"/>
  <c r="BI3925" i="19"/>
  <c r="BB3925" i="19"/>
  <c r="BI3924" i="19"/>
  <c r="BB3924" i="19"/>
  <c r="BI3923" i="19"/>
  <c r="BB3923" i="19"/>
  <c r="BI3922" i="19"/>
  <c r="BB3922" i="19"/>
  <c r="BI3921" i="19"/>
  <c r="BB3921" i="19"/>
  <c r="BI3920" i="19"/>
  <c r="BB3920" i="19"/>
  <c r="BI3919" i="19"/>
  <c r="BB3919" i="19"/>
  <c r="BI3918" i="19"/>
  <c r="BB3918" i="19"/>
  <c r="BI3917" i="19"/>
  <c r="BB3917" i="19"/>
  <c r="BI3916" i="19"/>
  <c r="BB3916" i="19"/>
  <c r="BI3915" i="19"/>
  <c r="BB3915" i="19"/>
  <c r="BI3914" i="19"/>
  <c r="BB3914" i="19"/>
  <c r="BI3913" i="19"/>
  <c r="BB3913" i="19"/>
  <c r="BI3912" i="19"/>
  <c r="BB3912" i="19"/>
  <c r="BI3911" i="19"/>
  <c r="BB3911" i="19"/>
  <c r="BI3910" i="19"/>
  <c r="BB3910" i="19"/>
  <c r="BI3909" i="19"/>
  <c r="BB3909" i="19"/>
  <c r="BI3908" i="19"/>
  <c r="BB3908" i="19"/>
  <c r="BI3907" i="19"/>
  <c r="BB3907" i="19"/>
  <c r="BI3906" i="19"/>
  <c r="BB3906" i="19"/>
  <c r="BI3905" i="19"/>
  <c r="BB3905" i="19"/>
  <c r="BI3904" i="19"/>
  <c r="BB3904" i="19"/>
  <c r="BI3903" i="19"/>
  <c r="BB3903" i="19"/>
  <c r="BI3902" i="19"/>
  <c r="BB3902" i="19"/>
  <c r="BI3901" i="19"/>
  <c r="BB3901" i="19"/>
  <c r="BI3900" i="19"/>
  <c r="BB3900" i="19"/>
  <c r="BI3899" i="19"/>
  <c r="BB3899" i="19"/>
  <c r="BI3898" i="19"/>
  <c r="BB3898" i="19"/>
  <c r="BI3897" i="19"/>
  <c r="BB3897" i="19"/>
  <c r="BI3896" i="19"/>
  <c r="BB3896" i="19"/>
  <c r="BI3895" i="19"/>
  <c r="BB3895" i="19"/>
  <c r="BI3894" i="19"/>
  <c r="BB3894" i="19"/>
  <c r="BI3893" i="19"/>
  <c r="BB3893" i="19"/>
  <c r="BI3892" i="19"/>
  <c r="BB3892" i="19"/>
  <c r="BI3891" i="19"/>
  <c r="BB3891" i="19"/>
  <c r="BI3890" i="19"/>
  <c r="BB3890" i="19"/>
  <c r="BI3889" i="19"/>
  <c r="BB3889" i="19"/>
  <c r="BI3888" i="19"/>
  <c r="BB3888" i="19"/>
  <c r="BI3887" i="19"/>
  <c r="BB3887" i="19"/>
  <c r="BI3886" i="19"/>
  <c r="BB3886" i="19"/>
  <c r="BI3885" i="19"/>
  <c r="BB3885" i="19"/>
  <c r="BI3884" i="19"/>
  <c r="BB3884" i="19"/>
  <c r="BI3883" i="19"/>
  <c r="BB3883" i="19"/>
  <c r="BI3882" i="19"/>
  <c r="BB3882" i="19"/>
  <c r="BI3881" i="19"/>
  <c r="BB3881" i="19"/>
  <c r="BI3880" i="19"/>
  <c r="BB3880" i="19"/>
  <c r="BI3879" i="19"/>
  <c r="BB3879" i="19"/>
  <c r="BI3878" i="19"/>
  <c r="BB3878" i="19"/>
  <c r="BI3877" i="19"/>
  <c r="BB3877" i="19"/>
  <c r="BI3876" i="19"/>
  <c r="BB3876" i="19"/>
  <c r="BI3875" i="19"/>
  <c r="BB3875" i="19"/>
  <c r="BI3874" i="19"/>
  <c r="BB3874" i="19"/>
  <c r="BI3873" i="19"/>
  <c r="BB3873" i="19"/>
  <c r="BI3872" i="19"/>
  <c r="BB3872" i="19"/>
  <c r="BI3871" i="19"/>
  <c r="BB3871" i="19"/>
  <c r="BI3870" i="19"/>
  <c r="BB3870" i="19"/>
  <c r="BI3869" i="19"/>
  <c r="BB3869" i="19"/>
  <c r="BI3868" i="19"/>
  <c r="BB3868" i="19"/>
  <c r="BI3867" i="19"/>
  <c r="BB3867" i="19"/>
  <c r="BI3866" i="19"/>
  <c r="BB3866" i="19"/>
  <c r="BI3865" i="19"/>
  <c r="BB3865" i="19"/>
  <c r="BI3864" i="19"/>
  <c r="BB3864" i="19"/>
  <c r="BI3863" i="19"/>
  <c r="BB3863" i="19"/>
  <c r="BI3862" i="19"/>
  <c r="BB3862" i="19"/>
  <c r="BI3861" i="19"/>
  <c r="BB3861" i="19"/>
  <c r="BI3860" i="19"/>
  <c r="BB3860" i="19"/>
  <c r="BI3859" i="19"/>
  <c r="BB3859" i="19"/>
  <c r="BI3858" i="19"/>
  <c r="BB3858" i="19"/>
  <c r="BI3857" i="19"/>
  <c r="BB3857" i="19"/>
  <c r="BI3856" i="19"/>
  <c r="BB3856" i="19"/>
  <c r="BI3855" i="19"/>
  <c r="BB3855" i="19"/>
  <c r="BI3854" i="19"/>
  <c r="BB3854" i="19"/>
  <c r="BI3853" i="19"/>
  <c r="BB3853" i="19"/>
  <c r="BI3852" i="19"/>
  <c r="BB3852" i="19"/>
  <c r="BI3851" i="19"/>
  <c r="BB3851" i="19"/>
  <c r="BI3850" i="19"/>
  <c r="BB3850" i="19"/>
  <c r="BI3849" i="19"/>
  <c r="BB3849" i="19"/>
  <c r="BI3848" i="19"/>
  <c r="BB3848" i="19"/>
  <c r="BI3847" i="19"/>
  <c r="BB3847" i="19"/>
  <c r="BI3846" i="19"/>
  <c r="BB3846" i="19"/>
  <c r="BI3845" i="19"/>
  <c r="BB3845" i="19"/>
  <c r="BI3844" i="19"/>
  <c r="BB3844" i="19"/>
  <c r="BI3843" i="19"/>
  <c r="BB3843" i="19"/>
  <c r="BI3842" i="19"/>
  <c r="BB3842" i="19"/>
  <c r="BI3841" i="19"/>
  <c r="BB3841" i="19"/>
  <c r="BI3840" i="19"/>
  <c r="BB3840" i="19"/>
  <c r="BI3839" i="19"/>
  <c r="BB3839" i="19"/>
  <c r="BI3838" i="19"/>
  <c r="BB3838" i="19"/>
  <c r="BI3837" i="19"/>
  <c r="BB3837" i="19"/>
  <c r="BI3836" i="19"/>
  <c r="BB3836" i="19"/>
  <c r="BI3835" i="19"/>
  <c r="BB3835" i="19"/>
  <c r="BI3834" i="19"/>
  <c r="BB3834" i="19"/>
  <c r="BI3833" i="19"/>
  <c r="BB3833" i="19"/>
  <c r="BI3832" i="19"/>
  <c r="BB3832" i="19"/>
  <c r="BI3831" i="19"/>
  <c r="BB3831" i="19"/>
  <c r="BI3830" i="19"/>
  <c r="BB3830" i="19"/>
  <c r="BI3829" i="19"/>
  <c r="BB3829" i="19"/>
  <c r="BI3828" i="19"/>
  <c r="BB3828" i="19"/>
  <c r="BI3827" i="19"/>
  <c r="BB3827" i="19"/>
  <c r="BI3826" i="19"/>
  <c r="BB3826" i="19"/>
  <c r="BI3825" i="19"/>
  <c r="BB3825" i="19"/>
  <c r="BI3824" i="19"/>
  <c r="BB3824" i="19"/>
  <c r="BI3823" i="19"/>
  <c r="BB3823" i="19"/>
  <c r="BI3822" i="19"/>
  <c r="BB3822" i="19"/>
  <c r="BI3821" i="19"/>
  <c r="BB3821" i="19"/>
  <c r="BI3820" i="19"/>
  <c r="BB3820" i="19"/>
  <c r="BI3819" i="19"/>
  <c r="BB3819" i="19"/>
  <c r="BI3818" i="19"/>
  <c r="BB3818" i="19"/>
  <c r="BI3817" i="19"/>
  <c r="BB3817" i="19"/>
  <c r="BI3816" i="19"/>
  <c r="BB3816" i="19"/>
  <c r="BI3815" i="19"/>
  <c r="BB3815" i="19"/>
  <c r="BI3814" i="19"/>
  <c r="BB3814" i="19"/>
  <c r="BI3813" i="19"/>
  <c r="BB3813" i="19"/>
  <c r="BI3812" i="19"/>
  <c r="BB3812" i="19"/>
  <c r="BI3811" i="19"/>
  <c r="BB3811" i="19"/>
  <c r="BI3810" i="19"/>
  <c r="BB3810" i="19"/>
  <c r="BI3809" i="19"/>
  <c r="BB3809" i="19"/>
  <c r="BI3808" i="19"/>
  <c r="BB3808" i="19"/>
  <c r="BI3807" i="19"/>
  <c r="BB3807" i="19"/>
  <c r="BI3806" i="19"/>
  <c r="BB3806" i="19"/>
  <c r="BI3805" i="19"/>
  <c r="BB3805" i="19"/>
  <c r="BI3804" i="19"/>
  <c r="BB3804" i="19"/>
  <c r="BI3803" i="19"/>
  <c r="BB3803" i="19"/>
  <c r="BI3802" i="19"/>
  <c r="BB3802" i="19"/>
  <c r="BI3801" i="19"/>
  <c r="BB3801" i="19"/>
  <c r="BI3800" i="19"/>
  <c r="BB3800" i="19"/>
  <c r="BI3799" i="19"/>
  <c r="BB3799" i="19"/>
  <c r="BI3798" i="19"/>
  <c r="BB3798" i="19"/>
  <c r="BI3797" i="19"/>
  <c r="BB3797" i="19"/>
  <c r="BI3796" i="19"/>
  <c r="BB3796" i="19"/>
  <c r="BI3795" i="19"/>
  <c r="BB3795" i="19"/>
  <c r="BI3794" i="19"/>
  <c r="BB3794" i="19"/>
  <c r="BI3793" i="19"/>
  <c r="BB3793" i="19"/>
  <c r="BI3792" i="19"/>
  <c r="BB3792" i="19"/>
  <c r="BI3791" i="19"/>
  <c r="BB3791" i="19"/>
  <c r="BI3790" i="19"/>
  <c r="BB3790" i="19"/>
  <c r="BI3789" i="19"/>
  <c r="BB3789" i="19"/>
  <c r="BI3788" i="19"/>
  <c r="BB3788" i="19"/>
  <c r="BI3787" i="19"/>
  <c r="BB3787" i="19"/>
  <c r="BI3786" i="19"/>
  <c r="BB3786" i="19"/>
  <c r="BI3785" i="19"/>
  <c r="BB3785" i="19"/>
  <c r="BI3784" i="19"/>
  <c r="BB3784" i="19"/>
  <c r="BI3783" i="19"/>
  <c r="BB3783" i="19"/>
  <c r="BI3782" i="19"/>
  <c r="BB3782" i="19"/>
  <c r="BI3781" i="19"/>
  <c r="BB3781" i="19"/>
  <c r="BI3780" i="19"/>
  <c r="BB3780" i="19"/>
  <c r="BI3779" i="19"/>
  <c r="BB3779" i="19"/>
  <c r="BI3778" i="19"/>
  <c r="BB3778" i="19"/>
  <c r="BI3777" i="19"/>
  <c r="BB3777" i="19"/>
  <c r="BI3776" i="19"/>
  <c r="BB3776" i="19"/>
  <c r="BI3775" i="19"/>
  <c r="BB3775" i="19"/>
  <c r="BI3774" i="19"/>
  <c r="BB3774" i="19"/>
  <c r="BI3773" i="19"/>
  <c r="BB3773" i="19"/>
  <c r="BI3772" i="19"/>
  <c r="BB3772" i="19"/>
  <c r="BI3771" i="19"/>
  <c r="BB3771" i="19"/>
  <c r="BI3770" i="19"/>
  <c r="BB3770" i="19"/>
  <c r="BI3769" i="19"/>
  <c r="BB3769" i="19"/>
  <c r="BI3768" i="19"/>
  <c r="BB3768" i="19"/>
  <c r="BI3767" i="19"/>
  <c r="BB3767" i="19"/>
  <c r="BI3766" i="19"/>
  <c r="BB3766" i="19"/>
  <c r="BI3765" i="19"/>
  <c r="BB3765" i="19"/>
  <c r="BI3764" i="19"/>
  <c r="BB3764" i="19"/>
  <c r="BI3763" i="19"/>
  <c r="BB3763" i="19"/>
  <c r="BI3762" i="19"/>
  <c r="BB3762" i="19"/>
  <c r="BI3761" i="19"/>
  <c r="BB3761" i="19"/>
  <c r="BI3760" i="19"/>
  <c r="BB3760" i="19"/>
  <c r="BI3759" i="19"/>
  <c r="BB3759" i="19"/>
  <c r="BI3758" i="19"/>
  <c r="BB3758" i="19"/>
  <c r="BI3757" i="19"/>
  <c r="BB3757" i="19"/>
  <c r="BI3756" i="19"/>
  <c r="BB3756" i="19"/>
  <c r="BI3755" i="19"/>
  <c r="BB3755" i="19"/>
  <c r="BI3754" i="19"/>
  <c r="BB3754" i="19"/>
  <c r="BI3753" i="19"/>
  <c r="BB3753" i="19"/>
  <c r="BI3752" i="19"/>
  <c r="BB3752" i="19"/>
  <c r="BI3751" i="19"/>
  <c r="BB3751" i="19"/>
  <c r="BI3750" i="19"/>
  <c r="BB3750" i="19"/>
  <c r="BI3749" i="19"/>
  <c r="BB3749" i="19"/>
  <c r="BI3748" i="19"/>
  <c r="BB3748" i="19"/>
  <c r="BI3747" i="19"/>
  <c r="BB3747" i="19"/>
  <c r="BI3746" i="19"/>
  <c r="BB3746" i="19"/>
  <c r="BI3745" i="19"/>
  <c r="BB3745" i="19"/>
  <c r="BI3744" i="19"/>
  <c r="BB3744" i="19"/>
  <c r="BI3743" i="19"/>
  <c r="BB3743" i="19"/>
  <c r="BI3742" i="19"/>
  <c r="BB3742" i="19"/>
  <c r="BI3741" i="19"/>
  <c r="BB3741" i="19"/>
  <c r="BI3740" i="19"/>
  <c r="BB3740" i="19"/>
  <c r="BI3739" i="19"/>
  <c r="BB3739" i="19"/>
  <c r="BI3738" i="19"/>
  <c r="BB3738" i="19"/>
  <c r="BI3737" i="19"/>
  <c r="BB3737" i="19"/>
  <c r="BI3736" i="19"/>
  <c r="BB3736" i="19"/>
  <c r="BI3735" i="19"/>
  <c r="BB3735" i="19"/>
  <c r="BI3734" i="19"/>
  <c r="BB3734" i="19"/>
  <c r="BI3733" i="19"/>
  <c r="BB3733" i="19"/>
  <c r="BI3732" i="19"/>
  <c r="BB3732" i="19"/>
  <c r="BI3731" i="19"/>
  <c r="BB3731" i="19"/>
  <c r="BI3730" i="19"/>
  <c r="BB3730" i="19"/>
  <c r="BI3729" i="19"/>
  <c r="BB3729" i="19"/>
  <c r="BI3728" i="19"/>
  <c r="BB3728" i="19"/>
  <c r="BI3727" i="19"/>
  <c r="BB3727" i="19"/>
  <c r="BI3726" i="19"/>
  <c r="BB3726" i="19"/>
  <c r="BI3725" i="19"/>
  <c r="BB3725" i="19"/>
  <c r="BI3724" i="19"/>
  <c r="BB3724" i="19"/>
  <c r="BI3723" i="19"/>
  <c r="BB3723" i="19"/>
  <c r="BI3722" i="19"/>
  <c r="BB3722" i="19"/>
  <c r="BI3721" i="19"/>
  <c r="BB3721" i="19"/>
  <c r="BI3720" i="19"/>
  <c r="BB3720" i="19"/>
  <c r="BI3719" i="19"/>
  <c r="BB3719" i="19"/>
  <c r="BI3718" i="19"/>
  <c r="BB3718" i="19"/>
  <c r="BI3717" i="19"/>
  <c r="BB3717" i="19"/>
  <c r="BI3716" i="19"/>
  <c r="BB3716" i="19"/>
  <c r="BI3715" i="19"/>
  <c r="BB3715" i="19"/>
  <c r="BI3714" i="19"/>
  <c r="BB3714" i="19"/>
  <c r="BI3713" i="19"/>
  <c r="BB3713" i="19"/>
  <c r="BI3712" i="19"/>
  <c r="BB3712" i="19"/>
  <c r="BI3711" i="19"/>
  <c r="BB3711" i="19"/>
  <c r="BI3710" i="19"/>
  <c r="BB3710" i="19"/>
  <c r="BI3709" i="19"/>
  <c r="BB3709" i="19"/>
  <c r="BI3708" i="19"/>
  <c r="BB3708" i="19"/>
  <c r="BI3707" i="19"/>
  <c r="BB3707" i="19"/>
  <c r="BI3706" i="19"/>
  <c r="BB3706" i="19"/>
  <c r="BI3705" i="19"/>
  <c r="BB3705" i="19"/>
  <c r="BI3704" i="19"/>
  <c r="BB3704" i="19"/>
  <c r="BI3703" i="19"/>
  <c r="BB3703" i="19"/>
  <c r="BI3702" i="19"/>
  <c r="BB3702" i="19"/>
  <c r="BI3701" i="19"/>
  <c r="BB3701" i="19"/>
  <c r="BI3700" i="19"/>
  <c r="BB3700" i="19"/>
  <c r="BI3699" i="19"/>
  <c r="BB3699" i="19"/>
  <c r="BI3698" i="19"/>
  <c r="BB3698" i="19"/>
  <c r="BI3697" i="19"/>
  <c r="BB3697" i="19"/>
  <c r="BI3696" i="19"/>
  <c r="BB3696" i="19"/>
  <c r="BI3695" i="19"/>
  <c r="BB3695" i="19"/>
  <c r="BI3694" i="19"/>
  <c r="BB3694" i="19"/>
  <c r="BI3693" i="19"/>
  <c r="BB3693" i="19"/>
  <c r="BI3692" i="19"/>
  <c r="BB3692" i="19"/>
  <c r="BI3691" i="19"/>
  <c r="BB3691" i="19"/>
  <c r="BI3690" i="19"/>
  <c r="BB3690" i="19"/>
  <c r="BI3689" i="19"/>
  <c r="BB3689" i="19"/>
  <c r="BI3688" i="19"/>
  <c r="BB3688" i="19"/>
  <c r="BI3687" i="19"/>
  <c r="BB3687" i="19"/>
  <c r="BI3686" i="19"/>
  <c r="BB3686" i="19"/>
  <c r="BI3685" i="19"/>
  <c r="BB3685" i="19"/>
  <c r="BI3684" i="19"/>
  <c r="BB3684" i="19"/>
  <c r="BI3683" i="19"/>
  <c r="BB3683" i="19"/>
  <c r="BI3682" i="19"/>
  <c r="BB3682" i="19"/>
  <c r="BI3681" i="19"/>
  <c r="BB3681" i="19"/>
  <c r="BI3680" i="19"/>
  <c r="BB3680" i="19"/>
  <c r="BI3679" i="19"/>
  <c r="BB3679" i="19"/>
  <c r="BI3678" i="19"/>
  <c r="BB3678" i="19"/>
  <c r="BI3677" i="19"/>
  <c r="BB3677" i="19"/>
  <c r="BI3676" i="19"/>
  <c r="BB3676" i="19"/>
  <c r="BI3675" i="19"/>
  <c r="BB3675" i="19"/>
  <c r="BI3674" i="19"/>
  <c r="BB3674" i="19"/>
  <c r="BI3673" i="19"/>
  <c r="BB3673" i="19"/>
  <c r="BI3672" i="19"/>
  <c r="BB3672" i="19"/>
  <c r="BI3671" i="19"/>
  <c r="BB3671" i="19"/>
  <c r="BI3670" i="19"/>
  <c r="BB3670" i="19"/>
  <c r="BI3669" i="19"/>
  <c r="BB3669" i="19"/>
  <c r="BI3668" i="19"/>
  <c r="BB3668" i="19"/>
  <c r="BI3667" i="19"/>
  <c r="BB3667" i="19"/>
  <c r="BI3666" i="19"/>
  <c r="BB3666" i="19"/>
  <c r="BI3665" i="19"/>
  <c r="BB3665" i="19"/>
  <c r="BI3664" i="19"/>
  <c r="BB3664" i="19"/>
  <c r="BI3663" i="19"/>
  <c r="BB3663" i="19"/>
  <c r="BI3662" i="19"/>
  <c r="BB3662" i="19"/>
  <c r="BI3661" i="19"/>
  <c r="BB3661" i="19"/>
  <c r="BI3660" i="19"/>
  <c r="BB3660" i="19"/>
  <c r="BI3659" i="19"/>
  <c r="BB3659" i="19"/>
  <c r="BI3658" i="19"/>
  <c r="BB3658" i="19"/>
  <c r="BI3657" i="19"/>
  <c r="BB3657" i="19"/>
  <c r="BI3656" i="19"/>
  <c r="BB3656" i="19"/>
  <c r="BI3655" i="19"/>
  <c r="BB3655" i="19"/>
  <c r="BI3654" i="19"/>
  <c r="BB3654" i="19"/>
  <c r="BI3653" i="19"/>
  <c r="BB3653" i="19"/>
  <c r="BI3652" i="19"/>
  <c r="BB3652" i="19"/>
  <c r="BI3651" i="19"/>
  <c r="BB3651" i="19"/>
  <c r="BI3650" i="19"/>
  <c r="BB3650" i="19"/>
  <c r="BI3649" i="19"/>
  <c r="BB3649" i="19"/>
  <c r="BI3648" i="19"/>
  <c r="BB3648" i="19"/>
  <c r="BI3647" i="19"/>
  <c r="BB3647" i="19"/>
  <c r="BI3646" i="19"/>
  <c r="BB3646" i="19"/>
  <c r="BI3645" i="19"/>
  <c r="BB3645" i="19"/>
  <c r="BI3644" i="19"/>
  <c r="BB3644" i="19"/>
  <c r="BI3643" i="19"/>
  <c r="BB3643" i="19"/>
  <c r="BI3642" i="19"/>
  <c r="BB3642" i="19"/>
  <c r="BI3641" i="19"/>
  <c r="BB3641" i="19"/>
  <c r="BI3640" i="19"/>
  <c r="BB3640" i="19"/>
  <c r="BI3639" i="19"/>
  <c r="BB3639" i="19"/>
  <c r="BI3638" i="19"/>
  <c r="BB3638" i="19"/>
  <c r="BI3637" i="19"/>
  <c r="BB3637" i="19"/>
  <c r="BI3636" i="19"/>
  <c r="BB3636" i="19"/>
  <c r="BI3635" i="19"/>
  <c r="BB3635" i="19"/>
  <c r="BI3634" i="19"/>
  <c r="BB3634" i="19"/>
  <c r="BI3633" i="19"/>
  <c r="BB3633" i="19"/>
  <c r="BI3632" i="19"/>
  <c r="BB3632" i="19"/>
  <c r="BI3631" i="19"/>
  <c r="BB3631" i="19"/>
  <c r="BI3630" i="19"/>
  <c r="BB3630" i="19"/>
  <c r="BI3629" i="19"/>
  <c r="BB3629" i="19"/>
  <c r="BI3628" i="19"/>
  <c r="BB3628" i="19"/>
  <c r="BI3627" i="19"/>
  <c r="BB3627" i="19"/>
  <c r="BI3626" i="19"/>
  <c r="BB3626" i="19"/>
  <c r="BI3625" i="19"/>
  <c r="BB3625" i="19"/>
  <c r="BI3624" i="19"/>
  <c r="BB3624" i="19"/>
  <c r="BI3623" i="19"/>
  <c r="BB3623" i="19"/>
  <c r="BI3622" i="19"/>
  <c r="BB3622" i="19"/>
  <c r="BI3621" i="19"/>
  <c r="BB3621" i="19"/>
  <c r="BI3620" i="19"/>
  <c r="BB3620" i="19"/>
  <c r="BI3619" i="19"/>
  <c r="BB3619" i="19"/>
  <c r="BI3618" i="19"/>
  <c r="BB3618" i="19"/>
  <c r="BI3617" i="19"/>
  <c r="BB3617" i="19"/>
  <c r="BI3616" i="19"/>
  <c r="BB3616" i="19"/>
  <c r="BI3615" i="19"/>
  <c r="BB3615" i="19"/>
  <c r="BI3614" i="19"/>
  <c r="BB3614" i="19"/>
  <c r="BI3613" i="19"/>
  <c r="BB3613" i="19"/>
  <c r="BI3612" i="19"/>
  <c r="BB3612" i="19"/>
  <c r="BI3611" i="19"/>
  <c r="BB3611" i="19"/>
  <c r="BI3610" i="19"/>
  <c r="BB3610" i="19"/>
  <c r="BI3609" i="19"/>
  <c r="BB3609" i="19"/>
  <c r="BI3608" i="19"/>
  <c r="BB3608" i="19"/>
  <c r="BI3607" i="19"/>
  <c r="BB3607" i="19"/>
  <c r="BI3606" i="19"/>
  <c r="BB3606" i="19"/>
  <c r="BI3605" i="19"/>
  <c r="BB3605" i="19"/>
  <c r="BI3604" i="19"/>
  <c r="BB3604" i="19"/>
  <c r="BI3603" i="19"/>
  <c r="BB3603" i="19"/>
  <c r="BI3602" i="19"/>
  <c r="BB3602" i="19"/>
  <c r="BI3601" i="19"/>
  <c r="BB3601" i="19"/>
  <c r="BI3600" i="19"/>
  <c r="BB3600" i="19"/>
  <c r="BI3599" i="19"/>
  <c r="BB3599" i="19"/>
  <c r="BI3598" i="19"/>
  <c r="BB3598" i="19"/>
  <c r="BI3597" i="19"/>
  <c r="BB3597" i="19"/>
  <c r="BI3596" i="19"/>
  <c r="BB3596" i="19"/>
  <c r="BI3595" i="19"/>
  <c r="BB3595" i="19"/>
  <c r="BI3594" i="19"/>
  <c r="BB3594" i="19"/>
  <c r="BI3593" i="19"/>
  <c r="BB3593" i="19"/>
  <c r="BI3592" i="19"/>
  <c r="BB3592" i="19"/>
  <c r="BI3591" i="19"/>
  <c r="BB3591" i="19"/>
  <c r="BI3590" i="19"/>
  <c r="BB3590" i="19"/>
  <c r="BI3589" i="19"/>
  <c r="BB3589" i="19"/>
  <c r="BI3588" i="19"/>
  <c r="BB3588" i="19"/>
  <c r="BI3587" i="19"/>
  <c r="BB3587" i="19"/>
  <c r="BI3586" i="19"/>
  <c r="BB3586" i="19"/>
  <c r="BI3585" i="19"/>
  <c r="BB3585" i="19"/>
  <c r="BI3584" i="19"/>
  <c r="BB3584" i="19"/>
  <c r="BI3583" i="19"/>
  <c r="BB3583" i="19"/>
  <c r="BI3582" i="19"/>
  <c r="BB3582" i="19"/>
  <c r="BI3581" i="19"/>
  <c r="BB3581" i="19"/>
  <c r="BI3580" i="19"/>
  <c r="BB3580" i="19"/>
  <c r="BI3579" i="19"/>
  <c r="BB3579" i="19"/>
  <c r="BI3578" i="19"/>
  <c r="BB3578" i="19"/>
  <c r="BI3577" i="19"/>
  <c r="BB3577" i="19"/>
  <c r="BI3576" i="19"/>
  <c r="BB3576" i="19"/>
  <c r="BI3575" i="19"/>
  <c r="BB3575" i="19"/>
  <c r="BI3574" i="19"/>
  <c r="BB3574" i="19"/>
  <c r="BI3573" i="19"/>
  <c r="BB3573" i="19"/>
  <c r="BI3572" i="19"/>
  <c r="BB3572" i="19"/>
  <c r="BI3571" i="19"/>
  <c r="BB3571" i="19"/>
  <c r="BI3570" i="19"/>
  <c r="BB3570" i="19"/>
  <c r="BI3569" i="19"/>
  <c r="BB3569" i="19"/>
  <c r="BI3568" i="19"/>
  <c r="BB3568" i="19"/>
  <c r="BI3567" i="19"/>
  <c r="BB3567" i="19"/>
  <c r="BI3566" i="19"/>
  <c r="BB3566" i="19"/>
  <c r="BI3565" i="19"/>
  <c r="BB3565" i="19"/>
  <c r="BI3564" i="19"/>
  <c r="BB3564" i="19"/>
  <c r="BI3563" i="19"/>
  <c r="BB3563" i="19"/>
  <c r="BI3562" i="19"/>
  <c r="BB3562" i="19"/>
  <c r="BI3561" i="19"/>
  <c r="BB3561" i="19"/>
  <c r="BI3560" i="19"/>
  <c r="BB3560" i="19"/>
  <c r="BI3559" i="19"/>
  <c r="BB3559" i="19"/>
  <c r="BI3558" i="19"/>
  <c r="BB3558" i="19"/>
  <c r="BI3557" i="19"/>
  <c r="BB3557" i="19"/>
  <c r="BI3556" i="19"/>
  <c r="BB3556" i="19"/>
  <c r="BI3555" i="19"/>
  <c r="BB3555" i="19"/>
  <c r="BI3554" i="19"/>
  <c r="BB3554" i="19"/>
  <c r="BI3553" i="19"/>
  <c r="BB3553" i="19"/>
  <c r="BI3552" i="19"/>
  <c r="BB3552" i="19"/>
  <c r="BI3551" i="19"/>
  <c r="BB3551" i="19"/>
  <c r="BI3550" i="19"/>
  <c r="BB3550" i="19"/>
  <c r="BI3549" i="19"/>
  <c r="BB3549" i="19"/>
  <c r="BI3548" i="19"/>
  <c r="BB3548" i="19"/>
  <c r="BI3547" i="19"/>
  <c r="BB3547" i="19"/>
  <c r="BI3546" i="19"/>
  <c r="BB3546" i="19"/>
  <c r="BI3545" i="19"/>
  <c r="BB3545" i="19"/>
  <c r="BI3544" i="19"/>
  <c r="BB3544" i="19"/>
  <c r="BI3543" i="19"/>
  <c r="BB3543" i="19"/>
  <c r="BI3542" i="19"/>
  <c r="BB3542" i="19"/>
  <c r="BI3541" i="19"/>
  <c r="BB3541" i="19"/>
  <c r="BI3540" i="19"/>
  <c r="BB3540" i="19"/>
  <c r="BI3539" i="19"/>
  <c r="BB3539" i="19"/>
  <c r="BI3538" i="19"/>
  <c r="BB3538" i="19"/>
  <c r="BI3537" i="19"/>
  <c r="BB3537" i="19"/>
  <c r="BI3536" i="19"/>
  <c r="BB3536" i="19"/>
  <c r="BI3535" i="19"/>
  <c r="BB3535" i="19"/>
  <c r="BI3534" i="19"/>
  <c r="BB3534" i="19"/>
  <c r="BI3533" i="19"/>
  <c r="BB3533" i="19"/>
  <c r="BI3532" i="19"/>
  <c r="BB3532" i="19"/>
  <c r="BI3531" i="19"/>
  <c r="BB3531" i="19"/>
  <c r="BI3530" i="19"/>
  <c r="BB3530" i="19"/>
  <c r="BI3529" i="19"/>
  <c r="BB3529" i="19"/>
  <c r="BI3528" i="19"/>
  <c r="BB3528" i="19"/>
  <c r="BI3527" i="19"/>
  <c r="BB3527" i="19"/>
  <c r="BI3526" i="19"/>
  <c r="BB3526" i="19"/>
  <c r="BI3525" i="19"/>
  <c r="BB3525" i="19"/>
  <c r="BI3524" i="19"/>
  <c r="BB3524" i="19"/>
  <c r="BI3523" i="19"/>
  <c r="BB3523" i="19"/>
  <c r="BI3522" i="19"/>
  <c r="BB3522" i="19"/>
  <c r="BI3521" i="19"/>
  <c r="BB3521" i="19"/>
  <c r="BI3520" i="19"/>
  <c r="BB3520" i="19"/>
  <c r="BI3519" i="19"/>
  <c r="BB3519" i="19"/>
  <c r="BI3518" i="19"/>
  <c r="BB3518" i="19"/>
  <c r="BI3517" i="19"/>
  <c r="BB3517" i="19"/>
  <c r="BI3516" i="19"/>
  <c r="BB3516" i="19"/>
  <c r="BI3515" i="19"/>
  <c r="BB3515" i="19"/>
  <c r="BI3514" i="19"/>
  <c r="BB3514" i="19"/>
  <c r="BI3513" i="19"/>
  <c r="BB3513" i="19"/>
  <c r="BI3512" i="19"/>
  <c r="BB3512" i="19"/>
  <c r="BI3511" i="19"/>
  <c r="BB3511" i="19"/>
  <c r="BI3510" i="19"/>
  <c r="BB3510" i="19"/>
  <c r="BI3509" i="19"/>
  <c r="BB3509" i="19"/>
  <c r="BI3508" i="19"/>
  <c r="BB3508" i="19"/>
  <c r="BI3507" i="19"/>
  <c r="BB3507" i="19"/>
  <c r="BI3506" i="19"/>
  <c r="BB3506" i="19"/>
  <c r="BI3505" i="19"/>
  <c r="BB3505" i="19"/>
  <c r="BI3504" i="19"/>
  <c r="BB3504" i="19"/>
  <c r="BI3503" i="19"/>
  <c r="BB3503" i="19"/>
  <c r="BI3502" i="19"/>
  <c r="BB3502" i="19"/>
  <c r="BI3501" i="19"/>
  <c r="BB3501" i="19"/>
  <c r="BI3500" i="19"/>
  <c r="BB3500" i="19"/>
  <c r="BI3499" i="19"/>
  <c r="BB3499" i="19"/>
  <c r="BI3498" i="19"/>
  <c r="BB3498" i="19"/>
  <c r="BI3497" i="19"/>
  <c r="BB3497" i="19"/>
  <c r="BI3496" i="19"/>
  <c r="BB3496" i="19"/>
  <c r="BI3495" i="19"/>
  <c r="BB3495" i="19"/>
  <c r="BI3494" i="19"/>
  <c r="BB3494" i="19"/>
  <c r="BI3493" i="19"/>
  <c r="BB3493" i="19"/>
  <c r="BI3492" i="19"/>
  <c r="BB3492" i="19"/>
  <c r="BI3491" i="19"/>
  <c r="BB3491" i="19"/>
  <c r="BI3490" i="19"/>
  <c r="BB3490" i="19"/>
  <c r="BI3489" i="19"/>
  <c r="BB3489" i="19"/>
  <c r="BI3488" i="19"/>
  <c r="BB3488" i="19"/>
  <c r="BI3487" i="19"/>
  <c r="BB3487" i="19"/>
  <c r="BI3486" i="19"/>
  <c r="BB3486" i="19"/>
  <c r="BI3485" i="19"/>
  <c r="BB3485" i="19"/>
  <c r="BI3484" i="19"/>
  <c r="BB3484" i="19"/>
  <c r="BI3483" i="19"/>
  <c r="BB3483" i="19"/>
  <c r="BI3482" i="19"/>
  <c r="BB3482" i="19"/>
  <c r="BI3481" i="19"/>
  <c r="BB3481" i="19"/>
  <c r="BI3480" i="19"/>
  <c r="BB3480" i="19"/>
  <c r="BI3479" i="19"/>
  <c r="BB3479" i="19"/>
  <c r="BI3478" i="19"/>
  <c r="BB3478" i="19"/>
  <c r="BI3477" i="19"/>
  <c r="BB3477" i="19"/>
  <c r="BI3476" i="19"/>
  <c r="BB3476" i="19"/>
  <c r="BI3475" i="19"/>
  <c r="BB3475" i="19"/>
  <c r="BI3474" i="19"/>
  <c r="BB3474" i="19"/>
  <c r="BI3473" i="19"/>
  <c r="BB3473" i="19"/>
  <c r="BI3472" i="19"/>
  <c r="BB3472" i="19"/>
  <c r="BI3471" i="19"/>
  <c r="BB3471" i="19"/>
  <c r="BI3470" i="19"/>
  <c r="BB3470" i="19"/>
  <c r="BI3469" i="19"/>
  <c r="BB3469" i="19"/>
  <c r="BI3468" i="19"/>
  <c r="BB3468" i="19"/>
  <c r="BI3467" i="19"/>
  <c r="BB3467" i="19"/>
  <c r="BI3466" i="19"/>
  <c r="BB3466" i="19"/>
  <c r="BI3465" i="19"/>
  <c r="BB3465" i="19"/>
  <c r="BI3464" i="19"/>
  <c r="BB3464" i="19"/>
  <c r="BI3463" i="19"/>
  <c r="BB3463" i="19"/>
  <c r="BI3462" i="19"/>
  <c r="BB3462" i="19"/>
  <c r="BI3461" i="19"/>
  <c r="BB3461" i="19"/>
  <c r="BI3460" i="19"/>
  <c r="BB3460" i="19"/>
  <c r="BI3459" i="19"/>
  <c r="BB3459" i="19"/>
  <c r="BI3458" i="19"/>
  <c r="BB3458" i="19"/>
  <c r="BI3457" i="19"/>
  <c r="BB3457" i="19"/>
  <c r="BI3456" i="19"/>
  <c r="BB3456" i="19"/>
  <c r="BI3455" i="19"/>
  <c r="BB3455" i="19"/>
  <c r="BI3454" i="19"/>
  <c r="BB3454" i="19"/>
  <c r="BI3453" i="19"/>
  <c r="BB3453" i="19"/>
  <c r="BI3452" i="19"/>
  <c r="BB3452" i="19"/>
  <c r="BI3451" i="19"/>
  <c r="BB3451" i="19"/>
  <c r="BI3450" i="19"/>
  <c r="BB3450" i="19"/>
  <c r="BI3449" i="19"/>
  <c r="BB3449" i="19"/>
  <c r="BI3448" i="19"/>
  <c r="BB3448" i="19"/>
  <c r="BI3447" i="19"/>
  <c r="BB3447" i="19"/>
  <c r="BI3446" i="19"/>
  <c r="BB3446" i="19"/>
  <c r="BI3445" i="19"/>
  <c r="BB3445" i="19"/>
  <c r="BI3444" i="19"/>
  <c r="BB3444" i="19"/>
  <c r="BI3443" i="19"/>
  <c r="BB3443" i="19"/>
  <c r="BI3442" i="19"/>
  <c r="BB3442" i="19"/>
  <c r="BI3441" i="19"/>
  <c r="BB3441" i="19"/>
  <c r="BI3440" i="19"/>
  <c r="BB3440" i="19"/>
  <c r="BI3439" i="19"/>
  <c r="BB3439" i="19"/>
  <c r="BI3438" i="19"/>
  <c r="BB3438" i="19"/>
  <c r="BI3437" i="19"/>
  <c r="BB3437" i="19"/>
  <c r="BI3436" i="19"/>
  <c r="BB3436" i="19"/>
  <c r="BI3435" i="19"/>
  <c r="BB3435" i="19"/>
  <c r="BI3434" i="19"/>
  <c r="BB3434" i="19"/>
  <c r="BI3433" i="19"/>
  <c r="BB3433" i="19"/>
  <c r="BI3432" i="19"/>
  <c r="BB3432" i="19"/>
  <c r="BI3431" i="19"/>
  <c r="BB3431" i="19"/>
  <c r="BI3430" i="19"/>
  <c r="BB3430" i="19"/>
  <c r="BI3429" i="19"/>
  <c r="BB3429" i="19"/>
  <c r="BI3428" i="19"/>
  <c r="BB3428" i="19"/>
  <c r="BI3427" i="19"/>
  <c r="BB3427" i="19"/>
  <c r="BI3426" i="19"/>
  <c r="BB3426" i="19"/>
  <c r="BI3425" i="19"/>
  <c r="BB3425" i="19"/>
  <c r="BI3424" i="19"/>
  <c r="BB3424" i="19"/>
  <c r="BI3423" i="19"/>
  <c r="BB3423" i="19"/>
  <c r="BI3422" i="19"/>
  <c r="BB3422" i="19"/>
  <c r="BI3421" i="19"/>
  <c r="BB3421" i="19"/>
  <c r="BI3420" i="19"/>
  <c r="BB3420" i="19"/>
  <c r="BI3419" i="19"/>
  <c r="BB3419" i="19"/>
  <c r="BI3418" i="19"/>
  <c r="BB3418" i="19"/>
  <c r="BI3417" i="19"/>
  <c r="BB3417" i="19"/>
  <c r="BI3416" i="19"/>
  <c r="BB3416" i="19"/>
  <c r="BI3415" i="19"/>
  <c r="BB3415" i="19"/>
  <c r="BI3414" i="19"/>
  <c r="BB3414" i="19"/>
  <c r="BI3413" i="19"/>
  <c r="BB3413" i="19"/>
  <c r="BI3412" i="19"/>
  <c r="BB3412" i="19"/>
  <c r="BI3411" i="19"/>
  <c r="BB3411" i="19"/>
  <c r="BI3410" i="19"/>
  <c r="BB3410" i="19"/>
  <c r="BI3409" i="19"/>
  <c r="BB3409" i="19"/>
  <c r="BI3408" i="19"/>
  <c r="BB3408" i="19"/>
  <c r="BI3407" i="19"/>
  <c r="BB3407" i="19"/>
  <c r="BI3406" i="19"/>
  <c r="BB3406" i="19"/>
  <c r="BI3405" i="19"/>
  <c r="BB3405" i="19"/>
  <c r="BI3404" i="19"/>
  <c r="BB3404" i="19"/>
  <c r="BI3403" i="19"/>
  <c r="BB3403" i="19"/>
  <c r="BI3402" i="19"/>
  <c r="BB3402" i="19"/>
  <c r="BI3401" i="19"/>
  <c r="BB3401" i="19"/>
  <c r="BI3400" i="19"/>
  <c r="BB3400" i="19"/>
  <c r="BI3399" i="19"/>
  <c r="BB3399" i="19"/>
  <c r="BI3398" i="19"/>
  <c r="BB3398" i="19"/>
  <c r="BI3397" i="19"/>
  <c r="BB3397" i="19"/>
  <c r="BI3396" i="19"/>
  <c r="BB3396" i="19"/>
  <c r="BI3395" i="19"/>
  <c r="BB3395" i="19"/>
  <c r="BI3394" i="19"/>
  <c r="BB3394" i="19"/>
  <c r="BI3393" i="19"/>
  <c r="BB3393" i="19"/>
  <c r="BI3392" i="19"/>
  <c r="BB3392" i="19"/>
  <c r="BI3391" i="19"/>
  <c r="BB3391" i="19"/>
  <c r="BI3390" i="19"/>
  <c r="BB3390" i="19"/>
  <c r="BI3389" i="19"/>
  <c r="BB3389" i="19"/>
  <c r="BI3388" i="19"/>
  <c r="BB3388" i="19"/>
  <c r="BI3387" i="19"/>
  <c r="BB3387" i="19"/>
  <c r="BI3386" i="19"/>
  <c r="BB3386" i="19"/>
  <c r="BI3385" i="19"/>
  <c r="BB3385" i="19"/>
  <c r="BI3384" i="19"/>
  <c r="BB3384" i="19"/>
  <c r="BI3383" i="19"/>
  <c r="BB3383" i="19"/>
  <c r="BI3382" i="19"/>
  <c r="BB3382" i="19"/>
  <c r="BI3381" i="19"/>
  <c r="BB3381" i="19"/>
  <c r="BI3380" i="19"/>
  <c r="BB3380" i="19"/>
  <c r="BI3379" i="19"/>
  <c r="BB3379" i="19"/>
  <c r="BI3378" i="19"/>
  <c r="BB3378" i="19"/>
  <c r="BI3377" i="19"/>
  <c r="BB3377" i="19"/>
  <c r="BI3376" i="19"/>
  <c r="BB3376" i="19"/>
  <c r="BI3375" i="19"/>
  <c r="BB3375" i="19"/>
  <c r="BI3374" i="19"/>
  <c r="BB3374" i="19"/>
  <c r="BI3373" i="19"/>
  <c r="BB3373" i="19"/>
  <c r="BI3372" i="19"/>
  <c r="BB3372" i="19"/>
  <c r="BI3371" i="19"/>
  <c r="BB3371" i="19"/>
  <c r="BI3370" i="19"/>
  <c r="BB3370" i="19"/>
  <c r="BI3369" i="19"/>
  <c r="BB3369" i="19"/>
  <c r="BI3368" i="19"/>
  <c r="BB3368" i="19"/>
  <c r="BI3367" i="19"/>
  <c r="BB3367" i="19"/>
  <c r="BI3366" i="19"/>
  <c r="BB3366" i="19"/>
  <c r="BI3365" i="19"/>
  <c r="BB3365" i="19"/>
  <c r="BI3364" i="19"/>
  <c r="BB3364" i="19"/>
  <c r="BI3363" i="19"/>
  <c r="BB3363" i="19"/>
  <c r="BI3362" i="19"/>
  <c r="BB3362" i="19"/>
  <c r="BI3361" i="19"/>
  <c r="BB3361" i="19"/>
  <c r="BI3360" i="19"/>
  <c r="BB3360" i="19"/>
  <c r="BI3359" i="19"/>
  <c r="BB3359" i="19"/>
  <c r="BI3358" i="19"/>
  <c r="BB3358" i="19"/>
  <c r="BI3357" i="19"/>
  <c r="BB3357" i="19"/>
  <c r="BI3356" i="19"/>
  <c r="BB3356" i="19"/>
  <c r="BI3355" i="19"/>
  <c r="BB3355" i="19"/>
  <c r="BI3354" i="19"/>
  <c r="BB3354" i="19"/>
  <c r="BI3353" i="19"/>
  <c r="BB3353" i="19"/>
  <c r="BI3352" i="19"/>
  <c r="BB3352" i="19"/>
  <c r="BI3351" i="19"/>
  <c r="BB3351" i="19"/>
  <c r="BI3350" i="19"/>
  <c r="BB3350" i="19"/>
  <c r="BI3349" i="19"/>
  <c r="BB3349" i="19"/>
  <c r="BI3348" i="19"/>
  <c r="BB3348" i="19"/>
  <c r="BI3347" i="19"/>
  <c r="BB3347" i="19"/>
  <c r="BI3346" i="19"/>
  <c r="BB3346" i="19"/>
  <c r="BI3345" i="19"/>
  <c r="BB3345" i="19"/>
  <c r="BI3344" i="19"/>
  <c r="BB3344" i="19"/>
  <c r="BI3343" i="19"/>
  <c r="BB3343" i="19"/>
  <c r="BI3342" i="19"/>
  <c r="BB3342" i="19"/>
  <c r="BI3341" i="19"/>
  <c r="BB3341" i="19"/>
  <c r="BI3340" i="19"/>
  <c r="BB3340" i="19"/>
  <c r="BI3339" i="19"/>
  <c r="BB3339" i="19"/>
  <c r="BI3338" i="19"/>
  <c r="BB3338" i="19"/>
  <c r="BI3337" i="19"/>
  <c r="BB3337" i="19"/>
  <c r="BI3336" i="19"/>
  <c r="BB3336" i="19"/>
  <c r="BI3335" i="19"/>
  <c r="BB3335" i="19"/>
  <c r="BI3334" i="19"/>
  <c r="BB3334" i="19"/>
  <c r="BI3333" i="19"/>
  <c r="BB3333" i="19"/>
  <c r="BI3332" i="19"/>
  <c r="BB3332" i="19"/>
  <c r="BI3331" i="19"/>
  <c r="BB3331" i="19"/>
  <c r="BI3330" i="19"/>
  <c r="BB3330" i="19"/>
  <c r="BI3329" i="19"/>
  <c r="BB3329" i="19"/>
  <c r="BI3328" i="19"/>
  <c r="BB3328" i="19"/>
  <c r="BI3327" i="19"/>
  <c r="BB3327" i="19"/>
  <c r="BI3326" i="19"/>
  <c r="BB3326" i="19"/>
  <c r="BI3325" i="19"/>
  <c r="BB3325" i="19"/>
  <c r="BI3324" i="19"/>
  <c r="BB3324" i="19"/>
  <c r="BI3323" i="19"/>
  <c r="BB3323" i="19"/>
  <c r="BI3322" i="19"/>
  <c r="BB3322" i="19"/>
  <c r="BI3321" i="19"/>
  <c r="BB3321" i="19"/>
  <c r="BI3320" i="19"/>
  <c r="BB3320" i="19"/>
  <c r="BI3319" i="19"/>
  <c r="BB3319" i="19"/>
  <c r="BI3318" i="19"/>
  <c r="BB3318" i="19"/>
  <c r="BI3317" i="19"/>
  <c r="BB3317" i="19"/>
  <c r="BI3316" i="19"/>
  <c r="BB3316" i="19"/>
  <c r="BI3315" i="19"/>
  <c r="BB3315" i="19"/>
  <c r="BI3314" i="19"/>
  <c r="BB3314" i="19"/>
  <c r="BI3313" i="19"/>
  <c r="BB3313" i="19"/>
  <c r="BI3312" i="19"/>
  <c r="BB3312" i="19"/>
  <c r="BI3311" i="19"/>
  <c r="BB3311" i="19"/>
  <c r="BI3310" i="19"/>
  <c r="BB3310" i="19"/>
  <c r="BI3309" i="19"/>
  <c r="BB3309" i="19"/>
  <c r="BI3308" i="19"/>
  <c r="BB3308" i="19"/>
  <c r="BI3307" i="19"/>
  <c r="BB3307" i="19"/>
  <c r="BI3306" i="19"/>
  <c r="BB3306" i="19"/>
  <c r="BI3305" i="19"/>
  <c r="BB3305" i="19"/>
  <c r="BI3304" i="19"/>
  <c r="BB3304" i="19"/>
  <c r="BI3303" i="19"/>
  <c r="BB3303" i="19"/>
  <c r="BI3302" i="19"/>
  <c r="BB3302" i="19"/>
  <c r="BI3301" i="19"/>
  <c r="BB3301" i="19"/>
  <c r="BI3300" i="19"/>
  <c r="BB3300" i="19"/>
  <c r="BI3299" i="19"/>
  <c r="BB3299" i="19"/>
  <c r="BI3298" i="19"/>
  <c r="BB3298" i="19"/>
  <c r="BI3297" i="19"/>
  <c r="BB3297" i="19"/>
  <c r="BI3296" i="19"/>
  <c r="BB3296" i="19"/>
  <c r="BI3295" i="19"/>
  <c r="BB3295" i="19"/>
  <c r="BI3294" i="19"/>
  <c r="BB3294" i="19"/>
  <c r="BI3293" i="19"/>
  <c r="BB3293" i="19"/>
  <c r="BI3292" i="19"/>
  <c r="BB3292" i="19"/>
  <c r="BI3291" i="19"/>
  <c r="BB3291" i="19"/>
  <c r="BI3290" i="19"/>
  <c r="BB3290" i="19"/>
  <c r="BI3289" i="19"/>
  <c r="BB3289" i="19"/>
  <c r="BI3288" i="19"/>
  <c r="BB3288" i="19"/>
  <c r="BI3287" i="19"/>
  <c r="BB3287" i="19"/>
  <c r="BI3286" i="19"/>
  <c r="BB3286" i="19"/>
  <c r="BI3285" i="19"/>
  <c r="BB3285" i="19"/>
  <c r="BI3284" i="19"/>
  <c r="BB3284" i="19"/>
  <c r="BI3283" i="19"/>
  <c r="BB3283" i="19"/>
  <c r="BI3282" i="19"/>
  <c r="BB3282" i="19"/>
  <c r="BI3281" i="19"/>
  <c r="BB3281" i="19"/>
  <c r="BI3280" i="19"/>
  <c r="BB3280" i="19"/>
  <c r="BI3279" i="19"/>
  <c r="BB3279" i="19"/>
  <c r="BI3278" i="19"/>
  <c r="BB3278" i="19"/>
  <c r="BI3277" i="19"/>
  <c r="BB3277" i="19"/>
  <c r="BI3276" i="19"/>
  <c r="BB3276" i="19"/>
  <c r="BI3275" i="19"/>
  <c r="BB3275" i="19"/>
  <c r="BI3274" i="19"/>
  <c r="BB3274" i="19"/>
  <c r="BI3273" i="19"/>
  <c r="BB3273" i="19"/>
  <c r="BI3272" i="19"/>
  <c r="BB3272" i="19"/>
  <c r="BI3271" i="19"/>
  <c r="BB3271" i="19"/>
  <c r="BI3270" i="19"/>
  <c r="BB3270" i="19"/>
  <c r="BI3269" i="19"/>
  <c r="BB3269" i="19"/>
  <c r="BI3268" i="19"/>
  <c r="BB3268" i="19"/>
  <c r="BI3267" i="19"/>
  <c r="BB3267" i="19"/>
  <c r="BI3266" i="19"/>
  <c r="BB3266" i="19"/>
  <c r="BI3265" i="19"/>
  <c r="BB3265" i="19"/>
  <c r="BI3264" i="19"/>
  <c r="BB3264" i="19"/>
  <c r="BI3263" i="19"/>
  <c r="BB3263" i="19"/>
  <c r="BI3262" i="19"/>
  <c r="BB3262" i="19"/>
  <c r="BI3261" i="19"/>
  <c r="BB3261" i="19"/>
  <c r="BI3260" i="19"/>
  <c r="BB3260" i="19"/>
  <c r="BI3259" i="19"/>
  <c r="BB3259" i="19"/>
  <c r="BI3258" i="19"/>
  <c r="BB3258" i="19"/>
  <c r="BI3257" i="19"/>
  <c r="BB3257" i="19"/>
  <c r="BI3256" i="19"/>
  <c r="BB3256" i="19"/>
  <c r="BI3255" i="19"/>
  <c r="BB3255" i="19"/>
  <c r="BI3254" i="19"/>
  <c r="BB3254" i="19"/>
  <c r="BI3253" i="19"/>
  <c r="BB3253" i="19"/>
  <c r="BI3252" i="19"/>
  <c r="BB3252" i="19"/>
  <c r="BI3251" i="19"/>
  <c r="BB3251" i="19"/>
  <c r="BI3250" i="19"/>
  <c r="BB3250" i="19"/>
  <c r="BI3249" i="19"/>
  <c r="BB3249" i="19"/>
  <c r="BI3248" i="19"/>
  <c r="BB3248" i="19"/>
  <c r="BI3247" i="19"/>
  <c r="BB3247" i="19"/>
  <c r="BI3246" i="19"/>
  <c r="BB3246" i="19"/>
  <c r="BI3245" i="19"/>
  <c r="BB3245" i="19"/>
  <c r="BI3244" i="19"/>
  <c r="BB3244" i="19"/>
  <c r="BI3243" i="19"/>
  <c r="BB3243" i="19"/>
  <c r="BI3242" i="19"/>
  <c r="BB3242" i="19"/>
  <c r="BI3241" i="19"/>
  <c r="BB3241" i="19"/>
  <c r="BI3240" i="19"/>
  <c r="BB3240" i="19"/>
  <c r="BI3239" i="19"/>
  <c r="BB3239" i="19"/>
  <c r="BI3238" i="19"/>
  <c r="BB3238" i="19"/>
  <c r="BI3237" i="19"/>
  <c r="BB3237" i="19"/>
  <c r="BI3236" i="19"/>
  <c r="BB3236" i="19"/>
  <c r="BI3235" i="19"/>
  <c r="BB3235" i="19"/>
  <c r="BI3234" i="19"/>
  <c r="BB3234" i="19"/>
  <c r="BI3233" i="19"/>
  <c r="BB3233" i="19"/>
  <c r="BI3232" i="19"/>
  <c r="BB3232" i="19"/>
  <c r="BI3231" i="19"/>
  <c r="BB3231" i="19"/>
  <c r="BI3230" i="19"/>
  <c r="BB3230" i="19"/>
  <c r="BI3229" i="19"/>
  <c r="BB3229" i="19"/>
  <c r="BI3228" i="19"/>
  <c r="BB3228" i="19"/>
  <c r="BI3227" i="19"/>
  <c r="BB3227" i="19"/>
  <c r="BI3226" i="19"/>
  <c r="BB3226" i="19"/>
  <c r="BI3225" i="19"/>
  <c r="BB3225" i="19"/>
  <c r="BI3224" i="19"/>
  <c r="BB3224" i="19"/>
  <c r="BI3223" i="19"/>
  <c r="BB3223" i="19"/>
  <c r="BI3222" i="19"/>
  <c r="BB3222" i="19"/>
  <c r="BI3221" i="19"/>
  <c r="BB3221" i="19"/>
  <c r="BI3220" i="19"/>
  <c r="BB3220" i="19"/>
  <c r="BI3219" i="19"/>
  <c r="BB3219" i="19"/>
  <c r="BI3218" i="19"/>
  <c r="BB3218" i="19"/>
  <c r="BI3217" i="19"/>
  <c r="BB3217" i="19"/>
  <c r="BI3216" i="19"/>
  <c r="BB3216" i="19"/>
  <c r="BI3215" i="19"/>
  <c r="BB3215" i="19"/>
  <c r="BI3214" i="19"/>
  <c r="BB3214" i="19"/>
  <c r="BI3213" i="19"/>
  <c r="BB3213" i="19"/>
  <c r="BI3212" i="19"/>
  <c r="BB3212" i="19"/>
  <c r="BI3211" i="19"/>
  <c r="BB3211" i="19"/>
  <c r="BI3210" i="19"/>
  <c r="BB3210" i="19"/>
  <c r="BI3209" i="19"/>
  <c r="BB3209" i="19"/>
  <c r="BI3208" i="19"/>
  <c r="BB3208" i="19"/>
  <c r="BI3207" i="19"/>
  <c r="BB3207" i="19"/>
  <c r="BI3206" i="19"/>
  <c r="BB3206" i="19"/>
  <c r="BI3205" i="19"/>
  <c r="BB3205" i="19"/>
  <c r="BI3204" i="19"/>
  <c r="BB3204" i="19"/>
  <c r="BI3203" i="19"/>
  <c r="BB3203" i="19"/>
  <c r="BI3202" i="19"/>
  <c r="BB3202" i="19"/>
  <c r="BI3201" i="19"/>
  <c r="BB3201" i="19"/>
  <c r="BI3200" i="19"/>
  <c r="BB3200" i="19"/>
  <c r="BI3199" i="19"/>
  <c r="BB3199" i="19"/>
  <c r="BI3198" i="19"/>
  <c r="BB3198" i="19"/>
  <c r="BI3197" i="19"/>
  <c r="BB3197" i="19"/>
  <c r="BI3196" i="19"/>
  <c r="BB3196" i="19"/>
  <c r="BI3195" i="19"/>
  <c r="BB3195" i="19"/>
  <c r="BI3194" i="19"/>
  <c r="BB3194" i="19"/>
  <c r="BI3193" i="19"/>
  <c r="BB3193" i="19"/>
  <c r="BI3192" i="19"/>
  <c r="BB3192" i="19"/>
  <c r="BI3191" i="19"/>
  <c r="BB3191" i="19"/>
  <c r="BI3190" i="19"/>
  <c r="BB3190" i="19"/>
  <c r="BI3189" i="19"/>
  <c r="BB3189" i="19"/>
  <c r="BI3188" i="19"/>
  <c r="BB3188" i="19"/>
  <c r="BI3187" i="19"/>
  <c r="BB3187" i="19"/>
  <c r="BI3186" i="19"/>
  <c r="BB3186" i="19"/>
  <c r="BI3185" i="19"/>
  <c r="BB3185" i="19"/>
  <c r="BI3184" i="19"/>
  <c r="BB3184" i="19"/>
  <c r="BI3183" i="19"/>
  <c r="BB3183" i="19"/>
  <c r="BI3182" i="19"/>
  <c r="BB3182" i="19"/>
  <c r="BI3181" i="19"/>
  <c r="BB3181" i="19"/>
  <c r="BI3180" i="19"/>
  <c r="BB3180" i="19"/>
  <c r="BI3179" i="19"/>
  <c r="BB3179" i="19"/>
  <c r="BI3178" i="19"/>
  <c r="BB3178" i="19"/>
  <c r="BI3177" i="19"/>
  <c r="BB3177" i="19"/>
  <c r="BI3176" i="19"/>
  <c r="BB3176" i="19"/>
  <c r="BI3175" i="19"/>
  <c r="BB3175" i="19"/>
  <c r="BI3174" i="19"/>
  <c r="BB3174" i="19"/>
  <c r="BI3173" i="19"/>
  <c r="BB3173" i="19"/>
  <c r="BI3172" i="19"/>
  <c r="BB3172" i="19"/>
  <c r="BI3171" i="19"/>
  <c r="BB3171" i="19"/>
  <c r="BI3170" i="19"/>
  <c r="BB3170" i="19"/>
  <c r="BI3169" i="19"/>
  <c r="BB3169" i="19"/>
  <c r="BI3168" i="19"/>
  <c r="BB3168" i="19"/>
  <c r="BI3167" i="19"/>
  <c r="BB3167" i="19"/>
  <c r="BI3166" i="19"/>
  <c r="BB3166" i="19"/>
  <c r="BI3165" i="19"/>
  <c r="BB3165" i="19"/>
  <c r="BI3164" i="19"/>
  <c r="BB3164" i="19"/>
  <c r="BI3163" i="19"/>
  <c r="BB3163" i="19"/>
  <c r="BI3162" i="19"/>
  <c r="BB3162" i="19"/>
  <c r="BI3161" i="19"/>
  <c r="BB3161" i="19"/>
  <c r="BI3160" i="19"/>
  <c r="BB3160" i="19"/>
  <c r="BI3159" i="19"/>
  <c r="BB3159" i="19"/>
  <c r="BI3158" i="19"/>
  <c r="BB3158" i="19"/>
  <c r="BI3157" i="19"/>
  <c r="BB3157" i="19"/>
  <c r="BI3156" i="19"/>
  <c r="BB3156" i="19"/>
  <c r="BI3155" i="19"/>
  <c r="BB3155" i="19"/>
  <c r="BI3154" i="19"/>
  <c r="BB3154" i="19"/>
  <c r="BI3153" i="19"/>
  <c r="BB3153" i="19"/>
  <c r="BI3152" i="19"/>
  <c r="BB3152" i="19"/>
  <c r="BI3151" i="19"/>
  <c r="BB3151" i="19"/>
  <c r="BI3150" i="19"/>
  <c r="BB3150" i="19"/>
  <c r="BI3149" i="19"/>
  <c r="BB3149" i="19"/>
  <c r="BI3148" i="19"/>
  <c r="BB3148" i="19"/>
  <c r="BI3147" i="19"/>
  <c r="BB3147" i="19"/>
  <c r="BI3146" i="19"/>
  <c r="BB3146" i="19"/>
  <c r="BI3145" i="19"/>
  <c r="BB3145" i="19"/>
  <c r="BI3144" i="19"/>
  <c r="BB3144" i="19"/>
  <c r="BI3143" i="19"/>
  <c r="BB3143" i="19"/>
  <c r="BI3142" i="19"/>
  <c r="BB3142" i="19"/>
  <c r="BI3141" i="19"/>
  <c r="BB3141" i="19"/>
  <c r="BI3140" i="19"/>
  <c r="BB3140" i="19"/>
  <c r="BI3139" i="19"/>
  <c r="BB3139" i="19"/>
  <c r="BI3138" i="19"/>
  <c r="BB3138" i="19"/>
  <c r="BI3137" i="19"/>
  <c r="BB3137" i="19"/>
  <c r="BI3136" i="19"/>
  <c r="BB3136" i="19"/>
  <c r="BI3135" i="19"/>
  <c r="BB3135" i="19"/>
  <c r="BI3134" i="19"/>
  <c r="BB3134" i="19"/>
  <c r="BI3133" i="19"/>
  <c r="BB3133" i="19"/>
  <c r="BI3132" i="19"/>
  <c r="BB3132" i="19"/>
  <c r="BI3131" i="19"/>
  <c r="BB3131" i="19"/>
  <c r="BI3130" i="19"/>
  <c r="BB3130" i="19"/>
  <c r="BI3129" i="19"/>
  <c r="BB3129" i="19"/>
  <c r="BI3128" i="19"/>
  <c r="BB3128" i="19"/>
  <c r="BI3127" i="19"/>
  <c r="BB3127" i="19"/>
  <c r="BI3126" i="19"/>
  <c r="BB3126" i="19"/>
  <c r="BI3125" i="19"/>
  <c r="BB3125" i="19"/>
  <c r="BI3124" i="19"/>
  <c r="BB3124" i="19"/>
  <c r="BI3123" i="19"/>
  <c r="BB3123" i="19"/>
  <c r="BI3122" i="19"/>
  <c r="BB3122" i="19"/>
  <c r="BI3121" i="19"/>
  <c r="BB3121" i="19"/>
  <c r="BI3120" i="19"/>
  <c r="BB3120" i="19"/>
  <c r="BI3119" i="19"/>
  <c r="BB3119" i="19"/>
  <c r="BI3118" i="19"/>
  <c r="BB3118" i="19"/>
  <c r="BI3117" i="19"/>
  <c r="BB3117" i="19"/>
  <c r="BI3116" i="19"/>
  <c r="BB3116" i="19"/>
  <c r="BI3115" i="19"/>
  <c r="BB3115" i="19"/>
  <c r="BI3114" i="19"/>
  <c r="BB3114" i="19"/>
  <c r="BI3113" i="19"/>
  <c r="BB3113" i="19"/>
  <c r="BI3112" i="19"/>
  <c r="BB3112" i="19"/>
  <c r="BI3111" i="19"/>
  <c r="BB3111" i="19"/>
  <c r="BI3110" i="19"/>
  <c r="BB3110" i="19"/>
  <c r="BI3109" i="19"/>
  <c r="BB3109" i="19"/>
  <c r="BI3108" i="19"/>
  <c r="BB3108" i="19"/>
  <c r="BI3107" i="19"/>
  <c r="BB3107" i="19"/>
  <c r="BI3106" i="19"/>
  <c r="BB3106" i="19"/>
  <c r="BI3105" i="19"/>
  <c r="BB3105" i="19"/>
  <c r="BI3104" i="19"/>
  <c r="BB3104" i="19"/>
  <c r="BI3103" i="19"/>
  <c r="BB3103" i="19"/>
  <c r="BI3102" i="19"/>
  <c r="BB3102" i="19"/>
  <c r="BI3101" i="19"/>
  <c r="BB3101" i="19"/>
  <c r="BI3100" i="19"/>
  <c r="BB3100" i="19"/>
  <c r="BI3099" i="19"/>
  <c r="BB3099" i="19"/>
  <c r="BI3098" i="19"/>
  <c r="BB3098" i="19"/>
  <c r="BI3097" i="19"/>
  <c r="BB3097" i="19"/>
  <c r="BI3096" i="19"/>
  <c r="BB3096" i="19"/>
  <c r="BI3095" i="19"/>
  <c r="BB3095" i="19"/>
  <c r="BI3094" i="19"/>
  <c r="BB3094" i="19"/>
  <c r="BI3093" i="19"/>
  <c r="BB3093" i="19"/>
  <c r="BI3092" i="19"/>
  <c r="BB3092" i="19"/>
  <c r="BI3091" i="19"/>
  <c r="BB3091" i="19"/>
  <c r="BI3090" i="19"/>
  <c r="BB3090" i="19"/>
  <c r="BI3089" i="19"/>
  <c r="BB3089" i="19"/>
  <c r="BI3088" i="19"/>
  <c r="BB3088" i="19"/>
  <c r="BI3087" i="19"/>
  <c r="BB3087" i="19"/>
  <c r="BI3086" i="19"/>
  <c r="BB3086" i="19"/>
  <c r="BI3085" i="19"/>
  <c r="BB3085" i="19"/>
  <c r="BI3084" i="19"/>
  <c r="BB3084" i="19"/>
  <c r="BI3083" i="19"/>
  <c r="BB3083" i="19"/>
  <c r="BI3082" i="19"/>
  <c r="BB3082" i="19"/>
  <c r="BI3081" i="19"/>
  <c r="BB3081" i="19"/>
  <c r="BI3080" i="19"/>
  <c r="BB3080" i="19"/>
  <c r="BI3079" i="19"/>
  <c r="BB3079" i="19"/>
  <c r="BI3078" i="19"/>
  <c r="BB3078" i="19"/>
  <c r="BI3077" i="19"/>
  <c r="BB3077" i="19"/>
  <c r="BI3076" i="19"/>
  <c r="BB3076" i="19"/>
  <c r="BI3075" i="19"/>
  <c r="BB3075" i="19"/>
  <c r="BI3074" i="19"/>
  <c r="BB3074" i="19"/>
  <c r="BI3073" i="19"/>
  <c r="BB3073" i="19"/>
  <c r="BI3072" i="19"/>
  <c r="BB3072" i="19"/>
  <c r="BI3071" i="19"/>
  <c r="BB3071" i="19"/>
  <c r="BI3070" i="19"/>
  <c r="BB3070" i="19"/>
  <c r="BI3069" i="19"/>
  <c r="BB3069" i="19"/>
  <c r="BI3068" i="19"/>
  <c r="BB3068" i="19"/>
  <c r="BI3067" i="19"/>
  <c r="BB3067" i="19"/>
  <c r="BI3066" i="19"/>
  <c r="BB3066" i="19"/>
  <c r="BI3065" i="19"/>
  <c r="BB3065" i="19"/>
  <c r="BI3064" i="19"/>
  <c r="BB3064" i="19"/>
  <c r="BI3063" i="19"/>
  <c r="BB3063" i="19"/>
  <c r="BI3062" i="19"/>
  <c r="BB3062" i="19"/>
  <c r="BI3061" i="19"/>
  <c r="BB3061" i="19"/>
  <c r="BI3060" i="19"/>
  <c r="BB3060" i="19"/>
  <c r="BI3059" i="19"/>
  <c r="BB3059" i="19"/>
  <c r="BI3058" i="19"/>
  <c r="BB3058" i="19"/>
  <c r="BI3057" i="19"/>
  <c r="BB3057" i="19"/>
  <c r="BI3056" i="19"/>
  <c r="BB3056" i="19"/>
  <c r="BI3055" i="19"/>
  <c r="BB3055" i="19"/>
  <c r="BI3054" i="19"/>
  <c r="BB3054" i="19"/>
  <c r="BI3053" i="19"/>
  <c r="BB3053" i="19"/>
  <c r="BI3052" i="19"/>
  <c r="BB3052" i="19"/>
  <c r="BI3051" i="19"/>
  <c r="BB3051" i="19"/>
  <c r="BI3050" i="19"/>
  <c r="BB3050" i="19"/>
  <c r="BI3049" i="19"/>
  <c r="BB3049" i="19"/>
  <c r="BI3048" i="19"/>
  <c r="BB3048" i="19"/>
  <c r="BI3047" i="19"/>
  <c r="BB3047" i="19"/>
  <c r="BI3046" i="19"/>
  <c r="BB3046" i="19"/>
  <c r="BI3045" i="19"/>
  <c r="BB3045" i="19"/>
  <c r="BI3044" i="19"/>
  <c r="BB3044" i="19"/>
  <c r="BI3043" i="19"/>
  <c r="BB3043" i="19"/>
  <c r="BI3042" i="19"/>
  <c r="BB3042" i="19"/>
  <c r="BI3041" i="19"/>
  <c r="BB3041" i="19"/>
  <c r="BI3040" i="19"/>
  <c r="BB3040" i="19"/>
  <c r="BI3039" i="19"/>
  <c r="BB3039" i="19"/>
  <c r="BI3038" i="19"/>
  <c r="BB3038" i="19"/>
  <c r="BI3037" i="19"/>
  <c r="BB3037" i="19"/>
  <c r="BI3036" i="19"/>
  <c r="BB3036" i="19"/>
  <c r="BI3035" i="19"/>
  <c r="BB3035" i="19"/>
  <c r="BI3034" i="19"/>
  <c r="BB3034" i="19"/>
  <c r="BI3033" i="19"/>
  <c r="BB3033" i="19"/>
  <c r="BI3032" i="19"/>
  <c r="BB3032" i="19"/>
  <c r="BI3031" i="19"/>
  <c r="BB3031" i="19"/>
  <c r="BI3030" i="19"/>
  <c r="BB3030" i="19"/>
  <c r="BI3029" i="19"/>
  <c r="BB3029" i="19"/>
  <c r="BI3028" i="19"/>
  <c r="BB3028" i="19"/>
  <c r="BI3027" i="19"/>
  <c r="BB3027" i="19"/>
  <c r="BI3026" i="19"/>
  <c r="BB3026" i="19"/>
  <c r="BI3025" i="19"/>
  <c r="BB3025" i="19"/>
  <c r="BI3024" i="19"/>
  <c r="BB3024" i="19"/>
  <c r="BI3023" i="19"/>
  <c r="BB3023" i="19"/>
  <c r="BI3022" i="19"/>
  <c r="BB3022" i="19"/>
  <c r="BI3021" i="19"/>
  <c r="BB3021" i="19"/>
  <c r="BI3020" i="19"/>
  <c r="BB3020" i="19"/>
  <c r="BI3019" i="19"/>
  <c r="BB3019" i="19"/>
  <c r="BI3018" i="19"/>
  <c r="BB3018" i="19"/>
  <c r="BI3017" i="19"/>
  <c r="BB3017" i="19"/>
  <c r="BI3016" i="19"/>
  <c r="BB3016" i="19"/>
  <c r="BI3015" i="19"/>
  <c r="BB3015" i="19"/>
  <c r="BI3014" i="19"/>
  <c r="BB3014" i="19"/>
  <c r="BI3013" i="19"/>
  <c r="BB3013" i="19"/>
  <c r="BI3012" i="19"/>
  <c r="BB3012" i="19"/>
  <c r="BI3011" i="19"/>
  <c r="BB3011" i="19"/>
  <c r="BI3010" i="19"/>
  <c r="BB3010" i="19"/>
  <c r="BI3009" i="19"/>
  <c r="BB3009" i="19"/>
  <c r="BI3008" i="19"/>
  <c r="BB3008" i="19"/>
  <c r="BI3007" i="19"/>
  <c r="BB3007" i="19"/>
  <c r="BI3006" i="19"/>
  <c r="BB3006" i="19"/>
  <c r="BI3005" i="19"/>
  <c r="BB3005" i="19"/>
  <c r="BI3004" i="19"/>
  <c r="BB3004" i="19"/>
  <c r="BI3003" i="19"/>
  <c r="BB3003" i="19"/>
  <c r="BI3002" i="19"/>
  <c r="BB3002" i="19"/>
  <c r="BI3001" i="19"/>
  <c r="BB3001" i="19"/>
  <c r="BI3000" i="19"/>
  <c r="BB3000" i="19"/>
  <c r="BI2999" i="19"/>
  <c r="BB2999" i="19"/>
  <c r="BI2998" i="19"/>
  <c r="BB2998" i="19"/>
  <c r="BI2997" i="19"/>
  <c r="BB2997" i="19"/>
  <c r="BI2996" i="19"/>
  <c r="BB2996" i="19"/>
  <c r="BI2995" i="19"/>
  <c r="BB2995" i="19"/>
  <c r="BI2994" i="19"/>
  <c r="BB2994" i="19"/>
  <c r="BI2993" i="19"/>
  <c r="BB2993" i="19"/>
  <c r="BI2992" i="19"/>
  <c r="BB2992" i="19"/>
  <c r="BI2991" i="19"/>
  <c r="BB2991" i="19"/>
  <c r="BI2990" i="19"/>
  <c r="BB2990" i="19"/>
  <c r="BI2989" i="19"/>
  <c r="BB2989" i="19"/>
  <c r="BI2988" i="19"/>
  <c r="BB2988" i="19"/>
  <c r="BI2987" i="19"/>
  <c r="BB2987" i="19"/>
  <c r="BI2986" i="19"/>
  <c r="BB2986" i="19"/>
  <c r="BI2985" i="19"/>
  <c r="BB2985" i="19"/>
  <c r="BI2984" i="19"/>
  <c r="BB2984" i="19"/>
  <c r="BI2983" i="19"/>
  <c r="BB2983" i="19"/>
  <c r="BI2982" i="19"/>
  <c r="BB2982" i="19"/>
  <c r="BI2981" i="19"/>
  <c r="BB2981" i="19"/>
  <c r="BI2980" i="19"/>
  <c r="BB2980" i="19"/>
  <c r="BI2979" i="19"/>
  <c r="BB2979" i="19"/>
  <c r="BI2978" i="19"/>
  <c r="BB2978" i="19"/>
  <c r="BI2977" i="19"/>
  <c r="BB2977" i="19"/>
  <c r="BI2976" i="19"/>
  <c r="BB2976" i="19"/>
  <c r="BI2975" i="19"/>
  <c r="BB2975" i="19"/>
  <c r="BI2974" i="19"/>
  <c r="BB2974" i="19"/>
  <c r="BI2973" i="19"/>
  <c r="BB2973" i="19"/>
  <c r="BI2972" i="19"/>
  <c r="BB2972" i="19"/>
  <c r="BI2971" i="19"/>
  <c r="BB2971" i="19"/>
  <c r="BI2970" i="19"/>
  <c r="BB2970" i="19"/>
  <c r="BI2969" i="19"/>
  <c r="BB2969" i="19"/>
  <c r="BI2968" i="19"/>
  <c r="BB2968" i="19"/>
  <c r="BI2967" i="19"/>
  <c r="BB2967" i="19"/>
  <c r="BI2966" i="19"/>
  <c r="BB2966" i="19"/>
  <c r="BI2965" i="19"/>
  <c r="BB2965" i="19"/>
  <c r="BI2964" i="19"/>
  <c r="BB2964" i="19"/>
  <c r="BI2963" i="19"/>
  <c r="BB2963" i="19"/>
  <c r="BI2962" i="19"/>
  <c r="BB2962" i="19"/>
  <c r="BI2961" i="19"/>
  <c r="BB2961" i="19"/>
  <c r="BI2960" i="19"/>
  <c r="BB2960" i="19"/>
  <c r="BI2959" i="19"/>
  <c r="BB2959" i="19"/>
  <c r="BI2958" i="19"/>
  <c r="BB2958" i="19"/>
  <c r="BI2957" i="19"/>
  <c r="BB2957" i="19"/>
  <c r="BI2956" i="19"/>
  <c r="BB2956" i="19"/>
  <c r="BI2955" i="19"/>
  <c r="BB2955" i="19"/>
  <c r="BI2954" i="19"/>
  <c r="BB2954" i="19"/>
  <c r="BI2953" i="19"/>
  <c r="BB2953" i="19"/>
  <c r="BI2952" i="19"/>
  <c r="BB2952" i="19"/>
  <c r="BI2951" i="19"/>
  <c r="BB2951" i="19"/>
  <c r="BI2950" i="19"/>
  <c r="BB2950" i="19"/>
  <c r="BI2949" i="19"/>
  <c r="BB2949" i="19"/>
  <c r="BI2948" i="19"/>
  <c r="BB2948" i="19"/>
  <c r="BI2947" i="19"/>
  <c r="BB2947" i="19"/>
  <c r="BI2946" i="19"/>
  <c r="BB2946" i="19"/>
  <c r="BI2945" i="19"/>
  <c r="BB2945" i="19"/>
  <c r="BI2944" i="19"/>
  <c r="BB2944" i="19"/>
  <c r="BI2943" i="19"/>
  <c r="BB2943" i="19"/>
  <c r="BI2942" i="19"/>
  <c r="BB2942" i="19"/>
  <c r="BI2941" i="19"/>
  <c r="BB2941" i="19"/>
  <c r="BI2940" i="19"/>
  <c r="BB2940" i="19"/>
  <c r="BI2939" i="19"/>
  <c r="BB2939" i="19"/>
  <c r="BI2938" i="19"/>
  <c r="BB2938" i="19"/>
  <c r="BI2937" i="19"/>
  <c r="BB2937" i="19"/>
  <c r="BI2936" i="19"/>
  <c r="BB2936" i="19"/>
  <c r="BI2935" i="19"/>
  <c r="BB2935" i="19"/>
  <c r="BI2934" i="19"/>
  <c r="BB2934" i="19"/>
  <c r="BI2933" i="19"/>
  <c r="BB2933" i="19"/>
  <c r="BI2932" i="19"/>
  <c r="BB2932" i="19"/>
  <c r="BI2931" i="19"/>
  <c r="BB2931" i="19"/>
  <c r="BI2930" i="19"/>
  <c r="BB2930" i="19"/>
  <c r="BI2929" i="19"/>
  <c r="BB2929" i="19"/>
  <c r="BI2928" i="19"/>
  <c r="BB2928" i="19"/>
  <c r="BI2927" i="19"/>
  <c r="BB2927" i="19"/>
  <c r="BI2926" i="19"/>
  <c r="BB2926" i="19"/>
  <c r="BI2925" i="19"/>
  <c r="BB2925" i="19"/>
  <c r="BI2924" i="19"/>
  <c r="BB2924" i="19"/>
  <c r="BI2923" i="19"/>
  <c r="BB2923" i="19"/>
  <c r="BI2922" i="19"/>
  <c r="BB2922" i="19"/>
  <c r="BI2921" i="19"/>
  <c r="BB2921" i="19"/>
  <c r="BI2920" i="19"/>
  <c r="BB2920" i="19"/>
  <c r="BI2919" i="19"/>
  <c r="BB2919" i="19"/>
  <c r="BI2918" i="19"/>
  <c r="BB2918" i="19"/>
  <c r="BI2917" i="19"/>
  <c r="BB2917" i="19"/>
  <c r="BI2916" i="19"/>
  <c r="BB2916" i="19"/>
  <c r="BI2915" i="19"/>
  <c r="BB2915" i="19"/>
  <c r="BI2914" i="19"/>
  <c r="BB2914" i="19"/>
  <c r="BI2913" i="19"/>
  <c r="BB2913" i="19"/>
  <c r="BI2912" i="19"/>
  <c r="BB2912" i="19"/>
  <c r="BI2911" i="19"/>
  <c r="BB2911" i="19"/>
  <c r="BI2910" i="19"/>
  <c r="BB2910" i="19"/>
  <c r="BI2909" i="19"/>
  <c r="BB2909" i="19"/>
  <c r="BI2908" i="19"/>
  <c r="BB2908" i="19"/>
  <c r="BI2907" i="19"/>
  <c r="BB2907" i="19"/>
  <c r="BI2906" i="19"/>
  <c r="BB2906" i="19"/>
  <c r="BI2905" i="19"/>
  <c r="BB2905" i="19"/>
  <c r="BI2904" i="19"/>
  <c r="BB2904" i="19"/>
  <c r="BI2903" i="19"/>
  <c r="BB2903" i="19"/>
  <c r="BI2902" i="19"/>
  <c r="BB2902" i="19"/>
  <c r="BI2901" i="19"/>
  <c r="BB2901" i="19"/>
  <c r="BI2900" i="19"/>
  <c r="BB2900" i="19"/>
  <c r="BI2899" i="19"/>
  <c r="BB2899" i="19"/>
  <c r="BI2898" i="19"/>
  <c r="BB2898" i="19"/>
  <c r="BI2897" i="19"/>
  <c r="BB2897" i="19"/>
  <c r="BI2896" i="19"/>
  <c r="BB2896" i="19"/>
  <c r="BI2895" i="19"/>
  <c r="BB2895" i="19"/>
  <c r="BI2894" i="19"/>
  <c r="BB2894" i="19"/>
  <c r="BI2893" i="19"/>
  <c r="BB2893" i="19"/>
  <c r="BI2892" i="19"/>
  <c r="BB2892" i="19"/>
  <c r="BI2891" i="19"/>
  <c r="BB2891" i="19"/>
  <c r="BI2890" i="19"/>
  <c r="BB2890" i="19"/>
  <c r="BI2889" i="19"/>
  <c r="BB2889" i="19"/>
  <c r="BI2888" i="19"/>
  <c r="BB2888" i="19"/>
  <c r="BI2887" i="19"/>
  <c r="BB2887" i="19"/>
  <c r="BI2886" i="19"/>
  <c r="BB2886" i="19"/>
  <c r="BI2885" i="19"/>
  <c r="BB2885" i="19"/>
  <c r="BI2884" i="19"/>
  <c r="BB2884" i="19"/>
  <c r="BI2883" i="19"/>
  <c r="BB2883" i="19"/>
  <c r="BI2882" i="19"/>
  <c r="BB2882" i="19"/>
  <c r="BI2881" i="19"/>
  <c r="BB2881" i="19"/>
  <c r="BI2880" i="19"/>
  <c r="BB2880" i="19"/>
  <c r="BI2879" i="19"/>
  <c r="BB2879" i="19"/>
  <c r="BI2878" i="19"/>
  <c r="BB2878" i="19"/>
  <c r="BI2877" i="19"/>
  <c r="BB2877" i="19"/>
  <c r="BI2876" i="19"/>
  <c r="BB2876" i="19"/>
  <c r="BI2875" i="19"/>
  <c r="BB2875" i="19"/>
  <c r="BI2874" i="19"/>
  <c r="BB2874" i="19"/>
  <c r="BI2873" i="19"/>
  <c r="BB2873" i="19"/>
  <c r="BI2872" i="19"/>
  <c r="BB2872" i="19"/>
  <c r="BI2871" i="19"/>
  <c r="BB2871" i="19"/>
  <c r="BI2870" i="19"/>
  <c r="BB2870" i="19"/>
  <c r="BI2869" i="19"/>
  <c r="BB2869" i="19"/>
  <c r="BI2868" i="19"/>
  <c r="BB2868" i="19"/>
  <c r="BI2867" i="19"/>
  <c r="BB2867" i="19"/>
  <c r="BI2866" i="19"/>
  <c r="BB2866" i="19"/>
  <c r="BI2865" i="19"/>
  <c r="BB2865" i="19"/>
  <c r="BI2864" i="19"/>
  <c r="BB2864" i="19"/>
  <c r="BI2863" i="19"/>
  <c r="BB2863" i="19"/>
  <c r="BI2862" i="19"/>
  <c r="BB2862" i="19"/>
  <c r="BI2861" i="19"/>
  <c r="BB2861" i="19"/>
  <c r="BI2860" i="19"/>
  <c r="BB2860" i="19"/>
  <c r="BI2859" i="19"/>
  <c r="BB2859" i="19"/>
  <c r="BI2858" i="19"/>
  <c r="BB2858" i="19"/>
  <c r="BI2857" i="19"/>
  <c r="BB2857" i="19"/>
  <c r="BI2856" i="19"/>
  <c r="BB2856" i="19"/>
  <c r="BI2855" i="19"/>
  <c r="BB2855" i="19"/>
  <c r="BI2854" i="19"/>
  <c r="BB2854" i="19"/>
  <c r="BI2853" i="19"/>
  <c r="BB2853" i="19"/>
  <c r="BI2852" i="19"/>
  <c r="BB2852" i="19"/>
  <c r="BI2851" i="19"/>
  <c r="BB2851" i="19"/>
  <c r="BI2850" i="19"/>
  <c r="BB2850" i="19"/>
  <c r="BI2849" i="19"/>
  <c r="BB2849" i="19"/>
  <c r="BI2848" i="19"/>
  <c r="BB2848" i="19"/>
  <c r="BI2847" i="19"/>
  <c r="BB2847" i="19"/>
  <c r="BI2846" i="19"/>
  <c r="BB2846" i="19"/>
  <c r="BI2845" i="19"/>
  <c r="BB2845" i="19"/>
  <c r="BI2844" i="19"/>
  <c r="BB2844" i="19"/>
  <c r="BI2843" i="19"/>
  <c r="BB2843" i="19"/>
  <c r="BI2842" i="19"/>
  <c r="BB2842" i="19"/>
  <c r="BI2841" i="19"/>
  <c r="BB2841" i="19"/>
  <c r="BI2840" i="19"/>
  <c r="BB2840" i="19"/>
  <c r="BI2839" i="19"/>
  <c r="BB2839" i="19"/>
  <c r="BI2838" i="19"/>
  <c r="BB2838" i="19"/>
  <c r="BI2837" i="19"/>
  <c r="BB2837" i="19"/>
  <c r="BI2836" i="19"/>
  <c r="BB2836" i="19"/>
  <c r="BI2835" i="19"/>
  <c r="BB2835" i="19"/>
  <c r="BI2834" i="19"/>
  <c r="BB2834" i="19"/>
  <c r="BI2833" i="19"/>
  <c r="BB2833" i="19"/>
  <c r="BI2832" i="19"/>
  <c r="BB2832" i="19"/>
  <c r="BI2831" i="19"/>
  <c r="BB2831" i="19"/>
  <c r="BI2830" i="19"/>
  <c r="BB2830" i="19"/>
  <c r="BI2829" i="19"/>
  <c r="BB2829" i="19"/>
  <c r="BI2828" i="19"/>
  <c r="BB2828" i="19"/>
  <c r="BI2827" i="19"/>
  <c r="BB2827" i="19"/>
  <c r="BI2826" i="19"/>
  <c r="BB2826" i="19"/>
  <c r="BI2825" i="19"/>
  <c r="BB2825" i="19"/>
  <c r="BI2824" i="19"/>
  <c r="BB2824" i="19"/>
  <c r="BI2823" i="19"/>
  <c r="BB2823" i="19"/>
  <c r="BI2822" i="19"/>
  <c r="BB2822" i="19"/>
  <c r="BI2821" i="19"/>
  <c r="BB2821" i="19"/>
  <c r="BI2820" i="19"/>
  <c r="BB2820" i="19"/>
  <c r="BI2819" i="19"/>
  <c r="BB2819" i="19"/>
  <c r="BI2818" i="19"/>
  <c r="BB2818" i="19"/>
  <c r="BI2817" i="19"/>
  <c r="BB2817" i="19"/>
  <c r="BI2816" i="19"/>
  <c r="BB2816" i="19"/>
  <c r="BI2815" i="19"/>
  <c r="BB2815" i="19"/>
  <c r="BI2814" i="19"/>
  <c r="BB2814" i="19"/>
  <c r="BI2813" i="19"/>
  <c r="BB2813" i="19"/>
  <c r="BI2812" i="19"/>
  <c r="BB2812" i="19"/>
  <c r="BI2811" i="19"/>
  <c r="BB2811" i="19"/>
  <c r="BI2810" i="19"/>
  <c r="BB2810" i="19"/>
  <c r="BI2809" i="19"/>
  <c r="BB2809" i="19"/>
  <c r="BI2808" i="19"/>
  <c r="BB2808" i="19"/>
  <c r="BI2807" i="19"/>
  <c r="BB2807" i="19"/>
  <c r="BI2806" i="19"/>
  <c r="BB2806" i="19"/>
  <c r="BI2805" i="19"/>
  <c r="BB2805" i="19"/>
  <c r="BI2804" i="19"/>
  <c r="BB2804" i="19"/>
  <c r="BI2803" i="19"/>
  <c r="BB2803" i="19"/>
  <c r="BI2802" i="19"/>
  <c r="BB2802" i="19"/>
  <c r="BI2801" i="19"/>
  <c r="BB2801" i="19"/>
  <c r="BI2800" i="19"/>
  <c r="BB2800" i="19"/>
  <c r="BI2799" i="19"/>
  <c r="BB2799" i="19"/>
  <c r="BI2798" i="19"/>
  <c r="BB2798" i="19"/>
  <c r="BI2797" i="19"/>
  <c r="BB2797" i="19"/>
  <c r="BI2796" i="19"/>
  <c r="BB2796" i="19"/>
  <c r="BI2795" i="19"/>
  <c r="BB2795" i="19"/>
  <c r="BI2794" i="19"/>
  <c r="BB2794" i="19"/>
  <c r="BI2793" i="19"/>
  <c r="BB2793" i="19"/>
  <c r="BI2792" i="19"/>
  <c r="BB2792" i="19"/>
  <c r="BI2791" i="19"/>
  <c r="BB2791" i="19"/>
  <c r="BI2790" i="19"/>
  <c r="BB2790" i="19"/>
  <c r="BI2789" i="19"/>
  <c r="BB2789" i="19"/>
  <c r="BI2788" i="19"/>
  <c r="BB2788" i="19"/>
  <c r="BI2787" i="19"/>
  <c r="BB2787" i="19"/>
  <c r="BI2786" i="19"/>
  <c r="BB2786" i="19"/>
  <c r="BI2785" i="19"/>
  <c r="BB2785" i="19"/>
  <c r="BI2784" i="19"/>
  <c r="BB2784" i="19"/>
  <c r="BI2783" i="19"/>
  <c r="BB2783" i="19"/>
  <c r="BI2782" i="19"/>
  <c r="BB2782" i="19"/>
  <c r="BI2781" i="19"/>
  <c r="BB2781" i="19"/>
  <c r="BI2780" i="19"/>
  <c r="BB2780" i="19"/>
  <c r="BI2779" i="19"/>
  <c r="BB2779" i="19"/>
  <c r="BI2778" i="19"/>
  <c r="BB2778" i="19"/>
  <c r="BI2777" i="19"/>
  <c r="BB2777" i="19"/>
  <c r="BI2776" i="19"/>
  <c r="BB2776" i="19"/>
  <c r="BI2775" i="19"/>
  <c r="BB2775" i="19"/>
  <c r="BI2774" i="19"/>
  <c r="BB2774" i="19"/>
  <c r="BI2773" i="19"/>
  <c r="BB2773" i="19"/>
  <c r="BI2772" i="19"/>
  <c r="BB2772" i="19"/>
  <c r="BI2771" i="19"/>
  <c r="BB2771" i="19"/>
  <c r="BI2770" i="19"/>
  <c r="BB2770" i="19"/>
  <c r="BI2769" i="19"/>
  <c r="BB2769" i="19"/>
  <c r="BI2768" i="19"/>
  <c r="BB2768" i="19"/>
  <c r="BI2767" i="19"/>
  <c r="BB2767" i="19"/>
  <c r="BI2766" i="19"/>
  <c r="BB2766" i="19"/>
  <c r="BI2765" i="19"/>
  <c r="BB2765" i="19"/>
  <c r="BI2764" i="19"/>
  <c r="BB2764" i="19"/>
  <c r="BI2763" i="19"/>
  <c r="BB2763" i="19"/>
  <c r="BI2762" i="19"/>
  <c r="BB2762" i="19"/>
  <c r="BI2761" i="19"/>
  <c r="BB2761" i="19"/>
  <c r="BI2760" i="19"/>
  <c r="BB2760" i="19"/>
  <c r="BI2759" i="19"/>
  <c r="BB2759" i="19"/>
  <c r="BI2758" i="19"/>
  <c r="BB2758" i="19"/>
  <c r="BI2757" i="19"/>
  <c r="BB2757" i="19"/>
  <c r="BI2756" i="19"/>
  <c r="BB2756" i="19"/>
  <c r="BI2755" i="19"/>
  <c r="BB2755" i="19"/>
  <c r="BI2754" i="19"/>
  <c r="BB2754" i="19"/>
  <c r="BI2753" i="19"/>
  <c r="BB2753" i="19"/>
  <c r="BI2752" i="19"/>
  <c r="BB2752" i="19"/>
  <c r="BI2751" i="19"/>
  <c r="BB2751" i="19"/>
  <c r="BI2750" i="19"/>
  <c r="BB2750" i="19"/>
  <c r="BI2749" i="19"/>
  <c r="BB2749" i="19"/>
  <c r="BI2748" i="19"/>
  <c r="BB2748" i="19"/>
  <c r="BI2747" i="19"/>
  <c r="BB2747" i="19"/>
  <c r="BI2746" i="19"/>
  <c r="BB2746" i="19"/>
  <c r="BI2745" i="19"/>
  <c r="BB2745" i="19"/>
  <c r="BI2744" i="19"/>
  <c r="BB2744" i="19"/>
  <c r="BI2743" i="19"/>
  <c r="BB2743" i="19"/>
  <c r="BI2742" i="19"/>
  <c r="BB2742" i="19"/>
  <c r="BI2741" i="19"/>
  <c r="BB2741" i="19"/>
  <c r="BI2740" i="19"/>
  <c r="BB2740" i="19"/>
  <c r="BI2739" i="19"/>
  <c r="BB2739" i="19"/>
  <c r="BI2738" i="19"/>
  <c r="BB2738" i="19"/>
  <c r="BI2737" i="19"/>
  <c r="BB2737" i="19"/>
  <c r="BI2736" i="19"/>
  <c r="BB2736" i="19"/>
  <c r="BI2735" i="19"/>
  <c r="BB2735" i="19"/>
  <c r="BI2734" i="19"/>
  <c r="BB2734" i="19"/>
  <c r="BI2733" i="19"/>
  <c r="BB2733" i="19"/>
  <c r="BI2732" i="19"/>
  <c r="BB2732" i="19"/>
  <c r="BI2731" i="19"/>
  <c r="BB2731" i="19"/>
  <c r="BI2730" i="19"/>
  <c r="BB2730" i="19"/>
  <c r="BI2729" i="19"/>
  <c r="BB2729" i="19"/>
  <c r="BI2728" i="19"/>
  <c r="BB2728" i="19"/>
  <c r="BI2727" i="19"/>
  <c r="BB2727" i="19"/>
  <c r="BI2726" i="19"/>
  <c r="BB2726" i="19"/>
  <c r="BI2725" i="19"/>
  <c r="BB2725" i="19"/>
  <c r="BI2724" i="19"/>
  <c r="BB2724" i="19"/>
  <c r="BI2723" i="19"/>
  <c r="BB2723" i="19"/>
  <c r="BI2722" i="19"/>
  <c r="BB2722" i="19"/>
  <c r="BI2721" i="19"/>
  <c r="BB2721" i="19"/>
  <c r="BI2720" i="19"/>
  <c r="BB2720" i="19"/>
  <c r="BI2719" i="19"/>
  <c r="BB2719" i="19"/>
  <c r="BI2718" i="19"/>
  <c r="BB2718" i="19"/>
  <c r="BI2717" i="19"/>
  <c r="BB2717" i="19"/>
  <c r="BI2716" i="19"/>
  <c r="BB2716" i="19"/>
  <c r="BI2715" i="19"/>
  <c r="BB2715" i="19"/>
  <c r="BI2714" i="19"/>
  <c r="BB2714" i="19"/>
  <c r="BI2713" i="19"/>
  <c r="BB2713" i="19"/>
  <c r="BI2712" i="19"/>
  <c r="BB2712" i="19"/>
  <c r="BI2711" i="19"/>
  <c r="BB2711" i="19"/>
  <c r="BI2710" i="19"/>
  <c r="BB2710" i="19"/>
  <c r="BI2709" i="19"/>
  <c r="BB2709" i="19"/>
  <c r="BI2708" i="19"/>
  <c r="BB2708" i="19"/>
  <c r="BI2707" i="19"/>
  <c r="BB2707" i="19"/>
  <c r="BI2706" i="19"/>
  <c r="BB2706" i="19"/>
  <c r="BI2705" i="19"/>
  <c r="BB2705" i="19"/>
  <c r="BI2704" i="19"/>
  <c r="BB2704" i="19"/>
  <c r="BI2703" i="19"/>
  <c r="BB2703" i="19"/>
  <c r="BI2702" i="19"/>
  <c r="BB2702" i="19"/>
  <c r="BI2701" i="19"/>
  <c r="BB2701" i="19"/>
  <c r="BI2700" i="19"/>
  <c r="BB2700" i="19"/>
  <c r="BI2699" i="19"/>
  <c r="BB2699" i="19"/>
  <c r="BI2698" i="19"/>
  <c r="BB2698" i="19"/>
  <c r="BI2697" i="19"/>
  <c r="BB2697" i="19"/>
  <c r="BI2696" i="19"/>
  <c r="BB2696" i="19"/>
  <c r="BI2695" i="19"/>
  <c r="BB2695" i="19"/>
  <c r="BI2694" i="19"/>
  <c r="BB2694" i="19"/>
  <c r="BI2693" i="19"/>
  <c r="BB2693" i="19"/>
  <c r="BI2692" i="19"/>
  <c r="BB2692" i="19"/>
  <c r="BI2691" i="19"/>
  <c r="BB2691" i="19"/>
  <c r="BI2690" i="19"/>
  <c r="BB2690" i="19"/>
  <c r="BI2689" i="19"/>
  <c r="BB2689" i="19"/>
  <c r="BI2688" i="19"/>
  <c r="BB2688" i="19"/>
  <c r="BI2687" i="19"/>
  <c r="BB2687" i="19"/>
  <c r="BI2686" i="19"/>
  <c r="BB2686" i="19"/>
  <c r="BI2685" i="19"/>
  <c r="BB2685" i="19"/>
  <c r="BI2684" i="19"/>
  <c r="BB2684" i="19"/>
  <c r="BI2683" i="19"/>
  <c r="BB2683" i="19"/>
  <c r="BI2682" i="19"/>
  <c r="BB2682" i="19"/>
  <c r="BI2681" i="19"/>
  <c r="BB2681" i="19"/>
  <c r="BI2680" i="19"/>
  <c r="BB2680" i="19"/>
  <c r="BI2679" i="19"/>
  <c r="BB2679" i="19"/>
  <c r="BI2678" i="19"/>
  <c r="BB2678" i="19"/>
  <c r="BI2677" i="19"/>
  <c r="BB2677" i="19"/>
  <c r="BI2676" i="19"/>
  <c r="BB2676" i="19"/>
  <c r="BI2675" i="19"/>
  <c r="BB2675" i="19"/>
  <c r="BI2674" i="19"/>
  <c r="BB2674" i="19"/>
  <c r="BI2673" i="19"/>
  <c r="BB2673" i="19"/>
  <c r="BI2672" i="19"/>
  <c r="BB2672" i="19"/>
  <c r="BI2671" i="19"/>
  <c r="BB2671" i="19"/>
  <c r="BI2670" i="19"/>
  <c r="BB2670" i="19"/>
  <c r="BI2669" i="19"/>
  <c r="BB2669" i="19"/>
  <c r="BI2668" i="19"/>
  <c r="BB2668" i="19"/>
  <c r="BI2667" i="19"/>
  <c r="BB2667" i="19"/>
  <c r="BI2666" i="19"/>
  <c r="BB2666" i="19"/>
  <c r="BI2665" i="19"/>
  <c r="BB2665" i="19"/>
  <c r="BI2664" i="19"/>
  <c r="BB2664" i="19"/>
  <c r="BI2663" i="19"/>
  <c r="BB2663" i="19"/>
  <c r="BI2662" i="19"/>
  <c r="BB2662" i="19"/>
  <c r="BI2661" i="19"/>
  <c r="BB2661" i="19"/>
  <c r="BI2660" i="19"/>
  <c r="BB2660" i="19"/>
  <c r="BI2659" i="19"/>
  <c r="BB2659" i="19"/>
  <c r="BI2658" i="19"/>
  <c r="BB2658" i="19"/>
  <c r="BI2657" i="19"/>
  <c r="BB2657" i="19"/>
  <c r="BI2656" i="19"/>
  <c r="BB2656" i="19"/>
  <c r="BI2655" i="19"/>
  <c r="BB2655" i="19"/>
  <c r="BI2654" i="19"/>
  <c r="BB2654" i="19"/>
  <c r="BI2653" i="19"/>
  <c r="BB2653" i="19"/>
  <c r="BI2652" i="19"/>
  <c r="BB2652" i="19"/>
  <c r="BI2651" i="19"/>
  <c r="BB2651" i="19"/>
  <c r="BI2650" i="19"/>
  <c r="BB2650" i="19"/>
  <c r="BI2649" i="19"/>
  <c r="BB2649" i="19"/>
  <c r="BI2648" i="19"/>
  <c r="BB2648" i="19"/>
  <c r="BI2647" i="19"/>
  <c r="BB2647" i="19"/>
  <c r="BI2646" i="19"/>
  <c r="BB2646" i="19"/>
  <c r="BI2645" i="19"/>
  <c r="BB2645" i="19"/>
  <c r="BI2644" i="19"/>
  <c r="BB2644" i="19"/>
  <c r="BI2643" i="19"/>
  <c r="BB2643" i="19"/>
  <c r="BI2642" i="19"/>
  <c r="BB2642" i="19"/>
  <c r="BI2641" i="19"/>
  <c r="BB2641" i="19"/>
  <c r="BI2640" i="19"/>
  <c r="BB2640" i="19"/>
  <c r="BI2639" i="19"/>
  <c r="BB2639" i="19"/>
  <c r="BI2638" i="19"/>
  <c r="BB2638" i="19"/>
  <c r="BI2637" i="19"/>
  <c r="BB2637" i="19"/>
  <c r="BI2636" i="19"/>
  <c r="BB2636" i="19"/>
  <c r="BI2635" i="19"/>
  <c r="BB2635" i="19"/>
  <c r="BI2634" i="19"/>
  <c r="BB2634" i="19"/>
  <c r="BI2633" i="19"/>
  <c r="BB2633" i="19"/>
  <c r="BI2632" i="19"/>
  <c r="BB2632" i="19"/>
  <c r="BI2631" i="19"/>
  <c r="BB2631" i="19"/>
  <c r="BI2630" i="19"/>
  <c r="BB2630" i="19"/>
  <c r="BI2629" i="19"/>
  <c r="BB2629" i="19"/>
  <c r="BI2628" i="19"/>
  <c r="BB2628" i="19"/>
  <c r="BI2627" i="19"/>
  <c r="BB2627" i="19"/>
  <c r="BI2626" i="19"/>
  <c r="BB2626" i="19"/>
  <c r="BI2625" i="19"/>
  <c r="BB2625" i="19"/>
  <c r="BI2624" i="19"/>
  <c r="BB2624" i="19"/>
  <c r="BI2623" i="19"/>
  <c r="BB2623" i="19"/>
  <c r="BI2622" i="19"/>
  <c r="BB2622" i="19"/>
  <c r="BI2621" i="19"/>
  <c r="BB2621" i="19"/>
  <c r="BI2620" i="19"/>
  <c r="BB2620" i="19"/>
  <c r="BI2619" i="19"/>
  <c r="BB2619" i="19"/>
  <c r="BI2618" i="19"/>
  <c r="BB2618" i="19"/>
  <c r="BI2617" i="19"/>
  <c r="BB2617" i="19"/>
  <c r="BI2616" i="19"/>
  <c r="BB2616" i="19"/>
  <c r="BI2615" i="19"/>
  <c r="BB2615" i="19"/>
  <c r="BI2614" i="19"/>
  <c r="BB2614" i="19"/>
  <c r="BI2613" i="19"/>
  <c r="BB2613" i="19"/>
  <c r="BI2612" i="19"/>
  <c r="BB2612" i="19"/>
  <c r="BI2611" i="19"/>
  <c r="BB2611" i="19"/>
  <c r="BI2610" i="19"/>
  <c r="BB2610" i="19"/>
  <c r="BI2609" i="19"/>
  <c r="BB2609" i="19"/>
  <c r="BI2608" i="19"/>
  <c r="BB2608" i="19"/>
  <c r="BI2607" i="19"/>
  <c r="BB2607" i="19"/>
  <c r="BI2606" i="19"/>
  <c r="BB2606" i="19"/>
  <c r="BI2605" i="19"/>
  <c r="BB2605" i="19"/>
  <c r="BI2604" i="19"/>
  <c r="BB2604" i="19"/>
  <c r="BI2603" i="19"/>
  <c r="BB2603" i="19"/>
  <c r="BI2602" i="19"/>
  <c r="BB2602" i="19"/>
  <c r="BI2601" i="19"/>
  <c r="BB2601" i="19"/>
  <c r="BI2600" i="19"/>
  <c r="BB2600" i="19"/>
  <c r="BI2599" i="19"/>
  <c r="BB2599" i="19"/>
  <c r="BI2598" i="19"/>
  <c r="BB2598" i="19"/>
  <c r="BI2597" i="19"/>
  <c r="BB2597" i="19"/>
  <c r="BI2596" i="19"/>
  <c r="BB2596" i="19"/>
  <c r="BI2595" i="19"/>
  <c r="BB2595" i="19"/>
  <c r="BI2594" i="19"/>
  <c r="BB2594" i="19"/>
  <c r="BI2593" i="19"/>
  <c r="BB2593" i="19"/>
  <c r="BI2592" i="19"/>
  <c r="BB2592" i="19"/>
  <c r="BI2591" i="19"/>
  <c r="BB2591" i="19"/>
  <c r="BI2590" i="19"/>
  <c r="BB2590" i="19"/>
  <c r="BI2589" i="19"/>
  <c r="BB2589" i="19"/>
  <c r="BI2588" i="19"/>
  <c r="BB2588" i="19"/>
  <c r="BI2587" i="19"/>
  <c r="BB2587" i="19"/>
  <c r="BI2586" i="19"/>
  <c r="BB2586" i="19"/>
  <c r="BI2585" i="19"/>
  <c r="BB2585" i="19"/>
  <c r="BI2584" i="19"/>
  <c r="BB2584" i="19"/>
  <c r="BI2583" i="19"/>
  <c r="BB2583" i="19"/>
  <c r="BI2582" i="19"/>
  <c r="BB2582" i="19"/>
  <c r="BI2581" i="19"/>
  <c r="BB2581" i="19"/>
  <c r="BI2580" i="19"/>
  <c r="BB2580" i="19"/>
  <c r="BI2579" i="19"/>
  <c r="BB2579" i="19"/>
  <c r="BI2578" i="19"/>
  <c r="BB2578" i="19"/>
  <c r="BI2577" i="19"/>
  <c r="BB2577" i="19"/>
  <c r="BI2576" i="19"/>
  <c r="BB2576" i="19"/>
  <c r="BI2575" i="19"/>
  <c r="BB2575" i="19"/>
  <c r="BI2574" i="19"/>
  <c r="BB2574" i="19"/>
  <c r="BI2573" i="19"/>
  <c r="BB2573" i="19"/>
  <c r="BI2572" i="19"/>
  <c r="BB2572" i="19"/>
  <c r="BI2571" i="19"/>
  <c r="BB2571" i="19"/>
  <c r="BI2570" i="19"/>
  <c r="BB2570" i="19"/>
  <c r="BI2569" i="19"/>
  <c r="BB2569" i="19"/>
  <c r="BI2568" i="19"/>
  <c r="BB2568" i="19"/>
  <c r="BI2567" i="19"/>
  <c r="BB2567" i="19"/>
  <c r="BI2566" i="19"/>
  <c r="BB2566" i="19"/>
  <c r="BI2565" i="19"/>
  <c r="BB2565" i="19"/>
  <c r="BI2564" i="19"/>
  <c r="BB2564" i="19"/>
  <c r="BI2563" i="19"/>
  <c r="BB2563" i="19"/>
  <c r="BI2562" i="19"/>
  <c r="BB2562" i="19"/>
  <c r="BI2561" i="19"/>
  <c r="BB2561" i="19"/>
  <c r="BI2560" i="19"/>
  <c r="BB2560" i="19"/>
  <c r="BI2559" i="19"/>
  <c r="BB2559" i="19"/>
  <c r="BI2558" i="19"/>
  <c r="BB2558" i="19"/>
  <c r="BI2557" i="19"/>
  <c r="BB2557" i="19"/>
  <c r="BI2556" i="19"/>
  <c r="BB2556" i="19"/>
  <c r="BI2555" i="19"/>
  <c r="BB2555" i="19"/>
  <c r="BI2554" i="19"/>
  <c r="BB2554" i="19"/>
  <c r="BI2553" i="19"/>
  <c r="BB2553" i="19"/>
  <c r="BI2552" i="19"/>
  <c r="BB2552" i="19"/>
  <c r="BI2551" i="19"/>
  <c r="BB2551" i="19"/>
  <c r="BI2550" i="19"/>
  <c r="BB2550" i="19"/>
  <c r="BI2549" i="19"/>
  <c r="BB2549" i="19"/>
  <c r="BI2548" i="19"/>
  <c r="BB2548" i="19"/>
  <c r="BI2547" i="19"/>
  <c r="BB2547" i="19"/>
  <c r="BI2546" i="19"/>
  <c r="BB2546" i="19"/>
  <c r="BI2545" i="19"/>
  <c r="BB2545" i="19"/>
  <c r="BI2544" i="19"/>
  <c r="BB2544" i="19"/>
  <c r="BI2543" i="19"/>
  <c r="BB2543" i="19"/>
  <c r="BI2542" i="19"/>
  <c r="BB2542" i="19"/>
  <c r="BI2541" i="19"/>
  <c r="BB2541" i="19"/>
  <c r="BI2540" i="19"/>
  <c r="BB2540" i="19"/>
  <c r="BI2539" i="19"/>
  <c r="BB2539" i="19"/>
  <c r="BI2538" i="19"/>
  <c r="BB2538" i="19"/>
  <c r="BI2537" i="19"/>
  <c r="BB2537" i="19"/>
  <c r="BI2536" i="19"/>
  <c r="BB2536" i="19"/>
  <c r="BI2535" i="19"/>
  <c r="BB2535" i="19"/>
  <c r="BI2534" i="19"/>
  <c r="BB2534" i="19"/>
  <c r="BI2533" i="19"/>
  <c r="BB2533" i="19"/>
  <c r="BI2532" i="19"/>
  <c r="BB2532" i="19"/>
  <c r="BI2531" i="19"/>
  <c r="BB2531" i="19"/>
  <c r="BI2530" i="19"/>
  <c r="BB2530" i="19"/>
  <c r="BI2529" i="19"/>
  <c r="BB2529" i="19"/>
  <c r="BI2528" i="19"/>
  <c r="BB2528" i="19"/>
  <c r="BI2527" i="19"/>
  <c r="BB2527" i="19"/>
  <c r="BI2526" i="19"/>
  <c r="BB2526" i="19"/>
  <c r="BI2525" i="19"/>
  <c r="BB2525" i="19"/>
  <c r="BI2524" i="19"/>
  <c r="BB2524" i="19"/>
  <c r="BI2523" i="19"/>
  <c r="BB2523" i="19"/>
  <c r="BI2522" i="19"/>
  <c r="BB2522" i="19"/>
  <c r="BI2521" i="19"/>
  <c r="BB2521" i="19"/>
  <c r="BI2520" i="19"/>
  <c r="BB2520" i="19"/>
  <c r="BI2519" i="19"/>
  <c r="BB2519" i="19"/>
  <c r="BI2518" i="19"/>
  <c r="BB2518" i="19"/>
  <c r="BI2517" i="19"/>
  <c r="BB2517" i="19"/>
  <c r="BI2516" i="19"/>
  <c r="BB2516" i="19"/>
  <c r="BI2515" i="19"/>
  <c r="BB2515" i="19"/>
  <c r="BI2514" i="19"/>
  <c r="BB2514" i="19"/>
  <c r="BI2513" i="19"/>
  <c r="BB2513" i="19"/>
  <c r="BI2512" i="19"/>
  <c r="BB2512" i="19"/>
  <c r="BI2511" i="19"/>
  <c r="BB2511" i="19"/>
  <c r="BI2510" i="19"/>
  <c r="BB2510" i="19"/>
  <c r="BI2509" i="19"/>
  <c r="BB2509" i="19"/>
  <c r="BI2508" i="19"/>
  <c r="BB2508" i="19"/>
  <c r="BI2507" i="19"/>
  <c r="BB2507" i="19"/>
  <c r="BI2506" i="19"/>
  <c r="BB2506" i="19"/>
  <c r="BI2505" i="19"/>
  <c r="BB2505" i="19"/>
  <c r="BI2504" i="19"/>
  <c r="BB2504" i="19"/>
  <c r="BI2503" i="19"/>
  <c r="BB2503" i="19"/>
  <c r="BI2502" i="19"/>
  <c r="BB2502" i="19"/>
  <c r="BI2501" i="19"/>
  <c r="BB2501" i="19"/>
  <c r="BI2500" i="19"/>
  <c r="BB2500" i="19"/>
  <c r="BI2499" i="19"/>
  <c r="BB2499" i="19"/>
  <c r="BI2498" i="19"/>
  <c r="BB2498" i="19"/>
  <c r="BI2497" i="19"/>
  <c r="BB2497" i="19"/>
  <c r="BI2496" i="19"/>
  <c r="BB2496" i="19"/>
  <c r="BI2495" i="19"/>
  <c r="BB2495" i="19"/>
  <c r="BI2494" i="19"/>
  <c r="BB2494" i="19"/>
  <c r="BI2493" i="19"/>
  <c r="BB2493" i="19"/>
  <c r="BI2492" i="19"/>
  <c r="BB2492" i="19"/>
  <c r="BI2491" i="19"/>
  <c r="BB2491" i="19"/>
  <c r="BI2490" i="19"/>
  <c r="BB2490" i="19"/>
  <c r="BI2489" i="19"/>
  <c r="BB2489" i="19"/>
  <c r="BI2488" i="19"/>
  <c r="BB2488" i="19"/>
  <c r="BI2487" i="19"/>
  <c r="BB2487" i="19"/>
  <c r="BI2486" i="19"/>
  <c r="BB2486" i="19"/>
  <c r="BI2485" i="19"/>
  <c r="BB2485" i="19"/>
  <c r="BI2484" i="19"/>
  <c r="BB2484" i="19"/>
  <c r="BI2483" i="19"/>
  <c r="BB2483" i="19"/>
  <c r="BI2482" i="19"/>
  <c r="BB2482" i="19"/>
  <c r="BI2481" i="19"/>
  <c r="BB2481" i="19"/>
  <c r="BI2480" i="19"/>
  <c r="BB2480" i="19"/>
  <c r="BI2479" i="19"/>
  <c r="BB2479" i="19"/>
  <c r="BI2478" i="19"/>
  <c r="BB2478" i="19"/>
  <c r="BI2477" i="19"/>
  <c r="BB2477" i="19"/>
  <c r="BI2476" i="19"/>
  <c r="BB2476" i="19"/>
  <c r="BI2475" i="19"/>
  <c r="BB2475" i="19"/>
  <c r="BI2474" i="19"/>
  <c r="BB2474" i="19"/>
  <c r="BI2473" i="19"/>
  <c r="BB2473" i="19"/>
  <c r="BI2472" i="19"/>
  <c r="BB2472" i="19"/>
  <c r="BI2471" i="19"/>
  <c r="BB2471" i="19"/>
  <c r="BI2470" i="19"/>
  <c r="BB2470" i="19"/>
  <c r="BI2469" i="19"/>
  <c r="BB2469" i="19"/>
  <c r="BI2468" i="19"/>
  <c r="BB2468" i="19"/>
  <c r="BI2467" i="19"/>
  <c r="BB2467" i="19"/>
  <c r="BI2466" i="19"/>
  <c r="BB2466" i="19"/>
  <c r="BI2465" i="19"/>
  <c r="BB2465" i="19"/>
  <c r="BI2464" i="19"/>
  <c r="BB2464" i="19"/>
  <c r="BI2463" i="19"/>
  <c r="BB2463" i="19"/>
  <c r="BI2462" i="19"/>
  <c r="BB2462" i="19"/>
  <c r="BI2461" i="19"/>
  <c r="BB2461" i="19"/>
  <c r="BI2460" i="19"/>
  <c r="BB2460" i="19"/>
  <c r="BI2459" i="19"/>
  <c r="BB2459" i="19"/>
  <c r="BI2458" i="19"/>
  <c r="BB2458" i="19"/>
  <c r="BI2457" i="19"/>
  <c r="BB2457" i="19"/>
  <c r="BI2456" i="19"/>
  <c r="BB2456" i="19"/>
  <c r="BI2455" i="19"/>
  <c r="BB2455" i="19"/>
  <c r="BI2454" i="19"/>
  <c r="BB2454" i="19"/>
  <c r="BI2453" i="19"/>
  <c r="BB2453" i="19"/>
  <c r="BI2452" i="19"/>
  <c r="BB2452" i="19"/>
  <c r="BI2451" i="19"/>
  <c r="BB2451" i="19"/>
  <c r="BI2450" i="19"/>
  <c r="BB2450" i="19"/>
  <c r="BI2449" i="19"/>
  <c r="BB2449" i="19"/>
  <c r="BI2448" i="19"/>
  <c r="BB2448" i="19"/>
  <c r="BI2447" i="19"/>
  <c r="BB2447" i="19"/>
  <c r="BI2446" i="19"/>
  <c r="BB2446" i="19"/>
  <c r="BI2445" i="19"/>
  <c r="BB2445" i="19"/>
  <c r="BI2444" i="19"/>
  <c r="BB2444" i="19"/>
  <c r="BI2443" i="19"/>
  <c r="BB2443" i="19"/>
  <c r="BI2442" i="19"/>
  <c r="BB2442" i="19"/>
  <c r="BI2441" i="19"/>
  <c r="BB2441" i="19"/>
  <c r="BI2440" i="19"/>
  <c r="BB2440" i="19"/>
  <c r="BI2439" i="19"/>
  <c r="BB2439" i="19"/>
  <c r="BI2438" i="19"/>
  <c r="BB2438" i="19"/>
  <c r="BI2437" i="19"/>
  <c r="BB2437" i="19"/>
  <c r="BI2436" i="19"/>
  <c r="BB2436" i="19"/>
  <c r="BI2435" i="19"/>
  <c r="BB2435" i="19"/>
  <c r="BI2434" i="19"/>
  <c r="BB2434" i="19"/>
  <c r="BI2433" i="19"/>
  <c r="BB2433" i="19"/>
  <c r="BI2432" i="19"/>
  <c r="BB2432" i="19"/>
  <c r="BI2431" i="19"/>
  <c r="BB2431" i="19"/>
  <c r="BI2430" i="19"/>
  <c r="BB2430" i="19"/>
  <c r="BI2429" i="19"/>
  <c r="BB2429" i="19"/>
  <c r="BI2428" i="19"/>
  <c r="BB2428" i="19"/>
  <c r="BI2427" i="19"/>
  <c r="BB2427" i="19"/>
  <c r="BI2426" i="19"/>
  <c r="BB2426" i="19"/>
  <c r="BI2425" i="19"/>
  <c r="BB2425" i="19"/>
  <c r="BI2424" i="19"/>
  <c r="BB2424" i="19"/>
  <c r="BI2423" i="19"/>
  <c r="BB2423" i="19"/>
  <c r="BI2422" i="19"/>
  <c r="BB2422" i="19"/>
  <c r="BI2421" i="19"/>
  <c r="BB2421" i="19"/>
  <c r="BI2420" i="19"/>
  <c r="BB2420" i="19"/>
  <c r="BI2419" i="19"/>
  <c r="BB2419" i="19"/>
  <c r="BI2418" i="19"/>
  <c r="BB2418" i="19"/>
  <c r="BI2417" i="19"/>
  <c r="BB2417" i="19"/>
  <c r="BI2416" i="19"/>
  <c r="BB2416" i="19"/>
  <c r="BI2415" i="19"/>
  <c r="BB2415" i="19"/>
  <c r="BI2414" i="19"/>
  <c r="BB2414" i="19"/>
  <c r="BI2413" i="19"/>
  <c r="BB2413" i="19"/>
  <c r="BI2412" i="19"/>
  <c r="BB2412" i="19"/>
  <c r="BI2411" i="19"/>
  <c r="BB2411" i="19"/>
  <c r="BI2410" i="19"/>
  <c r="BB2410" i="19"/>
  <c r="BI2409" i="19"/>
  <c r="BB2409" i="19"/>
  <c r="BI2408" i="19"/>
  <c r="BB2408" i="19"/>
  <c r="BI2407" i="19"/>
  <c r="BB2407" i="19"/>
  <c r="BI2406" i="19"/>
  <c r="BB2406" i="19"/>
  <c r="BI2405" i="19"/>
  <c r="BB2405" i="19"/>
  <c r="BI2404" i="19"/>
  <c r="BB2404" i="19"/>
  <c r="BI2403" i="19"/>
  <c r="BB2403" i="19"/>
  <c r="BI2402" i="19"/>
  <c r="BB2402" i="19"/>
  <c r="BI2401" i="19"/>
  <c r="BB2401" i="19"/>
  <c r="BI2400" i="19"/>
  <c r="BB2400" i="19"/>
  <c r="BI2399" i="19"/>
  <c r="BB2399" i="19"/>
  <c r="BI2398" i="19"/>
  <c r="BB2398" i="19"/>
  <c r="BI2397" i="19"/>
  <c r="BB2397" i="19"/>
  <c r="BI2396" i="19"/>
  <c r="BB2396" i="19"/>
  <c r="BI2395" i="19"/>
  <c r="BB2395" i="19"/>
  <c r="BI2394" i="19"/>
  <c r="BB2394" i="19"/>
  <c r="BI2393" i="19"/>
  <c r="BB2393" i="19"/>
  <c r="BI2392" i="19"/>
  <c r="BB2392" i="19"/>
  <c r="BI2391" i="19"/>
  <c r="BB2391" i="19"/>
  <c r="BI2390" i="19"/>
  <c r="BB2390" i="19"/>
  <c r="BI2389" i="19"/>
  <c r="BB2389" i="19"/>
  <c r="BI2388" i="19"/>
  <c r="BB2388" i="19"/>
  <c r="BI2387" i="19"/>
  <c r="BB2387" i="19"/>
  <c r="BI2386" i="19"/>
  <c r="BB2386" i="19"/>
  <c r="BI2385" i="19"/>
  <c r="BB2385" i="19"/>
  <c r="BI2384" i="19"/>
  <c r="BB2384" i="19"/>
  <c r="BI2383" i="19"/>
  <c r="BB2383" i="19"/>
  <c r="BI2382" i="19"/>
  <c r="BB2382" i="19"/>
  <c r="BI2381" i="19"/>
  <c r="BB2381" i="19"/>
  <c r="BI2380" i="19"/>
  <c r="BB2380" i="19"/>
  <c r="BI2379" i="19"/>
  <c r="BB2379" i="19"/>
  <c r="BI2378" i="19"/>
  <c r="BB2378" i="19"/>
  <c r="BI2377" i="19"/>
  <c r="BB2377" i="19"/>
  <c r="BI2376" i="19"/>
  <c r="BB2376" i="19"/>
  <c r="BI2375" i="19"/>
  <c r="BB2375" i="19"/>
  <c r="BI2374" i="19"/>
  <c r="BB2374" i="19"/>
  <c r="BI2373" i="19"/>
  <c r="BB2373" i="19"/>
  <c r="BI2372" i="19"/>
  <c r="BB2372" i="19"/>
  <c r="BI2371" i="19"/>
  <c r="BB2371" i="19"/>
  <c r="BI2370" i="19"/>
  <c r="BB2370" i="19"/>
  <c r="BI2369" i="19"/>
  <c r="BB2369" i="19"/>
  <c r="BI2368" i="19"/>
  <c r="BB2368" i="19"/>
  <c r="BI2367" i="19"/>
  <c r="BB2367" i="19"/>
  <c r="BI2366" i="19"/>
  <c r="BB2366" i="19"/>
  <c r="BI2365" i="19"/>
  <c r="BB2365" i="19"/>
  <c r="BI2364" i="19"/>
  <c r="BB2364" i="19"/>
  <c r="BI2363" i="19"/>
  <c r="BB2363" i="19"/>
  <c r="BI2362" i="19"/>
  <c r="BB2362" i="19"/>
  <c r="BI2361" i="19"/>
  <c r="BB2361" i="19"/>
  <c r="BI2360" i="19"/>
  <c r="BB2360" i="19"/>
  <c r="BI2359" i="19"/>
  <c r="BB2359" i="19"/>
  <c r="BI2358" i="19"/>
  <c r="BB2358" i="19"/>
  <c r="BI2357" i="19"/>
  <c r="BB2357" i="19"/>
  <c r="BI2356" i="19"/>
  <c r="BB2356" i="19"/>
  <c r="BI2355" i="19"/>
  <c r="BB2355" i="19"/>
  <c r="BI2354" i="19"/>
  <c r="BB2354" i="19"/>
  <c r="BI2353" i="19"/>
  <c r="BB2353" i="19"/>
  <c r="BI2352" i="19"/>
  <c r="BB2352" i="19"/>
  <c r="BI2351" i="19"/>
  <c r="BB2351" i="19"/>
  <c r="BI2350" i="19"/>
  <c r="BB2350" i="19"/>
  <c r="BI2349" i="19"/>
  <c r="BB2349" i="19"/>
  <c r="BI2348" i="19"/>
  <c r="BB2348" i="19"/>
  <c r="BI2347" i="19"/>
  <c r="BB2347" i="19"/>
  <c r="BI2346" i="19"/>
  <c r="BB2346" i="19"/>
  <c r="BI2345" i="19"/>
  <c r="BB2345" i="19"/>
  <c r="BI2344" i="19"/>
  <c r="BB2344" i="19"/>
  <c r="BI2343" i="19"/>
  <c r="BB2343" i="19"/>
  <c r="BI2342" i="19"/>
  <c r="BB2342" i="19"/>
  <c r="BI2341" i="19"/>
  <c r="BB2341" i="19"/>
  <c r="BI2340" i="19"/>
  <c r="BB2340" i="19"/>
  <c r="BI2339" i="19"/>
  <c r="BB2339" i="19"/>
  <c r="BI2338" i="19"/>
  <c r="BB2338" i="19"/>
  <c r="BI2337" i="19"/>
  <c r="BB2337" i="19"/>
  <c r="BI2336" i="19"/>
  <c r="BB2336" i="19"/>
  <c r="BI2335" i="19"/>
  <c r="BB2335" i="19"/>
  <c r="BI2334" i="19"/>
  <c r="BB2334" i="19"/>
  <c r="BI2333" i="19"/>
  <c r="BB2333" i="19"/>
  <c r="BI2332" i="19"/>
  <c r="BB2332" i="19"/>
  <c r="BI2331" i="19"/>
  <c r="BB2331" i="19"/>
  <c r="BI2330" i="19"/>
  <c r="BB2330" i="19"/>
  <c r="BI2329" i="19"/>
  <c r="BB2329" i="19"/>
  <c r="BI2328" i="19"/>
  <c r="BB2328" i="19"/>
  <c r="BI2327" i="19"/>
  <c r="BB2327" i="19"/>
  <c r="BI2326" i="19"/>
  <c r="BB2326" i="19"/>
  <c r="BI2325" i="19"/>
  <c r="BB2325" i="19"/>
  <c r="BI2324" i="19"/>
  <c r="BB2324" i="19"/>
  <c r="BI2323" i="19"/>
  <c r="BB2323" i="19"/>
  <c r="BI2322" i="19"/>
  <c r="BB2322" i="19"/>
  <c r="BI2321" i="19"/>
  <c r="BB2321" i="19"/>
  <c r="BI2320" i="19"/>
  <c r="BB2320" i="19"/>
  <c r="BI2319" i="19"/>
  <c r="BB2319" i="19"/>
  <c r="BI2318" i="19"/>
  <c r="BB2318" i="19"/>
  <c r="BI2317" i="19"/>
  <c r="BB2317" i="19"/>
  <c r="BI2316" i="19"/>
  <c r="BB2316" i="19"/>
  <c r="BI2315" i="19"/>
  <c r="BB2315" i="19"/>
  <c r="BI2314" i="19"/>
  <c r="BB2314" i="19"/>
  <c r="BI2313" i="19"/>
  <c r="BB2313" i="19"/>
  <c r="BI2312" i="19"/>
  <c r="BB2312" i="19"/>
  <c r="BI2311" i="19"/>
  <c r="BB2311" i="19"/>
  <c r="BI2310" i="19"/>
  <c r="BB2310" i="19"/>
  <c r="BI2309" i="19"/>
  <c r="BB2309" i="19"/>
  <c r="BI2308" i="19"/>
  <c r="BB2308" i="19"/>
  <c r="BI2307" i="19"/>
  <c r="BB2307" i="19"/>
  <c r="BI2306" i="19"/>
  <c r="BB2306" i="19"/>
  <c r="BI2305" i="19"/>
  <c r="BB2305" i="19"/>
  <c r="BI2304" i="19"/>
  <c r="BB2304" i="19"/>
  <c r="BI2303" i="19"/>
  <c r="BB2303" i="19"/>
  <c r="BI2302" i="19"/>
  <c r="BB2302" i="19"/>
  <c r="BI2301" i="19"/>
  <c r="BB2301" i="19"/>
  <c r="BI2300" i="19"/>
  <c r="BB2300" i="19"/>
  <c r="BI2299" i="19"/>
  <c r="BB2299" i="19"/>
  <c r="BI2298" i="19"/>
  <c r="BB2298" i="19"/>
  <c r="BI2297" i="19"/>
  <c r="BB2297" i="19"/>
  <c r="BI2296" i="19"/>
  <c r="BB2296" i="19"/>
  <c r="BI2295" i="19"/>
  <c r="BB2295" i="19"/>
  <c r="BI2294" i="19"/>
  <c r="BB2294" i="19"/>
  <c r="BI2293" i="19"/>
  <c r="BB2293" i="19"/>
  <c r="BI2292" i="19"/>
  <c r="BB2292" i="19"/>
  <c r="BI2291" i="19"/>
  <c r="BB2291" i="19"/>
  <c r="BI2290" i="19"/>
  <c r="BB2290" i="19"/>
  <c r="BI2289" i="19"/>
  <c r="BB2289" i="19"/>
  <c r="BI2288" i="19"/>
  <c r="BB2288" i="19"/>
  <c r="BI2287" i="19"/>
  <c r="BB2287" i="19"/>
  <c r="BI2286" i="19"/>
  <c r="BB2286" i="19"/>
  <c r="BI2285" i="19"/>
  <c r="BB2285" i="19"/>
  <c r="BI2284" i="19"/>
  <c r="BB2284" i="19"/>
  <c r="BI2283" i="19"/>
  <c r="BB2283" i="19"/>
  <c r="BI2282" i="19"/>
  <c r="BB2282" i="19"/>
  <c r="BI2281" i="19"/>
  <c r="BB2281" i="19"/>
  <c r="BI2280" i="19"/>
  <c r="BB2280" i="19"/>
  <c r="BI2279" i="19"/>
  <c r="BB2279" i="19"/>
  <c r="BI2278" i="19"/>
  <c r="BB2278" i="19"/>
  <c r="BI2277" i="19"/>
  <c r="BB2277" i="19"/>
  <c r="BI2276" i="19"/>
  <c r="BB2276" i="19"/>
  <c r="BI2275" i="19"/>
  <c r="BB2275" i="19"/>
  <c r="BI2274" i="19"/>
  <c r="BB2274" i="19"/>
  <c r="BI2273" i="19"/>
  <c r="BB2273" i="19"/>
  <c r="BI2272" i="19"/>
  <c r="BB2272" i="19"/>
  <c r="BI2271" i="19"/>
  <c r="BB2271" i="19"/>
  <c r="BI2270" i="19"/>
  <c r="BB2270" i="19"/>
  <c r="BI2269" i="19"/>
  <c r="BB2269" i="19"/>
  <c r="BI2268" i="19"/>
  <c r="BB2268" i="19"/>
  <c r="BI2267" i="19"/>
  <c r="BB2267" i="19"/>
  <c r="BI2266" i="19"/>
  <c r="BB2266" i="19"/>
  <c r="BI2265" i="19"/>
  <c r="BB2265" i="19"/>
  <c r="BI2264" i="19"/>
  <c r="BB2264" i="19"/>
  <c r="BI2263" i="19"/>
  <c r="BB2263" i="19"/>
  <c r="BI2262" i="19"/>
  <c r="BB2262" i="19"/>
  <c r="BI2261" i="19"/>
  <c r="BB2261" i="19"/>
  <c r="BI2260" i="19"/>
  <c r="BB2260" i="19"/>
  <c r="BI2259" i="19"/>
  <c r="BB2259" i="19"/>
  <c r="BI2258" i="19"/>
  <c r="BB2258" i="19"/>
  <c r="BI2257" i="19"/>
  <c r="BB2257" i="19"/>
  <c r="BI2256" i="19"/>
  <c r="BB2256" i="19"/>
  <c r="BI2255" i="19"/>
  <c r="BB2255" i="19"/>
  <c r="BI2254" i="19"/>
  <c r="BB2254" i="19"/>
  <c r="BI2253" i="19"/>
  <c r="BB2253" i="19"/>
  <c r="BI2252" i="19"/>
  <c r="BB2252" i="19"/>
  <c r="BI2251" i="19"/>
  <c r="BB2251" i="19"/>
  <c r="BI2250" i="19"/>
  <c r="BB2250" i="19"/>
  <c r="BI2249" i="19"/>
  <c r="BB2249" i="19"/>
  <c r="BI2248" i="19"/>
  <c r="BB2248" i="19"/>
  <c r="BI2247" i="19"/>
  <c r="BB2247" i="19"/>
  <c r="BI2246" i="19"/>
  <c r="BB2246" i="19"/>
  <c r="BI2245" i="19"/>
  <c r="BB2245" i="19"/>
  <c r="BI2244" i="19"/>
  <c r="BB2244" i="19"/>
  <c r="BI2243" i="19"/>
  <c r="BB2243" i="19"/>
  <c r="BI2242" i="19"/>
  <c r="BB2242" i="19"/>
  <c r="BI2241" i="19"/>
  <c r="BB2241" i="19"/>
  <c r="BI2240" i="19"/>
  <c r="BB2240" i="19"/>
  <c r="BI2239" i="19"/>
  <c r="BB2239" i="19"/>
  <c r="BI2238" i="19"/>
  <c r="BB2238" i="19"/>
  <c r="BI2237" i="19"/>
  <c r="BB2237" i="19"/>
  <c r="BI2236" i="19"/>
  <c r="BB2236" i="19"/>
  <c r="BI2235" i="19"/>
  <c r="BB2235" i="19"/>
  <c r="BI2234" i="19"/>
  <c r="BB2234" i="19"/>
  <c r="BI2233" i="19"/>
  <c r="BB2233" i="19"/>
  <c r="BI2232" i="19"/>
  <c r="BB2232" i="19"/>
  <c r="BI2231" i="19"/>
  <c r="BB2231" i="19"/>
  <c r="BI2230" i="19"/>
  <c r="BB2230" i="19"/>
  <c r="BI2229" i="19"/>
  <c r="BB2229" i="19"/>
  <c r="BI2228" i="19"/>
  <c r="BB2228" i="19"/>
  <c r="BI2227" i="19"/>
  <c r="BB2227" i="19"/>
  <c r="BI2226" i="19"/>
  <c r="BB2226" i="19"/>
  <c r="BI2225" i="19"/>
  <c r="BB2225" i="19"/>
  <c r="BI2224" i="19"/>
  <c r="BB2224" i="19"/>
  <c r="BI2223" i="19"/>
  <c r="BB2223" i="19"/>
  <c r="BI2222" i="19"/>
  <c r="BB2222" i="19"/>
  <c r="BI2221" i="19"/>
  <c r="BB2221" i="19"/>
  <c r="BI2220" i="19"/>
  <c r="BB2220" i="19"/>
  <c r="BI2219" i="19"/>
  <c r="BB2219" i="19"/>
  <c r="BI2218" i="19"/>
  <c r="BB2218" i="19"/>
  <c r="BI2217" i="19"/>
  <c r="BB2217" i="19"/>
  <c r="BI2216" i="19"/>
  <c r="BB2216" i="19"/>
  <c r="BI2215" i="19"/>
  <c r="BB2215" i="19"/>
  <c r="BI2214" i="19"/>
  <c r="BB2214" i="19"/>
  <c r="BI2213" i="19"/>
  <c r="BB2213" i="19"/>
  <c r="BI2212" i="19"/>
  <c r="BB2212" i="19"/>
  <c r="BI2211" i="19"/>
  <c r="BB2211" i="19"/>
  <c r="BI2210" i="19"/>
  <c r="BB2210" i="19"/>
  <c r="BI2209" i="19"/>
  <c r="BB2209" i="19"/>
  <c r="BI2208" i="19"/>
  <c r="BB2208" i="19"/>
  <c r="BI2207" i="19"/>
  <c r="BB2207" i="19"/>
  <c r="BI2206" i="19"/>
  <c r="BB2206" i="19"/>
  <c r="BI2205" i="19"/>
  <c r="BB2205" i="19"/>
  <c r="BI2204" i="19"/>
  <c r="BB2204" i="19"/>
  <c r="BI2203" i="19"/>
  <c r="BB2203" i="19"/>
  <c r="BI2202" i="19"/>
  <c r="BB2202" i="19"/>
  <c r="BI2201" i="19"/>
  <c r="BB2201" i="19"/>
  <c r="BI2200" i="19"/>
  <c r="BB2200" i="19"/>
  <c r="BI2199" i="19"/>
  <c r="BB2199" i="19"/>
  <c r="BI2198" i="19"/>
  <c r="BB2198" i="19"/>
  <c r="BI2197" i="19"/>
  <c r="BB2197" i="19"/>
  <c r="BI2196" i="19"/>
  <c r="BB2196" i="19"/>
  <c r="BI2195" i="19"/>
  <c r="BB2195" i="19"/>
  <c r="BI2194" i="19"/>
  <c r="BB2194" i="19"/>
  <c r="BI2193" i="19"/>
  <c r="BB2193" i="19"/>
  <c r="BI2192" i="19"/>
  <c r="BB2192" i="19"/>
  <c r="BI2191" i="19"/>
  <c r="BB2191" i="19"/>
  <c r="BI2190" i="19"/>
  <c r="BB2190" i="19"/>
  <c r="BI2189" i="19"/>
  <c r="BB2189" i="19"/>
  <c r="BI2188" i="19"/>
  <c r="BB2188" i="19"/>
  <c r="BI2187" i="19"/>
  <c r="BB2187" i="19"/>
  <c r="BI2186" i="19"/>
  <c r="BB2186" i="19"/>
  <c r="BI2185" i="19"/>
  <c r="BB2185" i="19"/>
  <c r="BI2184" i="19"/>
  <c r="BB2184" i="19"/>
  <c r="BI2183" i="19"/>
  <c r="BB2183" i="19"/>
  <c r="BI2182" i="19"/>
  <c r="BB2182" i="19"/>
  <c r="BI2181" i="19"/>
  <c r="BB2181" i="19"/>
  <c r="BI2180" i="19"/>
  <c r="BB2180" i="19"/>
  <c r="BI2179" i="19"/>
  <c r="BB2179" i="19"/>
  <c r="BI2178" i="19"/>
  <c r="BB2178" i="19"/>
  <c r="BI2177" i="19"/>
  <c r="BB2177" i="19"/>
  <c r="BI2176" i="19"/>
  <c r="BB2176" i="19"/>
  <c r="BI2175" i="19"/>
  <c r="BB2175" i="19"/>
  <c r="BI2174" i="19"/>
  <c r="BB2174" i="19"/>
  <c r="BI2173" i="19"/>
  <c r="BB2173" i="19"/>
  <c r="BI2172" i="19"/>
  <c r="BB2172" i="19"/>
  <c r="BI2171" i="19"/>
  <c r="BB2171" i="19"/>
  <c r="BI2170" i="19"/>
  <c r="BB2170" i="19"/>
  <c r="BI2169" i="19"/>
  <c r="BB2169" i="19"/>
  <c r="BI2168" i="19"/>
  <c r="BB2168" i="19"/>
  <c r="BI2167" i="19"/>
  <c r="BB2167" i="19"/>
  <c r="BI2166" i="19"/>
  <c r="BB2166" i="19"/>
  <c r="BI2165" i="19"/>
  <c r="BB2165" i="19"/>
  <c r="BI2164" i="19"/>
  <c r="BB2164" i="19"/>
  <c r="BI2163" i="19"/>
  <c r="BB2163" i="19"/>
  <c r="BI2162" i="19"/>
  <c r="BB2162" i="19"/>
  <c r="BI2161" i="19"/>
  <c r="BB2161" i="19"/>
  <c r="BI2160" i="19"/>
  <c r="BB2160" i="19"/>
  <c r="BI2159" i="19"/>
  <c r="BB2159" i="19"/>
  <c r="BI2158" i="19"/>
  <c r="BB2158" i="19"/>
  <c r="BI2157" i="19"/>
  <c r="BB2157" i="19"/>
  <c r="BI2156" i="19"/>
  <c r="BB2156" i="19"/>
  <c r="BI2155" i="19"/>
  <c r="BB2155" i="19"/>
  <c r="BI2154" i="19"/>
  <c r="BB2154" i="19"/>
  <c r="BI2153" i="19"/>
  <c r="BB2153" i="19"/>
  <c r="BI2152" i="19"/>
  <c r="BB2152" i="19"/>
  <c r="BI2151" i="19"/>
  <c r="BB2151" i="19"/>
  <c r="BI2150" i="19"/>
  <c r="BB2150" i="19"/>
  <c r="BI2149" i="19"/>
  <c r="BB2149" i="19"/>
  <c r="BI2148" i="19"/>
  <c r="BB2148" i="19"/>
  <c r="BI2147" i="19"/>
  <c r="BB2147" i="19"/>
  <c r="BI2146" i="19"/>
  <c r="BB2146" i="19"/>
  <c r="BI2145" i="19"/>
  <c r="BB2145" i="19"/>
  <c r="BI2144" i="19"/>
  <c r="BB2144" i="19"/>
  <c r="BI2143" i="19"/>
  <c r="BB2143" i="19"/>
  <c r="BI2142" i="19"/>
  <c r="BB2142" i="19"/>
  <c r="BI2141" i="19"/>
  <c r="BB2141" i="19"/>
  <c r="BI2140" i="19"/>
  <c r="BB2140" i="19"/>
  <c r="BI2139" i="19"/>
  <c r="BB2139" i="19"/>
  <c r="BI2138" i="19"/>
  <c r="BB2138" i="19"/>
  <c r="BI2137" i="19"/>
  <c r="BB2137" i="19"/>
  <c r="BI2136" i="19"/>
  <c r="BB2136" i="19"/>
  <c r="BI2135" i="19"/>
  <c r="BB2135" i="19"/>
  <c r="BI2134" i="19"/>
  <c r="BB2134" i="19"/>
  <c r="BI2133" i="19"/>
  <c r="BB2133" i="19"/>
  <c r="BI2132" i="19"/>
  <c r="BB2132" i="19"/>
  <c r="BI2131" i="19"/>
  <c r="BB2131" i="19"/>
  <c r="BI2130" i="19"/>
  <c r="BB2130" i="19"/>
  <c r="BI2129" i="19"/>
  <c r="BB2129" i="19"/>
  <c r="BI2128" i="19"/>
  <c r="BB2128" i="19"/>
  <c r="BI2127" i="19"/>
  <c r="BB2127" i="19"/>
  <c r="BI2126" i="19"/>
  <c r="BB2126" i="19"/>
  <c r="BI2125" i="19"/>
  <c r="BB2125" i="19"/>
  <c r="BI2124" i="19"/>
  <c r="BB2124" i="19"/>
  <c r="BI2123" i="19"/>
  <c r="BB2123" i="19"/>
  <c r="BI2122" i="19"/>
  <c r="BB2122" i="19"/>
  <c r="BI2121" i="19"/>
  <c r="BB2121" i="19"/>
  <c r="BI2120" i="19"/>
  <c r="BB2120" i="19"/>
  <c r="BI2119" i="19"/>
  <c r="BB2119" i="19"/>
  <c r="BI2118" i="19"/>
  <c r="BB2118" i="19"/>
  <c r="BI2117" i="19"/>
  <c r="BB2117" i="19"/>
  <c r="BI2116" i="19"/>
  <c r="BB2116" i="19"/>
  <c r="BI2115" i="19"/>
  <c r="BB2115" i="19"/>
  <c r="BI2114" i="19"/>
  <c r="BB2114" i="19"/>
  <c r="BI2113" i="19"/>
  <c r="BB2113" i="19"/>
  <c r="BI2112" i="19"/>
  <c r="BB2112" i="19"/>
  <c r="BI2111" i="19"/>
  <c r="BB2111" i="19"/>
  <c r="BI2110" i="19"/>
  <c r="BB2110" i="19"/>
  <c r="BI2109" i="19"/>
  <c r="BB2109" i="19"/>
  <c r="BI2108" i="19"/>
  <c r="BB2108" i="19"/>
  <c r="BI2107" i="19"/>
  <c r="BB2107" i="19"/>
  <c r="BI2106" i="19"/>
  <c r="BB2106" i="19"/>
  <c r="BI2105" i="19"/>
  <c r="BB2105" i="19"/>
  <c r="BI2104" i="19"/>
  <c r="BB2104" i="19"/>
  <c r="BI2103" i="19"/>
  <c r="BB2103" i="19"/>
  <c r="BI2102" i="19"/>
  <c r="BB2102" i="19"/>
  <c r="BI2101" i="19"/>
  <c r="BB2101" i="19"/>
  <c r="BI2100" i="19"/>
  <c r="BB2100" i="19"/>
  <c r="BI2099" i="19"/>
  <c r="BB2099" i="19"/>
  <c r="BI2098" i="19"/>
  <c r="BB2098" i="19"/>
  <c r="BI2097" i="19"/>
  <c r="BB2097" i="19"/>
  <c r="BI2096" i="19"/>
  <c r="BB2096" i="19"/>
  <c r="BI2095" i="19"/>
  <c r="BB2095" i="19"/>
  <c r="BI2094" i="19"/>
  <c r="BB2094" i="19"/>
  <c r="BI2093" i="19"/>
  <c r="BB2093" i="19"/>
  <c r="BI2092" i="19"/>
  <c r="BB2092" i="19"/>
  <c r="BI2091" i="19"/>
  <c r="BB2091" i="19"/>
  <c r="BI2090" i="19"/>
  <c r="BB2090" i="19"/>
  <c r="BI2089" i="19"/>
  <c r="BB2089" i="19"/>
  <c r="BI2088" i="19"/>
  <c r="BB2088" i="19"/>
  <c r="BI2087" i="19"/>
  <c r="BB2087" i="19"/>
  <c r="BI2086" i="19"/>
  <c r="BB2086" i="19"/>
  <c r="BI2085" i="19"/>
  <c r="BB2085" i="19"/>
  <c r="BI2084" i="19"/>
  <c r="BB2084" i="19"/>
  <c r="BI2083" i="19"/>
  <c r="BB2083" i="19"/>
  <c r="BI2082" i="19"/>
  <c r="BB2082" i="19"/>
  <c r="BI2081" i="19"/>
  <c r="BB2081" i="19"/>
  <c r="BI2080" i="19"/>
  <c r="BB2080" i="19"/>
  <c r="BI2079" i="19"/>
  <c r="BB2079" i="19"/>
  <c r="BI2078" i="19"/>
  <c r="BB2078" i="19"/>
  <c r="BI2077" i="19"/>
  <c r="BB2077" i="19"/>
  <c r="BI2076" i="19"/>
  <c r="BB2076" i="19"/>
  <c r="BI2075" i="19"/>
  <c r="BB2075" i="19"/>
  <c r="BI2074" i="19"/>
  <c r="BB2074" i="19"/>
  <c r="BI2073" i="19"/>
  <c r="BB2073" i="19"/>
  <c r="BI2072" i="19"/>
  <c r="BB2072" i="19"/>
  <c r="BI2071" i="19"/>
  <c r="BB2071" i="19"/>
  <c r="BI2070" i="19"/>
  <c r="BB2070" i="19"/>
  <c r="BI2069" i="19"/>
  <c r="BB2069" i="19"/>
  <c r="BI2068" i="19"/>
  <c r="BB2068" i="19"/>
  <c r="BI2067" i="19"/>
  <c r="BB2067" i="19"/>
  <c r="BI2066" i="19"/>
  <c r="BB2066" i="19"/>
  <c r="BI2065" i="19"/>
  <c r="BB2065" i="19"/>
  <c r="BI2064" i="19"/>
  <c r="BB2064" i="19"/>
  <c r="BI2063" i="19"/>
  <c r="BB2063" i="19"/>
  <c r="BI2062" i="19"/>
  <c r="BB2062" i="19"/>
  <c r="BI2061" i="19"/>
  <c r="BB2061" i="19"/>
  <c r="BI2060" i="19"/>
  <c r="BB2060" i="19"/>
  <c r="BI2059" i="19"/>
  <c r="BB2059" i="19"/>
  <c r="BI2058" i="19"/>
  <c r="BB2058" i="19"/>
  <c r="BI2057" i="19"/>
  <c r="BB2057" i="19"/>
  <c r="BI2056" i="19"/>
  <c r="BB2056" i="19"/>
  <c r="BI2055" i="19"/>
  <c r="BB2055" i="19"/>
  <c r="BI2054" i="19"/>
  <c r="BB2054" i="19"/>
  <c r="BI2053" i="19"/>
  <c r="BB2053" i="19"/>
  <c r="BI2052" i="19"/>
  <c r="BB2052" i="19"/>
  <c r="BI2051" i="19"/>
  <c r="BB2051" i="19"/>
  <c r="BI2050" i="19"/>
  <c r="BB2050" i="19"/>
  <c r="BI2049" i="19"/>
  <c r="BB2049" i="19"/>
  <c r="BI2048" i="19"/>
  <c r="BB2048" i="19"/>
  <c r="BI2047" i="19"/>
  <c r="BB2047" i="19"/>
  <c r="BI2046" i="19"/>
  <c r="BB2046" i="19"/>
  <c r="BI2045" i="19"/>
  <c r="BB2045" i="19"/>
  <c r="BI2044" i="19"/>
  <c r="BB2044" i="19"/>
  <c r="BI2043" i="19"/>
  <c r="BB2043" i="19"/>
  <c r="BI2042" i="19"/>
  <c r="BB2042" i="19"/>
  <c r="BI2041" i="19"/>
  <c r="BB2041" i="19"/>
  <c r="BI2040" i="19"/>
  <c r="BB2040" i="19"/>
  <c r="BI2039" i="19"/>
  <c r="BB2039" i="19"/>
  <c r="BI2038" i="19"/>
  <c r="BB2038" i="19"/>
  <c r="BI2037" i="19"/>
  <c r="BB2037" i="19"/>
  <c r="BI2036" i="19"/>
  <c r="BB2036" i="19"/>
  <c r="BI2035" i="19"/>
  <c r="BB2035" i="19"/>
  <c r="BI2034" i="19"/>
  <c r="BB2034" i="19"/>
  <c r="BI2033" i="19"/>
  <c r="BB2033" i="19"/>
  <c r="BI2032" i="19"/>
  <c r="BB2032" i="19"/>
  <c r="BI2031" i="19"/>
  <c r="BB2031" i="19"/>
  <c r="BI2030" i="19"/>
  <c r="BB2030" i="19"/>
  <c r="BI2029" i="19"/>
  <c r="BB2029" i="19"/>
  <c r="BI2028" i="19"/>
  <c r="BB2028" i="19"/>
  <c r="BI2027" i="19"/>
  <c r="BB2027" i="19"/>
  <c r="BI2026" i="19"/>
  <c r="BB2026" i="19"/>
  <c r="BI2025" i="19"/>
  <c r="BB2025" i="19"/>
  <c r="BI2024" i="19"/>
  <c r="BB2024" i="19"/>
  <c r="BI2023" i="19"/>
  <c r="BB2023" i="19"/>
  <c r="BI2022" i="19"/>
  <c r="BB2022" i="19"/>
  <c r="BI2021" i="19"/>
  <c r="BB2021" i="19"/>
  <c r="BI2020" i="19"/>
  <c r="BB2020" i="19"/>
  <c r="BI2019" i="19"/>
  <c r="BB2019" i="19"/>
  <c r="BI2018" i="19"/>
  <c r="BB2018" i="19"/>
  <c r="BI2017" i="19"/>
  <c r="BB2017" i="19"/>
  <c r="BI2016" i="19"/>
  <c r="BB2016" i="19"/>
  <c r="BI2015" i="19"/>
  <c r="BB2015" i="19"/>
  <c r="BI2014" i="19"/>
  <c r="BB2014" i="19"/>
  <c r="BI2013" i="19"/>
  <c r="BB2013" i="19"/>
  <c r="BI2012" i="19"/>
  <c r="BB2012" i="19"/>
  <c r="BI2011" i="19"/>
  <c r="BB2011" i="19"/>
  <c r="BI2010" i="19"/>
  <c r="BB2010" i="19"/>
  <c r="BI2009" i="19"/>
  <c r="BB2009" i="19"/>
  <c r="BI2008" i="19"/>
  <c r="BB2008" i="19"/>
  <c r="BI2007" i="19"/>
  <c r="BB2007" i="19"/>
  <c r="BI2006" i="19"/>
  <c r="BB2006" i="19"/>
  <c r="BI2005" i="19"/>
  <c r="BB2005" i="19"/>
  <c r="BI2004" i="19"/>
  <c r="BB2004" i="19"/>
  <c r="BI2003" i="19"/>
  <c r="BB2003" i="19"/>
  <c r="BI2002" i="19"/>
  <c r="BB2002" i="19"/>
  <c r="BI2001" i="19"/>
  <c r="BB2001" i="19"/>
  <c r="BI2000" i="19"/>
  <c r="BB2000" i="19"/>
  <c r="BI1999" i="19"/>
  <c r="BB1999" i="19"/>
  <c r="BI1998" i="19"/>
  <c r="BB1998" i="19"/>
  <c r="BI1997" i="19"/>
  <c r="BB1997" i="19"/>
  <c r="BI1996" i="19"/>
  <c r="BB1996" i="19"/>
  <c r="BI1995" i="19"/>
  <c r="BB1995" i="19"/>
  <c r="BI1994" i="19"/>
  <c r="BB1994" i="19"/>
  <c r="BI1993" i="19"/>
  <c r="BB1993" i="19"/>
  <c r="BI1992" i="19"/>
  <c r="BB1992" i="19"/>
  <c r="BI1991" i="19"/>
  <c r="BB1991" i="19"/>
  <c r="BI1990" i="19"/>
  <c r="BB1990" i="19"/>
  <c r="BI1989" i="19"/>
  <c r="BB1989" i="19"/>
  <c r="BI1988" i="19"/>
  <c r="BB1988" i="19"/>
  <c r="BI1987" i="19"/>
  <c r="BB1987" i="19"/>
  <c r="BI1986" i="19"/>
  <c r="BB1986" i="19"/>
  <c r="BI1985" i="19"/>
  <c r="BB1985" i="19"/>
  <c r="BI1984" i="19"/>
  <c r="BB1984" i="19"/>
  <c r="BI1983" i="19"/>
  <c r="BB1983" i="19"/>
  <c r="BI1982" i="19"/>
  <c r="BB1982" i="19"/>
  <c r="BI1981" i="19"/>
  <c r="BB1981" i="19"/>
  <c r="BI1980" i="19"/>
  <c r="BB1980" i="19"/>
  <c r="BI1979" i="19"/>
  <c r="BB1979" i="19"/>
  <c r="BI1978" i="19"/>
  <c r="BB1978" i="19"/>
  <c r="BI1977" i="19"/>
  <c r="BB1977" i="19"/>
  <c r="BI1976" i="19"/>
  <c r="BB1976" i="19"/>
  <c r="BI1975" i="19"/>
  <c r="BB1975" i="19"/>
  <c r="BI1974" i="19"/>
  <c r="BB1974" i="19"/>
  <c r="BI1973" i="19"/>
  <c r="BB1973" i="19"/>
  <c r="BI1972" i="19"/>
  <c r="BB1972" i="19"/>
  <c r="BI1971" i="19"/>
  <c r="BB1971" i="19"/>
  <c r="BI1970" i="19"/>
  <c r="BB1970" i="19"/>
  <c r="BI1969" i="19"/>
  <c r="BB1969" i="19"/>
  <c r="BI1968" i="19"/>
  <c r="BB1968" i="19"/>
  <c r="BI1967" i="19"/>
  <c r="BB1967" i="19"/>
  <c r="BI1966" i="19"/>
  <c r="BB1966" i="19"/>
  <c r="BI1965" i="19"/>
  <c r="BB1965" i="19"/>
  <c r="BI1964" i="19"/>
  <c r="BB1964" i="19"/>
  <c r="BI1963" i="19"/>
  <c r="BB1963" i="19"/>
  <c r="BI1962" i="19"/>
  <c r="BB1962" i="19"/>
  <c r="BI1961" i="19"/>
  <c r="BB1961" i="19"/>
  <c r="BI1960" i="19"/>
  <c r="BB1960" i="19"/>
  <c r="BI1959" i="19"/>
  <c r="BB1959" i="19"/>
  <c r="BI1958" i="19"/>
  <c r="BB1958" i="19"/>
  <c r="BI1957" i="19"/>
  <c r="BB1957" i="19"/>
  <c r="BI1956" i="19"/>
  <c r="BB1956" i="19"/>
  <c r="BI1955" i="19"/>
  <c r="BB1955" i="19"/>
  <c r="BI1954" i="19"/>
  <c r="BB1954" i="19"/>
  <c r="BI1953" i="19"/>
  <c r="BB1953" i="19"/>
  <c r="BI1952" i="19"/>
  <c r="BB1952" i="19"/>
  <c r="BI1951" i="19"/>
  <c r="BB1951" i="19"/>
  <c r="BI1950" i="19"/>
  <c r="BB1950" i="19"/>
  <c r="BI1949" i="19"/>
  <c r="BB1949" i="19"/>
  <c r="BI1948" i="19"/>
  <c r="BB1948" i="19"/>
  <c r="BI1947" i="19"/>
  <c r="BB1947" i="19"/>
  <c r="BI1946" i="19"/>
  <c r="BB1946" i="19"/>
  <c r="BI1945" i="19"/>
  <c r="BB1945" i="19"/>
  <c r="BI1944" i="19"/>
  <c r="BB1944" i="19"/>
  <c r="BI1943" i="19"/>
  <c r="BB1943" i="19"/>
  <c r="BI1942" i="19"/>
  <c r="BB1942" i="19"/>
  <c r="BI1941" i="19"/>
  <c r="BB1941" i="19"/>
  <c r="BI1940" i="19"/>
  <c r="BB1940" i="19"/>
  <c r="BI1939" i="19"/>
  <c r="BB1939" i="19"/>
  <c r="BI1938" i="19"/>
  <c r="BB1938" i="19"/>
  <c r="BI1937" i="19"/>
  <c r="BB1937" i="19"/>
  <c r="BI1936" i="19"/>
  <c r="BB1936" i="19"/>
  <c r="BI1935" i="19"/>
  <c r="BB1935" i="19"/>
  <c r="BI1934" i="19"/>
  <c r="BB1934" i="19"/>
  <c r="BI1933" i="19"/>
  <c r="BB1933" i="19"/>
  <c r="BI1932" i="19"/>
  <c r="BB1932" i="19"/>
  <c r="BI1931" i="19"/>
  <c r="BB1931" i="19"/>
  <c r="BI1930" i="19"/>
  <c r="BB1930" i="19"/>
  <c r="BI1929" i="19"/>
  <c r="BB1929" i="19"/>
  <c r="BI1928" i="19"/>
  <c r="BB1928" i="19"/>
  <c r="BI1927" i="19"/>
  <c r="BB1927" i="19"/>
  <c r="BI1926" i="19"/>
  <c r="BB1926" i="19"/>
  <c r="BI1925" i="19"/>
  <c r="BB1925" i="19"/>
  <c r="BI1924" i="19"/>
  <c r="BB1924" i="19"/>
  <c r="BI1923" i="19"/>
  <c r="BB1923" i="19"/>
  <c r="BI1922" i="19"/>
  <c r="BB1922" i="19"/>
  <c r="BI1921" i="19"/>
  <c r="BB1921" i="19"/>
  <c r="BI1920" i="19"/>
  <c r="BB1920" i="19"/>
  <c r="BI1919" i="19"/>
  <c r="BB1919" i="19"/>
  <c r="BI1918" i="19"/>
  <c r="BB1918" i="19"/>
  <c r="BI1917" i="19"/>
  <c r="BB1917" i="19"/>
  <c r="BI1916" i="19"/>
  <c r="BB1916" i="19"/>
  <c r="BI1915" i="19"/>
  <c r="BB1915" i="19"/>
  <c r="BI1914" i="19"/>
  <c r="BB1914" i="19"/>
  <c r="BI1913" i="19"/>
  <c r="BB1913" i="19"/>
  <c r="BI1912" i="19"/>
  <c r="BB1912" i="19"/>
  <c r="BI1911" i="19"/>
  <c r="BB1911" i="19"/>
  <c r="BI1910" i="19"/>
  <c r="BB1910" i="19"/>
  <c r="BI1909" i="19"/>
  <c r="BB1909" i="19"/>
  <c r="BI1908" i="19"/>
  <c r="BB1908" i="19"/>
  <c r="BI1907" i="19"/>
  <c r="BB1907" i="19"/>
  <c r="BI1906" i="19"/>
  <c r="BB1906" i="19"/>
  <c r="BI1905" i="19"/>
  <c r="BB1905" i="19"/>
  <c r="BI1904" i="19"/>
  <c r="BB1904" i="19"/>
  <c r="BI1903" i="19"/>
  <c r="BB1903" i="19"/>
  <c r="BI1902" i="19"/>
  <c r="BB1902" i="19"/>
  <c r="BI1901" i="19"/>
  <c r="BB1901" i="19"/>
  <c r="BI1900" i="19"/>
  <c r="BB1900" i="19"/>
  <c r="BI1899" i="19"/>
  <c r="BB1899" i="19"/>
  <c r="BI1898" i="19"/>
  <c r="BB1898" i="19"/>
  <c r="BI1897" i="19"/>
  <c r="BB1897" i="19"/>
  <c r="BI1896" i="19"/>
  <c r="BB1896" i="19"/>
  <c r="BI1895" i="19"/>
  <c r="BB1895" i="19"/>
  <c r="BI1894" i="19"/>
  <c r="BB1894" i="19"/>
  <c r="BI1893" i="19"/>
  <c r="BB1893" i="19"/>
  <c r="BI1892" i="19"/>
  <c r="BB1892" i="19"/>
  <c r="BI1891" i="19"/>
  <c r="BB1891" i="19"/>
  <c r="BI1890" i="19"/>
  <c r="BB1890" i="19"/>
  <c r="BI1889" i="19"/>
  <c r="BB1889" i="19"/>
  <c r="BI1888" i="19"/>
  <c r="BB1888" i="19"/>
  <c r="BI1887" i="19"/>
  <c r="BB1887" i="19"/>
  <c r="BI1886" i="19"/>
  <c r="BB1886" i="19"/>
  <c r="BI1885" i="19"/>
  <c r="BB1885" i="19"/>
  <c r="BI1884" i="19"/>
  <c r="BB1884" i="19"/>
  <c r="BI1883" i="19"/>
  <c r="BB1883" i="19"/>
  <c r="BI1882" i="19"/>
  <c r="BB1882" i="19"/>
  <c r="BI1881" i="19"/>
  <c r="BB1881" i="19"/>
  <c r="BI1880" i="19"/>
  <c r="BB1880" i="19"/>
  <c r="BI1879" i="19"/>
  <c r="BB1879" i="19"/>
  <c r="BI1878" i="19"/>
  <c r="BB1878" i="19"/>
  <c r="BI1877" i="19"/>
  <c r="BB1877" i="19"/>
  <c r="BI1876" i="19"/>
  <c r="BB1876" i="19"/>
  <c r="BI1875" i="19"/>
  <c r="BB1875" i="19"/>
  <c r="BI1874" i="19"/>
  <c r="BB1874" i="19"/>
  <c r="BI1873" i="19"/>
  <c r="BB1873" i="19"/>
  <c r="BI1872" i="19"/>
  <c r="BB1872" i="19"/>
  <c r="BI1871" i="19"/>
  <c r="BB1871" i="19"/>
  <c r="BI1870" i="19"/>
  <c r="BB1870" i="19"/>
  <c r="BI1869" i="19"/>
  <c r="BB1869" i="19"/>
  <c r="BI1868" i="19"/>
  <c r="BB1868" i="19"/>
  <c r="BI1867" i="19"/>
  <c r="BB1867" i="19"/>
  <c r="BI1866" i="19"/>
  <c r="BB1866" i="19"/>
  <c r="BI1865" i="19"/>
  <c r="BB1865" i="19"/>
  <c r="BI1864" i="19"/>
  <c r="BB1864" i="19"/>
  <c r="BI1863" i="19"/>
  <c r="BB1863" i="19"/>
  <c r="BI1862" i="19"/>
  <c r="BB1862" i="19"/>
  <c r="BI1861" i="19"/>
  <c r="BB1861" i="19"/>
  <c r="BI1860" i="19"/>
  <c r="BB1860" i="19"/>
  <c r="BI1859" i="19"/>
  <c r="BB1859" i="19"/>
  <c r="BI1858" i="19"/>
  <c r="BB1858" i="19"/>
  <c r="BI1857" i="19"/>
  <c r="BB1857" i="19"/>
  <c r="BI1856" i="19"/>
  <c r="BB1856" i="19"/>
  <c r="BI1855" i="19"/>
  <c r="BB1855" i="19"/>
  <c r="BI1854" i="19"/>
  <c r="BB1854" i="19"/>
  <c r="BI1853" i="19"/>
  <c r="BB1853" i="19"/>
  <c r="BI1852" i="19"/>
  <c r="BB1852" i="19"/>
  <c r="BI1851" i="19"/>
  <c r="BB1851" i="19"/>
  <c r="BI1850" i="19"/>
  <c r="BB1850" i="19"/>
  <c r="BI1849" i="19"/>
  <c r="BB1849" i="19"/>
  <c r="BI1848" i="19"/>
  <c r="BB1848" i="19"/>
  <c r="BI1847" i="19"/>
  <c r="BB1847" i="19"/>
  <c r="BI1846" i="19"/>
  <c r="BB1846" i="19"/>
  <c r="BI1845" i="19"/>
  <c r="BB1845" i="19"/>
  <c r="BI1844" i="19"/>
  <c r="BB1844" i="19"/>
  <c r="BI1843" i="19"/>
  <c r="BB1843" i="19"/>
  <c r="BI1842" i="19"/>
  <c r="BB1842" i="19"/>
  <c r="BI1841" i="19"/>
  <c r="BB1841" i="19"/>
  <c r="BI1840" i="19"/>
  <c r="BB1840" i="19"/>
  <c r="BI1839" i="19"/>
  <c r="BB1839" i="19"/>
  <c r="BI1838" i="19"/>
  <c r="BB1838" i="19"/>
  <c r="BI1837" i="19"/>
  <c r="BB1837" i="19"/>
  <c r="BI1836" i="19"/>
  <c r="BB1836" i="19"/>
  <c r="BI1835" i="19"/>
  <c r="BB1835" i="19"/>
  <c r="BI1834" i="19"/>
  <c r="BB1834" i="19"/>
  <c r="BI1833" i="19"/>
  <c r="BB1833" i="19"/>
  <c r="BI1832" i="19"/>
  <c r="BB1832" i="19"/>
  <c r="BI1831" i="19"/>
  <c r="BB1831" i="19"/>
  <c r="BI1830" i="19"/>
  <c r="BB1830" i="19"/>
  <c r="BI1829" i="19"/>
  <c r="BB1829" i="19"/>
  <c r="BI1828" i="19"/>
  <c r="BB1828" i="19"/>
  <c r="BI1827" i="19"/>
  <c r="BB1827" i="19"/>
  <c r="BI1826" i="19"/>
  <c r="BB1826" i="19"/>
  <c r="BI1825" i="19"/>
  <c r="BB1825" i="19"/>
  <c r="BI1824" i="19"/>
  <c r="BB1824" i="19"/>
  <c r="BI1823" i="19"/>
  <c r="BB1823" i="19"/>
  <c r="BI1822" i="19"/>
  <c r="BB1822" i="19"/>
  <c r="BI1821" i="19"/>
  <c r="BB1821" i="19"/>
  <c r="BI1820" i="19"/>
  <c r="BB1820" i="19"/>
  <c r="BI1819" i="19"/>
  <c r="BB1819" i="19"/>
  <c r="BI1818" i="19"/>
  <c r="BB1818" i="19"/>
  <c r="BI1817" i="19"/>
  <c r="BB1817" i="19"/>
  <c r="BI1816" i="19"/>
  <c r="BB1816" i="19"/>
  <c r="BI1815" i="19"/>
  <c r="BB1815" i="19"/>
  <c r="BI1814" i="19"/>
  <c r="BB1814" i="19"/>
  <c r="BI1813" i="19"/>
  <c r="BB1813" i="19"/>
  <c r="BI1812" i="19"/>
  <c r="BB1812" i="19"/>
  <c r="BI1811" i="19"/>
  <c r="BB1811" i="19"/>
  <c r="BI1810" i="19"/>
  <c r="BB1810" i="19"/>
  <c r="BI1809" i="19"/>
  <c r="BB1809" i="19"/>
  <c r="BI1808" i="19"/>
  <c r="BB1808" i="19"/>
  <c r="BI1807" i="19"/>
  <c r="BB1807" i="19"/>
  <c r="BI1806" i="19"/>
  <c r="BB1806" i="19"/>
  <c r="BI1805" i="19"/>
  <c r="BB1805" i="19"/>
  <c r="BI1804" i="19"/>
  <c r="BB1804" i="19"/>
  <c r="BI1803" i="19"/>
  <c r="BB1803" i="19"/>
  <c r="BI1802" i="19"/>
  <c r="BB1802" i="19"/>
  <c r="BI1801" i="19"/>
  <c r="BB1801" i="19"/>
  <c r="BI1800" i="19"/>
  <c r="BB1800" i="19"/>
  <c r="BI1799" i="19"/>
  <c r="BB1799" i="19"/>
  <c r="BI1798" i="19"/>
  <c r="BB1798" i="19"/>
  <c r="BI1797" i="19"/>
  <c r="BB1797" i="19"/>
  <c r="BI1796" i="19"/>
  <c r="BB1796" i="19"/>
  <c r="BI1795" i="19"/>
  <c r="BB1795" i="19"/>
  <c r="BI1794" i="19"/>
  <c r="BB1794" i="19"/>
  <c r="BI1793" i="19"/>
  <c r="BB1793" i="19"/>
  <c r="BI1792" i="19"/>
  <c r="BB1792" i="19"/>
  <c r="BI1791" i="19"/>
  <c r="BB1791" i="19"/>
  <c r="BI1790" i="19"/>
  <c r="BB1790" i="19"/>
  <c r="BI1789" i="19"/>
  <c r="BB1789" i="19"/>
  <c r="BI1788" i="19"/>
  <c r="BB1788" i="19"/>
  <c r="BI1787" i="19"/>
  <c r="BB1787" i="19"/>
  <c r="BI1786" i="19"/>
  <c r="BB1786" i="19"/>
  <c r="BI1785" i="19"/>
  <c r="BB1785" i="19"/>
  <c r="BI1784" i="19"/>
  <c r="BB1784" i="19"/>
  <c r="BI1783" i="19"/>
  <c r="BB1783" i="19"/>
  <c r="BI1782" i="19"/>
  <c r="BB1782" i="19"/>
  <c r="BI1781" i="19"/>
  <c r="BB1781" i="19"/>
  <c r="BI1780" i="19"/>
  <c r="BB1780" i="19"/>
  <c r="BI1779" i="19"/>
  <c r="BB1779" i="19"/>
  <c r="BI1778" i="19"/>
  <c r="BB1778" i="19"/>
  <c r="BI1777" i="19"/>
  <c r="BB1777" i="19"/>
  <c r="BI1776" i="19"/>
  <c r="BB1776" i="19"/>
  <c r="BI1775" i="19"/>
  <c r="BB1775" i="19"/>
  <c r="BI1774" i="19"/>
  <c r="BB1774" i="19"/>
  <c r="BI1773" i="19"/>
  <c r="BB1773" i="19"/>
  <c r="BI1772" i="19"/>
  <c r="BB1772" i="19"/>
  <c r="BI1771" i="19"/>
  <c r="BB1771" i="19"/>
  <c r="BI1770" i="19"/>
  <c r="BB1770" i="19"/>
  <c r="BI1769" i="19"/>
  <c r="BB1769" i="19"/>
  <c r="BI1768" i="19"/>
  <c r="BB1768" i="19"/>
  <c r="BI1767" i="19"/>
  <c r="BB1767" i="19"/>
  <c r="BI1766" i="19"/>
  <c r="BB1766" i="19"/>
  <c r="BI1765" i="19"/>
  <c r="BB1765" i="19"/>
  <c r="BI1764" i="19"/>
  <c r="BB1764" i="19"/>
  <c r="BI1763" i="19"/>
  <c r="BB1763" i="19"/>
  <c r="BI1762" i="19"/>
  <c r="BB1762" i="19"/>
  <c r="BI1761" i="19"/>
  <c r="BB1761" i="19"/>
  <c r="BI1760" i="19"/>
  <c r="BB1760" i="19"/>
  <c r="BI1759" i="19"/>
  <c r="BB1759" i="19"/>
  <c r="BI1758" i="19"/>
  <c r="BB1758" i="19"/>
  <c r="BI1757" i="19"/>
  <c r="BB1757" i="19"/>
  <c r="BI1756" i="19"/>
  <c r="BB1756" i="19"/>
  <c r="BI1755" i="19"/>
  <c r="BB1755" i="19"/>
  <c r="BI1754" i="19"/>
  <c r="BB1754" i="19"/>
  <c r="BI1753" i="19"/>
  <c r="BB1753" i="19"/>
  <c r="BI1752" i="19"/>
  <c r="BB1752" i="19"/>
  <c r="BI1751" i="19"/>
  <c r="BB1751" i="19"/>
  <c r="BI1750" i="19"/>
  <c r="BB1750" i="19"/>
  <c r="BI1749" i="19"/>
  <c r="BB1749" i="19"/>
  <c r="BI1748" i="19"/>
  <c r="BB1748" i="19"/>
  <c r="BI1747" i="19"/>
  <c r="BB1747" i="19"/>
  <c r="BI1746" i="19"/>
  <c r="BB1746" i="19"/>
  <c r="BI1745" i="19"/>
  <c r="BB1745" i="19"/>
  <c r="BI1744" i="19"/>
  <c r="BB1744" i="19"/>
  <c r="BI1743" i="19"/>
  <c r="BB1743" i="19"/>
  <c r="BI1742" i="19"/>
  <c r="BB1742" i="19"/>
  <c r="BI1741" i="19"/>
  <c r="BB1741" i="19"/>
  <c r="BI1740" i="19"/>
  <c r="BB1740" i="19"/>
  <c r="BI1739" i="19"/>
  <c r="BB1739" i="19"/>
  <c r="BI1738" i="19"/>
  <c r="BB1738" i="19"/>
  <c r="BI1737" i="19"/>
  <c r="BB1737" i="19"/>
  <c r="BI1736" i="19"/>
  <c r="BB1736" i="19"/>
  <c r="BI1735" i="19"/>
  <c r="BB1735" i="19"/>
  <c r="BI1734" i="19"/>
  <c r="BB1734" i="19"/>
  <c r="BI1733" i="19"/>
  <c r="BB1733" i="19"/>
  <c r="BI1732" i="19"/>
  <c r="BB1732" i="19"/>
  <c r="BI1731" i="19"/>
  <c r="BB1731" i="19"/>
  <c r="BI1730" i="19"/>
  <c r="BB1730" i="19"/>
  <c r="BI1729" i="19"/>
  <c r="BB1729" i="19"/>
  <c r="BI1728" i="19"/>
  <c r="BB1728" i="19"/>
  <c r="BI1727" i="19"/>
  <c r="BB1727" i="19"/>
  <c r="BI1726" i="19"/>
  <c r="BB1726" i="19"/>
  <c r="BI1725" i="19"/>
  <c r="BB1725" i="19"/>
  <c r="BI1724" i="19"/>
  <c r="BB1724" i="19"/>
  <c r="BI1723" i="19"/>
  <c r="BB1723" i="19"/>
  <c r="BI1722" i="19"/>
  <c r="BB1722" i="19"/>
  <c r="BI1721" i="19"/>
  <c r="BB1721" i="19"/>
  <c r="BI1720" i="19"/>
  <c r="BB1720" i="19"/>
  <c r="BI1719" i="19"/>
  <c r="BB1719" i="19"/>
  <c r="BI1718" i="19"/>
  <c r="BB1718" i="19"/>
  <c r="BI1717" i="19"/>
  <c r="BB1717" i="19"/>
  <c r="BI1716" i="19"/>
  <c r="BB1716" i="19"/>
  <c r="BI1715" i="19"/>
  <c r="BB1715" i="19"/>
  <c r="BI1714" i="19"/>
  <c r="BB1714" i="19"/>
  <c r="BI1713" i="19"/>
  <c r="BB1713" i="19"/>
  <c r="BI1712" i="19"/>
  <c r="BB1712" i="19"/>
  <c r="BI1711" i="19"/>
  <c r="BB1711" i="19"/>
  <c r="BI1710" i="19"/>
  <c r="BB1710" i="19"/>
  <c r="BI1709" i="19"/>
  <c r="BB1709" i="19"/>
  <c r="BI1708" i="19"/>
  <c r="BB1708" i="19"/>
  <c r="BI1707" i="19"/>
  <c r="BB1707" i="19"/>
  <c r="BI1706" i="19"/>
  <c r="BB1706" i="19"/>
  <c r="BI1705" i="19"/>
  <c r="BB1705" i="19"/>
  <c r="BI1704" i="19"/>
  <c r="BB1704" i="19"/>
  <c r="BI1703" i="19"/>
  <c r="BB1703" i="19"/>
  <c r="BI1702" i="19"/>
  <c r="BB1702" i="19"/>
  <c r="BI1701" i="19"/>
  <c r="BB1701" i="19"/>
  <c r="BI1700" i="19"/>
  <c r="BB1700" i="19"/>
  <c r="BI1699" i="19"/>
  <c r="BB1699" i="19"/>
  <c r="BI1698" i="19"/>
  <c r="BB1698" i="19"/>
  <c r="BI1697" i="19"/>
  <c r="BB1697" i="19"/>
  <c r="BI1696" i="19"/>
  <c r="BB1696" i="19"/>
  <c r="BI1695" i="19"/>
  <c r="BB1695" i="19"/>
  <c r="BI1694" i="19"/>
  <c r="BB1694" i="19"/>
  <c r="BI1693" i="19"/>
  <c r="BB1693" i="19"/>
  <c r="BI1692" i="19"/>
  <c r="BB1692" i="19"/>
  <c r="BI1691" i="19"/>
  <c r="BB1691" i="19"/>
  <c r="BI1690" i="19"/>
  <c r="BB1690" i="19"/>
  <c r="BI1689" i="19"/>
  <c r="BB1689" i="19"/>
  <c r="BI1688" i="19"/>
  <c r="BB1688" i="19"/>
  <c r="BI1687" i="19"/>
  <c r="BB1687" i="19"/>
  <c r="BI1686" i="19"/>
  <c r="BB1686" i="19"/>
  <c r="BI1685" i="19"/>
  <c r="BB1685" i="19"/>
  <c r="BI1684" i="19"/>
  <c r="BB1684" i="19"/>
  <c r="BI1683" i="19"/>
  <c r="BB1683" i="19"/>
  <c r="BI1682" i="19"/>
  <c r="BB1682" i="19"/>
  <c r="BI1681" i="19"/>
  <c r="BB1681" i="19"/>
  <c r="BI1680" i="19"/>
  <c r="BB1680" i="19"/>
  <c r="BI1679" i="19"/>
  <c r="BB1679" i="19"/>
  <c r="BI1678" i="19"/>
  <c r="BB1678" i="19"/>
  <c r="BI1677" i="19"/>
  <c r="BB1677" i="19"/>
  <c r="BI1676" i="19"/>
  <c r="BB1676" i="19"/>
  <c r="BI1675" i="19"/>
  <c r="BB1675" i="19"/>
  <c r="BI1674" i="19"/>
  <c r="BB1674" i="19"/>
  <c r="BI1673" i="19"/>
  <c r="BB1673" i="19"/>
  <c r="BI1672" i="19"/>
  <c r="BB1672" i="19"/>
  <c r="BI1671" i="19"/>
  <c r="BB1671" i="19"/>
  <c r="BI1670" i="19"/>
  <c r="BB1670" i="19"/>
  <c r="BI1669" i="19"/>
  <c r="BB1669" i="19"/>
  <c r="BI1668" i="19"/>
  <c r="BB1668" i="19"/>
  <c r="BI1667" i="19"/>
  <c r="BB1667" i="19"/>
  <c r="BI1666" i="19"/>
  <c r="BB1666" i="19"/>
  <c r="BI1665" i="19"/>
  <c r="BB1665" i="19"/>
  <c r="BI1664" i="19"/>
  <c r="BB1664" i="19"/>
  <c r="BI1663" i="19"/>
  <c r="BB1663" i="19"/>
  <c r="BI1662" i="19"/>
  <c r="BB1662" i="19"/>
  <c r="BI1661" i="19"/>
  <c r="BB1661" i="19"/>
  <c r="BI1660" i="19"/>
  <c r="BB1660" i="19"/>
  <c r="BI1659" i="19"/>
  <c r="BB1659" i="19"/>
  <c r="BI1658" i="19"/>
  <c r="BB1658" i="19"/>
  <c r="BI1657" i="19"/>
  <c r="BB1657" i="19"/>
  <c r="BI1656" i="19"/>
  <c r="BB1656" i="19"/>
  <c r="BI1655" i="19"/>
  <c r="BB1655" i="19"/>
  <c r="BI1654" i="19"/>
  <c r="BB1654" i="19"/>
  <c r="BI1653" i="19"/>
  <c r="BB1653" i="19"/>
  <c r="BI1652" i="19"/>
  <c r="BB1652" i="19"/>
  <c r="BI1651" i="19"/>
  <c r="BB1651" i="19"/>
  <c r="BI1650" i="19"/>
  <c r="BB1650" i="19"/>
  <c r="BI1649" i="19"/>
  <c r="BB1649" i="19"/>
  <c r="BI1648" i="19"/>
  <c r="BB1648" i="19"/>
  <c r="BI1647" i="19"/>
  <c r="BB1647" i="19"/>
  <c r="BI1646" i="19"/>
  <c r="BB1646" i="19"/>
  <c r="BI1645" i="19"/>
  <c r="BB1645" i="19"/>
  <c r="BI1644" i="19"/>
  <c r="BB1644" i="19"/>
  <c r="BI1643" i="19"/>
  <c r="BB1643" i="19"/>
  <c r="BI1642" i="19"/>
  <c r="BB1642" i="19"/>
  <c r="BI1641" i="19"/>
  <c r="BB1641" i="19"/>
  <c r="BI1640" i="19"/>
  <c r="BB1640" i="19"/>
  <c r="BI1639" i="19"/>
  <c r="BB1639" i="19"/>
  <c r="BI1638" i="19"/>
  <c r="BB1638" i="19"/>
  <c r="BI1637" i="19"/>
  <c r="BB1637" i="19"/>
  <c r="BI1636" i="19"/>
  <c r="BB1636" i="19"/>
  <c r="BI1635" i="19"/>
  <c r="BB1635" i="19"/>
  <c r="BI1634" i="19"/>
  <c r="BB1634" i="19"/>
  <c r="BI1633" i="19"/>
  <c r="BB1633" i="19"/>
  <c r="BI1632" i="19"/>
  <c r="BB1632" i="19"/>
  <c r="BI1631" i="19"/>
  <c r="BB1631" i="19"/>
  <c r="BI1630" i="19"/>
  <c r="BB1630" i="19"/>
  <c r="BI1629" i="19"/>
  <c r="BB1629" i="19"/>
  <c r="BI1628" i="19"/>
  <c r="BB1628" i="19"/>
  <c r="BI1627" i="19"/>
  <c r="BB1627" i="19"/>
  <c r="BI1626" i="19"/>
  <c r="BB1626" i="19"/>
  <c r="BI1625" i="19"/>
  <c r="BB1625" i="19"/>
  <c r="BI1624" i="19"/>
  <c r="BB1624" i="19"/>
  <c r="BI1623" i="19"/>
  <c r="BB1623" i="19"/>
  <c r="BI1622" i="19"/>
  <c r="BB1622" i="19"/>
  <c r="BI1621" i="19"/>
  <c r="BB1621" i="19"/>
  <c r="BI1620" i="19"/>
  <c r="BB1620" i="19"/>
  <c r="BI1619" i="19"/>
  <c r="BB1619" i="19"/>
  <c r="BI1618" i="19"/>
  <c r="BB1618" i="19"/>
  <c r="BI1617" i="19"/>
  <c r="BB1617" i="19"/>
  <c r="BI1616" i="19"/>
  <c r="BB1616" i="19"/>
  <c r="BI1615" i="19"/>
  <c r="BB1615" i="19"/>
  <c r="BI1614" i="19"/>
  <c r="BB1614" i="19"/>
  <c r="BI1613" i="19"/>
  <c r="BB1613" i="19"/>
  <c r="BI1612" i="19"/>
  <c r="BB1612" i="19"/>
  <c r="BI1611" i="19"/>
  <c r="BB1611" i="19"/>
  <c r="BI1610" i="19"/>
  <c r="BB1610" i="19"/>
  <c r="BI1609" i="19"/>
  <c r="BB1609" i="19"/>
  <c r="BI1608" i="19"/>
  <c r="BB1608" i="19"/>
  <c r="BI1607" i="19"/>
  <c r="BB1607" i="19"/>
  <c r="BI1606" i="19"/>
  <c r="BB1606" i="19"/>
  <c r="BI1605" i="19"/>
  <c r="BB1605" i="19"/>
  <c r="BI1604" i="19"/>
  <c r="BB1604" i="19"/>
  <c r="BI1603" i="19"/>
  <c r="BB1603" i="19"/>
  <c r="BI1602" i="19"/>
  <c r="BB1602" i="19"/>
  <c r="BI1601" i="19"/>
  <c r="BB1601" i="19"/>
  <c r="BI1600" i="19"/>
  <c r="BB1600" i="19"/>
  <c r="BI1599" i="19"/>
  <c r="BB1599" i="19"/>
  <c r="BI1598" i="19"/>
  <c r="BB1598" i="19"/>
  <c r="BI1597" i="19"/>
  <c r="BB1597" i="19"/>
  <c r="BI1596" i="19"/>
  <c r="BB1596" i="19"/>
  <c r="BI1595" i="19"/>
  <c r="BB1595" i="19"/>
  <c r="BI1594" i="19"/>
  <c r="BB1594" i="19"/>
  <c r="BI1593" i="19"/>
  <c r="BB1593" i="19"/>
  <c r="BI1592" i="19"/>
  <c r="BB1592" i="19"/>
  <c r="BI1591" i="19"/>
  <c r="BB1591" i="19"/>
  <c r="BI1590" i="19"/>
  <c r="BB1590" i="19"/>
  <c r="BI1589" i="19"/>
  <c r="BB1589" i="19"/>
  <c r="BI1588" i="19"/>
  <c r="BB1588" i="19"/>
  <c r="BI1587" i="19"/>
  <c r="BB1587" i="19"/>
  <c r="BI1586" i="19"/>
  <c r="BB1586" i="19"/>
  <c r="BI1585" i="19"/>
  <c r="BB1585" i="19"/>
  <c r="BI1584" i="19"/>
  <c r="BB1584" i="19"/>
  <c r="BI1583" i="19"/>
  <c r="BB1583" i="19"/>
  <c r="BI1582" i="19"/>
  <c r="BB1582" i="19"/>
  <c r="BI1581" i="19"/>
  <c r="BB1581" i="19"/>
  <c r="BI1580" i="19"/>
  <c r="BB1580" i="19"/>
  <c r="BI1579" i="19"/>
  <c r="BB1579" i="19"/>
  <c r="BI1578" i="19"/>
  <c r="BB1578" i="19"/>
  <c r="BI1577" i="19"/>
  <c r="BB1577" i="19"/>
  <c r="BI1576" i="19"/>
  <c r="BB1576" i="19"/>
  <c r="BI1575" i="19"/>
  <c r="BB1575" i="19"/>
  <c r="BI1574" i="19"/>
  <c r="BB1574" i="19"/>
  <c r="BI1573" i="19"/>
  <c r="BB1573" i="19"/>
  <c r="BI1572" i="19"/>
  <c r="BB1572" i="19"/>
  <c r="BI1571" i="19"/>
  <c r="BB1571" i="19"/>
  <c r="BI1570" i="19"/>
  <c r="BB1570" i="19"/>
  <c r="BI1569" i="19"/>
  <c r="BB1569" i="19"/>
  <c r="BI1568" i="19"/>
  <c r="BB1568" i="19"/>
  <c r="BI1567" i="19"/>
  <c r="BB1567" i="19"/>
  <c r="BI1566" i="19"/>
  <c r="BB1566" i="19"/>
  <c r="BI1565" i="19"/>
  <c r="BB1565" i="19"/>
  <c r="BI1564" i="19"/>
  <c r="BB1564" i="19"/>
  <c r="BI1563" i="19"/>
  <c r="BB1563" i="19"/>
  <c r="BI1562" i="19"/>
  <c r="BB1562" i="19"/>
  <c r="BI1561" i="19"/>
  <c r="BB1561" i="19"/>
  <c r="BI1560" i="19"/>
  <c r="BB1560" i="19"/>
  <c r="BI1559" i="19"/>
  <c r="BB1559" i="19"/>
  <c r="BI1558" i="19"/>
  <c r="BB1558" i="19"/>
  <c r="BI1557" i="19"/>
  <c r="BB1557" i="19"/>
  <c r="BI1556" i="19"/>
  <c r="BB1556" i="19"/>
  <c r="BI1555" i="19"/>
  <c r="BB1555" i="19"/>
  <c r="BI1554" i="19"/>
  <c r="BB1554" i="19"/>
  <c r="BI1553" i="19"/>
  <c r="BB1553" i="19"/>
  <c r="BI1552" i="19"/>
  <c r="BB1552" i="19"/>
  <c r="BI1551" i="19"/>
  <c r="BB1551" i="19"/>
  <c r="BI1550" i="19"/>
  <c r="BB1550" i="19"/>
  <c r="BI1549" i="19"/>
  <c r="BB1549" i="19"/>
  <c r="BI1548" i="19"/>
  <c r="BB1548" i="19"/>
  <c r="BI1547" i="19"/>
  <c r="BB1547" i="19"/>
  <c r="BI1546" i="19"/>
  <c r="BB1546" i="19"/>
  <c r="BI1545" i="19"/>
  <c r="BB1545" i="19"/>
  <c r="BI1544" i="19"/>
  <c r="BB1544" i="19"/>
  <c r="BI1543" i="19"/>
  <c r="BB1543" i="19"/>
  <c r="BI1542" i="19"/>
  <c r="BB1542" i="19"/>
  <c r="BI1541" i="19"/>
  <c r="BB1541" i="19"/>
  <c r="BI1540" i="19"/>
  <c r="BB1540" i="19"/>
  <c r="BI1539" i="19"/>
  <c r="BB1539" i="19"/>
  <c r="BI1538" i="19"/>
  <c r="BB1538" i="19"/>
  <c r="BI1537" i="19"/>
  <c r="BB1537" i="19"/>
  <c r="BI1536" i="19"/>
  <c r="BB1536" i="19"/>
  <c r="BI1535" i="19"/>
  <c r="BB1535" i="19"/>
  <c r="BI1534" i="19"/>
  <c r="BB1534" i="19"/>
  <c r="BI1533" i="19"/>
  <c r="BB1533" i="19"/>
  <c r="BI1532" i="19"/>
  <c r="BB1532" i="19"/>
  <c r="BI1531" i="19"/>
  <c r="BB1531" i="19"/>
  <c r="BI1530" i="19"/>
  <c r="BB1530" i="19"/>
  <c r="BI1529" i="19"/>
  <c r="BB1529" i="19"/>
  <c r="BI1528" i="19"/>
  <c r="BB1528" i="19"/>
  <c r="BI1527" i="19"/>
  <c r="BB1527" i="19"/>
  <c r="BI1526" i="19"/>
  <c r="BB1526" i="19"/>
  <c r="BI1525" i="19"/>
  <c r="BB1525" i="19"/>
  <c r="BI1524" i="19"/>
  <c r="BB1524" i="19"/>
  <c r="BI1523" i="19"/>
  <c r="BB1523" i="19"/>
  <c r="BI1522" i="19"/>
  <c r="BB1522" i="19"/>
  <c r="BI1521" i="19"/>
  <c r="BB1521" i="19"/>
  <c r="BI1520" i="19"/>
  <c r="BB1520" i="19"/>
  <c r="BI1519" i="19"/>
  <c r="BB1519" i="19"/>
  <c r="BI1518" i="19"/>
  <c r="BB1518" i="19"/>
  <c r="BI1517" i="19"/>
  <c r="BB1517" i="19"/>
  <c r="BI1516" i="19"/>
  <c r="BB1516" i="19"/>
  <c r="BI1515" i="19"/>
  <c r="BB1515" i="19"/>
  <c r="BI1514" i="19"/>
  <c r="BB1514" i="19"/>
  <c r="BI1513" i="19"/>
  <c r="BB1513" i="19"/>
  <c r="BI1512" i="19"/>
  <c r="BB1512" i="19"/>
  <c r="BI1511" i="19"/>
  <c r="BB1511" i="19"/>
  <c r="BI1510" i="19"/>
  <c r="BB1510" i="19"/>
  <c r="BI1509" i="19"/>
  <c r="BB1509" i="19"/>
  <c r="BI1508" i="19"/>
  <c r="BB1508" i="19"/>
  <c r="BI1507" i="19"/>
  <c r="BB1507" i="19"/>
  <c r="BI1506" i="19"/>
  <c r="BB1506" i="19"/>
  <c r="BI1505" i="19"/>
  <c r="BB1505" i="19"/>
  <c r="BI1504" i="19"/>
  <c r="BB1504" i="19"/>
  <c r="BI1503" i="19"/>
  <c r="BB1503" i="19"/>
  <c r="BI1502" i="19"/>
  <c r="BB1502" i="19"/>
  <c r="BI1501" i="19"/>
  <c r="BB1501" i="19"/>
  <c r="BI1500" i="19"/>
  <c r="BB1500" i="19"/>
  <c r="BI1499" i="19"/>
  <c r="BB1499" i="19"/>
  <c r="BI1498" i="19"/>
  <c r="BB1498" i="19"/>
  <c r="BI1497" i="19"/>
  <c r="BB1497" i="19"/>
  <c r="BI1496" i="19"/>
  <c r="BB1496" i="19"/>
  <c r="BI1495" i="19"/>
  <c r="BB1495" i="19"/>
  <c r="BI1494" i="19"/>
  <c r="BB1494" i="19"/>
  <c r="BI1493" i="19"/>
  <c r="BB1493" i="19"/>
  <c r="BI1492" i="19"/>
  <c r="BB1492" i="19"/>
  <c r="BI1491" i="19"/>
  <c r="BB1491" i="19"/>
  <c r="BI1490" i="19"/>
  <c r="BB1490" i="19"/>
  <c r="BI1489" i="19"/>
  <c r="BB1489" i="19"/>
  <c r="BI1488" i="19"/>
  <c r="BB1488" i="19"/>
  <c r="BI1487" i="19"/>
  <c r="BB1487" i="19"/>
  <c r="BI1486" i="19"/>
  <c r="BB1486" i="19"/>
  <c r="BI1485" i="19"/>
  <c r="BB1485" i="19"/>
  <c r="BI1484" i="19"/>
  <c r="BB1484" i="19"/>
  <c r="BI1483" i="19"/>
  <c r="BB1483" i="19"/>
  <c r="BI1482" i="19"/>
  <c r="BB1482" i="19"/>
  <c r="BI1481" i="19"/>
  <c r="BB1481" i="19"/>
  <c r="BI1480" i="19"/>
  <c r="BB1480" i="19"/>
  <c r="BI1479" i="19"/>
  <c r="BB1479" i="19"/>
  <c r="BI1478" i="19"/>
  <c r="BB1478" i="19"/>
  <c r="BI1477" i="19"/>
  <c r="BB1477" i="19"/>
  <c r="BI1476" i="19"/>
  <c r="BB1476" i="19"/>
  <c r="BI1475" i="19"/>
  <c r="BB1475" i="19"/>
  <c r="BI1474" i="19"/>
  <c r="BB1474" i="19"/>
  <c r="BI1473" i="19"/>
  <c r="BB1473" i="19"/>
  <c r="BI1472" i="19"/>
  <c r="BB1472" i="19"/>
  <c r="BI1471" i="19"/>
  <c r="BB1471" i="19"/>
  <c r="BI1470" i="19"/>
  <c r="BB1470" i="19"/>
  <c r="BI1469" i="19"/>
  <c r="BB1469" i="19"/>
  <c r="BI1468" i="19"/>
  <c r="BB1468" i="19"/>
  <c r="BI1467" i="19"/>
  <c r="BB1467" i="19"/>
  <c r="BI1466" i="19"/>
  <c r="BB1466" i="19"/>
  <c r="BI1465" i="19"/>
  <c r="BB1465" i="19"/>
  <c r="BI1464" i="19"/>
  <c r="BB1464" i="19"/>
  <c r="BI1463" i="19"/>
  <c r="BB1463" i="19"/>
  <c r="BI1462" i="19"/>
  <c r="BB1462" i="19"/>
  <c r="BI1461" i="19"/>
  <c r="BB1461" i="19"/>
  <c r="BI1460" i="19"/>
  <c r="BB1460" i="19"/>
  <c r="BI1459" i="19"/>
  <c r="BB1459" i="19"/>
  <c r="BI1458" i="19"/>
  <c r="BB1458" i="19"/>
  <c r="BI1457" i="19"/>
  <c r="BB1457" i="19"/>
  <c r="BI1456" i="19"/>
  <c r="BB1456" i="19"/>
  <c r="BI1455" i="19"/>
  <c r="BB1455" i="19"/>
  <c r="BI1454" i="19"/>
  <c r="BB1454" i="19"/>
  <c r="BI1453" i="19"/>
  <c r="BB1453" i="19"/>
  <c r="BI1452" i="19"/>
  <c r="BB1452" i="19"/>
  <c r="BI1451" i="19"/>
  <c r="BB1451" i="19"/>
  <c r="BI1450" i="19"/>
  <c r="BB1450" i="19"/>
  <c r="BI1449" i="19"/>
  <c r="BB1449" i="19"/>
  <c r="BI1448" i="19"/>
  <c r="BB1448" i="19"/>
  <c r="BI1447" i="19"/>
  <c r="BB1447" i="19"/>
  <c r="BI1446" i="19"/>
  <c r="BB1446" i="19"/>
  <c r="BI1445" i="19"/>
  <c r="BB1445" i="19"/>
  <c r="BI1444" i="19"/>
  <c r="BB1444" i="19"/>
  <c r="BI1443" i="19"/>
  <c r="BB1443" i="19"/>
  <c r="BI1442" i="19"/>
  <c r="BB1442" i="19"/>
  <c r="BI1441" i="19"/>
  <c r="BB1441" i="19"/>
  <c r="BI1440" i="19"/>
  <c r="BB1440" i="19"/>
  <c r="BI1439" i="19"/>
  <c r="BB1439" i="19"/>
  <c r="BI1438" i="19"/>
  <c r="BB1438" i="19"/>
  <c r="BI1437" i="19"/>
  <c r="BB1437" i="19"/>
  <c r="BI1436" i="19"/>
  <c r="BB1436" i="19"/>
  <c r="BI1435" i="19"/>
  <c r="BB1435" i="19"/>
  <c r="BI1434" i="19"/>
  <c r="BB1434" i="19"/>
  <c r="BI1433" i="19"/>
  <c r="BB1433" i="19"/>
  <c r="BI1432" i="19"/>
  <c r="BB1432" i="19"/>
  <c r="BI1431" i="19"/>
  <c r="BB1431" i="19"/>
  <c r="BI1430" i="19"/>
  <c r="BB1430" i="19"/>
  <c r="BI1429" i="19"/>
  <c r="BB1429" i="19"/>
  <c r="BI1428" i="19"/>
  <c r="BB1428" i="19"/>
  <c r="BI1427" i="19"/>
  <c r="BB1427" i="19"/>
  <c r="BI1426" i="19"/>
  <c r="BB1426" i="19"/>
  <c r="BI1425" i="19"/>
  <c r="BB1425" i="19"/>
  <c r="BI1424" i="19"/>
  <c r="BB1424" i="19"/>
  <c r="BI1423" i="19"/>
  <c r="BB1423" i="19"/>
  <c r="BI1422" i="19"/>
  <c r="BB1422" i="19"/>
  <c r="BI1421" i="19"/>
  <c r="BB1421" i="19"/>
  <c r="BI1420" i="19"/>
  <c r="BB1420" i="19"/>
  <c r="BI1419" i="19"/>
  <c r="BB1419" i="19"/>
  <c r="BI1418" i="19"/>
  <c r="BB1418" i="19"/>
  <c r="BI1417" i="19"/>
  <c r="BB1417" i="19"/>
  <c r="BI1416" i="19"/>
  <c r="BB1416" i="19"/>
  <c r="BI1415" i="19"/>
  <c r="BB1415" i="19"/>
  <c r="BI1414" i="19"/>
  <c r="BB1414" i="19"/>
  <c r="BI1413" i="19"/>
  <c r="BB1413" i="19"/>
  <c r="BI1412" i="19"/>
  <c r="BB1412" i="19"/>
  <c r="BI1411" i="19"/>
  <c r="BB1411" i="19"/>
  <c r="BI1410" i="19"/>
  <c r="BB1410" i="19"/>
  <c r="BI1409" i="19"/>
  <c r="BB1409" i="19"/>
  <c r="BI1408" i="19"/>
  <c r="BB1408" i="19"/>
  <c r="BI1407" i="19"/>
  <c r="BB1407" i="19"/>
  <c r="BI1406" i="19"/>
  <c r="BB1406" i="19"/>
  <c r="BI1405" i="19"/>
  <c r="BB1405" i="19"/>
  <c r="BI1404" i="19"/>
  <c r="BB1404" i="19"/>
  <c r="BI1403" i="19"/>
  <c r="BB1403" i="19"/>
  <c r="BI1402" i="19"/>
  <c r="BB1402" i="19"/>
  <c r="BI1401" i="19"/>
  <c r="BB1401" i="19"/>
  <c r="BI1400" i="19"/>
  <c r="BB1400" i="19"/>
  <c r="BI1399" i="19"/>
  <c r="BB1399" i="19"/>
  <c r="BI1398" i="19"/>
  <c r="BB1398" i="19"/>
  <c r="BI1397" i="19"/>
  <c r="BB1397" i="19"/>
  <c r="BI1396" i="19"/>
  <c r="BB1396" i="19"/>
  <c r="BI1395" i="19"/>
  <c r="BB1395" i="19"/>
  <c r="BI1394" i="19"/>
  <c r="BB1394" i="19"/>
  <c r="BI1393" i="19"/>
  <c r="BB1393" i="19"/>
  <c r="BI1392" i="19"/>
  <c r="BB1392" i="19"/>
  <c r="BI1391" i="19"/>
  <c r="BB1391" i="19"/>
  <c r="BI1390" i="19"/>
  <c r="BB1390" i="19"/>
  <c r="BI1389" i="19"/>
  <c r="BB1389" i="19"/>
  <c r="BI1388" i="19"/>
  <c r="BB1388" i="19"/>
  <c r="BI1387" i="19"/>
  <c r="BB1387" i="19"/>
  <c r="BI1386" i="19"/>
  <c r="BB1386" i="19"/>
  <c r="BI1385" i="19"/>
  <c r="BB1385" i="19"/>
  <c r="BI1384" i="19"/>
  <c r="BB1384" i="19"/>
  <c r="BI1383" i="19"/>
  <c r="BB1383" i="19"/>
  <c r="BI1382" i="19"/>
  <c r="BB1382" i="19"/>
  <c r="BI1381" i="19"/>
  <c r="BB1381" i="19"/>
  <c r="BI1380" i="19"/>
  <c r="BB1380" i="19"/>
  <c r="BI1379" i="19"/>
  <c r="BB1379" i="19"/>
  <c r="BI1378" i="19"/>
  <c r="BB1378" i="19"/>
  <c r="BI1377" i="19"/>
  <c r="BB1377" i="19"/>
  <c r="BI1376" i="19"/>
  <c r="BB1376" i="19"/>
  <c r="BI1375" i="19"/>
  <c r="BB1375" i="19"/>
  <c r="BI1374" i="19"/>
  <c r="BB1374" i="19"/>
  <c r="BI1373" i="19"/>
  <c r="BB1373" i="19"/>
  <c r="BI1372" i="19"/>
  <c r="BB1372" i="19"/>
  <c r="BI1371" i="19"/>
  <c r="BB1371" i="19"/>
  <c r="BI1370" i="19"/>
  <c r="BB1370" i="19"/>
  <c r="BI1369" i="19"/>
  <c r="BB1369" i="19"/>
  <c r="BI1368" i="19"/>
  <c r="BB1368" i="19"/>
  <c r="BI1367" i="19"/>
  <c r="BB1367" i="19"/>
  <c r="BI1366" i="19"/>
  <c r="BB1366" i="19"/>
  <c r="BI1365" i="19"/>
  <c r="BB1365" i="19"/>
  <c r="BI1364" i="19"/>
  <c r="BB1364" i="19"/>
  <c r="BI1363" i="19"/>
  <c r="BB1363" i="19"/>
  <c r="BI1362" i="19"/>
  <c r="BB1362" i="19"/>
  <c r="BI1361" i="19"/>
  <c r="BB1361" i="19"/>
  <c r="BI1360" i="19"/>
  <c r="BB1360" i="19"/>
  <c r="BI1359" i="19"/>
  <c r="BB1359" i="19"/>
  <c r="BI1358" i="19"/>
  <c r="BB1358" i="19"/>
  <c r="BI1357" i="19"/>
  <c r="BB1357" i="19"/>
  <c r="BI1356" i="19"/>
  <c r="BB1356" i="19"/>
  <c r="BI1355" i="19"/>
  <c r="BB1355" i="19"/>
  <c r="BI1354" i="19"/>
  <c r="BB1354" i="19"/>
  <c r="BI1353" i="19"/>
  <c r="BB1353" i="19"/>
  <c r="BI1352" i="19"/>
  <c r="BB1352" i="19"/>
  <c r="BI1351" i="19"/>
  <c r="BB1351" i="19"/>
  <c r="BI1350" i="19"/>
  <c r="BB1350" i="19"/>
  <c r="BI1349" i="19"/>
  <c r="BB1349" i="19"/>
  <c r="BI1348" i="19"/>
  <c r="BB1348" i="19"/>
  <c r="BI1347" i="19"/>
  <c r="BB1347" i="19"/>
  <c r="BI1346" i="19"/>
  <c r="BB1346" i="19"/>
  <c r="BI1345" i="19"/>
  <c r="BB1345" i="19"/>
  <c r="BI1344" i="19"/>
  <c r="BB1344" i="19"/>
  <c r="BI1343" i="19"/>
  <c r="BB1343" i="19"/>
  <c r="BI1342" i="19"/>
  <c r="BB1342" i="19"/>
  <c r="BI1341" i="19"/>
  <c r="BB1341" i="19"/>
  <c r="BI1340" i="19"/>
  <c r="BB1340" i="19"/>
  <c r="BI1339" i="19"/>
  <c r="BB1339" i="19"/>
  <c r="BI1338" i="19"/>
  <c r="BB1338" i="19"/>
  <c r="BI1337" i="19"/>
  <c r="BB1337" i="19"/>
  <c r="BI1336" i="19"/>
  <c r="BB1336" i="19"/>
  <c r="BI1335" i="19"/>
  <c r="BB1335" i="19"/>
  <c r="BI1334" i="19"/>
  <c r="BB1334" i="19"/>
  <c r="BI1333" i="19"/>
  <c r="BB1333" i="19"/>
  <c r="BI1332" i="19"/>
  <c r="BB1332" i="19"/>
  <c r="BI1331" i="19"/>
  <c r="BB1331" i="19"/>
  <c r="BI1330" i="19"/>
  <c r="BB1330" i="19"/>
  <c r="BI1329" i="19"/>
  <c r="BB1329" i="19"/>
  <c r="BI1328" i="19"/>
  <c r="BB1328" i="19"/>
  <c r="BI1327" i="19"/>
  <c r="BB1327" i="19"/>
  <c r="BI1326" i="19"/>
  <c r="BB1326" i="19"/>
  <c r="BI1325" i="19"/>
  <c r="BB1325" i="19"/>
  <c r="BI1324" i="19"/>
  <c r="BB1324" i="19"/>
  <c r="BI1323" i="19"/>
  <c r="BB1323" i="19"/>
  <c r="BI1322" i="19"/>
  <c r="BB1322" i="19"/>
  <c r="BI1321" i="19"/>
  <c r="BB1321" i="19"/>
  <c r="BI1320" i="19"/>
  <c r="BB1320" i="19"/>
  <c r="BI1319" i="19"/>
  <c r="BB1319" i="19"/>
  <c r="BI1318" i="19"/>
  <c r="BB1318" i="19"/>
  <c r="BI1317" i="19"/>
  <c r="BB1317" i="19"/>
  <c r="BI1316" i="19"/>
  <c r="BB1316" i="19"/>
  <c r="BI1315" i="19"/>
  <c r="BB1315" i="19"/>
  <c r="BI1314" i="19"/>
  <c r="BB1314" i="19"/>
  <c r="BI1313" i="19"/>
  <c r="BB1313" i="19"/>
  <c r="BI1312" i="19"/>
  <c r="BB1312" i="19"/>
  <c r="BI1311" i="19"/>
  <c r="BB1311" i="19"/>
  <c r="BI1310" i="19"/>
  <c r="BB1310" i="19"/>
  <c r="BI1309" i="19"/>
  <c r="BB1309" i="19"/>
  <c r="BI1308" i="19"/>
  <c r="BB1308" i="19"/>
  <c r="BI1307" i="19"/>
  <c r="BB1307" i="19"/>
  <c r="BI1306" i="19"/>
  <c r="BB1306" i="19"/>
  <c r="BI1305" i="19"/>
  <c r="BB1305" i="19"/>
  <c r="BI1304" i="19"/>
  <c r="BB1304" i="19"/>
  <c r="BI1303" i="19"/>
  <c r="BB1303" i="19"/>
  <c r="BI1302" i="19"/>
  <c r="BB1302" i="19"/>
  <c r="BI1301" i="19"/>
  <c r="BB1301" i="19"/>
  <c r="BI1300" i="19"/>
  <c r="BB1300" i="19"/>
  <c r="BI1299" i="19"/>
  <c r="BB1299" i="19"/>
  <c r="BI1298" i="19"/>
  <c r="BB1298" i="19"/>
  <c r="BI1297" i="19"/>
  <c r="BB1297" i="19"/>
  <c r="BI1296" i="19"/>
  <c r="BB1296" i="19"/>
  <c r="BI1295" i="19"/>
  <c r="BB1295" i="19"/>
  <c r="BI1294" i="19"/>
  <c r="BB1294" i="19"/>
  <c r="BI1293" i="19"/>
  <c r="BB1293" i="19"/>
  <c r="BI1292" i="19"/>
  <c r="BB1292" i="19"/>
  <c r="BI1291" i="19"/>
  <c r="BB1291" i="19"/>
  <c r="BI1290" i="19"/>
  <c r="BB1290" i="19"/>
  <c r="BI1289" i="19"/>
  <c r="BB1289" i="19"/>
  <c r="BI1288" i="19"/>
  <c r="BB1288" i="19"/>
  <c r="BI1287" i="19"/>
  <c r="BB1287" i="19"/>
  <c r="BI1286" i="19"/>
  <c r="BB1286" i="19"/>
  <c r="BI1285" i="19"/>
  <c r="BB1285" i="19"/>
  <c r="BI1284" i="19"/>
  <c r="BB1284" i="19"/>
  <c r="BI1283" i="19"/>
  <c r="BB1283" i="19"/>
  <c r="BI1282" i="19"/>
  <c r="BB1282" i="19"/>
  <c r="BI1281" i="19"/>
  <c r="BB1281" i="19"/>
  <c r="BI1280" i="19"/>
  <c r="BB1280" i="19"/>
  <c r="BI1279" i="19"/>
  <c r="BB1279" i="19"/>
  <c r="BI1278" i="19"/>
  <c r="BB1278" i="19"/>
  <c r="BI1277" i="19"/>
  <c r="BB1277" i="19"/>
  <c r="BI1276" i="19"/>
  <c r="BB1276" i="19"/>
  <c r="BI1275" i="19"/>
  <c r="BB1275" i="19"/>
  <c r="BI1274" i="19"/>
  <c r="BB1274" i="19"/>
  <c r="BI1273" i="19"/>
  <c r="BB1273" i="19"/>
  <c r="BI1272" i="19"/>
  <c r="BB1272" i="19"/>
  <c r="BI1271" i="19"/>
  <c r="BB1271" i="19"/>
  <c r="BI1270" i="19"/>
  <c r="BB1270" i="19"/>
  <c r="BI1269" i="19"/>
  <c r="BB1269" i="19"/>
  <c r="BI1268" i="19"/>
  <c r="BB1268" i="19"/>
  <c r="BI1267" i="19"/>
  <c r="BB1267" i="19"/>
  <c r="BI1266" i="19"/>
  <c r="BB1266" i="19"/>
  <c r="BI1265" i="19"/>
  <c r="BB1265" i="19"/>
  <c r="BI1264" i="19"/>
  <c r="BB1264" i="19"/>
  <c r="BI1263" i="19"/>
  <c r="BB1263" i="19"/>
  <c r="BI1262" i="19"/>
  <c r="BB1262" i="19"/>
  <c r="BI1261" i="19"/>
  <c r="BB1261" i="19"/>
  <c r="BI1260" i="19"/>
  <c r="BB1260" i="19"/>
  <c r="BI1259" i="19"/>
  <c r="BB1259" i="19"/>
  <c r="BI1258" i="19"/>
  <c r="BB1258" i="19"/>
  <c r="BI1257" i="19"/>
  <c r="BB1257" i="19"/>
  <c r="BI1256" i="19"/>
  <c r="BB1256" i="19"/>
  <c r="BI1255" i="19"/>
  <c r="BB1255" i="19"/>
  <c r="BI1254" i="19"/>
  <c r="BB1254" i="19"/>
  <c r="BI1253" i="19"/>
  <c r="BB1253" i="19"/>
  <c r="BI1252" i="19"/>
  <c r="BB1252" i="19"/>
  <c r="BI1251" i="19"/>
  <c r="BB1251" i="19"/>
  <c r="BI1250" i="19"/>
  <c r="BB1250" i="19"/>
  <c r="BI1249" i="19"/>
  <c r="BB1249" i="19"/>
  <c r="BI1248" i="19"/>
  <c r="BB1248" i="19"/>
  <c r="BI1247" i="19"/>
  <c r="BB1247" i="19"/>
  <c r="BI1246" i="19"/>
  <c r="BB1246" i="19"/>
  <c r="BI1245" i="19"/>
  <c r="BB1245" i="19"/>
  <c r="BI1244" i="19"/>
  <c r="BB1244" i="19"/>
  <c r="BI1243" i="19"/>
  <c r="BB1243" i="19"/>
  <c r="BI1242" i="19"/>
  <c r="BB1242" i="19"/>
  <c r="BI1241" i="19"/>
  <c r="BB1241" i="19"/>
  <c r="BI1240" i="19"/>
  <c r="BB1240" i="19"/>
  <c r="BI1239" i="19"/>
  <c r="BB1239" i="19"/>
  <c r="BI1238" i="19"/>
  <c r="BB1238" i="19"/>
  <c r="BI1237" i="19"/>
  <c r="BB1237" i="19"/>
  <c r="BI1236" i="19"/>
  <c r="BB1236" i="19"/>
  <c r="BI1235" i="19"/>
  <c r="BB1235" i="19"/>
  <c r="BI1234" i="19"/>
  <c r="BB1234" i="19"/>
  <c r="BI1233" i="19"/>
  <c r="BB1233" i="19"/>
  <c r="BI1232" i="19"/>
  <c r="BB1232" i="19"/>
  <c r="BI1231" i="19"/>
  <c r="BB1231" i="19"/>
  <c r="BI1230" i="19"/>
  <c r="BB1230" i="19"/>
  <c r="BI1229" i="19"/>
  <c r="BB1229" i="19"/>
  <c r="BI1228" i="19"/>
  <c r="BB1228" i="19"/>
  <c r="BI1227" i="19"/>
  <c r="BB1227" i="19"/>
  <c r="BI1226" i="19"/>
  <c r="BB1226" i="19"/>
  <c r="BI1225" i="19"/>
  <c r="BB1225" i="19"/>
  <c r="BI1224" i="19"/>
  <c r="BB1224" i="19"/>
  <c r="BI1223" i="19"/>
  <c r="BB1223" i="19"/>
  <c r="BI1222" i="19"/>
  <c r="BB1222" i="19"/>
  <c r="BI1221" i="19"/>
  <c r="BB1221" i="19"/>
  <c r="BI1220" i="19"/>
  <c r="BB1220" i="19"/>
  <c r="BI1219" i="19"/>
  <c r="BB1219" i="19"/>
  <c r="BI1218" i="19"/>
  <c r="BB1218" i="19"/>
  <c r="BI1217" i="19"/>
  <c r="BB1217" i="19"/>
  <c r="BI1216" i="19"/>
  <c r="BB1216" i="19"/>
  <c r="BI1215" i="19"/>
  <c r="BB1215" i="19"/>
  <c r="BI1214" i="19"/>
  <c r="BB1214" i="19"/>
  <c r="BI1213" i="19"/>
  <c r="BB1213" i="19"/>
  <c r="BI1212" i="19"/>
  <c r="BB1212" i="19"/>
  <c r="BI1211" i="19"/>
  <c r="BB1211" i="19"/>
  <c r="BI1210" i="19"/>
  <c r="BB1210" i="19"/>
  <c r="BI1209" i="19"/>
  <c r="BB1209" i="19"/>
  <c r="BI1208" i="19"/>
  <c r="BB1208" i="19"/>
  <c r="BI1207" i="19"/>
  <c r="BB1207" i="19"/>
  <c r="BI1206" i="19"/>
  <c r="BB1206" i="19"/>
  <c r="BI1205" i="19"/>
  <c r="BB1205" i="19"/>
  <c r="BI1204" i="19"/>
  <c r="BB1204" i="19"/>
  <c r="BI1203" i="19"/>
  <c r="BB1203" i="19"/>
  <c r="BI1202" i="19"/>
  <c r="BB1202" i="19"/>
  <c r="BI1201" i="19"/>
  <c r="BB1201" i="19"/>
  <c r="BI1200" i="19"/>
  <c r="BB1200" i="19"/>
  <c r="BI1199" i="19"/>
  <c r="BB1199" i="19"/>
  <c r="BI1198" i="19"/>
  <c r="BB1198" i="19"/>
  <c r="BI1197" i="19"/>
  <c r="BB1197" i="19"/>
  <c r="BI1196" i="19"/>
  <c r="BB1196" i="19"/>
  <c r="BI1195" i="19"/>
  <c r="BB1195" i="19"/>
  <c r="BI1194" i="19"/>
  <c r="BB1194" i="19"/>
  <c r="BI1193" i="19"/>
  <c r="BB1193" i="19"/>
  <c r="BI1192" i="19"/>
  <c r="BB1192" i="19"/>
  <c r="BI1191" i="19"/>
  <c r="BB1191" i="19"/>
  <c r="BI1190" i="19"/>
  <c r="BB1190" i="19"/>
  <c r="BI1189" i="19"/>
  <c r="BB1189" i="19"/>
  <c r="BI1188" i="19"/>
  <c r="BB1188" i="19"/>
  <c r="BI1187" i="19"/>
  <c r="BB1187" i="19"/>
  <c r="BI1186" i="19"/>
  <c r="BB1186" i="19"/>
  <c r="BI1185" i="19"/>
  <c r="BB1185" i="19"/>
  <c r="BI1184" i="19"/>
  <c r="BB1184" i="19"/>
  <c r="BI1183" i="19"/>
  <c r="BB1183" i="19"/>
  <c r="BI1182" i="19"/>
  <c r="BB1182" i="19"/>
  <c r="BI1181" i="19"/>
  <c r="BB1181" i="19"/>
  <c r="BI1180" i="19"/>
  <c r="BB1180" i="19"/>
  <c r="BI1179" i="19"/>
  <c r="BB1179" i="19"/>
  <c r="BI1178" i="19"/>
  <c r="BB1178" i="19"/>
  <c r="BI1177" i="19"/>
  <c r="BB1177" i="19"/>
  <c r="BI1176" i="19"/>
  <c r="BB1176" i="19"/>
  <c r="BI1175" i="19"/>
  <c r="BB1175" i="19"/>
  <c r="BI1174" i="19"/>
  <c r="BB1174" i="19"/>
  <c r="BI1173" i="19"/>
  <c r="BB1173" i="19"/>
  <c r="BI1172" i="19"/>
  <c r="BB1172" i="19"/>
  <c r="BI1171" i="19"/>
  <c r="BB1171" i="19"/>
  <c r="BI1170" i="19"/>
  <c r="BB1170" i="19"/>
  <c r="BI1169" i="19"/>
  <c r="BB1169" i="19"/>
  <c r="BI1168" i="19"/>
  <c r="BB1168" i="19"/>
  <c r="BI1167" i="19"/>
  <c r="BB1167" i="19"/>
  <c r="BI1166" i="19"/>
  <c r="BB1166" i="19"/>
  <c r="BI1165" i="19"/>
  <c r="BB1165" i="19"/>
  <c r="BI1164" i="19"/>
  <c r="BB1164" i="19"/>
  <c r="BI1163" i="19"/>
  <c r="BB1163" i="19"/>
  <c r="BI1162" i="19"/>
  <c r="BB1162" i="19"/>
  <c r="BI1161" i="19"/>
  <c r="BB1161" i="19"/>
  <c r="BI1160" i="19"/>
  <c r="BB1160" i="19"/>
  <c r="BI1159" i="19"/>
  <c r="BB1159" i="19"/>
  <c r="BI1158" i="19"/>
  <c r="BB1158" i="19"/>
  <c r="BI1157" i="19"/>
  <c r="BB1157" i="19"/>
  <c r="BI1156" i="19"/>
  <c r="BB1156" i="19"/>
  <c r="BI1155" i="19"/>
  <c r="BB1155" i="19"/>
  <c r="BI1154" i="19"/>
  <c r="BB1154" i="19"/>
  <c r="BI1153" i="19"/>
  <c r="BB1153" i="19"/>
  <c r="BI1152" i="19"/>
  <c r="BB1152" i="19"/>
  <c r="BI1151" i="19"/>
  <c r="BB1151" i="19"/>
  <c r="BI1150" i="19"/>
  <c r="BB1150" i="19"/>
  <c r="BI1149" i="19"/>
  <c r="BB1149" i="19"/>
  <c r="BI1148" i="19"/>
  <c r="BB1148" i="19"/>
  <c r="BI1147" i="19"/>
  <c r="BB1147" i="19"/>
  <c r="BI1146" i="19"/>
  <c r="BB1146" i="19"/>
  <c r="BI1145" i="19"/>
  <c r="BB1145" i="19"/>
  <c r="BI1144" i="19"/>
  <c r="BB1144" i="19"/>
  <c r="BI1143" i="19"/>
  <c r="BB1143" i="19"/>
  <c r="BI1142" i="19"/>
  <c r="BB1142" i="19"/>
  <c r="BI1141" i="19"/>
  <c r="BB1141" i="19"/>
  <c r="BI1140" i="19"/>
  <c r="BB1140" i="19"/>
  <c r="BI1139" i="19"/>
  <c r="BB1139" i="19"/>
  <c r="BI1138" i="19"/>
  <c r="BB1138" i="19"/>
  <c r="BI1137" i="19"/>
  <c r="BB1137" i="19"/>
  <c r="BI1136" i="19"/>
  <c r="BB1136" i="19"/>
  <c r="BI1135" i="19"/>
  <c r="BB1135" i="19"/>
  <c r="BI1134" i="19"/>
  <c r="BB1134" i="19"/>
  <c r="BI1133" i="19"/>
  <c r="BB1133" i="19"/>
  <c r="BI1132" i="19"/>
  <c r="BB1132" i="19"/>
  <c r="BI1131" i="19"/>
  <c r="BB1131" i="19"/>
  <c r="BI1130" i="19"/>
  <c r="BB1130" i="19"/>
  <c r="BI1129" i="19"/>
  <c r="BB1129" i="19"/>
  <c r="BI1128" i="19"/>
  <c r="BB1128" i="19"/>
  <c r="BI1127" i="19"/>
  <c r="BB1127" i="19"/>
  <c r="BI1126" i="19"/>
  <c r="BB1126" i="19"/>
  <c r="BI1125" i="19"/>
  <c r="BB1125" i="19"/>
  <c r="BI1124" i="19"/>
  <c r="BB1124" i="19"/>
  <c r="BI1123" i="19"/>
  <c r="BB1123" i="19"/>
  <c r="BI1122" i="19"/>
  <c r="BB1122" i="19"/>
  <c r="BI1121" i="19"/>
  <c r="BB1121" i="19"/>
  <c r="BI1120" i="19"/>
  <c r="BB1120" i="19"/>
  <c r="BI1119" i="19"/>
  <c r="BB1119" i="19"/>
  <c r="BI1118" i="19"/>
  <c r="BB1118" i="19"/>
  <c r="BI1117" i="19"/>
  <c r="BB1117" i="19"/>
  <c r="BI1116" i="19"/>
  <c r="BB1116" i="19"/>
  <c r="BI1115" i="19"/>
  <c r="BB1115" i="19"/>
  <c r="BI1114" i="19"/>
  <c r="BB1114" i="19"/>
  <c r="BI1113" i="19"/>
  <c r="BB1113" i="19"/>
  <c r="BI1112" i="19"/>
  <c r="BB1112" i="19"/>
  <c r="BI1111" i="19"/>
  <c r="BB1111" i="19"/>
  <c r="BI1110" i="19"/>
  <c r="BB1110" i="19"/>
  <c r="BI1109" i="19"/>
  <c r="BB1109" i="19"/>
  <c r="BI1108" i="19"/>
  <c r="BB1108" i="19"/>
  <c r="BI1107" i="19"/>
  <c r="BB1107" i="19"/>
  <c r="BI1106" i="19"/>
  <c r="BB1106" i="19"/>
  <c r="BI1105" i="19"/>
  <c r="BB1105" i="19"/>
  <c r="BI1104" i="19"/>
  <c r="BB1104" i="19"/>
  <c r="BI1103" i="19"/>
  <c r="BB1103" i="19"/>
  <c r="BI1102" i="19"/>
  <c r="BB1102" i="19"/>
  <c r="BI1101" i="19"/>
  <c r="BB1101" i="19"/>
  <c r="BI1100" i="19"/>
  <c r="BB1100" i="19"/>
  <c r="BI1099" i="19"/>
  <c r="BB1099" i="19"/>
  <c r="BI1098" i="19"/>
  <c r="BB1098" i="19"/>
  <c r="BI1097" i="19"/>
  <c r="BB1097" i="19"/>
  <c r="BI1096" i="19"/>
  <c r="BB1096" i="19"/>
  <c r="BI1095" i="19"/>
  <c r="BB1095" i="19"/>
  <c r="BI1094" i="19"/>
  <c r="BB1094" i="19"/>
  <c r="BI1093" i="19"/>
  <c r="BB1093" i="19"/>
  <c r="BI1092" i="19"/>
  <c r="BB1092" i="19"/>
  <c r="BI1091" i="19"/>
  <c r="BB1091" i="19"/>
  <c r="BI1090" i="19"/>
  <c r="BB1090" i="19"/>
  <c r="BI1089" i="19"/>
  <c r="BB1089" i="19"/>
  <c r="BI1088" i="19"/>
  <c r="BB1088" i="19"/>
  <c r="BI1087" i="19"/>
  <c r="BB1087" i="19"/>
  <c r="BI1086" i="19"/>
  <c r="BB1086" i="19"/>
  <c r="BI1085" i="19"/>
  <c r="BB1085" i="19"/>
  <c r="BI1084" i="19"/>
  <c r="BB1084" i="19"/>
  <c r="BI1083" i="19"/>
  <c r="BB1083" i="19"/>
  <c r="BI1082" i="19"/>
  <c r="BB1082" i="19"/>
  <c r="BI1081" i="19"/>
  <c r="BB1081" i="19"/>
  <c r="BI1080" i="19"/>
  <c r="BB1080" i="19"/>
  <c r="BI1079" i="19"/>
  <c r="BB1079" i="19"/>
  <c r="BI1078" i="19"/>
  <c r="BB1078" i="19"/>
  <c r="BI1077" i="19"/>
  <c r="BB1077" i="19"/>
  <c r="BI1076" i="19"/>
  <c r="BB1076" i="19"/>
  <c r="BI1075" i="19"/>
  <c r="BB1075" i="19"/>
  <c r="BI1074" i="19"/>
  <c r="BB1074" i="19"/>
  <c r="BI1073" i="19"/>
  <c r="BB1073" i="19"/>
  <c r="BI1072" i="19"/>
  <c r="BB1072" i="19"/>
  <c r="BI1071" i="19"/>
  <c r="BB1071" i="19"/>
  <c r="BI1070" i="19"/>
  <c r="BB1070" i="19"/>
  <c r="BI1069" i="19"/>
  <c r="BB1069" i="19"/>
  <c r="BI1068" i="19"/>
  <c r="BB1068" i="19"/>
  <c r="BI1067" i="19"/>
  <c r="BB1067" i="19"/>
  <c r="BI1066" i="19"/>
  <c r="BB1066" i="19"/>
  <c r="BI1065" i="19"/>
  <c r="BB1065" i="19"/>
  <c r="BI1064" i="19"/>
  <c r="BB1064" i="19"/>
  <c r="BI1063" i="19"/>
  <c r="BB1063" i="19"/>
  <c r="BI1062" i="19"/>
  <c r="BB1062" i="19"/>
  <c r="BI1061" i="19"/>
  <c r="BB1061" i="19"/>
  <c r="BI1060" i="19"/>
  <c r="BB1060" i="19"/>
  <c r="BI1059" i="19"/>
  <c r="BB1059" i="19"/>
  <c r="BI1058" i="19"/>
  <c r="BB1058" i="19"/>
  <c r="BI1057" i="19"/>
  <c r="BB1057" i="19"/>
  <c r="BI1056" i="19"/>
  <c r="BB1056" i="19"/>
  <c r="BI1055" i="19"/>
  <c r="BB1055" i="19"/>
  <c r="BI1054" i="19"/>
  <c r="BB1054" i="19"/>
  <c r="BI1053" i="19"/>
  <c r="BB1053" i="19"/>
  <c r="BI1052" i="19"/>
  <c r="BB1052" i="19"/>
  <c r="BI1051" i="19"/>
  <c r="BB1051" i="19"/>
  <c r="BI1050" i="19"/>
  <c r="BB1050" i="19"/>
  <c r="BI1049" i="19"/>
  <c r="BB1049" i="19"/>
  <c r="BI1048" i="19"/>
  <c r="BB1048" i="19"/>
  <c r="BI1047" i="19"/>
  <c r="BB1047" i="19"/>
  <c r="BI1046" i="19"/>
  <c r="BB1046" i="19"/>
  <c r="BI1045" i="19"/>
  <c r="BB1045" i="19"/>
  <c r="BI1044" i="19"/>
  <c r="BB1044" i="19"/>
  <c r="BI1043" i="19"/>
  <c r="BB1043" i="19"/>
  <c r="BI1042" i="19"/>
  <c r="BB1042" i="19"/>
  <c r="BI1041" i="19"/>
  <c r="BB1041" i="19"/>
  <c r="BI1040" i="19"/>
  <c r="BB1040" i="19"/>
  <c r="BI1039" i="19"/>
  <c r="BB1039" i="19"/>
  <c r="BI1038" i="19"/>
  <c r="BB1038" i="19"/>
  <c r="BI1037" i="19"/>
  <c r="BB1037" i="19"/>
  <c r="BI1036" i="19"/>
  <c r="BB1036" i="19"/>
  <c r="BI1035" i="19"/>
  <c r="BB1035" i="19"/>
  <c r="BI1034" i="19"/>
  <c r="BB1034" i="19"/>
  <c r="BI1033" i="19"/>
  <c r="BB1033" i="19"/>
  <c r="BI1032" i="19"/>
  <c r="BB1032" i="19"/>
  <c r="BI1031" i="19"/>
  <c r="BB1031" i="19"/>
  <c r="BI1030" i="19"/>
  <c r="BB1030" i="19"/>
  <c r="BI1029" i="19"/>
  <c r="BB1029" i="19"/>
  <c r="BI1028" i="19"/>
  <c r="BB1028" i="19"/>
  <c r="BI1027" i="19"/>
  <c r="BB1027" i="19"/>
  <c r="BI1026" i="19"/>
  <c r="BB1026" i="19"/>
  <c r="BI1025" i="19"/>
  <c r="BB1025" i="19"/>
  <c r="BI1024" i="19"/>
  <c r="BB1024" i="19"/>
  <c r="BI1023" i="19"/>
  <c r="BB1023" i="19"/>
  <c r="BI1022" i="19"/>
  <c r="BB1022" i="19"/>
  <c r="BI1021" i="19"/>
  <c r="BB1021" i="19"/>
  <c r="BI1020" i="19"/>
  <c r="BB1020" i="19"/>
  <c r="BI1019" i="19"/>
  <c r="BB1019" i="19"/>
  <c r="BI1018" i="19"/>
  <c r="BB1018" i="19"/>
  <c r="BI1017" i="19"/>
  <c r="BB1017" i="19"/>
  <c r="BI1016" i="19"/>
  <c r="BB1016" i="19"/>
  <c r="BI1015" i="19"/>
  <c r="BB1015" i="19"/>
  <c r="BI1014" i="19"/>
  <c r="BB1014" i="19"/>
  <c r="BI1013" i="19"/>
  <c r="BB1013" i="19"/>
  <c r="BI1012" i="19"/>
  <c r="BB1012" i="19"/>
  <c r="BI1011" i="19"/>
  <c r="BB1011" i="19"/>
  <c r="BI1010" i="19"/>
  <c r="BB1010" i="19"/>
  <c r="BI1009" i="19"/>
  <c r="BB1009" i="19"/>
  <c r="BI1008" i="19"/>
  <c r="BB1008" i="19"/>
  <c r="BI1007" i="19"/>
  <c r="BB1007" i="19"/>
  <c r="BI1006" i="19"/>
  <c r="BB1006" i="19"/>
  <c r="BI1005" i="19"/>
  <c r="BB1005" i="19"/>
  <c r="BI1004" i="19"/>
  <c r="BB1004" i="19"/>
  <c r="BI1003" i="19"/>
  <c r="BB1003" i="19"/>
  <c r="BI1002" i="19"/>
  <c r="BB1002" i="19"/>
  <c r="BI1001" i="19"/>
  <c r="BB1001" i="19"/>
  <c r="BI1000" i="19"/>
  <c r="BB1000" i="19"/>
  <c r="BI999" i="19"/>
  <c r="BB999" i="19"/>
  <c r="BI998" i="19"/>
  <c r="BB998" i="19"/>
  <c r="BI997" i="19"/>
  <c r="BB997" i="19"/>
  <c r="BI996" i="19"/>
  <c r="BB996" i="19"/>
  <c r="BI995" i="19"/>
  <c r="BB995" i="19"/>
  <c r="BI994" i="19"/>
  <c r="BB994" i="19"/>
  <c r="BI993" i="19"/>
  <c r="BB993" i="19"/>
  <c r="BI992" i="19"/>
  <c r="BB992" i="19"/>
  <c r="BI991" i="19"/>
  <c r="BB991" i="19"/>
  <c r="BI990" i="19"/>
  <c r="BB990" i="19"/>
  <c r="BI989" i="19"/>
  <c r="BB989" i="19"/>
  <c r="BI988" i="19"/>
  <c r="BB988" i="19"/>
  <c r="BI987" i="19"/>
  <c r="BB987" i="19"/>
  <c r="BI986" i="19"/>
  <c r="BB986" i="19"/>
  <c r="BI985" i="19"/>
  <c r="BB985" i="19"/>
  <c r="BI984" i="19"/>
  <c r="BB984" i="19"/>
  <c r="BI983" i="19"/>
  <c r="BB983" i="19"/>
  <c r="BI982" i="19"/>
  <c r="BB982" i="19"/>
  <c r="BI981" i="19"/>
  <c r="BB981" i="19"/>
  <c r="BI980" i="19"/>
  <c r="BB980" i="19"/>
  <c r="BI979" i="19"/>
  <c r="BB979" i="19"/>
  <c r="BI978" i="19"/>
  <c r="BB978" i="19"/>
  <c r="BI977" i="19"/>
  <c r="BB977" i="19"/>
  <c r="BI976" i="19"/>
  <c r="BB976" i="19"/>
  <c r="BI975" i="19"/>
  <c r="BB975" i="19"/>
  <c r="BI974" i="19"/>
  <c r="BB974" i="19"/>
  <c r="BI973" i="19"/>
  <c r="BB973" i="19"/>
  <c r="BI972" i="19"/>
  <c r="BB972" i="19"/>
  <c r="BI971" i="19"/>
  <c r="BB971" i="19"/>
  <c r="BI970" i="19"/>
  <c r="BB970" i="19"/>
  <c r="BI969" i="19"/>
  <c r="BB969" i="19"/>
  <c r="BI968" i="19"/>
  <c r="BB968" i="19"/>
  <c r="BI967" i="19"/>
  <c r="BB967" i="19"/>
  <c r="BI966" i="19"/>
  <c r="BB966" i="19"/>
  <c r="BI965" i="19"/>
  <c r="BB965" i="19"/>
  <c r="BI964" i="19"/>
  <c r="BB964" i="19"/>
  <c r="BI963" i="19"/>
  <c r="BB963" i="19"/>
  <c r="BI962" i="19"/>
  <c r="BB962" i="19"/>
  <c r="BI961" i="19"/>
  <c r="BB961" i="19"/>
  <c r="BI960" i="19"/>
  <c r="BB960" i="19"/>
  <c r="BI959" i="19"/>
  <c r="BB959" i="19"/>
  <c r="BI958" i="19"/>
  <c r="BB958" i="19"/>
  <c r="BI957" i="19"/>
  <c r="BB957" i="19"/>
  <c r="BI956" i="19"/>
  <c r="BB956" i="19"/>
  <c r="BI955" i="19"/>
  <c r="BB955" i="19"/>
  <c r="BI954" i="19"/>
  <c r="BB954" i="19"/>
  <c r="BI953" i="19"/>
  <c r="BB953" i="19"/>
  <c r="BI952" i="19"/>
  <c r="BB952" i="19"/>
  <c r="BI951" i="19"/>
  <c r="BB951" i="19"/>
  <c r="BI950" i="19"/>
  <c r="BB950" i="19"/>
  <c r="BI949" i="19"/>
  <c r="BB949" i="19"/>
  <c r="BI948" i="19"/>
  <c r="BB948" i="19"/>
  <c r="BI947" i="19"/>
  <c r="BB947" i="19"/>
  <c r="BI946" i="19"/>
  <c r="BB946" i="19"/>
  <c r="BI945" i="19"/>
  <c r="BB945" i="19"/>
  <c r="BI944" i="19"/>
  <c r="BB944" i="19"/>
  <c r="BI943" i="19"/>
  <c r="BB943" i="19"/>
  <c r="BI942" i="19"/>
  <c r="BB942" i="19"/>
  <c r="BI941" i="19"/>
  <c r="BB941" i="19"/>
  <c r="BI940" i="19"/>
  <c r="BB940" i="19"/>
  <c r="BI939" i="19"/>
  <c r="BB939" i="19"/>
  <c r="BI938" i="19"/>
  <c r="BB938" i="19"/>
  <c r="BI937" i="19"/>
  <c r="BB937" i="19"/>
  <c r="BI936" i="19"/>
  <c r="BB936" i="19"/>
  <c r="BI935" i="19"/>
  <c r="BB935" i="19"/>
  <c r="BI934" i="19"/>
  <c r="BB934" i="19"/>
  <c r="BI933" i="19"/>
  <c r="BB933" i="19"/>
  <c r="BI932" i="19"/>
  <c r="BB932" i="19"/>
  <c r="BI931" i="19"/>
  <c r="BB931" i="19"/>
  <c r="BI930" i="19"/>
  <c r="BB930" i="19"/>
  <c r="BI929" i="19"/>
  <c r="BB929" i="19"/>
  <c r="BI928" i="19"/>
  <c r="BB928" i="19"/>
  <c r="BI927" i="19"/>
  <c r="BB927" i="19"/>
  <c r="BI926" i="19"/>
  <c r="BB926" i="19"/>
  <c r="BI925" i="19"/>
  <c r="BB925" i="19"/>
  <c r="BI924" i="19"/>
  <c r="BB924" i="19"/>
  <c r="BI923" i="19"/>
  <c r="BB923" i="19"/>
  <c r="BI922" i="19"/>
  <c r="BB922" i="19"/>
  <c r="BI921" i="19"/>
  <c r="BB921" i="19"/>
  <c r="BI920" i="19"/>
  <c r="BB920" i="19"/>
  <c r="BI919" i="19"/>
  <c r="BB919" i="19"/>
  <c r="BI918" i="19"/>
  <c r="BB918" i="19"/>
  <c r="BI917" i="19"/>
  <c r="BB917" i="19"/>
  <c r="BI916" i="19"/>
  <c r="BB916" i="19"/>
  <c r="BI915" i="19"/>
  <c r="BB915" i="19"/>
  <c r="BI914" i="19"/>
  <c r="BB914" i="19"/>
  <c r="BI913" i="19"/>
  <c r="BB913" i="19"/>
  <c r="BI912" i="19"/>
  <c r="BB912" i="19"/>
  <c r="BI911" i="19"/>
  <c r="BB911" i="19"/>
  <c r="BI910" i="19"/>
  <c r="BB910" i="19"/>
  <c r="BI909" i="19"/>
  <c r="BB909" i="19"/>
  <c r="BI908" i="19"/>
  <c r="BB908" i="19"/>
  <c r="BI907" i="19"/>
  <c r="BB907" i="19"/>
  <c r="BI906" i="19"/>
  <c r="BB906" i="19"/>
  <c r="BI905" i="19"/>
  <c r="BB905" i="19"/>
  <c r="BI904" i="19"/>
  <c r="BB904" i="19"/>
  <c r="BI903" i="19"/>
  <c r="BB903" i="19"/>
  <c r="BI902" i="19"/>
  <c r="BB902" i="19"/>
  <c r="BI901" i="19"/>
  <c r="BB901" i="19"/>
  <c r="BI900" i="19"/>
  <c r="BB900" i="19"/>
  <c r="BI899" i="19"/>
  <c r="BB899" i="19"/>
  <c r="BI898" i="19"/>
  <c r="BB898" i="19"/>
  <c r="BI897" i="19"/>
  <c r="BB897" i="19"/>
  <c r="BI896" i="19"/>
  <c r="BB896" i="19"/>
  <c r="BI895" i="19"/>
  <c r="BB895" i="19"/>
  <c r="BI894" i="19"/>
  <c r="BB894" i="19"/>
  <c r="BI893" i="19"/>
  <c r="BB893" i="19"/>
  <c r="BI892" i="19"/>
  <c r="BB892" i="19"/>
  <c r="BI891" i="19"/>
  <c r="BB891" i="19"/>
  <c r="BI890" i="19"/>
  <c r="BB890" i="19"/>
  <c r="BI889" i="19"/>
  <c r="BB889" i="19"/>
  <c r="BI888" i="19"/>
  <c r="BB888" i="19"/>
  <c r="BI887" i="19"/>
  <c r="BB887" i="19"/>
  <c r="BI886" i="19"/>
  <c r="BB886" i="19"/>
  <c r="BI885" i="19"/>
  <c r="BB885" i="19"/>
  <c r="BI884" i="19"/>
  <c r="BB884" i="19"/>
  <c r="BI883" i="19"/>
  <c r="BB883" i="19"/>
  <c r="BI882" i="19"/>
  <c r="BB882" i="19"/>
  <c r="BI881" i="19"/>
  <c r="BB881" i="19"/>
  <c r="BI880" i="19"/>
  <c r="BB880" i="19"/>
  <c r="BI879" i="19"/>
  <c r="BB879" i="19"/>
  <c r="BI878" i="19"/>
  <c r="BB878" i="19"/>
  <c r="BI877" i="19"/>
  <c r="BB877" i="19"/>
  <c r="BI876" i="19"/>
  <c r="BB876" i="19"/>
  <c r="BI875" i="19"/>
  <c r="BB875" i="19"/>
  <c r="BI874" i="19"/>
  <c r="BB874" i="19"/>
  <c r="BI873" i="19"/>
  <c r="BB873" i="19"/>
  <c r="BI872" i="19"/>
  <c r="BB872" i="19"/>
  <c r="BI871" i="19"/>
  <c r="BB871" i="19"/>
  <c r="BI870" i="19"/>
  <c r="BB870" i="19"/>
  <c r="BI869" i="19"/>
  <c r="BB869" i="19"/>
  <c r="BI868" i="19"/>
  <c r="BB868" i="19"/>
  <c r="BI867" i="19"/>
  <c r="BB867" i="19"/>
  <c r="BI866" i="19"/>
  <c r="BB866" i="19"/>
  <c r="BI865" i="19"/>
  <c r="BB865" i="19"/>
  <c r="BI864" i="19"/>
  <c r="BB864" i="19"/>
  <c r="BI863" i="19"/>
  <c r="BB863" i="19"/>
  <c r="BI862" i="19"/>
  <c r="BB862" i="19"/>
  <c r="BI861" i="19"/>
  <c r="BB861" i="19"/>
  <c r="BI860" i="19"/>
  <c r="BB860" i="19"/>
  <c r="BI859" i="19"/>
  <c r="BB859" i="19"/>
  <c r="BI858" i="19"/>
  <c r="BB858" i="19"/>
  <c r="BI857" i="19"/>
  <c r="BB857" i="19"/>
  <c r="BI856" i="19"/>
  <c r="BB856" i="19"/>
  <c r="BI855" i="19"/>
  <c r="BB855" i="19"/>
  <c r="BI854" i="19"/>
  <c r="BB854" i="19"/>
  <c r="BI853" i="19"/>
  <c r="BB853" i="19"/>
  <c r="BI852" i="19"/>
  <c r="BB852" i="19"/>
  <c r="BI851" i="19"/>
  <c r="BB851" i="19"/>
  <c r="BI850" i="19"/>
  <c r="BB850" i="19"/>
  <c r="BI849" i="19"/>
  <c r="BB849" i="19"/>
  <c r="BI848" i="19"/>
  <c r="BB848" i="19"/>
  <c r="BI847" i="19"/>
  <c r="BB847" i="19"/>
  <c r="BI846" i="19"/>
  <c r="BB846" i="19"/>
  <c r="BI845" i="19"/>
  <c r="BB845" i="19"/>
  <c r="BI844" i="19"/>
  <c r="BB844" i="19"/>
  <c r="BI843" i="19"/>
  <c r="BB843" i="19"/>
  <c r="BI842" i="19"/>
  <c r="BB842" i="19"/>
  <c r="BI841" i="19"/>
  <c r="BB841" i="19"/>
  <c r="BI840" i="19"/>
  <c r="BB840" i="19"/>
  <c r="BI839" i="19"/>
  <c r="BB839" i="19"/>
  <c r="BI838" i="19"/>
  <c r="BB838" i="19"/>
  <c r="BI837" i="19"/>
  <c r="BB837" i="19"/>
  <c r="BI836" i="19"/>
  <c r="BB836" i="19"/>
  <c r="BI835" i="19"/>
  <c r="BB835" i="19"/>
  <c r="BI834" i="19"/>
  <c r="BB834" i="19"/>
  <c r="BI833" i="19"/>
  <c r="BB833" i="19"/>
  <c r="BI832" i="19"/>
  <c r="BB832" i="19"/>
  <c r="BI831" i="19"/>
  <c r="BB831" i="19"/>
  <c r="BI830" i="19"/>
  <c r="BB830" i="19"/>
  <c r="BI829" i="19"/>
  <c r="BB829" i="19"/>
  <c r="BI828" i="19"/>
  <c r="BB828" i="19"/>
  <c r="BI827" i="19"/>
  <c r="BB827" i="19"/>
  <c r="BI826" i="19"/>
  <c r="BB826" i="19"/>
  <c r="BI825" i="19"/>
  <c r="BB825" i="19"/>
  <c r="BI824" i="19"/>
  <c r="BB824" i="19"/>
  <c r="BI823" i="19"/>
  <c r="BB823" i="19"/>
  <c r="BI822" i="19"/>
  <c r="BB822" i="19"/>
  <c r="BI821" i="19"/>
  <c r="BB821" i="19"/>
  <c r="BI820" i="19"/>
  <c r="BB820" i="19"/>
  <c r="BI819" i="19"/>
  <c r="BB819" i="19"/>
  <c r="BI818" i="19"/>
  <c r="BB818" i="19"/>
  <c r="BI817" i="19"/>
  <c r="BB817" i="19"/>
  <c r="BI816" i="19"/>
  <c r="BB816" i="19"/>
  <c r="BI815" i="19"/>
  <c r="BB815" i="19"/>
  <c r="BI814" i="19"/>
  <c r="BB814" i="19"/>
  <c r="BI813" i="19"/>
  <c r="BB813" i="19"/>
  <c r="BI812" i="19"/>
  <c r="BB812" i="19"/>
  <c r="BI811" i="19"/>
  <c r="BB811" i="19"/>
  <c r="BI810" i="19"/>
  <c r="BB810" i="19"/>
  <c r="BI809" i="19"/>
  <c r="BB809" i="19"/>
  <c r="BI808" i="19"/>
  <c r="BB808" i="19"/>
  <c r="BI807" i="19"/>
  <c r="BB807" i="19"/>
  <c r="BI806" i="19"/>
  <c r="BB806" i="19"/>
  <c r="BI805" i="19"/>
  <c r="BB805" i="19"/>
  <c r="BI804" i="19"/>
  <c r="BB804" i="19"/>
  <c r="BI803" i="19"/>
  <c r="BB803" i="19"/>
  <c r="BI802" i="19"/>
  <c r="BB802" i="19"/>
  <c r="BI801" i="19"/>
  <c r="BB801" i="19"/>
  <c r="BI800" i="19"/>
  <c r="BB800" i="19"/>
  <c r="BI799" i="19"/>
  <c r="BB799" i="19"/>
  <c r="BI798" i="19"/>
  <c r="BB798" i="19"/>
  <c r="BI797" i="19"/>
  <c r="BB797" i="19"/>
  <c r="BI796" i="19"/>
  <c r="BB796" i="19"/>
  <c r="BI795" i="19"/>
  <c r="BB795" i="19"/>
  <c r="BI794" i="19"/>
  <c r="BB794" i="19"/>
  <c r="BI793" i="19"/>
  <c r="BB793" i="19"/>
  <c r="BI792" i="19"/>
  <c r="BB792" i="19"/>
  <c r="BI791" i="19"/>
  <c r="BB791" i="19"/>
  <c r="BI790" i="19"/>
  <c r="BB790" i="19"/>
  <c r="BI789" i="19"/>
  <c r="BB789" i="19"/>
  <c r="BI788" i="19"/>
  <c r="BB788" i="19"/>
  <c r="BI787" i="19"/>
  <c r="BB787" i="19"/>
  <c r="BI786" i="19"/>
  <c r="BB786" i="19"/>
  <c r="BI785" i="19"/>
  <c r="BB785" i="19"/>
  <c r="BI784" i="19"/>
  <c r="BB784" i="19"/>
  <c r="BI783" i="19"/>
  <c r="BB783" i="19"/>
  <c r="BI782" i="19"/>
  <c r="BB782" i="19"/>
  <c r="BI781" i="19"/>
  <c r="BB781" i="19"/>
  <c r="BI780" i="19"/>
  <c r="BB780" i="19"/>
  <c r="BI779" i="19"/>
  <c r="BB779" i="19"/>
  <c r="BI778" i="19"/>
  <c r="BB778" i="19"/>
  <c r="BI777" i="19"/>
  <c r="BB777" i="19"/>
  <c r="BI776" i="19"/>
  <c r="BB776" i="19"/>
  <c r="BI775" i="19"/>
  <c r="BB775" i="19"/>
  <c r="BI774" i="19"/>
  <c r="BB774" i="19"/>
  <c r="BI773" i="19"/>
  <c r="BB773" i="19"/>
  <c r="BI772" i="19"/>
  <c r="BB772" i="19"/>
  <c r="BI771" i="19"/>
  <c r="BB771" i="19"/>
  <c r="BI770" i="19"/>
  <c r="BB770" i="19"/>
  <c r="BI769" i="19"/>
  <c r="BB769" i="19"/>
  <c r="BI768" i="19"/>
  <c r="BB768" i="19"/>
  <c r="BI767" i="19"/>
  <c r="BB767" i="19"/>
  <c r="BI766" i="19"/>
  <c r="BB766" i="19"/>
  <c r="BI765" i="19"/>
  <c r="BB765" i="19"/>
  <c r="BI764" i="19"/>
  <c r="BB764" i="19"/>
  <c r="BI763" i="19"/>
  <c r="BB763" i="19"/>
  <c r="BI762" i="19"/>
  <c r="BB762" i="19"/>
  <c r="BI761" i="19"/>
  <c r="BB761" i="19"/>
  <c r="BI760" i="19"/>
  <c r="BB760" i="19"/>
  <c r="BI759" i="19"/>
  <c r="BB759" i="19"/>
  <c r="BI758" i="19"/>
  <c r="BB758" i="19"/>
  <c r="BI757" i="19"/>
  <c r="BB757" i="19"/>
  <c r="BI756" i="19"/>
  <c r="BB756" i="19"/>
  <c r="BI755" i="19"/>
  <c r="BB755" i="19"/>
  <c r="BI754" i="19"/>
  <c r="BB754" i="19"/>
  <c r="BI753" i="19"/>
  <c r="BB753" i="19"/>
  <c r="BI752" i="19"/>
  <c r="BB752" i="19"/>
  <c r="BI751" i="19"/>
  <c r="BB751" i="19"/>
  <c r="BI750" i="19"/>
  <c r="BB750" i="19"/>
  <c r="BI749" i="19"/>
  <c r="BB749" i="19"/>
  <c r="BI748" i="19"/>
  <c r="BB748" i="19"/>
  <c r="BI747" i="19"/>
  <c r="BB747" i="19"/>
  <c r="BI746" i="19"/>
  <c r="BB746" i="19"/>
  <c r="BI745" i="19"/>
  <c r="BB745" i="19"/>
  <c r="BI744" i="19"/>
  <c r="BB744" i="19"/>
  <c r="BI743" i="19"/>
  <c r="BB743" i="19"/>
  <c r="BI742" i="19"/>
  <c r="BB742" i="19"/>
  <c r="BI741" i="19"/>
  <c r="BB741" i="19"/>
  <c r="BI740" i="19"/>
  <c r="BB740" i="19"/>
  <c r="BI739" i="19"/>
  <c r="BB739" i="19"/>
  <c r="BI738" i="19"/>
  <c r="BB738" i="19"/>
  <c r="BI737" i="19"/>
  <c r="BB737" i="19"/>
  <c r="BI736" i="19"/>
  <c r="BB736" i="19"/>
  <c r="BI735" i="19"/>
  <c r="BB735" i="19"/>
  <c r="BI734" i="19"/>
  <c r="BB734" i="19"/>
  <c r="BI733" i="19"/>
  <c r="BB733" i="19"/>
  <c r="BI732" i="19"/>
  <c r="BB732" i="19"/>
  <c r="BI731" i="19"/>
  <c r="BB731" i="19"/>
  <c r="BI730" i="19"/>
  <c r="BB730" i="19"/>
  <c r="BI729" i="19"/>
  <c r="BB729" i="19"/>
  <c r="BI728" i="19"/>
  <c r="BB728" i="19"/>
  <c r="BI727" i="19"/>
  <c r="BB727" i="19"/>
  <c r="BI726" i="19"/>
  <c r="BB726" i="19"/>
  <c r="BI725" i="19"/>
  <c r="BB725" i="19"/>
  <c r="BI724" i="19"/>
  <c r="BB724" i="19"/>
  <c r="BI723" i="19"/>
  <c r="BB723" i="19"/>
  <c r="BI722" i="19"/>
  <c r="BB722" i="19"/>
  <c r="BI721" i="19"/>
  <c r="BB721" i="19"/>
  <c r="BI720" i="19"/>
  <c r="BB720" i="19"/>
  <c r="BI719" i="19"/>
  <c r="BB719" i="19"/>
  <c r="BI718" i="19"/>
  <c r="BB718" i="19"/>
  <c r="BI717" i="19"/>
  <c r="BB717" i="19"/>
  <c r="BI716" i="19"/>
  <c r="BB716" i="19"/>
  <c r="BI715" i="19"/>
  <c r="BB715" i="19"/>
  <c r="BI714" i="19"/>
  <c r="BB714" i="19"/>
  <c r="BI713" i="19"/>
  <c r="BB713" i="19"/>
  <c r="BI712" i="19"/>
  <c r="BB712" i="19"/>
  <c r="BI711" i="19"/>
  <c r="BB711" i="19"/>
  <c r="BI710" i="19"/>
  <c r="BB710" i="19"/>
  <c r="BI709" i="19"/>
  <c r="BB709" i="19"/>
  <c r="BI708" i="19"/>
  <c r="BB708" i="19"/>
  <c r="BI707" i="19"/>
  <c r="BB707" i="19"/>
  <c r="BI706" i="19"/>
  <c r="BB706" i="19"/>
  <c r="BI705" i="19"/>
  <c r="BB705" i="19"/>
  <c r="BI704" i="19"/>
  <c r="BB704" i="19"/>
  <c r="BI703" i="19"/>
  <c r="BB703" i="19"/>
  <c r="BI702" i="19"/>
  <c r="BB702" i="19"/>
  <c r="BI701" i="19"/>
  <c r="BB701" i="19"/>
  <c r="BI700" i="19"/>
  <c r="BB700" i="19"/>
  <c r="BI699" i="19"/>
  <c r="BB699" i="19"/>
  <c r="BI698" i="19"/>
  <c r="BB698" i="19"/>
  <c r="BI697" i="19"/>
  <c r="BB697" i="19"/>
  <c r="BI696" i="19"/>
  <c r="BB696" i="19"/>
  <c r="BI695" i="19"/>
  <c r="BB695" i="19"/>
  <c r="BI694" i="19"/>
  <c r="BB694" i="19"/>
  <c r="BI693" i="19"/>
  <c r="BB693" i="19"/>
  <c r="BI692" i="19"/>
  <c r="BB692" i="19"/>
  <c r="BI691" i="19"/>
  <c r="BB691" i="19"/>
  <c r="BI690" i="19"/>
  <c r="BB690" i="19"/>
  <c r="BI689" i="19"/>
  <c r="BB689" i="19"/>
  <c r="BI688" i="19"/>
  <c r="BB688" i="19"/>
  <c r="BI687" i="19"/>
  <c r="BB687" i="19"/>
  <c r="BI686" i="19"/>
  <c r="BB686" i="19"/>
  <c r="BI685" i="19"/>
  <c r="BB685" i="19"/>
  <c r="BI684" i="19"/>
  <c r="BB684" i="19"/>
  <c r="BI683" i="19"/>
  <c r="BB683" i="19"/>
  <c r="BI682" i="19"/>
  <c r="BB682" i="19"/>
  <c r="BI681" i="19"/>
  <c r="BB681" i="19"/>
  <c r="BI680" i="19"/>
  <c r="BB680" i="19"/>
  <c r="BI679" i="19"/>
  <c r="BB679" i="19"/>
  <c r="BI678" i="19"/>
  <c r="BB678" i="19"/>
  <c r="BI677" i="19"/>
  <c r="BB677" i="19"/>
  <c r="BI676" i="19"/>
  <c r="BB676" i="19"/>
  <c r="BI675" i="19"/>
  <c r="BB675" i="19"/>
  <c r="BI674" i="19"/>
  <c r="BB674" i="19"/>
  <c r="BI673" i="19"/>
  <c r="BB673" i="19"/>
  <c r="BI672" i="19"/>
  <c r="BB672" i="19"/>
  <c r="BI671" i="19"/>
  <c r="BB671" i="19"/>
  <c r="BI670" i="19"/>
  <c r="BB670" i="19"/>
  <c r="BI669" i="19"/>
  <c r="BB669" i="19"/>
  <c r="BI668" i="19"/>
  <c r="BB668" i="19"/>
  <c r="BI667" i="19"/>
  <c r="BB667" i="19"/>
  <c r="BI666" i="19"/>
  <c r="BB666" i="19"/>
  <c r="BI665" i="19"/>
  <c r="BB665" i="19"/>
  <c r="BI664" i="19"/>
  <c r="BB664" i="19"/>
  <c r="BI663" i="19"/>
  <c r="BB663" i="19"/>
  <c r="BI662" i="19"/>
  <c r="BB662" i="19"/>
  <c r="BI661" i="19"/>
  <c r="BB661" i="19"/>
  <c r="BI660" i="19"/>
  <c r="BB660" i="19"/>
  <c r="BI659" i="19"/>
  <c r="BB659" i="19"/>
  <c r="BI658" i="19"/>
  <c r="BB658" i="19"/>
  <c r="BI657" i="19"/>
  <c r="BB657" i="19"/>
  <c r="BI656" i="19"/>
  <c r="BB656" i="19"/>
  <c r="BI655" i="19"/>
  <c r="BB655" i="19"/>
  <c r="BI654" i="19"/>
  <c r="BB654" i="19"/>
  <c r="BI653" i="19"/>
  <c r="BB653" i="19"/>
  <c r="BI652" i="19"/>
  <c r="BB652" i="19"/>
  <c r="BI651" i="19"/>
  <c r="BB651" i="19"/>
  <c r="BI650" i="19"/>
  <c r="BB650" i="19"/>
  <c r="BI649" i="19"/>
  <c r="BB649" i="19"/>
  <c r="BI648" i="19"/>
  <c r="BB648" i="19"/>
  <c r="BI647" i="19"/>
  <c r="BB647" i="19"/>
  <c r="BI646" i="19"/>
  <c r="BB646" i="19"/>
  <c r="BI645" i="19"/>
  <c r="BB645" i="19"/>
  <c r="BI644" i="19"/>
  <c r="BB644" i="19"/>
  <c r="BI643" i="19"/>
  <c r="BB643" i="19"/>
  <c r="BI642" i="19"/>
  <c r="BB642" i="19"/>
  <c r="BI641" i="19"/>
  <c r="BB641" i="19"/>
  <c r="BI640" i="19"/>
  <c r="BB640" i="19"/>
  <c r="BI639" i="19"/>
  <c r="BB639" i="19"/>
  <c r="BI638" i="19"/>
  <c r="BB638" i="19"/>
  <c r="BI637" i="19"/>
  <c r="BB637" i="19"/>
  <c r="BI636" i="19"/>
  <c r="BB636" i="19"/>
  <c r="BI635" i="19"/>
  <c r="BB635" i="19"/>
  <c r="BI634" i="19"/>
  <c r="BB634" i="19"/>
  <c r="BI633" i="19"/>
  <c r="BB633" i="19"/>
  <c r="BI632" i="19"/>
  <c r="BB632" i="19"/>
  <c r="BI631" i="19"/>
  <c r="BB631" i="19"/>
  <c r="BI630" i="19"/>
  <c r="BB630" i="19"/>
  <c r="BI629" i="19"/>
  <c r="BB629" i="19"/>
  <c r="BI628" i="19"/>
  <c r="BB628" i="19"/>
  <c r="BI627" i="19"/>
  <c r="BB627" i="19"/>
  <c r="BI626" i="19"/>
  <c r="BB626" i="19"/>
  <c r="BI625" i="19"/>
  <c r="BB625" i="19"/>
  <c r="BI624" i="19"/>
  <c r="BB624" i="19"/>
  <c r="BI623" i="19"/>
  <c r="BB623" i="19"/>
  <c r="BI622" i="19"/>
  <c r="BB622" i="19"/>
  <c r="BI621" i="19"/>
  <c r="BB621" i="19"/>
  <c r="BI620" i="19"/>
  <c r="BB620" i="19"/>
  <c r="BI619" i="19"/>
  <c r="BB619" i="19"/>
  <c r="BI618" i="19"/>
  <c r="BB618" i="19"/>
  <c r="BI617" i="19"/>
  <c r="BB617" i="19"/>
  <c r="BI616" i="19"/>
  <c r="BB616" i="19"/>
  <c r="BI615" i="19"/>
  <c r="BB615" i="19"/>
  <c r="BI614" i="19"/>
  <c r="BB614" i="19"/>
  <c r="BI613" i="19"/>
  <c r="BB613" i="19"/>
  <c r="BI612" i="19"/>
  <c r="BB612" i="19"/>
  <c r="BI611" i="19"/>
  <c r="BB611" i="19"/>
  <c r="BI610" i="19"/>
  <c r="BB610" i="19"/>
  <c r="BI609" i="19"/>
  <c r="BB609" i="19"/>
  <c r="BI608" i="19"/>
  <c r="BB608" i="19"/>
  <c r="BI607" i="19"/>
  <c r="BB607" i="19"/>
  <c r="BI606" i="19"/>
  <c r="BB606" i="19"/>
  <c r="BI605" i="19"/>
  <c r="BB605" i="19"/>
  <c r="BI604" i="19"/>
  <c r="BB604" i="19"/>
  <c r="BI603" i="19"/>
  <c r="BB603" i="19"/>
  <c r="BI602" i="19"/>
  <c r="BB602" i="19"/>
  <c r="BI601" i="19"/>
  <c r="BB601" i="19"/>
  <c r="BI600" i="19"/>
  <c r="BB600" i="19"/>
  <c r="BI599" i="19"/>
  <c r="BB599" i="19"/>
  <c r="BI598" i="19"/>
  <c r="BB598" i="19"/>
  <c r="BI597" i="19"/>
  <c r="BB597" i="19"/>
  <c r="BI596" i="19"/>
  <c r="BB596" i="19"/>
  <c r="BI595" i="19"/>
  <c r="BB595" i="19"/>
  <c r="BI594" i="19"/>
  <c r="BB594" i="19"/>
  <c r="BI593" i="19"/>
  <c r="BB593" i="19"/>
  <c r="BI592" i="19"/>
  <c r="BB592" i="19"/>
  <c r="BI591" i="19"/>
  <c r="BB591" i="19"/>
  <c r="BI590" i="19"/>
  <c r="BB590" i="19"/>
  <c r="BI589" i="19"/>
  <c r="BB589" i="19"/>
  <c r="BI588" i="19"/>
  <c r="BB588" i="19"/>
  <c r="BI587" i="19"/>
  <c r="BB587" i="19"/>
  <c r="BI586" i="19"/>
  <c r="BB586" i="19"/>
  <c r="BI585" i="19"/>
  <c r="BB585" i="19"/>
  <c r="BI584" i="19"/>
  <c r="BB584" i="19"/>
  <c r="BI583" i="19"/>
  <c r="BB583" i="19"/>
  <c r="BI582" i="19"/>
  <c r="BB582" i="19"/>
  <c r="BI581" i="19"/>
  <c r="BB581" i="19"/>
  <c r="BI580" i="19"/>
  <c r="BB580" i="19"/>
  <c r="BI579" i="19"/>
  <c r="BB579" i="19"/>
  <c r="BI578" i="19"/>
  <c r="BB578" i="19"/>
  <c r="BI577" i="19"/>
  <c r="BB577" i="19"/>
  <c r="BI576" i="19"/>
  <c r="BB576" i="19"/>
  <c r="BI575" i="19"/>
  <c r="BB575" i="19"/>
  <c r="BI574" i="19"/>
  <c r="BB574" i="19"/>
  <c r="BI573" i="19"/>
  <c r="BB573" i="19"/>
  <c r="BI572" i="19"/>
  <c r="BB572" i="19"/>
  <c r="BI571" i="19"/>
  <c r="BB571" i="19"/>
  <c r="BI570" i="19"/>
  <c r="BB570" i="19"/>
  <c r="BI569" i="19"/>
  <c r="BB569" i="19"/>
  <c r="BI568" i="19"/>
  <c r="BB568" i="19"/>
  <c r="BI567" i="19"/>
  <c r="BB567" i="19"/>
  <c r="BI566" i="19"/>
  <c r="BB566" i="19"/>
  <c r="BI565" i="19"/>
  <c r="BB565" i="19"/>
  <c r="BI564" i="19"/>
  <c r="BB564" i="19"/>
  <c r="BI563" i="19"/>
  <c r="BB563" i="19"/>
  <c r="BI562" i="19"/>
  <c r="BB562" i="19"/>
  <c r="BI561" i="19"/>
  <c r="BB561" i="19"/>
  <c r="BI560" i="19"/>
  <c r="BB560" i="19"/>
  <c r="BI559" i="19"/>
  <c r="BB559" i="19"/>
  <c r="BI558" i="19"/>
  <c r="BB558" i="19"/>
  <c r="BI557" i="19"/>
  <c r="BB557" i="19"/>
  <c r="BI556" i="19"/>
  <c r="BB556" i="19"/>
  <c r="BI555" i="19"/>
  <c r="BB555" i="19"/>
  <c r="BI554" i="19"/>
  <c r="BB554" i="19"/>
  <c r="BI553" i="19"/>
  <c r="BB553" i="19"/>
  <c r="BI552" i="19"/>
  <c r="BB552" i="19"/>
  <c r="BI551" i="19"/>
  <c r="BB551" i="19"/>
  <c r="BI550" i="19"/>
  <c r="BB550" i="19"/>
  <c r="BI549" i="19"/>
  <c r="BB549" i="19"/>
  <c r="BI548" i="19"/>
  <c r="BB548" i="19"/>
  <c r="BI547" i="19"/>
  <c r="BB547" i="19"/>
  <c r="BI546" i="19"/>
  <c r="BB546" i="19"/>
  <c r="BI545" i="19"/>
  <c r="BB545" i="19"/>
  <c r="BI544" i="19"/>
  <c r="BB544" i="19"/>
  <c r="BI543" i="19"/>
  <c r="BB543" i="19"/>
  <c r="BI542" i="19"/>
  <c r="BB542" i="19"/>
  <c r="BI541" i="19"/>
  <c r="BB541" i="19"/>
  <c r="BI540" i="19"/>
  <c r="BB540" i="19"/>
  <c r="BI539" i="19"/>
  <c r="BB539" i="19"/>
  <c r="BI538" i="19"/>
  <c r="BB538" i="19"/>
  <c r="BI537" i="19"/>
  <c r="BB537" i="19"/>
  <c r="BI536" i="19"/>
  <c r="BB536" i="19"/>
  <c r="BI535" i="19"/>
  <c r="BB535" i="19"/>
  <c r="BI534" i="19"/>
  <c r="BB534" i="19"/>
  <c r="BI533" i="19"/>
  <c r="BB533" i="19"/>
  <c r="BI532" i="19"/>
  <c r="BB532" i="19"/>
  <c r="BI531" i="19"/>
  <c r="BB531" i="19"/>
  <c r="BI530" i="19"/>
  <c r="BB530" i="19"/>
  <c r="BI529" i="19"/>
  <c r="BB529" i="19"/>
  <c r="BI528" i="19"/>
  <c r="BB528" i="19"/>
  <c r="BI527" i="19"/>
  <c r="BB527" i="19"/>
  <c r="BI526" i="19"/>
  <c r="BB526" i="19"/>
  <c r="BI525" i="19"/>
  <c r="BB525" i="19"/>
  <c r="BI524" i="19"/>
  <c r="BB524" i="19"/>
  <c r="BI523" i="19"/>
  <c r="BB523" i="19"/>
  <c r="BI522" i="19"/>
  <c r="BB522" i="19"/>
  <c r="BI521" i="19"/>
  <c r="BB521" i="19"/>
  <c r="BI520" i="19"/>
  <c r="BB520" i="19"/>
  <c r="BI519" i="19"/>
  <c r="BB519" i="19"/>
  <c r="BI518" i="19"/>
  <c r="BB518" i="19"/>
  <c r="BI517" i="19"/>
  <c r="BB517" i="19"/>
  <c r="BI516" i="19"/>
  <c r="BB516" i="19"/>
  <c r="BI515" i="19"/>
  <c r="BB515" i="19"/>
  <c r="BI514" i="19"/>
  <c r="BB514" i="19"/>
  <c r="BI513" i="19"/>
  <c r="BB513" i="19"/>
  <c r="BI512" i="19"/>
  <c r="BB512" i="19"/>
  <c r="BI511" i="19"/>
  <c r="BB511" i="19"/>
  <c r="BI510" i="19"/>
  <c r="BB510" i="19"/>
  <c r="BI509" i="19"/>
  <c r="BB509" i="19"/>
  <c r="BI508" i="19"/>
  <c r="BB508" i="19"/>
  <c r="BI507" i="19"/>
  <c r="BB507" i="19"/>
  <c r="BI506" i="19"/>
  <c r="BB506" i="19"/>
  <c r="BI505" i="19"/>
  <c r="BB505" i="19"/>
  <c r="BI504" i="19"/>
  <c r="BB504" i="19"/>
  <c r="BI503" i="19"/>
  <c r="BB503" i="19"/>
  <c r="BI502" i="19"/>
  <c r="BB502" i="19"/>
  <c r="BI501" i="19"/>
  <c r="BB501" i="19"/>
  <c r="BI500" i="19"/>
  <c r="BB500" i="19"/>
  <c r="BI499" i="19"/>
  <c r="BB499" i="19"/>
  <c r="BI498" i="19"/>
  <c r="BB498" i="19"/>
  <c r="BI497" i="19"/>
  <c r="BB497" i="19"/>
  <c r="BI496" i="19"/>
  <c r="BB496" i="19"/>
  <c r="BI495" i="19"/>
  <c r="BB495" i="19"/>
  <c r="BI494" i="19"/>
  <c r="BB494" i="19"/>
  <c r="BI493" i="19"/>
  <c r="BB493" i="19"/>
  <c r="BI492" i="19"/>
  <c r="BB492" i="19"/>
  <c r="BI491" i="19"/>
  <c r="BB491" i="19"/>
  <c r="BI490" i="19"/>
  <c r="BB490" i="19"/>
  <c r="BI489" i="19"/>
  <c r="BB489" i="19"/>
  <c r="BI488" i="19"/>
  <c r="BB488" i="19"/>
  <c r="BI487" i="19"/>
  <c r="BB487" i="19"/>
  <c r="BI486" i="19"/>
  <c r="BB486" i="19"/>
  <c r="BI485" i="19"/>
  <c r="BB485" i="19"/>
  <c r="BI484" i="19"/>
  <c r="BB484" i="19"/>
  <c r="BI483" i="19"/>
  <c r="BB483" i="19"/>
  <c r="BI482" i="19"/>
  <c r="BB482" i="19"/>
  <c r="BI481" i="19"/>
  <c r="BB481" i="19"/>
  <c r="BI480" i="19"/>
  <c r="BB480" i="19"/>
  <c r="BI479" i="19"/>
  <c r="BB479" i="19"/>
  <c r="BI478" i="19"/>
  <c r="BB478" i="19"/>
  <c r="BI477" i="19"/>
  <c r="BB477" i="19"/>
  <c r="BI476" i="19"/>
  <c r="BB476" i="19"/>
  <c r="BI475" i="19"/>
  <c r="BB475" i="19"/>
  <c r="BI474" i="19"/>
  <c r="BB474" i="19"/>
  <c r="BI473" i="19"/>
  <c r="BB473" i="19"/>
  <c r="BI472" i="19"/>
  <c r="BB472" i="19"/>
  <c r="BI471" i="19"/>
  <c r="BB471" i="19"/>
  <c r="BI470" i="19"/>
  <c r="BB470" i="19"/>
  <c r="BI469" i="19"/>
  <c r="BB469" i="19"/>
  <c r="BI468" i="19"/>
  <c r="BB468" i="19"/>
  <c r="BI467" i="19"/>
  <c r="BB467" i="19"/>
  <c r="BI466" i="19"/>
  <c r="BB466" i="19"/>
  <c r="BI465" i="19"/>
  <c r="BB465" i="19"/>
  <c r="BI464" i="19"/>
  <c r="BB464" i="19"/>
  <c r="BI463" i="19"/>
  <c r="BB463" i="19"/>
  <c r="BI462" i="19"/>
  <c r="BB462" i="19"/>
  <c r="BI461" i="19"/>
  <c r="BB461" i="19"/>
  <c r="BI460" i="19"/>
  <c r="BB460" i="19"/>
  <c r="BI459" i="19"/>
  <c r="BB459" i="19"/>
  <c r="BI458" i="19"/>
  <c r="BB458" i="19"/>
  <c r="BI457" i="19"/>
  <c r="BB457" i="19"/>
  <c r="BI456" i="19"/>
  <c r="BB456" i="19"/>
  <c r="BI455" i="19"/>
  <c r="BB455" i="19"/>
  <c r="BI454" i="19"/>
  <c r="BB454" i="19"/>
  <c r="BI453" i="19"/>
  <c r="BB453" i="19"/>
  <c r="BI452" i="19"/>
  <c r="BB452" i="19"/>
  <c r="BI451" i="19"/>
  <c r="BB451" i="19"/>
  <c r="BI450" i="19"/>
  <c r="BB450" i="19"/>
  <c r="BI449" i="19"/>
  <c r="BB449" i="19"/>
  <c r="BI448" i="19"/>
  <c r="BB448" i="19"/>
  <c r="BI447" i="19"/>
  <c r="BB447" i="19"/>
  <c r="BI446" i="19"/>
  <c r="BB446" i="19"/>
  <c r="BI445" i="19"/>
  <c r="BB445" i="19"/>
  <c r="BI444" i="19"/>
  <c r="BB444" i="19"/>
  <c r="BI443" i="19"/>
  <c r="BB443" i="19"/>
  <c r="BI442" i="19"/>
  <c r="BB442" i="19"/>
  <c r="BI441" i="19"/>
  <c r="BB441" i="19"/>
  <c r="BI440" i="19"/>
  <c r="BB440" i="19"/>
  <c r="BI439" i="19"/>
  <c r="BB439" i="19"/>
  <c r="BI438" i="19"/>
  <c r="BB438" i="19"/>
  <c r="BI437" i="19"/>
  <c r="BB437" i="19"/>
  <c r="BI436" i="19"/>
  <c r="BB436" i="19"/>
  <c r="BI435" i="19"/>
  <c r="BB435" i="19"/>
  <c r="BI434" i="19"/>
  <c r="BB434" i="19"/>
  <c r="BI433" i="19"/>
  <c r="BB433" i="19"/>
  <c r="BI432" i="19"/>
  <c r="BB432" i="19"/>
  <c r="BI431" i="19"/>
  <c r="BB431" i="19"/>
  <c r="BI430" i="19"/>
  <c r="BB430" i="19"/>
  <c r="BI429" i="19"/>
  <c r="BB429" i="19"/>
  <c r="BI428" i="19"/>
  <c r="BB428" i="19"/>
  <c r="BI427" i="19"/>
  <c r="BB427" i="19"/>
  <c r="BI426" i="19"/>
  <c r="BB426" i="19"/>
  <c r="BI425" i="19"/>
  <c r="BB425" i="19"/>
  <c r="BI424" i="19"/>
  <c r="BB424" i="19"/>
  <c r="BI423" i="19"/>
  <c r="BB423" i="19"/>
  <c r="BI422" i="19"/>
  <c r="BB422" i="19"/>
  <c r="BI421" i="19"/>
  <c r="BB421" i="19"/>
  <c r="BI420" i="19"/>
  <c r="BB420" i="19"/>
  <c r="BI419" i="19"/>
  <c r="BB419" i="19"/>
  <c r="BI418" i="19"/>
  <c r="BB418" i="19"/>
  <c r="BI417" i="19"/>
  <c r="BB417" i="19"/>
  <c r="BI416" i="19"/>
  <c r="BB416" i="19"/>
  <c r="BI415" i="19"/>
  <c r="BB415" i="19"/>
  <c r="BI414" i="19"/>
  <c r="BB414" i="19"/>
  <c r="BI413" i="19"/>
  <c r="BB413" i="19"/>
  <c r="BI412" i="19"/>
  <c r="BB412" i="19"/>
  <c r="BI411" i="19"/>
  <c r="BB411" i="19"/>
  <c r="BI410" i="19"/>
  <c r="BB410" i="19"/>
  <c r="BI409" i="19"/>
  <c r="BB409" i="19"/>
  <c r="BI408" i="19"/>
  <c r="BB408" i="19"/>
  <c r="BI407" i="19"/>
  <c r="BB407" i="19"/>
  <c r="BI406" i="19"/>
  <c r="BB406" i="19"/>
  <c r="BI405" i="19"/>
  <c r="BB405" i="19"/>
  <c r="BI404" i="19"/>
  <c r="BB404" i="19"/>
  <c r="BI403" i="19"/>
  <c r="BB403" i="19"/>
  <c r="BI402" i="19"/>
  <c r="BB402" i="19"/>
  <c r="BI401" i="19"/>
  <c r="BB401" i="19"/>
  <c r="BI400" i="19"/>
  <c r="BB400" i="19"/>
  <c r="BI399" i="19"/>
  <c r="BB399" i="19"/>
  <c r="BI398" i="19"/>
  <c r="BB398" i="19"/>
  <c r="BI397" i="19"/>
  <c r="BB397" i="19"/>
  <c r="BI396" i="19"/>
  <c r="BB396" i="19"/>
  <c r="BI395" i="19"/>
  <c r="BB395" i="19"/>
  <c r="BI394" i="19"/>
  <c r="BB394" i="19"/>
  <c r="BI393" i="19"/>
  <c r="BB393" i="19"/>
  <c r="BI392" i="19"/>
  <c r="BB392" i="19"/>
  <c r="BI391" i="19"/>
  <c r="BB391" i="19"/>
  <c r="BI390" i="19"/>
  <c r="BB390" i="19"/>
  <c r="BI389" i="19"/>
  <c r="BB389" i="19"/>
  <c r="BI388" i="19"/>
  <c r="BB388" i="19"/>
  <c r="BI387" i="19"/>
  <c r="BB387" i="19"/>
  <c r="BI386" i="19"/>
  <c r="BB386" i="19"/>
  <c r="BI385" i="19"/>
  <c r="BB385" i="19"/>
  <c r="BI384" i="19"/>
  <c r="BB384" i="19"/>
  <c r="BI383" i="19"/>
  <c r="BB383" i="19"/>
  <c r="BI382" i="19"/>
  <c r="BB382" i="19"/>
  <c r="BI381" i="19"/>
  <c r="BB381" i="19"/>
  <c r="BI380" i="19"/>
  <c r="BB380" i="19"/>
  <c r="BI379" i="19"/>
  <c r="BB379" i="19"/>
  <c r="BI378" i="19"/>
  <c r="BB378" i="19"/>
  <c r="BI377" i="19"/>
  <c r="BB377" i="19"/>
  <c r="BI376" i="19"/>
  <c r="BB376" i="19"/>
  <c r="BI375" i="19"/>
  <c r="BB375" i="19"/>
  <c r="BI374" i="19"/>
  <c r="BB374" i="19"/>
  <c r="BI373" i="19"/>
  <c r="BB373" i="19"/>
  <c r="BI372" i="19"/>
  <c r="BB372" i="19"/>
  <c r="BI371" i="19"/>
  <c r="BB371" i="19"/>
  <c r="BI370" i="19"/>
  <c r="BB370" i="19"/>
  <c r="BI369" i="19"/>
  <c r="BB369" i="19"/>
  <c r="BI368" i="19"/>
  <c r="BB368" i="19"/>
  <c r="BI367" i="19"/>
  <c r="BB367" i="19"/>
  <c r="BI366" i="19"/>
  <c r="BB366" i="19"/>
  <c r="BI365" i="19"/>
  <c r="BB365" i="19"/>
  <c r="BI364" i="19"/>
  <c r="BB364" i="19"/>
  <c r="BI363" i="19"/>
  <c r="BB363" i="19"/>
  <c r="BI362" i="19"/>
  <c r="BB362" i="19"/>
  <c r="BI361" i="19"/>
  <c r="BB361" i="19"/>
  <c r="BI360" i="19"/>
  <c r="BB360" i="19"/>
  <c r="BI359" i="19"/>
  <c r="BB359" i="19"/>
  <c r="BI358" i="19"/>
  <c r="BB358" i="19"/>
  <c r="BI357" i="19"/>
  <c r="BB357" i="19"/>
  <c r="BI356" i="19"/>
  <c r="BB356" i="19"/>
  <c r="BI355" i="19"/>
  <c r="BB355" i="19"/>
  <c r="BI354" i="19"/>
  <c r="BB354" i="19"/>
  <c r="BI353" i="19"/>
  <c r="BB353" i="19"/>
  <c r="BI352" i="19"/>
  <c r="BB352" i="19"/>
  <c r="BI351" i="19"/>
  <c r="BB351" i="19"/>
  <c r="BI350" i="19"/>
  <c r="BB350" i="19"/>
  <c r="BI349" i="19"/>
  <c r="BB349" i="19"/>
  <c r="BI348" i="19"/>
  <c r="BB348" i="19"/>
  <c r="BI347" i="19"/>
  <c r="BB347" i="19"/>
  <c r="BI346" i="19"/>
  <c r="BB346" i="19"/>
  <c r="BI345" i="19"/>
  <c r="BB345" i="19"/>
  <c r="BI344" i="19"/>
  <c r="BB344" i="19"/>
  <c r="BI343" i="19"/>
  <c r="BB343" i="19"/>
  <c r="BI342" i="19"/>
  <c r="BB342" i="19"/>
  <c r="BI341" i="19"/>
  <c r="BB341" i="19"/>
  <c r="BI340" i="19"/>
  <c r="BB340" i="19"/>
  <c r="BI339" i="19"/>
  <c r="BB339" i="19"/>
  <c r="BI338" i="19"/>
  <c r="BB338" i="19"/>
  <c r="BI337" i="19"/>
  <c r="BB337" i="19"/>
  <c r="BI336" i="19"/>
  <c r="BB336" i="19"/>
  <c r="BI335" i="19"/>
  <c r="BB335" i="19"/>
  <c r="BI334" i="19"/>
  <c r="BB334" i="19"/>
  <c r="BI333" i="19"/>
  <c r="BB333" i="19"/>
  <c r="BI332" i="19"/>
  <c r="BB332" i="19"/>
  <c r="BI331" i="19"/>
  <c r="BB331" i="19"/>
  <c r="BI330" i="19"/>
  <c r="BB330" i="19"/>
  <c r="BI329" i="19"/>
  <c r="BB329" i="19"/>
  <c r="BI328" i="19"/>
  <c r="BB328" i="19"/>
  <c r="BI327" i="19"/>
  <c r="BB327" i="19"/>
  <c r="BI326" i="19"/>
  <c r="BB326" i="19"/>
  <c r="BI325" i="19"/>
  <c r="BB325" i="19"/>
  <c r="BI324" i="19"/>
  <c r="BB324" i="19"/>
  <c r="BI323" i="19"/>
  <c r="BB323" i="19"/>
  <c r="BI322" i="19"/>
  <c r="BB322" i="19"/>
  <c r="BI321" i="19"/>
  <c r="BB321" i="19"/>
  <c r="BI320" i="19"/>
  <c r="BB320" i="19"/>
  <c r="BI319" i="19"/>
  <c r="BB319" i="19"/>
  <c r="BI318" i="19"/>
  <c r="BB318" i="19"/>
  <c r="BI317" i="19"/>
  <c r="BB317" i="19"/>
  <c r="BI316" i="19"/>
  <c r="BB316" i="19"/>
  <c r="BI315" i="19"/>
  <c r="BB315" i="19"/>
  <c r="BI314" i="19"/>
  <c r="BB314" i="19"/>
  <c r="BI313" i="19"/>
  <c r="BB313" i="19"/>
  <c r="BI312" i="19"/>
  <c r="BB312" i="19"/>
  <c r="BI311" i="19"/>
  <c r="BB311" i="19"/>
  <c r="BI310" i="19"/>
  <c r="BB310" i="19"/>
  <c r="BI309" i="19"/>
  <c r="BB309" i="19"/>
  <c r="BI308" i="19"/>
  <c r="BB308" i="19"/>
  <c r="BI307" i="19"/>
  <c r="BB307" i="19"/>
  <c r="BI306" i="19"/>
  <c r="BB306" i="19"/>
  <c r="BI305" i="19"/>
  <c r="BB305" i="19"/>
  <c r="BI304" i="19"/>
  <c r="BB304" i="19"/>
  <c r="BI303" i="19"/>
  <c r="BB303" i="19"/>
  <c r="BI302" i="19"/>
  <c r="BB302" i="19"/>
  <c r="BI301" i="19"/>
  <c r="BB301" i="19"/>
  <c r="BI300" i="19"/>
  <c r="BB300" i="19"/>
  <c r="BI299" i="19"/>
  <c r="BB299" i="19"/>
  <c r="BI298" i="19"/>
  <c r="BB298" i="19"/>
  <c r="BI297" i="19"/>
  <c r="BB297" i="19"/>
  <c r="BI296" i="19"/>
  <c r="BB296" i="19"/>
  <c r="BI295" i="19"/>
  <c r="BB295" i="19"/>
  <c r="BI294" i="19"/>
  <c r="BB294" i="19"/>
  <c r="BI293" i="19"/>
  <c r="BB293" i="19"/>
  <c r="BI292" i="19"/>
  <c r="BB292" i="19"/>
  <c r="BI291" i="19"/>
  <c r="BB291" i="19"/>
  <c r="BI290" i="19"/>
  <c r="BB290" i="19"/>
  <c r="BI289" i="19"/>
  <c r="BB289" i="19"/>
  <c r="BI288" i="19"/>
  <c r="BB288" i="19"/>
  <c r="BI287" i="19"/>
  <c r="BB287" i="19"/>
  <c r="BI286" i="19"/>
  <c r="BB286" i="19"/>
  <c r="BI285" i="19"/>
  <c r="BB285" i="19"/>
  <c r="BI284" i="19"/>
  <c r="BB284" i="19"/>
  <c r="BI283" i="19"/>
  <c r="BB283" i="19"/>
  <c r="BI282" i="19"/>
  <c r="BB282" i="19"/>
  <c r="BI281" i="19"/>
  <c r="BB281" i="19"/>
  <c r="BI280" i="19"/>
  <c r="BB280" i="19"/>
  <c r="BI279" i="19"/>
  <c r="BB279" i="19"/>
  <c r="BI278" i="19"/>
  <c r="BB278" i="19"/>
  <c r="BI277" i="19"/>
  <c r="BB277" i="19"/>
  <c r="BI276" i="19"/>
  <c r="BB276" i="19"/>
  <c r="BI275" i="19"/>
  <c r="BB275" i="19"/>
  <c r="BI274" i="19"/>
  <c r="BB274" i="19"/>
  <c r="BI273" i="19"/>
  <c r="BB273" i="19"/>
  <c r="BI272" i="19"/>
  <c r="BB272" i="19"/>
  <c r="BI271" i="19"/>
  <c r="BB271" i="19"/>
  <c r="BI270" i="19"/>
  <c r="BB270" i="19"/>
  <c r="BI269" i="19"/>
  <c r="BB269" i="19"/>
  <c r="BI268" i="19"/>
  <c r="BB268" i="19"/>
  <c r="BI267" i="19"/>
  <c r="BB267" i="19"/>
  <c r="BI266" i="19"/>
  <c r="BB266" i="19"/>
  <c r="BI265" i="19"/>
  <c r="BB265" i="19"/>
  <c r="BI264" i="19"/>
  <c r="BB264" i="19"/>
  <c r="BI263" i="19"/>
  <c r="BB263" i="19"/>
  <c r="BI262" i="19"/>
  <c r="BB262" i="19"/>
  <c r="BI261" i="19"/>
  <c r="BB261" i="19"/>
  <c r="BI260" i="19"/>
  <c r="BB260" i="19"/>
  <c r="BI259" i="19"/>
  <c r="BB259" i="19"/>
  <c r="BI258" i="19"/>
  <c r="BB258" i="19"/>
  <c r="BI257" i="19"/>
  <c r="BB257" i="19"/>
  <c r="BI256" i="19"/>
  <c r="BB256" i="19"/>
  <c r="BI255" i="19"/>
  <c r="BB255" i="19"/>
  <c r="BI254" i="19"/>
  <c r="BB254" i="19"/>
  <c r="BI253" i="19"/>
  <c r="BB253" i="19"/>
  <c r="BI252" i="19"/>
  <c r="BB252" i="19"/>
  <c r="BI251" i="19"/>
  <c r="BB251" i="19"/>
  <c r="BI250" i="19"/>
  <c r="BB250" i="19"/>
  <c r="BI249" i="19"/>
  <c r="BB249" i="19"/>
  <c r="BI248" i="19"/>
  <c r="BB248" i="19"/>
  <c r="BI247" i="19"/>
  <c r="BB247" i="19"/>
  <c r="BI246" i="19"/>
  <c r="BB246" i="19"/>
  <c r="BI245" i="19"/>
  <c r="BB245" i="19"/>
  <c r="BI244" i="19"/>
  <c r="BB244" i="19"/>
  <c r="BI243" i="19"/>
  <c r="BB243" i="19"/>
  <c r="BI242" i="19"/>
  <c r="BB242" i="19"/>
  <c r="BI241" i="19"/>
  <c r="BB241" i="19"/>
  <c r="BI240" i="19"/>
  <c r="BB240" i="19"/>
  <c r="BI239" i="19"/>
  <c r="BB239" i="19"/>
  <c r="BI238" i="19"/>
  <c r="BB238" i="19"/>
  <c r="BI237" i="19"/>
  <c r="BB237" i="19"/>
  <c r="BI236" i="19"/>
  <c r="BB236" i="19"/>
  <c r="BI235" i="19"/>
  <c r="BB235" i="19"/>
  <c r="BI234" i="19"/>
  <c r="BB234" i="19"/>
  <c r="BI233" i="19"/>
  <c r="BB233" i="19"/>
  <c r="BI232" i="19"/>
  <c r="BB232" i="19"/>
  <c r="BI231" i="19"/>
  <c r="BB231" i="19"/>
  <c r="BI230" i="19"/>
  <c r="BB230" i="19"/>
  <c r="BI229" i="19"/>
  <c r="BB229" i="19"/>
  <c r="BI228" i="19"/>
  <c r="BB228" i="19"/>
  <c r="BI227" i="19"/>
  <c r="BB227" i="19"/>
  <c r="BI226" i="19"/>
  <c r="BB226" i="19"/>
  <c r="BI225" i="19"/>
  <c r="BB225" i="19"/>
  <c r="BI224" i="19"/>
  <c r="BB224" i="19"/>
  <c r="BI223" i="19"/>
  <c r="BB223" i="19"/>
  <c r="BI222" i="19"/>
  <c r="BB222" i="19"/>
  <c r="BI221" i="19"/>
  <c r="BB221" i="19"/>
  <c r="BI220" i="19"/>
  <c r="BB220" i="19"/>
  <c r="BI219" i="19"/>
  <c r="BB219" i="19"/>
  <c r="BI218" i="19"/>
  <c r="BB218" i="19"/>
  <c r="BI217" i="19"/>
  <c r="BB217" i="19"/>
  <c r="BI216" i="19"/>
  <c r="BB216" i="19"/>
  <c r="BI215" i="19"/>
  <c r="BB215" i="19"/>
  <c r="BI214" i="19"/>
  <c r="BB214" i="19"/>
  <c r="BI213" i="19"/>
  <c r="BB213" i="19"/>
  <c r="BI212" i="19"/>
  <c r="BB212" i="19"/>
  <c r="BI211" i="19"/>
  <c r="BB211" i="19"/>
  <c r="BI210" i="19"/>
  <c r="BB210" i="19"/>
  <c r="BI209" i="19"/>
  <c r="BB209" i="19"/>
  <c r="BI208" i="19"/>
  <c r="BB208" i="19"/>
  <c r="BI207" i="19"/>
  <c r="BB207" i="19"/>
  <c r="BI206" i="19"/>
  <c r="BB206" i="19"/>
  <c r="BI205" i="19"/>
  <c r="BB205" i="19"/>
  <c r="BI204" i="19"/>
  <c r="BB204" i="19"/>
  <c r="BI203" i="19"/>
  <c r="BB203" i="19"/>
  <c r="BI202" i="19"/>
  <c r="BB202" i="19"/>
  <c r="BI201" i="19"/>
  <c r="BB201" i="19"/>
  <c r="BI200" i="19"/>
  <c r="BB200" i="19"/>
  <c r="BI199" i="19"/>
  <c r="BB199" i="19"/>
  <c r="BI198" i="19"/>
  <c r="BB198" i="19"/>
  <c r="BI197" i="19"/>
  <c r="BB197" i="19"/>
  <c r="BI196" i="19"/>
  <c r="BB196" i="19"/>
  <c r="BI195" i="19"/>
  <c r="BB195" i="19"/>
  <c r="BI194" i="19"/>
  <c r="BB194" i="19"/>
  <c r="BI193" i="19"/>
  <c r="BB193" i="19"/>
  <c r="BI192" i="19"/>
  <c r="BB192" i="19"/>
  <c r="BI191" i="19"/>
  <c r="BB191" i="19"/>
  <c r="BI190" i="19"/>
  <c r="BB190" i="19"/>
  <c r="BI189" i="19"/>
  <c r="BB189" i="19"/>
  <c r="BI188" i="19"/>
  <c r="BB188" i="19"/>
  <c r="BI187" i="19"/>
  <c r="BB187" i="19"/>
  <c r="BI186" i="19"/>
  <c r="BB186" i="19"/>
  <c r="BI185" i="19"/>
  <c r="BB185" i="19"/>
  <c r="BI184" i="19"/>
  <c r="BB184" i="19"/>
  <c r="BI183" i="19"/>
  <c r="BB183" i="19"/>
  <c r="BI182" i="19"/>
  <c r="BB182" i="19"/>
  <c r="BI181" i="19"/>
  <c r="BB181" i="19"/>
  <c r="BI180" i="19"/>
  <c r="BB180" i="19"/>
  <c r="BI179" i="19"/>
  <c r="BB179" i="19"/>
  <c r="BI178" i="19"/>
  <c r="BB178" i="19"/>
  <c r="BI177" i="19"/>
  <c r="BB177" i="19"/>
  <c r="BI176" i="19"/>
  <c r="BB176" i="19"/>
  <c r="BI175" i="19"/>
  <c r="BB175" i="19"/>
  <c r="BI174" i="19"/>
  <c r="BB174" i="19"/>
  <c r="BI173" i="19"/>
  <c r="BB173" i="19"/>
  <c r="BI172" i="19"/>
  <c r="BB172" i="19"/>
  <c r="BI171" i="19"/>
  <c r="BB171" i="19"/>
  <c r="BI170" i="19"/>
  <c r="BB170" i="19"/>
  <c r="BI169" i="19"/>
  <c r="BB169" i="19"/>
  <c r="BI168" i="19"/>
  <c r="BB168" i="19"/>
  <c r="BI167" i="19"/>
  <c r="BB167" i="19"/>
  <c r="BI166" i="19"/>
  <c r="BB166" i="19"/>
  <c r="BI165" i="19"/>
  <c r="BB165" i="19"/>
  <c r="BI164" i="19"/>
  <c r="BB164" i="19"/>
  <c r="BI163" i="19"/>
  <c r="BB163" i="19"/>
  <c r="BI162" i="19"/>
  <c r="BB162" i="19"/>
  <c r="BI161" i="19"/>
  <c r="BB161" i="19"/>
  <c r="BI160" i="19"/>
  <c r="BB160" i="19"/>
  <c r="BI159" i="19"/>
  <c r="BB159" i="19"/>
  <c r="BI158" i="19"/>
  <c r="BB158" i="19"/>
  <c r="BI157" i="19"/>
  <c r="BB157" i="19"/>
  <c r="BI156" i="19"/>
  <c r="BB156" i="19"/>
  <c r="BI155" i="19"/>
  <c r="BB155" i="19"/>
  <c r="BI154" i="19"/>
  <c r="BB154" i="19"/>
  <c r="BI153" i="19"/>
  <c r="BB153" i="19"/>
  <c r="BI152" i="19"/>
  <c r="BB152" i="19"/>
  <c r="BI151" i="19"/>
  <c r="BB151" i="19"/>
  <c r="BI150" i="19"/>
  <c r="BB150" i="19"/>
  <c r="BI149" i="19"/>
  <c r="BB149" i="19"/>
  <c r="BI148" i="19"/>
  <c r="BB148" i="19"/>
  <c r="BI147" i="19"/>
  <c r="BB147" i="19"/>
  <c r="BI146" i="19"/>
  <c r="BB146" i="19"/>
  <c r="BI145" i="19"/>
  <c r="BB145" i="19"/>
  <c r="BI144" i="19"/>
  <c r="BB144" i="19"/>
  <c r="BI143" i="19"/>
  <c r="BB143" i="19"/>
  <c r="BI142" i="19"/>
  <c r="BB142" i="19"/>
  <c r="BI141" i="19"/>
  <c r="BB141" i="19"/>
  <c r="BI140" i="19"/>
  <c r="BB140" i="19"/>
  <c r="BI139" i="19"/>
  <c r="BB139" i="19"/>
  <c r="BI138" i="19"/>
  <c r="BB138" i="19"/>
  <c r="BI137" i="19"/>
  <c r="BB137" i="19"/>
  <c r="BI136" i="19"/>
  <c r="BB136" i="19"/>
  <c r="BI135" i="19"/>
  <c r="BB135" i="19"/>
  <c r="BI134" i="19"/>
  <c r="BB134" i="19"/>
  <c r="BI133" i="19"/>
  <c r="BB133" i="19"/>
  <c r="BI132" i="19"/>
  <c r="BB132" i="19"/>
  <c r="BI131" i="19"/>
  <c r="BB131" i="19"/>
  <c r="BI130" i="19"/>
  <c r="BB130" i="19"/>
  <c r="BI129" i="19"/>
  <c r="BB129" i="19"/>
  <c r="BI128" i="19"/>
  <c r="BB128" i="19"/>
  <c r="BI127" i="19"/>
  <c r="BB127" i="19"/>
  <c r="BI126" i="19"/>
  <c r="BB126" i="19"/>
  <c r="BI125" i="19"/>
  <c r="BB125" i="19"/>
  <c r="BI124" i="19"/>
  <c r="BB124" i="19"/>
  <c r="BI123" i="19"/>
  <c r="BB123" i="19"/>
  <c r="BI122" i="19"/>
  <c r="BB122" i="19"/>
  <c r="BI121" i="19"/>
  <c r="BB121" i="19"/>
  <c r="BI120" i="19"/>
  <c r="BB120" i="19"/>
  <c r="BI119" i="19"/>
  <c r="BB119" i="19"/>
  <c r="BI118" i="19"/>
  <c r="BB118" i="19"/>
  <c r="BI117" i="19"/>
  <c r="BB117" i="19"/>
  <c r="BI116" i="19"/>
  <c r="BB116" i="19"/>
  <c r="BI115" i="19"/>
  <c r="BB115" i="19"/>
  <c r="BI114" i="19"/>
  <c r="BB114" i="19"/>
  <c r="BI113" i="19"/>
  <c r="BB113" i="19"/>
  <c r="BI112" i="19"/>
  <c r="BB112" i="19"/>
  <c r="BI111" i="19"/>
  <c r="BB111" i="19"/>
  <c r="BI110" i="19"/>
  <c r="BB110" i="19"/>
  <c r="BI109" i="19"/>
  <c r="BB109" i="19"/>
  <c r="BI108" i="19"/>
  <c r="BB108" i="19"/>
  <c r="BI107" i="19"/>
  <c r="BB107" i="19"/>
  <c r="BI106" i="19"/>
  <c r="BB106" i="19"/>
  <c r="BI105" i="19"/>
  <c r="BB105" i="19"/>
  <c r="BI104" i="19"/>
  <c r="BB104" i="19"/>
  <c r="BI103" i="19"/>
  <c r="BB103" i="19"/>
  <c r="BI102" i="19"/>
  <c r="BB102" i="19"/>
  <c r="BI101" i="19"/>
  <c r="BB101" i="19"/>
  <c r="BI100" i="19"/>
  <c r="BB100" i="19"/>
  <c r="BI99" i="19"/>
  <c r="BB99" i="19"/>
  <c r="BI98" i="19"/>
  <c r="BB98" i="19"/>
  <c r="BI97" i="19"/>
  <c r="BB97" i="19"/>
  <c r="BI96" i="19"/>
  <c r="BB96" i="19"/>
  <c r="BI95" i="19"/>
  <c r="BB95" i="19"/>
  <c r="BI94" i="19"/>
  <c r="BB94" i="19"/>
  <c r="BI93" i="19"/>
  <c r="BB93" i="19"/>
  <c r="BI92" i="19"/>
  <c r="BB92" i="19"/>
  <c r="BI91" i="19"/>
  <c r="BB91" i="19"/>
  <c r="BI90" i="19"/>
  <c r="BB90" i="19"/>
  <c r="BI89" i="19"/>
  <c r="BB89" i="19"/>
  <c r="BI88" i="19"/>
  <c r="BB88" i="19"/>
  <c r="BI87" i="19"/>
  <c r="BB87" i="19"/>
  <c r="BI86" i="19"/>
  <c r="BB86" i="19"/>
  <c r="BI85" i="19"/>
  <c r="BB85" i="19"/>
  <c r="BI84" i="19"/>
  <c r="BB84" i="19"/>
  <c r="BI83" i="19"/>
  <c r="BB83" i="19"/>
  <c r="BI82" i="19"/>
  <c r="BB82" i="19"/>
  <c r="BI81" i="19"/>
  <c r="BB81" i="19"/>
  <c r="BI80" i="19"/>
  <c r="BB80" i="19"/>
  <c r="BI79" i="19"/>
  <c r="BB79" i="19"/>
  <c r="BI78" i="19"/>
  <c r="BB78" i="19"/>
  <c r="BO77" i="19"/>
  <c r="BI77" i="19"/>
  <c r="BB77" i="19"/>
  <c r="BO76" i="19"/>
  <c r="BI76" i="19"/>
  <c r="BB76" i="19"/>
  <c r="BO75" i="19"/>
  <c r="BI75" i="19"/>
  <c r="BB75" i="19"/>
  <c r="BO74" i="19"/>
  <c r="BI74" i="19"/>
  <c r="BB74" i="19"/>
  <c r="BO73" i="19"/>
  <c r="BI73" i="19"/>
  <c r="BB73" i="19"/>
  <c r="BO72" i="19"/>
  <c r="BI72" i="19"/>
  <c r="BB72" i="19"/>
  <c r="BO71" i="19"/>
  <c r="BI71" i="19"/>
  <c r="BB71" i="19"/>
  <c r="BO70" i="19"/>
  <c r="BI70" i="19"/>
  <c r="BB70" i="19"/>
  <c r="AD70" i="19"/>
  <c r="AE70" i="19" s="1"/>
  <c r="BO69" i="19"/>
  <c r="BI69" i="19"/>
  <c r="BB69" i="19"/>
  <c r="BO68" i="19"/>
  <c r="BI68" i="19"/>
  <c r="BB68" i="19"/>
  <c r="BO67" i="19"/>
  <c r="BI67" i="19"/>
  <c r="BB67" i="19"/>
  <c r="BO66" i="19"/>
  <c r="BI66" i="19"/>
  <c r="BB66" i="19"/>
  <c r="BO65" i="19"/>
  <c r="BI65" i="19"/>
  <c r="BB65" i="19"/>
  <c r="BO64" i="19"/>
  <c r="BI64" i="19"/>
  <c r="BB64" i="19"/>
  <c r="BO63" i="19"/>
  <c r="BI63" i="19"/>
  <c r="BB63" i="19"/>
  <c r="BO62" i="19"/>
  <c r="BI62" i="19"/>
  <c r="BB62" i="19"/>
  <c r="BO61" i="19"/>
  <c r="BI61" i="19"/>
  <c r="BB61" i="19"/>
  <c r="BI60" i="19"/>
  <c r="BB60" i="19"/>
  <c r="BI59" i="19"/>
  <c r="BB59" i="19"/>
  <c r="BI58" i="19"/>
  <c r="BB58" i="19"/>
  <c r="BI57" i="19"/>
  <c r="BB57" i="19"/>
  <c r="BI56" i="19"/>
  <c r="BB56" i="19"/>
  <c r="BI55" i="19"/>
  <c r="BB55" i="19"/>
  <c r="BI54" i="19"/>
  <c r="BB54" i="19"/>
  <c r="W54" i="19"/>
  <c r="BI53" i="19"/>
  <c r="BB53" i="19"/>
  <c r="W53" i="19"/>
  <c r="BI52" i="19"/>
  <c r="BB52" i="19"/>
  <c r="W52" i="19"/>
  <c r="I52" i="19"/>
  <c r="BI51" i="19"/>
  <c r="BB51" i="19"/>
  <c r="W51" i="19"/>
  <c r="I51" i="19"/>
  <c r="BI50" i="19"/>
  <c r="BB50" i="19"/>
  <c r="I50" i="19"/>
  <c r="BI49" i="19"/>
  <c r="BB49" i="19"/>
  <c r="BI48" i="19"/>
  <c r="BB48" i="19"/>
  <c r="W48" i="19"/>
  <c r="BI47" i="19"/>
  <c r="BB47" i="19"/>
  <c r="BI46" i="19"/>
  <c r="BB46" i="19"/>
  <c r="W46" i="19"/>
  <c r="BI45" i="19"/>
  <c r="BB45" i="19"/>
  <c r="W45" i="19"/>
  <c r="BI44" i="19"/>
  <c r="BB44" i="19"/>
  <c r="W44" i="19"/>
  <c r="BI43" i="19"/>
  <c r="BB43" i="19"/>
  <c r="W43" i="19"/>
  <c r="BI42" i="19"/>
  <c r="BB42" i="19"/>
  <c r="AE42" i="19"/>
  <c r="W42" i="19"/>
  <c r="BI41" i="19"/>
  <c r="BB41" i="19"/>
  <c r="W41" i="19"/>
  <c r="BI40" i="19"/>
  <c r="BB40" i="19"/>
  <c r="W40" i="19"/>
  <c r="I40" i="19"/>
  <c r="BI39" i="19"/>
  <c r="BB39" i="19"/>
  <c r="I39" i="19"/>
  <c r="BI38" i="19"/>
  <c r="BB38" i="19"/>
  <c r="I38" i="19"/>
  <c r="BI37" i="19"/>
  <c r="BB37" i="19"/>
  <c r="BI36" i="19"/>
  <c r="BB36" i="19"/>
  <c r="BI35" i="19"/>
  <c r="BB35" i="19"/>
  <c r="D35" i="19"/>
  <c r="BI34" i="19"/>
  <c r="BB34" i="19"/>
  <c r="BI33" i="19"/>
  <c r="BB33" i="19"/>
  <c r="BI32" i="19"/>
  <c r="BB32" i="19"/>
  <c r="AE32" i="19"/>
  <c r="BI31" i="19"/>
  <c r="BB31" i="19"/>
  <c r="BI30" i="19"/>
  <c r="BB30" i="19"/>
  <c r="BI29" i="19"/>
  <c r="BB29" i="19"/>
  <c r="BI28" i="19"/>
  <c r="BB28" i="19"/>
  <c r="BI27" i="19"/>
  <c r="BB27" i="19"/>
  <c r="F27" i="19"/>
  <c r="CU26" i="19"/>
  <c r="CT26" i="19"/>
  <c r="CS26" i="19"/>
  <c r="CR26" i="19"/>
  <c r="CQ26" i="19"/>
  <c r="CE26" i="19"/>
  <c r="BI26" i="19"/>
  <c r="BB26" i="19"/>
  <c r="CU25" i="19"/>
  <c r="CT25" i="19"/>
  <c r="CS25" i="19"/>
  <c r="CR25" i="19"/>
  <c r="CQ25" i="19"/>
  <c r="CE25" i="19"/>
  <c r="BI25" i="19"/>
  <c r="BB25" i="19"/>
  <c r="CU24" i="19"/>
  <c r="CT24" i="19"/>
  <c r="CS24" i="19"/>
  <c r="CR24" i="19"/>
  <c r="CQ24" i="19"/>
  <c r="CE24" i="19"/>
  <c r="BI24" i="19"/>
  <c r="BB24" i="19"/>
  <c r="CU23" i="19"/>
  <c r="CT23" i="19"/>
  <c r="CS23" i="19"/>
  <c r="CR23" i="19"/>
  <c r="CQ23" i="19"/>
  <c r="CE23" i="19"/>
  <c r="BI23" i="19"/>
  <c r="BB23" i="19"/>
  <c r="CU22" i="19"/>
  <c r="CT22" i="19"/>
  <c r="CS22" i="19"/>
  <c r="CR22" i="19"/>
  <c r="CQ22" i="19"/>
  <c r="CE22" i="19"/>
  <c r="BI22" i="19"/>
  <c r="BB22" i="19"/>
  <c r="CU21" i="19"/>
  <c r="CT21" i="19"/>
  <c r="CS21" i="19"/>
  <c r="CR21" i="19"/>
  <c r="CQ21" i="19"/>
  <c r="CE21" i="19"/>
  <c r="BI21" i="19"/>
  <c r="BB21" i="19"/>
  <c r="CU20" i="19"/>
  <c r="CT20" i="19"/>
  <c r="CS20" i="19"/>
  <c r="CR20" i="19"/>
  <c r="CQ20" i="19"/>
  <c r="CE20" i="19"/>
  <c r="BI20" i="19"/>
  <c r="BB20" i="19"/>
  <c r="AE20" i="19"/>
  <c r="AD20" i="19"/>
  <c r="CU19" i="19"/>
  <c r="CT19" i="19"/>
  <c r="CS19" i="19"/>
  <c r="CR19" i="19"/>
  <c r="CQ19" i="19"/>
  <c r="CE19" i="19"/>
  <c r="BI19" i="19"/>
  <c r="BB19" i="19"/>
  <c r="AD19" i="19"/>
  <c r="CU18" i="19"/>
  <c r="CT18" i="19"/>
  <c r="CS18" i="19"/>
  <c r="CR18" i="19"/>
  <c r="CQ18" i="19"/>
  <c r="CE18" i="19"/>
  <c r="BI18" i="19"/>
  <c r="BB18" i="19"/>
  <c r="AD18" i="19"/>
  <c r="CU17" i="19"/>
  <c r="CT17" i="19"/>
  <c r="CS17" i="19"/>
  <c r="CR17" i="19"/>
  <c r="CQ17" i="19"/>
  <c r="CE17" i="19"/>
  <c r="BI17" i="19"/>
  <c r="BB17" i="19"/>
  <c r="AD17" i="19"/>
  <c r="CU16" i="19"/>
  <c r="CT16" i="19"/>
  <c r="CS16" i="19"/>
  <c r="CR16" i="19"/>
  <c r="CQ16" i="19"/>
  <c r="CE16" i="19"/>
  <c r="BI16" i="19"/>
  <c r="BB16" i="19"/>
  <c r="AD16" i="19"/>
  <c r="CU15" i="19"/>
  <c r="CT15" i="19"/>
  <c r="CS15" i="19"/>
  <c r="CR15" i="19"/>
  <c r="CQ15" i="19"/>
  <c r="CE15" i="19"/>
  <c r="BI15" i="19"/>
  <c r="BB15" i="19"/>
  <c r="AD15" i="19"/>
  <c r="CU14" i="19"/>
  <c r="CT14" i="19"/>
  <c r="CS14" i="19"/>
  <c r="CR14" i="19"/>
  <c r="CQ14" i="19"/>
  <c r="CE14" i="19"/>
  <c r="BI14" i="19"/>
  <c r="BB14" i="19"/>
  <c r="AE14" i="19"/>
  <c r="CU13" i="19"/>
  <c r="CT13" i="19"/>
  <c r="CS13" i="19"/>
  <c r="CR13" i="19"/>
  <c r="CQ13" i="19"/>
  <c r="CE13" i="19"/>
  <c r="BI13" i="19"/>
  <c r="BB13" i="19"/>
  <c r="AD13" i="19"/>
  <c r="CU12" i="19"/>
  <c r="CT12" i="19"/>
  <c r="CS12" i="19"/>
  <c r="CR12" i="19"/>
  <c r="CQ12" i="19"/>
  <c r="CE12" i="19"/>
  <c r="BI12" i="19"/>
  <c r="BB12" i="19"/>
  <c r="AD12" i="19"/>
  <c r="CU11" i="19"/>
  <c r="CT11" i="19"/>
  <c r="CS11" i="19"/>
  <c r="CR11" i="19"/>
  <c r="CQ11" i="19"/>
  <c r="CE11" i="19"/>
  <c r="BI11" i="19"/>
  <c r="BB11" i="19"/>
  <c r="AD11" i="19"/>
  <c r="CU10" i="19"/>
  <c r="CT10" i="19"/>
  <c r="CS10" i="19"/>
  <c r="CR10" i="19"/>
  <c r="CQ10" i="19"/>
  <c r="CE10" i="19"/>
  <c r="BI10" i="19"/>
  <c r="BB10" i="19"/>
  <c r="AD10" i="19"/>
  <c r="AD38" i="19" s="1"/>
  <c r="BI9" i="19"/>
  <c r="BB9" i="19"/>
  <c r="AD9" i="19"/>
  <c r="BI8" i="19"/>
  <c r="BB8" i="19"/>
  <c r="AD8" i="19"/>
  <c r="F8" i="19"/>
  <c r="BI7" i="19"/>
  <c r="BB7" i="19"/>
  <c r="AD7" i="19"/>
  <c r="BI6" i="19"/>
  <c r="BB6" i="19"/>
  <c r="AD6" i="19"/>
  <c r="AD34" i="19" s="1"/>
  <c r="O6" i="19"/>
  <c r="AD5" i="19"/>
  <c r="AE4" i="19"/>
  <c r="F2" i="19"/>
  <c r="F76" i="10"/>
  <c r="F75" i="10"/>
  <c r="F74" i="10"/>
  <c r="K3" i="10"/>
  <c r="AE7" i="19" l="1"/>
  <c r="AD35" i="19"/>
  <c r="AE8" i="19"/>
  <c r="AD36" i="19"/>
  <c r="AE11" i="19"/>
  <c r="AD39" i="19"/>
  <c r="AE13" i="19"/>
  <c r="AD41" i="19"/>
  <c r="AE15" i="19"/>
  <c r="AD43" i="19"/>
  <c r="AE17" i="19"/>
  <c r="AD45" i="19"/>
  <c r="AE19" i="19"/>
  <c r="AD47" i="19"/>
  <c r="AE5" i="19"/>
  <c r="AD33" i="19"/>
  <c r="AE6" i="19"/>
  <c r="AE9" i="19"/>
  <c r="AD37" i="19"/>
  <c r="AE10" i="19"/>
  <c r="AE12" i="19"/>
  <c r="AD40" i="19"/>
  <c r="AE16" i="19"/>
  <c r="AD44" i="19"/>
  <c r="AE18" i="19"/>
  <c r="AD46" i="19"/>
  <c r="C35" i="19"/>
  <c r="AD48" i="19"/>
  <c r="K5" i="10"/>
  <c r="F4" i="19" s="1"/>
  <c r="K4" i="10"/>
  <c r="K6" i="10" s="1"/>
  <c r="M24" i="19"/>
  <c r="K7" i="10"/>
  <c r="F6" i="19"/>
  <c r="AD62" i="19"/>
  <c r="AE62" i="19" s="1"/>
  <c r="AE34" i="19"/>
  <c r="AD66" i="19"/>
  <c r="AE66" i="19" s="1"/>
  <c r="AE38" i="19"/>
  <c r="F28" i="19"/>
  <c r="AD60" i="19"/>
  <c r="AE60" i="19" s="1"/>
  <c r="AD76" i="19" l="1"/>
  <c r="AE48" i="19"/>
  <c r="AD74" i="19"/>
  <c r="AE74" i="19" s="1"/>
  <c r="AE46" i="19"/>
  <c r="AD72" i="19"/>
  <c r="AE72" i="19" s="1"/>
  <c r="AE44" i="19"/>
  <c r="AD75" i="19"/>
  <c r="AE75" i="19" s="1"/>
  <c r="AE47" i="19"/>
  <c r="AD73" i="19"/>
  <c r="AE73" i="19" s="1"/>
  <c r="AE45" i="19"/>
  <c r="AD71" i="19"/>
  <c r="AE71" i="19" s="1"/>
  <c r="AE43" i="19"/>
  <c r="M26" i="19"/>
  <c r="O26" i="19" s="1"/>
  <c r="F11" i="19"/>
  <c r="O24" i="19"/>
  <c r="AD65" i="19"/>
  <c r="AE65" i="19" s="1"/>
  <c r="AE37" i="19"/>
  <c r="AE41" i="19"/>
  <c r="AD69" i="19"/>
  <c r="AE69" i="19" s="1"/>
  <c r="AD64" i="19"/>
  <c r="AE64" i="19" s="1"/>
  <c r="AE36" i="19"/>
  <c r="AE40" i="19"/>
  <c r="AD68" i="19"/>
  <c r="AE68" i="19" s="1"/>
  <c r="AD63" i="19"/>
  <c r="AE63" i="19" s="1"/>
  <c r="AE35" i="19"/>
  <c r="AE39" i="19"/>
  <c r="AD67" i="19"/>
  <c r="AE67" i="19" s="1"/>
  <c r="AD61" i="19"/>
  <c r="AE61" i="19" s="1"/>
  <c r="AE33" i="19"/>
  <c r="AE76" i="19" l="1"/>
  <c r="E35" i="19"/>
  <c r="W50" i="19" l="1"/>
  <c r="W49" i="19"/>
  <c r="I45" i="19" l="1"/>
  <c r="C47" i="10" l="1"/>
  <c r="C46" i="10" l="1"/>
  <c r="C50" i="10" l="1"/>
  <c r="C49" i="10" l="1"/>
  <c r="C9" i="10" l="1"/>
  <c r="C11" i="10" l="1"/>
  <c r="C17" i="10" l="1"/>
  <c r="C16" i="10"/>
  <c r="C18" i="10"/>
  <c r="G19" i="10" l="1"/>
  <c r="C19" i="10"/>
  <c r="C14" i="10" l="1"/>
  <c r="C12" i="10" l="1"/>
  <c r="C13" i="10" l="1"/>
  <c r="F3" i="19" s="1"/>
  <c r="F5" i="19" s="1"/>
  <c r="H31" i="19" l="1"/>
  <c r="F31" i="19"/>
  <c r="J31" i="19"/>
  <c r="AY72" i="19" l="1"/>
  <c r="AY74" i="19"/>
  <c r="AY71" i="19"/>
  <c r="AJ77" i="19"/>
  <c r="AY65" i="19"/>
  <c r="AY76" i="19"/>
  <c r="AY75" i="19"/>
  <c r="AY66" i="19"/>
  <c r="AY67" i="19"/>
  <c r="AY62" i="19"/>
  <c r="AY63" i="19"/>
  <c r="AY69" i="19"/>
  <c r="AY60" i="19"/>
  <c r="AY68" i="19"/>
  <c r="AY61" i="19"/>
  <c r="AY73" i="19"/>
  <c r="AY64" i="19"/>
  <c r="AY70" i="19"/>
  <c r="AY9" i="19"/>
  <c r="AY5" i="19"/>
  <c r="AY12" i="19"/>
  <c r="AY20" i="19"/>
  <c r="AY7" i="19"/>
  <c r="AY17" i="19"/>
  <c r="AY4" i="19"/>
  <c r="AY14" i="19"/>
  <c r="AY19" i="19"/>
  <c r="AY13" i="19"/>
  <c r="AY16" i="19"/>
  <c r="AY8" i="19"/>
  <c r="AJ21" i="19"/>
  <c r="AY10" i="19"/>
  <c r="AY15" i="19"/>
  <c r="AY11" i="19"/>
  <c r="AY6" i="19"/>
  <c r="AY18" i="19"/>
  <c r="AY42" i="19"/>
  <c r="AY35" i="19"/>
  <c r="AJ49" i="19"/>
  <c r="AY39" i="19"/>
  <c r="AY46" i="19"/>
  <c r="AY38" i="19"/>
  <c r="AY48" i="19"/>
  <c r="AY43" i="19"/>
  <c r="AY44" i="19"/>
  <c r="AY41" i="19"/>
  <c r="AY40" i="19"/>
  <c r="AY32" i="19"/>
  <c r="AY47" i="19"/>
  <c r="AY37" i="19"/>
  <c r="AY36" i="19"/>
  <c r="AY34" i="19"/>
  <c r="AY33" i="19"/>
  <c r="AY45" i="19"/>
  <c r="F22" i="19" l="1"/>
  <c r="M22" i="19" s="1"/>
  <c r="F20" i="19" s="1"/>
  <c r="F21" i="19"/>
  <c r="F23" i="19" l="1"/>
  <c r="U47" i="19"/>
  <c r="F29" i="19"/>
  <c r="BP93" i="19"/>
  <c r="F55" i="19"/>
  <c r="BQ53" i="19" l="1"/>
  <c r="BQ41" i="19"/>
  <c r="BQ52" i="19"/>
  <c r="BQ43" i="19"/>
  <c r="BQ46" i="19"/>
  <c r="BQ32" i="19"/>
  <c r="BQ50" i="19"/>
  <c r="BQ37" i="19"/>
  <c r="BQ51" i="19"/>
  <c r="BQ40" i="19"/>
  <c r="BQ38" i="19"/>
  <c r="BQ33" i="19"/>
  <c r="BQ42" i="19"/>
  <c r="BQ34" i="19"/>
  <c r="BQ39" i="19"/>
  <c r="BQ45" i="19"/>
  <c r="BQ44" i="19"/>
  <c r="BQ47" i="19"/>
  <c r="BQ35" i="19"/>
  <c r="BQ49" i="19"/>
  <c r="BQ36" i="19"/>
  <c r="W47" i="19"/>
  <c r="F19" i="19"/>
  <c r="G49" i="19"/>
  <c r="T49" i="19" l="1"/>
  <c r="BQ84" i="19"/>
  <c r="BQ96" i="19"/>
  <c r="BQ101" i="19"/>
  <c r="BQ92" i="19"/>
  <c r="BQ100" i="19"/>
  <c r="T54" i="19"/>
  <c r="BQ87" i="19"/>
  <c r="BQ94" i="19"/>
  <c r="BQ83" i="19"/>
  <c r="BQ91" i="19"/>
  <c r="T40" i="19"/>
  <c r="BQ86" i="19"/>
  <c r="BQ102" i="19"/>
  <c r="T48" i="19"/>
  <c r="T62" i="19" s="1"/>
  <c r="T50" i="19"/>
  <c r="T42" i="19"/>
  <c r="BQ97" i="19"/>
  <c r="T46" i="19"/>
  <c r="T45" i="19"/>
  <c r="T53" i="19"/>
  <c r="BQ90" i="19"/>
  <c r="BQ82" i="19"/>
  <c r="BQ99" i="19"/>
  <c r="BQ95" i="19"/>
  <c r="T44" i="19"/>
  <c r="T41" i="19"/>
  <c r="BQ88" i="19"/>
  <c r="T43" i="19"/>
  <c r="BQ98" i="19"/>
  <c r="BQ89" i="19"/>
  <c r="T52" i="19"/>
  <c r="T51" i="19"/>
  <c r="BQ85" i="19"/>
  <c r="M31" i="19"/>
  <c r="T47" i="19"/>
  <c r="F60" i="19" s="1"/>
  <c r="I49" i="19"/>
  <c r="BQ93" i="19"/>
  <c r="T64" i="19" l="1"/>
  <c r="J21" i="19" l="1"/>
  <c r="H21" i="19" l="1"/>
  <c r="J22" i="19" l="1"/>
  <c r="Q22" i="19" s="1"/>
  <c r="H23" i="19"/>
  <c r="H22" i="19"/>
  <c r="O22" i="19" s="1"/>
  <c r="H20" i="19" s="1"/>
  <c r="J23" i="19"/>
  <c r="H29" i="19" l="1"/>
  <c r="H55" i="19"/>
  <c r="H19" i="19" s="1"/>
  <c r="J55" i="19"/>
  <c r="J20" i="19"/>
  <c r="V50" i="19" l="1"/>
  <c r="V62" i="19" s="1"/>
  <c r="V42" i="19"/>
  <c r="V43" i="19"/>
  <c r="V48" i="19"/>
  <c r="V49" i="19"/>
  <c r="H60" i="19" s="1"/>
  <c r="V51" i="19"/>
  <c r="V45" i="19"/>
  <c r="V44" i="19"/>
  <c r="V52" i="19"/>
  <c r="V41" i="19"/>
  <c r="V46" i="19"/>
  <c r="V53" i="19"/>
  <c r="V40" i="19"/>
  <c r="V54" i="19"/>
  <c r="V47" i="19"/>
  <c r="J29" i="19"/>
  <c r="I47" i="19"/>
  <c r="G47" i="19"/>
  <c r="J19" i="19"/>
  <c r="O31" i="19"/>
  <c r="X47" i="19" l="1"/>
  <c r="X50" i="19"/>
  <c r="J60" i="19" s="1"/>
  <c r="X52" i="19"/>
  <c r="X43" i="19"/>
  <c r="X45" i="19"/>
  <c r="X46" i="19"/>
  <c r="X51" i="19"/>
  <c r="X62" i="19" s="1"/>
  <c r="X42" i="19"/>
  <c r="X48" i="19"/>
  <c r="X54" i="19"/>
  <c r="X41" i="19"/>
  <c r="X53" i="19"/>
  <c r="X44" i="19"/>
  <c r="X49" i="19"/>
  <c r="X40" i="19"/>
  <c r="Q31" i="19"/>
  <c r="V64" i="19"/>
  <c r="X64" i="19" l="1"/>
  <c r="K45" i="10" l="1"/>
  <c r="K46" i="10"/>
  <c r="K47" i="10" l="1"/>
  <c r="K48" i="10" l="1"/>
  <c r="K50" i="10" l="1"/>
  <c r="K49" i="10" l="1"/>
  <c r="F14" i="19" l="1"/>
  <c r="M14" i="19" s="1"/>
  <c r="F15" i="19"/>
  <c r="M15" i="19" s="1"/>
  <c r="H15" i="19"/>
  <c r="O15" i="19" s="1"/>
  <c r="J15" i="19" l="1"/>
  <c r="Q15" i="19" s="1"/>
  <c r="J14" i="19"/>
  <c r="Q14" i="19" s="1"/>
  <c r="H14" i="19"/>
  <c r="O14" i="19" s="1"/>
  <c r="O16" i="19" s="1"/>
  <c r="O17" i="19" s="1"/>
  <c r="H17" i="19" s="1"/>
  <c r="M16" i="19"/>
  <c r="M17" i="19" s="1"/>
  <c r="F17" i="19" s="1"/>
  <c r="V63" i="19" l="1"/>
  <c r="H47" i="19"/>
  <c r="H52" i="19"/>
  <c r="AF37" i="19"/>
  <c r="AG47" i="19"/>
  <c r="AG45" i="19"/>
  <c r="H41" i="19"/>
  <c r="AF34" i="19"/>
  <c r="AL32" i="19"/>
  <c r="AK32" i="19" s="1"/>
  <c r="AL37" i="19"/>
  <c r="AK37" i="19" s="1"/>
  <c r="AF36" i="19"/>
  <c r="AL39" i="19"/>
  <c r="AK39" i="19" s="1"/>
  <c r="AG46" i="19"/>
  <c r="AF39" i="19"/>
  <c r="AL36" i="19"/>
  <c r="AK36" i="19" s="1"/>
  <c r="AL42" i="19"/>
  <c r="AK42" i="19" s="1"/>
  <c r="AG32" i="19"/>
  <c r="AL43" i="19"/>
  <c r="AK43" i="19" s="1"/>
  <c r="AG38" i="19"/>
  <c r="AJ44" i="19"/>
  <c r="AI44" i="19" s="1"/>
  <c r="AL48" i="19"/>
  <c r="AF46" i="19"/>
  <c r="AL34" i="19"/>
  <c r="AK34" i="19" s="1"/>
  <c r="AJ35" i="19"/>
  <c r="AI35" i="19" s="1"/>
  <c r="AG33" i="19"/>
  <c r="AF42" i="19"/>
  <c r="AL47" i="19"/>
  <c r="AK47" i="19" s="1"/>
  <c r="H38" i="19"/>
  <c r="AG37" i="19"/>
  <c r="AF48" i="19"/>
  <c r="H39" i="19"/>
  <c r="H51" i="19"/>
  <c r="AG41" i="19"/>
  <c r="AJ45" i="19"/>
  <c r="AI45" i="19" s="1"/>
  <c r="AJ47" i="19"/>
  <c r="AI47" i="19" s="1"/>
  <c r="AG43" i="19"/>
  <c r="AJ41" i="19"/>
  <c r="AI41" i="19" s="1"/>
  <c r="H50" i="19"/>
  <c r="AJ48" i="19"/>
  <c r="AI48" i="19" s="1"/>
  <c r="AL40" i="19"/>
  <c r="AK40" i="19" s="1"/>
  <c r="AF43" i="19"/>
  <c r="AG39" i="19"/>
  <c r="H46" i="19"/>
  <c r="AJ37" i="19"/>
  <c r="AI37" i="19" s="1"/>
  <c r="AL35" i="19"/>
  <c r="AK35" i="19" s="1"/>
  <c r="AJ39" i="19"/>
  <c r="AI39" i="19" s="1"/>
  <c r="AF40" i="19"/>
  <c r="AG48" i="19"/>
  <c r="H45" i="19"/>
  <c r="H48" i="19"/>
  <c r="AF32" i="19"/>
  <c r="AL44" i="19"/>
  <c r="AK44" i="19" s="1"/>
  <c r="AH44" i="19" s="1"/>
  <c r="AJ32" i="19"/>
  <c r="AI32" i="19" s="1"/>
  <c r="AL38" i="19"/>
  <c r="AK38" i="19" s="1"/>
  <c r="H43" i="19"/>
  <c r="H44" i="19"/>
  <c r="H49" i="19"/>
  <c r="AG36" i="19"/>
  <c r="H40" i="19"/>
  <c r="H42" i="19"/>
  <c r="AJ36" i="19"/>
  <c r="AI36" i="19" s="1"/>
  <c r="AL41" i="19"/>
  <c r="AK41" i="19" s="1"/>
  <c r="AH41" i="19" s="1"/>
  <c r="H34" i="19"/>
  <c r="AG34" i="19"/>
  <c r="AJ40" i="19"/>
  <c r="AI40" i="19" s="1"/>
  <c r="AF38" i="19"/>
  <c r="AL46" i="19"/>
  <c r="AK46" i="19" s="1"/>
  <c r="AJ42" i="19"/>
  <c r="AI42" i="19" s="1"/>
  <c r="AF47" i="19"/>
  <c r="AJ43" i="19"/>
  <c r="AI43" i="19" s="1"/>
  <c r="AG42" i="19"/>
  <c r="AJ38" i="19"/>
  <c r="AI38" i="19" s="1"/>
  <c r="AL33" i="19"/>
  <c r="AK33" i="19" s="1"/>
  <c r="AF35" i="19"/>
  <c r="AJ46" i="19"/>
  <c r="AI46" i="19" s="1"/>
  <c r="AF44" i="19"/>
  <c r="AF41" i="19"/>
  <c r="AG44" i="19"/>
  <c r="AF33" i="19"/>
  <c r="AF45" i="19"/>
  <c r="AG35" i="19"/>
  <c r="AJ34" i="19"/>
  <c r="AI34" i="19" s="1"/>
  <c r="AL45" i="19"/>
  <c r="AK45" i="19" s="1"/>
  <c r="AG40" i="19"/>
  <c r="AJ33" i="19"/>
  <c r="AI33" i="19" s="1"/>
  <c r="AL5" i="19"/>
  <c r="AK5" i="19" s="1"/>
  <c r="BQ10" i="19"/>
  <c r="BQ13" i="19"/>
  <c r="BJ5171" i="19"/>
  <c r="BJ268" i="19"/>
  <c r="BJ8652" i="19"/>
  <c r="BJ3412" i="19"/>
  <c r="BJ9467" i="19"/>
  <c r="BJ8368" i="19"/>
  <c r="BJ5615" i="19"/>
  <c r="BJ2166" i="19"/>
  <c r="BJ9781" i="19"/>
  <c r="BJ3455" i="19"/>
  <c r="BJ5921" i="19"/>
  <c r="BJ3534" i="19"/>
  <c r="BJ8377" i="19"/>
  <c r="BJ4254" i="19"/>
  <c r="BJ7148" i="19"/>
  <c r="BJ623" i="19"/>
  <c r="BJ8586" i="19"/>
  <c r="BJ1513" i="19"/>
  <c r="BJ8954" i="19"/>
  <c r="BJ9822" i="19"/>
  <c r="BJ9841" i="19"/>
  <c r="BJ6666" i="19"/>
  <c r="BJ2266" i="19"/>
  <c r="BJ6176" i="19"/>
  <c r="BJ805" i="19"/>
  <c r="BJ7501" i="19"/>
  <c r="BJ2038" i="19"/>
  <c r="BJ5672" i="19"/>
  <c r="BJ9032" i="19"/>
  <c r="BJ8563" i="19"/>
  <c r="BJ1890" i="19"/>
  <c r="BJ9598" i="19"/>
  <c r="BJ8025" i="19"/>
  <c r="BJ8179" i="19"/>
  <c r="BJ9682" i="19"/>
  <c r="BJ9760" i="19"/>
  <c r="BJ1705" i="19"/>
  <c r="BJ7593" i="19"/>
  <c r="BJ8224" i="19"/>
  <c r="BJ2186" i="19"/>
  <c r="BJ9533" i="19"/>
  <c r="BJ9018" i="19"/>
  <c r="BJ1323" i="19"/>
  <c r="BJ1202" i="19"/>
  <c r="BJ7675" i="19"/>
  <c r="BJ9174" i="19"/>
  <c r="BJ6409" i="19"/>
  <c r="BJ9994" i="19"/>
  <c r="BJ1020" i="19"/>
  <c r="BJ6392" i="19"/>
  <c r="BJ6291" i="19"/>
  <c r="BJ9854" i="19"/>
  <c r="BJ1911" i="19"/>
  <c r="BJ2644" i="19"/>
  <c r="BJ2005" i="19"/>
  <c r="BJ6982" i="19"/>
  <c r="BJ6885" i="19"/>
  <c r="BJ6731" i="19"/>
  <c r="BJ4026" i="19"/>
  <c r="BJ5729" i="19"/>
  <c r="BJ8535" i="19"/>
  <c r="BJ6489" i="19"/>
  <c r="BJ9352" i="19"/>
  <c r="BJ6143" i="19"/>
  <c r="BJ1147" i="19"/>
  <c r="BJ7354" i="19"/>
  <c r="BJ8994" i="19"/>
  <c r="BJ1853" i="19"/>
  <c r="BJ8319" i="19"/>
  <c r="BJ6733" i="19"/>
  <c r="BJ5031" i="19"/>
  <c r="BJ4106" i="19"/>
  <c r="BJ8977" i="19"/>
  <c r="BJ2713" i="19"/>
  <c r="BJ1470" i="19"/>
  <c r="BJ1060" i="19"/>
  <c r="BJ791" i="19"/>
  <c r="BJ8835" i="19"/>
  <c r="BJ8922" i="19"/>
  <c r="AJ11" i="19"/>
  <c r="AI11" i="19" s="1"/>
  <c r="BJ4412" i="19"/>
  <c r="BJ1140" i="19"/>
  <c r="BJ9846" i="19"/>
  <c r="BJ2261" i="19"/>
  <c r="BJ1024" i="19"/>
  <c r="BJ8296" i="19"/>
  <c r="BJ5726" i="19"/>
  <c r="BJ3094" i="19"/>
  <c r="BJ4202" i="19"/>
  <c r="BJ9814" i="19"/>
  <c r="BJ496" i="19"/>
  <c r="BJ1364" i="19"/>
  <c r="BJ7230" i="19"/>
  <c r="BJ3374" i="19"/>
  <c r="BJ7969" i="19"/>
  <c r="BJ994" i="19"/>
  <c r="BJ9776" i="19"/>
  <c r="BJ585" i="19"/>
  <c r="BJ5350" i="19"/>
  <c r="BJ4388" i="19"/>
  <c r="BJ5176" i="19"/>
  <c r="BJ3858" i="19"/>
  <c r="BJ3324" i="19"/>
  <c r="BJ2847" i="19"/>
  <c r="BJ5809" i="19"/>
  <c r="BJ5142" i="19"/>
  <c r="BJ8217" i="19"/>
  <c r="BJ4557" i="19"/>
  <c r="BJ9777" i="19"/>
  <c r="BJ9891" i="19"/>
  <c r="BJ4770" i="19"/>
  <c r="BJ1692" i="19"/>
  <c r="BJ339" i="19"/>
  <c r="BJ8006" i="19"/>
  <c r="BJ4256" i="19"/>
  <c r="BJ7212" i="19"/>
  <c r="BJ4787" i="19"/>
  <c r="BJ2737" i="19"/>
  <c r="BJ5582" i="19"/>
  <c r="BJ1156" i="19"/>
  <c r="BJ6684" i="19"/>
  <c r="BJ2926" i="19"/>
  <c r="BJ373" i="19"/>
  <c r="BJ7381" i="19"/>
  <c r="BJ2596" i="19"/>
  <c r="BJ1238" i="19"/>
  <c r="BJ2845" i="19"/>
  <c r="BJ7602" i="19"/>
  <c r="BJ3598" i="19"/>
  <c r="BJ4663" i="19"/>
  <c r="BJ2617" i="19"/>
  <c r="BJ51" i="19"/>
  <c r="BJ8941" i="19"/>
  <c r="BJ6226" i="19"/>
  <c r="BJ4838" i="19"/>
  <c r="BJ5942" i="19"/>
  <c r="BJ9117" i="19"/>
  <c r="BJ4163" i="19"/>
  <c r="BJ9115" i="19"/>
  <c r="BJ4590" i="19"/>
  <c r="BJ9849" i="19"/>
  <c r="BJ1929" i="19"/>
  <c r="BJ4696" i="19"/>
  <c r="BJ2984" i="19"/>
  <c r="BJ8202" i="19"/>
  <c r="BJ2531" i="19"/>
  <c r="BJ7007" i="19"/>
  <c r="BJ723" i="19"/>
  <c r="BJ8686" i="19"/>
  <c r="BJ8109" i="19"/>
  <c r="BJ3648" i="19"/>
  <c r="BJ4064" i="19"/>
  <c r="BJ7651" i="19"/>
  <c r="BJ501" i="19"/>
  <c r="BJ3421" i="19"/>
  <c r="BJ1972" i="19"/>
  <c r="BJ505" i="19"/>
  <c r="BJ9452" i="19"/>
  <c r="BJ7414" i="19"/>
  <c r="BJ6676" i="19"/>
  <c r="BJ3644" i="19"/>
  <c r="AJ9" i="19"/>
  <c r="AI9" i="19" s="1"/>
  <c r="BJ1150" i="19"/>
  <c r="BJ6852" i="19"/>
  <c r="BJ3692" i="19"/>
  <c r="BJ7519" i="19"/>
  <c r="BJ7745" i="19"/>
  <c r="BJ2093" i="19"/>
  <c r="BJ3394" i="19"/>
  <c r="BJ2917" i="19"/>
  <c r="BJ4917" i="19"/>
  <c r="BJ1670" i="19"/>
  <c r="BJ3311" i="19"/>
  <c r="BJ9894" i="19"/>
  <c r="BJ5168" i="19"/>
  <c r="BJ4386" i="19"/>
  <c r="BJ2570" i="19"/>
  <c r="BJ358" i="19"/>
  <c r="BJ1715" i="19"/>
  <c r="BJ3881" i="19"/>
  <c r="BJ5823" i="19"/>
  <c r="BJ8075" i="19"/>
  <c r="BJ4445" i="19"/>
  <c r="BJ1434" i="19"/>
  <c r="CD22" i="19"/>
  <c r="BJ2944" i="19"/>
  <c r="BJ4472" i="19"/>
  <c r="BJ9835" i="19"/>
  <c r="BJ980" i="19"/>
  <c r="BJ2760" i="19"/>
  <c r="BJ3182" i="19"/>
  <c r="BJ2768" i="19"/>
  <c r="BJ5656" i="19"/>
  <c r="BJ3012" i="19"/>
  <c r="BJ7301" i="19"/>
  <c r="BJ6445" i="19"/>
  <c r="BJ2353" i="19"/>
  <c r="BJ278" i="19"/>
  <c r="BJ1528" i="19"/>
  <c r="BJ5937" i="19"/>
  <c r="BJ1641" i="19"/>
  <c r="BJ2467" i="19"/>
  <c r="BJ293" i="19"/>
  <c r="BJ6997" i="19"/>
  <c r="BJ2857" i="19"/>
  <c r="BJ8939" i="19"/>
  <c r="BJ6562" i="19"/>
  <c r="BJ1648" i="19"/>
  <c r="BJ5573" i="19"/>
  <c r="BJ9712" i="19"/>
  <c r="BJ2807" i="19"/>
  <c r="BJ2369" i="19"/>
  <c r="BJ246" i="19"/>
  <c r="BJ7544" i="19"/>
  <c r="BJ5683" i="19"/>
  <c r="BJ363" i="19"/>
  <c r="BJ1891" i="19"/>
  <c r="BJ4798" i="19"/>
  <c r="BJ1308" i="19"/>
  <c r="BJ5860" i="19"/>
  <c r="BJ8642" i="19"/>
  <c r="BJ731" i="19"/>
  <c r="BJ6337" i="19"/>
  <c r="BJ8403" i="19"/>
  <c r="BJ308" i="19"/>
  <c r="BJ3385" i="19"/>
  <c r="BJ8007" i="19"/>
  <c r="BJ7182" i="19"/>
  <c r="BJ8682" i="19"/>
  <c r="BJ1989" i="19"/>
  <c r="BJ2536" i="19"/>
  <c r="BJ5014" i="19"/>
  <c r="BJ8372" i="19"/>
  <c r="BJ4153" i="19"/>
  <c r="BJ4857" i="19"/>
  <c r="BJ6175" i="19"/>
  <c r="BJ999" i="19"/>
  <c r="BJ2064" i="19"/>
  <c r="BJ5789" i="19"/>
  <c r="BJ3250" i="19"/>
  <c r="BJ2050" i="19"/>
  <c r="BJ1829" i="19"/>
  <c r="BJ4659" i="19"/>
  <c r="BQ21" i="19"/>
  <c r="AL9" i="19"/>
  <c r="AK9" i="19" s="1"/>
  <c r="BJ4959" i="19"/>
  <c r="BJ5727" i="19"/>
  <c r="BJ6129" i="19"/>
  <c r="BJ9006" i="19"/>
  <c r="BJ2047" i="19"/>
  <c r="BJ9524" i="19"/>
  <c r="BJ687" i="19"/>
  <c r="BJ6167" i="19"/>
  <c r="BJ6912" i="19"/>
  <c r="BJ3239" i="19"/>
  <c r="BJ9545" i="19"/>
  <c r="BJ9801" i="19"/>
  <c r="BJ4507" i="19"/>
  <c r="BJ6147" i="19"/>
  <c r="BJ6382" i="19"/>
  <c r="BJ5559" i="19"/>
  <c r="BJ6747" i="19"/>
  <c r="BJ5977" i="19"/>
  <c r="BJ9707" i="19"/>
  <c r="BJ9297" i="19"/>
  <c r="BJ1946" i="19"/>
  <c r="BJ5473" i="19"/>
  <c r="BJ5295" i="19"/>
  <c r="BJ9744" i="19"/>
  <c r="BJ4908" i="19"/>
  <c r="BJ5382" i="19"/>
  <c r="BJ5244" i="19"/>
  <c r="BJ8116" i="19"/>
  <c r="BJ4091" i="19"/>
  <c r="BJ1216" i="19"/>
  <c r="BJ9367" i="19"/>
  <c r="BJ8474" i="19"/>
  <c r="BJ1239" i="19"/>
  <c r="BJ5926" i="19"/>
  <c r="BJ3685" i="19"/>
  <c r="BJ6468" i="19"/>
  <c r="BJ500" i="19"/>
  <c r="BJ564" i="19"/>
  <c r="BJ2044" i="19"/>
  <c r="BJ5485" i="19"/>
  <c r="BJ2030" i="19"/>
  <c r="BJ3034" i="19"/>
  <c r="BJ175" i="19"/>
  <c r="BJ3403" i="19"/>
  <c r="BJ4224" i="19"/>
  <c r="BJ749" i="19"/>
  <c r="BJ2359" i="19"/>
  <c r="BJ3662" i="19"/>
  <c r="BJ8128" i="19"/>
  <c r="BJ8504" i="19"/>
  <c r="BJ4304" i="19"/>
  <c r="BJ3690" i="19"/>
  <c r="BJ998" i="19"/>
  <c r="BJ7227" i="19"/>
  <c r="BJ5122" i="19"/>
  <c r="BJ3499" i="19"/>
  <c r="BJ8431" i="19"/>
  <c r="BJ6798" i="19"/>
  <c r="BJ4431" i="19"/>
  <c r="BJ3259" i="19"/>
  <c r="BJ2300" i="19"/>
  <c r="BJ148" i="19"/>
  <c r="BJ392" i="19"/>
  <c r="BJ3824" i="19"/>
  <c r="BJ2444" i="19"/>
  <c r="BJ4984" i="19"/>
  <c r="BJ6421" i="19"/>
  <c r="BJ7502" i="19"/>
  <c r="BJ7846" i="19"/>
  <c r="BJ8592" i="19"/>
  <c r="BJ9077" i="19"/>
  <c r="BJ490" i="19"/>
  <c r="BJ6179" i="19"/>
  <c r="BJ8443" i="19"/>
  <c r="BJ7430" i="19"/>
  <c r="BJ7110" i="19"/>
  <c r="BJ874" i="19"/>
  <c r="BJ8270" i="19"/>
  <c r="BJ2877" i="19"/>
  <c r="BJ8644" i="19"/>
  <c r="BJ2933" i="19"/>
  <c r="BJ9757" i="19"/>
  <c r="BJ6394" i="19"/>
  <c r="BJ2289" i="19"/>
  <c r="BJ8086" i="19"/>
  <c r="BJ9930" i="19"/>
  <c r="BJ4452" i="19"/>
  <c r="BJ4558" i="19"/>
  <c r="BJ3084" i="19"/>
  <c r="BJ2271" i="19"/>
  <c r="BJ1344" i="19"/>
  <c r="BJ1278" i="19"/>
  <c r="BJ369" i="19"/>
  <c r="BJ6909" i="19"/>
  <c r="BJ1811" i="19"/>
  <c r="BJ9254" i="19"/>
  <c r="BJ7686" i="19"/>
  <c r="BJ5126" i="19"/>
  <c r="BJ6768" i="19"/>
  <c r="BJ5863" i="19"/>
  <c r="BJ5230" i="19"/>
  <c r="BJ9587" i="19"/>
  <c r="BJ8868" i="19"/>
  <c r="BJ7637" i="19"/>
  <c r="BJ9871" i="19"/>
  <c r="BJ4124" i="19"/>
  <c r="BJ2498" i="19"/>
  <c r="BJ8015" i="19"/>
  <c r="BJ2237" i="19"/>
  <c r="BJ6283" i="19"/>
  <c r="BJ573" i="19"/>
  <c r="BJ3512" i="19"/>
  <c r="BJ3338" i="19"/>
  <c r="BJ7653" i="19"/>
  <c r="BJ2069" i="19"/>
  <c r="BJ6197" i="19"/>
  <c r="BJ3438" i="19"/>
  <c r="BJ1711" i="19"/>
  <c r="BJ2658" i="19"/>
  <c r="BJ9095" i="19"/>
  <c r="BJ6320" i="19"/>
  <c r="BJ8495" i="19"/>
  <c r="BJ8506" i="19"/>
  <c r="BJ6672" i="19"/>
  <c r="BJ3749" i="19"/>
  <c r="BJ2731" i="19"/>
  <c r="BJ190" i="19"/>
  <c r="BJ9821" i="19"/>
  <c r="BJ4238" i="19"/>
  <c r="BJ3217" i="19"/>
  <c r="BJ233" i="19"/>
  <c r="BJ2110" i="19"/>
  <c r="BJ23" i="19"/>
  <c r="BJ406" i="19"/>
  <c r="BJ5931" i="19"/>
  <c r="BJ8765" i="19"/>
  <c r="BJ3219" i="19"/>
  <c r="BJ535" i="19"/>
  <c r="BJ8322" i="19"/>
  <c r="BJ5744" i="19"/>
  <c r="BJ9606" i="19"/>
  <c r="BJ9437" i="19"/>
  <c r="BJ5034" i="19"/>
  <c r="BJ4512" i="19"/>
  <c r="BJ5052" i="19"/>
  <c r="BJ938" i="19"/>
  <c r="BJ7797" i="19"/>
  <c r="BJ2870" i="19"/>
  <c r="BJ1521" i="19"/>
  <c r="BJ8057" i="19"/>
  <c r="BJ4397" i="19"/>
  <c r="BJ5590" i="19"/>
  <c r="BJ7585" i="19"/>
  <c r="BJ2235" i="19"/>
  <c r="BJ2320" i="19"/>
  <c r="BJ5730" i="19"/>
  <c r="BJ9182" i="19"/>
  <c r="BJ3570" i="19"/>
  <c r="BJ1332" i="19"/>
  <c r="BJ6894" i="19"/>
  <c r="BJ703" i="19"/>
  <c r="BJ4485" i="19"/>
  <c r="BJ1895" i="19"/>
  <c r="BJ7109" i="19"/>
  <c r="BJ7868" i="19"/>
  <c r="BJ3166" i="19"/>
  <c r="BJ8047" i="19"/>
  <c r="BJ1247" i="19"/>
  <c r="BJ8720" i="19"/>
  <c r="BJ7690" i="19"/>
  <c r="BJ5188" i="19"/>
  <c r="BJ3755" i="19"/>
  <c r="BJ4525" i="19"/>
  <c r="BJ4862" i="19"/>
  <c r="BJ3613" i="19"/>
  <c r="BJ1752" i="19"/>
  <c r="BJ1016" i="19"/>
  <c r="BJ398" i="19"/>
  <c r="BJ2355" i="19"/>
  <c r="BJ4812" i="19"/>
  <c r="BJ1723" i="19"/>
  <c r="BJ8160" i="19"/>
  <c r="BJ1964" i="19"/>
  <c r="BJ837" i="19"/>
  <c r="BJ6788" i="19"/>
  <c r="BJ4797" i="19"/>
  <c r="BJ3878" i="19"/>
  <c r="BJ8052" i="19"/>
  <c r="BJ8204" i="19"/>
  <c r="BJ2108" i="19"/>
  <c r="BJ3107" i="19"/>
  <c r="BJ4383" i="19"/>
  <c r="BJ9500" i="19"/>
  <c r="BJ5596" i="19"/>
  <c r="BJ6686" i="19"/>
  <c r="BJ5261" i="19"/>
  <c r="BJ2255" i="19"/>
  <c r="BJ356" i="19"/>
  <c r="BJ5829" i="19"/>
  <c r="BJ757" i="19"/>
  <c r="BJ10001" i="19"/>
  <c r="BJ1660" i="19"/>
  <c r="BJ1580" i="19"/>
  <c r="BJ6639" i="19"/>
  <c r="BJ5732" i="19"/>
  <c r="BJ3756" i="19"/>
  <c r="BJ5779" i="19"/>
  <c r="BJ9952" i="19"/>
  <c r="BJ7164" i="19"/>
  <c r="BJ2439" i="19"/>
  <c r="BJ8470" i="19"/>
  <c r="BJ3787" i="19"/>
  <c r="BJ4489" i="19"/>
  <c r="BJ273" i="19"/>
  <c r="BJ4823" i="19"/>
  <c r="BJ1564" i="19"/>
  <c r="BJ6924" i="19"/>
  <c r="BJ2851" i="19"/>
  <c r="BJ6063" i="19"/>
  <c r="BJ9028" i="19"/>
  <c r="BJ8890" i="19"/>
  <c r="BJ2992" i="19"/>
  <c r="BJ9186" i="19"/>
  <c r="BJ2273" i="19"/>
  <c r="BJ5709" i="19"/>
  <c r="BJ5622" i="19"/>
  <c r="BJ5639" i="19"/>
  <c r="BJ4680" i="19"/>
  <c r="BJ6002" i="19"/>
  <c r="BJ3290" i="19"/>
  <c r="BJ6120" i="19"/>
  <c r="BJ7903" i="19"/>
  <c r="BJ1744" i="19"/>
  <c r="BJ8223" i="19"/>
  <c r="BJ3306" i="19"/>
  <c r="BJ4530" i="19"/>
  <c r="BJ9904" i="19"/>
  <c r="BJ8973" i="19"/>
  <c r="BJ967" i="19"/>
  <c r="BJ1743" i="19"/>
  <c r="BJ9090" i="19"/>
  <c r="BJ5589" i="19"/>
  <c r="BJ1936" i="19"/>
  <c r="BJ6545" i="19"/>
  <c r="BJ6374" i="19"/>
  <c r="BJ4258" i="19"/>
  <c r="BJ5395" i="19"/>
  <c r="BJ2571" i="19"/>
  <c r="BJ7539" i="19"/>
  <c r="BJ1695" i="19"/>
  <c r="BJ2626" i="19"/>
  <c r="BJ2991" i="19"/>
  <c r="BJ6419" i="19"/>
  <c r="BJ7092" i="19"/>
  <c r="BJ9073" i="19"/>
  <c r="BJ4699" i="19"/>
  <c r="BJ7970" i="19"/>
  <c r="BJ128" i="19"/>
  <c r="BJ803" i="19"/>
  <c r="BJ4579" i="19"/>
  <c r="BJ5680" i="19"/>
  <c r="BJ6207" i="19"/>
  <c r="BJ1277" i="19"/>
  <c r="BJ2996" i="19"/>
  <c r="BJ2394" i="19"/>
  <c r="BJ5631" i="19"/>
  <c r="BJ596" i="19"/>
  <c r="BJ4497" i="19"/>
  <c r="BJ528" i="19"/>
  <c r="BJ2417" i="19"/>
  <c r="BJ8366" i="19"/>
  <c r="BJ9868" i="19"/>
  <c r="BJ6847" i="19"/>
  <c r="BJ8144" i="19"/>
  <c r="BJ6495" i="19"/>
  <c r="BJ1596" i="19"/>
  <c r="BJ3476" i="19"/>
  <c r="BJ693" i="19"/>
  <c r="BJ756" i="19"/>
  <c r="BJ2384" i="19"/>
  <c r="BJ2298" i="19"/>
  <c r="BJ4729" i="19"/>
  <c r="BJ5785" i="19"/>
  <c r="BJ4200" i="19"/>
  <c r="BJ5041" i="19"/>
  <c r="BJ6461" i="19"/>
  <c r="BJ1592" i="19"/>
  <c r="BJ8518" i="19"/>
  <c r="BJ5812" i="19"/>
  <c r="BJ3914" i="19"/>
  <c r="BJ5813" i="19"/>
  <c r="BJ9421" i="19"/>
  <c r="BJ1108" i="19"/>
  <c r="BJ8703" i="19"/>
  <c r="BJ8398" i="19"/>
  <c r="BJ8837" i="19"/>
  <c r="BJ7462" i="19"/>
  <c r="BJ925" i="19"/>
  <c r="BJ2225" i="19"/>
  <c r="BJ9548" i="19"/>
  <c r="CD10" i="19"/>
  <c r="BJ738" i="19"/>
  <c r="BJ8713" i="19"/>
  <c r="BJ3581" i="19"/>
  <c r="BJ5165" i="19"/>
  <c r="BJ2509" i="19"/>
  <c r="BJ2739" i="19"/>
  <c r="BJ930" i="19"/>
  <c r="BJ9255" i="19"/>
  <c r="BJ7793" i="19"/>
  <c r="BJ2579" i="19"/>
  <c r="BJ6840" i="19"/>
  <c r="BJ2523" i="19"/>
  <c r="BJ8154" i="19"/>
  <c r="BJ8336" i="19"/>
  <c r="BJ7935" i="19"/>
  <c r="BJ5488" i="19"/>
  <c r="BJ6278" i="19"/>
  <c r="BJ968" i="19"/>
  <c r="BJ6298" i="19"/>
  <c r="BJ7943" i="19"/>
  <c r="BJ9921" i="19"/>
  <c r="BJ9946" i="19"/>
  <c r="BJ3147" i="19"/>
  <c r="BJ6655" i="19"/>
  <c r="BJ529" i="19"/>
  <c r="BJ4359" i="19"/>
  <c r="BP16" i="19"/>
  <c r="BJ8683" i="19"/>
  <c r="BJ2361" i="19"/>
  <c r="BJ6670" i="19"/>
  <c r="BJ5539" i="19"/>
  <c r="BJ4937" i="19"/>
  <c r="BJ9632" i="19"/>
  <c r="BJ11" i="19"/>
  <c r="BJ2398" i="19"/>
  <c r="BJ3582" i="19"/>
  <c r="BJ7386" i="19"/>
  <c r="BJ5136" i="19"/>
  <c r="BJ3861" i="19"/>
  <c r="BJ5844" i="19"/>
  <c r="BJ7489" i="19"/>
  <c r="BJ7556" i="19"/>
  <c r="BJ4952" i="19"/>
  <c r="BJ2286" i="19"/>
  <c r="BJ9258" i="19"/>
  <c r="BJ8885" i="19"/>
  <c r="BJ6911" i="19"/>
  <c r="BJ2566" i="19"/>
  <c r="BJ4053" i="19"/>
  <c r="BJ7038" i="19"/>
  <c r="BJ7054" i="19"/>
  <c r="BJ6856" i="19"/>
  <c r="BJ8343" i="19"/>
  <c r="BJ3919" i="19"/>
  <c r="BJ48" i="19"/>
  <c r="BJ1388" i="19"/>
  <c r="BJ7738" i="19"/>
  <c r="AF17" i="19"/>
  <c r="BJ3917" i="19"/>
  <c r="BJ6328" i="19"/>
  <c r="BJ133" i="19"/>
  <c r="BJ956" i="19"/>
  <c r="BJ1935" i="19"/>
  <c r="BJ9289" i="19"/>
  <c r="BJ7051" i="19"/>
  <c r="BJ7833" i="19"/>
  <c r="BJ7843" i="19"/>
  <c r="BJ7813" i="19"/>
  <c r="BJ1329" i="19"/>
  <c r="BJ8478" i="19"/>
  <c r="BJ6623" i="19"/>
  <c r="BJ2116" i="19"/>
  <c r="BJ1406" i="19"/>
  <c r="BJ1137" i="19"/>
  <c r="BJ2922" i="19"/>
  <c r="BJ3825" i="19"/>
  <c r="BJ6870" i="19"/>
  <c r="BJ2635" i="19"/>
  <c r="AG6" i="19"/>
  <c r="BJ3747" i="19"/>
  <c r="BJ8613" i="19"/>
  <c r="BJ2119" i="19"/>
  <c r="BJ257" i="19"/>
  <c r="BJ9745" i="19"/>
  <c r="BJ8698" i="19"/>
  <c r="BJ5753" i="19"/>
  <c r="BJ4594" i="19"/>
  <c r="BJ933" i="19"/>
  <c r="BJ9731" i="19"/>
  <c r="BJ4363" i="19"/>
  <c r="BJ8674" i="19"/>
  <c r="BJ6348" i="19"/>
  <c r="BJ5094" i="19"/>
  <c r="BJ5833" i="19"/>
  <c r="BJ4712" i="19"/>
  <c r="BJ1996" i="19"/>
  <c r="BJ1676" i="19"/>
  <c r="BJ8887" i="19"/>
  <c r="BJ3251" i="19"/>
  <c r="BJ4049" i="19"/>
  <c r="BJ541" i="19"/>
  <c r="BJ8029" i="19"/>
  <c r="BJ8200" i="19"/>
  <c r="BJ3495" i="19"/>
  <c r="BJ6033" i="19"/>
  <c r="BJ1799" i="19"/>
  <c r="BJ6871" i="19"/>
  <c r="BJ6996" i="19"/>
  <c r="BJ3758" i="19"/>
  <c r="BJ1241" i="19"/>
  <c r="BJ9417" i="19"/>
  <c r="BJ1305" i="19"/>
  <c r="BJ4803" i="19"/>
  <c r="BJ8090" i="19"/>
  <c r="BJ3941" i="19"/>
  <c r="BJ102" i="19"/>
  <c r="BJ1290" i="19"/>
  <c r="BJ9878" i="19"/>
  <c r="CD24" i="19"/>
  <c r="BJ3736" i="19"/>
  <c r="BJ1427" i="19"/>
  <c r="BJ78" i="19"/>
  <c r="BJ2490" i="19"/>
  <c r="BJ9105" i="19"/>
  <c r="BJ4793" i="19"/>
  <c r="BJ3396" i="19"/>
  <c r="BJ676" i="19"/>
  <c r="BJ8278" i="19"/>
  <c r="BJ7053" i="19"/>
  <c r="BJ4209" i="19"/>
  <c r="BJ2982" i="19"/>
  <c r="BJ7235" i="19"/>
  <c r="BJ9238" i="19"/>
  <c r="BJ5552" i="19"/>
  <c r="BJ3163" i="19"/>
  <c r="BJ9724" i="19"/>
  <c r="BJ937" i="19"/>
  <c r="BJ4050" i="19"/>
  <c r="BJ8328" i="19"/>
  <c r="BJ3515" i="19"/>
  <c r="BJ7153" i="19"/>
  <c r="BJ6585" i="19"/>
  <c r="BJ7911" i="19"/>
  <c r="BJ5786" i="19"/>
  <c r="BJ134" i="19"/>
  <c r="BJ6228" i="19"/>
  <c r="BJ1953" i="19"/>
  <c r="BJ3268" i="19"/>
  <c r="BJ237" i="19"/>
  <c r="BJ5404" i="19"/>
  <c r="BJ6276" i="19"/>
  <c r="BJ6814" i="19"/>
  <c r="BJ166" i="19"/>
  <c r="BJ789" i="19"/>
  <c r="BJ353" i="19"/>
  <c r="BJ9267" i="19"/>
  <c r="BJ5390" i="19"/>
  <c r="BJ2790" i="19"/>
  <c r="BJ7127" i="19"/>
  <c r="BJ3676" i="19"/>
  <c r="BJ4821" i="19"/>
  <c r="BJ1498" i="19"/>
  <c r="BJ3993" i="19"/>
  <c r="BJ1931" i="19"/>
  <c r="BJ1508" i="19"/>
  <c r="BJ2409" i="19"/>
  <c r="BJ4243" i="19"/>
  <c r="BJ3768" i="19"/>
  <c r="BJ2652" i="19"/>
  <c r="BJ3271" i="19"/>
  <c r="BJ1669" i="19"/>
  <c r="BJ4292" i="19"/>
  <c r="BJ5210" i="19"/>
  <c r="BJ7439" i="19"/>
  <c r="BJ8800" i="19"/>
  <c r="BJ6534" i="19"/>
  <c r="BJ744" i="19"/>
  <c r="BJ4878" i="19"/>
  <c r="BJ9603" i="19"/>
  <c r="BJ5236" i="19"/>
  <c r="BJ2071" i="19"/>
  <c r="BJ4595" i="19"/>
  <c r="BJ434" i="19"/>
  <c r="BJ7944" i="19"/>
  <c r="BJ4586" i="19"/>
  <c r="BJ5882" i="19"/>
  <c r="BJ181" i="19"/>
  <c r="BJ6557" i="19"/>
  <c r="BJ9699" i="19"/>
  <c r="BJ5222" i="19"/>
  <c r="BJ4804" i="19"/>
  <c r="BJ2023" i="19"/>
  <c r="BJ725" i="19"/>
  <c r="BJ8412" i="19"/>
  <c r="BJ7748" i="19"/>
  <c r="BJ4361" i="19"/>
  <c r="BJ6114" i="19"/>
  <c r="BJ3102" i="19"/>
  <c r="BJ7694" i="19"/>
  <c r="BJ6452" i="19"/>
  <c r="BJ5153" i="19"/>
  <c r="BJ2715" i="19"/>
  <c r="BJ3821" i="19"/>
  <c r="BJ3778" i="19"/>
  <c r="BJ2455" i="19"/>
  <c r="BJ833" i="19"/>
  <c r="BJ3215" i="19"/>
  <c r="BJ8353" i="19"/>
  <c r="BJ1425" i="19"/>
  <c r="BJ1289" i="19"/>
  <c r="BJ8265" i="19"/>
  <c r="AG8" i="19"/>
  <c r="BJ4949" i="19"/>
  <c r="BJ6440" i="19"/>
  <c r="BJ3461" i="19"/>
  <c r="BJ4329" i="19"/>
  <c r="BJ5276" i="19"/>
  <c r="BJ6434" i="19"/>
  <c r="BJ1124" i="19"/>
  <c r="BJ2931" i="19"/>
  <c r="BJ8272" i="19"/>
  <c r="BJ1585" i="19"/>
  <c r="BJ2892" i="19"/>
  <c r="BJ6581" i="19"/>
  <c r="BJ5763" i="19"/>
  <c r="BJ7614" i="19"/>
  <c r="BJ5054" i="19"/>
  <c r="BJ7410" i="19"/>
  <c r="BJ4006" i="19"/>
  <c r="BJ888" i="19"/>
  <c r="BJ1840" i="19"/>
  <c r="BJ1819" i="19"/>
  <c r="BJ4657" i="19"/>
  <c r="BJ188" i="19"/>
  <c r="BJ895" i="19"/>
  <c r="BJ1426" i="19"/>
  <c r="BJ3437" i="19"/>
  <c r="BJ7086" i="19"/>
  <c r="BJ1472" i="19"/>
  <c r="BJ9525" i="19"/>
  <c r="BJ3022" i="19"/>
  <c r="BJ646" i="19"/>
  <c r="BJ2803" i="19"/>
  <c r="BJ819" i="19"/>
  <c r="BJ8620" i="19"/>
  <c r="BJ4656" i="19"/>
  <c r="BJ7101" i="19"/>
  <c r="BJ9939" i="19"/>
  <c r="BJ5993" i="19"/>
  <c r="BJ7149" i="19"/>
  <c r="BJ3237" i="19"/>
  <c r="BJ5570" i="19"/>
  <c r="BJ8679" i="19"/>
  <c r="BJ9900" i="19"/>
  <c r="BJ2035" i="19"/>
  <c r="BJ8873" i="19"/>
  <c r="BJ5824" i="19"/>
  <c r="BJ2648" i="19"/>
  <c r="BJ1021" i="19"/>
  <c r="BJ3211" i="19"/>
  <c r="BJ9985" i="19"/>
  <c r="BJ6935" i="19"/>
  <c r="BJ2865" i="19"/>
  <c r="BJ9433" i="19"/>
  <c r="BJ24" i="19"/>
  <c r="BJ626" i="19"/>
  <c r="BJ7104" i="19"/>
  <c r="BJ6595" i="19"/>
  <c r="BJ44" i="19"/>
  <c r="BJ9086" i="19"/>
  <c r="BJ1335" i="19"/>
  <c r="BJ8395" i="19"/>
  <c r="BJ4522" i="19"/>
  <c r="BJ4698" i="19"/>
  <c r="BJ5258" i="19"/>
  <c r="BJ1187" i="19"/>
  <c r="BJ365" i="19"/>
  <c r="BJ66" i="19"/>
  <c r="BJ6863" i="19"/>
  <c r="BJ1006" i="19"/>
  <c r="BJ7022" i="19"/>
  <c r="BJ4469" i="19"/>
  <c r="BJ1719" i="19"/>
  <c r="BJ9890" i="19"/>
  <c r="BJ6248" i="19"/>
  <c r="BJ2583" i="19"/>
  <c r="BJ7194" i="19"/>
  <c r="BJ2834" i="19"/>
  <c r="BJ4848" i="19"/>
  <c r="BJ8240" i="19"/>
  <c r="BJ6925" i="19"/>
  <c r="BJ3155" i="19"/>
  <c r="BJ6343" i="19"/>
  <c r="BJ7325" i="19"/>
  <c r="BJ1612" i="19"/>
  <c r="BJ1045" i="19"/>
  <c r="BJ1324" i="19"/>
  <c r="BJ683" i="19"/>
  <c r="BJ7246" i="19"/>
  <c r="BJ4283" i="19"/>
  <c r="BJ4704" i="19"/>
  <c r="BJ5489" i="19"/>
  <c r="BJ2082" i="19"/>
  <c r="BJ6837" i="19"/>
  <c r="BJ5164" i="19"/>
  <c r="BJ1483" i="19"/>
  <c r="BJ7035" i="19"/>
  <c r="BJ6675" i="19"/>
  <c r="BJ7836" i="19"/>
  <c r="BJ9503" i="19"/>
  <c r="BJ67" i="19"/>
  <c r="BJ1363" i="19"/>
  <c r="BJ9281" i="19"/>
  <c r="BJ7456" i="19"/>
  <c r="BJ1274" i="19"/>
  <c r="BJ4714" i="19"/>
  <c r="BJ1123" i="19"/>
  <c r="BJ9991" i="19"/>
  <c r="BJ161" i="19"/>
  <c r="BJ8456" i="19"/>
  <c r="BJ7922" i="19"/>
  <c r="BJ8208" i="19"/>
  <c r="BJ1880" i="19"/>
  <c r="BJ2001" i="19"/>
  <c r="BJ2180" i="19"/>
  <c r="BJ5273" i="19"/>
  <c r="BJ2199" i="19"/>
  <c r="BJ8417" i="19"/>
  <c r="BJ7493" i="19"/>
  <c r="BJ9889" i="19"/>
  <c r="BJ2281" i="19"/>
  <c r="BJ2826" i="19"/>
  <c r="BJ9907" i="19"/>
  <c r="BJ3669" i="19"/>
  <c r="BJ2943" i="19"/>
  <c r="BJ1076" i="19"/>
  <c r="BJ8901" i="19"/>
  <c r="BJ8911" i="19"/>
  <c r="BJ8538" i="19"/>
  <c r="BJ1105" i="19"/>
  <c r="BJ3404" i="19"/>
  <c r="BJ6216" i="19"/>
  <c r="BJ3228" i="19"/>
  <c r="BJ9730" i="19"/>
  <c r="BJ5867" i="19"/>
  <c r="BJ4709" i="19"/>
  <c r="BJ3361" i="19"/>
  <c r="BJ7743" i="19"/>
  <c r="BJ8936" i="19"/>
  <c r="BJ2025" i="19"/>
  <c r="BJ801" i="19"/>
  <c r="BJ3117" i="19"/>
  <c r="BJ7108" i="19"/>
  <c r="BJ9955" i="19"/>
  <c r="BJ6916" i="19"/>
  <c r="BJ3482" i="19"/>
  <c r="BJ3679" i="19"/>
  <c r="BJ9678" i="19"/>
  <c r="BJ864" i="19"/>
  <c r="BJ9877" i="19"/>
  <c r="BJ8882" i="19"/>
  <c r="BJ2442" i="19"/>
  <c r="BJ6907" i="19"/>
  <c r="BJ9449" i="19"/>
  <c r="BJ9651" i="19"/>
  <c r="BJ9389" i="19"/>
  <c r="BJ1315" i="19"/>
  <c r="BJ2499" i="19"/>
  <c r="BJ5603" i="19"/>
  <c r="BJ9974" i="19"/>
  <c r="BJ587" i="19"/>
  <c r="BJ5604" i="19"/>
  <c r="BJ4072" i="19"/>
  <c r="BJ3727" i="19"/>
  <c r="BJ8714" i="19"/>
  <c r="BJ6752" i="19"/>
  <c r="BJ6003" i="19"/>
  <c r="BJ3675" i="19"/>
  <c r="BJ5453" i="19"/>
  <c r="BJ7887" i="19"/>
  <c r="BJ1766" i="19"/>
  <c r="BJ5135" i="19"/>
  <c r="BJ9226" i="19"/>
  <c r="BJ5440" i="19"/>
  <c r="BJ6107" i="19"/>
  <c r="BJ6579" i="19"/>
  <c r="BJ4611" i="19"/>
  <c r="BJ3339" i="19"/>
  <c r="BJ3073" i="19"/>
  <c r="BJ8959" i="19"/>
  <c r="BJ4898" i="19"/>
  <c r="BJ5975" i="19"/>
  <c r="BJ1885" i="19"/>
  <c r="BJ7878" i="19"/>
  <c r="BP17" i="19"/>
  <c r="BJ4791" i="19"/>
  <c r="BJ1485" i="19"/>
  <c r="BJ6688" i="19"/>
  <c r="BJ6904" i="19"/>
  <c r="BJ6245" i="19"/>
  <c r="BJ5830" i="19"/>
  <c r="BJ5703" i="19"/>
  <c r="BJ8072" i="19"/>
  <c r="BJ1802" i="19"/>
  <c r="BJ588" i="19"/>
  <c r="BJ8172" i="19"/>
  <c r="BJ397" i="19"/>
  <c r="BJ3160" i="19"/>
  <c r="BJ1189" i="19"/>
  <c r="BJ3090" i="19"/>
  <c r="BJ2747" i="19"/>
  <c r="BJ8768" i="19"/>
  <c r="BJ2040" i="19"/>
  <c r="BJ1769" i="19"/>
  <c r="BJ6867" i="19"/>
  <c r="BJ7824" i="19"/>
  <c r="BJ5650" i="19"/>
  <c r="BJ359" i="19"/>
  <c r="BJ6125" i="19"/>
  <c r="BJ7087" i="19"/>
  <c r="BJ2215" i="19"/>
  <c r="BJ5399" i="19"/>
  <c r="BJ430" i="19"/>
  <c r="BJ2511" i="19"/>
  <c r="BJ6893" i="19"/>
  <c r="BJ4068" i="19"/>
  <c r="BJ6205" i="19"/>
  <c r="BJ1575" i="19"/>
  <c r="BJ5408" i="19"/>
  <c r="BJ4626" i="19"/>
  <c r="BJ2496" i="19"/>
  <c r="BJ16" i="19"/>
  <c r="BJ7913" i="19"/>
  <c r="BJ405" i="19"/>
  <c r="BJ3564" i="19"/>
  <c r="BJ5851" i="19"/>
  <c r="BJ8168" i="19"/>
  <c r="BJ9037" i="19"/>
  <c r="BJ6969" i="19"/>
  <c r="BJ3701" i="19"/>
  <c r="BJ4528" i="19"/>
  <c r="BJ1511" i="19"/>
  <c r="BJ1454" i="19"/>
  <c r="BJ3194" i="19"/>
  <c r="BJ9908" i="19"/>
  <c r="BJ7510" i="19"/>
  <c r="BJ1019" i="19"/>
  <c r="BJ5463" i="19"/>
  <c r="BJ5800" i="19"/>
  <c r="BJ1833" i="19"/>
  <c r="BJ3763" i="19"/>
  <c r="BJ1152" i="19"/>
  <c r="BJ343" i="19"/>
  <c r="BJ155" i="19"/>
  <c r="BJ460" i="19"/>
  <c r="BJ6208" i="19"/>
  <c r="BJ2914" i="19"/>
  <c r="BJ7045" i="19"/>
  <c r="BJ298" i="19"/>
  <c r="BJ862" i="19"/>
  <c r="BJ1014" i="19"/>
  <c r="BJ1022" i="19"/>
  <c r="BJ1679" i="19"/>
  <c r="BJ9723" i="19"/>
  <c r="BJ7885" i="19"/>
  <c r="BJ6841" i="19"/>
  <c r="BJ4776" i="19"/>
  <c r="BJ5560" i="19"/>
  <c r="BJ8095" i="19"/>
  <c r="BJ6742" i="19"/>
  <c r="BJ3048" i="19"/>
  <c r="BJ5936" i="19"/>
  <c r="BJ2553" i="19"/>
  <c r="BJ3258" i="19"/>
  <c r="BJ5099" i="19"/>
  <c r="BJ1464" i="19"/>
  <c r="BJ7953" i="19"/>
  <c r="BJ6949" i="19"/>
  <c r="BJ1602" i="19"/>
  <c r="BJ6213" i="19"/>
  <c r="BJ9296" i="19"/>
  <c r="BJ2938" i="19"/>
  <c r="BJ202" i="19"/>
  <c r="BJ6659" i="19"/>
  <c r="BJ6377" i="19"/>
  <c r="BJ2243" i="19"/>
  <c r="BJ1589" i="19"/>
  <c r="BJ1875" i="19"/>
  <c r="BJ9782" i="19"/>
  <c r="BJ6404" i="19"/>
  <c r="BJ9386" i="19"/>
  <c r="BJ4348" i="19"/>
  <c r="BJ3879" i="19"/>
  <c r="BJ1050" i="19"/>
  <c r="BJ9977" i="19"/>
  <c r="BJ755" i="19"/>
  <c r="BJ3510" i="19"/>
  <c r="BJ9265" i="19"/>
  <c r="BJ6047" i="19"/>
  <c r="BJ2610" i="19"/>
  <c r="BJ5066" i="19"/>
  <c r="BJ2169" i="19"/>
  <c r="BJ7245" i="19"/>
  <c r="BJ792" i="19"/>
  <c r="BJ5446" i="19"/>
  <c r="BJ4407" i="19"/>
  <c r="BJ3140" i="19"/>
  <c r="BJ2734" i="19"/>
  <c r="BJ720" i="19"/>
  <c r="BJ9770" i="19"/>
  <c r="BJ4769" i="19"/>
  <c r="BJ1690" i="19"/>
  <c r="BJ6918" i="19"/>
  <c r="BJ192" i="19"/>
  <c r="BJ1850" i="19"/>
  <c r="BJ5369" i="19"/>
  <c r="BJ65" i="19"/>
  <c r="BJ1430" i="19"/>
  <c r="BJ492" i="19"/>
  <c r="BJ6568" i="19"/>
  <c r="BJ6347" i="19"/>
  <c r="BJ1530" i="19"/>
  <c r="BJ665" i="19"/>
  <c r="BJ4279" i="19"/>
  <c r="BJ6119" i="19"/>
  <c r="BJ3278" i="19"/>
  <c r="BJ9133" i="19"/>
  <c r="BJ6168" i="19"/>
  <c r="BJ4058" i="19"/>
  <c r="BJ5839" i="19"/>
  <c r="BJ3265" i="19"/>
  <c r="BJ6206" i="19"/>
  <c r="BJ5424" i="19"/>
  <c r="BJ1727" i="19"/>
  <c r="BJ3688" i="19"/>
  <c r="BJ6886" i="19"/>
  <c r="BJ218" i="19"/>
  <c r="BJ6358" i="19"/>
  <c r="BJ6815" i="19"/>
  <c r="BJ2827" i="19"/>
  <c r="BJ8186" i="19"/>
  <c r="BJ7280" i="19"/>
  <c r="BJ7915" i="19"/>
  <c r="BJ4458" i="19"/>
  <c r="BJ4849" i="19"/>
  <c r="BJ3456" i="19"/>
  <c r="BJ7873" i="19"/>
  <c r="BJ3815" i="19"/>
  <c r="BJ1864" i="19"/>
  <c r="BJ2268" i="19"/>
  <c r="BJ7807" i="19"/>
  <c r="BJ9100" i="19"/>
  <c r="BJ961" i="19"/>
  <c r="BJ6126" i="19"/>
  <c r="BJ1042" i="19"/>
  <c r="BJ9102" i="19"/>
  <c r="BJ5578" i="19"/>
  <c r="BJ8439" i="19"/>
  <c r="BJ9008" i="19"/>
  <c r="BJ6192" i="19"/>
  <c r="BJ7450" i="19"/>
  <c r="BJ3340" i="19"/>
  <c r="BJ9342" i="19"/>
  <c r="BJ9361" i="19"/>
  <c r="BJ7648" i="19"/>
  <c r="BJ4159" i="19"/>
  <c r="BJ5919" i="19"/>
  <c r="BJ7181" i="19"/>
  <c r="BJ3173" i="19"/>
  <c r="BJ6193" i="19"/>
  <c r="BJ3375" i="19"/>
  <c r="BJ5886" i="19"/>
  <c r="BJ9179" i="19"/>
  <c r="BJ8695" i="19"/>
  <c r="BJ5077" i="19"/>
  <c r="BJ9542" i="19"/>
  <c r="BJ5330" i="19"/>
  <c r="BJ482" i="19"/>
  <c r="BJ9710" i="19"/>
  <c r="BJ5896" i="19"/>
  <c r="BJ2948" i="19"/>
  <c r="BJ8913" i="19"/>
  <c r="BJ7730" i="19"/>
  <c r="BJ8433" i="19"/>
  <c r="BJ6111" i="19"/>
  <c r="BJ2743" i="19"/>
  <c r="BJ5304" i="19"/>
  <c r="BJ211" i="19"/>
  <c r="BJ7278" i="19"/>
  <c r="BJ253" i="19"/>
  <c r="BJ1632" i="19"/>
  <c r="BJ674" i="19"/>
  <c r="BJ3936" i="19"/>
  <c r="BJ3196" i="19"/>
  <c r="BJ8879" i="19"/>
  <c r="BJ1699" i="19"/>
  <c r="BJ8228" i="19"/>
  <c r="BJ3470" i="19"/>
  <c r="BJ5058" i="19"/>
  <c r="BJ452" i="19"/>
  <c r="BJ8341" i="19"/>
  <c r="BJ9346" i="19"/>
  <c r="BJ9960" i="19"/>
  <c r="BJ3706" i="19"/>
  <c r="BJ3553" i="19"/>
  <c r="BJ2214" i="19"/>
  <c r="BJ3875" i="19"/>
  <c r="BJ2698" i="19"/>
  <c r="BJ5401" i="19"/>
  <c r="BJ1812" i="19"/>
  <c r="BJ1211" i="19"/>
  <c r="BJ7594" i="19"/>
  <c r="BJ9874" i="19"/>
  <c r="BJ470" i="19"/>
  <c r="BJ7486" i="19"/>
  <c r="BJ9905" i="19"/>
  <c r="BJ7938" i="19"/>
  <c r="BJ3435" i="19"/>
  <c r="BJ6398" i="19"/>
  <c r="BJ9671" i="19"/>
  <c r="BJ9988" i="19"/>
  <c r="BJ8248" i="19"/>
  <c r="BJ6429" i="19"/>
  <c r="BJ4332" i="19"/>
  <c r="BJ2530" i="19"/>
  <c r="BJ8785" i="19"/>
  <c r="BJ4295" i="19"/>
  <c r="BJ2459" i="19"/>
  <c r="BJ7024" i="19"/>
  <c r="BJ5547" i="19"/>
  <c r="BJ4008" i="19"/>
  <c r="BJ4184" i="19"/>
  <c r="BJ37" i="19"/>
  <c r="BJ4639" i="19"/>
  <c r="BJ9855" i="19"/>
  <c r="BJ8769" i="19"/>
  <c r="BJ6834" i="19"/>
  <c r="BJ4665" i="19"/>
  <c r="BJ1214" i="19"/>
  <c r="BJ4328" i="19"/>
  <c r="BJ5212" i="19"/>
  <c r="BJ5750" i="19"/>
  <c r="BJ7658" i="19"/>
  <c r="BJ7084" i="19"/>
  <c r="BJ8327" i="19"/>
  <c r="BJ3292" i="19"/>
  <c r="BJ6403" i="19"/>
  <c r="BJ9706" i="19"/>
  <c r="BJ4272" i="19"/>
  <c r="BJ1534" i="19"/>
  <c r="BJ8542" i="19"/>
  <c r="BJ1240" i="19"/>
  <c r="BJ1148" i="19"/>
  <c r="BJ5842" i="19"/>
  <c r="BJ635" i="19"/>
  <c r="BJ1237" i="19"/>
  <c r="BJ3439" i="19"/>
  <c r="BJ1841" i="19"/>
  <c r="BJ569" i="19"/>
  <c r="BJ4835" i="19"/>
  <c r="BJ2561" i="19"/>
  <c r="BJ9280" i="19"/>
  <c r="BJ5722" i="19"/>
  <c r="BJ6950" i="19"/>
  <c r="BJ5414" i="19"/>
  <c r="BJ7409" i="19"/>
  <c r="BJ2492" i="19"/>
  <c r="BJ849" i="19"/>
  <c r="BJ2078" i="19"/>
  <c r="BJ1337" i="19"/>
  <c r="BJ7224" i="19"/>
  <c r="BJ1040" i="19"/>
  <c r="BJ8318" i="19"/>
  <c r="BJ6285" i="19"/>
  <c r="BJ2588" i="19"/>
  <c r="BJ7143" i="19"/>
  <c r="BJ9491" i="19"/>
  <c r="BJ7307" i="19"/>
  <c r="BJ7961" i="19"/>
  <c r="BJ5074" i="19"/>
  <c r="BJ4778" i="19"/>
  <c r="BJ7960" i="19"/>
  <c r="BJ7867" i="19"/>
  <c r="BJ7095" i="19"/>
  <c r="BJ6177" i="19"/>
  <c r="BJ1927" i="19"/>
  <c r="BJ3795" i="19"/>
  <c r="BJ9617" i="19"/>
  <c r="BJ8221" i="19"/>
  <c r="BJ4266" i="19"/>
  <c r="BJ4211" i="19"/>
  <c r="BJ583" i="19"/>
  <c r="BJ9552" i="19"/>
  <c r="BJ5461" i="19"/>
  <c r="BJ8725" i="19"/>
  <c r="BJ2912" i="19"/>
  <c r="BJ7355" i="19"/>
  <c r="BJ816" i="19"/>
  <c r="BJ4531" i="19"/>
  <c r="BJ9656" i="19"/>
  <c r="BJ2392" i="19"/>
  <c r="BJ3348" i="19"/>
  <c r="BJ6244" i="19"/>
  <c r="BJ1261" i="19"/>
  <c r="BJ8962" i="19"/>
  <c r="BJ1431" i="19"/>
  <c r="BJ5046" i="19"/>
  <c r="BJ4999" i="19"/>
  <c r="BJ7377" i="19"/>
  <c r="BJ7880" i="19"/>
  <c r="BJ7330" i="19"/>
  <c r="BJ971" i="19"/>
  <c r="BJ8992" i="19"/>
  <c r="BJ8976" i="19"/>
  <c r="BJ6677" i="19"/>
  <c r="BJ8340" i="19"/>
  <c r="BJ2858" i="19"/>
  <c r="BJ7650" i="19"/>
  <c r="BJ5459" i="19"/>
  <c r="BJ3144" i="19"/>
  <c r="BJ9722" i="19"/>
  <c r="BJ877" i="19"/>
  <c r="BJ6110" i="19"/>
  <c r="BJ1544" i="19"/>
  <c r="BJ1605" i="19"/>
  <c r="BJ9947" i="19"/>
  <c r="BJ9159" i="19"/>
  <c r="BJ6979" i="19"/>
  <c r="BJ7987" i="19"/>
  <c r="BJ5581" i="19"/>
  <c r="BJ5173" i="19"/>
  <c r="BJ3288" i="19"/>
  <c r="BJ4792" i="19"/>
  <c r="BJ5480" i="19"/>
  <c r="BJ3281" i="19"/>
  <c r="BJ8083" i="19"/>
  <c r="BJ1593" i="19"/>
  <c r="BJ4935" i="19"/>
  <c r="BJ1579" i="19"/>
  <c r="BJ5984" i="19"/>
  <c r="BJ5774" i="19"/>
  <c r="BJ4413" i="19"/>
  <c r="BJ6146" i="19"/>
  <c r="BJ4170" i="19"/>
  <c r="BJ2211" i="19"/>
  <c r="BJ8197" i="19"/>
  <c r="BJ9380" i="19"/>
  <c r="BJ8059" i="19"/>
  <c r="BJ4382" i="19"/>
  <c r="BJ6958" i="19"/>
  <c r="BJ7147" i="19"/>
  <c r="BJ3331" i="19"/>
  <c r="BJ3363" i="19"/>
  <c r="BJ1826" i="19"/>
  <c r="BJ9956" i="19"/>
  <c r="BJ3992" i="19"/>
  <c r="BJ2970" i="19"/>
  <c r="BJ4425" i="19"/>
  <c r="BJ7179" i="19"/>
  <c r="BJ6430" i="19"/>
  <c r="BJ6696" i="19"/>
  <c r="BJ1702" i="19"/>
  <c r="BJ209" i="19"/>
  <c r="BJ5007" i="19"/>
  <c r="BJ2157" i="19"/>
  <c r="BJ4151" i="19"/>
  <c r="BJ3754" i="19"/>
  <c r="BJ3872" i="19"/>
  <c r="BJ632" i="19"/>
  <c r="BJ5605" i="19"/>
  <c r="BJ6292" i="19"/>
  <c r="BJ9696" i="19"/>
  <c r="BJ4756" i="19"/>
  <c r="BJ2941" i="19"/>
  <c r="BJ1222" i="19"/>
  <c r="BJ5542" i="19"/>
  <c r="BJ9316" i="19"/>
  <c r="BJ8436" i="19"/>
  <c r="BJ8100" i="19"/>
  <c r="BJ5660" i="19"/>
  <c r="BJ1543" i="19"/>
  <c r="BJ2242" i="19"/>
  <c r="BJ8450" i="19"/>
  <c r="BJ2484" i="19"/>
  <c r="BJ6203" i="19"/>
  <c r="BJ9304" i="19"/>
  <c r="BJ8333" i="19"/>
  <c r="BJ3098" i="19"/>
  <c r="BJ254" i="19"/>
  <c r="BJ1395" i="19"/>
  <c r="BJ8633" i="19"/>
  <c r="BJ1207" i="19"/>
  <c r="BJ495" i="19"/>
  <c r="BJ1102" i="19"/>
  <c r="BJ3138" i="19"/>
  <c r="BJ6839" i="19"/>
  <c r="BJ7142" i="19"/>
  <c r="BJ6108" i="19"/>
  <c r="BJ4518" i="19"/>
  <c r="BJ5705" i="19"/>
  <c r="BJ9427" i="19"/>
  <c r="BJ1777" i="19"/>
  <c r="BJ462" i="19"/>
  <c r="BJ6196" i="19"/>
  <c r="BJ2781" i="19"/>
  <c r="BJ5374" i="19"/>
  <c r="BJ4492" i="19"/>
  <c r="BJ8530" i="19"/>
  <c r="BJ6252" i="19"/>
  <c r="BJ6826" i="19"/>
  <c r="BJ6990" i="19"/>
  <c r="BJ7759" i="19"/>
  <c r="BJ1907" i="19"/>
  <c r="BJ224" i="19"/>
  <c r="BJ1532" i="19"/>
  <c r="BJ1694" i="19"/>
  <c r="BJ9719" i="19"/>
  <c r="BJ286" i="19"/>
  <c r="BJ1757" i="19"/>
  <c r="BJ4943" i="19"/>
  <c r="BJ2828" i="19"/>
  <c r="BJ3592" i="19"/>
  <c r="BJ5594" i="19"/>
  <c r="BJ2611" i="19"/>
  <c r="BJ2283" i="19"/>
  <c r="BJ3467" i="19"/>
  <c r="BJ4096" i="19"/>
  <c r="BJ1058" i="19"/>
  <c r="BJ8757" i="19"/>
  <c r="BJ1206" i="19"/>
  <c r="BJ4088" i="19"/>
  <c r="BJ9881" i="19"/>
  <c r="BJ9941" i="19"/>
  <c r="BJ2302" i="19"/>
  <c r="BJ6221" i="19"/>
  <c r="BJ5312" i="19"/>
  <c r="BJ7820" i="19"/>
  <c r="BJ6494" i="19"/>
  <c r="BJ1842" i="19"/>
  <c r="BJ8080" i="19"/>
  <c r="BJ698" i="19"/>
  <c r="BJ8507" i="19"/>
  <c r="BJ9897" i="19"/>
  <c r="BJ2164" i="19"/>
  <c r="BJ7601" i="19"/>
  <c r="BJ2783" i="19"/>
  <c r="BJ6396" i="19"/>
  <c r="BJ4854" i="19"/>
  <c r="BJ6035" i="19"/>
  <c r="BJ2727" i="19"/>
  <c r="BJ2735" i="19"/>
  <c r="BJ3486" i="19"/>
  <c r="BJ2619" i="19"/>
  <c r="BJ706" i="19"/>
  <c r="BJ8163" i="19"/>
  <c r="BJ1561" i="19"/>
  <c r="BJ8675" i="19"/>
  <c r="BJ8816" i="19"/>
  <c r="BJ9513" i="19"/>
  <c r="BJ2163" i="19"/>
  <c r="BJ3445" i="19"/>
  <c r="BJ2654" i="19"/>
  <c r="BJ7905" i="19"/>
  <c r="BJ9365" i="19"/>
  <c r="BJ4076" i="19"/>
  <c r="BJ5450" i="19"/>
  <c r="BJ1914" i="19"/>
  <c r="BJ729" i="19"/>
  <c r="BJ8965" i="19"/>
  <c r="BJ4082" i="19"/>
  <c r="BJ1065" i="19"/>
  <c r="BJ3927" i="19"/>
  <c r="BJ5201" i="19"/>
  <c r="BJ2489" i="19"/>
  <c r="BJ3063" i="19"/>
  <c r="BJ2505" i="19"/>
  <c r="BJ9565" i="19"/>
  <c r="BJ9253" i="19"/>
  <c r="BJ4214" i="19"/>
  <c r="BJ1275" i="19"/>
  <c r="BJ2778" i="19"/>
  <c r="BJ2595" i="19"/>
  <c r="BJ3862" i="19"/>
  <c r="BJ855" i="19"/>
  <c r="BJ1443" i="19"/>
  <c r="BJ9829" i="19"/>
  <c r="BJ3720" i="19"/>
  <c r="BJ4284" i="19"/>
  <c r="BJ2434" i="19"/>
  <c r="BJ6087" i="19"/>
  <c r="BJ2037" i="19"/>
  <c r="BJ1717" i="19"/>
  <c r="BJ7453" i="19"/>
  <c r="BJ7958" i="19"/>
  <c r="BJ5716" i="19"/>
  <c r="BJ7855" i="19"/>
  <c r="BJ5314" i="19"/>
  <c r="BJ1993" i="19"/>
  <c r="BJ167" i="19"/>
  <c r="BJ3208" i="19"/>
  <c r="BJ2269" i="19"/>
  <c r="BJ8105" i="19"/>
  <c r="BJ8369" i="19"/>
  <c r="BJ5139" i="19"/>
  <c r="BJ3274" i="19"/>
  <c r="BJ5423" i="19"/>
  <c r="BJ6604" i="19"/>
  <c r="BJ5087" i="19"/>
  <c r="BJ9717" i="19"/>
  <c r="BJ846" i="19"/>
  <c r="BJ7361" i="19"/>
  <c r="BJ4631" i="19"/>
  <c r="BJ8256" i="19"/>
  <c r="BJ6027" i="19"/>
  <c r="BJ1404" i="19"/>
  <c r="BJ4875" i="19"/>
  <c r="BJ8819" i="19"/>
  <c r="BJ2822" i="19"/>
  <c r="BJ6715" i="19"/>
  <c r="BJ8807" i="19"/>
  <c r="BJ7433" i="19"/>
  <c r="BJ8729" i="19"/>
  <c r="BJ7562" i="19"/>
  <c r="BJ5998" i="19"/>
  <c r="BJ9566" i="19"/>
  <c r="BJ7048" i="19"/>
  <c r="BJ8227" i="19"/>
  <c r="BJ661" i="19"/>
  <c r="BJ5494" i="19"/>
  <c r="BJ5091" i="19"/>
  <c r="BJ4844" i="19"/>
  <c r="BJ9145" i="19"/>
  <c r="BJ1391" i="19"/>
  <c r="BJ656" i="19"/>
  <c r="BP20" i="19"/>
  <c r="BJ5663" i="19"/>
  <c r="BJ4819" i="19"/>
  <c r="BJ7557" i="19"/>
  <c r="BJ547" i="19"/>
  <c r="BJ4451" i="19"/>
  <c r="BJ1834" i="19"/>
  <c r="BJ88" i="19"/>
  <c r="BJ9560" i="19"/>
  <c r="BJ8909" i="19"/>
  <c r="BJ8749" i="19"/>
  <c r="BJ1447" i="19"/>
  <c r="BJ288" i="19"/>
  <c r="BJ9830" i="19"/>
  <c r="BJ6190" i="19"/>
  <c r="BJ8617" i="19"/>
  <c r="BJ1658" i="19"/>
  <c r="BJ663" i="19"/>
  <c r="BJ7533" i="19"/>
  <c r="BJ3400" i="19"/>
  <c r="BJ4871" i="19"/>
  <c r="BJ3023" i="19"/>
  <c r="BJ997" i="19"/>
  <c r="BJ7751" i="19"/>
  <c r="BJ7883" i="19"/>
  <c r="BJ3743" i="19"/>
  <c r="BJ1604" i="19"/>
  <c r="BJ1112" i="19"/>
  <c r="BJ4490" i="19"/>
  <c r="BJ4874" i="19"/>
  <c r="BJ1707" i="19"/>
  <c r="BJ3988" i="19"/>
  <c r="BJ6807" i="19"/>
  <c r="BJ3897" i="19"/>
  <c r="BJ9903" i="19"/>
  <c r="BJ4065" i="19"/>
  <c r="BJ476" i="19"/>
  <c r="BJ1407" i="19"/>
  <c r="BJ6842" i="19"/>
  <c r="BJ7655" i="19"/>
  <c r="BJ7363" i="19"/>
  <c r="BJ8600" i="19"/>
  <c r="BJ3175" i="19"/>
  <c r="BJ1570" i="19"/>
  <c r="BJ2046" i="19"/>
  <c r="BJ9934" i="19"/>
  <c r="BJ2837" i="19"/>
  <c r="BJ2833" i="19"/>
  <c r="BJ3120" i="19"/>
  <c r="BJ9735" i="19"/>
  <c r="BJ9113" i="19"/>
  <c r="BJ9608" i="19"/>
  <c r="BJ5630" i="19"/>
  <c r="BJ4333" i="19"/>
  <c r="BJ9354" i="19"/>
  <c r="BJ9933" i="19"/>
  <c r="BJ7993" i="19"/>
  <c r="BJ409" i="19"/>
  <c r="BJ7967" i="19"/>
  <c r="BJ1525" i="19"/>
  <c r="BJ4402" i="19"/>
  <c r="BJ302" i="19"/>
  <c r="BJ3642" i="19"/>
  <c r="BJ581" i="19"/>
  <c r="BJ9119" i="19"/>
  <c r="BJ4892" i="19"/>
  <c r="BJ2464" i="19"/>
  <c r="BJ6303" i="19"/>
  <c r="BJ7921" i="19"/>
  <c r="BJ7808" i="19"/>
  <c r="BJ7959" i="19"/>
  <c r="BJ3058" i="19"/>
  <c r="BJ9521" i="19"/>
  <c r="BJ3661" i="19"/>
  <c r="BJ4036" i="19"/>
  <c r="BJ5379" i="19"/>
  <c r="BJ6989" i="19"/>
  <c r="BJ1765" i="19"/>
  <c r="BJ7561" i="19"/>
  <c r="BJ3664" i="19"/>
  <c r="AF11" i="19"/>
  <c r="BJ295" i="19"/>
  <c r="BJ1879" i="19"/>
  <c r="BJ8767" i="19"/>
  <c r="BJ8784" i="19"/>
  <c r="BJ3062" i="19"/>
  <c r="BJ3350" i="19"/>
  <c r="BJ5470" i="19"/>
  <c r="BJ6124" i="19"/>
  <c r="BJ5815" i="19"/>
  <c r="BJ8653" i="19"/>
  <c r="BJ4805" i="19"/>
  <c r="BJ5211" i="19"/>
  <c r="BJ2144" i="19"/>
  <c r="BJ9322" i="19"/>
  <c r="BJ5409" i="19"/>
  <c r="BJ1383" i="19"/>
  <c r="BJ2039" i="19"/>
  <c r="BJ3543" i="19"/>
  <c r="BJ794" i="19"/>
  <c r="BJ7146" i="19"/>
  <c r="BJ6428" i="19"/>
  <c r="BJ673" i="19"/>
  <c r="BJ8520" i="19"/>
  <c r="BJ1167" i="19"/>
  <c r="BJ7356" i="19"/>
  <c r="BJ3807" i="19"/>
  <c r="BJ9975" i="19"/>
  <c r="BJ10" i="19"/>
  <c r="BJ1941" i="19"/>
  <c r="BJ3133" i="19"/>
  <c r="BJ6589" i="19"/>
  <c r="BJ4142" i="19"/>
  <c r="BJ8162" i="19"/>
  <c r="BJ6219" i="19"/>
  <c r="BJ3337" i="19"/>
  <c r="BJ6064" i="19"/>
  <c r="BJ2761" i="19"/>
  <c r="BJ6993" i="19"/>
  <c r="BJ4330" i="19"/>
  <c r="BJ4690" i="19"/>
  <c r="BJ8727" i="19"/>
  <c r="BJ2549" i="19"/>
  <c r="BJ5339" i="19"/>
  <c r="BJ1215" i="19"/>
  <c r="BJ1666" i="19"/>
  <c r="BJ327" i="19"/>
  <c r="BJ4621" i="19"/>
  <c r="BJ5626" i="19"/>
  <c r="BJ7203" i="19"/>
  <c r="BJ3547" i="19"/>
  <c r="BJ4228" i="19"/>
  <c r="BJ241" i="19"/>
  <c r="BJ6332" i="19"/>
  <c r="BJ8069" i="19"/>
  <c r="BJ1631" i="19"/>
  <c r="BJ3731" i="19"/>
  <c r="BJ2312" i="19"/>
  <c r="BJ7322" i="19"/>
  <c r="BJ4075" i="19"/>
  <c r="BJ5501" i="19"/>
  <c r="BJ6451" i="19"/>
  <c r="BJ5514" i="19"/>
  <c r="BJ294" i="19"/>
  <c r="BJ3108" i="19"/>
  <c r="BJ7311" i="19"/>
  <c r="BJ7145" i="19"/>
  <c r="BJ2600" i="19"/>
  <c r="BJ186" i="19"/>
  <c r="AF9" i="19"/>
  <c r="BJ9156" i="19"/>
  <c r="BJ1583" i="19"/>
  <c r="BJ3657" i="19"/>
  <c r="BJ2213" i="19"/>
  <c r="BJ1873" i="19"/>
  <c r="BJ5602" i="19"/>
  <c r="BJ6354" i="19"/>
  <c r="BJ4352" i="19"/>
  <c r="BJ5102" i="19"/>
  <c r="BJ5536" i="19"/>
  <c r="BJ8494" i="19"/>
  <c r="BJ9993" i="19"/>
  <c r="BJ9447" i="19"/>
  <c r="BJ7951" i="19"/>
  <c r="BJ4176" i="19"/>
  <c r="BJ3630" i="19"/>
  <c r="BJ5525" i="19"/>
  <c r="BJ247" i="19"/>
  <c r="BJ7706" i="19"/>
  <c r="BJ4434" i="19"/>
  <c r="BP10" i="19"/>
  <c r="BJ7288" i="19"/>
  <c r="BJ3078" i="19"/>
  <c r="BJ1179" i="19"/>
  <c r="BJ9555" i="19"/>
  <c r="BJ3006" i="19"/>
  <c r="BJ8301" i="19"/>
  <c r="BJ7598" i="19"/>
  <c r="BJ7896" i="19"/>
  <c r="BJ5438" i="19"/>
  <c r="BJ8401" i="19"/>
  <c r="BJ1862" i="19"/>
  <c r="BJ7766" i="19"/>
  <c r="BJ1792" i="19"/>
  <c r="BJ747" i="19"/>
  <c r="BJ485" i="19"/>
  <c r="BJ5464" i="19"/>
  <c r="BJ4436" i="19"/>
  <c r="BJ9645" i="19"/>
  <c r="BJ9507" i="19"/>
  <c r="BJ231" i="19"/>
  <c r="BJ2814" i="19"/>
  <c r="BJ3759" i="19"/>
  <c r="BJ537" i="19"/>
  <c r="BJ474" i="19"/>
  <c r="BJ6855" i="19"/>
  <c r="BJ8023" i="19"/>
  <c r="BJ3784" i="19"/>
  <c r="BJ9743" i="19"/>
  <c r="BJ5348" i="19"/>
  <c r="BJ7464" i="19"/>
  <c r="BJ1109" i="19"/>
  <c r="BJ5831" i="19"/>
  <c r="BJ5081" i="19"/>
  <c r="BJ8799" i="19"/>
  <c r="BJ4719" i="19"/>
  <c r="BJ5327" i="19"/>
  <c r="BJ2620" i="19"/>
  <c r="BJ8809" i="19"/>
  <c r="BJ3407" i="19"/>
  <c r="BJ4293" i="19"/>
  <c r="BJ9506" i="19"/>
  <c r="BJ1998" i="19"/>
  <c r="BJ3555" i="19"/>
  <c r="BJ3569" i="19"/>
  <c r="BJ8153" i="19"/>
  <c r="BJ2276" i="19"/>
  <c r="BJ3963" i="19"/>
  <c r="BJ6923" i="19"/>
  <c r="BJ9558" i="19"/>
  <c r="BJ6257" i="19"/>
  <c r="BJ198" i="19"/>
  <c r="BJ9557" i="19"/>
  <c r="BJ3716" i="19"/>
  <c r="BJ9964" i="19"/>
  <c r="BJ9989" i="19"/>
  <c r="BJ9446" i="19"/>
  <c r="BJ7094" i="19"/>
  <c r="BJ1068" i="19"/>
  <c r="BJ8858" i="19"/>
  <c r="BJ7802" i="19"/>
  <c r="BJ1722" i="19"/>
  <c r="BJ6572" i="19"/>
  <c r="BJ2156" i="19"/>
  <c r="BJ1257" i="19"/>
  <c r="BJ9666" i="19"/>
  <c r="BJ2517" i="19"/>
  <c r="BJ2674" i="19"/>
  <c r="BJ1493" i="19"/>
  <c r="BJ4334" i="19"/>
  <c r="BJ9012" i="19"/>
  <c r="BJ4493" i="19"/>
  <c r="BJ4185" i="19"/>
  <c r="BJ3209" i="19"/>
  <c r="BJ8294" i="19"/>
  <c r="BJ4532" i="19"/>
  <c r="BJ8802" i="19"/>
  <c r="BJ2558" i="19"/>
  <c r="BJ3377" i="19"/>
  <c r="BJ3256" i="19"/>
  <c r="BJ8009" i="19"/>
  <c r="BJ3864" i="19"/>
  <c r="BJ4619" i="19"/>
  <c r="BJ9083" i="19"/>
  <c r="BJ4593" i="19"/>
  <c r="BJ9596" i="19"/>
  <c r="BJ2537" i="19"/>
  <c r="BJ8860" i="19"/>
  <c r="BJ8972" i="19"/>
  <c r="BJ6215" i="19"/>
  <c r="BJ7513" i="19"/>
  <c r="BJ4957" i="19"/>
  <c r="BJ4370" i="19"/>
  <c r="BJ8719" i="19"/>
  <c r="BJ2488" i="19"/>
  <c r="BJ570" i="19"/>
  <c r="BJ908" i="19"/>
  <c r="BJ7999" i="19"/>
  <c r="BJ970" i="19"/>
  <c r="BJ8081" i="19"/>
  <c r="BJ377" i="19"/>
  <c r="BJ746" i="19"/>
  <c r="BJ2504" i="19"/>
  <c r="BJ4264" i="19"/>
  <c r="BJ5956" i="19"/>
  <c r="BJ4942" i="19"/>
  <c r="BJ6054" i="19"/>
  <c r="BJ9469" i="19"/>
  <c r="BJ4135" i="19"/>
  <c r="BJ7445" i="19"/>
  <c r="BJ1901" i="19"/>
  <c r="BJ5568" i="19"/>
  <c r="BJ4694" i="19"/>
  <c r="BJ5636" i="19"/>
  <c r="BJ2207" i="19"/>
  <c r="BJ3234" i="19"/>
  <c r="BJ5402" i="19"/>
  <c r="BJ799" i="19"/>
  <c r="BJ9984" i="19"/>
  <c r="BJ6664" i="19"/>
  <c r="BJ7842" i="19"/>
  <c r="BJ4502" i="19"/>
  <c r="BJ701" i="19"/>
  <c r="BJ3888" i="19"/>
  <c r="BJ9053" i="19"/>
  <c r="BJ5205" i="19"/>
  <c r="BJ4654" i="19"/>
  <c r="BJ9220" i="19"/>
  <c r="BJ1556" i="19"/>
  <c r="BJ200" i="19"/>
  <c r="BJ4277" i="19"/>
  <c r="BJ3236" i="19"/>
  <c r="BJ4749" i="19"/>
  <c r="BJ5154" i="19"/>
  <c r="BJ7837" i="19"/>
  <c r="BJ7396" i="19"/>
  <c r="BJ4190" i="19"/>
  <c r="BJ6943" i="19"/>
  <c r="BJ8093" i="19"/>
  <c r="BJ2843" i="19"/>
  <c r="BJ7577" i="19"/>
  <c r="BJ5964" i="19"/>
  <c r="BJ2299" i="19"/>
  <c r="BJ4046" i="19"/>
  <c r="BJ5486" i="19"/>
  <c r="BJ5920" i="19"/>
  <c r="BJ5865" i="19"/>
  <c r="BJ4841" i="19"/>
  <c r="BJ8734" i="19"/>
  <c r="BJ5351" i="19"/>
  <c r="BJ996" i="19"/>
  <c r="BJ3728" i="19"/>
  <c r="BJ9758" i="19"/>
  <c r="BJ7558" i="19"/>
  <c r="BJ4240" i="19"/>
  <c r="BJ9158" i="19"/>
  <c r="BJ7553" i="19"/>
  <c r="BJ6281" i="19"/>
  <c r="BJ2136" i="19"/>
  <c r="BJ5540" i="19"/>
  <c r="BJ4996" i="19"/>
  <c r="BJ4417" i="19"/>
  <c r="BJ4146" i="19"/>
  <c r="BJ5012" i="19"/>
  <c r="BJ2437" i="19"/>
  <c r="BJ467" i="19"/>
  <c r="BJ5134" i="19"/>
  <c r="BJ5974" i="19"/>
  <c r="BJ4887" i="19"/>
  <c r="BJ225" i="19"/>
  <c r="BJ9208" i="19"/>
  <c r="BJ3397" i="19"/>
  <c r="BJ6922" i="19"/>
  <c r="BJ7256" i="19"/>
  <c r="BJ3356" i="19"/>
  <c r="BJ6247" i="19"/>
  <c r="BJ4281" i="19"/>
  <c r="BJ1338" i="19"/>
  <c r="BJ5671" i="19"/>
  <c r="BJ2250" i="19"/>
  <c r="BJ974" i="19"/>
  <c r="BJ2563" i="19"/>
  <c r="BJ4700" i="19"/>
  <c r="BJ9195" i="19"/>
  <c r="BJ3605" i="19"/>
  <c r="BJ8862" i="19"/>
  <c r="BJ3327" i="19"/>
  <c r="BJ9093" i="19"/>
  <c r="BJ6477" i="19"/>
  <c r="BJ75" i="19"/>
  <c r="BJ5050" i="19"/>
  <c r="BJ3378" i="19"/>
  <c r="BJ3080" i="19"/>
  <c r="BJ806" i="19"/>
  <c r="BJ4757" i="19"/>
  <c r="BJ6057" i="19"/>
  <c r="BJ2883" i="19"/>
  <c r="BJ2256" i="19"/>
  <c r="BJ6025" i="19"/>
  <c r="BJ355" i="19"/>
  <c r="BJ4924" i="19"/>
  <c r="BJ3212" i="19"/>
  <c r="BJ5760" i="19"/>
  <c r="BJ6268" i="19"/>
  <c r="BJ6363" i="19"/>
  <c r="BJ5818" i="19"/>
  <c r="BJ5725" i="19"/>
  <c r="BJ2381" i="19"/>
  <c r="BJ2401" i="19"/>
  <c r="BJ174" i="19"/>
  <c r="BJ2227" i="19"/>
  <c r="BJ7503" i="19"/>
  <c r="BJ2316" i="19"/>
  <c r="BJ1142" i="19"/>
  <c r="BJ5945" i="19"/>
  <c r="BJ5452" i="19"/>
  <c r="BJ652" i="19"/>
  <c r="BJ4550" i="19"/>
  <c r="BJ2907" i="19"/>
  <c r="BJ7467" i="19"/>
  <c r="BJ7270" i="19"/>
  <c r="BJ7914" i="19"/>
  <c r="BJ3711" i="19"/>
  <c r="BJ2751" i="19"/>
  <c r="BJ4970" i="19"/>
  <c r="BJ4112" i="19"/>
  <c r="BJ7279" i="19"/>
  <c r="BJ1685" i="19"/>
  <c r="BJ2886" i="19"/>
  <c r="BJ9243" i="19"/>
  <c r="BJ4158" i="19"/>
  <c r="BJ3469" i="19"/>
  <c r="BJ6005" i="19"/>
  <c r="BJ9434" i="19"/>
  <c r="BJ7704" i="19"/>
  <c r="BJ4521" i="19"/>
  <c r="BJ4140" i="19"/>
  <c r="BJ1762" i="19"/>
  <c r="BJ6808" i="19"/>
  <c r="BJ6481" i="19"/>
  <c r="BJ7417" i="19"/>
  <c r="BJ2345" i="19"/>
  <c r="BJ8338" i="19"/>
  <c r="BJ1377" i="19"/>
  <c r="BJ716" i="19"/>
  <c r="BJ7012" i="19"/>
  <c r="BJ1712" i="19"/>
  <c r="BJ8014" i="19"/>
  <c r="BJ6122" i="19"/>
  <c r="BJ2521" i="19"/>
  <c r="BJ4263" i="19"/>
  <c r="BJ6963" i="19"/>
  <c r="BJ9319" i="19"/>
  <c r="BJ2333" i="19"/>
  <c r="BJ7074" i="19"/>
  <c r="BJ7799" i="19"/>
  <c r="BJ5207" i="19"/>
  <c r="BJ1009" i="19"/>
  <c r="AF5" i="19"/>
  <c r="BJ886" i="19"/>
  <c r="BJ5737" i="19"/>
  <c r="BJ399" i="19"/>
  <c r="BJ1160" i="19"/>
  <c r="BJ6438" i="19"/>
  <c r="BJ6133" i="19"/>
  <c r="BJ7105" i="19"/>
  <c r="BJ4840" i="19"/>
  <c r="BJ8136" i="19"/>
  <c r="BJ4748" i="19"/>
  <c r="BJ1317" i="19"/>
  <c r="BJ3210" i="19"/>
  <c r="BJ6346" i="19"/>
  <c r="BJ5093" i="19"/>
  <c r="BJ5510" i="19"/>
  <c r="BJ7572" i="19"/>
  <c r="BJ2160" i="19"/>
  <c r="BJ9222" i="19"/>
  <c r="BJ4248" i="19"/>
  <c r="BJ5313" i="19"/>
  <c r="BJ4710" i="19"/>
  <c r="BJ4043" i="19"/>
  <c r="BJ3087" i="19"/>
  <c r="BJ5666" i="19"/>
  <c r="BJ1636" i="19"/>
  <c r="BJ3408" i="19"/>
  <c r="BJ9742" i="19"/>
  <c r="BJ3514" i="19"/>
  <c r="BJ4441" i="19"/>
  <c r="BJ719" i="19"/>
  <c r="BJ743" i="19"/>
  <c r="BJ9397" i="19"/>
  <c r="BJ2597" i="19"/>
  <c r="BJ1349" i="19"/>
  <c r="BJ9698" i="19"/>
  <c r="BJ8527" i="19"/>
  <c r="BJ4510" i="19"/>
  <c r="BJ8968" i="19"/>
  <c r="BJ1742" i="19"/>
  <c r="BJ3300" i="19"/>
  <c r="BJ760" i="19"/>
  <c r="BJ7000" i="19"/>
  <c r="BJ4085" i="19"/>
  <c r="BJ4027" i="19"/>
  <c r="BJ7713" i="19"/>
  <c r="BJ9751" i="19"/>
  <c r="BJ9688" i="19"/>
  <c r="BJ4060" i="19"/>
  <c r="BJ6416" i="19"/>
  <c r="BJ8362" i="19"/>
  <c r="BJ745" i="19"/>
  <c r="BJ9051" i="19"/>
  <c r="BJ2690" i="19"/>
  <c r="BJ1542" i="19"/>
  <c r="BJ2400" i="19"/>
  <c r="BJ2081" i="19"/>
  <c r="BJ4215" i="19"/>
  <c r="BJ1809" i="19"/>
  <c r="BJ929" i="19"/>
  <c r="BJ4584" i="19"/>
  <c r="BJ7336" i="19"/>
  <c r="BJ3624" i="19"/>
  <c r="BJ4187" i="19"/>
  <c r="BJ1452" i="19"/>
  <c r="BJ6987" i="19"/>
  <c r="BJ9795" i="19"/>
  <c r="BJ197" i="19"/>
  <c r="BJ9198" i="19"/>
  <c r="BJ2729" i="19"/>
  <c r="BJ8678" i="19"/>
  <c r="BJ4384" i="19"/>
  <c r="BJ5982" i="19"/>
  <c r="BJ6946" i="19"/>
  <c r="BJ8230" i="19"/>
  <c r="BJ8308" i="19"/>
  <c r="BJ1138" i="19"/>
  <c r="BJ5252" i="19"/>
  <c r="BJ2954" i="19"/>
  <c r="BJ5720" i="19"/>
  <c r="BJ6616" i="19"/>
  <c r="BJ3935" i="19"/>
  <c r="BJ9579" i="19"/>
  <c r="BJ3303" i="19"/>
  <c r="BJ5430" i="19"/>
  <c r="BJ3646" i="19"/>
  <c r="BJ5803" i="19"/>
  <c r="BJ7269" i="19"/>
  <c r="BJ3559" i="19"/>
  <c r="BJ5869" i="19"/>
  <c r="BJ5973" i="19"/>
  <c r="BJ7167" i="19"/>
  <c r="BJ5221" i="19"/>
  <c r="BJ4298" i="19"/>
  <c r="BJ7638" i="19"/>
  <c r="BJ87" i="19"/>
  <c r="BJ7333" i="19"/>
  <c r="BJ5707" i="19"/>
  <c r="BJ5426" i="19"/>
  <c r="BJ3148" i="19"/>
  <c r="BJ776" i="19"/>
  <c r="BJ3060" i="19"/>
  <c r="BJ4514" i="19"/>
  <c r="BJ3354" i="19"/>
  <c r="BJ6865" i="19"/>
  <c r="BJ6101" i="19"/>
  <c r="BJ9853" i="19"/>
  <c r="BJ9197" i="19"/>
  <c r="BJ9463" i="19"/>
  <c r="BJ1232" i="19"/>
  <c r="BJ1259" i="19"/>
  <c r="BJ852" i="19"/>
  <c r="AJ16" i="19"/>
  <c r="AI16" i="19" s="1"/>
  <c r="BQ23" i="19"/>
  <c r="AJ4" i="19"/>
  <c r="AI4" i="19" s="1"/>
  <c r="BJ9409" i="19"/>
  <c r="BJ4462" i="19"/>
  <c r="BJ1293" i="19"/>
  <c r="BJ402" i="19"/>
  <c r="BJ3730" i="19"/>
  <c r="BJ4289" i="19"/>
  <c r="BJ319" i="19"/>
  <c r="BJ9379" i="19"/>
  <c r="BJ8231" i="19"/>
  <c r="BJ6497" i="19"/>
  <c r="BJ2170" i="19"/>
  <c r="BJ305" i="19"/>
  <c r="BJ5985" i="19"/>
  <c r="BJ2453" i="19"/>
  <c r="BJ724" i="19"/>
  <c r="BJ9673" i="19"/>
  <c r="BJ4820" i="19"/>
  <c r="BJ5629" i="19"/>
  <c r="BJ5843" i="19"/>
  <c r="BJ1652" i="19"/>
  <c r="BJ873" i="19"/>
  <c r="BJ718" i="19"/>
  <c r="BJ9643" i="19"/>
  <c r="BJ7286" i="19"/>
  <c r="BJ9128" i="19"/>
  <c r="BJ3700" i="19"/>
  <c r="BJ7869" i="19"/>
  <c r="BJ2446" i="19"/>
  <c r="BJ3464" i="19"/>
  <c r="BJ9164" i="19"/>
  <c r="BJ1251" i="19"/>
  <c r="BJ4573" i="19"/>
  <c r="BJ1299" i="19"/>
  <c r="BJ7827" i="19"/>
  <c r="BJ9036" i="19"/>
  <c r="BJ1287" i="19"/>
  <c r="BJ8555" i="19"/>
  <c r="BJ5478" i="19"/>
  <c r="BJ8934" i="19"/>
  <c r="BJ3092" i="19"/>
  <c r="BJ3240" i="19"/>
  <c r="BJ6800" i="19"/>
  <c r="BJ3174" i="19"/>
  <c r="BJ8262" i="19"/>
  <c r="BJ7847" i="19"/>
  <c r="BJ8054" i="19"/>
  <c r="BJ8921" i="19"/>
  <c r="BJ2079" i="19"/>
  <c r="BJ7926" i="19"/>
  <c r="BJ3490" i="19"/>
  <c r="BJ4318" i="19"/>
  <c r="BJ540" i="19"/>
  <c r="BJ2681" i="19"/>
  <c r="BJ25" i="19"/>
  <c r="BJ8010" i="19"/>
  <c r="BJ3507" i="19"/>
  <c r="BJ5317" i="19"/>
  <c r="BJ8601" i="19"/>
  <c r="BJ7365" i="19"/>
  <c r="BJ5617" i="19"/>
  <c r="BJ4017" i="19"/>
  <c r="BJ5828" i="19"/>
  <c r="BJ4470" i="19"/>
  <c r="BJ8955" i="19"/>
  <c r="BJ2672" i="19"/>
  <c r="BJ7954" i="19"/>
  <c r="BJ9728" i="19"/>
  <c r="BJ708" i="19"/>
  <c r="BJ8068" i="19"/>
  <c r="BJ765" i="19"/>
  <c r="BJ8899" i="19"/>
  <c r="BJ1208" i="19"/>
  <c r="BJ1541" i="19"/>
  <c r="BJ1103" i="19"/>
  <c r="BJ1488" i="19"/>
  <c r="BJ5457" i="19"/>
  <c r="BJ9520" i="19"/>
  <c r="BJ138" i="19"/>
  <c r="BJ5916" i="19"/>
  <c r="BJ8396" i="19"/>
  <c r="BJ8106" i="19"/>
  <c r="BJ5323" i="19"/>
  <c r="BJ7707" i="19"/>
  <c r="BJ4752" i="19"/>
  <c r="BJ6985" i="19"/>
  <c r="BJ6139" i="19"/>
  <c r="BJ4923" i="19"/>
  <c r="BJ6898" i="19"/>
  <c r="BJ5700" i="19"/>
  <c r="BJ5088" i="19"/>
  <c r="BJ1444" i="19"/>
  <c r="BJ3562" i="19"/>
  <c r="BJ7066" i="19"/>
  <c r="BJ9229" i="19"/>
  <c r="BJ8357" i="19"/>
  <c r="BJ6159" i="19"/>
  <c r="BJ8741" i="19"/>
  <c r="BJ8226" i="19"/>
  <c r="BJ8446" i="19"/>
  <c r="BJ9965" i="19"/>
  <c r="BJ9441" i="19"/>
  <c r="BJ7611" i="19"/>
  <c r="BJ2301" i="19"/>
  <c r="BJ7488" i="19"/>
  <c r="BJ4421" i="19"/>
  <c r="BJ2989" i="19"/>
  <c r="BJ1492" i="19"/>
  <c r="BJ4364" i="19"/>
  <c r="BJ7004" i="19"/>
  <c r="BJ5778" i="19"/>
  <c r="BJ8751" i="19"/>
  <c r="BJ6775" i="19"/>
  <c r="BJ7636" i="19"/>
  <c r="BJ6611" i="19"/>
  <c r="BJ9613" i="19"/>
  <c r="BJ5518" i="19"/>
  <c r="BJ2780" i="19"/>
  <c r="BJ4308" i="19"/>
  <c r="BJ7449" i="19"/>
  <c r="BJ2406" i="19"/>
  <c r="BJ5957" i="19"/>
  <c r="BJ212" i="19"/>
  <c r="BJ8627" i="19"/>
  <c r="BJ9476" i="19"/>
  <c r="BJ7390" i="19"/>
  <c r="BJ4344" i="19"/>
  <c r="BJ8182" i="19"/>
  <c r="BJ6882" i="19"/>
  <c r="BJ5924" i="19"/>
  <c r="BJ2137" i="19"/>
  <c r="BJ6284" i="19"/>
  <c r="BJ5391" i="19"/>
  <c r="BJ2415" i="19"/>
  <c r="BJ3723" i="19"/>
  <c r="BJ7631" i="19"/>
  <c r="BJ3586" i="19"/>
  <c r="BJ4117" i="19"/>
  <c r="BJ3376" i="19"/>
  <c r="BJ9772" i="19"/>
  <c r="BJ5988" i="19"/>
  <c r="BJ9177" i="19"/>
  <c r="BJ5947" i="19"/>
  <c r="BJ9087" i="19"/>
  <c r="BJ9292" i="19"/>
  <c r="BJ6471" i="19"/>
  <c r="BJ1553" i="19"/>
  <c r="BJ9816" i="19"/>
  <c r="BJ3301" i="19"/>
  <c r="BJ990" i="19"/>
  <c r="BJ6182" i="19"/>
  <c r="BJ1560" i="19"/>
  <c r="BJ8940" i="19"/>
  <c r="BJ5233" i="19"/>
  <c r="BJ3489" i="19"/>
  <c r="BJ9223" i="19"/>
  <c r="BJ953" i="19"/>
  <c r="BJ572" i="19"/>
  <c r="BJ9633" i="19"/>
  <c r="BJ381" i="19"/>
  <c r="BJ8988" i="19"/>
  <c r="BJ7019" i="19"/>
  <c r="BJ6792" i="19"/>
  <c r="BJ9971" i="19"/>
  <c r="BJ7073" i="19"/>
  <c r="BJ1158" i="19"/>
  <c r="BJ4591" i="19"/>
  <c r="BJ8232" i="19"/>
  <c r="BQ72" i="19"/>
  <c r="AL8" i="19"/>
  <c r="AK8" i="19" s="1"/>
  <c r="BQ61" i="19"/>
  <c r="BJ4193" i="19"/>
  <c r="BJ8915" i="19"/>
  <c r="BJ1479" i="19"/>
  <c r="BJ7565" i="19"/>
  <c r="BJ7218" i="19"/>
  <c r="BJ6972" i="19"/>
  <c r="BJ1230" i="19"/>
  <c r="BJ7673" i="19"/>
  <c r="BJ8889" i="19"/>
  <c r="BJ4001" i="19"/>
  <c r="BJ7894" i="19"/>
  <c r="BJ270" i="19"/>
  <c r="BJ942" i="19"/>
  <c r="BJ5439" i="19"/>
  <c r="BJ9056" i="19"/>
  <c r="BJ2191" i="19"/>
  <c r="BJ3440" i="19"/>
  <c r="BJ4457" i="19"/>
  <c r="BJ3503" i="19"/>
  <c r="BJ2971" i="19"/>
  <c r="BJ417" i="19"/>
  <c r="BJ5286" i="19"/>
  <c r="BJ1678" i="19"/>
  <c r="BJ1418" i="19"/>
  <c r="BJ7724" i="19"/>
  <c r="BJ3357" i="19"/>
  <c r="BJ2178" i="19"/>
  <c r="BJ9913" i="19"/>
  <c r="BJ5381" i="19"/>
  <c r="BJ6929" i="19"/>
  <c r="BJ9390" i="19"/>
  <c r="BJ4137" i="19"/>
  <c r="BJ2209" i="19"/>
  <c r="BJ6878" i="19"/>
  <c r="BJ4132" i="19"/>
  <c r="BJ2218" i="19"/>
  <c r="BJ6112" i="19"/>
  <c r="BJ9295" i="19"/>
  <c r="BJ2474" i="19"/>
  <c r="BJ8658" i="19"/>
  <c r="BJ6401" i="19"/>
  <c r="BJ8556" i="19"/>
  <c r="BJ9763" i="19"/>
  <c r="BJ8107" i="19"/>
  <c r="BJ6317" i="19"/>
  <c r="BJ9509" i="19"/>
  <c r="BJ7413" i="19"/>
  <c r="BJ3887" i="19"/>
  <c r="BJ7828" i="19"/>
  <c r="BJ589" i="19"/>
  <c r="BJ5123" i="19"/>
  <c r="BJ3621" i="19"/>
  <c r="BJ4517" i="19"/>
  <c r="BJ6480" i="19"/>
  <c r="BJ3939" i="19"/>
  <c r="BJ7835" i="19"/>
  <c r="BJ9123" i="19"/>
  <c r="BJ1351" i="19"/>
  <c r="BJ3650" i="19"/>
  <c r="BJ9554" i="19"/>
  <c r="BJ1798" i="19"/>
  <c r="BJ483" i="19"/>
  <c r="BJ2614" i="19"/>
  <c r="BJ6198" i="19"/>
  <c r="BJ1816" i="19"/>
  <c r="BJ2929" i="19"/>
  <c r="BJ830" i="19"/>
  <c r="BJ4629" i="19"/>
  <c r="BJ8533" i="19"/>
  <c r="BJ2621" i="19"/>
  <c r="BJ5917" i="19"/>
  <c r="BJ8572" i="19"/>
  <c r="BJ9764" i="19"/>
  <c r="BJ844" i="19"/>
  <c r="BJ6448" i="19"/>
  <c r="BJ2988" i="19"/>
  <c r="BJ3186" i="19"/>
  <c r="BJ3746" i="19"/>
  <c r="BJ177" i="19"/>
  <c r="BJ2723" i="19"/>
  <c r="BJ7100" i="19"/>
  <c r="BJ8180" i="19"/>
  <c r="BJ9718" i="19"/>
  <c r="BJ9916" i="19"/>
  <c r="BJ7137" i="19"/>
  <c r="BJ8579" i="19"/>
  <c r="BJ5416" i="19"/>
  <c r="BJ4212" i="19"/>
  <c r="BJ9654" i="19"/>
  <c r="BJ3177" i="19"/>
  <c r="BJ3997" i="19"/>
  <c r="BJ5583" i="19"/>
  <c r="BJ46" i="19"/>
  <c r="BJ1516" i="19"/>
  <c r="BJ5308" i="19"/>
  <c r="BJ2533" i="19"/>
  <c r="BJ7349" i="19"/>
  <c r="BJ3398" i="19"/>
  <c r="BJ6407" i="19"/>
  <c r="BJ1175" i="19"/>
  <c r="BJ2340" i="19"/>
  <c r="BJ6720" i="19"/>
  <c r="BJ2295" i="19"/>
  <c r="BJ8263" i="19"/>
  <c r="BJ9692" i="19"/>
  <c r="BJ8118" i="19"/>
  <c r="BJ1475" i="19"/>
  <c r="BJ3665" i="19"/>
  <c r="BJ7204" i="19"/>
  <c r="BJ7136" i="19"/>
  <c r="BJ1127" i="19"/>
  <c r="BJ4372" i="19"/>
  <c r="BJ7367" i="19"/>
  <c r="BJ6652" i="19"/>
  <c r="BJ5738" i="19"/>
  <c r="BJ9170" i="19"/>
  <c r="BJ7859" i="19"/>
  <c r="BJ8794" i="19"/>
  <c r="BJ2482" i="19"/>
  <c r="BJ6699" i="19"/>
  <c r="BJ2051" i="19"/>
  <c r="BJ2127" i="19"/>
  <c r="BJ2756" i="19"/>
  <c r="BJ6326" i="19"/>
  <c r="BJ8464" i="19"/>
  <c r="BJ2696" i="19"/>
  <c r="BJ4687" i="19"/>
  <c r="BJ1724" i="19"/>
  <c r="BJ4686" i="19"/>
  <c r="BJ71" i="19"/>
  <c r="BJ5576" i="19"/>
  <c r="BJ4789" i="19"/>
  <c r="BJ6977" i="19"/>
  <c r="BJ4004" i="19"/>
  <c r="BJ172" i="19"/>
  <c r="BJ5115" i="19"/>
  <c r="BJ3852" i="19"/>
  <c r="BJ7215" i="19"/>
  <c r="BJ4597" i="19"/>
  <c r="BJ9350" i="19"/>
  <c r="BJ5864" i="19"/>
  <c r="BJ7660" i="19"/>
  <c r="BJ8917" i="19"/>
  <c r="BJ6520" i="19"/>
  <c r="BJ8880" i="19"/>
  <c r="BJ9537" i="19"/>
  <c r="BJ843" i="19"/>
  <c r="BJ5719" i="19"/>
  <c r="AF18" i="19"/>
  <c r="BJ2818" i="19"/>
  <c r="BJ4539" i="19"/>
  <c r="BJ9252" i="19"/>
  <c r="BJ7107" i="19"/>
  <c r="BJ2378" i="19"/>
  <c r="BJ6372" i="19"/>
  <c r="BJ7697" i="19"/>
  <c r="BJ2294" i="19"/>
  <c r="BJ6883" i="19"/>
  <c r="BJ9640" i="19"/>
  <c r="BJ6621" i="19"/>
  <c r="BJ4331" i="19"/>
  <c r="BJ8335" i="19"/>
  <c r="BJ6864" i="19"/>
  <c r="BJ242" i="19"/>
  <c r="BJ8676" i="19"/>
  <c r="BJ9615" i="19"/>
  <c r="BJ893" i="19"/>
  <c r="AJ14" i="19"/>
  <c r="AI14" i="19" s="1"/>
  <c r="AJ17" i="19"/>
  <c r="AI17" i="19" s="1"/>
  <c r="BP69" i="19"/>
  <c r="BJ9462" i="19"/>
  <c r="BJ9800" i="19"/>
  <c r="BJ6210" i="19"/>
  <c r="BJ4950" i="19"/>
  <c r="BJ6764" i="19"/>
  <c r="BJ313" i="19"/>
  <c r="BJ4409" i="19"/>
  <c r="BJ6334" i="19"/>
  <c r="BJ3118" i="19"/>
  <c r="BJ5038" i="19"/>
  <c r="CD21" i="19"/>
  <c r="BJ2185" i="19"/>
  <c r="BJ9408" i="19"/>
  <c r="BJ5934" i="19"/>
  <c r="BJ9595" i="19"/>
  <c r="BJ5606" i="19"/>
  <c r="BJ3549" i="19"/>
  <c r="BJ8853" i="19"/>
  <c r="BJ4576" i="19"/>
  <c r="BJ1283" i="19"/>
  <c r="BJ2491" i="19"/>
  <c r="BJ2149" i="19"/>
  <c r="BJ4338" i="19"/>
  <c r="BJ9248" i="19"/>
  <c r="BJ7201" i="19"/>
  <c r="BJ8323" i="19"/>
  <c r="BJ5599" i="19"/>
  <c r="BJ2836" i="19"/>
  <c r="BJ4438" i="19"/>
  <c r="BJ3762" i="19"/>
  <c r="BJ694" i="19"/>
  <c r="BJ8590" i="19"/>
  <c r="BJ5788" i="19"/>
  <c r="BJ2461" i="19"/>
  <c r="BJ7739" i="19"/>
  <c r="BJ7710" i="19"/>
  <c r="BJ4722" i="19"/>
  <c r="BJ5329" i="19"/>
  <c r="BJ2332" i="19"/>
  <c r="BJ8428" i="19"/>
  <c r="BJ5018" i="19"/>
  <c r="BJ8949" i="19"/>
  <c r="AL17" i="19"/>
  <c r="AK17" i="19" s="1"/>
  <c r="AH17" i="19" s="1"/>
  <c r="BQ24" i="19"/>
  <c r="BP48" i="19" s="1"/>
  <c r="BQ48" i="19" s="1"/>
  <c r="BJ153" i="19"/>
  <c r="BJ3028" i="19"/>
  <c r="BJ3091" i="19"/>
  <c r="BJ383" i="19"/>
  <c r="BJ7627" i="19"/>
  <c r="BJ6811" i="19"/>
  <c r="BJ9796" i="19"/>
  <c r="BJ9363" i="19"/>
  <c r="BJ8440" i="19"/>
  <c r="BJ1451" i="19"/>
  <c r="BJ7302" i="19"/>
  <c r="BJ518" i="19"/>
  <c r="BJ641" i="19"/>
  <c r="BJ6785" i="19"/>
  <c r="BJ1806" i="19"/>
  <c r="BJ7326" i="19"/>
  <c r="BJ1367" i="19"/>
  <c r="BJ6123" i="19"/>
  <c r="BJ3928" i="19"/>
  <c r="BJ8831" i="19"/>
  <c r="BJ9748" i="19"/>
  <c r="BJ1668" i="19"/>
  <c r="BJ8947" i="19"/>
  <c r="BJ881" i="19"/>
  <c r="BJ5711" i="19"/>
  <c r="BJ2910" i="19"/>
  <c r="BJ7496" i="19"/>
  <c r="BJ4784" i="19"/>
  <c r="BJ229" i="19"/>
  <c r="BJ659" i="19"/>
  <c r="BJ2150" i="19"/>
  <c r="BJ8181" i="19"/>
  <c r="BJ2534" i="19"/>
  <c r="BJ5090" i="19"/>
  <c r="BJ7197" i="19"/>
  <c r="BJ567" i="19"/>
  <c r="BJ4197" i="19"/>
  <c r="BJ6311" i="19"/>
  <c r="BJ7555" i="19"/>
  <c r="BJ7406" i="19"/>
  <c r="BJ4499" i="19"/>
  <c r="BJ7423" i="19"/>
  <c r="BJ6075" i="19"/>
  <c r="BJ5527" i="19"/>
  <c r="BJ315" i="19"/>
  <c r="BJ9958" i="19"/>
  <c r="BJ9190" i="19"/>
  <c r="BJ8097" i="19"/>
  <c r="BJ9647" i="19"/>
  <c r="BJ267" i="19"/>
  <c r="BJ2479" i="19"/>
  <c r="BJ1146" i="19"/>
  <c r="BJ1478" i="19"/>
  <c r="BJ7498" i="19"/>
  <c r="BJ5182" i="19"/>
  <c r="BJ9605" i="19"/>
  <c r="AJ8" i="19"/>
  <c r="AI8" i="19" s="1"/>
  <c r="BJ1465" i="19"/>
  <c r="BJ4317" i="19"/>
  <c r="BJ6668" i="19"/>
  <c r="BJ7315" i="19"/>
  <c r="BJ8849" i="19"/>
  <c r="BJ461" i="19"/>
  <c r="BJ9515" i="19"/>
  <c r="BJ7017" i="19"/>
  <c r="BJ4398" i="19"/>
  <c r="BJ6141" i="19"/>
  <c r="BJ4889" i="19"/>
  <c r="BJ7535" i="19"/>
  <c r="BJ1824" i="19"/>
  <c r="BJ2284" i="19"/>
  <c r="BJ3262" i="19"/>
  <c r="BJ2128" i="19"/>
  <c r="BJ2500" i="19"/>
  <c r="BJ6709" i="19"/>
  <c r="BJ1928" i="19"/>
  <c r="BJ1300" i="19"/>
  <c r="BJ1616" i="19"/>
  <c r="BJ4529" i="19"/>
  <c r="BJ291" i="19"/>
  <c r="BJ1778" i="19"/>
  <c r="BJ4347" i="19"/>
  <c r="BJ6004" i="19"/>
  <c r="BJ8269" i="19"/>
  <c r="BJ5200" i="19"/>
  <c r="BJ63" i="19"/>
  <c r="BJ902" i="19"/>
  <c r="BJ2291" i="19"/>
  <c r="BJ4879" i="19"/>
  <c r="BJ4385" i="19"/>
  <c r="BJ9191" i="19"/>
  <c r="BJ8543" i="19"/>
  <c r="BJ4324" i="19"/>
  <c r="BJ5422" i="19"/>
  <c r="BJ4099" i="19"/>
  <c r="BJ5113" i="19"/>
  <c r="BJ5794" i="19"/>
  <c r="BJ1865" i="19"/>
  <c r="BJ7267" i="19"/>
  <c r="BJ2174" i="19"/>
  <c r="BJ4800" i="19"/>
  <c r="BJ6967" i="19"/>
  <c r="BJ7490" i="19"/>
  <c r="BJ366" i="19"/>
  <c r="BJ92" i="19"/>
  <c r="BJ7468" i="19"/>
  <c r="BJ5745" i="19"/>
  <c r="BJ265" i="19"/>
  <c r="BJ3506" i="19"/>
  <c r="BJ453" i="19"/>
  <c r="BJ5748" i="19"/>
  <c r="BJ3386" i="19"/>
  <c r="AL20" i="19"/>
  <c r="BJ3907" i="19"/>
  <c r="BJ8453" i="19"/>
  <c r="BJ6784" i="19"/>
  <c r="BJ8838" i="19"/>
  <c r="BJ4715" i="19"/>
  <c r="BJ9343" i="19"/>
  <c r="BJ8981" i="19"/>
  <c r="BJ2458" i="19"/>
  <c r="BJ3125" i="19"/>
  <c r="BJ18" i="19"/>
  <c r="BJ2527" i="19"/>
  <c r="BJ9494" i="19"/>
  <c r="BJ8552" i="19"/>
  <c r="BJ5275" i="19"/>
  <c r="BQ16" i="19"/>
  <c r="BQ70" i="19"/>
  <c r="BP64" i="19"/>
  <c r="BQ62" i="19"/>
  <c r="BJ798" i="19"/>
  <c r="BJ8281" i="19"/>
  <c r="BJ8815" i="19"/>
  <c r="BJ1212" i="19"/>
  <c r="BJ7597" i="19"/>
  <c r="BJ3934" i="19"/>
  <c r="BJ9979" i="19"/>
  <c r="BJ1662" i="19"/>
  <c r="BJ5315" i="19"/>
  <c r="BJ6703" i="19"/>
  <c r="BJ8376" i="19"/>
  <c r="BJ4440" i="19"/>
  <c r="BJ913" i="19"/>
  <c r="BJ5151" i="19"/>
  <c r="BJ5752" i="19"/>
  <c r="BJ2341" i="19"/>
  <c r="BJ6959" i="19"/>
  <c r="BJ171" i="19"/>
  <c r="BJ7006" i="19"/>
  <c r="BJ8655" i="19"/>
  <c r="BJ1190" i="19"/>
  <c r="BJ1331" i="19"/>
  <c r="BJ7937" i="19"/>
  <c r="BJ4045" i="19"/>
  <c r="BJ6" i="19"/>
  <c r="BJ3538" i="19"/>
  <c r="BJ2388" i="19"/>
  <c r="BJ7858" i="19"/>
  <c r="BJ7500" i="19"/>
  <c r="BJ7872" i="19"/>
  <c r="BJ2469" i="19"/>
  <c r="BJ262" i="19"/>
  <c r="BJ8643" i="19"/>
  <c r="BJ2841" i="19"/>
  <c r="BJ3267" i="19"/>
  <c r="BJ6642" i="19"/>
  <c r="BJ1844" i="19"/>
  <c r="BJ5185" i="19"/>
  <c r="BJ2700" i="19"/>
  <c r="BJ8906" i="19"/>
  <c r="BJ7940" i="19"/>
  <c r="BJ9807" i="19"/>
  <c r="BJ9818" i="19"/>
  <c r="BJ9416" i="19"/>
  <c r="BJ3937" i="19"/>
  <c r="BJ263" i="19"/>
  <c r="BJ5384" i="19"/>
  <c r="BJ266" i="19"/>
  <c r="BJ5296" i="19"/>
  <c r="BJ3643" i="19"/>
  <c r="BJ7931" i="19"/>
  <c r="BJ9271" i="19"/>
  <c r="BJ342" i="19"/>
  <c r="BJ91" i="19"/>
  <c r="BJ6161" i="19"/>
  <c r="BJ472" i="19"/>
  <c r="BJ7546" i="19"/>
  <c r="BJ5852" i="19"/>
  <c r="BJ152" i="19"/>
  <c r="BJ6173" i="19"/>
  <c r="BJ7509" i="19"/>
  <c r="BJ5061" i="19"/>
  <c r="BJ9725" i="19"/>
  <c r="BJ6851" i="19"/>
  <c r="BJ579" i="19"/>
  <c r="BJ7327" i="19"/>
  <c r="BJ4702" i="19"/>
  <c r="BJ9802" i="19"/>
  <c r="BJ4341" i="19"/>
  <c r="BJ7121" i="19"/>
  <c r="BJ6860" i="19"/>
  <c r="BJ9768" i="19"/>
  <c r="BJ4145" i="19"/>
  <c r="BJ4030" i="19"/>
  <c r="BJ2070" i="19"/>
  <c r="BJ3910" i="19"/>
  <c r="BJ5008" i="19"/>
  <c r="BJ4410" i="19"/>
  <c r="BJ9151" i="19"/>
  <c r="BJ8974" i="19"/>
  <c r="BJ6905" i="19"/>
  <c r="BJ6395" i="19"/>
  <c r="BJ7118" i="19"/>
  <c r="BJ6137" i="19"/>
  <c r="BJ5595" i="19"/>
  <c r="BJ6289" i="19"/>
  <c r="BJ8995" i="19"/>
  <c r="BJ2176" i="19"/>
  <c r="BJ244" i="19"/>
  <c r="BJ9312" i="19"/>
  <c r="BJ4055" i="19"/>
  <c r="BJ333" i="19"/>
  <c r="BJ7485" i="19"/>
  <c r="BJ448" i="19"/>
  <c r="BJ8247" i="19"/>
  <c r="BJ983" i="19"/>
  <c r="BJ5237" i="19"/>
  <c r="BJ8699" i="19"/>
  <c r="BJ6601" i="19"/>
  <c r="BJ7982" i="19"/>
  <c r="BJ7904" i="19"/>
  <c r="BJ4444" i="19"/>
  <c r="BJ9749" i="19"/>
  <c r="BJ6900" i="19"/>
  <c r="BJ84" i="19"/>
  <c r="AF13" i="19"/>
  <c r="BJ8360" i="19"/>
  <c r="BJ8414" i="19"/>
  <c r="BJ1861" i="19"/>
  <c r="BJ2481" i="19"/>
  <c r="BJ4234" i="19"/>
  <c r="BJ8246" i="19"/>
  <c r="BJ563" i="19"/>
  <c r="BJ9300" i="19"/>
  <c r="BJ9403" i="19"/>
  <c r="BJ9287" i="19"/>
  <c r="BJ9650" i="19"/>
  <c r="BJ8743" i="19"/>
  <c r="BJ5640" i="19"/>
  <c r="BJ5140" i="19"/>
  <c r="BJ8681" i="19"/>
  <c r="BJ1463" i="19"/>
  <c r="BJ884" i="19"/>
  <c r="BJ9861" i="19"/>
  <c r="BJ1236" i="19"/>
  <c r="BJ6076" i="19"/>
  <c r="BJ5658" i="19"/>
  <c r="BJ3666" i="19"/>
  <c r="BJ1438" i="19"/>
  <c r="BJ6762" i="19"/>
  <c r="BJ7737" i="19"/>
  <c r="BJ89" i="19"/>
  <c r="BJ379" i="19"/>
  <c r="BJ6118" i="19"/>
  <c r="BJ3641" i="19"/>
  <c r="BJ1446" i="19"/>
  <c r="BJ6736" i="19"/>
  <c r="BJ7154" i="19"/>
  <c r="BJ8739" i="19"/>
  <c r="BJ5089" i="19"/>
  <c r="BJ9120" i="19"/>
  <c r="BJ9285" i="19"/>
  <c r="BJ7777" i="19"/>
  <c r="BJ8359" i="19"/>
  <c r="BJ6333" i="19"/>
  <c r="BJ790" i="19"/>
  <c r="BJ7875" i="19"/>
  <c r="BJ6739" i="19"/>
  <c r="BJ429" i="19"/>
  <c r="BJ9799" i="19"/>
  <c r="BJ5072" i="19"/>
  <c r="BJ9944" i="19"/>
  <c r="BJ7889" i="19"/>
  <c r="BJ6397" i="19"/>
  <c r="BJ7374" i="19"/>
  <c r="BJ9412" i="19"/>
  <c r="BJ9477" i="19"/>
  <c r="BP26" i="19"/>
  <c r="BJ2497" i="19"/>
  <c r="BJ5419" i="19"/>
  <c r="BJ2177" i="19"/>
  <c r="BJ7554" i="19"/>
  <c r="BJ3346" i="19"/>
  <c r="BJ6408" i="19"/>
  <c r="BJ5499" i="19"/>
  <c r="BJ5208" i="19"/>
  <c r="BJ6135" i="19"/>
  <c r="BJ2967" i="19"/>
  <c r="BJ5462" i="19"/>
  <c r="BJ6763" i="19"/>
  <c r="BJ1947" i="19"/>
  <c r="BJ9165" i="19"/>
  <c r="BJ593" i="19"/>
  <c r="BJ7080" i="19"/>
  <c r="BJ636" i="19"/>
  <c r="BJ4426" i="19"/>
  <c r="BJ4460" i="19"/>
  <c r="BJ9331" i="19"/>
  <c r="BJ631" i="19"/>
  <c r="BJ9886" i="19"/>
  <c r="BJ5675" i="19"/>
  <c r="BJ8522" i="19"/>
  <c r="BJ3369" i="19"/>
  <c r="BJ5364" i="19"/>
  <c r="BJ8825" i="19"/>
  <c r="BJ6805" i="19"/>
  <c r="BJ4126" i="19"/>
  <c r="BJ8618" i="19"/>
  <c r="BJ8775" i="19"/>
  <c r="BJ1545" i="19"/>
  <c r="BJ5184" i="19"/>
  <c r="BJ7881" i="19"/>
  <c r="BJ2427" i="19"/>
  <c r="BJ2232" i="19"/>
  <c r="BJ8712" i="19"/>
  <c r="BJ1362" i="19"/>
  <c r="BJ5929" i="19"/>
  <c r="BJ7620" i="19"/>
  <c r="BJ957" i="19"/>
  <c r="BJ7415" i="19"/>
  <c r="BJ6038" i="19"/>
  <c r="BJ9935" i="19"/>
  <c r="BJ3776" i="19"/>
  <c r="BJ6021" i="19"/>
  <c r="BJ6695" i="19"/>
  <c r="BJ8194" i="19"/>
  <c r="BJ5125" i="19"/>
  <c r="BJ3656" i="19"/>
  <c r="BJ5116" i="19"/>
  <c r="BJ854" i="19"/>
  <c r="BJ6280" i="19"/>
  <c r="BJ4387" i="19"/>
  <c r="BJ1950" i="19"/>
  <c r="BJ4111" i="19"/>
  <c r="BJ5526" i="19"/>
  <c r="BJ1720" i="19"/>
  <c r="BJ4997" i="19"/>
  <c r="BJ9669" i="19"/>
  <c r="BJ223" i="19"/>
  <c r="BJ1954" i="19"/>
  <c r="BJ2319" i="19"/>
  <c r="BJ2475" i="19"/>
  <c r="BJ6113" i="19"/>
  <c r="BJ2041" i="19"/>
  <c r="BJ5922" i="19"/>
  <c r="BJ4320" i="19"/>
  <c r="BJ8689" i="19"/>
  <c r="BJ438" i="19"/>
  <c r="BJ5874" i="19"/>
  <c r="BJ1370" i="19"/>
  <c r="BJ828" i="19"/>
  <c r="BJ2339" i="19"/>
  <c r="BJ3933" i="19"/>
  <c r="BJ7775" i="19"/>
  <c r="BJ3735" i="19"/>
  <c r="BJ8111" i="19"/>
  <c r="BJ8503" i="19"/>
  <c r="BJ5319" i="19"/>
  <c r="BJ2671" i="19"/>
  <c r="BJ7273" i="19"/>
  <c r="BJ5048" i="19"/>
  <c r="BJ1945" i="19"/>
  <c r="BJ9291" i="19"/>
  <c r="BJ1366" i="19"/>
  <c r="BJ2238" i="19"/>
  <c r="BJ4010" i="19"/>
  <c r="BJ9479" i="19"/>
  <c r="BJ4250" i="19"/>
  <c r="BJ7254" i="19"/>
  <c r="BJ7725" i="19"/>
  <c r="BJ2797" i="19"/>
  <c r="BJ2048" i="19"/>
  <c r="BJ7711" i="19"/>
  <c r="BJ5483" i="19"/>
  <c r="BJ1166" i="19"/>
  <c r="BJ5322" i="19"/>
  <c r="BJ8732" i="19"/>
  <c r="BJ2318" i="19"/>
  <c r="BJ4691" i="19"/>
  <c r="BJ4961" i="19"/>
  <c r="BJ9528" i="19"/>
  <c r="BJ5145" i="19"/>
  <c r="BJ1540" i="19"/>
  <c r="BJ5257" i="19"/>
  <c r="BJ4966" i="19"/>
  <c r="BJ4708" i="19"/>
  <c r="BJ2875" i="19"/>
  <c r="BJ3030" i="19"/>
  <c r="BJ4009" i="19"/>
  <c r="BJ7281" i="19"/>
  <c r="BJ8637" i="19"/>
  <c r="BJ9574" i="19"/>
  <c r="BJ4406" i="19"/>
  <c r="BJ5238" i="19"/>
  <c r="BJ3422" i="19"/>
  <c r="BJ4432" i="19"/>
  <c r="BJ839" i="19"/>
  <c r="BJ1932" i="19"/>
  <c r="BJ4174" i="19"/>
  <c r="BJ3668" i="19"/>
  <c r="BJ4565" i="19"/>
  <c r="BJ1986" i="19"/>
  <c r="BJ6578" i="19"/>
  <c r="BJ4062" i="19"/>
  <c r="BJ1448" i="19"/>
  <c r="BJ463" i="19"/>
  <c r="BJ8423" i="19"/>
  <c r="BJ206" i="19"/>
  <c r="BJ8536" i="19"/>
  <c r="BJ7378" i="19"/>
  <c r="BJ4205" i="19"/>
  <c r="BJ640" i="19"/>
  <c r="BJ8726" i="19"/>
  <c r="BJ4809" i="19"/>
  <c r="BJ5298" i="19"/>
  <c r="BJ8393" i="19"/>
  <c r="BJ8391" i="19"/>
  <c r="BJ8770" i="19"/>
  <c r="BJ2344" i="19"/>
  <c r="BJ1000" i="19"/>
  <c r="BJ1828" i="19"/>
  <c r="BJ6902" i="19"/>
  <c r="BJ1144" i="19"/>
  <c r="BJ941" i="19"/>
  <c r="BJ6086" i="19"/>
  <c r="BJ9625" i="19"/>
  <c r="BJ4408" i="19"/>
  <c r="BJ7025" i="19"/>
  <c r="BJ352" i="19"/>
  <c r="BJ5691" i="19"/>
  <c r="BJ576" i="19"/>
  <c r="BJ9711" i="19"/>
  <c r="BJ2233" i="19"/>
  <c r="BJ2722" i="19"/>
  <c r="BJ2187" i="19"/>
  <c r="BJ7560" i="19"/>
  <c r="BJ1328" i="19"/>
  <c r="BJ7128" i="19"/>
  <c r="BJ1738" i="19"/>
  <c r="BJ4375" i="19"/>
  <c r="BJ2651" i="19"/>
  <c r="BJ9752" i="19"/>
  <c r="BJ2188" i="19"/>
  <c r="BJ8071" i="19"/>
  <c r="BJ2612" i="19"/>
  <c r="BJ5543" i="19"/>
  <c r="BJ7863" i="19"/>
  <c r="BJ4177" i="19"/>
  <c r="BJ3729" i="19"/>
  <c r="BJ992" i="19"/>
  <c r="BJ6437" i="19"/>
  <c r="BJ2146" i="19"/>
  <c r="BJ8589" i="19"/>
  <c r="BJ8129" i="19"/>
  <c r="BJ8108" i="19"/>
  <c r="BJ4143" i="19"/>
  <c r="BJ6730" i="19"/>
  <c r="AL15" i="19"/>
  <c r="AK15" i="19" s="1"/>
  <c r="BP68" i="19"/>
  <c r="BP76" i="19"/>
  <c r="AJ12" i="19"/>
  <c r="AI12" i="19" s="1"/>
  <c r="BJ9670" i="19"/>
  <c r="BJ2135" i="19"/>
  <c r="BJ1424" i="19"/>
  <c r="BJ1698" i="19"/>
  <c r="BJ4843" i="19"/>
  <c r="BJ2408" i="19"/>
  <c r="BJ4980" i="19"/>
  <c r="BJ1514" i="19"/>
  <c r="BJ4927" i="19"/>
  <c r="BJ2615" i="19"/>
  <c r="BJ163" i="19"/>
  <c r="BJ5320" i="19"/>
  <c r="BJ4131" i="19"/>
  <c r="BJ1084" i="19"/>
  <c r="BJ2385" i="19"/>
  <c r="BJ249" i="19"/>
  <c r="BJ5529" i="19"/>
  <c r="BJ1218" i="19"/>
  <c r="BJ1951" i="19"/>
  <c r="BJ1837" i="19"/>
  <c r="BJ7044" i="19"/>
  <c r="BJ2716" i="19"/>
  <c r="BJ4829" i="19"/>
  <c r="BJ9996" i="19"/>
  <c r="BJ8604" i="19"/>
  <c r="BJ6831" i="19"/>
  <c r="BJ5146" i="19"/>
  <c r="BJ8772" i="19"/>
  <c r="BJ9339" i="19"/>
  <c r="BJ972" i="19"/>
  <c r="BJ7457" i="19"/>
  <c r="BJ2317" i="19"/>
  <c r="BJ7345" i="19"/>
  <c r="BJ7573" i="19"/>
  <c r="BJ3316" i="19"/>
  <c r="BJ3533" i="19"/>
  <c r="BJ6970" i="19"/>
  <c r="BJ6034" i="19"/>
  <c r="BJ5665" i="19"/>
  <c r="BJ4795" i="19"/>
  <c r="BJ506" i="19"/>
  <c r="BJ1925" i="19"/>
  <c r="BJ5427" i="19"/>
  <c r="BJ5119" i="19"/>
  <c r="BJ4655" i="19"/>
  <c r="BJ4890" i="19"/>
  <c r="BJ2682" i="19"/>
  <c r="BJ7114" i="19"/>
  <c r="BJ1985" i="19"/>
  <c r="BJ396" i="19"/>
  <c r="BJ7600" i="19"/>
  <c r="BJ4310" i="19"/>
  <c r="BJ9407" i="19"/>
  <c r="BJ4467" i="19"/>
  <c r="BJ9172" i="19"/>
  <c r="BJ3383" i="19"/>
  <c r="BJ6511" i="19"/>
  <c r="BJ1884" i="19"/>
  <c r="BJ7632" i="19"/>
  <c r="BJ8151" i="19"/>
  <c r="BJ4577" i="19"/>
  <c r="BJ9211" i="19"/>
  <c r="BJ9762" i="19"/>
  <c r="BJ4269" i="19"/>
  <c r="BJ7956" i="19"/>
  <c r="BJ2862" i="19"/>
  <c r="BJ2419" i="19"/>
  <c r="BJ8465" i="19"/>
  <c r="BJ337" i="19"/>
  <c r="BJ5504" i="19"/>
  <c r="BJ7532" i="19"/>
  <c r="BJ6217" i="19"/>
  <c r="BJ3817" i="19"/>
  <c r="BJ3823" i="19"/>
  <c r="BJ5690" i="19"/>
  <c r="BJ3635" i="19"/>
  <c r="BJ6919" i="19"/>
  <c r="BJ8463" i="19"/>
  <c r="BJ3899" i="19"/>
  <c r="BJ3202" i="19"/>
  <c r="BJ9111" i="19"/>
  <c r="BJ3075" i="19"/>
  <c r="BJ4161" i="19"/>
  <c r="BJ9313" i="19"/>
  <c r="AG12" i="19"/>
  <c r="BJ7469" i="19"/>
  <c r="BJ3811" i="19"/>
  <c r="BJ9976" i="19"/>
  <c r="BJ3353" i="19"/>
  <c r="BJ4810" i="19"/>
  <c r="BJ5775" i="19"/>
  <c r="BJ1588" i="19"/>
  <c r="BJ2351" i="19"/>
  <c r="BJ5661" i="19"/>
  <c r="BJ8817" i="19"/>
  <c r="BJ1005" i="19"/>
  <c r="BJ2090" i="19"/>
  <c r="BJ5216" i="19"/>
  <c r="BJ1432" i="19"/>
  <c r="BJ5797" i="19"/>
  <c r="BJ5508" i="19"/>
  <c r="BJ1086" i="19"/>
  <c r="BJ2676" i="19"/>
  <c r="BJ3712" i="19"/>
  <c r="BJ3313" i="19"/>
  <c r="BJ5385" i="19"/>
  <c r="BJ1227" i="19"/>
  <c r="BJ9377" i="19"/>
  <c r="BJ8084" i="19"/>
  <c r="BJ6013" i="19"/>
  <c r="BJ6165" i="19"/>
  <c r="BJ2241" i="19"/>
  <c r="BJ1471" i="19"/>
  <c r="BJ3433" i="19"/>
  <c r="BJ458" i="19"/>
  <c r="BJ76" i="19"/>
  <c r="BJ7075" i="19"/>
  <c r="BJ571" i="19"/>
  <c r="BJ2932" i="19"/>
  <c r="BJ5262" i="19"/>
  <c r="BJ2477" i="19"/>
  <c r="BJ3740" i="19"/>
  <c r="BJ9110" i="19"/>
  <c r="BJ6908" i="19"/>
  <c r="BJ4845" i="19"/>
  <c r="BJ8203" i="19"/>
  <c r="BJ6754" i="19"/>
  <c r="BJ3401" i="19"/>
  <c r="BJ3115" i="19"/>
  <c r="BJ9805" i="19"/>
  <c r="BJ1527" i="19"/>
  <c r="BJ5011" i="19"/>
  <c r="BJ3162" i="19"/>
  <c r="BJ8064" i="19"/>
  <c r="BJ21" i="19"/>
  <c r="BJ866" i="19"/>
  <c r="BJ6992" i="19"/>
  <c r="BJ2362" i="19"/>
  <c r="BJ5425" i="19"/>
  <c r="BJ6200" i="19"/>
  <c r="BJ601" i="19"/>
  <c r="BJ6352" i="19"/>
  <c r="BJ524" i="19"/>
  <c r="BJ8878" i="19"/>
  <c r="BJ5344" i="19"/>
  <c r="BJ8631" i="19"/>
  <c r="BJ8496" i="19"/>
  <c r="BJ620" i="19"/>
  <c r="BJ7034" i="19"/>
  <c r="BJ6350" i="19"/>
  <c r="BJ261" i="19"/>
  <c r="BJ9823" i="19"/>
  <c r="BJ9169" i="19"/>
  <c r="BJ4750" i="19"/>
  <c r="BJ2123" i="19"/>
  <c r="BJ4574" i="19"/>
  <c r="BJ955" i="19"/>
  <c r="BJ7180" i="19"/>
  <c r="BJ5310" i="19"/>
  <c r="BJ7448" i="19"/>
  <c r="BJ946" i="19"/>
  <c r="BJ3224" i="19"/>
  <c r="BJ4035" i="19"/>
  <c r="BJ3052" i="19"/>
  <c r="BJ2003" i="19"/>
  <c r="BJ7283" i="19"/>
  <c r="BJ3181" i="19"/>
  <c r="BJ8666" i="19"/>
  <c r="BJ3206" i="19"/>
  <c r="BJ7471" i="19"/>
  <c r="BJ3826" i="19"/>
  <c r="BJ5787" i="19"/>
  <c r="BJ6272" i="19"/>
  <c r="BJ1440" i="19"/>
  <c r="BJ8441" i="19"/>
  <c r="BJ603" i="19"/>
  <c r="BJ3971" i="19"/>
  <c r="BJ1768" i="19"/>
  <c r="BJ3558" i="19"/>
  <c r="BJ5269" i="19"/>
  <c r="BJ7579" i="19"/>
  <c r="BJ2494" i="19"/>
  <c r="BJ8451" i="19"/>
  <c r="BJ5037" i="19"/>
  <c r="BJ9949" i="19"/>
  <c r="BJ7925" i="19"/>
  <c r="BJ8344" i="19"/>
  <c r="BJ1696" i="19"/>
  <c r="BJ8361" i="19"/>
  <c r="BJ1482" i="19"/>
  <c r="BJ3998" i="19"/>
  <c r="BJ7003" i="19"/>
  <c r="BJ8621" i="19"/>
  <c r="BJ2179" i="19"/>
  <c r="BJ5767" i="19"/>
  <c r="BJ2787" i="19"/>
  <c r="BJ7569" i="19"/>
  <c r="BJ5545" i="19"/>
  <c r="BJ9562" i="19"/>
  <c r="BJ8499" i="19"/>
  <c r="BJ2541" i="19"/>
  <c r="BJ3771" i="19"/>
  <c r="BJ7877" i="19"/>
  <c r="BJ1401" i="19"/>
  <c r="BJ7530" i="19"/>
  <c r="BJ985" i="19"/>
  <c r="BJ338" i="19"/>
  <c r="BJ6663" i="19"/>
  <c r="BJ9684" i="19"/>
  <c r="BJ3634" i="19"/>
  <c r="BJ2708" i="19"/>
  <c r="BJ4640" i="19"/>
  <c r="BJ3335" i="19"/>
  <c r="BJ252" i="19"/>
  <c r="BJ1682" i="19"/>
  <c r="BJ4103" i="19"/>
  <c r="BJ3123" i="19"/>
  <c r="BJ6507" i="19"/>
  <c r="BJ951" i="19"/>
  <c r="BJ7829" i="19"/>
  <c r="BJ3153" i="19"/>
  <c r="BJ8066" i="19"/>
  <c r="BJ1874" i="19"/>
  <c r="BJ4037" i="19"/>
  <c r="BJ9600" i="19"/>
  <c r="BJ1687" i="19"/>
  <c r="BJ4218" i="19"/>
  <c r="BJ3345" i="19"/>
  <c r="BJ6299" i="19"/>
  <c r="BJ8004" i="19"/>
  <c r="BJ5148" i="19"/>
  <c r="BJ6509" i="19"/>
  <c r="BJ8691" i="19"/>
  <c r="BJ9173" i="19"/>
  <c r="BJ3769" i="19"/>
  <c r="BJ2326" i="19"/>
  <c r="BJ2168" i="19"/>
  <c r="BJ1887" i="19"/>
  <c r="BJ7640" i="19"/>
  <c r="BJ943" i="19"/>
  <c r="BJ1635" i="19"/>
  <c r="BJ4902" i="19"/>
  <c r="BJ516" i="19"/>
  <c r="BJ9602" i="19"/>
  <c r="BJ8458" i="19"/>
  <c r="BJ6836" i="19"/>
  <c r="BJ1090" i="19"/>
  <c r="BJ5060" i="19"/>
  <c r="BJ4564" i="19"/>
  <c r="BJ2677" i="19"/>
  <c r="BJ5227" i="19"/>
  <c r="BJ8534" i="19"/>
  <c r="BJ1565" i="19"/>
  <c r="BJ9504" i="19"/>
  <c r="BJ6128" i="19"/>
  <c r="BJ5250" i="19"/>
  <c r="BJ3436" i="19"/>
  <c r="BJ8562" i="19"/>
  <c r="BJ2522" i="19"/>
  <c r="BJ637" i="19"/>
  <c r="BJ303" i="19"/>
  <c r="BJ9005" i="19"/>
  <c r="BJ7884" i="19"/>
  <c r="BJ5359" i="19"/>
  <c r="BJ8640" i="19"/>
  <c r="BJ5692" i="19"/>
  <c r="BJ499" i="19"/>
  <c r="BJ5992" i="19"/>
  <c r="BJ3674" i="19"/>
  <c r="BJ4081" i="19"/>
  <c r="BJ4288" i="19"/>
  <c r="BJ8475" i="19"/>
  <c r="BJ8688" i="19"/>
  <c r="BJ6071" i="19"/>
  <c r="BJ9259" i="19"/>
  <c r="BJ9721" i="19"/>
  <c r="BJ1165" i="19"/>
  <c r="BJ6017" i="19"/>
  <c r="BJ4350" i="19"/>
  <c r="BJ770" i="19"/>
  <c r="BJ6567" i="19"/>
  <c r="BJ7277" i="19"/>
  <c r="BJ9060" i="19"/>
  <c r="BJ3725" i="19"/>
  <c r="BJ5096" i="19"/>
  <c r="BJ5840" i="19"/>
  <c r="BJ3855" i="19"/>
  <c r="BJ9034" i="19"/>
  <c r="BJ2598" i="19"/>
  <c r="BJ4602" i="19"/>
  <c r="BJ7595" i="19"/>
  <c r="BJ7005" i="19"/>
  <c r="BJ7507" i="19"/>
  <c r="BJ5562" i="19"/>
  <c r="BJ4939" i="19"/>
  <c r="BJ7908" i="19"/>
  <c r="BJ4391" i="19"/>
  <c r="BJ4066" i="19"/>
  <c r="BJ3890" i="19"/>
  <c r="BJ8958" i="19"/>
  <c r="BJ465" i="19"/>
  <c r="BJ3146" i="19"/>
  <c r="BJ8235" i="19"/>
  <c r="BJ7942" i="19"/>
  <c r="BJ299" i="19"/>
  <c r="BJ6917" i="19"/>
  <c r="BJ6288" i="19"/>
  <c r="BJ3972" i="19"/>
  <c r="BJ3974" i="19"/>
  <c r="BJ7192" i="19"/>
  <c r="BJ9539" i="19"/>
  <c r="BJ8033" i="19"/>
  <c r="BJ6732" i="19"/>
  <c r="BJ9371" i="19"/>
  <c r="BJ3285" i="19"/>
  <c r="BJ9543" i="19"/>
  <c r="BJ6936" i="19"/>
  <c r="BJ9315" i="19"/>
  <c r="BJ1439" i="19"/>
  <c r="BJ3481" i="19"/>
  <c r="BJ3965" i="19"/>
  <c r="BJ4504" i="19"/>
  <c r="BJ5511" i="19"/>
  <c r="BJ1846" i="19"/>
  <c r="BJ2418" i="19"/>
  <c r="BJ6575" i="19"/>
  <c r="BJ3296" i="19"/>
  <c r="BJ650" i="19"/>
  <c r="BJ3187" i="19"/>
  <c r="BJ9931" i="19"/>
  <c r="BJ7483" i="19"/>
  <c r="BJ2720" i="19"/>
  <c r="BJ1979" i="19"/>
  <c r="BJ7826" i="19"/>
  <c r="BJ6638" i="19"/>
  <c r="BJ9865" i="19"/>
  <c r="BJ33" i="19"/>
  <c r="AJ18" i="19"/>
  <c r="AI18" i="19" s="1"/>
  <c r="BQ68" i="19"/>
  <c r="AL14" i="19"/>
  <c r="AK14" i="19" s="1"/>
  <c r="AH14" i="19" s="1"/>
  <c r="BJ1614" i="19"/>
  <c r="BJ3751" i="19"/>
  <c r="BJ5535" i="19"/>
  <c r="BJ4608" i="19"/>
  <c r="BJ4162" i="19"/>
  <c r="BJ4285" i="19"/>
  <c r="BJ3454" i="19"/>
  <c r="BJ616" i="19"/>
  <c r="BJ6070" i="19"/>
  <c r="BJ1999" i="19"/>
  <c r="BJ5161" i="19"/>
  <c r="BJ7046" i="19"/>
  <c r="BJ1657" i="19"/>
  <c r="BJ9902" i="19"/>
  <c r="BJ8056" i="19"/>
  <c r="BJ6809" i="19"/>
  <c r="BJ4987" i="19"/>
  <c r="BJ823" i="19"/>
  <c r="BJ602" i="19"/>
  <c r="BJ1849" i="19"/>
  <c r="BJ917" i="19"/>
  <c r="BJ7657" i="19"/>
  <c r="BJ8329" i="19"/>
  <c r="BJ7434" i="19"/>
  <c r="BJ754" i="19"/>
  <c r="BJ1878" i="19"/>
  <c r="BJ1002" i="19"/>
  <c r="CD11" i="19"/>
  <c r="BJ3351" i="19"/>
  <c r="BJ9929" i="19"/>
  <c r="BJ3615" i="19"/>
  <c r="BJ4210" i="19"/>
  <c r="BJ9355" i="19"/>
  <c r="BJ17" i="19"/>
  <c r="BJ2876" i="19"/>
  <c r="BJ5702" i="19"/>
  <c r="BJ8002" i="19"/>
  <c r="BJ1318" i="19"/>
  <c r="BJ491" i="19"/>
  <c r="BJ860" i="19"/>
  <c r="BJ8938" i="19"/>
  <c r="BJ9804" i="19"/>
  <c r="BJ1297" i="19"/>
  <c r="BJ6225" i="19"/>
  <c r="BJ4859" i="19"/>
  <c r="BJ6287" i="19"/>
  <c r="BJ5900" i="19"/>
  <c r="BJ7134" i="19"/>
  <c r="BJ2483" i="19"/>
  <c r="BJ5770" i="19"/>
  <c r="BJ6171" i="19"/>
  <c r="BJ2410" i="19"/>
  <c r="BJ414" i="19"/>
  <c r="BJ6496" i="19"/>
  <c r="BJ1139" i="19"/>
  <c r="BJ6558" i="19"/>
  <c r="BJ3370" i="19"/>
  <c r="BJ5105" i="19"/>
  <c r="BJ502" i="19"/>
  <c r="BJ7187" i="19"/>
  <c r="BJ4127" i="19"/>
  <c r="BJ213" i="19"/>
  <c r="BJ1316" i="19"/>
  <c r="BJ6789" i="19"/>
  <c r="BJ4165" i="19"/>
  <c r="BJ9042" i="19"/>
  <c r="BJ7178" i="19"/>
  <c r="BJ7769" i="19"/>
  <c r="BJ8925" i="19"/>
  <c r="BJ8244" i="19"/>
  <c r="BJ8305" i="19"/>
  <c r="BJ6340" i="19"/>
  <c r="BJ9099" i="19"/>
  <c r="BJ3053" i="19"/>
  <c r="BJ4496" i="19"/>
  <c r="BJ9064" i="19"/>
  <c r="BJ7898" i="19"/>
  <c r="BJ2105" i="19"/>
  <c r="BJ5443" i="19"/>
  <c r="BJ1921" i="19"/>
  <c r="BJ7026" i="19"/>
  <c r="BJ2544" i="19"/>
  <c r="BJ9750" i="19"/>
  <c r="BJ525" i="19"/>
  <c r="BJ1396" i="19"/>
  <c r="BJ433" i="19"/>
  <c r="BJ251" i="19"/>
  <c r="BJ4926" i="19"/>
  <c r="BJ3800" i="19"/>
  <c r="BJ1413" i="19"/>
  <c r="CD14" i="19"/>
  <c r="BJ8848" i="19"/>
  <c r="BJ8588" i="19"/>
  <c r="BJ7681" i="19"/>
  <c r="BJ796" i="19"/>
  <c r="BJ5505" i="19"/>
  <c r="BJ2548" i="19"/>
  <c r="BJ978" i="19"/>
  <c r="BJ8147" i="19"/>
  <c r="BJ1268" i="19"/>
  <c r="BJ1584" i="19"/>
  <c r="BJ8487" i="19"/>
  <c r="BJ4400" i="19"/>
  <c r="BJ2098" i="19"/>
  <c r="BJ7612" i="19"/>
  <c r="BJ8685" i="19"/>
  <c r="BJ3462" i="19"/>
  <c r="BJ9187" i="19"/>
  <c r="BJ5810" i="19"/>
  <c r="BJ6810" i="19"/>
  <c r="BJ7520" i="19"/>
  <c r="BJ3985" i="19"/>
  <c r="BJ2622" i="19"/>
  <c r="BJ3597" i="19"/>
  <c r="BJ498" i="19"/>
  <c r="BJ7907" i="19"/>
  <c r="BJ932" i="19"/>
  <c r="BJ4446" i="19"/>
  <c r="BJ9374" i="19"/>
  <c r="BJ7370" i="19"/>
  <c r="BJ2538" i="19"/>
  <c r="BJ6513" i="19"/>
  <c r="BJ811" i="19"/>
  <c r="BJ9348" i="19"/>
  <c r="BJ3640" i="19"/>
  <c r="BJ2878" i="19"/>
  <c r="BJ8740" i="19"/>
  <c r="BJ8482" i="19"/>
  <c r="BJ8557" i="19"/>
  <c r="BJ9071" i="19"/>
  <c r="BJ2994" i="19"/>
  <c r="BJ6323" i="19"/>
  <c r="BJ3201" i="19"/>
  <c r="BJ7131" i="19"/>
  <c r="BJ8614" i="19"/>
  <c r="BJ1252" i="19"/>
  <c r="BJ556" i="19"/>
  <c r="BJ4566" i="19"/>
  <c r="BJ2293" i="19"/>
  <c r="BJ7043" i="19"/>
  <c r="BJ1126" i="19"/>
  <c r="BJ1182" i="19"/>
  <c r="BJ4172" i="19"/>
  <c r="BJ3959" i="19"/>
  <c r="BJ7247" i="19"/>
  <c r="BJ3171" i="19"/>
  <c r="BJ1381" i="19"/>
  <c r="BJ8684" i="19"/>
  <c r="BJ6181" i="19"/>
  <c r="BJ8628" i="19"/>
  <c r="BJ183" i="19"/>
  <c r="BJ5821" i="19"/>
  <c r="BJ7476" i="19"/>
  <c r="BJ9575" i="19"/>
  <c r="BJ2413" i="19"/>
  <c r="BJ6592" i="19"/>
  <c r="BJ8957" i="19"/>
  <c r="BP24" i="19"/>
  <c r="BJ4356" i="19"/>
  <c r="BJ1083" i="19"/>
  <c r="BJ6846" i="19"/>
  <c r="BJ9122" i="19"/>
  <c r="BJ5456" i="19"/>
  <c r="BJ7357" i="19"/>
  <c r="BJ4651" i="19"/>
  <c r="BJ1680" i="19"/>
  <c r="BJ1619" i="19"/>
  <c r="BJ4563" i="19"/>
  <c r="BJ9002" i="19"/>
  <c r="BJ5781" i="19"/>
  <c r="BJ8953" i="19"/>
  <c r="BJ8650" i="19"/>
  <c r="BJ5263" i="19"/>
  <c r="BJ8452" i="19"/>
  <c r="BJ8935" i="19"/>
  <c r="BJ6155" i="19"/>
  <c r="BJ7677" i="19"/>
  <c r="BJ2584" i="19"/>
  <c r="BJ5098" i="19"/>
  <c r="BJ4771" i="19"/>
  <c r="BJ5371" i="19"/>
  <c r="BJ2726" i="19"/>
  <c r="BJ6514" i="19"/>
  <c r="BJ1933" i="19"/>
  <c r="BJ7196" i="19"/>
  <c r="BJ384" i="19"/>
  <c r="BJ1128" i="19"/>
  <c r="BJ3944" i="19"/>
  <c r="BJ513" i="19"/>
  <c r="BJ6633" i="19"/>
  <c r="BJ9484" i="19"/>
  <c r="BJ8531" i="19"/>
  <c r="BJ3150" i="19"/>
  <c r="BJ3649" i="19"/>
  <c r="BJ4561" i="19"/>
  <c r="BJ9697" i="19"/>
  <c r="BJ4989" i="19"/>
  <c r="BJ122" i="19"/>
  <c r="BJ9780" i="19"/>
  <c r="BJ8969" i="19"/>
  <c r="BJ272" i="19"/>
  <c r="BJ1320" i="19"/>
  <c r="BJ5287" i="19"/>
  <c r="BJ8877" i="19"/>
  <c r="BJ3994" i="19"/>
  <c r="BJ6074" i="19"/>
  <c r="BJ7920" i="19"/>
  <c r="BJ3783" i="19"/>
  <c r="BJ8027" i="19"/>
  <c r="BJ7670" i="19"/>
  <c r="BJ1186" i="19"/>
  <c r="BJ2555" i="19"/>
  <c r="BJ7258" i="19"/>
  <c r="BJ7186" i="19"/>
  <c r="BJ403" i="19"/>
  <c r="BJ2934" i="19"/>
  <c r="BJ2412" i="19"/>
  <c r="BJ3261" i="19"/>
  <c r="BJ5979" i="19"/>
  <c r="BJ4433" i="19"/>
  <c r="BJ3368" i="19"/>
  <c r="BJ9428" i="19"/>
  <c r="BJ6980" i="19"/>
  <c r="BJ2512" i="19"/>
  <c r="BJ9402" i="19"/>
  <c r="BJ3970" i="19"/>
  <c r="BJ7893" i="19"/>
  <c r="BJ1754" i="19"/>
  <c r="BJ8577" i="19"/>
  <c r="BJ4614" i="19"/>
  <c r="BJ5068" i="19"/>
  <c r="BJ2357" i="19"/>
  <c r="BJ3513" i="19"/>
  <c r="BJ5356" i="19"/>
  <c r="BJ1254" i="19"/>
  <c r="BJ3047" i="19"/>
  <c r="AF14" i="19"/>
  <c r="BJ4012" i="19"/>
  <c r="BJ6492" i="19"/>
  <c r="BJ3189" i="19"/>
  <c r="BJ3653" i="19"/>
  <c r="BJ9474" i="19"/>
  <c r="BJ8164" i="19"/>
  <c r="BJ1667" i="19"/>
  <c r="BJ6365" i="19"/>
  <c r="BJ9844" i="19"/>
  <c r="BJ8738" i="19"/>
  <c r="BJ6637" i="19"/>
  <c r="BJ421" i="19"/>
  <c r="BJ2248" i="19"/>
  <c r="BJ4627" i="19"/>
  <c r="BJ8841" i="19"/>
  <c r="BJ6505" i="19"/>
  <c r="BJ6819" i="19"/>
  <c r="BJ5380" i="19"/>
  <c r="BJ7645" i="19"/>
  <c r="BJ6955" i="19"/>
  <c r="BJ7866" i="19"/>
  <c r="BJ9738" i="19"/>
  <c r="BJ2819" i="19"/>
  <c r="BJ1883" i="19"/>
  <c r="BJ5047" i="19"/>
  <c r="BJ2915" i="19"/>
  <c r="BJ3560" i="19"/>
  <c r="BJ2151" i="19"/>
  <c r="BJ4345" i="19"/>
  <c r="BJ3957" i="19"/>
  <c r="BJ9041" i="19"/>
  <c r="BJ2420" i="19"/>
  <c r="BJ7226" i="19"/>
  <c r="BJ3671" i="19"/>
  <c r="BJ7988" i="19"/>
  <c r="BJ3307" i="19"/>
  <c r="BJ7524" i="19"/>
  <c r="BJ6765" i="19"/>
  <c r="BJ2374" i="19"/>
  <c r="BJ7989" i="19"/>
  <c r="BJ1558" i="19"/>
  <c r="BJ2920" i="19"/>
  <c r="BJ3915" i="19"/>
  <c r="BJ4270" i="19"/>
  <c r="BJ7763" i="19"/>
  <c r="BJ7586" i="19"/>
  <c r="BJ3691" i="19"/>
  <c r="BJ2880" i="19"/>
  <c r="BJ7300" i="19"/>
  <c r="BJ7574" i="19"/>
  <c r="BJ3280" i="19"/>
  <c r="BJ3995" i="19"/>
  <c r="BJ4951" i="19"/>
  <c r="BJ6134" i="19"/>
  <c r="BJ6106" i="19"/>
  <c r="BJ6209" i="19"/>
  <c r="BJ7714" i="19"/>
  <c r="BJ193" i="19"/>
  <c r="BJ2894" i="19"/>
  <c r="BJ5928" i="19"/>
  <c r="BJ3913" i="19"/>
  <c r="BJ9129" i="19"/>
  <c r="BJ5714" i="19"/>
  <c r="BJ5358" i="19"/>
  <c r="BJ1876" i="19"/>
  <c r="BJ6385" i="19"/>
  <c r="BJ3105" i="19"/>
  <c r="BJ2794" i="19"/>
  <c r="BJ9803" i="19"/>
  <c r="BJ3067" i="19"/>
  <c r="BJ7774" i="19"/>
  <c r="BJ2503" i="19"/>
  <c r="BJ7576" i="19"/>
  <c r="BJ2694" i="19"/>
  <c r="BJ4311" i="19"/>
  <c r="BJ8551" i="19"/>
  <c r="BJ3801" i="19"/>
  <c r="BJ8867" i="19"/>
  <c r="BJ8758" i="19"/>
  <c r="BJ5444" i="19"/>
  <c r="BJ847" i="19"/>
  <c r="BJ8206" i="19"/>
  <c r="BJ7523" i="19"/>
  <c r="CD25" i="19"/>
  <c r="BJ3962" i="19"/>
  <c r="BJ2148" i="19"/>
  <c r="BJ3868" i="19"/>
  <c r="BJ3841" i="19"/>
  <c r="BJ5747" i="19"/>
  <c r="BJ7536" i="19"/>
  <c r="BJ4221" i="19"/>
  <c r="BJ2234" i="19"/>
  <c r="BJ3334" i="19"/>
  <c r="BJ9649" i="19"/>
  <c r="BJ8903" i="19"/>
  <c r="BJ8392" i="19"/>
  <c r="BJ8354" i="19"/>
  <c r="BJ916" i="19"/>
  <c r="BJ7152" i="19"/>
  <c r="BJ9323" i="19"/>
  <c r="BJ5516" i="19"/>
  <c r="AL6" i="19"/>
  <c r="AK6" i="19" s="1"/>
  <c r="BJ5673" i="19"/>
  <c r="BJ6301" i="19"/>
  <c r="BJ9538" i="19"/>
  <c r="BJ5002" i="19"/>
  <c r="BJ5213" i="19"/>
  <c r="BJ8430" i="19"/>
  <c r="BJ4911" i="19"/>
  <c r="BJ9020" i="19"/>
  <c r="BJ4239" i="19"/>
  <c r="BJ4919" i="19"/>
  <c r="BJ5638" i="19"/>
  <c r="BJ4972" i="19"/>
  <c r="BJ9460" i="19"/>
  <c r="BJ2945" i="19"/>
  <c r="BJ8155" i="19"/>
  <c r="BJ2959" i="19"/>
  <c r="BJ1858" i="19"/>
  <c r="BJ6777" i="19"/>
  <c r="BJ8307" i="19"/>
  <c r="BJ3545" i="19"/>
  <c r="BJ8169" i="19"/>
  <c r="BJ3608" i="19"/>
  <c r="BJ8843" i="19"/>
  <c r="BJ41" i="19"/>
  <c r="BJ1036" i="19"/>
  <c r="BJ9630" i="19"/>
  <c r="BJ4736" i="19"/>
  <c r="BJ5881" i="19"/>
  <c r="BJ4634" i="19"/>
  <c r="BJ7393" i="19"/>
  <c r="BJ9512" i="19"/>
  <c r="BJ5040" i="19"/>
  <c r="BJ2014" i="19"/>
  <c r="BJ6504" i="19"/>
  <c r="BJ2554" i="19"/>
  <c r="BJ5554" i="19"/>
  <c r="BJ4213" i="19"/>
  <c r="BJ7834" i="19"/>
  <c r="BJ6999" i="19"/>
  <c r="BP21" i="19"/>
  <c r="BJ8756" i="19"/>
  <c r="BJ4799" i="19"/>
  <c r="BJ3154" i="19"/>
  <c r="BJ2024" i="19"/>
  <c r="BJ9425" i="19"/>
  <c r="BJ9366" i="19"/>
  <c r="BJ8910" i="19"/>
  <c r="BJ7691" i="19"/>
  <c r="BJ9045" i="19"/>
  <c r="BJ5279" i="19"/>
  <c r="BJ31" i="19"/>
  <c r="BJ4570" i="19"/>
  <c r="BJ2649" i="19"/>
  <c r="BJ2980" i="19"/>
  <c r="BJ6472" i="19"/>
  <c r="BJ7425" i="19"/>
  <c r="BJ9260" i="19"/>
  <c r="BJ6887" i="19"/>
  <c r="BJ6734" i="19"/>
  <c r="BJ9943" i="19"/>
  <c r="BJ4675" i="19"/>
  <c r="BJ9199" i="19"/>
  <c r="BJ3703" i="19"/>
  <c r="BJ960" i="19"/>
  <c r="BJ2422" i="19"/>
  <c r="BJ850" i="19"/>
  <c r="BJ2121" i="19"/>
  <c r="BJ7252" i="19"/>
  <c r="BJ1131" i="19"/>
  <c r="BJ5655" i="19"/>
  <c r="BJ2201" i="19"/>
  <c r="BJ3532" i="19"/>
  <c r="BJ8595" i="19"/>
  <c r="BJ3473" i="19"/>
  <c r="BJ8964" i="19"/>
  <c r="BJ6539" i="19"/>
  <c r="BJ8088" i="19"/>
  <c r="BJ8736" i="19"/>
  <c r="BJ5592" i="19"/>
  <c r="BJ7840" i="19"/>
  <c r="BJ8811" i="19"/>
  <c r="BJ1681" i="19"/>
  <c r="BJ3707" i="19"/>
  <c r="BJ6745" i="19"/>
  <c r="BJ7886" i="19"/>
  <c r="BJ5923" i="19"/>
  <c r="BJ2961" i="19"/>
  <c r="BJ5614" i="19"/>
  <c r="BJ1526" i="19"/>
  <c r="BJ7435" i="19"/>
  <c r="BJ8525" i="19"/>
  <c r="BJ4904" i="19"/>
  <c r="BJ9873" i="19"/>
  <c r="BJ1957" i="19"/>
  <c r="BJ8573" i="19"/>
  <c r="BJ8142" i="19"/>
  <c r="BJ8822" i="19"/>
  <c r="BJ8884" i="19"/>
  <c r="BJ1416" i="19"/>
  <c r="BJ1571" i="19"/>
  <c r="BJ4625" i="19"/>
  <c r="BJ2867" i="19"/>
  <c r="BJ8288" i="19"/>
  <c r="BJ5242" i="19"/>
  <c r="BJ5288" i="19"/>
  <c r="BJ1857" i="19"/>
  <c r="BJ3828" i="19"/>
  <c r="AG15" i="19"/>
  <c r="BJ4216" i="19"/>
  <c r="BJ597" i="19"/>
  <c r="BJ4368" i="19"/>
  <c r="BJ2297" i="19"/>
  <c r="BJ3839" i="19"/>
  <c r="BJ7261" i="19"/>
  <c r="BJ7436" i="19"/>
  <c r="BJ3342" i="19"/>
  <c r="BJ1610" i="19"/>
  <c r="BJ1897" i="19"/>
  <c r="BJ9233" i="19"/>
  <c r="AG4" i="19"/>
  <c r="BJ8671" i="19"/>
  <c r="BJ6975" i="19"/>
  <c r="BJ8829" i="19"/>
  <c r="BJ7639" i="19"/>
  <c r="BJ9215" i="19"/>
  <c r="BJ5283" i="19"/>
  <c r="BJ5398" i="19"/>
  <c r="BJ7812" i="19"/>
  <c r="BJ6543" i="19"/>
  <c r="BJ4034" i="19"/>
  <c r="BJ4198" i="19"/>
  <c r="BJ5449" i="19"/>
  <c r="BJ7696" i="19"/>
  <c r="BJ4130" i="19"/>
  <c r="BJ4646" i="19"/>
  <c r="BJ2664" i="19"/>
  <c r="BJ9658" i="19"/>
  <c r="BJ1980" i="19"/>
  <c r="BJ1978" i="19"/>
  <c r="BJ9480" i="19"/>
  <c r="BJ4020" i="19"/>
  <c r="BJ2397" i="19"/>
  <c r="BJ6212" i="19"/>
  <c r="BJ2217" i="19"/>
  <c r="BJ10000" i="19"/>
  <c r="BJ2267" i="19"/>
  <c r="BJ7380" i="19"/>
  <c r="BJ9968" i="19"/>
  <c r="BJ5372" i="19"/>
  <c r="BJ7879" i="19"/>
  <c r="BJ2390" i="19"/>
  <c r="BJ8404" i="19"/>
  <c r="BJ6506" i="19"/>
  <c r="BJ2955" i="19"/>
  <c r="BJ6874" i="19"/>
  <c r="BJ3043" i="19"/>
  <c r="BJ7778" i="19"/>
  <c r="BJ7682" i="19"/>
  <c r="BJ140" i="19"/>
  <c r="BJ6366" i="19"/>
  <c r="BJ6022" i="19"/>
  <c r="BJ1055" i="19"/>
  <c r="BJ1435" i="19"/>
  <c r="BJ2603" i="19"/>
  <c r="BJ2918" i="19"/>
  <c r="BJ8367" i="19"/>
  <c r="BJ692" i="19"/>
  <c r="BJ784" i="19"/>
  <c r="BJ7815" i="19"/>
  <c r="BJ8365" i="19"/>
  <c r="BJ9999" i="19"/>
  <c r="BJ3857" i="19"/>
  <c r="BJ8444" i="19"/>
  <c r="BJ3964" i="19"/>
  <c r="BJ351" i="19"/>
  <c r="BJ3344" i="19"/>
  <c r="BJ2532" i="19"/>
  <c r="BJ3498" i="19"/>
  <c r="BJ7063" i="19"/>
  <c r="BJ437" i="19"/>
  <c r="BJ7687" i="19"/>
  <c r="BJ6707" i="19"/>
  <c r="BJ5698" i="19"/>
  <c r="BJ2329" i="19"/>
  <c r="BJ6710" i="19"/>
  <c r="BJ775" i="19"/>
  <c r="BJ7757" i="19"/>
  <c r="BJ829" i="19"/>
  <c r="BJ8157" i="19"/>
  <c r="BJ788" i="19"/>
  <c r="BJ6930" i="19"/>
  <c r="BJ6400" i="19"/>
  <c r="BJ8473" i="19"/>
  <c r="BJ9759" i="19"/>
  <c r="BJ6357" i="19"/>
  <c r="BJ2095" i="19"/>
  <c r="BJ2889" i="19"/>
  <c r="BJ8185" i="19"/>
  <c r="BJ96" i="19"/>
  <c r="BJ8310" i="19"/>
  <c r="BJ3667" i="19"/>
  <c r="BJ1804" i="19"/>
  <c r="BJ2204" i="19"/>
  <c r="BJ1559" i="19"/>
  <c r="BJ6697" i="19"/>
  <c r="BJ4544" i="19"/>
  <c r="BJ9992" i="19"/>
  <c r="BJ2769" i="19"/>
  <c r="BJ9774" i="19"/>
  <c r="BJ6582" i="19"/>
  <c r="BJ5389" i="19"/>
  <c r="BJ4990" i="19"/>
  <c r="BJ6518" i="19"/>
  <c r="BJ4830" i="19"/>
  <c r="BJ1111" i="19"/>
  <c r="BJ4993" i="19"/>
  <c r="BJ6267" i="19"/>
  <c r="BJ2667" i="19"/>
  <c r="BJ3632" i="19"/>
  <c r="BJ5717" i="19"/>
  <c r="BJ6195" i="19"/>
  <c r="BJ4587" i="19"/>
  <c r="BJ8003" i="19"/>
  <c r="BJ5022" i="19"/>
  <c r="BJ8352" i="19"/>
  <c r="BJ6995" i="19"/>
  <c r="BJ7081" i="19"/>
  <c r="BJ3336" i="19"/>
  <c r="BJ1080" i="19"/>
  <c r="BJ7927" i="19"/>
  <c r="BJ8771" i="19"/>
  <c r="BJ3016" i="19"/>
  <c r="BJ2935" i="19"/>
  <c r="BJ1445" i="19"/>
  <c r="BJ2379" i="19"/>
  <c r="BJ2812" i="19"/>
  <c r="BJ5150" i="19"/>
  <c r="BJ3820" i="19"/>
  <c r="BJ2887" i="19"/>
  <c r="BJ3990" i="19"/>
  <c r="BJ6290" i="19"/>
  <c r="BJ9027" i="19"/>
  <c r="BJ8902" i="19"/>
  <c r="BJ1143" i="19"/>
  <c r="BJ411" i="19"/>
  <c r="BJ3520" i="19"/>
  <c r="BJ2114" i="19"/>
  <c r="BJ5194" i="19"/>
  <c r="BJ8038" i="19"/>
  <c r="BJ5397" i="19"/>
  <c r="BJ5407" i="19"/>
  <c r="BJ7151" i="19"/>
  <c r="BJ7240" i="19"/>
  <c r="BJ3269" i="19"/>
  <c r="BJ9832" i="19"/>
  <c r="BJ5746" i="19"/>
  <c r="BJ671" i="19"/>
  <c r="AF10" i="19"/>
  <c r="BJ7032" i="19"/>
  <c r="BJ4837" i="19"/>
  <c r="BJ7678" i="19"/>
  <c r="BJ4754" i="19"/>
  <c r="BJ5994" i="19"/>
  <c r="BJ1269" i="19"/>
  <c r="BJ5567" i="19"/>
  <c r="BJ2067" i="19"/>
  <c r="BJ2495" i="19"/>
  <c r="BJ1191" i="19"/>
  <c r="BJ3952" i="19"/>
  <c r="BJ234" i="19"/>
  <c r="BJ4740" i="19"/>
  <c r="BJ4157" i="19"/>
  <c r="BJ727" i="19"/>
  <c r="BJ4511" i="19"/>
  <c r="BJ8149" i="19"/>
  <c r="BJ6293" i="19"/>
  <c r="BJ2839" i="19"/>
  <c r="BJ6254" i="19"/>
  <c r="BJ9720" i="19"/>
  <c r="BJ5607" i="19"/>
  <c r="BJ761" i="19"/>
  <c r="BJ2725" i="19"/>
  <c r="BJ8864" i="19"/>
  <c r="BJ1868" i="19"/>
  <c r="BJ6088" i="19"/>
  <c r="BJ7009" i="19"/>
  <c r="BJ2974" i="19"/>
  <c r="BJ8438" i="19"/>
  <c r="BJ6976" i="19"/>
  <c r="BJ802" i="19"/>
  <c r="BJ7461" i="19"/>
  <c r="BJ2310" i="19"/>
  <c r="BJ2433" i="19"/>
  <c r="BJ838" i="19"/>
  <c r="BJ8299" i="19"/>
  <c r="BJ7221" i="19"/>
  <c r="BJ113" i="19"/>
  <c r="BJ7124" i="19"/>
  <c r="BJ6773" i="19"/>
  <c r="BJ1755" i="19"/>
  <c r="BJ255" i="19"/>
  <c r="BJ4852" i="19"/>
  <c r="BJ3951" i="19"/>
  <c r="BJ4588" i="19"/>
  <c r="BJ5367" i="19"/>
  <c r="BJ8733" i="19"/>
  <c r="BJ6986" i="19"/>
  <c r="BJ8434" i="19"/>
  <c r="BJ8309" i="19"/>
  <c r="BJ1449" i="19"/>
  <c r="BJ8165" i="19"/>
  <c r="BJ8744" i="19"/>
  <c r="BJ9330" i="19"/>
  <c r="BJ162" i="19"/>
  <c r="BJ5366" i="19"/>
  <c r="BJ1520" i="19"/>
  <c r="BJ5572" i="19"/>
  <c r="BJ7689" i="19"/>
  <c r="BJ336" i="19"/>
  <c r="BJ9204" i="19"/>
  <c r="BJ8251" i="19"/>
  <c r="BJ8888" i="19"/>
  <c r="BJ1937" i="19"/>
  <c r="BJ6467" i="19"/>
  <c r="BJ5557" i="19"/>
  <c r="BJ4726" i="19"/>
  <c r="BJ2963" i="19"/>
  <c r="BJ435" i="19"/>
  <c r="BJ3863" i="19"/>
  <c r="BJ8823" i="19"/>
  <c r="BJ5435" i="19"/>
  <c r="BJ8094" i="19"/>
  <c r="BJ1151" i="19"/>
  <c r="BJ8429" i="19"/>
  <c r="BJ1118" i="19"/>
  <c r="BJ7251" i="19"/>
  <c r="BJ5811" i="19"/>
  <c r="BJ2852" i="19"/>
  <c r="BJ6039" i="19"/>
  <c r="BJ8019" i="19"/>
  <c r="BJ609" i="19"/>
  <c r="BP74" i="19"/>
  <c r="AF4" i="19"/>
  <c r="BJ2009" i="19"/>
  <c r="BJ9773" i="19"/>
  <c r="BJ3531" i="19"/>
  <c r="BJ5256" i="19"/>
  <c r="BJ4562" i="19"/>
  <c r="BJ8468" i="19"/>
  <c r="BJ2623" i="19"/>
  <c r="BJ5749" i="19"/>
  <c r="BJ9676" i="19"/>
  <c r="BJ934" i="19"/>
  <c r="BJ4556" i="19"/>
  <c r="AG17" i="19"/>
  <c r="BJ7294" i="19"/>
  <c r="BJ4326" i="19"/>
  <c r="BJ283" i="19"/>
  <c r="BJ1132" i="19"/>
  <c r="BJ8967" i="19"/>
  <c r="BJ879" i="19"/>
  <c r="BJ6657" i="19"/>
  <c r="BJ8418" i="19"/>
  <c r="BJ4297" i="19"/>
  <c r="BJ774" i="19"/>
  <c r="BJ2087" i="19"/>
  <c r="BJ424" i="19"/>
  <c r="BJ425" i="19"/>
  <c r="BJ9761" i="19"/>
  <c r="BJ9142" i="19"/>
  <c r="BJ7541" i="19"/>
  <c r="BJ940" i="19"/>
  <c r="BJ1512" i="19"/>
  <c r="BJ7463" i="19"/>
  <c r="BJ221" i="19"/>
  <c r="BJ3122" i="19"/>
  <c r="BJ5849" i="19"/>
  <c r="BJ7332" i="19"/>
  <c r="BJ3279" i="19"/>
  <c r="BJ6607" i="19"/>
  <c r="BJ6571" i="19"/>
  <c r="BJ6944" i="19"/>
  <c r="BJ6530" i="19"/>
  <c r="BJ136" i="19"/>
  <c r="BJ8892" i="19"/>
  <c r="BJ7440" i="19"/>
  <c r="BJ9536" i="19"/>
  <c r="BJ3527" i="19"/>
  <c r="BJ2684" i="19"/>
  <c r="BJ3836" i="19"/>
  <c r="BJ2343" i="19"/>
  <c r="BJ5618" i="19"/>
  <c r="BJ110" i="19"/>
  <c r="BJ613" i="19"/>
  <c r="BJ7511" i="19"/>
  <c r="BJ1783" i="19"/>
  <c r="BJ6463" i="19"/>
  <c r="BJ3715" i="19"/>
  <c r="BJ7698" i="19"/>
  <c r="BJ2445" i="19"/>
  <c r="BJ5534" i="19"/>
  <c r="BJ7068" i="19"/>
  <c r="BJ3578" i="19"/>
  <c r="BJ3614" i="19"/>
  <c r="BJ8610" i="19"/>
  <c r="BJ1199" i="19"/>
  <c r="BJ3718" i="19"/>
  <c r="BJ164" i="19"/>
  <c r="BJ4180" i="19"/>
  <c r="BJ1056" i="19"/>
  <c r="BJ9383" i="19"/>
  <c r="BJ8490" i="19"/>
  <c r="BJ7603" i="19"/>
  <c r="BJ6037" i="19"/>
  <c r="BJ415" i="19"/>
  <c r="BJ7305" i="19"/>
  <c r="BJ5708" i="19"/>
  <c r="BJ7058" i="19"/>
  <c r="BJ456" i="19"/>
  <c r="BJ9341" i="19"/>
  <c r="BJ2327" i="19"/>
  <c r="BJ5845" i="19"/>
  <c r="BJ1107" i="19"/>
  <c r="BJ7135" i="19"/>
  <c r="BJ2707" i="19"/>
  <c r="CD19" i="19"/>
  <c r="BJ6460" i="19"/>
  <c r="BJ5169" i="19"/>
  <c r="BJ9580" i="19"/>
  <c r="BJ3949" i="19"/>
  <c r="BJ9413" i="19"/>
  <c r="BJ3333" i="19"/>
  <c r="BJ3892" i="19"/>
  <c r="BJ5696" i="19"/>
  <c r="BJ5601" i="19"/>
  <c r="BJ6498" i="19"/>
  <c r="BJ9569" i="19"/>
  <c r="BJ7400" i="19"/>
  <c r="BJ5894" i="19"/>
  <c r="BJ6653" i="19"/>
  <c r="BJ3241" i="19"/>
  <c r="BJ4746" i="19"/>
  <c r="BJ8479" i="19"/>
  <c r="BJ546" i="19"/>
  <c r="CD15" i="19"/>
  <c r="BJ7459" i="19"/>
  <c r="BJ8483" i="19"/>
  <c r="BJ7158" i="19"/>
  <c r="BJ1469" i="19"/>
  <c r="BJ3877" i="19"/>
  <c r="BJ4335" i="19"/>
  <c r="BJ22" i="19"/>
  <c r="BJ3364" i="19"/>
  <c r="BJ7334" i="19"/>
  <c r="BJ5591" i="19"/>
  <c r="BJ9282" i="19"/>
  <c r="BJ5659" i="19"/>
  <c r="BJ4873" i="19"/>
  <c r="BJ4357" i="19"/>
  <c r="BJ5791" i="19"/>
  <c r="BJ9753" i="19"/>
  <c r="BJ4620" i="19"/>
  <c r="BJ4316" i="19"/>
  <c r="BJ3246" i="19"/>
  <c r="BJ5039" i="19"/>
  <c r="BJ1168" i="19"/>
  <c r="BJ1474" i="19"/>
  <c r="BJ445" i="19"/>
  <c r="BJ4484" i="19"/>
  <c r="BJ4662" i="19"/>
  <c r="BJ7150" i="19"/>
  <c r="BJ4827" i="19"/>
  <c r="BJ5373" i="19"/>
  <c r="BJ2693" i="19"/>
  <c r="BJ1581" i="19"/>
  <c r="BJ5724" i="19"/>
  <c r="BJ542" i="19"/>
  <c r="BJ9284" i="19"/>
  <c r="BJ1104" i="19"/>
  <c r="BJ7787" i="19"/>
  <c r="BJ2925" i="19"/>
  <c r="BJ8459" i="19"/>
  <c r="BJ2908" i="19"/>
  <c r="BJ125" i="19"/>
  <c r="BJ4755" i="19"/>
  <c r="BJ1436" i="19"/>
  <c r="BJ6791" i="19"/>
  <c r="BJ1033" i="19"/>
  <c r="BJ6235" i="19"/>
  <c r="BJ8087" i="19"/>
  <c r="BJ7512" i="19"/>
  <c r="BJ9314" i="19"/>
  <c r="BJ8324" i="19"/>
  <c r="BJ9497" i="19"/>
  <c r="BJ35" i="19"/>
  <c r="BJ3243" i="19"/>
  <c r="BJ8480" i="19"/>
  <c r="BJ7174" i="19"/>
  <c r="BJ7014" i="19"/>
  <c r="BJ1301" i="19"/>
  <c r="BJ5241" i="19"/>
  <c r="BJ3463" i="19"/>
  <c r="BJ8461" i="19"/>
  <c r="BJ1360" i="19"/>
  <c r="BJ1030" i="19"/>
  <c r="BJ4052" i="19"/>
  <c r="BJ5593" i="19"/>
  <c r="BJ4977" i="19"/>
  <c r="BJ6308" i="19"/>
  <c r="BJ3405" i="19"/>
  <c r="BJ7656" i="19"/>
  <c r="BJ3050" i="19"/>
  <c r="BJ6577" i="19"/>
  <c r="BJ7957" i="19"/>
  <c r="BJ3039" i="19"/>
  <c r="BJ9610" i="19"/>
  <c r="BJ8402" i="19"/>
  <c r="BJ3002" i="19"/>
  <c r="BJ6422" i="19"/>
  <c r="BJ8334" i="19"/>
  <c r="BJ4290" i="19"/>
  <c r="BJ863" i="19"/>
  <c r="BJ7850" i="19"/>
  <c r="BJ3402" i="19"/>
  <c r="BJ4560" i="19"/>
  <c r="BJ3695" i="19"/>
  <c r="BJ3805" i="19"/>
  <c r="BJ7431" i="19"/>
  <c r="BJ6483" i="19"/>
  <c r="BJ1835" i="19"/>
  <c r="BJ5247" i="19"/>
  <c r="BJ6687" i="19"/>
  <c r="BJ5911" i="19"/>
  <c r="BJ9068" i="19"/>
  <c r="BJ3523" i="19"/>
  <c r="BJ6740" i="19"/>
  <c r="BJ2308" i="19"/>
  <c r="BJ4101" i="19"/>
  <c r="BJ728" i="19"/>
  <c r="BJ9879" i="19"/>
  <c r="BJ1358" i="19"/>
  <c r="BJ735" i="19"/>
  <c r="BJ9644" i="19"/>
  <c r="BJ1693" i="19"/>
  <c r="BJ9011" i="19"/>
  <c r="BJ9404" i="19"/>
  <c r="BJ3637" i="19"/>
  <c r="BJ5084" i="19"/>
  <c r="BJ610" i="19"/>
  <c r="BJ8515" i="19"/>
  <c r="BJ6356" i="19"/>
  <c r="BJ6654" i="19"/>
  <c r="BJ8851" i="19"/>
  <c r="BJ5780" i="19"/>
  <c r="BJ4954" i="19"/>
  <c r="BJ3387" i="19"/>
  <c r="BJ6948" i="19"/>
  <c r="BJ9239" i="19"/>
  <c r="BJ6476" i="19"/>
  <c r="BJ7709" i="19"/>
  <c r="BJ7176" i="19"/>
  <c r="BJ7276" i="19"/>
  <c r="BJ1718" i="19"/>
  <c r="BJ3100" i="19"/>
  <c r="BJ1433" i="19"/>
  <c r="BJ3883" i="19"/>
  <c r="BJ2244" i="19"/>
  <c r="BJ1956" i="19"/>
  <c r="BJ8152" i="19"/>
  <c r="BJ1018" i="19"/>
  <c r="BJ7525" i="19"/>
  <c r="BJ834" i="19"/>
  <c r="BJ8210" i="19"/>
  <c r="BJ9852" i="19"/>
  <c r="BJ4606" i="19"/>
  <c r="BJ4369" i="19"/>
  <c r="BJ5157" i="19"/>
  <c r="BJ1562" i="19"/>
  <c r="BJ9532" i="19"/>
  <c r="BJ1992" i="19"/>
  <c r="BJ5555" i="19"/>
  <c r="BJ832" i="19"/>
  <c r="BJ3655" i="19"/>
  <c r="BJ4806" i="19"/>
  <c r="BJ7966" i="19"/>
  <c r="BJ9057" i="19"/>
  <c r="BJ6843" i="19"/>
  <c r="BJ9584" i="19"/>
  <c r="BJ346" i="19"/>
  <c r="BJ1761" i="19"/>
  <c r="BJ6535" i="19"/>
  <c r="BJ2138" i="19"/>
  <c r="BJ6072" i="19"/>
  <c r="BJ6020" i="19"/>
  <c r="BJ7548" i="19"/>
  <c r="BJ3157" i="19"/>
  <c r="BJ6776" i="19"/>
  <c r="BJ1117" i="19"/>
  <c r="BJ1599" i="19"/>
  <c r="BJ3004" i="19"/>
  <c r="BJ1591" i="19"/>
  <c r="BJ5954" i="19"/>
  <c r="BJ6994" i="19"/>
  <c r="BJ4753" i="19"/>
  <c r="BJ4487" i="19"/>
  <c r="BJ7069" i="19"/>
  <c r="BJ1489" i="19"/>
  <c r="BJ732" i="19"/>
  <c r="BJ9183" i="19"/>
  <c r="BJ9445" i="19"/>
  <c r="BJ4906" i="19"/>
  <c r="BJ9224" i="19"/>
  <c r="BJ5365" i="19"/>
  <c r="BJ6006" i="19"/>
  <c r="BJ3000" i="19"/>
  <c r="BJ7973" i="19"/>
  <c r="BJ848" i="19"/>
  <c r="BJ1284" i="19"/>
  <c r="BJ594" i="19"/>
  <c r="BJ8041" i="19"/>
  <c r="BJ3922" i="19"/>
  <c r="BJ9471" i="19"/>
  <c r="BJ4307" i="19"/>
  <c r="BJ7947" i="19"/>
  <c r="BJ387" i="19"/>
  <c r="BJ7809" i="19"/>
  <c r="BJ4449" i="19"/>
  <c r="BJ3827" i="19"/>
  <c r="BJ4070" i="19"/>
  <c r="BJ6104" i="19"/>
  <c r="BJ7405" i="19"/>
  <c r="BJ1994" i="19"/>
  <c r="BJ1845" i="19"/>
  <c r="BJ9514" i="19"/>
  <c r="BJ2638" i="19"/>
  <c r="BJ9116" i="19"/>
  <c r="BJ945" i="19"/>
  <c r="BJ1503" i="19"/>
  <c r="BJ2368" i="19"/>
  <c r="BJ6609" i="19"/>
  <c r="BJ6457" i="19"/>
  <c r="BJ4775" i="19"/>
  <c r="BJ634" i="19"/>
  <c r="BJ5649" i="19"/>
  <c r="BJ8148" i="19"/>
  <c r="BJ9398" i="19"/>
  <c r="BJ3594" i="19"/>
  <c r="BJ328" i="19"/>
  <c r="BJ9572" i="19"/>
  <c r="BJ2670" i="19"/>
  <c r="BJ8421" i="19"/>
  <c r="BJ5870" i="19"/>
  <c r="BJ5548" i="19"/>
  <c r="BJ3458" i="19"/>
  <c r="BJ4925" i="19"/>
  <c r="BJ8970" i="19"/>
  <c r="BJ235" i="19"/>
  <c r="BJ86" i="19"/>
  <c r="BJ5053" i="19"/>
  <c r="BJ1356" i="19"/>
  <c r="BJ6187" i="19"/>
  <c r="BJ6612" i="19"/>
  <c r="BJ3044" i="19"/>
  <c r="BJ7630" i="19"/>
  <c r="BJ3816" i="19"/>
  <c r="BJ5326" i="19"/>
  <c r="BJ8931" i="19"/>
  <c r="BJ9987" i="19"/>
  <c r="BJ4516" i="19"/>
  <c r="BJ2219" i="19"/>
  <c r="BJ7567" i="19"/>
  <c r="BJ8437" i="19"/>
  <c r="BJ98" i="19"/>
  <c r="BJ6436" i="19"/>
  <c r="BJ7304" i="19"/>
  <c r="BJ6818" i="19"/>
  <c r="BJ6427" i="19"/>
  <c r="BJ345" i="19"/>
  <c r="BJ4136" i="19"/>
  <c r="BJ9740" i="19"/>
  <c r="BJ696" i="19"/>
  <c r="BJ9237" i="19"/>
  <c r="BP18" i="19"/>
  <c r="BJ2109" i="19"/>
  <c r="BJ1546" i="19"/>
  <c r="BJ558" i="19"/>
  <c r="BJ2873" i="19"/>
  <c r="BJ8871" i="19"/>
  <c r="BJ5496" i="19"/>
  <c r="BJ562" i="19"/>
  <c r="BJ7666" i="19"/>
  <c r="BJ340" i="19"/>
  <c r="BJ7320" i="19"/>
  <c r="BJ4689" i="19"/>
  <c r="BJ5196" i="19"/>
  <c r="BJ6619" i="19"/>
  <c r="BJ3020" i="19"/>
  <c r="BJ4314" i="19"/>
  <c r="BJ9972" i="19"/>
  <c r="BJ7052" i="19"/>
  <c r="BJ3049" i="19"/>
  <c r="BJ1357" i="19"/>
  <c r="BJ1477" i="19"/>
  <c r="BJ3308" i="19"/>
  <c r="BJ5946" i="19"/>
  <c r="BJ3986" i="19"/>
  <c r="BJ7788" i="19"/>
  <c r="BJ2200" i="19"/>
  <c r="BJ1789" i="19"/>
  <c r="BJ4818" i="19"/>
  <c r="BJ8039" i="19"/>
  <c r="BJ8560" i="19"/>
  <c r="BJ7185" i="19"/>
  <c r="BJ8375" i="19"/>
  <c r="BJ2721" i="19"/>
  <c r="BJ8760" i="19"/>
  <c r="AG14" i="19"/>
  <c r="BJ6723" i="19"/>
  <c r="BJ2594" i="19"/>
  <c r="BJ1710" i="19"/>
  <c r="BJ8625" i="19"/>
  <c r="BJ5953" i="19"/>
  <c r="BJ853" i="19"/>
  <c r="BJ8425" i="19"/>
  <c r="BJ8523" i="19"/>
  <c r="BJ7871" i="19"/>
  <c r="BJ7115" i="19"/>
  <c r="BJ6913" i="19"/>
  <c r="BJ876" i="19"/>
  <c r="BJ10003" i="19"/>
  <c r="BJ1600" i="19"/>
  <c r="BJ7287" i="19"/>
  <c r="BJ5959" i="19"/>
  <c r="BJ3563" i="19"/>
  <c r="BJ4723" i="19"/>
  <c r="BJ9523" i="19"/>
  <c r="BJ3381" i="19"/>
  <c r="BJ277" i="19"/>
  <c r="BJ2366" i="19"/>
  <c r="BJ7438" i="19"/>
  <c r="BJ6778" i="19"/>
  <c r="BJ7060" i="19"/>
  <c r="BJ7299" i="19"/>
  <c r="BJ1157" i="19"/>
  <c r="BJ4802" i="19"/>
  <c r="BJ7919" i="19"/>
  <c r="BJ2705" i="19"/>
  <c r="BJ9357" i="19"/>
  <c r="BJ9665" i="19"/>
  <c r="BJ2755" i="19"/>
  <c r="BJ3786" i="19"/>
  <c r="BJ3329" i="19"/>
  <c r="BJ8875" i="19"/>
  <c r="BJ389" i="19"/>
  <c r="BJ4779" i="19"/>
  <c r="BJ9627" i="19"/>
  <c r="BJ3829" i="19"/>
  <c r="BJ6626" i="19"/>
  <c r="BJ6920" i="19"/>
  <c r="BJ3884" i="19"/>
  <c r="BJ6384" i="19"/>
  <c r="BJ3772" i="19"/>
  <c r="BJ374" i="19"/>
  <c r="BJ8528" i="19"/>
  <c r="BJ6056" i="19"/>
  <c r="BJ6199" i="19"/>
  <c r="BJ6629" i="19"/>
  <c r="BJ5817" i="19"/>
  <c r="BJ4732" i="19"/>
  <c r="BJ6737" i="19"/>
  <c r="BJ764" i="19"/>
  <c r="BJ2129" i="19"/>
  <c r="BJ4932" i="19"/>
  <c r="BJ8112" i="19"/>
  <c r="BJ7955" i="19"/>
  <c r="BJ4764" i="19"/>
  <c r="BJ5133" i="19"/>
  <c r="BJ34" i="19"/>
  <c r="BJ2686" i="19"/>
  <c r="BJ6928" i="19"/>
  <c r="BJ8462" i="19"/>
  <c r="BJ7236" i="19"/>
  <c r="BJ7865" i="19"/>
  <c r="BJ2190" i="19"/>
  <c r="BJ6861" i="19"/>
  <c r="BJ4899" i="19"/>
  <c r="BJ8578" i="19"/>
  <c r="BJ5519" i="19"/>
  <c r="BJ3056" i="19"/>
  <c r="BJ1958" i="19"/>
  <c r="BJ3565" i="19"/>
  <c r="BJ4872" i="19"/>
  <c r="BJ1918" i="19"/>
  <c r="BJ3517" i="19"/>
  <c r="BJ6024" i="19"/>
  <c r="BJ5057" i="19"/>
  <c r="BJ8821" i="19"/>
  <c r="BJ7983" i="19"/>
  <c r="BJ3054" i="19"/>
  <c r="BJ3419" i="19"/>
  <c r="BJ3110" i="19"/>
  <c r="BJ5991" i="19"/>
  <c r="BJ3071" i="19"/>
  <c r="BJ1428" i="19"/>
  <c r="BJ5049" i="19"/>
  <c r="BJ1229" i="19"/>
  <c r="BJ5681" i="19"/>
  <c r="BJ5138" i="19"/>
  <c r="BJ9392" i="19"/>
  <c r="BJ9689" i="19"/>
  <c r="BJ1164" i="19"/>
  <c r="BJ9203" i="19"/>
  <c r="BJ1422" i="19"/>
  <c r="BJ30" i="19"/>
  <c r="BJ885" i="19"/>
  <c r="BJ9954" i="19"/>
  <c r="BJ6884" i="19"/>
  <c r="BJ9604" i="19"/>
  <c r="BJ8782" i="19"/>
  <c r="BJ7606" i="19"/>
  <c r="BJ5909" i="19"/>
  <c r="BJ4042" i="19"/>
  <c r="BJ9080" i="19"/>
  <c r="BJ2426" i="19"/>
  <c r="BJ8238" i="19"/>
  <c r="BJ116" i="19"/>
  <c r="BJ8570" i="19"/>
  <c r="BJ3744" i="19"/>
  <c r="BJ3885" i="19"/>
  <c r="BJ1551" i="19"/>
  <c r="BJ8846" i="19"/>
  <c r="BJ2660" i="19"/>
  <c r="BJ1340" i="19"/>
  <c r="BJ7340" i="19"/>
  <c r="BJ5198" i="19"/>
  <c r="BJ9349" i="19"/>
  <c r="BJ7628" i="19"/>
  <c r="BJ469" i="19"/>
  <c r="BJ8484" i="19"/>
  <c r="BJ8242" i="19"/>
  <c r="BJ4325" i="19"/>
  <c r="BJ9406" i="19"/>
  <c r="BJ9578" i="19"/>
  <c r="BJ2202" i="19"/>
  <c r="BJ6630" i="19"/>
  <c r="BJ1751" i="19"/>
  <c r="BJ707" i="19"/>
  <c r="BJ9209" i="19"/>
  <c r="BJ2997" i="19"/>
  <c r="BJ7770" i="19"/>
  <c r="BJ530" i="19"/>
  <c r="BJ9775" i="19"/>
  <c r="BJ3567" i="19"/>
  <c r="BJ5127" i="19"/>
  <c r="BJ4296" i="19"/>
  <c r="BJ6081" i="19"/>
  <c r="BJ5546" i="19"/>
  <c r="BJ2399" i="19"/>
  <c r="BJ4231" i="19"/>
  <c r="BJ165" i="19"/>
  <c r="BJ5816" i="19"/>
  <c r="BJ4580" i="19"/>
  <c r="BJ4078" i="19"/>
  <c r="BJ9168" i="19"/>
  <c r="BJ1184" i="19"/>
  <c r="BJ1210" i="19"/>
  <c r="BJ9242" i="19"/>
  <c r="BJ5827" i="19"/>
  <c r="BJ6576" i="19"/>
  <c r="BJ3633" i="19"/>
  <c r="BJ7248" i="19"/>
  <c r="BJ2592" i="19"/>
  <c r="BJ882" i="19"/>
  <c r="BJ274" i="19"/>
  <c r="BJ9306" i="19"/>
  <c r="BJ8040" i="19"/>
  <c r="BJ896" i="19"/>
  <c r="BJ6552" i="19"/>
  <c r="BJ3809" i="19"/>
  <c r="BJ1346" i="19"/>
  <c r="BJ2402" i="19"/>
  <c r="BJ8016" i="19"/>
  <c r="BJ6218" i="19"/>
  <c r="BJ9029" i="19"/>
  <c r="BJ7789" i="19"/>
  <c r="BJ4882" i="19"/>
  <c r="BJ9638" i="19"/>
  <c r="BJ2921" i="19"/>
  <c r="BJ4223" i="19"/>
  <c r="BJ9495" i="19"/>
  <c r="BJ8126" i="19"/>
  <c r="BJ758" i="19"/>
  <c r="BJ2449" i="19"/>
  <c r="BJ3894" i="19"/>
  <c r="BJ9892" i="19"/>
  <c r="BJ8191" i="19"/>
  <c r="BJ1282" i="19"/>
  <c r="BJ9620" i="19"/>
  <c r="BJ6381" i="19"/>
  <c r="BJ2473" i="19"/>
  <c r="BJ3767" i="19"/>
  <c r="BJ3128" i="19"/>
  <c r="BJ3550" i="19"/>
  <c r="BJ8177" i="19"/>
  <c r="BJ7932" i="19"/>
  <c r="BJ4047" i="19"/>
  <c r="BJ2065" i="19"/>
  <c r="BJ3522" i="19"/>
  <c r="BJ2120" i="19"/>
  <c r="BJ1460" i="19"/>
  <c r="BJ4059" i="19"/>
  <c r="BJ4583" i="19"/>
  <c r="BJ4109" i="19"/>
  <c r="BJ4916" i="19"/>
  <c r="BJ604" i="19"/>
  <c r="BJ7845" i="19"/>
  <c r="BJ1504" i="19"/>
  <c r="BJ7803" i="19"/>
  <c r="BJ6233" i="19"/>
  <c r="BJ9961" i="19"/>
  <c r="BJ6414" i="19"/>
  <c r="BJ2785" i="19"/>
  <c r="BJ5884" i="19"/>
  <c r="BJ8923" i="19"/>
  <c r="BJ9767" i="19"/>
  <c r="BJ800" i="19"/>
  <c r="BJ1031" i="19"/>
  <c r="BJ5065" i="19"/>
  <c r="BJ6150" i="19"/>
  <c r="BJ2440" i="19"/>
  <c r="BJ2013" i="19"/>
  <c r="BJ9067" i="19"/>
  <c r="BJ2774" i="19"/>
  <c r="BJ8532" i="19"/>
  <c r="BJ2999" i="19"/>
  <c r="BJ7796" i="19"/>
  <c r="BJ132" i="19"/>
  <c r="BJ5179" i="19"/>
  <c r="BJ2432" i="19"/>
  <c r="BJ6690" i="19"/>
  <c r="BJ7099" i="19"/>
  <c r="BJ9273" i="19"/>
  <c r="BJ2913" i="19"/>
  <c r="BJ2272" i="19"/>
  <c r="BJ8211" i="19"/>
  <c r="BJ4093" i="19"/>
  <c r="BJ5095" i="19"/>
  <c r="BJ6295" i="19"/>
  <c r="BJ5131" i="19"/>
  <c r="BJ7798" i="19"/>
  <c r="BJ7098" i="19"/>
  <c r="BJ5274" i="19"/>
  <c r="BJ2290" i="19"/>
  <c r="BJ8788" i="19"/>
  <c r="BJ9586" i="19"/>
  <c r="BJ9472" i="19"/>
  <c r="BJ4836" i="19"/>
  <c r="BJ3362" i="19"/>
  <c r="BJ4448" i="19"/>
  <c r="BJ2152" i="19"/>
  <c r="BJ3178" i="19"/>
  <c r="BJ9754" i="19"/>
  <c r="BJ7482" i="19"/>
  <c r="BJ2986" i="19"/>
  <c r="BJ6890" i="19"/>
  <c r="BJ6613" i="19"/>
  <c r="BJ9450" i="19"/>
  <c r="BJ1314" i="19"/>
  <c r="BJ3722" i="19"/>
  <c r="BJ721" i="19"/>
  <c r="BJ6591" i="19"/>
  <c r="BJ4353" i="19"/>
  <c r="BJ3954" i="19"/>
  <c r="BJ7202" i="19"/>
  <c r="BJ9893" i="19"/>
  <c r="BJ1291" i="19"/>
  <c r="BJ4567" i="19"/>
  <c r="BJ3491" i="19"/>
  <c r="BJ2777" i="19"/>
  <c r="BJ3496" i="19"/>
  <c r="BJ995" i="19"/>
  <c r="BJ4474" i="19"/>
  <c r="BJ4351" i="19"/>
  <c r="BJ1306" i="19"/>
  <c r="BJ836" i="19"/>
  <c r="BJ737" i="19"/>
  <c r="BJ8870" i="19"/>
  <c r="BJ5927" i="19"/>
  <c r="BJ9378" i="19"/>
  <c r="BJ9862" i="19"/>
  <c r="BJ8979" i="19"/>
  <c r="BJ3989" i="19"/>
  <c r="BJ2916" i="19"/>
  <c r="BJ8830" i="19"/>
  <c r="BJ8607" i="19"/>
  <c r="BJ4537" i="19"/>
  <c r="BJ9405" i="19"/>
  <c r="BJ9181" i="19"/>
  <c r="BJ1920" i="19"/>
  <c r="BJ1353" i="19"/>
  <c r="BJ8661" i="19"/>
  <c r="BJ4930" i="19"/>
  <c r="BJ4268" i="19"/>
  <c r="BJ5841" i="19"/>
  <c r="BJ7388" i="19"/>
  <c r="BJ5475" i="19"/>
  <c r="BJ9549" i="19"/>
  <c r="BJ3134" i="19"/>
  <c r="BJ4733" i="19"/>
  <c r="BJ7717" i="19"/>
  <c r="BJ6897" i="19"/>
  <c r="BJ2380" i="19"/>
  <c r="BJ3119" i="19"/>
  <c r="BJ2092" i="19"/>
  <c r="BJ3231" i="19"/>
  <c r="BJ1995" i="19"/>
  <c r="BJ9577" i="19"/>
  <c r="BJ4503" i="19"/>
  <c r="BJ2447" i="19"/>
  <c r="BJ2675" i="19"/>
  <c r="BJ2468" i="19"/>
  <c r="BJ5798" i="19"/>
  <c r="BJ8516" i="19"/>
  <c r="BP77" i="19"/>
  <c r="BJ4666" i="19"/>
  <c r="BJ2132" i="19"/>
  <c r="BJ8407" i="19"/>
  <c r="BJ3625" i="19"/>
  <c r="BJ2323" i="19"/>
  <c r="BJ5652" i="19"/>
  <c r="BJ4636" i="19"/>
  <c r="BJ3315" i="19"/>
  <c r="BJ2239" i="19"/>
  <c r="BJ6180" i="19"/>
  <c r="BJ8611" i="19"/>
  <c r="BJ748" i="19"/>
  <c r="BJ8124" i="19"/>
  <c r="BJ5693" i="19"/>
  <c r="BJ6068" i="19"/>
  <c r="BJ8998" i="19"/>
  <c r="BJ6294" i="19"/>
  <c r="BJ282" i="19"/>
  <c r="BJ2599" i="19"/>
  <c r="BJ2508" i="19"/>
  <c r="BJ3511" i="19"/>
  <c r="BJ612" i="19"/>
  <c r="BJ3629" i="19"/>
  <c r="BJ9070" i="19"/>
  <c r="BJ9137" i="19"/>
  <c r="BJ8229" i="19"/>
  <c r="BJ6610" i="19"/>
  <c r="BJ5421" i="19"/>
  <c r="BJ5491" i="19"/>
  <c r="BJ4633" i="19"/>
  <c r="BJ5195" i="19"/>
  <c r="BJ4067" i="19"/>
  <c r="BJ9307" i="19"/>
  <c r="BJ6102" i="19"/>
  <c r="BJ5872" i="19"/>
  <c r="BJ5441" i="19"/>
  <c r="BJ8603" i="19"/>
  <c r="BJ6149" i="19"/>
  <c r="BJ6066" i="19"/>
  <c r="BJ4720" i="19"/>
  <c r="BJ2995" i="19"/>
  <c r="BJ4533" i="19"/>
  <c r="BJ9004" i="19"/>
  <c r="BJ6524" i="19"/>
  <c r="BJ1697" i="19"/>
  <c r="BJ3672" i="19"/>
  <c r="BJ6729" i="19"/>
  <c r="BJ2601" i="19"/>
  <c r="BJ993" i="19"/>
  <c r="BJ8449" i="19"/>
  <c r="BJ8435" i="19"/>
  <c r="BJ9786" i="19"/>
  <c r="BJ6466" i="19"/>
  <c r="BJ3088" i="19"/>
  <c r="BJ8358" i="19"/>
  <c r="BJ5447" i="19"/>
  <c r="BJ4794" i="19"/>
  <c r="BJ9667" i="19"/>
  <c r="BJ5769" i="19"/>
  <c r="BJ4430" i="19"/>
  <c r="BJ5584" i="19"/>
  <c r="BJ9679" i="19"/>
  <c r="BJ1408" i="19"/>
  <c r="BJ5137" i="19"/>
  <c r="BJ3696" i="19"/>
  <c r="BJ591" i="19"/>
  <c r="BJ8291" i="19"/>
  <c r="BJ5963" i="19"/>
  <c r="BJ3792" i="19"/>
  <c r="BJ7216" i="19"/>
  <c r="BJ1770" i="19"/>
  <c r="BJ5754" i="19"/>
  <c r="BJ6769" i="19"/>
  <c r="BJ3184" i="19"/>
  <c r="BJ4306" i="19"/>
  <c r="BJ5577" i="19"/>
  <c r="BJ2782" i="19"/>
  <c r="BJ4559" i="19"/>
  <c r="BJ7253" i="19"/>
  <c r="BJ3442" i="19"/>
  <c r="BJ4883" i="19"/>
  <c r="BJ8405" i="19"/>
  <c r="BJ101" i="19"/>
  <c r="BJ2978" i="19"/>
  <c r="BJ1815" i="19"/>
  <c r="BJ2097" i="19"/>
  <c r="BJ1912" i="19"/>
  <c r="BJ8122" i="19"/>
  <c r="BJ9234" i="19"/>
  <c r="BJ6799" i="19"/>
  <c r="BJ1832" i="19"/>
  <c r="BJ5170" i="19"/>
  <c r="BJ8898" i="19"/>
  <c r="BJ2139" i="19"/>
  <c r="BJ2903" i="19"/>
  <c r="BJ7344" i="19"/>
  <c r="BJ2800" i="19"/>
  <c r="BJ5458" i="19"/>
  <c r="BJ8028" i="19"/>
  <c r="BJ595" i="19"/>
  <c r="BJ1981" i="19"/>
  <c r="BJ9112" i="19"/>
  <c r="BJ4226" i="19"/>
  <c r="BJ7316" i="19"/>
  <c r="BJ6892" i="19"/>
  <c r="BJ7213" i="19"/>
  <c r="BJ3226" i="19"/>
  <c r="BJ4940" i="19"/>
  <c r="BJ6360" i="19"/>
  <c r="BJ1096" i="19"/>
  <c r="BJ6420" i="19"/>
  <c r="BJ2425" i="19"/>
  <c r="BJ6011" i="19"/>
  <c r="BJ466" i="19"/>
  <c r="BJ3248" i="19"/>
  <c r="BJ6231" i="19"/>
  <c r="BJ9022" i="19"/>
  <c r="BJ923" i="19"/>
  <c r="BJ7608" i="19"/>
  <c r="BJ154" i="19"/>
  <c r="BJ7138" i="19"/>
  <c r="BQ25" i="19"/>
  <c r="CI67" i="19"/>
  <c r="CN56" i="19" s="1"/>
  <c r="CG63" i="19"/>
  <c r="CJ52" i="19" s="1"/>
  <c r="CN63" i="19"/>
  <c r="CX52" i="19" s="1"/>
  <c r="CM61" i="19"/>
  <c r="CV50" i="19" s="1"/>
  <c r="CJ63" i="19"/>
  <c r="CP52" i="19" s="1"/>
  <c r="CJ64" i="19"/>
  <c r="CP53" i="19" s="1"/>
  <c r="CH63" i="19"/>
  <c r="CL52" i="19" s="1"/>
  <c r="CI62" i="19"/>
  <c r="CN51" i="19" s="1"/>
  <c r="CI68" i="19"/>
  <c r="CN57" i="19" s="1"/>
  <c r="CN66" i="19"/>
  <c r="CX55" i="19" s="1"/>
  <c r="CL67" i="19"/>
  <c r="CT56" i="19" s="1"/>
  <c r="CN61" i="19"/>
  <c r="CX50" i="19" s="1"/>
  <c r="CM68" i="19"/>
  <c r="CV57" i="19" s="1"/>
  <c r="CK64" i="19"/>
  <c r="CR53" i="19" s="1"/>
  <c r="CE62" i="19"/>
  <c r="CF51" i="19" s="1"/>
  <c r="CI65" i="19"/>
  <c r="CN54" i="19" s="1"/>
  <c r="CF65" i="19"/>
  <c r="CH54" i="19" s="1"/>
  <c r="CF64" i="19"/>
  <c r="CH53" i="19" s="1"/>
  <c r="CM66" i="19"/>
  <c r="CV55" i="19" s="1"/>
  <c r="CG68" i="19"/>
  <c r="CJ57" i="19" s="1"/>
  <c r="BC7456" i="19"/>
  <c r="BC5723" i="19"/>
  <c r="BC6438" i="19"/>
  <c r="BG7409" i="19"/>
  <c r="BC6652" i="19"/>
  <c r="BE3759" i="19"/>
  <c r="BE7021" i="19"/>
  <c r="BE5903" i="19"/>
  <c r="BG8113" i="19"/>
  <c r="BG2470" i="19"/>
  <c r="BG346" i="19"/>
  <c r="BC1549" i="19"/>
  <c r="BG3064" i="19"/>
  <c r="BG6780" i="19"/>
  <c r="BG8010" i="19"/>
  <c r="BC1843" i="19"/>
  <c r="BC3621" i="19"/>
  <c r="BC4190" i="19"/>
  <c r="BG6112" i="19"/>
  <c r="BC8054" i="19"/>
  <c r="BE3561" i="19"/>
  <c r="BG7646" i="19"/>
  <c r="BE845" i="19"/>
  <c r="BE6104" i="19"/>
  <c r="BC6805" i="19"/>
  <c r="BG9202" i="19"/>
  <c r="BE8514" i="19"/>
  <c r="BE4617" i="19"/>
  <c r="BE4029" i="19"/>
  <c r="BG5392" i="19"/>
  <c r="BG6022" i="19"/>
  <c r="BC6458" i="19"/>
  <c r="BC5228" i="19"/>
  <c r="BE1930" i="19"/>
  <c r="BG6689" i="19"/>
  <c r="BC4806" i="19"/>
  <c r="BC9172" i="19"/>
  <c r="BE4288" i="19"/>
  <c r="BC1762" i="19"/>
  <c r="BE1873" i="19"/>
  <c r="BE1804" i="19"/>
  <c r="BC4184" i="19"/>
  <c r="BE253" i="19"/>
  <c r="BE496" i="19"/>
  <c r="BC4719" i="19"/>
  <c r="BG8497" i="19"/>
  <c r="BE6588" i="19"/>
  <c r="BC4369" i="19"/>
  <c r="BE4249" i="19"/>
  <c r="BE5423" i="19"/>
  <c r="BG2390" i="19"/>
  <c r="BC9667" i="19"/>
  <c r="BG1579" i="19"/>
  <c r="BE9773" i="19"/>
  <c r="BC3051" i="19"/>
  <c r="BG2832" i="19"/>
  <c r="BE9667" i="19"/>
  <c r="BE6651" i="19"/>
  <c r="BG226" i="19"/>
  <c r="BC396" i="19"/>
  <c r="BG6986" i="19"/>
  <c r="BE9568" i="19"/>
  <c r="BG224" i="19"/>
  <c r="BC5303" i="19"/>
  <c r="BG8577" i="19"/>
  <c r="BE4024" i="19"/>
  <c r="BG2335" i="19"/>
  <c r="BE1326" i="19"/>
  <c r="BE7413" i="19"/>
  <c r="BG1629" i="19"/>
  <c r="BG6919" i="19"/>
  <c r="BG7282" i="19"/>
  <c r="BE2464" i="19"/>
  <c r="BE9301" i="19"/>
  <c r="BE2249" i="19"/>
  <c r="BC3928" i="19"/>
  <c r="BE7121" i="19"/>
  <c r="BE7975" i="19"/>
  <c r="BE1007" i="19"/>
  <c r="BC7051" i="19"/>
  <c r="BG636" i="19"/>
  <c r="BE8251" i="19"/>
  <c r="BC9003" i="19"/>
  <c r="BE9606" i="19"/>
  <c r="BG4581" i="19"/>
  <c r="BG8849" i="19"/>
  <c r="BG1412" i="19"/>
  <c r="BG8982" i="19"/>
  <c r="BG1514" i="19"/>
  <c r="BG2655" i="19"/>
  <c r="BC6389" i="19"/>
  <c r="BC6015" i="19"/>
  <c r="BE4200" i="19"/>
  <c r="BC7973" i="19"/>
  <c r="BE5758" i="19"/>
  <c r="BG5972" i="19"/>
  <c r="BG4523" i="19"/>
  <c r="BE5388" i="19"/>
  <c r="BE3626" i="19"/>
  <c r="BG2772" i="19"/>
  <c r="BG6510" i="19"/>
  <c r="BG1652" i="19"/>
  <c r="BC9611" i="19"/>
  <c r="BC1629" i="19"/>
  <c r="BE6555" i="19"/>
  <c r="BG4506" i="19"/>
  <c r="BE2799" i="19"/>
  <c r="BE7796" i="19"/>
  <c r="BG9771" i="19"/>
  <c r="BE9159" i="19"/>
  <c r="BE5109" i="19"/>
  <c r="BE1240" i="19"/>
  <c r="BC761" i="19"/>
  <c r="BG1798" i="19"/>
  <c r="BC5901" i="19"/>
  <c r="BE2213" i="19"/>
  <c r="BE5982" i="19"/>
  <c r="BE2683" i="19"/>
  <c r="BG9482" i="19"/>
  <c r="BG5623" i="19"/>
  <c r="BC4649" i="19"/>
  <c r="BG5886" i="19"/>
  <c r="BG3812" i="19"/>
  <c r="BG6606" i="19"/>
  <c r="BC3181" i="19"/>
  <c r="BE1871" i="19"/>
  <c r="BG3187" i="19"/>
  <c r="BG4872" i="19"/>
  <c r="BC128" i="19"/>
  <c r="BC1692" i="19"/>
  <c r="BC3646" i="19"/>
  <c r="BE1357" i="19"/>
  <c r="BG8869" i="19"/>
  <c r="BC2417" i="19"/>
  <c r="BG1034" i="19"/>
  <c r="BE3358" i="19"/>
  <c r="BC1851" i="19"/>
  <c r="BC3237" i="19"/>
  <c r="BE7969" i="19"/>
  <c r="BG3178" i="19"/>
  <c r="BC6122" i="19"/>
  <c r="BG4176" i="19"/>
  <c r="BG9069" i="19"/>
  <c r="BC1982" i="19"/>
  <c r="BC1159" i="19"/>
  <c r="BG3099" i="19"/>
  <c r="BG1255" i="19"/>
  <c r="BC2424" i="19"/>
  <c r="BC8122" i="19"/>
  <c r="BG6862" i="19"/>
  <c r="BG5219" i="19"/>
  <c r="BE7086" i="19"/>
  <c r="BE4525" i="19"/>
  <c r="BC2355" i="19"/>
  <c r="BC915" i="19"/>
  <c r="BE8894" i="19"/>
  <c r="BE9711" i="19"/>
  <c r="BC7904" i="19"/>
  <c r="BC2354" i="19"/>
  <c r="BC6277" i="19"/>
  <c r="BG1860" i="19"/>
  <c r="BE9927" i="19"/>
  <c r="BG7560" i="19"/>
  <c r="BC3473" i="19"/>
  <c r="BC6059" i="19"/>
  <c r="BG6678" i="19"/>
  <c r="BG9435" i="19"/>
  <c r="BG8035" i="19"/>
  <c r="BG9611" i="19"/>
  <c r="BE9829" i="19"/>
  <c r="BG8511" i="19"/>
  <c r="BG5635" i="19"/>
  <c r="BG5559" i="19"/>
  <c r="BC8489" i="19"/>
  <c r="BE7918" i="19"/>
  <c r="BE2928" i="19"/>
  <c r="BG529" i="19"/>
  <c r="BC4079" i="19"/>
  <c r="BE6693" i="19"/>
  <c r="BE7137" i="19"/>
  <c r="BG3741" i="19"/>
  <c r="BG1794" i="19"/>
  <c r="BE7255" i="19"/>
  <c r="BG5196" i="19"/>
  <c r="BC374" i="19"/>
  <c r="BE4210" i="19"/>
  <c r="BC8368" i="19"/>
  <c r="BC3203" i="19"/>
  <c r="BE2856" i="19"/>
  <c r="BE3285" i="19"/>
  <c r="BG3251" i="19"/>
  <c r="BC14" i="19"/>
  <c r="BE2807" i="19"/>
  <c r="BG2859" i="19"/>
  <c r="BC9433" i="19"/>
  <c r="BG8383" i="19"/>
  <c r="BG7405" i="19"/>
  <c r="BE9538" i="19"/>
  <c r="BC117" i="19"/>
  <c r="BC1671" i="19"/>
  <c r="BJ9940" i="19"/>
  <c r="BJ1781" i="19"/>
  <c r="BJ6827" i="19"/>
  <c r="BJ9785" i="19"/>
  <c r="BJ5861" i="19"/>
  <c r="BJ9912" i="19"/>
  <c r="BJ9534" i="19"/>
  <c r="BJ3904" i="19"/>
  <c r="BJ147" i="19"/>
  <c r="BJ9153" i="19"/>
  <c r="BJ9038" i="19"/>
  <c r="BJ8730" i="19"/>
  <c r="BJ6961" i="19"/>
  <c r="BJ1375" i="19"/>
  <c r="BJ3579" i="19"/>
  <c r="BJ6667" i="19"/>
  <c r="BJ4643" i="19"/>
  <c r="BJ3325" i="19"/>
  <c r="BJ2736" i="19"/>
  <c r="BJ8827" i="19"/>
  <c r="BJ4429" i="19"/>
  <c r="BJ6459" i="19"/>
  <c r="BJ4128" i="19"/>
  <c r="BJ8824" i="19"/>
  <c r="BJ4282" i="19"/>
  <c r="BJ9694" i="19"/>
  <c r="BJ4964" i="19"/>
  <c r="BJ6705" i="19"/>
  <c r="BJ6454" i="19"/>
  <c r="BJ3773" i="19"/>
  <c r="BJ6940" i="19"/>
  <c r="BJ4554" i="19"/>
  <c r="BJ1419" i="19"/>
  <c r="BJ717" i="19"/>
  <c r="BJ9161" i="19"/>
  <c r="BJ4051" i="19"/>
  <c r="BJ5918" i="19"/>
  <c r="BJ1500" i="19"/>
  <c r="BJ534" i="19"/>
  <c r="BJ3388" i="19"/>
  <c r="BJ26" i="19"/>
  <c r="BJ586" i="19"/>
  <c r="BJ106" i="19"/>
  <c r="BJ8773" i="19"/>
  <c r="BJ3434" i="19"/>
  <c r="BJ8742" i="19"/>
  <c r="BJ2365" i="19"/>
  <c r="BJ4355" i="19"/>
  <c r="BJ1618" i="19"/>
  <c r="BJ2083" i="19"/>
  <c r="BJ7702" i="19"/>
  <c r="BJ7284" i="19"/>
  <c r="BJ2510" i="19"/>
  <c r="BJ9052" i="19"/>
  <c r="BJ6178" i="19"/>
  <c r="BJ6000" i="19"/>
  <c r="BJ5713" i="19"/>
  <c r="BJ4635" i="19"/>
  <c r="BJ5943" i="19"/>
  <c r="BJ6079" i="19"/>
  <c r="BJ2115" i="19"/>
  <c r="BJ2338" i="19"/>
  <c r="BJ8332" i="19"/>
  <c r="BJ6643" i="19"/>
  <c r="BJ6801" i="19"/>
  <c r="BJ527" i="19"/>
  <c r="BJ645" i="19"/>
  <c r="BJ2811" i="19"/>
  <c r="BJ5224" i="19"/>
  <c r="BJ7079" i="19"/>
  <c r="BJ2194" i="19"/>
  <c r="BJ3626" i="19"/>
  <c r="BJ9793" i="19"/>
  <c r="BJ2866" i="19"/>
  <c r="BJ6554" i="19"/>
  <c r="BJ7534" i="19"/>
  <c r="BJ4175" i="19"/>
  <c r="BJ7976" i="19"/>
  <c r="BJ4607" i="19"/>
  <c r="BJ5825" i="19"/>
  <c r="BJ2717" i="19"/>
  <c r="BJ7861" i="19"/>
  <c r="BJ6844" i="19"/>
  <c r="BJ484" i="19"/>
  <c r="BJ9715" i="19"/>
  <c r="BJ2718" i="19"/>
  <c r="BJ6211" i="19"/>
  <c r="BJ205" i="19"/>
  <c r="BJ5341" i="19"/>
  <c r="BJ958" i="19"/>
  <c r="BJ9043" i="19"/>
  <c r="BJ9393" i="19"/>
  <c r="BJ5063" i="19"/>
  <c r="BJ2856" i="19"/>
  <c r="BJ7125" i="19"/>
  <c r="BJ5027" i="19"/>
  <c r="BJ5455" i="19"/>
  <c r="BJ6597" i="19"/>
  <c r="BJ5836" i="19"/>
  <c r="BJ3172" i="19"/>
  <c r="BJ8422" i="19"/>
  <c r="BJ9256" i="19"/>
  <c r="BJ4305" i="19"/>
  <c r="BJ4725" i="19"/>
  <c r="BJ7398" i="19"/>
  <c r="BJ4486" i="19"/>
  <c r="BJ4735" i="19"/>
  <c r="BJ1642" i="19"/>
  <c r="BJ947" i="19"/>
  <c r="BJ9081" i="19"/>
  <c r="BJ9535" i="19"/>
  <c r="BJ9225" i="19"/>
  <c r="BJ7030" i="19"/>
  <c r="BJ68" i="19"/>
  <c r="BJ5025" i="19"/>
  <c r="BJ1847" i="19"/>
  <c r="BJ4181" i="19"/>
  <c r="BJ1081" i="19"/>
  <c r="BJ1130" i="19"/>
  <c r="BJ4253" i="19"/>
  <c r="BJ8190" i="19"/>
  <c r="BP73" i="19"/>
  <c r="AL16" i="19"/>
  <c r="AK16" i="19" s="1"/>
  <c r="AH16" i="19" s="1"/>
  <c r="CH61" i="19"/>
  <c r="CL50" i="19" s="1"/>
  <c r="CK67" i="19"/>
  <c r="CR56" i="19" s="1"/>
  <c r="CI61" i="19"/>
  <c r="CN50" i="19" s="1"/>
  <c r="CK61" i="19"/>
  <c r="CR50" i="19" s="1"/>
  <c r="CG62" i="19"/>
  <c r="CJ51" i="19" s="1"/>
  <c r="CL64" i="19"/>
  <c r="CT53" i="19" s="1"/>
  <c r="CL68" i="19"/>
  <c r="CT57" i="19" s="1"/>
  <c r="CH62" i="19"/>
  <c r="CL51" i="19" s="1"/>
  <c r="CN64" i="19"/>
  <c r="CX53" i="19" s="1"/>
  <c r="CE67" i="19"/>
  <c r="CF56" i="19" s="1"/>
  <c r="CF62" i="19"/>
  <c r="CH51" i="19" s="1"/>
  <c r="CG66" i="19"/>
  <c r="CJ55" i="19" s="1"/>
  <c r="CE66" i="19"/>
  <c r="CF55" i="19" s="1"/>
  <c r="CJ68" i="19"/>
  <c r="CP57" i="19" s="1"/>
  <c r="CN65" i="19"/>
  <c r="CX54" i="19" s="1"/>
  <c r="CI63" i="19"/>
  <c r="CN52" i="19" s="1"/>
  <c r="CK66" i="19"/>
  <c r="CR55" i="19" s="1"/>
  <c r="CL65" i="19"/>
  <c r="CT54" i="19" s="1"/>
  <c r="CF67" i="19"/>
  <c r="CH56" i="19" s="1"/>
  <c r="CG67" i="19"/>
  <c r="CJ56" i="19" s="1"/>
  <c r="BE7008" i="19"/>
  <c r="BE1542" i="19"/>
  <c r="BG8668" i="19"/>
  <c r="BE8434" i="19"/>
  <c r="BC7511" i="19"/>
  <c r="BG1439" i="19"/>
  <c r="BE6106" i="19"/>
  <c r="BC4707" i="19"/>
  <c r="BC1329" i="19"/>
  <c r="BE5098" i="19"/>
  <c r="BG4719" i="19"/>
  <c r="BG7844" i="19"/>
  <c r="BC5205" i="19"/>
  <c r="BC9322" i="19"/>
  <c r="BG4633" i="19"/>
  <c r="BE2851" i="19"/>
  <c r="BC2198" i="19"/>
  <c r="BE771" i="19"/>
  <c r="BG4773" i="19"/>
  <c r="BE7954" i="19"/>
  <c r="F40" i="19"/>
  <c r="BG5313" i="19"/>
  <c r="BG6874" i="19"/>
  <c r="BC1252" i="19"/>
  <c r="BG9248" i="19"/>
  <c r="BC9998" i="19"/>
  <c r="BC5589" i="19"/>
  <c r="BC2119" i="19"/>
  <c r="BG9173" i="19"/>
  <c r="BE1779" i="19"/>
  <c r="BE2067" i="19"/>
  <c r="BE3105" i="19"/>
  <c r="BE1280" i="19"/>
  <c r="BE7659" i="19"/>
  <c r="BE767" i="19"/>
  <c r="BG1486" i="19"/>
  <c r="BG3292" i="19"/>
  <c r="BE9627" i="19"/>
  <c r="BC2162" i="19"/>
  <c r="BC8294" i="19"/>
  <c r="BC9227" i="19"/>
  <c r="BC6141" i="19"/>
  <c r="BG2063" i="19"/>
  <c r="BE6747" i="19"/>
  <c r="BC7689" i="19"/>
  <c r="BE2596" i="19"/>
  <c r="BE6904" i="19"/>
  <c r="BC5934" i="19"/>
  <c r="BG2396" i="19"/>
  <c r="BG6797" i="19"/>
  <c r="BE9075" i="19"/>
  <c r="BG1415" i="19"/>
  <c r="BC5151" i="19"/>
  <c r="BC394" i="19"/>
  <c r="BC9512" i="19"/>
  <c r="BG2137" i="19"/>
  <c r="BC2875" i="19"/>
  <c r="BE5284" i="19"/>
  <c r="BE3645" i="19"/>
  <c r="BC5900" i="19"/>
  <c r="BC5898" i="19"/>
  <c r="BE9015" i="19"/>
  <c r="BG2214" i="19"/>
  <c r="BC3357" i="19"/>
  <c r="BE2356" i="19"/>
  <c r="BG9406" i="19"/>
  <c r="BE8009" i="19"/>
  <c r="BG5438" i="19"/>
  <c r="BG5353" i="19"/>
  <c r="BE3963" i="19"/>
  <c r="BE8256" i="19"/>
  <c r="BE8157" i="19"/>
  <c r="BG533" i="19"/>
  <c r="BE9108" i="19"/>
  <c r="BG1344" i="19"/>
  <c r="BG3907" i="19"/>
  <c r="BE690" i="19"/>
  <c r="BE4384" i="19"/>
  <c r="BC1148" i="19"/>
  <c r="BC2093" i="19"/>
  <c r="BE6581" i="19"/>
  <c r="BC5855" i="19"/>
  <c r="BC6564" i="19"/>
  <c r="BC4782" i="19"/>
  <c r="BE9755" i="19"/>
  <c r="BC3362" i="19"/>
  <c r="BE6070" i="19"/>
  <c r="BC8672" i="19"/>
  <c r="BE3324" i="19"/>
  <c r="BC4107" i="19"/>
  <c r="BG5753" i="19"/>
  <c r="BE8944" i="19"/>
  <c r="BC1805" i="19"/>
  <c r="BG3300" i="19"/>
  <c r="BG8092" i="19"/>
  <c r="BC130" i="19"/>
  <c r="BC2971" i="19"/>
  <c r="BG4930" i="19"/>
  <c r="BG7943" i="19"/>
  <c r="BE8705" i="19"/>
  <c r="BG8120" i="19"/>
  <c r="BC7055" i="19"/>
  <c r="BE2796" i="19"/>
  <c r="BE9306" i="19"/>
  <c r="BG9960" i="19"/>
  <c r="BC9242" i="19"/>
  <c r="BE9322" i="19"/>
  <c r="BG822" i="19"/>
  <c r="BG241" i="19"/>
  <c r="BE8429" i="19"/>
  <c r="BE4089" i="19"/>
  <c r="BG6997" i="19"/>
  <c r="BC3536" i="19"/>
  <c r="BC7951" i="19"/>
  <c r="BG7938" i="19"/>
  <c r="BC1909" i="19"/>
  <c r="BG883" i="19"/>
  <c r="BC1526" i="19"/>
  <c r="BG2022" i="19"/>
  <c r="BG8346" i="19"/>
  <c r="BC5264" i="19"/>
  <c r="BC9351" i="19"/>
  <c r="BE5774" i="19"/>
  <c r="BE3632" i="19"/>
  <c r="BC123" i="19"/>
  <c r="BE7633" i="19"/>
  <c r="BG6196" i="19"/>
  <c r="BC9001" i="19"/>
  <c r="BE8240" i="19"/>
  <c r="BE2626" i="19"/>
  <c r="BE3845" i="19"/>
  <c r="BC783" i="19"/>
  <c r="BC9508" i="19"/>
  <c r="BC9833" i="19"/>
  <c r="BG2899" i="19"/>
  <c r="BE9836" i="19"/>
  <c r="BC474" i="19"/>
  <c r="BC7556" i="19"/>
  <c r="BC9108" i="19"/>
  <c r="BC5939" i="19"/>
  <c r="BE4575" i="19"/>
  <c r="BG6218" i="19"/>
  <c r="BE2481" i="19"/>
  <c r="BE1341" i="19"/>
  <c r="BE5278" i="19"/>
  <c r="BE2627" i="19"/>
  <c r="BE3447" i="19"/>
  <c r="BG1099" i="19"/>
  <c r="BG2651" i="19"/>
  <c r="BC3059" i="19"/>
  <c r="BG4009" i="19"/>
  <c r="BC7337" i="19"/>
  <c r="BE2032" i="19"/>
  <c r="BG2181" i="19"/>
  <c r="BC5611" i="19"/>
  <c r="BE4197" i="19"/>
  <c r="BC6705" i="19"/>
  <c r="BE5686" i="19"/>
  <c r="BG2855" i="19"/>
  <c r="BE227" i="19"/>
  <c r="BE7147" i="19"/>
  <c r="BE5080" i="19"/>
  <c r="BC1811" i="19"/>
  <c r="BE6646" i="19"/>
  <c r="BC6254" i="19"/>
  <c r="BC1819" i="19"/>
  <c r="BE8294" i="19"/>
  <c r="BE3217" i="19"/>
  <c r="BE1758" i="19"/>
  <c r="BC8556" i="19"/>
  <c r="BC6124" i="19"/>
  <c r="BC1463" i="19"/>
  <c r="BE8939" i="19"/>
  <c r="BE7399" i="19"/>
  <c r="BE895" i="19"/>
  <c r="BG3636" i="19"/>
  <c r="BG7977" i="19"/>
  <c r="BC9427" i="19"/>
  <c r="BG3691" i="19"/>
  <c r="BG8544" i="19"/>
  <c r="BG4889" i="19"/>
  <c r="BC4878" i="19"/>
  <c r="BC924" i="19"/>
  <c r="BE2316" i="19"/>
  <c r="BG6857" i="19"/>
  <c r="BG4859" i="19"/>
  <c r="BG8327" i="19"/>
  <c r="BC7809" i="19"/>
  <c r="BC973" i="19"/>
  <c r="BG8295" i="19"/>
  <c r="BG8521" i="19"/>
  <c r="BG7966" i="19"/>
  <c r="BC6746" i="19"/>
  <c r="BE8580" i="19"/>
  <c r="BG9473" i="19"/>
  <c r="BG6282" i="19"/>
  <c r="BG4301" i="19"/>
  <c r="BE9506" i="19"/>
  <c r="BC9651" i="19"/>
  <c r="BJ4291" i="19"/>
  <c r="BJ4168" i="19"/>
  <c r="BJ8370" i="19"/>
  <c r="BJ8952" i="19"/>
  <c r="BJ6001" i="19"/>
  <c r="BJ43" i="19"/>
  <c r="BJ5858" i="19"/>
  <c r="BJ5704" i="19"/>
  <c r="BJ9481" i="19"/>
  <c r="BJ1983" i="19"/>
  <c r="BJ4393" i="19"/>
  <c r="BJ8079" i="19"/>
  <c r="BJ7860" i="19"/>
  <c r="BJ2387" i="19"/>
  <c r="BJ9327" i="19"/>
  <c r="BJ2518" i="19"/>
  <c r="BJ4007" i="19"/>
  <c r="BJ1894" i="19"/>
  <c r="BJ9201" i="19"/>
  <c r="BP23" i="19"/>
  <c r="BJ5968" i="19"/>
  <c r="BJ2557" i="19"/>
  <c r="BJ1903" i="19"/>
  <c r="BJ4233" i="19"/>
  <c r="BJ7282" i="19"/>
  <c r="BJ4195" i="19"/>
  <c r="BJ662" i="19"/>
  <c r="BJ5294" i="19"/>
  <c r="BJ9144" i="19"/>
  <c r="BJ7097" i="19"/>
  <c r="BJ5251" i="19"/>
  <c r="BJ6156" i="19"/>
  <c r="BJ9589" i="19"/>
  <c r="BJ7671" i="19"/>
  <c r="BJ2981" i="19"/>
  <c r="BJ1771" i="19"/>
  <c r="BJ4612" i="19"/>
  <c r="BJ480" i="19"/>
  <c r="BJ5980" i="19"/>
  <c r="BJ7929" i="19"/>
  <c r="BJ6521" i="19"/>
  <c r="BJ5159" i="19"/>
  <c r="BJ7028" i="19"/>
  <c r="BJ1325" i="19"/>
  <c r="BJ1823" i="19"/>
  <c r="BJ9831" i="19"/>
  <c r="BJ7156" i="19"/>
  <c r="BJ3593" i="19"/>
  <c r="BJ639" i="19"/>
  <c r="BJ9442" i="19"/>
  <c r="BJ7744" i="19"/>
  <c r="BJ4194" i="19"/>
  <c r="BJ2854" i="19"/>
  <c r="BJ4057" i="19"/>
  <c r="BJ5206" i="19"/>
  <c r="BJ56" i="19"/>
  <c r="BJ9310" i="19"/>
  <c r="BJ6441" i="19"/>
  <c r="BJ742" i="19"/>
  <c r="BJ8123" i="19"/>
  <c r="BJ9245" i="19"/>
  <c r="BJ9103" i="19"/>
  <c r="BJ4711" i="19"/>
  <c r="BJ1713" i="19"/>
  <c r="BJ7172" i="19"/>
  <c r="BJ7811" i="19"/>
  <c r="BJ4063" i="19"/>
  <c r="BJ4777" i="19"/>
  <c r="BJ2373" i="19"/>
  <c r="BJ2347" i="19"/>
  <c r="BJ1637" i="19"/>
  <c r="BJ8559" i="19"/>
  <c r="BJ1677" i="19"/>
  <c r="BJ9079" i="19"/>
  <c r="BJ10005" i="19"/>
  <c r="BJ2073" i="19"/>
  <c r="BJ508" i="19"/>
  <c r="BJ9311" i="19"/>
  <c r="BJ3854" i="19"/>
  <c r="BJ2313" i="19"/>
  <c r="BJ321" i="19"/>
  <c r="BJ5036" i="19"/>
  <c r="BJ5498" i="19"/>
  <c r="BJ2587" i="19"/>
  <c r="BJ3950" i="19"/>
  <c r="BJ8989" i="19"/>
  <c r="BJ906" i="19"/>
  <c r="BJ5935" i="19"/>
  <c r="BJ8135" i="19"/>
  <c r="BJ5434" i="19"/>
  <c r="BJ2860" i="19"/>
  <c r="BJ362" i="19"/>
  <c r="BJ2952" i="19"/>
  <c r="BJ2552" i="19"/>
  <c r="BJ5801" i="19"/>
  <c r="BJ3670" i="19"/>
  <c r="BJ2749" i="19"/>
  <c r="BJ3214" i="19"/>
  <c r="BJ3382" i="19"/>
  <c r="BJ4495" i="19"/>
  <c r="BJ9268" i="19"/>
  <c r="BJ1032" i="19"/>
  <c r="BJ6413" i="19"/>
  <c r="BJ1302" i="19"/>
  <c r="BJ5960" i="19"/>
  <c r="BJ7732" i="19"/>
  <c r="BJ5377" i="19"/>
  <c r="BJ1145" i="19"/>
  <c r="BJ4853" i="19"/>
  <c r="BJ4808" i="19"/>
  <c r="BJ624" i="19"/>
  <c r="BJ1025" i="19"/>
  <c r="BJ2008" i="19"/>
  <c r="BJ8074" i="19"/>
  <c r="BJ2015" i="19"/>
  <c r="BJ1450" i="19"/>
  <c r="BJ6410" i="19"/>
  <c r="BJ1411" i="19"/>
  <c r="BJ348" i="19"/>
  <c r="BJ2613" i="19"/>
  <c r="BJ4229" i="19"/>
  <c r="AJ7" i="19"/>
  <c r="AI7" i="19" s="1"/>
  <c r="CE65" i="19"/>
  <c r="CF54" i="19" s="1"/>
  <c r="CM65" i="19"/>
  <c r="CV54" i="19" s="1"/>
  <c r="CE63" i="19"/>
  <c r="CF52" i="19" s="1"/>
  <c r="CE61" i="19"/>
  <c r="CF50" i="19" s="1"/>
  <c r="CJ65" i="19"/>
  <c r="CP54" i="19" s="1"/>
  <c r="CL66" i="19"/>
  <c r="CT55" i="19" s="1"/>
  <c r="CL61" i="19"/>
  <c r="CT50" i="19" s="1"/>
  <c r="CK68" i="19"/>
  <c r="CR57" i="19" s="1"/>
  <c r="CF61" i="19"/>
  <c r="CH50" i="19" s="1"/>
  <c r="CM63" i="19"/>
  <c r="CV52" i="19" s="1"/>
  <c r="CN68" i="19"/>
  <c r="CX57" i="19" s="1"/>
  <c r="CL62" i="19"/>
  <c r="CT51" i="19" s="1"/>
  <c r="CH67" i="19"/>
  <c r="CL56" i="19" s="1"/>
  <c r="CE68" i="19"/>
  <c r="CF57" i="19" s="1"/>
  <c r="CK63" i="19"/>
  <c r="CR52" i="19" s="1"/>
  <c r="CK62" i="19"/>
  <c r="CR51" i="19" s="1"/>
  <c r="CH68" i="19"/>
  <c r="CL57" i="19" s="1"/>
  <c r="CM64" i="19"/>
  <c r="CV53" i="19" s="1"/>
  <c r="CE64" i="19"/>
  <c r="CF53" i="19" s="1"/>
  <c r="CF63" i="19"/>
  <c r="CH52" i="19" s="1"/>
  <c r="F52" i="19"/>
  <c r="BG9314" i="19"/>
  <c r="BC142" i="19"/>
  <c r="BG4714" i="19"/>
  <c r="BC4218" i="19"/>
  <c r="BG1339" i="19"/>
  <c r="BE3086" i="19"/>
  <c r="BG730" i="19"/>
  <c r="BC6390" i="19"/>
  <c r="BE849" i="19"/>
  <c r="BG9177" i="19"/>
  <c r="BG4479" i="19"/>
  <c r="BC7405" i="19"/>
  <c r="BE9343" i="19"/>
  <c r="BG6819" i="19"/>
  <c r="BE406" i="19"/>
  <c r="BC387" i="19"/>
  <c r="BC1058" i="19"/>
  <c r="BG4941" i="19"/>
  <c r="BC4171" i="19"/>
  <c r="BG1781" i="19"/>
  <c r="BC1939" i="19"/>
  <c r="BG2064" i="19"/>
  <c r="BE5601" i="19"/>
  <c r="BG2177" i="19"/>
  <c r="BG6843" i="19"/>
  <c r="BE5071" i="19"/>
  <c r="BE6164" i="19"/>
  <c r="BG1786" i="19"/>
  <c r="BC3625" i="19"/>
  <c r="BC9304" i="19"/>
  <c r="BE5120" i="19"/>
  <c r="BE66" i="19"/>
  <c r="BC1023" i="19"/>
  <c r="BG1826" i="19"/>
  <c r="BG5109" i="19"/>
  <c r="BE4968" i="19"/>
  <c r="BG3185" i="19"/>
  <c r="BC7183" i="19"/>
  <c r="BG9699" i="19"/>
  <c r="BE9896" i="19"/>
  <c r="BE6791" i="19"/>
  <c r="BC8915" i="19"/>
  <c r="BE663" i="19"/>
  <c r="BG8761" i="19"/>
  <c r="BE3361" i="19"/>
  <c r="BG5136" i="19"/>
  <c r="BE3949" i="19"/>
  <c r="BC8485" i="19"/>
  <c r="BC2890" i="19"/>
  <c r="BC7988" i="19"/>
  <c r="BE5557" i="19"/>
  <c r="BG3241" i="19"/>
  <c r="BC8114" i="19"/>
  <c r="BE5806" i="19"/>
  <c r="BG2590" i="19"/>
  <c r="BC4329" i="19"/>
  <c r="BE5745" i="19"/>
  <c r="BG286" i="19"/>
  <c r="BE2384" i="19"/>
  <c r="BG8215" i="19"/>
  <c r="BG2950" i="19"/>
  <c r="BG6416" i="19"/>
  <c r="BG9767" i="19"/>
  <c r="BE411" i="19"/>
  <c r="BE752" i="19"/>
  <c r="BC576" i="19"/>
  <c r="BE8096" i="19"/>
  <c r="BG8478" i="19"/>
  <c r="BE114" i="19"/>
  <c r="BC1739" i="19"/>
  <c r="BE2279" i="19"/>
  <c r="BC6500" i="19"/>
  <c r="BE7899" i="19"/>
  <c r="BE5714" i="19"/>
  <c r="BC7088" i="19"/>
  <c r="BG7752" i="19"/>
  <c r="BE1730" i="19"/>
  <c r="BC9877" i="19"/>
  <c r="BC578" i="19"/>
  <c r="BC4890" i="19"/>
  <c r="BC6598" i="19"/>
  <c r="BG8715" i="19"/>
  <c r="BE6746" i="19"/>
  <c r="BE9974" i="19"/>
  <c r="BG2211" i="19"/>
  <c r="BC4834" i="19"/>
  <c r="BG5790" i="19"/>
  <c r="BG546" i="19"/>
  <c r="BG8225" i="19"/>
  <c r="BE2343" i="19"/>
  <c r="BG828" i="19"/>
  <c r="BE6126" i="19"/>
  <c r="BE4113" i="19"/>
  <c r="BE7752" i="19"/>
  <c r="BG6796" i="19"/>
  <c r="BE7570" i="19"/>
  <c r="BC716" i="19"/>
  <c r="BG9022" i="19"/>
  <c r="BE7054" i="19"/>
  <c r="BE5396" i="19"/>
  <c r="BG5148" i="19"/>
  <c r="BC451" i="19"/>
  <c r="BE8477" i="19"/>
  <c r="BG8631" i="19"/>
  <c r="BE8206" i="19"/>
  <c r="BC1850" i="19"/>
  <c r="BG2289" i="19"/>
  <c r="BG6503" i="19"/>
  <c r="BC8940" i="19"/>
  <c r="BG7468" i="19"/>
  <c r="BE8332" i="19"/>
  <c r="BE7088" i="19"/>
  <c r="BC4023" i="19"/>
  <c r="BC8640" i="19"/>
  <c r="BE4140" i="19"/>
  <c r="BC2449" i="19"/>
  <c r="BC5075" i="19"/>
  <c r="BE7715" i="19"/>
  <c r="BC3533" i="19"/>
  <c r="BE882" i="19"/>
  <c r="BG9452" i="19"/>
  <c r="BE4133" i="19"/>
  <c r="BG6830" i="19"/>
  <c r="BC7401" i="19"/>
  <c r="BC2222" i="19"/>
  <c r="BG5934" i="19"/>
  <c r="BC7898" i="19"/>
  <c r="BG7293" i="19"/>
  <c r="BC1232" i="19"/>
  <c r="BG7849" i="19"/>
  <c r="BG5680" i="19"/>
  <c r="BG9883" i="19"/>
  <c r="BC828" i="19"/>
  <c r="BE6264" i="19"/>
  <c r="BC1110" i="19"/>
  <c r="BE5247" i="19"/>
  <c r="BG332" i="19"/>
  <c r="BE3744" i="19"/>
  <c r="BC2906" i="19"/>
  <c r="BG8267" i="19"/>
  <c r="BG1435" i="19"/>
  <c r="BG386" i="19"/>
  <c r="BC1737" i="19"/>
  <c r="BC2076" i="19"/>
  <c r="BG2644" i="19"/>
  <c r="BG2907" i="19"/>
  <c r="BC6180" i="19"/>
  <c r="BG2125" i="19"/>
  <c r="BG9147" i="19"/>
  <c r="BG2056" i="19"/>
  <c r="BE7457" i="19"/>
  <c r="BG4401" i="19"/>
  <c r="BC4257" i="19"/>
  <c r="BE5842" i="19"/>
  <c r="BC671" i="19"/>
  <c r="BC4002" i="19"/>
  <c r="BG1844" i="19"/>
  <c r="BG2324" i="19"/>
  <c r="BG2575" i="19"/>
  <c r="BC4056" i="19"/>
  <c r="BG6728" i="19"/>
  <c r="BG7586" i="19"/>
  <c r="BG8372" i="19"/>
  <c r="BG9029" i="19"/>
  <c r="BC8040" i="19"/>
  <c r="BG5891" i="19"/>
  <c r="BC9120" i="19"/>
  <c r="BC6934" i="19"/>
  <c r="BG8207" i="19"/>
  <c r="BE467" i="19"/>
  <c r="BE8112" i="19"/>
  <c r="BC5927" i="19"/>
  <c r="BG1686" i="19"/>
  <c r="BC988" i="19"/>
  <c r="BC481" i="19"/>
  <c r="BC3300" i="19"/>
  <c r="BE7686" i="19"/>
  <c r="BC3478" i="19"/>
  <c r="BC1021" i="19"/>
  <c r="BC3119" i="19"/>
  <c r="BE9883" i="19"/>
  <c r="BC5942" i="19"/>
  <c r="BG4441" i="19"/>
  <c r="BE6146" i="19"/>
  <c r="BG4011" i="19"/>
  <c r="BG2848" i="19"/>
  <c r="BE8773" i="19"/>
  <c r="BC1557" i="19"/>
  <c r="BE7818" i="19"/>
  <c r="BC3373" i="19"/>
  <c r="BC2559" i="19"/>
  <c r="BG9395" i="19"/>
  <c r="BC2926" i="19"/>
  <c r="BC3835" i="19"/>
  <c r="BG4169" i="19"/>
  <c r="BE1569" i="19"/>
  <c r="BE2026" i="19"/>
  <c r="BG2253" i="19"/>
  <c r="BJ3684" i="19"/>
  <c r="BJ8158" i="19"/>
  <c r="BJ4121" i="19"/>
  <c r="BJ6109" i="19"/>
  <c r="BJ2011" i="19"/>
  <c r="BJ93" i="19"/>
  <c r="BJ9216" i="19"/>
  <c r="BJ3983" i="19"/>
  <c r="BJ5484" i="19"/>
  <c r="BJ7036" i="19"/>
  <c r="BJ8225" i="19"/>
  <c r="BJ8261" i="19"/>
  <c r="BJ7575" i="19"/>
  <c r="BJ4903" i="19"/>
  <c r="BJ8854" i="19"/>
  <c r="BJ6960" i="19"/>
  <c r="BJ8510" i="19"/>
  <c r="BJ2771" i="19"/>
  <c r="BJ4454" i="19"/>
  <c r="BJ1336" i="19"/>
  <c r="BJ9986" i="19"/>
  <c r="BJ173" i="19"/>
  <c r="BJ1971" i="19"/>
  <c r="BJ9094" i="19"/>
  <c r="BJ9438" i="19"/>
  <c r="BJ4419" i="19"/>
  <c r="BJ6426" i="19"/>
  <c r="BJ1786" i="19"/>
  <c r="BJ5641" i="19"/>
  <c r="BJ9973" i="19"/>
  <c r="BJ1988" i="19"/>
  <c r="CJ61" i="19"/>
  <c r="CP50" i="19" s="1"/>
  <c r="CG64" i="19"/>
  <c r="CJ53" i="19" s="1"/>
  <c r="CG61" i="19"/>
  <c r="CJ50" i="19" s="1"/>
  <c r="CL63" i="19"/>
  <c r="CT52" i="19" s="1"/>
  <c r="CH65" i="19"/>
  <c r="CL54" i="19" s="1"/>
  <c r="BE974" i="19"/>
  <c r="BE92" i="19"/>
  <c r="BG5330" i="19"/>
  <c r="BG7706" i="19"/>
  <c r="BC3945" i="19"/>
  <c r="BE535" i="19"/>
  <c r="BC4659" i="19"/>
  <c r="BG1807" i="19"/>
  <c r="BG3803" i="19"/>
  <c r="BC9473" i="19"/>
  <c r="BE5639" i="19"/>
  <c r="BC6904" i="19"/>
  <c r="BE3955" i="19"/>
  <c r="BC6604" i="19"/>
  <c r="BG2006" i="19"/>
  <c r="BC864" i="19"/>
  <c r="BC2819" i="19"/>
  <c r="BG2762" i="19"/>
  <c r="BE5923" i="19"/>
  <c r="BC8739" i="19"/>
  <c r="BC7644" i="19"/>
  <c r="BE8955" i="19"/>
  <c r="BE7349" i="19"/>
  <c r="BE6666" i="19"/>
  <c r="BC9273" i="19"/>
  <c r="BG1683" i="19"/>
  <c r="BG8492" i="19"/>
  <c r="BC7969" i="19"/>
  <c r="BC3453" i="19"/>
  <c r="BE9390" i="19"/>
  <c r="BE9420" i="19"/>
  <c r="BG4430" i="19"/>
  <c r="BC6887" i="19"/>
  <c r="BG9326" i="19"/>
  <c r="BE7888" i="19"/>
  <c r="BC4075" i="19"/>
  <c r="BE4165" i="19"/>
  <c r="BC2359" i="19"/>
  <c r="BG6536" i="19"/>
  <c r="BC2297" i="19"/>
  <c r="BG496" i="19"/>
  <c r="BE609" i="19"/>
  <c r="BC6750" i="19"/>
  <c r="BC5034" i="19"/>
  <c r="BE2314" i="19"/>
  <c r="BE2953" i="19"/>
  <c r="BE299" i="19"/>
  <c r="BE1912" i="19"/>
  <c r="BE2679" i="19"/>
  <c r="BG8506" i="19"/>
  <c r="BC874" i="19"/>
  <c r="BG4689" i="19"/>
  <c r="BG3930" i="19"/>
  <c r="BG9283" i="19"/>
  <c r="BE3654" i="19"/>
  <c r="BG898" i="19"/>
  <c r="BC5957" i="19"/>
  <c r="BE127" i="19"/>
  <c r="BC1476" i="19"/>
  <c r="BG9003" i="19"/>
  <c r="BE4259" i="19"/>
  <c r="BG7249" i="19"/>
  <c r="BG5588" i="19"/>
  <c r="BG6883" i="19"/>
  <c r="BE7275" i="19"/>
  <c r="BE1700" i="19"/>
  <c r="BG9703" i="19"/>
  <c r="BC7884" i="19"/>
  <c r="BE7219" i="19"/>
  <c r="BE4186" i="19"/>
  <c r="BG6759" i="19"/>
  <c r="BG9962" i="19"/>
  <c r="BE2432" i="19"/>
  <c r="BG8736" i="19"/>
  <c r="BG4594" i="19"/>
  <c r="BE6684" i="19"/>
  <c r="BG9096" i="19"/>
  <c r="BC3732" i="19"/>
  <c r="BE1571" i="19"/>
  <c r="BE679" i="19"/>
  <c r="BE4003" i="19"/>
  <c r="BE8092" i="19"/>
  <c r="BG628" i="19"/>
  <c r="BG2593" i="19"/>
  <c r="BC6678" i="19"/>
  <c r="BE1147" i="19"/>
  <c r="BC1723" i="19"/>
  <c r="BG160" i="19"/>
  <c r="BG1081" i="19"/>
  <c r="BG9252" i="19"/>
  <c r="BE4852" i="19"/>
  <c r="BE3506" i="19"/>
  <c r="BC3498" i="19"/>
  <c r="BE7107" i="19"/>
  <c r="BG3212" i="19"/>
  <c r="BC2630" i="19"/>
  <c r="BC6999" i="19"/>
  <c r="BG5965" i="19"/>
  <c r="BE9440" i="19"/>
  <c r="BG6839" i="19"/>
  <c r="BG64" i="19"/>
  <c r="BC6432" i="19"/>
  <c r="BG7575" i="19"/>
  <c r="BG4682" i="19"/>
  <c r="BC5240" i="19"/>
  <c r="BE4412" i="19"/>
  <c r="BG7856" i="19"/>
  <c r="BE5831" i="19"/>
  <c r="BC7213" i="19"/>
  <c r="BC9738" i="19"/>
  <c r="BC5485" i="19"/>
  <c r="BG3580" i="19"/>
  <c r="BG9797" i="19"/>
  <c r="BC9577" i="19"/>
  <c r="BE247" i="19"/>
  <c r="BG5067" i="19"/>
  <c r="BC5191" i="19"/>
  <c r="BE9065" i="19"/>
  <c r="BC1685" i="19"/>
  <c r="BG9113" i="19"/>
  <c r="BG2957" i="19"/>
  <c r="BG10003" i="19"/>
  <c r="BE5397" i="19"/>
  <c r="BG7931" i="19"/>
  <c r="BC9995" i="19"/>
  <c r="BC2206" i="19"/>
  <c r="BE9850" i="19"/>
  <c r="BE7058" i="19"/>
  <c r="BE3007" i="19"/>
  <c r="BC9649" i="19"/>
  <c r="BG9455" i="19"/>
  <c r="BG1041" i="19"/>
  <c r="BE670" i="19"/>
  <c r="BG3903" i="19"/>
  <c r="BE1436" i="19"/>
  <c r="BG6183" i="19"/>
  <c r="BG8853" i="19"/>
  <c r="BC4214" i="19"/>
  <c r="BC3735" i="19"/>
  <c r="BG3676" i="19"/>
  <c r="BG90" i="19"/>
  <c r="BE9777" i="19"/>
  <c r="BC9799" i="19"/>
  <c r="BE4142" i="19"/>
  <c r="BG9562" i="19"/>
  <c r="BG2421" i="19"/>
  <c r="BG5787" i="19"/>
  <c r="BC690" i="19"/>
  <c r="BG4442" i="19"/>
  <c r="BE1600" i="19"/>
  <c r="BG7499" i="19"/>
  <c r="BE8356" i="19"/>
  <c r="BE8081" i="19"/>
  <c r="BG5967" i="19"/>
  <c r="BC5182" i="19"/>
  <c r="BG6011" i="19"/>
  <c r="BE5485" i="19"/>
  <c r="BG2287" i="19"/>
  <c r="BC5163" i="19"/>
  <c r="BE5568" i="19"/>
  <c r="BE6990" i="19"/>
  <c r="BE4507" i="19"/>
  <c r="BG967" i="19"/>
  <c r="BE5549" i="19"/>
  <c r="BG8380" i="19"/>
  <c r="BC7612" i="19"/>
  <c r="BG9678" i="19"/>
  <c r="BE3529" i="19"/>
  <c r="BG8682" i="19"/>
  <c r="BG1587" i="19"/>
  <c r="BC3870" i="19"/>
  <c r="BC8112" i="19"/>
  <c r="BG3310" i="19"/>
  <c r="BG6137" i="19"/>
  <c r="BE2296" i="19"/>
  <c r="BC6898" i="19"/>
  <c r="BG8711" i="19"/>
  <c r="BG4556" i="19"/>
  <c r="BC3443" i="19"/>
  <c r="BE7397" i="19"/>
  <c r="BE2505" i="19"/>
  <c r="BC6096" i="19"/>
  <c r="BE1064" i="19"/>
  <c r="BC3885" i="19"/>
  <c r="BG8377" i="19"/>
  <c r="BG7555" i="19"/>
  <c r="BG8714" i="19"/>
  <c r="BE9218" i="19"/>
  <c r="BC4292" i="19"/>
  <c r="BE1996" i="19"/>
  <c r="BC7864" i="19"/>
  <c r="BC4054" i="19"/>
  <c r="BE5483" i="19"/>
  <c r="BG5260" i="19"/>
  <c r="BG8655" i="19"/>
  <c r="BG5515" i="19"/>
  <c r="BG3023" i="19"/>
  <c r="BE9760" i="19"/>
  <c r="BC5721" i="19"/>
  <c r="BG8777" i="19"/>
  <c r="BC7611" i="19"/>
  <c r="BE207" i="19"/>
  <c r="BG9011" i="19"/>
  <c r="BC26" i="19"/>
  <c r="BC7264" i="19"/>
  <c r="BG1138" i="19"/>
  <c r="BE5803" i="19"/>
  <c r="BG6042" i="19"/>
  <c r="BG1508" i="19"/>
  <c r="BG1406" i="19"/>
  <c r="BC4360" i="19"/>
  <c r="BG9732" i="19"/>
  <c r="BG417" i="19"/>
  <c r="BC7714" i="19"/>
  <c r="BG8194" i="19"/>
  <c r="BC4691" i="19"/>
  <c r="BG9337" i="19"/>
  <c r="BG8630" i="19"/>
  <c r="BE6192" i="19"/>
  <c r="BE7322" i="19"/>
  <c r="BG1494" i="19"/>
  <c r="BE6759" i="19"/>
  <c r="BC5592" i="19"/>
  <c r="BE9503" i="19"/>
  <c r="BE1101" i="19"/>
  <c r="BC4640" i="19"/>
  <c r="BG2474" i="19"/>
  <c r="BE3542" i="19"/>
  <c r="BE6245" i="19"/>
  <c r="BE9712" i="19"/>
  <c r="BG1751" i="19"/>
  <c r="BE3748" i="19"/>
  <c r="BG7087" i="19"/>
  <c r="BG8294" i="19"/>
  <c r="BG6649" i="19"/>
  <c r="BG4269" i="19"/>
  <c r="BC601" i="19"/>
  <c r="BG9656" i="19"/>
  <c r="BC6809" i="19"/>
  <c r="BE7876" i="19"/>
  <c r="BC5457" i="19"/>
  <c r="BE1266" i="19"/>
  <c r="BC3569" i="19"/>
  <c r="BC553" i="19"/>
  <c r="BE2111" i="19"/>
  <c r="BE8489" i="19"/>
  <c r="BG7494" i="19"/>
  <c r="BE6233" i="19"/>
  <c r="BC7656" i="19"/>
  <c r="BE212" i="19"/>
  <c r="BG4012" i="19"/>
  <c r="BE9115" i="19"/>
  <c r="BC2922" i="19"/>
  <c r="BE2346" i="19"/>
  <c r="BG8985" i="19"/>
  <c r="BC107" i="19"/>
  <c r="BG1758" i="19"/>
  <c r="BE349" i="19"/>
  <c r="BC5168" i="19"/>
  <c r="BE5968" i="19"/>
  <c r="BG2027" i="19"/>
  <c r="BC4055" i="19"/>
  <c r="BG4947" i="19"/>
  <c r="BG9049" i="19"/>
  <c r="BC9678" i="19"/>
  <c r="BE6345" i="19"/>
  <c r="BE9369" i="19"/>
  <c r="BE5311" i="19"/>
  <c r="BC4393" i="19"/>
  <c r="BE6678" i="19"/>
  <c r="BC7753" i="19"/>
  <c r="BG4721" i="19"/>
  <c r="BE4225" i="19"/>
  <c r="BG6309" i="19"/>
  <c r="BG7283" i="19"/>
  <c r="BC8667" i="19"/>
  <c r="BE3872" i="19"/>
  <c r="BG1767" i="19"/>
  <c r="BG7386" i="19"/>
  <c r="BC1522" i="19"/>
  <c r="BE6045" i="19"/>
  <c r="BE3183" i="19"/>
  <c r="BE353" i="19"/>
  <c r="BC1191" i="19"/>
  <c r="BE9717" i="19"/>
  <c r="BC810" i="19"/>
  <c r="BE8224" i="19"/>
  <c r="BE1004" i="19"/>
  <c r="BC8607" i="19"/>
  <c r="BE9490" i="19"/>
  <c r="BE878" i="19"/>
  <c r="BE2060" i="19"/>
  <c r="BG8712" i="19"/>
  <c r="BC4706" i="19"/>
  <c r="BE804" i="19"/>
  <c r="BC2468" i="19"/>
  <c r="BE7867" i="19"/>
  <c r="BG660" i="19"/>
  <c r="BE8711" i="19"/>
  <c r="BG8623" i="19"/>
  <c r="BC7823" i="19"/>
  <c r="BE7217" i="19"/>
  <c r="BG8768" i="19"/>
  <c r="BC3627" i="19"/>
  <c r="BE9591" i="19"/>
  <c r="BG6935" i="19"/>
  <c r="BE4224" i="19"/>
  <c r="BC4355" i="19"/>
  <c r="BC5131" i="19"/>
  <c r="BC2502" i="19"/>
  <c r="BE7123" i="19"/>
  <c r="BG4677" i="19"/>
  <c r="BG7415" i="19"/>
  <c r="BC7245" i="19"/>
  <c r="BE7109" i="19"/>
  <c r="BE5157" i="19"/>
  <c r="BE1165" i="19"/>
  <c r="BG1724" i="19"/>
  <c r="BE2797" i="19"/>
  <c r="BC9701" i="19"/>
  <c r="BG4518" i="19"/>
  <c r="BE8652" i="19"/>
  <c r="BE8040" i="19"/>
  <c r="BG6836" i="19"/>
  <c r="BG2087" i="19"/>
  <c r="BG4097" i="19"/>
  <c r="BG3624" i="19"/>
  <c r="BC3628" i="19"/>
  <c r="BC6337" i="19"/>
  <c r="BE7473" i="19"/>
  <c r="BG6324" i="19"/>
  <c r="BG1122" i="19"/>
  <c r="BE7360" i="19"/>
  <c r="BC8115" i="19"/>
  <c r="BC5447" i="19"/>
  <c r="BE4062" i="19"/>
  <c r="BE6603" i="19"/>
  <c r="BG7136" i="19"/>
  <c r="BG2523" i="19"/>
  <c r="BG4187" i="19"/>
  <c r="BE4124" i="19"/>
  <c r="BG6037" i="19"/>
  <c r="BG5245" i="19"/>
  <c r="BG3373" i="19"/>
  <c r="BC7655" i="19"/>
  <c r="BC1923" i="19"/>
  <c r="BG9601" i="19"/>
  <c r="BC8506" i="19"/>
  <c r="BG8337" i="19"/>
  <c r="BE6663" i="19"/>
  <c r="BG714" i="19"/>
  <c r="BE7724" i="19"/>
  <c r="BC2188" i="19"/>
  <c r="BE3514" i="19"/>
  <c r="BE7102" i="19"/>
  <c r="BG8430" i="19"/>
  <c r="BC6715" i="19"/>
  <c r="BC5999" i="19"/>
  <c r="BE1577" i="19"/>
  <c r="BE9939" i="19"/>
  <c r="BG8941" i="19"/>
  <c r="BE7487" i="19"/>
  <c r="BE1572" i="19"/>
  <c r="BC3191" i="19"/>
  <c r="BC5695" i="19"/>
  <c r="BG5263" i="19"/>
  <c r="BG1276" i="19"/>
  <c r="BC4007" i="19"/>
  <c r="BC8671" i="19"/>
  <c r="BE180" i="19"/>
  <c r="BG1317" i="19"/>
  <c r="BG3432" i="19"/>
  <c r="BE5778" i="19"/>
  <c r="BG3230" i="19"/>
  <c r="BG9376" i="19"/>
  <c r="BG7997" i="19"/>
  <c r="BE4359" i="19"/>
  <c r="BE6003" i="19"/>
  <c r="BE93" i="19"/>
  <c r="BC4891" i="19"/>
  <c r="BG3453" i="19"/>
  <c r="BE499" i="19"/>
  <c r="BC5507" i="19"/>
  <c r="BE3643" i="19"/>
  <c r="BE6361" i="19"/>
  <c r="BC9393" i="19"/>
  <c r="BG1801" i="19"/>
  <c r="BE4590" i="19"/>
  <c r="BC9419" i="19"/>
  <c r="BC9772" i="19"/>
  <c r="BC2183" i="19"/>
  <c r="BE3260" i="19"/>
  <c r="BG1806" i="19"/>
  <c r="BG3111" i="19"/>
  <c r="BG704" i="19"/>
  <c r="BG6731" i="19"/>
  <c r="BE8257" i="19"/>
  <c r="BG4300" i="19"/>
  <c r="BE5077" i="19"/>
  <c r="BG8959" i="19"/>
  <c r="BG8122" i="19"/>
  <c r="BC3743" i="19"/>
  <c r="BC2535" i="19"/>
  <c r="BG6394" i="19"/>
  <c r="BE9310" i="19"/>
  <c r="BC4633" i="19"/>
  <c r="BG5868" i="19"/>
  <c r="BE1467" i="19"/>
  <c r="BC9014" i="19"/>
  <c r="BC9253" i="19"/>
  <c r="BC10005" i="19"/>
  <c r="BG4117" i="19"/>
  <c r="BG9912" i="19"/>
  <c r="BE5436" i="19"/>
  <c r="BC7736" i="19"/>
  <c r="BC3208" i="19"/>
  <c r="BC9459" i="19"/>
  <c r="BE292" i="19"/>
  <c r="BC5651" i="19"/>
  <c r="BE8143" i="19"/>
  <c r="BG1243" i="19"/>
  <c r="BC1896" i="19"/>
  <c r="BG8699" i="19"/>
  <c r="BC5368" i="19"/>
  <c r="BG2841" i="19"/>
  <c r="BC7717" i="19"/>
  <c r="BC2441" i="19"/>
  <c r="BE4508" i="19"/>
  <c r="BE4630" i="19"/>
  <c r="BG8980" i="19"/>
  <c r="BG8963" i="19"/>
  <c r="BE3854" i="19"/>
  <c r="BC3284" i="19"/>
  <c r="BE8916" i="19"/>
  <c r="BE6870" i="19"/>
  <c r="BC412" i="19"/>
  <c r="BG6266" i="19"/>
  <c r="BC4487" i="19"/>
  <c r="BE2980" i="19"/>
  <c r="BC7811" i="19"/>
  <c r="BC4468" i="19"/>
  <c r="BG8263" i="19"/>
  <c r="BG7079" i="19"/>
  <c r="BG6643" i="19"/>
  <c r="BG1937" i="19"/>
  <c r="BG891" i="19"/>
  <c r="BC6813" i="19"/>
  <c r="BE2733" i="19"/>
  <c r="BG2353" i="19"/>
  <c r="BG7588" i="19"/>
  <c r="BG5584" i="19"/>
  <c r="BE8217" i="19"/>
  <c r="BC9797" i="19"/>
  <c r="BE5407" i="19"/>
  <c r="BG3574" i="19"/>
  <c r="BC7402" i="19"/>
  <c r="BG7935" i="19"/>
  <c r="BC3071" i="19"/>
  <c r="BC9960" i="19"/>
  <c r="BG6814" i="19"/>
  <c r="BE1618" i="19"/>
  <c r="BE2599" i="19"/>
  <c r="BE9628" i="19"/>
  <c r="BE9958" i="19"/>
  <c r="BE9612" i="19"/>
  <c r="BC1216" i="19"/>
  <c r="BG7278" i="19"/>
  <c r="BG5794" i="19"/>
  <c r="BG6380" i="19"/>
  <c r="BE2139" i="19"/>
  <c r="BC6542" i="19"/>
  <c r="BE8133" i="19"/>
  <c r="BC5436" i="19"/>
  <c r="BG7924" i="19"/>
  <c r="BC2395" i="19"/>
  <c r="BE4576" i="19"/>
  <c r="BE2076" i="19"/>
  <c r="BC1912" i="19"/>
  <c r="BE7472" i="19"/>
  <c r="BG8245" i="19"/>
  <c r="BC4753" i="19"/>
  <c r="BG7216" i="19"/>
  <c r="BE656" i="19"/>
  <c r="BC7123" i="19"/>
  <c r="BE4956" i="19"/>
  <c r="BC4853" i="19"/>
  <c r="BE786" i="19"/>
  <c r="BG5761" i="19"/>
  <c r="BG8591" i="19"/>
  <c r="BE10001" i="19"/>
  <c r="BE9281" i="19"/>
  <c r="BE4793" i="19"/>
  <c r="BE9192" i="19"/>
  <c r="BC4779" i="19"/>
  <c r="BC1326" i="19"/>
  <c r="BE7050" i="19"/>
  <c r="BG2384" i="19"/>
  <c r="BG1612" i="19"/>
  <c r="BE3835" i="19"/>
  <c r="BC3891" i="19"/>
  <c r="BE6184" i="19"/>
  <c r="BC8338" i="19"/>
  <c r="BE1920" i="19"/>
  <c r="BG5995" i="19"/>
  <c r="BE5238" i="19"/>
  <c r="BC1356" i="19"/>
  <c r="BC3832" i="19"/>
  <c r="BC21" i="19"/>
  <c r="BC1348" i="19"/>
  <c r="BG9570" i="19"/>
  <c r="BE4714" i="19"/>
  <c r="BG8" i="19"/>
  <c r="BC5835" i="19"/>
  <c r="BG6175" i="19"/>
  <c r="BG1311" i="19"/>
  <c r="BE9550" i="19"/>
  <c r="BC1682" i="19"/>
  <c r="BE5524" i="19"/>
  <c r="BC597" i="19"/>
  <c r="BG3835" i="19"/>
  <c r="BG3489" i="19"/>
  <c r="BE3372" i="19"/>
  <c r="BG9468" i="19"/>
  <c r="BE9739" i="19"/>
  <c r="BC7793" i="19"/>
  <c r="BC3173" i="19"/>
  <c r="BG4725" i="19"/>
  <c r="BG5709" i="19"/>
  <c r="BC3169" i="19"/>
  <c r="BE490" i="19"/>
  <c r="BE6835" i="19"/>
  <c r="BG2458" i="19"/>
  <c r="BE3596" i="19"/>
  <c r="BE8352" i="19"/>
  <c r="BC1015" i="19"/>
  <c r="BE6234" i="19"/>
  <c r="BE7652" i="19"/>
  <c r="BC3439" i="19"/>
  <c r="BC6275" i="19"/>
  <c r="BG7558" i="19"/>
  <c r="BC2598" i="19"/>
  <c r="BC419" i="19"/>
  <c r="BC4797" i="19"/>
  <c r="BC2443" i="19"/>
  <c r="BE8407" i="19"/>
  <c r="BC6263" i="19"/>
  <c r="BE5398" i="19"/>
  <c r="BG4180" i="19"/>
  <c r="BG4861" i="19"/>
  <c r="BG3604" i="19"/>
  <c r="BG6415" i="19"/>
  <c r="BE2956" i="19"/>
  <c r="BC3038" i="19"/>
  <c r="BE8882" i="19"/>
  <c r="BE6808" i="19"/>
  <c r="BC2410" i="19"/>
  <c r="BG8780" i="19"/>
  <c r="BE3781" i="19"/>
  <c r="BG1307" i="19"/>
  <c r="BC8391" i="19"/>
  <c r="BC3030" i="19"/>
  <c r="BC6623" i="19"/>
  <c r="BC8502" i="19"/>
  <c r="BE9962" i="19"/>
  <c r="BC2115" i="19"/>
  <c r="BE476" i="19"/>
  <c r="BE7538" i="19"/>
  <c r="BE1413" i="19"/>
  <c r="BG9209" i="19"/>
  <c r="BC3450" i="19"/>
  <c r="BC1349" i="19"/>
  <c r="BG1455" i="19"/>
  <c r="BC2825" i="19"/>
  <c r="BE4148" i="19"/>
  <c r="BE2551" i="19"/>
  <c r="BG307" i="19"/>
  <c r="BE3824" i="19"/>
  <c r="BC8977" i="19"/>
  <c r="BG743" i="19"/>
  <c r="BG6288" i="19"/>
  <c r="BG5229" i="19"/>
  <c r="BC3502" i="19"/>
  <c r="BE534" i="19"/>
  <c r="BG7656" i="19"/>
  <c r="BC3002" i="19"/>
  <c r="BE2097" i="19"/>
  <c r="BC8129" i="19"/>
  <c r="BG7341" i="19"/>
  <c r="BG5145" i="19"/>
  <c r="BG7665" i="19"/>
  <c r="BG2321" i="19"/>
  <c r="BG2787" i="19"/>
  <c r="BC3097" i="19"/>
  <c r="BE4409" i="19"/>
  <c r="BE7758" i="19"/>
  <c r="BE6043" i="19"/>
  <c r="BE8191" i="19"/>
  <c r="BE3983" i="19"/>
  <c r="BG8143" i="19"/>
  <c r="BE1405" i="19"/>
  <c r="BC4346" i="19"/>
  <c r="BG6240" i="19"/>
  <c r="BE8635" i="19"/>
  <c r="BG1176" i="19"/>
  <c r="BG6012" i="19"/>
  <c r="BG7678" i="19"/>
  <c r="BE7745" i="19"/>
  <c r="BG8943" i="19"/>
  <c r="BG8111" i="19"/>
  <c r="BC1184" i="19"/>
  <c r="BG2568" i="19"/>
  <c r="BG1642" i="19"/>
  <c r="BE4703" i="19"/>
  <c r="BE9312" i="19"/>
  <c r="BE9511" i="19"/>
  <c r="BG1677" i="19"/>
  <c r="BE7852" i="19"/>
  <c r="BC1555" i="19"/>
  <c r="BE995" i="19"/>
  <c r="BC9781" i="19"/>
  <c r="BE9485" i="19"/>
  <c r="BC4519" i="19"/>
  <c r="BC5249" i="19"/>
  <c r="BE7562" i="19"/>
  <c r="BC7165" i="19"/>
  <c r="BC4875" i="19"/>
  <c r="BG2379" i="19"/>
  <c r="BE5734" i="19"/>
  <c r="BE7463" i="19"/>
  <c r="BC9780" i="19"/>
  <c r="BE5394" i="19"/>
  <c r="BG8815" i="19"/>
  <c r="BG3662" i="19"/>
  <c r="BE2578" i="19"/>
  <c r="BE8572" i="19"/>
  <c r="BC7506" i="19"/>
  <c r="BG5527" i="19"/>
  <c r="BG626" i="19"/>
  <c r="BC5079" i="19"/>
  <c r="BG5719" i="19"/>
  <c r="BE7180" i="19"/>
  <c r="BE9925" i="19"/>
  <c r="BG7564" i="19"/>
  <c r="BE2406" i="19"/>
  <c r="BG7387" i="19"/>
  <c r="BC9011" i="19"/>
  <c r="BJ5569" i="19"/>
  <c r="BJ2909" i="19"/>
  <c r="BJ2629" i="19"/>
  <c r="BJ6804" i="19"/>
  <c r="BJ3929" i="19"/>
  <c r="BJ8145" i="19"/>
  <c r="BJ677" i="19"/>
  <c r="BJ9810" i="19"/>
  <c r="BJ2689" i="19"/>
  <c r="BJ643" i="19"/>
  <c r="BJ4488" i="19"/>
  <c r="BJ7407" i="19"/>
  <c r="BJ49" i="19"/>
  <c r="BJ3428" i="19"/>
  <c r="BJ9614" i="19"/>
  <c r="BJ5772" i="19"/>
  <c r="BJ9399" i="19"/>
  <c r="BJ7742" i="19"/>
  <c r="BJ817" i="19"/>
  <c r="BJ2646" i="19"/>
  <c r="BJ8326" i="19"/>
  <c r="BJ904" i="19"/>
  <c r="BJ1497" i="19"/>
  <c r="BJ1423" i="19"/>
  <c r="BJ341" i="19"/>
  <c r="BJ137" i="19"/>
  <c r="BJ8612" i="19"/>
  <c r="BJ204" i="19"/>
  <c r="BJ3264" i="19"/>
  <c r="BJ6813" i="19"/>
  <c r="AJ19" i="19"/>
  <c r="AI19" i="19" s="1"/>
  <c r="CJ67" i="19"/>
  <c r="CP56" i="19" s="1"/>
  <c r="CJ62" i="19"/>
  <c r="CP51" i="19" s="1"/>
  <c r="CF66" i="19"/>
  <c r="CH55" i="19" s="1"/>
  <c r="CI66" i="19"/>
  <c r="CN55" i="19" s="1"/>
  <c r="CK65" i="19"/>
  <c r="CR54" i="19" s="1"/>
  <c r="BG1938" i="19"/>
  <c r="BC3449" i="19"/>
  <c r="BC8532" i="19"/>
  <c r="BC7974" i="19"/>
  <c r="BG3643" i="19"/>
  <c r="BG6663" i="19"/>
  <c r="BE46" i="19"/>
  <c r="BC5910" i="19"/>
  <c r="BG5807" i="19"/>
  <c r="BG3256" i="19"/>
  <c r="BE7144" i="19"/>
  <c r="BC9344" i="19"/>
  <c r="BE1734" i="19"/>
  <c r="BE4149" i="19"/>
  <c r="BE1705" i="19"/>
  <c r="BG2302" i="19"/>
  <c r="BE218" i="19"/>
  <c r="BE9052" i="19"/>
  <c r="BE1772" i="19"/>
  <c r="BC7831" i="19"/>
  <c r="BE8284" i="19"/>
  <c r="BG303" i="19"/>
  <c r="BE1076" i="19"/>
  <c r="BE6050" i="19"/>
  <c r="BE8868" i="19"/>
  <c r="BC9078" i="19"/>
  <c r="BE3134" i="19"/>
  <c r="BG1851" i="19"/>
  <c r="BC3834" i="19"/>
  <c r="BC7440" i="19"/>
  <c r="BE8275" i="19"/>
  <c r="BG8587" i="19"/>
  <c r="BC2863" i="19"/>
  <c r="BG6375" i="19"/>
  <c r="BE6352" i="19"/>
  <c r="BG1296" i="19"/>
  <c r="BG7854" i="19"/>
  <c r="BE6073" i="19"/>
  <c r="BG8940" i="19"/>
  <c r="BG5830" i="19"/>
  <c r="BC8159" i="19"/>
  <c r="BE3933" i="19"/>
  <c r="BE4445" i="19"/>
  <c r="BC3922" i="19"/>
  <c r="BG7090" i="19"/>
  <c r="BG4558" i="19"/>
  <c r="BG3035" i="19"/>
  <c r="BE9857" i="19"/>
  <c r="BG3968" i="19"/>
  <c r="BC3003" i="19"/>
  <c r="BG5657" i="19"/>
  <c r="BG6549" i="19"/>
  <c r="BE7491" i="19"/>
  <c r="BG6730" i="19"/>
  <c r="BC285" i="19"/>
  <c r="BC9595" i="19"/>
  <c r="BG5414" i="19"/>
  <c r="BG4335" i="19"/>
  <c r="BG6827" i="19"/>
  <c r="BC9694" i="19"/>
  <c r="BC9434" i="19"/>
  <c r="BE3284" i="19"/>
  <c r="BC8203" i="19"/>
  <c r="BC5698" i="19"/>
  <c r="BE7886" i="19"/>
  <c r="BG6709" i="19"/>
  <c r="BC2108" i="19"/>
  <c r="BG8411" i="19"/>
  <c r="BE2093" i="19"/>
  <c r="BE153" i="19"/>
  <c r="BG1951" i="19"/>
  <c r="BC4935" i="19"/>
  <c r="BG1780" i="19"/>
  <c r="BE5715" i="19"/>
  <c r="BE5089" i="19"/>
  <c r="BE3461" i="19"/>
  <c r="BG5996" i="19"/>
  <c r="BC5402" i="19"/>
  <c r="BC2224" i="19"/>
  <c r="BG4756" i="19"/>
  <c r="BG701" i="19"/>
  <c r="BE5151" i="19"/>
  <c r="BG1699" i="19"/>
  <c r="BC9048" i="19"/>
  <c r="BE2709" i="19"/>
  <c r="BE171" i="19"/>
  <c r="BC4995" i="19"/>
  <c r="BE5408" i="19"/>
  <c r="BE1991" i="19"/>
  <c r="BG6034" i="19"/>
  <c r="BE8215" i="19"/>
  <c r="BE6252" i="19"/>
  <c r="BE51" i="19"/>
  <c r="BE6434" i="19"/>
  <c r="BG7776" i="19"/>
  <c r="BC672" i="19"/>
  <c r="BC7399" i="19"/>
  <c r="BE5300" i="19"/>
  <c r="BG406" i="19"/>
  <c r="BE53" i="19"/>
  <c r="BE8767" i="19"/>
  <c r="BG1899" i="19"/>
  <c r="BG7089" i="19"/>
  <c r="BE7140" i="19"/>
  <c r="BC769" i="19"/>
  <c r="BG3912" i="19"/>
  <c r="BG3138" i="19"/>
  <c r="BC984" i="19"/>
  <c r="BC2006" i="19"/>
  <c r="BE1381" i="19"/>
  <c r="BG4231" i="19"/>
  <c r="BG6007" i="19"/>
  <c r="BG26" i="19"/>
  <c r="BC9396" i="19"/>
  <c r="BE1124" i="19"/>
  <c r="BG8105" i="19"/>
  <c r="BE6304" i="19"/>
  <c r="BE8484" i="19"/>
  <c r="BG3684" i="19"/>
  <c r="BE3766" i="19"/>
  <c r="BE4746" i="19"/>
  <c r="BE6470" i="19"/>
  <c r="BG7298" i="19"/>
  <c r="BC2634" i="19"/>
  <c r="BG5151" i="19"/>
  <c r="BG1800" i="19"/>
  <c r="BC5518" i="19"/>
  <c r="BE7587" i="19"/>
  <c r="BG6646" i="19"/>
  <c r="BG8737" i="19"/>
  <c r="BE2248" i="19"/>
  <c r="BC9168" i="19"/>
  <c r="BE4166" i="19"/>
  <c r="BE3535" i="19"/>
  <c r="BG9817" i="19"/>
  <c r="BG3207" i="19"/>
  <c r="BC8897" i="19"/>
  <c r="BC4967" i="19"/>
  <c r="BG4480" i="19"/>
  <c r="BC5234" i="19"/>
  <c r="BE2138" i="19"/>
  <c r="BC82" i="19"/>
  <c r="BG8864" i="19"/>
  <c r="BG2980" i="19"/>
  <c r="BC2173" i="19"/>
  <c r="BC4920" i="19"/>
  <c r="BG6138" i="19"/>
  <c r="BC8943" i="19"/>
  <c r="BE9221" i="19"/>
  <c r="BG1154" i="19"/>
  <c r="BG5276" i="19"/>
  <c r="BE8420" i="19"/>
  <c r="BC5925" i="19"/>
  <c r="BE5592" i="19"/>
  <c r="BC4666" i="19"/>
  <c r="BC9182" i="19"/>
  <c r="BG2938" i="19"/>
  <c r="BE8784" i="19"/>
  <c r="BG2610" i="19"/>
  <c r="BE1638" i="19"/>
  <c r="BE1543" i="19"/>
  <c r="BC4651" i="19"/>
  <c r="BG3189" i="19"/>
  <c r="BC9647" i="19"/>
  <c r="BE1267" i="19"/>
  <c r="BE3072" i="19"/>
  <c r="BG7391" i="19"/>
  <c r="BC4443" i="19"/>
  <c r="BC6801" i="19"/>
  <c r="BE6373" i="19"/>
  <c r="BG6241" i="19"/>
  <c r="BG7296" i="19"/>
  <c r="BC4732" i="19"/>
  <c r="BE9345" i="19"/>
  <c r="BE6801" i="19"/>
  <c r="BC5842" i="19"/>
  <c r="BE1660" i="19"/>
  <c r="BG1103" i="19"/>
  <c r="BG348" i="19"/>
  <c r="BC2048" i="19"/>
  <c r="BC8651" i="19"/>
  <c r="BG3936" i="19"/>
  <c r="BE9665" i="19"/>
  <c r="BE444" i="19"/>
  <c r="BG7841" i="19"/>
  <c r="BC3778" i="19"/>
  <c r="BE8537" i="19"/>
  <c r="BG1257" i="19"/>
  <c r="BE1528" i="19"/>
  <c r="BG6971" i="19"/>
  <c r="BC3509" i="19"/>
  <c r="BE4296" i="19"/>
  <c r="BG3711" i="19"/>
  <c r="BG7137" i="19"/>
  <c r="BG7794" i="19"/>
  <c r="BE314" i="19"/>
  <c r="BE4284" i="19"/>
  <c r="BE7999" i="19"/>
  <c r="BC4323" i="19"/>
  <c r="BE2113" i="19"/>
  <c r="BC7800" i="19"/>
  <c r="BC2099" i="19"/>
  <c r="BE2717" i="19"/>
  <c r="BG4849" i="19"/>
  <c r="BC2762" i="19"/>
  <c r="BG5839" i="19"/>
  <c r="BG965" i="19"/>
  <c r="BG6692" i="19"/>
  <c r="BG7101" i="19"/>
  <c r="BC9495" i="19"/>
  <c r="BG1421" i="19"/>
  <c r="BE2962" i="19"/>
  <c r="BG4084" i="19"/>
  <c r="BG8915" i="19"/>
  <c r="BE5552" i="19"/>
  <c r="BE5540" i="19"/>
  <c r="BG601" i="19"/>
  <c r="BG7021" i="19"/>
  <c r="BE5967" i="19"/>
  <c r="BG1004" i="19"/>
  <c r="BC8854" i="19"/>
  <c r="BG3128" i="19"/>
  <c r="BE497" i="19"/>
  <c r="BG5616" i="19"/>
  <c r="BC7943" i="19"/>
  <c r="BG99" i="19"/>
  <c r="BE3342" i="19"/>
  <c r="BG8968" i="19"/>
  <c r="BE5354" i="19"/>
  <c r="BG5569" i="19"/>
  <c r="BG8930" i="19"/>
  <c r="BE3060" i="19"/>
  <c r="BG5661" i="19"/>
  <c r="BC9996" i="19"/>
  <c r="BC8399" i="19"/>
  <c r="BG5651" i="19"/>
  <c r="BC3159" i="19"/>
  <c r="BC1983" i="19"/>
  <c r="BE38" i="19"/>
  <c r="BC8098" i="19"/>
  <c r="BE5823" i="19"/>
  <c r="BG3103" i="19"/>
  <c r="BE8430" i="19"/>
  <c r="BC3206" i="19"/>
  <c r="BE392" i="19"/>
  <c r="BC1535" i="19"/>
  <c r="BE7046" i="19"/>
  <c r="BC7550" i="19"/>
  <c r="BC8418" i="19"/>
  <c r="BE3204" i="19"/>
  <c r="BG9727" i="19"/>
  <c r="BG5207" i="19"/>
  <c r="BE823" i="19"/>
  <c r="BG8407" i="19"/>
  <c r="BE1817" i="19"/>
  <c r="BE3718" i="19"/>
  <c r="BG2439" i="19"/>
  <c r="BG5681" i="19"/>
  <c r="BC435" i="19"/>
  <c r="BG7335" i="19"/>
  <c r="BG7491" i="19"/>
  <c r="BC1887" i="19"/>
  <c r="BG4623" i="19"/>
  <c r="BC691" i="19"/>
  <c r="BE9344" i="19"/>
  <c r="BG5032" i="19"/>
  <c r="BG7636" i="19"/>
  <c r="BC9453" i="19"/>
  <c r="BE7211" i="19"/>
  <c r="BE5522" i="19"/>
  <c r="BC9317" i="19"/>
  <c r="BG4813" i="19"/>
  <c r="BC6239" i="19"/>
  <c r="BC6969" i="19"/>
  <c r="BC4152" i="19"/>
  <c r="BC4830" i="19"/>
  <c r="BC7945" i="19"/>
  <c r="BC4411" i="19"/>
  <c r="BG1033" i="19"/>
  <c r="BG355" i="19"/>
  <c r="BG8406" i="19"/>
  <c r="BG445" i="19"/>
  <c r="BE561" i="19"/>
  <c r="BE5122" i="19"/>
  <c r="BE6151" i="19"/>
  <c r="BG5167" i="19"/>
  <c r="BG3789" i="19"/>
  <c r="BE4442" i="19"/>
  <c r="BC5615" i="19"/>
  <c r="BC6054" i="19"/>
  <c r="BE4937" i="19"/>
  <c r="BC7268" i="19"/>
  <c r="BE6550" i="19"/>
  <c r="BG5149" i="19"/>
  <c r="BE2665" i="19"/>
  <c r="BC9763" i="19"/>
  <c r="BC654" i="19"/>
  <c r="BE6027" i="19"/>
  <c r="BG8057" i="19"/>
  <c r="BG9558" i="19"/>
  <c r="BE4840" i="19"/>
  <c r="BG1367" i="19"/>
  <c r="BE3705" i="19"/>
  <c r="BE5287" i="19"/>
  <c r="BG7795" i="19"/>
  <c r="BG8678" i="19"/>
  <c r="BC4237" i="19"/>
  <c r="BE2047" i="19"/>
  <c r="BC6565" i="19"/>
  <c r="BC5519" i="19"/>
  <c r="BG2544" i="19"/>
  <c r="BC2664" i="19"/>
  <c r="BG5905" i="19"/>
  <c r="BC8027" i="19"/>
  <c r="BG5798" i="19"/>
  <c r="BC1259" i="19"/>
  <c r="BC6280" i="19"/>
  <c r="BC7218" i="19"/>
  <c r="BE7178" i="19"/>
  <c r="BE7878" i="19"/>
  <c r="BC7413" i="19"/>
  <c r="BC6369" i="19"/>
  <c r="BC6783" i="19"/>
  <c r="BC2316" i="19"/>
  <c r="BE3312" i="19"/>
  <c r="BC1999" i="19"/>
  <c r="BC9088" i="19"/>
  <c r="BG7178" i="19"/>
  <c r="BC1402" i="19"/>
  <c r="BC1487" i="19"/>
  <c r="BC1167" i="19"/>
  <c r="BC2791" i="19"/>
  <c r="BE5564" i="19"/>
  <c r="BG8596" i="19"/>
  <c r="BG2507" i="19"/>
  <c r="BC9208" i="19"/>
  <c r="BE9014" i="19"/>
  <c r="BC7278" i="19"/>
  <c r="BE6349" i="19"/>
  <c r="BG4738" i="19"/>
  <c r="BG5772" i="19"/>
  <c r="BG2750" i="19"/>
  <c r="BE52" i="19"/>
  <c r="BG2715" i="19"/>
  <c r="BG7442" i="19"/>
  <c r="BG7930" i="19"/>
  <c r="BC109" i="19"/>
  <c r="BE2252" i="19"/>
  <c r="BE1442" i="19"/>
  <c r="BE7496" i="19"/>
  <c r="BG6636" i="19"/>
  <c r="BE7281" i="19"/>
  <c r="BC5367" i="19"/>
  <c r="BG384" i="19"/>
  <c r="BG8707" i="19"/>
  <c r="BC5668" i="19"/>
  <c r="BC8384" i="19"/>
  <c r="BC1260" i="19"/>
  <c r="BC1924" i="19"/>
  <c r="BC5021" i="19"/>
  <c r="BE8340" i="19"/>
  <c r="BG5762" i="19"/>
  <c r="BC1676" i="19"/>
  <c r="BC7353" i="19"/>
  <c r="BE1839" i="19"/>
  <c r="BE7231" i="19"/>
  <c r="BE3818" i="19"/>
  <c r="BE5239" i="19"/>
  <c r="BG2230" i="19"/>
  <c r="BE4053" i="19"/>
  <c r="BE3036" i="19"/>
  <c r="BE7948" i="19"/>
  <c r="BE7264" i="19"/>
  <c r="BE1333" i="19"/>
  <c r="BG1088" i="19"/>
  <c r="BC1399" i="19"/>
  <c r="BC6243" i="19"/>
  <c r="BC9908" i="19"/>
  <c r="BC746" i="19"/>
  <c r="BC1333" i="19"/>
  <c r="BE7872" i="19"/>
  <c r="BE5604" i="19"/>
  <c r="BG2254" i="19"/>
  <c r="BE5719" i="19"/>
  <c r="BC8840" i="19"/>
  <c r="BE3978" i="19"/>
  <c r="BG6739" i="19"/>
  <c r="BG22" i="19"/>
  <c r="BE1969" i="19"/>
  <c r="BG2506" i="19"/>
  <c r="BC6198" i="19"/>
  <c r="BC1590" i="19"/>
  <c r="BG3970" i="19"/>
  <c r="BE3893" i="19"/>
  <c r="BE3960" i="19"/>
  <c r="BE5571" i="19"/>
  <c r="BC2709" i="19"/>
  <c r="BC6276" i="19"/>
  <c r="BC5296" i="19"/>
  <c r="BC6230" i="19"/>
  <c r="BG3216" i="19"/>
  <c r="BE9037" i="19"/>
  <c r="BC2486" i="19"/>
  <c r="BG2422" i="19"/>
  <c r="BC6281" i="19"/>
  <c r="BE828" i="19"/>
  <c r="BG3999" i="19"/>
  <c r="BG3746" i="19"/>
  <c r="BE9668" i="19"/>
  <c r="BC9050" i="19"/>
  <c r="BC3540" i="19"/>
  <c r="BE2064" i="19"/>
  <c r="BE3856" i="19"/>
  <c r="BG8937" i="19"/>
  <c r="BE4753" i="19"/>
  <c r="BE7826" i="19"/>
  <c r="BG6424" i="19"/>
  <c r="BG5655" i="19"/>
  <c r="BE8588" i="19"/>
  <c r="BE2204" i="19"/>
  <c r="BC284" i="19"/>
  <c r="BE1951" i="19"/>
  <c r="BC312" i="19"/>
  <c r="BE705" i="19"/>
  <c r="BG7475" i="19"/>
  <c r="BE9683" i="19"/>
  <c r="BC3016" i="19"/>
  <c r="BC6680" i="19"/>
  <c r="BC3470" i="19"/>
  <c r="BG4019" i="19"/>
  <c r="BC7708" i="19"/>
  <c r="BE2417" i="19"/>
  <c r="BG6683" i="19"/>
  <c r="BE7963" i="19"/>
  <c r="BC3750" i="19"/>
  <c r="BG9071" i="19"/>
  <c r="BC5952" i="19"/>
  <c r="BC8333" i="19"/>
  <c r="BE782" i="19"/>
  <c r="BE7674" i="19"/>
  <c r="BC886" i="19"/>
  <c r="BE89" i="19"/>
  <c r="BE7892" i="19"/>
  <c r="BE8883" i="19"/>
  <c r="BE3600" i="19"/>
  <c r="BC3807" i="19"/>
  <c r="BG3869" i="19"/>
  <c r="BE621" i="19"/>
  <c r="BC3957" i="19"/>
  <c r="BG1313" i="19"/>
  <c r="BG3933" i="19"/>
  <c r="BG9409" i="19"/>
  <c r="BG1038" i="19"/>
  <c r="BG8960" i="19"/>
  <c r="BC2527" i="19"/>
  <c r="BC4376" i="19"/>
  <c r="BG3266" i="19"/>
  <c r="BC6677" i="19"/>
  <c r="BE1620" i="19"/>
  <c r="BG4028" i="19"/>
  <c r="BC3737" i="19"/>
  <c r="BE8701" i="19"/>
  <c r="BE1384" i="19"/>
  <c r="BC4071" i="19"/>
  <c r="BG5081" i="19"/>
  <c r="BE8797" i="19"/>
  <c r="BE9063" i="19"/>
  <c r="BE2486" i="19"/>
  <c r="BE2116" i="19"/>
  <c r="BE5748" i="19"/>
  <c r="BG9825" i="19"/>
  <c r="BG4395" i="19"/>
  <c r="BC4561" i="19"/>
  <c r="BC5588" i="19"/>
  <c r="BE660" i="19"/>
  <c r="BC2944" i="19"/>
  <c r="BC7642" i="19"/>
  <c r="BC2215" i="19"/>
  <c r="BE7994" i="19"/>
  <c r="BE5494" i="19"/>
  <c r="BE9891" i="19"/>
  <c r="BE8558" i="19"/>
  <c r="BG9618" i="19"/>
  <c r="BG1628" i="19"/>
  <c r="BE8259" i="19"/>
  <c r="BC9164" i="19"/>
  <c r="BC69" i="19"/>
  <c r="BC2490" i="19"/>
  <c r="BE4348" i="19"/>
  <c r="BE8164" i="19"/>
  <c r="BC8000" i="19"/>
  <c r="BE8604" i="19"/>
  <c r="BE7855" i="19"/>
  <c r="BE3906" i="19"/>
  <c r="BC491" i="19"/>
  <c r="BG3765" i="19"/>
  <c r="BC4709" i="19"/>
  <c r="BE1857" i="19"/>
  <c r="BG1726" i="19"/>
  <c r="BG2763" i="19"/>
  <c r="BC1045" i="19"/>
  <c r="BG3578" i="19"/>
  <c r="BE8192" i="19"/>
  <c r="BG2815" i="19"/>
  <c r="BC3402" i="19"/>
  <c r="BC47" i="19"/>
  <c r="BE6784" i="19"/>
  <c r="BC2611" i="19"/>
  <c r="BE9559" i="19"/>
  <c r="BE3754" i="19"/>
  <c r="BG6420" i="19"/>
  <c r="BE8132" i="19"/>
  <c r="BG5009" i="19"/>
  <c r="BC2456" i="19"/>
  <c r="BC4011" i="19"/>
  <c r="BC5826" i="19"/>
  <c r="BG5989" i="19"/>
  <c r="BC5523" i="19"/>
  <c r="BG1067" i="19"/>
  <c r="BC9083" i="19"/>
  <c r="BE2878" i="19"/>
  <c r="BC768" i="19"/>
  <c r="BG4995" i="19"/>
  <c r="BG1868" i="19"/>
  <c r="BE9156" i="19"/>
  <c r="BE977" i="19"/>
  <c r="BE7635" i="19"/>
  <c r="BC416" i="19"/>
  <c r="BC7623" i="19"/>
  <c r="BG3729" i="19"/>
  <c r="BG4742" i="19"/>
  <c r="BC3025" i="19"/>
  <c r="BC6609" i="19"/>
  <c r="BC7685" i="19"/>
  <c r="BG8395" i="19"/>
  <c r="BG7156" i="19"/>
  <c r="BE3511" i="19"/>
  <c r="BE8279" i="19"/>
  <c r="BG605" i="19"/>
  <c r="BC4598" i="19"/>
  <c r="BG322" i="19"/>
  <c r="BC9016" i="19"/>
  <c r="BG429" i="19"/>
  <c r="BC9731" i="19"/>
  <c r="BE802" i="19"/>
  <c r="BC5398" i="19"/>
  <c r="BG575" i="19"/>
  <c r="BG6525" i="19"/>
  <c r="BG7799" i="19"/>
  <c r="BG6542" i="19"/>
  <c r="BE7198" i="19"/>
  <c r="BG7110" i="19"/>
  <c r="BC2506" i="19"/>
  <c r="BE3404" i="19"/>
  <c r="BE4068" i="19"/>
  <c r="BC3049" i="19"/>
  <c r="BC291" i="19"/>
  <c r="BE7527" i="19"/>
  <c r="BC5751" i="19"/>
  <c r="BG5728" i="19"/>
  <c r="BG3326" i="19"/>
  <c r="BC6392" i="19"/>
  <c r="BG1250" i="19"/>
  <c r="BC4700" i="19"/>
  <c r="BC8362" i="19"/>
  <c r="BE6163" i="19"/>
  <c r="BE1838" i="19"/>
  <c r="BG4381" i="19"/>
  <c r="BC2343" i="19"/>
  <c r="BG8082" i="19"/>
  <c r="BE9539" i="19"/>
  <c r="BG8835" i="19"/>
  <c r="BE5218" i="19"/>
  <c r="BE4658" i="19"/>
  <c r="BE9797" i="19"/>
  <c r="BE2563" i="19"/>
  <c r="BE1106" i="19"/>
  <c r="BC3541" i="19"/>
  <c r="BE7576" i="19"/>
  <c r="BC2613" i="19"/>
  <c r="BE322" i="19"/>
  <c r="BG9379" i="19"/>
  <c r="BE1348" i="19"/>
  <c r="BE9947" i="19"/>
  <c r="BC73" i="19"/>
  <c r="BC1004" i="19"/>
  <c r="BC8580" i="19"/>
  <c r="BC2697" i="19"/>
  <c r="BC7929" i="19"/>
  <c r="BE301" i="19"/>
  <c r="BE4087" i="19"/>
  <c r="BG6298" i="19"/>
  <c r="BC8645" i="19"/>
  <c r="BG2522" i="19"/>
  <c r="BC5986" i="19"/>
  <c r="BG2236" i="19"/>
  <c r="BG2833" i="19"/>
  <c r="BG1500" i="19"/>
  <c r="BE4850" i="19"/>
  <c r="BC631" i="19"/>
  <c r="BC6942" i="19"/>
  <c r="BG6860" i="19"/>
  <c r="BC6099" i="19"/>
  <c r="BC3455" i="19"/>
  <c r="BC8711" i="19"/>
  <c r="BG1694" i="19"/>
  <c r="BG810" i="19"/>
  <c r="BG7759" i="19"/>
  <c r="BC6409" i="19"/>
  <c r="BE9861" i="19"/>
  <c r="BC7917" i="19"/>
  <c r="BE1788" i="19"/>
  <c r="BG9386" i="19"/>
  <c r="BE4920" i="19"/>
  <c r="BC2549" i="19"/>
  <c r="BG2216" i="19"/>
  <c r="BG9954" i="19"/>
  <c r="BE1867" i="19"/>
  <c r="BE5933" i="19"/>
  <c r="BG5128" i="19"/>
  <c r="BE9175" i="19"/>
  <c r="BC4137" i="19"/>
  <c r="BC7339" i="19"/>
  <c r="BE2882" i="19"/>
  <c r="BC2716" i="19"/>
  <c r="BE9526" i="19"/>
  <c r="BC5302" i="19"/>
  <c r="BE9397" i="19"/>
  <c r="BE1616" i="19"/>
  <c r="BG569" i="19"/>
  <c r="BG6296" i="19"/>
  <c r="BE8252" i="19"/>
  <c r="BG4041" i="19"/>
  <c r="BG7716" i="19"/>
  <c r="BE8639" i="19"/>
  <c r="BE7716" i="19"/>
  <c r="BE8496" i="19"/>
  <c r="BE8400" i="19"/>
  <c r="BE5131" i="19"/>
  <c r="BC5558" i="19"/>
  <c r="BG165" i="19"/>
  <c r="BG2541" i="19"/>
  <c r="BG9863" i="19"/>
  <c r="BC7394" i="19"/>
  <c r="BE527" i="19"/>
  <c r="BG8159" i="19"/>
  <c r="BJ6065" i="19"/>
  <c r="BJ824" i="19"/>
  <c r="BJ8937" i="19"/>
  <c r="BJ8383" i="19"/>
  <c r="BJ4077" i="19"/>
  <c r="BJ9171" i="19"/>
  <c r="BJ4280" i="19"/>
  <c r="BJ8635" i="19"/>
  <c r="BJ9318" i="19"/>
  <c r="BJ3136" i="19"/>
  <c r="BJ8055" i="19"/>
  <c r="BJ5410" i="19"/>
  <c r="BJ7198" i="19"/>
  <c r="BJ1098" i="19"/>
  <c r="AG5" i="19"/>
  <c r="BJ4455" i="19"/>
  <c r="BJ1689" i="19"/>
  <c r="BJ5345" i="19"/>
  <c r="BJ9501" i="19"/>
  <c r="BJ2424" i="19"/>
  <c r="BJ6259" i="19"/>
  <c r="BJ42" i="19"/>
  <c r="BJ8996" i="19"/>
  <c r="BJ4367" i="19"/>
  <c r="BJ9639" i="19"/>
  <c r="BJ2846" i="19"/>
  <c r="BJ5392" i="19"/>
  <c r="BJ8290" i="19"/>
  <c r="BJ2358" i="19"/>
  <c r="BJ8373" i="19"/>
  <c r="CI64" i="19"/>
  <c r="CN53" i="19" s="1"/>
  <c r="CN62" i="19"/>
  <c r="CX51" i="19" s="1"/>
  <c r="CM62" i="19"/>
  <c r="CV51" i="19" s="1"/>
  <c r="CH64" i="19"/>
  <c r="CL53" i="19" s="1"/>
  <c r="CN67" i="19"/>
  <c r="CX56" i="19" s="1"/>
  <c r="BE4716" i="19"/>
  <c r="BE5651" i="19"/>
  <c r="BG9993" i="19"/>
  <c r="BC2116" i="19"/>
  <c r="BC1540" i="19"/>
  <c r="BG3504" i="19"/>
  <c r="BC3278" i="19"/>
  <c r="BE8312" i="19"/>
  <c r="BE6807" i="19"/>
  <c r="BG6421" i="19"/>
  <c r="BE6957" i="19"/>
  <c r="BG5732" i="19"/>
  <c r="BG7561" i="19"/>
  <c r="BC2403" i="19"/>
  <c r="BC4494" i="19"/>
  <c r="BC5691" i="19"/>
  <c r="BE3869" i="19"/>
  <c r="BE3137" i="19"/>
  <c r="BC3081" i="19"/>
  <c r="BG2420" i="19"/>
  <c r="BE5898" i="19"/>
  <c r="BC687" i="19"/>
  <c r="BE643" i="19"/>
  <c r="BG3280" i="19"/>
  <c r="BE5418" i="19"/>
  <c r="BE183" i="19"/>
  <c r="BE9976" i="19"/>
  <c r="BC2007" i="19"/>
  <c r="BC7569" i="19"/>
  <c r="BE5667" i="19"/>
  <c r="BG9565" i="19"/>
  <c r="BG8792" i="19"/>
  <c r="BC9461" i="19"/>
  <c r="BC9658" i="19"/>
  <c r="BG8837" i="19"/>
  <c r="BG4133" i="19"/>
  <c r="BG7403" i="19"/>
  <c r="BC8521" i="19"/>
  <c r="BE4843" i="19"/>
  <c r="BC994" i="19"/>
  <c r="BE584" i="19"/>
  <c r="BC7230" i="19"/>
  <c r="BC5799" i="19"/>
  <c r="BE730" i="19"/>
  <c r="BE3541" i="19"/>
  <c r="BG622" i="19"/>
  <c r="BC7819" i="19"/>
  <c r="BG7059" i="19"/>
  <c r="BG3592" i="19"/>
  <c r="BC62" i="19"/>
  <c r="BC9547" i="19"/>
  <c r="BE4689" i="19"/>
  <c r="BE217" i="19"/>
  <c r="BG8746" i="19"/>
  <c r="BE383" i="19"/>
  <c r="BC282" i="19"/>
  <c r="BC5043" i="19"/>
  <c r="BC70" i="19"/>
  <c r="BE5400" i="19"/>
  <c r="BG2937" i="19"/>
  <c r="BE9638" i="19"/>
  <c r="BG4572" i="19"/>
  <c r="BE8594" i="19"/>
  <c r="BC667" i="19"/>
  <c r="BC5663" i="19"/>
  <c r="BC8466" i="19"/>
  <c r="BC5371" i="19"/>
  <c r="BC9934" i="19"/>
  <c r="BC7903" i="19"/>
  <c r="BE3572" i="19"/>
  <c r="BE8996" i="19"/>
  <c r="BG8170" i="19"/>
  <c r="BC9292" i="19"/>
  <c r="BG597" i="19"/>
  <c r="BG1402" i="19"/>
  <c r="BE1044" i="19"/>
  <c r="BC3976" i="19"/>
  <c r="BG7181" i="19"/>
  <c r="BC2899" i="19"/>
  <c r="BC8762" i="19"/>
  <c r="BC8913" i="19"/>
  <c r="BG9845" i="19"/>
  <c r="BC2687" i="19"/>
  <c r="BC5671" i="19"/>
  <c r="BE7905" i="19"/>
  <c r="BG7864" i="19"/>
  <c r="BE3921" i="19"/>
  <c r="BE7052" i="19"/>
  <c r="BG7055" i="19"/>
  <c r="BC3770" i="19"/>
  <c r="BG9756" i="19"/>
  <c r="BG7041" i="19"/>
  <c r="BE9932" i="19"/>
  <c r="BC9198" i="19"/>
  <c r="BC6285" i="19"/>
  <c r="BC6912" i="19"/>
  <c r="BC3489" i="19"/>
  <c r="BC652" i="19"/>
  <c r="BE1345" i="19"/>
  <c r="BG6930" i="19"/>
  <c r="BE9288" i="19"/>
  <c r="BG3656" i="19"/>
  <c r="BG6686" i="19"/>
  <c r="BE3121" i="19"/>
  <c r="BC2821" i="19"/>
  <c r="BC4536" i="19"/>
  <c r="BC8496" i="19"/>
  <c r="BC9230" i="19"/>
  <c r="BG4264" i="19"/>
  <c r="BE4461" i="19"/>
  <c r="BE2622" i="19"/>
  <c r="BE5259" i="19"/>
  <c r="BC3088" i="19"/>
  <c r="BG6552" i="19"/>
  <c r="BE1502" i="19"/>
  <c r="BG4293" i="19"/>
  <c r="BE6973" i="19"/>
  <c r="BG4529" i="19"/>
  <c r="BC5314" i="19"/>
  <c r="BG9404" i="19"/>
  <c r="BE8487" i="19"/>
  <c r="BC9533" i="19"/>
  <c r="BE4637" i="19"/>
  <c r="BG8579" i="19"/>
  <c r="BG1909" i="19"/>
  <c r="BE2504" i="19"/>
  <c r="BE5570" i="19"/>
  <c r="BC2033" i="19"/>
  <c r="BG4153" i="19"/>
  <c r="BE8676" i="19"/>
  <c r="BE3101" i="19"/>
  <c r="BG1299" i="19"/>
  <c r="BC4933" i="19"/>
  <c r="BE2512" i="19"/>
  <c r="BC7057" i="19"/>
  <c r="BE5309" i="19"/>
  <c r="BC1600" i="19"/>
  <c r="BG8529" i="19"/>
  <c r="BC5887" i="19"/>
  <c r="BG2487" i="19"/>
  <c r="BC7124" i="19"/>
  <c r="BG4378" i="19"/>
  <c r="BE2450" i="19"/>
  <c r="BG8876" i="19"/>
  <c r="BC1411" i="19"/>
  <c r="BE3940" i="19"/>
  <c r="BC9477" i="19"/>
  <c r="BE7241" i="19"/>
  <c r="BC6664" i="19"/>
  <c r="BC421" i="19"/>
  <c r="BG8816" i="19"/>
  <c r="BG1656" i="19"/>
  <c r="BE7331" i="19"/>
  <c r="BC3034" i="19"/>
  <c r="BC9420" i="19"/>
  <c r="BG1955" i="19"/>
  <c r="BE5019" i="19"/>
  <c r="BE8870" i="19"/>
  <c r="BC7485" i="19"/>
  <c r="BE4414" i="19"/>
  <c r="BC7754" i="19"/>
  <c r="BE4935" i="19"/>
  <c r="BG9687" i="19"/>
  <c r="BE5212" i="19"/>
  <c r="BE4822" i="19"/>
  <c r="BE1223" i="19"/>
  <c r="BG5290" i="19"/>
  <c r="BC1081" i="19"/>
  <c r="BG3493" i="19"/>
  <c r="BC7338" i="19"/>
  <c r="BE7124" i="19"/>
  <c r="BC9541" i="19"/>
  <c r="BE1396" i="19"/>
  <c r="BC8971" i="19"/>
  <c r="BC9446" i="19"/>
  <c r="BG1396" i="19"/>
  <c r="BE7840" i="19"/>
  <c r="BC4901" i="19"/>
  <c r="BG3451" i="19"/>
  <c r="BE9376" i="19"/>
  <c r="BE5767" i="19"/>
  <c r="BC7975" i="19"/>
  <c r="BC2781" i="19"/>
  <c r="BG5230" i="19"/>
  <c r="BG2255" i="19"/>
  <c r="BG7618" i="19"/>
  <c r="BG6054" i="19"/>
  <c r="BC5813" i="19"/>
  <c r="BE904" i="19"/>
  <c r="BC7784" i="19"/>
  <c r="BC4521" i="19"/>
  <c r="BC903" i="19"/>
  <c r="BC8432" i="19"/>
  <c r="BG4612" i="19"/>
  <c r="BC9614" i="19"/>
  <c r="BC2820" i="19"/>
  <c r="BE7455" i="19"/>
  <c r="BG1984" i="19"/>
  <c r="BC8286" i="19"/>
  <c r="BG5575" i="19"/>
  <c r="BE8785" i="19"/>
  <c r="BE9080" i="19"/>
  <c r="BC1931" i="19"/>
  <c r="BG6316" i="19"/>
  <c r="BC477" i="19"/>
  <c r="BE1703" i="19"/>
  <c r="BG8992" i="19"/>
  <c r="BC8895" i="19"/>
  <c r="BE4623" i="19"/>
  <c r="BG7319" i="19"/>
  <c r="BG4093" i="19"/>
  <c r="BC6837" i="19"/>
  <c r="BG3675" i="19"/>
  <c r="BG553" i="19"/>
  <c r="BG6121" i="19"/>
  <c r="BG1953" i="19"/>
  <c r="BG736" i="19"/>
  <c r="BG190" i="19"/>
  <c r="BC456" i="19"/>
  <c r="BG8490" i="19"/>
  <c r="BC5392" i="19"/>
  <c r="BG3956" i="19"/>
  <c r="BE1457" i="19"/>
  <c r="BC3303" i="19"/>
  <c r="BC9896" i="19"/>
  <c r="BE4028" i="19"/>
  <c r="BC7515" i="19"/>
  <c r="BG7123" i="19"/>
  <c r="BG9292" i="19"/>
  <c r="BG8709" i="19"/>
  <c r="BE4830" i="19"/>
  <c r="BC5116" i="19"/>
  <c r="BG8219" i="19"/>
  <c r="BC8346" i="19"/>
  <c r="BC7673" i="19"/>
  <c r="BE960" i="19"/>
  <c r="BG5873" i="19"/>
  <c r="BG2456" i="19"/>
  <c r="BE2200" i="19"/>
  <c r="BE5971" i="19"/>
  <c r="BC3150" i="19"/>
  <c r="BC5977" i="19"/>
  <c r="BG119" i="19"/>
  <c r="BC3324" i="19"/>
  <c r="BG949" i="19"/>
  <c r="BC8889" i="19"/>
  <c r="BG4787" i="19"/>
  <c r="BC6771" i="19"/>
  <c r="BC6776" i="19"/>
  <c r="BG5756" i="19"/>
  <c r="BE2162" i="19"/>
  <c r="BE7701" i="19"/>
  <c r="BE9152" i="19"/>
  <c r="BC4039" i="19"/>
  <c r="BE1303" i="19"/>
  <c r="BE3001" i="19"/>
  <c r="BC1057" i="19"/>
  <c r="BE5680" i="19"/>
  <c r="BC261" i="19"/>
  <c r="BG7146" i="19"/>
  <c r="BC9824" i="19"/>
  <c r="BC8917" i="19"/>
  <c r="BE7592" i="19"/>
  <c r="BE1080" i="19"/>
  <c r="BE1588" i="19"/>
  <c r="BG8345" i="19"/>
  <c r="BE1753" i="19"/>
  <c r="BE1182" i="19"/>
  <c r="BE4864" i="19"/>
  <c r="BC6897" i="19"/>
  <c r="BG3712" i="19"/>
  <c r="BC7260" i="19"/>
  <c r="BG47" i="19"/>
  <c r="BE6822" i="19"/>
  <c r="BG5379" i="19"/>
  <c r="BC5389" i="19"/>
  <c r="BE3791" i="19"/>
  <c r="BC7427" i="19"/>
  <c r="BE5401" i="19"/>
  <c r="BC8320" i="19"/>
  <c r="BC8629" i="19"/>
  <c r="BG4926" i="19"/>
  <c r="BC9298" i="19"/>
  <c r="BE2707" i="19"/>
  <c r="BG1016" i="19"/>
  <c r="BE2635" i="19"/>
  <c r="BG4724" i="19"/>
  <c r="BE7373" i="19"/>
  <c r="BG3806" i="19"/>
  <c r="BG2286" i="19"/>
  <c r="BC9310" i="19"/>
  <c r="BE7891" i="19"/>
  <c r="BG8620" i="19"/>
  <c r="BC2717" i="19"/>
  <c r="BE4370" i="19"/>
  <c r="BC6851" i="19"/>
  <c r="BE6940" i="19"/>
  <c r="BC9143" i="19"/>
  <c r="BE929" i="19"/>
  <c r="BE2508" i="19"/>
  <c r="BC6821" i="19"/>
  <c r="BE2284" i="19"/>
  <c r="BG8550" i="19"/>
  <c r="BC187" i="19"/>
  <c r="BC294" i="19"/>
  <c r="BG1175" i="19"/>
  <c r="BE4279" i="19"/>
  <c r="BC2620" i="19"/>
  <c r="BC6497" i="19"/>
  <c r="BC6954" i="19"/>
  <c r="BE7011" i="19"/>
  <c r="BG5887" i="19"/>
  <c r="BC9367" i="19"/>
  <c r="BE9949" i="19"/>
  <c r="BC4743" i="19"/>
  <c r="BG9713" i="19"/>
  <c r="BG2939" i="19"/>
  <c r="BG8844" i="19"/>
  <c r="BE191" i="19"/>
  <c r="BC5421" i="19"/>
  <c r="BG28" i="19"/>
  <c r="BG6118" i="19"/>
  <c r="BC2911" i="19"/>
  <c r="BC6147" i="19"/>
  <c r="BC1718" i="19"/>
  <c r="BG111" i="19"/>
  <c r="BC5235" i="19"/>
  <c r="BE1544" i="19"/>
  <c r="BE1835" i="19"/>
  <c r="BE5928" i="19"/>
  <c r="BC5183" i="19"/>
  <c r="BE6385" i="19"/>
  <c r="BG8249" i="19"/>
  <c r="BC2992" i="19"/>
  <c r="BC3847" i="19"/>
  <c r="BE5836" i="19"/>
  <c r="BE3351" i="19"/>
  <c r="BE5991" i="19"/>
  <c r="BE1738" i="19"/>
  <c r="BC2850" i="19"/>
  <c r="BE9178" i="19"/>
  <c r="BE5671" i="19"/>
  <c r="BC7277" i="19"/>
  <c r="BG2309" i="19"/>
  <c r="BE7714" i="19"/>
  <c r="BC1405" i="19"/>
  <c r="BG1200" i="19"/>
  <c r="BG6438" i="19"/>
  <c r="BC4009" i="19"/>
  <c r="BE9794" i="19"/>
  <c r="BG4515" i="19"/>
  <c r="BC3949" i="19"/>
  <c r="BE8089" i="19"/>
  <c r="BG6502" i="19"/>
  <c r="BG3413" i="19"/>
  <c r="BG2974" i="19"/>
  <c r="BE4872" i="19"/>
  <c r="BC502" i="19"/>
  <c r="BE1979" i="19"/>
  <c r="BG717" i="19"/>
  <c r="BC1929" i="19"/>
  <c r="BE6194" i="19"/>
  <c r="BG7069" i="19"/>
  <c r="BE801" i="19"/>
  <c r="BC9839" i="19"/>
  <c r="BG2739" i="19"/>
  <c r="BE1915" i="19"/>
  <c r="BC5208" i="19"/>
  <c r="BE512" i="19"/>
  <c r="BC3936" i="19"/>
  <c r="BC9847" i="19"/>
  <c r="BG4136" i="19"/>
  <c r="BG1547" i="19"/>
  <c r="BG2701" i="19"/>
  <c r="BE5101" i="19"/>
  <c r="BC9726" i="19"/>
  <c r="BG4227" i="19"/>
  <c r="BE6150" i="19"/>
  <c r="BG3738" i="19"/>
  <c r="BE4157" i="19"/>
  <c r="BC3245" i="19"/>
  <c r="BC4736" i="19"/>
  <c r="BE4898" i="19"/>
  <c r="BE2312" i="19"/>
  <c r="BC7455" i="19"/>
  <c r="BC2925" i="19"/>
  <c r="BE3776" i="19"/>
  <c r="BG6609" i="19"/>
  <c r="BC3100" i="19"/>
  <c r="BG1431" i="19"/>
  <c r="BC9232" i="19"/>
  <c r="BE8322" i="19"/>
  <c r="BG7254" i="19"/>
  <c r="BC2504" i="19"/>
  <c r="BC1554" i="19"/>
  <c r="BC5317" i="19"/>
  <c r="BC7606" i="19"/>
  <c r="BG4332" i="19"/>
  <c r="BC9583" i="19"/>
  <c r="BC556" i="19"/>
  <c r="BG5751" i="19"/>
  <c r="BE3238" i="19"/>
  <c r="BC7442" i="19"/>
  <c r="BC3029" i="19"/>
  <c r="BC1432" i="19"/>
  <c r="BG8955" i="19"/>
  <c r="BE5660" i="19"/>
  <c r="BG9057" i="19"/>
  <c r="BG5738" i="19"/>
  <c r="BC6893" i="19"/>
  <c r="BG4814" i="19"/>
  <c r="BG973" i="19"/>
  <c r="BC1186" i="19"/>
  <c r="BE9595" i="19"/>
  <c r="BG928" i="19"/>
  <c r="BC2599" i="19"/>
  <c r="BG7717" i="19"/>
  <c r="BE3064" i="19"/>
  <c r="BE7189" i="19"/>
  <c r="BC799" i="19"/>
  <c r="BG8525" i="19"/>
  <c r="BG4554" i="19"/>
  <c r="BE5814" i="19"/>
  <c r="BG7268" i="19"/>
  <c r="BC3908" i="19"/>
  <c r="BC9352" i="19"/>
  <c r="BE868" i="19"/>
  <c r="BE3175" i="19"/>
  <c r="BE6144" i="19"/>
  <c r="BE6202" i="19"/>
  <c r="BG7827" i="19"/>
  <c r="BE1040" i="19"/>
  <c r="BG7879" i="19"/>
  <c r="BG1559" i="19"/>
  <c r="BE728" i="19"/>
  <c r="BG8706" i="19"/>
  <c r="BC2385" i="19"/>
  <c r="BG5328" i="19"/>
  <c r="BE6751" i="19"/>
  <c r="BC1632" i="19"/>
  <c r="BG229" i="19"/>
  <c r="BC6845" i="19"/>
  <c r="BC8359" i="19"/>
  <c r="BG1101" i="19"/>
  <c r="BC3211" i="19"/>
  <c r="BC1001" i="19"/>
  <c r="BG1922" i="19"/>
  <c r="BG8151" i="19"/>
  <c r="BE1718" i="19"/>
  <c r="BG9657" i="19"/>
  <c r="BC182" i="19"/>
  <c r="BC8319" i="19"/>
  <c r="BE9543" i="19"/>
  <c r="BE1458" i="19"/>
  <c r="BC8833" i="19"/>
  <c r="BE9888" i="19"/>
  <c r="BE2967" i="19"/>
  <c r="BE98" i="19"/>
  <c r="BG1905" i="19"/>
  <c r="BE4889" i="19"/>
  <c r="BE3930" i="19"/>
  <c r="BE9969" i="19"/>
  <c r="BG3119" i="19"/>
  <c r="BC9385" i="19"/>
  <c r="BC5903" i="19"/>
  <c r="BC772" i="19"/>
  <c r="BG4620" i="19"/>
  <c r="BE9239" i="19"/>
  <c r="BE6843" i="19"/>
  <c r="BG9123" i="19"/>
  <c r="BC164" i="19"/>
  <c r="BC8976" i="19"/>
  <c r="BE3147" i="19"/>
  <c r="BG6583" i="19"/>
  <c r="BC3372" i="19"/>
  <c r="BG9972" i="19"/>
  <c r="BG6979" i="19"/>
  <c r="BG4975" i="19"/>
  <c r="BC9688" i="19"/>
  <c r="BE9464" i="19"/>
  <c r="BE4532" i="19"/>
  <c r="BG8755" i="19"/>
  <c r="BG1374" i="19"/>
  <c r="BG1012" i="19"/>
  <c r="BG8220" i="19"/>
  <c r="BC4648" i="19"/>
  <c r="BE3299" i="19"/>
  <c r="BG4446" i="19"/>
  <c r="BE4738" i="19"/>
  <c r="BC286" i="19"/>
  <c r="BG4144" i="19"/>
  <c r="BC8983" i="19"/>
  <c r="BG1792" i="19"/>
  <c r="BC3394" i="19"/>
  <c r="BC1569" i="19"/>
  <c r="BC5969" i="19"/>
  <c r="BE2961" i="19"/>
  <c r="BE279" i="19"/>
  <c r="BC698" i="19"/>
  <c r="BG1289" i="19"/>
  <c r="BC4313" i="19"/>
  <c r="BE3233" i="19"/>
  <c r="BC1663" i="19"/>
  <c r="BC7348" i="19"/>
  <c r="BE6158" i="19"/>
  <c r="BE9616" i="19"/>
  <c r="BE573" i="19"/>
  <c r="BE4565" i="19"/>
  <c r="BG980" i="19"/>
  <c r="BC2557" i="19"/>
  <c r="BG7922" i="19"/>
  <c r="BE5881" i="19"/>
  <c r="BE3976" i="19"/>
  <c r="BC5176" i="19"/>
  <c r="BG9004" i="19"/>
  <c r="BC6764" i="19"/>
  <c r="BG2731" i="19"/>
  <c r="BG4519" i="19"/>
  <c r="BE7838" i="19"/>
  <c r="BC1699" i="19"/>
  <c r="BE3990" i="19"/>
  <c r="BE6532" i="19"/>
  <c r="BG9444" i="19"/>
  <c r="BC4754" i="19"/>
  <c r="BG3032" i="19"/>
  <c r="BE9147" i="19"/>
  <c r="BE6421" i="19"/>
  <c r="BG9197" i="19"/>
  <c r="BE4998" i="19"/>
  <c r="BE7268" i="19"/>
  <c r="BE8246" i="19"/>
  <c r="BC1927" i="19"/>
  <c r="BG3694" i="19"/>
  <c r="BG9735" i="19"/>
  <c r="BE4633" i="19"/>
  <c r="BG4557" i="19"/>
  <c r="BC3127" i="19"/>
  <c r="BE3111" i="19"/>
  <c r="BC2097" i="19"/>
  <c r="BC3594" i="19"/>
  <c r="BE9765" i="19"/>
  <c r="BE2434" i="19"/>
  <c r="BG1523" i="19"/>
  <c r="BC6792" i="19"/>
  <c r="BE8934" i="19"/>
  <c r="BC975" i="19"/>
  <c r="BC7366" i="19"/>
  <c r="BE8814" i="19"/>
  <c r="BC2066" i="19"/>
  <c r="BC1438" i="19"/>
  <c r="BC4089" i="19"/>
  <c r="BC6014" i="19"/>
  <c r="BC1636" i="19"/>
  <c r="BG1768" i="19"/>
  <c r="BG874" i="19"/>
  <c r="BC4544" i="19"/>
  <c r="BG9556" i="19"/>
  <c r="BE5583" i="19"/>
  <c r="BG8005" i="19"/>
  <c r="BE6226" i="19"/>
  <c r="BC8109" i="19"/>
  <c r="BE13" i="19"/>
  <c r="BG2550" i="19"/>
  <c r="BG7925" i="19"/>
  <c r="BE8787" i="19"/>
  <c r="BE4751" i="19"/>
  <c r="BG2740" i="19"/>
  <c r="BG3734" i="19"/>
  <c r="BE8839" i="19"/>
  <c r="BE2606" i="19"/>
  <c r="BC5877" i="19"/>
  <c r="BG7477" i="19"/>
  <c r="BE6847" i="19"/>
  <c r="BG7197" i="19"/>
  <c r="BC6903" i="19"/>
  <c r="BE2509" i="19"/>
  <c r="BE4941" i="19"/>
  <c r="BC2305" i="19"/>
  <c r="BG783" i="19"/>
  <c r="BE1513" i="19"/>
  <c r="BE1055" i="19"/>
  <c r="BC819" i="19"/>
  <c r="BE266" i="19"/>
  <c r="BE7507" i="19"/>
  <c r="BC3515" i="19"/>
  <c r="BC6826" i="19"/>
  <c r="BG1841" i="19"/>
  <c r="BC2171" i="19"/>
  <c r="BG1816" i="19"/>
  <c r="BE9684" i="19"/>
  <c r="BE6337" i="19"/>
  <c r="BC6304" i="19"/>
  <c r="BG4210" i="19"/>
  <c r="BC9638" i="19"/>
  <c r="BG2270" i="19"/>
  <c r="BC5115" i="19"/>
  <c r="BE2919" i="19"/>
  <c r="BC815" i="19"/>
  <c r="BC6164" i="19"/>
  <c r="BC4246" i="19"/>
  <c r="BG8658" i="19"/>
  <c r="BC4297" i="19"/>
  <c r="BE3480" i="19"/>
  <c r="BG7573" i="19"/>
  <c r="BC5088" i="19"/>
  <c r="BE2059" i="19"/>
  <c r="BC6895" i="19"/>
  <c r="BC8523" i="19"/>
  <c r="BC7509" i="19"/>
  <c r="BE761" i="19"/>
  <c r="BC2564" i="19"/>
  <c r="BE9785" i="19"/>
  <c r="BC9288" i="19"/>
  <c r="BC2516" i="19"/>
  <c r="BG6562" i="19"/>
  <c r="BE2965" i="19"/>
  <c r="BC9990" i="19"/>
  <c r="BG658" i="19"/>
  <c r="BE1994" i="19"/>
  <c r="BC9303" i="19"/>
  <c r="BG6816" i="19"/>
  <c r="BE4577" i="19"/>
  <c r="BG413" i="19"/>
  <c r="BC3118" i="19"/>
  <c r="BC2913" i="19"/>
  <c r="BE848" i="19"/>
  <c r="BC5040" i="19"/>
  <c r="BE9350" i="19"/>
  <c r="BG873" i="19"/>
  <c r="BG5056" i="19"/>
  <c r="BE302" i="19"/>
  <c r="BC7355" i="19"/>
  <c r="BG1428" i="19"/>
  <c r="BG8914" i="19"/>
  <c r="BE576" i="19"/>
  <c r="BE6828" i="19"/>
  <c r="BG8636" i="19"/>
  <c r="BG4888" i="19"/>
  <c r="BE3788" i="19"/>
  <c r="BE1401" i="19"/>
  <c r="BC7319" i="19"/>
  <c r="BG7551" i="19"/>
  <c r="BC140" i="19"/>
  <c r="BG5475" i="19"/>
  <c r="BE1319" i="19"/>
  <c r="BC2655" i="19"/>
  <c r="BE790" i="19"/>
  <c r="BJ1708" i="19"/>
  <c r="BJ4880" i="19"/>
  <c r="BJ5147" i="19"/>
  <c r="BJ4767" i="19"/>
  <c r="BJ9915" i="19"/>
  <c r="BJ1563" i="19"/>
  <c r="BJ364" i="19"/>
  <c r="BJ887" i="19"/>
  <c r="CH66" i="19"/>
  <c r="CL55" i="19" s="1"/>
  <c r="BG6577" i="19"/>
  <c r="BC372" i="19"/>
  <c r="BE6729" i="19"/>
  <c r="BC9125" i="19"/>
  <c r="BE867" i="19"/>
  <c r="BG5611" i="19"/>
  <c r="BE1691" i="19"/>
  <c r="BG7700" i="19"/>
  <c r="BC2681" i="19"/>
  <c r="BG3585" i="19"/>
  <c r="BG3522" i="19"/>
  <c r="BC5388" i="19"/>
  <c r="BC1953" i="19"/>
  <c r="BC9484" i="19"/>
  <c r="BG1260" i="19"/>
  <c r="BG3222" i="19"/>
  <c r="BE9851" i="19"/>
  <c r="BG4283" i="19"/>
  <c r="BG840" i="19"/>
  <c r="BE6113" i="19"/>
  <c r="BC1234" i="19"/>
  <c r="BC2480" i="19"/>
  <c r="BE6655" i="19"/>
  <c r="BG1111" i="19"/>
  <c r="BG8496" i="19"/>
  <c r="BE8848" i="19"/>
  <c r="BG9366" i="19"/>
  <c r="BG8419" i="19"/>
  <c r="BE8114" i="19"/>
  <c r="BG5373" i="19"/>
  <c r="BE9069" i="19"/>
  <c r="BC1867" i="19"/>
  <c r="BC4312" i="19"/>
  <c r="BC8412" i="19"/>
  <c r="BE1709" i="19"/>
  <c r="BC7194" i="19"/>
  <c r="BE9589" i="19"/>
  <c r="BG1465" i="19"/>
  <c r="BC3126" i="19"/>
  <c r="BG5955" i="19"/>
  <c r="BG584" i="19"/>
  <c r="BC8198" i="19"/>
  <c r="BC876" i="19"/>
  <c r="BE6613" i="19"/>
  <c r="BE9571" i="19"/>
  <c r="BE7296" i="19"/>
  <c r="BE2211" i="19"/>
  <c r="BE3616" i="19"/>
  <c r="BG7490" i="19"/>
  <c r="BC6998" i="19"/>
  <c r="BC5607" i="19"/>
  <c r="BG113" i="19"/>
  <c r="BE9841" i="19"/>
  <c r="BC3123" i="19"/>
  <c r="BE7810" i="19"/>
  <c r="BG968" i="19"/>
  <c r="BC7163" i="19"/>
  <c r="BE4300" i="19"/>
  <c r="BC8950" i="19"/>
  <c r="BE2812" i="19"/>
  <c r="BG4832" i="19"/>
  <c r="BE9895" i="19"/>
  <c r="BE21" i="19"/>
  <c r="BC6255" i="19"/>
  <c r="BC7161" i="19"/>
  <c r="BC4033" i="19"/>
  <c r="BG2496" i="19"/>
  <c r="BE5130" i="19"/>
  <c r="BG91" i="19"/>
  <c r="BG1980" i="19"/>
  <c r="BC400" i="19"/>
  <c r="BG1085" i="19"/>
  <c r="BC4225" i="19"/>
  <c r="BE4677" i="19"/>
  <c r="BC3202" i="19"/>
  <c r="BG2044" i="19"/>
  <c r="BG5269" i="19"/>
  <c r="BE9680" i="19"/>
  <c r="BJ5280" i="19"/>
  <c r="BJ8839" i="19"/>
  <c r="BJ669" i="19"/>
  <c r="BJ2274" i="19"/>
  <c r="AF12" i="19"/>
  <c r="BJ768" i="19"/>
  <c r="BJ8302" i="19"/>
  <c r="BJ7217" i="19"/>
  <c r="CF68" i="19"/>
  <c r="CH57" i="19" s="1"/>
  <c r="BG6260" i="19"/>
  <c r="BC1133" i="19"/>
  <c r="BG7800" i="19"/>
  <c r="BC7136" i="19"/>
  <c r="BC440" i="19"/>
  <c r="BG4674" i="19"/>
  <c r="BC7615" i="19"/>
  <c r="BE805" i="19"/>
  <c r="BG2670" i="19"/>
  <c r="BE453" i="19"/>
  <c r="BE7998" i="19"/>
  <c r="BC293" i="19"/>
  <c r="BC6248" i="19"/>
  <c r="BC8378" i="19"/>
  <c r="BC2474" i="19"/>
  <c r="BG9758" i="19"/>
  <c r="BG5735" i="19"/>
  <c r="BE2237" i="19"/>
  <c r="BC1789" i="19"/>
  <c r="BC5858" i="19"/>
  <c r="BG4764" i="19"/>
  <c r="BE7692" i="19"/>
  <c r="BE4859" i="19"/>
  <c r="BE1232" i="19"/>
  <c r="BE9099" i="19"/>
  <c r="BC560" i="19"/>
  <c r="BG7025" i="19"/>
  <c r="BE853" i="19"/>
  <c r="BC5777" i="19"/>
  <c r="BE3726" i="19"/>
  <c r="BE634" i="19"/>
  <c r="BE3578" i="19"/>
  <c r="BE8505" i="19"/>
  <c r="BC9395" i="19"/>
  <c r="BE8492" i="19"/>
  <c r="BG7720" i="19"/>
  <c r="BE8921" i="19"/>
  <c r="BE2837" i="19"/>
  <c r="BC4457" i="19"/>
  <c r="BG1966" i="19"/>
  <c r="BG2682" i="19"/>
  <c r="BC3360" i="19"/>
  <c r="BE4070" i="19"/>
  <c r="BE9718" i="19"/>
  <c r="BG6003" i="19"/>
  <c r="BC2231" i="19"/>
  <c r="BC492" i="19"/>
  <c r="BE855" i="19"/>
  <c r="BE1598" i="19"/>
  <c r="BG1585" i="19"/>
  <c r="BE8790" i="19"/>
  <c r="BG7233" i="19"/>
  <c r="BC7031" i="19"/>
  <c r="BG5406" i="19"/>
  <c r="BE2136" i="19"/>
  <c r="BG9142" i="19"/>
  <c r="BG720" i="19"/>
  <c r="BG1080" i="19"/>
  <c r="BC4058" i="19"/>
  <c r="BG9871" i="19"/>
  <c r="BG4675" i="19"/>
  <c r="BC8784" i="19"/>
  <c r="BC464" i="19"/>
  <c r="BG5120" i="19"/>
  <c r="BG8218" i="19"/>
  <c r="BC3262" i="19"/>
  <c r="BE4790" i="19"/>
  <c r="BC3749" i="19"/>
  <c r="BG6554" i="19"/>
  <c r="BE5979" i="19"/>
  <c r="BC7114" i="19"/>
  <c r="BG2471" i="19"/>
  <c r="BC908" i="19"/>
  <c r="BC5181" i="19"/>
  <c r="BE5877" i="19"/>
  <c r="BC8138" i="19"/>
  <c r="BG3650" i="19"/>
  <c r="BE4422" i="19"/>
  <c r="BJ7173" i="19"/>
  <c r="BJ2231" i="19"/>
  <c r="BJ160" i="19"/>
  <c r="BJ3497" i="19"/>
  <c r="BJ8195" i="19"/>
  <c r="BJ6713" i="19"/>
  <c r="BJ7800" i="19"/>
  <c r="AL18" i="19"/>
  <c r="AK18" i="19" s="1"/>
  <c r="AH18" i="19" s="1"/>
  <c r="CM67" i="19"/>
  <c r="CV56" i="19" s="1"/>
  <c r="BG5098" i="19"/>
  <c r="BG5679" i="19"/>
  <c r="BE6491" i="19"/>
  <c r="BC8691" i="19"/>
  <c r="BG4822" i="19"/>
  <c r="BE61" i="19"/>
  <c r="BC143" i="19"/>
  <c r="BC9112" i="19"/>
  <c r="BC7361" i="19"/>
  <c r="BC6265" i="19"/>
  <c r="BG1954" i="19"/>
  <c r="BC3054" i="19"/>
  <c r="BE8798" i="19"/>
  <c r="BG3476" i="19"/>
  <c r="BG8913" i="19"/>
  <c r="BG5670" i="19"/>
  <c r="BE6604" i="19"/>
  <c r="BC2153" i="19"/>
  <c r="BC9047" i="19"/>
  <c r="BE1717" i="19"/>
  <c r="BE7755" i="19"/>
  <c r="BC2881" i="19"/>
  <c r="BG5489" i="19"/>
  <c r="BG1864" i="19"/>
  <c r="BG3117" i="19"/>
  <c r="BE4878" i="19"/>
  <c r="BG1211" i="19"/>
  <c r="BE6721" i="19"/>
  <c r="BC8430" i="19"/>
  <c r="BC7276" i="19"/>
  <c r="BE6567" i="19"/>
  <c r="BE7290" i="19"/>
  <c r="BE4022" i="19"/>
  <c r="BC9580" i="19"/>
  <c r="BG9857" i="19"/>
  <c r="BG7416" i="19"/>
  <c r="BG816" i="19"/>
  <c r="BG1838" i="19"/>
  <c r="BC4159" i="19"/>
  <c r="BC7188" i="19"/>
  <c r="BE2300" i="19"/>
  <c r="BG3166" i="19"/>
  <c r="BG8330" i="19"/>
  <c r="BE795" i="19"/>
  <c r="BC1394" i="19"/>
  <c r="BG9560" i="19"/>
  <c r="BG5848" i="19"/>
  <c r="BE4782" i="19"/>
  <c r="BC993" i="19"/>
  <c r="BC389" i="19"/>
  <c r="BE1944" i="19"/>
  <c r="BC582" i="19"/>
  <c r="BE4911" i="19"/>
  <c r="BE7470" i="19"/>
  <c r="BG1527" i="19"/>
  <c r="BE3999" i="19"/>
  <c r="BC3263" i="19"/>
  <c r="BE8190" i="19"/>
  <c r="BC6206" i="19"/>
  <c r="BC9796" i="19"/>
  <c r="BC836" i="19"/>
  <c r="BG3407" i="19"/>
  <c r="BE7661" i="19"/>
  <c r="BG489" i="19"/>
  <c r="BG6277" i="19"/>
  <c r="BE152" i="19"/>
  <c r="BE6899" i="19"/>
  <c r="BG4147" i="19"/>
  <c r="BG9243" i="19"/>
  <c r="BC7085" i="19"/>
  <c r="BC6130" i="19"/>
  <c r="BC3938" i="19"/>
  <c r="BG15" i="19"/>
  <c r="BE6878" i="19"/>
  <c r="BC4191" i="19"/>
  <c r="BC2073" i="19"/>
  <c r="BJ9888" i="19"/>
  <c r="BJ3291" i="19"/>
  <c r="BJ2480" i="19"/>
  <c r="BJ8608" i="19"/>
  <c r="BJ6078" i="19"/>
  <c r="BJ2161" i="19"/>
  <c r="BJ5597" i="19"/>
  <c r="CG65" i="19"/>
  <c r="CJ54" i="19" s="1"/>
  <c r="CJ66" i="19"/>
  <c r="CP55" i="19" s="1"/>
  <c r="BE8391" i="19"/>
  <c r="BG6835" i="19"/>
  <c r="BG4188" i="19"/>
  <c r="BC735" i="19"/>
  <c r="BC9725" i="19"/>
  <c r="BG81" i="19"/>
  <c r="BC3138" i="19"/>
  <c r="BG1716" i="19"/>
  <c r="BE5154" i="19"/>
  <c r="BG9787" i="19"/>
  <c r="BG4359" i="19"/>
  <c r="BG5866" i="19"/>
  <c r="BC9821" i="19"/>
  <c r="BC1562" i="19"/>
  <c r="BG1665" i="19"/>
  <c r="BC5520" i="19"/>
  <c r="BE2515" i="19"/>
  <c r="BG6477" i="19"/>
  <c r="BC3429" i="19"/>
  <c r="BC2135" i="19"/>
  <c r="BE7442" i="19"/>
  <c r="BC7414" i="19"/>
  <c r="BG6533" i="19"/>
  <c r="BG1682" i="19"/>
  <c r="BC9414" i="19"/>
  <c r="BC935" i="19"/>
  <c r="BC311" i="19"/>
  <c r="BC2767" i="19"/>
  <c r="BG8629" i="19"/>
  <c r="BG8326" i="19"/>
  <c r="BC6545" i="19"/>
  <c r="BC3672" i="19"/>
  <c r="BC8979" i="19"/>
  <c r="BG2820" i="19"/>
  <c r="BC5149" i="19"/>
  <c r="BC9894" i="19"/>
  <c r="BE3205" i="19"/>
  <c r="BC4726" i="19"/>
  <c r="BG6232" i="19"/>
  <c r="BG2812" i="19"/>
  <c r="BG974" i="19"/>
  <c r="BE3363" i="19"/>
  <c r="BG9436" i="19"/>
  <c r="BC5569" i="19"/>
  <c r="BE3049" i="19"/>
  <c r="BE8459" i="19"/>
  <c r="BC7774" i="19"/>
  <c r="BG9544" i="19"/>
  <c r="BE854" i="19"/>
  <c r="BG6983" i="19"/>
  <c r="BE4764" i="19"/>
  <c r="BC3179" i="19"/>
  <c r="BC7370" i="19"/>
  <c r="BC7825" i="19"/>
  <c r="BE3785" i="19"/>
  <c r="BC4175" i="19"/>
  <c r="BG4200" i="19"/>
  <c r="BG6893" i="19"/>
  <c r="BG5054" i="19"/>
  <c r="BE3810" i="19"/>
  <c r="BE9757" i="19"/>
  <c r="BC273" i="19"/>
  <c r="BG6128" i="19"/>
  <c r="BC5853" i="19"/>
  <c r="BE8675" i="19"/>
  <c r="BG4244" i="19"/>
  <c r="BE7648" i="19"/>
  <c r="BE5255" i="19"/>
  <c r="BE2253" i="19"/>
  <c r="BC3272" i="19"/>
  <c r="BC673" i="19"/>
  <c r="BC968" i="19"/>
  <c r="BG7344" i="19"/>
  <c r="BG3769" i="19"/>
  <c r="BE3114" i="19"/>
  <c r="BE2697" i="19"/>
  <c r="BC2219" i="19"/>
  <c r="BE2946" i="19"/>
  <c r="BC1150" i="19"/>
  <c r="BC7758" i="19"/>
  <c r="BE4485" i="19"/>
  <c r="BC9841" i="19"/>
  <c r="BE9298" i="19"/>
  <c r="BE1293" i="19"/>
  <c r="BE8208" i="19"/>
  <c r="BE9020" i="19"/>
  <c r="BE2922" i="19"/>
  <c r="BE2907" i="19"/>
  <c r="BC7579" i="19"/>
  <c r="BE2077" i="19"/>
  <c r="BE9006" i="19"/>
  <c r="BG5534" i="19"/>
  <c r="BG9928" i="19"/>
  <c r="BG1871" i="19"/>
  <c r="BE4806" i="19"/>
  <c r="BC1874" i="19"/>
  <c r="BG650" i="19"/>
  <c r="BE2620" i="19"/>
  <c r="BG6361" i="19"/>
  <c r="BE4755" i="19"/>
  <c r="BC9542" i="19"/>
  <c r="BC8756" i="19"/>
  <c r="BG7126" i="19"/>
  <c r="BG8284" i="19"/>
  <c r="BC7126" i="19"/>
  <c r="BE2689" i="19"/>
  <c r="BG8127" i="19"/>
  <c r="BG2313" i="19"/>
  <c r="BG7192" i="19"/>
  <c r="BG6849" i="19"/>
  <c r="BG80" i="19"/>
  <c r="BG6987" i="19"/>
  <c r="BC7640" i="19"/>
  <c r="BC5204" i="19"/>
  <c r="BE7069" i="19"/>
  <c r="BG2782" i="19"/>
  <c r="BG8080" i="19"/>
  <c r="BE2035" i="19"/>
  <c r="BG2727" i="19"/>
  <c r="BC3702" i="19"/>
  <c r="BC428" i="19"/>
  <c r="BC8978" i="19"/>
  <c r="BE2672" i="19"/>
  <c r="BC5387" i="19"/>
  <c r="BC1570" i="19"/>
  <c r="BE3742" i="19"/>
  <c r="BE8577" i="19"/>
  <c r="BC3663" i="19"/>
  <c r="BE474" i="19"/>
  <c r="BG1609" i="19"/>
  <c r="BE6569" i="19"/>
  <c r="BG9001" i="19"/>
  <c r="BG4753" i="19"/>
  <c r="BC1406" i="19"/>
  <c r="BG6281" i="19"/>
  <c r="BC8558" i="19"/>
  <c r="BC867" i="19"/>
  <c r="BE1184" i="19"/>
  <c r="BC1189" i="19"/>
  <c r="BE3390" i="19"/>
  <c r="BG2224" i="19"/>
  <c r="BE8721" i="19"/>
  <c r="BC5078" i="19"/>
  <c r="BG6405" i="19"/>
  <c r="BG8695" i="19"/>
  <c r="BG5047" i="19"/>
  <c r="BE8041" i="19"/>
  <c r="BG3260" i="19"/>
  <c r="BG8786" i="19"/>
  <c r="BC5658" i="19"/>
  <c r="BG9067" i="19"/>
  <c r="BG6423" i="19"/>
  <c r="BG4429" i="19"/>
  <c r="BG3248" i="19"/>
  <c r="BC7435" i="19"/>
  <c r="BC7488" i="19"/>
  <c r="BE4369" i="19"/>
  <c r="BC9919" i="19"/>
  <c r="BG8622" i="19"/>
  <c r="BE9054" i="19"/>
  <c r="BC9817" i="19"/>
  <c r="BG5157" i="19"/>
  <c r="BE8075" i="19"/>
  <c r="BG1144" i="19"/>
  <c r="BE2650" i="19"/>
  <c r="BC9181" i="19"/>
  <c r="BE2876" i="19"/>
  <c r="BE922" i="19"/>
  <c r="BG4887" i="19"/>
  <c r="BE5710" i="19"/>
  <c r="BC6274" i="19"/>
  <c r="BE2127" i="19"/>
  <c r="BE1411" i="19"/>
  <c r="BG8994" i="19"/>
  <c r="BG4913" i="19"/>
  <c r="BG6400" i="19"/>
  <c r="BG7605" i="19"/>
  <c r="BE3318" i="19"/>
  <c r="BC6956" i="19"/>
  <c r="BC8037" i="19"/>
  <c r="BE9865" i="19"/>
  <c r="BE6650" i="19"/>
  <c r="BE6954" i="19"/>
  <c r="BC2134" i="19"/>
  <c r="BC1306" i="19"/>
  <c r="BC6724" i="19"/>
  <c r="BE8304" i="19"/>
  <c r="BG5832" i="19"/>
  <c r="BC2837" i="19"/>
  <c r="BG7480" i="19"/>
  <c r="BG5793" i="19"/>
  <c r="BG7760" i="19"/>
  <c r="BG1785" i="19"/>
  <c r="BC5590" i="19"/>
  <c r="BC6190" i="19"/>
  <c r="BC1793" i="19"/>
  <c r="BG2564" i="19"/>
  <c r="BC8248" i="19"/>
  <c r="BC7429" i="19"/>
  <c r="BE1606" i="19"/>
  <c r="BE1783" i="19"/>
  <c r="BE1898" i="19"/>
  <c r="BG6017" i="19"/>
  <c r="BE6249" i="19"/>
  <c r="BC6526" i="19"/>
  <c r="BC9906" i="19"/>
  <c r="BG5445" i="19"/>
  <c r="BG554" i="19"/>
  <c r="BE1682" i="19"/>
  <c r="BE9750" i="19"/>
  <c r="BE6897" i="19"/>
  <c r="BC5873" i="19"/>
  <c r="BC9984" i="19"/>
  <c r="BG1023" i="19"/>
  <c r="BG2339" i="19"/>
  <c r="BE8059" i="19"/>
  <c r="BE5472" i="19"/>
  <c r="BE9117" i="19"/>
  <c r="BE9832" i="19"/>
  <c r="BC5127" i="19"/>
  <c r="BG9158" i="19"/>
  <c r="BG9293" i="19"/>
  <c r="BC7283" i="19"/>
  <c r="BE6229" i="19"/>
  <c r="BC9997" i="19"/>
  <c r="BE4469" i="19"/>
  <c r="BE4319" i="19"/>
  <c r="BE3158" i="19"/>
  <c r="BG3281" i="19"/>
  <c r="BG7378" i="19"/>
  <c r="BC9091" i="19"/>
  <c r="BE1745" i="19"/>
  <c r="BG5666" i="19"/>
  <c r="BE8648" i="19"/>
  <c r="BC4509" i="19"/>
  <c r="BG8970" i="19"/>
  <c r="BG2530" i="19"/>
  <c r="BC72" i="19"/>
  <c r="BG5199" i="19"/>
  <c r="BC9655" i="19"/>
  <c r="BC3641" i="19"/>
  <c r="BG3877" i="19"/>
  <c r="BG6276" i="19"/>
  <c r="BC1532" i="19"/>
  <c r="BG6110" i="19"/>
  <c r="BG8449" i="19"/>
  <c r="BG83" i="19"/>
  <c r="BC3925" i="19"/>
  <c r="BG9806" i="19"/>
  <c r="BC9355" i="19"/>
  <c r="BE6072" i="19"/>
  <c r="BG9274" i="19"/>
  <c r="BC8217" i="19"/>
  <c r="BG945" i="19"/>
  <c r="BC6541" i="19"/>
  <c r="BC3386" i="19"/>
  <c r="BC7983" i="19"/>
  <c r="BC3343" i="19"/>
  <c r="BE494" i="19"/>
  <c r="BC5053" i="19"/>
  <c r="BE948" i="19"/>
  <c r="BG4352" i="19"/>
  <c r="BE4159" i="19"/>
  <c r="BC539" i="19"/>
  <c r="BG6397" i="19"/>
  <c r="BE3763" i="19"/>
  <c r="BE9341" i="19"/>
  <c r="BE2631" i="19"/>
  <c r="BC6405" i="19"/>
  <c r="BG49" i="19"/>
  <c r="BG6920" i="19"/>
  <c r="BC6314" i="19"/>
  <c r="BC2442" i="19"/>
  <c r="BG8044" i="19"/>
  <c r="BE3244" i="19"/>
  <c r="BC9693" i="19"/>
  <c r="BG2219" i="19"/>
  <c r="BE2402" i="19"/>
  <c r="BE6482" i="19"/>
  <c r="BC5243" i="19"/>
  <c r="BC904" i="19"/>
  <c r="BG7932" i="19"/>
  <c r="BC4361" i="19"/>
  <c r="BE7287" i="19"/>
  <c r="BC4606" i="19"/>
  <c r="BE2667" i="19"/>
  <c r="BE3018" i="19"/>
  <c r="BG7336" i="19"/>
  <c r="BG9788" i="19"/>
  <c r="BE8803" i="19"/>
  <c r="BG4501" i="19"/>
  <c r="BE6659" i="19"/>
  <c r="BE1241" i="19"/>
  <c r="BG4657" i="19"/>
  <c r="BE6134" i="19"/>
  <c r="BG6992" i="19"/>
  <c r="BC7060" i="19"/>
  <c r="BG1332" i="19"/>
  <c r="BE9445" i="19"/>
  <c r="BG4494" i="19"/>
  <c r="BC7756" i="19"/>
  <c r="BG2240" i="19"/>
  <c r="BC5298" i="19"/>
  <c r="BG5247" i="19"/>
  <c r="BE1761" i="19"/>
  <c r="BG4167" i="19"/>
  <c r="BE9457" i="19"/>
  <c r="BC8469" i="19"/>
  <c r="BC6153" i="19"/>
  <c r="BE7729" i="19"/>
  <c r="BC8167" i="19"/>
  <c r="BC8444" i="19"/>
  <c r="BG3131" i="19"/>
  <c r="BC7743" i="19"/>
  <c r="BC2721" i="19"/>
  <c r="BG2958" i="19"/>
  <c r="BG710" i="19"/>
  <c r="BC1505" i="19"/>
  <c r="BE9517" i="19"/>
  <c r="BE5817" i="19"/>
  <c r="BG4404" i="19"/>
  <c r="BC850" i="19"/>
  <c r="BG3893" i="19"/>
  <c r="BG5841" i="19"/>
  <c r="BG9373" i="19"/>
  <c r="BC4575" i="19"/>
  <c r="BC5375" i="19"/>
  <c r="BE3123" i="19"/>
  <c r="BC7906" i="19"/>
  <c r="BC8276" i="19"/>
  <c r="BG4765" i="19"/>
  <c r="BC9203" i="19"/>
  <c r="BE4671" i="19"/>
  <c r="BE9238" i="19"/>
  <c r="BE3887" i="19"/>
  <c r="BE2516" i="19"/>
  <c r="BC7897" i="19"/>
  <c r="BC1525" i="19"/>
  <c r="BG3874" i="19"/>
  <c r="BC8505" i="19"/>
  <c r="BE3985" i="19"/>
  <c r="BC2812" i="19"/>
  <c r="BE3386" i="19"/>
  <c r="BG5615" i="19"/>
  <c r="BC444" i="19"/>
  <c r="BE8830" i="19"/>
  <c r="BE724" i="19"/>
  <c r="BC9190" i="19"/>
  <c r="BC6426" i="19"/>
  <c r="BG7037" i="19"/>
  <c r="BG1290" i="19"/>
  <c r="BC9752" i="19"/>
  <c r="BE4167" i="19"/>
  <c r="BE1658" i="19"/>
  <c r="BE2716" i="19"/>
  <c r="BG1241" i="19"/>
  <c r="BC4402" i="19"/>
  <c r="BE1756" i="19"/>
  <c r="BG5925" i="19"/>
  <c r="BC9921" i="19"/>
  <c r="BE5846" i="19"/>
  <c r="BC6882" i="19"/>
  <c r="BG3557" i="19"/>
  <c r="BG271" i="19"/>
  <c r="BG3615" i="19"/>
  <c r="BC7222" i="19"/>
  <c r="BC7675" i="19"/>
  <c r="BC7358" i="19"/>
  <c r="BC6557" i="19"/>
  <c r="BC2327" i="19"/>
  <c r="BE4584" i="19"/>
  <c r="BE4175" i="19"/>
  <c r="BG4286" i="19"/>
  <c r="BG3148" i="19"/>
  <c r="BC9438" i="19"/>
  <c r="BC2337" i="19"/>
  <c r="BG5075" i="19"/>
  <c r="BG9780" i="19"/>
  <c r="BG9665" i="19"/>
  <c r="BC4032" i="19"/>
  <c r="BC5362" i="19"/>
  <c r="BG3364" i="19"/>
  <c r="BC8923" i="19"/>
  <c r="BE2862" i="19"/>
  <c r="BC7331" i="19"/>
  <c r="BC9964" i="19"/>
  <c r="BE1759" i="19"/>
  <c r="BC7296" i="19"/>
  <c r="BG6024" i="19"/>
  <c r="BE3673" i="19"/>
  <c r="BC6194" i="19"/>
  <c r="BE1430" i="19"/>
  <c r="BE2971" i="19"/>
  <c r="BG5062" i="19"/>
  <c r="BG7723" i="19"/>
  <c r="BE9729" i="19"/>
  <c r="BE71" i="19"/>
  <c r="BC3101" i="19"/>
  <c r="BG4420" i="19"/>
  <c r="BG8340" i="19"/>
  <c r="BC5401" i="19"/>
  <c r="BE1236" i="19"/>
  <c r="BE28" i="19"/>
  <c r="BE5833" i="19"/>
  <c r="BG7035" i="19"/>
  <c r="BG6921" i="19"/>
  <c r="BC2962" i="19"/>
  <c r="BE3250" i="19"/>
  <c r="BG3514" i="19"/>
  <c r="BE1163" i="19"/>
  <c r="BC6729" i="19"/>
  <c r="BG3115" i="19"/>
  <c r="BE2762" i="19"/>
  <c r="BG2924" i="19"/>
  <c r="BG620" i="19"/>
  <c r="BE3093" i="19"/>
  <c r="BG7788" i="19"/>
  <c r="BC3756" i="19"/>
  <c r="BC978" i="19"/>
  <c r="BC933" i="19"/>
  <c r="BE246" i="19"/>
  <c r="BC9857" i="19"/>
  <c r="BC1363" i="19"/>
  <c r="BE7658" i="19"/>
  <c r="BE789" i="19"/>
  <c r="BC6952" i="19"/>
  <c r="BC163" i="19"/>
  <c r="BC1446" i="19"/>
  <c r="BE8914" i="19"/>
  <c r="BE6020" i="19"/>
  <c r="BE6131" i="19"/>
  <c r="BC3481" i="19"/>
  <c r="BE2198" i="19"/>
  <c r="BG1251" i="19"/>
  <c r="BE8982" i="19"/>
  <c r="BG3918" i="19"/>
  <c r="BG1007" i="19"/>
  <c r="BG9430" i="19"/>
  <c r="BE4341" i="19"/>
  <c r="BC7960" i="19"/>
  <c r="BG8436" i="19"/>
  <c r="BC5788" i="19"/>
  <c r="BC976" i="19"/>
  <c r="BE8307" i="19"/>
  <c r="BC2189" i="19"/>
  <c r="BG1449" i="19"/>
  <c r="BE5192" i="19"/>
  <c r="BE5689" i="19"/>
  <c r="BC9431" i="19"/>
  <c r="BG5244" i="19"/>
  <c r="BG3165" i="19"/>
  <c r="BG8912" i="19"/>
  <c r="BE1299" i="19"/>
  <c r="BC3712" i="19"/>
  <c r="BG5942" i="19"/>
  <c r="BG7807" i="19"/>
  <c r="BC6930" i="19"/>
  <c r="BE9025" i="19"/>
  <c r="BE414" i="19"/>
  <c r="BE9255" i="19"/>
  <c r="BC6979" i="19"/>
  <c r="BE6125" i="19"/>
  <c r="BG7778" i="19"/>
  <c r="BE991" i="19"/>
  <c r="BC3086" i="19"/>
  <c r="BG2761" i="19"/>
  <c r="BG1058" i="19"/>
  <c r="BE2039" i="19"/>
  <c r="BE5439" i="19"/>
  <c r="BG6585" i="19"/>
  <c r="BE7053" i="19"/>
  <c r="BE1733" i="19"/>
  <c r="BE7465" i="19"/>
  <c r="BE336" i="19"/>
  <c r="BE1091" i="19"/>
  <c r="BG6615" i="19"/>
  <c r="BG5812" i="19"/>
  <c r="BG6578" i="19"/>
  <c r="BE2674" i="19"/>
  <c r="BC6309" i="19"/>
  <c r="BC1597" i="19"/>
  <c r="BG7232" i="19"/>
  <c r="BE8145" i="19"/>
  <c r="BC3930" i="19"/>
  <c r="BG9509" i="19"/>
  <c r="BC1989" i="19"/>
  <c r="BG8995" i="19"/>
  <c r="BC9201" i="19"/>
  <c r="BC7294" i="19"/>
  <c r="BG1614" i="19"/>
  <c r="BE8394" i="19"/>
  <c r="BE9858" i="19"/>
  <c r="BE482" i="19"/>
  <c r="BE3024" i="19"/>
  <c r="BE7444" i="19"/>
  <c r="BC2187" i="19"/>
  <c r="BC5790" i="19"/>
  <c r="BC7258" i="19"/>
  <c r="BG577" i="19"/>
  <c r="BE1259" i="19"/>
  <c r="BC7104" i="19"/>
  <c r="BC7418" i="19"/>
  <c r="BE1562" i="19"/>
  <c r="BE3830" i="19"/>
  <c r="BC8686" i="19"/>
  <c r="BG8482" i="19"/>
  <c r="BE8363" i="19"/>
  <c r="BG3139" i="19"/>
  <c r="BG8114" i="19"/>
  <c r="BE2228" i="19"/>
  <c r="BE7031" i="19"/>
  <c r="BE5907" i="19"/>
  <c r="BG9126" i="19"/>
  <c r="BG6289" i="19"/>
  <c r="BC5484" i="19"/>
  <c r="BG3269" i="19"/>
  <c r="BC8650" i="19"/>
  <c r="BE5773" i="19"/>
  <c r="BE6299" i="19"/>
  <c r="BE6348" i="19"/>
  <c r="BE8375" i="19"/>
  <c r="BE8761" i="19"/>
  <c r="BC4637" i="19"/>
  <c r="BC7892" i="19"/>
  <c r="BE4015" i="19"/>
  <c r="BC4825" i="19"/>
  <c r="BE158" i="19"/>
  <c r="BG8981" i="19"/>
  <c r="BG2433" i="19"/>
  <c r="BC4554" i="19"/>
  <c r="BG7855" i="19"/>
  <c r="BC6367" i="19"/>
  <c r="BC5562" i="19"/>
  <c r="BE5269" i="19"/>
  <c r="BG5693" i="19"/>
  <c r="BE1375" i="19"/>
  <c r="BE7700" i="19"/>
  <c r="BG1958" i="19"/>
  <c r="BC7990" i="19"/>
  <c r="BE6787" i="19"/>
  <c r="BC699" i="19"/>
  <c r="BC1774" i="19"/>
  <c r="BG362" i="19"/>
  <c r="BE1070" i="19"/>
  <c r="BG3047" i="19"/>
  <c r="BC5781" i="19"/>
  <c r="BE4987" i="19"/>
  <c r="BC6587" i="19"/>
  <c r="BG4634" i="19"/>
  <c r="BE6141" i="19"/>
  <c r="BC9761" i="19"/>
  <c r="BE521" i="19"/>
  <c r="BE3192" i="19"/>
  <c r="BC1006" i="19"/>
  <c r="BC2083" i="19"/>
  <c r="BE3400" i="19"/>
  <c r="BE5045" i="19"/>
  <c r="BG8201" i="19"/>
  <c r="BG8694" i="19"/>
  <c r="BG9965" i="19"/>
  <c r="BE3615" i="19"/>
  <c r="BE6457" i="19"/>
  <c r="BG1147" i="19"/>
  <c r="BE2041" i="19"/>
  <c r="BE9198" i="19"/>
  <c r="BC8588" i="19"/>
  <c r="BC3325" i="19"/>
  <c r="BG8071" i="19"/>
  <c r="BG7097" i="19"/>
  <c r="BG3807" i="19"/>
  <c r="BC2387" i="19"/>
  <c r="BG4795" i="19"/>
  <c r="BC3982" i="19"/>
  <c r="BG9938" i="19"/>
  <c r="BG7313" i="19"/>
  <c r="BG6946" i="19"/>
  <c r="BE3770" i="19"/>
  <c r="BC7807" i="19"/>
  <c r="BG7902" i="19"/>
  <c r="BG3826" i="19"/>
  <c r="BE8808" i="19"/>
  <c r="BG4397" i="19"/>
  <c r="BG3868" i="19"/>
  <c r="BE1552" i="19"/>
  <c r="BE7798" i="19"/>
  <c r="BC3613" i="19"/>
  <c r="BG237" i="19"/>
  <c r="BG1326" i="19"/>
  <c r="BE9011" i="19"/>
  <c r="BC1131" i="19"/>
  <c r="BC5700" i="19"/>
  <c r="BG5165" i="19"/>
  <c r="BG5847" i="19"/>
  <c r="BC2619" i="19"/>
  <c r="BC3421" i="19"/>
  <c r="BE1013" i="19"/>
  <c r="BE6672" i="19"/>
  <c r="BG5971" i="19"/>
  <c r="BG8164" i="19"/>
  <c r="BG6928" i="19"/>
  <c r="BE5691" i="19"/>
  <c r="BC4321" i="19"/>
  <c r="BC1341" i="19"/>
  <c r="BG8028" i="19"/>
  <c r="BE5901" i="19"/>
  <c r="BG6954" i="19"/>
  <c r="BG3977" i="19"/>
  <c r="BG6090" i="19"/>
  <c r="BE1285" i="19"/>
  <c r="BE7112" i="19"/>
  <c r="BG1867" i="19"/>
  <c r="BG955" i="19"/>
  <c r="BC7483" i="19"/>
  <c r="BE7066" i="19"/>
  <c r="BG8778" i="19"/>
  <c r="BC5600" i="19"/>
  <c r="BG6362" i="19"/>
  <c r="BG5348" i="19"/>
  <c r="BC5143" i="19"/>
  <c r="BE3317" i="19"/>
  <c r="BC7087" i="19"/>
  <c r="BC8058" i="19"/>
  <c r="BG1476" i="19"/>
  <c r="BG2732" i="19"/>
  <c r="BE5305" i="19"/>
  <c r="BG4082" i="19"/>
  <c r="BE8354" i="19"/>
  <c r="BG2870" i="19"/>
  <c r="BG6366" i="19"/>
  <c r="BE2383" i="19"/>
  <c r="BC242" i="19"/>
  <c r="BE7695" i="19"/>
  <c r="BG1119" i="19"/>
  <c r="BG9508" i="19"/>
  <c r="BG495" i="19"/>
  <c r="BG7957" i="19"/>
  <c r="BG9145" i="19"/>
  <c r="BG4598" i="19"/>
  <c r="BG4477" i="19"/>
  <c r="BG8281" i="19"/>
  <c r="BE5243" i="19"/>
  <c r="BG4499" i="19"/>
  <c r="BG7389" i="19"/>
  <c r="BC7450" i="19"/>
  <c r="BE8170" i="19"/>
  <c r="BG6892" i="19"/>
  <c r="BG5304" i="19"/>
  <c r="BC4295" i="19"/>
  <c r="BC9339" i="19"/>
  <c r="BE7739" i="19"/>
  <c r="BC4405" i="19"/>
  <c r="BC6446" i="19"/>
  <c r="BG4763" i="19"/>
  <c r="BC2839" i="19"/>
  <c r="BE2800" i="19"/>
  <c r="BG2567" i="19"/>
  <c r="BC8669" i="19"/>
  <c r="BC1142" i="19"/>
  <c r="BE1141" i="19"/>
  <c r="BG623" i="19"/>
  <c r="BG7843" i="19"/>
  <c r="BE3135" i="19"/>
  <c r="BC369" i="19"/>
  <c r="BG1330" i="19"/>
  <c r="BC7352" i="19"/>
  <c r="BE6166" i="19"/>
  <c r="BC7557" i="19"/>
  <c r="BE2884" i="19"/>
  <c r="BE1776" i="19"/>
  <c r="BE3499" i="19"/>
  <c r="BG7155" i="19"/>
  <c r="BG5986" i="19"/>
  <c r="BE8528" i="19"/>
  <c r="BC5581" i="19"/>
  <c r="BE4099" i="19"/>
  <c r="BE4237" i="19"/>
  <c r="BG3851" i="19"/>
  <c r="BE632" i="19"/>
  <c r="BG9310" i="19"/>
  <c r="BE9495" i="19"/>
  <c r="BE6596" i="19"/>
  <c r="BC7949" i="19"/>
  <c r="BC7135" i="19"/>
  <c r="BE1929" i="19"/>
  <c r="BG8382" i="19"/>
  <c r="BG8568" i="19"/>
  <c r="BG4135" i="19"/>
  <c r="BE326" i="19"/>
  <c r="BG3372" i="19"/>
  <c r="BG415" i="19"/>
  <c r="BE400" i="19"/>
  <c r="BC4400" i="19"/>
  <c r="BE361" i="19"/>
  <c r="BE3177" i="19"/>
  <c r="BG2810" i="19"/>
  <c r="BG2579" i="19"/>
  <c r="BE117" i="19"/>
  <c r="BE1726" i="19"/>
  <c r="BE2723" i="19"/>
  <c r="BC9565" i="19"/>
  <c r="BE6582" i="19"/>
  <c r="BE9034" i="19"/>
  <c r="BG6750" i="19"/>
  <c r="BC7862" i="19"/>
  <c r="BG2011" i="19"/>
  <c r="BE6447" i="19"/>
  <c r="BE487" i="19"/>
  <c r="BG3771" i="19"/>
  <c r="BC8712" i="19"/>
  <c r="BC4082" i="19"/>
  <c r="BC2138" i="19"/>
  <c r="BG2909" i="19"/>
  <c r="BE8616" i="19"/>
  <c r="BE4082" i="19"/>
  <c r="BG8809" i="19"/>
  <c r="BG1316" i="19"/>
  <c r="BE1864" i="19"/>
  <c r="BG9761" i="19"/>
  <c r="BC7110" i="19"/>
  <c r="BC6069" i="19"/>
  <c r="BC1528" i="19"/>
  <c r="BE3145" i="19"/>
  <c r="BC3618" i="19"/>
  <c r="BE8184" i="19"/>
  <c r="BG4411" i="19"/>
  <c r="BG4017" i="19"/>
  <c r="BG5658" i="19"/>
  <c r="BG1997" i="19"/>
  <c r="BE5737" i="19"/>
  <c r="BE2217" i="19"/>
  <c r="BG4709" i="19"/>
  <c r="BG1352" i="19"/>
  <c r="BE4616" i="19"/>
  <c r="BC7072" i="19"/>
  <c r="BG3774" i="19"/>
  <c r="BE1927" i="19"/>
  <c r="BG7142" i="19"/>
  <c r="BE2329" i="19"/>
  <c r="BE8001" i="19"/>
  <c r="BG8565" i="19"/>
  <c r="BC8769" i="19"/>
  <c r="BC198" i="19"/>
  <c r="BC4923" i="19"/>
  <c r="BC1106" i="19"/>
  <c r="BC1022" i="19"/>
  <c r="BG5080" i="19"/>
  <c r="BG8922" i="19"/>
  <c r="BC317" i="19"/>
  <c r="BE508" i="19"/>
  <c r="BG1788" i="19"/>
  <c r="BE1251" i="19"/>
  <c r="BG4740" i="19"/>
  <c r="BG9679" i="19"/>
  <c r="BE8540" i="19"/>
  <c r="BG7905" i="19"/>
  <c r="BG3536" i="19"/>
  <c r="BG3955" i="19"/>
  <c r="BC9703" i="19"/>
  <c r="BE6346" i="19"/>
  <c r="BG9446" i="19"/>
  <c r="BG1220" i="19"/>
  <c r="BC5030" i="19"/>
  <c r="BE2682" i="19"/>
  <c r="BC2003" i="19"/>
  <c r="BE1712" i="19"/>
  <c r="BG9359" i="19"/>
  <c r="BG8956" i="19"/>
  <c r="BG9670" i="19"/>
  <c r="BC7389" i="19"/>
  <c r="BG3647" i="19"/>
  <c r="BE6198" i="19"/>
  <c r="BG6049" i="19"/>
  <c r="BC6085" i="19"/>
  <c r="BE41" i="19"/>
  <c r="BC852" i="19"/>
  <c r="BE7420" i="19"/>
  <c r="BE7236" i="19"/>
  <c r="BC3968" i="19"/>
  <c r="BE8969" i="19"/>
  <c r="BG2278" i="19"/>
  <c r="BE822" i="19"/>
  <c r="BC2715" i="19"/>
  <c r="BE9236" i="19"/>
  <c r="BC6798" i="19"/>
  <c r="BE230" i="19"/>
  <c r="BC1842" i="19"/>
  <c r="BE683" i="19"/>
  <c r="BG2840" i="19"/>
  <c r="BE4126" i="19"/>
  <c r="BE5228" i="19"/>
  <c r="BG8134" i="19"/>
  <c r="BE4723" i="19"/>
  <c r="BG259" i="19"/>
  <c r="BG7183" i="19"/>
  <c r="BC1725" i="19"/>
  <c r="BE542" i="19"/>
  <c r="BG1124" i="19"/>
  <c r="BC86" i="19"/>
  <c r="BE4743" i="19"/>
  <c r="BG7432" i="19"/>
  <c r="BC380" i="19"/>
  <c r="BC6381" i="19"/>
  <c r="BG6772" i="19"/>
  <c r="BG3821" i="19"/>
  <c r="BG7075" i="19"/>
  <c r="BC2702" i="19"/>
  <c r="BG4148" i="19"/>
  <c r="BC5907" i="19"/>
  <c r="BG9417" i="19"/>
  <c r="BE6235" i="19"/>
  <c r="BC9795" i="19"/>
  <c r="BC9923" i="19"/>
  <c r="BE5587" i="19"/>
  <c r="BG4245" i="19"/>
  <c r="BC1145" i="19"/>
  <c r="BG2414" i="19"/>
  <c r="BE6255" i="19"/>
  <c r="BE3851" i="19"/>
  <c r="BC2984" i="19"/>
  <c r="BG1893" i="19"/>
  <c r="BG8236" i="19"/>
  <c r="BE7216" i="19"/>
  <c r="BG6067" i="19"/>
  <c r="BE2594" i="19"/>
  <c r="BE2843" i="19"/>
  <c r="BG7520" i="19"/>
  <c r="BE4566" i="19"/>
  <c r="BC9985" i="19"/>
  <c r="BC6204" i="19"/>
  <c r="BG5361" i="19"/>
  <c r="BC3374" i="19"/>
  <c r="BC4166" i="19"/>
  <c r="BE9534" i="19"/>
  <c r="BG6158" i="19"/>
  <c r="BG3562" i="19"/>
  <c r="BC2554" i="19"/>
  <c r="BC224" i="19"/>
  <c r="BC2373" i="19"/>
  <c r="BC5954" i="19"/>
  <c r="BG2092" i="19"/>
  <c r="BE4344" i="19"/>
  <c r="BG8257" i="19"/>
  <c r="BC1518" i="19"/>
  <c r="BG1564" i="19"/>
  <c r="BG5900" i="19"/>
  <c r="BC1072" i="19"/>
  <c r="BC7636" i="19"/>
  <c r="BE1116" i="19"/>
  <c r="BE4111" i="19"/>
  <c r="BE4973" i="19"/>
  <c r="BE8733" i="19"/>
  <c r="BG5805" i="19"/>
  <c r="BC9245" i="19"/>
  <c r="BC9812" i="19"/>
  <c r="BG7801" i="19"/>
  <c r="BG4864" i="19"/>
  <c r="BC972" i="19"/>
  <c r="BE1496" i="19"/>
  <c r="BE6407" i="19"/>
  <c r="BC329" i="19"/>
  <c r="BC3005" i="19"/>
  <c r="BC9035" i="19"/>
  <c r="BG5593" i="19"/>
  <c r="BC6964" i="19"/>
  <c r="BC1831" i="19"/>
  <c r="BG2265" i="19"/>
  <c r="BE9600" i="19"/>
  <c r="BG1799" i="19"/>
  <c r="BG3050" i="19"/>
  <c r="BC605" i="19"/>
  <c r="BG374" i="19"/>
  <c r="BC4828" i="19"/>
  <c r="BE4819" i="19"/>
  <c r="BE8518" i="19"/>
  <c r="BE564" i="19"/>
  <c r="BE6248" i="19"/>
  <c r="BG4373" i="19"/>
  <c r="BG7428" i="19"/>
  <c r="BE8899" i="19"/>
  <c r="BG1888" i="19"/>
  <c r="BC4464" i="19"/>
  <c r="BG3590" i="19"/>
  <c r="BG1093" i="19"/>
  <c r="BG9705" i="19"/>
  <c r="BG9084" i="19"/>
  <c r="BE5123" i="19"/>
  <c r="BC7662" i="19"/>
  <c r="BG5961" i="19"/>
  <c r="BG9245" i="19"/>
  <c r="BG9525" i="19"/>
  <c r="BG3386" i="19"/>
  <c r="BG982" i="19"/>
  <c r="BG9325" i="19"/>
  <c r="BE4848" i="19"/>
  <c r="BC5186" i="19"/>
  <c r="BG1537" i="19"/>
  <c r="BE1827" i="19"/>
  <c r="BG1713" i="19"/>
  <c r="BC5359" i="19"/>
  <c r="BG2510" i="19"/>
  <c r="BE4643" i="19"/>
  <c r="BC6245" i="19"/>
  <c r="BG8006" i="19"/>
  <c r="BG4170" i="19"/>
  <c r="BE1279" i="19"/>
  <c r="BG5739" i="19"/>
  <c r="BE1965" i="19"/>
  <c r="BG9905" i="19"/>
  <c r="BE2126" i="19"/>
  <c r="BG3961" i="19"/>
  <c r="BC1415" i="19"/>
  <c r="BG2375" i="19"/>
  <c r="BE3087" i="19"/>
  <c r="BE3263" i="19"/>
  <c r="BE4775" i="19"/>
  <c r="BE9991" i="19"/>
  <c r="BG3175" i="19"/>
  <c r="BE6922" i="19"/>
  <c r="BC3971" i="19"/>
  <c r="BE3723" i="19"/>
  <c r="BC1367" i="19"/>
  <c r="BG208" i="19"/>
  <c r="BG1581" i="19"/>
  <c r="BG6053" i="19"/>
  <c r="BG9014" i="19"/>
  <c r="BC1177" i="19"/>
  <c r="BC7244" i="19"/>
  <c r="BG9737" i="19"/>
  <c r="BE9276" i="19"/>
  <c r="BG3480" i="19"/>
  <c r="BC9509" i="19"/>
  <c r="BC1775" i="19"/>
  <c r="BE4005" i="19"/>
  <c r="BE1420" i="19"/>
  <c r="BC9822" i="19"/>
  <c r="BC3703" i="19"/>
  <c r="BC6016" i="19"/>
  <c r="BC8996" i="19"/>
  <c r="BE3389" i="19"/>
  <c r="BG1054" i="19"/>
  <c r="BG6879" i="19"/>
  <c r="BE6119" i="19"/>
  <c r="BC7865" i="19"/>
  <c r="BE4798" i="19"/>
  <c r="BC9311" i="19"/>
  <c r="BC1381" i="19"/>
  <c r="BG8274" i="19"/>
  <c r="BC2582" i="19"/>
  <c r="BC7877" i="19"/>
  <c r="BC1649" i="19"/>
  <c r="BC2193" i="19"/>
  <c r="BG8931" i="19"/>
  <c r="BG2189" i="19"/>
  <c r="BG2773" i="19"/>
  <c r="BC2238" i="19"/>
  <c r="BC1183" i="19"/>
  <c r="BE3739" i="19"/>
  <c r="BG9569" i="19"/>
  <c r="BG4988" i="19"/>
  <c r="BG5553" i="19"/>
  <c r="BG7030" i="19"/>
  <c r="BE4540" i="19"/>
  <c r="BG6980" i="19"/>
  <c r="BE8544" i="19"/>
  <c r="BE4696" i="19"/>
  <c r="BC1550" i="19"/>
  <c r="BE6671" i="19"/>
  <c r="BC6410" i="19"/>
  <c r="BC8741" i="19"/>
  <c r="BE5036" i="19"/>
  <c r="BG8184" i="19"/>
  <c r="BE9807" i="19"/>
  <c r="BG2857" i="19"/>
  <c r="BG338" i="19"/>
  <c r="BE7694" i="19"/>
  <c r="BE4365" i="19"/>
  <c r="BG1616" i="19"/>
  <c r="BE6082" i="19"/>
  <c r="BC4987" i="19"/>
  <c r="BG4627" i="19"/>
  <c r="BE2542" i="19"/>
  <c r="BC4327" i="19"/>
  <c r="BE3074" i="19"/>
  <c r="BG2935" i="19"/>
  <c r="BE4105" i="19"/>
  <c r="BE4601" i="19"/>
  <c r="BE150" i="19"/>
  <c r="BE6153" i="19"/>
  <c r="BG3485" i="19"/>
  <c r="BG9362" i="19"/>
  <c r="BC2113" i="19"/>
  <c r="BE2900" i="19"/>
  <c r="BG5922" i="19"/>
  <c r="BG6043" i="19"/>
  <c r="BG5226" i="19"/>
  <c r="BG6066" i="19"/>
  <c r="BG6626" i="19"/>
  <c r="BE7526" i="19"/>
  <c r="BG6629" i="19"/>
  <c r="BG535" i="19"/>
  <c r="BG1580" i="19"/>
  <c r="BE1351" i="19"/>
  <c r="BE8732" i="19"/>
  <c r="BE1288" i="19"/>
  <c r="BG9303" i="19"/>
  <c r="BC5823" i="19"/>
  <c r="BE4030" i="19"/>
  <c r="BG6191" i="19"/>
  <c r="BG7651" i="19"/>
  <c r="BE1200" i="19"/>
  <c r="BC1599" i="19"/>
  <c r="BC8905" i="19"/>
  <c r="BC1403" i="19"/>
  <c r="BE1500" i="19"/>
  <c r="BC8075" i="19"/>
  <c r="BE4004" i="19"/>
  <c r="BG2602" i="19"/>
  <c r="BE9426" i="19"/>
  <c r="BE2588" i="19"/>
  <c r="BG1532" i="19"/>
  <c r="BE6154" i="19"/>
  <c r="BC7535" i="19"/>
  <c r="BG2801" i="19"/>
  <c r="BC8041" i="19"/>
  <c r="BC8885" i="19"/>
  <c r="BG1895" i="19"/>
  <c r="BG5840" i="19"/>
  <c r="BG9162" i="19"/>
  <c r="BE2460" i="19"/>
  <c r="BC1346" i="19"/>
  <c r="BC3850" i="19"/>
  <c r="BG1329" i="19"/>
  <c r="BE4888" i="19"/>
  <c r="BC8551" i="19"/>
  <c r="BE6386" i="19"/>
  <c r="BE8573" i="19"/>
  <c r="BG1305" i="19"/>
  <c r="BE8795" i="19"/>
  <c r="BE5385" i="19"/>
  <c r="BG6885" i="19"/>
  <c r="BE5258" i="19"/>
  <c r="BE8671" i="19"/>
  <c r="BE1988" i="19"/>
  <c r="BC218" i="19"/>
  <c r="BG4202" i="19"/>
  <c r="BC3786" i="19"/>
  <c r="BE8113" i="19"/>
  <c r="BG655" i="19"/>
  <c r="BG3460" i="19"/>
  <c r="BG442" i="19"/>
  <c r="BG6485" i="19"/>
  <c r="BG3027" i="19"/>
  <c r="BC5372" i="19"/>
  <c r="BC8048" i="19"/>
  <c r="BG8016" i="19"/>
  <c r="BC6654" i="19"/>
  <c r="BE4459" i="19"/>
  <c r="BC4335" i="19"/>
  <c r="BE7736" i="19"/>
  <c r="BG8473" i="19"/>
  <c r="BE5415" i="19"/>
  <c r="BC7912" i="19"/>
  <c r="BG9994" i="19"/>
  <c r="BC7724" i="19"/>
  <c r="BG4436" i="19"/>
  <c r="BG9039" i="19"/>
  <c r="BE8276" i="19"/>
  <c r="BG4288" i="19"/>
  <c r="BE4974" i="19"/>
  <c r="BC9079" i="19"/>
  <c r="BG8433" i="19"/>
  <c r="BG4801" i="19"/>
  <c r="BE202" i="19"/>
  <c r="BE5688" i="19"/>
  <c r="BE238" i="19"/>
  <c r="BG4895" i="19"/>
  <c r="BG3849" i="19"/>
  <c r="BE1464" i="19"/>
  <c r="BG2687" i="19"/>
  <c r="BE8497" i="19"/>
  <c r="BE4725" i="19"/>
  <c r="BG4305" i="19"/>
  <c r="BE1432" i="19"/>
  <c r="BG6025" i="19"/>
  <c r="BE961" i="19"/>
  <c r="BE4608" i="19"/>
  <c r="BG4837" i="19"/>
  <c r="BC2460" i="19"/>
  <c r="BC776" i="19"/>
  <c r="BG3695" i="19"/>
  <c r="BG832" i="19"/>
  <c r="BG7888" i="19"/>
  <c r="BG1323" i="19"/>
  <c r="BE5466" i="19"/>
  <c r="BE1508" i="19"/>
  <c r="BE8242" i="19"/>
  <c r="BC6741" i="19"/>
  <c r="BG2441" i="19"/>
  <c r="BG3267" i="19"/>
  <c r="BC9073" i="19"/>
  <c r="BE9783" i="19"/>
  <c r="BE9655" i="19"/>
  <c r="BC5366" i="19"/>
  <c r="BC3717" i="19"/>
  <c r="BE7194" i="19"/>
  <c r="BC4938" i="19"/>
  <c r="BE2729" i="19"/>
  <c r="BG8578" i="19"/>
  <c r="BE3082" i="19"/>
  <c r="BE3174" i="19"/>
  <c r="BC7040" i="19"/>
  <c r="BC5655" i="19"/>
  <c r="BC4154" i="19"/>
  <c r="BC2552" i="19"/>
  <c r="BC1047" i="19"/>
  <c r="BE8843" i="19"/>
  <c r="BG922" i="19"/>
  <c r="BG3638" i="19"/>
  <c r="BE2969" i="19"/>
  <c r="BC6665" i="19"/>
  <c r="BC3370" i="19"/>
  <c r="BE7250" i="19"/>
  <c r="BE4659" i="19"/>
  <c r="BC4617" i="19"/>
  <c r="BE3904" i="19"/>
  <c r="BE170" i="19"/>
  <c r="BC9728" i="19"/>
  <c r="BG8150" i="19"/>
  <c r="BG4958" i="19"/>
  <c r="BC4506" i="19"/>
  <c r="BC2553" i="19"/>
  <c r="BE5464" i="19"/>
  <c r="BC4117" i="19"/>
  <c r="BE4437" i="19"/>
  <c r="BG9445" i="19"/>
  <c r="BG2014" i="19"/>
  <c r="BC5275" i="19"/>
  <c r="BG1292" i="19"/>
  <c r="BE5687" i="19"/>
  <c r="BC9991" i="19"/>
  <c r="BC173" i="19"/>
  <c r="BE2046" i="19"/>
  <c r="BE4892" i="19"/>
  <c r="BG4422" i="19"/>
  <c r="BG2942" i="19"/>
  <c r="BG1479" i="19"/>
  <c r="BC7272" i="19"/>
  <c r="BC1778" i="19"/>
  <c r="BG5619" i="19"/>
  <c r="BC1056" i="19"/>
  <c r="BG3756" i="19"/>
  <c r="BE9973" i="19"/>
  <c r="BG2243" i="19"/>
  <c r="BC2266" i="19"/>
  <c r="BE6653" i="19"/>
  <c r="BG7672" i="19"/>
  <c r="BG3324" i="19"/>
  <c r="BC765" i="19"/>
  <c r="BC7833" i="19"/>
  <c r="BG9129" i="19"/>
  <c r="BE6440" i="19"/>
  <c r="BE6064" i="19"/>
  <c r="BG7474" i="19"/>
  <c r="BC5617" i="19"/>
  <c r="BG2867" i="19"/>
  <c r="BE4603" i="19"/>
  <c r="BC4091" i="19"/>
  <c r="BE6157" i="19"/>
  <c r="BC6815" i="19"/>
  <c r="BC4676" i="19"/>
  <c r="BG2776" i="19"/>
  <c r="BC230" i="19"/>
  <c r="BC7868" i="19"/>
  <c r="BC4296" i="19"/>
  <c r="BG2336" i="19"/>
  <c r="BG352" i="19"/>
  <c r="BE3109" i="19"/>
  <c r="BE1919" i="19"/>
  <c r="BG2724" i="19"/>
  <c r="BG5791" i="19"/>
  <c r="BC764" i="19"/>
  <c r="BE4146" i="19"/>
  <c r="BG3390" i="19"/>
  <c r="BC6902" i="19"/>
  <c r="BG8208" i="19"/>
  <c r="BE3956" i="19"/>
  <c r="BG1763" i="19"/>
  <c r="BC8335" i="19"/>
  <c r="BC6181" i="19"/>
  <c r="BE2898" i="19"/>
  <c r="BG6984" i="19"/>
  <c r="BE9852" i="19"/>
  <c r="BG1089" i="19"/>
  <c r="BG1277" i="19"/>
  <c r="BC5318" i="19"/>
  <c r="BG3693" i="19"/>
  <c r="BC9961" i="19"/>
  <c r="BC8697" i="19"/>
  <c r="BG2877" i="19"/>
  <c r="BE5326" i="19"/>
  <c r="BC2550" i="19"/>
  <c r="BC633" i="19"/>
  <c r="BE2950" i="19"/>
  <c r="BC4310" i="19"/>
  <c r="BG5380" i="19"/>
  <c r="BC66" i="19"/>
  <c r="BC4776" i="19"/>
  <c r="BC5015" i="19"/>
  <c r="BE5659" i="19"/>
  <c r="BG4819" i="19"/>
  <c r="BC7224" i="19"/>
  <c r="BG5521" i="19"/>
  <c r="BE6622" i="19"/>
  <c r="BC4126" i="19"/>
  <c r="BE4505" i="19"/>
  <c r="BE4051" i="19"/>
  <c r="BG6132" i="19"/>
  <c r="BE4331" i="19"/>
  <c r="BG8797" i="19"/>
  <c r="BC771" i="19"/>
  <c r="BC5242" i="19"/>
  <c r="BC2027" i="19"/>
  <c r="BE7882" i="19"/>
  <c r="BG6167" i="19"/>
  <c r="BC990" i="19"/>
  <c r="BC243" i="19"/>
  <c r="BC6325" i="19"/>
  <c r="BE7269" i="19"/>
  <c r="BE6047" i="19"/>
  <c r="BC7539" i="19"/>
  <c r="BC1531" i="19"/>
  <c r="BC4381" i="19"/>
  <c r="BG8899" i="19"/>
  <c r="BE732" i="19"/>
  <c r="BG1529" i="19"/>
  <c r="BC7052" i="19"/>
  <c r="BC3090" i="19"/>
  <c r="BG8948" i="19"/>
  <c r="BG57" i="19"/>
  <c r="BG6527" i="19"/>
  <c r="BE4444" i="19"/>
  <c r="BC8375" i="19"/>
  <c r="BE6162" i="19"/>
  <c r="BG164" i="19"/>
  <c r="BC7716" i="19"/>
  <c r="BC258" i="19"/>
  <c r="BG7862" i="19"/>
  <c r="BG9134" i="19"/>
  <c r="BE604" i="19"/>
  <c r="BC646" i="19"/>
  <c r="BG8423" i="19"/>
  <c r="BE1746" i="19"/>
  <c r="BC3503" i="19"/>
  <c r="BC1987" i="19"/>
  <c r="BE4179" i="19"/>
  <c r="BE8780" i="19"/>
  <c r="BC2810" i="19"/>
  <c r="BC9654" i="19"/>
  <c r="BE6522" i="19"/>
  <c r="BC2399" i="19"/>
  <c r="BG347" i="19"/>
  <c r="BE3417" i="19"/>
  <c r="BC3297" i="19"/>
  <c r="BC7750" i="19"/>
  <c r="BE6725" i="19"/>
  <c r="BG7927" i="19"/>
  <c r="BG7418" i="19"/>
  <c r="BC3021" i="19"/>
  <c r="BC8733" i="19"/>
  <c r="BE7753" i="19"/>
  <c r="BC2667" i="19"/>
  <c r="BC4204" i="19"/>
  <c r="BC3575" i="19"/>
  <c r="BG6899" i="19"/>
  <c r="BG8585" i="19"/>
  <c r="BC6362" i="19"/>
  <c r="BC1102" i="19"/>
  <c r="BC2331" i="19"/>
  <c r="BE4347" i="19"/>
  <c r="BC1059" i="19"/>
  <c r="BG198" i="19"/>
  <c r="BC4341" i="19"/>
  <c r="BG8669" i="19"/>
  <c r="BE5918" i="19"/>
  <c r="BE5308" i="19"/>
  <c r="BG9738" i="19"/>
  <c r="BG691" i="19"/>
  <c r="BG7039" i="19"/>
  <c r="BG3644" i="19"/>
  <c r="BE7270" i="19"/>
  <c r="BC5803" i="19"/>
  <c r="BG5282" i="19"/>
  <c r="BE2236" i="19"/>
  <c r="BG8287" i="19"/>
  <c r="BE4626" i="19"/>
  <c r="BE7738" i="19"/>
  <c r="BE6105" i="19"/>
  <c r="BC2036" i="19"/>
  <c r="BG5914" i="19"/>
  <c r="BC3426" i="19"/>
  <c r="BC4334" i="19"/>
  <c r="BC165" i="19"/>
  <c r="BG5766" i="19"/>
  <c r="BE3235" i="19"/>
  <c r="BE9357" i="19"/>
  <c r="BG9100" i="19"/>
  <c r="BG6793" i="19"/>
  <c r="BE7630" i="19"/>
  <c r="BC7030" i="19"/>
  <c r="BC8681" i="19"/>
  <c r="BE7392" i="19"/>
  <c r="BC6642" i="19"/>
  <c r="BG812" i="19"/>
  <c r="BE8390" i="19"/>
  <c r="BG6708" i="19"/>
  <c r="BG2016" i="19"/>
  <c r="BC711" i="19"/>
  <c r="BE7924" i="19"/>
  <c r="BE5861" i="19"/>
  <c r="BG7294" i="19"/>
  <c r="BC1969" i="19"/>
  <c r="BG2985" i="19"/>
  <c r="BG8239" i="19"/>
  <c r="BG1125" i="19"/>
  <c r="BG9190" i="19"/>
  <c r="BG7731" i="19"/>
  <c r="BC3840" i="19"/>
  <c r="BE7835" i="19"/>
  <c r="BG7571" i="19"/>
  <c r="BE1210" i="19"/>
  <c r="BE9643" i="19"/>
  <c r="BG9838" i="19"/>
  <c r="BG3410" i="19"/>
  <c r="BE8560" i="19"/>
  <c r="BG6590" i="19"/>
  <c r="BG4741" i="19"/>
  <c r="BC9633" i="19"/>
  <c r="BE1728" i="19"/>
  <c r="BG4986" i="19"/>
  <c r="BC779" i="19"/>
  <c r="BG292" i="19"/>
  <c r="BG1659" i="19"/>
  <c r="BG2248" i="19"/>
  <c r="BG9903" i="19"/>
  <c r="BC1933" i="19"/>
  <c r="BG412" i="19"/>
  <c r="BE5796" i="19"/>
  <c r="BG6597" i="19"/>
  <c r="BE10002" i="19"/>
  <c r="BG4875" i="19"/>
  <c r="BE451" i="19"/>
  <c r="BC1071" i="19"/>
  <c r="BG6741" i="19"/>
  <c r="BG6888" i="19"/>
  <c r="BC6317" i="19"/>
  <c r="BG8851" i="19"/>
  <c r="BE7486" i="19"/>
  <c r="BE7742" i="19"/>
  <c r="BG3511" i="19"/>
  <c r="BE8221" i="19"/>
  <c r="BG7092" i="19"/>
  <c r="BC8263" i="19"/>
  <c r="BC8411" i="19"/>
  <c r="BE9662" i="19"/>
  <c r="BC6702" i="19"/>
  <c r="BE4947" i="19"/>
  <c r="BC7496" i="19"/>
  <c r="BC5231" i="19"/>
  <c r="BE4929" i="19"/>
  <c r="BC1956" i="19"/>
  <c r="BC757" i="19"/>
  <c r="BE4061" i="19"/>
  <c r="BG6364" i="19"/>
  <c r="BG2846" i="19"/>
  <c r="BE5613" i="19"/>
  <c r="BG2637" i="19"/>
  <c r="BC9407" i="19"/>
  <c r="BC3252" i="19"/>
  <c r="BC7899" i="19"/>
  <c r="BE4217" i="19"/>
  <c r="BG4562" i="19"/>
  <c r="BE4501" i="19"/>
  <c r="BC1541" i="19"/>
  <c r="BE5977" i="19"/>
  <c r="BE9188" i="19"/>
  <c r="BE3525" i="19"/>
  <c r="BC6877" i="19"/>
  <c r="BE3274" i="19"/>
  <c r="BC6103" i="19"/>
  <c r="BC74" i="19"/>
  <c r="BE1837" i="19"/>
  <c r="BG8905" i="19"/>
  <c r="BE4222" i="19"/>
  <c r="BG1915" i="19"/>
  <c r="BE8411" i="19"/>
  <c r="BC5775" i="19"/>
  <c r="BC3403" i="19"/>
  <c r="BG2495" i="19"/>
  <c r="BE6265" i="19"/>
  <c r="BC9345" i="19"/>
  <c r="BC5175" i="19"/>
  <c r="BE779" i="19"/>
  <c r="BG5801" i="19"/>
  <c r="BE8984" i="19"/>
  <c r="BC3728" i="19"/>
  <c r="BG6310" i="19"/>
  <c r="BC9286" i="19"/>
  <c r="BE6619" i="19"/>
  <c r="BE1049" i="19"/>
  <c r="BG1567" i="19"/>
  <c r="BG8802" i="19"/>
  <c r="BG1603" i="19"/>
  <c r="BC6132" i="19"/>
  <c r="BC948" i="19"/>
  <c r="BE3915" i="19"/>
  <c r="BG795" i="19"/>
  <c r="BC969" i="19"/>
  <c r="BG2371" i="19"/>
  <c r="BE4997" i="19"/>
  <c r="BC1265" i="19"/>
  <c r="BE836" i="19"/>
  <c r="BG1461" i="19"/>
  <c r="BC5905" i="19"/>
  <c r="BE4182" i="19"/>
  <c r="BG2078" i="19"/>
  <c r="BE4588" i="19"/>
  <c r="BE3806" i="19"/>
  <c r="BE5173" i="19"/>
  <c r="BG920" i="19"/>
  <c r="BG5610" i="19"/>
  <c r="BC3948" i="19"/>
  <c r="BE1426" i="19"/>
  <c r="BC4665" i="19"/>
  <c r="BE9887" i="19"/>
  <c r="BG7912" i="19"/>
  <c r="BC2616" i="19"/>
  <c r="BE2989" i="19"/>
  <c r="BE1535" i="19"/>
  <c r="BG2482" i="19"/>
  <c r="BC5037" i="19"/>
  <c r="BC6226" i="19"/>
  <c r="BC8428" i="19"/>
  <c r="BG695" i="19"/>
  <c r="BE9130" i="19"/>
  <c r="BE4329" i="19"/>
  <c r="BC2532" i="19"/>
  <c r="BE3686" i="19"/>
  <c r="BC9284" i="19"/>
  <c r="BE9096" i="19"/>
  <c r="BG4075" i="19"/>
  <c r="BC906" i="19"/>
  <c r="BG6306" i="19"/>
  <c r="BC8033" i="19"/>
  <c r="BE3005" i="19"/>
  <c r="BG7031" i="19"/>
  <c r="BE9112" i="19"/>
  <c r="BC319" i="19"/>
  <c r="BE2904" i="19"/>
  <c r="BG4498" i="19"/>
  <c r="BC5603" i="19"/>
  <c r="BC4895" i="19"/>
  <c r="BG8036" i="19"/>
  <c r="BE913" i="19"/>
  <c r="BC1060" i="19"/>
  <c r="BC7810" i="19"/>
  <c r="BC1222" i="19"/>
  <c r="BC5155" i="19"/>
  <c r="BC4322" i="19"/>
  <c r="BE5954" i="19"/>
  <c r="BC7309" i="19"/>
  <c r="BC6315" i="19"/>
  <c r="BC7151" i="19"/>
  <c r="BE3516" i="19"/>
  <c r="BE8124" i="19"/>
  <c r="BC355" i="19"/>
  <c r="BC8413" i="19"/>
  <c r="BC834" i="19"/>
  <c r="BC4279" i="19"/>
  <c r="BC8847" i="19"/>
  <c r="BC1256" i="19"/>
  <c r="BG6897" i="19"/>
  <c r="BG3408" i="19"/>
  <c r="BC3548" i="19"/>
  <c r="BG9361" i="19"/>
  <c r="BG1944" i="19"/>
  <c r="BG9374" i="19"/>
  <c r="BE2927" i="19"/>
  <c r="BC5333" i="19"/>
  <c r="BE7935" i="19"/>
  <c r="BE8585" i="19"/>
  <c r="BE7382" i="19"/>
  <c r="BC8749" i="19"/>
  <c r="BC8792" i="19"/>
  <c r="BE9818" i="19"/>
  <c r="BC3456" i="19"/>
  <c r="BG6922" i="19"/>
  <c r="BE7958" i="19"/>
  <c r="BE6845" i="19"/>
  <c r="BC3321" i="19"/>
  <c r="BG8698" i="19"/>
  <c r="BG1184" i="19"/>
  <c r="BG9632" i="19"/>
  <c r="BC1938" i="19"/>
  <c r="BE8951" i="19"/>
  <c r="BG9961" i="19"/>
  <c r="BG2779" i="19"/>
  <c r="BC2746" i="19"/>
  <c r="BG8964" i="19"/>
  <c r="BC719" i="19"/>
  <c r="BG8055" i="19"/>
  <c r="BE6400" i="19"/>
  <c r="BE1964" i="19"/>
  <c r="BE6391" i="19"/>
  <c r="BG7472" i="19"/>
  <c r="BE9190" i="19"/>
  <c r="BE9957" i="19"/>
  <c r="BC7480" i="19"/>
  <c r="BC6294" i="19"/>
  <c r="BE5709" i="19"/>
  <c r="BE1265" i="19"/>
  <c r="BE7910" i="19"/>
  <c r="BC2872" i="19"/>
  <c r="BG323" i="19"/>
  <c r="BE7288" i="19"/>
  <c r="BE4156" i="19"/>
  <c r="BG4893" i="19"/>
  <c r="BC4994" i="19"/>
  <c r="BG2308" i="19"/>
  <c r="BE7689" i="19"/>
  <c r="BC6640" i="19"/>
  <c r="BC2723" i="19"/>
  <c r="BG134" i="19"/>
  <c r="BE1765" i="19"/>
  <c r="BE5433" i="19"/>
  <c r="BG7440" i="19"/>
  <c r="BC3989" i="19"/>
  <c r="BC5686" i="19"/>
  <c r="BC430" i="19"/>
  <c r="BC6272" i="19"/>
  <c r="BC5587" i="19"/>
  <c r="BC9343" i="19"/>
  <c r="BE3852" i="19"/>
  <c r="BE5395" i="19"/>
  <c r="BC7443" i="19"/>
  <c r="BG8790" i="19"/>
  <c r="BE7564" i="19"/>
  <c r="BG4356" i="19"/>
  <c r="BE2839" i="19"/>
  <c r="BC2406" i="19"/>
  <c r="BE4612" i="19"/>
  <c r="BG5299" i="19"/>
  <c r="BE6051" i="19"/>
  <c r="BE3846" i="19"/>
  <c r="BG1584" i="19"/>
  <c r="BE6537" i="19"/>
  <c r="BE8850" i="19"/>
  <c r="BC8061" i="19"/>
  <c r="BG446" i="19"/>
  <c r="BC2114" i="19"/>
  <c r="BE8522" i="19"/>
  <c r="BG6664" i="19"/>
  <c r="BC4942" i="19"/>
  <c r="BG116" i="19"/>
  <c r="BE8451" i="19"/>
  <c r="BE9747" i="19"/>
  <c r="BC3844" i="19"/>
  <c r="BC8939" i="19"/>
  <c r="BC1716" i="19"/>
  <c r="BE6701" i="19"/>
  <c r="BE7549" i="19"/>
  <c r="BG4342" i="19"/>
  <c r="BG4555" i="19"/>
  <c r="BE6997" i="19"/>
  <c r="BE784" i="19"/>
  <c r="BG9973" i="19"/>
  <c r="BG5407" i="19"/>
  <c r="BC8831" i="19"/>
  <c r="BE369" i="19"/>
  <c r="BC4187" i="19"/>
  <c r="BC151" i="19"/>
  <c r="BC9031" i="19"/>
  <c r="BC2597" i="19"/>
  <c r="BE2015" i="19"/>
  <c r="BC7103" i="19"/>
  <c r="BC6621" i="19"/>
  <c r="BC5358" i="19"/>
  <c r="BC213" i="19"/>
  <c r="BG3318" i="19"/>
  <c r="BG5448" i="19"/>
  <c r="BC1401" i="19"/>
  <c r="BC9412" i="19"/>
  <c r="BC806" i="19"/>
  <c r="BG2080" i="19"/>
  <c r="BG4329" i="19"/>
  <c r="BC104" i="19"/>
  <c r="BG5267" i="19"/>
  <c r="BG8799" i="19"/>
  <c r="BE1011" i="19"/>
  <c r="BE3206" i="19"/>
  <c r="BC7663" i="19"/>
  <c r="BE2177" i="19"/>
  <c r="BC233" i="19"/>
  <c r="BC4684" i="19"/>
  <c r="BC8708" i="19"/>
  <c r="BG6071" i="19"/>
  <c r="BG2175" i="19"/>
  <c r="BG5673" i="19"/>
  <c r="BC4243" i="19"/>
  <c r="BG8211" i="19"/>
  <c r="BG3560" i="19"/>
  <c r="BE3256" i="19"/>
  <c r="BG487" i="19"/>
  <c r="BC7330" i="19"/>
  <c r="BG7414" i="19"/>
  <c r="BC8540" i="19"/>
  <c r="BE3423" i="19"/>
  <c r="BG8738" i="19"/>
  <c r="BE2618" i="19"/>
  <c r="BC1198" i="19"/>
  <c r="BE1807" i="19"/>
  <c r="BG7235" i="19"/>
  <c r="BE8974" i="19"/>
  <c r="BC8851" i="19"/>
  <c r="BG4573" i="19"/>
  <c r="BG5033" i="19"/>
  <c r="BE6062" i="19"/>
  <c r="BG3633" i="19"/>
  <c r="BE5569" i="19"/>
  <c r="BE6931" i="19"/>
  <c r="BC9591" i="19"/>
  <c r="BG4702" i="19"/>
  <c r="BC7174" i="19"/>
  <c r="BG862" i="19"/>
  <c r="BE9106" i="19"/>
  <c r="BG6256" i="19"/>
  <c r="BE4468" i="19"/>
  <c r="BE7401" i="19"/>
  <c r="BG6381" i="19"/>
  <c r="BE4483" i="19"/>
  <c r="BG2444" i="19"/>
  <c r="BE6081" i="19"/>
  <c r="BG169" i="19"/>
  <c r="BE6098" i="19"/>
  <c r="BC8139" i="19"/>
  <c r="BE2571" i="19"/>
  <c r="BE9215" i="19"/>
  <c r="BC8891" i="19"/>
  <c r="BE5368" i="19"/>
  <c r="BG4780" i="19"/>
  <c r="BG9749" i="19"/>
  <c r="BG5125" i="19"/>
  <c r="BC6566" i="19"/>
  <c r="BC4094" i="19"/>
  <c r="BC3846" i="19"/>
  <c r="BG9304" i="19"/>
  <c r="BE9959" i="19"/>
  <c r="BE6193" i="19"/>
  <c r="BE460" i="19"/>
  <c r="BE206" i="19"/>
  <c r="BE7842" i="19"/>
  <c r="BG1246" i="19"/>
  <c r="BE8039" i="19"/>
  <c r="BC1478" i="19"/>
  <c r="BG998" i="19"/>
  <c r="BG7910" i="19"/>
  <c r="BG6039" i="19"/>
  <c r="BG6557" i="19"/>
  <c r="BG8093" i="19"/>
  <c r="BG2883" i="19"/>
  <c r="BE5507" i="19"/>
  <c r="BC1788" i="19"/>
  <c r="BG5334" i="19"/>
  <c r="BE747" i="19"/>
  <c r="BE359" i="19"/>
  <c r="BC344" i="19"/>
  <c r="BC5491" i="19"/>
  <c r="BG9847" i="19"/>
  <c r="BG9171" i="19"/>
  <c r="BE9095" i="19"/>
  <c r="BC4792" i="19"/>
  <c r="BE742" i="19"/>
  <c r="BE2832" i="19"/>
  <c r="BE7393" i="19"/>
  <c r="BC7782" i="19"/>
  <c r="BC2845" i="19"/>
  <c r="BE4957" i="19"/>
  <c r="BC4562" i="19"/>
  <c r="BG6833" i="19"/>
  <c r="BG2597" i="19"/>
  <c r="BE4681" i="19"/>
  <c r="BC4823" i="19"/>
  <c r="BG5419" i="19"/>
  <c r="BC2592" i="19"/>
  <c r="BG2613" i="19"/>
  <c r="BC3889" i="19"/>
  <c r="BC8467" i="19"/>
  <c r="BC5773" i="19"/>
  <c r="BG1679" i="19"/>
  <c r="BE8722" i="19"/>
  <c r="BE3584" i="19"/>
  <c r="BE7586" i="19"/>
  <c r="BE4160" i="19"/>
  <c r="BC475" i="19"/>
  <c r="BE3365" i="19"/>
  <c r="BE1498" i="19"/>
  <c r="BE3998" i="19"/>
  <c r="BE1291" i="19"/>
  <c r="BG3981" i="19"/>
  <c r="BG539" i="19"/>
  <c r="BG5928" i="19"/>
  <c r="BC4647" i="19"/>
  <c r="BC1799" i="19"/>
  <c r="BC3378" i="19"/>
  <c r="BE3305" i="19"/>
  <c r="BE7416" i="19"/>
  <c r="BC5380" i="19"/>
  <c r="BC568" i="19"/>
  <c r="BG7173" i="19"/>
  <c r="BG6370" i="19"/>
  <c r="BC1780" i="19"/>
  <c r="BE4074" i="19"/>
  <c r="BE6674" i="19"/>
  <c r="BE6053" i="19"/>
  <c r="BG4287" i="19"/>
  <c r="BC1098" i="19"/>
  <c r="BE7164" i="19"/>
  <c r="BC3794" i="19"/>
  <c r="BE914" i="19"/>
  <c r="BE4981" i="19"/>
  <c r="BE5897" i="19"/>
  <c r="BG1437" i="19"/>
  <c r="BE7866" i="19"/>
  <c r="BC1879" i="19"/>
  <c r="BE2348" i="19"/>
  <c r="BE6040" i="19"/>
  <c r="BG6299" i="19"/>
  <c r="BC9234" i="19"/>
  <c r="BE2399" i="19"/>
  <c r="BC1665" i="19"/>
  <c r="BE4874" i="19"/>
  <c r="BE1820" i="19"/>
  <c r="BE2173" i="19"/>
  <c r="BE4538" i="19"/>
  <c r="BG9984" i="19"/>
  <c r="BC2070" i="19"/>
  <c r="BE4101" i="19"/>
  <c r="BC5582" i="19"/>
  <c r="BC6008" i="19"/>
  <c r="BE199" i="19"/>
  <c r="BC181" i="19"/>
  <c r="BC8447" i="19"/>
  <c r="BC8965" i="19"/>
  <c r="BG8594" i="19"/>
  <c r="BC4690" i="19"/>
  <c r="BE4563" i="19"/>
  <c r="BC3023" i="19"/>
  <c r="BG6693" i="19"/>
  <c r="BC607" i="19"/>
  <c r="BE6760" i="19"/>
  <c r="BG2344" i="19"/>
  <c r="BG159" i="19"/>
  <c r="BC4232" i="19"/>
  <c r="BG3301" i="19"/>
  <c r="BC9075" i="19"/>
  <c r="BG5102" i="19"/>
  <c r="BG906" i="19"/>
  <c r="BC4426" i="19"/>
  <c r="BG8368" i="19"/>
  <c r="BG1978" i="19"/>
  <c r="BG7478" i="19"/>
  <c r="BG4992" i="19"/>
  <c r="BG6568" i="19"/>
  <c r="BC4512" i="19"/>
  <c r="BC9897" i="19"/>
  <c r="BE7034" i="19"/>
  <c r="BE262" i="19"/>
  <c r="BE7" i="19"/>
  <c r="BC8729" i="19"/>
  <c r="BG8760" i="19"/>
  <c r="BE8271" i="19"/>
  <c r="BC3463" i="19"/>
  <c r="BC5458" i="19"/>
  <c r="BG3452" i="19"/>
  <c r="BE6831" i="19"/>
  <c r="BC111" i="19"/>
  <c r="BG8242" i="19"/>
  <c r="BE7766" i="19"/>
  <c r="BG7524" i="19"/>
  <c r="BG5271" i="19"/>
  <c r="BG2491" i="19"/>
  <c r="BG8415" i="19"/>
  <c r="BE4215" i="19"/>
  <c r="BG849" i="19"/>
  <c r="BC3264" i="19"/>
  <c r="BG7533" i="19"/>
  <c r="BE6399" i="19"/>
  <c r="BE626" i="19"/>
  <c r="BE261" i="19"/>
  <c r="BE8464" i="19"/>
  <c r="BC7531" i="19"/>
  <c r="BE7869" i="19"/>
  <c r="BE7141" i="19"/>
  <c r="BG8811" i="19"/>
  <c r="BG6912" i="19"/>
  <c r="BE1173" i="19"/>
  <c r="BG4463" i="19"/>
  <c r="BC2867" i="19"/>
  <c r="BE9700" i="19"/>
  <c r="BE9203" i="19"/>
  <c r="BG8252" i="19"/>
  <c r="BE9656" i="19"/>
  <c r="BE3020" i="19"/>
  <c r="BE8101" i="19"/>
  <c r="BG7978" i="19"/>
  <c r="BC3222" i="19"/>
  <c r="BG8759" i="19"/>
  <c r="BG9931" i="19"/>
  <c r="BE2637" i="19"/>
  <c r="BE9158" i="19"/>
  <c r="BE8859" i="19"/>
  <c r="BE9767" i="19"/>
  <c r="BC7204" i="19"/>
  <c r="BG5225" i="19"/>
  <c r="BE7687" i="19"/>
  <c r="BG7422" i="19"/>
  <c r="BE3919" i="19"/>
  <c r="BE1601" i="19"/>
  <c r="BE9654" i="19"/>
  <c r="BC2572" i="19"/>
  <c r="BG8807" i="19"/>
  <c r="BG1843" i="19"/>
  <c r="BE5250" i="19"/>
  <c r="BC5568" i="19"/>
  <c r="BG130" i="19"/>
  <c r="BG3411" i="19"/>
  <c r="BG5251" i="19"/>
  <c r="BG673" i="19"/>
  <c r="BC5864" i="19"/>
  <c r="BE4826" i="19"/>
  <c r="BG1718" i="19"/>
  <c r="BC7613" i="19"/>
  <c r="BC9257" i="19"/>
  <c r="BG9463" i="19"/>
  <c r="BG2054" i="19"/>
  <c r="BG892" i="19"/>
  <c r="BE3061" i="19"/>
  <c r="BG2407" i="19"/>
  <c r="BE7432" i="19"/>
  <c r="BC3092" i="19"/>
  <c r="BG7262" i="19"/>
  <c r="BC4759" i="19"/>
  <c r="BG919" i="19"/>
  <c r="BE2651" i="19"/>
  <c r="BC8528" i="19"/>
  <c r="BC7491" i="19"/>
  <c r="BG3055" i="19"/>
  <c r="BC2760" i="19"/>
  <c r="BG8657" i="19"/>
  <c r="BC6769" i="19"/>
  <c r="BG6758" i="19"/>
  <c r="BC674" i="19"/>
  <c r="BG2747" i="19"/>
  <c r="BC5419" i="19"/>
  <c r="BG3905" i="19"/>
  <c r="BC1975" i="19"/>
  <c r="BG491" i="19"/>
  <c r="BE6102" i="19"/>
  <c r="BC1303" i="19"/>
  <c r="BC565" i="19"/>
  <c r="BC2390" i="19"/>
  <c r="BC7329" i="19"/>
  <c r="BG9474" i="19"/>
  <c r="BE3970" i="19"/>
  <c r="BG5397" i="19"/>
  <c r="BE7389" i="19"/>
  <c r="BE8598" i="19"/>
  <c r="BC1911" i="19"/>
  <c r="BE4115" i="19"/>
  <c r="BG3210" i="19"/>
  <c r="BG7929" i="19"/>
  <c r="BG3152" i="19"/>
  <c r="BC2268" i="19"/>
  <c r="BC7310" i="19"/>
  <c r="BG283" i="19"/>
  <c r="BC3531" i="19"/>
  <c r="BC1318" i="19"/>
  <c r="BC7235" i="19"/>
  <c r="BG4647" i="19"/>
  <c r="BC6375" i="19"/>
  <c r="BE1435" i="19"/>
  <c r="BG934" i="19"/>
  <c r="BE6009" i="19"/>
  <c r="BG4259" i="19"/>
  <c r="BG4432" i="19"/>
  <c r="BG2915" i="19"/>
  <c r="BC3828" i="19"/>
  <c r="BC8947" i="19"/>
  <c r="BG2838" i="19"/>
  <c r="BE2712" i="19"/>
  <c r="BG2355" i="19"/>
  <c r="BE2313" i="19"/>
  <c r="BC2566" i="19"/>
  <c r="BC3072" i="19"/>
  <c r="BG7885" i="19"/>
  <c r="BC4097" i="19"/>
  <c r="BE5866" i="19"/>
  <c r="BE1731" i="19"/>
  <c r="BC9314" i="19"/>
  <c r="BC8144" i="19"/>
  <c r="BE4466" i="19"/>
  <c r="BC9163" i="19"/>
  <c r="BE1648" i="19"/>
  <c r="BG6707" i="19"/>
  <c r="BC1520" i="19"/>
  <c r="BC1434" i="19"/>
  <c r="BC6634" i="19"/>
  <c r="BC725" i="19"/>
  <c r="BG9285" i="19"/>
  <c r="BC1962" i="19"/>
  <c r="BG5256" i="19"/>
  <c r="BC3561" i="19"/>
  <c r="BC401" i="19"/>
  <c r="BC4320" i="19"/>
  <c r="BE9241" i="19"/>
  <c r="BG2599" i="19"/>
  <c r="BE6246" i="19"/>
  <c r="BC1917" i="19"/>
  <c r="BG7281" i="19"/>
  <c r="BC484" i="19"/>
  <c r="BC4905" i="19"/>
  <c r="BE5883" i="19"/>
  <c r="BG8435" i="19"/>
  <c r="BG5924" i="19"/>
  <c r="BG4955" i="19"/>
  <c r="BG6891" i="19"/>
  <c r="BG5110" i="19"/>
  <c r="BE6637" i="19"/>
  <c r="BE8174" i="19"/>
  <c r="BE7435" i="19"/>
  <c r="BC5004" i="19"/>
  <c r="BE4395" i="19"/>
  <c r="BC6439" i="19"/>
  <c r="BC3956" i="19"/>
  <c r="BC7451" i="19"/>
  <c r="BC3007" i="19"/>
  <c r="BE7828" i="19"/>
  <c r="BE1079" i="19"/>
  <c r="BC5466" i="19"/>
  <c r="BC3868" i="19"/>
  <c r="BC4672" i="19"/>
  <c r="BE1031" i="19"/>
  <c r="BG158" i="19"/>
  <c r="BG4171" i="19"/>
  <c r="BC2315" i="19"/>
  <c r="BC2833" i="19"/>
  <c r="BE4311" i="19"/>
  <c r="BG1901" i="19"/>
  <c r="BE2240" i="19"/>
  <c r="BG4751" i="19"/>
  <c r="BE6697" i="19"/>
  <c r="BE6160" i="19"/>
  <c r="BG2509" i="19"/>
  <c r="BE1061" i="19"/>
  <c r="BC9536" i="19"/>
  <c r="BC2243" i="19"/>
  <c r="BG5365" i="19"/>
  <c r="BE2278" i="19"/>
  <c r="BE395" i="19"/>
  <c r="BE7679" i="19"/>
  <c r="BC7853" i="19"/>
  <c r="BC741" i="19"/>
  <c r="BE8342" i="19"/>
  <c r="BG900" i="19"/>
  <c r="BG1706" i="19"/>
  <c r="BC3400" i="19"/>
  <c r="BG7068" i="19"/>
  <c r="BE8326" i="19"/>
  <c r="BE1159" i="19"/>
  <c r="BC6007" i="19"/>
  <c r="BG5020" i="19"/>
  <c r="BC1595" i="19"/>
  <c r="BC4762" i="19"/>
  <c r="BE6335" i="19"/>
  <c r="BG823" i="19"/>
  <c r="BG1900" i="19"/>
  <c r="BG6768" i="19"/>
  <c r="BC7263" i="19"/>
  <c r="BE3467" i="19"/>
  <c r="BG2704" i="19"/>
  <c r="BG9313" i="19"/>
  <c r="BC5271" i="19"/>
  <c r="BG2686" i="19"/>
  <c r="BG5028" i="19"/>
  <c r="BE7156" i="19"/>
  <c r="BC8656" i="19"/>
  <c r="BE3667" i="19"/>
  <c r="BC7773" i="19"/>
  <c r="BC4299" i="19"/>
  <c r="BE9764" i="19"/>
  <c r="BE2806" i="19"/>
  <c r="BE5303" i="19"/>
  <c r="BE6909" i="19"/>
  <c r="BG3231" i="19"/>
  <c r="BG7067" i="19"/>
  <c r="BC7069" i="19"/>
  <c r="BC7295" i="19"/>
  <c r="BC9336" i="19"/>
  <c r="BC2186" i="19"/>
  <c r="BC5210" i="19"/>
  <c r="BC9370" i="19"/>
  <c r="BE1812" i="19"/>
  <c r="BE9383" i="19"/>
  <c r="BC395" i="19"/>
  <c r="BG2554" i="19"/>
  <c r="BC8029" i="19"/>
  <c r="BE3553" i="19"/>
  <c r="BG4972" i="19"/>
  <c r="BG8686" i="19"/>
  <c r="BG2370" i="19"/>
  <c r="BG7525" i="19"/>
  <c r="BC4428" i="19"/>
  <c r="BC2513" i="19"/>
  <c r="BC5893" i="19"/>
  <c r="BC790" i="19"/>
  <c r="BE9999" i="19"/>
  <c r="BC5800" i="19"/>
  <c r="BE8910" i="19"/>
  <c r="BG4624" i="19"/>
  <c r="BE8077" i="19"/>
  <c r="BE5294" i="19"/>
  <c r="BG4178" i="19"/>
  <c r="BC3067" i="19"/>
  <c r="BG8823" i="19"/>
  <c r="BC635" i="19"/>
  <c r="BC1777" i="19"/>
  <c r="BG2804" i="19"/>
  <c r="BC4530" i="19"/>
  <c r="BE5428" i="19"/>
  <c r="BC6461" i="19"/>
  <c r="BC3722" i="19"/>
  <c r="BC9106" i="19"/>
  <c r="BG2079" i="19"/>
  <c r="BG9225" i="19"/>
  <c r="BE5629" i="19"/>
  <c r="BC6800" i="19"/>
  <c r="BC3585" i="19"/>
  <c r="BG521" i="19"/>
  <c r="BG621" i="19"/>
  <c r="BC3283" i="19"/>
  <c r="BE5286" i="19"/>
  <c r="BG3180" i="19"/>
  <c r="BE5845" i="19"/>
  <c r="BC4294" i="19"/>
  <c r="BE9328" i="19"/>
  <c r="BG4112" i="19"/>
  <c r="BC6289" i="19"/>
  <c r="BC9489" i="19"/>
  <c r="BC1266" i="19"/>
  <c r="BC5011" i="19"/>
  <c r="BG112" i="19"/>
  <c r="BC8282" i="19"/>
  <c r="BE3640" i="19"/>
  <c r="BC5771" i="19"/>
  <c r="BG3239" i="19"/>
  <c r="BC6661" i="19"/>
  <c r="BC8331" i="19"/>
  <c r="BG814" i="19"/>
  <c r="BE5221" i="19"/>
  <c r="BG9372" i="19"/>
  <c r="BG7837" i="19"/>
  <c r="BG9729" i="19"/>
  <c r="BC3477" i="19"/>
  <c r="BE7169" i="19"/>
  <c r="BE9125" i="19"/>
  <c r="BG2040" i="19"/>
  <c r="BG9434" i="19"/>
  <c r="BG9456" i="19"/>
  <c r="BC8095" i="19"/>
  <c r="BG9833" i="19"/>
  <c r="BC1269" i="19"/>
  <c r="BE8351" i="19"/>
  <c r="BC1141" i="19"/>
  <c r="BE4354" i="19"/>
  <c r="BC3815" i="19"/>
  <c r="BE881" i="19"/>
  <c r="BG10" i="19"/>
  <c r="BC9922" i="19"/>
  <c r="BG3805" i="19"/>
  <c r="BG9660" i="19"/>
  <c r="BE4640" i="19"/>
  <c r="BG1882" i="19"/>
  <c r="BE6840" i="19"/>
  <c r="BG698" i="19"/>
  <c r="BC8875" i="19"/>
  <c r="BG1410" i="19"/>
  <c r="BG7627" i="19"/>
  <c r="BG5597" i="19"/>
  <c r="BE7405" i="19"/>
  <c r="BC840" i="19"/>
  <c r="BE3618" i="19"/>
  <c r="BG1266" i="19"/>
  <c r="BG8173" i="19"/>
  <c r="BE715" i="19"/>
  <c r="BG5973" i="19"/>
  <c r="BC3831" i="19"/>
  <c r="BG4022" i="19"/>
  <c r="BC4589" i="19"/>
  <c r="BE8082" i="19"/>
  <c r="BC8214" i="19"/>
  <c r="BG3857" i="19"/>
  <c r="BG4613" i="19"/>
  <c r="BC6113" i="19"/>
  <c r="BG3535" i="19"/>
  <c r="BG4076" i="19"/>
  <c r="BE6518" i="19"/>
  <c r="BC1890" i="19"/>
  <c r="BC281" i="19"/>
  <c r="BG3702" i="19"/>
  <c r="BG1769" i="19"/>
  <c r="BC7850" i="19"/>
  <c r="BG3553" i="19"/>
  <c r="BE3677" i="19"/>
  <c r="BG9036" i="19"/>
  <c r="BE4406" i="19"/>
  <c r="BG9533" i="19"/>
  <c r="BE3052" i="19"/>
  <c r="BE624" i="19"/>
  <c r="BC7821" i="19"/>
  <c r="BC1352" i="19"/>
  <c r="BE7410" i="19"/>
  <c r="BE4680" i="19"/>
  <c r="BE3280" i="19"/>
  <c r="BC8111" i="19"/>
  <c r="BC9066" i="19"/>
  <c r="BC8685" i="19"/>
  <c r="BE2938" i="19"/>
  <c r="BC9720" i="19"/>
  <c r="BE9778" i="19"/>
  <c r="BC167" i="19"/>
  <c r="BG6508" i="19"/>
  <c r="BG772" i="19"/>
  <c r="BE2485" i="19"/>
  <c r="BG7822" i="19"/>
  <c r="BG5808" i="19"/>
  <c r="BE7653" i="19"/>
  <c r="BC4931" i="19"/>
  <c r="BG3828" i="19"/>
  <c r="BG8375" i="19"/>
  <c r="BC5278" i="19"/>
  <c r="BE4456" i="19"/>
  <c r="BG3482" i="19"/>
  <c r="BG3797" i="19"/>
  <c r="BG930" i="19"/>
  <c r="BC9882" i="19"/>
  <c r="BC9299" i="19"/>
  <c r="BG9377" i="19"/>
  <c r="BE9509" i="19"/>
  <c r="BC5866" i="19"/>
  <c r="BC7776" i="19"/>
  <c r="BC9943" i="19"/>
  <c r="BC7936" i="19"/>
  <c r="BE6238" i="19"/>
  <c r="BG6581" i="19"/>
  <c r="BC1289" i="19"/>
  <c r="BG9636" i="19"/>
  <c r="BG2847" i="19"/>
  <c r="BC4988" i="19"/>
  <c r="BE4088" i="19"/>
  <c r="BC4865" i="19"/>
  <c r="BG7834" i="19"/>
  <c r="BG3653" i="19"/>
  <c r="BG1343" i="19"/>
  <c r="BE3396" i="19"/>
  <c r="BE8128" i="19"/>
  <c r="BG3967" i="19"/>
  <c r="BE5331" i="19"/>
  <c r="BE1339" i="19"/>
  <c r="BG6791" i="19"/>
  <c r="BE3440" i="19"/>
  <c r="BE8359" i="19"/>
  <c r="BE5411" i="19"/>
  <c r="BG5990" i="19"/>
  <c r="BG275" i="19"/>
  <c r="BE9483" i="19"/>
  <c r="BE5444" i="19"/>
  <c r="BG1245" i="19"/>
  <c r="BE7550" i="19"/>
  <c r="BG2741" i="19"/>
  <c r="BG859" i="19"/>
  <c r="BE7256" i="19"/>
  <c r="BC818" i="19"/>
  <c r="BE5375" i="19"/>
  <c r="BC6158" i="19"/>
  <c r="BE5931" i="19"/>
  <c r="BC2139" i="19"/>
  <c r="BG5720" i="19"/>
  <c r="BE9825" i="19"/>
  <c r="BG8227" i="19"/>
  <c r="BG803" i="19"/>
  <c r="BG266" i="19"/>
  <c r="BG7427" i="19"/>
  <c r="BE4122" i="19"/>
  <c r="BG5237" i="19"/>
  <c r="BC2727" i="19"/>
  <c r="BE7273" i="19"/>
  <c r="BE6890" i="19"/>
  <c r="BE8925" i="19"/>
  <c r="BG5937" i="19"/>
  <c r="BE7937" i="19"/>
  <c r="BE3213" i="19"/>
  <c r="BC4077" i="19"/>
  <c r="BG8650" i="19"/>
  <c r="BE9290" i="19"/>
  <c r="BC1280" i="19"/>
  <c r="BE5550" i="19"/>
  <c r="BE7346" i="19"/>
  <c r="BG1813" i="19"/>
  <c r="BG3147" i="19"/>
  <c r="BE4264" i="19"/>
  <c r="BC9281" i="19"/>
  <c r="BG3631" i="19"/>
  <c r="BG3156" i="19"/>
  <c r="BG1333" i="19"/>
  <c r="BG2392" i="19"/>
  <c r="BC2126" i="19"/>
  <c r="BG2829" i="19"/>
  <c r="BE3432" i="19"/>
  <c r="BE4847" i="19"/>
  <c r="BC5547" i="19"/>
  <c r="BC4699" i="19"/>
  <c r="BC1372" i="19"/>
  <c r="BE8362" i="19"/>
  <c r="BE495" i="19"/>
  <c r="BC2912" i="19"/>
  <c r="BE2833" i="19"/>
  <c r="BE6173" i="19"/>
  <c r="BE4685" i="19"/>
  <c r="BC6561" i="19"/>
  <c r="BG1287" i="19"/>
  <c r="BE1952" i="19"/>
  <c r="BG9926" i="19"/>
  <c r="BG7578" i="19"/>
  <c r="BC3656" i="19"/>
  <c r="BE3421" i="19"/>
  <c r="BC9708" i="19"/>
  <c r="BE4056" i="19"/>
  <c r="BC7145" i="19"/>
  <c r="BC5766" i="19"/>
  <c r="BE7593" i="19"/>
  <c r="BG2898" i="19"/>
  <c r="BC8879" i="19"/>
  <c r="BC7016" i="19"/>
  <c r="BE1452" i="19"/>
  <c r="BC5016" i="19"/>
  <c r="BC4158" i="19"/>
  <c r="BC9886" i="19"/>
  <c r="BC9368" i="19"/>
  <c r="BG2920" i="19"/>
  <c r="BC6636" i="19"/>
  <c r="BG5549" i="19"/>
  <c r="BE208" i="19"/>
  <c r="BE7904" i="19"/>
  <c r="BE8536" i="19"/>
  <c r="BE1390" i="19"/>
  <c r="BG5236" i="19"/>
  <c r="BE9104" i="19"/>
  <c r="BG8328" i="19"/>
  <c r="BG7513" i="19"/>
  <c r="BE9339" i="19"/>
  <c r="BC4841" i="19"/>
  <c r="BE6213" i="19"/>
  <c r="BG2001" i="19"/>
  <c r="BG6259" i="19"/>
  <c r="BC1103" i="19"/>
  <c r="BE1376" i="19"/>
  <c r="BC5276" i="19"/>
  <c r="BC1648" i="19"/>
  <c r="BE6776" i="19"/>
  <c r="BG3799" i="19"/>
  <c r="BC8216" i="19"/>
  <c r="BG85" i="19"/>
  <c r="BE698" i="19"/>
  <c r="BC9556" i="19"/>
  <c r="BE4635" i="19"/>
  <c r="BC1278" i="19"/>
  <c r="BC8174" i="19"/>
  <c r="BE803" i="19"/>
  <c r="BC9904" i="19"/>
  <c r="BC1331" i="19"/>
  <c r="BC9086" i="19"/>
  <c r="BG7451" i="19"/>
  <c r="BE9759" i="19"/>
  <c r="BG7299" i="19"/>
  <c r="BG2753" i="19"/>
  <c r="BE8245" i="19"/>
  <c r="BE184" i="19"/>
  <c r="BG4845" i="19"/>
  <c r="BC4408" i="19"/>
  <c r="BC9266" i="19"/>
  <c r="BE1441" i="19"/>
  <c r="BC4289" i="19"/>
  <c r="BC8623" i="19"/>
  <c r="BE3163" i="19"/>
  <c r="BG8875" i="19"/>
  <c r="BC12" i="19"/>
  <c r="BE5759" i="19"/>
  <c r="BE6794" i="19"/>
  <c r="BE9324" i="19"/>
  <c r="BE7523" i="19"/>
  <c r="BE555" i="19"/>
  <c r="BE280" i="19"/>
  <c r="BC6097" i="19"/>
  <c r="BE445" i="19"/>
  <c r="BG9131" i="19"/>
  <c r="BC2179" i="19"/>
  <c r="BE5637" i="19"/>
  <c r="BC3291" i="19"/>
  <c r="BC2000" i="19"/>
  <c r="BE9379" i="19"/>
  <c r="BG3351" i="19"/>
  <c r="BE9641" i="19"/>
  <c r="BE398" i="19"/>
  <c r="BC7501" i="19"/>
  <c r="BC7388" i="19"/>
  <c r="BE1828" i="19"/>
  <c r="BC6019" i="19"/>
  <c r="BG5190" i="19"/>
  <c r="BC2567" i="19"/>
  <c r="BC6138" i="19"/>
  <c r="BG6494" i="19"/>
  <c r="BG9579" i="19"/>
  <c r="BE8166" i="19"/>
  <c r="BG4843" i="19"/>
  <c r="BG5817" i="19"/>
  <c r="BC8181" i="19"/>
  <c r="BE6971" i="19"/>
  <c r="BG8488" i="19"/>
  <c r="BE6324" i="19"/>
  <c r="BG8949" i="19"/>
  <c r="BE5110" i="19"/>
  <c r="BC88" i="19"/>
  <c r="BE7163" i="19"/>
  <c r="BE9661" i="19"/>
  <c r="BG1796" i="19"/>
  <c r="BG8586" i="19"/>
  <c r="BG3282" i="19"/>
  <c r="BG1042" i="19"/>
  <c r="BG5336" i="19"/>
  <c r="BC8438" i="19"/>
  <c r="BE5893" i="19"/>
  <c r="BC2952" i="19"/>
  <c r="BG7241" i="19"/>
  <c r="BE2625" i="19"/>
  <c r="BE7316" i="19"/>
  <c r="BG97" i="19"/>
  <c r="BC3684" i="19"/>
  <c r="BG4292" i="19"/>
  <c r="BC1089" i="19"/>
  <c r="BE8621" i="19"/>
  <c r="BC180" i="19"/>
  <c r="BG3100" i="19"/>
  <c r="BC7041" i="19"/>
  <c r="BE8014" i="19"/>
  <c r="BE5690" i="19"/>
  <c r="BE4648" i="19"/>
  <c r="BG1133" i="19"/>
  <c r="BC5991" i="19"/>
  <c r="BE7101" i="19"/>
  <c r="BG3990" i="19"/>
  <c r="BE6679" i="19"/>
  <c r="BE744" i="19"/>
  <c r="BC4124" i="19"/>
  <c r="BC3858" i="19"/>
  <c r="BG7411" i="19"/>
  <c r="BG3253" i="19"/>
  <c r="BE7143" i="19"/>
  <c r="BC7081" i="19"/>
  <c r="BE2744" i="19"/>
  <c r="BC4216" i="19"/>
  <c r="BG6068" i="19"/>
  <c r="BC3893" i="19"/>
  <c r="BE8504" i="19"/>
  <c r="BE6367" i="19"/>
  <c r="BE4352" i="19"/>
  <c r="BC2708" i="19"/>
  <c r="BG5889" i="19"/>
  <c r="BG6170" i="19"/>
  <c r="BG3431" i="19"/>
  <c r="BC1792" i="19"/>
  <c r="BC2294" i="19"/>
  <c r="BC125" i="19"/>
  <c r="BG5862" i="19"/>
  <c r="BG4680" i="19"/>
  <c r="BG6287" i="19"/>
  <c r="BE7559" i="19"/>
  <c r="BE2628" i="19"/>
  <c r="BC2764" i="19"/>
  <c r="BE3550" i="19"/>
  <c r="BE2522" i="19"/>
  <c r="BG9402" i="19"/>
  <c r="BC5743" i="19"/>
  <c r="BG6825" i="19"/>
  <c r="BE1651" i="19"/>
  <c r="BC2149" i="19"/>
  <c r="BE3583" i="19"/>
  <c r="BE4741" i="19"/>
  <c r="BG215" i="19"/>
  <c r="BE8508" i="19"/>
  <c r="BC6464" i="19"/>
  <c r="BE9863" i="19"/>
  <c r="BE6648" i="19"/>
  <c r="BG4566" i="19"/>
  <c r="BC6816" i="19"/>
  <c r="BG7340" i="19"/>
  <c r="BC1806" i="19"/>
  <c r="BC5049" i="19"/>
  <c r="BE8108" i="19"/>
  <c r="BC6633" i="19"/>
  <c r="BG6950" i="19"/>
  <c r="BG1784" i="19"/>
  <c r="BG4157" i="19"/>
  <c r="BG3061" i="19"/>
  <c r="BE7179" i="19"/>
  <c r="BE7529" i="19"/>
  <c r="BG8725" i="19"/>
  <c r="BE1371" i="19"/>
  <c r="BG2249" i="19"/>
  <c r="BC8858" i="19"/>
  <c r="BG4585" i="19"/>
  <c r="BE3490" i="19"/>
  <c r="BC8746" i="19"/>
  <c r="BE3156" i="19"/>
  <c r="BG2322" i="19"/>
  <c r="BC8343" i="19"/>
  <c r="BE6444" i="19"/>
  <c r="BG1484" i="19"/>
  <c r="BC2165" i="19"/>
  <c r="BC728" i="19"/>
  <c r="BG7785" i="19"/>
  <c r="BG1771" i="19"/>
  <c r="BE7170" i="19"/>
  <c r="BC5960" i="19"/>
  <c r="BG3800" i="19"/>
  <c r="BG9784" i="19"/>
  <c r="BE9207" i="19"/>
  <c r="BC1559" i="19"/>
  <c r="BG5704" i="19"/>
  <c r="BE9399" i="19"/>
  <c r="BG2577" i="19"/>
  <c r="BC160" i="19"/>
  <c r="BC3527" i="19"/>
  <c r="BE443" i="19"/>
  <c r="BE751" i="19"/>
  <c r="BE1861" i="19"/>
  <c r="BG4340" i="19"/>
  <c r="BC7893" i="19"/>
  <c r="BE5190" i="19"/>
  <c r="BG4946" i="19"/>
  <c r="BG7196" i="19"/>
  <c r="BE7632" i="19"/>
  <c r="BG5998" i="19"/>
  <c r="BC2994" i="19"/>
  <c r="BC4307" i="19"/>
  <c r="BE2008" i="19"/>
  <c r="BE1554" i="19"/>
  <c r="BC3981" i="19"/>
  <c r="BE4953" i="19"/>
  <c r="BG1306" i="19"/>
  <c r="BC4260" i="19"/>
  <c r="BE7521" i="19"/>
  <c r="BG9105" i="19"/>
  <c r="BC5032" i="19"/>
  <c r="BC476" i="19"/>
  <c r="BG6001" i="19"/>
  <c r="BC5048" i="19"/>
  <c r="BG3931" i="19"/>
  <c r="BE2024" i="19"/>
  <c r="BG2604" i="19"/>
  <c r="BC7221" i="19"/>
  <c r="BC5089" i="19"/>
  <c r="BC4339" i="19"/>
  <c r="BG6069" i="19"/>
  <c r="BC693" i="19"/>
  <c r="BG6880" i="19"/>
  <c r="BC5509" i="19"/>
  <c r="BG5834" i="19"/>
  <c r="BG5740" i="19"/>
  <c r="BE1369" i="19"/>
  <c r="BE7319" i="19"/>
  <c r="BE9734" i="19"/>
  <c r="BE9709" i="19"/>
  <c r="BC5287" i="19"/>
  <c r="BC3499" i="19"/>
  <c r="BE8441" i="19"/>
  <c r="BG9026" i="19"/>
  <c r="BE9143" i="19"/>
  <c r="BE6179" i="19"/>
  <c r="BG4873" i="19"/>
  <c r="BE405" i="19"/>
  <c r="BG8351" i="19"/>
  <c r="BC1625" i="19"/>
  <c r="BC2180" i="19"/>
  <c r="BC5258" i="19"/>
  <c r="BG9330" i="19"/>
  <c r="BE4943" i="19"/>
  <c r="BE8401" i="19"/>
  <c r="BE4861" i="19"/>
  <c r="BE8515" i="19"/>
  <c r="BE6533" i="19"/>
  <c r="BG9740" i="19"/>
  <c r="BE9447" i="19"/>
  <c r="BC327" i="19"/>
  <c r="BC9743" i="19"/>
  <c r="BC890" i="19"/>
  <c r="BC7889" i="19"/>
  <c r="BC7934" i="19"/>
  <c r="BC7453" i="19"/>
  <c r="BE1603" i="19"/>
  <c r="BC1602" i="19"/>
  <c r="BE7404" i="19"/>
  <c r="BG7345" i="19"/>
  <c r="BG1050" i="19"/>
  <c r="BC6443" i="19"/>
  <c r="BG5844" i="19"/>
  <c r="BE7126" i="19"/>
  <c r="BE3871" i="19"/>
  <c r="BE6342" i="19"/>
  <c r="BE719" i="19"/>
  <c r="BG3177" i="19"/>
  <c r="BE8596" i="19"/>
  <c r="BC8694" i="19"/>
  <c r="BE6368" i="19"/>
  <c r="BE8378" i="19"/>
  <c r="BG5733" i="19"/>
  <c r="BE290" i="19"/>
  <c r="BE139" i="19"/>
  <c r="BC6185" i="19"/>
  <c r="BC7184" i="19"/>
  <c r="BG7556" i="19"/>
  <c r="BG321" i="19"/>
  <c r="BC4328" i="19"/>
  <c r="BC9613" i="19"/>
  <c r="BE2134" i="19"/>
  <c r="BE9546" i="19"/>
  <c r="BG4039" i="19"/>
  <c r="BG3038" i="19"/>
  <c r="BG1602" i="19"/>
  <c r="BE3807" i="19"/>
  <c r="BG2632" i="19"/>
  <c r="BC236" i="19"/>
  <c r="BE6230" i="19"/>
  <c r="BC32" i="19"/>
  <c r="BE5345" i="19"/>
  <c r="BC2296" i="19"/>
  <c r="BC7981" i="19"/>
  <c r="BC641" i="19"/>
  <c r="BG7961" i="19"/>
  <c r="BC8747" i="19"/>
  <c r="BG5035" i="19"/>
  <c r="BC998" i="19"/>
  <c r="BG7521" i="19"/>
  <c r="BG1505" i="19"/>
  <c r="BG4103" i="19"/>
  <c r="BC1753" i="19"/>
  <c r="BG3965" i="19"/>
  <c r="BE190" i="19"/>
  <c r="BG8936" i="19"/>
  <c r="BE1560" i="19"/>
  <c r="BC6031" i="19"/>
  <c r="BG222" i="19"/>
  <c r="BG6528" i="19"/>
  <c r="BG398" i="19"/>
  <c r="BC9162" i="19"/>
  <c r="BE9166" i="19"/>
  <c r="BC8648" i="19"/>
  <c r="BC6647" i="19"/>
  <c r="BG9453" i="19"/>
  <c r="BE3017" i="19"/>
  <c r="BE9871" i="19"/>
  <c r="BC2220" i="19"/>
  <c r="BG8677" i="19"/>
  <c r="BE91" i="19"/>
  <c r="BG1337" i="19"/>
  <c r="BE9109" i="19"/>
  <c r="BC7593" i="19"/>
  <c r="BG8241" i="19"/>
  <c r="BE711" i="19"/>
  <c r="BC7645" i="19"/>
  <c r="BE2888" i="19"/>
  <c r="BE7637" i="19"/>
  <c r="BG3116" i="19"/>
  <c r="BG3564" i="19"/>
  <c r="BG959" i="19"/>
  <c r="BG469" i="19"/>
  <c r="BC4710" i="19"/>
  <c r="BG8526" i="19"/>
  <c r="BC2145" i="19"/>
  <c r="BC8634" i="19"/>
  <c r="BE7427" i="19"/>
  <c r="BC9572" i="19"/>
  <c r="BC6505" i="19"/>
  <c r="BG2454" i="19"/>
  <c r="BE8053" i="19"/>
  <c r="BC2295" i="19"/>
  <c r="BE3527" i="19"/>
  <c r="BG2990" i="19"/>
  <c r="BG7462" i="19"/>
  <c r="BC5360" i="19"/>
  <c r="BC4455" i="19"/>
  <c r="BE6704" i="19"/>
  <c r="BG3596" i="19"/>
  <c r="BG9957" i="19"/>
  <c r="BE4486" i="19"/>
  <c r="BC2205" i="19"/>
  <c r="BG6662" i="19"/>
  <c r="BG8850" i="19"/>
  <c r="BG3611" i="19"/>
  <c r="BG9478" i="19"/>
  <c r="BE5940" i="19"/>
  <c r="BG9107" i="19"/>
  <c r="BE1578" i="19"/>
  <c r="BG7367" i="19"/>
  <c r="BE4460" i="19"/>
  <c r="BG8371" i="19"/>
  <c r="BE7524" i="19"/>
  <c r="BC3494" i="19"/>
  <c r="BE1290" i="19"/>
  <c r="BC8765" i="19"/>
  <c r="BE968" i="19"/>
  <c r="BE6199" i="19"/>
  <c r="BC9892" i="19"/>
  <c r="BE1914" i="19"/>
  <c r="BG5050" i="19"/>
  <c r="BG6195" i="19"/>
  <c r="BE4727" i="19"/>
  <c r="BG388" i="19"/>
  <c r="BC9401" i="19"/>
  <c r="BG1610" i="19"/>
  <c r="BC3247" i="19"/>
  <c r="BE1695" i="19"/>
  <c r="BE4425" i="19"/>
  <c r="BC6160" i="19"/>
  <c r="BE1931" i="19"/>
  <c r="BC7379" i="19"/>
  <c r="BE3405" i="19"/>
  <c r="BG7384" i="19"/>
  <c r="BG7569" i="19"/>
  <c r="BE3747" i="19"/>
  <c r="BC7376" i="19"/>
  <c r="BE3729" i="19"/>
  <c r="BC887" i="19"/>
  <c r="BG8323" i="19"/>
  <c r="BG3163" i="19"/>
  <c r="BC3469" i="19"/>
  <c r="BE4499" i="19"/>
  <c r="BG1091" i="19"/>
  <c r="BE9528" i="19"/>
  <c r="BG4568" i="19"/>
  <c r="BG8834" i="19"/>
  <c r="BC2475" i="19"/>
  <c r="BE6232" i="19"/>
  <c r="BC8403" i="19"/>
  <c r="BC6380" i="19"/>
  <c r="BE9916" i="19"/>
  <c r="BC4802" i="19"/>
  <c r="BE8110" i="19"/>
  <c r="BC8998" i="19"/>
  <c r="BC9875" i="19"/>
  <c r="BE8661" i="19"/>
  <c r="BC1773" i="19"/>
  <c r="BE9881" i="19"/>
  <c r="BE574" i="19"/>
  <c r="BE5938" i="19"/>
  <c r="BC4996" i="19"/>
  <c r="BG1987" i="19"/>
  <c r="BC1038" i="19"/>
  <c r="BG6674" i="19"/>
  <c r="BG9647" i="19"/>
  <c r="BE8435" i="19"/>
  <c r="BE4155" i="19"/>
  <c r="BG1078" i="19"/>
  <c r="BC9131" i="19"/>
  <c r="BG9442" i="19"/>
  <c r="BG3081" i="19"/>
  <c r="BC6899" i="19"/>
  <c r="BC7369" i="19"/>
  <c r="BC8763" i="19"/>
  <c r="BC6784" i="19"/>
  <c r="BG8248" i="19"/>
  <c r="BE8801" i="19"/>
  <c r="BG2485" i="19"/>
  <c r="BG4497" i="19"/>
  <c r="BE12" i="19"/>
  <c r="BG6517" i="19"/>
  <c r="BG3925" i="19"/>
  <c r="BE2693" i="19"/>
  <c r="BG5621" i="19"/>
  <c r="BE3866" i="19"/>
  <c r="BG3096" i="19"/>
  <c r="BC3328" i="19"/>
  <c r="BG566" i="19"/>
  <c r="BG646" i="19"/>
  <c r="BC1697" i="19"/>
  <c r="BC5409" i="19"/>
  <c r="BG4768" i="19"/>
  <c r="BE6861" i="19"/>
  <c r="BG2400" i="19"/>
  <c r="BC4573" i="19"/>
  <c r="BE2171" i="19"/>
  <c r="BE6108" i="19"/>
  <c r="BC2101" i="19"/>
  <c r="BE8697" i="19"/>
  <c r="BG3499" i="19"/>
  <c r="BE644" i="19"/>
  <c r="BC579" i="19"/>
  <c r="BE8551" i="19"/>
  <c r="BG760" i="19"/>
  <c r="BC6219" i="19"/>
  <c r="BE8033" i="19"/>
  <c r="BG5257" i="19"/>
  <c r="BC2621" i="19"/>
  <c r="BG8403" i="19"/>
  <c r="BG8675" i="19"/>
  <c r="BE3194" i="19"/>
  <c r="BE17" i="19"/>
  <c r="BG1877" i="19"/>
  <c r="BC5475" i="19"/>
  <c r="BE5352" i="19"/>
  <c r="BE4561" i="19"/>
  <c r="BC7046" i="19"/>
  <c r="BC6242" i="19"/>
  <c r="BG8362" i="19"/>
  <c r="BE1264" i="19"/>
  <c r="BE6647" i="19"/>
  <c r="BE5242" i="19"/>
  <c r="BE6568" i="19"/>
  <c r="BC7759" i="19"/>
  <c r="BC3913" i="19"/>
  <c r="BE5840" i="19"/>
  <c r="BE647" i="19"/>
  <c r="BG1574" i="19"/>
  <c r="BG3257" i="19"/>
  <c r="BG3543" i="19"/>
  <c r="BG1608" i="19"/>
  <c r="BE6296" i="19"/>
  <c r="BC8776" i="19"/>
  <c r="BC8460" i="19"/>
  <c r="BC2095" i="19"/>
  <c r="BG7668" i="19"/>
  <c r="BC4254" i="19"/>
  <c r="BC594" i="19"/>
  <c r="BC2309" i="19"/>
  <c r="BC234" i="19"/>
  <c r="BE9983" i="19"/>
  <c r="BC1746" i="19"/>
  <c r="BE1634" i="19"/>
  <c r="BC7058" i="19"/>
  <c r="BE8678" i="19"/>
  <c r="BC9592" i="19"/>
  <c r="BG579" i="19"/>
  <c r="BE9474" i="19"/>
  <c r="BE7631" i="19"/>
  <c r="BG6160" i="19"/>
  <c r="BG1492" i="19"/>
  <c r="BC680" i="19"/>
  <c r="BE4430" i="19"/>
  <c r="BG9042" i="19"/>
  <c r="BE1417" i="19"/>
  <c r="BE5297" i="19"/>
  <c r="BC2777" i="19"/>
  <c r="BE7038" i="19"/>
  <c r="BC7243" i="19"/>
  <c r="BG9518" i="19"/>
  <c r="BE7868" i="19"/>
  <c r="BE7357" i="19"/>
  <c r="BC6683" i="19"/>
  <c r="BG5744" i="19"/>
  <c r="BG9531" i="19"/>
  <c r="BG9974" i="19"/>
  <c r="BG8884" i="19"/>
  <c r="BC3565" i="19"/>
  <c r="BE4383" i="19"/>
  <c r="BC9829" i="19"/>
  <c r="BC6009" i="19"/>
  <c r="BC341" i="19"/>
  <c r="BE2543" i="19"/>
  <c r="BE3593" i="19"/>
  <c r="BC5369" i="19"/>
  <c r="BG8083" i="19"/>
  <c r="BC3607" i="19"/>
  <c r="BC8724" i="19"/>
  <c r="BG8999" i="19"/>
  <c r="BC9895" i="19"/>
  <c r="BC8301" i="19"/>
  <c r="BE15" i="19"/>
  <c r="BC9113" i="19"/>
  <c r="BC5443" i="19"/>
  <c r="BG9549" i="19"/>
  <c r="BG4423" i="19"/>
  <c r="BC3694" i="19"/>
  <c r="BE423" i="19"/>
  <c r="BE8942" i="19"/>
  <c r="BE3538" i="19"/>
  <c r="BG5068" i="19"/>
  <c r="BG4676" i="19"/>
  <c r="BG5106" i="19"/>
  <c r="BG8398" i="19"/>
  <c r="BC8989" i="19"/>
  <c r="BC8225" i="19"/>
  <c r="BG4909" i="19"/>
  <c r="BE4641" i="19"/>
  <c r="BC1085" i="19"/>
  <c r="BC250" i="19"/>
  <c r="BC8246" i="19"/>
  <c r="BE832" i="19"/>
  <c r="BE514" i="19"/>
  <c r="BG3495" i="19"/>
  <c r="BG2806" i="19"/>
  <c r="BG3276" i="19"/>
  <c r="BG4312" i="19"/>
  <c r="BG777" i="19"/>
  <c r="BG2423" i="19"/>
  <c r="BG5442" i="19"/>
  <c r="BE7669" i="19"/>
  <c r="BC6436" i="19"/>
  <c r="BE625" i="19"/>
  <c r="BE8188" i="19"/>
  <c r="BE1314" i="19"/>
  <c r="BG7210" i="19"/>
  <c r="BC6437" i="19"/>
  <c r="BG9981" i="19"/>
  <c r="BG7565" i="19"/>
  <c r="BC9815" i="19"/>
  <c r="BE2225" i="19"/>
  <c r="BG6087" i="19"/>
  <c r="BC5974" i="19"/>
  <c r="BC7932" i="19"/>
  <c r="BG9529" i="19"/>
  <c r="BG5519" i="19"/>
  <c r="BG6163" i="19"/>
  <c r="BE8345" i="19"/>
  <c r="BE5505" i="19"/>
  <c r="BG6584" i="19"/>
  <c r="BC5649" i="19"/>
  <c r="BC1794" i="19"/>
  <c r="BE1609" i="19"/>
  <c r="BE3608" i="19"/>
  <c r="BG3720" i="19"/>
  <c r="BG4960" i="19"/>
  <c r="BE168" i="19"/>
  <c r="BE1522" i="19"/>
  <c r="BE799" i="19"/>
  <c r="BC4733" i="19"/>
  <c r="BE2484" i="19"/>
  <c r="BC9617" i="19"/>
  <c r="BE4917" i="19"/>
  <c r="BE5214" i="19"/>
  <c r="BG9595" i="19"/>
  <c r="BG6322" i="19"/>
  <c r="BE3339" i="19"/>
  <c r="BG5774" i="19"/>
  <c r="BE9549" i="19"/>
  <c r="BC1612" i="19"/>
  <c r="BE9615" i="19"/>
  <c r="BE6443" i="19"/>
  <c r="BC964" i="19"/>
  <c r="BG9542" i="19"/>
  <c r="BG6944" i="19"/>
  <c r="BE8656" i="19"/>
  <c r="BG3518" i="19"/>
  <c r="BG5272" i="19"/>
  <c r="BC1248" i="19"/>
  <c r="BG447" i="19"/>
  <c r="BC2809" i="19"/>
  <c r="BE6034" i="19"/>
  <c r="BE4121" i="19"/>
  <c r="BC7503" i="19"/>
  <c r="BC3182" i="19"/>
  <c r="BG1181" i="19"/>
  <c r="BE6728" i="19"/>
  <c r="BE7015" i="19"/>
  <c r="BE1541" i="19"/>
  <c r="BE3793" i="19"/>
  <c r="BC6260" i="19"/>
  <c r="BC9704" i="19"/>
  <c r="BE3029" i="19"/>
  <c r="BE8659" i="19"/>
  <c r="BE7289" i="19"/>
  <c r="BE9438" i="19"/>
  <c r="BE382" i="19"/>
  <c r="BG1156" i="19"/>
  <c r="BC2492" i="19"/>
  <c r="BC6055" i="19"/>
  <c r="BC3823" i="19"/>
  <c r="BE5064" i="19"/>
  <c r="BE9626" i="19"/>
  <c r="BG3610" i="19"/>
  <c r="BG3475" i="19"/>
  <c r="BC5307" i="19"/>
  <c r="BE5873" i="19"/>
  <c r="BC9178" i="19"/>
  <c r="BG2055" i="19"/>
  <c r="BE831" i="19"/>
  <c r="BG776" i="19"/>
  <c r="BG6752" i="19"/>
  <c r="BC8626" i="19"/>
  <c r="BC5434" i="19"/>
  <c r="BE2185" i="19"/>
  <c r="BG1140" i="19"/>
  <c r="BE4765" i="19"/>
  <c r="BE3107" i="19"/>
  <c r="BE6486" i="19"/>
  <c r="BC9389" i="19"/>
  <c r="BE4377" i="19"/>
  <c r="BE4845" i="19"/>
  <c r="BC5212" i="19"/>
  <c r="BC3880" i="19"/>
  <c r="BG6127" i="19"/>
  <c r="BC4839" i="19"/>
  <c r="BE8178" i="19"/>
  <c r="BC3937" i="19"/>
  <c r="BG1972" i="19"/>
  <c r="BG7742" i="19"/>
  <c r="BE1209" i="19"/>
  <c r="BC8376" i="19"/>
  <c r="BG7815" i="19"/>
  <c r="BC6264" i="19"/>
  <c r="BC8042" i="19"/>
  <c r="BG7893" i="19"/>
  <c r="BG8934" i="19"/>
  <c r="BE8718" i="19"/>
  <c r="BE2437" i="19"/>
  <c r="BG7099" i="19"/>
  <c r="BC5917" i="19"/>
  <c r="BE9410" i="19"/>
  <c r="BC8186" i="19"/>
  <c r="BE5595" i="19"/>
  <c r="BG6673" i="19"/>
  <c r="BE5092" i="19"/>
  <c r="BG2634" i="19"/>
  <c r="BG7851" i="19"/>
  <c r="BE5404" i="19"/>
  <c r="BG1212" i="19"/>
  <c r="BG9139" i="19"/>
  <c r="BE4900" i="19"/>
  <c r="BC5332" i="19"/>
  <c r="BC8456" i="19"/>
  <c r="BC1206" i="19"/>
  <c r="BG1258" i="19"/>
  <c r="BC9364" i="19"/>
  <c r="BC7349" i="19"/>
  <c r="BG473" i="19"/>
  <c r="BE8109" i="19"/>
  <c r="BG9421" i="19"/>
  <c r="BG7619" i="19"/>
  <c r="BE1022" i="19"/>
  <c r="BG8480" i="19"/>
  <c r="BE9303" i="19"/>
  <c r="BE7961" i="19"/>
  <c r="BG5983" i="19"/>
  <c r="BC7816" i="19"/>
  <c r="BE31" i="19"/>
  <c r="BG3238" i="19"/>
  <c r="BE1694" i="19"/>
  <c r="BC7721" i="19"/>
  <c r="BE4106" i="19"/>
  <c r="BC1822" i="19"/>
  <c r="BC6417" i="19"/>
  <c r="BC615" i="19"/>
  <c r="BG6900" i="19"/>
  <c r="BE8589" i="19"/>
  <c r="BG9089" i="19"/>
  <c r="BC3187" i="19"/>
  <c r="BG8831" i="19"/>
  <c r="BE6921" i="19"/>
  <c r="BE3032" i="19"/>
  <c r="BC2306" i="19"/>
  <c r="BE5373" i="19"/>
  <c r="BE4018" i="19"/>
  <c r="BG1630" i="19"/>
  <c r="BE8258" i="19"/>
  <c r="BE2668" i="19"/>
  <c r="BC3349" i="19"/>
  <c r="BG5135" i="19"/>
  <c r="BG2679" i="19"/>
  <c r="BC3318" i="19"/>
  <c r="BG3572" i="19"/>
  <c r="BC5482" i="19"/>
  <c r="BE8516" i="19"/>
  <c r="BE811" i="19"/>
  <c r="BG2086" i="19"/>
  <c r="BE5565" i="19"/>
  <c r="BG3378" i="19"/>
  <c r="BG5249" i="19"/>
  <c r="BC7216" i="19"/>
  <c r="BG746" i="19"/>
  <c r="BG5567" i="19"/>
  <c r="BE3234" i="19"/>
  <c r="BE7238" i="19"/>
  <c r="BG7400" i="19"/>
  <c r="BG896" i="19"/>
  <c r="BC9020" i="19"/>
  <c r="BC2570" i="19"/>
  <c r="BG8616" i="19"/>
  <c r="BE1548" i="19"/>
  <c r="BE8778" i="19"/>
  <c r="BG1764" i="19"/>
  <c r="BG6444" i="19"/>
  <c r="BC4427" i="19"/>
  <c r="BG5156" i="19"/>
  <c r="BG5726" i="19"/>
  <c r="BG6161" i="19"/>
  <c r="BG2675" i="19"/>
  <c r="BE8525" i="19"/>
  <c r="BE6196" i="19"/>
  <c r="BG3293" i="19"/>
  <c r="BE2783" i="19"/>
  <c r="BC4553" i="19"/>
  <c r="BG7036" i="19"/>
  <c r="BG5375" i="19"/>
  <c r="BC6450" i="19"/>
  <c r="BC1860" i="19"/>
  <c r="BE3436" i="19"/>
  <c r="BG1623" i="19"/>
  <c r="BG8583" i="19"/>
  <c r="BE9145" i="19"/>
  <c r="BE1582" i="19"/>
  <c r="BG7640" i="19"/>
  <c r="BC5493" i="19"/>
  <c r="BG6134" i="19"/>
  <c r="BG2164" i="19"/>
  <c r="BC2293" i="19"/>
  <c r="BE9018" i="19"/>
  <c r="BE5871" i="19"/>
  <c r="BE3481" i="19"/>
  <c r="BC6420" i="19"/>
  <c r="BE7941" i="19"/>
  <c r="BG6890" i="19"/>
  <c r="BE1429" i="19"/>
  <c r="BC8233" i="19"/>
  <c r="BE4722" i="19"/>
  <c r="BE3387" i="19"/>
  <c r="BC1343" i="19"/>
  <c r="BC183" i="19"/>
  <c r="BE2118" i="19"/>
  <c r="BE9701" i="19"/>
  <c r="BG5654" i="19"/>
  <c r="BC4951" i="19"/>
  <c r="BG819" i="19"/>
  <c r="BE6864" i="19"/>
  <c r="BE5739" i="19"/>
  <c r="BG5343" i="19"/>
  <c r="BC7910" i="19"/>
  <c r="BE6617" i="19"/>
  <c r="BG6206" i="19"/>
  <c r="BG2398" i="19"/>
  <c r="BC9283" i="19"/>
  <c r="BE4934" i="19"/>
  <c r="BC9277" i="19"/>
  <c r="BG5717" i="19"/>
  <c r="BE4732" i="19"/>
  <c r="BC5426" i="19"/>
  <c r="BC5580" i="19"/>
  <c r="BC8249" i="19"/>
  <c r="BG2813" i="19"/>
  <c r="BC6121" i="19"/>
  <c r="BE1042" i="19"/>
  <c r="BC1226" i="19"/>
  <c r="BG6032" i="19"/>
  <c r="BG6875" i="19"/>
  <c r="BC900" i="19"/>
  <c r="BG3339" i="19"/>
  <c r="BC6576" i="19"/>
  <c r="BG4165" i="19"/>
  <c r="BE2990" i="19"/>
  <c r="BE2991" i="19"/>
  <c r="BG1789" i="19"/>
  <c r="BE7081" i="19"/>
  <c r="BE2403" i="19"/>
  <c r="BE36" i="19"/>
  <c r="BG8381" i="19"/>
  <c r="BC2356" i="19"/>
  <c r="BG7279" i="19"/>
  <c r="BG5587" i="19"/>
  <c r="BE8042" i="19"/>
  <c r="BG5108" i="19"/>
  <c r="BC4873" i="19"/>
  <c r="BG1866" i="19"/>
  <c r="BE6140" i="19"/>
  <c r="BE2890" i="19"/>
  <c r="BC1963" i="19"/>
  <c r="BC6689" i="19"/>
  <c r="BC1007" i="19"/>
  <c r="BG8130" i="19"/>
  <c r="BC8994" i="19"/>
  <c r="BE835" i="19"/>
  <c r="BE858" i="19"/>
  <c r="BG9037" i="19"/>
  <c r="BG8566" i="19"/>
  <c r="BG6434" i="19"/>
  <c r="BE3300" i="19"/>
  <c r="BC1181" i="19"/>
  <c r="BG4878" i="19"/>
  <c r="BC7587" i="19"/>
  <c r="BG3875" i="19"/>
  <c r="BC710" i="19"/>
  <c r="BG5294" i="19"/>
  <c r="BE6019" i="19"/>
  <c r="BE6926" i="19"/>
  <c r="BG9460" i="19"/>
  <c r="BC426" i="19"/>
  <c r="BC6822" i="19"/>
  <c r="BG9418" i="19"/>
  <c r="BG2906" i="19"/>
  <c r="BG1929" i="19"/>
  <c r="BC5959" i="19"/>
  <c r="BG2304" i="19"/>
  <c r="BC1538" i="19"/>
  <c r="BG1219" i="19"/>
  <c r="BC5854" i="19"/>
  <c r="BE5186" i="19"/>
  <c r="BG757" i="19"/>
  <c r="BE3901" i="19"/>
  <c r="BC1539" i="19"/>
  <c r="BC3056" i="19"/>
  <c r="BC373" i="19"/>
  <c r="BC4751" i="19"/>
  <c r="BC5675" i="19"/>
  <c r="BE265" i="19"/>
  <c r="BC497" i="19"/>
  <c r="BE1866" i="19"/>
  <c r="BG98" i="19"/>
  <c r="BC9513" i="19"/>
  <c r="BE147" i="19"/>
  <c r="BG4868" i="19"/>
  <c r="BG246" i="19"/>
  <c r="BE1599" i="19"/>
  <c r="BC2580" i="19"/>
  <c r="BG5676" i="19"/>
  <c r="BC3149" i="19"/>
  <c r="BG6989" i="19"/>
  <c r="BE8569" i="19"/>
  <c r="BG9709" i="19"/>
  <c r="BC1109" i="19"/>
  <c r="BC3824" i="19"/>
  <c r="BE9275" i="19"/>
  <c r="BE4297" i="19"/>
  <c r="BE8978" i="19"/>
  <c r="BE2065" i="19"/>
  <c r="BC3390" i="19"/>
  <c r="BE4219" i="19"/>
  <c r="BC8544" i="19"/>
  <c r="BE7441" i="19"/>
  <c r="BG7853" i="19"/>
  <c r="BG3598" i="19"/>
  <c r="BE642" i="19"/>
  <c r="BE4919" i="19"/>
  <c r="BG7630" i="19"/>
  <c r="BC4490" i="19"/>
  <c r="BE5324" i="19"/>
  <c r="BC677" i="19"/>
  <c r="BC8796" i="19"/>
  <c r="BG1772" i="19"/>
  <c r="BE4707" i="19"/>
  <c r="BC8620" i="19"/>
  <c r="BC8520" i="19"/>
  <c r="BG4038" i="19"/>
  <c r="BG7050" i="19"/>
  <c r="BG125" i="19"/>
  <c r="BC6111" i="19"/>
  <c r="BC5988" i="19"/>
  <c r="BG8614" i="19"/>
  <c r="BC1251" i="19"/>
  <c r="BE6231" i="19"/>
  <c r="BG1488" i="19"/>
  <c r="BC8511" i="19"/>
  <c r="BE4007" i="19"/>
  <c r="BG9443" i="19"/>
  <c r="BE4927" i="19"/>
  <c r="BG9867" i="19"/>
  <c r="BE4380" i="19"/>
  <c r="BE4447" i="19"/>
  <c r="BC6012" i="19"/>
  <c r="BE5870" i="19"/>
  <c r="BC3686" i="19"/>
  <c r="BC92" i="19"/>
  <c r="BG7590" i="19"/>
  <c r="BC4012" i="19"/>
  <c r="BG2047" i="19"/>
  <c r="BG8870" i="19"/>
  <c r="BG2917" i="19"/>
  <c r="BE6912" i="19"/>
  <c r="BE7762" i="19"/>
  <c r="BC1398" i="19"/>
  <c r="BE4856" i="19"/>
  <c r="BE9631" i="19"/>
  <c r="BG2618" i="19"/>
  <c r="BC3080" i="19"/>
  <c r="BE1132" i="19"/>
  <c r="BG5770" i="19"/>
  <c r="BE9460" i="19"/>
  <c r="BC7079" i="19"/>
  <c r="BG4781" i="19"/>
  <c r="BC8863" i="19"/>
  <c r="BC9252" i="19"/>
  <c r="BG7632" i="19"/>
  <c r="BG5589" i="19"/>
  <c r="BG6449" i="19"/>
  <c r="BE1567" i="19"/>
  <c r="BC6188" i="19"/>
  <c r="BC3579" i="19"/>
  <c r="BC2784" i="19"/>
  <c r="BE9724" i="19"/>
  <c r="BC6344" i="19"/>
  <c r="BC5288" i="19"/>
  <c r="BE2239" i="19"/>
  <c r="BE5515" i="19"/>
  <c r="BC9441" i="19"/>
  <c r="BG55" i="19"/>
  <c r="BE6905" i="19"/>
  <c r="BG3132" i="19"/>
  <c r="BC6142" i="19"/>
  <c r="BE2838" i="19"/>
  <c r="BG9299" i="19"/>
  <c r="BG7903" i="19"/>
  <c r="BC1066" i="19"/>
  <c r="BE5612" i="19"/>
  <c r="BC5122" i="19"/>
  <c r="BC4399" i="19"/>
  <c r="BC4111" i="19"/>
  <c r="BC5652" i="19"/>
  <c r="BC5825" i="19"/>
  <c r="BG3577" i="19"/>
  <c r="BG4256" i="19"/>
  <c r="BE6190" i="19"/>
  <c r="BC7315" i="19"/>
  <c r="BC543" i="19"/>
  <c r="BG5538" i="19"/>
  <c r="BE2966" i="19"/>
  <c r="BG3355" i="19"/>
  <c r="BC7997" i="19"/>
  <c r="BG5566" i="19"/>
  <c r="BC6806" i="19"/>
  <c r="BE1794" i="19"/>
  <c r="BC5232" i="19"/>
  <c r="BG5043" i="19"/>
  <c r="BE5203" i="19"/>
  <c r="BG7823" i="19"/>
  <c r="BC5164" i="19"/>
  <c r="BG3479" i="19"/>
  <c r="BE9313" i="19"/>
  <c r="BC8289" i="19"/>
  <c r="BE1679" i="19"/>
  <c r="BE7379" i="19"/>
  <c r="BC5284" i="19"/>
  <c r="BE4117" i="19"/>
  <c r="BG4599" i="19"/>
  <c r="BG1375" i="19"/>
  <c r="BG7753" i="19"/>
  <c r="BE88" i="19"/>
  <c r="BC2811" i="19"/>
  <c r="BC2037" i="19"/>
  <c r="BC7460" i="19"/>
  <c r="BE743" i="19"/>
  <c r="BC8857" i="19"/>
  <c r="BE7792" i="19"/>
  <c r="BE4234" i="19"/>
  <c r="BC5438" i="19"/>
  <c r="BE5126" i="19"/>
  <c r="BC24" i="19"/>
  <c r="BG6519" i="19"/>
  <c r="BE1540" i="19"/>
  <c r="BE3655" i="19"/>
  <c r="BC9165" i="19"/>
  <c r="BE7020" i="19"/>
  <c r="BG6155" i="19"/>
  <c r="BE8707" i="19"/>
  <c r="BE5455" i="19"/>
  <c r="BG2690" i="19"/>
  <c r="BE5728" i="19"/>
  <c r="BC5563" i="19"/>
  <c r="BC1018" i="19"/>
  <c r="BG4646" i="19"/>
  <c r="BG1425" i="19"/>
  <c r="BC936" i="19"/>
  <c r="BE3246" i="19"/>
  <c r="BE3429" i="19"/>
  <c r="BG4046" i="19"/>
  <c r="BE3591" i="19"/>
  <c r="BE9489" i="19"/>
  <c r="BE3304" i="19"/>
  <c r="BG9720" i="19"/>
  <c r="BG7884" i="19"/>
  <c r="BE1536" i="19"/>
  <c r="BC8700" i="19"/>
  <c r="BG8235" i="19"/>
  <c r="BE4258" i="19"/>
  <c r="BE9520" i="19"/>
  <c r="BE4605" i="19"/>
  <c r="BE9387" i="19"/>
  <c r="BC9574" i="19"/>
  <c r="BE3552" i="19"/>
  <c r="BC5508" i="19"/>
  <c r="BC2848" i="19"/>
  <c r="BE2609" i="19"/>
  <c r="BC6645" i="19"/>
  <c r="BE5317" i="19"/>
  <c r="BG3623" i="19"/>
  <c r="BC1273" i="19"/>
  <c r="BE4278" i="19"/>
  <c r="BG7540" i="19"/>
  <c r="BC8896" i="19"/>
  <c r="BG7381" i="19"/>
  <c r="BG2946" i="19"/>
  <c r="BE178" i="19"/>
  <c r="BG3848" i="19"/>
  <c r="BC3261" i="19"/>
  <c r="BC3560" i="19"/>
  <c r="BG5277" i="19"/>
  <c r="BG3066" i="19"/>
  <c r="BE9377" i="19"/>
  <c r="BG875" i="19"/>
  <c r="BE4034" i="19"/>
  <c r="BC617" i="19"/>
  <c r="BG4222" i="19"/>
  <c r="BG8954" i="19"/>
  <c r="BC2720" i="19"/>
  <c r="BE4247" i="19"/>
  <c r="BC7249" i="19"/>
  <c r="BE1277" i="19"/>
  <c r="BE6526" i="19"/>
  <c r="BG7958" i="19"/>
  <c r="BE1289" i="19"/>
  <c r="BG7684" i="19"/>
  <c r="BE1283" i="19"/>
  <c r="BE333" i="19"/>
  <c r="BC6399" i="19"/>
  <c r="BE1416" i="19"/>
  <c r="BG5608" i="19"/>
  <c r="BE1791" i="19"/>
  <c r="BE9560" i="19"/>
  <c r="BG2827" i="19"/>
  <c r="BG2311" i="19"/>
  <c r="BE5118" i="19"/>
  <c r="BE1219" i="19"/>
  <c r="BC8613" i="19"/>
  <c r="BE1889" i="19"/>
  <c r="BC781" i="19"/>
  <c r="BG2605" i="19"/>
  <c r="BG9184" i="19"/>
  <c r="BG4131" i="19"/>
  <c r="BG1164" i="19"/>
  <c r="BG3766" i="19"/>
  <c r="BE6382" i="19"/>
  <c r="BE5843" i="19"/>
  <c r="BC7199" i="19"/>
  <c r="BE8655" i="19"/>
  <c r="BE7495" i="19"/>
  <c r="BC2683" i="19"/>
  <c r="BG1373" i="19"/>
  <c r="BG7530" i="19"/>
  <c r="BG8344" i="19"/>
  <c r="BE2490" i="19"/>
  <c r="BG6404" i="19"/>
  <c r="BC3376" i="19"/>
  <c r="BG5013" i="19"/>
  <c r="BG5980" i="19"/>
  <c r="BE3609" i="19"/>
  <c r="BC8942" i="19"/>
  <c r="BE7004" i="19"/>
  <c r="BG9734" i="19"/>
  <c r="BC5732" i="19"/>
  <c r="BE9607" i="19"/>
  <c r="BG5629" i="19"/>
  <c r="BE6789" i="19"/>
  <c r="BC8493" i="19"/>
  <c r="BG8514" i="19"/>
  <c r="BG9367" i="19"/>
  <c r="BG6932" i="19"/>
  <c r="BE5437" i="19"/>
  <c r="BG2944" i="19"/>
  <c r="BC4604" i="19"/>
  <c r="BE2382" i="19"/>
  <c r="BC4679" i="19"/>
  <c r="BC1016" i="19"/>
  <c r="BG6812" i="19"/>
  <c r="BC4480" i="19"/>
  <c r="BG5461" i="19"/>
  <c r="BE7017" i="19"/>
  <c r="BC8690" i="19"/>
  <c r="BG3853" i="19"/>
  <c r="BE5643" i="19"/>
  <c r="BE469" i="19"/>
  <c r="BG7204" i="19"/>
  <c r="BG6901" i="19"/>
  <c r="BE2705" i="19"/>
  <c r="BC5035" i="19"/>
  <c r="BC4848" i="19"/>
  <c r="BC8593" i="19"/>
  <c r="BC6358" i="19"/>
  <c r="BE6159" i="19"/>
  <c r="BC7321" i="19"/>
  <c r="BE8993" i="19"/>
  <c r="BE6095" i="19"/>
  <c r="BE4316" i="19"/>
  <c r="BE766" i="19"/>
  <c r="BG5063" i="19"/>
  <c r="BE794" i="19"/>
  <c r="BE7012" i="19"/>
  <c r="BE9676" i="19"/>
  <c r="BE8946" i="19"/>
  <c r="BE9419" i="19"/>
  <c r="BE2166" i="19"/>
  <c r="BE4652" i="19"/>
  <c r="BG1894" i="19"/>
  <c r="BC3292" i="19"/>
  <c r="BG3271" i="19"/>
  <c r="BC1028" i="19"/>
  <c r="BE3582" i="19"/>
  <c r="BC424" i="19"/>
  <c r="BC6341" i="19"/>
  <c r="BC8753" i="19"/>
  <c r="BE1175" i="19"/>
  <c r="BE5754" i="19"/>
  <c r="BG138" i="19"/>
  <c r="BG861" i="19"/>
  <c r="BC1104" i="19"/>
  <c r="BG6794" i="19"/>
  <c r="BG7777" i="19"/>
  <c r="BG6204" i="19"/>
  <c r="BE4229" i="19"/>
  <c r="BG3867" i="19"/>
  <c r="BC8409" i="19"/>
  <c r="BE608" i="19"/>
  <c r="BC2658" i="19"/>
  <c r="BC4367" i="19"/>
  <c r="BC6022" i="19"/>
  <c r="BG3948" i="19"/>
  <c r="BC7779" i="19"/>
  <c r="BE8567" i="19"/>
  <c r="BC392" i="19"/>
  <c r="BG1723" i="19"/>
  <c r="BG3254" i="19"/>
  <c r="BC2757" i="19"/>
  <c r="BE3832" i="19"/>
  <c r="BG7357" i="19"/>
  <c r="BE7808" i="19"/>
  <c r="BE1424" i="19"/>
  <c r="BC1481" i="19"/>
  <c r="BE3042" i="19"/>
  <c r="BE7263" i="19"/>
  <c r="BE368" i="19"/>
  <c r="BE6749" i="19"/>
  <c r="BC6184" i="19"/>
  <c r="BE4839" i="19"/>
  <c r="BE9356" i="19"/>
  <c r="BC5052" i="19"/>
  <c r="BE6691" i="19"/>
  <c r="BE8987" i="19"/>
  <c r="BG9396" i="19"/>
  <c r="BC4096" i="19"/>
  <c r="BE3826" i="19"/>
  <c r="BC2318" i="19"/>
  <c r="BE9209" i="19"/>
  <c r="BG7529" i="19"/>
  <c r="BC2136" i="19"/>
  <c r="BE9283" i="19"/>
  <c r="BC8291" i="19"/>
  <c r="BC2905" i="19"/>
  <c r="BG868" i="19"/>
  <c r="BE7009" i="19"/>
  <c r="BC6989" i="19"/>
  <c r="BE7666" i="19"/>
  <c r="BC2082" i="19"/>
  <c r="BC8687" i="19"/>
  <c r="BG8769" i="19"/>
  <c r="BE37" i="19"/>
  <c r="BG4296" i="19"/>
  <c r="BG428" i="19"/>
  <c r="BG6896" i="19"/>
  <c r="BG3101" i="19"/>
  <c r="BC2584" i="19"/>
  <c r="BE9217" i="19"/>
  <c r="BC7261" i="19"/>
  <c r="BG4132" i="19"/>
  <c r="BE4269" i="19"/>
  <c r="BG1831" i="19"/>
  <c r="BG5252" i="19"/>
  <c r="BC534" i="19"/>
  <c r="BG3811" i="19"/>
  <c r="BC6827" i="19"/>
  <c r="BC762" i="19"/>
  <c r="BE5663" i="19"/>
  <c r="BG7899" i="19"/>
  <c r="BE9392" i="19"/>
  <c r="BG4570" i="19"/>
  <c r="BC2451" i="19"/>
  <c r="BC701" i="19"/>
  <c r="BG9258" i="19"/>
  <c r="BC9730" i="19"/>
  <c r="BE6998" i="19"/>
  <c r="BG6180" i="19"/>
  <c r="BC869" i="19"/>
  <c r="BC8805" i="19"/>
  <c r="BC8575" i="19"/>
  <c r="BC625" i="19"/>
  <c r="BE5673" i="19"/>
  <c r="BG6622" i="19"/>
  <c r="BE1431" i="19"/>
  <c r="BC5308" i="19"/>
  <c r="BG6139" i="19"/>
  <c r="BC6241" i="19"/>
  <c r="BG9502" i="19"/>
  <c r="BG150" i="19"/>
  <c r="BC8136" i="19"/>
  <c r="BG3202" i="19"/>
  <c r="BC929" i="19"/>
  <c r="BE2580" i="19"/>
  <c r="BG7098" i="19"/>
  <c r="BC4084" i="19"/>
  <c r="BE5403" i="19"/>
  <c r="BG385" i="19"/>
  <c r="BC2800" i="19"/>
  <c r="BC9691" i="19"/>
  <c r="BE6343" i="19"/>
  <c r="BG4857" i="19"/>
  <c r="BE3293" i="19"/>
  <c r="BG9868" i="19"/>
  <c r="BC287" i="19"/>
  <c r="BC7346" i="19"/>
  <c r="BG988" i="19"/>
  <c r="BC2004" i="19"/>
  <c r="BC8132" i="19"/>
  <c r="BE6615" i="19"/>
  <c r="BG9053" i="19"/>
  <c r="BC4391" i="19"/>
  <c r="BC3797" i="19"/>
  <c r="BG6732" i="19"/>
  <c r="BE3309" i="19"/>
  <c r="BG5118" i="19"/>
  <c r="BE5491" i="19"/>
  <c r="BC2897" i="19"/>
  <c r="BC1572" i="19"/>
  <c r="BE9955" i="19"/>
  <c r="BE2426" i="19"/>
  <c r="BE5083" i="19"/>
  <c r="BE5965" i="19"/>
  <c r="BC219" i="19"/>
  <c r="BC118" i="19"/>
  <c r="BE6946" i="19"/>
  <c r="BC590" i="19"/>
  <c r="BG728" i="19"/>
  <c r="BC5022" i="19"/>
  <c r="BG6466" i="19"/>
  <c r="BG3011" i="19"/>
  <c r="BG1132" i="19"/>
  <c r="BG5449" i="19"/>
  <c r="BC9030" i="19"/>
  <c r="BC4231" i="19"/>
  <c r="BG8078" i="19"/>
  <c r="BE9430" i="19"/>
  <c r="BE7188" i="19"/>
  <c r="BC3371" i="19"/>
  <c r="BC6403" i="19"/>
  <c r="BC7781" i="19"/>
  <c r="BE8998" i="19"/>
  <c r="BC6244" i="19"/>
  <c r="BC4199" i="19"/>
  <c r="BG4619" i="19"/>
  <c r="BE3416" i="19"/>
  <c r="BG140" i="19"/>
  <c r="BC3542" i="19"/>
  <c r="BG3606" i="19"/>
  <c r="BC928" i="19"/>
  <c r="BG4460" i="19"/>
  <c r="BE2715" i="19"/>
  <c r="BC4090" i="19"/>
  <c r="BG6429" i="19"/>
  <c r="BC6850" i="19"/>
  <c r="BC6734" i="19"/>
  <c r="BE7428" i="19"/>
  <c r="BC4880" i="19"/>
  <c r="BC4621" i="19"/>
  <c r="BE7697" i="19"/>
  <c r="BC8200" i="19"/>
  <c r="BC1179" i="19"/>
  <c r="BG1443" i="19"/>
  <c r="BC7371" i="19"/>
  <c r="BC5094" i="19"/>
  <c r="BE6958" i="19"/>
  <c r="BG1413" i="19"/>
  <c r="BE3863" i="19"/>
  <c r="BG768" i="19"/>
  <c r="BE798" i="19"/>
  <c r="BE3453" i="19"/>
  <c r="BE329" i="19"/>
  <c r="BG5556" i="19"/>
  <c r="BC4288" i="19"/>
  <c r="BG9766" i="19"/>
  <c r="BE7033" i="19"/>
  <c r="BE3450" i="19"/>
  <c r="BG8793" i="19"/>
  <c r="BC1078" i="19"/>
  <c r="BE8210" i="19"/>
  <c r="BC3459" i="19"/>
  <c r="BG8440" i="19"/>
  <c r="BC4599" i="19"/>
  <c r="BE2380" i="19"/>
  <c r="BE941" i="19"/>
  <c r="BC399" i="19"/>
  <c r="BC2935" i="19"/>
  <c r="BC5046" i="19"/>
  <c r="BE4509" i="19"/>
  <c r="BG7145" i="19"/>
  <c r="BC1529" i="19"/>
  <c r="BC7407" i="19"/>
  <c r="BE6449" i="19"/>
  <c r="BG1489" i="19"/>
  <c r="BC661" i="19"/>
  <c r="BG8533" i="19"/>
  <c r="BE8201" i="19"/>
  <c r="BG1968" i="19"/>
  <c r="BC4473" i="19"/>
  <c r="BG7448" i="19"/>
  <c r="BE2781" i="19"/>
  <c r="BE6938" i="19"/>
  <c r="BE6999" i="19"/>
  <c r="BC1115" i="19"/>
  <c r="BG3021" i="19"/>
  <c r="BG4013" i="19"/>
  <c r="BG8034" i="19"/>
  <c r="BE9140" i="19"/>
  <c r="BE1775" i="19"/>
  <c r="BC8585" i="19"/>
  <c r="BG9043" i="19"/>
  <c r="BC5827" i="19"/>
  <c r="BE9929" i="19"/>
  <c r="BC1074" i="19"/>
  <c r="BG8538" i="19"/>
  <c r="BG3087" i="19"/>
  <c r="BG2199" i="19"/>
  <c r="BC832" i="19"/>
  <c r="BG4610" i="19"/>
  <c r="BG5278" i="19"/>
  <c r="BC9117" i="19"/>
  <c r="BG2124" i="19"/>
  <c r="BG5248" i="19"/>
  <c r="BE1785" i="19"/>
  <c r="BC1337" i="19"/>
  <c r="BG6682" i="19"/>
  <c r="BG2328" i="19"/>
  <c r="BC1903" i="19"/>
  <c r="BC773" i="19"/>
  <c r="BE4602" i="19"/>
  <c r="BE4188" i="19"/>
  <c r="BC4026" i="19"/>
  <c r="BG2276" i="19"/>
  <c r="BC1623" i="19"/>
  <c r="BC3044" i="19"/>
  <c r="BG8161" i="19"/>
  <c r="BE4825" i="19"/>
  <c r="BG4278" i="19"/>
  <c r="BC5156" i="19"/>
  <c r="BE684" i="19"/>
  <c r="BG490" i="19"/>
  <c r="BC7604" i="19"/>
  <c r="BG2767" i="19"/>
  <c r="BG486" i="19"/>
  <c r="BE6412" i="19"/>
  <c r="BC2910" i="19"/>
  <c r="BG5803" i="19"/>
  <c r="BG9416" i="19"/>
  <c r="BG9653" i="19"/>
  <c r="BC878" i="19"/>
  <c r="BE916" i="19"/>
  <c r="BE6270" i="19"/>
  <c r="BG7498" i="19"/>
  <c r="BG8394" i="19"/>
  <c r="BE8373" i="19"/>
  <c r="BG8335" i="19"/>
  <c r="BC5042" i="19"/>
  <c r="BG9776" i="19"/>
  <c r="BG5197" i="19"/>
  <c r="BE4730" i="19"/>
  <c r="BG9909" i="19"/>
  <c r="BC3545" i="19"/>
  <c r="BC9038" i="19"/>
  <c r="BE2337" i="19"/>
  <c r="BC6129" i="19"/>
  <c r="BE6251" i="19"/>
  <c r="BC6648" i="19"/>
  <c r="BG7865" i="19"/>
  <c r="BE8799" i="19"/>
  <c r="BG5201" i="19"/>
  <c r="BG6541" i="19"/>
  <c r="BG5737" i="19"/>
  <c r="BG3323" i="19"/>
  <c r="BC3224" i="19"/>
  <c r="BG3242" i="19"/>
  <c r="BE6093" i="19"/>
  <c r="BC2249" i="19"/>
  <c r="BG1753" i="19"/>
  <c r="BG5781" i="19"/>
  <c r="BE7118" i="19"/>
  <c r="BG6148" i="19"/>
  <c r="BE933" i="19"/>
  <c r="BG9336" i="19"/>
  <c r="BG1444" i="19"/>
  <c r="BG8132" i="19"/>
  <c r="BE8740" i="19"/>
  <c r="BE1939" i="19"/>
  <c r="BC7574" i="19"/>
  <c r="BE8098" i="19"/>
  <c r="BC5937" i="19"/>
  <c r="BE8742" i="19"/>
  <c r="BE693" i="19"/>
  <c r="BG2200" i="19"/>
  <c r="BG6341" i="19"/>
  <c r="BE589" i="19"/>
  <c r="BC2507" i="19"/>
  <c r="BC45" i="19"/>
  <c r="BG9165" i="19"/>
  <c r="BC4027" i="19"/>
  <c r="BG5046" i="19"/>
  <c r="BC2698" i="19"/>
  <c r="BG9769" i="19"/>
  <c r="BE3399" i="19"/>
  <c r="BG7780" i="19"/>
  <c r="BC3304" i="19"/>
  <c r="BE5121" i="19"/>
  <c r="BE4515" i="19"/>
  <c r="BG2573" i="19"/>
  <c r="BC9114" i="19"/>
  <c r="BC6767" i="19"/>
  <c r="BC1430" i="19"/>
  <c r="BG6264" i="19"/>
  <c r="BE8737" i="19"/>
  <c r="BC8255" i="19"/>
  <c r="BC5677" i="19"/>
  <c r="BC6991" i="19"/>
  <c r="BG3298" i="19"/>
  <c r="BG9309" i="19"/>
  <c r="BE3091" i="19"/>
  <c r="BG4070" i="19"/>
  <c r="BC4619" i="19"/>
  <c r="BG324" i="19"/>
  <c r="BC3643" i="19"/>
  <c r="BE1751" i="19"/>
  <c r="BG6680" i="19"/>
  <c r="BG7016" i="19"/>
  <c r="BE1613" i="19"/>
  <c r="BE9622" i="19"/>
  <c r="BG3090" i="19"/>
  <c r="BG8338" i="19"/>
  <c r="BG791" i="19"/>
  <c r="BG8826" i="19"/>
  <c r="BE5693" i="19"/>
  <c r="BE2902" i="19"/>
  <c r="BG8454" i="19"/>
  <c r="BG7914" i="19"/>
  <c r="BG1975" i="19"/>
  <c r="BC2478" i="19"/>
  <c r="BC9750" i="19"/>
  <c r="BG8901" i="19"/>
  <c r="BE8862" i="19"/>
  <c r="BC5669" i="19"/>
  <c r="BC3026" i="19"/>
  <c r="BE1295" i="19"/>
  <c r="BC4569" i="19"/>
  <c r="BC7048" i="19"/>
  <c r="BC4059" i="19"/>
  <c r="BC751" i="19"/>
  <c r="BC8684" i="19"/>
  <c r="BE2281" i="19"/>
  <c r="BG5325" i="19"/>
  <c r="BE2401" i="19"/>
  <c r="BG2921" i="19"/>
  <c r="BE8602" i="19"/>
  <c r="BE9986" i="19"/>
  <c r="BG4567" i="19"/>
  <c r="BC7538" i="19"/>
  <c r="BG8557" i="19"/>
  <c r="BC9081" i="19"/>
  <c r="BC5114" i="19"/>
  <c r="BE6743" i="19"/>
  <c r="BG8789" i="19"/>
  <c r="BE4054" i="19"/>
  <c r="BE7919" i="19"/>
  <c r="BC3620" i="19"/>
  <c r="BG9520" i="19"/>
  <c r="BC1677" i="19"/>
  <c r="BE9575" i="19"/>
  <c r="BG2461" i="19"/>
  <c r="BC6104" i="19"/>
  <c r="BC5003" i="19"/>
  <c r="BE3457" i="19"/>
  <c r="BE3751" i="19"/>
  <c r="BE4537" i="19"/>
  <c r="BC1751" i="19"/>
  <c r="BG6806" i="19"/>
  <c r="BC7566" i="19"/>
  <c r="BC2682" i="19"/>
  <c r="BC7400" i="19"/>
  <c r="BC2586" i="19"/>
  <c r="BG9945" i="19"/>
  <c r="BE5841" i="19"/>
  <c r="BE1421" i="19"/>
  <c r="BG5239" i="19"/>
  <c r="BC2545" i="19"/>
  <c r="BC6911" i="19"/>
  <c r="BG5705" i="19"/>
  <c r="BG9887" i="19"/>
  <c r="BE6566" i="19"/>
  <c r="BE2959" i="19"/>
  <c r="BG7125" i="19"/>
  <c r="BG3776" i="19"/>
  <c r="BE4736" i="19"/>
  <c r="BG5403" i="19"/>
  <c r="BE2241" i="19"/>
  <c r="BE9633" i="19"/>
  <c r="BE777" i="19"/>
  <c r="BC6907" i="19"/>
  <c r="BE6357" i="19"/>
  <c r="BE2049" i="19"/>
  <c r="BG8140" i="19"/>
  <c r="BE4299" i="19"/>
  <c r="BE4638" i="19"/>
  <c r="BG9491" i="19"/>
  <c r="BG33" i="19"/>
  <c r="BC4156" i="19"/>
  <c r="BE1099" i="19"/>
  <c r="BE6214" i="19"/>
  <c r="BC844" i="19"/>
  <c r="BC9648" i="19"/>
  <c r="BC2936" i="19"/>
  <c r="BG8838" i="19"/>
  <c r="BE3787" i="19"/>
  <c r="BE6792" i="19"/>
  <c r="BC6453" i="19"/>
  <c r="BE4093" i="19"/>
  <c r="BG5100" i="19"/>
  <c r="BE2184" i="19"/>
  <c r="BG5963" i="19"/>
  <c r="BC7664" i="19"/>
  <c r="BE5744" i="19"/>
  <c r="BC8088" i="19"/>
  <c r="BE1537" i="19"/>
  <c r="BG9697" i="19"/>
  <c r="BG6216" i="19"/>
  <c r="BE1324" i="19"/>
  <c r="BG2998" i="19"/>
  <c r="BE2583" i="19"/>
  <c r="BE2372" i="19"/>
  <c r="BE2145" i="19"/>
  <c r="BG1134" i="19"/>
  <c r="BG5747" i="19"/>
  <c r="BE2589" i="19"/>
  <c r="BG7150" i="19"/>
  <c r="BC2636" i="19"/>
  <c r="BC8814" i="19"/>
  <c r="BC3576" i="19"/>
  <c r="BE6881" i="19"/>
  <c r="BE6028" i="19"/>
  <c r="BG7981" i="19"/>
  <c r="BC7256" i="19"/>
  <c r="BC9888" i="19"/>
  <c r="BG8528" i="19"/>
  <c r="BE5858" i="19"/>
  <c r="BG4952" i="19"/>
  <c r="BC457" i="19"/>
  <c r="BC2673" i="19"/>
  <c r="BE49" i="19"/>
  <c r="BE4403" i="19"/>
  <c r="BG983" i="19"/>
  <c r="BE7489" i="19"/>
  <c r="BC2312" i="19"/>
  <c r="BC7875" i="19"/>
  <c r="BC2957" i="19"/>
  <c r="BC8632" i="19"/>
  <c r="BG3396" i="19"/>
  <c r="BC8958" i="19"/>
  <c r="BE2698" i="19"/>
  <c r="BE8749" i="19"/>
  <c r="BC7872" i="19"/>
  <c r="BC1908" i="19"/>
  <c r="BE5884" i="19"/>
  <c r="BE4713" i="19"/>
  <c r="BG8581" i="19"/>
  <c r="BG6063" i="19"/>
  <c r="BG5523" i="19"/>
  <c r="BE1389" i="19"/>
  <c r="BE4290" i="19"/>
  <c r="BE2317" i="19"/>
  <c r="BE7794" i="19"/>
  <c r="BC3657" i="19"/>
  <c r="BC7879" i="19"/>
  <c r="BG6217" i="19"/>
  <c r="BC6150" i="19"/>
  <c r="BC3898" i="19"/>
  <c r="BG51" i="19"/>
  <c r="BG5490" i="19"/>
  <c r="BC4202" i="19"/>
  <c r="BC8322" i="19"/>
  <c r="BG5543" i="19"/>
  <c r="BG7255" i="19"/>
  <c r="BC6997" i="19"/>
  <c r="BC8945" i="19"/>
  <c r="BE90" i="19"/>
  <c r="BG3483" i="19"/>
  <c r="BG1196" i="19"/>
  <c r="BG8767" i="19"/>
  <c r="BC6447" i="19"/>
  <c r="BE2354" i="19"/>
  <c r="BE5892" i="19"/>
  <c r="BG5091" i="19"/>
  <c r="BG4126" i="19"/>
  <c r="BC5185" i="19"/>
  <c r="BE4291" i="19"/>
  <c r="BC3339" i="19"/>
  <c r="BG9279" i="19"/>
  <c r="BE5234" i="19"/>
  <c r="BG1902" i="19"/>
  <c r="BG8191" i="19"/>
  <c r="BE700" i="19"/>
  <c r="BG1358" i="19"/>
  <c r="BG300" i="19"/>
  <c r="BG6108" i="19"/>
  <c r="BG719" i="19"/>
  <c r="BE5851" i="19"/>
  <c r="BC1981" i="19"/>
  <c r="BC2514" i="19"/>
  <c r="BC3488" i="19"/>
  <c r="BG5767" i="19"/>
  <c r="BG4500" i="19"/>
  <c r="BE3566" i="19"/>
  <c r="BC4270" i="19"/>
  <c r="BG7689" i="19"/>
  <c r="BC5488" i="19"/>
  <c r="BC3239" i="19"/>
  <c r="BC8229" i="19"/>
  <c r="BE7997" i="19"/>
  <c r="BC354" i="19"/>
  <c r="BC178" i="19"/>
  <c r="BG6159" i="19"/>
  <c r="BC9916" i="19"/>
  <c r="BE297" i="19"/>
  <c r="BE1652" i="19"/>
  <c r="BG6952" i="19"/>
  <c r="BE6397" i="19"/>
  <c r="BE7636" i="19"/>
  <c r="BG8051" i="19"/>
  <c r="BE6774" i="19"/>
  <c r="BG6116" i="19"/>
  <c r="BG7328" i="19"/>
  <c r="BC1285" i="19"/>
  <c r="BE7383" i="19"/>
  <c r="BC1900" i="19"/>
  <c r="BG3059" i="19"/>
  <c r="BC6348" i="19"/>
  <c r="BC1032" i="19"/>
  <c r="BC9537" i="19"/>
  <c r="BE1942" i="19"/>
  <c r="BC9403" i="19"/>
  <c r="BE5165" i="19"/>
  <c r="BG1024" i="19"/>
  <c r="BG950" i="19"/>
  <c r="BC5645" i="19"/>
  <c r="BE3836" i="19"/>
  <c r="BE6417" i="19"/>
  <c r="BG9696" i="19"/>
  <c r="BG6665" i="19"/>
  <c r="BC7741" i="19"/>
  <c r="BG4175" i="19"/>
  <c r="BC5418" i="19"/>
  <c r="BC449" i="19"/>
  <c r="BG1903" i="19"/>
  <c r="BC4874" i="19"/>
  <c r="BC5696" i="19"/>
  <c r="BC3348" i="19"/>
  <c r="BG970" i="19"/>
  <c r="BC8693" i="19"/>
  <c r="BC1441" i="19"/>
  <c r="BG2202" i="19"/>
  <c r="BG9919" i="19"/>
  <c r="BG7891" i="19"/>
  <c r="BC8679" i="19"/>
  <c r="BG5749" i="19"/>
  <c r="BC4947" i="19"/>
  <c r="BC2607" i="19"/>
  <c r="BE2058" i="19"/>
  <c r="BG5574" i="19"/>
  <c r="BC1891" i="19"/>
  <c r="BG7351" i="19"/>
  <c r="BE585" i="19"/>
  <c r="BE267" i="19"/>
  <c r="BE685" i="19"/>
  <c r="BG2743" i="19"/>
  <c r="BG4274" i="19"/>
  <c r="BE648" i="19"/>
  <c r="BG6644" i="19"/>
  <c r="BE1664" i="19"/>
  <c r="BC1797" i="19"/>
  <c r="BE4636" i="19"/>
  <c r="BC437" i="19"/>
  <c r="BC1976" i="19"/>
  <c r="BE3187" i="19"/>
  <c r="BC4998" i="19"/>
  <c r="BE2844" i="19"/>
  <c r="BC3273" i="19"/>
  <c r="BC1138" i="19"/>
  <c r="BG1422" i="19"/>
  <c r="BE2080" i="19"/>
  <c r="BE9552" i="19"/>
  <c r="BC8824" i="19"/>
  <c r="BC7259" i="19"/>
  <c r="BE4265" i="19"/>
  <c r="BC3155" i="19"/>
  <c r="BE924" i="19"/>
  <c r="BG713" i="19"/>
  <c r="BC7643" i="19"/>
  <c r="BC1126" i="19"/>
  <c r="BG3579" i="19"/>
  <c r="BE1949" i="19"/>
  <c r="BE9679" i="19"/>
  <c r="BC5335" i="19"/>
  <c r="BG8018" i="19"/>
  <c r="BE750" i="19"/>
  <c r="BE6866" i="19"/>
  <c r="BC7187" i="19"/>
  <c r="BE6623" i="19"/>
  <c r="BG325" i="19"/>
  <c r="BC2986" i="19"/>
  <c r="BE1122" i="19"/>
  <c r="BE3015" i="19"/>
  <c r="BG9970" i="19"/>
  <c r="BC659" i="19"/>
  <c r="BG4991" i="19"/>
  <c r="BC5992" i="19"/>
  <c r="BG9128" i="19"/>
  <c r="BG4921" i="19"/>
  <c r="BG2997" i="19"/>
  <c r="BC3416" i="19"/>
  <c r="BC2247" i="19"/>
  <c r="BC5112" i="19"/>
  <c r="BE8046" i="19"/>
  <c r="BE5802" i="19"/>
  <c r="BC9149" i="19"/>
  <c r="BG8868" i="19"/>
  <c r="BG610" i="19"/>
  <c r="BC6086" i="19"/>
  <c r="BE9380" i="19"/>
  <c r="BC2202" i="19"/>
  <c r="BG1897" i="19"/>
  <c r="BE639" i="19"/>
  <c r="BE6549" i="19"/>
  <c r="BG1436" i="19"/>
  <c r="BE4660" i="19"/>
  <c r="BC2376" i="19"/>
  <c r="BG9836" i="19"/>
  <c r="BC2464" i="19"/>
  <c r="BG1558" i="19"/>
  <c r="BE7348" i="19"/>
  <c r="BE4310" i="19"/>
  <c r="BG7441" i="19"/>
  <c r="BE6903" i="19"/>
  <c r="BE4916" i="19"/>
  <c r="BE9992" i="19"/>
  <c r="BG3369" i="19"/>
  <c r="BC9309" i="19"/>
  <c r="BE1495" i="19"/>
  <c r="BE9469" i="19"/>
  <c r="BE1359" i="19"/>
  <c r="BC8725" i="19"/>
  <c r="BC5492" i="19"/>
  <c r="BC5697" i="19"/>
  <c r="BE159" i="19"/>
  <c r="BE3337" i="19"/>
  <c r="BC4073" i="19"/>
  <c r="BG5354" i="19"/>
  <c r="BC379" i="19"/>
  <c r="BG4418" i="19"/>
  <c r="BC6756" i="19"/>
  <c r="BG8787" i="19"/>
  <c r="BE4335" i="19"/>
  <c r="BG523" i="19"/>
  <c r="BC2008" i="19"/>
  <c r="BE7594" i="19"/>
  <c r="BG6455" i="19"/>
  <c r="BG8801" i="19"/>
  <c r="BE4742" i="19"/>
  <c r="BC5346" i="19"/>
  <c r="BG4179" i="19"/>
  <c r="BC1502" i="19"/>
  <c r="BG8228" i="19"/>
  <c r="BG2135" i="19"/>
  <c r="BC571" i="19"/>
  <c r="BG8022" i="19"/>
  <c r="BG1282" i="19"/>
  <c r="BE8545" i="19"/>
  <c r="BC2025" i="19"/>
  <c r="BC3083" i="19"/>
  <c r="BC4458" i="19"/>
  <c r="BG4341" i="19"/>
  <c r="BC4006" i="19"/>
  <c r="BC4118" i="19"/>
  <c r="BC8801" i="19"/>
  <c r="BE4756" i="19"/>
  <c r="BG2551" i="19"/>
  <c r="BE3749" i="19"/>
  <c r="BC9535" i="19"/>
  <c r="BE9118" i="19"/>
  <c r="BG8117" i="19"/>
  <c r="BC5266" i="19"/>
  <c r="BG7266" i="19"/>
  <c r="BG9424" i="19"/>
  <c r="BE5527" i="19"/>
  <c r="BE547" i="19"/>
  <c r="BC6972" i="19"/>
  <c r="BG7005" i="19"/>
  <c r="BG6721" i="19"/>
  <c r="BC2968" i="19"/>
  <c r="BE937" i="19"/>
  <c r="BE3458" i="19"/>
  <c r="BE2264" i="19"/>
  <c r="BC4518" i="19"/>
  <c r="BE6259" i="19"/>
  <c r="BE2850" i="19"/>
  <c r="BG1252" i="19"/>
  <c r="BC7540" i="19"/>
  <c r="BG5427" i="19"/>
  <c r="BE856" i="19"/>
  <c r="BC7536" i="19"/>
  <c r="BG7878" i="19"/>
  <c r="BE636" i="19"/>
  <c r="BE6882" i="19"/>
  <c r="BG7033" i="19"/>
  <c r="BG4580" i="19"/>
  <c r="BG3926" i="19"/>
  <c r="BC2039" i="19"/>
  <c r="BC3983" i="19"/>
  <c r="BE6085" i="19"/>
  <c r="BE4055" i="19"/>
  <c r="BE5771" i="19"/>
  <c r="BG3172" i="19"/>
  <c r="BC6005" i="19"/>
  <c r="BE6017" i="19"/>
  <c r="BC3120" i="19"/>
  <c r="BE6115" i="19"/>
  <c r="BE8997" i="19"/>
  <c r="BE1174" i="19"/>
  <c r="BG4054" i="19"/>
  <c r="BG5880" i="19"/>
  <c r="BE2440" i="19"/>
  <c r="BC2014" i="19"/>
  <c r="BE6523" i="19"/>
  <c r="BG5132" i="19"/>
  <c r="BC5223" i="19"/>
  <c r="BE4455" i="19"/>
  <c r="BE8338" i="19"/>
  <c r="BG7970" i="19"/>
  <c r="BC3193" i="19"/>
  <c r="BG6300" i="19"/>
  <c r="BE4914" i="19"/>
  <c r="BC2402" i="19"/>
  <c r="BC6165" i="19"/>
  <c r="BC971" i="19"/>
  <c r="BC264" i="19"/>
  <c r="BC1506" i="19"/>
  <c r="BC7791" i="19"/>
  <c r="BG3747" i="19"/>
  <c r="BG1655" i="19"/>
  <c r="BE48" i="19"/>
  <c r="BE8213" i="19"/>
  <c r="BG5510" i="19"/>
  <c r="BG997" i="19"/>
  <c r="BG4488" i="19"/>
  <c r="BG8203" i="19"/>
  <c r="BG9399" i="19"/>
  <c r="BE3493" i="19"/>
  <c r="BE3162" i="19"/>
  <c r="BC2225" i="19"/>
  <c r="BC1710" i="19"/>
  <c r="BE429" i="19"/>
  <c r="BE1822" i="19"/>
  <c r="BG6785" i="19"/>
  <c r="BC6133" i="19"/>
  <c r="BG7883" i="19"/>
  <c r="BG8635" i="19"/>
  <c r="BC5498" i="19"/>
  <c r="BE3603" i="19"/>
  <c r="BG6765" i="19"/>
  <c r="BE1383" i="19"/>
  <c r="BC610" i="19"/>
  <c r="BE2027" i="19"/>
  <c r="BC7527" i="19"/>
  <c r="BG9353" i="19"/>
  <c r="BE9454" i="19"/>
  <c r="BG935" i="19"/>
  <c r="BG1553" i="19"/>
  <c r="BC6052" i="19"/>
  <c r="BG9272" i="19"/>
  <c r="BG1711" i="19"/>
  <c r="BC5597" i="19"/>
  <c r="BC331" i="19"/>
  <c r="BE4644" i="19"/>
  <c r="BG5473" i="19"/>
  <c r="BC9216" i="19"/>
  <c r="BC8308" i="19"/>
  <c r="BG5184" i="19"/>
  <c r="BG5507" i="19"/>
  <c r="BE5983" i="19"/>
  <c r="BC3583" i="19"/>
  <c r="BE3471" i="19"/>
  <c r="BC9456" i="19"/>
  <c r="BG653" i="19"/>
  <c r="BE1591" i="19"/>
  <c r="BC5883" i="19"/>
  <c r="BG7882" i="19"/>
  <c r="BG6667" i="19"/>
  <c r="BG2706" i="19"/>
  <c r="BG1483" i="19"/>
  <c r="BC1553" i="19"/>
  <c r="BG5700" i="19"/>
  <c r="BE6699" i="19"/>
  <c r="BG1777" i="19"/>
  <c r="BC144" i="19"/>
  <c r="BE2639" i="19"/>
  <c r="BE463" i="19"/>
  <c r="BG697" i="19"/>
  <c r="BE278" i="19"/>
  <c r="BE1145" i="19"/>
  <c r="BG5609" i="19"/>
  <c r="BE6605" i="19"/>
  <c r="BE2444" i="19"/>
  <c r="BG9521" i="19"/>
  <c r="BC3952" i="19"/>
  <c r="BE5419" i="19"/>
  <c r="BC5906" i="19"/>
  <c r="BC1416" i="19"/>
  <c r="BG6193" i="19"/>
  <c r="BC7001" i="19"/>
  <c r="BC9673" i="19"/>
  <c r="BG3379" i="19"/>
  <c r="BC8278" i="19"/>
  <c r="BC7666" i="19"/>
  <c r="BE5635" i="19"/>
  <c r="BC6039" i="19"/>
  <c r="BC8271" i="19"/>
  <c r="BG5216" i="19"/>
  <c r="BC4049" i="19"/>
  <c r="BG8390" i="19"/>
  <c r="BE1008" i="19"/>
  <c r="BE6594" i="19"/>
  <c r="BC8332" i="19"/>
  <c r="BC6120" i="19"/>
  <c r="BG9654" i="19"/>
  <c r="BC911" i="19"/>
  <c r="BC5290" i="19"/>
  <c r="BC59" i="19"/>
  <c r="BG1186" i="19"/>
  <c r="BC4945" i="19"/>
  <c r="BC3744" i="19"/>
  <c r="BG1090" i="19"/>
  <c r="BG981" i="19"/>
  <c r="BE3475" i="19"/>
  <c r="BC5661" i="19"/>
  <c r="BE4665" i="19"/>
  <c r="BG742" i="19"/>
  <c r="BC51" i="19"/>
  <c r="BE5412" i="19"/>
  <c r="BE5768" i="19"/>
  <c r="BG350" i="19"/>
  <c r="BC2409" i="19"/>
  <c r="BE315" i="19"/>
  <c r="BE8303" i="19"/>
  <c r="BG2540" i="19"/>
  <c r="BE7305" i="19"/>
  <c r="BC6151" i="19"/>
  <c r="BE5916" i="19"/>
  <c r="BE5448" i="19"/>
  <c r="BC7507" i="19"/>
  <c r="BC6028" i="19"/>
  <c r="BC3589" i="19"/>
  <c r="BG6800" i="19"/>
  <c r="BG285" i="19"/>
  <c r="BG3895" i="19"/>
  <c r="BG4124" i="19"/>
  <c r="BG8152" i="19"/>
  <c r="BE5641" i="19"/>
  <c r="BC9004" i="19"/>
  <c r="BG7227" i="19"/>
  <c r="BE9893" i="19"/>
  <c r="BE6945" i="19"/>
  <c r="BC1728" i="19"/>
  <c r="BC4668" i="19"/>
  <c r="BE2061" i="19"/>
  <c r="BG4291" i="19"/>
  <c r="BC4916" i="19"/>
  <c r="BG9411" i="19"/>
  <c r="BG444" i="19"/>
  <c r="BG6594" i="19"/>
  <c r="BE9189" i="19"/>
  <c r="BC4146" i="19"/>
  <c r="BE635" i="19"/>
  <c r="BG3814" i="19"/>
  <c r="BC9515" i="19"/>
  <c r="BE5713" i="19"/>
  <c r="BE6736" i="19"/>
  <c r="BG2760" i="19"/>
  <c r="BC2835" i="19"/>
  <c r="BE538" i="19"/>
  <c r="BC4943" i="19"/>
  <c r="BC9836" i="19"/>
  <c r="BE9997" i="19"/>
  <c r="BC9127" i="19"/>
  <c r="BG2138" i="19"/>
  <c r="BG5281" i="19"/>
  <c r="BG179" i="19"/>
  <c r="BG6002" i="19"/>
  <c r="BG1446" i="19"/>
  <c r="BE6384" i="19"/>
  <c r="BC4922" i="19"/>
  <c r="BE3641" i="19"/>
  <c r="BG9951" i="19"/>
  <c r="BE3954" i="19"/>
  <c r="BE6058" i="19"/>
  <c r="BG3559" i="19"/>
  <c r="BE9287" i="19"/>
  <c r="BE1379" i="19"/>
  <c r="BE4945" i="19"/>
  <c r="BC5399" i="19"/>
  <c r="BE5798" i="19"/>
  <c r="BG7803" i="19"/>
  <c r="BG9538" i="19"/>
  <c r="BC5733" i="19"/>
  <c r="BE2311" i="19"/>
  <c r="BE6416" i="19"/>
  <c r="BC8202" i="19"/>
  <c r="BC8304" i="19"/>
  <c r="BC6581" i="19"/>
  <c r="BC480" i="19"/>
  <c r="BE5063" i="19"/>
  <c r="BG3541" i="19"/>
  <c r="BC7659" i="19"/>
  <c r="BG2058" i="19"/>
  <c r="BC9910" i="19"/>
  <c r="BC4775" i="19"/>
  <c r="BG4504" i="19"/>
  <c r="BC2018" i="19"/>
  <c r="BG7660" i="19"/>
  <c r="BE1320" i="19"/>
  <c r="BE6846" i="19"/>
  <c r="BE9058" i="19"/>
  <c r="BG1244" i="19"/>
  <c r="BE3607" i="19"/>
  <c r="BC3022" i="19"/>
  <c r="BC729" i="19"/>
  <c r="BE6676" i="19"/>
  <c r="BG9724" i="19"/>
  <c r="BE8085" i="19"/>
  <c r="BC9466" i="19"/>
  <c r="BC4030" i="19"/>
  <c r="BE4966" i="19"/>
  <c r="BE2021" i="19"/>
  <c r="BC3014" i="19"/>
  <c r="BG3094" i="19"/>
  <c r="BG4576" i="19"/>
  <c r="BE9024" i="19"/>
  <c r="BC4814" i="19"/>
  <c r="BC5433" i="19"/>
  <c r="BG7703" i="19"/>
  <c r="BE6956" i="19"/>
  <c r="BG7174" i="19"/>
  <c r="BG7615" i="19"/>
  <c r="BC2244" i="19"/>
  <c r="BG4838" i="19"/>
  <c r="BE454" i="19"/>
  <c r="BG3768" i="19"/>
  <c r="BG6331" i="19"/>
  <c r="BE6742" i="19"/>
  <c r="BG1087" i="19"/>
  <c r="BC8921" i="19"/>
  <c r="BG8493" i="19"/>
  <c r="BC6459" i="19"/>
  <c r="BE2247" i="19"/>
  <c r="BG9655" i="19"/>
  <c r="BE5580" i="19"/>
  <c r="BE4655" i="19"/>
  <c r="BC6024" i="19"/>
  <c r="BG8571" i="19"/>
  <c r="BE8927" i="19"/>
  <c r="BC3964" i="19"/>
  <c r="BC1647" i="19"/>
  <c r="BE4263" i="19"/>
  <c r="BC8459" i="19"/>
  <c r="BC5566" i="19"/>
  <c r="BG8276" i="19"/>
  <c r="BG2143" i="19"/>
  <c r="BE4809" i="19"/>
  <c r="BC5935" i="19"/>
  <c r="BG815" i="19"/>
  <c r="BC4311" i="19"/>
  <c r="BG4932" i="19"/>
  <c r="BC8242" i="19"/>
  <c r="BE8436" i="19"/>
  <c r="BE1317" i="19"/>
  <c r="BC2075" i="19"/>
  <c r="BC4626" i="19"/>
  <c r="BE9519" i="19"/>
  <c r="BC1384" i="19"/>
  <c r="BE1282" i="19"/>
  <c r="BC6558" i="19"/>
  <c r="BG6596" i="19"/>
  <c r="BG5480" i="19"/>
  <c r="BG8399" i="19"/>
  <c r="BE409" i="19"/>
  <c r="BG7783" i="19"/>
  <c r="BE7850" i="19"/>
  <c r="BG3427" i="19"/>
  <c r="BE3991" i="19"/>
  <c r="BC9831" i="19"/>
  <c r="BE9085" i="19"/>
  <c r="BE8902" i="19"/>
  <c r="BE9214" i="19"/>
  <c r="BE3188" i="19"/>
  <c r="BC7834" i="19"/>
  <c r="BE3100" i="19"/>
  <c r="BE613" i="19"/>
  <c r="BC1712" i="19"/>
  <c r="BC4037" i="19"/>
  <c r="BC1230" i="19"/>
  <c r="BG9875" i="19"/>
  <c r="BE4893" i="19"/>
  <c r="BC8392" i="19"/>
  <c r="BG5978" i="19"/>
  <c r="BG403" i="19"/>
  <c r="BG2095" i="19"/>
  <c r="BC4579" i="19"/>
  <c r="BG7992" i="19"/>
  <c r="BE1212" i="19"/>
  <c r="BG334" i="19"/>
  <c r="BG2227" i="19"/>
  <c r="BC7248" i="19"/>
  <c r="BE7554" i="19"/>
  <c r="BG2305" i="19"/>
  <c r="BG9038" i="19"/>
  <c r="BG3942" i="19"/>
  <c r="BG3521" i="19"/>
  <c r="BC7449" i="19"/>
  <c r="BC1292" i="19"/>
  <c r="BC7390" i="19"/>
  <c r="BE3707" i="19"/>
  <c r="BG2107" i="19"/>
  <c r="BC8361" i="19"/>
  <c r="BG6991" i="19"/>
  <c r="BG482" i="19"/>
  <c r="BG1715" i="19"/>
  <c r="BG4005" i="19"/>
  <c r="BE9001" i="19"/>
  <c r="BC9566" i="19"/>
  <c r="BC6880" i="19"/>
  <c r="BG8200" i="19"/>
  <c r="BG7236" i="19"/>
  <c r="BG6804" i="19"/>
  <c r="BC3497" i="19"/>
  <c r="BC3260" i="19"/>
  <c r="BE9636" i="19"/>
  <c r="BE9394" i="19"/>
  <c r="BE7732" i="19"/>
  <c r="BC2892" i="19"/>
  <c r="BE4711" i="19"/>
  <c r="BE9749" i="19"/>
  <c r="BE9940" i="19"/>
  <c r="BC8243" i="19"/>
  <c r="BE3965" i="19"/>
  <c r="BE8677" i="19"/>
  <c r="BE5645" i="19"/>
  <c r="BG1336" i="19"/>
  <c r="BG4618" i="19"/>
  <c r="BG7358" i="19"/>
  <c r="BG3384" i="19"/>
  <c r="BC7915" i="19"/>
  <c r="BE2003" i="19"/>
  <c r="BG6941" i="19"/>
  <c r="BG9363" i="19"/>
  <c r="BE6219" i="19"/>
  <c r="BC5848" i="19"/>
  <c r="BE6796" i="19"/>
  <c r="BE3388" i="19"/>
  <c r="BE5664" i="19"/>
  <c r="BG5482" i="19"/>
  <c r="BE4190" i="19"/>
  <c r="BG1744" i="19"/>
  <c r="BC1339" i="19"/>
  <c r="BE8789" i="19"/>
  <c r="BC8123" i="19"/>
  <c r="BG5160" i="19"/>
  <c r="BC5224" i="19"/>
  <c r="BC5110" i="19"/>
  <c r="BE768" i="19"/>
  <c r="BG8253" i="19"/>
  <c r="BC1439" i="19"/>
  <c r="BE1399" i="19"/>
  <c r="BE1579" i="19"/>
  <c r="BE9160" i="19"/>
  <c r="BC4031" i="19"/>
  <c r="BC8162" i="19"/>
  <c r="BG1977" i="19"/>
  <c r="BE6182" i="19"/>
  <c r="BC7978" i="19"/>
  <c r="BC472" i="19"/>
  <c r="BG8854" i="19"/>
  <c r="BE5209" i="19"/>
  <c r="BC980" i="19"/>
  <c r="BC4903" i="19"/>
  <c r="BG716" i="19"/>
  <c r="BE2266" i="19"/>
  <c r="BE4479" i="19"/>
  <c r="BC1866" i="19"/>
  <c r="BE5534" i="19"/>
  <c r="BG9686" i="19"/>
  <c r="BG3184" i="19"/>
  <c r="BE1025" i="19"/>
  <c r="BE949" i="19"/>
  <c r="BE9071" i="19"/>
  <c r="BE6453" i="19"/>
  <c r="BE8527" i="19"/>
  <c r="BG6820" i="19"/>
  <c r="BG1392" i="19"/>
  <c r="BG1561" i="19"/>
  <c r="BG6369" i="19"/>
  <c r="BC2782" i="19"/>
  <c r="BC4976" i="19"/>
  <c r="BE6418" i="19"/>
  <c r="BE8291" i="19"/>
  <c r="BE8181" i="19"/>
  <c r="BC7944" i="19"/>
  <c r="BE1287" i="19"/>
  <c r="BE9608" i="19"/>
  <c r="BE5705" i="19"/>
  <c r="BG4398" i="19"/>
  <c r="BG6337" i="19"/>
  <c r="BC3060" i="19"/>
  <c r="BG7698" i="19"/>
  <c r="BE9726" i="19"/>
  <c r="BC6622" i="19"/>
  <c r="BC3635" i="19"/>
  <c r="BC9490" i="19"/>
  <c r="BG2223" i="19"/>
  <c r="BG853" i="19"/>
  <c r="BE816" i="19"/>
  <c r="BC3993" i="19"/>
  <c r="BG1907" i="19"/>
  <c r="BG3057" i="19"/>
  <c r="BG534" i="19"/>
  <c r="BC9390" i="19"/>
  <c r="BC9863" i="19"/>
  <c r="BG7044" i="19"/>
  <c r="BE3913" i="19"/>
  <c r="BC6589" i="19"/>
  <c r="BE5945" i="19"/>
  <c r="BE7025" i="19"/>
  <c r="BG7486" i="19"/>
  <c r="BE7923" i="19"/>
  <c r="BG9378" i="19"/>
  <c r="BC2252" i="19"/>
  <c r="BG5369" i="19"/>
  <c r="BE7953" i="19"/>
  <c r="BE8756" i="19"/>
  <c r="BC3624" i="19"/>
  <c r="BG9189" i="19"/>
  <c r="BE8634" i="19"/>
  <c r="BG615" i="19"/>
  <c r="BG7833" i="19"/>
  <c r="BE416" i="19"/>
  <c r="BG5795" i="19"/>
  <c r="BC2263" i="19"/>
  <c r="BG6450" i="19"/>
  <c r="BC5069" i="19"/>
  <c r="BE7098" i="19"/>
  <c r="BE5750" i="19"/>
  <c r="BC7590" i="19"/>
  <c r="BG2719" i="19"/>
  <c r="BC4594" i="19"/>
  <c r="BC7549" i="19"/>
  <c r="BG4994" i="19"/>
  <c r="BG656" i="19"/>
  <c r="BE4302" i="19"/>
  <c r="BG7001" i="19"/>
  <c r="BC5126" i="19"/>
  <c r="BC5996" i="19"/>
  <c r="BG7394" i="19"/>
  <c r="BC3962" i="19"/>
  <c r="BC7517" i="19"/>
  <c r="BC4912" i="19"/>
  <c r="BC6501" i="19"/>
  <c r="BG8819" i="19"/>
  <c r="BG2949" i="19"/>
  <c r="BG3174" i="19"/>
  <c r="BE5030" i="19"/>
  <c r="BC5759" i="19"/>
  <c r="BC3399" i="19"/>
  <c r="BE4959" i="19"/>
  <c r="BG948" i="19"/>
  <c r="BC5187" i="19"/>
  <c r="BG5045" i="19"/>
  <c r="BC2072" i="19"/>
  <c r="BC3769" i="19"/>
  <c r="BE6720" i="19"/>
  <c r="BG8183" i="19"/>
  <c r="BG4374" i="19"/>
  <c r="BE2327" i="19"/>
  <c r="BE8962" i="19"/>
  <c r="BE1039" i="19"/>
  <c r="BG679" i="19"/>
  <c r="BC6512" i="19"/>
  <c r="BG5087" i="19"/>
  <c r="BE2083" i="19"/>
  <c r="BG2755" i="19"/>
  <c r="BE3889" i="19"/>
  <c r="BC8354" i="19"/>
  <c r="BC7521" i="19"/>
  <c r="BG7353" i="19"/>
  <c r="BC6157" i="19"/>
  <c r="BE1750" i="19"/>
  <c r="BG637" i="19"/>
  <c r="BE107" i="19"/>
  <c r="BG8410" i="19"/>
  <c r="BC7448" i="19"/>
  <c r="BE7664" i="19"/>
  <c r="BE5678" i="19"/>
  <c r="BE4244" i="19"/>
  <c r="BE2496" i="19"/>
  <c r="BE2205" i="19"/>
  <c r="BC5570" i="19"/>
  <c r="BE8021" i="19"/>
  <c r="BE3456" i="19"/>
  <c r="BC5148" i="19"/>
  <c r="BE4349" i="19"/>
  <c r="BC1492" i="19"/>
  <c r="BE5621" i="19"/>
  <c r="BE3245" i="19"/>
  <c r="BC7100" i="19"/>
  <c r="BC5456" i="19"/>
  <c r="BC5894" i="19"/>
  <c r="BG668" i="19"/>
  <c r="BC6730" i="19"/>
  <c r="BC3903" i="19"/>
  <c r="BC5267" i="19"/>
  <c r="BC4590" i="19"/>
  <c r="BG3183" i="19"/>
  <c r="BG4942" i="19"/>
  <c r="BG2427" i="19"/>
  <c r="BE6188" i="19"/>
  <c r="BG5776" i="19"/>
  <c r="BC4336" i="19"/>
  <c r="BE4315" i="19"/>
  <c r="BC9529" i="19"/>
  <c r="BC2383" i="19"/>
  <c r="BE5692" i="19"/>
  <c r="BG5555" i="19"/>
  <c r="BC201" i="19"/>
  <c r="BC5066" i="19"/>
  <c r="BC6306" i="19"/>
  <c r="BE7551" i="19"/>
  <c r="BG8179" i="19"/>
  <c r="BC498" i="19"/>
  <c r="BG7993" i="19"/>
  <c r="BG594" i="19"/>
  <c r="BE910" i="19"/>
  <c r="BC1913" i="19"/>
  <c r="BG1976" i="19"/>
  <c r="BG5645" i="19"/>
  <c r="BC46" i="19"/>
  <c r="BG6205" i="19"/>
  <c r="BE1789" i="19"/>
  <c r="BE9101" i="19"/>
  <c r="BG5382" i="19"/>
  <c r="BG6073" i="19"/>
  <c r="BC1830" i="19"/>
  <c r="BG1452" i="19"/>
  <c r="BE9532" i="19"/>
  <c r="BE5319" i="19"/>
  <c r="BC2793" i="19"/>
  <c r="BE4695" i="19"/>
  <c r="BE9914" i="19"/>
  <c r="BC5693" i="19"/>
  <c r="BC9274" i="19"/>
  <c r="BG2155" i="19"/>
  <c r="BG8649" i="19"/>
  <c r="BC8085" i="19"/>
  <c r="BC4169" i="19"/>
  <c r="BC9202" i="19"/>
  <c r="BG8574" i="19"/>
  <c r="BC3234" i="19"/>
  <c r="BE3623" i="19"/>
  <c r="BC1945" i="19"/>
  <c r="BE6521" i="19"/>
  <c r="BC135" i="19"/>
  <c r="BG1189" i="19"/>
  <c r="BC3849" i="19"/>
  <c r="BE7934" i="19"/>
  <c r="BE2140" i="19"/>
  <c r="BG7683" i="19"/>
  <c r="BG8233" i="19"/>
  <c r="BC2361" i="19"/>
  <c r="BG8499" i="19"/>
  <c r="BE9854" i="19"/>
  <c r="BG4971" i="19"/>
  <c r="BG2621" i="19"/>
  <c r="BG8153" i="19"/>
  <c r="BE5874" i="19"/>
  <c r="BG2037" i="19"/>
  <c r="BG9802" i="19"/>
  <c r="BC5256" i="19"/>
  <c r="BC8451" i="19"/>
  <c r="BE8903" i="19"/>
  <c r="BE1186" i="19"/>
  <c r="BE412" i="19"/>
  <c r="BE8162" i="19"/>
  <c r="BG3477" i="19"/>
  <c r="BG767" i="19"/>
  <c r="BC8517" i="19"/>
  <c r="BE9868" i="19"/>
  <c r="BG2809" i="19"/>
  <c r="BE702" i="19"/>
  <c r="BE9811" i="19"/>
  <c r="BC184" i="19"/>
  <c r="BG2959" i="19"/>
  <c r="BC6808" i="19"/>
  <c r="BC5533" i="19"/>
  <c r="BE7640" i="19"/>
  <c r="BE8932" i="19"/>
  <c r="BG4502" i="19"/>
  <c r="BC3926" i="19"/>
  <c r="BG5976" i="19"/>
  <c r="BC8404" i="19"/>
  <c r="BG6386" i="19"/>
  <c r="BG4596" i="19"/>
  <c r="BC2041" i="19"/>
  <c r="BE8498" i="19"/>
  <c r="BE4632" i="19"/>
  <c r="BC9379" i="19"/>
  <c r="BG7606" i="19"/>
  <c r="BG9256" i="19"/>
  <c r="BC6060" i="19"/>
  <c r="BE9266" i="19"/>
  <c r="BE4021" i="19"/>
  <c r="BE5752" i="19"/>
  <c r="BE4211" i="19"/>
  <c r="BC5260" i="19"/>
  <c r="BC784" i="19"/>
  <c r="BG1420" i="19"/>
  <c r="BC7432" i="19"/>
  <c r="BG6457" i="19"/>
  <c r="BE6629" i="19"/>
  <c r="BE9206" i="19"/>
  <c r="BC2262" i="19"/>
  <c r="BE316" i="19"/>
  <c r="BE8976" i="19"/>
  <c r="BG8509" i="19"/>
  <c r="BC6953" i="19"/>
  <c r="BG6605" i="19"/>
  <c r="BG2097" i="19"/>
  <c r="BG163" i="19"/>
  <c r="BC5990" i="19"/>
  <c r="BE2925" i="19"/>
  <c r="BC61" i="19"/>
  <c r="BE156" i="19"/>
  <c r="BG9264" i="19"/>
  <c r="BC930" i="19"/>
  <c r="BC1017" i="19"/>
  <c r="BG2409" i="19"/>
  <c r="BG1167" i="19"/>
  <c r="BC585" i="19"/>
  <c r="BC48" i="19"/>
  <c r="BE9551" i="19"/>
  <c r="BC4867" i="19"/>
  <c r="BC9326" i="19"/>
  <c r="BC1124" i="19"/>
  <c r="BG6258" i="19"/>
  <c r="BE8600" i="19"/>
  <c r="BC6483" i="19"/>
  <c r="BE4995" i="19"/>
  <c r="BG3360" i="19"/>
  <c r="BC8193" i="19"/>
  <c r="BG2323" i="19"/>
  <c r="BG514" i="19"/>
  <c r="BE7451" i="19"/>
  <c r="BG2805" i="19"/>
  <c r="BC3392" i="19"/>
  <c r="BC606" i="19"/>
  <c r="BG989" i="19"/>
  <c r="BE5249" i="19"/>
  <c r="BE9537" i="19"/>
  <c r="BG4014" i="19"/>
  <c r="BC5938" i="19"/>
  <c r="BC2192" i="19"/>
  <c r="BG7338" i="19"/>
  <c r="BC7621" i="19"/>
  <c r="BC4578" i="19"/>
  <c r="BE3371" i="19"/>
  <c r="BG7131" i="19"/>
  <c r="BE2130" i="19"/>
  <c r="BE2302" i="19"/>
  <c r="BC756" i="19"/>
  <c r="BC5786" i="19"/>
  <c r="BG4472" i="19"/>
  <c r="BE7207" i="19"/>
  <c r="BE6919" i="19"/>
  <c r="BG9410" i="19"/>
  <c r="BG2114" i="19"/>
  <c r="BG8265" i="19"/>
  <c r="BG5505" i="19"/>
  <c r="BG2819" i="19"/>
  <c r="BE8885" i="19"/>
  <c r="BG8911" i="19"/>
  <c r="BG6914" i="19"/>
  <c r="BE549" i="19"/>
  <c r="BC567" i="19"/>
  <c r="BG4705" i="19"/>
  <c r="BE8102" i="19"/>
  <c r="BE3524" i="19"/>
  <c r="BC6395" i="19"/>
  <c r="BG909" i="19"/>
  <c r="BE1657" i="19"/>
  <c r="BG3613" i="19"/>
  <c r="BE825" i="19"/>
  <c r="BC7120" i="19"/>
  <c r="BC6470" i="19"/>
  <c r="BC4150" i="19"/>
  <c r="BE1674" i="19"/>
  <c r="BG2546" i="19"/>
  <c r="BG1643" i="19"/>
  <c r="BC4547" i="19"/>
  <c r="BE1741" i="19"/>
  <c r="BC9084" i="19"/>
  <c r="BC5832" i="19"/>
  <c r="BG1892" i="19"/>
  <c r="BG8031" i="19"/>
  <c r="BE4982" i="19"/>
  <c r="BG595" i="19"/>
  <c r="BG9448" i="19"/>
  <c r="BC8293" i="19"/>
  <c r="BC3184" i="19"/>
  <c r="BC2457" i="19"/>
  <c r="BC6685" i="19"/>
  <c r="BC9751" i="19"/>
  <c r="BG1120" i="19"/>
  <c r="BG4037" i="19"/>
  <c r="BE1811" i="19"/>
  <c r="BE7336" i="19"/>
  <c r="BE4668" i="19"/>
  <c r="BG756" i="19"/>
  <c r="BC7452" i="19"/>
  <c r="BE9518" i="19"/>
  <c r="BE1454" i="19"/>
  <c r="BC7626" i="19"/>
  <c r="BE4918" i="19"/>
  <c r="BG202" i="19"/>
  <c r="BG9031" i="19"/>
  <c r="BC5918" i="19"/>
  <c r="BE9316" i="19"/>
  <c r="BE5958" i="19"/>
  <c r="BC2269" i="19"/>
  <c r="BC277" i="19"/>
  <c r="BC4627" i="19"/>
  <c r="BG2228" i="19"/>
  <c r="BC1771" i="19"/>
  <c r="BG7928" i="19"/>
  <c r="BG4275" i="19"/>
  <c r="BC6228" i="19"/>
  <c r="BC360" i="19"/>
  <c r="BG739" i="19"/>
  <c r="BG4208" i="19"/>
  <c r="BG9999" i="19"/>
  <c r="BC2370" i="19"/>
  <c r="BC7505" i="19"/>
  <c r="BC6667" i="19"/>
  <c r="BE5819" i="19"/>
  <c r="BG882" i="19"/>
  <c r="BC170" i="19"/>
  <c r="BC632" i="19"/>
  <c r="BE6705" i="19"/>
  <c r="BC6193" i="19"/>
  <c r="BC7562" i="19"/>
  <c r="BE7272" i="19"/>
  <c r="BE8152" i="19"/>
  <c r="BE8876" i="19"/>
  <c r="BC7111" i="19"/>
  <c r="BC2696" i="19"/>
  <c r="BC6236" i="19"/>
  <c r="BE7356" i="19"/>
  <c r="BE3155" i="19"/>
  <c r="BE6803" i="19"/>
  <c r="BE6439" i="19"/>
  <c r="BC588" i="19"/>
  <c r="BG1312" i="19"/>
  <c r="BE3950" i="19"/>
  <c r="BE4562" i="19"/>
  <c r="BC2042" i="19"/>
  <c r="BE7376" i="19"/>
  <c r="BE5800" i="19"/>
  <c r="BE5899" i="19"/>
  <c r="BE4132" i="19"/>
  <c r="BC4623" i="19"/>
  <c r="BG5653" i="19"/>
  <c r="BC8759" i="19"/>
  <c r="BG7686" i="19"/>
  <c r="BG5504" i="19"/>
  <c r="BC9828" i="19"/>
  <c r="BC9152" i="19"/>
  <c r="BG8772" i="19"/>
  <c r="BE796" i="19"/>
  <c r="BE1659" i="19"/>
  <c r="BC4758" i="19"/>
  <c r="BG4001" i="19"/>
  <c r="BE4811" i="19"/>
  <c r="BC3041" i="19"/>
  <c r="BG762" i="19"/>
  <c r="BG4440" i="19"/>
  <c r="BE2929" i="19"/>
  <c r="BE2941" i="19"/>
  <c r="BG2611" i="19"/>
  <c r="BG6729" i="19"/>
  <c r="BG6179" i="19"/>
  <c r="BE8483" i="19"/>
  <c r="BE2115" i="19"/>
  <c r="BE2370" i="19"/>
  <c r="BC3001" i="19"/>
  <c r="BC6413" i="19"/>
  <c r="BG2112" i="19"/>
  <c r="BC5829" i="19"/>
  <c r="BG3760" i="19"/>
  <c r="BG4225" i="19"/>
  <c r="BC9207" i="19"/>
  <c r="BG639" i="19"/>
  <c r="BE6060" i="19"/>
  <c r="BE9264" i="19"/>
  <c r="BC1095" i="19"/>
  <c r="BE6710" i="19"/>
  <c r="BC9161" i="19"/>
  <c r="BE2677" i="19"/>
  <c r="BG1837" i="19"/>
  <c r="BE4313" i="19"/>
  <c r="BC5454" i="19"/>
  <c r="BC9398" i="19"/>
  <c r="BG1690" i="19"/>
  <c r="BG2912" i="19"/>
  <c r="BG5638" i="19"/>
  <c r="BG9116" i="19"/>
  <c r="BC1613" i="19"/>
  <c r="BE1619" i="19"/>
  <c r="BE6406" i="19"/>
  <c r="BG9904" i="19"/>
  <c r="BE3975" i="19"/>
  <c r="BC4628" i="19"/>
  <c r="BE1830" i="19"/>
  <c r="BG8470" i="19"/>
  <c r="BE5920" i="19"/>
  <c r="BE6032" i="19"/>
  <c r="BC3709" i="19"/>
  <c r="BG1269" i="19"/>
  <c r="BC5726" i="19"/>
  <c r="BG9208" i="19"/>
  <c r="BE9475" i="19"/>
  <c r="BC1173" i="19"/>
  <c r="BE6975" i="19"/>
  <c r="BE9645" i="19"/>
  <c r="BC2349" i="19"/>
  <c r="BC8692" i="19"/>
  <c r="BC7837" i="19"/>
  <c r="BG8286" i="19"/>
  <c r="BE5825" i="19"/>
  <c r="BE1010" i="19"/>
  <c r="BC6546" i="19"/>
  <c r="BG6840" i="19"/>
  <c r="BG2983" i="19"/>
  <c r="BE9388" i="19"/>
  <c r="BE4454" i="19"/>
  <c r="BG4237" i="19"/>
  <c r="BC7178" i="19"/>
  <c r="BE6770" i="19"/>
  <c r="BC5442" i="19"/>
  <c r="BC1954" i="19"/>
  <c r="BG7460" i="19"/>
  <c r="BC7911" i="19"/>
  <c r="BE4551" i="19"/>
  <c r="BE536" i="19"/>
  <c r="BG8556" i="19"/>
  <c r="BE8751" i="19"/>
  <c r="BE1492" i="19"/>
  <c r="BE5856" i="19"/>
  <c r="BC280" i="19"/>
  <c r="BG6448" i="19"/>
  <c r="BG506" i="19"/>
  <c r="BG5708" i="19"/>
  <c r="BC2979" i="19"/>
  <c r="BC5311" i="19"/>
  <c r="BC9237" i="19"/>
  <c r="BE7409" i="19"/>
  <c r="BC4528" i="19"/>
  <c r="BG1006" i="19"/>
  <c r="BC2749" i="19"/>
  <c r="BE8909" i="19"/>
  <c r="BE5890" i="19"/>
  <c r="BC8101" i="19"/>
  <c r="BE1233" i="19"/>
  <c r="BG8283" i="19"/>
  <c r="BG5877" i="19"/>
  <c r="BG7534" i="19"/>
  <c r="BC9142" i="19"/>
  <c r="BC503" i="19"/>
  <c r="BE4569" i="19"/>
  <c r="BG8297" i="19"/>
  <c r="BE7513" i="19"/>
  <c r="BE3713" i="19"/>
  <c r="BG9237" i="19"/>
  <c r="BE4754" i="19"/>
  <c r="BC8785" i="19"/>
  <c r="BE8209" i="19"/>
  <c r="BE1744" i="19"/>
  <c r="BG9673" i="19"/>
  <c r="BE5420" i="19"/>
  <c r="BC6385" i="19"/>
  <c r="BG1684" i="19"/>
  <c r="BE3370" i="19"/>
  <c r="BC2938" i="19"/>
  <c r="BC301" i="19"/>
  <c r="BC4946" i="19"/>
  <c r="BE9772" i="19"/>
  <c r="BC7829" i="19"/>
  <c r="BG3519" i="19"/>
  <c r="BE5164" i="19"/>
  <c r="BE8981" i="19"/>
  <c r="BC1524" i="19"/>
  <c r="BG4114" i="19"/>
  <c r="BE3141" i="19"/>
  <c r="BC1076" i="19"/>
  <c r="BG6229" i="19"/>
  <c r="BE4880" i="19"/>
  <c r="BG189" i="19"/>
  <c r="BG4483" i="19"/>
  <c r="BE4687" i="19"/>
  <c r="BC2736" i="19"/>
  <c r="BG186" i="19"/>
  <c r="BC6478" i="19"/>
  <c r="BE2143" i="19"/>
  <c r="BG2301" i="19"/>
  <c r="BE8999" i="19"/>
  <c r="BE1336" i="19"/>
  <c r="BE7520" i="19"/>
  <c r="BE6222" i="19"/>
  <c r="BG203" i="19"/>
  <c r="BE5194" i="19"/>
  <c r="BC5979" i="19"/>
  <c r="BG2317" i="19"/>
  <c r="BE8343" i="19"/>
  <c r="BC4835" i="19"/>
  <c r="BE4699" i="19"/>
  <c r="BC2904" i="19"/>
  <c r="BE4642" i="19"/>
  <c r="BG7813" i="19"/>
  <c r="BG4060" i="19"/>
  <c r="BC898" i="19"/>
  <c r="BE4189" i="19"/>
  <c r="BG8275" i="19"/>
  <c r="BC8201" i="19"/>
  <c r="BE4282" i="19"/>
  <c r="BG4067" i="19"/>
  <c r="BG8852" i="19"/>
  <c r="BE185" i="19"/>
  <c r="BE7532" i="19"/>
  <c r="BC8584" i="19"/>
  <c r="BC7325" i="19"/>
  <c r="BE196" i="19"/>
  <c r="BG2700" i="19"/>
  <c r="BG6106" i="19"/>
  <c r="BG2569" i="19"/>
  <c r="BG7177" i="19"/>
  <c r="BC5108" i="19"/>
  <c r="BC2963" i="19"/>
  <c r="BC7237" i="19"/>
  <c r="BG6098" i="19"/>
  <c r="BG4615" i="19"/>
  <c r="BC9167" i="19"/>
  <c r="BG5607" i="19"/>
  <c r="BE8565" i="19"/>
  <c r="BG8685" i="19"/>
  <c r="BE3043" i="19"/>
  <c r="BC7622" i="19"/>
  <c r="BE1666" i="19"/>
  <c r="BE3778" i="19"/>
  <c r="BE3669" i="19"/>
  <c r="BG2933" i="19"/>
  <c r="BE6048" i="19"/>
  <c r="BG4267" i="19"/>
  <c r="BE1963" i="19"/>
  <c r="BC4115" i="19"/>
  <c r="BE8768" i="19"/>
  <c r="BG4409" i="19"/>
  <c r="BC8107" i="19"/>
  <c r="BG4948" i="19"/>
  <c r="BE1360" i="19"/>
  <c r="BG9138" i="19"/>
  <c r="BG9013" i="19"/>
  <c r="BG1288" i="19"/>
  <c r="BE7477" i="19"/>
  <c r="BE8225" i="19"/>
  <c r="BC5760" i="19"/>
  <c r="BE3016" i="19"/>
  <c r="BE1708" i="19"/>
  <c r="BE1380" i="19"/>
  <c r="BE3353" i="19"/>
  <c r="BE8578" i="19"/>
  <c r="BG470" i="19"/>
  <c r="BE8287" i="19"/>
  <c r="BC3557" i="19"/>
  <c r="BC518" i="19"/>
  <c r="BE6026" i="19"/>
  <c r="BE6854" i="19"/>
  <c r="BE2104" i="19"/>
  <c r="BG1032" i="19"/>
  <c r="BC8156" i="19"/>
  <c r="BG9528" i="19"/>
  <c r="BC614" i="19"/>
  <c r="BE3117" i="19"/>
  <c r="BE5094" i="19"/>
  <c r="BE4828" i="19"/>
  <c r="BG1086" i="19"/>
  <c r="BE3679" i="19"/>
  <c r="BC4378" i="19"/>
  <c r="BG4151" i="19"/>
  <c r="BG5816" i="19"/>
  <c r="BE6816" i="19"/>
  <c r="BE8024" i="19"/>
  <c r="BG2746" i="19"/>
  <c r="BE5614" i="19"/>
  <c r="BC7465" i="19"/>
  <c r="BE9971" i="19"/>
  <c r="BG3861" i="19"/>
  <c r="BG7247" i="19"/>
  <c r="BC8530" i="19"/>
  <c r="BE5919" i="19"/>
  <c r="BC3855" i="19"/>
  <c r="BG59" i="19"/>
  <c r="BE5865" i="19"/>
  <c r="BG8984" i="19"/>
  <c r="BC2771" i="19"/>
  <c r="BG4056" i="19"/>
  <c r="BG1712" i="19"/>
  <c r="BG3793" i="19"/>
  <c r="BG7741" i="19"/>
  <c r="BG4524" i="19"/>
  <c r="BC6256" i="19"/>
  <c r="BE4139" i="19"/>
  <c r="BC1693" i="19"/>
  <c r="BC4383" i="19"/>
  <c r="BE6703" i="19"/>
  <c r="BC800" i="19"/>
  <c r="BE8317" i="19"/>
  <c r="BE9989" i="19"/>
  <c r="BE9862" i="19"/>
  <c r="BE1484" i="19"/>
  <c r="BG4330" i="19"/>
  <c r="BC6766" i="19"/>
  <c r="BG1982" i="19"/>
  <c r="BE1085" i="19"/>
  <c r="BC8296" i="19"/>
  <c r="BE1590" i="19"/>
  <c r="BG3840" i="19"/>
  <c r="BC5947" i="19"/>
  <c r="BE6779" i="19"/>
  <c r="BC6828" i="19"/>
  <c r="BE6593" i="19"/>
  <c r="BC8381" i="19"/>
  <c r="BC8816" i="19"/>
  <c r="BE3573" i="19"/>
  <c r="BG9947" i="19"/>
  <c r="BC734" i="19"/>
  <c r="BG6511" i="19"/>
  <c r="BC7471" i="19"/>
  <c r="BE2108" i="19"/>
  <c r="BE9309" i="19"/>
  <c r="BC174" i="19"/>
  <c r="BC1195" i="19"/>
  <c r="BC8329" i="19"/>
  <c r="BG9920" i="19"/>
  <c r="BE8372" i="19"/>
  <c r="BE2649" i="19"/>
  <c r="BC8126" i="19"/>
  <c r="BC9749" i="19"/>
  <c r="BE3227" i="19"/>
  <c r="BC4144" i="19"/>
  <c r="BC6690" i="19"/>
  <c r="BG9726" i="19"/>
  <c r="BE6387" i="19"/>
  <c r="BG6371" i="19"/>
  <c r="BE7294" i="19"/>
  <c r="BC4971" i="19"/>
  <c r="BE1126" i="19"/>
  <c r="BC3220" i="19"/>
  <c r="BE172" i="19"/>
  <c r="BE4308" i="19"/>
  <c r="BC1449" i="19"/>
  <c r="BE1030" i="19"/>
  <c r="BG8871" i="19"/>
  <c r="BG230" i="19"/>
  <c r="BE5424" i="19"/>
  <c r="BC3147" i="19"/>
  <c r="BC7924" i="19"/>
  <c r="BC7153" i="19"/>
  <c r="BE7561" i="19"/>
  <c r="BC6843" i="19"/>
  <c r="BC5557" i="19"/>
  <c r="BE985" i="19"/>
  <c r="BE4109" i="19"/>
  <c r="BG6157" i="19"/>
  <c r="BE8838" i="19"/>
  <c r="BC5070" i="19"/>
  <c r="BG8273" i="19"/>
  <c r="BE2256" i="19"/>
  <c r="BG6660" i="19"/>
  <c r="BE8376" i="19"/>
  <c r="BE6863" i="19"/>
  <c r="BG5633" i="19"/>
  <c r="BE4496" i="19"/>
  <c r="BC6857" i="19"/>
  <c r="BC727" i="19"/>
  <c r="BG4271" i="19"/>
  <c r="BG5286" i="19"/>
  <c r="BC7542" i="19"/>
  <c r="BC1086" i="19"/>
  <c r="BE80" i="19"/>
  <c r="BE7079" i="19"/>
  <c r="BG9045" i="19"/>
  <c r="BE2250" i="19"/>
  <c r="BE7807" i="19"/>
  <c r="BE6096" i="19"/>
  <c r="BG2558" i="19"/>
  <c r="BE2664" i="19"/>
  <c r="BC2228" i="19"/>
  <c r="BC4952" i="19"/>
  <c r="BE7454" i="19"/>
  <c r="BG3612" i="19"/>
  <c r="BG277" i="19"/>
  <c r="BG2777" i="19"/>
  <c r="BG7769" i="19"/>
  <c r="BE936" i="19"/>
  <c r="BG1820" i="19"/>
  <c r="BC4697" i="19"/>
  <c r="BC434" i="19"/>
  <c r="BC7308" i="19"/>
  <c r="BG3009" i="19"/>
  <c r="BG1817" i="19"/>
  <c r="BC27" i="19"/>
  <c r="BG4407" i="19"/>
  <c r="BC2211" i="19"/>
  <c r="BC4612" i="19"/>
  <c r="BC58" i="19"/>
  <c r="BC8930" i="19"/>
  <c r="BE9396" i="19"/>
  <c r="BE2574" i="19"/>
  <c r="BE1158" i="19"/>
  <c r="BC5923" i="19"/>
  <c r="BE2502" i="19"/>
  <c r="BC5779" i="19"/>
  <c r="BC9920" i="19"/>
  <c r="BG2049" i="19"/>
  <c r="BE8900" i="19"/>
  <c r="BE6769" i="19"/>
  <c r="BG1592" i="19"/>
  <c r="BC598" i="19"/>
  <c r="BG6700" i="19"/>
  <c r="BG9967" i="19"/>
  <c r="BC8067" i="19"/>
  <c r="BC2063" i="19"/>
  <c r="BG780" i="19"/>
  <c r="BG4315" i="19"/>
  <c r="BE287" i="19"/>
  <c r="BC877" i="19"/>
  <c r="BE5445" i="19"/>
  <c r="BE389" i="19"/>
  <c r="BE8878" i="19"/>
  <c r="BE4960" i="19"/>
  <c r="BC9872" i="19"/>
  <c r="BE4792" i="19"/>
  <c r="BE4368" i="19"/>
  <c r="BC2276" i="19"/>
  <c r="BE760" i="19"/>
  <c r="BC5610" i="19"/>
  <c r="BG7901" i="19"/>
  <c r="BG408" i="19"/>
  <c r="BE4350" i="19"/>
  <c r="BG3196" i="19"/>
  <c r="BG9866" i="19"/>
  <c r="BG3120" i="19"/>
  <c r="BE6579" i="19"/>
  <c r="BE6120" i="19"/>
  <c r="BG3839" i="19"/>
  <c r="BC8587" i="19"/>
  <c r="BG3972" i="19"/>
  <c r="BG8522" i="19"/>
  <c r="BG3896" i="19"/>
  <c r="BE4759" i="19"/>
  <c r="BC6335" i="19"/>
  <c r="BC1486" i="19"/>
  <c r="BE4484" i="19"/>
  <c r="BE2308" i="19"/>
  <c r="BC4641" i="19"/>
  <c r="BG3878" i="19"/>
  <c r="BG1635" i="19"/>
  <c r="BC299" i="19"/>
  <c r="BG3052" i="19"/>
  <c r="BE6895" i="19"/>
  <c r="BC795" i="19"/>
  <c r="BG1400" i="19"/>
  <c r="BC34" i="19"/>
  <c r="BE2923" i="19"/>
  <c r="BC1443" i="19"/>
  <c r="BG6077" i="19"/>
  <c r="BG1135" i="19"/>
  <c r="BG6172" i="19"/>
  <c r="BG2365" i="19"/>
  <c r="BG6008" i="19"/>
  <c r="BE8836" i="19"/>
  <c r="BC5211" i="19"/>
  <c r="BC2802" i="19"/>
  <c r="BC8303" i="19"/>
  <c r="BC9148" i="19"/>
  <c r="BC5679" i="19"/>
  <c r="BE7184" i="19"/>
  <c r="BG6534" i="19"/>
  <c r="BC6929" i="19"/>
  <c r="BE4855" i="19"/>
  <c r="BG9342" i="19"/>
  <c r="BC5469" i="19"/>
  <c r="BG3330" i="19"/>
  <c r="BG5918" i="19"/>
  <c r="BC4485" i="19"/>
  <c r="BC6532" i="19"/>
  <c r="BC199" i="19"/>
  <c r="BC8035" i="19"/>
  <c r="BE664" i="19"/>
  <c r="BG4577" i="19"/>
  <c r="BC2908" i="19"/>
  <c r="BE1412" i="19"/>
  <c r="BG2728" i="19"/>
  <c r="BC3121" i="19"/>
  <c r="BG6865" i="19"/>
  <c r="BG1885" i="19"/>
  <c r="BG367" i="19"/>
  <c r="BE1521" i="19"/>
  <c r="BG9879" i="19"/>
  <c r="BC8654" i="19"/>
  <c r="BE3340" i="19"/>
  <c r="BG4002" i="19"/>
  <c r="BG3223" i="19"/>
  <c r="BE2611" i="19"/>
  <c r="BG5952" i="19"/>
  <c r="BE6393" i="19"/>
  <c r="BG2497" i="19"/>
  <c r="BG3736" i="19"/>
  <c r="BE122" i="19"/>
  <c r="BE3522" i="19"/>
  <c r="BE7087" i="19"/>
  <c r="BE6667" i="19"/>
  <c r="BG8169" i="19"/>
  <c r="BC6051" i="19"/>
  <c r="BE1860" i="19"/>
  <c r="BC9640" i="19"/>
  <c r="BE4209" i="19"/>
  <c r="BC3987" i="19"/>
  <c r="BG3198" i="19"/>
  <c r="BG7999" i="19"/>
  <c r="BC796" i="19"/>
  <c r="BE4797" i="19"/>
  <c r="BE3056" i="19"/>
  <c r="BE96" i="19"/>
  <c r="BG6490" i="19"/>
  <c r="BE8937" i="19"/>
  <c r="BE7406" i="19"/>
  <c r="BE410" i="19"/>
  <c r="BE3980" i="19"/>
  <c r="BG5039" i="19"/>
  <c r="BC4065" i="19"/>
  <c r="BG1201" i="19"/>
  <c r="BE8223" i="19"/>
  <c r="BE2587" i="19"/>
  <c r="BE6844" i="19"/>
  <c r="BG7256" i="19"/>
  <c r="BG218" i="19"/>
  <c r="BC8793" i="19"/>
  <c r="BC6078" i="19"/>
  <c r="BE4674" i="19"/>
  <c r="BG4778" i="19"/>
  <c r="BC6313" i="19"/>
  <c r="BE8005" i="19"/>
  <c r="BE4760" i="19"/>
  <c r="BC1488" i="19"/>
  <c r="BC6020" i="19"/>
  <c r="BG2349" i="19"/>
  <c r="BC5752" i="19"/>
  <c r="BE4322" i="19"/>
  <c r="BC8748" i="19"/>
  <c r="BG9600" i="19"/>
  <c r="BC3649" i="19"/>
  <c r="BC5738" i="19"/>
  <c r="BG2000" i="19"/>
  <c r="BC8647" i="19"/>
  <c r="BC2235" i="19"/>
  <c r="BG936" i="19"/>
  <c r="BE9756" i="19"/>
  <c r="BG800" i="19"/>
  <c r="BG5641" i="19"/>
  <c r="BC8986" i="19"/>
  <c r="BC8407" i="19"/>
  <c r="BE5872" i="19"/>
  <c r="BC1784" i="19"/>
  <c r="BG2277" i="19"/>
  <c r="BE964" i="19"/>
  <c r="BG4559" i="19"/>
  <c r="BG6958" i="19"/>
  <c r="BE4683" i="19"/>
  <c r="BG8805" i="19"/>
  <c r="BE1678" i="19"/>
  <c r="BG1795" i="19"/>
  <c r="BG4602" i="19"/>
  <c r="BG6178" i="19"/>
  <c r="BE3185" i="19"/>
  <c r="BE8270" i="19"/>
  <c r="BG2452" i="19"/>
  <c r="BE746" i="19"/>
  <c r="BE1977" i="19"/>
  <c r="BC5681" i="19"/>
  <c r="BG5346" i="19"/>
  <c r="BC8482" i="19"/>
  <c r="BE7569" i="19"/>
  <c r="BE5001" i="19"/>
  <c r="BG5179" i="19"/>
  <c r="BG124" i="19"/>
  <c r="BC9779" i="19"/>
  <c r="BE2916" i="19"/>
  <c r="BE1082" i="19"/>
  <c r="BC6747" i="19"/>
  <c r="BE3704" i="19"/>
  <c r="BC1637" i="19"/>
  <c r="BC8956" i="19"/>
  <c r="BG7334" i="19"/>
  <c r="BE7809" i="19"/>
  <c r="BC8861" i="19"/>
  <c r="BE3059" i="19"/>
  <c r="BG3144" i="19"/>
  <c r="BC3145" i="19"/>
  <c r="BE2005" i="19"/>
  <c r="BG5501" i="19"/>
  <c r="BC3776" i="19"/>
  <c r="BG9641" i="19"/>
  <c r="BE6833" i="19"/>
  <c r="BC7632" i="19"/>
  <c r="BG1989" i="19"/>
  <c r="BE4195" i="19"/>
  <c r="BG3213" i="19"/>
  <c r="BE7990" i="19"/>
  <c r="BG5320" i="19"/>
  <c r="BG7456" i="19"/>
  <c r="BG5116" i="19"/>
  <c r="BE6169" i="19"/>
  <c r="BG1301" i="19"/>
  <c r="BG3773" i="19"/>
  <c r="BC4845" i="19"/>
  <c r="BG8535" i="19"/>
  <c r="BE2328" i="19"/>
  <c r="BG6130" i="19"/>
  <c r="BC9373" i="19"/>
  <c r="BE9782" i="19"/>
  <c r="BC4924" i="19"/>
  <c r="BE2163" i="19"/>
  <c r="BC1582" i="19"/>
  <c r="BG1163" i="19"/>
  <c r="BC8227" i="19"/>
  <c r="BG1347" i="19"/>
  <c r="BG5259" i="19"/>
  <c r="BC3570" i="19"/>
  <c r="BE8010" i="19"/>
  <c r="BG2850" i="19"/>
  <c r="BE83" i="19"/>
  <c r="BE9213" i="19"/>
  <c r="BC7003" i="19"/>
  <c r="BG8439" i="19"/>
  <c r="BE1566" i="19"/>
  <c r="BC8786" i="19"/>
  <c r="BE8380" i="19"/>
  <c r="BC4777" i="19"/>
  <c r="BG7587" i="19"/>
  <c r="BC1379" i="19"/>
  <c r="BG219" i="19"/>
  <c r="BG7024" i="19"/>
  <c r="BC5356" i="19"/>
  <c r="BE1150" i="19"/>
  <c r="BC6691" i="19"/>
  <c r="BG2182" i="19"/>
  <c r="BC5824" i="19"/>
  <c r="BG6838" i="19"/>
  <c r="BG5649" i="19"/>
  <c r="BE8138" i="19"/>
  <c r="BE8956" i="19"/>
  <c r="BE9637" i="19"/>
  <c r="BG6955" i="19"/>
  <c r="BG3888" i="19"/>
  <c r="BC2675" i="19"/>
  <c r="BC2858" i="19"/>
  <c r="BC4857" i="19"/>
  <c r="BG2126" i="19"/>
  <c r="BC5946" i="19"/>
  <c r="BG3368" i="19"/>
  <c r="BG8061" i="19"/>
  <c r="BC9636" i="19"/>
  <c r="BG4008" i="19"/>
  <c r="BC6036" i="19"/>
  <c r="BG7774" i="19"/>
  <c r="BC2972" i="19"/>
  <c r="BE9812" i="19"/>
  <c r="BC2279" i="19"/>
  <c r="BE2901" i="19"/>
  <c r="BC9221" i="19"/>
  <c r="BG8723" i="19"/>
  <c r="BE1774" i="19"/>
  <c r="BG3777" i="19"/>
  <c r="BC4788" i="19"/>
  <c r="BC923" i="19"/>
  <c r="BE3989" i="19"/>
  <c r="BC8997" i="19"/>
  <c r="BE2564" i="19"/>
  <c r="BC6079" i="19"/>
  <c r="BE9317" i="19"/>
  <c r="BG1865" i="19"/>
  <c r="BE911" i="19"/>
  <c r="BE3313" i="19"/>
  <c r="BC4445" i="19"/>
  <c r="BG4794" i="19"/>
  <c r="BE701" i="19"/>
  <c r="BE3271" i="19"/>
  <c r="BC1795" i="19"/>
  <c r="BC9254" i="19"/>
  <c r="BC3524" i="19"/>
  <c r="BC7269" i="19"/>
  <c r="BC7212" i="19"/>
  <c r="BC5904" i="19"/>
  <c r="BC3882" i="19"/>
  <c r="BG8653" i="19"/>
  <c r="BC7742" i="19"/>
  <c r="BE889" i="19"/>
  <c r="BC7190" i="19"/>
  <c r="BG9856" i="19"/>
  <c r="BE8047" i="19"/>
  <c r="BC6840" i="19"/>
  <c r="BC4918" i="19"/>
  <c r="BG9441" i="19"/>
  <c r="BG9144" i="19"/>
  <c r="BG4987" i="19"/>
  <c r="BC9189" i="19"/>
  <c r="BE1093" i="19"/>
  <c r="BE5516" i="19"/>
  <c r="BC8916" i="19"/>
  <c r="BG8021" i="19"/>
  <c r="BG1552" i="19"/>
  <c r="BG7597" i="19"/>
  <c r="BC2690" i="19"/>
  <c r="BC2074" i="19"/>
  <c r="BE1155" i="19"/>
  <c r="BC3802" i="19"/>
  <c r="BC529" i="19"/>
  <c r="BE1865" i="19"/>
  <c r="BG9136" i="19"/>
  <c r="BE2299" i="19"/>
  <c r="BG2668" i="19"/>
  <c r="BE3497" i="19"/>
  <c r="BC9036" i="19"/>
  <c r="BG7308" i="19"/>
  <c r="BE7151" i="19"/>
  <c r="BC9625" i="19"/>
  <c r="BG7692" i="19"/>
  <c r="BC8603" i="19"/>
  <c r="BE8488" i="19"/>
  <c r="BC6396" i="19"/>
  <c r="BC9853" i="19"/>
  <c r="BC8481" i="19"/>
  <c r="BC7024" i="19"/>
  <c r="BC4354" i="19"/>
  <c r="BG8971" i="19"/>
  <c r="BE1576" i="19"/>
  <c r="BG1814" i="19"/>
  <c r="BC7433" i="19"/>
  <c r="BG9267" i="19"/>
  <c r="BC5515" i="19"/>
  <c r="BE6584" i="19"/>
  <c r="BG3188" i="19"/>
  <c r="BE4717" i="19"/>
  <c r="BG2088" i="19"/>
  <c r="BE4312" i="19"/>
  <c r="BG7585" i="19"/>
  <c r="BC9464" i="19"/>
  <c r="BC2221" i="19"/>
  <c r="BC145" i="19"/>
  <c r="BC838" i="19"/>
  <c r="BE86" i="19"/>
  <c r="BG5367" i="19"/>
  <c r="BG1638" i="19"/>
  <c r="BC6535" i="19"/>
  <c r="BC2365" i="19"/>
  <c r="BC2639" i="19"/>
  <c r="BG2045" i="19"/>
  <c r="BG9635" i="19"/>
  <c r="BC8572" i="19"/>
  <c r="BG7347" i="19"/>
  <c r="BC8130" i="19"/>
  <c r="BC6237" i="19"/>
  <c r="BC7091" i="19"/>
  <c r="BC8173" i="19"/>
  <c r="BG1556" i="19"/>
  <c r="BE8631" i="19"/>
  <c r="BE3829" i="19"/>
  <c r="BG34" i="19"/>
  <c r="BC2444" i="19"/>
  <c r="BC8387" i="19"/>
  <c r="BG9019" i="19"/>
  <c r="BE1308" i="19"/>
  <c r="BE5780" i="19"/>
  <c r="BE3264" i="19"/>
  <c r="BE9233" i="19"/>
  <c r="BC6100" i="19"/>
  <c r="BC8866" i="19"/>
  <c r="BG586" i="19"/>
  <c r="BC1955" i="19"/>
  <c r="BE2255" i="19"/>
  <c r="BG7707" i="19"/>
  <c r="BC4856" i="19"/>
  <c r="BG7152" i="19"/>
  <c r="BC1351" i="19"/>
  <c r="BC7813" i="19"/>
  <c r="BG8866" i="19"/>
  <c r="BG2356" i="19"/>
  <c r="BC2849" i="19"/>
  <c r="BC176" i="19"/>
  <c r="BG9278" i="19"/>
  <c r="BE5486" i="19"/>
  <c r="BE3292" i="19"/>
  <c r="BC5638" i="19"/>
  <c r="BC8472" i="19"/>
  <c r="BE5314" i="19"/>
  <c r="BC6641" i="19"/>
  <c r="BC3612" i="19"/>
  <c r="BG6757" i="19"/>
  <c r="BG3569" i="19"/>
  <c r="BG5856" i="19"/>
  <c r="BC5177" i="19"/>
  <c r="BC2411" i="19"/>
  <c r="BC4620" i="19"/>
  <c r="BG5371" i="19"/>
  <c r="BG3832" i="19"/>
  <c r="BC9810" i="19"/>
  <c r="BG7168" i="19"/>
  <c r="BC3606" i="19"/>
  <c r="BE6602" i="19"/>
  <c r="BE6665" i="19"/>
  <c r="BG3237" i="19"/>
  <c r="BE8020" i="19"/>
  <c r="BE6496" i="19"/>
  <c r="BE2394" i="19"/>
  <c r="BC5989" i="19"/>
  <c r="BE860" i="19"/>
  <c r="BG8671" i="19"/>
  <c r="BG2341" i="19"/>
  <c r="BC9130" i="19"/>
  <c r="BG1279" i="19"/>
  <c r="BG104" i="19"/>
  <c r="BE4535" i="19"/>
  <c r="BG6425" i="19"/>
  <c r="BE6636" i="19"/>
  <c r="BE3488" i="19"/>
  <c r="BC8760" i="19"/>
  <c r="BG2184" i="19"/>
  <c r="BG9006" i="19"/>
  <c r="BE2131" i="19"/>
  <c r="BC420" i="19"/>
  <c r="BE3994" i="19"/>
  <c r="BE5144" i="19"/>
  <c r="BE1596" i="19"/>
  <c r="BE2352" i="19"/>
  <c r="BG3825" i="19"/>
  <c r="BG3211" i="19"/>
  <c r="BE6312" i="19"/>
  <c r="BC6944" i="19"/>
  <c r="BC252" i="19"/>
  <c r="BC1220" i="19"/>
  <c r="BE6841" i="19"/>
  <c r="BG3003" i="19"/>
  <c r="BC9255" i="19"/>
  <c r="BG771" i="19"/>
  <c r="BC2980" i="19"/>
  <c r="BC4533" i="19"/>
  <c r="BC9060" i="19"/>
  <c r="BG1506" i="19"/>
  <c r="BC3580" i="19"/>
  <c r="BG6013" i="19"/>
  <c r="BE138" i="19"/>
  <c r="BC6548" i="19"/>
  <c r="BE9061" i="19"/>
  <c r="BE4134" i="19"/>
  <c r="BG9566" i="19"/>
  <c r="BC2236" i="19"/>
  <c r="BC3647" i="19"/>
  <c r="BG4996" i="19"/>
  <c r="BE3472" i="19"/>
  <c r="BC9917" i="19"/>
  <c r="BC6917" i="19"/>
  <c r="BE3590" i="19"/>
  <c r="BG657" i="19"/>
  <c r="BE6021" i="19"/>
  <c r="BG1710" i="19"/>
  <c r="BC7089" i="19"/>
  <c r="BC357" i="19"/>
  <c r="BE1488" i="19"/>
  <c r="BG2283" i="19"/>
  <c r="BC6214" i="19"/>
  <c r="BC7830" i="19"/>
  <c r="BG3206" i="19"/>
  <c r="BG5465" i="19"/>
  <c r="BC3076" i="19"/>
  <c r="BG7996" i="19"/>
  <c r="BC8926" i="19"/>
  <c r="BE3225" i="19"/>
  <c r="BC8147" i="19"/>
  <c r="BG3020" i="19"/>
  <c r="BC4745" i="19"/>
  <c r="BC7320" i="19"/>
  <c r="BG4071" i="19"/>
  <c r="BE6848" i="19"/>
  <c r="BG7617" i="19"/>
  <c r="BE6857" i="19"/>
  <c r="BC3157" i="19"/>
  <c r="BE1970" i="19"/>
  <c r="BG8946" i="19"/>
  <c r="BC820" i="19"/>
  <c r="BC685" i="19"/>
  <c r="BG600" i="19"/>
  <c r="BG4255" i="19"/>
  <c r="BE4129" i="19"/>
  <c r="BC9109" i="19"/>
  <c r="BC1020" i="19"/>
  <c r="BC3122" i="19"/>
  <c r="BG5542" i="19"/>
  <c r="BG2931" i="19"/>
  <c r="BC1029" i="19"/>
  <c r="BE7044" i="19"/>
  <c r="BG8798" i="19"/>
  <c r="BE3735" i="19"/>
  <c r="BC6131" i="19"/>
  <c r="BG7664" i="19"/>
  <c r="BG6210" i="19"/>
  <c r="BE6745" i="19"/>
  <c r="BC1567" i="19"/>
  <c r="BG6230" i="19"/>
  <c r="BC3496" i="19"/>
  <c r="BC263" i="19"/>
  <c r="BG3722" i="19"/>
  <c r="BC4165" i="19"/>
  <c r="BG3349" i="19"/>
  <c r="BE7434" i="19"/>
  <c r="BG568" i="19"/>
  <c r="BG2104" i="19"/>
  <c r="BE9784" i="19"/>
  <c r="BE9493" i="19"/>
  <c r="BE5801" i="19"/>
  <c r="BC7251" i="19"/>
  <c r="BC1610" i="19"/>
  <c r="BE7417" i="19"/>
  <c r="BG7080" i="19"/>
  <c r="BC4050" i="19"/>
  <c r="BC5005" i="19"/>
  <c r="BE8309" i="19"/>
  <c r="BG1174" i="19"/>
  <c r="BG1526" i="19"/>
  <c r="BE7972" i="19"/>
  <c r="BC6738" i="19"/>
  <c r="BC4964" i="19"/>
  <c r="BC7555" i="19"/>
  <c r="BG6388" i="19"/>
  <c r="BG5474" i="19"/>
  <c r="BC1496" i="19"/>
  <c r="BG5722" i="19"/>
  <c r="BC1414" i="19"/>
  <c r="BE3140" i="19"/>
  <c r="BE2597" i="19"/>
  <c r="BE9899" i="19"/>
  <c r="BG908" i="19"/>
  <c r="BG1104" i="19"/>
  <c r="BC2529" i="19"/>
  <c r="BG3162" i="19"/>
  <c r="BG317" i="19"/>
  <c r="BE8703" i="19"/>
  <c r="BE6465" i="19"/>
  <c r="BE2201" i="19"/>
  <c r="BC7469" i="19"/>
  <c r="BE327" i="19"/>
  <c r="BC8893" i="19"/>
  <c r="BE3094" i="19"/>
  <c r="BG2303" i="19"/>
  <c r="BE5672" i="19"/>
  <c r="BC2886" i="19"/>
  <c r="BE7018" i="19"/>
  <c r="BG8348" i="19"/>
  <c r="BE5560" i="19"/>
  <c r="BG7120" i="19"/>
  <c r="BC8719" i="19"/>
  <c r="BC2049" i="19"/>
  <c r="BE4399" i="19"/>
  <c r="BC6918" i="19"/>
  <c r="BE9856" i="19"/>
  <c r="BE130" i="19"/>
  <c r="BC5349" i="19"/>
  <c r="BG6945" i="19"/>
  <c r="BC1827" i="19"/>
  <c r="BE5148" i="19"/>
  <c r="BE5318" i="19"/>
  <c r="BE8367" i="19"/>
  <c r="BG7437" i="19"/>
  <c r="BG8990" i="19"/>
  <c r="BG8198" i="19"/>
  <c r="BG7522" i="19"/>
  <c r="BG8013" i="19"/>
  <c r="BE7234" i="19"/>
  <c r="BE9674" i="19"/>
  <c r="BC8541" i="19"/>
  <c r="BG6565" i="19"/>
  <c r="BG5626" i="19"/>
  <c r="BE9972" i="19"/>
  <c r="BE7690" i="19"/>
  <c r="BC7749" i="19"/>
  <c r="BE2375" i="19"/>
  <c r="BE4607" i="19"/>
  <c r="BC3287" i="19"/>
  <c r="BG8634" i="19"/>
  <c r="BE6197" i="19"/>
  <c r="BC9956" i="19"/>
  <c r="BC1200" i="19"/>
  <c r="BC9715" i="19"/>
  <c r="BG1644" i="19"/>
  <c r="BG6117" i="19"/>
  <c r="BE5826" i="19"/>
  <c r="BC9548" i="19"/>
  <c r="BE2686" i="19"/>
  <c r="BE8587" i="19"/>
  <c r="BE3021" i="19"/>
  <c r="BE8167" i="19"/>
  <c r="BC8484" i="19"/>
  <c r="BC8437" i="19"/>
  <c r="BC214" i="19"/>
  <c r="BG3025" i="19"/>
  <c r="BC7894" i="19"/>
  <c r="BC5444" i="19"/>
  <c r="BE3939" i="19"/>
  <c r="BG2387" i="19"/>
  <c r="BG5876" i="19"/>
  <c r="BG9545" i="19"/>
  <c r="BG8933" i="19"/>
  <c r="BE2778" i="19"/>
  <c r="BE8549" i="19"/>
  <c r="BC7306" i="19"/>
  <c r="BC3670" i="19"/>
  <c r="BG6150" i="19"/>
  <c r="BG6747" i="19"/>
  <c r="BE5699" i="19"/>
  <c r="BC6434" i="19"/>
  <c r="BC6025" i="19"/>
  <c r="BG6035" i="19"/>
  <c r="BG479" i="19"/>
  <c r="BE9347" i="19"/>
  <c r="BE5761" i="19"/>
  <c r="BG9877" i="19"/>
  <c r="BG712" i="19"/>
  <c r="BG3145" i="19"/>
  <c r="BC7532" i="19"/>
  <c r="BE6812" i="19"/>
  <c r="BG2764" i="19"/>
  <c r="BC5216" i="19"/>
  <c r="BG5745" i="19"/>
  <c r="BG2993" i="19"/>
  <c r="BC5792" i="19"/>
  <c r="BG1477" i="19"/>
  <c r="BC1212" i="19"/>
  <c r="BE2009" i="19"/>
  <c r="BG448" i="19"/>
  <c r="BC7940" i="19"/>
  <c r="BG8812" i="19"/>
  <c r="BG5486" i="19"/>
  <c r="BG5138" i="19"/>
  <c r="BE4534" i="19"/>
  <c r="BC1116" i="19"/>
  <c r="BE2936" i="19"/>
  <c r="BG7708" i="19"/>
  <c r="BG3046" i="19"/>
  <c r="BC6471" i="19"/>
  <c r="BG7433" i="19"/>
  <c r="BE4611" i="19"/>
  <c r="BG2781" i="19"/>
  <c r="BE1043" i="19"/>
  <c r="BE3828" i="19"/>
  <c r="BE384" i="19"/>
  <c r="BE2245" i="19"/>
  <c r="BG3051" i="19"/>
  <c r="BG4877" i="19"/>
  <c r="BE4145" i="19"/>
  <c r="BG7288" i="19"/>
  <c r="BE1886" i="19"/>
  <c r="BG7325" i="19"/>
  <c r="BE1630" i="19"/>
  <c r="BE3434" i="19"/>
  <c r="BC6137" i="19"/>
  <c r="BE1868" i="19"/>
  <c r="BC2058" i="19"/>
  <c r="BG9605" i="19"/>
  <c r="BE4533" i="19"/>
  <c r="BC8315" i="19"/>
  <c r="BG7295" i="19"/>
  <c r="BG3599" i="19"/>
  <c r="BE4176" i="19"/>
  <c r="BC1313" i="19"/>
  <c r="BG2943" i="19"/>
  <c r="BG7118" i="19"/>
  <c r="BE8967" i="19"/>
  <c r="BG2275" i="19"/>
  <c r="BE7749" i="19"/>
  <c r="BE9603" i="19"/>
  <c r="BG4998" i="19"/>
  <c r="BC9937" i="19"/>
  <c r="BE7663" i="19"/>
  <c r="BE4521" i="19"/>
  <c r="BE174" i="19"/>
  <c r="BE1681" i="19"/>
  <c r="BE5682" i="19"/>
  <c r="BG8687" i="19"/>
  <c r="BE2363" i="19"/>
  <c r="BC6959" i="19"/>
  <c r="BC7839" i="19"/>
  <c r="BC4180" i="19"/>
  <c r="BG545" i="19"/>
  <c r="BE9752" i="19"/>
  <c r="BE645" i="19"/>
  <c r="BE9326" i="19"/>
  <c r="BE851" i="19"/>
  <c r="BG8530" i="19"/>
  <c r="BE3132" i="19"/>
  <c r="BC3104" i="19"/>
  <c r="BG3303" i="19"/>
  <c r="BE9733" i="19"/>
  <c r="BE3945" i="19"/>
  <c r="BE8239" i="19"/>
  <c r="BC3345" i="19"/>
  <c r="BE2873" i="19"/>
  <c r="BG7379" i="19"/>
  <c r="BE7138" i="19"/>
  <c r="BG7805" i="19"/>
  <c r="BC532" i="19"/>
  <c r="BE437" i="19"/>
  <c r="BC5420" i="19"/>
  <c r="BG6481" i="19"/>
  <c r="BG9800" i="19"/>
  <c r="BG9300" i="19"/>
  <c r="BG1622" i="19"/>
  <c r="BE5584" i="19"/>
  <c r="BG5024" i="19"/>
  <c r="BE8898" i="19"/>
  <c r="BG3860" i="19"/>
  <c r="BG699" i="19"/>
  <c r="BC1517" i="19"/>
  <c r="BG7271" i="19"/>
  <c r="BG8920" i="19"/>
  <c r="BC6643" i="19"/>
  <c r="BE6771" i="19"/>
  <c r="BC5863" i="19"/>
  <c r="BC8969" i="19"/>
  <c r="BE7903" i="19"/>
  <c r="BG5258" i="19"/>
  <c r="BE3210" i="19"/>
  <c r="BC2412" i="19"/>
  <c r="BG3576" i="19"/>
  <c r="BC3864" i="19"/>
  <c r="BE355" i="19"/>
  <c r="BC2814" i="19"/>
  <c r="BC6853" i="19"/>
  <c r="BC9677" i="19"/>
  <c r="BE3780" i="19"/>
  <c r="BC8087" i="19"/>
  <c r="BC4722" i="19"/>
  <c r="BC4481" i="19"/>
  <c r="BE1960" i="19"/>
  <c r="BC5814" i="19"/>
  <c r="BC2253" i="19"/>
  <c r="BC7167" i="19"/>
  <c r="BC1062" i="19"/>
  <c r="BE6702" i="19"/>
  <c r="BE8237" i="19"/>
  <c r="BG2195" i="19"/>
  <c r="BG3864" i="19"/>
  <c r="BE8744" i="19"/>
  <c r="BE1894" i="19"/>
  <c r="BG7305" i="19"/>
  <c r="BC5687" i="19"/>
  <c r="BG8665" i="19"/>
  <c r="BG7159" i="19"/>
  <c r="BE146" i="19"/>
  <c r="BG1414" i="19"/>
  <c r="BC5382" i="19"/>
  <c r="BE1614" i="19"/>
  <c r="BG5265" i="19"/>
  <c r="BG1970" i="19"/>
  <c r="BE7825" i="19"/>
  <c r="BC1361" i="19"/>
  <c r="BC7150" i="19"/>
  <c r="BC5774" i="19"/>
  <c r="BG7045" i="19"/>
  <c r="BE4578" i="19"/>
  <c r="BC2078" i="19"/>
  <c r="BE4838" i="19"/>
  <c r="BC2585" i="19"/>
  <c r="BE1377" i="19"/>
  <c r="BE8929" i="19"/>
  <c r="BC791" i="19"/>
  <c r="BC4511" i="19"/>
  <c r="BG9137" i="19"/>
  <c r="BG7604" i="19"/>
  <c r="BG8927" i="19"/>
  <c r="BE4361" i="19"/>
  <c r="BE2263" i="19"/>
  <c r="BC9279" i="19"/>
  <c r="BG4455" i="19"/>
  <c r="BE9488" i="19"/>
  <c r="BE3530" i="19"/>
  <c r="BE6540" i="19"/>
  <c r="BG7003" i="19"/>
  <c r="BE1814" i="19"/>
  <c r="BC4266" i="19"/>
  <c r="BC2251" i="19"/>
  <c r="BC4157" i="19"/>
  <c r="BG9667" i="19"/>
  <c r="BG4083" i="19"/>
  <c r="BC3907" i="19"/>
  <c r="BG5007" i="19"/>
  <c r="BC4993" i="19"/>
  <c r="BG5069" i="19"/>
  <c r="BE4218" i="19"/>
  <c r="BE2016" i="19"/>
  <c r="BE9443" i="19"/>
  <c r="BG7633" i="19"/>
  <c r="BE2983" i="19"/>
  <c r="BE5852" i="19"/>
  <c r="BC2704" i="19"/>
  <c r="BC1412" i="19"/>
  <c r="BE3706" i="19"/>
  <c r="BG6162" i="19"/>
  <c r="BE590" i="19"/>
  <c r="BG9637" i="19"/>
  <c r="BG9302" i="19"/>
  <c r="BG3307" i="19"/>
  <c r="BE7187" i="19"/>
  <c r="BG314" i="19"/>
  <c r="BG7413" i="19"/>
  <c r="BC1759" i="19"/>
  <c r="BC1713" i="19"/>
  <c r="BG4058" i="19"/>
  <c r="BE95" i="19"/>
  <c r="BG8512" i="19"/>
  <c r="BE4817" i="19"/>
  <c r="BE2424" i="19"/>
  <c r="BC7232" i="19"/>
  <c r="BG5943" i="19"/>
  <c r="BC8888" i="19"/>
  <c r="BC5532" i="19"/>
  <c r="BG5838" i="19"/>
  <c r="BC2600" i="19"/>
  <c r="BC6029" i="19"/>
  <c r="BE224" i="19"/>
  <c r="BE1780" i="19"/>
  <c r="BC1783" i="19"/>
  <c r="BE5495" i="19"/>
  <c r="BC9300" i="19"/>
  <c r="BC3588" i="19"/>
  <c r="BC6246" i="19"/>
  <c r="BC6427" i="19"/>
  <c r="BC8800" i="19"/>
  <c r="BE6748" i="19"/>
  <c r="BG4678" i="19"/>
  <c r="BG3069" i="19"/>
  <c r="BC526" i="19"/>
  <c r="BC6247" i="19"/>
  <c r="BG1160" i="19"/>
  <c r="BE6466" i="19"/>
  <c r="BE9912" i="19"/>
  <c r="BC6454" i="19"/>
  <c r="BC2161" i="19"/>
  <c r="BC9087" i="19"/>
  <c r="BE8543" i="19"/>
  <c r="BC7189" i="19"/>
  <c r="BG8145" i="19"/>
  <c r="BG1240" i="19"/>
  <c r="BC6424" i="19"/>
  <c r="BG2110" i="19"/>
  <c r="BC6736" i="19"/>
  <c r="BG8554" i="19"/>
  <c r="BE6075" i="19"/>
  <c r="BC3110" i="19"/>
  <c r="BC2943" i="19"/>
  <c r="BG3628" i="19"/>
  <c r="BG2041" i="19"/>
  <c r="BC1300" i="19"/>
  <c r="BE1374" i="19"/>
  <c r="BG8489" i="19"/>
  <c r="BG3581" i="19"/>
  <c r="BE3569" i="19"/>
  <c r="BG748" i="19"/>
  <c r="BG7465" i="19"/>
  <c r="BG7631" i="19"/>
  <c r="BE4321" i="19"/>
  <c r="BG1823" i="19"/>
  <c r="BE6087" i="19"/>
  <c r="BC4769" i="19"/>
  <c r="BC4200" i="19"/>
  <c r="BE8490" i="19"/>
  <c r="BE2529" i="19"/>
  <c r="BC2806" i="19"/>
  <c r="BG6688" i="19"/>
  <c r="BC1828" i="19"/>
  <c r="BE1469" i="19"/>
  <c r="BE8741" i="19"/>
  <c r="BC4840" i="19"/>
  <c r="BC875" i="19"/>
  <c r="BG1884" i="19"/>
  <c r="BC1971" i="19"/>
  <c r="BG608" i="19"/>
  <c r="BE901" i="19"/>
  <c r="BC8366" i="19"/>
  <c r="BG9059" i="19"/>
  <c r="BC6112" i="19"/>
  <c r="BC9072" i="19"/>
  <c r="BC9454" i="19"/>
  <c r="BG1762" i="19"/>
  <c r="BE5585" i="19"/>
  <c r="BC9770" i="19"/>
  <c r="BE8747" i="19"/>
  <c r="BG1408" i="19"/>
  <c r="BG5919" i="19"/>
  <c r="BE5241" i="19"/>
  <c r="BC5257" i="19"/>
  <c r="BE6149" i="19"/>
  <c r="BE2227" i="19"/>
  <c r="BC5545" i="19"/>
  <c r="BC9601" i="19"/>
  <c r="BC2981" i="19"/>
  <c r="BC9747" i="19"/>
  <c r="BE1045" i="19"/>
  <c r="BG5777" i="19"/>
  <c r="BG9266" i="19"/>
  <c r="BG9648" i="19"/>
  <c r="BG2438" i="19"/>
  <c r="BG4882" i="19"/>
  <c r="BE270" i="19"/>
  <c r="BG5855" i="19"/>
  <c r="BG9358" i="19"/>
  <c r="BC1702" i="19"/>
  <c r="BG4134" i="19"/>
  <c r="BC7806" i="19"/>
  <c r="BC7718" i="19"/>
  <c r="BC7034" i="19"/>
  <c r="BE7340" i="19"/>
  <c r="BC7415" i="19"/>
  <c r="BC2446" i="19"/>
  <c r="BE8281" i="19"/>
  <c r="BE552" i="19"/>
  <c r="BG9606" i="19"/>
  <c r="BE7190" i="19"/>
  <c r="BC586" i="19"/>
  <c r="BC5541" i="19"/>
  <c r="BC5745" i="19"/>
  <c r="BE6508" i="19"/>
  <c r="BE5393" i="19"/>
  <c r="BE951" i="19"/>
  <c r="BE259" i="19"/>
  <c r="BC7375" i="19"/>
  <c r="BE3215" i="19"/>
  <c r="BG7314" i="19"/>
  <c r="BE1720" i="19"/>
  <c r="BG1113" i="19"/>
  <c r="BG9858" i="19"/>
  <c r="BG8916" i="19"/>
  <c r="BG4754" i="19"/>
  <c r="BE6570" i="19"/>
  <c r="BC4534" i="19"/>
  <c r="BE6083" i="19"/>
  <c r="BC4162" i="19"/>
  <c r="BE2017" i="19"/>
  <c r="BC4024" i="19"/>
  <c r="BE8583" i="19"/>
  <c r="BG481" i="19"/>
  <c r="BG293" i="19"/>
  <c r="BG6848" i="19"/>
  <c r="BC9612" i="19"/>
  <c r="BE4821" i="19"/>
  <c r="BG2708" i="19"/>
  <c r="BE5113" i="19"/>
  <c r="BE844" i="19"/>
  <c r="BE6520" i="19"/>
  <c r="BC4417" i="19"/>
  <c r="BG9874" i="19"/>
  <c r="BE9017" i="19"/>
  <c r="BG4935" i="19"/>
  <c r="BG7363" i="19"/>
  <c r="BC6588" i="19"/>
  <c r="BE2480" i="19"/>
  <c r="BE2079" i="19"/>
  <c r="BE6344" i="19"/>
  <c r="BE9246" i="19"/>
  <c r="BC2511" i="19"/>
  <c r="BG6766" i="19"/>
  <c r="BC1392" i="19"/>
  <c r="BE5755" i="19"/>
  <c r="BC4015" i="19"/>
  <c r="BE7339" i="19"/>
  <c r="BC2508" i="19"/>
  <c r="BG3770" i="19"/>
  <c r="BG1615" i="19"/>
  <c r="BC2891" i="19"/>
  <c r="BC8622" i="19"/>
  <c r="BE9822" i="19"/>
  <c r="BE4989" i="19"/>
  <c r="BG2534" i="19"/>
  <c r="BG1331" i="19"/>
  <c r="BE4804" i="19"/>
  <c r="BC1012" i="19"/>
  <c r="BE2573" i="19"/>
  <c r="BG276" i="19"/>
  <c r="BG4228" i="19"/>
  <c r="BC5591" i="19"/>
  <c r="BG8754" i="19"/>
  <c r="BG3457" i="19"/>
  <c r="BC3708" i="19"/>
  <c r="BC9567" i="19"/>
  <c r="BC5099" i="19"/>
  <c r="BG1832" i="19"/>
  <c r="BG6702" i="19"/>
  <c r="BC528" i="19"/>
  <c r="BG3186" i="19"/>
  <c r="BG1586" i="19"/>
  <c r="BC9436" i="19"/>
  <c r="BE6942" i="19"/>
  <c r="BG7141" i="19"/>
  <c r="BC544" i="19"/>
  <c r="BG1657" i="19"/>
  <c r="BG5964" i="19"/>
  <c r="BC648" i="19"/>
  <c r="BE6121" i="19"/>
  <c r="BG2930" i="19"/>
  <c r="BC483" i="19"/>
  <c r="BC6811" i="19"/>
  <c r="BG9559" i="19"/>
  <c r="BC3078" i="19"/>
  <c r="BC289" i="19"/>
  <c r="BE9453" i="19"/>
  <c r="BC3985" i="19"/>
  <c r="BE1312" i="19"/>
  <c r="BG4226" i="19"/>
  <c r="BG8261" i="19"/>
  <c r="BC8922" i="19"/>
  <c r="BE10003" i="19"/>
  <c r="BE1014" i="19"/>
  <c r="BE7437" i="19"/>
  <c r="BG9437" i="19"/>
  <c r="BG737" i="19"/>
  <c r="BC3995" i="19"/>
  <c r="BE7671" i="19"/>
  <c r="BG9226" i="19"/>
  <c r="BC1014" i="19"/>
  <c r="BG5672" i="19"/>
  <c r="BC653" i="19"/>
  <c r="BG3827" i="19"/>
  <c r="BG5268" i="19"/>
  <c r="BE9436" i="19"/>
  <c r="BE8521" i="19"/>
  <c r="BE5044" i="19"/>
  <c r="BG9246" i="19"/>
  <c r="BE8660" i="19"/>
  <c r="BE7943" i="19"/>
  <c r="BE1985" i="19"/>
  <c r="BC786" i="19"/>
  <c r="BC925" i="19"/>
  <c r="BG1107" i="19"/>
  <c r="BG502" i="19"/>
  <c r="BG2062" i="19"/>
  <c r="BG9798" i="19"/>
  <c r="BC7045" i="19"/>
  <c r="BG4937" i="19"/>
  <c r="BG6687" i="19"/>
  <c r="BG9324" i="19"/>
  <c r="BE862" i="19"/>
  <c r="BC441" i="19"/>
  <c r="BG5351" i="19"/>
  <c r="BC8819" i="19"/>
  <c r="BG9514" i="19"/>
  <c r="BG3028" i="19"/>
  <c r="BE8297" i="19"/>
  <c r="BE774" i="19"/>
  <c r="BE2644" i="19"/>
  <c r="BG6443" i="19"/>
  <c r="BE1139" i="19"/>
  <c r="BE8941" i="19"/>
  <c r="BG2674" i="19"/>
  <c r="BG422" i="19"/>
  <c r="BC1137" i="19"/>
  <c r="BG1674" i="19"/>
  <c r="BG711" i="19"/>
  <c r="BE7973" i="19"/>
  <c r="BG818" i="19"/>
  <c r="BC2976" i="19"/>
  <c r="BG2689" i="19"/>
  <c r="BG5596" i="19"/>
  <c r="BC9621" i="19"/>
  <c r="BC2603" i="19"/>
  <c r="BC6093" i="19"/>
  <c r="BG187" i="19"/>
  <c r="BG5161" i="19"/>
  <c r="BG223" i="19"/>
  <c r="BE7771" i="19"/>
  <c r="BE731" i="19"/>
  <c r="BC3967" i="19"/>
  <c r="BG6521" i="19"/>
  <c r="BE8958" i="19"/>
  <c r="BC2594" i="19"/>
  <c r="BE8236" i="19"/>
  <c r="BG9393" i="19"/>
  <c r="BG2966" i="19"/>
  <c r="BE9005" i="19"/>
  <c r="BC5598" i="19"/>
  <c r="BC8975" i="19"/>
  <c r="BC9983" i="19"/>
  <c r="BC5331" i="19"/>
  <c r="BC7209" i="19"/>
  <c r="BC3546" i="19"/>
  <c r="BE7614" i="19"/>
  <c r="BC4953" i="19"/>
  <c r="BC9811" i="19"/>
  <c r="BG5017" i="19"/>
  <c r="BG8846" i="19"/>
  <c r="BG4318" i="19"/>
  <c r="BE8311" i="19"/>
  <c r="BG4517" i="19"/>
  <c r="BG2417" i="19"/>
  <c r="BE1395" i="19"/>
  <c r="BE9922" i="19"/>
  <c r="BG9585" i="19"/>
  <c r="BE706" i="19"/>
  <c r="BE5572" i="19"/>
  <c r="BC9153" i="19"/>
  <c r="BC8468" i="19"/>
  <c r="BE9894" i="19"/>
  <c r="BG6360" i="19"/>
  <c r="BG7112" i="19"/>
  <c r="BE3875" i="19"/>
  <c r="BG3994" i="19"/>
  <c r="BG3509" i="19"/>
  <c r="BG2093" i="19"/>
  <c r="BE8865" i="19"/>
  <c r="BG1268" i="19"/>
  <c r="BG5622" i="19"/>
  <c r="BE7139" i="19"/>
  <c r="BG2901" i="19"/>
  <c r="BC4392" i="19"/>
  <c r="BE54" i="19"/>
  <c r="BE5061" i="19"/>
  <c r="BC3310" i="19"/>
  <c r="BC5648" i="19"/>
  <c r="BG8469" i="19"/>
  <c r="BE4936" i="19"/>
  <c r="BG7889" i="19"/>
  <c r="BC642" i="19"/>
  <c r="BC1385" i="19"/>
  <c r="BC2401" i="19"/>
  <c r="BG6988" i="19"/>
  <c r="BG7746" i="19"/>
  <c r="BE2251" i="19"/>
  <c r="BE2294" i="19"/>
  <c r="BC825" i="19"/>
  <c r="BE6315" i="19"/>
  <c r="BC2213" i="19"/>
  <c r="BE5506" i="19"/>
  <c r="BC9804" i="19"/>
  <c r="BE3908" i="19"/>
  <c r="BE755" i="19"/>
  <c r="BC8967" i="19"/>
  <c r="BC8071" i="19"/>
  <c r="BC750" i="19"/>
  <c r="BC4291" i="19"/>
  <c r="BE2889" i="19"/>
  <c r="BG8505" i="19"/>
  <c r="BC1720" i="19"/>
  <c r="BE6183" i="19"/>
  <c r="BC9705" i="19"/>
  <c r="BE5863" i="19"/>
  <c r="BC6955" i="19"/>
  <c r="BG2291" i="19"/>
  <c r="BE554" i="19"/>
  <c r="BG4950" i="19"/>
  <c r="BC8458" i="19"/>
  <c r="BE1987" i="19"/>
  <c r="BG4024" i="19"/>
  <c r="BE9642" i="19"/>
  <c r="BC2024" i="19"/>
  <c r="BG3190" i="19"/>
  <c r="BC7518" i="19"/>
  <c r="BG1914" i="19"/>
  <c r="BG3415" i="19"/>
  <c r="BE8057" i="19"/>
  <c r="BG8416" i="19"/>
  <c r="BE6211" i="19"/>
  <c r="BC6617" i="19"/>
  <c r="BE7328" i="19"/>
  <c r="BC304" i="19"/>
  <c r="BC356" i="19"/>
  <c r="BE5951" i="19"/>
  <c r="BC4846" i="19"/>
  <c r="BE9090" i="19"/>
  <c r="BC3216" i="19"/>
  <c r="BG2936" i="19"/>
  <c r="BG4953" i="19"/>
  <c r="BG236" i="19"/>
  <c r="BE2688" i="19"/>
  <c r="BG7658" i="19"/>
  <c r="BC499" i="19"/>
  <c r="BG10000" i="19"/>
  <c r="BG7964" i="19"/>
  <c r="BC6338" i="19"/>
  <c r="BE6827" i="19"/>
  <c r="BG3075" i="19"/>
  <c r="BG3775" i="19"/>
  <c r="BC2360" i="19"/>
  <c r="BE1168" i="19"/>
  <c r="BC467" i="19"/>
  <c r="BC8235" i="19"/>
  <c r="BC9545" i="19"/>
  <c r="BG8047" i="19"/>
  <c r="BG3288" i="19"/>
  <c r="BE9496" i="19"/>
  <c r="BC8683" i="19"/>
  <c r="BG2794" i="19"/>
  <c r="BE7544" i="19"/>
  <c r="BE6877" i="19"/>
  <c r="BE8453" i="19"/>
  <c r="BC8038" i="19"/>
  <c r="BG4385" i="19"/>
  <c r="BC953" i="19"/>
  <c r="BE6280" i="19"/>
  <c r="BE8299" i="19"/>
  <c r="BE3298" i="19"/>
  <c r="BE3410" i="19"/>
  <c r="BG6696" i="19"/>
  <c r="BG2695" i="19"/>
  <c r="BE1161" i="19"/>
  <c r="BG9643" i="19"/>
  <c r="BC1279" i="19"/>
  <c r="BC7720" i="19"/>
  <c r="BC961" i="19"/>
  <c r="BG1248" i="19"/>
  <c r="BC427" i="19"/>
  <c r="BE993" i="19"/>
  <c r="BG2380" i="19"/>
  <c r="BC6514" i="19"/>
  <c r="BC8561" i="19"/>
  <c r="BC6687" i="19"/>
  <c r="BC4440" i="19"/>
  <c r="BG1755" i="19"/>
  <c r="BG4544" i="19"/>
  <c r="BE5969" i="19"/>
  <c r="BE5452" i="19"/>
  <c r="BE1323" i="19"/>
  <c r="BE7323" i="19"/>
  <c r="BG3932" i="19"/>
  <c r="BE8118" i="19"/>
  <c r="BC2744" i="19"/>
  <c r="BC3890" i="19"/>
  <c r="BE4574" i="19"/>
  <c r="BC6910" i="19"/>
  <c r="BE5813" i="19"/>
  <c r="BG6227" i="19"/>
  <c r="BG4448" i="19"/>
  <c r="BC3335" i="19"/>
  <c r="BG7175" i="19"/>
  <c r="BE9908" i="19"/>
  <c r="BE9226" i="19"/>
  <c r="BG4829" i="19"/>
  <c r="BG4185" i="19"/>
  <c r="BC4423" i="19"/>
  <c r="BE9942" i="19"/>
  <c r="BC6384" i="19"/>
  <c r="BG1702" i="19"/>
  <c r="BG8418" i="19"/>
  <c r="BC7979" i="19"/>
  <c r="BG910" i="19"/>
  <c r="BG5163" i="19"/>
  <c r="BE317" i="19"/>
  <c r="BC2429" i="19"/>
  <c r="BG2057" i="19"/>
  <c r="BE2443" i="19"/>
  <c r="BE3058" i="19"/>
  <c r="BE4518" i="19"/>
  <c r="BG675" i="19"/>
  <c r="BC1638" i="19"/>
  <c r="BE1699" i="19"/>
  <c r="BC8036" i="19"/>
  <c r="BC6452" i="19"/>
  <c r="BE1553" i="19"/>
  <c r="BE5685" i="19"/>
  <c r="BG9597" i="19"/>
  <c r="BE6859" i="19"/>
  <c r="BE2230" i="19"/>
  <c r="BC3748" i="19"/>
  <c r="BE3322" i="19"/>
  <c r="BG9572" i="19"/>
  <c r="BG2831" i="19"/>
  <c r="BE8633" i="19"/>
  <c r="BG3244" i="19"/>
  <c r="BE6309" i="19"/>
  <c r="BE5074" i="19"/>
  <c r="BE908" i="19"/>
  <c r="BG3683" i="19"/>
  <c r="BC3942" i="19"/>
  <c r="BG2334" i="19"/>
  <c r="BG8872" i="19"/>
  <c r="BE890" i="19"/>
  <c r="BE2617" i="19"/>
  <c r="BE966" i="19"/>
  <c r="BG5177" i="19"/>
  <c r="BE5274" i="19"/>
  <c r="BE3888" i="19"/>
  <c r="BG2886" i="19"/>
  <c r="BG9054" i="19"/>
  <c r="BE8592" i="19"/>
  <c r="BC5198" i="19"/>
  <c r="BC5936" i="19"/>
  <c r="BG9988" i="19"/>
  <c r="BE4492" i="19"/>
  <c r="BG2449" i="19"/>
  <c r="BE7150" i="19"/>
  <c r="BC7364" i="19"/>
  <c r="BC3134" i="19"/>
  <c r="BE4489" i="19"/>
  <c r="BG8128" i="19"/>
  <c r="BC7541" i="19"/>
  <c r="BC2657" i="19"/>
  <c r="BE3157" i="19"/>
  <c r="BC5715" i="19"/>
  <c r="BE4183" i="19"/>
  <c r="BG6762" i="19"/>
  <c r="BC5534" i="19"/>
  <c r="BG6639" i="19"/>
  <c r="BE3907" i="19"/>
  <c r="BC2019" i="19"/>
  <c r="BC3108" i="19"/>
  <c r="BE9578" i="19"/>
  <c r="BG1756" i="19"/>
  <c r="BG3685" i="19"/>
  <c r="BE3646" i="19"/>
  <c r="BG2004" i="19"/>
  <c r="BC2954" i="19"/>
  <c r="BE3730" i="19"/>
  <c r="BC9865" i="19"/>
  <c r="BE3885" i="19"/>
  <c r="BG4045" i="19"/>
  <c r="BG299" i="19"/>
  <c r="BG9407" i="19"/>
  <c r="BC7913" i="19"/>
  <c r="BG8067" i="19"/>
  <c r="BE3971" i="19"/>
  <c r="BG4890" i="19"/>
  <c r="BG9710" i="19"/>
  <c r="BE9918" i="19"/>
  <c r="BE8563" i="19"/>
  <c r="BE9556" i="19"/>
  <c r="BE6830" i="19"/>
  <c r="BG831" i="19"/>
  <c r="BE5548" i="19"/>
  <c r="BC2929" i="19"/>
  <c r="BG8472" i="19"/>
  <c r="BC7424" i="19"/>
  <c r="BE9416" i="19"/>
  <c r="BC5354" i="19"/>
  <c r="BC9157" i="19"/>
  <c r="BC2366" i="19"/>
  <c r="BC9820" i="19"/>
  <c r="BC5856" i="19"/>
  <c r="BE2930" i="19"/>
  <c r="BG9881" i="19"/>
  <c r="BE4772" i="19"/>
  <c r="BE998" i="19"/>
  <c r="BE4697" i="19"/>
  <c r="BG7343" i="19"/>
  <c r="BG7240" i="19"/>
  <c r="BC5315" i="19"/>
  <c r="BG8924" i="19"/>
  <c r="BE8680" i="19"/>
  <c r="BG1204" i="19"/>
  <c r="BG7306" i="19"/>
  <c r="BC9272" i="19"/>
  <c r="BE9823" i="19"/>
  <c r="BC3464" i="19"/>
  <c r="BG3886" i="19"/>
  <c r="BE1799" i="19"/>
  <c r="BG3838" i="19"/>
  <c r="BG9185" i="19"/>
  <c r="BC1026" i="19"/>
  <c r="BG6083" i="19"/>
  <c r="BE3013" i="19"/>
  <c r="BC6080" i="19"/>
  <c r="BE483" i="19"/>
  <c r="BE1715" i="19"/>
  <c r="BE7944" i="19"/>
  <c r="BE9402" i="19"/>
  <c r="BC862" i="19"/>
  <c r="BE5915" i="19"/>
  <c r="BE8341" i="19"/>
  <c r="BG7728" i="19"/>
  <c r="BC2378" i="19"/>
  <c r="BG2343" i="19"/>
  <c r="BE7970" i="19"/>
  <c r="BG464" i="19"/>
  <c r="BC9713" i="19"/>
  <c r="BG5142" i="19"/>
  <c r="BE7567" i="19"/>
  <c r="BG4111" i="19"/>
  <c r="BE2711" i="19"/>
  <c r="BC2587" i="19"/>
  <c r="BE8099" i="19"/>
  <c r="BE3159" i="19"/>
  <c r="BE6243" i="19"/>
  <c r="BE5458" i="19"/>
  <c r="BE7027" i="19"/>
  <c r="BC5556" i="19"/>
  <c r="BC7482" i="19"/>
  <c r="BE3637" i="19"/>
  <c r="BG9898" i="19"/>
  <c r="BC1627" i="19"/>
  <c r="BE4251" i="19"/>
  <c r="BG8572" i="19"/>
  <c r="BC3860" i="19"/>
  <c r="BE4404" i="19"/>
  <c r="BE8813" i="19"/>
  <c r="BC4749" i="19"/>
  <c r="BG8953" i="19"/>
  <c r="BC626" i="19"/>
  <c r="BE7537" i="19"/>
  <c r="BE6242" i="19"/>
  <c r="BE501" i="19"/>
  <c r="BE4539" i="19"/>
  <c r="BC4582" i="19"/>
  <c r="BG7655" i="19"/>
  <c r="BE597" i="19"/>
  <c r="BC9199" i="19"/>
  <c r="BE6908" i="19"/>
  <c r="BG8925" i="19"/>
  <c r="BE8571" i="19"/>
  <c r="BE7516" i="19"/>
  <c r="BG4541" i="19"/>
  <c r="BE252" i="19"/>
  <c r="BE27" i="19"/>
  <c r="BE4494" i="19"/>
  <c r="BG8476" i="19"/>
  <c r="BC8199" i="19"/>
  <c r="BC9597" i="19"/>
  <c r="BC6646" i="19"/>
  <c r="BE8500" i="19"/>
  <c r="BG5097" i="19"/>
  <c r="BG8863" i="19"/>
  <c r="BC2118" i="19"/>
  <c r="BC1274" i="19"/>
  <c r="BG3444" i="19"/>
  <c r="BE8220" i="19"/>
  <c r="BC627" i="19"/>
  <c r="BE8165" i="19"/>
  <c r="BG5391" i="19"/>
  <c r="BC4330" i="19"/>
  <c r="BE4964" i="19"/>
  <c r="BG9799" i="19"/>
  <c r="BE3108" i="19"/>
  <c r="BG5656" i="19"/>
  <c r="BG2591" i="19"/>
  <c r="BC3581" i="19"/>
  <c r="BG2524" i="19"/>
  <c r="BG3218" i="19"/>
  <c r="BE7099" i="19"/>
  <c r="BE7208" i="19"/>
  <c r="BG3295" i="19"/>
  <c r="BG8285" i="19"/>
  <c r="BG3149" i="19"/>
  <c r="BG2338" i="19"/>
  <c r="BC4069" i="19"/>
  <c r="BC7565" i="19"/>
  <c r="BC9093" i="19"/>
  <c r="BE3644" i="19"/>
  <c r="BG2083" i="19"/>
  <c r="BG7712" i="19"/>
  <c r="BE2044" i="19"/>
  <c r="BE2404" i="19"/>
  <c r="BC7186" i="19"/>
  <c r="BC7281" i="19"/>
  <c r="BE7244" i="19"/>
  <c r="BC4375" i="19"/>
  <c r="BE8331" i="19"/>
  <c r="BG4333" i="19"/>
  <c r="BC4217" i="19"/>
  <c r="BE3026" i="19"/>
  <c r="BC9169" i="19"/>
  <c r="BG45" i="19"/>
  <c r="BE9513" i="19"/>
  <c r="BC1660" i="19"/>
  <c r="BE1343" i="19"/>
  <c r="BC9315" i="19"/>
  <c r="BC6765" i="19"/>
  <c r="BC6629" i="19"/>
  <c r="BE432" i="19"/>
  <c r="BC926" i="19"/>
  <c r="BE2641" i="19"/>
  <c r="BC9968" i="19"/>
  <c r="BC5174" i="19"/>
  <c r="BG2624" i="19"/>
  <c r="BC7354" i="19"/>
  <c r="BC3568" i="19"/>
  <c r="BC2368" i="19"/>
  <c r="BG89" i="19"/>
  <c r="BE2852" i="19"/>
  <c r="BE6782" i="19"/>
  <c r="BE8078" i="19"/>
  <c r="BE1448" i="19"/>
  <c r="BC2578" i="19"/>
  <c r="BG7419" i="19"/>
  <c r="BE4520" i="19"/>
  <c r="BG5425" i="19"/>
  <c r="BC8982" i="19"/>
  <c r="BC1865" i="19"/>
  <c r="BC7015" i="19"/>
  <c r="BC1409" i="19"/>
  <c r="BC7711" i="19"/>
  <c r="BC8559" i="19"/>
  <c r="BE1094" i="19"/>
  <c r="BC8010" i="19"/>
  <c r="BE7227" i="19"/>
  <c r="BC9856" i="19"/>
  <c r="BC4724" i="19"/>
  <c r="BE6078" i="19"/>
  <c r="BG7361" i="19"/>
  <c r="BE1172" i="19"/>
  <c r="BG5076" i="19"/>
  <c r="BC6522" i="19"/>
  <c r="BE381" i="19"/>
  <c r="BE3617" i="19"/>
  <c r="BC4879" i="19"/>
  <c r="BC4746" i="19"/>
  <c r="BG6963" i="19"/>
  <c r="BC2174" i="19"/>
  <c r="BC4456" i="19"/>
  <c r="BC6608" i="19"/>
  <c r="BE5727" i="19"/>
  <c r="BC8121" i="19"/>
  <c r="BG8961" i="19"/>
  <c r="BG3137" i="19"/>
  <c r="BG3792" i="19"/>
  <c r="BC2941" i="19"/>
  <c r="BC9499" i="19"/>
  <c r="BG2479" i="19"/>
  <c r="BC8516" i="19"/>
  <c r="BG1906" i="19"/>
  <c r="BG8468" i="19"/>
  <c r="BE5382" i="19"/>
  <c r="BG544" i="19"/>
  <c r="BE9732" i="19"/>
  <c r="BC4121" i="19"/>
  <c r="BE8643" i="19"/>
  <c r="BE1178" i="19"/>
  <c r="BC7780" i="19"/>
  <c r="BC6261" i="19"/>
  <c r="BE8195" i="19"/>
  <c r="BC4153" i="19"/>
  <c r="BC8601" i="19"/>
  <c r="BC3115" i="19"/>
  <c r="BE2891" i="19"/>
  <c r="BG4542" i="19"/>
  <c r="BG2233" i="19"/>
  <c r="BG8108" i="19"/>
  <c r="BE5479" i="19"/>
  <c r="BE8782" i="19"/>
  <c r="BC7927" i="19"/>
  <c r="BG6815" i="19"/>
  <c r="BE7474" i="19"/>
  <c r="BC5316" i="19"/>
  <c r="BC9388" i="19"/>
  <c r="BG62" i="19"/>
  <c r="BE8148" i="19"/>
  <c r="BE7352" i="19"/>
  <c r="BC6404" i="19"/>
  <c r="BG8451" i="19"/>
  <c r="BC6846" i="19"/>
  <c r="BC1132" i="19"/>
  <c r="BG644" i="19"/>
  <c r="BG3539" i="19"/>
  <c r="BG6374" i="19"/>
  <c r="BC2803" i="19"/>
  <c r="BC778" i="19"/>
  <c r="BE307" i="19"/>
  <c r="BC2894" i="19"/>
  <c r="BG6153" i="19"/>
  <c r="BC3822" i="19"/>
  <c r="BG2208" i="19"/>
  <c r="BC5437" i="19"/>
  <c r="BE2548" i="19"/>
  <c r="BE5473" i="19"/>
  <c r="BE7165" i="19"/>
  <c r="BG5852" i="19"/>
  <c r="BE1859" i="19"/>
  <c r="BG245" i="19"/>
  <c r="BE1605" i="19"/>
  <c r="BG6677" i="19"/>
  <c r="BG4366" i="19"/>
  <c r="BG3544" i="19"/>
  <c r="BC5400" i="19"/>
  <c r="BC3629" i="19"/>
  <c r="BC346" i="19"/>
  <c r="BG4860" i="19"/>
  <c r="BG9328" i="19"/>
  <c r="BE7974" i="19"/>
  <c r="BC1884" i="19"/>
  <c r="BE3519" i="19"/>
  <c r="BC9522" i="19"/>
  <c r="BC1153" i="19"/>
  <c r="BE2769" i="19"/>
  <c r="BG7641" i="19"/>
  <c r="BG8392" i="19"/>
  <c r="BC3853" i="19"/>
  <c r="BC6218" i="19"/>
  <c r="BE4153" i="19"/>
  <c r="BG6520" i="19"/>
  <c r="BE5185" i="19"/>
  <c r="BE6865" i="19"/>
  <c r="BE2295" i="19"/>
  <c r="BC8961" i="19"/>
  <c r="BE4471" i="19"/>
  <c r="BE1063" i="19"/>
  <c r="BC5134" i="19"/>
  <c r="BE6585" i="19"/>
  <c r="BE337" i="19"/>
  <c r="BC9695" i="19"/>
  <c r="BC485" i="19"/>
  <c r="BG2330" i="19"/>
  <c r="BG1459" i="19"/>
  <c r="BE5474" i="19"/>
  <c r="BE1444" i="19"/>
  <c r="BC4210" i="19"/>
  <c r="BG6273" i="19"/>
  <c r="BG4788" i="19"/>
  <c r="BG56" i="19"/>
  <c r="BC8358" i="19"/>
  <c r="BE4226" i="19"/>
  <c r="BG8904" i="19"/>
  <c r="BG4319" i="19"/>
  <c r="BC1944" i="19"/>
  <c r="BE186" i="19"/>
  <c r="BE8087" i="19"/>
  <c r="BG3000" i="19"/>
  <c r="BC2416" i="19"/>
  <c r="BC2057" i="19"/>
  <c r="BC1672" i="19"/>
  <c r="BG4644" i="19"/>
  <c r="BG4290" i="19"/>
  <c r="BG9936" i="19"/>
  <c r="BE9897" i="19"/>
  <c r="BE5103" i="19"/>
  <c r="BE7402" i="19"/>
  <c r="BC101" i="19"/>
  <c r="BC3884" i="19"/>
  <c r="BC2450" i="19"/>
  <c r="BG3703" i="19"/>
  <c r="BG4492" i="19"/>
  <c r="BC9154" i="19"/>
  <c r="BE8418" i="19"/>
  <c r="BG7231" i="19"/>
  <c r="BE586" i="19"/>
  <c r="BG8334" i="19"/>
  <c r="BC1238" i="19"/>
  <c r="BE4118" i="19"/>
  <c r="BG2163" i="19"/>
  <c r="BE9771" i="19"/>
  <c r="BE5280" i="19"/>
  <c r="BE3089" i="19"/>
  <c r="BG1675" i="19"/>
  <c r="BC1500" i="19"/>
  <c r="BG8121" i="19"/>
  <c r="BG4723" i="19"/>
  <c r="BE5695" i="19"/>
  <c r="BE5356" i="19"/>
  <c r="BG560" i="19"/>
  <c r="BE4474" i="19"/>
  <c r="BC3144" i="19"/>
  <c r="BG329" i="19"/>
  <c r="BC4772" i="19"/>
  <c r="BE8306" i="19"/>
  <c r="BC7078" i="19"/>
  <c r="BG10004" i="19"/>
  <c r="BG5909" i="19"/>
  <c r="BE8755" i="19"/>
  <c r="BG9532" i="19"/>
  <c r="BC2275" i="19"/>
  <c r="BC5215" i="19"/>
  <c r="BE9154" i="19"/>
  <c r="BG2325" i="19"/>
  <c r="BE6306" i="19"/>
  <c r="BC8774" i="19"/>
  <c r="BG6265" i="19"/>
  <c r="BG9872" i="19"/>
  <c r="BE3736" i="19"/>
  <c r="BE347" i="19"/>
  <c r="BC260" i="19"/>
  <c r="BE4283" i="19"/>
  <c r="BG5586" i="19"/>
  <c r="BE3969" i="19"/>
  <c r="BG5037" i="19"/>
  <c r="BC1407" i="19"/>
  <c r="BE1529" i="19"/>
  <c r="BE8694" i="19"/>
  <c r="BG9217" i="19"/>
  <c r="BE3957" i="19"/>
  <c r="BG2131" i="19"/>
  <c r="BG674" i="19"/>
  <c r="BC6751" i="19"/>
  <c r="BG1403" i="19"/>
  <c r="BG6809" i="19"/>
  <c r="BE9870" i="19"/>
  <c r="BE4975" i="19"/>
  <c r="BC9371" i="19"/>
  <c r="BE131" i="19"/>
  <c r="BE3289" i="19"/>
  <c r="BG483" i="19"/>
  <c r="BC7408" i="19"/>
  <c r="BC9511" i="19"/>
  <c r="BC2046" i="19"/>
  <c r="BG6465" i="19"/>
  <c r="BC1738" i="19"/>
  <c r="BC8080" i="19"/>
  <c r="BE3248" i="19"/>
  <c r="BG6859" i="19"/>
  <c r="BE8421" i="19"/>
  <c r="BC5944" i="19"/>
  <c r="BC7581" i="19"/>
  <c r="BC5147" i="19"/>
  <c r="BG255" i="19"/>
  <c r="BE7245" i="19"/>
  <c r="BG6247" i="19"/>
  <c r="BC1748" i="19"/>
  <c r="BE9087" i="19"/>
  <c r="BE3291" i="19"/>
  <c r="BC9684" i="19"/>
  <c r="BG4368" i="19"/>
  <c r="BC3254" i="19"/>
  <c r="BC5255" i="19"/>
  <c r="BE7185" i="19"/>
  <c r="BG5359" i="19"/>
  <c r="BE2727" i="19"/>
  <c r="BE4986" i="19"/>
  <c r="BG2992" i="19"/>
  <c r="BE8392" i="19"/>
  <c r="BC4441" i="19"/>
  <c r="BG9991" i="19"/>
  <c r="BE5348" i="19"/>
  <c r="BE3534" i="19"/>
  <c r="BG7758" i="19"/>
  <c r="BE5248" i="19"/>
  <c r="BE9945" i="19"/>
  <c r="BG5721" i="19"/>
  <c r="BE7100" i="19"/>
  <c r="BC3525" i="19"/>
  <c r="BE6893" i="19"/>
  <c r="BE1809" i="19"/>
  <c r="BE4141" i="19"/>
  <c r="BG1019" i="19"/>
  <c r="BG3167" i="19"/>
  <c r="BC3265" i="19"/>
  <c r="BC2059" i="19"/>
  <c r="BE4776" i="19"/>
  <c r="BE2824" i="19"/>
  <c r="BG9739" i="19"/>
  <c r="BC6620" i="19"/>
  <c r="BG7002" i="19"/>
  <c r="BG6304" i="19"/>
  <c r="BE3790" i="19"/>
  <c r="BG7740" i="19"/>
  <c r="BE2133" i="19"/>
  <c r="BC1242" i="19"/>
  <c r="BG5599" i="19"/>
  <c r="BC6615" i="19"/>
  <c r="BG9778" i="19"/>
  <c r="BG6402" i="19"/>
  <c r="BG3072" i="19"/>
  <c r="BE861" i="19"/>
  <c r="BE8917" i="19"/>
  <c r="BG4526" i="19"/>
  <c r="BE1642" i="19"/>
  <c r="BE2416" i="19"/>
  <c r="BG1639" i="19"/>
  <c r="BC9429" i="19"/>
  <c r="BG629" i="19"/>
  <c r="BC4384" i="19"/>
  <c r="BE44" i="19"/>
  <c r="BC5221" i="19"/>
  <c r="BC8102" i="19"/>
  <c r="BE2265" i="19"/>
  <c r="BC942" i="19"/>
  <c r="BG7732" i="19"/>
  <c r="BG4661" i="19"/>
  <c r="BE4041" i="19"/>
  <c r="BE4560" i="19"/>
  <c r="BE4072" i="19"/>
  <c r="BE6633" i="19"/>
  <c r="BG4007" i="19"/>
  <c r="BC6814" i="19"/>
  <c r="BG5962" i="19"/>
  <c r="BC8728" i="19"/>
  <c r="BE106" i="19"/>
  <c r="BE8940" i="19"/>
  <c r="BG6081" i="19"/>
  <c r="BE6560" i="19"/>
  <c r="BG1052" i="19"/>
  <c r="BC8736" i="19"/>
  <c r="BC3818" i="19"/>
  <c r="BG3862" i="19"/>
  <c r="BE137" i="19"/>
  <c r="BG252" i="19"/>
  <c r="BE9098" i="19"/>
  <c r="BG9170" i="19"/>
  <c r="BG1349" i="19"/>
  <c r="BC2405" i="19"/>
  <c r="BG3067" i="19"/>
  <c r="BC8100" i="19"/>
  <c r="BG3622" i="19"/>
  <c r="BG2430" i="19"/>
  <c r="BC5282" i="19"/>
  <c r="BE3731" i="19"/>
  <c r="BE3722" i="19"/>
  <c r="BE866" i="19"/>
  <c r="BE8006" i="19"/>
  <c r="BG7492" i="19"/>
  <c r="BE5416" i="19"/>
  <c r="BG3513" i="19"/>
  <c r="BE1515" i="19"/>
  <c r="BC9276" i="19"/>
  <c r="BC9527" i="19"/>
  <c r="BC5955" i="19"/>
  <c r="BC9874" i="19"/>
  <c r="BC3135" i="19"/>
  <c r="BE1803" i="19"/>
  <c r="BC9766" i="19"/>
  <c r="BG4575" i="19"/>
  <c r="BE4924" i="19"/>
  <c r="BG8660" i="19"/>
  <c r="BC3695" i="19"/>
  <c r="BG3091" i="19"/>
  <c r="BE9437" i="19"/>
  <c r="BC2084" i="19"/>
  <c r="BC9859" i="19"/>
  <c r="BG5305" i="19"/>
  <c r="BC1271" i="19"/>
  <c r="BE3692" i="19"/>
  <c r="BC9534" i="19"/>
  <c r="BC1978" i="19"/>
  <c r="BE7985" i="19"/>
  <c r="BE6868" i="19"/>
  <c r="BG2512" i="19"/>
  <c r="BC8226" i="19"/>
  <c r="BC5157" i="19"/>
  <c r="BG3112" i="19"/>
  <c r="BC2624" i="19"/>
  <c r="BE874" i="19"/>
  <c r="BE1872" i="19"/>
  <c r="BE6723" i="19"/>
  <c r="BC1244" i="19"/>
  <c r="BG8320" i="19"/>
  <c r="BE4212" i="19"/>
  <c r="BE1460" i="19"/>
  <c r="BC8771" i="19"/>
  <c r="BC3330" i="19"/>
  <c r="BG8086" i="19"/>
  <c r="BE6638" i="19"/>
  <c r="BC351" i="19"/>
  <c r="BG7211" i="19"/>
  <c r="BE6875" i="19"/>
  <c r="BE9602" i="19"/>
  <c r="BC8288" i="19"/>
  <c r="BE4092" i="19"/>
  <c r="BE5820" i="19"/>
  <c r="BG7359" i="19"/>
  <c r="BC8730" i="19"/>
  <c r="BC4833" i="19"/>
  <c r="BE9395" i="19"/>
  <c r="BC4021" i="19"/>
  <c r="BE5586" i="19"/>
  <c r="BC5527" i="19"/>
  <c r="BG7771" i="19"/>
  <c r="BC3523" i="19"/>
  <c r="BC1687" i="19"/>
  <c r="BG9023" i="19"/>
  <c r="BG5606" i="19"/>
  <c r="BC2140" i="19"/>
  <c r="BG1873" i="19"/>
  <c r="BE6592" i="19"/>
  <c r="BE7073" i="19"/>
  <c r="BC9076" i="19"/>
  <c r="BE242" i="19"/>
  <c r="BG2251" i="19"/>
  <c r="BC7118" i="19"/>
  <c r="BE654" i="19"/>
  <c r="BE5049" i="19"/>
  <c r="BG9700" i="19"/>
  <c r="BE6207" i="19"/>
  <c r="BG1172" i="19"/>
  <c r="BC1196" i="19"/>
  <c r="BG666" i="19"/>
  <c r="BE5134" i="19"/>
  <c r="BC8448" i="19"/>
  <c r="BC3380" i="19"/>
  <c r="BE6947" i="19"/>
  <c r="BG1037" i="19"/>
  <c r="BC9977" i="19"/>
  <c r="BE2777" i="19"/>
  <c r="BC777" i="19"/>
  <c r="BC7682" i="19"/>
  <c r="BE9409" i="19"/>
  <c r="BG7431" i="19"/>
  <c r="BG8272" i="19"/>
  <c r="BE3098" i="19"/>
  <c r="BG5707" i="19"/>
  <c r="BG6546" i="19"/>
  <c r="BE4281" i="19"/>
  <c r="BG9613" i="19"/>
  <c r="BG8188" i="19"/>
  <c r="BG3820" i="19"/>
  <c r="BE7010" i="19"/>
  <c r="BG8503" i="19"/>
  <c r="BE967" i="19"/>
  <c r="BE9798" i="19"/>
  <c r="BG4854" i="19"/>
  <c r="BC9455" i="19"/>
  <c r="BE6680" i="19"/>
  <c r="BE1769" i="19"/>
  <c r="BE1269" i="19"/>
  <c r="BE7584" i="19"/>
  <c r="BC8877" i="19"/>
  <c r="BG6302" i="19"/>
  <c r="BG8300" i="19"/>
  <c r="BC7476" i="19"/>
  <c r="BC1821" i="19"/>
  <c r="BE9444" i="19"/>
  <c r="BG1815" i="19"/>
  <c r="BG4412" i="19"/>
  <c r="BE1740" i="19"/>
  <c r="BG5088" i="19"/>
  <c r="BG494" i="19"/>
  <c r="BG3392" i="19"/>
  <c r="BG8683" i="19"/>
  <c r="BE4879" i="19"/>
  <c r="BC2044" i="19"/>
  <c r="BC4656" i="19"/>
  <c r="BE2339" i="19"/>
  <c r="BC1588" i="19"/>
  <c r="BC1091" i="19"/>
  <c r="BG842" i="19"/>
  <c r="BC3777" i="19"/>
  <c r="BC6252" i="19"/>
  <c r="BG5012" i="19"/>
  <c r="BE427" i="19"/>
  <c r="BC2144" i="19"/>
  <c r="BC7360" i="19"/>
  <c r="BG8504" i="19"/>
  <c r="BC9428" i="19"/>
  <c r="BC7701" i="19"/>
  <c r="BE3069" i="19"/>
  <c r="BG4726" i="19"/>
  <c r="BG9132" i="19"/>
  <c r="BE9975" i="19"/>
  <c r="BC6967" i="19"/>
  <c r="BE4664" i="19"/>
  <c r="BC7270" i="19"/>
  <c r="BC413" i="19"/>
  <c r="BC4909" i="19"/>
  <c r="BE4254" i="19"/>
  <c r="BG4977" i="19"/>
  <c r="BG9094" i="19"/>
  <c r="BC3447" i="19"/>
  <c r="BE4119" i="19"/>
  <c r="BC6549" i="19"/>
  <c r="BG3709" i="19"/>
  <c r="BG8446" i="19"/>
  <c r="BE5256" i="19"/>
  <c r="BC8385" i="19"/>
  <c r="BG6395" i="19"/>
  <c r="BE1494" i="19"/>
  <c r="BE6247" i="19"/>
  <c r="BG8014" i="19"/>
  <c r="BE5775" i="19"/>
  <c r="BC2010" i="19"/>
  <c r="BG6471" i="19"/>
  <c r="BG9923" i="19"/>
  <c r="BG1463" i="19"/>
  <c r="BG3601" i="19"/>
  <c r="BG1369" i="19"/>
  <c r="BE6055" i="19"/>
  <c r="BE4420" i="19"/>
  <c r="BG1948" i="19"/>
  <c r="BG8996" i="19"/>
  <c r="BC1633" i="19"/>
  <c r="BG6995" i="19"/>
  <c r="BG5476" i="19"/>
  <c r="BG1237" i="19"/>
  <c r="BG8038" i="19"/>
  <c r="BG7987" i="19"/>
  <c r="BE1443" i="19"/>
  <c r="BE9620" i="19"/>
  <c r="BE6174" i="19"/>
  <c r="BC6876" i="19"/>
  <c r="BC2227" i="19"/>
  <c r="BC9029" i="19"/>
  <c r="BG8192" i="19"/>
  <c r="BC3065" i="19"/>
  <c r="BE6506" i="19"/>
  <c r="BE3923" i="19"/>
  <c r="BE1392" i="19"/>
  <c r="BC3685" i="19"/>
  <c r="BG6431" i="19"/>
  <c r="BE4049" i="19"/>
  <c r="BC278" i="19"/>
  <c r="BG7995" i="19"/>
  <c r="BC3140" i="19"/>
  <c r="BC1010" i="19"/>
  <c r="BG9016" i="19"/>
  <c r="BE1400" i="19"/>
  <c r="BG4784" i="19"/>
  <c r="BE5496" i="19"/>
  <c r="BG1362" i="19"/>
  <c r="BE680" i="19"/>
  <c r="BC2491" i="19"/>
  <c r="BE9004" i="19"/>
  <c r="BG847" i="19"/>
  <c r="BE9837" i="19"/>
  <c r="BE5553" i="19"/>
  <c r="BC1447" i="19"/>
  <c r="BG6847" i="19"/>
  <c r="BC3015" i="19"/>
  <c r="BE6744" i="19"/>
  <c r="BE7812" i="19"/>
  <c r="BE905" i="19"/>
  <c r="BE9587" i="19"/>
  <c r="BG6182" i="19"/>
  <c r="BC657" i="19"/>
  <c r="BE9126" i="19"/>
  <c r="BC4826" i="19"/>
  <c r="BC5594" i="19"/>
  <c r="BG1108" i="19"/>
  <c r="BG1557" i="19"/>
  <c r="BC4910" i="19"/>
  <c r="BG7535" i="19"/>
  <c r="BC9554" i="19"/>
  <c r="BE5854" i="19"/>
  <c r="BC4242" i="19"/>
  <c r="BG8355" i="19"/>
  <c r="BE210" i="19"/>
  <c r="BG8701" i="19"/>
  <c r="BC5166" i="19"/>
  <c r="BE135" i="19"/>
  <c r="BG4496" i="19"/>
  <c r="BC1644" i="19"/>
  <c r="BC473" i="19"/>
  <c r="BC9798" i="19"/>
  <c r="BG5652" i="19"/>
  <c r="BE177" i="19"/>
  <c r="BE1874" i="19"/>
  <c r="BE5542" i="19"/>
  <c r="BC7880" i="19"/>
  <c r="BC3401" i="19"/>
  <c r="BE5942" i="19"/>
  <c r="BG1850" i="19"/>
  <c r="BE8013" i="19"/>
  <c r="BG9044" i="19"/>
  <c r="BG7354" i="19"/>
  <c r="BG4218" i="19"/>
  <c r="BC133" i="19"/>
  <c r="BG1423" i="19"/>
  <c r="BC1055" i="19"/>
  <c r="BG4631" i="19"/>
  <c r="BE1950" i="19"/>
  <c r="BG4816" i="19"/>
  <c r="BG5691" i="19"/>
  <c r="BE243" i="19"/>
  <c r="BG1272" i="19"/>
  <c r="BG1092" i="19"/>
  <c r="BC296" i="19"/>
  <c r="BC7849" i="19"/>
  <c r="BG3958" i="19"/>
  <c r="BG3058" i="19"/>
  <c r="BG5659" i="19"/>
  <c r="BE103" i="19"/>
  <c r="BG5431" i="19"/>
  <c r="BE9632" i="19"/>
  <c r="BG2681" i="19"/>
  <c r="BC5756" i="19"/>
  <c r="BG741" i="19"/>
  <c r="BE2150" i="19"/>
  <c r="BC9259" i="19"/>
  <c r="BC7073" i="19"/>
  <c r="BE4823" i="19"/>
  <c r="BE6430" i="19"/>
  <c r="BG3393" i="19"/>
  <c r="BC6071" i="19"/>
  <c r="BG9937" i="19"/>
  <c r="BE5905" i="19"/>
  <c r="BE4435" i="19"/>
  <c r="BE6360" i="19"/>
  <c r="BE2498" i="19"/>
  <c r="BC2951" i="19"/>
  <c r="BG7756" i="19"/>
  <c r="BC9249" i="19"/>
  <c r="BE4268" i="19"/>
  <c r="BC4167" i="19"/>
  <c r="BG8518" i="19"/>
  <c r="BG8058" i="19"/>
  <c r="BG3219" i="19"/>
  <c r="BG8564" i="19"/>
  <c r="BG1776" i="19"/>
  <c r="BG3423" i="19"/>
  <c r="BG1293" i="19"/>
  <c r="BE7811" i="19"/>
  <c r="BG5810" i="19"/>
  <c r="BE4815" i="19"/>
  <c r="BE850" i="19"/>
  <c r="BC6962" i="19"/>
  <c r="BG357" i="19"/>
  <c r="BC3597" i="19"/>
  <c r="BC5512" i="19"/>
  <c r="BE2875" i="19"/>
  <c r="BG3876" i="19"/>
  <c r="BG2432" i="19"/>
  <c r="BG8043" i="19"/>
  <c r="BC1036" i="19"/>
  <c r="BG4137" i="19"/>
  <c r="BE4038" i="19"/>
  <c r="BC8744" i="19"/>
  <c r="BC3955" i="19"/>
  <c r="BC895" i="19"/>
  <c r="BC9786" i="19"/>
  <c r="BC9258" i="19"/>
  <c r="BE8339" i="19"/>
  <c r="BG6171" i="19"/>
  <c r="BG4102" i="19"/>
  <c r="BG4651" i="19"/>
  <c r="BC2714" i="19"/>
  <c r="BG3678" i="19"/>
  <c r="BG8307" i="19"/>
  <c r="BC157" i="19"/>
  <c r="BC1283" i="19"/>
  <c r="BG8656" i="19"/>
  <c r="BG4981" i="19"/>
  <c r="BC600" i="19"/>
  <c r="BC6032" i="19"/>
  <c r="BC3674" i="19"/>
  <c r="BE3794" i="19"/>
  <c r="BG5664" i="19"/>
  <c r="BE1909" i="19"/>
  <c r="BE4891" i="19"/>
  <c r="BG7162" i="19"/>
  <c r="BC5272" i="19"/>
  <c r="BE8122" i="19"/>
  <c r="BC339" i="19"/>
  <c r="BE35" i="19"/>
  <c r="BC7648" i="19"/>
  <c r="BC4390" i="19"/>
  <c r="BC5425" i="19"/>
  <c r="BC9053" i="19"/>
  <c r="BE8416" i="19"/>
  <c r="BE1573" i="19"/>
  <c r="BE7065" i="19"/>
  <c r="BE1000" i="19"/>
  <c r="BE4895" i="19"/>
  <c r="BC8091" i="19"/>
  <c r="BC3587" i="19"/>
  <c r="BC4229" i="19"/>
  <c r="BC5383" i="19"/>
  <c r="BC9071" i="19"/>
  <c r="BG939" i="19"/>
  <c r="BC5808" i="19"/>
  <c r="BC5350" i="19"/>
  <c r="BC807" i="19"/>
  <c r="BG881" i="19"/>
  <c r="BC1970" i="19"/>
  <c r="BG9924" i="19"/>
  <c r="BE2101" i="19"/>
  <c r="BG6453" i="19"/>
  <c r="BC5237" i="19"/>
  <c r="BC7956" i="19"/>
  <c r="BC3075" i="19"/>
  <c r="BG3102" i="19"/>
  <c r="BC4010" i="19"/>
  <c r="BE4161" i="19"/>
  <c r="BG7881" i="19"/>
  <c r="BC1791" i="19"/>
  <c r="BC4650" i="19"/>
  <c r="BC1053" i="19"/>
  <c r="BG4308" i="19"/>
  <c r="BG5405" i="19"/>
  <c r="BG518" i="19"/>
  <c r="BG3447" i="19"/>
  <c r="BC1776" i="19"/>
  <c r="BG5522" i="19"/>
  <c r="BE1096" i="19"/>
  <c r="BE3169" i="19"/>
  <c r="BE5293" i="19"/>
  <c r="BC4955" i="19"/>
  <c r="BC681" i="19"/>
  <c r="BG7532" i="19"/>
  <c r="BE9719" i="19"/>
  <c r="BE9536" i="19"/>
  <c r="BC2467" i="19"/>
  <c r="BC7159" i="19"/>
  <c r="BG1320" i="19"/>
  <c r="BC7785" i="19"/>
  <c r="BG3937" i="19"/>
  <c r="BG8753" i="19"/>
  <c r="BE6403" i="19"/>
  <c r="BC5291" i="19"/>
  <c r="BC8222" i="19"/>
  <c r="BC290" i="19"/>
  <c r="BE9557" i="19"/>
  <c r="BC5197" i="19"/>
  <c r="BC4201" i="19"/>
  <c r="BC7128" i="19"/>
  <c r="BG1957" i="19"/>
  <c r="BG3234" i="19"/>
  <c r="BG6086" i="19"/>
  <c r="BG9160" i="19"/>
  <c r="BG3221" i="19"/>
  <c r="BC8867" i="19"/>
  <c r="BC1897" i="19"/>
  <c r="BE5653" i="19"/>
  <c r="BE3924" i="19"/>
  <c r="BC3829" i="19"/>
  <c r="BC9007" i="19"/>
  <c r="BE3812" i="19"/>
  <c r="BE9609" i="19"/>
  <c r="BE1058" i="19"/>
  <c r="BG8052" i="19"/>
  <c r="BC2218" i="19"/>
  <c r="BE9467" i="19"/>
  <c r="BE553" i="19"/>
  <c r="BG4217" i="19"/>
  <c r="BE9720" i="19"/>
  <c r="BC4051" i="19"/>
  <c r="BG2586" i="19"/>
  <c r="BE4498" i="19"/>
  <c r="BE226" i="19"/>
  <c r="BC186" i="19"/>
  <c r="BG5309" i="19"/>
  <c r="BG9051" i="19"/>
  <c r="BG2626" i="19"/>
  <c r="BG6208" i="19"/>
  <c r="BE5046" i="19"/>
  <c r="BG2132" i="19"/>
  <c r="BE6118" i="19"/>
  <c r="BC557" i="19"/>
  <c r="BC891" i="19"/>
  <c r="BG1308" i="19"/>
  <c r="BG846" i="19"/>
  <c r="BG5646" i="19"/>
  <c r="BE6275" i="19"/>
  <c r="BG6435" i="19"/>
  <c r="BC1253" i="19"/>
  <c r="BC3677" i="19"/>
  <c r="BG6776" i="19"/>
  <c r="BG8237" i="19"/>
  <c r="BC7941" i="19"/>
  <c r="BE3418" i="19"/>
  <c r="BE9776" i="19"/>
  <c r="BE3041" i="19"/>
  <c r="BG6413" i="19"/>
  <c r="BE5007" i="19"/>
  <c r="BE7240" i="19"/>
  <c r="BE9988" i="19"/>
  <c r="BC9294" i="19"/>
  <c r="BG7412" i="19"/>
  <c r="BC6920" i="19"/>
  <c r="BC8065" i="19"/>
  <c r="BG903" i="19"/>
  <c r="BG7974" i="19"/>
  <c r="BG9650" i="19"/>
  <c r="BG7315" i="19"/>
  <c r="BG8422" i="19"/>
  <c r="BG2800" i="19"/>
  <c r="BC1818" i="19"/>
  <c r="BE2187" i="19"/>
  <c r="BG4924" i="19"/>
  <c r="BE9501" i="19"/>
  <c r="BE2788" i="19"/>
  <c r="BE3771" i="19"/>
  <c r="BC6081" i="19"/>
  <c r="BC3953" i="19"/>
  <c r="BE8532" i="19"/>
  <c r="BG5452" i="19"/>
  <c r="BC8677" i="19"/>
  <c r="BE9584" i="19"/>
  <c r="BG9688" i="19"/>
  <c r="BE8417" i="19"/>
  <c r="BG4637" i="19"/>
  <c r="BE665" i="19"/>
  <c r="BC1255" i="19"/>
  <c r="BE6982" i="19"/>
  <c r="BC4793" i="19"/>
  <c r="BG5376" i="19"/>
  <c r="BG7528" i="19"/>
  <c r="BC9175" i="19"/>
  <c r="BG4513" i="19"/>
  <c r="BE9064" i="19"/>
  <c r="BC5667" i="19"/>
  <c r="BG9933" i="19"/>
  <c r="BG549" i="19"/>
  <c r="BC9671" i="19"/>
  <c r="BC9271" i="19"/>
  <c r="BG876" i="19"/>
  <c r="BC5769" i="19"/>
  <c r="BE8860" i="19"/>
  <c r="BC4255" i="19"/>
  <c r="BE8264" i="19"/>
  <c r="BG8306" i="19"/>
  <c r="BG6640" i="19"/>
  <c r="BE7976" i="19"/>
  <c r="BC8682" i="19"/>
  <c r="BG4410" i="19"/>
  <c r="BG3496" i="19"/>
  <c r="BC6550" i="19"/>
  <c r="BG4772" i="19"/>
  <c r="BG913" i="19"/>
  <c r="BG8271" i="19"/>
  <c r="BG201" i="19"/>
  <c r="BE8193" i="19"/>
  <c r="BC6331" i="19"/>
  <c r="BC5364" i="19"/>
  <c r="BC7687" i="19"/>
  <c r="BC7008" i="19"/>
  <c r="BC3943" i="19"/>
  <c r="BG4793" i="19"/>
  <c r="BE2121" i="19"/>
  <c r="BG6474" i="19"/>
  <c r="BE6995" i="19"/>
  <c r="BG1397" i="19"/>
  <c r="BE5029" i="19"/>
  <c r="BC9005" i="19"/>
  <c r="BC7121" i="19"/>
  <c r="BG5861" i="19"/>
  <c r="BC488" i="19"/>
  <c r="BC7630" i="19"/>
  <c r="BE5896" i="19"/>
  <c r="BE5608" i="19"/>
  <c r="BE6685" i="19"/>
  <c r="BE119" i="19"/>
  <c r="BC3655" i="19"/>
  <c r="BE79" i="19"/>
  <c r="BC7677" i="19"/>
  <c r="BC3495" i="19"/>
  <c r="BE8104" i="19"/>
  <c r="BE1067" i="19"/>
  <c r="BC5415" i="19"/>
  <c r="BE3193" i="19"/>
  <c r="BG7847" i="19"/>
  <c r="BE9561" i="19"/>
  <c r="BC6933" i="19"/>
  <c r="BE468" i="19"/>
  <c r="BG6608" i="19"/>
  <c r="BC3226" i="19"/>
  <c r="BE8062" i="19"/>
  <c r="BG240" i="19"/>
  <c r="BG6727" i="19"/>
  <c r="BE1479" i="19"/>
  <c r="BE3276" i="19"/>
  <c r="BG2141" i="19"/>
  <c r="BG8783" i="19"/>
  <c r="BG2415" i="19"/>
  <c r="BC1886" i="19"/>
  <c r="BC7351" i="19"/>
  <c r="BE8911" i="19"/>
  <c r="BE7611" i="19"/>
  <c r="BC2458" i="19"/>
  <c r="BG1165" i="19"/>
  <c r="BG8321" i="19"/>
  <c r="BC6586" i="19"/>
  <c r="BE4915" i="19"/>
  <c r="BG9608" i="19"/>
  <c r="BE7705" i="19"/>
  <c r="BC5742" i="19"/>
  <c r="BC8665" i="19"/>
  <c r="BG263" i="19"/>
  <c r="BE2647" i="19"/>
  <c r="BG3343" i="19"/>
  <c r="BC2689" i="19"/>
  <c r="BE1087" i="19"/>
  <c r="BE9196" i="19"/>
  <c r="BC2393" i="19"/>
  <c r="BE142" i="19"/>
  <c r="BE8455" i="19"/>
  <c r="BC4283" i="19"/>
  <c r="BC609" i="19"/>
  <c r="BE9286" i="19"/>
  <c r="BE1677" i="19"/>
  <c r="BC6027" i="19"/>
  <c r="BE3873" i="19"/>
  <c r="BE1258" i="19"/>
  <c r="BE5069" i="19"/>
  <c r="BE1743" i="19"/>
  <c r="BC4194" i="19"/>
  <c r="BE9842" i="19"/>
  <c r="BC1249" i="19"/>
  <c r="BG1911" i="19"/>
  <c r="BE3212" i="19"/>
  <c r="BE1608" i="19"/>
  <c r="BE8230" i="19"/>
  <c r="BC5622" i="19"/>
  <c r="BE6984" i="19"/>
  <c r="BG8602" i="19"/>
  <c r="BG3387" i="19"/>
  <c r="BC8380" i="19"/>
  <c r="BC91" i="19"/>
  <c r="BC558" i="19"/>
  <c r="BC7512" i="19"/>
  <c r="BG5850" i="19"/>
  <c r="BC297" i="19"/>
  <c r="BG5010" i="19"/>
  <c r="BE6467" i="19"/>
  <c r="BG9723" i="19"/>
  <c r="BC7092" i="19"/>
  <c r="BE436" i="19"/>
  <c r="BG6655" i="19"/>
  <c r="BC4063" i="19"/>
  <c r="BG6253" i="19"/>
  <c r="BG5078" i="19"/>
  <c r="BE9692" i="19"/>
  <c r="BE2501" i="19"/>
  <c r="BG3687" i="19"/>
  <c r="BE4901" i="19"/>
  <c r="BE8493" i="19"/>
  <c r="BC5071" i="19"/>
  <c r="BG4246" i="19"/>
  <c r="BG3448" i="19"/>
  <c r="BC7076" i="19"/>
  <c r="BE5179" i="19"/>
  <c r="BE797" i="19"/>
  <c r="BG2654" i="19"/>
  <c r="BE3435" i="19"/>
  <c r="BE2427" i="19"/>
  <c r="BG8679" i="19"/>
  <c r="BG379" i="19"/>
  <c r="BG1157" i="19"/>
  <c r="BC7444" i="19"/>
  <c r="BG3507" i="19"/>
  <c r="BE4177" i="19"/>
  <c r="BE5605" i="19"/>
  <c r="BG5779" i="19"/>
  <c r="BE8361" i="19"/>
  <c r="BE5640" i="19"/>
  <c r="BG8076" i="19"/>
  <c r="BG504" i="19"/>
  <c r="BC4661" i="19"/>
  <c r="BE4618" i="19"/>
  <c r="BC1736" i="19"/>
  <c r="BG7019" i="19"/>
  <c r="BE8728" i="19"/>
  <c r="BC644" i="19"/>
  <c r="BE2262" i="19"/>
  <c r="BG3246" i="19"/>
  <c r="BG5677" i="19"/>
  <c r="BE4110" i="19"/>
  <c r="BE1650" i="19"/>
  <c r="BG2239" i="19"/>
  <c r="BC8498" i="19"/>
  <c r="BE7785" i="19"/>
  <c r="BE8759" i="19"/>
  <c r="BE7122" i="19"/>
  <c r="BC9223" i="19"/>
  <c r="BE1984" i="19"/>
  <c r="BE3378" i="19"/>
  <c r="BC1744" i="19"/>
  <c r="BC8491" i="19"/>
  <c r="BC4484" i="19"/>
  <c r="BG1577" i="19"/>
  <c r="BE9164" i="19"/>
  <c r="BG2282" i="19"/>
  <c r="BC9599" i="19"/>
  <c r="BE3224" i="19"/>
  <c r="BE9459" i="19"/>
  <c r="BE6205" i="19"/>
  <c r="BC2308" i="19"/>
  <c r="BE4457" i="19"/>
  <c r="BE3062" i="19"/>
  <c r="BC2531" i="19"/>
  <c r="BG6715" i="19"/>
  <c r="BC9100" i="19"/>
  <c r="BE3249" i="19"/>
  <c r="BE2023" i="19"/>
  <c r="BE6446" i="19"/>
  <c r="BG1746" i="19"/>
  <c r="BE9981" i="19"/>
  <c r="BG1098" i="19"/>
  <c r="BE2468" i="19"/>
  <c r="BG4119" i="19"/>
  <c r="BG4268" i="19"/>
  <c r="BE3201" i="19"/>
  <c r="BC8838" i="19"/>
  <c r="BC4822" i="19"/>
  <c r="BC9103" i="19"/>
  <c r="BG5308" i="19"/>
  <c r="BC827" i="19"/>
  <c r="BC7109" i="19"/>
  <c r="BG6021" i="19"/>
  <c r="BC7262" i="19"/>
  <c r="BG2463" i="19"/>
  <c r="BE3143" i="19"/>
  <c r="BE1534" i="19"/>
  <c r="BE362" i="19"/>
  <c r="BG2516" i="19"/>
  <c r="BE5815" i="19"/>
  <c r="BE3068" i="19"/>
  <c r="BE2669" i="19"/>
  <c r="BC1833" i="19"/>
  <c r="BG3342" i="19"/>
  <c r="BC658" i="19"/>
  <c r="BC4548" i="19"/>
  <c r="BE3821" i="19"/>
  <c r="BE4552" i="19"/>
  <c r="BG3056" i="19"/>
  <c r="BE5934" i="19"/>
  <c r="BG6937" i="19"/>
  <c r="BC8086" i="19"/>
  <c r="BE4413" i="19"/>
  <c r="BC6202" i="19"/>
  <c r="BC1814" i="19"/>
  <c r="BG2871" i="19"/>
  <c r="BC2164" i="19"/>
  <c r="BE1350" i="19"/>
  <c r="BC9057" i="19"/>
  <c r="BG3062" i="19"/>
  <c r="BE1958" i="19"/>
  <c r="BC1800" i="19"/>
  <c r="BC3353" i="19"/>
  <c r="BE5339" i="19"/>
  <c r="BE722" i="19"/>
  <c r="BC2454" i="19"/>
  <c r="BE5143" i="19"/>
  <c r="BE1580" i="19"/>
  <c r="BC3440" i="19"/>
  <c r="BC8465" i="19"/>
  <c r="BG9765" i="19"/>
  <c r="BC7098" i="19"/>
  <c r="BG811" i="19"/>
  <c r="BC3472" i="19"/>
  <c r="BE1667" i="19"/>
  <c r="BG4769" i="19"/>
  <c r="BE6852" i="19"/>
  <c r="BG337" i="19"/>
  <c r="BG6790" i="19"/>
  <c r="BC637" i="19"/>
  <c r="BE1472" i="19"/>
  <c r="BC1169" i="19"/>
  <c r="BE8156" i="19"/>
  <c r="BE8610" i="19"/>
  <c r="BE5261" i="19"/>
  <c r="BE1335" i="19"/>
  <c r="BC1203" i="19"/>
  <c r="BG5146" i="19"/>
  <c r="BE7986" i="19"/>
  <c r="BC493" i="19"/>
  <c r="BC8985" i="19"/>
  <c r="BC310" i="19"/>
  <c r="BG7008" i="19"/>
  <c r="BG513" i="19"/>
  <c r="BG1451" i="19"/>
  <c r="BE8365" i="19"/>
  <c r="BC547" i="19"/>
  <c r="BG4190" i="19"/>
  <c r="BE8121" i="19"/>
  <c r="BE6817" i="19"/>
  <c r="BE3306" i="19"/>
  <c r="BC7074" i="19"/>
  <c r="BE3614" i="19"/>
  <c r="BE6536" i="19"/>
  <c r="BG7280" i="19"/>
  <c r="BE2430" i="19"/>
  <c r="BG9870" i="19"/>
  <c r="BE9019" i="19"/>
  <c r="BC5025" i="19"/>
  <c r="BC5915" i="19"/>
  <c r="BE7167" i="19"/>
  <c r="BG5503" i="19"/>
  <c r="BC4781" i="19"/>
  <c r="BC3131" i="19"/>
  <c r="BE1235" i="19"/>
  <c r="BE5576" i="19"/>
  <c r="BE9257" i="19"/>
  <c r="BG199" i="19"/>
  <c r="BG8397" i="19"/>
  <c r="BE8510" i="19"/>
  <c r="BE9524" i="19"/>
  <c r="BG9164" i="19"/>
  <c r="BG2595" i="19"/>
  <c r="BC8300" i="19"/>
  <c r="BE8428" i="19"/>
  <c r="BE1102" i="19"/>
  <c r="BE9046" i="19"/>
  <c r="BC4636" i="19"/>
  <c r="BE7978" i="19"/>
  <c r="BC697" i="19"/>
  <c r="BE5674" i="19"/>
  <c r="BG4757" i="19"/>
  <c r="BE599" i="19"/>
  <c r="BC944" i="19"/>
  <c r="BG4954" i="19"/>
  <c r="BE8832" i="19"/>
  <c r="BG7998" i="19"/>
  <c r="BC9830" i="19"/>
  <c r="BC5664" i="19"/>
  <c r="BG2294" i="19"/>
  <c r="BG6353" i="19"/>
  <c r="BE7901" i="19"/>
  <c r="BG7602" i="19"/>
  <c r="BG8666" i="19"/>
  <c r="BE652" i="19"/>
  <c r="BG789" i="19"/>
  <c r="BG7133" i="19"/>
  <c r="BE6927" i="19"/>
  <c r="BG9942" i="19"/>
  <c r="BG2962" i="19"/>
  <c r="BC3720" i="19"/>
  <c r="BC4657" i="19"/>
  <c r="BE3181" i="19"/>
  <c r="BC6515" i="19"/>
  <c r="BE9144" i="19"/>
  <c r="BG6570" i="19"/>
  <c r="BC4060" i="19"/>
  <c r="BE7854" i="19"/>
  <c r="BG9454" i="19"/>
  <c r="BE9273" i="19"/>
  <c r="BC4271" i="19"/>
  <c r="BE6645" i="19"/>
  <c r="BE3505" i="19"/>
  <c r="BG9674" i="19"/>
  <c r="BG4238" i="19"/>
  <c r="BG4402" i="19"/>
  <c r="BC9644" i="19"/>
  <c r="BE3040" i="19"/>
  <c r="BE3703" i="19"/>
  <c r="BE817" i="19"/>
  <c r="BC9792" i="19"/>
  <c r="BE903" i="19"/>
  <c r="BE187" i="19"/>
  <c r="BC2735" i="19"/>
  <c r="BC6445" i="19"/>
  <c r="BE9817" i="19"/>
  <c r="BG122" i="19"/>
  <c r="BG6356" i="19"/>
  <c r="BG1634" i="19"/>
  <c r="BC8550" i="19"/>
  <c r="BE6217" i="19"/>
  <c r="BG8806" i="19"/>
  <c r="BG3474" i="19"/>
  <c r="BG7047" i="19"/>
  <c r="BG3532" i="19"/>
  <c r="BC7387" i="19"/>
  <c r="BG2145" i="19"/>
  <c r="BE7485" i="19"/>
  <c r="BE7433" i="19"/>
  <c r="BE1704" i="19"/>
  <c r="BC5761" i="19"/>
  <c r="BG9680" i="19"/>
  <c r="BC6139" i="19"/>
  <c r="BC2286" i="19"/>
  <c r="BG1996" i="19"/>
  <c r="BG7201" i="19"/>
  <c r="BG3322" i="19"/>
  <c r="BC6650" i="19"/>
  <c r="BE1574" i="19"/>
  <c r="BC1120" i="19"/>
  <c r="BG2194" i="19"/>
  <c r="BE7747" i="19"/>
  <c r="BC8327" i="19"/>
  <c r="BG4891" i="19"/>
  <c r="BE2297" i="19"/>
  <c r="BE149" i="19"/>
  <c r="BE3959" i="19"/>
  <c r="BC2761" i="19"/>
  <c r="BG5140" i="19"/>
  <c r="BE8834" i="19"/>
  <c r="BE9768" i="19"/>
  <c r="BE7226" i="19"/>
  <c r="BC1889" i="19"/>
  <c r="BC4614" i="19"/>
  <c r="BE428" i="19"/>
  <c r="BE9582" i="19"/>
  <c r="BC9953" i="19"/>
  <c r="BC591" i="19"/>
  <c r="BC7246" i="19"/>
  <c r="BC4844" i="19"/>
  <c r="BG5231" i="19"/>
  <c r="BC5802" i="19"/>
  <c r="BC2210" i="19"/>
  <c r="BG6377" i="19"/>
  <c r="BE8627" i="19"/>
  <c r="BG5692" i="19"/>
  <c r="BC3517" i="19"/>
  <c r="BG6482" i="19"/>
  <c r="BG9322" i="19"/>
  <c r="BC4182" i="19"/>
  <c r="BE9810" i="19"/>
  <c r="BC8089" i="19"/>
  <c r="BC2854" i="19"/>
  <c r="BG6199" i="19"/>
  <c r="BG2272" i="19"/>
  <c r="BE9305" i="19"/>
  <c r="BE2527" i="19"/>
  <c r="BE990" i="19"/>
  <c r="BG8919" i="19"/>
  <c r="BC6709" i="19"/>
  <c r="BG5558" i="19"/>
  <c r="BE9378" i="19"/>
  <c r="BC5984" i="19"/>
  <c r="BE7816" i="19"/>
  <c r="BG5454" i="19"/>
  <c r="BG5338" i="19"/>
  <c r="BG1737" i="19"/>
  <c r="BC8644" i="19"/>
  <c r="BG5992" i="19"/>
  <c r="BC9408" i="19"/>
  <c r="BG3953" i="19"/>
  <c r="BG3472" i="19"/>
  <c r="BE6079" i="19"/>
  <c r="BG4858" i="19"/>
  <c r="BE4606" i="19"/>
  <c r="BG1933" i="19"/>
  <c r="BC4969" i="19"/>
  <c r="BC3897" i="19"/>
  <c r="BG1224" i="19"/>
  <c r="BG5824" i="19"/>
  <c r="BG8453" i="19"/>
  <c r="BC2794" i="19"/>
  <c r="BC2813" i="19"/>
  <c r="BG27" i="19"/>
  <c r="BE2275" i="19"/>
  <c r="BG7135" i="19"/>
  <c r="BC7861" i="19"/>
  <c r="BE1084" i="19"/>
  <c r="BC6053" i="19"/>
  <c r="BG4339" i="19"/>
  <c r="BC8618" i="19"/>
  <c r="BC1862" i="19"/>
  <c r="BC3862" i="19"/>
  <c r="BE2760" i="19"/>
  <c r="BC6363" i="19"/>
  <c r="BG9580" i="19"/>
  <c r="BC5123" i="19"/>
  <c r="BE1782" i="19"/>
  <c r="BG6748" i="19"/>
  <c r="BG3804" i="19"/>
  <c r="BG5874" i="19"/>
  <c r="BC5196" i="19"/>
  <c r="BC103" i="19"/>
  <c r="BG7222" i="19"/>
  <c r="BG4668" i="19"/>
  <c r="BG4029" i="19"/>
  <c r="BG5143" i="19"/>
  <c r="BG5815" i="19"/>
  <c r="BE484" i="19"/>
  <c r="BG1859" i="19"/>
  <c r="BC9022" i="19"/>
  <c r="BC5555" i="19"/>
  <c r="BE4904" i="19"/>
  <c r="BG8189" i="19"/>
  <c r="BC1654" i="19"/>
  <c r="BG5326" i="19"/>
  <c r="BE5518" i="19"/>
  <c r="BG6119" i="19"/>
  <c r="BE1410" i="19"/>
  <c r="BE2074" i="19"/>
  <c r="BE2954" i="19"/>
  <c r="BE5939" i="19"/>
  <c r="BE323" i="19"/>
  <c r="BC8963" i="19"/>
  <c r="BE2738" i="19"/>
  <c r="BC3367" i="19"/>
  <c r="BE9821" i="19"/>
  <c r="BC2439" i="19"/>
  <c r="BE6114" i="19"/>
  <c r="BG3778" i="19"/>
  <c r="BG9207" i="19"/>
  <c r="BG2106" i="19"/>
  <c r="BE6241" i="19"/>
  <c r="BG8758" i="19"/>
  <c r="BC2742" i="19"/>
  <c r="BC205" i="19"/>
  <c r="BE7130" i="19"/>
  <c r="BE7458" i="19"/>
  <c r="BE7897" i="19"/>
  <c r="BG8015" i="19"/>
  <c r="BC8823" i="19"/>
  <c r="BC4852" i="19"/>
  <c r="BG8897" i="19"/>
  <c r="BC2195" i="19"/>
  <c r="BE4196" i="19"/>
  <c r="BG8732" i="19"/>
  <c r="BC8882" i="19"/>
  <c r="BE8015" i="19"/>
  <c r="BC9846" i="19"/>
  <c r="BE3656" i="19"/>
  <c r="BC1714" i="19"/>
  <c r="BC3899" i="19"/>
  <c r="BC8379" i="19"/>
  <c r="BC3513" i="19"/>
  <c r="BC5479" i="19"/>
  <c r="BG1499" i="19"/>
  <c r="BG2853" i="19"/>
  <c r="BE3701" i="19"/>
  <c r="BC1376" i="19"/>
  <c r="BC267" i="19"/>
  <c r="BC2973" i="19"/>
  <c r="BC3865" i="19"/>
  <c r="BG4565" i="19"/>
  <c r="BG8639" i="19"/>
  <c r="BG834" i="19"/>
  <c r="BE4431" i="19"/>
  <c r="BC2946" i="19"/>
  <c r="BC8099" i="19"/>
  <c r="BG3182" i="19"/>
  <c r="BC1871" i="19"/>
  <c r="BE4035" i="19"/>
  <c r="BG2774" i="19"/>
  <c r="BC3189" i="19"/>
  <c r="BE1487" i="19"/>
  <c r="BG1228" i="19"/>
  <c r="BC1898" i="19"/>
  <c r="BE7967" i="19"/>
  <c r="BG3718" i="19"/>
  <c r="BE2408" i="19"/>
  <c r="BG3250" i="19"/>
  <c r="BE6364" i="19"/>
  <c r="BC5160" i="19"/>
  <c r="BC4937" i="19"/>
  <c r="BG9466" i="19"/>
  <c r="BC6849" i="19"/>
  <c r="BC6914" i="19"/>
  <c r="BE2396" i="19"/>
  <c r="BC3571" i="19"/>
  <c r="BG3763" i="19"/>
  <c r="BE1971" i="19"/>
  <c r="BE4421" i="19"/>
  <c r="BG5467" i="19"/>
  <c r="BE9964" i="19"/>
  <c r="BG7220" i="19"/>
  <c r="BG1676" i="19"/>
  <c r="BG5057" i="19"/>
  <c r="BE8874" i="19"/>
  <c r="BC6316" i="19"/>
  <c r="BG3988" i="19"/>
  <c r="BE7993" i="19"/>
  <c r="BC7529" i="19"/>
  <c r="BC4287" i="19"/>
  <c r="BG8693" i="19"/>
  <c r="BE2458" i="19"/>
  <c r="BG589" i="19"/>
  <c r="BC4851" i="19"/>
  <c r="BC3800" i="19"/>
  <c r="BG3526" i="19"/>
  <c r="BG8796" i="19"/>
  <c r="BG1681" i="19"/>
  <c r="BG9808" i="19"/>
  <c r="BG9897" i="19"/>
  <c r="BE4829" i="19"/>
  <c r="BE2584" i="19"/>
  <c r="BG779" i="19"/>
  <c r="BG7761" i="19"/>
  <c r="BG4096" i="19"/>
  <c r="BE4994" i="19"/>
  <c r="BG2721" i="19"/>
  <c r="BG2698" i="19"/>
  <c r="BE7298" i="19"/>
  <c r="BG5531" i="19"/>
  <c r="BG361" i="19"/>
  <c r="BC8117" i="19"/>
  <c r="BC8908" i="19"/>
  <c r="BG3157" i="19"/>
  <c r="BE4152" i="19"/>
  <c r="BE5078" i="19"/>
  <c r="BE481" i="19"/>
  <c r="BE8754" i="19"/>
  <c r="BG8696" i="19"/>
  <c r="BG1821" i="19"/>
  <c r="BC6414" i="19"/>
  <c r="BG3169" i="19"/>
  <c r="BE2030" i="19"/>
  <c r="BG5450" i="19"/>
  <c r="BE3549" i="19"/>
  <c r="BG985" i="19"/>
  <c r="BE7864" i="19"/>
  <c r="BG3629" i="19"/>
  <c r="BC9247" i="19"/>
  <c r="BC2196" i="19"/>
  <c r="BE7196" i="19"/>
  <c r="BC8962" i="19"/>
  <c r="BC2706" i="19"/>
  <c r="BE251" i="19"/>
  <c r="BG991" i="19"/>
  <c r="BG7988" i="19"/>
  <c r="BG14" i="19"/>
  <c r="BE9789" i="19"/>
  <c r="BE1362" i="19"/>
  <c r="BE4410" i="19"/>
  <c r="BC371" i="19"/>
  <c r="BC5313" i="19"/>
  <c r="BC1646" i="19"/>
  <c r="BG2665" i="19"/>
  <c r="BE6000" i="19"/>
  <c r="BE528" i="19"/>
  <c r="BC7524" i="19"/>
  <c r="BC3112" i="19"/>
  <c r="BC1293" i="19"/>
  <c r="BC8443" i="19"/>
  <c r="BG4263" i="19"/>
  <c r="BE8825" i="19"/>
  <c r="BE2167" i="19"/>
  <c r="BC1192" i="19"/>
  <c r="BG4884" i="19"/>
  <c r="BE596" i="19"/>
  <c r="BG2745" i="19"/>
  <c r="BC8871" i="19"/>
  <c r="BG5170" i="19"/>
  <c r="BE6438" i="19"/>
  <c r="BE6773" i="19"/>
  <c r="BE6987" i="19"/>
  <c r="BC2012" i="19"/>
  <c r="BC137" i="19"/>
  <c r="BG9854" i="19"/>
  <c r="BG5525" i="19"/>
  <c r="BC6530" i="19"/>
  <c r="BE9216" i="19"/>
  <c r="BG2235" i="19"/>
  <c r="BG9127" i="19"/>
  <c r="BE7353" i="19"/>
  <c r="BE965" i="19"/>
  <c r="BC2143" i="19"/>
  <c r="BE956" i="19"/>
  <c r="BG5456" i="19"/>
  <c r="BC6644" i="19"/>
  <c r="BG2896" i="19"/>
  <c r="BG9280" i="19"/>
  <c r="BC2281" i="19"/>
  <c r="BE6814" i="19"/>
  <c r="BE1805" i="19"/>
  <c r="BE9048" i="19"/>
  <c r="BE8653" i="19"/>
  <c r="BC3600" i="19"/>
  <c r="BE3295" i="19"/>
  <c r="BC1205" i="19"/>
  <c r="BG6589" i="19"/>
  <c r="BE3890" i="19"/>
  <c r="BC1389" i="19"/>
  <c r="BC3845" i="19"/>
  <c r="BG5935" i="19"/>
  <c r="BE7022" i="19"/>
  <c r="BE620" i="19"/>
  <c r="BE2830" i="19"/>
  <c r="BC8919" i="19"/>
  <c r="BG4470" i="19"/>
  <c r="BE2425" i="19"/>
  <c r="BE852" i="19"/>
  <c r="BG6905" i="19"/>
  <c r="BG1419" i="19"/>
  <c r="BC8545" i="19"/>
  <c r="BE3310" i="19"/>
  <c r="BG1504" i="19"/>
  <c r="BC6407" i="19"/>
  <c r="BE2364" i="19"/>
  <c r="BC2547" i="19"/>
  <c r="BE7221" i="19"/>
  <c r="BG8002" i="19"/>
  <c r="BC2873" i="19"/>
  <c r="BG9316" i="19"/>
  <c r="BG7239" i="19"/>
  <c r="BC1708" i="19"/>
  <c r="BC3781" i="19"/>
  <c r="BE6576" i="19"/>
  <c r="BG5893" i="19"/>
  <c r="BE8120" i="19"/>
  <c r="BG3195" i="19"/>
  <c r="BE5147" i="19"/>
  <c r="BE2973" i="19"/>
  <c r="BC3553" i="19"/>
  <c r="BE435" i="19"/>
  <c r="BC1832" i="19"/>
  <c r="BC7409" i="19"/>
  <c r="BG8305" i="19"/>
  <c r="BG2217" i="19"/>
  <c r="BG9592" i="19"/>
  <c r="BE6112" i="19"/>
  <c r="BG9109" i="19"/>
  <c r="BE2441" i="19"/>
  <c r="BC2568" i="19"/>
  <c r="BC1754" i="19"/>
  <c r="BC4263" i="19"/>
  <c r="BG8592" i="19"/>
  <c r="BE4434" i="19"/>
  <c r="BE9084" i="19"/>
  <c r="BG9060" i="19"/>
  <c r="BC6970" i="19"/>
  <c r="BE8147" i="19"/>
  <c r="BG3911" i="19"/>
  <c r="BC1941" i="19"/>
  <c r="BC22" i="19"/>
  <c r="BG9822" i="19"/>
  <c r="BG8379" i="19"/>
  <c r="BG8847" i="19"/>
  <c r="BG7701" i="19"/>
  <c r="BE366" i="19"/>
  <c r="BC8406" i="19"/>
  <c r="BE7279" i="19"/>
  <c r="BC7282" i="19"/>
  <c r="BC148" i="19"/>
  <c r="BE9248" i="19"/>
  <c r="BE8196" i="19"/>
  <c r="BG2978" i="19"/>
  <c r="BE3080" i="19"/>
  <c r="BC4671" i="19"/>
  <c r="BG9414" i="19"/>
  <c r="BG1946" i="19"/>
  <c r="BC8230" i="19"/>
  <c r="BE5594" i="19"/>
  <c r="BG683" i="19"/>
  <c r="BE8413" i="19"/>
  <c r="BC983" i="19"/>
  <c r="BE3611" i="19"/>
  <c r="BE3320" i="19"/>
  <c r="BC5636" i="19"/>
  <c r="BG1934" i="19"/>
  <c r="BC2313" i="19"/>
  <c r="BC6906" i="19"/>
  <c r="BE7708" i="19"/>
  <c r="BE4077" i="19"/>
  <c r="BG8726" i="19"/>
  <c r="BG7757" i="19"/>
  <c r="BG3042" i="19"/>
  <c r="BC7059" i="19"/>
  <c r="BC9940" i="19"/>
  <c r="BC754" i="19"/>
  <c r="BE9921" i="19"/>
  <c r="BG7670" i="19"/>
  <c r="BC6517" i="19"/>
  <c r="BC1257" i="19"/>
  <c r="BG5430" i="19"/>
  <c r="BE8819" i="19"/>
  <c r="BG7272" i="19"/>
  <c r="BE8032" i="19"/>
  <c r="BG3748" i="19"/>
  <c r="BC6440" i="19"/>
  <c r="BG7134" i="19"/>
  <c r="BG7896" i="19"/>
  <c r="BE2809" i="19"/>
  <c r="BE2787" i="19"/>
  <c r="BC5273" i="19"/>
  <c r="BG2979" i="19"/>
  <c r="BC8848" i="19"/>
  <c r="BG542" i="19"/>
  <c r="BC7713" i="19"/>
  <c r="BC2177" i="19"/>
  <c r="BC2978" i="19"/>
  <c r="BG6010" i="19"/>
  <c r="BC6660" i="19"/>
  <c r="BC4338" i="19"/>
  <c r="BG1014" i="19"/>
  <c r="BC309" i="19"/>
  <c r="BC5320" i="19"/>
  <c r="BE976" i="19"/>
  <c r="BE7028" i="19"/>
  <c r="BC56" i="19"/>
  <c r="BE2089" i="19"/>
  <c r="BC448" i="19"/>
  <c r="BE3153" i="19"/>
  <c r="BC7343" i="19"/>
  <c r="BG4298" i="19"/>
  <c r="BE4583" i="19"/>
  <c r="BE2045" i="19"/>
  <c r="BC4359" i="19"/>
  <c r="BC1521" i="19"/>
  <c r="BC2111" i="19"/>
  <c r="BE2371" i="19"/>
  <c r="BC4198" i="19"/>
  <c r="BG8722" i="19"/>
  <c r="BE6670" i="19"/>
  <c r="BC410" i="19"/>
  <c r="BE7734" i="19"/>
  <c r="BE6558" i="19"/>
  <c r="BG6368" i="19"/>
  <c r="BC4259" i="19"/>
  <c r="BG5689" i="19"/>
  <c r="BC6006" i="19"/>
  <c r="BC9332" i="19"/>
  <c r="BE2666" i="19"/>
  <c r="BE3070" i="19"/>
  <c r="BC4723" i="19"/>
  <c r="BC4999" i="19"/>
  <c r="BG4980" i="19"/>
  <c r="BE7645" i="19"/>
  <c r="BG9425" i="19"/>
  <c r="BG1327" i="19"/>
  <c r="BC9845" i="19"/>
  <c r="BE1019" i="19"/>
  <c r="BC8773" i="19"/>
  <c r="BG3517" i="19"/>
  <c r="BE1207" i="19"/>
  <c r="BE8847" i="19"/>
  <c r="BG232" i="19"/>
  <c r="BC7747" i="19"/>
  <c r="BC6353" i="19"/>
  <c r="BG8174" i="19"/>
  <c r="BG1496" i="19"/>
  <c r="BG1356" i="19"/>
  <c r="BC2160" i="19"/>
  <c r="BC3480" i="19"/>
  <c r="BG648" i="19"/>
  <c r="BC6259" i="19"/>
  <c r="BE7956" i="19"/>
  <c r="BE1463" i="19"/>
  <c r="BE9010" i="19"/>
  <c r="BE5782" i="19"/>
  <c r="BE3779" i="19"/>
  <c r="BE7225" i="19"/>
  <c r="BG5878" i="19"/>
  <c r="BE6825" i="19"/>
  <c r="BC7457" i="19"/>
  <c r="BC9361" i="19"/>
  <c r="BE7085" i="19"/>
  <c r="BG1442" i="19"/>
  <c r="BC3338" i="19"/>
  <c r="BC7695" i="19"/>
  <c r="BC2127" i="19"/>
  <c r="BG2659" i="19"/>
  <c r="BE4609" i="19"/>
  <c r="BG3723" i="19"/>
  <c r="BE478" i="19"/>
  <c r="BC1724" i="19"/>
  <c r="BC5970" i="19"/>
  <c r="BC10001" i="19"/>
  <c r="BE3974" i="19"/>
  <c r="BC5780" i="19"/>
  <c r="BC1193" i="19"/>
  <c r="BE9032" i="19"/>
  <c r="BG2113" i="19"/>
  <c r="BE1877" i="19"/>
  <c r="BG6463" i="19"/>
  <c r="BG3679" i="19"/>
  <c r="BC1130" i="19"/>
  <c r="BC5728" i="19"/>
  <c r="BE1689" i="19"/>
  <c r="BC2888" i="19"/>
  <c r="BG1522" i="19"/>
  <c r="BC6985" i="19"/>
  <c r="BC81" i="19"/>
  <c r="BG2955" i="19"/>
  <c r="BE4682" i="19"/>
  <c r="BG2231" i="19"/>
  <c r="BG515" i="19"/>
  <c r="BE195" i="19"/>
  <c r="BG1274" i="19"/>
  <c r="BG6514" i="19"/>
  <c r="BE2413" i="19"/>
  <c r="BC1118" i="19"/>
  <c r="BE2518" i="19"/>
  <c r="BE4931" i="19"/>
  <c r="BG380" i="19"/>
  <c r="BC2346" i="19"/>
  <c r="BE5791" i="19"/>
  <c r="BC2053" i="19"/>
  <c r="BG6781" i="19"/>
  <c r="BC6365" i="19"/>
  <c r="BC6238" i="19"/>
  <c r="BE6519" i="19"/>
  <c r="BE955" i="19"/>
  <c r="BE6850" i="19"/>
  <c r="BC7968" i="19"/>
  <c r="BE4135" i="19"/>
  <c r="BG2527" i="19"/>
  <c r="BG1928" i="19"/>
  <c r="BG3252" i="19"/>
  <c r="BC6575" i="19"/>
  <c r="BE4718" i="19"/>
  <c r="BE4378" i="19"/>
  <c r="BC1883" i="19"/>
  <c r="BC3233" i="19"/>
  <c r="BC1424" i="19"/>
  <c r="BC5874" i="19"/>
  <c r="BC1961" i="19"/>
  <c r="BG888" i="19"/>
  <c r="BE8533" i="19"/>
  <c r="BE4568" i="19"/>
  <c r="BE2831" i="19"/>
  <c r="BE3642" i="19"/>
  <c r="BG1044" i="19"/>
  <c r="BC4897" i="19"/>
  <c r="BC2064" i="19"/>
  <c r="BE5832" i="19"/>
  <c r="BC1583" i="19"/>
  <c r="BC2977" i="19"/>
  <c r="BC7867" i="19"/>
  <c r="BC8284" i="19"/>
  <c r="BG6284" i="19"/>
  <c r="BE6913" i="19"/>
  <c r="BC4358" i="19"/>
  <c r="BC4394" i="19"/>
  <c r="BC6610" i="19"/>
  <c r="BE8207" i="19"/>
  <c r="BE5330" i="19"/>
  <c r="BE1071" i="19"/>
  <c r="BE5765" i="19"/>
  <c r="BE1847" i="19"/>
  <c r="BG395" i="19"/>
  <c r="BE5201" i="19"/>
  <c r="BC3614" i="19"/>
  <c r="BC9844" i="19"/>
  <c r="BG9658" i="19"/>
  <c r="BE3678" i="19"/>
  <c r="BC9052" i="19"/>
  <c r="BG9551" i="19"/>
  <c r="BG3470" i="19"/>
  <c r="BE5642" i="19"/>
  <c r="BE9391" i="19"/>
  <c r="BC4220" i="19"/>
  <c r="BC8135" i="19"/>
  <c r="BC763" i="19"/>
  <c r="BG3334" i="19"/>
  <c r="BG9986" i="19"/>
  <c r="BC9546" i="19"/>
  <c r="BG356" i="19"/>
  <c r="BG8605" i="19"/>
  <c r="BG8293" i="19"/>
  <c r="BC638" i="19"/>
  <c r="BC3999" i="19"/>
  <c r="BE241" i="19"/>
  <c r="BG5723" i="19"/>
  <c r="BE4657" i="19"/>
  <c r="BC3454" i="19"/>
  <c r="BE6022" i="19"/>
  <c r="BC6961" i="19"/>
  <c r="BG6948" i="19"/>
  <c r="BG7104" i="19"/>
  <c r="BC5084" i="19"/>
  <c r="BE4837" i="19"/>
  <c r="BC6205" i="19"/>
  <c r="BE6300" i="19"/>
  <c r="BG4855" i="19"/>
  <c r="BG8804" i="19"/>
  <c r="BG5003" i="19"/>
  <c r="BG7539" i="19"/>
  <c r="BG1701" i="19"/>
  <c r="BE7591" i="19"/>
  <c r="BG9381" i="19"/>
  <c r="BE5636" i="19"/>
  <c r="BG1170" i="19"/>
  <c r="BG7744" i="19"/>
  <c r="BC9063" i="19"/>
  <c r="BE5168" i="19"/>
  <c r="BG2954" i="19"/>
  <c r="BE3057" i="19"/>
  <c r="BG5316" i="19"/>
  <c r="BC4821" i="19"/>
  <c r="BE7363" i="19"/>
  <c r="BE8691" i="19"/>
  <c r="BE8640" i="19"/>
  <c r="BC9587" i="19"/>
  <c r="BG4250" i="19"/>
  <c r="BC9842" i="19"/>
  <c r="BC8224" i="19"/>
  <c r="BE864" i="19"/>
  <c r="BC6611" i="19"/>
  <c r="BC6110" i="19"/>
  <c r="BC3790" i="19"/>
  <c r="BE8353" i="19"/>
  <c r="BE462" i="19"/>
  <c r="BG9672" i="19"/>
  <c r="BE8472" i="19"/>
  <c r="BG7342" i="19"/>
  <c r="BE294" i="19"/>
  <c r="BG394" i="19"/>
  <c r="BG4035" i="19"/>
  <c r="BC4492" i="19"/>
  <c r="BG4010" i="19"/>
  <c r="BC7652" i="19"/>
  <c r="BC3598" i="19"/>
  <c r="BC9128" i="19"/>
  <c r="BE7952" i="19"/>
  <c r="BC5965" i="19"/>
  <c r="BC7964" i="19"/>
  <c r="BE1933" i="19"/>
  <c r="BE550" i="19"/>
  <c r="BE8763" i="19"/>
  <c r="BG4344" i="19"/>
  <c r="BC6233" i="19"/>
  <c r="BC2129" i="19"/>
  <c r="BC8820" i="19"/>
  <c r="BC4783" i="19"/>
  <c r="BC4092" i="19"/>
  <c r="BG153" i="19"/>
  <c r="BG2910" i="19"/>
  <c r="BC9528" i="19"/>
  <c r="BG1535" i="19"/>
  <c r="BE4556" i="19"/>
  <c r="BG1606" i="19"/>
  <c r="BC9138" i="19"/>
  <c r="BC8339" i="19"/>
  <c r="BE6340" i="19"/>
  <c r="BG1328" i="19"/>
  <c r="BC5414" i="19"/>
  <c r="BC8096" i="19"/>
  <c r="BG2738" i="19"/>
  <c r="BG7157" i="19"/>
  <c r="BE5224" i="19"/>
  <c r="BE2273" i="19"/>
  <c r="BE2004" i="19"/>
  <c r="BG1692" i="19"/>
  <c r="BC4577" i="19"/>
  <c r="BG9750" i="19"/>
  <c r="BC6865" i="19"/>
  <c r="BG7593" i="19"/>
  <c r="BC8330" i="19"/>
  <c r="BE8637" i="19"/>
  <c r="BE9398" i="19"/>
  <c r="BC2882" i="19"/>
  <c r="BG4820" i="19"/>
  <c r="BC6770" i="19"/>
  <c r="BE2804" i="19"/>
  <c r="BE7583" i="19"/>
  <c r="BC409" i="19"/>
  <c r="BG6926" i="19"/>
  <c r="BC9849" i="19"/>
  <c r="BE9635" i="19"/>
  <c r="BE3347" i="19"/>
  <c r="BG5312" i="19"/>
  <c r="BE7493" i="19"/>
  <c r="BE6339" i="19"/>
  <c r="BC9479" i="19"/>
  <c r="BC4663" i="19"/>
  <c r="BC5304" i="19"/>
  <c r="BC7922" i="19"/>
  <c r="BG9997" i="19"/>
  <c r="BC2799" i="19"/>
  <c r="BG8882" i="19"/>
  <c r="BC6152" i="19"/>
  <c r="BE5341" i="19"/>
  <c r="BC2471" i="19"/>
  <c r="BC5300" i="19"/>
  <c r="BE725" i="19"/>
  <c r="BG6333" i="19"/>
  <c r="BC3274" i="19"/>
  <c r="BE1179" i="19"/>
  <c r="BE7651" i="19"/>
  <c r="BE260" i="19"/>
  <c r="BG6004" i="19"/>
  <c r="BE367" i="19"/>
  <c r="BG5669" i="19"/>
  <c r="BE5350" i="19"/>
  <c r="BC9179" i="19"/>
  <c r="BE2864" i="19"/>
  <c r="BG290" i="19"/>
  <c r="BE7071" i="19"/>
  <c r="BC3082" i="19"/>
  <c r="BE7863" i="19"/>
  <c r="BC3534" i="19"/>
  <c r="BG38" i="19"/>
  <c r="BG688" i="19"/>
  <c r="BC2274" i="19"/>
  <c r="BC7356" i="19"/>
  <c r="BE3377" i="19"/>
  <c r="BC9666" i="19"/>
  <c r="BG7612" i="19"/>
  <c r="BE4970" i="19"/>
  <c r="BG5630" i="19"/>
  <c r="BG2310" i="19"/>
  <c r="BE8084" i="19"/>
  <c r="BG3395" i="19"/>
  <c r="BC9386" i="19"/>
  <c r="BC3163" i="19"/>
  <c r="BC7160" i="19"/>
  <c r="BG4272" i="19"/>
  <c r="BE8211" i="19"/>
  <c r="BC2895" i="19"/>
  <c r="BG4601" i="19"/>
  <c r="BC9744" i="19"/>
  <c r="BC8503" i="19"/>
  <c r="BE1748" i="19"/>
  <c r="BG2894" i="19"/>
  <c r="BE9321" i="19"/>
  <c r="BE4526" i="19"/>
  <c r="BE198" i="19"/>
  <c r="BC4221" i="19"/>
  <c r="BG754" i="19"/>
  <c r="BC7672" i="19"/>
  <c r="BC5017" i="19"/>
  <c r="BG2891" i="19"/>
  <c r="BE1215" i="19"/>
  <c r="BG933" i="19"/>
  <c r="BC5109" i="19"/>
  <c r="BG3464" i="19"/>
  <c r="BE8818" i="19"/>
  <c r="BG635" i="19"/>
  <c r="BE6086" i="19"/>
  <c r="BE3905" i="19"/>
  <c r="BC3932" i="19"/>
  <c r="BG7252" i="19"/>
  <c r="BE4357" i="19"/>
  <c r="BE8199" i="19"/>
  <c r="BG1029" i="19"/>
  <c r="BE3838" i="19"/>
  <c r="BG2069" i="19"/>
  <c r="BC6631" i="19"/>
  <c r="BG9841" i="19"/>
  <c r="BG9591" i="19"/>
  <c r="BE6944" i="19"/>
  <c r="BE273" i="19"/>
  <c r="BE1204" i="19"/>
  <c r="BE3362" i="19"/>
  <c r="BE8144" i="19"/>
  <c r="BG7390" i="19"/>
  <c r="BG5811" i="19"/>
  <c r="BC6057" i="19"/>
  <c r="BG4691" i="19"/>
  <c r="BG8560" i="19"/>
  <c r="BE847" i="19"/>
  <c r="BC7301" i="19"/>
  <c r="BE8682" i="19"/>
  <c r="BC7618" i="19"/>
  <c r="BG7012" i="19"/>
  <c r="BE9484" i="19"/>
  <c r="BG435" i="19"/>
  <c r="BE4897" i="19"/>
  <c r="BE756" i="19"/>
  <c r="BG2511" i="19"/>
  <c r="BE9131" i="19"/>
  <c r="BC347" i="19"/>
  <c r="BC158" i="19"/>
  <c r="BG2226" i="19"/>
  <c r="BE1065" i="19"/>
  <c r="BC1049" i="19"/>
  <c r="BE8524" i="19"/>
  <c r="BG2520" i="19"/>
  <c r="BE5371" i="19"/>
  <c r="BE4744" i="19"/>
  <c r="BE7987" i="19"/>
  <c r="BE33" i="19"/>
  <c r="BE8760" i="19"/>
  <c r="BC8145" i="19"/>
  <c r="BE4346" i="19"/>
  <c r="BC1084" i="19"/>
  <c r="BC8228" i="19"/>
  <c r="BG684" i="19"/>
  <c r="BE8692" i="19"/>
  <c r="BE9186" i="19"/>
  <c r="BG8782" i="19"/>
  <c r="BE7750" i="19"/>
  <c r="BE8831" i="19"/>
  <c r="BE4597" i="19"/>
  <c r="BE8471" i="19"/>
  <c r="BC3934" i="19"/>
  <c r="BG7349" i="19"/>
  <c r="BE2528" i="19"/>
  <c r="BE7375" i="19"/>
  <c r="BC3645" i="19"/>
  <c r="BG2486" i="19"/>
  <c r="BE3769" i="19"/>
  <c r="BC2436" i="19"/>
  <c r="BE8440" i="19"/>
  <c r="BE6514" i="19"/>
  <c r="BG2428" i="19"/>
  <c r="BG6177" i="19"/>
  <c r="BG9449" i="19"/>
  <c r="BC9293" i="19"/>
  <c r="BC650" i="19"/>
  <c r="BE4553" i="19"/>
  <c r="BE9432" i="19"/>
  <c r="BE4181" i="19"/>
  <c r="BE4952" i="19"/>
  <c r="BC9735" i="19"/>
  <c r="BC4495" i="19"/>
  <c r="BC5188" i="19"/>
  <c r="BC3350" i="19"/>
  <c r="BE8360" i="19"/>
  <c r="BE6041" i="19"/>
  <c r="BC7605" i="19"/>
  <c r="BE3314" i="19"/>
  <c r="BE6001" i="19"/>
  <c r="BE1815" i="19"/>
  <c r="BC4798" i="19"/>
  <c r="BC4786" i="19"/>
  <c r="BC2898" i="19"/>
  <c r="BC6232" i="19"/>
  <c r="BE9244" i="19"/>
  <c r="BC8425" i="19"/>
  <c r="BC1934" i="19"/>
  <c r="BC5859" i="19"/>
  <c r="BC2255" i="19"/>
  <c r="BE9167" i="19"/>
  <c r="BC4771" i="19"/>
  <c r="BE5137" i="19"/>
  <c r="BC9974" i="19"/>
  <c r="BG9214" i="19"/>
  <c r="BG6129" i="19"/>
  <c r="BC5305" i="19"/>
  <c r="BC2509" i="19"/>
  <c r="BC2357" i="19"/>
  <c r="BG5821" i="19"/>
  <c r="BG7332" i="19"/>
  <c r="BG1084" i="19"/>
  <c r="BE2175" i="19"/>
  <c r="BG5345" i="19"/>
  <c r="BG8545" i="19"/>
  <c r="BE1589" i="19"/>
  <c r="BE5184" i="19"/>
  <c r="BG9826" i="19"/>
  <c r="BC1237" i="19"/>
  <c r="BE385" i="19"/>
  <c r="BC3482" i="19"/>
  <c r="BC283" i="19"/>
  <c r="BC6983" i="19"/>
  <c r="BG5634" i="19"/>
  <c r="BC9584" i="19"/>
  <c r="BC6516" i="19"/>
  <c r="BE9487" i="19"/>
  <c r="BG4443" i="19"/>
  <c r="BG2566" i="19"/>
  <c r="BC8604" i="19"/>
  <c r="BG6286" i="19"/>
  <c r="BG3325" i="19"/>
  <c r="BC1122" i="19"/>
  <c r="BG6464" i="19"/>
  <c r="BG7917" i="19"/>
  <c r="BE1455" i="19"/>
  <c r="BG4031" i="19"/>
  <c r="BG2780" i="19"/>
  <c r="BG1925" i="19"/>
  <c r="BC6166" i="19"/>
  <c r="BE97" i="19"/>
  <c r="BC5449" i="19"/>
  <c r="BC939" i="19"/>
  <c r="BG8611" i="19"/>
  <c r="BC587" i="19"/>
  <c r="BC8158" i="19"/>
  <c r="BC3311" i="19"/>
  <c r="BG3941" i="19"/>
  <c r="BC8992" i="19"/>
  <c r="BC4247" i="19"/>
  <c r="BE9880" i="19"/>
  <c r="BE1016" i="19"/>
  <c r="BE629" i="19"/>
  <c r="BC6311" i="19"/>
  <c r="BE4495" i="19"/>
  <c r="BC7067" i="19"/>
  <c r="BC6310" i="19"/>
  <c r="BG7434" i="19"/>
  <c r="BE4522" i="19"/>
  <c r="BC5734" i="19"/>
  <c r="BE5792" i="19"/>
  <c r="BE7260" i="19"/>
  <c r="BE9148" i="19"/>
  <c r="BC9045" i="19"/>
  <c r="BC6477" i="19"/>
  <c r="BE6698" i="19"/>
  <c r="BE5526" i="19"/>
  <c r="BE1491" i="19"/>
  <c r="BC4682" i="19"/>
  <c r="BG3566" i="19"/>
  <c r="BC1188" i="19"/>
  <c r="BG738" i="19"/>
  <c r="BG6621" i="19"/>
  <c r="BG4249" i="19"/>
  <c r="BG2965" i="19"/>
  <c r="BE6618" i="19"/>
  <c r="BC1668" i="19"/>
  <c r="BE6137" i="19"/>
  <c r="BC9102" i="19"/>
  <c r="BC6869" i="19"/>
  <c r="BG7496" i="19"/>
  <c r="BC6467" i="19"/>
  <c r="BG1368" i="19"/>
  <c r="BG6151" i="19"/>
  <c r="BC4364" i="19"/>
  <c r="BC5902" i="19"/>
  <c r="BC4804" i="19"/>
  <c r="BG8206" i="19"/>
  <c r="BG7185" i="19"/>
  <c r="BC8695" i="19"/>
  <c r="BG4639" i="19"/>
  <c r="BG1216" i="19"/>
  <c r="BE8517" i="19"/>
  <c r="BE5511" i="19"/>
  <c r="BC4352" i="19"/>
  <c r="BE2449" i="19"/>
  <c r="BG2148" i="19"/>
  <c r="BE5652" i="19"/>
  <c r="BE3468" i="19"/>
  <c r="BG538" i="19"/>
  <c r="BG4530" i="19"/>
  <c r="BE5894" i="19"/>
  <c r="BG6126" i="19"/>
  <c r="BG9886" i="19"/>
  <c r="BC7486" i="19"/>
  <c r="BG7461" i="19"/>
  <c r="BE9403" i="19"/>
  <c r="BG318" i="19"/>
  <c r="BC1683" i="19"/>
  <c r="BG6923" i="19"/>
  <c r="BE6052" i="19"/>
  <c r="BC4422" i="19"/>
  <c r="BC3479" i="19"/>
  <c r="BE7780" i="19"/>
  <c r="BC9451" i="19"/>
  <c r="BE1999" i="19"/>
  <c r="BC322" i="19"/>
  <c r="BC8553" i="19"/>
  <c r="BE9675" i="19"/>
  <c r="BC2816" i="19"/>
  <c r="BE2405" i="19"/>
  <c r="BG8590" i="19"/>
  <c r="BG1011" i="19"/>
  <c r="BG7208" i="19"/>
  <c r="BC3312" i="19"/>
  <c r="BC4645" i="19"/>
  <c r="BG9811" i="19"/>
  <c r="BC8318" i="19"/>
  <c r="BG378" i="19"/>
  <c r="BG2960" i="19"/>
  <c r="BG3089" i="19"/>
  <c r="BE3557" i="19"/>
  <c r="BE7181" i="19"/>
  <c r="BG8776" i="19"/>
  <c r="BC6117" i="19"/>
  <c r="BE1646" i="19"/>
  <c r="BE7232" i="19"/>
  <c r="BC4208" i="19"/>
  <c r="BC3089" i="19"/>
  <c r="BG8026" i="19"/>
  <c r="BG8292" i="19"/>
  <c r="BE6316" i="19"/>
  <c r="BG1515" i="19"/>
  <c r="BG4928" i="19"/>
  <c r="BC1662" i="19"/>
  <c r="BG1064" i="19"/>
  <c r="BE6883" i="19"/>
  <c r="BE5361" i="19"/>
  <c r="BE3327" i="19"/>
  <c r="BE8060" i="19"/>
  <c r="BC8012" i="19"/>
  <c r="BC1986" i="19"/>
  <c r="BE1983" i="19"/>
  <c r="BG94" i="19"/>
  <c r="BE7213" i="19"/>
  <c r="BE4228" i="19"/>
  <c r="BG8298" i="19"/>
  <c r="BC6234" i="19"/>
  <c r="BE6664" i="19"/>
  <c r="BC6891" i="19"/>
  <c r="BE510" i="19"/>
  <c r="BE5577" i="19"/>
  <c r="BC7502" i="19"/>
  <c r="BC4013" i="19"/>
  <c r="BE8679" i="19"/>
  <c r="BG7129" i="19"/>
  <c r="BC1703" i="19"/>
  <c r="BE296" i="19"/>
  <c r="BG3321" i="19"/>
  <c r="BG309" i="19"/>
  <c r="BE6033" i="19"/>
  <c r="BC5427" i="19"/>
  <c r="BC6885" i="19"/>
  <c r="BG3823" i="19"/>
  <c r="BE211" i="19"/>
  <c r="BE6545" i="19"/>
  <c r="BC9145" i="19"/>
  <c r="BC7056" i="19"/>
  <c r="BE7333" i="19"/>
  <c r="BE6356" i="19"/>
  <c r="BG4997" i="19"/>
  <c r="BC203" i="19"/>
  <c r="BE9691" i="19"/>
  <c r="BE987" i="19"/>
  <c r="BG9423" i="19"/>
  <c r="BG5481" i="19"/>
  <c r="BG8607" i="19"/>
  <c r="BG1394" i="19"/>
  <c r="BC3929" i="19"/>
  <c r="BG368" i="19"/>
  <c r="BC4293" i="19"/>
  <c r="BG4073" i="19"/>
  <c r="BG8204" i="19"/>
  <c r="BC6744" i="19"/>
  <c r="BG1389" i="19"/>
  <c r="BE2359" i="19"/>
  <c r="BG643" i="19"/>
  <c r="BC2571" i="19"/>
  <c r="BC8934" i="19"/>
  <c r="BE4081" i="19"/>
  <c r="BE1924" i="19"/>
  <c r="BE1795" i="19"/>
  <c r="BE2541" i="19"/>
  <c r="BC3299" i="19"/>
  <c r="BE6849" i="19"/>
  <c r="BE3283" i="19"/>
  <c r="BG8165" i="19"/>
  <c r="BG4349" i="19"/>
  <c r="BG3818" i="19"/>
  <c r="BE2395" i="19"/>
  <c r="BE9400" i="19"/>
  <c r="BE7395" i="19"/>
  <c r="BC8090" i="19"/>
  <c r="BG4870" i="19"/>
  <c r="BG8624" i="19"/>
  <c r="BE9722" i="19"/>
  <c r="BG3458" i="19"/>
  <c r="BE3844" i="19"/>
  <c r="BC249" i="19"/>
  <c r="BE9448" i="19"/>
  <c r="BE3979" i="19"/>
  <c r="BC8616" i="19"/>
  <c r="BG2667" i="19"/>
  <c r="BC3977" i="19"/>
  <c r="BC9928" i="19"/>
  <c r="BG5760" i="19"/>
  <c r="BE1499" i="19"/>
  <c r="BC7112" i="19"/>
  <c r="BG8450" i="19"/>
  <c r="BE2810" i="19"/>
  <c r="BG7545" i="19"/>
  <c r="BE9685" i="19"/>
  <c r="BE5421" i="19"/>
  <c r="BG4940" i="19"/>
  <c r="BG8879" i="19"/>
  <c r="BG3405" i="19"/>
  <c r="BC5966" i="19"/>
  <c r="BC496" i="19"/>
  <c r="BC8554" i="19"/>
  <c r="BG58" i="19"/>
  <c r="BC4991" i="19"/>
  <c r="BE3658" i="19"/>
  <c r="BE8142" i="19"/>
  <c r="BG8588" i="19"/>
  <c r="BG6530" i="19"/>
  <c r="BE2099" i="19"/>
  <c r="BC7062" i="19"/>
  <c r="BC1344" i="19"/>
  <c r="BG2677" i="19"/>
  <c r="BE9677" i="19"/>
  <c r="BC5378" i="19"/>
  <c r="BC35" i="19"/>
  <c r="BE2456" i="19"/>
  <c r="BG3726" i="19"/>
  <c r="BC4680" i="19"/>
  <c r="BE2756" i="19"/>
  <c r="BE1836" i="19"/>
  <c r="BG9598" i="19"/>
  <c r="BG7600" i="19"/>
  <c r="BE1072" i="19"/>
  <c r="BE3822" i="19"/>
  <c r="BG752" i="19"/>
  <c r="BE2377" i="19"/>
  <c r="BG4357" i="19"/>
  <c r="BC106" i="19"/>
  <c r="BC3285" i="19"/>
  <c r="BC4226" i="19"/>
  <c r="BE6968" i="19"/>
  <c r="BC8904" i="19"/>
  <c r="BG7061" i="19"/>
  <c r="BC2496" i="19"/>
  <c r="BG6268" i="19"/>
  <c r="BC4503" i="19"/>
  <c r="BC6067" i="19"/>
  <c r="BE7321" i="19"/>
  <c r="BG2880" i="19"/>
  <c r="BE2595" i="19"/>
  <c r="BC7033" i="19"/>
  <c r="BG4824" i="19"/>
  <c r="BE9429" i="19"/>
  <c r="BE9421" i="19"/>
  <c r="BG4527" i="19"/>
  <c r="BC4347" i="19"/>
  <c r="BC2701" i="19"/>
  <c r="BE5475" i="19"/>
  <c r="BC6148" i="19"/>
  <c r="BG9708" i="19"/>
  <c r="BC748" i="19"/>
  <c r="BC9924" i="19"/>
  <c r="BC4081" i="19"/>
  <c r="BC1052" i="19"/>
  <c r="BE5460" i="19"/>
  <c r="BE1721" i="19"/>
  <c r="BE3149" i="19"/>
  <c r="BE5320" i="19"/>
  <c r="BC1147" i="19"/>
  <c r="BE6206" i="19"/>
  <c r="BG8974" i="19"/>
  <c r="BC3309" i="19"/>
  <c r="BC6240" i="19"/>
  <c r="BC9989" i="19"/>
  <c r="BG6332" i="19"/>
  <c r="BE1593" i="19"/>
  <c r="BC7004" i="19"/>
  <c r="BG817" i="19"/>
  <c r="BG7151" i="19"/>
  <c r="BG8976" i="19"/>
  <c r="BE8159" i="19"/>
  <c r="BC5776" i="19"/>
  <c r="BE1297" i="19"/>
  <c r="BE2078" i="19"/>
  <c r="BC5784" i="19"/>
  <c r="BC3633" i="19"/>
  <c r="BG7546" i="19"/>
  <c r="BG6410" i="19"/>
  <c r="BE9625" i="19"/>
  <c r="BG4712" i="19"/>
  <c r="BG749" i="19"/>
  <c r="BG4664" i="19"/>
  <c r="BG115" i="19"/>
  <c r="BG1010" i="19"/>
  <c r="BE3962" i="19"/>
  <c r="BE5529" i="19"/>
  <c r="BC6948" i="19"/>
  <c r="BG7086" i="19"/>
  <c r="BG4505" i="19"/>
  <c r="BC6937" i="19"/>
  <c r="BG8988" i="19"/>
  <c r="BG9742" i="19"/>
  <c r="BC9981" i="19"/>
  <c r="BE1978" i="19"/>
  <c r="BG9553" i="19"/>
  <c r="BE4778" i="19"/>
  <c r="BE6800" i="19"/>
  <c r="BC5692" i="19"/>
  <c r="BC5408" i="19"/>
  <c r="BG1430" i="19"/>
  <c r="BC3165" i="19"/>
  <c r="BC5051" i="19"/>
  <c r="BC892" i="19"/>
  <c r="BG4842" i="19"/>
  <c r="BC2397" i="19"/>
  <c r="BG7234" i="19"/>
  <c r="BC3438" i="19"/>
  <c r="BC333" i="19"/>
  <c r="BE4023" i="19"/>
  <c r="BC6499" i="19"/>
  <c r="BC4888" i="19"/>
  <c r="BE9564" i="19"/>
  <c r="BE7600" i="19"/>
  <c r="BG9440" i="19"/>
  <c r="BG8118" i="19"/>
  <c r="BE5904" i="19"/>
  <c r="BE9555" i="19"/>
  <c r="BC8689" i="19"/>
  <c r="BE7162" i="19"/>
  <c r="BC1802" i="19"/>
  <c r="BC8539" i="19"/>
  <c r="BG9419" i="19"/>
  <c r="BC9374" i="19"/>
  <c r="BC8238" i="19"/>
  <c r="BG6845" i="19"/>
  <c r="BC2948" i="19"/>
  <c r="BG1886" i="19"/>
  <c r="BG4248" i="19"/>
  <c r="BG3086" i="19"/>
  <c r="BC7169" i="19"/>
  <c r="BG1991" i="19"/>
  <c r="BC551" i="19"/>
  <c r="BE4360" i="19"/>
  <c r="BE3368" i="19"/>
  <c r="BC9714" i="19"/>
  <c r="BE8379" i="19"/>
  <c r="BG2986" i="19"/>
  <c r="BG2431" i="19"/>
  <c r="BC5754" i="19"/>
  <c r="BG3704" i="19"/>
  <c r="BC6802" i="19"/>
  <c r="BG7371" i="19"/>
  <c r="BG9563" i="19"/>
  <c r="BG1916" i="19"/>
  <c r="BG5111" i="19"/>
  <c r="BG6417" i="19"/>
  <c r="BG541" i="19"/>
  <c r="BG6559" i="19"/>
  <c r="BG3929" i="19"/>
  <c r="BG9428" i="19"/>
  <c r="BC9027" i="19"/>
  <c r="BG1588" i="19"/>
  <c r="BC3798" i="19"/>
  <c r="BE1037" i="19"/>
  <c r="BE7115" i="19"/>
  <c r="BC8052" i="19"/>
  <c r="BE5169" i="19"/>
  <c r="BC4818" i="19"/>
  <c r="BG4881" i="19"/>
  <c r="BE2642" i="19"/>
  <c r="BC7131" i="19"/>
  <c r="BE8288" i="19"/>
  <c r="BE2387" i="19"/>
  <c r="BG5388" i="19"/>
  <c r="BC4559" i="19"/>
  <c r="BE4881" i="19"/>
  <c r="BG3512" i="19"/>
  <c r="BC6553" i="19"/>
  <c r="BE9418" i="19"/>
  <c r="BG2468" i="19"/>
  <c r="BC4958" i="19"/>
  <c r="BE7677" i="19"/>
  <c r="BC3109" i="19"/>
  <c r="BC3427" i="19"/>
  <c r="BG5595" i="19"/>
  <c r="BC6732" i="19"/>
  <c r="BG4786" i="19"/>
  <c r="BE8482" i="19"/>
  <c r="BC5132" i="19"/>
  <c r="BC2932" i="19"/>
  <c r="BG5892" i="19"/>
  <c r="BG9889" i="19"/>
  <c r="BG530" i="19"/>
  <c r="BC6068" i="19"/>
  <c r="BE906" i="19"/>
  <c r="BE7309" i="19"/>
  <c r="BE6042" i="19"/>
  <c r="BE7860" i="19"/>
  <c r="BC1846" i="19"/>
  <c r="BC5241" i="19"/>
  <c r="BE7610" i="19"/>
  <c r="BE8530" i="19"/>
  <c r="BE4961" i="19"/>
  <c r="BG890" i="19"/>
  <c r="BC8807" i="19"/>
  <c r="BG2844" i="19"/>
  <c r="BE1504" i="19"/>
  <c r="BE5959" i="19"/>
  <c r="BG2151" i="19"/>
  <c r="BC7526" i="19"/>
  <c r="BC7384" i="19"/>
  <c r="BC1696" i="19"/>
  <c r="BG6484" i="19"/>
  <c r="BE7900" i="19"/>
  <c r="BC2216" i="19"/>
  <c r="BE6889" i="19"/>
  <c r="BE3374" i="19"/>
  <c r="BE6874" i="19"/>
  <c r="BE1053" i="19"/>
  <c r="BG7053" i="19"/>
  <c r="BC873" i="19"/>
  <c r="BG182" i="19"/>
  <c r="BE2358" i="19"/>
  <c r="BE5937" i="19"/>
  <c r="BE5038" i="19"/>
  <c r="BE2994" i="19"/>
  <c r="BE1428" i="19"/>
  <c r="BE7770" i="19"/>
  <c r="BC8321" i="19"/>
  <c r="BG9714" i="19"/>
  <c r="BE8771" i="19"/>
  <c r="BG475" i="19"/>
  <c r="BG4533" i="19"/>
  <c r="BG3883" i="19"/>
  <c r="BE3676" i="19"/>
  <c r="BG6539" i="19"/>
  <c r="BC7653" i="19"/>
  <c r="BG9157" i="19"/>
  <c r="BC9185" i="19"/>
  <c r="BE5679" i="19"/>
  <c r="BE5004" i="19"/>
  <c r="BC3039" i="19"/>
  <c r="BC8021" i="19"/>
  <c r="BC6503" i="19"/>
  <c r="BC2065" i="19"/>
  <c r="BE8618" i="19"/>
  <c r="BG200" i="19"/>
  <c r="BC7191" i="19"/>
  <c r="BE1177" i="19"/>
  <c r="BG3377" i="19"/>
  <c r="BC8900" i="19"/>
  <c r="BG7309" i="19"/>
  <c r="BC7061" i="19"/>
  <c r="BG7076" i="19"/>
  <c r="BE6305" i="19"/>
  <c r="BG1913" i="19"/>
  <c r="BG5355" i="19"/>
  <c r="BG7399" i="19"/>
  <c r="BC2245" i="19"/>
  <c r="BG1123" i="19"/>
  <c r="BG188" i="19"/>
  <c r="BG7074" i="19"/>
  <c r="BG8762" i="19"/>
  <c r="BG5191" i="19"/>
  <c r="BG5155" i="19"/>
  <c r="BG6754" i="19"/>
  <c r="BE4783" i="19"/>
  <c r="BG8813" i="19"/>
  <c r="BE3680" i="19"/>
  <c r="BC4125" i="19"/>
  <c r="BG1464" i="19"/>
  <c r="BE1906" i="19"/>
  <c r="BE6004" i="19"/>
  <c r="BE9381" i="19"/>
  <c r="BC306" i="19"/>
  <c r="BG9193" i="19"/>
  <c r="BG5090" i="19"/>
  <c r="BE902" i="19"/>
  <c r="BC9337" i="19"/>
  <c r="BE6390" i="19"/>
  <c r="BE7430" i="19"/>
  <c r="BC1544" i="19"/>
  <c r="BE5787" i="19"/>
  <c r="BE7783" i="19"/>
  <c r="BE8295" i="19"/>
  <c r="BE8704" i="19"/>
  <c r="BG3043" i="19"/>
  <c r="BG264" i="19"/>
  <c r="BG5933" i="19"/>
  <c r="BG5417" i="19"/>
  <c r="BG9832" i="19"/>
  <c r="BG7392" i="19"/>
  <c r="BE9405" i="19"/>
  <c r="BC8646" i="19"/>
  <c r="BG682" i="19"/>
  <c r="BG2707" i="19"/>
  <c r="BG8088" i="19"/>
  <c r="BC7863" i="19"/>
  <c r="BE5537" i="19"/>
  <c r="BC5422" i="19"/>
  <c r="BE58" i="19"/>
  <c r="BE5859" i="19"/>
  <c r="BC7972" i="19"/>
  <c r="BG1637" i="19"/>
  <c r="BE2172" i="19"/>
  <c r="BG6951" i="19"/>
  <c r="BG2263" i="19"/>
  <c r="BG1393" i="19"/>
  <c r="BG1981" i="19"/>
  <c r="BG2697" i="19"/>
  <c r="BG3466" i="19"/>
  <c r="BE3799" i="19"/>
  <c r="BC5229" i="19"/>
  <c r="BC6671" i="19"/>
  <c r="BG7430" i="19"/>
  <c r="BC6058" i="19"/>
  <c r="BG696" i="19"/>
  <c r="BG9085" i="19"/>
  <c r="BG3847" i="19"/>
  <c r="BE4710" i="19"/>
  <c r="BG6591" i="19"/>
  <c r="BE507" i="19"/>
  <c r="BG1318" i="19"/>
  <c r="BC8207" i="19"/>
  <c r="BG456" i="19"/>
  <c r="BE5040" i="19"/>
  <c r="BC2340" i="19"/>
  <c r="BE8126" i="19"/>
  <c r="BE4472" i="19"/>
  <c r="BE1810" i="19"/>
  <c r="BG2889" i="19"/>
  <c r="BC9346" i="19"/>
  <c r="BG3707" i="19"/>
  <c r="BE276" i="19"/>
  <c r="BE9132" i="19"/>
  <c r="BC9397" i="19"/>
  <c r="BE4047" i="19"/>
  <c r="BC3355" i="19"/>
  <c r="BE5985" i="19"/>
  <c r="BG2897" i="19"/>
  <c r="BC5023" i="19"/>
  <c r="BG7213" i="19"/>
  <c r="BC531" i="19"/>
  <c r="BC1701" i="19"/>
  <c r="BE8323" i="19"/>
  <c r="BG4681" i="19"/>
  <c r="BE9173" i="19"/>
  <c r="BC3567" i="19"/>
  <c r="BE4476" i="19"/>
  <c r="BE4317" i="19"/>
  <c r="BC6172" i="19"/>
  <c r="BG4553" i="19"/>
  <c r="BC2829" i="19"/>
  <c r="BC6171" i="19"/>
  <c r="BC43" i="19"/>
  <c r="BG8513" i="19"/>
  <c r="BC8568" i="19"/>
  <c r="BC7083" i="19"/>
  <c r="BE8385" i="19"/>
  <c r="BG8258" i="19"/>
  <c r="BC4516" i="19"/>
  <c r="BG2158" i="19"/>
  <c r="BE10006" i="19"/>
  <c r="DE5" i="19" s="1"/>
  <c r="BC8204" i="19"/>
  <c r="BC6510" i="19"/>
  <c r="BC6047" i="19"/>
  <c r="BC7794" i="19"/>
  <c r="BC8680" i="19"/>
  <c r="BE3500" i="19"/>
  <c r="BG316" i="19"/>
  <c r="BG6363" i="19"/>
  <c r="BG8646" i="19"/>
  <c r="BG6834" i="19"/>
  <c r="BC3714" i="19"/>
  <c r="BC7466" i="19"/>
  <c r="BC4725" i="19"/>
  <c r="BC596" i="19"/>
  <c r="BC6045" i="19"/>
  <c r="BG9803" i="19"/>
  <c r="BC7874" i="19"/>
  <c r="BE1029" i="19"/>
  <c r="BC2617" i="19"/>
  <c r="BC6807" i="19"/>
  <c r="BG2012" i="19"/>
  <c r="BE2646" i="19"/>
  <c r="BC3782" i="19"/>
  <c r="BE5456" i="19"/>
  <c r="BG1521" i="19"/>
  <c r="BE7415" i="19"/>
  <c r="BE8048" i="19"/>
  <c r="BE8548" i="19"/>
  <c r="BC6597" i="19"/>
  <c r="BE543" i="19"/>
  <c r="BG3371" i="19"/>
  <c r="BE1370" i="19"/>
  <c r="BG5399" i="19"/>
  <c r="BC9008" i="19"/>
  <c r="BE708" i="19"/>
  <c r="BC5818" i="19"/>
  <c r="BC8175" i="19"/>
  <c r="BE938" i="19"/>
  <c r="BG9076" i="19"/>
  <c r="BC8615" i="19"/>
  <c r="BG8157" i="19"/>
  <c r="BE3537" i="19"/>
  <c r="BG4345" i="19"/>
  <c r="BC6539" i="19"/>
  <c r="BC7534" i="19"/>
  <c r="BC2120" i="19"/>
  <c r="BE2117" i="19"/>
  <c r="BC7070" i="19"/>
  <c r="BC5712" i="19"/>
  <c r="BE6277" i="19"/>
  <c r="BE7261" i="19"/>
  <c r="BG11" i="19"/>
  <c r="BE8186" i="19"/>
  <c r="BC4285" i="19"/>
  <c r="BE6873" i="19"/>
  <c r="BG4736" i="19"/>
  <c r="BE5316" i="19"/>
  <c r="BC8944" i="19"/>
  <c r="BC7702" i="19"/>
  <c r="BG4848" i="19"/>
  <c r="BC992" i="19"/>
  <c r="BG1992" i="19"/>
  <c r="BE50" i="19"/>
  <c r="BC7279" i="19"/>
  <c r="BC4174" i="19"/>
  <c r="BG3079" i="19"/>
  <c r="BG6099" i="19"/>
  <c r="BG4295" i="19"/>
  <c r="BE7921" i="19"/>
  <c r="BE1325" i="19"/>
  <c r="BE4554" i="19"/>
  <c r="BG2688" i="19"/>
  <c r="BE9946" i="19"/>
  <c r="BE8667" i="19"/>
  <c r="BC402" i="19"/>
  <c r="BG5051" i="19"/>
  <c r="BG3947" i="19"/>
  <c r="BC7300" i="19"/>
  <c r="BG6716" i="19"/>
  <c r="BG8316" i="19"/>
  <c r="BG2402" i="19"/>
  <c r="BE1422" i="19"/>
  <c r="BG580" i="19"/>
  <c r="BG6426" i="19"/>
  <c r="BG9639" i="19"/>
  <c r="BC6107" i="19"/>
  <c r="BE9766" i="19"/>
  <c r="BC7772" i="19"/>
  <c r="BE7006" i="19"/>
  <c r="BG2803" i="19"/>
  <c r="BE7673" i="19"/>
  <c r="BE6227" i="19"/>
  <c r="BG3044" i="19"/>
  <c r="BC7252" i="19"/>
  <c r="BC5964" i="19"/>
  <c r="BC9699" i="19"/>
  <c r="BG1619" i="19"/>
  <c r="BC9814" i="19"/>
  <c r="BE6091" i="19"/>
  <c r="BG1853" i="19"/>
  <c r="BG1049" i="19"/>
  <c r="BC9791" i="19"/>
  <c r="BE2123" i="19"/>
  <c r="BE4080" i="19"/>
  <c r="BC917" i="19"/>
  <c r="BC2404" i="19"/>
  <c r="BC1182" i="19"/>
  <c r="BE9201" i="19"/>
  <c r="BE2671" i="19"/>
  <c r="BG5061" i="19"/>
  <c r="BC259" i="19"/>
  <c r="BC7814" i="19"/>
  <c r="BE1023" i="19"/>
  <c r="BE8792" i="19"/>
  <c r="BE3912" i="19"/>
  <c r="BG6771" i="19"/>
  <c r="BE9900" i="19"/>
  <c r="BG3830" i="19"/>
  <c r="BC129" i="19"/>
  <c r="BE1683" i="19"/>
  <c r="BG5319" i="19"/>
  <c r="BC577" i="19"/>
  <c r="BC4520" i="19"/>
  <c r="BC4866" i="19"/>
  <c r="BG256" i="19"/>
  <c r="BE26" i="19"/>
  <c r="BE2272" i="19"/>
  <c r="BG9467" i="19"/>
  <c r="BG5285" i="19"/>
  <c r="BC8170" i="19"/>
  <c r="BC6359" i="19"/>
  <c r="BG6097" i="19"/>
  <c r="BE3665" i="19"/>
  <c r="BC194" i="19"/>
  <c r="BE9617" i="19"/>
  <c r="BE2305" i="19"/>
  <c r="BE6810" i="19"/>
  <c r="BG2545" i="19"/>
  <c r="BG2436" i="19"/>
  <c r="BE541" i="19"/>
  <c r="BE4651" i="19"/>
  <c r="BG4591" i="19"/>
  <c r="BC3785" i="19"/>
  <c r="BG1931" i="19"/>
  <c r="BG6339" i="19"/>
  <c r="BG4759" i="19"/>
  <c r="BC4761" i="19"/>
  <c r="BE8499" i="19"/>
  <c r="BE9116" i="19"/>
  <c r="BE2886" i="19"/>
  <c r="BC1678" i="19"/>
  <c r="BG9539" i="19"/>
  <c r="BC3190" i="19"/>
  <c r="BE2603" i="19"/>
  <c r="BC1355" i="19"/>
  <c r="BG6523" i="19"/>
  <c r="BG6491" i="19"/>
  <c r="BC6034" i="19"/>
  <c r="BE5935" i="19"/>
  <c r="BE3585" i="19"/>
  <c r="BG4239" i="19"/>
  <c r="BE6497" i="19"/>
  <c r="BC1878" i="19"/>
  <c r="BG9587" i="19"/>
  <c r="BE9491" i="19"/>
  <c r="BE8282" i="19"/>
  <c r="BE3968" i="19"/>
  <c r="BC2918" i="19"/>
  <c r="BG640" i="19"/>
  <c r="BE4780" i="19"/>
  <c r="BE9623" i="19"/>
  <c r="BC2371" i="19"/>
  <c r="BC4718" i="19"/>
  <c r="BE1976" i="19"/>
  <c r="BC2769" i="19"/>
  <c r="BE3877" i="19"/>
  <c r="BE1385" i="19"/>
  <c r="BE8320" i="19"/>
  <c r="BC9590" i="19"/>
  <c r="BE1587" i="19"/>
  <c r="BC3901" i="19"/>
  <c r="BC5730" i="19"/>
  <c r="BE2156" i="19"/>
  <c r="BG6242" i="19"/>
  <c r="BC36" i="19"/>
  <c r="BG5577" i="19"/>
  <c r="BG3443" i="19"/>
  <c r="BC1552" i="19"/>
  <c r="BG8889" i="19"/>
  <c r="BE4679" i="19"/>
  <c r="BC8057" i="19"/>
  <c r="BC5821" i="19"/>
  <c r="BC1594" i="19"/>
  <c r="BC1034" i="19"/>
  <c r="BC628" i="19"/>
  <c r="BE339" i="19"/>
  <c r="BC1065" i="19"/>
  <c r="BG3173" i="19"/>
  <c r="BC1766" i="19"/>
  <c r="BG781" i="19"/>
  <c r="BE2633" i="19"/>
  <c r="BE7704" i="19"/>
  <c r="BE826" i="19"/>
  <c r="BC5968" i="19"/>
  <c r="BG2808" i="19"/>
  <c r="BG984" i="19"/>
  <c r="BC3236" i="19"/>
  <c r="BC5837" i="19"/>
  <c r="BE3006" i="19"/>
  <c r="BE9172" i="19"/>
  <c r="BC102" i="19"/>
  <c r="BC8734" i="19"/>
  <c r="BE4002" i="19"/>
  <c r="BC8591" i="19"/>
  <c r="BC4351" i="19"/>
  <c r="BG8461" i="19"/>
  <c r="BG1687" i="19"/>
  <c r="BE9913" i="19"/>
  <c r="BE1342" i="19"/>
  <c r="BE4946" i="19"/>
  <c r="BG4334" i="19"/>
  <c r="BC9268" i="19"/>
  <c r="BG7034" i="19"/>
  <c r="BE5468" i="19"/>
  <c r="BE4769" i="19"/>
  <c r="BG2863" i="19"/>
  <c r="BC7377" i="19"/>
  <c r="BC1960" i="19"/>
  <c r="BG3344" i="19"/>
  <c r="BG9911" i="19"/>
  <c r="BG6275" i="19"/>
  <c r="BC9679" i="19"/>
  <c r="BC549" i="19"/>
  <c r="BC9805" i="19"/>
  <c r="BG6147" i="19"/>
  <c r="BE6409" i="19"/>
  <c r="BE6888" i="19"/>
  <c r="BE3288" i="19"/>
  <c r="BE3576" i="19"/>
  <c r="BE567" i="19"/>
  <c r="BC4238" i="19"/>
  <c r="BG2614" i="19"/>
  <c r="BC2838" i="19"/>
  <c r="BG765" i="19"/>
  <c r="BC6726" i="19"/>
  <c r="BC9838" i="19"/>
  <c r="BG7691" i="19"/>
  <c r="BG944" i="19"/>
  <c r="BG3527" i="19"/>
  <c r="BE8325" i="19"/>
  <c r="BE7024" i="19"/>
  <c r="BC5985" i="19"/>
  <c r="BE3544" i="19"/>
  <c r="BE9687" i="19"/>
  <c r="BG1259" i="19"/>
  <c r="BE9804" i="19"/>
  <c r="BG1128" i="19"/>
  <c r="BE2836" i="19"/>
  <c r="BG5859" i="19"/>
  <c r="BG7894" i="19"/>
  <c r="BG3530" i="19"/>
  <c r="BC2272" i="19"/>
  <c r="BE720" i="19"/>
  <c r="BE7436" i="19"/>
  <c r="BG7793" i="19"/>
  <c r="BE1081" i="19"/>
  <c r="BE2849" i="19"/>
  <c r="BG9074" i="19"/>
  <c r="BG8986" i="19"/>
  <c r="BG5879" i="19"/>
  <c r="BC3010" i="19"/>
  <c r="BE6740" i="19"/>
  <c r="BE7980" i="19"/>
  <c r="BG8983" i="19"/>
  <c r="BC2152" i="19"/>
  <c r="BE9838" i="19"/>
  <c r="BG8713" i="19"/>
  <c r="BE4991" i="19"/>
  <c r="BG7715" i="19"/>
  <c r="BE7414" i="19"/>
  <c r="BC3838" i="19"/>
  <c r="BC3288" i="19"/>
  <c r="BG4375" i="19"/>
  <c r="BE2562" i="19"/>
  <c r="BE9256" i="19"/>
  <c r="BC3293" i="19"/>
  <c r="BE5615" i="19"/>
  <c r="BC4110" i="19"/>
  <c r="BC6978" i="19"/>
  <c r="BC276" i="19"/>
  <c r="BG3850" i="19"/>
  <c r="BE5369" i="19"/>
  <c r="BE6006" i="19"/>
  <c r="BC957" i="19"/>
  <c r="BE377" i="19"/>
  <c r="BC204" i="19"/>
  <c r="BG9465" i="19"/>
  <c r="BG5560" i="19"/>
  <c r="BE8822" i="19"/>
  <c r="BG5513" i="19"/>
  <c r="BC8797" i="19"/>
  <c r="BG750" i="19"/>
  <c r="BE3148" i="19"/>
  <c r="BE7449" i="19"/>
  <c r="BC1548" i="19"/>
  <c r="BE4262" i="19"/>
  <c r="BE7280" i="19"/>
  <c r="BG2766" i="19"/>
  <c r="BG9062" i="19"/>
  <c r="BC4373" i="19"/>
  <c r="BG4783" i="19"/>
  <c r="BC6733" i="19"/>
  <c r="BC3806" i="19"/>
  <c r="BC1767" i="19"/>
  <c r="BG4380" i="19"/>
  <c r="BG2085" i="19"/>
  <c r="BC8704" i="19"/>
  <c r="BG8508" i="19"/>
  <c r="BG7366" i="19"/>
  <c r="BG1381" i="19"/>
  <c r="BG764" i="19"/>
  <c r="BC1951" i="19"/>
  <c r="BC9400" i="19"/>
  <c r="BC4919" i="19"/>
  <c r="BE8486" i="19"/>
  <c r="BE3179" i="19"/>
  <c r="BE2654" i="19"/>
  <c r="BE3714" i="19"/>
  <c r="BC3035" i="19"/>
  <c r="BE8753" i="19"/>
  <c r="BE519" i="19"/>
  <c r="BG2386" i="19"/>
  <c r="BE9155" i="19"/>
  <c r="BG6384" i="19"/>
  <c r="BE2500" i="19"/>
  <c r="BE257" i="19"/>
  <c r="BE235" i="19"/>
  <c r="BG5875" i="19"/>
  <c r="BG7647" i="19"/>
  <c r="BG6261" i="19"/>
  <c r="BE529" i="19"/>
  <c r="BG2945" i="19"/>
  <c r="BG4728" i="19"/>
  <c r="BC8590" i="19"/>
  <c r="BG2508" i="19"/>
  <c r="BG9338" i="19"/>
  <c r="BG3045" i="19"/>
  <c r="BE5431" i="19"/>
  <c r="BE6419" i="19"/>
  <c r="BE5059" i="19"/>
  <c r="BE637" i="19"/>
  <c r="BC7836" i="19"/>
  <c r="BG251" i="19"/>
  <c r="BE3775" i="19"/>
  <c r="BE1878" i="19"/>
  <c r="BG1550" i="19"/>
  <c r="BC3445" i="19"/>
  <c r="BE82" i="19"/>
  <c r="BE6493" i="19"/>
  <c r="BE9611" i="19"/>
  <c r="BC7923" i="19"/>
  <c r="BC2909" i="19"/>
  <c r="BG1395" i="19"/>
  <c r="BC5344" i="19"/>
  <c r="BC3103" i="19"/>
  <c r="BE7001" i="19"/>
  <c r="BC4062" i="19"/>
  <c r="BE4767" i="19"/>
  <c r="BE1113" i="19"/>
  <c r="BG9261" i="19"/>
  <c r="BE3883" i="19"/>
  <c r="BE4604" i="19"/>
  <c r="BG6545" i="19"/>
  <c r="BC1812" i="19"/>
  <c r="BG8438" i="19"/>
  <c r="BC141" i="19"/>
  <c r="BC1094" i="19"/>
  <c r="BE1118" i="19"/>
  <c r="BE4786" i="19"/>
  <c r="BE8494" i="19"/>
  <c r="BC7599" i="19"/>
  <c r="BG2730" i="19"/>
  <c r="BE9762" i="19"/>
  <c r="BE8776" i="19"/>
  <c r="BC4222" i="19"/>
  <c r="BG1855" i="19"/>
  <c r="BC9240" i="19"/>
  <c r="BC5261" i="19"/>
  <c r="BE1344" i="19"/>
  <c r="BE2347" i="19"/>
  <c r="BC7395" i="19"/>
  <c r="BE2934" i="19"/>
  <c r="BE2999" i="19"/>
  <c r="BE5414" i="19"/>
  <c r="BE9672" i="19"/>
  <c r="BG8387" i="19"/>
  <c r="BC6383" i="19"/>
  <c r="BC9269" i="19"/>
  <c r="BE1021" i="19"/>
  <c r="BE2523" i="19"/>
  <c r="BG7594" i="19"/>
  <c r="BE978" i="19"/>
  <c r="BE4862" i="19"/>
  <c r="BG1539" i="19"/>
  <c r="BG9504" i="19"/>
  <c r="BG6311" i="19"/>
  <c r="BG7404" i="19"/>
  <c r="BC6123" i="19"/>
  <c r="BE3909" i="19"/>
  <c r="BG4354" i="19"/>
  <c r="BE6187" i="19"/>
  <c r="BE5327" i="19"/>
  <c r="BG9240" i="19"/>
  <c r="BC6748" i="19"/>
  <c r="BC902" i="19"/>
  <c r="BG5724" i="19"/>
  <c r="BG4100" i="19"/>
  <c r="BG9451" i="19"/>
  <c r="BG4609" i="19"/>
  <c r="BC4453" i="19"/>
  <c r="BG8110" i="19"/>
  <c r="BE6970" i="19"/>
  <c r="BG6334" i="19"/>
  <c r="BE8851" i="19"/>
  <c r="BC9260" i="19"/>
  <c r="BC342" i="19"/>
  <c r="BC8442" i="19"/>
  <c r="BC1428" i="19"/>
  <c r="BC7921" i="19"/>
  <c r="BE2470" i="19"/>
  <c r="BE3696" i="19"/>
  <c r="BG8388" i="19"/>
  <c r="BE5402" i="19"/>
  <c r="BG2578" i="19"/>
  <c r="BE9666" i="19"/>
  <c r="BG1335" i="19"/>
  <c r="BG6635" i="19"/>
  <c r="BC121" i="19"/>
  <c r="BC1732" i="19"/>
  <c r="BC6812" i="19"/>
  <c r="BG5008" i="19"/>
  <c r="BE9885" i="19"/>
  <c r="BC3894" i="19"/>
  <c r="BC7393" i="19"/>
  <c r="BC4631" i="19"/>
  <c r="BG9357" i="19"/>
  <c r="BE69" i="19"/>
  <c r="BG7360" i="19"/>
  <c r="BE2998" i="19"/>
  <c r="BE4740" i="19"/>
  <c r="BG2210" i="19"/>
  <c r="BE5721" i="19"/>
  <c r="BG585" i="19"/>
  <c r="BC3758" i="19"/>
  <c r="BG8160" i="19"/>
  <c r="BE1626" i="19"/>
  <c r="BC7473" i="19"/>
  <c r="BC9502" i="19"/>
  <c r="BE2995" i="19"/>
  <c r="BC2156" i="19"/>
  <c r="BE6719" i="19"/>
  <c r="BC1043" i="19"/>
  <c r="BG3375" i="19"/>
  <c r="BE3138" i="19"/>
  <c r="BC57" i="19"/>
  <c r="BC6789" i="19"/>
  <c r="BE7939" i="19"/>
  <c r="BG426" i="19"/>
  <c r="BE4150" i="19"/>
  <c r="BC5729" i="19"/>
  <c r="BE2073" i="19"/>
  <c r="BE6548" i="19"/>
  <c r="BG7516" i="19"/>
  <c r="BE1824" i="19"/>
  <c r="BE6607" i="19"/>
  <c r="BE8052" i="19"/>
  <c r="BE5328" i="19"/>
  <c r="BE2557" i="19"/>
  <c r="BE8764" i="19"/>
  <c r="BC1826" i="19"/>
  <c r="BC6073" i="19"/>
  <c r="BG9846" i="19"/>
  <c r="BG3996" i="19"/>
  <c r="BE4833" i="19"/>
  <c r="BG8494" i="19"/>
  <c r="BC4425" i="19"/>
  <c r="BG7583" i="19"/>
  <c r="BE5363" i="19"/>
  <c r="BC7525" i="19"/>
  <c r="BE4285" i="19"/>
  <c r="BE4789" i="19"/>
  <c r="BG7574" i="19"/>
  <c r="BE5999" i="19"/>
  <c r="BC8165" i="19"/>
  <c r="BC6352" i="19"/>
  <c r="BC4151" i="19"/>
  <c r="BG8457" i="19"/>
  <c r="BE399" i="19"/>
  <c r="BG1840" i="19"/>
  <c r="BE7506" i="19"/>
  <c r="BG2156" i="19"/>
  <c r="BG3193" i="19"/>
  <c r="BG6235" i="19"/>
  <c r="BE2678" i="19"/>
  <c r="BC9282" i="19"/>
  <c r="BG9480" i="19"/>
  <c r="BC5529" i="19"/>
  <c r="BG7327" i="19"/>
  <c r="BC10003" i="19"/>
  <c r="BC6197" i="19"/>
  <c r="BC3192" i="19"/>
  <c r="BC7095" i="19"/>
  <c r="BE8901" i="19"/>
  <c r="BC554" i="19"/>
  <c r="BC1297" i="19"/>
  <c r="BG3681" i="19"/>
  <c r="BE5886" i="19"/>
  <c r="BE277" i="19"/>
  <c r="BG979" i="19"/>
  <c r="BG6433" i="19"/>
  <c r="BC1796" i="19"/>
  <c r="BG4851" i="19"/>
  <c r="BE9681" i="19"/>
  <c r="BG8845" i="19"/>
  <c r="BC3036" i="19"/>
  <c r="BE5563" i="19"/>
  <c r="BC225" i="19"/>
  <c r="BC2876" i="19"/>
  <c r="BE5716" i="19"/>
  <c r="BC1881" i="19"/>
  <c r="BG4110" i="19"/>
  <c r="BE5070" i="19"/>
  <c r="BC6288" i="19"/>
  <c r="BC9801" i="19"/>
  <c r="BE2234" i="19"/>
  <c r="BC2289" i="19"/>
  <c r="BC7690" i="19"/>
  <c r="BE5062" i="19"/>
  <c r="BG7895" i="19"/>
  <c r="BC9870" i="19"/>
  <c r="BE5377" i="19"/>
  <c r="BC4632" i="19"/>
  <c r="BC313" i="19"/>
  <c r="BG7502" i="19"/>
  <c r="BG2119" i="19"/>
  <c r="BG2450" i="19"/>
  <c r="BE9985" i="19"/>
  <c r="BG5232" i="19"/>
  <c r="BG2702" i="19"/>
  <c r="BE3560" i="19"/>
  <c r="BG2583" i="19"/>
  <c r="BC4086" i="19"/>
  <c r="BG7791" i="19"/>
  <c r="BG2460" i="19"/>
  <c r="BC303" i="19"/>
  <c r="BG3689" i="19"/>
  <c r="BE738" i="19"/>
  <c r="BE9953" i="19"/>
  <c r="BE8334" i="19"/>
  <c r="BE9092" i="19"/>
  <c r="BG7190" i="19"/>
  <c r="BC8049" i="19"/>
  <c r="BG887" i="19"/>
  <c r="BC7762" i="19"/>
  <c r="BG4800" i="19"/>
  <c r="BE813" i="19"/>
  <c r="BE3660" i="19"/>
  <c r="BE8806" i="19"/>
  <c r="BE7832" i="19"/>
  <c r="BC6168" i="19"/>
  <c r="BC5330" i="19"/>
  <c r="BG9277" i="19"/>
  <c r="BC1241" i="19"/>
  <c r="BE3815" i="19"/>
  <c r="BC956" i="19"/>
  <c r="BE6880" i="19"/>
  <c r="BC1272" i="19"/>
  <c r="BE5182" i="19"/>
  <c r="BC469" i="19"/>
  <c r="BC6412" i="19"/>
  <c r="BG2608" i="19"/>
  <c r="BC1199" i="19"/>
  <c r="BC9778" i="19"/>
  <c r="BC1491" i="19"/>
  <c r="BE7782" i="19"/>
  <c r="BC4290" i="19"/>
  <c r="BG3913" i="19"/>
  <c r="BC1358" i="19"/>
  <c r="BC2230" i="19"/>
  <c r="BE8828" i="19"/>
  <c r="BC1336" i="19"/>
  <c r="BE8008" i="19"/>
  <c r="BE5781" i="19"/>
  <c r="BG8250" i="19"/>
  <c r="BG1001" i="19"/>
  <c r="BE7681" i="19"/>
  <c r="BG4906" i="19"/>
  <c r="BC3185" i="19"/>
  <c r="BG1069" i="19"/>
  <c r="BE9230" i="19"/>
  <c r="BE8044" i="19"/>
  <c r="BC110" i="19"/>
  <c r="BE2659" i="19"/>
  <c r="BC1497" i="19"/>
  <c r="BE2303" i="19"/>
  <c r="BG5544" i="19"/>
  <c r="BG6048" i="19"/>
  <c r="BC6087" i="19"/>
  <c r="BG2091" i="19"/>
  <c r="BG3995" i="19"/>
  <c r="BE9682" i="19"/>
  <c r="BE4870" i="19"/>
  <c r="BE4116" i="19"/>
  <c r="BG5086" i="19"/>
  <c r="BE2746" i="19"/>
  <c r="BC5341" i="19"/>
  <c r="BG2466" i="19"/>
  <c r="BC8799" i="19"/>
  <c r="BG7228" i="19"/>
  <c r="BC6508" i="19"/>
  <c r="BG2179" i="19"/>
  <c r="BC7265" i="19"/>
  <c r="BC1841" i="19"/>
  <c r="BG1121" i="19"/>
  <c r="BE5989" i="19"/>
  <c r="BG9964" i="19"/>
  <c r="BE3695" i="19"/>
  <c r="BC4939" i="19"/>
  <c r="BE8177" i="19"/>
  <c r="BE3438" i="19"/>
  <c r="BG6412" i="19"/>
  <c r="BC5430" i="19"/>
  <c r="BC4502" i="19"/>
  <c r="BG8830" i="19"/>
  <c r="BE8442" i="19"/>
  <c r="BC8597" i="19"/>
  <c r="BG4833" i="19"/>
  <c r="BE6056" i="19"/>
  <c r="BC2157" i="19"/>
  <c r="BG5464" i="19"/>
  <c r="BG4085" i="19"/>
  <c r="BG4387" i="19"/>
  <c r="BE8687" i="19"/>
  <c r="BC4004" i="19"/>
  <c r="BE4307" i="19"/>
  <c r="BC8337" i="19"/>
  <c r="BE9878" i="19"/>
  <c r="BC2237" i="19"/>
  <c r="BG2584" i="19"/>
  <c r="BC9913" i="19"/>
  <c r="BG2671" i="19"/>
  <c r="BC1340" i="19"/>
  <c r="BE4242" i="19"/>
  <c r="BE1247" i="19"/>
  <c r="BE994" i="19"/>
  <c r="BC5632" i="19"/>
  <c r="BG1641" i="19"/>
  <c r="BE2438" i="19"/>
  <c r="BG5678" i="19"/>
  <c r="BG9704" i="19"/>
  <c r="BC1916" i="19"/>
  <c r="BE9212" i="19"/>
  <c r="BE4899" i="19"/>
  <c r="BE5575" i="19"/>
  <c r="BE2757" i="19"/>
  <c r="BG4438" i="19"/>
  <c r="BC2489" i="19"/>
  <c r="BG5915" i="19"/>
  <c r="BG2783" i="19"/>
  <c r="BG6408" i="19"/>
  <c r="BC2765" i="19"/>
  <c r="BG2928" i="19"/>
  <c r="BC3406" i="19"/>
  <c r="BC2034" i="19"/>
  <c r="BC7438" i="19"/>
  <c r="BG9949" i="19"/>
  <c r="BE6268" i="19"/>
  <c r="BC5573" i="19"/>
  <c r="BC2808" i="19"/>
  <c r="BG6058" i="19"/>
  <c r="BE5779" i="19"/>
  <c r="BG4679" i="19"/>
  <c r="BE5035" i="19"/>
  <c r="BC7697" i="19"/>
  <c r="BG724" i="19"/>
  <c r="BC7625" i="19"/>
  <c r="BE5014" i="19"/>
  <c r="BC8783" i="19"/>
  <c r="BC743" i="19"/>
  <c r="BE7120" i="19"/>
  <c r="BG3884" i="19"/>
  <c r="BG642" i="19"/>
  <c r="BG4920" i="19"/>
  <c r="BG9550" i="19"/>
  <c r="BE3240" i="19"/>
  <c r="BG9097" i="19"/>
  <c r="BC4593" i="19"/>
  <c r="BC5411" i="19"/>
  <c r="BC3972" i="19"/>
  <c r="BG571" i="19"/>
  <c r="BC2754" i="19"/>
  <c r="BE5790" i="19"/>
  <c r="BG1940" i="19"/>
  <c r="BC5152" i="19"/>
  <c r="BE2423" i="19"/>
  <c r="BG4453" i="19"/>
  <c r="BE352" i="19"/>
  <c r="BC8526" i="19"/>
  <c r="BC3817" i="19"/>
  <c r="BG7300" i="19"/>
  <c r="BE3096" i="19"/>
  <c r="BC2604" i="19"/>
  <c r="BE5000" i="19"/>
  <c r="BC1460" i="19"/>
  <c r="BG8177" i="19"/>
  <c r="BE5654" i="19"/>
  <c r="BG990" i="19"/>
  <c r="BE8204" i="19"/>
  <c r="BC6612" i="19"/>
  <c r="BC6402" i="19"/>
  <c r="BC7288" i="19"/>
  <c r="BC5405" i="19"/>
  <c r="BG3143" i="19"/>
  <c r="BE5067" i="19"/>
  <c r="BE9300" i="19"/>
  <c r="BC9122" i="19"/>
  <c r="BE758" i="19"/>
  <c r="BE5245" i="19"/>
  <c r="BG4543" i="19"/>
  <c r="BE1131" i="19"/>
  <c r="BE4090" i="19"/>
  <c r="BE8022" i="19"/>
  <c r="BE4672" i="19"/>
  <c r="BG5288" i="19"/>
  <c r="BC702" i="19"/>
  <c r="BG6228" i="19"/>
  <c r="BG9599" i="19"/>
  <c r="BE4491" i="19"/>
  <c r="BC2242" i="19"/>
  <c r="BC3275" i="19"/>
  <c r="BE2319" i="19"/>
  <c r="BC4540" i="19"/>
  <c r="BG1166" i="19"/>
  <c r="BE935" i="19"/>
  <c r="BC7933" i="19"/>
  <c r="BC2256" i="19"/>
  <c r="BC1221" i="19"/>
  <c r="BG2447" i="19"/>
  <c r="BE1086" i="19"/>
  <c r="BC9890" i="19"/>
  <c r="BE5283" i="19"/>
  <c r="BG9257" i="19"/>
  <c r="BG7165" i="19"/>
  <c r="BG4183" i="19"/>
  <c r="BE4427" i="19"/>
  <c r="BC5189" i="19"/>
  <c r="BC9287" i="19"/>
  <c r="BG901" i="19"/>
  <c r="BG1555" i="19"/>
  <c r="BC6451" i="19"/>
  <c r="BG1191" i="19"/>
  <c r="BG6553" i="19"/>
  <c r="BC5270" i="19"/>
  <c r="BG8610" i="19"/>
  <c r="BC8718" i="19"/>
  <c r="BC6448" i="19"/>
  <c r="BC555" i="19"/>
  <c r="BE678" i="19"/>
  <c r="BC5487" i="19"/>
  <c r="BG8667" i="19"/>
  <c r="BC2988" i="19"/>
  <c r="BC2485" i="19"/>
  <c r="BG3863" i="19"/>
  <c r="BE6591" i="19"/>
  <c r="BG9506" i="19"/>
  <c r="BG8597" i="19"/>
  <c r="BE8800" i="19"/>
  <c r="BC6525" i="19"/>
  <c r="BG9617" i="19"/>
  <c r="BG8095" i="19"/>
  <c r="BE5501" i="19"/>
  <c r="BE2702" i="19"/>
  <c r="BG977" i="19"/>
  <c r="BG8384" i="19"/>
  <c r="BC4944" i="19"/>
  <c r="BE6783" i="19"/>
  <c r="BC68" i="19"/>
  <c r="BG9852" i="19"/>
  <c r="BC7804" i="19"/>
  <c r="BE2540" i="19"/>
  <c r="BG2319" i="19"/>
  <c r="BE6046" i="19"/>
  <c r="BE8557" i="19"/>
  <c r="BE682" i="19"/>
  <c r="BE87" i="19"/>
  <c r="BE3592" i="19"/>
  <c r="BG7567" i="19"/>
  <c r="BC4693" i="19"/>
  <c r="BE5163" i="19"/>
  <c r="BC2519" i="19"/>
  <c r="BC6302" i="19"/>
  <c r="BG6329" i="19"/>
  <c r="BG1401" i="19"/>
  <c r="BE3008" i="19"/>
  <c r="BE5731" i="19"/>
  <c r="BC4973" i="19"/>
  <c r="BE8990" i="19"/>
  <c r="BC5741" i="19"/>
  <c r="BC6924" i="19"/>
  <c r="BE8286" i="19"/>
  <c r="BG1454" i="19"/>
  <c r="BC7740" i="19"/>
  <c r="BG4635" i="19"/>
  <c r="BG2364" i="19"/>
  <c r="BG4343" i="19"/>
  <c r="BC7247" i="19"/>
  <c r="BE464" i="19"/>
  <c r="BG6165" i="19"/>
  <c r="BG3745" i="19"/>
  <c r="BG291" i="19"/>
  <c r="BC5391" i="19"/>
  <c r="BE388" i="19"/>
  <c r="BE735" i="19"/>
  <c r="BE1482" i="19"/>
  <c r="BE298" i="19"/>
  <c r="BG1774" i="19"/>
  <c r="BE9386" i="19"/>
  <c r="BE8031" i="19"/>
  <c r="BG5499" i="19"/>
  <c r="BC3603" i="19"/>
  <c r="BC7585" i="19"/>
  <c r="BC4112" i="19"/>
  <c r="BE4667" i="19"/>
  <c r="BG162" i="19"/>
  <c r="BG2393" i="19"/>
  <c r="BE5521" i="19"/>
  <c r="BG2025" i="19"/>
  <c r="BE303" i="19"/>
  <c r="BC5136" i="19"/>
  <c r="BC4925" i="19"/>
  <c r="BG2168" i="19"/>
  <c r="BE9548" i="19"/>
  <c r="BE4585" i="19"/>
  <c r="BE959" i="19"/>
  <c r="BC6169" i="19"/>
  <c r="BE9727" i="19"/>
  <c r="BG4015" i="19"/>
  <c r="BG1757" i="19"/>
  <c r="BG6645" i="19"/>
  <c r="BC5538" i="19"/>
  <c r="BG8256" i="19"/>
  <c r="BE2258" i="19"/>
  <c r="BG799" i="19"/>
  <c r="BE5453" i="19"/>
  <c r="BG3779" i="19"/>
  <c r="BG6994" i="19"/>
  <c r="BG9589" i="19"/>
  <c r="BE440" i="19"/>
  <c r="BE2634" i="19"/>
  <c r="BE6762" i="19"/>
  <c r="BC7156" i="19"/>
  <c r="BC5202" i="19"/>
  <c r="BC1940" i="19"/>
  <c r="BG1632" i="19"/>
  <c r="BG4172" i="19"/>
  <c r="BE9839" i="19"/>
  <c r="BC2484" i="19"/>
  <c r="BE2276" i="19"/>
  <c r="BC8779" i="19"/>
  <c r="BE9703" i="19"/>
  <c r="BG437" i="19"/>
  <c r="BC2923" i="19"/>
  <c r="BG6062" i="19"/>
  <c r="BC3705" i="19"/>
  <c r="BC8344" i="19"/>
  <c r="BG6135" i="19"/>
  <c r="BC3622" i="19"/>
  <c r="BC5097" i="19"/>
  <c r="BG5743" i="19"/>
  <c r="BG7568" i="19"/>
  <c r="BC1175" i="19"/>
  <c r="BG1493" i="19"/>
  <c r="BG6602" i="19"/>
  <c r="BC8633" i="19"/>
  <c r="BG1551" i="19"/>
  <c r="BC2646" i="19"/>
  <c r="BC8120" i="19"/>
  <c r="BE6898" i="19"/>
  <c r="BC6521" i="19"/>
  <c r="BG5317" i="19"/>
  <c r="BG7180" i="19"/>
  <c r="BG3997" i="19"/>
  <c r="BC378" i="19"/>
  <c r="BG6214" i="19"/>
  <c r="BC5474" i="19"/>
  <c r="BE7971" i="19"/>
  <c r="BG6500" i="19"/>
  <c r="BG1469" i="19"/>
  <c r="BG9192" i="19"/>
  <c r="BC3745" i="19"/>
  <c r="BC7712" i="19"/>
  <c r="BE2690" i="19"/>
  <c r="BG2914" i="19"/>
  <c r="BE5161" i="19"/>
  <c r="BC4926" i="19"/>
  <c r="BC126" i="19"/>
  <c r="BE76" i="19"/>
  <c r="BE7343" i="19"/>
  <c r="BC5361" i="19"/>
  <c r="BE9219" i="19"/>
  <c r="BC3302" i="19"/>
  <c r="BG3889" i="19"/>
  <c r="BE8045" i="19"/>
  <c r="BE8368" i="19"/>
  <c r="BC7937" i="19"/>
  <c r="BG7423" i="19"/>
  <c r="BE4482" i="19"/>
  <c r="BG1490" i="19"/>
  <c r="BE8920" i="19"/>
  <c r="BE7308" i="19"/>
  <c r="BG319" i="19"/>
  <c r="BC4305" i="19"/>
  <c r="BC2452" i="19"/>
  <c r="BC4491" i="19"/>
  <c r="BG7626" i="19"/>
  <c r="BE6177" i="19"/>
  <c r="BC4483" i="19"/>
  <c r="BC7768" i="19"/>
  <c r="BC6927" i="19"/>
  <c r="BC6300" i="19"/>
  <c r="BG2592" i="19"/>
  <c r="BC3658" i="19"/>
  <c r="BE4700" i="19"/>
  <c r="BG6632" i="19"/>
  <c r="BG3141" i="19"/>
  <c r="BE2948" i="19"/>
  <c r="BG3665" i="19"/>
  <c r="BE5307" i="19"/>
  <c r="BE391" i="19"/>
  <c r="BE3533" i="19"/>
  <c r="BE2658" i="19"/>
  <c r="BE4194" i="19"/>
  <c r="BC5001" i="19"/>
  <c r="BE4213" i="19"/>
  <c r="BE9423" i="19"/>
  <c r="BG9691" i="19"/>
  <c r="BG9489" i="19"/>
  <c r="BE4095" i="19"/>
  <c r="BG7084" i="19"/>
  <c r="BE390" i="19"/>
  <c r="BE3067" i="19"/>
  <c r="BG4776" i="19"/>
  <c r="BE9737" i="19"/>
  <c r="BE1121" i="19"/>
  <c r="BE7173" i="19"/>
  <c r="BE4389" i="19"/>
  <c r="BG1924" i="19"/>
  <c r="BG7679" i="19"/>
  <c r="BC8906" i="19"/>
  <c r="BC2756" i="19"/>
  <c r="BE3651" i="19"/>
  <c r="BC5932" i="19"/>
  <c r="BC4248" i="19"/>
  <c r="BG3430" i="19"/>
  <c r="BC7236" i="19"/>
  <c r="BG6755" i="19"/>
  <c r="BG1417" i="19"/>
  <c r="BE5072" i="19"/>
  <c r="BE4708" i="19"/>
  <c r="BE1845" i="19"/>
  <c r="BC8364" i="19"/>
  <c r="BG41" i="19"/>
  <c r="BE3296" i="19"/>
  <c r="BG3696" i="19"/>
  <c r="BE791" i="19"/>
  <c r="BC8479" i="19"/>
  <c r="BC3611" i="19"/>
  <c r="BG3901" i="19"/>
  <c r="BG4733" i="19"/>
  <c r="BC4256" i="19"/>
  <c r="BE2422" i="19"/>
  <c r="BE2465" i="19"/>
  <c r="BC4898" i="19"/>
  <c r="BG3852" i="19"/>
  <c r="BE2764" i="19"/>
  <c r="BC4812" i="19"/>
  <c r="BC1580" i="19"/>
  <c r="BG1743" i="19"/>
  <c r="BG5432" i="19"/>
  <c r="BC6864" i="19"/>
  <c r="BC9174" i="19"/>
  <c r="BE1975" i="19"/>
  <c r="BE3085" i="19"/>
  <c r="BG7375" i="19"/>
  <c r="BG6957" i="19"/>
  <c r="BE55" i="19"/>
  <c r="BG9392" i="19"/>
  <c r="BC208" i="19"/>
  <c r="BE3095" i="19"/>
  <c r="BG8632" i="19"/>
  <c r="BG6061" i="19"/>
  <c r="BG5899" i="19"/>
  <c r="BG952" i="19"/>
  <c r="BE4928" i="19"/>
  <c r="BE4337" i="19"/>
  <c r="BG2368" i="19"/>
  <c r="BC997" i="19"/>
  <c r="BG2425" i="19"/>
  <c r="BC8004" i="19"/>
  <c r="BG2292" i="19"/>
  <c r="BG8791" i="19"/>
  <c r="BG254" i="19"/>
  <c r="BE351" i="19"/>
  <c r="BG7077" i="19"/>
  <c r="BC5060" i="19"/>
  <c r="BG2714" i="19"/>
  <c r="BE8746" i="19"/>
  <c r="BG5663" i="19"/>
  <c r="BG8704" i="19"/>
  <c r="BC2648" i="19"/>
  <c r="BE2736" i="19"/>
  <c r="BE5567" i="19"/>
  <c r="BC2273" i="19"/>
  <c r="BC6974" i="19"/>
  <c r="BE134" i="19"/>
  <c r="BE2322" i="19"/>
  <c r="BC2477" i="19"/>
  <c r="BC7287" i="19"/>
  <c r="BC5338" i="19"/>
  <c r="BC6340" i="19"/>
  <c r="BG5200" i="19"/>
  <c r="BC6536" i="19"/>
  <c r="BC1144" i="19"/>
  <c r="BC6872" i="19"/>
  <c r="BC9160" i="19"/>
  <c r="BG1291" i="19"/>
  <c r="BE3508" i="19"/>
  <c r="BG1225" i="19"/>
  <c r="BG6246" i="19"/>
  <c r="BG7407" i="19"/>
  <c r="BE4446" i="19"/>
  <c r="BC8274" i="19"/>
  <c r="BG6342" i="19"/>
  <c r="BE7155" i="19"/>
  <c r="BE2224" i="19"/>
  <c r="BE7499" i="19"/>
  <c r="BE7654" i="19"/>
  <c r="BC7462" i="19"/>
  <c r="BE4232" i="19"/>
  <c r="BG1202" i="19"/>
  <c r="BC1504" i="19"/>
  <c r="BE2287" i="19"/>
  <c r="BC6339" i="19"/>
  <c r="BE8971" i="19"/>
  <c r="BC315" i="19"/>
  <c r="BC6444" i="19"/>
  <c r="BE3918" i="19"/>
  <c r="BE4600" i="19"/>
  <c r="BE9705" i="19"/>
  <c r="BC8110" i="19"/>
  <c r="BE6489" i="19"/>
  <c r="BE9311" i="19"/>
  <c r="BG6855" i="19"/>
  <c r="BG4853" i="19"/>
  <c r="BC241" i="19"/>
  <c r="BG269" i="19"/>
  <c r="BG5293" i="19"/>
  <c r="BC1444" i="19"/>
  <c r="BG4826" i="19"/>
  <c r="BE6136" i="19"/>
  <c r="BC1245" i="19"/>
  <c r="BE5708" i="19"/>
  <c r="BC7588" i="19"/>
  <c r="BC8855" i="19"/>
  <c r="BG9121" i="19"/>
  <c r="BG9831" i="19"/>
  <c r="BC9450" i="19"/>
  <c r="BG8288" i="19"/>
  <c r="BC8034" i="19"/>
  <c r="BE2220" i="19"/>
  <c r="BC8815" i="19"/>
  <c r="BE2497" i="19"/>
  <c r="BE6879" i="19"/>
  <c r="BE2937" i="19"/>
  <c r="BE9547" i="19"/>
  <c r="BG6876" i="19"/>
  <c r="BG1647" i="19"/>
  <c r="BG4949" i="19"/>
  <c r="BC1721" i="19"/>
  <c r="BC4992" i="19"/>
  <c r="BE7418" i="19"/>
  <c r="BC1362" i="19"/>
  <c r="BE7765" i="19"/>
  <c r="BE697" i="19"/>
  <c r="BC6295" i="19"/>
  <c r="BC7324" i="19"/>
  <c r="BE2759" i="19"/>
  <c r="BG2988" i="19"/>
  <c r="BG6822" i="19"/>
  <c r="BC6474" i="19"/>
  <c r="BG5462" i="19"/>
  <c r="BG4974" i="19"/>
  <c r="BG3445" i="19"/>
  <c r="BC952" i="19"/>
  <c r="BC8478" i="19"/>
  <c r="BG509" i="19"/>
  <c r="BG5186" i="19"/>
  <c r="BC25" i="19"/>
  <c r="BC13" i="19"/>
  <c r="BE2393" i="19"/>
  <c r="BE1568" i="19"/>
  <c r="BE7660" i="19"/>
  <c r="BC5916" i="19"/>
  <c r="BC3721" i="19"/>
  <c r="BG6854" i="19"/>
  <c r="BC501" i="19"/>
  <c r="BG2165" i="19"/>
  <c r="BG7364" i="19"/>
  <c r="BG838" i="19"/>
  <c r="BG999" i="19"/>
  <c r="BC7196" i="19"/>
  <c r="BC9999" i="19"/>
  <c r="BE6707" i="19"/>
  <c r="BE3357" i="19"/>
  <c r="BE9368" i="19"/>
  <c r="BE6180" i="19"/>
  <c r="BE2087" i="19"/>
  <c r="BC7698" i="19"/>
  <c r="BE3946" i="19"/>
  <c r="BC8844" i="19"/>
  <c r="BE5195" i="19"/>
  <c r="BE2194" i="19"/>
  <c r="BE475" i="19"/>
  <c r="BE442" i="19"/>
  <c r="BG614" i="19"/>
  <c r="BC4433" i="19"/>
  <c r="BE7787" i="19"/>
  <c r="BC6950" i="19"/>
  <c r="BE4463" i="19"/>
  <c r="BG5813" i="19"/>
  <c r="BE5683" i="19"/>
  <c r="BC6743" i="19"/>
  <c r="BG5945" i="19"/>
  <c r="BC6489" i="19"/>
  <c r="BE3168" i="19"/>
  <c r="BE2457" i="19"/>
  <c r="BC7764" i="19"/>
  <c r="BC8245" i="19"/>
  <c r="BG6194" i="19"/>
  <c r="BG4338" i="19"/>
  <c r="BG6317" i="19"/>
  <c r="BE1586" i="19"/>
  <c r="BG3980" i="19"/>
  <c r="BE9451" i="19"/>
  <c r="BE2331" i="19"/>
  <c r="BC8372" i="19"/>
  <c r="BC9878" i="19"/>
  <c r="BG457" i="19"/>
  <c r="BE1635" i="19"/>
  <c r="BG2492" i="19"/>
  <c r="BC7952" i="19"/>
  <c r="BC5981" i="19"/>
  <c r="BE819" i="19"/>
  <c r="BE7615" i="19"/>
  <c r="BE4529" i="19"/>
  <c r="BG3660" i="19"/>
  <c r="BG4348" i="19"/>
  <c r="BE5467" i="19"/>
  <c r="BG23" i="19"/>
  <c r="BG3655" i="19"/>
  <c r="BC7624" i="19"/>
  <c r="BC9262" i="19"/>
  <c r="BG5296" i="19"/>
  <c r="BC5440" i="19"/>
  <c r="BC4877" i="19"/>
  <c r="BC5819" i="19"/>
  <c r="BG956" i="19"/>
  <c r="BC6980" i="19"/>
  <c r="BE3412" i="19"/>
  <c r="BC3911" i="19"/>
  <c r="BC2688" i="19"/>
  <c r="BG1668" i="19"/>
  <c r="BC4088" i="19"/>
  <c r="BG6911" i="19"/>
  <c r="BC7406" i="19"/>
  <c r="BG129" i="19"/>
  <c r="BE1059" i="19"/>
  <c r="BG2842" i="19"/>
  <c r="BC8698" i="19"/>
  <c r="BG5211" i="19"/>
  <c r="BE4407" i="19"/>
  <c r="BG3627" i="19"/>
  <c r="BC5192" i="19"/>
  <c r="BG4841" i="19"/>
  <c r="BG7976" i="19"/>
  <c r="BG1215" i="19"/>
  <c r="BG8226" i="19"/>
  <c r="BE3734" i="19"/>
  <c r="BE2333" i="19"/>
  <c r="BG7747" i="19"/>
  <c r="BG3320" i="19"/>
  <c r="BE5895" i="19"/>
  <c r="BC4170" i="19"/>
  <c r="BE6823" i="19"/>
  <c r="BG1020" i="19"/>
  <c r="BE581" i="19"/>
  <c r="BC5477" i="19"/>
  <c r="BE7005" i="19"/>
  <c r="BG9715" i="19"/>
  <c r="BC879" i="19"/>
  <c r="BC3648" i="19"/>
  <c r="BC5483" i="19"/>
  <c r="BE4477" i="19"/>
  <c r="BE9833" i="19"/>
  <c r="BE7859" i="19"/>
  <c r="BC4397" i="19"/>
  <c r="BC2040" i="19"/>
  <c r="BC3520" i="19"/>
  <c r="BC9353" i="19"/>
  <c r="BC1645" i="19"/>
  <c r="BE3411" i="19"/>
  <c r="BE5246" i="19"/>
  <c r="BG8523" i="19"/>
  <c r="BG1161" i="19"/>
  <c r="BC4687" i="19"/>
  <c r="BE2335" i="19"/>
  <c r="BC8405" i="19"/>
  <c r="BE4926" i="19"/>
  <c r="BC7583" i="19"/>
  <c r="BE40" i="19"/>
  <c r="BG4485" i="19"/>
  <c r="BC5998" i="19"/>
  <c r="BE6500" i="19"/>
  <c r="BG1427" i="19"/>
  <c r="BG6060" i="19"/>
  <c r="BE5372" i="19"/>
  <c r="BE6590" i="19"/>
  <c r="BG9701" i="19"/>
  <c r="BC7551" i="19"/>
  <c r="BG7463" i="19"/>
  <c r="BE6695" i="19"/>
  <c r="BC5705" i="19"/>
  <c r="BC6757" i="19"/>
  <c r="BG7817" i="19"/>
  <c r="BC2663" i="19"/>
  <c r="BG3664" i="19"/>
  <c r="BG8087" i="19"/>
  <c r="BE9716" i="19"/>
  <c r="BG21" i="19"/>
  <c r="BC5428" i="19"/>
  <c r="BE6371" i="19"/>
  <c r="BG1048" i="19"/>
  <c r="BC3331" i="19"/>
  <c r="BE8344" i="19"/>
  <c r="BE1108" i="19"/>
  <c r="BG7258" i="19"/>
  <c r="BG5175" i="19"/>
  <c r="BG1168" i="19"/>
  <c r="BG2315" i="19"/>
  <c r="BG7696" i="19"/>
  <c r="BE1749" i="19"/>
  <c r="BC1077" i="19"/>
  <c r="BE438" i="19"/>
  <c r="BC7077" i="19"/>
  <c r="BE9741" i="19"/>
  <c r="BG7675" i="19"/>
  <c r="BE3823" i="19"/>
  <c r="BE5724" i="19"/>
  <c r="BE5914" i="19"/>
  <c r="BG9594" i="19"/>
  <c r="BE9261" i="19"/>
  <c r="BC527" i="19"/>
  <c r="BC517" i="19"/>
  <c r="BC2942" i="19"/>
  <c r="BE6936" i="19"/>
  <c r="BC6538" i="19"/>
  <c r="BG9557" i="19"/>
  <c r="BC8608" i="19"/>
  <c r="BC2763" i="19"/>
  <c r="BC1419" i="19"/>
  <c r="BG6970" i="19"/>
  <c r="BE2911" i="19"/>
  <c r="BC3791" i="19"/>
  <c r="BC8416" i="19"/>
  <c r="BE2841" i="19"/>
  <c r="BC7876" i="19"/>
  <c r="BE7313" i="19"/>
  <c r="BE3650" i="19"/>
  <c r="BE6795" i="19"/>
  <c r="BC8192" i="19"/>
  <c r="BC946" i="19"/>
  <c r="BG2517" i="19"/>
  <c r="BG1382" i="19"/>
  <c r="BG7762" i="19"/>
  <c r="BE2029" i="19"/>
  <c r="BC2678" i="19"/>
  <c r="BC1039" i="19"/>
  <c r="BC9251" i="19"/>
  <c r="BG3179" i="19"/>
  <c r="BG6203" i="19"/>
  <c r="BG588" i="19"/>
  <c r="BC7770" i="19"/>
  <c r="BG9408" i="19"/>
  <c r="BC7953" i="19"/>
  <c r="BG7398" i="19"/>
  <c r="BC1168" i="19"/>
  <c r="BC8717" i="19"/>
  <c r="BC4900" i="19"/>
  <c r="BE3130" i="19"/>
  <c r="BC2818" i="19"/>
  <c r="BE6683" i="19"/>
  <c r="BC1208" i="19"/>
  <c r="BC1611" i="19"/>
  <c r="BC3249" i="19"/>
  <c r="BC5294" i="19"/>
  <c r="BC1700" i="19"/>
  <c r="BG7734" i="19"/>
  <c r="BE8702" i="19"/>
  <c r="BC9945" i="19"/>
  <c r="BE6974" i="19"/>
  <c r="BC4419" i="19"/>
  <c r="BC5865" i="19"/>
  <c r="BG5600" i="19"/>
  <c r="BE9036" i="19"/>
  <c r="BG6802" i="19"/>
  <c r="BG3705" i="19"/>
  <c r="BE5805" i="19"/>
  <c r="BE6008" i="19"/>
  <c r="BC1877" i="19"/>
  <c r="BG7869" i="19"/>
  <c r="BE1918" i="19"/>
  <c r="BE8897" i="19"/>
  <c r="BC8522" i="19"/>
  <c r="BE3379" i="19"/>
  <c r="BG6340" i="19"/>
  <c r="BE5342" i="19"/>
  <c r="BC9051" i="19"/>
  <c r="BE934" i="19"/>
  <c r="BG3801" i="19"/>
  <c r="BE2142" i="19"/>
  <c r="BC3484" i="19"/>
  <c r="BC8951" i="19"/>
  <c r="BC3466" i="19"/>
  <c r="BG8917" i="19"/>
  <c r="BC4616" i="19"/>
  <c r="BE5657" i="19"/>
  <c r="BG1497" i="19"/>
  <c r="BE6156" i="19"/>
  <c r="BE164" i="19"/>
  <c r="BC2182" i="19"/>
  <c r="BG9024" i="19"/>
  <c r="BG8197" i="19"/>
  <c r="BG1418" i="19"/>
  <c r="BE3002" i="19"/>
  <c r="BG5512" i="19"/>
  <c r="BE1183" i="19"/>
  <c r="BC4403" i="19"/>
  <c r="BC4298" i="19"/>
  <c r="BC446" i="19"/>
  <c r="BG3688" i="19"/>
  <c r="BE1105" i="19"/>
  <c r="BC175" i="19"/>
  <c r="BE7342" i="19"/>
  <c r="BG9172" i="19"/>
  <c r="BG6000" i="19"/>
  <c r="BC3493" i="19"/>
  <c r="BC455" i="19"/>
  <c r="BC6430" i="19"/>
  <c r="BC3764" i="19"/>
  <c r="BC6386" i="19"/>
  <c r="BG2378" i="19"/>
  <c r="BG476" i="19"/>
  <c r="BE4037" i="19"/>
  <c r="BE2454" i="19"/>
  <c r="BE2604" i="19"/>
  <c r="BG2862" i="19"/>
  <c r="BG2220" i="19"/>
  <c r="BG7562" i="19"/>
  <c r="BE3972" i="19"/>
  <c r="BG2188" i="19"/>
  <c r="BG7424" i="19"/>
  <c r="BC3098" i="19"/>
  <c r="BG599" i="19"/>
  <c r="BC9328" i="19"/>
  <c r="BG6821" i="19"/>
  <c r="BE1563" i="19"/>
  <c r="BE7759" i="19"/>
  <c r="BC7660" i="19"/>
  <c r="BE5010" i="19"/>
  <c r="BE2829" i="19"/>
  <c r="BE692" i="19"/>
  <c r="BE2433" i="19"/>
  <c r="BC8134" i="19"/>
  <c r="BE6201" i="19"/>
  <c r="BE5033" i="19"/>
  <c r="BE6589" i="19"/>
  <c r="BG7452" i="19"/>
  <c r="BG6070" i="19"/>
  <c r="BC9391" i="19"/>
  <c r="BC1458" i="19"/>
  <c r="BE8683" i="19"/>
  <c r="BC5377" i="19"/>
  <c r="BE5355" i="19"/>
  <c r="BC4654" i="19"/>
  <c r="BG2279" i="19"/>
  <c r="BE2855" i="19"/>
  <c r="BG7538" i="19"/>
  <c r="BC9285" i="19"/>
  <c r="BG7772" i="19"/>
  <c r="BE4198" i="19"/>
  <c r="BE419" i="19"/>
  <c r="BC2085" i="19"/>
  <c r="BE7218" i="19"/>
  <c r="BE871" i="19"/>
  <c r="BG8176" i="19"/>
  <c r="BC9482" i="19"/>
  <c r="BC5535" i="19"/>
  <c r="BC8153" i="19"/>
  <c r="BG4938" i="19"/>
  <c r="BE2590" i="19"/>
  <c r="BC3701" i="19"/>
  <c r="BE8743" i="19"/>
  <c r="BC6866" i="19"/>
  <c r="BG2150" i="19"/>
  <c r="BG2947" i="19"/>
  <c r="BG9692" i="19"/>
  <c r="BG2839" i="19"/>
  <c r="BC3359" i="19"/>
  <c r="BC7881" i="19"/>
  <c r="BC8352" i="19"/>
  <c r="BG5113" i="19"/>
  <c r="BE9910" i="19"/>
  <c r="BG9683" i="19"/>
  <c r="BE9702" i="19"/>
  <c r="BG6775" i="19"/>
  <c r="BE3214" i="19"/>
  <c r="BC8297" i="19"/>
  <c r="BG3979" i="19"/>
  <c r="BG5643" i="19"/>
  <c r="BE1404" i="19"/>
  <c r="BG6231" i="19"/>
  <c r="BG5217" i="19"/>
  <c r="BG6038" i="19"/>
  <c r="BG3426" i="19"/>
  <c r="BE8647" i="19"/>
  <c r="BG4405" i="19"/>
  <c r="BE5834" i="19"/>
  <c r="BE2820" i="19"/>
  <c r="BE3226" i="19"/>
  <c r="BE3375" i="19"/>
  <c r="BE523" i="19"/>
  <c r="BG1950" i="19"/>
  <c r="BE5953" i="19"/>
  <c r="BC5008" i="19"/>
  <c r="BE6376" i="19"/>
  <c r="BE8620" i="19"/>
  <c r="BC3358" i="19"/>
  <c r="BE3452" i="19"/>
  <c r="BG7779" i="19"/>
  <c r="BG4876" i="19"/>
  <c r="BC2622" i="19"/>
  <c r="BG2703" i="19"/>
  <c r="BC8518" i="19"/>
  <c r="BE8328" i="19"/>
  <c r="BC1564" i="19"/>
  <c r="BG6445" i="19"/>
  <c r="BC706" i="19"/>
  <c r="BC1882" i="19"/>
  <c r="BE9651" i="19"/>
  <c r="BC414" i="19"/>
  <c r="BC15" i="19"/>
  <c r="BG5865" i="19"/>
  <c r="BG6512" i="19"/>
  <c r="BE4873" i="19"/>
  <c r="BE9937" i="19"/>
  <c r="BC3161" i="19"/>
  <c r="BC9570" i="19"/>
  <c r="BE3708" i="19"/>
  <c r="BC209" i="19"/>
  <c r="BE6437" i="19"/>
  <c r="BG792" i="19"/>
  <c r="BG8405" i="19"/>
  <c r="BC3974" i="19"/>
  <c r="BE8810" i="19"/>
  <c r="BE3801" i="19"/>
  <c r="BG9169" i="19"/>
  <c r="BC7441" i="19"/>
  <c r="BG5769" i="19"/>
  <c r="BE9279" i="19"/>
  <c r="BE8406" i="19"/>
  <c r="BE3521" i="19"/>
  <c r="BE2473" i="19"/>
  <c r="BE5625" i="19"/>
  <c r="BC8247" i="19"/>
  <c r="BC3452" i="19"/>
  <c r="BC2672" i="19"/>
  <c r="BG287" i="19"/>
  <c r="BC9493" i="19"/>
  <c r="BC611" i="19"/>
  <c r="BG1040" i="19"/>
  <c r="BG9785" i="19"/>
  <c r="BG8893" i="19"/>
  <c r="BE5216" i="19"/>
  <c r="BE3266" i="19"/>
  <c r="BC1413" i="19"/>
  <c r="BE4026" i="19"/>
  <c r="BC6858" i="19"/>
  <c r="BC8627" i="19"/>
  <c r="BG5846" i="19"/>
  <c r="BC7851" i="19"/>
  <c r="BC3066" i="19"/>
  <c r="BC3408" i="19"/>
  <c r="BG8926" i="19"/>
  <c r="BE1028" i="19"/>
  <c r="BG1705" i="19"/>
  <c r="BG2499" i="19"/>
  <c r="BE9044" i="19"/>
  <c r="BG2434" i="19"/>
  <c r="BG8240" i="19"/>
  <c r="BE8467" i="19"/>
  <c r="BG1460" i="19"/>
  <c r="BG1190" i="19"/>
  <c r="BC1051" i="19"/>
  <c r="BC4563" i="19"/>
  <c r="BC8221" i="19"/>
  <c r="BC8258" i="19"/>
  <c r="BE2178" i="19"/>
  <c r="BE7475" i="19"/>
  <c r="BG2563" i="19"/>
  <c r="BE6826" i="19"/>
  <c r="BG2913" i="19"/>
  <c r="BG550" i="19"/>
  <c r="BC2047" i="19"/>
  <c r="BG565" i="19"/>
  <c r="BC4859" i="19"/>
  <c r="BG5524" i="19"/>
  <c r="BG102" i="19"/>
  <c r="BE9508" i="19"/>
  <c r="BE1274" i="19"/>
  <c r="BC9019" i="19"/>
  <c r="BE8613" i="19"/>
  <c r="BE5198" i="19"/>
  <c r="BE1398" i="19"/>
  <c r="BG3841" i="19"/>
  <c r="BE6005" i="19"/>
  <c r="BE6089" i="19"/>
  <c r="BC6475" i="19"/>
  <c r="BE6979" i="19"/>
  <c r="BG8676" i="19"/>
  <c r="BE7019" i="19"/>
  <c r="BE2462" i="19"/>
  <c r="BC7789" i="19"/>
  <c r="BE5837" i="19"/>
  <c r="BC2016" i="19"/>
  <c r="BC9069" i="19"/>
  <c r="BG863" i="19"/>
  <c r="BC888" i="19"/>
  <c r="BG5822" i="19"/>
  <c r="BC4702" i="19"/>
  <c r="BE9621" i="19"/>
  <c r="BE5850" i="19"/>
  <c r="BG9224" i="19"/>
  <c r="BE7306" i="19"/>
  <c r="BE3755" i="19"/>
  <c r="BC408" i="19"/>
  <c r="BG7312" i="19"/>
  <c r="BE2110" i="19"/>
  <c r="BC1904" i="19"/>
  <c r="BG2489" i="19"/>
  <c r="BG9000" i="19"/>
  <c r="BE2112" i="19"/>
  <c r="BE8975" i="19"/>
  <c r="BE2397" i="19"/>
  <c r="BC8253" i="19"/>
  <c r="BE2909" i="19"/>
  <c r="BC3944" i="19"/>
  <c r="BC3332" i="19"/>
  <c r="BC1715" i="19"/>
  <c r="BE1181" i="19"/>
  <c r="BE6793" i="19"/>
  <c r="BC932" i="19"/>
  <c r="BG4922" i="19"/>
  <c r="BC4368" i="19"/>
  <c r="BE7582" i="19"/>
  <c r="BG9273" i="19"/>
  <c r="BE592" i="19"/>
  <c r="BG9865" i="19"/>
  <c r="BE3574" i="19"/>
  <c r="BC5841" i="19"/>
  <c r="BG2837" i="19"/>
  <c r="BE4432" i="19"/>
  <c r="BG2139" i="19"/>
  <c r="BG7872" i="19"/>
  <c r="BG3418" i="19"/>
  <c r="BC6966" i="19"/>
  <c r="BE9704" i="19"/>
  <c r="BC3336" i="19"/>
  <c r="BE8879" i="19"/>
  <c r="BC6064" i="19"/>
  <c r="BG4018" i="19"/>
  <c r="BG3014" i="19"/>
  <c r="BC9818" i="19"/>
  <c r="BG1203" i="19"/>
  <c r="BE7285" i="19"/>
  <c r="BE8450" i="19"/>
  <c r="BE9952" i="19"/>
  <c r="BE5753" i="19"/>
  <c r="BG9755" i="19"/>
  <c r="BE4127" i="19"/>
  <c r="BE3661" i="19"/>
  <c r="BC7431" i="19"/>
  <c r="BC7887" i="19"/>
  <c r="BC2131" i="19"/>
  <c r="BC4791" i="19"/>
  <c r="BE5984" i="19"/>
  <c r="BC2822" i="19"/>
  <c r="BC2569" i="19"/>
  <c r="BG2836" i="19"/>
  <c r="BC3799" i="19"/>
  <c r="BC7958" i="19"/>
  <c r="BC5239" i="19"/>
  <c r="BC5193" i="19"/>
  <c r="BC4795" i="19"/>
  <c r="BE2054" i="19"/>
  <c r="BC8617" i="19"/>
  <c r="BG2526" i="19"/>
  <c r="BE1870" i="19"/>
  <c r="BE6574" i="19"/>
  <c r="BC7398" i="19"/>
  <c r="BC4068" i="19"/>
  <c r="BG2455" i="19"/>
  <c r="BC2102" i="19"/>
  <c r="BE7682" i="19"/>
  <c r="BC7484" i="19"/>
  <c r="BC9950" i="19"/>
  <c r="BC5602" i="19"/>
  <c r="BE4162" i="19"/>
  <c r="BE7844" i="19"/>
  <c r="BC2290" i="19"/>
  <c r="BG5696" i="19"/>
  <c r="BG1218" i="19"/>
  <c r="BC9514" i="19"/>
  <c r="BC3591" i="19"/>
  <c r="BG3068" i="19"/>
  <c r="BG9823" i="19"/>
  <c r="BE7262" i="19"/>
  <c r="BE3332" i="19"/>
  <c r="BE900" i="19"/>
  <c r="BG725" i="19"/>
  <c r="BG8555" i="19"/>
  <c r="BG845" i="19"/>
  <c r="BE9877" i="19"/>
  <c r="BG8431" i="19"/>
  <c r="BE6992" i="19"/>
  <c r="BG5092" i="19"/>
  <c r="BG3755" i="19"/>
  <c r="BE7605" i="19"/>
  <c r="BE8928" i="19"/>
  <c r="BE9558" i="19"/>
  <c r="BC5010" i="19"/>
  <c r="BG3019" i="19"/>
  <c r="BC11" i="19"/>
  <c r="BG8247" i="19"/>
  <c r="BE2452" i="19"/>
  <c r="BE1468" i="19"/>
  <c r="BC8490" i="19"/>
  <c r="BE7861" i="19"/>
  <c r="BG2266" i="19"/>
  <c r="BC9357" i="19"/>
  <c r="BE9826" i="19"/>
  <c r="BE6210" i="19"/>
  <c r="BG3952" i="19"/>
  <c r="BC9530" i="19"/>
  <c r="BG6320" i="19"/>
  <c r="BC7021" i="19"/>
  <c r="BG8425" i="19"/>
  <c r="BC6513" i="19"/>
  <c r="BG9849" i="19"/>
  <c r="BC4532" i="19"/>
  <c r="BC8426" i="19"/>
  <c r="BG9078" i="19"/>
  <c r="BG4284" i="19"/>
  <c r="BG151" i="19"/>
  <c r="BC6092" i="19"/>
  <c r="BE6216" i="19"/>
  <c r="BC7999" i="19"/>
  <c r="BE1128" i="19"/>
  <c r="BE9780" i="19"/>
  <c r="BG787" i="19"/>
  <c r="BE7813" i="19"/>
  <c r="BG5583" i="19"/>
  <c r="BC2146" i="19"/>
  <c r="BE4903" i="19"/>
  <c r="BE5855" i="19"/>
  <c r="BC8868" i="19"/>
  <c r="BC2989" i="19"/>
  <c r="BE7795" i="19"/>
  <c r="BC4439" i="19"/>
  <c r="BC3738" i="19"/>
  <c r="BE2232" i="19"/>
  <c r="BC7386" i="19"/>
  <c r="BE4922" i="19"/>
  <c r="BC6971" i="19"/>
  <c r="BC7950" i="19"/>
  <c r="BE7076" i="19"/>
  <c r="BG8987" i="19"/>
  <c r="BG1540" i="19"/>
  <c r="BG4206" i="19"/>
  <c r="BE6573" i="19"/>
  <c r="BC954" i="19"/>
  <c r="BG5701" i="19"/>
  <c r="BC9119" i="19"/>
  <c r="BC3696" i="19"/>
  <c r="BE7403" i="19"/>
  <c r="BG6295" i="19"/>
  <c r="BE488" i="19"/>
  <c r="BG6898" i="19"/>
  <c r="BE1403" i="19"/>
  <c r="BE6320" i="19"/>
  <c r="BG8700" i="19"/>
  <c r="BG5825" i="19"/>
  <c r="BG4586" i="19"/>
  <c r="BG9111" i="19"/>
  <c r="BG9183" i="19"/>
  <c r="BE6529" i="19"/>
  <c r="BE9472" i="19"/>
  <c r="BG8059" i="19"/>
  <c r="BG3993" i="19"/>
  <c r="BE3841" i="19"/>
  <c r="BG2609" i="19"/>
  <c r="BE5990" i="19"/>
  <c r="BE5133" i="19"/>
  <c r="BE783" i="19"/>
  <c r="BE8456" i="19"/>
  <c r="BE7040" i="19"/>
  <c r="BG8680" i="19"/>
  <c r="BC6472" i="19"/>
  <c r="BC4510" i="19"/>
  <c r="BC9967" i="19"/>
  <c r="BG1530" i="19"/>
  <c r="BC8705" i="19"/>
  <c r="BG7060" i="19"/>
  <c r="BC8264" i="19"/>
  <c r="BC8859" i="19"/>
  <c r="BE5812" i="19"/>
  <c r="BG2153" i="19"/>
  <c r="BC7787" i="19"/>
  <c r="BC1070" i="19"/>
  <c r="BC7962" i="19"/>
  <c r="BC4747" i="19"/>
  <c r="BE1550" i="19"/>
  <c r="BC3424" i="19"/>
  <c r="BG9040" i="19"/>
  <c r="BG2207" i="19"/>
  <c r="BG7790" i="19"/>
  <c r="BE7595" i="19"/>
  <c r="BE1171" i="19"/>
  <c r="BC1218" i="19"/>
  <c r="BG8412" i="19"/>
  <c r="BC31" i="19"/>
  <c r="BG6325" i="19"/>
  <c r="BC1893" i="19"/>
  <c r="BE1471" i="19"/>
  <c r="BE4948" i="19"/>
  <c r="BC6988" i="19"/>
  <c r="BC3258" i="19"/>
  <c r="BE1737" i="19"/>
  <c r="BE5857" i="19"/>
  <c r="BE7105" i="19"/>
  <c r="BG6924" i="19"/>
  <c r="BE8163" i="19"/>
  <c r="BC5220" i="19"/>
  <c r="BG9008" i="19"/>
  <c r="BE5097" i="19"/>
  <c r="BC6135" i="19"/>
  <c r="BE2822" i="19"/>
  <c r="BG2684" i="19"/>
  <c r="BG9332" i="19"/>
  <c r="BG8779" i="19"/>
  <c r="BE1321" i="19"/>
  <c r="BG4280" i="19"/>
  <c r="BC4239" i="19"/>
  <c r="BG4744" i="19"/>
  <c r="BG8491" i="19"/>
  <c r="BE4549" i="19"/>
  <c r="BG4236" i="19"/>
  <c r="BG7975" i="19"/>
  <c r="BC9041" i="19"/>
  <c r="BG5698" i="19"/>
  <c r="BC7610" i="19"/>
  <c r="BG1912" i="19"/>
  <c r="BG6451" i="19"/>
  <c r="BE386" i="19"/>
  <c r="BC4452" i="19"/>
  <c r="BC3316" i="19"/>
  <c r="BC5165" i="19"/>
  <c r="BG480" i="19"/>
  <c r="BE4025" i="19"/>
  <c r="BC2677" i="19"/>
  <c r="BG8874" i="19"/>
  <c r="BG4146" i="19"/>
  <c r="BE5257" i="19"/>
  <c r="BC6958" i="19"/>
  <c r="BG3617" i="19"/>
  <c r="BE9814" i="19"/>
  <c r="BG7485" i="19"/>
  <c r="BC817" i="19"/>
  <c r="BE4304" i="19"/>
  <c r="BC5860" i="19"/>
  <c r="BG4400" i="19"/>
  <c r="BC4907" i="19"/>
  <c r="BE9022" i="19"/>
  <c r="BE4185" i="19"/>
  <c r="BG4583" i="19"/>
  <c r="BC2661" i="19"/>
  <c r="BE1366" i="19"/>
  <c r="BE4573" i="19"/>
  <c r="BC5972" i="19"/>
  <c r="BC8032" i="19"/>
  <c r="BC2752" i="19"/>
  <c r="BC4552" i="19"/>
  <c r="BG9627" i="19"/>
  <c r="BE4770" i="19"/>
  <c r="BC1719" i="19"/>
  <c r="BE5085" i="19"/>
  <c r="BG2892" i="19"/>
  <c r="BE531" i="19"/>
  <c r="BC3616" i="19"/>
  <c r="BE7625" i="19"/>
  <c r="BC5130" i="19"/>
  <c r="BE9848" i="19"/>
  <c r="BG932" i="19"/>
  <c r="BE4267" i="19"/>
  <c r="BG9230" i="19"/>
  <c r="BG2673" i="19"/>
  <c r="BE6413" i="19"/>
  <c r="BC6854" i="19"/>
  <c r="BC3530" i="19"/>
  <c r="BE32" i="19"/>
  <c r="BG3725" i="19"/>
  <c r="BG9978" i="19"/>
  <c r="BC1566" i="19"/>
  <c r="BC6318" i="19"/>
  <c r="BC8423" i="19"/>
  <c r="BG1680" i="19"/>
  <c r="BC96" i="19"/>
  <c r="BE1137" i="19"/>
  <c r="BC2583" i="19"/>
  <c r="BE2290" i="19"/>
  <c r="BC4887" i="19"/>
  <c r="BE3865" i="19"/>
  <c r="BE6722" i="19"/>
  <c r="BC5373" i="19"/>
  <c r="BC752" i="19"/>
  <c r="BE3580" i="19"/>
  <c r="BE7338" i="19"/>
  <c r="BG2616" i="19"/>
  <c r="BE7964" i="19"/>
  <c r="BE7815" i="19"/>
  <c r="BG4154" i="19"/>
  <c r="BG4720" i="19"/>
  <c r="BG1708" i="19"/>
  <c r="BG5910" i="19"/>
  <c r="BG7444" i="19"/>
  <c r="BE116" i="19"/>
  <c r="BE6539" i="19"/>
  <c r="BE8840" i="19"/>
  <c r="BC4716" i="19"/>
  <c r="BE8491" i="19"/>
  <c r="BE7494" i="19"/>
  <c r="BC6986" i="19"/>
  <c r="BC6114" i="19"/>
  <c r="BC5847" i="19"/>
  <c r="BC9683" i="19"/>
  <c r="BG9347" i="19"/>
  <c r="BE1256" i="19"/>
  <c r="BC7684" i="19"/>
  <c r="BG6938" i="19"/>
  <c r="BG3796" i="19"/>
  <c r="BC8659" i="19"/>
  <c r="BE5037" i="19"/>
  <c r="BC7019" i="19"/>
  <c r="BE3636" i="19"/>
  <c r="BC9588" i="19"/>
  <c r="BG2121" i="19"/>
  <c r="BG4204" i="19"/>
  <c r="BG2258" i="19"/>
  <c r="BC4186" i="19"/>
  <c r="BC7558" i="19"/>
  <c r="BG2752" i="19"/>
  <c r="BC5404" i="19"/>
  <c r="BG1342" i="19"/>
  <c r="BE2353" i="19"/>
  <c r="BG7421" i="19"/>
  <c r="BE4559" i="19"/>
  <c r="BG8112" i="19"/>
  <c r="BG1391" i="19"/>
  <c r="BG1917" i="19"/>
  <c r="BC740" i="19"/>
  <c r="BC5757" i="19"/>
  <c r="BE3027" i="19"/>
  <c r="BG574" i="19"/>
  <c r="BG6869" i="19"/>
  <c r="BC9488" i="19"/>
  <c r="BG4487" i="19"/>
  <c r="BG157" i="19"/>
  <c r="BG5947" i="19"/>
  <c r="BC1894" i="19"/>
  <c r="BG7172" i="19"/>
  <c r="BG4127" i="19"/>
  <c r="BC2181" i="19"/>
  <c r="BG401" i="19"/>
  <c r="BE7452" i="19"/>
  <c r="BC4545" i="19"/>
  <c r="BE7843" i="19"/>
  <c r="BC3516" i="19"/>
  <c r="BE8198" i="19"/>
  <c r="BG813" i="19"/>
  <c r="BG7372" i="19"/>
  <c r="BE2538" i="19"/>
  <c r="BC1967" i="19"/>
  <c r="BG5023" i="19"/>
  <c r="BE3598" i="19"/>
  <c r="BG4079" i="19"/>
  <c r="BC1823" i="19"/>
  <c r="BE9960" i="19"/>
  <c r="BC3171" i="19"/>
  <c r="BG9368" i="19"/>
  <c r="BE544" i="19"/>
  <c r="BG6125" i="19"/>
  <c r="BE7202" i="19"/>
  <c r="BG5938" i="19"/>
  <c r="BC9313" i="19"/>
  <c r="BC4262" i="19"/>
  <c r="BG966" i="19"/>
  <c r="BE3973" i="19"/>
  <c r="BE7450" i="19"/>
  <c r="BC1003" i="19"/>
  <c r="BC5056" i="19"/>
  <c r="BG5845" i="19"/>
  <c r="BG6828" i="19"/>
  <c r="BG740" i="19"/>
  <c r="BG3317" i="19"/>
  <c r="BE5027" i="19"/>
  <c r="BG6877" i="19"/>
  <c r="BG7989" i="19"/>
  <c r="BC6673" i="19"/>
  <c r="BC8675" i="19"/>
  <c r="BE3415" i="19"/>
  <c r="BE5441" i="19"/>
  <c r="BC7327" i="19"/>
  <c r="BG2013" i="19"/>
  <c r="BE376" i="19"/>
  <c r="BC7646" i="19"/>
  <c r="BE3496" i="19"/>
  <c r="BE3398" i="19"/>
  <c r="BC9966" i="19"/>
  <c r="BC7619" i="19"/>
  <c r="BC8408" i="19"/>
  <c r="BG9176" i="19"/>
  <c r="BG4672" i="19"/>
  <c r="BG9388" i="19"/>
  <c r="BE6455" i="19"/>
  <c r="BC4070" i="19"/>
  <c r="BE4555" i="19"/>
  <c r="BE1459" i="19"/>
  <c r="BG9917" i="19"/>
  <c r="BC5967" i="19"/>
  <c r="BG4150" i="19"/>
  <c r="BC4123" i="19"/>
  <c r="BC4114" i="19"/>
  <c r="BG1650" i="19"/>
  <c r="BG884" i="19"/>
  <c r="BC6625" i="19"/>
  <c r="BG8794" i="19"/>
  <c r="BC4005" i="19"/>
  <c r="BC9941" i="19"/>
  <c r="BG8527" i="19"/>
  <c r="BC2539" i="19"/>
  <c r="BC2629" i="19"/>
  <c r="BC9006" i="19"/>
  <c r="BE7627" i="19"/>
  <c r="BE7324" i="19"/>
  <c r="BC7703" i="19"/>
  <c r="BG2376" i="19"/>
  <c r="BC4476" i="19"/>
  <c r="BG1267" i="19"/>
  <c r="BE8642" i="19"/>
  <c r="BG1173" i="19"/>
  <c r="BC376" i="19"/>
  <c r="BC8215" i="19"/>
  <c r="BE1724" i="19"/>
  <c r="BE5378" i="19"/>
  <c r="BC9800" i="19"/>
  <c r="BG3991" i="19"/>
  <c r="BE1153" i="19"/>
  <c r="BG2849" i="19"/>
  <c r="BG6186" i="19"/>
  <c r="BG8167" i="19"/>
  <c r="BE7456" i="19"/>
  <c r="BG4346" i="19"/>
  <c r="BE8696" i="19"/>
  <c r="BG8149" i="19"/>
  <c r="BC3231" i="19"/>
  <c r="BG727" i="19"/>
  <c r="BG8548" i="19"/>
  <c r="BG7950" i="19"/>
  <c r="BE5358" i="19"/>
  <c r="BE5818" i="19"/>
  <c r="BE4104" i="19"/>
  <c r="BE1628" i="19"/>
  <c r="BC9463" i="19"/>
  <c r="BC755" i="19"/>
  <c r="BE863" i="19"/>
  <c r="BC1456" i="19"/>
  <c r="BE162" i="19"/>
  <c r="BC8401" i="19"/>
  <c r="BE9928" i="19"/>
  <c r="BE7541" i="19"/>
  <c r="BG8332" i="19"/>
  <c r="BC3765" i="19"/>
  <c r="BG8146" i="19"/>
  <c r="BG8569" i="19"/>
  <c r="BG5223" i="19"/>
  <c r="BE3604" i="19"/>
  <c r="BE9137" i="19"/>
  <c r="BG864" i="19"/>
  <c r="BG6902" i="19"/>
  <c r="BC8013" i="19"/>
  <c r="BC2955" i="19"/>
  <c r="BG1573" i="19"/>
  <c r="BG4242" i="19"/>
  <c r="BC238" i="19"/>
  <c r="BC1515" i="19"/>
  <c r="BE7351" i="19"/>
  <c r="BC9594" i="19"/>
  <c r="BG8064" i="19"/>
  <c r="BC2551" i="19"/>
  <c r="BG2161" i="19"/>
  <c r="BE5276" i="19"/>
  <c r="BG661" i="19"/>
  <c r="BG7017" i="19"/>
  <c r="BG2072" i="19"/>
  <c r="BC1807" i="19"/>
  <c r="BC478" i="19"/>
  <c r="BE2933" i="19"/>
  <c r="BC8778" i="19"/>
  <c r="BC2703" i="19"/>
  <c r="BE2221" i="19"/>
  <c r="BC2107" i="19"/>
  <c r="BG6336" i="19"/>
  <c r="BC1519" i="19"/>
  <c r="BE3741" i="19"/>
  <c r="BG2288" i="19"/>
  <c r="BC4500" i="19"/>
  <c r="BC7242" i="19"/>
  <c r="BG3118" i="19"/>
  <c r="BG2105" i="19"/>
  <c r="BG326" i="19"/>
  <c r="BE5298" i="19"/>
  <c r="BE2431" i="19"/>
  <c r="BE2817" i="19"/>
  <c r="BG1848" i="19"/>
  <c r="BC5546" i="19"/>
  <c r="BC9930" i="19"/>
  <c r="BE1692" i="19"/>
  <c r="BG5439" i="19"/>
  <c r="BC9042" i="19"/>
  <c r="BE7277" i="19"/>
  <c r="BG8822" i="19"/>
  <c r="BC4429" i="19"/>
  <c r="BE1440" i="19"/>
  <c r="BC4894" i="19"/>
  <c r="BC5857" i="19"/>
  <c r="BG7994" i="19"/>
  <c r="BC5327" i="19"/>
  <c r="BE5582" i="19"/>
  <c r="BG2696" i="19"/>
  <c r="BC1758" i="19"/>
  <c r="BG143" i="19"/>
  <c r="BG1177" i="19"/>
  <c r="BC5612" i="19"/>
  <c r="BG5235" i="19"/>
  <c r="BG2408" i="19"/>
  <c r="BC4886" i="19"/>
  <c r="BE8300" i="19"/>
  <c r="BE607" i="19"/>
  <c r="BG7969" i="19"/>
  <c r="BG8027" i="19"/>
  <c r="BE3376" i="19"/>
  <c r="BC3102" i="19"/>
  <c r="BE8350" i="19"/>
  <c r="BG4408" i="19"/>
  <c r="BG9490" i="19"/>
  <c r="BG8991" i="19"/>
  <c r="BC5027" i="19"/>
  <c r="BE9775" i="19"/>
  <c r="BG396" i="19"/>
  <c r="BE5057" i="19"/>
  <c r="BC7686" i="19"/>
  <c r="BG9168" i="19"/>
  <c r="BC3801" i="19"/>
  <c r="BG9092" i="19"/>
  <c r="BC9700" i="19"/>
  <c r="BE2355" i="19"/>
  <c r="BG2712" i="19"/>
  <c r="BG4362" i="19"/>
  <c r="BE3951" i="19"/>
  <c r="BE8369" i="19"/>
  <c r="BE734" i="19"/>
  <c r="BC9150" i="19"/>
  <c r="BE4440" i="19"/>
  <c r="BG4139" i="19"/>
  <c r="BC9782" i="19"/>
  <c r="BC2641" i="19"/>
  <c r="BE9725" i="19"/>
  <c r="BE671" i="19"/>
  <c r="BG1673" i="19"/>
  <c r="BE3282" i="19"/>
  <c r="BE667" i="19"/>
  <c r="BG8221" i="19"/>
  <c r="BG5823" i="19"/>
  <c r="BC7909" i="19"/>
  <c r="BG250" i="19"/>
  <c r="BC7005" i="19"/>
  <c r="BC8018" i="19"/>
  <c r="BC368" i="19"/>
  <c r="BE5183" i="19"/>
  <c r="BG2926" i="19"/>
  <c r="BG6906" i="19"/>
  <c r="BE192" i="19"/>
  <c r="BE3078" i="19"/>
  <c r="BE2984" i="19"/>
  <c r="BG6055" i="19"/>
  <c r="BC4522" i="19"/>
  <c r="BG2653" i="19"/>
  <c r="BG2971" i="19"/>
  <c r="BC8935" i="19"/>
  <c r="BG784" i="19"/>
  <c r="BE859" i="19"/>
  <c r="BC9296" i="19"/>
  <c r="BE2051" i="19"/>
  <c r="BC1270" i="19"/>
  <c r="BE1157" i="19"/>
  <c r="BE1066" i="19"/>
  <c r="BG6479" i="19"/>
  <c r="BG4654" i="19"/>
  <c r="BC7317" i="19"/>
  <c r="BC5450" i="19"/>
  <c r="BC985" i="19"/>
  <c r="BG3335" i="19"/>
  <c r="BC5065" i="19"/>
  <c r="BE2398" i="19"/>
  <c r="BG7784" i="19"/>
  <c r="BC8043" i="19"/>
  <c r="BE2214" i="19"/>
  <c r="BG5044" i="19"/>
  <c r="BG2680" i="19"/>
  <c r="BE1986" i="19"/>
  <c r="BC7170" i="19"/>
  <c r="BC2151" i="19"/>
  <c r="BE6595" i="19"/>
  <c r="BC5993" i="19"/>
  <c r="BG5218" i="19"/>
  <c r="BC9579" i="19"/>
  <c r="BC9632" i="19"/>
  <c r="BG4548" i="19"/>
  <c r="BG4419" i="19"/>
  <c r="BE6950" i="19"/>
  <c r="BE1713" i="19"/>
  <c r="BE161" i="19"/>
  <c r="BG8832" i="19"/>
  <c r="BG2615" i="19"/>
  <c r="BG1735" i="19"/>
  <c r="BC7102" i="19"/>
  <c r="BG1812" i="19"/>
  <c r="BC8798" i="19"/>
  <c r="BC2712" i="19"/>
  <c r="BE4206" i="19"/>
  <c r="BE5838" i="19"/>
  <c r="BG7438" i="19"/>
  <c r="BG564" i="19"/>
  <c r="BC620" i="19"/>
  <c r="BC6368" i="19"/>
  <c r="BG5579" i="19"/>
  <c r="BG7198" i="19"/>
  <c r="BE5442" i="19"/>
  <c r="BC7023" i="19"/>
  <c r="BC6435" i="19"/>
  <c r="BE4325" i="19"/>
  <c r="BE5087" i="19"/>
  <c r="BE7358" i="19"/>
  <c r="BC1214" i="19"/>
  <c r="BC7650" i="19"/>
  <c r="BC2766" i="19"/>
  <c r="BE1973" i="19"/>
  <c r="BG6168" i="19"/>
  <c r="BG7846" i="19"/>
  <c r="BG1662" i="19"/>
  <c r="BE9319" i="19"/>
  <c r="BC6578" i="19"/>
  <c r="BG7453" i="19"/>
  <c r="BC8348" i="19"/>
  <c r="BC7883" i="19"/>
  <c r="BC9210" i="19"/>
  <c r="BC3935" i="19"/>
  <c r="BE456" i="19"/>
  <c r="BG4128" i="19"/>
  <c r="BE4473" i="19"/>
  <c r="BE8684" i="19"/>
  <c r="BE7131" i="19"/>
  <c r="BG8141" i="19"/>
  <c r="BC8738" i="19"/>
  <c r="BC6222" i="19"/>
  <c r="BE7108" i="19"/>
  <c r="BE3382" i="19"/>
  <c r="BC3596" i="19"/>
  <c r="BE1584" i="19"/>
  <c r="BC7984" i="19"/>
  <c r="BC6585" i="19"/>
  <c r="BE2992" i="19"/>
  <c r="BG2332" i="19"/>
  <c r="BE1786" i="19"/>
  <c r="BG7531" i="19"/>
  <c r="BE1501" i="19"/>
  <c r="BG4874" i="19"/>
  <c r="BG2140" i="19"/>
  <c r="BG4761" i="19"/>
  <c r="BG6123" i="19"/>
  <c r="BE578" i="19"/>
  <c r="BC8960" i="19"/>
  <c r="BG1162" i="19"/>
  <c r="BE7215" i="19"/>
  <c r="BC9382" i="19"/>
  <c r="BG2218" i="19"/>
  <c r="BG5758" i="19"/>
  <c r="BE5079" i="19"/>
  <c r="BC7422" i="19"/>
  <c r="BG6818" i="19"/>
  <c r="BE6495" i="19"/>
  <c r="BE6317" i="19"/>
  <c r="BC6624" i="19"/>
  <c r="BC1246" i="19"/>
  <c r="BG2646" i="19"/>
  <c r="BG5849" i="19"/>
  <c r="BG1653" i="19"/>
  <c r="BE5344" i="19"/>
  <c r="BE4647" i="19"/>
  <c r="BG4316" i="19"/>
  <c r="BC9650" i="19"/>
  <c r="BE3502" i="19"/>
  <c r="BC3377" i="19"/>
  <c r="BE8333" i="19"/>
  <c r="BC350" i="19"/>
  <c r="BG3201" i="19"/>
  <c r="BG4662" i="19"/>
  <c r="BC5279" i="19"/>
  <c r="BC3188" i="19"/>
  <c r="BG5053" i="19"/>
  <c r="BE6298" i="19"/>
  <c r="BE4768" i="19"/>
  <c r="BG5695" i="19"/>
  <c r="BE9576" i="19"/>
  <c r="BC3859" i="19"/>
  <c r="BC4147" i="19"/>
  <c r="BG2180" i="19"/>
  <c r="BG7549" i="19"/>
  <c r="BG2128" i="19"/>
  <c r="BE3126" i="19"/>
  <c r="BG9745" i="19"/>
  <c r="BE1012" i="19"/>
  <c r="BG9963" i="19"/>
  <c r="BG257" i="19"/>
  <c r="BE4580" i="19"/>
  <c r="BC6519" i="19"/>
  <c r="BC1162" i="19"/>
  <c r="BE7104" i="19"/>
  <c r="BE1826" i="19"/>
  <c r="BE1073" i="19"/>
  <c r="BG3467" i="19"/>
  <c r="BE8466" i="19"/>
  <c r="BG4537" i="19"/>
  <c r="BC9883" i="19"/>
  <c r="BC6429" i="19"/>
  <c r="BG5699" i="19"/>
  <c r="BE824" i="19"/>
  <c r="BG2619" i="19"/>
  <c r="BC1581" i="19"/>
  <c r="BC1643" i="19"/>
  <c r="BG7330" i="19"/>
  <c r="BC1977" i="19"/>
  <c r="BG5547" i="19"/>
  <c r="BC2692" i="19"/>
  <c r="BG77" i="19"/>
  <c r="BC2433" i="19"/>
  <c r="BG8950" i="19"/>
  <c r="BC3668" i="19"/>
  <c r="BC3476" i="19"/>
  <c r="BC8927" i="19"/>
  <c r="BC3166" i="19"/>
  <c r="BC460" i="19"/>
  <c r="BE8714" i="19"/>
  <c r="BG6808" i="19"/>
  <c r="BE6291" i="19"/>
  <c r="BG2333" i="19"/>
  <c r="BE9023" i="19"/>
  <c r="BC1305" i="19"/>
  <c r="BC6174" i="19"/>
  <c r="BE4324" i="19"/>
  <c r="BG6509" i="19"/>
  <c r="BC8546" i="19"/>
  <c r="BC4714" i="19"/>
  <c r="BE3189" i="19"/>
  <c r="BE3166" i="19"/>
  <c r="BC2722" i="19"/>
  <c r="BC4805" i="19"/>
  <c r="BG247" i="19"/>
  <c r="BG6313" i="19"/>
  <c r="BC2921" i="19"/>
  <c r="BG8515" i="19"/>
  <c r="BE1217" i="19"/>
  <c r="BE737" i="19"/>
  <c r="BG576" i="19"/>
  <c r="BC5639" i="19"/>
  <c r="BE6734" i="19"/>
  <c r="BE7003" i="19"/>
  <c r="BC9111" i="19"/>
  <c r="BC2780" i="19"/>
  <c r="BG3677" i="19"/>
  <c r="BE8788" i="19"/>
  <c r="BC5321" i="19"/>
  <c r="BG7243" i="19"/>
  <c r="BC4382" i="19"/>
  <c r="BG3013" i="19"/>
  <c r="BC7233" i="19"/>
  <c r="BG5389" i="19"/>
  <c r="BC9707" i="19"/>
  <c r="BG4462" i="19"/>
  <c r="BE8076" i="19"/>
  <c r="BE9995" i="19"/>
  <c r="BC6486" i="19"/>
  <c r="BC3257" i="19"/>
  <c r="BG5864" i="19"/>
  <c r="BE8168" i="19"/>
  <c r="BG1636" i="19"/>
  <c r="BG3437" i="19"/>
  <c r="BE4376" i="19"/>
  <c r="BG8017" i="19"/>
  <c r="BG8561" i="19"/>
  <c r="BG2769" i="19"/>
  <c r="BE319" i="19"/>
  <c r="BE7421" i="19"/>
  <c r="BG3761" i="19"/>
  <c r="BC8470" i="19"/>
  <c r="BC9946" i="19"/>
  <c r="BG310" i="19"/>
  <c r="BC1024" i="19"/>
  <c r="BC9324" i="19"/>
  <c r="BC4206" i="19"/>
  <c r="BE4261" i="19"/>
  <c r="BC8083" i="19"/>
  <c r="BG6784" i="19"/>
  <c r="BG4933" i="19"/>
  <c r="BG8890" i="19"/>
  <c r="BC7267" i="19"/>
  <c r="BG4536" i="19"/>
  <c r="BC2050" i="19"/>
  <c r="BE7016" i="19"/>
  <c r="BG1689" i="19"/>
  <c r="BE7332" i="19"/>
  <c r="BE5334" i="19"/>
  <c r="BE8603" i="19"/>
  <c r="BG3278" i="19"/>
  <c r="BG4326" i="19"/>
  <c r="BC7179" i="19"/>
  <c r="BC7553" i="19"/>
  <c r="BE8158" i="19"/>
  <c r="BE2207" i="19"/>
  <c r="BE7727" i="19"/>
  <c r="BG905" i="19"/>
  <c r="BG3033" i="19"/>
  <c r="BE2957" i="19"/>
  <c r="BC265" i="19"/>
  <c r="BE2193" i="19"/>
  <c r="BG520" i="19"/>
  <c r="BC3963" i="19"/>
  <c r="BC831" i="19"/>
  <c r="BG1145" i="19"/>
  <c r="BG4918" i="19"/>
  <c r="BE9012" i="19"/>
  <c r="BE5197" i="19"/>
  <c r="BG3950" i="19"/>
  <c r="BG5628" i="19"/>
  <c r="BE9331" i="19"/>
  <c r="BC720" i="19"/>
  <c r="BC9409" i="19"/>
  <c r="BG7212" i="19"/>
  <c r="BC459" i="19"/>
  <c r="BC8105" i="19"/>
  <c r="BG9792" i="19"/>
  <c r="BC191" i="19"/>
  <c r="BE1905" i="19"/>
  <c r="BC5680" i="19"/>
  <c r="BC8433" i="19"/>
  <c r="BG1932" i="19"/>
  <c r="BG1700" i="19"/>
  <c r="BG8810" i="19"/>
  <c r="BC5363" i="19"/>
  <c r="BG9471" i="19"/>
  <c r="BG7654" i="19"/>
  <c r="BC6391" i="19"/>
  <c r="BG6556" i="19"/>
  <c r="BC5091" i="19"/>
  <c r="BC4624" i="19"/>
  <c r="BE5913" i="19"/>
  <c r="BE8149" i="19"/>
  <c r="BE5112" i="19"/>
  <c r="BG8552" i="19"/>
  <c r="BC6830" i="19"/>
  <c r="BC5634" i="19"/>
  <c r="BC4421" i="19"/>
  <c r="BC9680" i="19"/>
  <c r="BG3424" i="19"/>
  <c r="BE3297" i="19"/>
  <c r="BC8190" i="19"/>
  <c r="BC987" i="19"/>
  <c r="BE2129" i="19"/>
  <c r="BE5930" i="19"/>
  <c r="BG5620" i="19"/>
  <c r="BE166" i="19"/>
  <c r="BE9042" i="19"/>
  <c r="BG5771" i="19"/>
  <c r="BG519" i="19"/>
  <c r="BE5827" i="19"/>
  <c r="BG1728" i="19"/>
  <c r="BE3216" i="19"/>
  <c r="BC7561" i="19"/>
  <c r="BE8595" i="19"/>
  <c r="BG2186" i="19"/>
  <c r="BG7038" i="19"/>
  <c r="BE1195" i="19"/>
  <c r="BC8267" i="19"/>
  <c r="BG4363" i="19"/>
  <c r="BC9578" i="19"/>
  <c r="BG1519" i="19"/>
  <c r="BE2871" i="19"/>
  <c r="BE1926" i="19"/>
  <c r="BC4695" i="19"/>
  <c r="BE8904" i="19"/>
  <c r="BC6613" i="19"/>
  <c r="BE7525" i="19"/>
  <c r="BE7802" i="19"/>
  <c r="BC8892" i="19"/>
  <c r="BG880" i="19"/>
  <c r="BG4087" i="19"/>
  <c r="BC3619" i="19"/>
  <c r="BE2786" i="19"/>
  <c r="BE8657" i="19"/>
  <c r="BE1517" i="19"/>
  <c r="BC7641" i="19"/>
  <c r="BE1481" i="19"/>
  <c r="BG4525" i="19"/>
  <c r="BG2539" i="19"/>
  <c r="BG4584" i="19"/>
  <c r="BE4478" i="19"/>
  <c r="BC4415" i="19"/>
  <c r="BG1571" i="19"/>
  <c r="BE4381" i="19"/>
  <c r="BG4417" i="19"/>
  <c r="BG336" i="19"/>
  <c r="BG6851" i="19"/>
  <c r="BC1589" i="19"/>
  <c r="BC2367" i="19"/>
  <c r="BE8611" i="19"/>
  <c r="BE6379" i="19"/>
  <c r="BE3864" i="19"/>
  <c r="BG8972" i="19"/>
  <c r="BG7225" i="19"/>
  <c r="BC6355" i="19"/>
  <c r="BC1507" i="19"/>
  <c r="BC6216" i="19"/>
  <c r="BE615" i="19"/>
  <c r="BE9433" i="19"/>
  <c r="BC6327" i="19"/>
  <c r="BC7410" i="19"/>
  <c r="BC8938" i="19"/>
  <c r="BE6634" i="19"/>
  <c r="BC5464" i="19"/>
  <c r="BE7292" i="19"/>
  <c r="BE1046" i="19"/>
  <c r="BE8725" i="19"/>
  <c r="BE9335" i="19"/>
  <c r="BG8442" i="19"/>
  <c r="BG9179" i="19"/>
  <c r="BG5913" i="19"/>
  <c r="BC54" i="19"/>
  <c r="BG5516" i="19"/>
  <c r="BC6602" i="19"/>
  <c r="BE2428" i="19"/>
  <c r="BC4372" i="19"/>
  <c r="BG3385" i="19"/>
  <c r="BC6134" i="19"/>
  <c r="BC7925" i="19"/>
  <c r="BE9208" i="19"/>
  <c r="BE1205" i="19"/>
  <c r="BC8369" i="19"/>
  <c r="BC7852" i="19"/>
  <c r="BC816" i="19"/>
  <c r="BC5238" i="19"/>
  <c r="BE2945" i="19"/>
  <c r="BE9966" i="19"/>
  <c r="BG9287" i="19"/>
  <c r="BE4629" i="19"/>
  <c r="BC8703" i="19"/>
  <c r="BG175" i="19"/>
  <c r="BE6978" i="19"/>
  <c r="BC4863" i="19"/>
  <c r="BG6691" i="19"/>
  <c r="BE7696" i="19"/>
  <c r="BE2476" i="19"/>
  <c r="BG393" i="19"/>
  <c r="BE9035" i="19"/>
  <c r="BC334" i="19"/>
  <c r="BC6504" i="19"/>
  <c r="BE4027" i="19"/>
  <c r="BG4936" i="19"/>
  <c r="BG9816" i="19"/>
  <c r="BG3652" i="19"/>
  <c r="BE7552" i="19"/>
  <c r="BE8136" i="19"/>
  <c r="BC1393" i="19"/>
  <c r="BE4276" i="19"/>
  <c r="BC7106" i="19"/>
  <c r="BE886" i="19"/>
  <c r="BC5956" i="19"/>
  <c r="BC4537" i="19"/>
  <c r="BE1647" i="19"/>
  <c r="BC842" i="19"/>
  <c r="BG8319" i="19"/>
  <c r="BE7051" i="19"/>
  <c r="BG7417" i="19"/>
  <c r="BC4885" i="19"/>
  <c r="BG6574" i="19"/>
  <c r="BC9787" i="19"/>
  <c r="BG7566" i="19"/>
  <c r="BG4796" i="19"/>
  <c r="BG7473" i="19"/>
  <c r="BG7824" i="19"/>
  <c r="BE5513" i="19"/>
  <c r="BG5562" i="19"/>
  <c r="BE6338" i="19"/>
  <c r="BE4807" i="19"/>
  <c r="BE4842" i="19"/>
  <c r="BG5324" i="19"/>
  <c r="BE748" i="19"/>
  <c r="BG2043" i="19"/>
  <c r="BG1338" i="19"/>
  <c r="BE7836" i="19"/>
  <c r="BC2029" i="19"/>
  <c r="BC9610" i="19"/>
  <c r="BG1315" i="19"/>
  <c r="BE1305" i="19"/>
  <c r="BC3180" i="19"/>
  <c r="BG3785" i="19"/>
  <c r="BC8184" i="19"/>
  <c r="BG8670" i="19"/>
  <c r="BC5502" i="19"/>
  <c r="BG5591" i="19"/>
  <c r="BC8157" i="19"/>
  <c r="BC8959" i="19"/>
  <c r="BC9663" i="19"/>
  <c r="BG6872" i="19"/>
  <c r="BG3602" i="19"/>
  <c r="BG9682" i="19"/>
  <c r="BG5729" i="19"/>
  <c r="BE7160" i="19"/>
  <c r="BE5763" i="19"/>
  <c r="BE3038" i="19"/>
  <c r="BG279" i="19"/>
  <c r="BG239" i="19"/>
  <c r="BE3961" i="19"/>
  <c r="BC1314" i="19"/>
  <c r="BE3719" i="19"/>
  <c r="BC7771" i="19"/>
  <c r="BE5410" i="19"/>
  <c r="BE2474" i="19"/>
  <c r="BE6804" i="19"/>
  <c r="BG32" i="19"/>
  <c r="BE6530" i="19"/>
  <c r="BC255" i="19"/>
  <c r="BG6586" i="19"/>
  <c r="BG4595" i="19"/>
  <c r="BC1347" i="19"/>
  <c r="BE3774" i="19"/>
  <c r="BG1722" i="19"/>
  <c r="BC6356" i="19"/>
  <c r="BC5522" i="19"/>
  <c r="BG9878" i="19"/>
  <c r="BG7666" i="19"/>
  <c r="BC8536" i="19"/>
  <c r="BC5755" i="19"/>
  <c r="BE5974" i="19"/>
  <c r="BC2430" i="19"/>
  <c r="BG8536" i="19"/>
  <c r="BC3997" i="19"/>
  <c r="BE5222" i="19"/>
  <c r="BC5839" i="19"/>
  <c r="BC6992" i="19"/>
  <c r="BC618" i="19"/>
  <c r="BE8458" i="19"/>
  <c r="BE1166" i="19"/>
  <c r="BE7851" i="19"/>
  <c r="BE4326" i="19"/>
  <c r="BE8896" i="19"/>
  <c r="BE880" i="19"/>
  <c r="BC5345" i="19"/>
  <c r="BG5697" i="19"/>
  <c r="BE3476" i="19"/>
  <c r="BG6442" i="19"/>
  <c r="BC1164" i="19"/>
  <c r="BE4305" i="19"/>
  <c r="BC4035" i="19"/>
  <c r="BC19" i="19"/>
  <c r="BG4840" i="19"/>
  <c r="BG3976" i="19"/>
  <c r="BG1560" i="19"/>
  <c r="BG8085" i="19"/>
  <c r="BE5519" i="19"/>
  <c r="BC5353" i="19"/>
  <c r="BG4198" i="19"/>
  <c r="BE306" i="19"/>
  <c r="BC4448" i="19"/>
  <c r="BG4216" i="19"/>
  <c r="BC2949" i="19"/>
  <c r="BG1829" i="19"/>
  <c r="BG2201" i="19"/>
  <c r="BE5530" i="19"/>
  <c r="BE9791" i="19"/>
  <c r="BC4585" i="19"/>
  <c r="BG5411" i="19"/>
  <c r="BC3047" i="19"/>
  <c r="BC6599" i="19"/>
  <c r="BE1946" i="19"/>
  <c r="BG4428" i="19"/>
  <c r="BE9906" i="19"/>
  <c r="BG8040" i="19"/>
  <c r="BG6497" i="19"/>
  <c r="BG8895" i="19"/>
  <c r="BC1626" i="19"/>
  <c r="BG5498" i="19"/>
  <c r="BG1485" i="19"/>
  <c r="BE7920" i="19"/>
  <c r="BE3165" i="19"/>
  <c r="BG9080" i="19"/>
  <c r="BG148" i="19"/>
  <c r="BE2254" i="19"/>
  <c r="BG9675" i="19"/>
  <c r="BC2548" i="19"/>
  <c r="BC7896" i="19"/>
  <c r="BC2418" i="19"/>
  <c r="BC3296" i="19"/>
  <c r="BE9790" i="19"/>
  <c r="BG195" i="19"/>
  <c r="BE9864" i="19"/>
  <c r="BE1610" i="19"/>
  <c r="BC2130" i="19"/>
  <c r="BC4908" i="19"/>
  <c r="BG583" i="19"/>
  <c r="BG7217" i="19"/>
  <c r="BG6411" i="19"/>
  <c r="BG7070" i="19"/>
  <c r="BG2607" i="19"/>
  <c r="BC5924" i="19"/>
  <c r="BG5748" i="19"/>
  <c r="BE67" i="19"/>
  <c r="BC9665" i="19"/>
  <c r="BG1908" i="19"/>
  <c r="BG3920" i="19"/>
  <c r="BG6652" i="19"/>
  <c r="BG3974" i="19"/>
  <c r="BE5574" i="19"/>
  <c r="BG942" i="19"/>
  <c r="BE5189" i="19"/>
  <c r="BC2185" i="19"/>
  <c r="BC7788" i="19"/>
  <c r="BE9795" i="19"/>
  <c r="BG8462" i="19"/>
  <c r="BC2928" i="19"/>
  <c r="BG7982" i="19"/>
  <c r="BE2918" i="19"/>
  <c r="BG5863" i="19"/>
  <c r="BE1433" i="19"/>
  <c r="BC6370" i="19"/>
  <c r="BE3532" i="19"/>
  <c r="BG1055" i="19"/>
  <c r="BE9481" i="19"/>
  <c r="BC6619" i="19"/>
  <c r="BE8731" i="19"/>
  <c r="BC1666" i="19"/>
  <c r="BG5530" i="19"/>
  <c r="BG4396" i="19"/>
  <c r="BG3391" i="19"/>
  <c r="BG327" i="19"/>
  <c r="BC2546" i="19"/>
  <c r="BC5319" i="19"/>
  <c r="BE3876" i="19"/>
  <c r="BG7410" i="19"/>
  <c r="BG1207" i="19"/>
  <c r="BG61" i="19"/>
  <c r="BG9948" i="19"/>
  <c r="BC3268" i="19"/>
  <c r="BC3215" i="19"/>
  <c r="BC3154" i="19"/>
  <c r="BE1687" i="19"/>
  <c r="BG1286" i="19"/>
  <c r="BC3094" i="19"/>
  <c r="BG9712" i="19"/>
  <c r="BC5659" i="19"/>
  <c r="BE2286" i="19"/>
  <c r="BE7650" i="19"/>
  <c r="BE726" i="19"/>
  <c r="BG5730" i="19"/>
  <c r="BG4061" i="19"/>
  <c r="BE8203" i="19"/>
  <c r="BC1920" i="19"/>
  <c r="BE5329" i="19"/>
  <c r="BE3588" i="19"/>
  <c r="BC2191" i="19"/>
  <c r="BC2324" i="19"/>
  <c r="BG526" i="19"/>
  <c r="BG5912" i="19"/>
  <c r="BC6832" i="19"/>
  <c r="BG8729" i="19"/>
  <c r="BE5531" i="19"/>
  <c r="BG9167" i="19"/>
  <c r="BE9835" i="19"/>
  <c r="BE6347" i="19"/>
  <c r="BG6059" i="19"/>
  <c r="BC2612" i="19"/>
  <c r="BG2642" i="19"/>
  <c r="BG312" i="19"/>
  <c r="BC1477" i="19"/>
  <c r="BE9452" i="19"/>
  <c r="BC3736" i="19"/>
  <c r="BE7907" i="19"/>
  <c r="BE3727" i="19"/>
  <c r="BC97" i="19"/>
  <c r="BE8381" i="19"/>
  <c r="BG9820" i="19"/>
  <c r="BE8324" i="19"/>
  <c r="BC7735" i="19"/>
  <c r="BG969" i="19"/>
  <c r="BC1484" i="19"/>
  <c r="BC3683" i="19"/>
  <c r="BE5155" i="19"/>
  <c r="BC9018" i="19"/>
  <c r="BE3683" i="19"/>
  <c r="BC849" i="19"/>
  <c r="BE5747" i="19"/>
  <c r="BE4803" i="19"/>
  <c r="BC8507" i="19"/>
  <c r="BG6184" i="19"/>
  <c r="BC8830" i="19"/>
  <c r="BE7634" i="19"/>
  <c r="BC6225" i="19"/>
  <c r="BC1598" i="19"/>
  <c r="BE101" i="19"/>
  <c r="BE8423" i="19"/>
  <c r="BC9457" i="19"/>
  <c r="BE6764" i="19"/>
  <c r="BC4461" i="19"/>
  <c r="BG7269" i="19"/>
  <c r="BC3214" i="19"/>
  <c r="BE1851" i="19"/>
  <c r="BG886" i="19"/>
  <c r="BE2860" i="19"/>
  <c r="BE1848" i="19"/>
  <c r="BE1801" i="19"/>
  <c r="BC823" i="19"/>
  <c r="BE3798" i="19"/>
  <c r="BE5860" i="19"/>
  <c r="BE6551" i="19"/>
  <c r="BG117" i="19"/>
  <c r="BE1816" i="19"/>
  <c r="BE7133" i="19"/>
  <c r="BC1408" i="19"/>
  <c r="BE4020" i="19"/>
  <c r="BG507" i="19"/>
  <c r="BC9044" i="19"/>
  <c r="BE6388" i="19"/>
  <c r="BG6931" i="19"/>
  <c r="BG8054" i="19"/>
  <c r="BE5034" i="19"/>
  <c r="BC6419" i="19"/>
  <c r="BG9318" i="19"/>
  <c r="BG8969" i="19"/>
  <c r="BG4737" i="19"/>
  <c r="BG5415" i="19"/>
  <c r="BC8261" i="19"/>
  <c r="BC1966" i="19"/>
  <c r="BE9134" i="19"/>
  <c r="BC2121" i="19"/>
  <c r="BC8707" i="19"/>
  <c r="BC5370" i="19"/>
  <c r="BC9504" i="19"/>
  <c r="BE6240" i="19"/>
  <c r="BG7835" i="19"/>
  <c r="BC8720" i="19"/>
  <c r="BE6076" i="19"/>
  <c r="BE9296" i="19"/>
  <c r="BC4185" i="19"/>
  <c r="BE5864" i="19"/>
  <c r="BE2742" i="19"/>
  <c r="BC9158" i="19"/>
  <c r="BE5211" i="19"/>
  <c r="BC6778" i="19"/>
  <c r="BG7082" i="19"/>
  <c r="BE6010" i="19"/>
  <c r="BG8582" i="19"/>
  <c r="BG7370" i="19"/>
  <c r="BG1678" i="19"/>
  <c r="BC4131" i="19"/>
  <c r="BG4337" i="19"/>
  <c r="BE8433" i="19"/>
  <c r="BG7863" i="19"/>
  <c r="BC4343" i="19"/>
  <c r="BE9040" i="19"/>
  <c r="BG8477" i="19"/>
  <c r="BG4880" i="19"/>
  <c r="BC514" i="19"/>
  <c r="BC7420" i="19"/>
  <c r="BC3980" i="19"/>
  <c r="BG1548" i="19"/>
  <c r="BC3305" i="19"/>
  <c r="BC5140" i="19"/>
  <c r="BG7767" i="19"/>
  <c r="BE8506" i="19"/>
  <c r="BC4712" i="19"/>
  <c r="BG7205" i="19"/>
  <c r="BC9021" i="19"/>
  <c r="BG7821" i="19"/>
  <c r="BC9696" i="19"/>
  <c r="BC9471" i="19"/>
  <c r="BG7952" i="19"/>
  <c r="BC6883" i="19"/>
  <c r="BC4286" i="19"/>
  <c r="BC2069" i="19"/>
  <c r="BC8133" i="19"/>
  <c r="BC7584" i="19"/>
  <c r="BG4915" i="19"/>
  <c r="BC5941" i="19"/>
  <c r="BC6559" i="19"/>
  <c r="BE3207" i="19"/>
  <c r="BE7345" i="19"/>
  <c r="BG9469" i="19"/>
  <c r="BC6278" i="19"/>
  <c r="BG7537" i="19"/>
  <c r="BG3621" i="19"/>
  <c r="BG8171" i="19"/>
  <c r="BG1778" i="19"/>
  <c r="BG2561" i="19"/>
  <c r="BG8644" i="19"/>
  <c r="BG6156" i="19"/>
  <c r="BG8366" i="19"/>
  <c r="BG2348" i="19"/>
  <c r="BG8979" i="19"/>
  <c r="BG7751" i="19"/>
  <c r="BC8721" i="19"/>
  <c r="BC9404" i="19"/>
  <c r="BE2188" i="19"/>
  <c r="BC3483" i="19"/>
  <c r="BC9898" i="19"/>
  <c r="BC4139" i="19"/>
  <c r="BC991" i="19"/>
  <c r="BG5533" i="19"/>
  <c r="BG4040" i="19"/>
  <c r="BC3869" i="19"/>
  <c r="BG8223" i="19"/>
  <c r="BG8609" i="19"/>
  <c r="BG1265" i="19"/>
  <c r="BE6327" i="19"/>
  <c r="BE7426" i="19"/>
  <c r="BG4569" i="19"/>
  <c r="BG4464" i="19"/>
  <c r="BG611" i="19"/>
  <c r="BC383" i="19"/>
  <c r="BE2510" i="19"/>
  <c r="BC393" i="19"/>
  <c r="BC8609" i="19"/>
  <c r="BE8968" i="19"/>
  <c r="BC3490" i="19"/>
  <c r="BC4881" i="19"/>
  <c r="BC9727" i="19"/>
  <c r="BC2779" i="19"/>
  <c r="BG1878" i="19"/>
  <c r="BG3374" i="19"/>
  <c r="BE4745" i="19"/>
  <c r="BC8999" i="19"/>
  <c r="BC9025" i="19"/>
  <c r="BC1513" i="19"/>
  <c r="BG1995" i="19"/>
  <c r="BC7661" i="19"/>
  <c r="BG850" i="19"/>
  <c r="BG433" i="19"/>
  <c r="BC2842" i="19"/>
  <c r="BE5609" i="19"/>
  <c r="BG5926" i="19"/>
  <c r="BG4746" i="19"/>
  <c r="BC8972" i="19"/>
  <c r="BG9992" i="19"/>
  <c r="BG5546" i="19"/>
  <c r="BC10004" i="19"/>
  <c r="BG4424" i="19"/>
  <c r="BC2240" i="19"/>
  <c r="BG2768" i="19"/>
  <c r="BE9845" i="19"/>
  <c r="BE3694" i="19"/>
  <c r="BG9902" i="19"/>
  <c r="BG7169" i="19"/>
  <c r="BG5004" i="19"/>
  <c r="BC634" i="19"/>
  <c r="BC338" i="19"/>
  <c r="BE1483" i="19"/>
  <c r="BE1188" i="19"/>
  <c r="BE2091" i="19"/>
  <c r="BC1474" i="19"/>
  <c r="BC5849" i="19"/>
  <c r="BG2529" i="19"/>
  <c r="BG1528" i="19"/>
  <c r="BG3158" i="19"/>
  <c r="BG3935" i="19"/>
  <c r="BE4191" i="19"/>
  <c r="BG7766" i="19"/>
  <c r="BE4436" i="19"/>
  <c r="BC6583" i="19"/>
  <c r="BE8770" i="19"/>
  <c r="BG3125" i="19"/>
  <c r="BC3690" i="19"/>
  <c r="BE9168" i="19"/>
  <c r="BE1225" i="19"/>
  <c r="BG9497" i="19"/>
  <c r="BC5785" i="19"/>
  <c r="BE7585" i="19"/>
  <c r="BC9563" i="19"/>
  <c r="BG4450" i="19"/>
  <c r="BC7011" i="19"/>
  <c r="BG9932" i="19"/>
  <c r="BG5966" i="19"/>
  <c r="BE8811" i="19"/>
  <c r="BG3594" i="19"/>
  <c r="BG7963" i="19"/>
  <c r="BE5627" i="19"/>
  <c r="BC6713" i="19"/>
  <c r="BG301" i="19"/>
  <c r="BG3309" i="19"/>
  <c r="BG5208" i="19"/>
  <c r="BG1793" i="19"/>
  <c r="BG4059" i="19"/>
  <c r="BG6672" i="19"/>
  <c r="BC6829" i="19"/>
  <c r="BE8064" i="19"/>
  <c r="BG8456" i="19"/>
  <c r="BC4275" i="19"/>
  <c r="BE8086" i="19"/>
  <c r="BC2372" i="19"/>
  <c r="BC5499" i="19"/>
  <c r="BC8780" i="19"/>
  <c r="BE7834" i="19"/>
  <c r="BE7890" i="19"/>
  <c r="BG1790" i="19"/>
  <c r="BE5387" i="19"/>
  <c r="BC8213" i="19"/>
  <c r="BC8039" i="19"/>
  <c r="BG2533" i="19"/>
  <c r="BG6473" i="19"/>
  <c r="BE4536" i="19"/>
  <c r="BE2310" i="19"/>
  <c r="BC2751" i="19"/>
  <c r="BE9342" i="19"/>
  <c r="BC8062" i="19"/>
  <c r="BE6598" i="19"/>
  <c r="BE3334" i="19"/>
  <c r="BC202" i="19"/>
  <c r="BE8511" i="19"/>
  <c r="BC8163" i="19"/>
  <c r="BG6858" i="19"/>
  <c r="BE3352" i="19"/>
  <c r="BC3688" i="19"/>
  <c r="BC1096" i="19"/>
  <c r="BE6239" i="19"/>
  <c r="BC8914" i="19"/>
  <c r="BG2953" i="19"/>
  <c r="BC221" i="19"/>
  <c r="BE6630" i="19"/>
  <c r="BC7629" i="19"/>
  <c r="BE9057" i="19"/>
  <c r="BG925" i="19"/>
  <c r="BG2823" i="19"/>
  <c r="BG5408" i="19"/>
  <c r="BE9068" i="19"/>
  <c r="BC3975" i="19"/>
  <c r="BC2362" i="19"/>
  <c r="BG144" i="19"/>
  <c r="BC8328" i="19"/>
  <c r="BG4983" i="19"/>
  <c r="BE513" i="19"/>
  <c r="BG5896" i="19"/>
  <c r="BE2629" i="19"/>
  <c r="BG5335" i="19"/>
  <c r="BC2605" i="19"/>
  <c r="BE7026" i="19"/>
  <c r="BC3830" i="19"/>
  <c r="BE6266" i="19"/>
  <c r="BE7042" i="19"/>
  <c r="BE7930" i="19"/>
  <c r="BE1882" i="19"/>
  <c r="BG6505" i="19"/>
  <c r="BE3053" i="19"/>
  <c r="BE2511" i="19"/>
  <c r="BG2429" i="19"/>
  <c r="BE8664" i="19"/>
  <c r="BG5141" i="19"/>
  <c r="BG493" i="19"/>
  <c r="BE1003" i="19"/>
  <c r="BE9649" i="19"/>
  <c r="BG2451" i="19"/>
  <c r="BE3259" i="19"/>
  <c r="BE8260" i="19"/>
  <c r="BC7417" i="19"/>
  <c r="BE971" i="19"/>
  <c r="BE5159" i="19"/>
  <c r="BE4270" i="19"/>
  <c r="BE7061" i="19"/>
  <c r="BG1520" i="19"/>
  <c r="BG3894" i="19"/>
  <c r="BG1112" i="19"/>
  <c r="BG6799" i="19"/>
  <c r="BC583" i="19"/>
  <c r="BE7371" i="19"/>
  <c r="BE6708" i="19"/>
  <c r="BG4707" i="19"/>
  <c r="BC1290" i="19"/>
  <c r="BC5783" i="19"/>
  <c r="BG4732" i="19"/>
  <c r="BG335" i="19"/>
  <c r="BC2035" i="19"/>
  <c r="BC9819" i="19"/>
  <c r="BC200" i="19"/>
  <c r="BC7568" i="19"/>
  <c r="BE3688" i="19"/>
  <c r="BG8775" i="19"/>
  <c r="BE7335" i="19"/>
  <c r="BG2900" i="19"/>
  <c r="BC1558" i="19"/>
  <c r="BG7154" i="19"/>
  <c r="BC8657" i="19"/>
  <c r="BC2924" i="19"/>
  <c r="BC2982" i="19"/>
  <c r="BG3719" i="19"/>
  <c r="BE7186" i="19"/>
  <c r="BC6676" i="19"/>
  <c r="BG3440" i="19"/>
  <c r="BE8105" i="19"/>
  <c r="BG1361" i="19"/>
  <c r="BG9151" i="19"/>
  <c r="BG6746" i="19"/>
  <c r="BG9922" i="19"/>
  <c r="BE8068" i="19"/>
  <c r="BG238" i="19"/>
  <c r="BE8402" i="19"/>
  <c r="BG7676" i="19"/>
  <c r="BG8598" i="19"/>
  <c r="BE7364" i="19"/>
  <c r="BC6213" i="19"/>
  <c r="BG7510" i="19"/>
  <c r="BE9867" i="19"/>
  <c r="BE7691" i="19"/>
  <c r="BG3030" i="19"/>
  <c r="BG1811" i="19"/>
  <c r="BG3077" i="19"/>
  <c r="BC523" i="19"/>
  <c r="BC1514" i="19"/>
  <c r="BG2032" i="19"/>
  <c r="BC2389" i="19"/>
  <c r="BG769" i="19"/>
  <c r="BG866" i="19"/>
  <c r="BC6382" i="19"/>
  <c r="BG3106" i="19"/>
  <c r="BE4114" i="19"/>
  <c r="BC4669" i="19"/>
  <c r="BG6019" i="19"/>
  <c r="BE3392" i="19"/>
  <c r="BG4560" i="19"/>
  <c r="BG3882" i="19"/>
  <c r="BE245" i="19"/>
  <c r="BG1271" i="19"/>
  <c r="BG6571" i="19"/>
  <c r="BE4884" i="19"/>
  <c r="BG8370" i="19"/>
  <c r="BC450" i="19"/>
  <c r="BG9626" i="19"/>
  <c r="BG6094" i="19"/>
  <c r="BE5504" i="19"/>
  <c r="BG3088" i="19"/>
  <c r="BE2159" i="19"/>
  <c r="BC3462" i="19"/>
  <c r="BG6734" i="19"/>
  <c r="BG5144" i="19"/>
  <c r="BG427" i="19"/>
  <c r="BG961" i="19"/>
  <c r="BE5177" i="19"/>
  <c r="BC5762" i="19"/>
  <c r="BC7576" i="19"/>
  <c r="BC2718" i="19"/>
  <c r="BE220" i="19"/>
  <c r="BG7226" i="19"/>
  <c r="BE7534" i="19"/>
  <c r="BG6934" i="19"/>
  <c r="BE687" i="19"/>
  <c r="BG2273" i="19"/>
  <c r="BG3538" i="19"/>
  <c r="BG438" i="19"/>
  <c r="BC6701" i="19"/>
  <c r="BG6588" i="19"/>
  <c r="BC4872" i="19"/>
  <c r="BG3813" i="19"/>
  <c r="BG6233" i="19"/>
  <c r="BE9515" i="19"/>
  <c r="BE7480" i="19"/>
  <c r="BE8212" i="19"/>
  <c r="BE9031" i="19"/>
  <c r="BE1119" i="19"/>
  <c r="BG5532" i="19"/>
  <c r="BC6378" i="19"/>
  <c r="BC4820" i="19"/>
  <c r="BC9826" i="19"/>
  <c r="BC3235" i="19"/>
  <c r="BC7210" i="19"/>
  <c r="BE4978" i="19"/>
  <c r="BE659" i="19"/>
  <c r="BC8981" i="19"/>
  <c r="BG3824" i="19"/>
  <c r="BG9728" i="19"/>
  <c r="BG1818" i="19"/>
  <c r="BG459" i="19"/>
  <c r="BE4567" i="19"/>
  <c r="BE145" i="19"/>
  <c r="BE8116" i="19"/>
  <c r="BC3379" i="19"/>
  <c r="BC6785" i="19"/>
  <c r="BG5637" i="19"/>
  <c r="BE2206" i="19"/>
  <c r="BG2071" i="19"/>
  <c r="BE9049" i="19"/>
  <c r="BC6109" i="19"/>
  <c r="BC5178" i="19"/>
  <c r="BG1766" i="19"/>
  <c r="BC6229" i="19"/>
  <c r="BE1242" i="19"/>
  <c r="BC949" i="19"/>
  <c r="BC3573" i="19"/>
  <c r="BC8605" i="19"/>
  <c r="BC3775" i="19"/>
  <c r="BC6862" i="19"/>
  <c r="BC8894" i="19"/>
  <c r="BE7824" i="19"/>
  <c r="BG4914" i="19"/>
  <c r="BC5806" i="19"/>
  <c r="BE503" i="19"/>
  <c r="BG7514" i="19"/>
  <c r="BC4109" i="19"/>
  <c r="BC6173" i="19"/>
  <c r="BG733" i="19"/>
  <c r="BC6200" i="19"/>
  <c r="BE9979" i="19"/>
  <c r="BG7511" i="19"/>
  <c r="BC5577" i="19"/>
  <c r="BC4113" i="19"/>
  <c r="BC8434" i="19"/>
  <c r="BC7961" i="19"/>
  <c r="BC1069" i="19"/>
  <c r="BC1781" i="19"/>
  <c r="BC6632" i="19"/>
  <c r="BE5125" i="19"/>
  <c r="BC4571" i="19"/>
  <c r="BE6445" i="19"/>
  <c r="BE3653" i="19"/>
  <c r="BG8651" i="19"/>
  <c r="BC3787" i="19"/>
  <c r="BE8670" i="19"/>
  <c r="BC3369" i="19"/>
  <c r="BC2038" i="19"/>
  <c r="BC3087" i="19"/>
  <c r="BE6420" i="19"/>
  <c r="BG6850" i="19"/>
  <c r="BC9893" i="19"/>
  <c r="BC8743" i="19"/>
  <c r="BC7255" i="19"/>
  <c r="BC3290" i="19"/>
  <c r="BE2821" i="19"/>
  <c r="BC6879" i="19"/>
  <c r="BG2374" i="19"/>
  <c r="BC9381" i="19"/>
  <c r="BE6015" i="19"/>
  <c r="BC5796" i="19"/>
  <c r="BC1243" i="19"/>
  <c r="BC4735" i="19"/>
  <c r="BC1639" i="19"/>
  <c r="BE6918" i="19"/>
  <c r="BC6921" i="19"/>
  <c r="BE7036" i="19"/>
  <c r="BE9706" i="19"/>
  <c r="BE9072" i="19"/>
  <c r="BE313" i="19"/>
  <c r="BE8130" i="19"/>
  <c r="BG4663" i="19"/>
  <c r="BG4486" i="19"/>
  <c r="BE6292" i="19"/>
  <c r="BE7175" i="19"/>
  <c r="BG6079" i="19"/>
  <c r="BG9387" i="19"/>
  <c r="BE7518" i="19"/>
  <c r="BG7149" i="19"/>
  <c r="BC6760" i="19"/>
  <c r="BC5978" i="19"/>
  <c r="BG213" i="19"/>
  <c r="BG2003" i="19"/>
  <c r="BG3620" i="19"/>
  <c r="BC4460" i="19"/>
  <c r="BG3439" i="19"/>
  <c r="BG3054" i="19"/>
  <c r="BG1474" i="19"/>
  <c r="BG4473" i="19"/>
  <c r="BG8041" i="19"/>
  <c r="BE7301" i="19"/>
  <c r="BE9978" i="19"/>
  <c r="BG1321" i="19"/>
  <c r="BC6847" i="19"/>
  <c r="BE5338" i="19"/>
  <c r="BG6348" i="19"/>
  <c r="BE5740" i="19"/>
  <c r="BG9684" i="19"/>
  <c r="BG1482" i="19"/>
  <c r="BC6841" i="19"/>
  <c r="BE6757" i="19"/>
  <c r="BG6551" i="19"/>
  <c r="BE5129" i="19"/>
  <c r="BG8187" i="19"/>
  <c r="BE7735" i="19"/>
  <c r="BE5290" i="19"/>
  <c r="BC2032" i="19"/>
  <c r="BG5287" i="19"/>
  <c r="BC4615" i="19"/>
  <c r="BG4140" i="19"/>
  <c r="BG3486" i="19"/>
  <c r="BE5205" i="19"/>
  <c r="BC4477" i="19"/>
  <c r="BG9218" i="19"/>
  <c r="BG4964" i="19"/>
  <c r="BC4493" i="19"/>
  <c r="BE7662" i="19"/>
  <c r="BE5469" i="19"/>
  <c r="BE7481" i="19"/>
  <c r="BG8264" i="19"/>
  <c r="BC8802" i="19"/>
  <c r="BC7592" i="19"/>
  <c r="BC9900" i="19"/>
  <c r="BC1437" i="19"/>
  <c r="BG7028" i="19"/>
  <c r="BE6054" i="19"/>
  <c r="BC709" i="19"/>
  <c r="BE3395" i="19"/>
  <c r="BC2319" i="19"/>
  <c r="BG8322" i="19"/>
  <c r="BG9091" i="19"/>
  <c r="BG5027" i="19"/>
  <c r="BG29" i="19"/>
  <c r="BE7283" i="19"/>
  <c r="BG6033" i="19"/>
  <c r="BE2420" i="19"/>
  <c r="BC2834" i="19"/>
  <c r="BE3878" i="19"/>
  <c r="BG5959" i="19"/>
  <c r="BE7183" i="19"/>
  <c r="BC9745" i="19"/>
  <c r="BE201" i="19"/>
  <c r="BG204" i="19"/>
  <c r="BE1386" i="19"/>
  <c r="BC5794" i="19"/>
  <c r="BC4882" i="19"/>
  <c r="BC9487" i="19"/>
  <c r="BG2878" i="19"/>
  <c r="BE8601" i="19"/>
  <c r="BG993" i="19"/>
  <c r="BC5396" i="19"/>
  <c r="BE4958" i="19"/>
  <c r="BC6423" i="19"/>
  <c r="BC2684" i="19"/>
  <c r="BG7736" i="19"/>
  <c r="BE3451" i="19"/>
  <c r="BG9086" i="19"/>
  <c r="BC5120" i="19"/>
  <c r="BG3533" i="19"/>
  <c r="BE2974" i="19"/>
  <c r="BC9099" i="19"/>
  <c r="BC2232" i="19"/>
  <c r="BG3294" i="19"/>
  <c r="BG315" i="19"/>
  <c r="BG7787" i="19"/>
  <c r="BG1254" i="19"/>
  <c r="BE3746" i="19"/>
  <c r="BG8232" i="19"/>
  <c r="BC3539" i="19"/>
  <c r="BG2337" i="19"/>
  <c r="BC1657" i="19"/>
  <c r="BC4430" i="19"/>
  <c r="BG2342" i="19"/>
  <c r="BC6199" i="19"/>
  <c r="BC9024" i="19"/>
  <c r="BE2270" i="19"/>
  <c r="BC325" i="19"/>
  <c r="BE9590" i="19"/>
  <c r="BC1418" i="19"/>
  <c r="BC792" i="19"/>
  <c r="BE2081" i="19"/>
  <c r="BG9966" i="19"/>
  <c r="BE8959" i="19"/>
  <c r="BE7579" i="19"/>
  <c r="BC4442" i="19"/>
  <c r="BG2389" i="19"/>
  <c r="BE7453" i="19"/>
  <c r="BG410" i="19"/>
  <c r="BG9294" i="19"/>
  <c r="BG9717" i="19"/>
  <c r="BG9206" i="19"/>
  <c r="BE8172" i="19"/>
  <c r="BC7487" i="19"/>
  <c r="BG7317" i="19"/>
  <c r="BC6774" i="19"/>
  <c r="BG837" i="19"/>
  <c r="BE1419" i="19"/>
  <c r="BG9676" i="19"/>
  <c r="BG4177" i="19"/>
  <c r="BC5709" i="19"/>
  <c r="BG2081" i="19"/>
  <c r="BE4761" i="19"/>
  <c r="BG3291" i="19"/>
  <c r="BG9662" i="19"/>
  <c r="BC2426" i="19"/>
  <c r="BC4950" i="19"/>
  <c r="BG5627" i="19"/>
  <c r="BG5443" i="19"/>
  <c r="BG7709" i="19"/>
  <c r="BG7697" i="19"/>
  <c r="BC8873" i="19"/>
  <c r="BC1426" i="19"/>
  <c r="BG6358" i="19"/>
  <c r="BE3335" i="19"/>
  <c r="BE5484" i="19"/>
  <c r="BE2701" i="19"/>
  <c r="BE2022" i="19"/>
  <c r="BE1033" i="19"/>
  <c r="BC80" i="19"/>
  <c r="BE4686" i="19"/>
  <c r="BC3731" i="19"/>
  <c r="BG6976" i="19"/>
  <c r="BC2234" i="19"/>
  <c r="BG6173" i="19"/>
  <c r="BE7249" i="19"/>
  <c r="BC6663" i="19"/>
  <c r="BE4417" i="19"/>
  <c r="BG69" i="19"/>
  <c r="BG4766" i="19"/>
  <c r="BC2732" i="19"/>
  <c r="BE9505" i="19"/>
  <c r="BC5050" i="19"/>
  <c r="BE5730" i="19"/>
  <c r="BE1228" i="19"/>
  <c r="BC4014" i="19"/>
  <c r="BC5121" i="19"/>
  <c r="BE4488" i="19"/>
  <c r="BE7680" i="19"/>
  <c r="BG4141" i="19"/>
  <c r="BE3595" i="19"/>
  <c r="BC8219" i="19"/>
  <c r="BC3009" i="19"/>
  <c r="BC5244" i="19"/>
  <c r="BC5599" i="19"/>
  <c r="BG3583" i="19"/>
  <c r="BG1545" i="19"/>
  <c r="BG3354" i="19"/>
  <c r="BG2084" i="19"/>
  <c r="BE6111" i="19"/>
  <c r="BE77" i="19"/>
  <c r="BC8902" i="19"/>
  <c r="BE2055" i="19"/>
  <c r="BG6718" i="19"/>
  <c r="BC861" i="19"/>
  <c r="BE1622" i="19"/>
  <c r="BC4941" i="19"/>
  <c r="BG9397" i="19"/>
  <c r="BG9910" i="19"/>
  <c r="BE8783" i="19"/>
  <c r="BE4052" i="19"/>
  <c r="BG8424" i="19"/>
  <c r="BC3064" i="19"/>
  <c r="BE7763" i="19"/>
  <c r="BG3555" i="19"/>
  <c r="BC9832" i="19"/>
  <c r="BC4842" i="19"/>
  <c r="BE9898" i="19"/>
  <c r="BC1561" i="19"/>
  <c r="BE8018" i="19"/>
  <c r="BC2325" i="19"/>
  <c r="BC9909" i="19"/>
  <c r="BC9944" i="19"/>
  <c r="BG6470" i="19"/>
  <c r="BG1697" i="19"/>
  <c r="BC780" i="19"/>
  <c r="BC7676" i="19"/>
  <c r="BE8730" i="19"/>
  <c r="BE8335" i="19"/>
  <c r="BE699" i="19"/>
  <c r="BE213" i="19"/>
  <c r="BE5096" i="19"/>
  <c r="BC8298" i="19"/>
  <c r="BE4220" i="19"/>
  <c r="BG5949" i="19"/>
  <c r="BE4858" i="19"/>
  <c r="BE4238" i="19"/>
  <c r="BG3275" i="19"/>
  <c r="BE6441" i="19"/>
  <c r="BE1514" i="19"/>
  <c r="BE9907" i="19"/>
  <c r="BC2734" i="19"/>
  <c r="BE2342" i="19"/>
  <c r="BC5301" i="19"/>
  <c r="BE2814" i="19"/>
  <c r="BC3396" i="19"/>
  <c r="BG5941" i="19"/>
  <c r="BG8434" i="19"/>
  <c r="BC9753" i="19"/>
  <c r="BG5930" i="19"/>
  <c r="BG4579" i="19"/>
  <c r="BE2958" i="19"/>
  <c r="BG1456" i="19"/>
  <c r="BG7063" i="19"/>
  <c r="BG2394" i="19"/>
  <c r="BE5599" i="19"/>
  <c r="BC9851" i="19"/>
  <c r="BG8967" i="19"/>
  <c r="BE8550" i="19"/>
  <c r="BC9777" i="19"/>
  <c r="BE1245" i="19"/>
  <c r="BE5321" i="19"/>
  <c r="BG652" i="19"/>
  <c r="BC759" i="19"/>
  <c r="BG2350" i="19"/>
  <c r="BC65" i="19"/>
  <c r="BE6962" i="19"/>
  <c r="BC1319" i="19"/>
  <c r="BE5655" i="19"/>
  <c r="BE3150" i="19"/>
  <c r="BE4158" i="19"/>
  <c r="BE5230" i="19"/>
  <c r="BC3251" i="19"/>
  <c r="BE9688" i="19"/>
  <c r="BC2537" i="19"/>
  <c r="BG2035" i="19"/>
  <c r="BC5711" i="19"/>
  <c r="BE5292" i="19"/>
  <c r="BG7729" i="19"/>
  <c r="BC6397" i="19"/>
  <c r="BG9741" i="19"/>
  <c r="BC2284" i="19"/>
  <c r="BC5063" i="19"/>
  <c r="BE2071" i="19"/>
  <c r="BG141" i="19"/>
  <c r="BG1022" i="19"/>
  <c r="BC7257" i="19"/>
  <c r="BE7684" i="19"/>
  <c r="BE887" i="19"/>
  <c r="BG6999" i="19"/>
  <c r="BG5350" i="19"/>
  <c r="BC5424" i="19"/>
  <c r="BE6557" i="19"/>
  <c r="BG9370" i="19"/>
  <c r="BC5133" i="19"/>
  <c r="BG7677" i="19"/>
  <c r="BE8541" i="19"/>
  <c r="BC9452" i="19"/>
  <c r="BG7188" i="19"/>
  <c r="BG8900" i="19"/>
  <c r="BG1518" i="19"/>
  <c r="BE5997" i="19"/>
  <c r="BC859" i="19"/>
  <c r="BG4353" i="19"/>
  <c r="BC340" i="19"/>
  <c r="BC5899" i="19"/>
  <c r="BC1653" i="19"/>
  <c r="BG6841" i="19"/>
  <c r="BG4762" i="19"/>
  <c r="BE8905" i="19"/>
  <c r="BC2524" i="19"/>
  <c r="BC6554" i="19"/>
  <c r="BG5159" i="19"/>
  <c r="BC2859" i="19"/>
  <c r="BC2644" i="19"/>
  <c r="BC8445" i="19"/>
  <c r="BC4778" i="19"/>
  <c r="BE1617" i="19"/>
  <c r="BG4943" i="19"/>
  <c r="BE988" i="19"/>
  <c r="BC1686" i="19"/>
  <c r="BE2581" i="19"/>
  <c r="BE68" i="19"/>
  <c r="BG9028" i="19"/>
  <c r="BE3268" i="19"/>
  <c r="BG9344" i="19"/>
  <c r="BE5697" i="19"/>
  <c r="BG5472" i="19"/>
  <c r="BE397" i="19"/>
  <c r="BG5466" i="19"/>
  <c r="BE5013" i="19"/>
  <c r="BC3492" i="19"/>
  <c r="BC2104" i="19"/>
  <c r="BE9471" i="19"/>
  <c r="BG3634" i="19"/>
  <c r="BG6486" i="19"/>
  <c r="BE5266" i="19"/>
  <c r="BE4012" i="19"/>
  <c r="BG8825" i="19"/>
  <c r="BC2459" i="19"/>
  <c r="BC6528" i="19"/>
  <c r="BE3601" i="19"/>
  <c r="BC9860" i="19"/>
  <c r="BE2676" i="19"/>
  <c r="BC1454" i="19"/>
  <c r="BG2404" i="19"/>
  <c r="BC4936" i="19"/>
  <c r="BC3746" i="19"/>
  <c r="BE3393" i="19"/>
  <c r="BE8871" i="19"/>
  <c r="BC4838" i="19"/>
  <c r="BG4582" i="19"/>
  <c r="BG4699" i="19"/>
  <c r="BC4605" i="19"/>
  <c r="BE4163" i="19"/>
  <c r="BE952" i="19"/>
  <c r="BC1749" i="19"/>
  <c r="BG5782" i="19"/>
  <c r="BC4304" i="19"/>
  <c r="BE8495" i="19"/>
  <c r="BG6543" i="19"/>
  <c r="BC4407" i="19"/>
  <c r="BC865" i="19"/>
  <c r="BE363" i="19"/>
  <c r="BC6319" i="19"/>
  <c r="BG3491" i="19"/>
  <c r="BE5160" i="19"/>
  <c r="BC833" i="19"/>
  <c r="BG3053" i="19"/>
  <c r="BG5006" i="19"/>
  <c r="BE5556" i="19"/>
  <c r="BC9855" i="19"/>
  <c r="BG8234" i="19"/>
  <c r="BC2487" i="19"/>
  <c r="BG1409" i="19"/>
  <c r="BC9115" i="19"/>
  <c r="BC4622" i="19"/>
  <c r="BC6949" i="19"/>
  <c r="BC7347" i="19"/>
  <c r="BG7781" i="19"/>
  <c r="BG3730" i="19"/>
  <c r="BE8" i="19"/>
  <c r="BC2745" i="19"/>
  <c r="BE4589" i="19"/>
  <c r="BG6723" i="19"/>
  <c r="BE2330" i="19"/>
  <c r="BG2919" i="19"/>
  <c r="BC2518" i="19"/>
  <c r="BE3487" i="19"/>
  <c r="BG7770" i="19"/>
  <c r="BG4391" i="19"/>
  <c r="BE1032" i="19"/>
  <c r="BG4388" i="19"/>
  <c r="BC5141" i="19"/>
  <c r="BC8514" i="19"/>
  <c r="BC5922" i="19"/>
  <c r="BC3941" i="19"/>
  <c r="BE6454" i="19"/>
  <c r="BE4691" i="19"/>
  <c r="BC7193" i="19"/>
  <c r="BC3307" i="19"/>
  <c r="BG2648" i="19"/>
  <c r="BG6293" i="19"/>
  <c r="BC5616" i="19"/>
  <c r="BG2581" i="19"/>
  <c r="BE338" i="19"/>
  <c r="BC4064" i="19"/>
  <c r="BG5594" i="19"/>
  <c r="BC4409" i="19"/>
  <c r="BE996" i="19"/>
  <c r="BE3325" i="19"/>
  <c r="BC3167" i="19"/>
  <c r="BE6049" i="19"/>
  <c r="BC7570" i="19"/>
  <c r="BG8498" i="19"/>
  <c r="BE2872" i="19"/>
  <c r="BG5404" i="19"/>
  <c r="BC4538" i="19"/>
  <c r="BE334" i="19"/>
  <c r="BC3861" i="19"/>
  <c r="BE1489" i="19"/>
  <c r="BG274" i="19"/>
  <c r="BE2222" i="19"/>
  <c r="BC1295" i="19"/>
  <c r="BG6347" i="19"/>
  <c r="BE8665" i="19"/>
  <c r="BC851" i="19"/>
  <c r="BC5246" i="19"/>
  <c r="BC5820" i="19"/>
  <c r="BC6178" i="19"/>
  <c r="BE4827" i="19"/>
  <c r="BC8148" i="19"/>
  <c r="BG8803" i="19"/>
  <c r="BG5095" i="19"/>
  <c r="BE1841" i="19"/>
  <c r="BC9338" i="19"/>
  <c r="BG3565" i="19"/>
  <c r="BG2699" i="19"/>
  <c r="BC3485" i="19"/>
  <c r="BE921" i="19"/>
  <c r="BC462" i="19"/>
  <c r="BG328" i="19"/>
  <c r="BC4168" i="19"/>
  <c r="BC6465" i="19"/>
  <c r="BE9751" i="19"/>
  <c r="BG1365" i="19"/>
  <c r="BE1060" i="19"/>
  <c r="BE6494" i="19"/>
  <c r="BC375" i="19"/>
  <c r="BE7800" i="19"/>
  <c r="BG5166" i="19"/>
  <c r="BG100" i="19"/>
  <c r="BG6355" i="19"/>
  <c r="BG6668" i="19"/>
  <c r="BC9825" i="19"/>
  <c r="BG8517" i="19"/>
  <c r="BC636" i="19"/>
  <c r="BC4410" i="19"/>
  <c r="BE769" i="19"/>
  <c r="BE2231" i="19"/>
  <c r="BG5988" i="19"/>
  <c r="BG6174" i="19"/>
  <c r="BC3654" i="19"/>
  <c r="BE5738" i="19"/>
  <c r="BC8509" i="19"/>
  <c r="BC1475" i="19"/>
  <c r="BG4867" i="19"/>
  <c r="BC4748" i="19"/>
  <c r="BC8045" i="19"/>
  <c r="BC1679" i="19"/>
  <c r="BC6670" i="19"/>
  <c r="BC3113" i="19"/>
  <c r="BC9784" i="19"/>
  <c r="BC4472" i="19"/>
  <c r="BC8716" i="19"/>
  <c r="BC1872" i="19"/>
  <c r="BC3366" i="19"/>
  <c r="BG3916" i="19"/>
  <c r="BG7702" i="19"/>
  <c r="BG7500" i="19"/>
  <c r="BE498" i="19"/>
  <c r="BG2373" i="19"/>
  <c r="BC2465" i="19"/>
  <c r="BE7604" i="19"/>
  <c r="BC6568" i="19"/>
  <c r="BG3181" i="19"/>
  <c r="BE9232" i="19"/>
  <c r="BG9099" i="19"/>
  <c r="BG9090" i="19"/>
  <c r="BG6953" i="19"/>
  <c r="BE4292" i="19"/>
  <c r="BE9003" i="19"/>
  <c r="BC4235" i="19"/>
  <c r="BC2259" i="19"/>
  <c r="BE7959" i="19"/>
  <c r="BE1506" i="19"/>
  <c r="BC8599" i="19"/>
  <c r="BC2774" i="19"/>
  <c r="BE2550" i="19"/>
  <c r="BE3993" i="19"/>
  <c r="BE4423" i="19"/>
  <c r="BE6780" i="19"/>
  <c r="BE2495" i="19"/>
  <c r="BG6023" i="19"/>
  <c r="BE8140" i="19"/>
  <c r="BE9886" i="19"/>
  <c r="BE9963" i="19"/>
  <c r="BG8661" i="19"/>
  <c r="BC5862" i="19"/>
  <c r="BC9329" i="19"/>
  <c r="BE981" i="19"/>
  <c r="BG6690" i="19"/>
  <c r="BE841" i="19"/>
  <c r="BE8038" i="19"/>
  <c r="BG1803" i="19"/>
  <c r="BG8001" i="19"/>
  <c r="BC2364" i="19"/>
  <c r="BG172" i="19"/>
  <c r="BC9809" i="19"/>
  <c r="BE3439" i="19"/>
  <c r="BE6063" i="19"/>
  <c r="BE7670" i="19"/>
  <c r="BG6607" i="19"/>
  <c r="BC5138" i="19"/>
  <c r="BC7172" i="19"/>
  <c r="BG4883" i="19"/>
  <c r="BC7838" i="19"/>
  <c r="BG7812" i="19"/>
  <c r="BC4350" i="19"/>
  <c r="BG2798" i="19"/>
  <c r="BE2656" i="19"/>
  <c r="BG8131" i="19"/>
  <c r="BC2785" i="19"/>
  <c r="BE5434" i="19"/>
  <c r="BE7781" i="19"/>
  <c r="BE3366" i="19"/>
  <c r="BE4528" i="19"/>
  <c r="BE6547" i="19"/>
  <c r="BC6704" i="19"/>
  <c r="BC5662" i="19"/>
  <c r="BE2747" i="19"/>
  <c r="BC2731" i="19"/>
  <c r="BC1382" i="19"/>
  <c r="BG8719" i="19"/>
  <c r="BE258" i="19"/>
  <c r="BC2896" i="19"/>
  <c r="BG2213" i="19"/>
  <c r="BC3667" i="19"/>
  <c r="BE5392" i="19"/>
  <c r="BE8855" i="19"/>
  <c r="BG8604" i="19"/>
  <c r="BC1172" i="19"/>
  <c r="BG1883" i="19"/>
  <c r="BG2972" i="19"/>
  <c r="BG4049" i="19"/>
  <c r="BE8329" i="19"/>
  <c r="BG5386" i="19"/>
  <c r="BE7603" i="19"/>
  <c r="BC4414" i="19"/>
  <c r="BG1742" i="19"/>
  <c r="BE7543" i="19"/>
  <c r="BC9217" i="19"/>
  <c r="BE2613" i="19"/>
  <c r="BE6964" i="19"/>
  <c r="BG330" i="19"/>
  <c r="BG7811" i="19"/>
  <c r="BE4942" i="19"/>
  <c r="BE2298" i="19"/>
  <c r="BC621" i="19"/>
  <c r="BG7613" i="19"/>
  <c r="BE5795" i="19"/>
  <c r="BC8583" i="19"/>
  <c r="BC2214" i="19"/>
  <c r="BG6212" i="19"/>
  <c r="BE5170" i="19"/>
  <c r="BG4149" i="19"/>
  <c r="BG7962" i="19"/>
  <c r="BG1998" i="19"/>
  <c r="BG2903" i="19"/>
  <c r="BG2002" i="19"/>
  <c r="BG382" i="19"/>
  <c r="BC8876" i="19"/>
  <c r="BC5459" i="19"/>
  <c r="BE6127" i="19"/>
  <c r="BE9563" i="19"/>
  <c r="BG7887" i="19"/>
  <c r="BG2612" i="19"/>
  <c r="BG7749" i="19"/>
  <c r="BE7519" i="19"/>
  <c r="BG3966" i="19"/>
  <c r="BE9507" i="19"/>
  <c r="BC6065" i="19"/>
  <c r="BE6067" i="19"/>
  <c r="BG3425" i="19"/>
  <c r="BE109" i="19"/>
  <c r="BE5849" i="19"/>
  <c r="BG7582" i="19"/>
  <c r="BC664" i="19"/>
  <c r="BG1151" i="19"/>
  <c r="BC5014" i="19"/>
  <c r="BC5470" i="19"/>
  <c r="BC7947" i="19"/>
  <c r="BG6705" i="19"/>
  <c r="BG8309" i="19"/>
  <c r="BG6169" i="19"/>
  <c r="BG8817" i="19"/>
  <c r="BE4591" i="19"/>
  <c r="BC9347" i="19"/>
  <c r="BG9077" i="19"/>
  <c r="BC9712" i="19"/>
  <c r="BG1314" i="19"/>
  <c r="BC9246" i="19"/>
  <c r="BE4493" i="19"/>
  <c r="BC656" i="19"/>
  <c r="BC1119" i="19"/>
  <c r="BG4507" i="19"/>
  <c r="BG7845" i="19"/>
  <c r="BG7425" i="19"/>
  <c r="BG6315" i="19"/>
  <c r="BC78" i="19"/>
  <c r="BE248" i="19"/>
  <c r="BE8841" i="19"/>
  <c r="BE2718" i="19"/>
  <c r="BG3609" i="19"/>
  <c r="BE7223" i="19"/>
  <c r="BC6388" i="19"/>
  <c r="BC1537" i="19"/>
  <c r="BG687" i="19"/>
  <c r="BG6623" i="19"/>
  <c r="BC8019" i="19"/>
  <c r="BE8867" i="19"/>
  <c r="BG4493" i="19"/>
  <c r="BE1135" i="19"/>
  <c r="BE8938" i="19"/>
  <c r="BC2285" i="19"/>
  <c r="BE73" i="19"/>
  <c r="BC3551" i="19"/>
  <c r="BG6779" i="19"/>
  <c r="BG1688" i="19"/>
  <c r="BG1695" i="19"/>
  <c r="BC4591" i="19"/>
  <c r="BC5995" i="19"/>
  <c r="BG9055" i="19"/>
  <c r="BC9147" i="19"/>
  <c r="BE7740" i="19"/>
  <c r="BC6033" i="19"/>
  <c r="BG6907" i="19"/>
  <c r="BG3842" i="19"/>
  <c r="BE8766" i="19"/>
  <c r="BG3264" i="19"/>
  <c r="BC4789" i="19"/>
  <c r="BG9204" i="19"/>
  <c r="BC8777" i="19"/>
  <c r="BE1148" i="19"/>
  <c r="BE3427" i="19"/>
  <c r="BG508" i="19"/>
  <c r="BG1828" i="19"/>
  <c r="BE3097" i="19"/>
  <c r="BC7362" i="19"/>
  <c r="BE9270" i="19"/>
  <c r="BG1881" i="19"/>
  <c r="BE3621" i="19"/>
  <c r="BG5526" i="19"/>
  <c r="BG1507" i="19"/>
  <c r="BG7737" i="19"/>
  <c r="BE141" i="19"/>
  <c r="BG4254" i="19"/>
  <c r="BG5667" i="19"/>
  <c r="BG9354" i="19"/>
  <c r="BE9202" i="19"/>
  <c r="BG8883" i="19"/>
  <c r="BG7685" i="19"/>
  <c r="BE7712" i="19"/>
  <c r="BG7544" i="19"/>
  <c r="BE3870" i="19"/>
  <c r="BC7982" i="19"/>
  <c r="BE4544" i="19"/>
  <c r="BG478" i="19"/>
  <c r="BG7509" i="19"/>
  <c r="BE6559" i="19"/>
  <c r="BE5944" i="19"/>
  <c r="BE2114" i="19"/>
  <c r="BC736" i="19"/>
  <c r="BE7797" i="19"/>
  <c r="BC3281" i="19"/>
  <c r="BG2641" i="19"/>
  <c r="BE5020" i="19"/>
  <c r="BE133" i="19"/>
  <c r="BE3768" i="19"/>
  <c r="BG558" i="19"/>
  <c r="BC8606" i="19"/>
  <c r="BE4543" i="19"/>
  <c r="BC5537" i="19"/>
  <c r="BE9735" i="19"/>
  <c r="BE7510" i="19"/>
  <c r="BC3209" i="19"/>
  <c r="BC7461" i="19"/>
  <c r="BC1825" i="19"/>
  <c r="BE5917" i="19"/>
  <c r="BC482" i="19"/>
  <c r="BC2208" i="19"/>
  <c r="BC6217" i="19"/>
  <c r="BE927" i="19"/>
  <c r="BE7856" i="19"/>
  <c r="BG1346" i="19"/>
  <c r="BC3156" i="19"/>
  <c r="BG3083" i="19"/>
  <c r="BG9527" i="19"/>
  <c r="BC4832" i="19"/>
  <c r="BG6224" i="19"/>
  <c r="BC8142" i="19"/>
  <c r="BC7340" i="19"/>
  <c r="BE5722" i="19"/>
  <c r="BG4261" i="19"/>
  <c r="BE4401" i="19"/>
  <c r="BC4093" i="19"/>
  <c r="BC5029" i="19"/>
  <c r="BE6130" i="19"/>
  <c r="BC2574" i="19"/>
  <c r="BE1243" i="19"/>
  <c r="BE9714" i="19"/>
  <c r="BC8256" i="19"/>
  <c r="BC8113" i="19"/>
  <c r="BC7383" i="19"/>
  <c r="BC2133" i="19"/>
  <c r="BE7902" i="19"/>
  <c r="BC5159" i="19"/>
  <c r="BE5993" i="19"/>
  <c r="BC613" i="19"/>
  <c r="BG4161" i="19"/>
  <c r="BG7383" i="19"/>
  <c r="BE9873" i="19"/>
  <c r="BE8289" i="19"/>
  <c r="BE4771" i="19"/>
  <c r="BC7099" i="19"/>
  <c r="BC5328" i="19"/>
  <c r="BC1617" i="19"/>
  <c r="BG6345" i="19"/>
  <c r="BG3332" i="19"/>
  <c r="BE812" i="19"/>
  <c r="BG2490" i="19"/>
  <c r="BE3381" i="19"/>
  <c r="BC9267" i="19"/>
  <c r="BG5220" i="19"/>
  <c r="BE9427" i="19"/>
  <c r="BC9973" i="19"/>
  <c r="BG5349" i="19"/>
  <c r="BG9420" i="19"/>
  <c r="BE551" i="19"/>
  <c r="BG9593" i="19"/>
  <c r="BC608" i="19"/>
  <c r="BE6350" i="19"/>
  <c r="BE3050" i="19"/>
  <c r="BC438" i="19"/>
  <c r="BC305" i="19"/>
  <c r="BE9337" i="19"/>
  <c r="BC2536" i="19"/>
  <c r="BC3277" i="19"/>
  <c r="BG4806" i="19"/>
  <c r="BG8575" i="19"/>
  <c r="BE5670" i="19"/>
  <c r="BG7581" i="19"/>
  <c r="BE8906" i="19"/>
  <c r="BC4568" i="19"/>
  <c r="BE7846" i="19"/>
  <c r="BC3813" i="19"/>
  <c r="BE1505" i="19"/>
  <c r="BE7622" i="19"/>
  <c r="BC8901" i="19"/>
  <c r="BE7575" i="19"/>
  <c r="BE7947" i="19"/>
  <c r="BC5559" i="19"/>
  <c r="BC9356" i="19"/>
  <c r="BE3010" i="19"/>
  <c r="BG8944" i="19"/>
  <c r="BC1618" i="19"/>
  <c r="BC7920" i="19"/>
  <c r="BC2861" i="19"/>
  <c r="BG4904" i="19"/>
  <c r="BE1806" i="19"/>
  <c r="BC603" i="19"/>
  <c r="BG8066" i="19"/>
  <c r="BG4413" i="19"/>
  <c r="BE875" i="19"/>
  <c r="BE2920" i="19"/>
  <c r="BE834" i="19"/>
  <c r="BE3672" i="19"/>
  <c r="BC3032" i="19"/>
  <c r="BC4609" i="19"/>
  <c r="BC2797" i="19"/>
  <c r="BG6761" i="19"/>
  <c r="BG9186" i="19"/>
  <c r="BE1434" i="19"/>
  <c r="BE7530" i="19"/>
  <c r="BG3421" i="19"/>
  <c r="BE6322" i="19"/>
  <c r="BC595" i="19"/>
  <c r="BG4197" i="19"/>
  <c r="BG4834" i="19"/>
  <c r="BE9465" i="19"/>
  <c r="BC1641" i="19"/>
  <c r="BG1889" i="19"/>
  <c r="BC8074" i="19"/>
  <c r="BE2636" i="19"/>
  <c r="BC8655" i="19"/>
  <c r="BE6641" i="19"/>
  <c r="BE3897" i="19"/>
  <c r="BC2391" i="19"/>
  <c r="BG8039" i="19"/>
  <c r="BC4432" i="19"/>
  <c r="BE11" i="19"/>
  <c r="BE7751" i="19"/>
  <c r="BG4791" i="19"/>
  <c r="BG8308" i="19"/>
  <c r="BG5894" i="19"/>
  <c r="BE9541" i="19"/>
  <c r="BG9976" i="19"/>
  <c r="BE8970" i="19"/>
  <c r="BE2235" i="19"/>
  <c r="BC6258" i="19"/>
  <c r="BG729" i="19"/>
  <c r="BG1618" i="19"/>
  <c r="BC3487" i="19"/>
  <c r="BC4272" i="19"/>
  <c r="BC1482" i="19"/>
  <c r="BC5357" i="19"/>
  <c r="BC3917" i="19"/>
  <c r="BG7022" i="19"/>
  <c r="BE4164" i="19"/>
  <c r="BC5950" i="19"/>
  <c r="BG5362" i="19"/>
  <c r="BC279" i="19"/>
  <c r="BG5014" i="19"/>
  <c r="BC7171" i="19"/>
  <c r="BC2207" i="19"/>
  <c r="BE9406" i="19"/>
  <c r="BG2419" i="19"/>
  <c r="BG2649" i="19"/>
  <c r="BC6951" i="19"/>
  <c r="BG8409" i="19"/>
  <c r="BC570" i="19"/>
  <c r="BG9288" i="19"/>
  <c r="BG632" i="19"/>
  <c r="BG1193" i="19"/>
  <c r="BE5267" i="19"/>
  <c r="BE6442" i="19"/>
  <c r="BC8673" i="19"/>
  <c r="BC7528" i="19"/>
  <c r="BE3767" i="19"/>
  <c r="BC9608" i="19"/>
  <c r="BC3152" i="19"/>
  <c r="BE8724" i="19"/>
  <c r="BC1493" i="19"/>
  <c r="BG3142" i="19"/>
  <c r="BC3563" i="19"/>
  <c r="BC9618" i="19"/>
  <c r="BC7097" i="19"/>
  <c r="BG4457" i="19"/>
  <c r="BC7307" i="19"/>
  <c r="BC335" i="19"/>
  <c r="BE2062" i="19"/>
  <c r="BG8735" i="19"/>
  <c r="BC5676" i="19"/>
  <c r="BG156" i="19"/>
  <c r="BG4310" i="19"/>
  <c r="BC33" i="19"/>
  <c r="BE7204" i="19"/>
  <c r="BC612" i="19"/>
  <c r="BC1054" i="19"/>
  <c r="BC1542" i="19"/>
  <c r="BG9148" i="19"/>
  <c r="BC3219" i="19"/>
  <c r="BG1543" i="19"/>
  <c r="BG6774" i="19"/>
  <c r="BC6268" i="19"/>
  <c r="BC857" i="19"/>
  <c r="BE4256" i="19"/>
  <c r="BG2645" i="19"/>
  <c r="BE2002" i="19"/>
  <c r="BE8274" i="19"/>
  <c r="BG6467" i="19"/>
  <c r="BE1361" i="19"/>
  <c r="BE8476" i="19"/>
  <c r="BE8695" i="19"/>
  <c r="BC8001" i="19"/>
  <c r="BE4011" i="19"/>
  <c r="BC4829" i="19"/>
  <c r="BE8419" i="19"/>
  <c r="BC6257" i="19"/>
  <c r="BE8977" i="19"/>
  <c r="BC793" i="19"/>
  <c r="BE6013" i="19"/>
  <c r="BE57" i="19"/>
  <c r="BG1825" i="19"/>
  <c r="BE7230" i="19"/>
  <c r="BG9073" i="19"/>
  <c r="BC6154" i="19"/>
  <c r="BG6978" i="19"/>
  <c r="BG6628" i="19"/>
  <c r="BC8395" i="19"/>
  <c r="BG3113" i="19"/>
  <c r="BC1160" i="19"/>
  <c r="BE9523" i="19"/>
  <c r="BG6252" i="19"/>
  <c r="BG8224" i="19"/>
  <c r="BG5307" i="19"/>
  <c r="BG9956" i="19"/>
  <c r="BC4029" i="19"/>
  <c r="BG4643" i="19"/>
  <c r="BC406" i="19"/>
  <c r="BE175" i="19"/>
  <c r="BC678" i="19"/>
  <c r="BC668" i="19"/>
  <c r="BE5232" i="19"/>
  <c r="BC8268" i="19"/>
  <c r="BC3266" i="19"/>
  <c r="BE1331" i="19"/>
  <c r="BG2295" i="19"/>
  <c r="BC1417" i="19"/>
  <c r="BC4465" i="19"/>
  <c r="BE3816" i="19"/>
  <c r="BE986" i="19"/>
  <c r="BG3872" i="19"/>
  <c r="BE6012" i="19"/>
  <c r="BE4877" i="19"/>
  <c r="BC1163" i="19"/>
  <c r="BE4233" i="19"/>
  <c r="BC1324" i="19"/>
  <c r="BC8852" i="19"/>
  <c r="BG9413" i="19"/>
  <c r="BG8641" i="19"/>
  <c r="BC1462" i="19"/>
  <c r="BC2299" i="19"/>
  <c r="BC1998" i="19"/>
  <c r="BC1790" i="19"/>
  <c r="BE7656" i="19"/>
  <c r="BG9346" i="19"/>
  <c r="BE9671" i="19"/>
  <c r="BG1533" i="19"/>
  <c r="BG450" i="19"/>
  <c r="BE8719" i="19"/>
  <c r="BE9769" i="19"/>
  <c r="BC2398" i="19"/>
  <c r="BC9969" i="19"/>
  <c r="BG1233" i="19"/>
  <c r="BE9967" i="19"/>
  <c r="BE4570" i="19"/>
  <c r="BC8302" i="19"/>
  <c r="BC3739" i="19"/>
  <c r="BG5483" i="19"/>
  <c r="BG9323" i="19"/>
  <c r="BG976" i="19"/>
  <c r="BG7743" i="19"/>
  <c r="BG2556" i="19"/>
  <c r="BC1088" i="19"/>
  <c r="BC3946" i="19"/>
  <c r="BC7173" i="19"/>
  <c r="BG5368" i="19"/>
  <c r="BG8172" i="19"/>
  <c r="BG3353" i="19"/>
  <c r="BC5226" i="19"/>
  <c r="BG3870" i="19"/>
  <c r="BC7824" i="19"/>
  <c r="BG9291" i="19"/>
  <c r="BE9581" i="19"/>
  <c r="BC4688" i="19"/>
  <c r="BE5389" i="19"/>
  <c r="BG4965" i="19"/>
  <c r="BE9593" i="19"/>
  <c r="BG9281" i="19"/>
  <c r="BC3413" i="19"/>
  <c r="BC2314" i="19"/>
  <c r="BC5940" i="19"/>
  <c r="BE879" i="19"/>
  <c r="BG3299" i="19"/>
  <c r="BG9571" i="19"/>
  <c r="BG4384" i="19"/>
  <c r="BG9227" i="19"/>
  <c r="BE3385" i="19"/>
  <c r="BG2293" i="19"/>
  <c r="BE1925" i="19"/>
  <c r="BE1995" i="19"/>
  <c r="BC1262" i="19"/>
  <c r="BG7324" i="19"/>
  <c r="BG7694" i="19"/>
  <c r="BC7342" i="19"/>
  <c r="BE2696" i="19"/>
  <c r="BG7153" i="19"/>
  <c r="BE4613" i="19"/>
  <c r="BG9348" i="19"/>
  <c r="BE7833" i="19"/>
  <c r="BG6695" i="19"/>
  <c r="BG8860" i="19"/>
  <c r="BC9926" i="19"/>
  <c r="BE1002" i="19"/>
  <c r="BC1307" i="19"/>
  <c r="BC443" i="19"/>
  <c r="BC364" i="19"/>
  <c r="BG9795" i="19"/>
  <c r="BE5288" i="19"/>
  <c r="BE3326" i="19"/>
  <c r="BG5831" i="19"/>
  <c r="BG6967" i="19"/>
  <c r="BE8599" i="19"/>
  <c r="BC3814" i="19"/>
  <c r="BC4437" i="19"/>
  <c r="BG305" i="19"/>
  <c r="BE6820" i="19"/>
  <c r="BC2353" i="19"/>
  <c r="BC7022" i="19"/>
  <c r="BC4860" i="19"/>
  <c r="BG93" i="19"/>
  <c r="BC4810" i="19"/>
  <c r="BG7941" i="19"/>
  <c r="BC4370" i="19"/>
  <c r="BC7328" i="19"/>
  <c r="BG807" i="19"/>
  <c r="BE3984" i="19"/>
  <c r="BE9799" i="19"/>
  <c r="BE6485" i="19"/>
  <c r="BG774" i="19"/>
  <c r="BG302" i="19"/>
  <c r="BG1183" i="19"/>
  <c r="BC9980" i="19"/>
  <c r="BG10002" i="19"/>
  <c r="BC1560" i="19"/>
  <c r="BC7205" i="19"/>
  <c r="BE8481" i="19"/>
  <c r="BE8439" i="19"/>
  <c r="BG3672" i="19"/>
  <c r="BG5364" i="19"/>
  <c r="BG1870" i="19"/>
  <c r="BC7029" i="19"/>
  <c r="BC1817" i="19"/>
  <c r="BC7866" i="19"/>
  <c r="BE102" i="19"/>
  <c r="BG1303" i="19"/>
  <c r="BG1199" i="19"/>
  <c r="BC9423" i="19"/>
  <c r="BG5429" i="19"/>
  <c r="BG3446" i="19"/>
  <c r="BE9533" i="19"/>
  <c r="BE1545" i="19"/>
  <c r="BC3921" i="19"/>
  <c r="BE9414" i="19"/>
  <c r="BE9253" i="19"/>
  <c r="BC3143" i="19"/>
  <c r="BG2178" i="19"/>
  <c r="BC6494" i="19"/>
  <c r="BE9742" i="19"/>
  <c r="BC4140" i="19"/>
  <c r="BC7635" i="19"/>
  <c r="BG1180" i="19"/>
  <c r="BE7267" i="19"/>
  <c r="BE5623" i="19"/>
  <c r="BE4064" i="19"/>
  <c r="BC2738" i="19"/>
  <c r="BG4321" i="19"/>
  <c r="BE4065" i="19"/>
  <c r="BE7791" i="19"/>
  <c r="BG5644" i="19"/>
  <c r="BC2317" i="19"/>
  <c r="BG9906" i="19"/>
  <c r="BG6115" i="19"/>
  <c r="BE939" i="19"/>
  <c r="BE837" i="19"/>
  <c r="BG4066" i="19"/>
  <c r="BC9028" i="19"/>
  <c r="BE1201" i="19"/>
  <c r="BG1100" i="19"/>
  <c r="BC2823" i="19"/>
  <c r="BE2735" i="19"/>
  <c r="BE4339" i="19"/>
  <c r="BG4426" i="19"/>
  <c r="BE4662" i="19"/>
  <c r="BG9759" i="19"/>
  <c r="BC8146" i="19"/>
  <c r="BC2593" i="19"/>
  <c r="BG7122" i="19"/>
  <c r="BC6042" i="19"/>
  <c r="BG8906" i="19"/>
  <c r="BC3125" i="19"/>
  <c r="BE9876" i="19"/>
  <c r="BC7737" i="19"/>
  <c r="BG7840" i="19"/>
  <c r="BG3284" i="19"/>
  <c r="BE5451" i="19"/>
  <c r="BG9818" i="19"/>
  <c r="BC6658" i="19"/>
  <c r="BC2595" i="19"/>
  <c r="BG4020" i="19"/>
  <c r="BE8410" i="19"/>
  <c r="BC513" i="19"/>
  <c r="BC7840" i="19"/>
  <c r="BC9476" i="19"/>
  <c r="BE8745" i="19"/>
  <c r="BE7823" i="19"/>
  <c r="BC9576" i="19"/>
  <c r="BC358" i="19"/>
  <c r="BG4351" i="19"/>
  <c r="BC8745" i="19"/>
  <c r="BE3737" i="19"/>
  <c r="BE3419" i="19"/>
  <c r="BG505" i="19"/>
  <c r="BE8316" i="19"/>
  <c r="BC5206" i="19"/>
  <c r="BG2299" i="19"/>
  <c r="BC2787" i="19"/>
  <c r="BE7577" i="19"/>
  <c r="BC5340" i="19"/>
  <c r="BG3657" i="19"/>
  <c r="BG6740" i="19"/>
  <c r="BG2191" i="19"/>
  <c r="BG9596" i="19"/>
  <c r="BE2765" i="19"/>
  <c r="BE1623" i="19"/>
  <c r="BE6423" i="19"/>
  <c r="BC6145" i="19"/>
  <c r="BG4403" i="19"/>
  <c r="BC2422" i="19"/>
  <c r="BE1298" i="19"/>
  <c r="BG2024" i="19"/>
  <c r="BE457" i="19"/>
  <c r="BC675" i="19"/>
  <c r="BC9722" i="19"/>
  <c r="BC8266" i="19"/>
  <c r="BE3231" i="19"/>
  <c r="BE9250" i="19"/>
  <c r="BE5374" i="19"/>
  <c r="BC8878" i="19"/>
  <c r="BE1294" i="19"/>
  <c r="BE480" i="19"/>
  <c r="BG8429" i="19"/>
  <c r="BE6855" i="19"/>
  <c r="BE4500" i="19"/>
  <c r="BC1185" i="19"/>
  <c r="BE358" i="19"/>
  <c r="BE5265" i="19"/>
  <c r="BG4790" i="19"/>
  <c r="BC9813" i="19"/>
  <c r="BC7554" i="19"/>
  <c r="BG6267" i="19"/>
  <c r="BE4332" i="19"/>
  <c r="BC1233" i="19"/>
  <c r="BE6811" i="19"/>
  <c r="BE1583" i="19"/>
  <c r="BC9936" i="19"/>
  <c r="BC2755" i="19"/>
  <c r="BC4122" i="19"/>
  <c r="BE179" i="19"/>
  <c r="BE2545" i="19"/>
  <c r="BC8234" i="19"/>
  <c r="BC1985" i="19"/>
  <c r="BE3083" i="19"/>
  <c r="BG5888" i="19"/>
  <c r="BC2079" i="19"/>
  <c r="BE1624" i="19"/>
  <c r="BE4766" i="19"/>
  <c r="BC8419" i="19"/>
  <c r="BC4203" i="19"/>
  <c r="BC7075" i="19"/>
  <c r="BG372" i="19"/>
  <c r="BC5637" i="19"/>
  <c r="BG7138" i="19"/>
  <c r="BG3468" i="19"/>
  <c r="BC6831" i="19"/>
  <c r="BG1319" i="19"/>
  <c r="BG9695" i="19"/>
  <c r="BC7634" i="19"/>
  <c r="BC2351" i="19"/>
  <c r="BE1856" i="19"/>
  <c r="BE9461" i="19"/>
  <c r="BE8869" i="19"/>
  <c r="BE7097" i="19"/>
  <c r="BE6279" i="19"/>
  <c r="BG798" i="19"/>
  <c r="BC5334" i="19"/>
  <c r="BE6256" i="19"/>
  <c r="BE6122" i="19"/>
  <c r="BG4322" i="19"/>
  <c r="BC4337" i="19"/>
  <c r="BG5131" i="19"/>
  <c r="BE1615" i="19"/>
  <c r="BG1827" i="19"/>
  <c r="BG296" i="19"/>
  <c r="BG7102" i="19"/>
  <c r="BE9456" i="19"/>
  <c r="BC5919" i="19"/>
  <c r="BC3342" i="19"/>
  <c r="BC3808" i="19"/>
  <c r="BG9146" i="19"/>
  <c r="BE396" i="19"/>
  <c r="BC4357" i="19"/>
  <c r="BG7402" i="19"/>
  <c r="BC9214" i="19"/>
  <c r="BE268" i="19"/>
  <c r="BG1077" i="19"/>
  <c r="BG4191" i="19"/>
  <c r="BG1836" i="19"/>
  <c r="BE7325" i="19"/>
  <c r="BG4260" i="19"/>
  <c r="BC6584" i="19"/>
  <c r="BC4704" i="19"/>
  <c r="BG6014" i="19"/>
  <c r="BE3211" i="19"/>
  <c r="BE6980" i="19"/>
  <c r="BG9995" i="19"/>
  <c r="BG9540" i="19"/>
  <c r="BE2536" i="19"/>
  <c r="BC2602" i="19"/>
  <c r="BG759" i="19"/>
  <c r="BG761" i="19"/>
  <c r="BG705" i="19"/>
  <c r="BG8836" i="19"/>
  <c r="BG8312" i="19"/>
  <c r="BC5033" i="19"/>
  <c r="BC4133" i="19"/>
  <c r="BE5597" i="19"/>
  <c r="BG8939" i="19"/>
  <c r="BE1140" i="19"/>
  <c r="BE6059" i="19"/>
  <c r="BG1370" i="19"/>
  <c r="BE8658" i="19"/>
  <c r="BC7148" i="19"/>
  <c r="BC9723" i="19"/>
  <c r="BG8827" i="19"/>
  <c r="BC2565" i="19"/>
  <c r="BC4639" i="19"/>
  <c r="BC154" i="19"/>
  <c r="BG9561" i="19"/>
  <c r="BC1369" i="19"/>
  <c r="BC2124" i="19"/>
  <c r="BG7959" i="19"/>
  <c r="BE5142" i="19"/>
  <c r="BE7500" i="19"/>
  <c r="BG7960" i="19"/>
  <c r="BC9244" i="19"/>
  <c r="BE3827" i="19"/>
  <c r="BG8902" i="19"/>
  <c r="BC3638" i="19"/>
  <c r="BE1407" i="19"/>
  <c r="BE7547" i="19"/>
  <c r="BG6243" i="19"/>
  <c r="BG9762" i="19"/>
  <c r="BE8397" i="19"/>
  <c r="BC4404" i="19"/>
  <c r="BE2369" i="19"/>
  <c r="BE5544" i="19"/>
  <c r="BE1035" i="19"/>
  <c r="BC9748" i="19"/>
  <c r="BG9210" i="19"/>
  <c r="BC9538" i="19"/>
  <c r="BE9763" i="19"/>
  <c r="BG1182" i="19"/>
  <c r="BE2324" i="19"/>
  <c r="BC8026" i="19"/>
  <c r="BG5150" i="19"/>
  <c r="BE7773" i="19"/>
  <c r="BE7805" i="19"/>
  <c r="BG7831" i="19"/>
  <c r="BE5789" i="19"/>
  <c r="BE1050" i="19"/>
  <c r="BG1546" i="19"/>
  <c r="BE4207" i="19"/>
  <c r="BE43" i="19"/>
  <c r="BE9235" i="19"/>
  <c r="BC7856" i="19"/>
  <c r="BC9139" i="19"/>
  <c r="BE6732" i="19"/>
  <c r="BG1115" i="19"/>
  <c r="BC9418" i="19"/>
  <c r="BG2477" i="19"/>
  <c r="BC841" i="19"/>
  <c r="BE7166" i="19"/>
  <c r="BG918" i="19"/>
  <c r="BG954" i="19"/>
  <c r="BG775" i="19"/>
  <c r="BC9105" i="19"/>
  <c r="BC5718" i="19"/>
  <c r="BE3652" i="19"/>
  <c r="BG3939" i="19"/>
  <c r="BE6941" i="19"/>
  <c r="BG5568" i="19"/>
  <c r="BE2655" i="19"/>
  <c r="BC2170" i="19"/>
  <c r="BC5504" i="19"/>
  <c r="BG67" i="19"/>
  <c r="BG2748" i="19"/>
  <c r="BC6728" i="19"/>
  <c r="BE9242" i="19"/>
  <c r="BC7032" i="19"/>
  <c r="BE7096" i="19"/>
  <c r="BE8261" i="19"/>
  <c r="BG5426" i="19"/>
  <c r="BG1130" i="19"/>
  <c r="BE8093" i="19"/>
  <c r="BE5650" i="19"/>
  <c r="BC7419" i="19"/>
  <c r="BG8888" i="19"/>
  <c r="BC6108" i="19"/>
  <c r="BG1611" i="19"/>
  <c r="BC8002" i="19"/>
  <c r="BC6347" i="19"/>
  <c r="BE2386" i="19"/>
  <c r="BC4550" i="19"/>
  <c r="BC6681" i="19"/>
  <c r="BG2052" i="19"/>
  <c r="BC4316" i="19"/>
  <c r="BG3588" i="19"/>
  <c r="BE5012" i="19"/>
  <c r="BG488" i="19"/>
  <c r="BG1105" i="19"/>
  <c r="BG6461" i="19"/>
  <c r="BG3428" i="19"/>
  <c r="BE222" i="19"/>
  <c r="BE6716" i="19"/>
  <c r="BE7949" i="19"/>
  <c r="BG5192" i="19"/>
  <c r="BC1798" i="19"/>
  <c r="BE6692" i="19"/>
  <c r="BG5994" i="19"/>
  <c r="BE2605" i="19"/>
  <c r="BG1466" i="19"/>
  <c r="BE9731" i="19"/>
  <c r="BE6170" i="19"/>
  <c r="BG536" i="19"/>
  <c r="BG1404" i="19"/>
  <c r="BG2736" i="19"/>
  <c r="BC9816" i="19"/>
  <c r="BG570" i="19"/>
  <c r="BC1440" i="19"/>
  <c r="BE6273" i="19"/>
  <c r="BC8180" i="19"/>
  <c r="BC1619" i="19"/>
  <c r="BC5831" i="19"/>
  <c r="BC5386" i="19"/>
  <c r="BE9604" i="19"/>
  <c r="BC2737" i="19"/>
  <c r="BE5910" i="19"/>
  <c r="BG3243" i="19"/>
  <c r="BC9265" i="19"/>
  <c r="BG8663" i="19"/>
  <c r="BC7039" i="19"/>
  <c r="BC3467" i="19"/>
  <c r="BE5299" i="19"/>
  <c r="BE2345" i="19"/>
  <c r="BE4306" i="19"/>
  <c r="BC7755" i="19"/>
  <c r="BE3753" i="19"/>
  <c r="BG4508" i="19"/>
  <c r="BC7728" i="19"/>
  <c r="BC6026" i="19"/>
  <c r="BC4300" i="19"/>
  <c r="BG1566" i="19"/>
  <c r="BC7225" i="19"/>
  <c r="BE1254" i="19"/>
  <c r="BE3702" i="19"/>
  <c r="BE4451" i="19"/>
  <c r="BG1770" i="19"/>
  <c r="BG1994" i="19"/>
  <c r="BE1639" i="19"/>
  <c r="BG4510" i="19"/>
  <c r="BG6653" i="19"/>
  <c r="BC7043" i="19"/>
  <c r="BC5324" i="19"/>
  <c r="BG6960" i="19"/>
  <c r="BG225" i="19"/>
  <c r="BE8606" i="19"/>
  <c r="BG9284" i="19"/>
  <c r="BC5252" i="19"/>
  <c r="BE3482" i="19"/>
  <c r="BE5325" i="19"/>
  <c r="BE6556" i="19"/>
  <c r="BG9398" i="19"/>
  <c r="BE8253" i="19"/>
  <c r="BC2239" i="19"/>
  <c r="BE7310" i="19"/>
  <c r="BE4439" i="19"/>
  <c r="BE778" i="19"/>
  <c r="BE2771" i="19"/>
  <c r="BG613" i="19"/>
  <c r="BC7250" i="19"/>
  <c r="BG3603" i="19"/>
  <c r="BG9860" i="19"/>
  <c r="BG4571" i="19"/>
  <c r="BE4983" i="19"/>
  <c r="BE970" i="19"/>
  <c r="BC7976" i="19"/>
  <c r="BC6916" i="19"/>
  <c r="BE372" i="19"/>
  <c r="BC3669" i="19"/>
  <c r="BC3124" i="19"/>
  <c r="BC7546" i="19"/>
  <c r="BC1992" i="19"/>
  <c r="BC7298" i="19"/>
  <c r="BG2694" i="19"/>
  <c r="BG369" i="19"/>
  <c r="BE7365" i="19"/>
  <c r="BG525" i="19"/>
  <c r="BE1669" i="19"/>
  <c r="BE2336" i="19"/>
  <c r="BE5662" i="19"/>
  <c r="BC4523" i="19"/>
  <c r="BG7973" i="19"/>
  <c r="BE4785" i="19"/>
  <c r="BG2771" i="19"/>
  <c r="BC2172" i="19"/>
  <c r="BG7868" i="19"/>
  <c r="BG2212" i="19"/>
  <c r="BE3131" i="19"/>
  <c r="BC352" i="19"/>
  <c r="BC5213" i="19"/>
  <c r="BG133" i="19"/>
  <c r="BE9599" i="19"/>
  <c r="BG9095" i="19"/>
  <c r="BE6414" i="19"/>
  <c r="BC5801" i="19"/>
  <c r="BE6480" i="19"/>
  <c r="BG8144" i="19"/>
  <c r="BC2856" i="19"/>
  <c r="BE8426" i="19"/>
  <c r="BC947" i="19"/>
  <c r="BG3215" i="19"/>
  <c r="BE7317" i="19"/>
  <c r="BE6359" i="19"/>
  <c r="BG4003" i="19"/>
  <c r="BG9671" i="19"/>
  <c r="BC3792" i="19"/>
  <c r="BC7274" i="19"/>
  <c r="BG5660" i="19"/>
  <c r="BE2794" i="19"/>
  <c r="BC8480" i="19"/>
  <c r="BG2984" i="19"/>
  <c r="BG8728" i="19"/>
  <c r="BC9951" i="19"/>
  <c r="BC3810" i="19"/>
  <c r="BE1461" i="19"/>
  <c r="BG2685" i="19"/>
  <c r="BE6797" i="19"/>
  <c r="BE1636" i="19"/>
  <c r="BG461" i="19"/>
  <c r="BC1695" i="19"/>
  <c r="BG806" i="19"/>
  <c r="BG852" i="19"/>
  <c r="BG6949" i="19"/>
  <c r="BC2194" i="19"/>
  <c r="BC3906" i="19"/>
  <c r="BC708" i="19"/>
  <c r="BG3268" i="19"/>
  <c r="BE4036" i="19"/>
  <c r="BE9211" i="19"/>
  <c r="BE9954" i="19"/>
  <c r="BC3766" i="19"/>
  <c r="BE3294" i="19"/>
  <c r="BC7018" i="19"/>
  <c r="BG1590" i="19"/>
  <c r="BG6867" i="19"/>
  <c r="BG4713" i="19"/>
  <c r="BC9645" i="19"/>
  <c r="BE4465" i="19"/>
  <c r="BE7862" i="19"/>
  <c r="BG8166" i="19"/>
  <c r="BC9229" i="19"/>
  <c r="BG376" i="19"/>
  <c r="BG5178" i="19"/>
  <c r="BC2846" i="19"/>
  <c r="BG2215" i="19"/>
  <c r="BG6105" i="19"/>
  <c r="BE380" i="19"/>
  <c r="BE4032" i="19"/>
  <c r="BE8644" i="19"/>
  <c r="BC9776" i="19"/>
  <c r="BE8273" i="19"/>
  <c r="BC5682" i="19"/>
  <c r="BG7638" i="19"/>
  <c r="BC2011" i="19"/>
  <c r="BG5953" i="19"/>
  <c r="BG2245" i="19"/>
  <c r="BG6146" i="19"/>
  <c r="BG7948" i="19"/>
  <c r="BC688" i="19"/>
  <c r="BG1434" i="19"/>
  <c r="BC5407" i="19"/>
  <c r="BE7157" i="19"/>
  <c r="BC2934" i="19"/>
  <c r="BC6211" i="19"/>
  <c r="BC8614" i="19"/>
  <c r="BC6573" i="19"/>
  <c r="BC6712" i="19"/>
  <c r="BC3626" i="19"/>
  <c r="BC9952" i="19"/>
  <c r="BG132" i="19"/>
  <c r="BE3459" i="19"/>
  <c r="BE688" i="19"/>
  <c r="BG6427" i="19"/>
  <c r="BE5978" i="19"/>
  <c r="BE1778" i="19"/>
  <c r="BE9577" i="19"/>
  <c r="BE9624" i="19"/>
  <c r="BG9317" i="19"/>
  <c r="BE5701" i="19"/>
  <c r="BE5517" i="19"/>
  <c r="BG1232" i="19"/>
  <c r="BC8827" i="19"/>
  <c r="BE1466" i="19"/>
  <c r="BG2868" i="19"/>
  <c r="BG7140" i="19"/>
  <c r="BG6040" i="19"/>
  <c r="BE9123" i="19"/>
  <c r="BG7806" i="19"/>
  <c r="BC6909" i="19"/>
  <c r="BE5633" i="19"/>
  <c r="BE915" i="19"/>
  <c r="BG3831" i="19"/>
  <c r="BE3647" i="19"/>
  <c r="BE2351" i="19"/>
  <c r="BE9816" i="19"/>
  <c r="BE5219" i="19"/>
  <c r="BE509" i="19"/>
  <c r="BE6813" i="19"/>
  <c r="BE2661" i="19"/>
  <c r="BG7276" i="19"/>
  <c r="BC9331" i="19"/>
  <c r="BG6803" i="19"/>
  <c r="BE6037" i="19"/>
  <c r="BC6692" i="19"/>
  <c r="BG2130" i="19"/>
  <c r="BG4749" i="19"/>
  <c r="BG5683" i="19"/>
  <c r="BC9873" i="19"/>
  <c r="BG9619" i="19"/>
  <c r="BC6657" i="19"/>
  <c r="BG9969" i="19"/>
  <c r="BE2968" i="19"/>
  <c r="BG5903" i="19"/>
  <c r="BE8384" i="19"/>
  <c r="BC2852" i="19"/>
  <c r="BE1338" i="19"/>
  <c r="BC4694" i="19"/>
  <c r="BC5019" i="19"/>
  <c r="BG2206" i="19"/>
  <c r="BG7193" i="19"/>
  <c r="BC7602" i="19"/>
  <c r="BG36" i="19"/>
  <c r="BC8280" i="19"/>
  <c r="BC774" i="19"/>
  <c r="BC1568" i="19"/>
  <c r="BG2501" i="19"/>
  <c r="BG2176" i="19"/>
  <c r="BG6018" i="19"/>
  <c r="BE6621" i="19"/>
  <c r="BE9393" i="19"/>
  <c r="BE6116" i="19"/>
  <c r="BG2166" i="19"/>
  <c r="BG235" i="19"/>
  <c r="BC3796" i="19"/>
  <c r="BE3610" i="19"/>
  <c r="BC8874" i="19"/>
  <c r="BE8219" i="19"/>
  <c r="BC616" i="19"/>
  <c r="BG5446" i="19"/>
  <c r="BG3048" i="19"/>
  <c r="BE958" i="19"/>
  <c r="BE6799" i="19"/>
  <c r="BG4716" i="19"/>
  <c r="BE1764" i="19"/>
  <c r="BC8595" i="19"/>
  <c r="BG4199" i="19"/>
  <c r="BG872" i="19"/>
  <c r="BE2144" i="19"/>
  <c r="BC2558" i="19"/>
  <c r="BG3986" i="19"/>
  <c r="BG3403" i="19"/>
  <c r="BG9269" i="19"/>
  <c r="BC8171" i="19"/>
  <c r="BG2854" i="19"/>
  <c r="BC8933" i="19"/>
  <c r="BG46" i="19"/>
  <c r="BE8752" i="19"/>
  <c r="BC5306" i="19"/>
  <c r="BE7827" i="19"/>
  <c r="BG5240" i="19"/>
  <c r="BE9815" i="19"/>
  <c r="BG3388" i="19"/>
  <c r="BC982" i="19"/>
  <c r="BG6499" i="19"/>
  <c r="BG2749" i="19"/>
  <c r="BC3046" i="19"/>
  <c r="BE3346" i="19"/>
  <c r="BG3015" i="19"/>
  <c r="BG8549" i="19"/>
  <c r="BE7344" i="19"/>
  <c r="BG9814" i="19"/>
  <c r="BG1670" i="19"/>
  <c r="BC3073" i="19"/>
  <c r="BE3967" i="19"/>
  <c r="BG1066" i="19"/>
  <c r="BC3368" i="19"/>
  <c r="BE3895" i="19"/>
  <c r="BC6140" i="19"/>
  <c r="BC619" i="19"/>
  <c r="BE7090" i="19"/>
  <c r="BE5304" i="19"/>
  <c r="BG3515" i="19"/>
  <c r="BG4108" i="19"/>
  <c r="BE8028" i="19"/>
  <c r="BG9130" i="19"/>
  <c r="BG4815" i="19"/>
  <c r="BE6450" i="19"/>
  <c r="BC6312" i="19"/>
  <c r="BG5496" i="19"/>
  <c r="BC1942" i="19"/>
  <c r="BG8020" i="19"/>
  <c r="BC5190" i="19"/>
  <c r="BC6755" i="19"/>
  <c r="BC321" i="19"/>
  <c r="BG6648" i="19"/>
  <c r="BG6974" i="19"/>
  <c r="BC3248" i="19"/>
  <c r="BC75" i="19"/>
  <c r="BE8449" i="19"/>
  <c r="BC8251" i="19"/>
  <c r="BE1902" i="19"/>
  <c r="BC5118" i="19"/>
  <c r="BG5322" i="19"/>
  <c r="BC3682" i="19"/>
  <c r="BG7662" i="19"/>
  <c r="BG4159" i="19"/>
  <c r="BG4181" i="19"/>
  <c r="BC6908" i="19"/>
  <c r="BG7926" i="19"/>
  <c r="BG5303" i="19"/>
  <c r="BE7515" i="19"/>
  <c r="BG3897" i="19"/>
  <c r="BE8131" i="19"/>
  <c r="BC3414" i="19"/>
  <c r="BG649" i="19"/>
  <c r="BE1509" i="19"/>
  <c r="BG2172" i="19"/>
  <c r="BE3443" i="19"/>
  <c r="BC2974" i="19"/>
  <c r="BC63" i="19"/>
  <c r="BE1940" i="19"/>
  <c r="BG181" i="19"/>
  <c r="BC288" i="19"/>
  <c r="BE3773" i="19"/>
  <c r="BE9803" i="19"/>
  <c r="BC6377" i="19"/>
  <c r="BC10000" i="19"/>
  <c r="BE8852" i="19"/>
  <c r="BE5322" i="19"/>
  <c r="BC3593" i="19"/>
  <c r="BC4053" i="19"/>
  <c r="BE580" i="19"/>
  <c r="BC2768" i="19"/>
  <c r="BG7273" i="19"/>
  <c r="BG7073" i="19"/>
  <c r="BE3896" i="19"/>
  <c r="BG1605" i="19"/>
  <c r="BG1386" i="19"/>
  <c r="BC8791" i="19"/>
  <c r="BC8574" i="19"/>
  <c r="BG7121" i="19"/>
  <c r="BC9942" i="19"/>
  <c r="BC3547" i="19"/>
  <c r="BC4972" i="19"/>
  <c r="BG5885" i="19"/>
  <c r="BC9222" i="19"/>
  <c r="BC6292" i="19"/>
  <c r="BE6924" i="19"/>
  <c r="BE6208" i="19"/>
  <c r="BC4245" i="19"/>
  <c r="BG463" i="19"/>
  <c r="BG3914" i="19"/>
  <c r="BC4252" i="19"/>
  <c r="BG4717" i="19"/>
  <c r="BC8211" i="19"/>
  <c r="BC3486" i="19"/>
  <c r="BG912" i="19"/>
  <c r="BE9205" i="19"/>
  <c r="BE2210" i="19"/>
  <c r="BE3186" i="19"/>
  <c r="BG5842" i="19"/>
  <c r="BC7336" i="19"/>
  <c r="BE104" i="19"/>
  <c r="BC4000" i="19"/>
  <c r="BC3804" i="19"/>
  <c r="BE9853" i="19"/>
  <c r="BG2532" i="19"/>
  <c r="BG7167" i="19"/>
  <c r="BG8880" i="19"/>
  <c r="BE7149" i="19"/>
  <c r="BE9060" i="19"/>
  <c r="BE3786" i="19"/>
  <c r="BC684" i="19"/>
  <c r="BC7068" i="19"/>
  <c r="BG205" i="19"/>
  <c r="BE6925" i="19"/>
  <c r="BG1945" i="19"/>
  <c r="BC9604" i="19"/>
  <c r="BG1102" i="19"/>
  <c r="BG3971" i="19"/>
  <c r="BE3894" i="19"/>
  <c r="BC6361" i="19"/>
  <c r="BC6227" i="19"/>
  <c r="BC2054" i="19"/>
  <c r="BC6360" i="19"/>
  <c r="BE189" i="19"/>
  <c r="BE6785" i="19"/>
  <c r="BC6824" i="19"/>
  <c r="BG411" i="19"/>
  <c r="BG4026" i="19"/>
  <c r="BE3513" i="19"/>
  <c r="BG2834" i="19"/>
  <c r="BG2493" i="19"/>
  <c r="BE5532" i="19"/>
  <c r="BE433" i="19"/>
  <c r="BG1171" i="19"/>
  <c r="BE9901" i="19"/>
  <c r="BG4590" i="19"/>
  <c r="BC7596" i="19"/>
  <c r="BC7888" i="19"/>
  <c r="BE5751" i="19"/>
  <c r="BE4582" i="19"/>
  <c r="BC4213" i="19"/>
  <c r="BC2291" i="19"/>
  <c r="BE9111" i="19"/>
  <c r="BC3888" i="19"/>
  <c r="BG7548" i="19"/>
  <c r="BE6281" i="19"/>
  <c r="BG9983" i="19"/>
  <c r="BE5237" i="19"/>
  <c r="BG3220" i="19"/>
  <c r="BC4790" i="19"/>
  <c r="BE7768" i="19"/>
  <c r="BG5122" i="19"/>
  <c r="BE3164" i="19"/>
  <c r="BG9439" i="19"/>
  <c r="BG5715" i="19"/>
  <c r="BE5676" i="19"/>
  <c r="BG3235" i="19"/>
  <c r="BE1476" i="19"/>
  <c r="BG5041" i="19"/>
  <c r="BC6282" i="19"/>
  <c r="BC3715" i="19"/>
  <c r="BC2795" i="19"/>
  <c r="BG6504" i="19"/>
  <c r="BE4980" i="19"/>
  <c r="BC7905" i="19"/>
  <c r="BE6932" i="19"/>
  <c r="BC5129" i="19"/>
  <c r="BC3276" i="19"/>
  <c r="BC136" i="19"/>
  <c r="BC2830" i="19"/>
  <c r="BG8178" i="19"/>
  <c r="BG2005" i="19"/>
  <c r="BE4433" i="19"/>
  <c r="BE4040" i="19"/>
  <c r="BC1364" i="19"/>
  <c r="BE3409" i="19"/>
  <c r="BE332" i="19"/>
  <c r="BC461" i="19"/>
  <c r="BC1276" i="19"/>
  <c r="BG3858" i="19"/>
  <c r="BE491" i="19"/>
  <c r="BG5059" i="19"/>
  <c r="BE588" i="19"/>
  <c r="BC6074" i="19"/>
  <c r="BC6890" i="19"/>
  <c r="BC9925" i="19"/>
  <c r="BE9566" i="19"/>
  <c r="BC8463" i="19"/>
  <c r="BG9220" i="19"/>
  <c r="BG3983" i="19"/>
  <c r="BC3662" i="19"/>
  <c r="BE6276" i="19"/>
  <c r="BC8529" i="19"/>
  <c r="BG4303" i="19"/>
  <c r="BE3931" i="19"/>
  <c r="BE7764" i="19"/>
  <c r="BE8650" i="19"/>
  <c r="BC7140" i="19"/>
  <c r="BC9280" i="19"/>
  <c r="BC7914" i="19"/>
  <c r="BG4328" i="19"/>
  <c r="BE3045" i="19"/>
  <c r="BE2592" i="19"/>
  <c r="BC3232" i="19"/>
  <c r="BC5501" i="19"/>
  <c r="BE7484" i="19"/>
  <c r="BG2021" i="19"/>
  <c r="BC7812" i="19"/>
  <c r="BE3633" i="19"/>
  <c r="BC2098" i="19"/>
  <c r="BC2241" i="19"/>
  <c r="BG4993" i="19"/>
  <c r="BE7992" i="19"/>
  <c r="BG563" i="19"/>
  <c r="BE3290" i="19"/>
  <c r="BG5529" i="19"/>
  <c r="BE1250" i="19"/>
  <c r="BE1993" i="19"/>
  <c r="BG9535" i="19"/>
  <c r="BC1211" i="19"/>
  <c r="BG8580" i="19"/>
  <c r="BC5496" i="19"/>
  <c r="BC4556" i="19"/>
  <c r="BE7311" i="19"/>
  <c r="BE5462" i="19"/>
  <c r="BG3788" i="19"/>
  <c r="BC6965" i="19"/>
  <c r="BE1997" i="19"/>
  <c r="BG7316" i="19"/>
  <c r="BE759" i="19"/>
  <c r="BG3829" i="19"/>
  <c r="BE5191" i="19"/>
  <c r="BC6842" i="19"/>
  <c r="BE7063" i="19"/>
  <c r="BE2499" i="19"/>
  <c r="BE876" i="19"/>
  <c r="BE4046" i="19"/>
  <c r="BC602" i="19"/>
  <c r="BC3053" i="19"/>
  <c r="BC1322" i="19"/>
  <c r="BE2766" i="19"/>
  <c r="BC3549" i="19"/>
  <c r="BE7589" i="19"/>
  <c r="BE1363" i="19"/>
  <c r="BC7152" i="19"/>
  <c r="BG106" i="19"/>
  <c r="BE8668" i="19"/>
  <c r="BC9049" i="19"/>
  <c r="BC2414" i="19"/>
  <c r="BC4755" i="19"/>
  <c r="BE6057" i="19"/>
  <c r="BG7267" i="19"/>
  <c r="BE2926" i="19"/>
  <c r="BG9215" i="19"/>
  <c r="BE9753" i="19"/>
  <c r="BC2137" i="19"/>
  <c r="BC8081" i="19"/>
  <c r="BC3045" i="19"/>
  <c r="BE7731" i="19"/>
  <c r="BC6126" i="19"/>
  <c r="BE8443" i="19"/>
  <c r="BG4925" i="19"/>
  <c r="BG1057" i="19"/>
  <c r="BC2961" i="19"/>
  <c r="BG6624" i="19"/>
  <c r="BC7382" i="19"/>
  <c r="BG5070" i="19"/>
  <c r="BG8065" i="19"/>
  <c r="BG2197" i="19"/>
  <c r="BE1372" i="19"/>
  <c r="BC655" i="19"/>
  <c r="BG161" i="19"/>
  <c r="BE7362" i="19"/>
  <c r="BC1288" i="19"/>
  <c r="BG2412" i="19"/>
  <c r="BC1452" i="19"/>
  <c r="BC1156" i="19"/>
  <c r="BE5210" i="19"/>
  <c r="BE506" i="19"/>
  <c r="BG4376" i="19"/>
  <c r="BG7352" i="19"/>
  <c r="BG2009" i="19"/>
  <c r="BG6026" i="19"/>
  <c r="BC7939" i="19"/>
  <c r="BE6354" i="19"/>
  <c r="BG9862" i="19"/>
  <c r="BG2340" i="19"/>
  <c r="BE2412" i="19"/>
  <c r="BC9948" i="19"/>
  <c r="BC922" i="19"/>
  <c r="BC2653" i="19"/>
  <c r="BG971" i="19"/>
  <c r="BE5351" i="19"/>
  <c r="BC3661" i="19"/>
  <c r="BC4564" i="19"/>
  <c r="BE9182" i="19"/>
  <c r="BE1672" i="19"/>
  <c r="BE6311" i="19"/>
  <c r="BC381" i="19"/>
  <c r="BE9169" i="19"/>
  <c r="BE7719" i="19"/>
  <c r="BE3373" i="19"/>
  <c r="BE1923" i="19"/>
  <c r="BE6181" i="19"/>
  <c r="BC4413" i="19"/>
  <c r="BG4094" i="19"/>
  <c r="BE5785" i="19"/>
  <c r="BC5650" i="19"/>
  <c r="BE4620" i="19"/>
  <c r="BE5336" i="19"/>
  <c r="BC4179" i="19"/>
  <c r="BG7622" i="19"/>
  <c r="BG3481" i="19"/>
  <c r="BG8209" i="19"/>
  <c r="BE3797" i="19"/>
  <c r="BE9382" i="19"/>
  <c r="BC1149" i="19"/>
  <c r="BE4058" i="19"/>
  <c r="BC7166" i="19"/>
  <c r="BG149" i="19"/>
  <c r="BE2365" i="19"/>
  <c r="BG4213" i="19"/>
  <c r="BE5260" i="19"/>
  <c r="BC7775" i="19"/>
  <c r="BG8359" i="19"/>
  <c r="BE8501" i="19"/>
  <c r="BC931" i="19"/>
  <c r="BE441" i="19"/>
  <c r="BG6044" i="19"/>
  <c r="BC7010" i="19"/>
  <c r="BE5770" i="19"/>
  <c r="BG2467" i="19"/>
  <c r="BG943" i="19"/>
  <c r="BG1068" i="19"/>
  <c r="BG927" i="19"/>
  <c r="BE8626" i="19"/>
  <c r="BG527" i="19"/>
  <c r="BE5018" i="19"/>
  <c r="BG5104" i="19"/>
  <c r="BC3680" i="19"/>
  <c r="BC7760" i="19"/>
  <c r="BG8347" i="19"/>
  <c r="BC292" i="19"/>
  <c r="BE9586" i="19"/>
  <c r="BC1508" i="19"/>
  <c r="BG6947" i="19"/>
  <c r="BE9779" i="19"/>
  <c r="BE8026" i="19"/>
  <c r="BC6156" i="19"/>
  <c r="BC1902" i="19"/>
  <c r="BC6416" i="19"/>
  <c r="BC7832" i="19"/>
  <c r="BE8575" i="19"/>
  <c r="BE5399" i="19"/>
  <c r="BG3630" i="19"/>
  <c r="BG2521" i="19"/>
  <c r="BC5230" i="19"/>
  <c r="BE560" i="19"/>
  <c r="BC7727" i="19"/>
  <c r="BE7760" i="19"/>
  <c r="BE9819" i="19"/>
  <c r="BE5346" i="19"/>
  <c r="BE7678" i="19"/>
  <c r="BC1395" i="19"/>
  <c r="BC4207" i="19"/>
  <c r="BC4962" i="19"/>
  <c r="BC1899" i="19"/>
  <c r="BG2453" i="19"/>
  <c r="BG6844" i="19"/>
  <c r="BE7049" i="19"/>
  <c r="BC6364" i="19"/>
  <c r="BG6506" i="19"/>
  <c r="BE3430" i="19"/>
  <c r="BC3671" i="19"/>
  <c r="BC2055" i="19"/>
  <c r="BE7082" i="19"/>
  <c r="BG627" i="19"/>
  <c r="BE3728" i="19"/>
  <c r="BC8154" i="19"/>
  <c r="BG1875" i="19"/>
  <c r="BC6672" i="19"/>
  <c r="BE7601" i="19"/>
  <c r="BC4720" i="19"/>
  <c r="BE6709" i="19"/>
  <c r="BG2652" i="19"/>
  <c r="BE5461" i="19"/>
  <c r="BE9889" i="19"/>
  <c r="BG6239" i="19"/>
  <c r="BE236" i="19"/>
  <c r="BC2448" i="19"/>
  <c r="BC1947" i="19"/>
  <c r="BG8148" i="19"/>
  <c r="BC6694" i="19"/>
  <c r="BC9359" i="19"/>
  <c r="BG4223" i="19"/>
  <c r="BG1717" i="19"/>
  <c r="BG1727" i="19"/>
  <c r="BG1988" i="19"/>
  <c r="BC3700" i="19"/>
  <c r="BC9170" i="19"/>
  <c r="BG6107" i="19"/>
  <c r="BC436" i="19"/>
  <c r="BC470" i="19"/>
  <c r="BE3076" i="19"/>
  <c r="BE5514" i="19"/>
  <c r="BG820" i="19"/>
  <c r="BG7111" i="19"/>
  <c r="BC1995" i="19"/>
  <c r="BC6820" i="19"/>
  <c r="BC1815" i="19"/>
  <c r="BC1371" i="19"/>
  <c r="BC9301" i="19"/>
  <c r="BG3404" i="19"/>
  <c r="BE1633" i="19"/>
  <c r="BE7996" i="19"/>
  <c r="BC7986" i="19"/>
  <c r="BG707" i="19"/>
  <c r="BC3329" i="19"/>
  <c r="BC2267" i="19"/>
  <c r="BG8466" i="19"/>
  <c r="BE9723" i="19"/>
  <c r="BC4574" i="19"/>
  <c r="BC4052" i="19"/>
  <c r="BE9422" i="19"/>
  <c r="BG5613" i="19"/>
  <c r="BE7337" i="19"/>
  <c r="BG3902" i="19"/>
  <c r="BC5548" i="19"/>
  <c r="BG8643" i="19"/>
  <c r="BC801" i="19"/>
  <c r="BG3205" i="19"/>
  <c r="BG1433" i="19"/>
  <c r="BG2754" i="19"/>
  <c r="BE3589" i="19"/>
  <c r="BE5158" i="19"/>
  <c r="BC2400" i="19"/>
  <c r="BG7830" i="19"/>
  <c r="BG4871" i="19"/>
  <c r="BC2419" i="19"/>
  <c r="BE9935" i="19"/>
  <c r="BC8017" i="19"/>
  <c r="BG5775" i="19"/>
  <c r="BC5055" i="19"/>
  <c r="BC8260" i="19"/>
  <c r="BC2154" i="19"/>
  <c r="BG6379" i="19"/>
  <c r="BG8935" i="19"/>
  <c r="BG423" i="19"/>
  <c r="BG3434" i="19"/>
  <c r="BG1036" i="19"/>
  <c r="BC7572" i="19"/>
  <c r="BC6418" i="19"/>
  <c r="BC8324" i="19"/>
  <c r="BG2861" i="19"/>
  <c r="BC6002" i="19"/>
  <c r="BC9987" i="19"/>
  <c r="BC6372" i="19"/>
  <c r="BG3018" i="19"/>
  <c r="BE3354" i="19"/>
  <c r="BG6065" i="19"/>
  <c r="BG7337" i="19"/>
  <c r="BE4996" i="19"/>
  <c r="BC6567" i="19"/>
  <c r="BE4131" i="19"/>
  <c r="BG5902" i="19"/>
  <c r="BG260" i="19"/>
  <c r="BC3555" i="19"/>
  <c r="BE3599" i="19"/>
  <c r="BE1656" i="19"/>
  <c r="BC7826" i="19"/>
  <c r="BG6694" i="19"/>
  <c r="BE1668" i="19"/>
  <c r="BG731" i="19"/>
  <c r="BC3111" i="19"/>
  <c r="BG2300" i="19"/>
  <c r="BC9609" i="19"/>
  <c r="BE3391" i="19"/>
  <c r="BC6699" i="19"/>
  <c r="BG7719" i="19"/>
  <c r="BE3136" i="19"/>
  <c r="BC1044" i="19"/>
  <c r="BE9089" i="19"/>
  <c r="BC8025" i="19"/>
  <c r="BC3947" i="19"/>
  <c r="BG6592" i="19"/>
  <c r="BG2582" i="19"/>
  <c r="BG6430" i="19"/>
  <c r="BG5026" i="19"/>
  <c r="BE9260" i="19"/>
  <c r="BC6511" i="19"/>
  <c r="BC3912" i="19"/>
  <c r="BE6739" i="19"/>
  <c r="BC5973" i="19"/>
  <c r="BC9413" i="19"/>
  <c r="BC8510" i="19"/>
  <c r="BE1798" i="19"/>
  <c r="BC9319" i="19"/>
  <c r="BC2503" i="19"/>
  <c r="BC2332" i="19"/>
  <c r="BC9652" i="19"/>
  <c r="BE4303" i="19"/>
  <c r="BE6928" i="19"/>
  <c r="BE3184" i="19"/>
  <c r="BC3389" i="19"/>
  <c r="BG7395" i="19"/>
  <c r="BG6964" i="19"/>
  <c r="BC1067" i="19"/>
  <c r="BC3697" i="19"/>
  <c r="BG5169" i="19"/>
  <c r="BC9192" i="19"/>
  <c r="BC5013" i="19"/>
  <c r="BC8477" i="19"/>
  <c r="BG3245" i="19"/>
  <c r="BC6638" i="19"/>
  <c r="BE2880" i="19"/>
  <c r="BC8244" i="19"/>
  <c r="BC9233" i="19"/>
  <c r="BG3406" i="19"/>
  <c r="BE9924" i="19"/>
  <c r="BC914" i="19"/>
  <c r="BG501" i="19"/>
  <c r="BG1472" i="19"/>
  <c r="BG9349" i="19"/>
  <c r="BC4034" i="19"/>
  <c r="BC6191" i="19"/>
  <c r="BC3615" i="19"/>
  <c r="BE2758" i="19"/>
  <c r="BG2403" i="19"/>
  <c r="BC4470" i="19"/>
  <c r="BG6829" i="19"/>
  <c r="BC2380" i="19"/>
  <c r="BE5733" i="19"/>
  <c r="BG8558" i="19"/>
  <c r="BE7459" i="19"/>
  <c r="BG6676" i="19"/>
  <c r="BC7828" i="19"/>
  <c r="BC839" i="19"/>
  <c r="BG2904" i="19"/>
  <c r="BC6556" i="19"/>
  <c r="BG6507" i="19"/>
  <c r="BE4670" i="19"/>
  <c r="BE7968" i="19"/>
  <c r="BG3136" i="19"/>
  <c r="BG9122" i="19"/>
  <c r="BC1829" i="19"/>
  <c r="BC6931" i="19"/>
  <c r="BG2115" i="19"/>
  <c r="BC7086" i="19"/>
  <c r="BC7591" i="19"/>
  <c r="BE9614" i="19"/>
  <c r="BC5672" i="19"/>
  <c r="BG3313" i="19"/>
  <c r="BC8357" i="19"/>
  <c r="BE9254" i="19"/>
  <c r="BC5222" i="19"/>
  <c r="BC9721" i="19"/>
  <c r="BG2252" i="19"/>
  <c r="BG672" i="19"/>
  <c r="BC8185" i="19"/>
  <c r="BE5273" i="19"/>
  <c r="BG5123" i="19"/>
  <c r="BE9930" i="19"/>
  <c r="BC821" i="19"/>
  <c r="BE3540" i="19"/>
  <c r="BE3433" i="19"/>
  <c r="BE653" i="19"/>
  <c r="BC9911" i="19"/>
  <c r="BC1187" i="19"/>
  <c r="BE1693" i="19"/>
  <c r="BE5254" i="19"/>
  <c r="BG3790" i="19"/>
  <c r="BE3782" i="19"/>
  <c r="BE2801" i="19"/>
  <c r="BC1420" i="19"/>
  <c r="BC9097" i="19"/>
  <c r="BC9586" i="19"/>
  <c r="BC5036" i="19"/>
  <c r="BC2640" i="19"/>
  <c r="BC1325" i="19"/>
  <c r="BG3133" i="19"/>
  <c r="BE516" i="19"/>
  <c r="BC2440" i="19"/>
  <c r="BG5214" i="19"/>
  <c r="BE2160" i="19"/>
  <c r="BC5884" i="19"/>
  <c r="BC7817" i="19"/>
  <c r="BE6433" i="19"/>
  <c r="BC9333" i="19"/>
  <c r="BE7556" i="19"/>
  <c r="BE4031" i="19"/>
  <c r="BG1879" i="19"/>
  <c r="BC9205" i="19"/>
  <c r="BE7074" i="19"/>
  <c r="BC5737" i="19"/>
  <c r="BC196" i="19"/>
  <c r="BE9529" i="19"/>
  <c r="BG5647" i="19"/>
  <c r="BG962" i="19"/>
  <c r="BG6051" i="19"/>
  <c r="BC1464" i="19"/>
  <c r="BC5772" i="19"/>
  <c r="BE1787" i="19"/>
  <c r="BG8163" i="19"/>
  <c r="BE2409" i="19"/>
  <c r="BE873" i="19"/>
  <c r="BC5352" i="19"/>
  <c r="BE1462" i="19"/>
  <c r="BE4550" i="19"/>
  <c r="BE2725" i="19"/>
  <c r="BC4611" i="19"/>
  <c r="BC1684" i="19"/>
  <c r="BE7060" i="19"/>
  <c r="BC6290" i="19"/>
  <c r="BC5289" i="19"/>
  <c r="BE4729" i="19"/>
  <c r="BE5343" i="19"/>
  <c r="BG1127" i="19"/>
  <c r="BC9211" i="19"/>
  <c r="BC3812" i="19"/>
  <c r="BE6818" i="19"/>
  <c r="BC4318" i="19"/>
  <c r="BG3007" i="19"/>
  <c r="BG8814" i="19"/>
  <c r="BG3728" i="19"/>
  <c r="BE3466" i="19"/>
  <c r="BE820" i="19"/>
  <c r="BC8382" i="19"/>
  <c r="BE5793" i="19"/>
  <c r="BG5117" i="19"/>
  <c r="BC5490" i="19"/>
  <c r="BG9873" i="19"/>
  <c r="BE6686" i="19"/>
  <c r="BG897" i="19"/>
  <c r="BG5710" i="19"/>
  <c r="BG73" i="19"/>
  <c r="BG603" i="19"/>
  <c r="BE2208" i="19"/>
  <c r="BE1034" i="19"/>
  <c r="BG9263" i="19"/>
  <c r="BC3642" i="19"/>
  <c r="BC429" i="19"/>
  <c r="BE3629" i="19"/>
  <c r="BC8422" i="19"/>
  <c r="BE5054" i="19"/>
  <c r="BG8302" i="19"/>
  <c r="BG2825" i="19"/>
  <c r="BC6819" i="19"/>
  <c r="BE3252" i="19"/>
  <c r="BG1846" i="19"/>
  <c r="BC370" i="19"/>
  <c r="BC5057" i="19"/>
  <c r="BE3622" i="19"/>
  <c r="BC3069" i="19"/>
  <c r="BC324" i="19"/>
  <c r="BG9046" i="19"/>
  <c r="BG8315" i="19"/>
  <c r="BE1716" i="19"/>
  <c r="BC8598" i="19"/>
  <c r="BE5925" i="19"/>
  <c r="BC8501" i="19"/>
  <c r="BC270" i="19"/>
  <c r="BE3464" i="19"/>
  <c r="BC7464" i="19"/>
  <c r="BC407" i="19"/>
  <c r="BC8073" i="19"/>
  <c r="BE6961" i="19"/>
  <c r="BE1152" i="19"/>
  <c r="BC9312" i="19"/>
  <c r="BG2948" i="19"/>
  <c r="BC1473" i="19"/>
  <c r="BE8095" i="19"/>
  <c r="BE2728" i="19"/>
  <c r="BC7628" i="19"/>
  <c r="BC2497" i="19"/>
  <c r="BE8619" i="19"/>
  <c r="BG1129" i="19"/>
  <c r="BG5469" i="19"/>
  <c r="BE7302" i="19"/>
  <c r="BG6982" i="19"/>
  <c r="BE393" i="19"/>
  <c r="BG1861" i="19"/>
  <c r="BC4592" i="19"/>
  <c r="BC5394" i="19"/>
  <c r="BG5944" i="19"/>
  <c r="BC8668" i="19"/>
  <c r="BG4461" i="19"/>
  <c r="BG3098" i="19"/>
  <c r="BG1927" i="19"/>
  <c r="BC3420" i="19"/>
  <c r="BG1383" i="19"/>
  <c r="BG9382" i="19"/>
  <c r="BC6000" i="19"/>
  <c r="BC3207" i="19"/>
  <c r="BC7142" i="19"/>
  <c r="BC1391" i="19"/>
  <c r="BG1471" i="19"/>
  <c r="BC4629" i="19"/>
  <c r="BE2367" i="19"/>
  <c r="BC2573" i="19"/>
  <c r="BE6768" i="19"/>
  <c r="BE7237" i="19"/>
  <c r="BE2600" i="19"/>
  <c r="BE8919" i="19"/>
  <c r="BG4831" i="19"/>
  <c r="BG830" i="19"/>
  <c r="BC1353" i="19"/>
  <c r="BE344" i="19"/>
  <c r="BG7435" i="19"/>
  <c r="BC4042" i="19"/>
  <c r="BE1306" i="19"/>
  <c r="BC3501" i="19"/>
  <c r="BG4467" i="19"/>
  <c r="BE5681" i="19"/>
  <c r="BG4313" i="19"/>
  <c r="BC3204" i="19"/>
  <c r="BC6947" i="19"/>
  <c r="BE6994" i="19"/>
  <c r="BE404" i="19"/>
  <c r="BG5690" i="19"/>
  <c r="BC37" i="19"/>
  <c r="BC3117" i="19"/>
  <c r="BC9889" i="19"/>
  <c r="BC397" i="19"/>
  <c r="BG2757" i="19"/>
  <c r="BC6021" i="19"/>
  <c r="BE9640" i="19"/>
  <c r="BG9853" i="19"/>
  <c r="BC5763" i="19"/>
  <c r="BG4282" i="19"/>
  <c r="BC6926" i="19"/>
  <c r="BG587" i="19"/>
  <c r="BC1404" i="19"/>
  <c r="BE1017" i="19"/>
  <c r="BE3441" i="19"/>
  <c r="BE5772" i="19"/>
  <c r="BG2314" i="19"/>
  <c r="BE4016" i="19"/>
  <c r="BE739" i="19"/>
  <c r="BE4223" i="19"/>
  <c r="BE7466" i="19"/>
  <c r="BG1835" i="19"/>
  <c r="BE2978" i="19"/>
  <c r="BC5943" i="19"/>
  <c r="BE5136" i="19"/>
  <c r="BE8175" i="19"/>
  <c r="BE5279" i="19"/>
  <c r="BC4471" i="19"/>
  <c r="BE7988" i="19"/>
  <c r="BC2694" i="19"/>
  <c r="BE7702" i="19"/>
  <c r="BE2390" i="19"/>
  <c r="BE9594" i="19"/>
  <c r="BG1278" i="19"/>
  <c r="BG2658" i="19"/>
  <c r="BG3240" i="19"/>
  <c r="BG4758" i="19"/>
  <c r="BE7883" i="19"/>
  <c r="BG228" i="19"/>
  <c r="BE1313" i="19"/>
  <c r="BG5827" i="19"/>
  <c r="BC3351" i="19"/>
  <c r="BG7880" i="19"/>
  <c r="BG3082" i="19"/>
  <c r="BG4711" i="19"/>
  <c r="BC7873" i="19"/>
  <c r="BE5626" i="19"/>
  <c r="BG3361" i="19"/>
  <c r="BG5750" i="19"/>
  <c r="BG2416" i="19"/>
  <c r="BG9940" i="19"/>
  <c r="BC9118" i="19"/>
  <c r="BE5340" i="19"/>
  <c r="BE1539" i="19"/>
  <c r="BC2544" i="19"/>
  <c r="BG5536" i="19"/>
  <c r="BE8395" i="19"/>
  <c r="BG3549" i="19"/>
  <c r="BE2103" i="19"/>
  <c r="BG5636" i="19"/>
  <c r="BC9837" i="19"/>
  <c r="BE4394" i="19"/>
  <c r="BE2181" i="19"/>
  <c r="BC8661" i="19"/>
  <c r="BC3432" i="19"/>
  <c r="BC1209" i="19"/>
  <c r="BC9176" i="19"/>
  <c r="BE6656" i="19"/>
  <c r="BG7054" i="19"/>
  <c r="BC4513" i="19"/>
  <c r="BG6373" i="19"/>
  <c r="BG2029" i="19"/>
  <c r="BE3144" i="19"/>
  <c r="BC1873" i="19"/>
  <c r="BE5786" i="19"/>
  <c r="BC1479" i="19"/>
  <c r="BE5135" i="19"/>
  <c r="BC7155" i="19"/>
  <c r="BE1268" i="19"/>
  <c r="BC468" i="19"/>
  <c r="BE7688" i="19"/>
  <c r="BE4393" i="19"/>
  <c r="BE4438" i="19"/>
  <c r="BE9458" i="19"/>
  <c r="BC9641" i="19"/>
  <c r="BG9205" i="19"/>
  <c r="BE7820" i="19"/>
  <c r="BC2953" i="19"/>
  <c r="BG709" i="19"/>
  <c r="BG4434" i="19"/>
  <c r="BG5460" i="19"/>
  <c r="BC2493" i="19"/>
  <c r="BG9736" i="19"/>
  <c r="BG7057" i="19"/>
  <c r="BE5746" i="19"/>
  <c r="BE5862" i="19"/>
  <c r="BG5614" i="19"/>
  <c r="BG4158" i="19"/>
  <c r="BE3492" i="19"/>
  <c r="BC89" i="19"/>
  <c r="BC8290" i="19"/>
  <c r="BE3964" i="19"/>
  <c r="BG5592" i="19"/>
  <c r="BC9435" i="19"/>
  <c r="BG9350" i="19"/>
  <c r="BC3114" i="19"/>
  <c r="BG4327" i="19"/>
  <c r="BG2327" i="19"/>
  <c r="BE558" i="19"/>
  <c r="BG8613" i="19"/>
  <c r="BG3259" i="19"/>
  <c r="BE616" i="19"/>
  <c r="BE1475" i="19"/>
  <c r="BG4421" i="19"/>
  <c r="BG8336" i="19"/>
  <c r="BC6794" i="19"/>
  <c r="BG6669" i="19"/>
  <c r="BG6717" i="19"/>
  <c r="BE8103" i="19"/>
  <c r="BE8686" i="19"/>
  <c r="BE1438" i="19"/>
  <c r="BE727" i="19"/>
  <c r="BG9943" i="19"/>
  <c r="BE526" i="19"/>
  <c r="BC1993" i="19"/>
  <c r="BC7533" i="19"/>
  <c r="BG4372" i="19"/>
  <c r="BC8957" i="19"/>
  <c r="BE5932" i="19"/>
  <c r="BG474" i="19"/>
  <c r="BG5564" i="19"/>
  <c r="BE8931" i="19"/>
  <c r="BC1735" i="19"/>
  <c r="BC9270" i="19"/>
  <c r="BC3314" i="19"/>
  <c r="BE5406" i="19"/>
  <c r="BG2297" i="19"/>
  <c r="BG7323" i="19"/>
  <c r="BG6152" i="19"/>
  <c r="BG4062" i="19"/>
  <c r="BG9522" i="19"/>
  <c r="BG6326" i="19"/>
  <c r="BC4046" i="19"/>
  <c r="BE4988" i="19"/>
  <c r="BG9017" i="19"/>
  <c r="BG4805" i="19"/>
  <c r="BG692" i="19"/>
  <c r="BC5098" i="19"/>
  <c r="BG9104" i="19"/>
  <c r="BG4468" i="19"/>
  <c r="BG2203" i="19"/>
  <c r="BG3071" i="19"/>
  <c r="BE6321" i="19"/>
  <c r="BG7673" i="19"/>
  <c r="BC552" i="19"/>
  <c r="BC9759" i="19"/>
  <c r="BG4885" i="19"/>
  <c r="BC5963" i="19"/>
  <c r="BE1485" i="19"/>
  <c r="BC1673" i="19"/>
  <c r="BG460" i="19"/>
  <c r="BE6428" i="19"/>
  <c r="BC8638" i="19"/>
  <c r="BG4892" i="19"/>
  <c r="BG7860" i="19"/>
  <c r="BG6143" i="19"/>
  <c r="BC3954" i="19"/>
  <c r="BE897" i="19"/>
  <c r="BG8364" i="19"/>
  <c r="BG3286" i="19"/>
  <c r="BG6493" i="19"/>
  <c r="BC2013" i="19"/>
  <c r="BG5528" i="19"/>
  <c r="BG572" i="19"/>
  <c r="BG3573" i="19"/>
  <c r="BE6204" i="19"/>
  <c r="BG1640" i="19"/>
  <c r="BC837" i="19"/>
  <c r="BG7455" i="19"/>
  <c r="BG3002" i="19"/>
  <c r="BC6860" i="19"/>
  <c r="BE3880" i="19"/>
  <c r="BC9215" i="19"/>
  <c r="BE7558" i="19"/>
  <c r="BC6498" i="19"/>
  <c r="BE2391" i="19"/>
  <c r="BC6791" i="19"/>
  <c r="BC8767" i="19"/>
  <c r="BG7611" i="19"/>
  <c r="BC885" i="19"/>
  <c r="BE4102" i="19"/>
  <c r="BE2190" i="19"/>
  <c r="BE2283" i="19"/>
  <c r="BG8795" i="19"/>
  <c r="BG472" i="19"/>
  <c r="BE5233" i="19"/>
  <c r="BC3710" i="19"/>
  <c r="BG9075" i="19"/>
  <c r="BE4930" i="19"/>
  <c r="BC1994" i="19"/>
  <c r="BC5670" i="19"/>
  <c r="BG4262" i="19"/>
  <c r="BE2186" i="19"/>
  <c r="BC1501" i="19"/>
  <c r="BG7040" i="19"/>
  <c r="BE3558" i="19"/>
  <c r="BC981" i="19"/>
  <c r="BE5253" i="19"/>
  <c r="BE4813" i="19"/>
  <c r="BE3639" i="19"/>
  <c r="BG2015" i="19"/>
  <c r="BG7826" i="19"/>
  <c r="BE3033" i="19"/>
  <c r="BG5684" i="19"/>
  <c r="BG2198" i="19"/>
  <c r="BC4741" i="19"/>
  <c r="BG2572" i="19"/>
  <c r="BG7610" i="19"/>
  <c r="BC8483" i="19"/>
  <c r="BC8910" i="19"/>
  <c r="BC6788" i="19"/>
  <c r="BG4491" i="19"/>
  <c r="BC1239" i="19"/>
  <c r="BE5107" i="19"/>
  <c r="BG7710" i="19"/>
  <c r="BC7616" i="19"/>
  <c r="BC6939" i="19"/>
  <c r="BC9000" i="19"/>
  <c r="BC4670" i="19"/>
  <c r="BG342" i="19"/>
  <c r="BG8213" i="19"/>
  <c r="BC9866" i="19"/>
  <c r="BE4834" i="19"/>
  <c r="BC4036" i="19"/>
  <c r="BC5536" i="19"/>
  <c r="BE9879" i="19"/>
  <c r="BG633" i="19"/>
  <c r="BE9562" i="19"/>
  <c r="BC1061" i="19"/>
  <c r="BG2385" i="19"/>
  <c r="BC6544" i="19"/>
  <c r="BE8377" i="19"/>
  <c r="BC5263" i="19"/>
  <c r="BE5055" i="19"/>
  <c r="BG3962" i="19"/>
  <c r="BE2040" i="19"/>
  <c r="BC9186" i="19"/>
  <c r="BG2481" i="19"/>
  <c r="BC3153" i="19"/>
  <c r="BC7134" i="19"/>
  <c r="BE2122" i="19"/>
  <c r="BG71" i="19"/>
  <c r="BC8394" i="19"/>
  <c r="BE7667" i="19"/>
  <c r="BE1373" i="19"/>
  <c r="BC651" i="19"/>
  <c r="BG5215" i="19"/>
  <c r="BE2350" i="19"/>
  <c r="BG3743" i="19"/>
  <c r="BG142" i="19"/>
  <c r="BG1761" i="19"/>
  <c r="BG1707" i="19"/>
  <c r="BC2005" i="19"/>
  <c r="BC1041" i="19"/>
  <c r="BG2094" i="19"/>
  <c r="BC7792" i="19"/>
  <c r="BE5051" i="19"/>
  <c r="BC8911" i="19"/>
  <c r="BE5291" i="19"/>
  <c r="BG2778" i="19"/>
  <c r="BE3319" i="19"/>
  <c r="BC1734" i="19"/>
  <c r="BC8990" i="19"/>
  <c r="BG3159" i="19"/>
  <c r="BG6249" i="19"/>
  <c r="BE8945" i="19"/>
  <c r="BG3247" i="19"/>
  <c r="BG7329" i="19"/>
  <c r="BG829" i="19"/>
  <c r="BE1244" i="19"/>
  <c r="BG6428" i="19"/>
  <c r="BE274" i="19"/>
  <c r="BG4945" i="19"/>
  <c r="BE193" i="19"/>
  <c r="BE285" i="19"/>
  <c r="BC9807" i="19"/>
  <c r="BG2968" i="19"/>
  <c r="BG9642" i="19"/>
  <c r="BG5018" i="19"/>
  <c r="BC8143" i="19"/>
  <c r="BC3422" i="19"/>
  <c r="BC2178" i="19"/>
  <c r="BC9447" i="19"/>
  <c r="BE6511" i="19"/>
  <c r="BG8289" i="19"/>
  <c r="BC3313" i="19"/>
  <c r="BE1238" i="19"/>
  <c r="BE6915" i="19"/>
  <c r="BC1845" i="19"/>
  <c r="BC5203" i="19"/>
  <c r="BG7307" i="19"/>
  <c r="BG9630" i="19"/>
  <c r="BC9739" i="19"/>
  <c r="BE6484" i="19"/>
  <c r="BG9222" i="19"/>
  <c r="BE3406" i="19"/>
  <c r="BG6307" i="19"/>
  <c r="BG409" i="19"/>
  <c r="BE6959" i="19"/>
  <c r="BC418" i="19"/>
  <c r="BE545" i="19"/>
  <c r="BC9126" i="19"/>
  <c r="BE5490" i="19"/>
  <c r="BE1953" i="19"/>
  <c r="BE2533" i="19"/>
  <c r="BE8666" i="19"/>
  <c r="BC8351" i="19"/>
  <c r="BC411" i="19"/>
  <c r="BC5047" i="19"/>
  <c r="BC3244" i="19"/>
  <c r="BE2271" i="19"/>
  <c r="BE5021" i="19"/>
  <c r="BG6996" i="19"/>
  <c r="BG5105" i="19"/>
  <c r="BG703" i="19"/>
  <c r="BG6319" i="19"/>
  <c r="BE7893" i="19"/>
  <c r="BG3085" i="19"/>
  <c r="BE5075" i="19"/>
  <c r="BE8534" i="19"/>
  <c r="BG7690" i="19"/>
  <c r="BE6135" i="19"/>
  <c r="BC1410" i="19"/>
  <c r="BE3859" i="19"/>
  <c r="BG8053" i="19"/>
  <c r="BE2467" i="19"/>
  <c r="BG9753" i="19"/>
  <c r="BC100" i="19"/>
  <c r="BE5824" i="19"/>
  <c r="BC4467" i="19"/>
  <c r="BC8907" i="19"/>
  <c r="BC4498" i="19"/>
  <c r="BC223" i="19"/>
  <c r="BE5426" i="19"/>
  <c r="BC5476" i="19"/>
  <c r="BE4860" i="19"/>
  <c r="BE6302" i="19"/>
  <c r="BE2779" i="19"/>
  <c r="BE7932" i="19"/>
  <c r="BC660" i="19"/>
  <c r="BE2877" i="19"/>
  <c r="BC7959" i="19"/>
  <c r="BG8290" i="19"/>
  <c r="BG8426" i="19"/>
  <c r="BE8846" i="19"/>
  <c r="BE1262" i="19"/>
  <c r="BE2614" i="19"/>
  <c r="BG9987" i="19"/>
  <c r="BE3172" i="19"/>
  <c r="BC1680" i="19"/>
  <c r="BG8966" i="19"/>
  <c r="BC8097" i="19"/>
  <c r="BC5976" i="19"/>
  <c r="BE6583" i="19"/>
  <c r="BC2801" i="19"/>
  <c r="BG1426" i="19"/>
  <c r="BG2977" i="19"/>
  <c r="BG6871" i="19"/>
  <c r="BC5473" i="19"/>
  <c r="BE2019" i="19"/>
  <c r="BE3044" i="19"/>
  <c r="BG8081" i="19"/>
  <c r="BC788" i="19"/>
  <c r="BC3544" i="19"/>
  <c r="BC9055" i="19"/>
  <c r="BC8461" i="19"/>
  <c r="BC7065" i="19"/>
  <c r="BC1747" i="19"/>
  <c r="BC1959" i="19"/>
  <c r="BG8331" i="19"/>
  <c r="BE2482" i="19"/>
  <c r="BG5083" i="19"/>
  <c r="BG468" i="19"/>
  <c r="BC4655" i="19"/>
  <c r="BC7696" i="19"/>
  <c r="BG2628" i="19"/>
  <c r="BG7355" i="19"/>
  <c r="BG8720" i="19"/>
  <c r="BC2674" i="19"/>
  <c r="BE5776" i="19"/>
  <c r="BE3624" i="19"/>
  <c r="BE3567" i="19"/>
  <c r="BC7341" i="19"/>
  <c r="BG9018" i="19"/>
  <c r="BE5735" i="19"/>
  <c r="BC8270" i="19"/>
  <c r="BG6354" i="19"/>
  <c r="BE7778" i="19"/>
  <c r="BG8049" i="19"/>
  <c r="BC5413" i="19"/>
  <c r="BG7543" i="19"/>
  <c r="BE1048" i="19"/>
  <c r="BG5255" i="19"/>
  <c r="BE2993" i="19"/>
  <c r="BC7096" i="19"/>
  <c r="BE4076" i="19"/>
  <c r="BE5603" i="19"/>
  <c r="BE8579" i="19"/>
  <c r="BC122" i="19"/>
  <c r="BC7363" i="19"/>
  <c r="BE953" i="19"/>
  <c r="BC5067" i="19"/>
  <c r="BC6963" i="19"/>
  <c r="BE8992" i="19"/>
  <c r="BC8726" i="19"/>
  <c r="BG1131" i="19"/>
  <c r="BC563" i="19"/>
  <c r="BG2964" i="19"/>
  <c r="BC1820" i="19"/>
  <c r="BG1227" i="19"/>
  <c r="BC1849" i="19"/>
  <c r="BE8712" i="19"/>
  <c r="BG3908" i="19"/>
  <c r="BC9785" i="19"/>
  <c r="BC6119" i="19"/>
  <c r="BC1717" i="19"/>
  <c r="BC7854" i="19"/>
  <c r="BE7801" i="19"/>
  <c r="BG9840" i="19"/>
  <c r="BG8618" i="19"/>
  <c r="BG5030" i="19"/>
  <c r="BG778" i="19"/>
  <c r="BG879" i="19"/>
  <c r="BE5005" i="19"/>
  <c r="BC3679" i="19"/>
  <c r="BC663" i="19"/>
  <c r="BC6531" i="19"/>
  <c r="BG3708" i="19"/>
  <c r="BG7628" i="19"/>
  <c r="BC1100" i="19"/>
  <c r="BC4787" i="19"/>
  <c r="BC4253" i="19"/>
  <c r="BG6792" i="19"/>
  <c r="BC3280" i="19"/>
  <c r="BE9800" i="19"/>
  <c r="BE7977" i="19"/>
  <c r="BG5517" i="19"/>
  <c r="BC2061" i="19"/>
  <c r="BC6345" i="19"/>
  <c r="BC2724" i="19"/>
  <c r="BC1472" i="19"/>
  <c r="BE5669" i="19"/>
  <c r="BG5671" i="19"/>
  <c r="BG1876" i="19"/>
  <c r="BC1870" i="19"/>
  <c r="BC5000" i="19"/>
  <c r="BE4013" i="19"/>
  <c r="BC7316" i="19"/>
  <c r="BC9448" i="19"/>
  <c r="BE4866" i="19"/>
  <c r="BE638" i="19"/>
  <c r="BE587" i="19"/>
  <c r="BC8570" i="19"/>
  <c r="BE4362" i="19"/>
  <c r="BE14" i="19"/>
  <c r="BC1063" i="19"/>
  <c r="BC7530" i="19"/>
  <c r="BE9348" i="19"/>
  <c r="BG3114" i="19"/>
  <c r="BG6452" i="19"/>
  <c r="BC9297" i="19"/>
  <c r="BG5394" i="19"/>
  <c r="BC1779" i="19"/>
  <c r="BG6618" i="19"/>
  <c r="BG391" i="19"/>
  <c r="BE5349" i="19"/>
  <c r="BC7149" i="19"/>
  <c r="BE6025" i="19"/>
  <c r="BG206" i="19"/>
  <c r="BC5365" i="19"/>
  <c r="BC9058" i="19"/>
  <c r="BC6048" i="19"/>
  <c r="BC1311" i="19"/>
  <c r="BC2510" i="19"/>
  <c r="BG5387" i="19"/>
  <c r="BC6740" i="19"/>
  <c r="BE4351" i="19"/>
  <c r="BC8563" i="19"/>
  <c r="BG8748" i="19"/>
  <c r="BC2807" i="19"/>
  <c r="BE1797" i="19"/>
  <c r="BG8126" i="19"/>
  <c r="BG8975" i="19"/>
  <c r="BE3127" i="19"/>
  <c r="BE4517" i="19"/>
  <c r="BC215" i="19"/>
  <c r="BC1984" i="19"/>
  <c r="BE6894" i="19"/>
  <c r="BG1385" i="19"/>
  <c r="BC422" i="19"/>
  <c r="BC9306" i="19"/>
  <c r="BE8963" i="19"/>
  <c r="BE8736" i="19"/>
  <c r="BE3122" i="19"/>
  <c r="BE1315" i="19"/>
  <c r="BG5702" i="19"/>
  <c r="BE8809" i="19"/>
  <c r="BE3348" i="19"/>
  <c r="BC3340" i="19"/>
  <c r="BE3668" i="19"/>
  <c r="BG9614" i="19"/>
  <c r="BG5860" i="19"/>
  <c r="BC6324" i="19"/>
  <c r="BE3356" i="19"/>
  <c r="BG9021" i="19"/>
  <c r="BG786" i="19"/>
  <c r="BG2331" i="19"/>
  <c r="BG1273" i="19"/>
  <c r="BE6750" i="19"/>
  <c r="BE4103" i="19"/>
  <c r="BC2883" i="19"/>
  <c r="BE4774" i="19"/>
  <c r="BE8717" i="19"/>
  <c r="BG7396" i="19"/>
  <c r="BE269" i="19"/>
  <c r="BE2338" i="19"/>
  <c r="BC9383" i="19"/>
  <c r="BG9112" i="19"/>
  <c r="BC3535" i="19"/>
  <c r="BG7919" i="19"/>
  <c r="BC6804" i="19"/>
  <c r="BE140" i="19"/>
  <c r="BC4803" i="19"/>
  <c r="BG6323" i="19"/>
  <c r="BG4194" i="19"/>
  <c r="BE6775" i="19"/>
  <c r="BC9794" i="19"/>
  <c r="BE4323" i="19"/>
  <c r="BG1624" i="19"/>
  <c r="BG2560" i="19"/>
  <c r="BE2798" i="19"/>
  <c r="BE6355" i="19"/>
  <c r="BE2199" i="19"/>
  <c r="BE7706" i="19"/>
  <c r="BE4257" i="19"/>
  <c r="BG5158" i="19"/>
  <c r="BC2965" i="19"/>
  <c r="BC98" i="19"/>
  <c r="BE9415" i="19"/>
  <c r="BC5882" i="19"/>
  <c r="BC1035" i="19"/>
  <c r="BC4284" i="19"/>
  <c r="BE1302" i="19"/>
  <c r="BC2778" i="19"/>
  <c r="BG443" i="19"/>
  <c r="BC2826" i="19"/>
  <c r="BE9271" i="19"/>
  <c r="BC7372" i="19"/>
  <c r="BC9505" i="19"/>
  <c r="BE148" i="19"/>
  <c r="BC3867" i="19"/>
  <c r="BC6679" i="19"/>
  <c r="BG4299" i="19"/>
  <c r="BE6767" i="19"/>
  <c r="BE600" i="19"/>
  <c r="BG6706" i="19"/>
  <c r="BC257" i="19"/>
  <c r="BC2394" i="19"/>
  <c r="BE8762" i="19"/>
  <c r="BE6462" i="19"/>
  <c r="BC5312" i="19"/>
  <c r="BC7378" i="19"/>
  <c r="BG9694" i="19"/>
  <c r="BE4965" i="19"/>
  <c r="BC1888" i="19"/>
  <c r="BC9483" i="19"/>
  <c r="BE2741" i="19"/>
  <c r="BE9293" i="19"/>
  <c r="BC5911" i="19"/>
  <c r="BG7629" i="19"/>
  <c r="BE7875" i="19"/>
  <c r="BC8512" i="19"/>
  <c r="BC3886" i="19"/>
  <c r="BG6973" i="19"/>
  <c r="BE4503" i="19"/>
  <c r="BE6479" i="19"/>
  <c r="BE1557" i="19"/>
  <c r="BG9718" i="19"/>
  <c r="BC9674" i="19"/>
  <c r="BC9742" i="19"/>
  <c r="BE7228" i="19"/>
  <c r="BC1299" i="19"/>
  <c r="BC5274" i="19"/>
  <c r="BE3724" i="19"/>
  <c r="BC7803" i="19"/>
  <c r="BE4649" i="19"/>
  <c r="BC8903" i="19"/>
  <c r="BE3659" i="19"/>
  <c r="BG3063" i="19"/>
  <c r="BE3536" i="19"/>
  <c r="BC5195" i="19"/>
  <c r="BE7468" i="19"/>
  <c r="BE1427" i="19"/>
  <c r="BE7784" i="19"/>
  <c r="BG7482" i="19"/>
  <c r="BC5753" i="19"/>
  <c r="BG6703" i="19"/>
  <c r="BG4809" i="19"/>
  <c r="BG2817" i="19"/>
  <c r="BG6251" i="19"/>
  <c r="BE8672" i="19"/>
  <c r="BE1273" i="19"/>
  <c r="BE2268" i="19"/>
  <c r="BG2237" i="19"/>
  <c r="BG261" i="19"/>
  <c r="BC7928" i="19"/>
  <c r="BE2970" i="19"/>
  <c r="BC268" i="19"/>
  <c r="BE6718" i="19"/>
  <c r="BE1149" i="19"/>
  <c r="BG2238" i="19"/>
  <c r="BC6283" i="19"/>
  <c r="BC3950" i="19"/>
  <c r="BG6743" i="19"/>
  <c r="BE1575" i="19"/>
  <c r="BC9500" i="19"/>
  <c r="BG2617" i="19"/>
  <c r="BE1640" i="19"/>
  <c r="BG3608" i="19"/>
  <c r="BG916" i="19"/>
  <c r="BE5193" i="19"/>
  <c r="BE2293" i="19"/>
  <c r="BE6614" i="19"/>
  <c r="BG543" i="19"/>
  <c r="BG7" i="19"/>
  <c r="BC6693" i="19"/>
  <c r="BG2457" i="19"/>
  <c r="BG2588" i="19"/>
  <c r="BE9077" i="19"/>
  <c r="BE520" i="19"/>
  <c r="BG3209" i="19"/>
  <c r="BG1158" i="19"/>
  <c r="BG8216" i="19"/>
  <c r="BG6441" i="19"/>
  <c r="BE570" i="19"/>
  <c r="BG5969" i="19"/>
  <c r="BC3077" i="19"/>
  <c r="BE6677" i="19"/>
  <c r="BE65" i="19"/>
  <c r="BE8632" i="19"/>
  <c r="BG7858" i="19"/>
  <c r="BC5994" i="19"/>
  <c r="BE7110" i="19"/>
  <c r="BE5875" i="19"/>
  <c r="BC2985" i="19"/>
  <c r="BE34" i="19"/>
  <c r="BG5402" i="19"/>
  <c r="BE9544" i="19"/>
  <c r="BC4501" i="19"/>
  <c r="BE1654" i="19"/>
  <c r="BE8268" i="19"/>
  <c r="BG6811" i="19"/>
  <c r="BC1857" i="19"/>
  <c r="BE569" i="19"/>
  <c r="BG7310" i="19"/>
  <c r="BC9669" i="19"/>
  <c r="BC7680" i="19"/>
  <c r="BG4324" i="19"/>
  <c r="BE8037" i="19"/>
  <c r="BG4959" i="19"/>
  <c r="BG907" i="19"/>
  <c r="BC745" i="19"/>
  <c r="BG4628" i="19"/>
  <c r="BG4484" i="19"/>
  <c r="BE3092" i="19"/>
  <c r="BE9522" i="19"/>
  <c r="BC2711" i="19"/>
  <c r="BG3304" i="19"/>
  <c r="BG6725" i="19"/>
  <c r="BC3267" i="19"/>
  <c r="BE3879" i="19"/>
  <c r="BG4016" i="19"/>
  <c r="BE4320" i="19"/>
  <c r="BE204" i="19"/>
  <c r="BE8607" i="19"/>
  <c r="BC7582" i="19"/>
  <c r="BG8077" i="19"/>
  <c r="BG1962" i="19"/>
  <c r="BE6330" i="19"/>
  <c r="BE4514" i="19"/>
  <c r="BC6083" i="19"/>
  <c r="BC9358" i="19"/>
  <c r="BC442" i="19"/>
  <c r="BC53" i="19"/>
  <c r="BE4913" i="19"/>
  <c r="BE8063" i="19"/>
  <c r="BG6637" i="19"/>
  <c r="BC5724" i="19"/>
  <c r="BE5607" i="19"/>
  <c r="BE9530" i="19"/>
  <c r="BC7931" i="19"/>
  <c r="BC4587" i="19"/>
  <c r="BG9499" i="19"/>
  <c r="BG2397" i="19"/>
  <c r="BG4331" i="19"/>
  <c r="BE449" i="19"/>
  <c r="BC6293" i="19"/>
  <c r="BC9151" i="19"/>
  <c r="BC3747" i="19"/>
  <c r="BG3192" i="19"/>
  <c r="BC9417" i="19"/>
  <c r="BG663" i="19"/>
  <c r="BC519" i="19"/>
  <c r="BG7274" i="19"/>
  <c r="BC6371" i="19"/>
  <c r="BE2374" i="19"/>
  <c r="BE1227" i="19"/>
  <c r="BG5082" i="19"/>
  <c r="BE2455" i="19"/>
  <c r="BE357" i="19"/>
  <c r="BE877" i="19"/>
  <c r="BC9979" i="19"/>
  <c r="BG6269" i="19"/>
  <c r="BG2234" i="19"/>
  <c r="BC8890" i="19"/>
  <c r="BE7966" i="19"/>
  <c r="BC8236" i="19"/>
  <c r="BC2700" i="19"/>
  <c r="BE1992" i="19"/>
  <c r="BE2288" i="19"/>
  <c r="BE1387" i="19"/>
  <c r="BC4251" i="19"/>
  <c r="BG9394" i="19"/>
  <c r="BC8265" i="19"/>
  <c r="BE3927" i="19"/>
  <c r="BG6756" i="19"/>
  <c r="BC7963" i="19"/>
  <c r="BC6376" i="19"/>
  <c r="BC2686" i="19"/>
  <c r="BG8296" i="19"/>
  <c r="BG3416" i="19"/>
  <c r="BC758" i="19"/>
  <c r="BE2471" i="19"/>
  <c r="BC3774" i="19"/>
  <c r="BE8280" i="19"/>
  <c r="BE8235" i="19"/>
  <c r="BE5581" i="19"/>
  <c r="BC9733" i="19"/>
  <c r="BC9275" i="19"/>
  <c r="BG7304" i="19"/>
  <c r="BE2870" i="19"/>
  <c r="BC8527" i="19"/>
  <c r="BE3200" i="19"/>
  <c r="BC7790" i="19"/>
  <c r="BC7744" i="19"/>
  <c r="BG3783" i="19"/>
  <c r="BE1296" i="19"/>
  <c r="BE8845" i="19"/>
  <c r="BC9228" i="19"/>
  <c r="BE1956" i="19"/>
  <c r="BC1165" i="19"/>
  <c r="BG8205" i="19"/>
  <c r="BG9757" i="19"/>
  <c r="BE4123" i="19"/>
  <c r="BG2209" i="19"/>
  <c r="BG9340" i="19"/>
  <c r="BG4622" i="19"/>
  <c r="BC6919" i="19"/>
  <c r="BG5283" i="19"/>
  <c r="BG3498" i="19"/>
  <c r="BG9513" i="19"/>
  <c r="BG2876" i="19"/>
  <c r="BE6717" i="19"/>
  <c r="BE2183" i="19"/>
  <c r="BG3109" i="19"/>
  <c r="BE5749" i="19"/>
  <c r="BC9224" i="19"/>
  <c r="BE7989" i="19"/>
  <c r="BG4916" i="19"/>
  <c r="BG5333" i="19"/>
  <c r="BG3412" i="19"/>
  <c r="BG5561" i="19"/>
  <c r="BC5135" i="19"/>
  <c r="BC3678" i="19"/>
  <c r="BE2673" i="19"/>
  <c r="BE5039" i="19"/>
  <c r="BE630" i="19"/>
  <c r="BC2278" i="19"/>
  <c r="BE7639" i="19"/>
  <c r="BE8709" i="19"/>
  <c r="BC7359" i="19"/>
  <c r="BE9657" i="19"/>
  <c r="BG8310" i="19"/>
  <c r="BE4137" i="19"/>
  <c r="BE7056" i="19"/>
  <c r="BG9390" i="19"/>
  <c r="BC7064" i="19"/>
  <c r="BG6089" i="19"/>
  <c r="BC7671" i="19"/>
  <c r="BC274" i="19"/>
  <c r="BC7238" i="19"/>
  <c r="BG8625" i="19"/>
  <c r="BG7501" i="19"/>
  <c r="BE3367" i="19"/>
  <c r="BE9349" i="19"/>
  <c r="BG6927" i="19"/>
  <c r="BG5837" i="19"/>
  <c r="BE8698" i="19"/>
  <c r="BE5041" i="19"/>
  <c r="BG5603" i="19"/>
  <c r="BG5752" i="19"/>
  <c r="BG19" i="19"/>
  <c r="BC9497" i="19"/>
  <c r="BE2400" i="19"/>
  <c r="BG9450" i="19"/>
  <c r="BE9234" i="19"/>
  <c r="BG331" i="19"/>
  <c r="BG4377" i="19"/>
  <c r="BE9265" i="19"/>
  <c r="BC9104" i="19"/>
  <c r="BG1971" i="19"/>
  <c r="BG9779" i="19"/>
  <c r="BC9316" i="19"/>
  <c r="BC112" i="19"/>
  <c r="BC7459" i="19"/>
  <c r="BG9510" i="19"/>
  <c r="BG4539" i="19"/>
  <c r="BG8100" i="19"/>
  <c r="BE9434" i="19"/>
  <c r="BE7242" i="19"/>
  <c r="BC7665" i="19"/>
  <c r="BC9927" i="19"/>
  <c r="BC7108" i="19"/>
  <c r="BE1193" i="19"/>
  <c r="BE415" i="19"/>
  <c r="BG3593" i="19"/>
  <c r="BG2347" i="19"/>
  <c r="BE6694" i="19"/>
  <c r="BC7692" i="19"/>
  <c r="BC4044" i="19"/>
  <c r="BG1719" i="19"/>
  <c r="BG7103" i="19"/>
  <c r="BE2218" i="19"/>
  <c r="BG8910" i="19"/>
  <c r="BE7508" i="19"/>
  <c r="BE8794" i="19"/>
  <c r="BG3985" i="19"/>
  <c r="BG7721" i="19"/>
  <c r="BC8552" i="19"/>
  <c r="BC3223" i="19"/>
  <c r="BE3394" i="19"/>
  <c r="BG5327" i="19"/>
  <c r="BE6933" i="19"/>
  <c r="BC6595" i="19"/>
  <c r="BG6255" i="19"/>
  <c r="BE424" i="19"/>
  <c r="BE7841" i="19"/>
  <c r="BC2659" i="19"/>
  <c r="BC5765" i="19"/>
  <c r="BE2713" i="19"/>
  <c r="BC4103" i="19"/>
  <c r="BG3337" i="19"/>
  <c r="BG5337" i="19"/>
  <c r="BG6045" i="19"/>
  <c r="BE4739" i="19"/>
  <c r="BE5545" i="19"/>
  <c r="BE105" i="19"/>
  <c r="BE7638" i="19"/>
  <c r="BE3509" i="19"/>
  <c r="BE6765" i="19"/>
  <c r="BG3740" i="19"/>
  <c r="BG6283" i="19"/>
  <c r="BC4602" i="19"/>
  <c r="BC5816" i="19"/>
  <c r="BG9604" i="19"/>
  <c r="BE8727" i="19"/>
  <c r="BG1824" i="19"/>
  <c r="BG9791" i="19"/>
  <c r="BE8233" i="19"/>
  <c r="BG1531" i="19"/>
  <c r="BG2630" i="19"/>
  <c r="BC897" i="19"/>
  <c r="BE9407" i="19"/>
  <c r="BC8751" i="19"/>
  <c r="BE4749" i="19"/>
  <c r="BC1556" i="19"/>
  <c r="BG5788" i="19"/>
  <c r="BE4388" i="19"/>
  <c r="BE7657" i="19"/>
  <c r="BC4849" i="19"/>
  <c r="BC8205" i="19"/>
  <c r="BG3866" i="19"/>
  <c r="BE9869" i="19"/>
  <c r="BE1910" i="19"/>
  <c r="BE7258" i="19"/>
  <c r="BC2679" i="19"/>
  <c r="BC6627" i="19"/>
  <c r="BE7209" i="19"/>
  <c r="BE6711" i="19"/>
  <c r="BG9426" i="19"/>
  <c r="BC703" i="19"/>
  <c r="BC8829" i="19"/>
  <c r="BE286" i="19"/>
  <c r="BG6409" i="19"/>
  <c r="BC1157" i="19"/>
  <c r="BG8516" i="19"/>
  <c r="BE9016" i="19"/>
  <c r="BG2647" i="19"/>
  <c r="BG3135" i="19"/>
  <c r="BC3558" i="19"/>
  <c r="BE5879" i="19"/>
  <c r="BG9061" i="19"/>
  <c r="BG9698" i="19"/>
  <c r="BG7576" i="19"/>
  <c r="BG7469" i="19"/>
  <c r="BG7380" i="19"/>
  <c r="BC8022" i="19"/>
  <c r="BE3128" i="19"/>
  <c r="BE6307" i="19"/>
  <c r="BC4261" i="19"/>
  <c r="BE3898" i="19"/>
  <c r="BG8681" i="19"/>
  <c r="BC2352" i="19"/>
  <c r="BG5358" i="19"/>
  <c r="BE8218" i="19"/>
  <c r="BE6871" i="19"/>
  <c r="BG387" i="19"/>
  <c r="BG8073" i="19"/>
  <c r="BE7995" i="19"/>
  <c r="BE1190" i="19"/>
  <c r="BE6145" i="19"/>
  <c r="BE328" i="19"/>
  <c r="BE181" i="19"/>
  <c r="BC9773" i="19"/>
  <c r="BC3875" i="19"/>
  <c r="BG6535" i="19"/>
  <c r="BE1936" i="19"/>
  <c r="BC1425" i="19"/>
  <c r="BG5576" i="19"/>
  <c r="BC1661" i="19"/>
  <c r="BG957" i="19"/>
  <c r="BC9002" i="19"/>
  <c r="BC4224" i="19"/>
  <c r="BG3786" i="19"/>
  <c r="BE3752" i="19"/>
  <c r="BE8478" i="19"/>
  <c r="BE2653" i="19"/>
  <c r="BE2215" i="19"/>
  <c r="BC8881" i="19"/>
  <c r="BE6513" i="19"/>
  <c r="BE723" i="19"/>
  <c r="BC2483" i="19"/>
  <c r="BC8513" i="19"/>
  <c r="BE7606" i="19"/>
  <c r="BC3423" i="19"/>
  <c r="BG5890" i="19"/>
  <c r="BC1254" i="19"/>
  <c r="BG5284" i="19"/>
  <c r="BG3442" i="19"/>
  <c r="BE6401" i="19"/>
  <c r="BG7318" i="19"/>
  <c r="BG3214" i="19"/>
  <c r="BE3675" i="19"/>
  <c r="BE5176" i="19"/>
  <c r="BE3867" i="19"/>
  <c r="BC509" i="19"/>
  <c r="BG3834" i="19"/>
  <c r="BC9468" i="19"/>
  <c r="BE3242" i="19"/>
  <c r="BC2022" i="19"/>
  <c r="BE4184" i="19"/>
  <c r="BC3504" i="19"/>
  <c r="BG6817" i="19"/>
  <c r="BC4454" i="19"/>
  <c r="BC7208" i="19"/>
  <c r="BC5283" i="19"/>
  <c r="BG8993" i="19"/>
  <c r="BE3892" i="19"/>
  <c r="BC7275" i="19"/>
  <c r="BE907" i="19"/>
  <c r="BG1787" i="19"/>
  <c r="BE2419" i="19"/>
  <c r="BG3208" i="19"/>
  <c r="BC4496" i="19"/>
  <c r="BG5182" i="19"/>
  <c r="BG9815" i="19"/>
  <c r="BE8617" i="19"/>
  <c r="BG7191" i="19"/>
  <c r="BG5491" i="19"/>
  <c r="BG9505" i="19"/>
  <c r="BC5895" i="19"/>
  <c r="BG7209" i="19"/>
  <c r="BG2264" i="19"/>
  <c r="BC9835" i="19"/>
  <c r="BC3510" i="19"/>
  <c r="BE2392" i="19"/>
  <c r="BC1298" i="19"/>
  <c r="BG2405" i="19"/>
  <c r="BE5281" i="19"/>
  <c r="BG4614" i="19"/>
  <c r="BG9483" i="19"/>
  <c r="BE1842" i="19"/>
  <c r="BC6393" i="19"/>
  <c r="BC2427" i="19"/>
  <c r="BC7302" i="19"/>
  <c r="BG6378" i="19"/>
  <c r="BC2563" i="19"/>
  <c r="BG7563" i="19"/>
  <c r="BG4243" i="19"/>
  <c r="BE2326" i="19"/>
  <c r="BE85" i="19"/>
  <c r="BG3121" i="19"/>
  <c r="BC1621" i="19"/>
  <c r="BG4080" i="19"/>
  <c r="BE42" i="19"/>
  <c r="BE2979" i="19"/>
  <c r="BG4095" i="19"/>
  <c r="BG5103" i="19"/>
  <c r="BG8009" i="19"/>
  <c r="BG2190" i="19"/>
  <c r="BE2321" i="19"/>
  <c r="BE2827" i="19"/>
  <c r="BE9332" i="19"/>
  <c r="BC2271" i="19"/>
  <c r="BG5916" i="19"/>
  <c r="BG4203" i="19"/>
  <c r="BG700" i="19"/>
  <c r="BC3741" i="19"/>
  <c r="BE2939" i="19"/>
  <c r="BC6874" i="19"/>
  <c r="BE8821" i="19"/>
  <c r="BG8479" i="19"/>
  <c r="BG4503" i="19"/>
  <c r="BE8241" i="19"/>
  <c r="BG1732" i="19"/>
  <c r="BG6939" i="19"/>
  <c r="BG7481" i="19"/>
  <c r="BC3724" i="19"/>
  <c r="BC3521" i="19"/>
  <c r="BE354" i="19"/>
  <c r="BG8672" i="19"/>
  <c r="BG2629" i="19"/>
  <c r="BE6876" i="19"/>
  <c r="BC1615" i="19"/>
  <c r="BG1613" i="19"/>
  <c r="BE3903" i="19"/>
  <c r="BG8839" i="19"/>
  <c r="BC4965" i="19"/>
  <c r="BG7908" i="19"/>
  <c r="BE3484" i="19"/>
  <c r="BG6625" i="19"/>
  <c r="BC4362" i="19"/>
  <c r="BG341" i="19"/>
  <c r="BG2865" i="19"/>
  <c r="BG8599" i="19"/>
  <c r="BC4098" i="19"/>
  <c r="BE4779" i="19"/>
  <c r="BE7492" i="19"/>
  <c r="BE3808" i="19"/>
  <c r="BG8531" i="19"/>
  <c r="BC4984" i="19"/>
  <c r="BC8342" i="19"/>
  <c r="BG809" i="19"/>
  <c r="BE3764" i="19"/>
  <c r="BC349" i="19"/>
  <c r="BC3195" i="19"/>
  <c r="BE500" i="19"/>
  <c r="BE3664" i="19"/>
  <c r="BE1844" i="19"/>
  <c r="BC9553" i="19"/>
  <c r="BC8309" i="19"/>
  <c r="BG1350" i="19"/>
  <c r="BE2128" i="19"/>
  <c r="BC1707" i="19"/>
  <c r="BC3772" i="19"/>
  <c r="BE9923" i="19"/>
  <c r="BG78" i="19"/>
  <c r="BG972" i="19"/>
  <c r="BE6152" i="19"/>
  <c r="BE8570" i="19"/>
  <c r="BE45" i="19"/>
  <c r="BC3522" i="19"/>
  <c r="BE1895" i="19"/>
  <c r="BE3255" i="19"/>
  <c r="BG2994" i="19"/>
  <c r="BE8474" i="19"/>
  <c r="BE9441" i="19"/>
  <c r="BG8202" i="19"/>
  <c r="BC9850" i="19"/>
  <c r="BG6773" i="19"/>
  <c r="BC2425" i="19"/>
  <c r="BE6609" i="19"/>
  <c r="BC3506" i="19"/>
  <c r="BC9582" i="19"/>
  <c r="BC2847" i="19"/>
  <c r="BE3691" i="19"/>
  <c r="BE300" i="19"/>
  <c r="BE2135" i="19"/>
  <c r="BE6805" i="19"/>
  <c r="BE3195" i="19"/>
  <c r="BG420" i="19"/>
  <c r="BG4984" i="19"/>
  <c r="BC5804" i="19"/>
  <c r="BC6889" i="19"/>
  <c r="BE5794" i="19"/>
  <c r="BC6761" i="19"/>
  <c r="BG4939" i="19"/>
  <c r="BE9728" i="19"/>
  <c r="BC8834" i="19"/>
  <c r="BG5786" i="19"/>
  <c r="BC803" i="19"/>
  <c r="BE4086" i="19"/>
  <c r="BE3257" i="19"/>
  <c r="BC2877" i="19"/>
  <c r="BC5299" i="19"/>
  <c r="BG3891" i="19"/>
  <c r="BC1840" i="19"/>
  <c r="BC4785" i="19"/>
  <c r="BC9074" i="19"/>
  <c r="BG7913" i="19"/>
  <c r="BC6935" i="19"/>
  <c r="BC4127" i="19"/>
  <c r="BE1307" i="19"/>
  <c r="BE275" i="19"/>
  <c r="BC6614" i="19"/>
  <c r="BE9670" i="19"/>
  <c r="BG8259" i="19"/>
  <c r="BG7704" i="19"/>
  <c r="BC3141" i="19"/>
  <c r="BG1192" i="19"/>
  <c r="BE6203" i="19"/>
  <c r="BC3133" i="19"/>
  <c r="BE1354" i="19"/>
  <c r="BE4424" i="19"/>
  <c r="BC7475" i="19"/>
  <c r="BC951" i="19"/>
  <c r="BC4689" i="19"/>
  <c r="BE3545" i="19"/>
  <c r="BC166" i="19"/>
  <c r="BC4136" i="19"/>
  <c r="BE2361" i="19"/>
  <c r="BG8260" i="19"/>
  <c r="BC3811" i="19"/>
  <c r="BC9661" i="19"/>
  <c r="BG9677" i="19"/>
  <c r="BG4665" i="19"/>
  <c r="BE8263" i="19"/>
  <c r="BC1009" i="19"/>
  <c r="BG3582" i="19"/>
  <c r="BC8757" i="19"/>
  <c r="BG2807" i="19"/>
  <c r="BC1134" i="19"/>
  <c r="BG2571" i="19"/>
  <c r="BC4344" i="19"/>
  <c r="BG434" i="19"/>
  <c r="BC1390" i="19"/>
  <c r="BE6504" i="19"/>
  <c r="BC3632" i="19"/>
  <c r="BC3107" i="19"/>
  <c r="BC2726" i="19"/>
  <c r="BE4180" i="19"/>
  <c r="BC3574" i="19"/>
  <c r="BG4389" i="19"/>
  <c r="BG3350" i="19"/>
  <c r="BC8846" i="19"/>
  <c r="BG4099" i="19"/>
  <c r="BE8205" i="19"/>
  <c r="BC1448" i="19"/>
  <c r="BC6592" i="19"/>
  <c r="BC2288" i="19"/>
  <c r="BE108" i="19"/>
  <c r="BG107" i="19"/>
  <c r="BC9236" i="19"/>
  <c r="BG9754" i="19"/>
  <c r="BG2117" i="19"/>
  <c r="BG5422" i="19"/>
  <c r="BC8804" i="19"/>
  <c r="BE4905" i="19"/>
  <c r="BC5840" i="19"/>
  <c r="BC149" i="19"/>
  <c r="BG7495" i="19"/>
  <c r="BG9476" i="19"/>
  <c r="BG735" i="19"/>
  <c r="BC6722" i="19"/>
  <c r="BE4097" i="19"/>
  <c r="BC9775" i="19"/>
  <c r="BE5301" i="19"/>
  <c r="BG2742" i="19"/>
  <c r="BG4968" i="19"/>
  <c r="BE6741" i="19"/>
  <c r="BC1856" i="19"/>
  <c r="BG6133" i="19"/>
  <c r="BE6790" i="19"/>
  <c r="BE3336" i="19"/>
  <c r="BG9319" i="19"/>
  <c r="BC3599" i="19"/>
  <c r="BC8292" i="19"/>
  <c r="BG5843" i="19"/>
  <c r="BC5028" i="19"/>
  <c r="BC6607" i="19"/>
  <c r="BE6577" i="19"/>
  <c r="BC67" i="19"/>
  <c r="BG2555" i="19"/>
  <c r="BC1494" i="19"/>
  <c r="BE1702" i="19"/>
  <c r="BE2640" i="19"/>
  <c r="BC9238" i="19"/>
  <c r="BE1270" i="19"/>
  <c r="BG3616" i="19"/>
  <c r="BC2685" i="19"/>
  <c r="BC515" i="19"/>
  <c r="BC3356" i="19"/>
  <c r="BC211" i="19"/>
  <c r="BC9132" i="19"/>
  <c r="BE7804" i="19"/>
  <c r="BE1069" i="19"/>
  <c r="BG3382" i="19"/>
  <c r="BE2092" i="19"/>
  <c r="BG9296" i="19"/>
  <c r="BG9315" i="19"/>
  <c r="BE8469" i="19"/>
  <c r="BG4825" i="19"/>
  <c r="BE6031" i="19"/>
  <c r="BC3552" i="19"/>
  <c r="BC7223" i="19"/>
  <c r="BG9837" i="19"/>
  <c r="BG4451" i="19"/>
  <c r="BG885" i="19"/>
  <c r="BC9133" i="19"/>
  <c r="BC2017" i="19"/>
  <c r="BE7222" i="19"/>
  <c r="BG895" i="19"/>
  <c r="BE310" i="19"/>
  <c r="BC3652" i="19"/>
  <c r="BG7195" i="19"/>
  <c r="BC1575" i="19"/>
  <c r="BC6700" i="19"/>
  <c r="BE2803" i="19"/>
  <c r="BC6431" i="19"/>
  <c r="BC8639" i="19"/>
  <c r="BE1686" i="19"/>
  <c r="BC7998" i="19"/>
  <c r="BC8832" i="19"/>
  <c r="BE2935" i="19"/>
  <c r="BC3760" i="19"/>
  <c r="BG1195" i="19"/>
  <c r="BG6140" i="19"/>
  <c r="BC8299" i="19"/>
  <c r="BG6744" i="19"/>
  <c r="BG2159" i="19"/>
  <c r="BE6175" i="19"/>
  <c r="BG9101" i="19"/>
  <c r="BE30" i="19"/>
  <c r="BE2164" i="19"/>
  <c r="BC4541" i="19"/>
  <c r="BG4215" i="19"/>
  <c r="BC1342" i="19"/>
  <c r="BG960" i="19"/>
  <c r="BG3563" i="19"/>
  <c r="BE5028" i="19"/>
  <c r="BG5857" i="19"/>
  <c r="BG6516" i="19"/>
  <c r="BG3333" i="19"/>
  <c r="BC9954" i="19"/>
  <c r="BG8593" i="19"/>
  <c r="BG1730" i="19"/>
  <c r="BE809" i="19"/>
  <c r="BG3764" i="19"/>
  <c r="BC6695" i="19"/>
  <c r="BE7917" i="19"/>
  <c r="BG7170" i="19"/>
  <c r="BC599" i="19"/>
  <c r="BE1897" i="19"/>
  <c r="BC7930" i="19"/>
  <c r="BG7572" i="19"/>
  <c r="BC5879" i="19"/>
  <c r="BE5480" i="19"/>
  <c r="BC7651" i="19"/>
  <c r="BG612" i="19"/>
  <c r="BG9082" i="19"/>
  <c r="BC8239" i="19"/>
  <c r="BC623" i="19"/>
  <c r="BE7334" i="19"/>
  <c r="BC9769" i="19"/>
  <c r="BG425" i="19"/>
  <c r="BC8306" i="19"/>
  <c r="BE129" i="19"/>
  <c r="BG3438" i="19"/>
  <c r="BC9767" i="19"/>
  <c r="BG4706" i="19"/>
  <c r="BG7369" i="19"/>
  <c r="BC2363" i="19"/>
  <c r="BC4917" i="19"/>
  <c r="BC5869" i="19"/>
  <c r="BG1114" i="19"/>
  <c r="BG7333" i="19"/>
  <c r="BG578" i="19"/>
  <c r="BG6598" i="19"/>
  <c r="BG9253" i="19"/>
  <c r="BC4876" i="19"/>
  <c r="BC1711" i="19"/>
  <c r="BC2345" i="19"/>
  <c r="BG2173" i="19"/>
  <c r="BE6507" i="19"/>
  <c r="BG3008" i="19"/>
  <c r="BG9663" i="19"/>
  <c r="BC4504" i="19"/>
  <c r="BE5289" i="19"/>
  <c r="BC4377" i="19"/>
  <c r="BE3725" i="19"/>
  <c r="BE5227" i="19"/>
  <c r="BC9876" i="19"/>
  <c r="BC5710" i="19"/>
  <c r="BG5605" i="19"/>
  <c r="BG2765" i="19"/>
  <c r="BG2102" i="19"/>
  <c r="BG9072" i="19"/>
  <c r="BE6261" i="19"/>
  <c r="BG2822" i="19"/>
  <c r="BG856" i="19"/>
  <c r="BC6030" i="19"/>
  <c r="BC1217" i="19"/>
  <c r="BE8539" i="19"/>
  <c r="BC4101" i="19"/>
  <c r="BC10006" i="19"/>
  <c r="DE6" i="19" s="1"/>
  <c r="BC7266" i="19"/>
  <c r="BC4278" i="19"/>
  <c r="BG1230" i="19"/>
  <c r="BG708" i="19"/>
  <c r="BE9081" i="19"/>
  <c r="BE1821" i="19"/>
  <c r="BC8450" i="19"/>
  <c r="BE6172" i="19"/>
  <c r="BC7385" i="19"/>
  <c r="BC7996" i="19"/>
  <c r="BE1893" i="19"/>
  <c r="BC4765" i="19"/>
  <c r="BG9195" i="19"/>
  <c r="BC3605" i="19"/>
  <c r="BE5503" i="19"/>
  <c r="BE4295" i="19"/>
  <c r="BG3433" i="19"/>
  <c r="BC2158" i="19"/>
  <c r="BE2720" i="19"/>
  <c r="BG1169" i="19"/>
  <c r="BG8199" i="19"/>
  <c r="BE3805" i="19"/>
  <c r="BG5246" i="19"/>
  <c r="BE7505" i="19"/>
  <c r="BE205" i="19"/>
  <c r="BC5787" i="19"/>
  <c r="BE2357" i="19"/>
  <c r="BE4428" i="19"/>
  <c r="BG4563" i="19"/>
  <c r="BG8098" i="19"/>
  <c r="BG1364" i="19"/>
  <c r="BC3364" i="19"/>
  <c r="BE3556" i="19"/>
  <c r="BG8238" i="19"/>
  <c r="BC4219" i="19"/>
  <c r="BE1328" i="19"/>
  <c r="BC8929" i="19"/>
  <c r="BG7393" i="19"/>
  <c r="BC9" i="19"/>
  <c r="BE7295" i="19"/>
  <c r="BG1467" i="19"/>
  <c r="BG4636" i="19"/>
  <c r="BC1359" i="19"/>
  <c r="BC3876" i="19"/>
  <c r="BC6976" i="19"/>
  <c r="BE1966" i="19"/>
  <c r="BC9719" i="19"/>
  <c r="BG4320" i="19"/>
  <c r="BE1559" i="19"/>
  <c r="BE3364" i="19"/>
  <c r="BG5107" i="19"/>
  <c r="BG8540" i="19"/>
  <c r="BE9424" i="19"/>
  <c r="BG8962" i="19"/>
  <c r="BE3531" i="19"/>
  <c r="BG8303" i="19"/>
  <c r="BC8250" i="19"/>
  <c r="BG6027" i="19"/>
  <c r="BE5263" i="19"/>
  <c r="BG8318" i="19"/>
  <c r="BC9626" i="19"/>
  <c r="BE7002" i="19"/>
  <c r="BG5099" i="19"/>
  <c r="BC7080" i="19"/>
  <c r="BE5510" i="19"/>
  <c r="BE8805" i="19"/>
  <c r="BE22" i="19"/>
  <c r="BC7273" i="19"/>
  <c r="BC5830" i="19"/>
  <c r="BC1459" i="19"/>
  <c r="BC1002" i="19"/>
  <c r="BC7036" i="19"/>
  <c r="BG2989" i="19"/>
  <c r="BC7797" i="19"/>
  <c r="BC195" i="19"/>
  <c r="BG9431" i="19"/>
  <c r="BG6548" i="19"/>
  <c r="BC2530" i="19"/>
  <c r="BE2861" i="19"/>
  <c r="BE1213" i="19"/>
  <c r="BE2439" i="19"/>
  <c r="BG2709" i="19"/>
  <c r="BC5552" i="19"/>
  <c r="BG3978" i="19"/>
  <c r="BC1813" i="19"/>
  <c r="BC6041" i="19"/>
  <c r="BC6322" i="19"/>
  <c r="BE2899" i="19"/>
  <c r="BE559" i="19"/>
  <c r="BG8486" i="19"/>
  <c r="BC3442" i="19"/>
  <c r="BG3036" i="19"/>
  <c r="BC5020" i="19"/>
  <c r="BE3670" i="19"/>
  <c r="BG8483" i="19"/>
  <c r="BE9580" i="19"/>
  <c r="BE7806" i="19"/>
  <c r="BC9864" i="19"/>
  <c r="BC6490" i="19"/>
  <c r="BE9648" i="19"/>
  <c r="BG5642" i="19"/>
  <c r="BG2018" i="19"/>
  <c r="BG8090" i="19"/>
  <c r="BE9002" i="19"/>
  <c r="BG2835" i="19"/>
  <c r="BE9371" i="19"/>
  <c r="BC5006" i="19"/>
  <c r="BE4752" i="19"/>
  <c r="BC3238" i="19"/>
  <c r="BC8578" i="19"/>
  <c r="BG755" i="19"/>
  <c r="BC5393" i="19"/>
  <c r="BG2229" i="19"/>
  <c r="BC7421" i="19"/>
  <c r="BE2429" i="19"/>
  <c r="BE6061" i="19"/>
  <c r="BE5413" i="19"/>
  <c r="BG7839" i="19"/>
  <c r="BE4363" i="19"/>
  <c r="BE646" i="19"/>
  <c r="BE6370" i="19"/>
  <c r="BG5956" i="19"/>
  <c r="BE10000" i="19"/>
  <c r="BG1930" i="19"/>
  <c r="BC2662" i="19"/>
  <c r="BC239" i="19"/>
  <c r="BG645" i="19"/>
  <c r="BG6274" i="19"/>
  <c r="BG2934" i="19"/>
  <c r="BC5809" i="19"/>
  <c r="BE3219" i="19"/>
  <c r="BE2805" i="19"/>
  <c r="BE3035" i="19"/>
  <c r="BE9157" i="19"/>
  <c r="BC2482" i="19"/>
  <c r="BC9670" i="19"/>
  <c r="BC896" i="19"/>
  <c r="BG6207" i="19"/>
  <c r="BC9806" i="19"/>
  <c r="BE3270" i="19"/>
  <c r="BC3730" i="19"/>
  <c r="BC6323" i="19"/>
  <c r="BC7895" i="19"/>
  <c r="BG6823" i="19"/>
  <c r="BC4815" i="19"/>
  <c r="BE8097" i="19"/>
  <c r="BG6176" i="19"/>
  <c r="BC2950" i="19"/>
  <c r="BG1075" i="19"/>
  <c r="BE8216" i="19"/>
  <c r="BE9738" i="19"/>
  <c r="BC6708" i="19"/>
  <c r="BG5946" i="19"/>
  <c r="BC7007" i="19"/>
  <c r="BG48" i="19"/>
  <c r="BC4986" i="19"/>
  <c r="BE3258" i="19"/>
  <c r="BC3250" i="19"/>
  <c r="BG86" i="19"/>
  <c r="BG5393" i="19"/>
  <c r="BE9619" i="19"/>
  <c r="BE3941" i="19"/>
  <c r="BG8573" i="19"/>
  <c r="BE5206" i="19"/>
  <c r="BC7141" i="19"/>
  <c r="BG1538" i="19"/>
  <c r="BC7654" i="19"/>
  <c r="BC8277" i="19"/>
  <c r="BG3721" i="19"/>
  <c r="BC2494" i="19"/>
  <c r="BC524" i="19"/>
  <c r="BC6088" i="19"/>
  <c r="BE649" i="19"/>
  <c r="BG3767" i="19"/>
  <c r="BC1675" i="19"/>
  <c r="BE5047" i="19"/>
  <c r="BC3617" i="19"/>
  <c r="BG7642" i="19"/>
  <c r="BE992" i="19"/>
  <c r="BC3240" i="19"/>
  <c r="BG5939" i="19"/>
  <c r="BG2351" i="19"/>
  <c r="BG5940" i="19"/>
  <c r="BE6669" i="19"/>
  <c r="BC6267" i="19"/>
  <c r="BE1722" i="19"/>
  <c r="BG8244" i="19"/>
  <c r="BG6863" i="19"/>
  <c r="BG1148" i="19"/>
  <c r="BE6503" i="19"/>
  <c r="BC2447" i="19"/>
  <c r="BC8275" i="19"/>
  <c r="BC3458" i="19"/>
  <c r="BG3419" i="19"/>
  <c r="BE1253" i="19"/>
  <c r="BC829" i="19"/>
  <c r="BC7234" i="19"/>
  <c r="BE1760" i="19"/>
  <c r="BG654" i="19"/>
  <c r="BC1101" i="19"/>
  <c r="BC7175" i="19"/>
  <c r="BE1237" i="19"/>
  <c r="BC4424" i="19"/>
  <c r="BE3819" i="19"/>
  <c r="BE2340" i="19"/>
  <c r="BE209" i="19"/>
  <c r="BC3909" i="19"/>
  <c r="BG3699" i="19"/>
  <c r="BE6572" i="19"/>
  <c r="BG9119" i="19"/>
  <c r="BE4886" i="19"/>
  <c r="BE5536" i="19"/>
  <c r="BG4540" i="19"/>
  <c r="BC2333" i="19"/>
  <c r="BG1804" i="19"/>
  <c r="BC8610" i="19"/>
  <c r="BG7207" i="19"/>
  <c r="BC2730" i="19"/>
  <c r="BG9959" i="19"/>
  <c r="BE1337" i="19"/>
  <c r="BG5071" i="19"/>
  <c r="BG6202" i="19"/>
  <c r="BG8886" i="19"/>
  <c r="BE283" i="19"/>
  <c r="BC162" i="19"/>
  <c r="BG946" i="19"/>
  <c r="BG7786" i="19"/>
  <c r="BC8055" i="19"/>
  <c r="BC5439" i="19"/>
  <c r="BC3958" i="19"/>
  <c r="BE6542" i="19"/>
  <c r="BC5604" i="19"/>
  <c r="BE237" i="19"/>
  <c r="BE5200" i="19"/>
  <c r="BC4176" i="19"/>
  <c r="BC8635" i="19"/>
  <c r="BE4390" i="19"/>
  <c r="BG1919" i="19"/>
  <c r="BG3435" i="19"/>
  <c r="BE1211" i="19"/>
  <c r="BG4101" i="19"/>
  <c r="BE2033" i="19"/>
  <c r="BC6698" i="19"/>
  <c r="BG8603" i="19"/>
  <c r="BG5261" i="19"/>
  <c r="BG7265" i="19"/>
  <c r="BG3093" i="19"/>
  <c r="BE2489" i="19"/>
  <c r="BC266" i="19"/>
  <c r="BC6749" i="19"/>
  <c r="BG8702" i="19"/>
  <c r="BG3126" i="19"/>
  <c r="BC6810" i="19"/>
  <c r="BC5472" i="19"/>
  <c r="BC7314" i="19"/>
  <c r="BE5876" i="19"/>
  <c r="BE446" i="19"/>
  <c r="BG4669" i="19"/>
  <c r="BC3895" i="19"/>
  <c r="BC1980" i="19"/>
  <c r="BC1964" i="19"/>
  <c r="BG8764" i="19"/>
  <c r="BC572" i="19"/>
  <c r="BC458" i="19"/>
  <c r="BG7890" i="19"/>
  <c r="BC2413" i="19"/>
  <c r="BE842" i="19"/>
  <c r="BC1194" i="19"/>
  <c r="BG841" i="19"/>
  <c r="BC6524" i="19"/>
  <c r="BE6328" i="19"/>
  <c r="BC4181" i="19"/>
  <c r="BG2770" i="19"/>
  <c r="BC541" i="19"/>
  <c r="BC487" i="19"/>
  <c r="BE3602" i="19"/>
  <c r="BG3289" i="19"/>
  <c r="BC5971" i="19"/>
  <c r="BC9421" i="19"/>
  <c r="BE6294" i="19"/>
  <c r="BC217" i="19"/>
  <c r="BG2663" i="19"/>
  <c r="BC1365" i="19"/>
  <c r="BC5162" i="19"/>
  <c r="BC5635" i="19"/>
  <c r="BE4294" i="19"/>
  <c r="BC8487" i="19"/>
  <c r="BE846" i="19"/>
  <c r="BG4350" i="19"/>
  <c r="BC5815" i="19"/>
  <c r="BE6821" i="19"/>
  <c r="BG3915" i="19"/>
  <c r="BG5883" i="19"/>
  <c r="BC6714" i="19"/>
  <c r="BC4837" i="19"/>
  <c r="BC8188" i="19"/>
  <c r="BC3931" i="19"/>
  <c r="BC5962" i="19"/>
  <c r="BG4088" i="19"/>
  <c r="BE9498" i="19"/>
  <c r="BC9068" i="19"/>
  <c r="BG5540" i="19"/>
  <c r="BC3640" i="19"/>
  <c r="BE1671" i="19"/>
  <c r="BG8217" i="19"/>
  <c r="BE8007" i="19"/>
  <c r="BG6641" i="19"/>
  <c r="BC6492" i="19"/>
  <c r="BE9824" i="19"/>
  <c r="BE1103" i="19"/>
  <c r="BG1013" i="19"/>
  <c r="BG3668" i="19"/>
  <c r="BC8365" i="19"/>
  <c r="BG9178" i="19"/>
  <c r="BE9047" i="19"/>
  <c r="BE522" i="19"/>
  <c r="BE8812" i="19"/>
  <c r="BC9013" i="19"/>
  <c r="BC5875" i="19"/>
  <c r="BG43" i="19"/>
  <c r="BE3081" i="19"/>
  <c r="BE4497" i="19"/>
  <c r="BE8083" i="19"/>
  <c r="BG2070" i="19"/>
  <c r="BE9806" i="19"/>
  <c r="BC3061" i="19"/>
  <c r="BC1585" i="19"/>
  <c r="BC9243" i="19"/>
  <c r="BG5015" i="19"/>
  <c r="BE9009" i="19"/>
  <c r="BG4168" i="19"/>
  <c r="BG4285" i="19"/>
  <c r="BE8370" i="19"/>
  <c r="BE4338" i="19"/>
  <c r="BE9413" i="19"/>
  <c r="BC9449" i="19"/>
  <c r="BC8764" i="19"/>
  <c r="BC8285" i="19"/>
  <c r="BC1334" i="19"/>
  <c r="BE5366" i="19"/>
  <c r="BC6321" i="19"/>
  <c r="BE8183" i="19"/>
  <c r="BC3623" i="19"/>
  <c r="BC6603" i="19"/>
  <c r="BE4835" i="19"/>
  <c r="BG3843" i="19"/>
  <c r="BE4107" i="19"/>
  <c r="BC83" i="19"/>
  <c r="BE6563" i="19"/>
  <c r="BG432" i="19"/>
  <c r="BE2893" i="19"/>
  <c r="BE7896" i="19"/>
  <c r="BG9188" i="19"/>
  <c r="BE4154" i="19"/>
  <c r="BC7286" i="19"/>
  <c r="BE1781" i="19"/>
  <c r="BG8757" i="19"/>
  <c r="BG1516" i="19"/>
  <c r="BC9803" i="19"/>
  <c r="BC4128" i="19"/>
  <c r="BC2472" i="19"/>
  <c r="BC3433" i="19"/>
  <c r="BG4684" i="19"/>
  <c r="BC3809" i="19"/>
  <c r="BG2650" i="19"/>
  <c r="BE4386" i="19"/>
  <c r="BG4734" i="19"/>
  <c r="BG9364" i="19"/>
  <c r="BC1979" i="19"/>
  <c r="BE3424" i="19"/>
  <c r="BE2739" i="19"/>
  <c r="BC9496" i="19"/>
  <c r="BE3494" i="19"/>
  <c r="BC5606" i="19"/>
  <c r="BE9786" i="19"/>
  <c r="BG794" i="19"/>
  <c r="BG6913" i="19"/>
  <c r="BG3161" i="19"/>
  <c r="BC4353" i="19"/>
  <c r="BC731" i="19"/>
  <c r="BE2000" i="19"/>
  <c r="BE6329" i="19"/>
  <c r="BG3465" i="19"/>
  <c r="BC9191" i="19"/>
  <c r="BE2280" i="19"/>
  <c r="BC6195" i="19"/>
  <c r="BG2346" i="19"/>
  <c r="BC9681" i="19"/>
  <c r="BC2560" i="19"/>
  <c r="BE8829" i="19"/>
  <c r="BG6993" i="19"/>
  <c r="BG8101" i="19"/>
  <c r="BC2204" i="19"/>
  <c r="BG6244" i="19"/>
  <c r="BG5625" i="19"/>
  <c r="BE8465" i="19"/>
  <c r="BE9385" i="19"/>
  <c r="BC6848" i="19"/>
  <c r="BG5048" i="19"/>
  <c r="BG3626" i="19"/>
  <c r="BG8349" i="19"/>
  <c r="BC2626" i="19"/>
  <c r="BG7457" i="19"/>
  <c r="BG9804" i="19"/>
  <c r="BG6085" i="19"/>
  <c r="BG7184" i="19"/>
  <c r="BG8125" i="19"/>
  <c r="BE1368" i="19"/>
  <c r="BG270" i="19"/>
  <c r="BC4752" i="19"/>
  <c r="BC7125" i="19"/>
  <c r="BC1579" i="19"/>
  <c r="BC9771" i="19"/>
  <c r="BG6006" i="19"/>
  <c r="BE4314" i="19"/>
  <c r="BC6063" i="19"/>
  <c r="BE2530" i="19"/>
  <c r="BC7683" i="19"/>
  <c r="BG4435" i="19"/>
  <c r="BC1465" i="19"/>
  <c r="BC6251" i="19"/>
  <c r="BE8651" i="19"/>
  <c r="BE1771" i="19"/>
  <c r="BE9297" i="19"/>
  <c r="BG1377" i="19"/>
  <c r="BE6132" i="19"/>
  <c r="BG3308" i="19"/>
  <c r="BC9040" i="19"/>
  <c r="BE3359" i="19"/>
  <c r="BG3649" i="19"/>
  <c r="BC1075" i="19"/>
  <c r="BG3537" i="19"/>
  <c r="BC5462" i="19"/>
  <c r="BC6456" i="19"/>
  <c r="BE6253" i="19"/>
  <c r="BG2557" i="19"/>
  <c r="BE5617" i="19"/>
  <c r="BE99" i="19"/>
  <c r="BC6149" i="19"/>
  <c r="BE8952" i="19"/>
  <c r="BG3751" i="19"/>
  <c r="BE4547" i="19"/>
  <c r="BG6738" i="19"/>
  <c r="BC2264" i="19"/>
  <c r="BE2896" i="19"/>
  <c r="BG1372" i="19"/>
  <c r="BC1918" i="19"/>
  <c r="BG6769" i="19"/>
  <c r="BG4908" i="19"/>
  <c r="BG5731" i="19"/>
  <c r="BE6955" i="19"/>
  <c r="BG1698" i="19"/>
  <c r="BG1617" i="19"/>
  <c r="BE3129" i="19"/>
  <c r="BG8012" i="19"/>
  <c r="BE7817" i="19"/>
  <c r="BC1231" i="19"/>
  <c r="BE8608" i="19"/>
  <c r="BE1546" i="19"/>
  <c r="BG3808" i="19"/>
  <c r="BE6303" i="19"/>
  <c r="BG726" i="19"/>
  <c r="BC9424" i="19"/>
  <c r="BE8389" i="19"/>
  <c r="BG4466" i="19"/>
  <c r="BE3958" i="19"/>
  <c r="BG6614" i="19"/>
  <c r="BE214" i="19"/>
  <c r="BE3710" i="19"/>
  <c r="BE2018" i="19"/>
  <c r="BC9657" i="19"/>
  <c r="BC3857" i="19"/>
  <c r="BG3584" i="19"/>
  <c r="BG3739" i="19"/>
  <c r="BC4135" i="19"/>
  <c r="BC9278" i="19"/>
  <c r="BE9820" i="19"/>
  <c r="BG9432" i="19"/>
  <c r="BG4115" i="19"/>
  <c r="BC4028" i="19"/>
  <c r="BG902" i="19"/>
  <c r="BG1921" i="19"/>
  <c r="BG8452" i="19"/>
  <c r="BE5076" i="19"/>
  <c r="BG2316" i="19"/>
  <c r="BE2088" i="19"/>
  <c r="BC2377" i="19"/>
  <c r="BG1736" i="19"/>
  <c r="BG4273" i="19"/>
  <c r="BG3488" i="19"/>
  <c r="BC6552" i="19"/>
  <c r="BE2944" i="19"/>
  <c r="BG5904" i="19"/>
  <c r="BE9285" i="19"/>
  <c r="BC2788" i="19"/>
  <c r="BC7731" i="19"/>
  <c r="BE7728" i="19"/>
  <c r="BE4059" i="19"/>
  <c r="BE5766" i="19"/>
  <c r="BE1226" i="19"/>
  <c r="BC5173" i="19"/>
  <c r="BG453" i="19"/>
  <c r="BE4467" i="19"/>
  <c r="BG4021" i="19"/>
  <c r="BG9975" i="19"/>
  <c r="BC3543" i="19"/>
  <c r="BC5489" i="19"/>
  <c r="BE2246" i="19"/>
  <c r="BG1043" i="19"/>
  <c r="BC90" i="19"/>
  <c r="BC5068" i="19"/>
  <c r="BE8562" i="19"/>
  <c r="BG5188" i="19"/>
  <c r="BC7552" i="19"/>
  <c r="BC9220" i="19"/>
  <c r="BE3772" i="19"/>
  <c r="BC5531" i="19"/>
  <c r="BC1250" i="19"/>
  <c r="BG5982" i="19"/>
  <c r="BC9349" i="19"/>
  <c r="BE2793" i="19"/>
  <c r="BG2570" i="19"/>
  <c r="BG3012" i="19"/>
  <c r="BG9249" i="19"/>
  <c r="BE4392" i="19"/>
  <c r="BE249" i="19"/>
  <c r="BC4236" i="19"/>
  <c r="BE8229" i="19"/>
  <c r="BC5376" i="19"/>
  <c r="BC8973" i="19"/>
  <c r="BC8508" i="19"/>
  <c r="BG2633" i="19"/>
  <c r="BC7980" i="19"/>
  <c r="BC3031" i="19"/>
  <c r="BG3794" i="19"/>
  <c r="BC240" i="19"/>
  <c r="BE9185" i="19"/>
  <c r="BE8065" i="19"/>
  <c r="BG8106" i="19"/>
  <c r="BE9840" i="19"/>
  <c r="BG4722" i="19"/>
  <c r="BE6632" i="19"/>
  <c r="BC3210" i="19"/>
  <c r="BC5200" i="19"/>
  <c r="BC2106" i="19"/>
  <c r="BC147" i="19"/>
  <c r="BC3666" i="19"/>
  <c r="BC2434" i="19"/>
  <c r="BG1600" i="19"/>
  <c r="BG8892" i="19"/>
  <c r="BE1260" i="19"/>
  <c r="BC192" i="19"/>
  <c r="BC6284" i="19"/>
  <c r="BE5665" i="19"/>
  <c r="BG947" i="19"/>
  <c r="BC574" i="19"/>
  <c r="BG9581" i="19"/>
  <c r="BC3341" i="19"/>
  <c r="BG4277" i="19"/>
  <c r="BG4456" i="19"/>
  <c r="BE4411" i="19"/>
  <c r="BE806" i="19"/>
  <c r="BG8542" i="19"/>
  <c r="BG734" i="19"/>
  <c r="BG3154" i="19"/>
  <c r="BG5374" i="19"/>
  <c r="BG6029" i="19"/>
  <c r="BC1083" i="19"/>
  <c r="BG5433" i="19"/>
  <c r="BC1838" i="19"/>
  <c r="BC2087" i="19"/>
  <c r="BC6984" i="19"/>
  <c r="BE2514" i="19"/>
  <c r="BC3043" i="19"/>
  <c r="BE233" i="19"/>
  <c r="BE5830" i="19"/>
  <c r="BC8909" i="19"/>
  <c r="BE1968" i="19"/>
  <c r="BE4709" i="19"/>
  <c r="BC5747" i="19"/>
  <c r="BG167" i="19"/>
  <c r="BC3610" i="19"/>
  <c r="BE8907" i="19"/>
  <c r="BE2494" i="19"/>
  <c r="BE9585" i="19"/>
  <c r="BC2649" i="19"/>
  <c r="BG485" i="19"/>
  <c r="BC9629" i="19"/>
  <c r="BC3091" i="19"/>
  <c r="BE9307" i="19"/>
  <c r="BC4601" i="19"/>
  <c r="BC9506" i="19"/>
  <c r="BC4161" i="19"/>
  <c r="BC9662" i="19"/>
  <c r="BE5700" i="19"/>
  <c r="BC7594" i="19"/>
  <c r="BE5090" i="19"/>
  <c r="BC6457" i="19"/>
  <c r="BC3733" i="19"/>
  <c r="BE540" i="19"/>
  <c r="BG7552" i="19"/>
  <c r="BE6920" i="19"/>
  <c r="BE2042" i="19"/>
  <c r="BG7829" i="19"/>
  <c r="BE4506" i="19"/>
  <c r="BG3454" i="19"/>
  <c r="BE6535" i="19"/>
  <c r="BE6688" i="19"/>
  <c r="BG4247" i="19"/>
  <c r="BC9741" i="19"/>
  <c r="BC5495" i="19"/>
  <c r="BC7847" i="19"/>
  <c r="BG4109" i="19"/>
  <c r="BG109" i="19"/>
  <c r="BC8643" i="19"/>
  <c r="BG6753" i="19"/>
  <c r="BE5065" i="19"/>
  <c r="BC3074" i="19"/>
  <c r="BG9577" i="19"/>
  <c r="BG2918" i="19"/>
  <c r="BC6433" i="19"/>
  <c r="BC2432" i="19"/>
  <c r="BE5359" i="19"/>
  <c r="BC8795" i="19"/>
  <c r="BC6913" i="19"/>
  <c r="BC8424" i="19"/>
  <c r="BG7648" i="19"/>
  <c r="BG788" i="19"/>
  <c r="BG2565" i="19"/>
  <c r="BE8786" i="19"/>
  <c r="BE4079" i="19"/>
  <c r="BG6697" i="19"/>
  <c r="BG1810" i="19"/>
  <c r="BC7071" i="19"/>
  <c r="BC9209" i="19"/>
  <c r="BE4546" i="19"/>
  <c r="BC7335" i="19"/>
  <c r="BG4655" i="19"/>
  <c r="BE7737" i="19"/>
  <c r="BC6106" i="19"/>
  <c r="BE7598" i="19"/>
  <c r="BC2958" i="19"/>
  <c r="BE9124" i="19"/>
  <c r="BG9743" i="19"/>
  <c r="BG5378" i="19"/>
  <c r="BC8417" i="19"/>
  <c r="BE2815" i="19"/>
  <c r="BE6458" i="19"/>
  <c r="BG6015" i="19"/>
  <c r="BE1928" i="19"/>
  <c r="BC7185" i="19"/>
  <c r="BG634" i="19"/>
  <c r="BE4358" i="19"/>
  <c r="BC2265" i="19"/>
  <c r="BG9009" i="19"/>
  <c r="BE2913" i="19"/>
  <c r="BG9068" i="19"/>
  <c r="BG2241" i="19"/>
  <c r="BG1594" i="19"/>
  <c r="BE5566" i="19"/>
  <c r="BC8825" i="19"/>
  <c r="BC2775" i="19"/>
  <c r="BG1035" i="19"/>
  <c r="BG4970" i="19"/>
  <c r="BG6763" i="19"/>
  <c r="BG6587" i="19"/>
  <c r="BC6675" i="19"/>
  <c r="BG625" i="19"/>
  <c r="BE9598" i="19"/>
  <c r="BE4006" i="19"/>
  <c r="BE4624" i="19"/>
  <c r="BG8299" i="19"/>
  <c r="BE8769" i="19"/>
  <c r="BE5498" i="19"/>
  <c r="BC2884" i="19"/>
  <c r="BG7808" i="19"/>
  <c r="BG9916" i="19"/>
  <c r="BG4545" i="19"/>
  <c r="BC6182" i="19"/>
  <c r="BC5707" i="19"/>
  <c r="BG7933" i="19"/>
  <c r="BC41" i="19"/>
  <c r="BG7671" i="19"/>
  <c r="BE6658" i="19"/>
  <c r="BE2710" i="19"/>
  <c r="BG929" i="19"/>
  <c r="BG3546" i="19"/>
  <c r="BE6124" i="19"/>
  <c r="BG5204" i="19"/>
  <c r="BE2366" i="19"/>
  <c r="BG2033" i="19"/>
  <c r="BE8115" i="19"/>
  <c r="BE4596" i="19"/>
  <c r="BG3663" i="19"/>
  <c r="BE7847" i="19"/>
  <c r="BG2465" i="19"/>
  <c r="BG9290" i="19"/>
  <c r="BE9425" i="19"/>
  <c r="BG8311" i="19"/>
  <c r="BE2560" i="19"/>
  <c r="BE5482" i="19"/>
  <c r="BE3469" i="19"/>
  <c r="BG6476" i="19"/>
  <c r="BE2388" i="19"/>
  <c r="BG7302" i="19"/>
  <c r="BG174" i="19"/>
  <c r="BE7721" i="19"/>
  <c r="BG5171" i="19"/>
  <c r="BE2478" i="19"/>
  <c r="BG3274" i="19"/>
  <c r="BC7122" i="19"/>
  <c r="BC7430" i="19"/>
  <c r="BC4549" i="19"/>
  <c r="BG6047" i="19"/>
  <c r="BG6884" i="19"/>
  <c r="BG2274" i="19"/>
  <c r="BC8547" i="19"/>
  <c r="BG1667" i="19"/>
  <c r="BE9690" i="19"/>
  <c r="BG3587" i="19"/>
  <c r="BG431" i="19"/>
  <c r="BG8325" i="19"/>
  <c r="BC2606" i="19"/>
  <c r="BC4768" i="19"/>
  <c r="BG1745" i="19"/>
  <c r="BG2710" i="19"/>
  <c r="BG4528" i="19"/>
  <c r="BE6223" i="19"/>
  <c r="BE1665" i="19"/>
  <c r="BG3887" i="19"/>
  <c r="BG6613" i="19"/>
  <c r="BG1116" i="19"/>
  <c r="BE7646" i="19"/>
  <c r="BE4734" i="19"/>
  <c r="BG4606" i="19"/>
  <c r="BE5543" i="19"/>
  <c r="BG4802" i="19"/>
  <c r="BE1793" i="19"/>
  <c r="BG7331" i="19"/>
  <c r="BE7062" i="19"/>
  <c r="BE2154" i="19"/>
  <c r="BC700" i="19"/>
  <c r="BG6120" i="19"/>
  <c r="BC2680" i="19"/>
  <c r="BC3752" i="19"/>
  <c r="BE4280" i="19"/>
  <c r="BE9097" i="19"/>
  <c r="BE6586" i="19"/>
  <c r="BE371" i="19"/>
  <c r="BE9355" i="19"/>
  <c r="BG8329" i="19"/>
  <c r="BC8314" i="19"/>
  <c r="BG4973" i="19"/>
  <c r="BC4074" i="19"/>
  <c r="BE8629" i="19"/>
  <c r="BC4928" i="19"/>
  <c r="BG4546" i="19"/>
  <c r="BG2369" i="19"/>
  <c r="BC7638" i="19"/>
  <c r="BE2840" i="19"/>
  <c r="BE3689" i="19"/>
  <c r="BC726" i="19"/>
  <c r="BC7564" i="19"/>
  <c r="BE9268" i="19"/>
  <c r="BC9988" i="19"/>
  <c r="BE2176" i="19"/>
  <c r="BE1611" i="19"/>
  <c r="BE6597" i="19"/>
  <c r="BG3698" i="19"/>
  <c r="BE9748" i="19"/>
  <c r="BC2339" i="19"/>
  <c r="BG1593" i="19"/>
  <c r="BC3405" i="19"/>
  <c r="BG8833" i="19"/>
  <c r="BG4304" i="19"/>
  <c r="BE4757" i="19"/>
  <c r="BC5481" i="19"/>
  <c r="BE4854" i="19"/>
  <c r="BC7063" i="19"/>
  <c r="BG664" i="19"/>
  <c r="BG3296" i="19"/>
  <c r="BG1782" i="19"/>
  <c r="BE713" i="19"/>
  <c r="BC8628" i="19"/>
  <c r="BC6721" i="19"/>
  <c r="BE2304" i="19"/>
  <c r="BC9411" i="19"/>
  <c r="BE2318" i="19"/>
  <c r="BE3922" i="19"/>
  <c r="BC3212" i="19"/>
  <c r="BG5315" i="19"/>
  <c r="BG166" i="19"/>
  <c r="BG6916" i="19"/>
  <c r="BG4309" i="19"/>
  <c r="BE8414" i="19"/>
  <c r="BC7732" i="19"/>
  <c r="BC2964" i="19"/>
  <c r="BC6050" i="19"/>
  <c r="BC3519" i="19"/>
  <c r="BG4673" i="19"/>
  <c r="BG3262" i="19"/>
  <c r="BE4841" i="19"/>
  <c r="BG9025" i="19"/>
  <c r="BG6198" i="19"/>
  <c r="BC3430" i="19"/>
  <c r="BC6922" i="19"/>
  <c r="BG2136" i="19"/>
  <c r="BC1146" i="19"/>
  <c r="BG9110" i="19"/>
  <c r="BG2116" i="19"/>
  <c r="BE3454" i="19"/>
  <c r="BG7301" i="19"/>
  <c r="BC4396" i="19"/>
  <c r="BE6167" i="19"/>
  <c r="BG1721" i="19"/>
  <c r="BG9944" i="19"/>
  <c r="BC5384" i="19"/>
  <c r="BG8119" i="19"/>
  <c r="BG8378" i="19"/>
  <c r="BG3073" i="19"/>
  <c r="BG7519" i="19"/>
  <c r="BE3203" i="19"/>
  <c r="BE2977" i="19"/>
  <c r="BG1388" i="19"/>
  <c r="BE2660" i="19"/>
  <c r="BG3037" i="19"/>
  <c r="BC2541" i="19"/>
  <c r="BE5315" i="19"/>
  <c r="BE169" i="19"/>
  <c r="BG4704" i="19"/>
  <c r="BG7515" i="19"/>
  <c r="BE3000" i="19"/>
  <c r="BC1547" i="19"/>
  <c r="BE1823" i="19"/>
  <c r="BC967" i="19"/>
  <c r="BG3270" i="19"/>
  <c r="BG1416" i="19"/>
  <c r="BC5627" i="19"/>
  <c r="BE293" i="19"/>
  <c r="BG1046" i="19"/>
  <c r="BG8138" i="19"/>
  <c r="BE2559" i="19"/>
  <c r="BE5777" i="19"/>
  <c r="BE7889" i="19"/>
  <c r="BC7374" i="19"/>
  <c r="BC4116" i="19"/>
  <c r="BG1117" i="19"/>
  <c r="BC2832" i="19"/>
  <c r="BG477" i="19"/>
  <c r="BC3508" i="19"/>
  <c r="BC8003" i="19"/>
  <c r="BE6186" i="19"/>
  <c r="BE5783" i="19"/>
  <c r="BG7356" i="19"/>
  <c r="BE9370" i="19"/>
  <c r="BG7230" i="19"/>
  <c r="BG284" i="19"/>
  <c r="BG1572" i="19"/>
  <c r="BG8068" i="19"/>
  <c r="BC8499" i="19"/>
  <c r="BC2654" i="19"/>
  <c r="BG6603" i="19"/>
  <c r="BC6901" i="19"/>
  <c r="BE6867" i="19"/>
  <c r="BG9913" i="19"/>
  <c r="BG6028" i="19"/>
  <c r="BC2966" i="19"/>
  <c r="BG4270" i="19"/>
  <c r="BE2152" i="19"/>
  <c r="BG4652" i="19"/>
  <c r="BC3637" i="19"/>
  <c r="BG4265" i="19"/>
  <c r="BC9124" i="19"/>
  <c r="BG3816" i="19"/>
  <c r="BC5497" i="19"/>
  <c r="BG2678" i="19"/>
  <c r="BE254" i="19"/>
  <c r="BC9305" i="19"/>
  <c r="BG9530" i="19"/>
  <c r="BG8576" i="19"/>
  <c r="BE9086" i="19"/>
  <c r="BG8210" i="19"/>
  <c r="BG5985" i="19"/>
  <c r="BC2481" i="19"/>
  <c r="BE2914" i="19"/>
  <c r="BG3892" i="19"/>
  <c r="BG2443" i="19"/>
  <c r="BE2182" i="19"/>
  <c r="BG9212" i="19"/>
  <c r="BE1908" i="19"/>
  <c r="BE4824" i="19"/>
  <c r="BE9961" i="19"/>
  <c r="BG5746" i="19"/>
  <c r="BC9540" i="19"/>
  <c r="BE1531" i="19"/>
  <c r="BC3431" i="19"/>
  <c r="BE6372" i="19"/>
  <c r="BG8268" i="19"/>
  <c r="BC7428" i="19"/>
  <c r="BG5242" i="19"/>
  <c r="BE6772" i="19"/>
  <c r="BC2217" i="19"/>
  <c r="BE4235" i="19"/>
  <c r="BC2660" i="19"/>
  <c r="BC8652" i="19"/>
  <c r="BE1879" i="19"/>
  <c r="BG8024" i="19"/>
  <c r="BG8951" i="19"/>
  <c r="BE1112" i="19"/>
  <c r="BC1068" i="19"/>
  <c r="BG1141" i="19"/>
  <c r="BE100" i="19"/>
  <c r="BE2109" i="19"/>
  <c r="BE6715" i="19"/>
  <c r="BC1824" i="19"/>
  <c r="BC8987" i="19"/>
  <c r="BE4231" i="19"/>
  <c r="BE7116" i="19"/>
  <c r="BC8809" i="19"/>
  <c r="BE3073" i="19"/>
  <c r="BE591" i="19"/>
  <c r="BC8787" i="19"/>
  <c r="BC9039" i="19"/>
  <c r="BE3277" i="19"/>
  <c r="BG5264" i="19"/>
  <c r="BC3991" i="19"/>
  <c r="BC2713" i="19"/>
  <c r="BC9444" i="19"/>
  <c r="BC2887" i="19"/>
  <c r="BE4429" i="19"/>
  <c r="BC6626" i="19"/>
  <c r="BE5152" i="19"/>
  <c r="BC7919" i="19"/>
  <c r="BE5684" i="19"/>
  <c r="BE1114" i="19"/>
  <c r="BE3935" i="19"/>
  <c r="BC7808" i="19"/>
  <c r="BE8681" i="19"/>
  <c r="BE5725" i="19"/>
  <c r="BG4730" i="19"/>
  <c r="BE6923" i="19"/>
  <c r="BG5409" i="19"/>
  <c r="BG7875" i="19"/>
  <c r="BE6023" i="19"/>
  <c r="BG680" i="19"/>
  <c r="BG5172" i="19"/>
  <c r="BE3920" i="19"/>
  <c r="BG6909" i="19"/>
  <c r="BE4078" i="19"/>
  <c r="BC811" i="19"/>
  <c r="BC6668" i="19"/>
  <c r="BC159" i="19"/>
  <c r="BC9405" i="19"/>
  <c r="BE9093" i="19"/>
  <c r="BC7751" i="19"/>
  <c r="BG4821" i="19"/>
  <c r="BE295" i="19"/>
  <c r="BC1698" i="19"/>
  <c r="BC7946" i="19"/>
  <c r="BC490" i="19"/>
  <c r="BC1284" i="19"/>
  <c r="BE1272" i="19"/>
  <c r="BG5640" i="19"/>
  <c r="BE5853" i="19"/>
  <c r="BC7318" i="19"/>
  <c r="BC8828" i="19"/>
  <c r="BE8267" i="19"/>
  <c r="BG1961" i="19"/>
  <c r="BG3449" i="19"/>
  <c r="BG3635" i="19"/>
  <c r="BE9926" i="19"/>
  <c r="BC2843" i="19"/>
  <c r="BE2808" i="19"/>
  <c r="BE2854" i="19"/>
  <c r="BC9862" i="19"/>
  <c r="BG6787" i="19"/>
  <c r="BE9088" i="19"/>
  <c r="BE6788" i="19"/>
  <c r="BE619" i="19"/>
  <c r="BC7147" i="19"/>
  <c r="BG6601" i="19"/>
  <c r="BE7717" i="19"/>
  <c r="BE1109" i="19"/>
  <c r="BE568" i="19"/>
  <c r="BE9920" i="19"/>
  <c r="BC2310" i="19"/>
  <c r="BE6952" i="19"/>
  <c r="BE7482" i="19"/>
  <c r="BE1300" i="19"/>
  <c r="BG2221" i="19"/>
  <c r="BG9339" i="19"/>
  <c r="BC6839" i="19"/>
  <c r="BC385" i="19"/>
  <c r="BC8826" i="19"/>
  <c r="BG6101" i="19"/>
  <c r="BG5331" i="19"/>
  <c r="BC9406" i="19"/>
  <c r="BC1880" i="19"/>
  <c r="BG8389" i="19"/>
  <c r="BC2705" i="19"/>
  <c r="BE6394" i="19"/>
  <c r="BC6790" i="19"/>
  <c r="BC7681" i="19"/>
  <c r="BC2110" i="19"/>
  <c r="BC5948" i="19"/>
  <c r="BE1736" i="19"/>
  <c r="BC8127" i="19"/>
  <c r="BE3997" i="19"/>
  <c r="BG4276" i="19"/>
  <c r="BG2142" i="19"/>
  <c r="BE533" i="19"/>
  <c r="BC1312" i="19"/>
  <c r="BE5970" i="19"/>
  <c r="BE7502" i="19"/>
  <c r="BG3478" i="19"/>
  <c r="BC7885" i="19"/>
  <c r="BG9777" i="19"/>
  <c r="BG2281" i="19"/>
  <c r="BE2132" i="19"/>
  <c r="BE3054" i="19"/>
  <c r="BG6786" i="19"/>
  <c r="BG7094" i="19"/>
  <c r="BE5973" i="19"/>
  <c r="BC8182" i="19"/>
  <c r="BC302" i="19"/>
  <c r="BG4625" i="19"/>
  <c r="BC5117" i="19"/>
  <c r="BG2459" i="19"/>
  <c r="BE1525" i="19"/>
  <c r="BC9672" i="19"/>
  <c r="BG1009" i="19"/>
  <c r="BC150" i="19"/>
  <c r="BE1551" i="19"/>
  <c r="BG2442" i="19"/>
  <c r="BC1733" i="19"/>
  <c r="BE5620" i="19"/>
  <c r="BG9462" i="19"/>
  <c r="BE335" i="19"/>
  <c r="BE9325" i="19"/>
  <c r="BE8470" i="19"/>
  <c r="BE7439" i="19"/>
  <c r="BC7241" i="19"/>
  <c r="BG9219" i="19"/>
  <c r="BE9008" i="19"/>
  <c r="BE641" i="19"/>
  <c r="BE1852" i="19"/>
  <c r="BC3969" i="19"/>
  <c r="BE2645" i="19"/>
  <c r="BG1229" i="19"/>
  <c r="BE6185" i="19"/>
  <c r="BE1001" i="19"/>
  <c r="BC2959" i="19"/>
  <c r="BG8243" i="19"/>
  <c r="BE8926" i="19"/>
  <c r="BE1711" i="19"/>
  <c r="BG1880" i="19"/>
  <c r="BC495" i="19"/>
  <c r="BE5231" i="19"/>
  <c r="BE6171" i="19"/>
  <c r="BG503" i="19"/>
  <c r="BG2661" i="19"/>
  <c r="BG7682" i="19"/>
  <c r="BE947" i="19"/>
  <c r="BG9481" i="19"/>
  <c r="BC9146" i="19"/>
  <c r="BC7047" i="19"/>
  <c r="BC5735" i="19"/>
  <c r="BC7730" i="19"/>
  <c r="BE3568" i="19"/>
  <c r="BE3115" i="19"/>
  <c r="BG6318" i="19"/>
  <c r="BE7161" i="19"/>
  <c r="BG9120" i="19"/>
  <c r="BC2226" i="19"/>
  <c r="BC1804" i="19"/>
  <c r="BG9775" i="19"/>
  <c r="BE5562" i="19"/>
  <c r="BE1555" i="19"/>
  <c r="BC4189" i="19"/>
  <c r="BE6554" i="19"/>
  <c r="BE2341" i="19"/>
  <c r="BG7214" i="19"/>
  <c r="BE4236" i="19"/>
  <c r="BC1176" i="19"/>
  <c r="BC8842" i="19"/>
  <c r="BE1512" i="19"/>
  <c r="BC2461" i="19"/>
  <c r="BG2596" i="19"/>
  <c r="BG5763" i="19"/>
  <c r="BG5736" i="19"/>
  <c r="BG5804" i="19"/>
  <c r="BE3190" i="19"/>
  <c r="BE7533" i="19"/>
  <c r="BC3176" i="19"/>
  <c r="BC934" i="19"/>
  <c r="BC6977" i="19"/>
  <c r="BG5550" i="19"/>
  <c r="BE930" i="19"/>
  <c r="BC566" i="19"/>
  <c r="BG9198" i="19"/>
  <c r="BG3639" i="19"/>
  <c r="BE6809" i="19"/>
  <c r="BE6706" i="19"/>
  <c r="BG1985" i="19"/>
  <c r="BC7598" i="19"/>
  <c r="BE2014" i="19"/>
  <c r="BE3066" i="19"/>
  <c r="BG1568" i="19"/>
  <c r="BC2525" i="19"/>
  <c r="BC5812" i="19"/>
  <c r="BC5678" i="19"/>
  <c r="BE2053" i="19"/>
  <c r="BG258" i="19"/>
  <c r="BE1187" i="19"/>
  <c r="BC1202" i="19"/>
  <c r="BC7206" i="19"/>
  <c r="BC3966" i="19"/>
  <c r="BC8092" i="19"/>
  <c r="BC6342" i="19"/>
  <c r="BG451" i="19"/>
  <c r="BE563" i="19"/>
  <c r="BE3483" i="19"/>
  <c r="BG2758" i="19"/>
  <c r="BE2487" i="19"/>
  <c r="BC6076" i="19"/>
  <c r="BG5718" i="19"/>
  <c r="BG9810" i="19"/>
  <c r="BC8856" i="19"/>
  <c r="BG8350" i="19"/>
  <c r="BE5900" i="19"/>
  <c r="BG7000" i="19"/>
  <c r="BC4817" i="19"/>
  <c r="BE7274" i="19"/>
  <c r="BC580" i="19"/>
  <c r="BC9070" i="19"/>
  <c r="BG2963" i="19"/>
  <c r="BG3758" i="19"/>
  <c r="BG5884" i="19"/>
  <c r="BE7206" i="19"/>
  <c r="BG6564" i="19"/>
  <c r="BE9658" i="19"/>
  <c r="BE7380" i="19"/>
  <c r="BE3802" i="19"/>
  <c r="BE5111" i="19"/>
  <c r="BG1322" i="19"/>
  <c r="BC4855" i="19"/>
  <c r="BE2075" i="19"/>
  <c r="BE5302" i="19"/>
  <c r="BC5613" i="19"/>
  <c r="BG9032" i="19"/>
  <c r="BC2307" i="19"/>
  <c r="BC593" i="19"/>
  <c r="BC359" i="19"/>
  <c r="BG3367" i="19"/>
  <c r="BG9286" i="19"/>
  <c r="BE2867" i="19"/>
  <c r="BG1740" i="19"/>
  <c r="BE4048" i="19"/>
  <c r="BC4038" i="19"/>
  <c r="BG9744" i="19"/>
  <c r="BC733" i="19"/>
  <c r="BC5913" i="19"/>
  <c r="BC2190" i="19"/>
  <c r="BC4731" i="19"/>
  <c r="BE81" i="19"/>
  <c r="BC6379" i="19"/>
  <c r="BC4345" i="19"/>
  <c r="BG6975" i="19"/>
  <c r="BC9823" i="19"/>
  <c r="BE2737" i="19"/>
  <c r="BE7171" i="19"/>
  <c r="BG9507" i="19"/>
  <c r="BE2125" i="19"/>
  <c r="BG1669" i="19"/>
  <c r="BC899" i="19"/>
  <c r="BG4055" i="19"/>
  <c r="BG3376" i="19"/>
  <c r="BG4760" i="19"/>
  <c r="BE7744" i="19"/>
  <c r="BE9787" i="19"/>
  <c r="BG3810" i="19"/>
  <c r="BC9912" i="19"/>
  <c r="BC4525" i="19"/>
  <c r="BC2815" i="19"/>
  <c r="BC8310" i="19"/>
  <c r="BG5734" i="19"/>
  <c r="BG3724" i="19"/>
  <c r="BE9180" i="19"/>
  <c r="BC9932" i="19"/>
  <c r="BC1659" i="19"/>
  <c r="BC1155" i="19"/>
  <c r="BC7748" i="19"/>
  <c r="BC4102" i="19"/>
  <c r="BG2500" i="19"/>
  <c r="BC6235" i="19"/>
  <c r="BC9520" i="19"/>
  <c r="BG826" i="19"/>
  <c r="BC9660" i="19"/>
  <c r="BE3171" i="19"/>
  <c r="BG7990" i="19"/>
  <c r="BE829" i="19"/>
  <c r="BC645" i="19"/>
  <c r="BC2651" i="19"/>
  <c r="BE556" i="19"/>
  <c r="BC8576" i="19"/>
  <c r="BC9432" i="19"/>
  <c r="BG1633" i="19"/>
  <c r="BE3756" i="19"/>
  <c r="BC1834" i="19"/>
  <c r="BE7224" i="19"/>
  <c r="BG9276" i="19"/>
  <c r="BC8119" i="19"/>
  <c r="BE9540" i="19"/>
  <c r="BC7890" i="19"/>
  <c r="BC5524" i="19"/>
  <c r="BE7612" i="19"/>
  <c r="BC2052" i="19"/>
  <c r="BG4911" i="19"/>
  <c r="BG6910" i="19"/>
  <c r="BE651" i="19"/>
  <c r="BC4744" i="19"/>
  <c r="BE2612" i="19"/>
  <c r="BG4219" i="19"/>
  <c r="BC6373" i="19"/>
  <c r="BE1255" i="19"/>
  <c r="BE3495" i="19"/>
  <c r="BE312" i="19"/>
  <c r="BC4674" i="19"/>
  <c r="BE7384" i="19"/>
  <c r="BE9128" i="19"/>
  <c r="BC2831" i="19"/>
  <c r="BE5835" i="19"/>
  <c r="BC9808" i="19"/>
  <c r="BE9905" i="19"/>
  <c r="BE7553" i="19"/>
  <c r="BC1450" i="19"/>
  <c r="BE5829" i="19"/>
  <c r="BG5385" i="19"/>
  <c r="BG9079" i="19"/>
  <c r="BE4523" i="19"/>
  <c r="BG6124" i="19"/>
  <c r="BE4701" i="19"/>
  <c r="BC5225" i="19"/>
  <c r="BG5168" i="19"/>
  <c r="BC9521" i="19"/>
  <c r="BG7804" i="19"/>
  <c r="BG2519" i="19"/>
  <c r="BC5124" i="19"/>
  <c r="BC5834" i="19"/>
  <c r="BE84" i="19"/>
  <c r="BE7946" i="19"/>
  <c r="BE1763" i="19"/>
  <c r="BE2621" i="19"/>
  <c r="BG6335" i="19"/>
  <c r="BE9951" i="19"/>
  <c r="BG5537" i="19"/>
  <c r="BC955" i="19"/>
  <c r="BE9473" i="19"/>
  <c r="BC7977" i="19"/>
  <c r="BG3108" i="19"/>
  <c r="BE7644" i="19"/>
  <c r="BC3856" i="19"/>
  <c r="BC6351" i="19"/>
  <c r="BE72" i="19"/>
  <c r="BG6346" i="19"/>
  <c r="BG9056" i="19"/>
  <c r="BC5561" i="19"/>
  <c r="BE7266" i="19"/>
  <c r="BE2020" i="19"/>
  <c r="BG5372" i="19"/>
  <c r="BE5784" i="19"/>
  <c r="BC7115" i="19"/>
  <c r="BG3987" i="19"/>
  <c r="BG5687" i="19"/>
  <c r="BC2759" i="19"/>
  <c r="BG3228" i="19"/>
  <c r="BE1813" i="19"/>
  <c r="BG9251" i="19"/>
  <c r="BC530" i="19"/>
  <c r="BE2770" i="19"/>
  <c r="BC9852" i="19"/>
  <c r="BG308" i="19"/>
  <c r="BG5639" i="19"/>
  <c r="BG8437" i="19"/>
  <c r="BG5077" i="19"/>
  <c r="BC6170" i="19"/>
  <c r="BG7765" i="19"/>
  <c r="BG5716" i="19"/>
  <c r="BG5714" i="19"/>
  <c r="BE7386" i="19"/>
  <c r="BE7984" i="19"/>
  <c r="BG1214" i="19"/>
  <c r="BG2952" i="19"/>
  <c r="BG6670" i="19"/>
  <c r="BG9519" i="19"/>
  <c r="BG7144" i="19"/>
  <c r="BE8348" i="19"/>
  <c r="BE3628" i="19"/>
  <c r="BC1207" i="19"/>
  <c r="BC6091" i="19"/>
  <c r="BE6103" i="19"/>
  <c r="BG1986" i="19"/>
  <c r="BE5493" i="19"/>
  <c r="BE8994" i="19"/>
  <c r="BE2469" i="19"/>
  <c r="BC7305" i="19"/>
  <c r="BC206" i="19"/>
  <c r="BC7127" i="19"/>
  <c r="BG3341" i="19"/>
  <c r="BG4160" i="19"/>
  <c r="BE1218" i="19"/>
  <c r="BC4209" i="19"/>
  <c r="BG8721" i="19"/>
  <c r="BC9458" i="19"/>
  <c r="BC9141" i="19"/>
  <c r="BG6238" i="19"/>
  <c r="BC2081" i="19"/>
  <c r="BC4332" i="19"/>
  <c r="BE6851" i="19"/>
  <c r="BC7609" i="19"/>
  <c r="BC622" i="19"/>
  <c r="BC4715" i="19"/>
  <c r="BG1775" i="19"/>
  <c r="BC228" i="19"/>
  <c r="BE8374" i="19"/>
  <c r="BC9627" i="19"/>
  <c r="BE7423" i="19"/>
  <c r="BC5540" i="19"/>
  <c r="BC5736" i="19"/>
  <c r="BC5908" i="19"/>
  <c r="BE8986" i="19"/>
  <c r="BG1039" i="19"/>
  <c r="BG4879" i="19"/>
  <c r="BC2388" i="19"/>
  <c r="BE9931" i="19"/>
  <c r="BC1467" i="19"/>
  <c r="BG9030" i="19"/>
  <c r="BE5104" i="19"/>
  <c r="BE1585" i="19"/>
  <c r="BE8452" i="19"/>
  <c r="BC5233" i="19"/>
  <c r="BE8308" i="19"/>
  <c r="BC8311" i="19"/>
  <c r="BG3399" i="19"/>
  <c r="BE6611" i="19"/>
  <c r="BG7724" i="19"/>
  <c r="BC7240" i="19"/>
  <c r="BE4066" i="19"/>
  <c r="BC6572" i="19"/>
  <c r="BE8154" i="19"/>
  <c r="BE7029" i="19"/>
  <c r="BC4767" i="19"/>
  <c r="BC9177" i="19"/>
  <c r="BE9431" i="19"/>
  <c r="BG2789" i="19"/>
  <c r="BG1578" i="19"/>
  <c r="BE6331" i="19"/>
  <c r="BG3670" i="19"/>
  <c r="BG4690" i="19"/>
  <c r="BG6878" i="19"/>
  <c r="BC6480" i="19"/>
  <c r="BE4625" i="19"/>
  <c r="BG363" i="19"/>
  <c r="BC3019" i="19"/>
  <c r="BE1473" i="19"/>
  <c r="BG1563" i="19"/>
  <c r="BC4831" i="19"/>
  <c r="BG7115" i="19"/>
  <c r="BC2740" i="19"/>
  <c r="BE5632" i="19"/>
  <c r="BG1136" i="19"/>
  <c r="BC1332" i="19"/>
  <c r="BE343" i="19"/>
  <c r="BC3282" i="19"/>
  <c r="BC8166" i="19"/>
  <c r="BG5911" i="19"/>
  <c r="BE3321" i="19"/>
  <c r="BE3858" i="19"/>
  <c r="BG6544" i="19"/>
  <c r="BE9934" i="19"/>
  <c r="BC2614" i="19"/>
  <c r="BC7313" i="19"/>
  <c r="BE6910" i="19"/>
  <c r="BE3380" i="19"/>
  <c r="BG6704" i="19"/>
  <c r="BG7251" i="19"/>
  <c r="BC3630" i="19"/>
  <c r="BC3444" i="19"/>
  <c r="BC718" i="19"/>
  <c r="BG9582" i="19"/>
  <c r="BC2374" i="19"/>
  <c r="BC2789" i="19"/>
  <c r="BE356" i="19"/>
  <c r="BE4990" i="19"/>
  <c r="BC7589" i="19"/>
  <c r="BG4221" i="19"/>
  <c r="BC1386" i="19"/>
  <c r="BC6269" i="19"/>
  <c r="BG6778" i="19"/>
  <c r="BG8474" i="19"/>
  <c r="BE9446" i="19"/>
  <c r="BG9864" i="19"/>
  <c r="BC5629" i="19"/>
  <c r="BC848" i="19"/>
  <c r="BE6988" i="19"/>
  <c r="BC3851" i="19"/>
  <c r="BG7244" i="19"/>
  <c r="BC1136" i="19"/>
  <c r="BG8373" i="19"/>
  <c r="BE9442" i="19"/>
  <c r="BG7739" i="19"/>
  <c r="BG4798" i="19"/>
  <c r="BE6527" i="19"/>
  <c r="BE5383" i="19"/>
  <c r="BE8625" i="19"/>
  <c r="BE3953" i="19"/>
  <c r="BG5727" i="19"/>
  <c r="BG1126" i="19"/>
  <c r="BC5503" i="19"/>
  <c r="BC5793" i="19"/>
  <c r="BC8241" i="19"/>
  <c r="BG4828" i="19"/>
  <c r="BC9642" i="19"/>
  <c r="BG6234" i="19"/>
  <c r="BC694" i="19"/>
  <c r="BG2559" i="19"/>
  <c r="BC3441" i="19"/>
  <c r="BE6383" i="19"/>
  <c r="BE9183" i="19"/>
  <c r="BG2961" i="19"/>
  <c r="BG3261" i="19"/>
  <c r="BE5459" i="19"/>
  <c r="BE9994" i="19"/>
  <c r="BC9605" i="19"/>
  <c r="BG1065" i="19"/>
  <c r="BG8551" i="19"/>
  <c r="BE5146" i="19"/>
  <c r="BC9290" i="19"/>
  <c r="BC6250" i="19"/>
  <c r="BG1109" i="19"/>
  <c r="BC1050" i="19"/>
  <c r="BE6713" i="19"/>
  <c r="BE8748" i="19"/>
  <c r="BG4065" i="19"/>
  <c r="BG1964" i="19"/>
  <c r="BG4847" i="19"/>
  <c r="BC1859" i="19"/>
  <c r="BE120" i="19"/>
  <c r="BC3474" i="19"/>
  <c r="BG3762" i="19"/>
  <c r="BG8909" i="19"/>
  <c r="BE4301" i="19"/>
  <c r="BE6478" i="19"/>
  <c r="BE2847" i="19"/>
  <c r="BC5102" i="19"/>
  <c r="BE6886" i="19"/>
  <c r="BE709" i="19"/>
  <c r="BG5908" i="19"/>
  <c r="BG2089" i="19"/>
  <c r="BG9689" i="19"/>
  <c r="BE9843" i="19"/>
  <c r="BE8202" i="19"/>
  <c r="BE8244" i="19"/>
  <c r="BC797" i="19"/>
  <c r="BC3664" i="19"/>
  <c r="BG3203" i="19"/>
  <c r="BG9135" i="19"/>
  <c r="BG4509" i="19"/>
  <c r="BE6824" i="19"/>
  <c r="BC3040" i="19"/>
  <c r="BC5553" i="19"/>
  <c r="BG5806" i="19"/>
  <c r="BC298" i="19"/>
  <c r="BC3919" i="19"/>
  <c r="BC7493" i="19"/>
  <c r="BC7423" i="19"/>
  <c r="BC3651" i="19"/>
  <c r="BG1045" i="19"/>
  <c r="BG2515" i="19"/>
  <c r="BC5656" i="19"/>
  <c r="BC1926" i="19"/>
  <c r="BC4701" i="19"/>
  <c r="BE8706" i="19"/>
  <c r="BC3128" i="19"/>
  <c r="BE1107" i="19"/>
  <c r="BG5413" i="19"/>
  <c r="BE477" i="19"/>
  <c r="BE4356" i="19"/>
  <c r="BG3906" i="19"/>
  <c r="BC804" i="19"/>
  <c r="BE8272" i="19"/>
  <c r="BC2420" i="19"/>
  <c r="BE8422" i="19"/>
  <c r="BG9259" i="19"/>
  <c r="BE1284" i="19"/>
  <c r="BE3221" i="19"/>
  <c r="BE3178" i="19"/>
  <c r="BG6801" i="19"/>
  <c r="BG7953" i="19"/>
  <c r="BE3693" i="19"/>
  <c r="BG2631" i="19"/>
  <c r="BC9697" i="19"/>
  <c r="BG8354" i="19"/>
  <c r="BC9095" i="19"/>
  <c r="BG7043" i="19"/>
  <c r="BG5174" i="19"/>
  <c r="BE3229" i="19"/>
  <c r="BG9125" i="19"/>
  <c r="BE7077" i="19"/>
  <c r="BE422" i="19"/>
  <c r="BG1509" i="19"/>
  <c r="BE8884" i="19"/>
  <c r="BG4393" i="19"/>
  <c r="BG8692" i="19"/>
  <c r="BE3874" i="19"/>
  <c r="BG4961" i="19"/>
  <c r="BG6572" i="19"/>
  <c r="BE4868" i="19"/>
  <c r="BE6626" i="19"/>
  <c r="BG3160" i="19"/>
  <c r="BG1424" i="19"/>
  <c r="BE9384" i="19"/>
  <c r="BG6826" i="19"/>
  <c r="BG128" i="19"/>
  <c r="BE1607" i="19"/>
  <c r="BE3671" i="19"/>
  <c r="BC6496" i="19"/>
  <c r="BC7392" i="19"/>
  <c r="BC9017" i="19"/>
  <c r="BC9334" i="19"/>
  <c r="BC7381" i="19"/>
  <c r="BG8989" i="19"/>
  <c r="BG3641" i="19"/>
  <c r="BG2799" i="19"/>
  <c r="BC4535" i="19"/>
  <c r="BE2141" i="19"/>
  <c r="BE3740" i="19"/>
  <c r="BG6659" i="19"/>
  <c r="BG1601" i="19"/>
  <c r="BC692" i="19"/>
  <c r="BG4166" i="19"/>
  <c r="BG8102" i="19"/>
  <c r="BG8818" i="19"/>
  <c r="BE6965" i="19"/>
  <c r="BC540" i="19"/>
  <c r="BE857" i="19"/>
  <c r="BE1570" i="19"/>
  <c r="BC6473" i="19"/>
  <c r="BC6001" i="19"/>
  <c r="BC666" i="19"/>
  <c r="BG8484" i="19"/>
  <c r="BG6925" i="19"/>
  <c r="BC4643" i="19"/>
  <c r="BC9732" i="19"/>
  <c r="BE2360" i="19"/>
  <c r="BC3820" i="19"/>
  <c r="BC4041" i="19"/>
  <c r="BG2513" i="19"/>
  <c r="BE2721" i="19"/>
  <c r="BE1784" i="19"/>
  <c r="BC2329" i="19"/>
  <c r="BG9783" i="19"/>
  <c r="BE5988" i="19"/>
  <c r="BG6842" i="19"/>
  <c r="BE4075" i="19"/>
  <c r="BC8031" i="19"/>
  <c r="BC5885" i="19"/>
  <c r="BE6065" i="19"/>
  <c r="BC9628" i="19"/>
  <c r="BG1031" i="19"/>
  <c r="BE2147" i="19"/>
  <c r="BE640" i="19"/>
  <c r="BC8835" i="19"/>
  <c r="BC5171" i="19"/>
  <c r="BE3900" i="19"/>
  <c r="BC8389" i="19"/>
  <c r="BE5878" i="19"/>
  <c r="BC9887" i="19"/>
  <c r="BE8833" i="19"/>
  <c r="BC1387" i="19"/>
  <c r="BE8887" i="19"/>
  <c r="BE1414" i="19"/>
  <c r="BC5770" i="19"/>
  <c r="BC6529" i="19"/>
  <c r="BE4698" i="19"/>
  <c r="BC9256" i="19"/>
  <c r="BE8427" i="19"/>
  <c r="BG9907" i="19"/>
  <c r="BE571" i="19"/>
  <c r="BC1268" i="19"/>
  <c r="BC3784" i="19"/>
  <c r="BC9717" i="19"/>
  <c r="BG397" i="19"/>
  <c r="BG8584" i="19"/>
  <c r="BC7380" i="19"/>
  <c r="BC8954" i="19"/>
  <c r="BC3391" i="19"/>
  <c r="BG8908" i="19"/>
  <c r="BE6036" i="19"/>
  <c r="BE3383" i="19"/>
  <c r="BE9136" i="19"/>
  <c r="BE4883" i="19"/>
  <c r="BE5262" i="19"/>
  <c r="BE9127" i="19"/>
  <c r="BE9504" i="19"/>
  <c r="BE182" i="19"/>
  <c r="BC210" i="19"/>
  <c r="BG9774" i="19"/>
  <c r="BG2108" i="19"/>
  <c r="BE2479" i="19"/>
  <c r="BC4142" i="19"/>
  <c r="BE2493" i="19"/>
  <c r="BG9289" i="19"/>
  <c r="BG1366" i="19"/>
  <c r="BC5248" i="19"/>
  <c r="BC569" i="19"/>
  <c r="BE5277" i="19"/>
  <c r="BE9478" i="19"/>
  <c r="BC2463" i="19"/>
  <c r="BE1191" i="19"/>
  <c r="BE6525" i="19"/>
  <c r="BE2519" i="19"/>
  <c r="BG2246" i="19"/>
  <c r="BG7147" i="19"/>
  <c r="BG1597" i="19"/>
  <c r="BG5384" i="19"/>
  <c r="BC1040" i="19"/>
  <c r="BE5481" i="19"/>
  <c r="BG3040" i="19"/>
  <c r="BG7609" i="19"/>
  <c r="BE5936" i="19"/>
  <c r="BG7091" i="19"/>
  <c r="BC4474" i="19"/>
  <c r="BG6393" i="19"/>
  <c r="BC2248" i="19"/>
  <c r="BC2512" i="19"/>
  <c r="BG5124" i="19"/>
  <c r="BG4852" i="19"/>
  <c r="BG5238" i="19"/>
  <c r="BE7703" i="19"/>
  <c r="BC4603" i="19"/>
  <c r="BC2865" i="19"/>
  <c r="BC8007" i="19"/>
  <c r="BC6727" i="19"/>
  <c r="BG8229" i="19"/>
  <c r="BG4336" i="19"/>
  <c r="BC6332" i="19"/>
  <c r="BG8360" i="19"/>
  <c r="BE712" i="19"/>
  <c r="BE9618" i="19"/>
  <c r="BG54" i="19"/>
  <c r="BE1846" i="19"/>
  <c r="BC4824" i="19"/>
  <c r="BG9335" i="19"/>
  <c r="BE3491" i="19"/>
  <c r="BG3666" i="19"/>
  <c r="BG5768" i="19"/>
  <c r="BE3606" i="19"/>
  <c r="BC624" i="19"/>
  <c r="BG6050" i="19"/>
  <c r="BC679" i="19"/>
  <c r="BG1734" i="19"/>
  <c r="BE4408" i="19"/>
  <c r="BE8793" i="19"/>
  <c r="BC1377" i="19"/>
  <c r="BE3982" i="19"/>
  <c r="BC6990" i="19"/>
  <c r="BC7332" i="19"/>
  <c r="BE6969" i="19"/>
  <c r="BC1373" i="19"/>
  <c r="BG123" i="19"/>
  <c r="BE364" i="19"/>
  <c r="BE770" i="19"/>
  <c r="BE7909" i="19"/>
  <c r="BC363" i="19"/>
  <c r="BG1083" i="19"/>
  <c r="BC6852" i="19"/>
  <c r="BG2478" i="19"/>
  <c r="BC2534" i="19"/>
  <c r="BG4836" i="19"/>
  <c r="BC4531" i="19"/>
  <c r="BG7408" i="19"/>
  <c r="BE1185" i="19"/>
  <c r="BC2125" i="19"/>
  <c r="BG2816" i="19"/>
  <c r="BE221" i="19"/>
  <c r="BG6225" i="19"/>
  <c r="BC5429" i="19"/>
  <c r="BG4683" i="19"/>
  <c r="BG7595" i="19"/>
  <c r="BE9831" i="19"/>
  <c r="BG5897" i="19"/>
  <c r="BE8835" i="19"/>
  <c r="BC7607" i="19"/>
  <c r="BG3151" i="19"/>
  <c r="BC6176" i="19"/>
  <c r="BE9516" i="19"/>
  <c r="BC8334" i="19"/>
  <c r="BE8576" i="19"/>
  <c r="BE4694" i="19"/>
  <c r="BG995" i="19"/>
  <c r="BE5882" i="19"/>
  <c r="BG667" i="19"/>
  <c r="BC9248" i="19"/>
  <c r="BG1209" i="19"/>
  <c r="BC8103" i="19"/>
  <c r="BE5743" i="19"/>
  <c r="BE716" i="19"/>
  <c r="BE7347" i="19"/>
  <c r="BG9855" i="19"/>
  <c r="BG8168" i="19"/>
  <c r="BG869" i="19"/>
  <c r="BC8535" i="19"/>
  <c r="BG6965" i="19"/>
  <c r="BE821" i="19"/>
  <c r="BG1324" i="19"/>
  <c r="BC2581" i="19"/>
  <c r="BE3809" i="19"/>
  <c r="BE7772" i="19"/>
  <c r="BE6011" i="19"/>
  <c r="BE4071" i="19"/>
  <c r="BG3558" i="19"/>
  <c r="BG9546" i="19"/>
  <c r="BE7370" i="19"/>
  <c r="BG641" i="19"/>
  <c r="BE919" i="19"/>
  <c r="BG3080" i="19"/>
  <c r="BC5024" i="19"/>
  <c r="BE8146" i="19"/>
  <c r="BE8849" i="19"/>
  <c r="BG8278" i="19"/>
  <c r="BC695" i="19"/>
  <c r="BE6035" i="19"/>
  <c r="BE7955" i="19"/>
  <c r="BG2713" i="19"/>
  <c r="BG8314" i="19"/>
  <c r="BG5674" i="19"/>
  <c r="BC9129" i="19"/>
  <c r="BC7470" i="19"/>
  <c r="BE4869" i="19"/>
  <c r="BC2878" i="19"/>
  <c r="BE2269" i="19"/>
  <c r="BC8269" i="19"/>
  <c r="BC7454" i="19"/>
  <c r="BC4618" i="19"/>
  <c r="BC8920" i="19"/>
  <c r="BC2498" i="19"/>
  <c r="BG4694" i="19"/>
  <c r="BC1949" i="19"/>
  <c r="BE8965" i="19"/>
  <c r="BC9123" i="19"/>
  <c r="BE1478" i="19"/>
  <c r="BC5076" i="19"/>
  <c r="BG6197" i="19"/>
  <c r="BC439" i="19"/>
  <c r="BC1495" i="19"/>
  <c r="BE4887" i="19"/>
  <c r="BG9035" i="19"/>
  <c r="BG6488" i="19"/>
  <c r="BC1286" i="19"/>
  <c r="BE1261" i="19"/>
  <c r="BG1725" i="19"/>
  <c r="BE6953" i="19"/>
  <c r="BE2960" i="19"/>
  <c r="BC9544" i="19"/>
  <c r="BC5620" i="19"/>
  <c r="BE4932" i="19"/>
  <c r="BG8942" i="19"/>
  <c r="BC1228" i="19"/>
  <c r="BC3675" i="19"/>
  <c r="BG2625" i="19"/>
  <c r="BC9422" i="19"/>
  <c r="BE291" i="19"/>
  <c r="BG2103" i="19"/>
  <c r="BC1427" i="19"/>
  <c r="BE8654" i="19"/>
  <c r="BE4542" i="19"/>
  <c r="BG4427" i="19"/>
  <c r="BE6498" i="19"/>
  <c r="BG3837" i="19"/>
  <c r="BC6995" i="19"/>
  <c r="BC4949" i="19"/>
  <c r="BC7146" i="19"/>
  <c r="BE1192" i="19"/>
  <c r="BG1544" i="19"/>
  <c r="BE7068" i="19"/>
  <c r="BC1694" i="19"/>
  <c r="BC390" i="19"/>
  <c r="BE3649" i="19"/>
  <c r="BC189" i="19"/>
  <c r="BC2987" i="19"/>
  <c r="BG685" i="19"/>
  <c r="BG88" i="19"/>
  <c r="BE7509" i="19"/>
  <c r="BG3586" i="19"/>
  <c r="BE4458" i="19"/>
  <c r="BC5810" i="19"/>
  <c r="BE6002" i="19"/>
  <c r="BE9574" i="19"/>
  <c r="BG821" i="19"/>
  <c r="BE5921" i="19"/>
  <c r="BE2582" i="19"/>
  <c r="BG2929" i="19"/>
  <c r="BE5353" i="19"/>
  <c r="BE379" i="19"/>
  <c r="BG294" i="19"/>
  <c r="BC4921" i="19"/>
  <c r="BE47" i="19"/>
  <c r="BC4309" i="19"/>
  <c r="BE4250" i="19"/>
  <c r="BG3742" i="19"/>
  <c r="BE3220" i="19"/>
  <c r="BE2874" i="19"/>
  <c r="BG7290" i="19"/>
  <c r="BE1047" i="19"/>
  <c r="BG298" i="19"/>
  <c r="BG8730" i="19"/>
  <c r="BE9113" i="19"/>
  <c r="BC9085" i="19"/>
  <c r="BC5530" i="19"/>
  <c r="BC8612" i="19"/>
  <c r="BC5525" i="19"/>
  <c r="BG801" i="19"/>
  <c r="BG4818" i="19"/>
  <c r="BC5041" i="19"/>
  <c r="BG6009" i="19"/>
  <c r="BC2277" i="19"/>
  <c r="BC6569" i="19"/>
  <c r="BE2691" i="19"/>
  <c r="BC2150" i="19"/>
  <c r="BC5125" i="19"/>
  <c r="BC5704" i="19"/>
  <c r="BG1018" i="19"/>
  <c r="BE7799" i="19"/>
  <c r="BG9622" i="19"/>
  <c r="BC7334" i="19"/>
  <c r="BE6502" i="19"/>
  <c r="BE840" i="19"/>
  <c r="BE7548" i="19"/>
  <c r="BE9890" i="19"/>
  <c r="BG4155" i="19"/>
  <c r="BC8850" i="19"/>
  <c r="BG6489" i="19"/>
  <c r="BC9659" i="19"/>
  <c r="BG4735" i="19"/>
  <c r="BG6092" i="19"/>
  <c r="BE6675" i="19"/>
  <c r="BE4173" i="19"/>
  <c r="BC362" i="19"/>
  <c r="BG262" i="19"/>
  <c r="BC5453" i="19"/>
  <c r="BG2010" i="19"/>
  <c r="BE9013" i="19"/>
  <c r="BG1458" i="19"/>
  <c r="BC2647" i="19"/>
  <c r="BC855" i="19"/>
  <c r="BG9087" i="19"/>
  <c r="BC5093" i="19"/>
  <c r="BE2153" i="19"/>
  <c r="BE1641" i="19"/>
  <c r="BC744" i="19"/>
  <c r="BG1808" i="19"/>
  <c r="BC2741" i="19"/>
  <c r="BC2257" i="19"/>
  <c r="BE4480" i="19"/>
  <c r="BC4884" i="19"/>
  <c r="BC2792" i="19"/>
  <c r="BE3662" i="19"/>
  <c r="BE4073" i="19"/>
  <c r="BC8151" i="19"/>
  <c r="BG4252" i="19"/>
  <c r="BC6415" i="19"/>
  <c r="BG3255" i="19"/>
  <c r="BC2652" i="19"/>
  <c r="BG2160" i="19"/>
  <c r="BG7649" i="19"/>
  <c r="BC4739" i="19"/>
  <c r="BE8688" i="19"/>
  <c r="BG5457" i="19"/>
  <c r="BC9729" i="19"/>
  <c r="BE6689" i="19"/>
  <c r="BC3354" i="19"/>
  <c r="BE492" i="19"/>
  <c r="BG9457" i="19"/>
  <c r="BG6956" i="19"/>
  <c r="BG9801" i="19"/>
  <c r="BG1891" i="19"/>
  <c r="BG9516" i="19"/>
  <c r="BG5390" i="19"/>
  <c r="BG4745" i="19"/>
  <c r="BG3759" i="19"/>
  <c r="BE6375" i="19"/>
  <c r="BE9805" i="19"/>
  <c r="BG8601" i="19"/>
  <c r="BE3116" i="19"/>
  <c r="BG9939" i="19"/>
  <c r="BC7710" i="19"/>
  <c r="BE754" i="19"/>
  <c r="BC52" i="19"/>
  <c r="BC8731" i="19"/>
  <c r="BE2555" i="19"/>
  <c r="BE8734" i="19"/>
  <c r="BC10002" i="19"/>
  <c r="BG7483" i="19"/>
  <c r="BE8248" i="19"/>
  <c r="BE2007" i="19"/>
  <c r="BG3651" i="19"/>
  <c r="BE2915" i="19"/>
  <c r="BE7229" i="19"/>
  <c r="BG5819" i="19"/>
  <c r="BC8611" i="19"/>
  <c r="BC6616" i="19"/>
  <c r="BE5885" i="19"/>
  <c r="BG4068" i="19"/>
  <c r="BG3487" i="19"/>
  <c r="BG4230" i="19"/>
  <c r="BC4280" i="19"/>
  <c r="BG5289" i="19"/>
  <c r="BC3992" i="19"/>
  <c r="BC8223" i="19"/>
  <c r="BC7117" i="19"/>
  <c r="BC6146" i="19"/>
  <c r="BE9545" i="19"/>
  <c r="BC9360" i="19"/>
  <c r="BE5084" i="19"/>
  <c r="BG2261" i="19"/>
  <c r="BC1709" i="19"/>
  <c r="BE1858" i="19"/>
  <c r="BC1631" i="19"/>
  <c r="BG4607" i="19"/>
  <c r="BE9699" i="19"/>
  <c r="BG2185" i="19"/>
  <c r="BG5785" i="19"/>
  <c r="BC1087" i="19"/>
  <c r="BG8718" i="19"/>
  <c r="BC4057" i="19"/>
  <c r="BE6660" i="19"/>
  <c r="BC1614" i="19"/>
  <c r="BC6208" i="19"/>
  <c r="BG9063" i="19"/>
  <c r="BE6935" i="19"/>
  <c r="BE1990" i="19"/>
  <c r="BC7965" i="19"/>
  <c r="BG4927" i="19"/>
  <c r="BG5318" i="19"/>
  <c r="BE6415" i="19"/>
  <c r="BC3388" i="19"/>
  <c r="BG180" i="19"/>
  <c r="BC3960" i="19"/>
  <c r="BC4529" i="19"/>
  <c r="BC7303" i="19"/>
  <c r="BG7476" i="19"/>
  <c r="BE6029" i="19"/>
  <c r="BC5061" i="19"/>
  <c r="BC7573" i="19"/>
  <c r="BG8945" i="19"/>
  <c r="BG2860" i="19"/>
  <c r="BG5310" i="19"/>
  <c r="BG4902" i="19"/>
  <c r="BE1162" i="19"/>
  <c r="BE7793" i="19"/>
  <c r="BG1094" i="19"/>
  <c r="BE810" i="19"/>
  <c r="BE6071" i="19"/>
  <c r="BC3241" i="19"/>
  <c r="BC2056" i="19"/>
  <c r="BG4729" i="19"/>
  <c r="BE5520" i="19"/>
  <c r="BE3343" i="19"/>
  <c r="BG8094" i="19"/>
  <c r="BC6411" i="19"/>
  <c r="BE7865" i="19"/>
  <c r="BE4586" i="19"/>
  <c r="BC5625" i="19"/>
  <c r="BE194" i="19"/>
  <c r="BG265" i="19"/>
  <c r="BE1318" i="19"/>
  <c r="BC5062" i="19"/>
  <c r="BE4112" i="19"/>
  <c r="BE3663" i="19"/>
  <c r="BE833" i="19"/>
  <c r="BE4675" i="19"/>
  <c r="BG6109" i="19"/>
  <c r="BE176" i="19"/>
  <c r="BG8559" i="19"/>
  <c r="BG1468" i="19"/>
  <c r="BE2768" i="19"/>
  <c r="BE2879" i="19"/>
  <c r="BC4673" i="19"/>
  <c r="BG8957" i="19"/>
  <c r="BG6936" i="19"/>
  <c r="BE5391" i="19"/>
  <c r="BG8510" i="19"/>
  <c r="BE9697" i="19"/>
  <c r="BC8345" i="19"/>
  <c r="BG6305" i="19"/>
  <c r="BG3287" i="19"/>
  <c r="BC3608" i="19"/>
  <c r="BE4955" i="19"/>
  <c r="BG6200" i="19"/>
  <c r="BC3363" i="19"/>
  <c r="BC4517" i="19"/>
  <c r="BE9408" i="19"/>
  <c r="BG3960" i="19"/>
  <c r="BG5711" i="19"/>
  <c r="BC3037" i="19"/>
  <c r="BG339" i="19"/>
  <c r="BG7286" i="19"/>
  <c r="BC2369" i="19"/>
  <c r="BG9066" i="19"/>
  <c r="BE3868" i="19"/>
  <c r="BE909" i="19"/>
  <c r="BG619" i="19"/>
  <c r="BE7498" i="19"/>
  <c r="BC9307" i="19"/>
  <c r="BG2775" i="19"/>
  <c r="BC6072" i="19"/>
  <c r="BC5297" i="19"/>
  <c r="BC5265" i="19"/>
  <c r="BG7406" i="19"/>
  <c r="BG4626" i="19"/>
  <c r="BE9249" i="19"/>
  <c r="BC7013" i="19"/>
  <c r="BE4735" i="19"/>
  <c r="BC3457" i="19"/>
  <c r="BE5578" i="19"/>
  <c r="BC447" i="19"/>
  <c r="BE7733" i="19"/>
  <c r="BG1429" i="19"/>
  <c r="BC7631" i="19"/>
  <c r="BE4906" i="19"/>
  <c r="BE5909" i="19"/>
  <c r="BE2988" i="19"/>
  <c r="BC8548" i="19"/>
  <c r="BE8475" i="19"/>
  <c r="BC5179" i="19"/>
  <c r="BG9511" i="19"/>
  <c r="BG2826" i="19"/>
  <c r="BG938" i="19"/>
  <c r="BG4439" i="19"/>
  <c r="BG8717" i="19"/>
  <c r="BC7738" i="19"/>
  <c r="BE2570" i="19"/>
  <c r="BC3505" i="19"/>
  <c r="BC9656" i="19"/>
  <c r="BC2348" i="19"/>
  <c r="BG6824" i="19"/>
  <c r="BE4912" i="19"/>
  <c r="BC1327" i="19"/>
  <c r="BC9291" i="19"/>
  <c r="BE787" i="19"/>
  <c r="BG7284" i="19"/>
  <c r="BC6786" i="19"/>
  <c r="BC3915" i="19"/>
  <c r="BG4869" i="19"/>
  <c r="BE623" i="19"/>
  <c r="BG9187" i="19"/>
  <c r="BC9639" i="19"/>
  <c r="BC1936" i="19"/>
  <c r="BG6392" i="19"/>
  <c r="BG5820" i="19"/>
  <c r="BC2855" i="19"/>
  <c r="BE1916" i="19"/>
  <c r="BE126" i="19"/>
  <c r="BE9713" i="19"/>
  <c r="BC38" i="19"/>
  <c r="BE4342" i="19"/>
  <c r="BG5668" i="19"/>
  <c r="BG2424" i="19"/>
  <c r="BG3880" i="19"/>
  <c r="BG7224" i="19"/>
  <c r="BC5526" i="19"/>
  <c r="BG9254" i="19"/>
  <c r="BC3042" i="19"/>
  <c r="BC119" i="19"/>
  <c r="BE2752" i="19"/>
  <c r="BG3658" i="19"/>
  <c r="BC248" i="19"/>
  <c r="BC8600" i="19"/>
  <c r="BE4385" i="19"/>
  <c r="BG5548" i="19"/>
  <c r="BC8312" i="19"/>
  <c r="BE662" i="19"/>
  <c r="BG8716" i="19"/>
  <c r="BG414" i="19"/>
  <c r="BE3460" i="19"/>
  <c r="BC3398" i="19"/>
  <c r="BE6505" i="19"/>
  <c r="BC8788" i="19"/>
  <c r="BE8463" i="19"/>
  <c r="BG6401" i="19"/>
  <c r="BE4781" i="19"/>
  <c r="BG5778" i="19"/>
  <c r="BG8606" i="19"/>
  <c r="BE4951" i="19"/>
  <c r="BE5811" i="19"/>
  <c r="BE8950" i="19"/>
  <c r="BG4629" i="19"/>
  <c r="BG4779" i="19"/>
  <c r="BG4804" i="19"/>
  <c r="BG4306" i="19"/>
  <c r="BC1957" i="19"/>
  <c r="BC9827" i="19"/>
  <c r="BE5618" i="19"/>
  <c r="BG1664" i="19"/>
  <c r="BC6739" i="19"/>
  <c r="BC2590" i="19"/>
  <c r="BG6419" i="19"/>
  <c r="BC669" i="19"/>
  <c r="BE4639" i="19"/>
  <c r="BG5025" i="19"/>
  <c r="BG5471" i="19"/>
  <c r="BC2423" i="19"/>
  <c r="BG3904" i="19"/>
  <c r="BG4196" i="19"/>
  <c r="BC5295" i="19"/>
  <c r="BG7599" i="19"/>
  <c r="BE5225" i="19"/>
  <c r="BE2608" i="19"/>
  <c r="BE1180" i="19"/>
  <c r="BC8964" i="19"/>
  <c r="BC1565" i="19"/>
  <c r="BG5234" i="19"/>
  <c r="BC6044" i="19"/>
  <c r="BE8964" i="19"/>
  <c r="BG9199" i="19"/>
  <c r="BE9828" i="19"/>
  <c r="BE710" i="19"/>
  <c r="BC3048" i="19"/>
  <c r="BE2483" i="19"/>
  <c r="BG6764" i="19"/>
  <c r="BE7203" i="19"/>
  <c r="BC6159" i="19"/>
  <c r="BG76" i="19"/>
  <c r="BC6993" i="19"/>
  <c r="BE1024" i="19"/>
  <c r="BE7927" i="19"/>
  <c r="BG4799" i="19"/>
  <c r="BE7957" i="19"/>
  <c r="BE5986" i="19"/>
  <c r="BE5181" i="19"/>
  <c r="BE3575" i="19"/>
  <c r="BG9345" i="19"/>
  <c r="BC2520" i="19"/>
  <c r="BE6798" i="19"/>
  <c r="BG522" i="19"/>
  <c r="BG3727" i="19"/>
  <c r="BG498" i="19"/>
  <c r="BG8391" i="19"/>
  <c r="BG6972" i="19"/>
  <c r="BC9480" i="19"/>
  <c r="BC4983" i="19"/>
  <c r="BE1332" i="19"/>
  <c r="BE9274" i="19"/>
  <c r="BC8420" i="19"/>
  <c r="BE753" i="19"/>
  <c r="BG921" i="19"/>
  <c r="BC4871" i="19"/>
  <c r="BC2009" i="19"/>
  <c r="BE3681" i="19"/>
  <c r="BE4441" i="19"/>
  <c r="BE3003" i="19"/>
  <c r="BG6567" i="19"/>
  <c r="BG6685" i="19"/>
  <c r="BG383" i="19"/>
  <c r="BE517" i="19"/>
  <c r="BC2344" i="19"/>
  <c r="BC9562" i="19"/>
  <c r="BC2321" i="19"/>
  <c r="BC10" i="19"/>
  <c r="BE1904" i="19"/>
  <c r="BC9607" i="19"/>
  <c r="BE7490" i="19"/>
  <c r="BC2643" i="19"/>
  <c r="BE4172" i="19"/>
  <c r="BE9583" i="19"/>
  <c r="BC8137" i="19"/>
  <c r="BE7089" i="19"/>
  <c r="BG5506" i="19"/>
  <c r="BE3311" i="19"/>
  <c r="BC2857" i="19"/>
  <c r="BC9340" i="19"/>
  <c r="BC3879" i="19"/>
  <c r="BE1304" i="19"/>
  <c r="BC185" i="19"/>
  <c r="BG7219" i="19"/>
  <c r="BE5764" i="19"/>
  <c r="BE4462" i="19"/>
  <c r="BC3306" i="19"/>
  <c r="BE505" i="19"/>
  <c r="BE1972" i="19"/>
  <c r="BC4809" i="19"/>
  <c r="BG4649" i="19"/>
  <c r="BE3196" i="19"/>
  <c r="BE5440" i="19"/>
  <c r="BG3632" i="19"/>
  <c r="BC2693" i="19"/>
  <c r="BG7916" i="19"/>
  <c r="BC3920" i="19"/>
  <c r="BE973" i="19"/>
  <c r="BC533" i="19"/>
  <c r="BC1178" i="19"/>
  <c r="BC2500" i="19"/>
  <c r="BE3307" i="19"/>
  <c r="BE9177" i="19"/>
  <c r="BE7390" i="19"/>
  <c r="BC8732" i="19"/>
  <c r="BG5221" i="19"/>
  <c r="BC7202" i="19"/>
  <c r="BE9222" i="19"/>
  <c r="BE2085" i="19"/>
  <c r="BG192" i="19"/>
  <c r="BE1214" i="19"/>
  <c r="BE5561" i="19"/>
  <c r="BC5286" i="19"/>
  <c r="BC5975" i="19"/>
  <c r="BG3422" i="19"/>
  <c r="BG7289" i="19"/>
  <c r="BE3796" i="19"/>
  <c r="BC2392" i="19"/>
  <c r="BE2219" i="19"/>
  <c r="BG2587" i="19"/>
  <c r="BE408" i="19"/>
  <c r="BC2998" i="19"/>
  <c r="BE4849" i="19"/>
  <c r="BE3202" i="19"/>
  <c r="BC9603" i="19"/>
  <c r="BE2917" i="19"/>
  <c r="BE675" i="19"/>
  <c r="BE2362" i="19"/>
  <c r="BE6916" i="19"/>
  <c r="BC8415" i="19"/>
  <c r="BG6492" i="19"/>
  <c r="BE2773" i="19"/>
  <c r="BG8648" i="19"/>
  <c r="BG7850" i="19"/>
  <c r="BC2338" i="19"/>
  <c r="BG6656" i="19"/>
  <c r="BE2320" i="19"/>
  <c r="BG1696" i="19"/>
  <c r="BG5435" i="19"/>
  <c r="BE4721" i="19"/>
  <c r="BG9690" i="19"/>
  <c r="BG2472" i="19"/>
  <c r="BE6481" i="19"/>
  <c r="BG9196" i="19"/>
  <c r="BC3699" i="19"/>
  <c r="BE8628" i="19"/>
  <c r="BG3625" i="19"/>
  <c r="BG3500" i="19"/>
  <c r="BE1853" i="19"/>
  <c r="BC8754" i="19"/>
  <c r="BC7426" i="19"/>
  <c r="BG7429" i="19"/>
  <c r="BC3197" i="19"/>
  <c r="BC246" i="19"/>
  <c r="BG5377" i="19"/>
  <c r="BG7825" i="19"/>
  <c r="BG2734" i="19"/>
  <c r="BE4939" i="19"/>
  <c r="BG4478" i="19"/>
  <c r="BG2262" i="19"/>
  <c r="BG6612" i="19"/>
  <c r="BG9203" i="19"/>
  <c r="BG5923" i="19"/>
  <c r="BC197" i="19"/>
  <c r="BG7526" i="19"/>
  <c r="BG5085" i="19"/>
  <c r="BE1932" i="19"/>
  <c r="BE387" i="19"/>
  <c r="BE7278" i="19"/>
  <c r="BG6185" i="19"/>
  <c r="BE7460" i="19"/>
  <c r="BE9280" i="19"/>
  <c r="BG3554" i="19"/>
  <c r="BG9526" i="19"/>
  <c r="BE9950" i="19"/>
  <c r="BG6887" i="19"/>
  <c r="BC9225" i="19"/>
  <c r="BE3124" i="19"/>
  <c r="BE5644" i="19"/>
  <c r="BG7798" i="19"/>
  <c r="BE6424" i="19"/>
  <c r="BC963" i="19"/>
  <c r="BE764" i="19"/>
  <c r="BC4017" i="19"/>
  <c r="BG121" i="19"/>
  <c r="BE3855" i="19"/>
  <c r="BC1853" i="19"/>
  <c r="BC6343" i="19"/>
  <c r="BG4184" i="19"/>
  <c r="BE2848" i="19"/>
  <c r="BC8500" i="19"/>
  <c r="BE8716" i="19"/>
  <c r="BC7027" i="19"/>
  <c r="BC7463" i="19"/>
  <c r="BG9223" i="19"/>
  <c r="BC5722" i="19"/>
  <c r="BG7253" i="19"/>
  <c r="BE2985" i="19"/>
  <c r="BG3865" i="19"/>
  <c r="BG7550" i="19"/>
  <c r="BG3450" i="19"/>
  <c r="BE888" i="19"/>
  <c r="BG7904" i="19"/>
  <c r="BC6731" i="19"/>
  <c r="BE7722" i="19"/>
  <c r="BE997" i="19"/>
  <c r="BG381" i="19"/>
  <c r="BG1898" i="19"/>
  <c r="BE1130" i="19"/>
  <c r="BE622" i="19"/>
  <c r="BC5528" i="19"/>
  <c r="BG9935" i="19"/>
  <c r="BC5560" i="19"/>
  <c r="BG1310" i="19"/>
  <c r="BG8541" i="19"/>
  <c r="BC9239" i="19"/>
  <c r="BC9054" i="19"/>
  <c r="BC8030" i="19"/>
  <c r="BG3529" i="19"/>
  <c r="BG6418" i="19"/>
  <c r="BC4395" i="19"/>
  <c r="BE9610" i="19"/>
  <c r="BG8230" i="19"/>
  <c r="BC2914" i="19"/>
  <c r="BC2669" i="19"/>
  <c r="BG6977" i="19"/>
  <c r="BC794" i="19"/>
  <c r="BG4642" i="19"/>
  <c r="BC5791" i="19"/>
  <c r="BE1832" i="19"/>
  <c r="BE741" i="19"/>
  <c r="BE4836" i="19"/>
  <c r="BC1235" i="19"/>
  <c r="BC9947" i="19"/>
  <c r="BE7894" i="19"/>
  <c r="BC8393" i="19"/>
  <c r="BG4089" i="19"/>
  <c r="BE2260" i="19"/>
  <c r="BC1642" i="19"/>
  <c r="BC29" i="19"/>
  <c r="BG3164" i="19"/>
  <c r="BG8524" i="19"/>
  <c r="BC9517" i="19"/>
  <c r="BE5828" i="19"/>
  <c r="BE6080" i="19"/>
  <c r="BG8046" i="19"/>
  <c r="BE8336" i="19"/>
  <c r="BE9466" i="19"/>
  <c r="BE4598" i="19"/>
  <c r="BG7661" i="19"/>
  <c r="BG2307" i="19"/>
  <c r="BG2672" i="19"/>
  <c r="BE4587" i="19"/>
  <c r="BE6819" i="19"/>
  <c r="BG8109" i="19"/>
  <c r="BC1803" i="19"/>
  <c r="BE228" i="19"/>
  <c r="BE2466" i="19"/>
  <c r="BG5742" i="19"/>
  <c r="BG233" i="19"/>
  <c r="BG5703" i="19"/>
  <c r="BG9685" i="19"/>
  <c r="BC958" i="19"/>
  <c r="BC8155" i="19"/>
  <c r="BE6250" i="19"/>
  <c r="BE5003" i="19"/>
  <c r="BG7735" i="19"/>
  <c r="BE239" i="19"/>
  <c r="BC3740" i="19"/>
  <c r="BC6493" i="19"/>
  <c r="BG3605" i="19"/>
  <c r="BE1146" i="19"/>
  <c r="BG1480" i="19"/>
  <c r="BE9195" i="19"/>
  <c r="BE4168" i="19"/>
  <c r="BC20" i="19"/>
  <c r="BE8888" i="19"/>
  <c r="BG5356" i="19"/>
  <c r="BE4693" i="19"/>
  <c r="BE9066" i="19"/>
  <c r="BG7579" i="19"/>
  <c r="BE8961" i="19"/>
  <c r="BC6834" i="19"/>
  <c r="BC8044" i="19"/>
  <c r="BC1511" i="19"/>
  <c r="BC7365" i="19"/>
  <c r="BG7489" i="19"/>
  <c r="BE5648" i="19"/>
  <c r="BE7647" i="19"/>
  <c r="BC345" i="19"/>
  <c r="BE3682" i="19"/>
  <c r="BG3520" i="19"/>
  <c r="BC4677" i="19"/>
  <c r="BG1021" i="19"/>
  <c r="BE4794" i="19"/>
  <c r="BE2050" i="19"/>
  <c r="BE1653" i="19"/>
  <c r="BE2226" i="19"/>
  <c r="BG145" i="19"/>
  <c r="BE7142" i="19"/>
  <c r="BE7829" i="19"/>
  <c r="BG8481" i="19"/>
  <c r="BC4784" i="19"/>
  <c r="BE1880" i="19"/>
  <c r="BE2885" i="19"/>
  <c r="BE2835" i="19"/>
  <c r="BC8070" i="19"/>
  <c r="BE1246" i="19"/>
  <c r="BG4266" i="19"/>
  <c r="BE1078" i="19"/>
  <c r="BE5370" i="19"/>
  <c r="BE8715" i="19"/>
  <c r="BC1421" i="19"/>
  <c r="BG2075" i="19"/>
  <c r="BC6479" i="19"/>
  <c r="BE4592" i="19"/>
  <c r="BE3360" i="19"/>
  <c r="BE7172" i="19"/>
  <c r="BC237" i="19"/>
  <c r="BE3925" i="19"/>
  <c r="BE5068" i="19"/>
  <c r="BG9625" i="19"/>
  <c r="BC8925" i="19"/>
  <c r="BC2094" i="19"/>
  <c r="BC5167" i="19"/>
  <c r="BG9861" i="19"/>
  <c r="BE9083" i="19"/>
  <c r="BG5401" i="19"/>
  <c r="BC870" i="19"/>
  <c r="BE3323" i="19"/>
  <c r="BE633" i="19"/>
  <c r="BE7522" i="19"/>
  <c r="BC3761" i="19"/>
  <c r="BE8055" i="19"/>
  <c r="BC9439" i="19"/>
  <c r="BE2652" i="19"/>
  <c r="BC4644" i="19"/>
  <c r="BC7492" i="19"/>
  <c r="BE5196" i="19"/>
  <c r="BC3344" i="19"/>
  <c r="BG4688" i="19"/>
  <c r="BE1088" i="19"/>
  <c r="BG9664" i="19"/>
  <c r="BC4193" i="19"/>
  <c r="BC114" i="19"/>
  <c r="BG18" i="19"/>
  <c r="BE2203" i="19"/>
  <c r="BG9568" i="19"/>
  <c r="BE5477" i="19"/>
  <c r="BE5032" i="19"/>
  <c r="BG8708" i="19"/>
  <c r="BG311" i="19"/>
  <c r="BE6285" i="19"/>
  <c r="BE1957" i="19"/>
  <c r="BG1309" i="19"/>
  <c r="BG7218" i="19"/>
  <c r="BG7591" i="19"/>
  <c r="BG5829" i="19"/>
  <c r="BC1655" i="19"/>
  <c r="BC5833" i="19"/>
  <c r="BE2853" i="19"/>
  <c r="BG9894" i="19"/>
  <c r="BC3998" i="19"/>
  <c r="BG9064" i="19"/>
  <c r="BC3639" i="19"/>
  <c r="BE1917" i="19"/>
  <c r="BE5009" i="19"/>
  <c r="BC5928" i="19"/>
  <c r="BG8878" i="19"/>
  <c r="BE8139" i="19"/>
  <c r="BG3122" i="19"/>
  <c r="BG6005" i="19"/>
  <c r="BE6325" i="19"/>
  <c r="BC6941" i="19"/>
  <c r="BE6068" i="19"/>
  <c r="BE2895" i="19"/>
  <c r="BG4685" i="19"/>
  <c r="BC2538" i="19"/>
  <c r="BG3844" i="19"/>
  <c r="BE8590" i="19"/>
  <c r="BC7987" i="19"/>
  <c r="BC5660" i="19"/>
  <c r="BC1105" i="19"/>
  <c r="BE4908" i="19"/>
  <c r="BE215" i="19"/>
  <c r="BC6422" i="19"/>
  <c r="BE8693" i="19"/>
  <c r="BC2311" i="19"/>
  <c r="BC5253" i="19"/>
  <c r="BE9629" i="19"/>
  <c r="BC2462" i="19"/>
  <c r="BE7233" i="19"/>
  <c r="BG4693" i="19"/>
  <c r="BC7373" i="19"/>
  <c r="BE2451" i="19"/>
  <c r="BC525" i="19"/>
  <c r="BG8773" i="19"/>
  <c r="BG1438" i="19"/>
  <c r="BE9882" i="19"/>
  <c r="BG6219" i="19"/>
  <c r="BE2751" i="19"/>
  <c r="BE6862" i="19"/>
  <c r="BE5017" i="19"/>
  <c r="BE160" i="19"/>
  <c r="BE1901" i="19"/>
  <c r="BG5195" i="19"/>
  <c r="BC6334" i="19"/>
  <c r="BG9548" i="19"/>
  <c r="BG4081" i="19"/>
  <c r="BE8129" i="19"/>
  <c r="BE1100" i="19"/>
  <c r="BE4748" i="19"/>
  <c r="BE8930" i="19"/>
  <c r="BC1210" i="19"/>
  <c r="BG3697" i="19"/>
  <c r="BG9946" i="19"/>
  <c r="BC7639" i="19"/>
  <c r="BG8304" i="19"/>
  <c r="BG9588" i="19"/>
  <c r="BE5367" i="19"/>
  <c r="BE5015" i="19"/>
  <c r="BE439" i="19"/>
  <c r="BC5150" i="19"/>
  <c r="BE2663" i="19"/>
  <c r="BG2099" i="19"/>
  <c r="BE9902" i="19"/>
  <c r="BE9240" i="19"/>
  <c r="BG2157" i="19"/>
  <c r="BG5921" i="19"/>
  <c r="BE6730" i="19"/>
  <c r="BG8743" i="19"/>
  <c r="BC5514" i="19"/>
  <c r="BC2917" i="19"/>
  <c r="BG9646" i="19"/>
  <c r="BE5025" i="19"/>
  <c r="BG6456" i="19"/>
  <c r="BE3711" i="19"/>
  <c r="BE9707" i="19"/>
  <c r="BC7180" i="19"/>
  <c r="BC9931" i="19"/>
  <c r="BG4512" i="19"/>
  <c r="BG87" i="19"/>
  <c r="BC5565" i="19"/>
  <c r="BC6286" i="19"/>
  <c r="BG1198" i="19"/>
  <c r="BC5460" i="19"/>
  <c r="BE1054" i="19"/>
  <c r="BC1974" i="19"/>
  <c r="BG3845" i="19"/>
  <c r="BC1591" i="19"/>
  <c r="BC1571" i="19"/>
  <c r="BG8107" i="19"/>
  <c r="BC337" i="19"/>
  <c r="BG2183" i="19"/>
  <c r="BG1249" i="19"/>
  <c r="BC1674" i="19"/>
  <c r="BE5381" i="19"/>
  <c r="BC8273" i="19"/>
  <c r="BE4628" i="19"/>
  <c r="BE4992" i="19"/>
  <c r="BC6659" i="19"/>
  <c r="BG1524" i="19"/>
  <c r="BE3638" i="19"/>
  <c r="BC6787" i="19"/>
  <c r="BG9869" i="19"/>
  <c r="BE7286" i="19"/>
  <c r="BG466" i="19"/>
  <c r="BC907" i="19"/>
  <c r="BG25" i="19"/>
  <c r="BE6983" i="19"/>
  <c r="BG9623" i="19"/>
  <c r="BE8347" i="19"/>
  <c r="BE8936" i="19"/>
  <c r="BE1104" i="19"/>
  <c r="BC7827" i="19"/>
  <c r="BE6435" i="19"/>
  <c r="BC8355" i="19"/>
  <c r="BG7713" i="19"/>
  <c r="BG556" i="19"/>
  <c r="BC943" i="19"/>
  <c r="BE6616" i="19"/>
  <c r="BC9250" i="19"/>
  <c r="BG6805" i="19"/>
  <c r="BC5058" i="19"/>
  <c r="BG7816" i="19"/>
  <c r="BC6442" i="19"/>
  <c r="BC3468" i="19"/>
  <c r="BC6273" i="19"/>
  <c r="BC1201" i="19"/>
  <c r="BE6074" i="19"/>
  <c r="BE1974" i="19"/>
  <c r="BE5488" i="19"/>
  <c r="BC3334" i="19"/>
  <c r="BC9219" i="19"/>
  <c r="BG9746" i="19"/>
  <c r="BE6652" i="19"/>
  <c r="BG6701" i="19"/>
  <c r="BC6710" i="19"/>
  <c r="BC1768" i="19"/>
  <c r="BG8386" i="19"/>
  <c r="BC6720" i="19"/>
  <c r="BE4216" i="19"/>
  <c r="BC6136" i="19"/>
  <c r="BC1869" i="19"/>
  <c r="BE4692" i="19"/>
  <c r="BG6301" i="19"/>
  <c r="BG7645" i="19"/>
  <c r="BE7776" i="19"/>
  <c r="BC1092" i="19"/>
  <c r="BE8388" i="19"/>
  <c r="BE3635" i="19"/>
  <c r="BC920" i="19"/>
  <c r="BG669" i="19"/>
  <c r="BE8357" i="19"/>
  <c r="BE9302" i="19"/>
  <c r="BC5074" i="19"/>
  <c r="BG7158" i="19"/>
  <c r="BG6263" i="19"/>
  <c r="BG9578" i="19"/>
  <c r="BE5105" i="19"/>
  <c r="BG7842" i="19"/>
  <c r="BG6469" i="19"/>
  <c r="BC7765" i="19"/>
  <c r="BG1478" i="19"/>
  <c r="BG9782" i="19"/>
  <c r="BC4974" i="19"/>
  <c r="BC382" i="19"/>
  <c r="BE4669" i="19"/>
  <c r="BE9919" i="19"/>
  <c r="BC5336" i="19"/>
  <c r="BG3854" i="19"/>
  <c r="BC7614" i="19"/>
  <c r="BE7039" i="19"/>
  <c r="BG3229" i="19"/>
  <c r="BG5420" i="19"/>
  <c r="BG3200" i="19"/>
  <c r="BG2999" i="19"/>
  <c r="BG8903" i="19"/>
  <c r="BE1752" i="19"/>
  <c r="BG6712" i="19"/>
  <c r="BC2320" i="19"/>
  <c r="BE7748" i="19"/>
  <c r="BC1868" i="19"/>
  <c r="BC3604" i="19"/>
  <c r="BE3857" i="19"/>
  <c r="BG1360" i="19"/>
  <c r="BE9067" i="19"/>
  <c r="BG3924" i="19"/>
  <c r="BE7248" i="19"/>
  <c r="BE2819" i="19"/>
  <c r="BE1015" i="19"/>
  <c r="BE5443" i="19"/>
  <c r="BG154" i="19"/>
  <c r="BE7545" i="19"/>
  <c r="BC995" i="19"/>
  <c r="BG2019" i="19"/>
  <c r="BG2038" i="19"/>
  <c r="BG282" i="19"/>
  <c r="BC8069" i="19"/>
  <c r="BG3170" i="19"/>
  <c r="BE1831" i="19"/>
  <c r="BG6270" i="19"/>
  <c r="BG5477" i="19"/>
  <c r="BE1770" i="19"/>
  <c r="BG1802" i="19"/>
  <c r="BE4634" i="19"/>
  <c r="BG8688" i="19"/>
  <c r="BG2090" i="19"/>
  <c r="BE7070" i="19"/>
  <c r="BC6768" i="19"/>
  <c r="BE4513" i="19"/>
  <c r="BG8063" i="19"/>
  <c r="BE9653" i="19"/>
  <c r="BG137" i="19"/>
  <c r="BG2326" i="19"/>
  <c r="BC1000" i="19"/>
  <c r="BG1047" i="19"/>
  <c r="BG407" i="19"/>
  <c r="BE8915" i="19"/>
  <c r="BE6014" i="19"/>
  <c r="BC1140" i="19"/>
  <c r="BE7672" i="19"/>
  <c r="BC3896" i="19"/>
  <c r="BC3217" i="19"/>
  <c r="BG8279" i="19"/>
  <c r="BE9463" i="19"/>
  <c r="BC8446" i="19"/>
  <c r="BE6094" i="19"/>
  <c r="BG1106" i="19"/>
  <c r="BG3561" i="19"/>
  <c r="BG9821" i="19"/>
  <c r="BG9447" i="19"/>
  <c r="BG2683" i="19"/>
  <c r="BG5344" i="19"/>
  <c r="BC87" i="19"/>
  <c r="BG1741" i="19"/>
  <c r="BE891" i="19"/>
  <c r="BG9231" i="19"/>
  <c r="BC8883" i="19"/>
  <c r="BC1630" i="19"/>
  <c r="BE5446" i="19"/>
  <c r="BE5602" i="19"/>
  <c r="BE3619" i="19"/>
  <c r="BE1680" i="19"/>
  <c r="BC916" i="19"/>
  <c r="BG7443" i="19"/>
  <c r="BC3183" i="19"/>
  <c r="BE7599" i="19"/>
  <c r="BE5153" i="19"/>
  <c r="BG6962" i="19"/>
  <c r="BG7750" i="19"/>
  <c r="BG5511" i="19"/>
  <c r="BC6330" i="19"/>
  <c r="BG6873" i="19"/>
  <c r="BE2575" i="19"/>
  <c r="BE4069" i="19"/>
  <c r="BE1507" i="19"/>
  <c r="BG8824" i="19"/>
  <c r="BC9620" i="19"/>
  <c r="BC5180" i="19"/>
  <c r="BE8151" i="19"/>
  <c r="BC4692" i="19"/>
  <c r="BE2084" i="19"/>
  <c r="BE5579" i="19"/>
  <c r="BG5363" i="19"/>
  <c r="BG3171" i="19"/>
  <c r="BC2455" i="19"/>
  <c r="BE3420" i="19"/>
  <c r="BE3437" i="19"/>
  <c r="BE980" i="19"/>
  <c r="BE2943" i="19"/>
  <c r="BG1627" i="19"/>
  <c r="BE9846" i="19"/>
  <c r="BC3099" i="19"/>
  <c r="BE3090" i="19"/>
  <c r="BC5980" i="19"/>
  <c r="BG9668" i="19"/>
  <c r="BE8071" i="19"/>
  <c r="BE1768" i="19"/>
  <c r="BE3048" i="19"/>
  <c r="BE566" i="19"/>
  <c r="BC3916" i="19"/>
  <c r="BG6807" i="19"/>
  <c r="BG1923" i="19"/>
  <c r="BE4340" i="19"/>
  <c r="BE5422" i="19"/>
  <c r="BC5647" i="19"/>
  <c r="BG1760" i="19"/>
  <c r="BG3076" i="19"/>
  <c r="BG8393" i="19"/>
  <c r="BC3793" i="19"/>
  <c r="BE1493" i="19"/>
  <c r="BC8066" i="19"/>
  <c r="BG7285" i="19"/>
  <c r="BC9765" i="19"/>
  <c r="BC1261" i="19"/>
  <c r="BG6483" i="19"/>
  <c r="BE6274" i="19"/>
  <c r="BG5867" i="19"/>
  <c r="BG6390" i="19"/>
  <c r="BE7790" i="19"/>
  <c r="BC2155" i="19"/>
  <c r="BE4731" i="19"/>
  <c r="BG2484" i="19"/>
  <c r="BC8336" i="19"/>
  <c r="BE7879" i="19"/>
  <c r="BG3272" i="19"/>
  <c r="BG7238" i="19"/>
  <c r="BE6110" i="19"/>
  <c r="BC2609" i="19"/>
  <c r="BG6720" i="19"/>
  <c r="BE7199" i="19"/>
  <c r="BG5870" i="19"/>
  <c r="BC2428" i="19"/>
  <c r="BE2566" i="19"/>
  <c r="BE979" i="19"/>
  <c r="BG9433" i="19"/>
  <c r="BE9510" i="19"/>
  <c r="BC8637" i="19"/>
  <c r="BE2546" i="19"/>
  <c r="BC3461" i="19"/>
  <c r="BC3132" i="19"/>
  <c r="BE9078" i="19"/>
  <c r="BG4667" i="19"/>
  <c r="BC809" i="19"/>
  <c r="BC927" i="19"/>
  <c r="BE763" i="19"/>
  <c r="BC4960" i="19"/>
  <c r="BG1053" i="19"/>
  <c r="BE9754" i="19"/>
  <c r="BG8952" i="19"/>
  <c r="BC8323" i="19"/>
  <c r="BE1947" i="19"/>
  <c r="BG1720" i="19"/>
  <c r="BE9315" i="19"/>
  <c r="BE2731" i="19"/>
  <c r="BC3970" i="19"/>
  <c r="BC9624" i="19"/>
  <c r="BG1703" i="19"/>
  <c r="BG686" i="19"/>
  <c r="BG9768" i="19"/>
  <c r="BC4737" i="19"/>
  <c r="BE10" i="19"/>
  <c r="BE1732" i="19"/>
  <c r="BG7592" i="19"/>
  <c r="BG4999" i="19"/>
  <c r="BC9622" i="19"/>
  <c r="BG7986" i="19"/>
  <c r="BC8453" i="19"/>
  <c r="BE8636" i="19"/>
  <c r="BE9984" i="19"/>
  <c r="BG74" i="19"/>
  <c r="BC4196" i="19"/>
  <c r="BC3852" i="19"/>
  <c r="BC798" i="19"/>
  <c r="BE5769" i="19"/>
  <c r="BE125" i="19"/>
  <c r="BG3306" i="19"/>
  <c r="BC8078" i="19"/>
  <c r="BC7474" i="19"/>
  <c r="BG5814" i="19"/>
  <c r="BC4595" i="19"/>
  <c r="BG4771" i="19"/>
  <c r="BC905" i="19"/>
  <c r="BG6782" i="19"/>
  <c r="BC6189" i="19"/>
  <c r="BG7809" i="19"/>
  <c r="BG9236" i="19"/>
  <c r="BC5095" i="19"/>
  <c r="BC1345" i="19"/>
  <c r="BC1689" i="19"/>
  <c r="BG1920" i="19"/>
  <c r="BE8995" i="19"/>
  <c r="BG7907" i="19"/>
  <c r="BC3631" i="19"/>
  <c r="BC6579" i="19"/>
  <c r="BE8566" i="19"/>
  <c r="BE5138" i="19"/>
  <c r="BE4909" i="19"/>
  <c r="BG978" i="19"/>
  <c r="BE8403" i="19"/>
  <c r="BC822" i="19"/>
  <c r="BC8028" i="19"/>
  <c r="BG547" i="19"/>
  <c r="BC3333" i="19"/>
  <c r="BC8397" i="19"/>
  <c r="BE6606" i="19"/>
  <c r="BE3470" i="19"/>
  <c r="BE6286" i="19"/>
  <c r="BE7588" i="19"/>
  <c r="BG5314" i="19"/>
  <c r="BE4201" i="19"/>
  <c r="BC7600" i="19"/>
  <c r="BE7030" i="19"/>
  <c r="BE5949" i="19"/>
  <c r="BG7450" i="19"/>
  <c r="BC4001" i="19"/>
  <c r="BE3928" i="19"/>
  <c r="BG6555" i="19"/>
  <c r="BC7084" i="19"/>
  <c r="BC8371" i="19"/>
  <c r="BC7786" i="19"/>
  <c r="BG3754" i="19"/>
  <c r="BG7264" i="19"/>
  <c r="BE1612" i="19"/>
  <c r="BC4234" i="19"/>
  <c r="BE2526" i="19"/>
  <c r="BG3338" i="19"/>
  <c r="BC7520" i="19"/>
  <c r="BE4001" i="19"/>
  <c r="BE7057" i="19"/>
  <c r="BE2921" i="19"/>
  <c r="BE1896" i="19"/>
  <c r="BG9027" i="19"/>
  <c r="BG824" i="19"/>
  <c r="BC1620" i="19"/>
  <c r="BG5835" i="19"/>
  <c r="BG8739" i="19"/>
  <c r="BG9781" i="19"/>
  <c r="BC6779" i="19"/>
  <c r="BG4091" i="19"/>
  <c r="BG6837" i="19"/>
  <c r="BG8185" i="19"/>
  <c r="BC5746" i="19"/>
  <c r="BE8123" i="19"/>
  <c r="BE6515" i="19"/>
  <c r="BG5539" i="19"/>
  <c r="BE8457" i="19"/>
  <c r="BG5578" i="19"/>
  <c r="BG1378" i="19"/>
  <c r="BG6933" i="19"/>
  <c r="BC9993" i="19"/>
  <c r="BG8367" i="19"/>
  <c r="BE518" i="19"/>
  <c r="BE4614" i="19"/>
  <c r="BG2174" i="19"/>
  <c r="BG1407" i="19"/>
  <c r="BG3732" i="19"/>
  <c r="BE8980" i="19"/>
  <c r="BE4008" i="19"/>
  <c r="BC6084" i="19"/>
  <c r="BG1554" i="19"/>
  <c r="BG7559" i="19"/>
  <c r="BE144" i="19"/>
  <c r="BE8061" i="19"/>
  <c r="BE5589" i="19"/>
  <c r="BE9026" i="19"/>
  <c r="BC7567" i="19"/>
  <c r="BC4642" i="19"/>
  <c r="BC6994" i="19"/>
  <c r="BE7388" i="19"/>
  <c r="BC9204" i="19"/>
  <c r="BG1298" i="19"/>
  <c r="BG3084" i="19"/>
  <c r="BE3478" i="19"/>
  <c r="BG9152" i="19"/>
  <c r="BG1626" i="19"/>
  <c r="BG9400" i="19"/>
  <c r="BG8032" i="19"/>
  <c r="BE8364" i="19"/>
  <c r="BC3805" i="19"/>
  <c r="BC1107" i="19"/>
  <c r="BG6531" i="19"/>
  <c r="BG3570" i="19"/>
  <c r="BC9557" i="19"/>
  <c r="BE4737" i="19"/>
  <c r="BG4789" i="19"/>
  <c r="BC2051" i="19"/>
  <c r="BG4743" i="19"/>
  <c r="BG2170" i="19"/>
  <c r="BC5448" i="19"/>
  <c r="BG975" i="19"/>
  <c r="BG2562" i="19"/>
  <c r="BC3412" i="19"/>
  <c r="BE9029" i="19"/>
  <c r="BC6491" i="19"/>
  <c r="BG2873" i="19"/>
  <c r="BE2687" i="19"/>
  <c r="BE5964" i="19"/>
  <c r="BE870" i="19"/>
  <c r="BG7738" i="19"/>
  <c r="BE9149" i="19"/>
  <c r="BE6221" i="19"/>
  <c r="BC2885" i="19"/>
  <c r="BE8844" i="19"/>
  <c r="BE2011" i="19"/>
  <c r="BE2161" i="19"/>
  <c r="BG7200" i="19"/>
  <c r="BC2067" i="19"/>
  <c r="BG7773" i="19"/>
  <c r="BE6986" i="19"/>
  <c r="BE4387" i="19"/>
  <c r="BG5617" i="19"/>
  <c r="BE2813" i="19"/>
  <c r="BC5930" i="19"/>
  <c r="BC9394" i="19"/>
  <c r="BC9348" i="19"/>
  <c r="BG5162" i="19"/>
  <c r="BC6923" i="19"/>
  <c r="BC872" i="19"/>
  <c r="BG8674" i="19"/>
  <c r="BC7500" i="19"/>
  <c r="BG8840" i="19"/>
  <c r="BE6323" i="19"/>
  <c r="BE3581" i="19"/>
  <c r="BG618" i="19"/>
  <c r="BE3223" i="19"/>
  <c r="BG5565" i="19"/>
  <c r="BE6143" i="19"/>
  <c r="BG5494" i="19"/>
  <c r="BC707" i="19"/>
  <c r="BE2068" i="19"/>
  <c r="BE3316" i="19"/>
  <c r="BG4588" i="19"/>
  <c r="BE8023" i="19"/>
  <c r="BC2375" i="19"/>
  <c r="BC320" i="19"/>
  <c r="BC3308" i="19"/>
  <c r="BC8006" i="19"/>
  <c r="BC3270" i="19"/>
  <c r="BC2479" i="19"/>
  <c r="BC4025" i="19"/>
  <c r="BC108" i="19"/>
  <c r="BE9435" i="19"/>
  <c r="BC4892" i="19"/>
  <c r="BE3120" i="19"/>
  <c r="BG8907" i="19"/>
  <c r="BG9541" i="19"/>
  <c r="BC7280" i="19"/>
  <c r="BC5539" i="19"/>
  <c r="BC6684" i="19"/>
  <c r="BG3984" i="19"/>
  <c r="BC4022" i="19"/>
  <c r="BG1872" i="19"/>
  <c r="BE7119" i="19"/>
  <c r="BC5269" i="19"/>
  <c r="BE8804" i="19"/>
  <c r="BG5682" i="19"/>
  <c r="BC6374" i="19"/>
  <c r="BG9616" i="19"/>
  <c r="BC6591" i="19"/>
  <c r="BC5199" i="19"/>
  <c r="BE1311" i="19"/>
  <c r="BC6038" i="19"/>
  <c r="BE3547" i="19"/>
  <c r="BC4968" i="19"/>
  <c r="BE1885" i="19"/>
  <c r="BE7378" i="19"/>
  <c r="BC3601" i="19"/>
  <c r="BE111" i="19"/>
  <c r="BC5385" i="19"/>
  <c r="BG2329" i="19"/>
  <c r="BG4803" i="19"/>
  <c r="BE9588" i="19"/>
  <c r="BC4800" i="19"/>
  <c r="BC9156" i="19"/>
  <c r="BC3841" i="19"/>
  <c r="BC7902" i="19"/>
  <c r="BG4474" i="19"/>
  <c r="BC8172" i="19"/>
  <c r="BE2170" i="19"/>
  <c r="BC8414" i="19"/>
  <c r="BE5943" i="19"/>
  <c r="BG8428" i="19"/>
  <c r="BE2445" i="19"/>
  <c r="BC4244" i="19"/>
  <c r="BC5641" i="19"/>
  <c r="BE1144" i="19"/>
  <c r="BE5955" i="19"/>
  <c r="BG7374" i="19"/>
  <c r="BG2589" i="19"/>
  <c r="BC9372" i="19"/>
  <c r="BG9631" i="19"/>
  <c r="BG6745" i="19"/>
  <c r="BG8447" i="19"/>
  <c r="BG9211" i="19"/>
  <c r="BE984" i="19"/>
  <c r="BE4882" i="19"/>
  <c r="BG9901" i="19"/>
  <c r="BG825" i="19"/>
  <c r="BC3933" i="19"/>
  <c r="BE8016" i="19"/>
  <c r="BC2026" i="19"/>
  <c r="BE8179" i="19"/>
  <c r="BC8596" i="19"/>
  <c r="BG8829" i="19"/>
  <c r="BE2066" i="19"/>
  <c r="BG2973" i="19"/>
  <c r="BE64" i="19"/>
  <c r="BE7083" i="19"/>
  <c r="BG9517" i="19"/>
  <c r="BC6040" i="19"/>
  <c r="BG1583" i="19"/>
  <c r="BG9194" i="19"/>
  <c r="BC2169" i="19"/>
  <c r="BC7049" i="19"/>
  <c r="BE5296" i="19"/>
  <c r="BC647" i="19"/>
  <c r="BC7289" i="19"/>
  <c r="BC3172" i="19"/>
  <c r="BE5116" i="19"/>
  <c r="BC573" i="19"/>
  <c r="BG13" i="19"/>
  <c r="BC295" i="19"/>
  <c r="BC1574" i="19"/>
  <c r="BE537" i="19"/>
  <c r="BG4944" i="19"/>
  <c r="BG2007" i="19"/>
  <c r="BG4415" i="19"/>
  <c r="BE9251" i="19"/>
  <c r="BC5708" i="19"/>
  <c r="BE7023" i="19"/>
  <c r="BE8034" i="19"/>
  <c r="BG1070" i="19"/>
  <c r="BC9774" i="19"/>
  <c r="BE5066" i="19"/>
  <c r="BG2866" i="19"/>
  <c r="BE6517" i="19"/>
  <c r="BG9607" i="19"/>
  <c r="BC505" i="19"/>
  <c r="BC7054" i="19"/>
  <c r="BC2625" i="19"/>
  <c r="BG8251" i="19"/>
  <c r="BG9640" i="19"/>
  <c r="BC6094" i="19"/>
  <c r="BC9494" i="19"/>
  <c r="BG6350" i="19"/>
  <c r="BG6593" i="19"/>
  <c r="BE8807" i="19"/>
  <c r="BE6763" i="19"/>
  <c r="BE345" i="19"/>
  <c r="BG6684" i="19"/>
  <c r="BC787" i="19"/>
  <c r="BG7711" i="19"/>
  <c r="BG3473" i="19"/>
  <c r="BG4710" i="19"/>
  <c r="BE1486" i="19"/>
  <c r="BC9012" i="19"/>
  <c r="BC6366" i="19"/>
  <c r="BC8210" i="19"/>
  <c r="BC6196" i="19"/>
  <c r="BE5760" i="19"/>
  <c r="BG8023" i="19"/>
  <c r="BE673" i="19"/>
  <c r="BC1294" i="19"/>
  <c r="BC244" i="19"/>
  <c r="BG2852" i="19"/>
  <c r="BE7312" i="19"/>
  <c r="BG616" i="19"/>
  <c r="BG1221" i="19"/>
  <c r="BC7674" i="19"/>
  <c r="BE9277" i="19"/>
  <c r="BE8200" i="19"/>
  <c r="BE8067" i="19"/>
  <c r="BC4227" i="19"/>
  <c r="BE2038" i="19"/>
  <c r="BG2623" i="19"/>
  <c r="BG2377" i="19"/>
  <c r="BE5808" i="19"/>
  <c r="BG8162" i="19"/>
  <c r="BG8135" i="19"/>
  <c r="BC5158" i="19"/>
  <c r="BG6832" i="19"/>
  <c r="BC8966" i="19"/>
  <c r="BE780" i="19"/>
  <c r="BC463" i="19"/>
  <c r="BE3814" i="19"/>
  <c r="BC894" i="19"/>
  <c r="BE6512" i="19"/>
  <c r="BE7723" i="19"/>
  <c r="BG9221" i="19"/>
  <c r="BC6533" i="19"/>
  <c r="BE263" i="19"/>
  <c r="BG6540" i="19"/>
  <c r="BE6260" i="19"/>
  <c r="BC6291" i="19"/>
  <c r="BC8696" i="19"/>
  <c r="BG5412" i="19"/>
  <c r="BC5259" i="19"/>
  <c r="BG373" i="19"/>
  <c r="BE2086" i="19"/>
  <c r="BG693" i="19"/>
  <c r="BC3428" i="19"/>
  <c r="BE9179" i="19"/>
  <c r="BG7297" i="19"/>
  <c r="BG5060" i="19"/>
  <c r="BG8973" i="19"/>
  <c r="BC1451" i="19"/>
  <c r="BG2354" i="19"/>
  <c r="BG2149" i="19"/>
  <c r="BC8822" i="19"/>
  <c r="BG4597" i="19"/>
  <c r="BE8000" i="19"/>
  <c r="BE3507" i="19"/>
  <c r="BC146" i="19"/>
  <c r="BC1527" i="19"/>
  <c r="BG6447" i="19"/>
  <c r="BG2362" i="19"/>
  <c r="BC7970" i="19"/>
  <c r="BE4999" i="19"/>
  <c r="BC1658" i="19"/>
  <c r="BC5251" i="19"/>
  <c r="BG8464" i="19"/>
  <c r="BE3548" i="19"/>
  <c r="BG1503" i="19"/>
  <c r="BC9387" i="19"/>
  <c r="BC2283" i="19"/>
  <c r="BC9469" i="19"/>
  <c r="BE1198" i="19"/>
  <c r="BC4489" i="19"/>
  <c r="BC1112" i="19"/>
  <c r="BG1056" i="19"/>
  <c r="BE7214" i="19"/>
  <c r="BE255" i="19"/>
  <c r="BC8094" i="19"/>
  <c r="BE2556" i="19"/>
  <c r="BE6906" i="19"/>
  <c r="BE7271" i="19"/>
  <c r="BC4223" i="19"/>
  <c r="BC6400" i="19"/>
  <c r="BG8752" i="19"/>
  <c r="BG3197" i="19"/>
  <c r="BC6003" i="19"/>
  <c r="BE5941" i="19"/>
  <c r="BC9686" i="19"/>
  <c r="BC8307" i="19"/>
  <c r="BC8562" i="19"/>
  <c r="BE9299" i="19"/>
  <c r="BG6064" i="19"/>
  <c r="BE5215" i="19"/>
  <c r="BE3849" i="19"/>
  <c r="BE8641" i="19"/>
  <c r="BG9351" i="19"/>
  <c r="BC3460" i="19"/>
  <c r="BE3811" i="19"/>
  <c r="BE6561" i="19"/>
  <c r="BG2725" i="19"/>
  <c r="BC3837" i="19"/>
  <c r="BE4954" i="19"/>
  <c r="BC6329" i="19"/>
  <c r="BG7782" i="19"/>
  <c r="BE800" i="19"/>
  <c r="BG7471" i="19"/>
  <c r="BG7221" i="19"/>
  <c r="BC8497" i="19"/>
  <c r="BC3918" i="19"/>
  <c r="BE8355" i="19"/>
  <c r="BE5102" i="19"/>
  <c r="BC575" i="19"/>
  <c r="BE8431" i="19"/>
  <c r="BE1367" i="19"/>
  <c r="BG4653" i="19"/>
  <c r="BC3465" i="19"/>
  <c r="BG2872" i="19"/>
  <c r="BC2665" i="19"/>
  <c r="BG5502" i="19"/>
  <c r="BE9788" i="19"/>
  <c r="BE8842" i="19"/>
  <c r="BE4706" i="19"/>
  <c r="BG8861" i="19"/>
  <c r="BG4027" i="19"/>
  <c r="BE8180" i="19"/>
  <c r="BE8624" i="19"/>
  <c r="BC3326" i="19"/>
  <c r="BE426" i="19"/>
  <c r="BG5441" i="19"/>
  <c r="BE6887" i="19"/>
  <c r="BG2388" i="19"/>
  <c r="BG4919" i="19"/>
  <c r="BE3938" i="19"/>
  <c r="BG7013" i="19"/>
  <c r="BC1523" i="19"/>
  <c r="BC3582" i="19"/>
  <c r="BE288" i="19"/>
  <c r="BE3627" i="19"/>
  <c r="BC2642" i="19"/>
  <c r="BE1938" i="19"/>
  <c r="BE9634" i="19"/>
  <c r="BG3034" i="19"/>
  <c r="BE9855" i="19"/>
  <c r="BG9805" i="19"/>
  <c r="BG3637" i="19"/>
  <c r="BG4281" i="19"/>
  <c r="BE2942" i="19"/>
  <c r="BE6326" i="19"/>
  <c r="BG8485" i="19"/>
  <c r="BC8642" i="19"/>
  <c r="BC1480" i="19"/>
  <c r="BG9633" i="19"/>
  <c r="BC3602" i="19"/>
  <c r="BC4883" i="19"/>
  <c r="BG2716" i="19"/>
  <c r="BG8270" i="19"/>
  <c r="BG4658" i="19"/>
  <c r="BE8301" i="19"/>
  <c r="BC9218" i="19"/>
  <c r="BG9233" i="19"/>
  <c r="BC6105" i="19"/>
  <c r="BC5699" i="19"/>
  <c r="BE452" i="19"/>
  <c r="BG3459" i="19"/>
  <c r="BG7248" i="19"/>
  <c r="BG6072" i="19"/>
  <c r="BC1512" i="19"/>
  <c r="BC8817" i="19"/>
  <c r="BE7154" i="19"/>
  <c r="BE3789" i="19"/>
  <c r="BC2933" i="19"/>
  <c r="BE5149" i="19"/>
  <c r="BE7329" i="19"/>
  <c r="BG2640" i="19"/>
  <c r="BG6030" i="19"/>
  <c r="BE473" i="19"/>
  <c r="BE6404" i="19"/>
  <c r="BG1256" i="19"/>
  <c r="BG2916" i="19"/>
  <c r="BE4650" i="19"/>
  <c r="BG6303" i="19"/>
  <c r="BC6870" i="19"/>
  <c r="BC8363" i="19"/>
  <c r="BC2122" i="19"/>
  <c r="BC6606" i="19"/>
  <c r="BE9480" i="19"/>
  <c r="BG17" i="19"/>
  <c r="BC3162" i="19"/>
  <c r="BG5291" i="19"/>
  <c r="BC8187" i="19"/>
  <c r="BG3735" i="19"/>
  <c r="BE3745" i="19"/>
  <c r="BE6755" i="19"/>
  <c r="BC6305" i="19"/>
  <c r="BC8390" i="19"/>
  <c r="BG9429" i="19"/>
  <c r="BC9140" i="19"/>
  <c r="BG5712" i="19"/>
  <c r="BC8427" i="19"/>
  <c r="BG6895" i="19"/>
  <c r="BC6563" i="19"/>
  <c r="BE4910" i="19"/>
  <c r="BE305" i="19"/>
  <c r="BC2796" i="19"/>
  <c r="BG354" i="19"/>
  <c r="BE7366" i="19"/>
  <c r="BG5424" i="19"/>
  <c r="BC7901" i="19"/>
  <c r="BE7425" i="19"/>
  <c r="BG9534" i="19"/>
  <c r="BC3301" i="19"/>
  <c r="BG6439" i="19"/>
  <c r="BG3846" i="19"/>
  <c r="BC8455" i="19"/>
  <c r="BE4241" i="19"/>
  <c r="BC1431" i="19"/>
  <c r="BE4253" i="19"/>
  <c r="BE714" i="19"/>
  <c r="BG4648" i="19"/>
  <c r="BG7984" i="19"/>
  <c r="BC453" i="19"/>
  <c r="BG3614" i="19"/>
  <c r="BE1854" i="19"/>
  <c r="BE661" i="19"/>
  <c r="BC2747" i="19"/>
  <c r="BE304" i="19"/>
  <c r="BG7497" i="19"/>
  <c r="BC3881" i="19"/>
  <c r="BE3251" i="19"/>
  <c r="BG96" i="19"/>
  <c r="BE1074" i="19"/>
  <c r="BG9496" i="19"/>
  <c r="BC5550" i="19"/>
  <c r="BG2514" i="19"/>
  <c r="BC4306" i="19"/>
  <c r="BG3328" i="19"/>
  <c r="BG8154" i="19"/>
  <c r="BC8567" i="19"/>
  <c r="BE4875" i="19"/>
  <c r="BE8779" i="19"/>
  <c r="BC3900" i="19"/>
  <c r="BE5295" i="19"/>
  <c r="BC7035" i="19"/>
  <c r="BE4239" i="19"/>
  <c r="BC3689" i="19"/>
  <c r="BG7014" i="19"/>
  <c r="BG1238" i="19"/>
  <c r="BG1947" i="19"/>
  <c r="BC3693" i="19"/>
  <c r="BC4388" i="19"/>
  <c r="BC6795" i="19"/>
  <c r="BG6550" i="19"/>
  <c r="BG5581" i="19"/>
  <c r="BG7107" i="19"/>
  <c r="BE6546" i="19"/>
  <c r="BC5172" i="19"/>
  <c r="BE7623" i="19"/>
  <c r="BE5229" i="19"/>
  <c r="BC6780" i="19"/>
  <c r="BE2037" i="19"/>
  <c r="BE8185" i="19"/>
  <c r="BG6149" i="19"/>
  <c r="BC868" i="19"/>
  <c r="BE6991" i="19"/>
  <c r="BE5272" i="19"/>
  <c r="BC7357" i="19"/>
  <c r="BG1517" i="19"/>
  <c r="BG1348" i="19"/>
  <c r="BE8689" i="19"/>
  <c r="BE808" i="19"/>
  <c r="BE9745" i="19"/>
  <c r="BC1915" i="19"/>
  <c r="BC8063" i="19"/>
  <c r="BC3385" i="19"/>
  <c r="BE8593" i="19"/>
  <c r="BC314" i="19"/>
  <c r="BG1217" i="19"/>
  <c r="BC4869" i="19"/>
  <c r="BE471" i="19"/>
  <c r="BG8339" i="19"/>
  <c r="BE1962" i="19"/>
  <c r="BC7197" i="19"/>
  <c r="BE8069" i="19"/>
  <c r="BG718" i="19"/>
  <c r="BG6547" i="19"/>
  <c r="BE7212" i="19"/>
  <c r="BC2750" i="19"/>
  <c r="BG9088" i="19"/>
  <c r="BC1224" i="19"/>
  <c r="BG95" i="19"/>
  <c r="BC7700" i="19"/>
  <c r="BG9892" i="19"/>
  <c r="BG5901" i="19"/>
  <c r="BG865" i="19"/>
  <c r="BG4367" i="19"/>
  <c r="BC8160" i="19"/>
  <c r="BE602" i="19"/>
  <c r="BE2291" i="19"/>
  <c r="BE6267" i="19"/>
  <c r="BG8507" i="19"/>
  <c r="BC7445" i="19"/>
  <c r="BE360" i="19"/>
  <c r="BG4611" i="19"/>
  <c r="BG8619" i="19"/>
  <c r="BC1171" i="19"/>
  <c r="BG2797" i="19"/>
  <c r="BE3916" i="19"/>
  <c r="BC4066" i="19"/>
  <c r="BC7053" i="19"/>
  <c r="BG964" i="19"/>
  <c r="BC3246" i="19"/>
  <c r="BE3286" i="19"/>
  <c r="BC9891" i="19"/>
  <c r="BG7820" i="19"/>
  <c r="BG4844" i="19"/>
  <c r="BG5306" i="19"/>
  <c r="BE2780" i="19"/>
  <c r="BE6612" i="19"/>
  <c r="BG2082" i="19"/>
  <c r="BE1922" i="19"/>
  <c r="BG854" i="19"/>
  <c r="BG6666" i="19"/>
  <c r="BC2336" i="19"/>
  <c r="BC6466" i="19"/>
  <c r="BE2905" i="19"/>
  <c r="BC4326" i="19"/>
  <c r="BE6451" i="19"/>
  <c r="BG793" i="19"/>
  <c r="BE4487" i="19"/>
  <c r="BE7117" i="19"/>
  <c r="BG2028" i="19"/>
  <c r="BC5665" i="19"/>
  <c r="BC8128" i="19"/>
  <c r="BG8724" i="19"/>
  <c r="BC2576" i="19"/>
  <c r="BC4696" i="19"/>
  <c r="BG3654" i="19"/>
  <c r="BC1603" i="19"/>
  <c r="BE6553" i="19"/>
  <c r="BG7385" i="19"/>
  <c r="BG4856" i="19"/>
  <c r="BE219" i="19"/>
  <c r="BE7540" i="19"/>
  <c r="BC1099" i="19"/>
  <c r="BE1281" i="19"/>
  <c r="BC8782" i="19"/>
  <c r="BG1839" i="19"/>
  <c r="BG2662" i="19"/>
  <c r="BE8526" i="19"/>
  <c r="BC9443" i="19"/>
  <c r="BC3566" i="19"/>
  <c r="BE6473" i="19"/>
  <c r="BC134" i="19"/>
  <c r="BG2030" i="19"/>
  <c r="BE3047" i="19"/>
  <c r="BE6727" i="19"/>
  <c r="BE1450" i="19"/>
  <c r="BE8612" i="19"/>
  <c r="BC6215" i="19"/>
  <c r="BG9255" i="19"/>
  <c r="BE4599" i="19"/>
  <c r="BG1208" i="19"/>
  <c r="BE9170" i="19"/>
  <c r="BG9624" i="19"/>
  <c r="BG7693" i="19"/>
  <c r="BG9896" i="19"/>
  <c r="BC536" i="19"/>
  <c r="BE3103" i="19"/>
  <c r="BC6192" i="19"/>
  <c r="BE7158" i="19"/>
  <c r="BG1073" i="19"/>
  <c r="BE4715" i="19"/>
  <c r="BG1809" i="19"/>
  <c r="BC1741" i="19"/>
  <c r="BG2722" i="19"/>
  <c r="BC724" i="19"/>
  <c r="BC6666" i="19"/>
  <c r="BC3528" i="19"/>
  <c r="BC1563" i="19"/>
  <c r="BE20" i="19"/>
  <c r="BG6526" i="19"/>
  <c r="BE9630" i="19"/>
  <c r="BC5072" i="19"/>
  <c r="BG9487" i="19"/>
  <c r="BG8600" i="19"/>
  <c r="BE9289" i="19"/>
  <c r="BC2166" i="19"/>
  <c r="BG8733" i="19"/>
  <c r="BG2152" i="19"/>
  <c r="BE6018" i="19"/>
  <c r="BG4898" i="19"/>
  <c r="BG4365" i="19"/>
  <c r="BC5867" i="19"/>
  <c r="BC3994" i="19"/>
  <c r="BG7918" i="19"/>
  <c r="BE2982" i="19"/>
  <c r="BG6788" i="19"/>
  <c r="BC5690" i="19"/>
  <c r="BG4747" i="19"/>
  <c r="BE4009" i="19"/>
  <c r="BC9783" i="19"/>
  <c r="BG5757" i="19"/>
  <c r="BC3256" i="19"/>
  <c r="BG8547" i="19"/>
  <c r="BC3221" i="19"/>
  <c r="BC1551" i="19"/>
  <c r="BE4646" i="19"/>
  <c r="BG4433" i="19"/>
  <c r="BE1393" i="19"/>
  <c r="BG1345" i="19"/>
  <c r="BG2603" i="19"/>
  <c r="BE7128" i="19"/>
  <c r="BG6631" i="19"/>
  <c r="BE1627" i="19"/>
  <c r="BC2915" i="19"/>
  <c r="BC5567" i="19"/>
  <c r="BG7810" i="19"/>
  <c r="BG4616" i="19"/>
  <c r="BG2372" i="19"/>
  <c r="BE5360" i="19"/>
  <c r="BG9590" i="19"/>
  <c r="BC405" i="19"/>
  <c r="BC5009" i="19"/>
  <c r="BG1569" i="19"/>
  <c r="BE9936" i="19"/>
  <c r="BC415" i="19"/>
  <c r="BC6469" i="19"/>
  <c r="BE2748" i="19"/>
  <c r="BC5888" i="19"/>
  <c r="BC3902" i="19"/>
  <c r="BG1666" i="19"/>
  <c r="BG8502" i="19"/>
  <c r="BG4650" i="19"/>
  <c r="BE2043" i="19"/>
  <c r="BC1397" i="19"/>
  <c r="BE2379" i="19"/>
  <c r="BE8933" i="19"/>
  <c r="BE5975" i="19"/>
  <c r="BG7277" i="19"/>
  <c r="BC6320" i="19"/>
  <c r="BC4667" i="19"/>
  <c r="BC4766" i="19"/>
  <c r="BG3815" i="19"/>
  <c r="BG8175" i="19"/>
  <c r="BE9243" i="19"/>
  <c r="BC4446" i="19"/>
  <c r="BC5435" i="19"/>
  <c r="BE8892" i="19"/>
  <c r="BC4740" i="19"/>
  <c r="BG5580" i="19"/>
  <c r="BE3937" i="19"/>
  <c r="BE6426" i="19"/>
  <c r="BE1340" i="19"/>
  <c r="BC3160" i="19"/>
  <c r="BG2751" i="19"/>
  <c r="BG8155" i="19"/>
  <c r="BC6938" i="19"/>
  <c r="BG7828" i="19"/>
  <c r="BE8954" i="19"/>
  <c r="BE6353" i="19"/>
  <c r="BE1221" i="19"/>
  <c r="BE5816" i="19"/>
  <c r="BC4711" i="19"/>
  <c r="BE7870" i="19"/>
  <c r="BC8624" i="19"/>
  <c r="BG8645" i="19"/>
  <c r="BG6627" i="19"/>
  <c r="BE5848" i="19"/>
  <c r="BG441" i="19"/>
  <c r="BG4476" i="19"/>
  <c r="BE9948" i="19"/>
  <c r="BG2469" i="19"/>
  <c r="BC5374" i="19"/>
  <c r="BE3657" i="19"/>
  <c r="BG5802" i="19"/>
  <c r="BG4516" i="19"/>
  <c r="BC105" i="19"/>
  <c r="BG5685" i="19"/>
  <c r="BE3065" i="19"/>
  <c r="BG3749" i="19"/>
  <c r="BG2549" i="19"/>
  <c r="BE4805" i="19"/>
  <c r="BE2908" i="19"/>
  <c r="BC504" i="19"/>
  <c r="BC7304" i="19"/>
  <c r="BE3176" i="19"/>
  <c r="BG7536" i="19"/>
  <c r="BE6271" i="19"/>
  <c r="BC5958" i="19"/>
  <c r="BC8051" i="19"/>
  <c r="BC1302" i="19"/>
  <c r="BE4449" i="19"/>
  <c r="BG9156" i="19"/>
  <c r="BE9659" i="19"/>
  <c r="BC1236" i="19"/>
  <c r="BG1239" i="19"/>
  <c r="BC8806" i="19"/>
  <c r="BC2596" i="19"/>
  <c r="BG5488" i="19"/>
  <c r="BE8922" i="19"/>
  <c r="BG8745" i="19"/>
  <c r="BG3302" i="19"/>
  <c r="BE3142" i="19"/>
  <c r="BC2109" i="19"/>
  <c r="BE2887" i="19"/>
  <c r="BG7954" i="19"/>
  <c r="BE7483" i="19"/>
  <c r="BE342" i="19"/>
  <c r="BE8893" i="19"/>
  <c r="BC5410" i="19"/>
  <c r="BG1990" i="19"/>
  <c r="BE6917" i="19"/>
  <c r="BC1485" i="19"/>
  <c r="BC177" i="19"/>
  <c r="BE3301" i="19"/>
  <c r="BE3862" i="19"/>
  <c r="BC2526" i="19"/>
  <c r="BG1939" i="19"/>
  <c r="BG3022" i="19"/>
  <c r="BE7895" i="19"/>
  <c r="BE7129" i="19"/>
  <c r="BC3008" i="19"/>
  <c r="BC3317" i="19"/>
  <c r="BE6263" i="19"/>
  <c r="BE9030" i="19"/>
  <c r="BG8214" i="19"/>
  <c r="BC6421" i="19"/>
  <c r="BE1134" i="19"/>
  <c r="BG6998" i="19"/>
  <c r="BG8186" i="19"/>
  <c r="BG4195" i="19"/>
  <c r="BG4748" i="19"/>
  <c r="BE5141" i="19"/>
  <c r="BC7101" i="19"/>
  <c r="BC2250" i="19"/>
  <c r="BC5154" i="19"/>
  <c r="BE9351" i="19"/>
  <c r="BC6856" i="19"/>
  <c r="BG4469" i="19"/>
  <c r="BC7271" i="19"/>
  <c r="BG6904" i="19"/>
  <c r="BG8896" i="19"/>
  <c r="BG8444" i="19"/>
  <c r="BG8537" i="19"/>
  <c r="BG7871" i="19"/>
  <c r="BG5453" i="19"/>
  <c r="BG9153" i="19"/>
  <c r="BE6483" i="19"/>
  <c r="BG3455" i="19"/>
  <c r="BE197" i="19"/>
  <c r="BG2146" i="19"/>
  <c r="BE1220" i="19"/>
  <c r="BC8755" i="19"/>
  <c r="BG2786" i="19"/>
  <c r="BC6408" i="19"/>
  <c r="BE7983" i="19"/>
  <c r="BC7514" i="19"/>
  <c r="BE7254" i="19"/>
  <c r="BG8848" i="19"/>
  <c r="BE5333" i="19"/>
  <c r="BC2089" i="19"/>
  <c r="BE9694" i="19"/>
  <c r="BC1204" i="19"/>
  <c r="BE1005" i="19"/>
  <c r="BE6257" i="19"/>
  <c r="BE4050" i="19"/>
  <c r="BE8383" i="19"/>
  <c r="BE9500" i="19"/>
  <c r="BG9472" i="19"/>
  <c r="BC1466" i="19"/>
  <c r="BG3436" i="19"/>
  <c r="BG5741" i="19"/>
  <c r="BE5844" i="19"/>
  <c r="BE7318" i="19"/>
  <c r="BE7777" i="19"/>
  <c r="BG8280" i="19"/>
  <c r="BC1380" i="19"/>
  <c r="BC1338" i="19"/>
  <c r="BC5218" i="19"/>
  <c r="BC8179" i="19"/>
  <c r="BE3914" i="19"/>
  <c r="BG8458" i="19"/>
  <c r="BG2480" i="19"/>
  <c r="BC3578" i="19"/>
  <c r="BG4106" i="19"/>
  <c r="BC6023" i="19"/>
  <c r="BC713" i="19"/>
  <c r="BC7725" i="19"/>
  <c r="BE1526" i="19"/>
  <c r="BE9678" i="19"/>
  <c r="BE123" i="19"/>
  <c r="BC1174" i="19"/>
  <c r="BE2802" i="19"/>
  <c r="BG37" i="19"/>
  <c r="BG8147" i="19"/>
  <c r="BE1123" i="19"/>
  <c r="BG8843" i="19"/>
  <c r="BG6131" i="19"/>
  <c r="BG8495" i="19"/>
  <c r="BC846" i="19"/>
  <c r="BE7779" i="19"/>
  <c r="BC9756" i="19"/>
  <c r="BC5543" i="19"/>
  <c r="BG5096" i="19"/>
  <c r="BC1578" i="19"/>
  <c r="BG931" i="19"/>
  <c r="BC8360" i="19"/>
  <c r="BE6244" i="19"/>
  <c r="BC9486" i="19"/>
  <c r="BE1840" i="19"/>
  <c r="BE5042" i="19"/>
  <c r="BG6711" i="19"/>
  <c r="BC275" i="19"/>
  <c r="BG4207" i="19"/>
  <c r="BE6578" i="19"/>
  <c r="BC4524" i="19"/>
  <c r="BC4008" i="19"/>
  <c r="BE1754" i="19"/>
  <c r="BG4969" i="19"/>
  <c r="BE4043" i="19"/>
  <c r="BG4593" i="19"/>
  <c r="BG7010" i="19"/>
  <c r="BG492" i="19"/>
  <c r="BE8854" i="19"/>
  <c r="BC5822" i="19"/>
  <c r="BE1637" i="19"/>
  <c r="BC9788" i="19"/>
  <c r="BG5209" i="19"/>
  <c r="BE2028" i="19"/>
  <c r="BE6643" i="19"/>
  <c r="BC4979" i="19"/>
  <c r="BE5128" i="19"/>
  <c r="BC4149" i="19"/>
  <c r="BC9009" i="19"/>
  <c r="BE5264" i="19"/>
  <c r="BC4406" i="19"/>
  <c r="BC9755" i="19"/>
  <c r="BE785" i="19"/>
  <c r="BE5417" i="19"/>
  <c r="BC2786" i="19"/>
  <c r="BE3014" i="19"/>
  <c r="BC1442" i="19"/>
  <c r="BC4807" i="19"/>
  <c r="BE1602" i="19"/>
  <c r="BG1060" i="19"/>
  <c r="BG4894" i="19"/>
  <c r="BE394" i="19"/>
  <c r="BE8547" i="19"/>
  <c r="BC8699" i="19"/>
  <c r="BE9142" i="19"/>
  <c r="BE5390" i="19"/>
  <c r="BE6289" i="19"/>
  <c r="BC6716" i="19"/>
  <c r="BC9062" i="19"/>
  <c r="BE605" i="19"/>
  <c r="BG5975" i="19"/>
  <c r="BC8254" i="19"/>
  <c r="BE6696" i="19"/>
  <c r="BG2518" i="19"/>
  <c r="BC629" i="19"/>
  <c r="BG6103" i="19"/>
  <c r="BG1390" i="19"/>
  <c r="BG2031" i="19"/>
  <c r="BE9053" i="19"/>
  <c r="BG3168" i="19"/>
  <c r="BC3407" i="19"/>
  <c r="BE5508" i="19"/>
  <c r="BE7626" i="19"/>
  <c r="BE1020" i="19"/>
  <c r="BC737" i="19"/>
  <c r="BG8867" i="19"/>
  <c r="BC1656" i="19"/>
  <c r="BG662" i="19"/>
  <c r="BG7365" i="19"/>
  <c r="BC662" i="19"/>
  <c r="BC3923" i="19"/>
  <c r="BE7276" i="19"/>
  <c r="BE2846" i="19"/>
  <c r="BC9510" i="19"/>
  <c r="BC7601" i="19"/>
  <c r="BC479" i="19"/>
  <c r="BE447" i="19"/>
  <c r="BG1284" i="19"/>
  <c r="BG7527" i="19"/>
  <c r="BC417" i="19"/>
  <c r="BE8408" i="19"/>
  <c r="BC7871" i="19"/>
  <c r="BE8535" i="19"/>
  <c r="BG4641" i="19"/>
  <c r="BE3936" i="19"/>
  <c r="BG4985" i="19"/>
  <c r="BE733" i="19"/>
  <c r="BG2887" i="19"/>
  <c r="BE1316" i="19"/>
  <c r="BG9524" i="19"/>
  <c r="BE1470" i="19"/>
  <c r="BC2421" i="19"/>
  <c r="BE6737" i="19"/>
  <c r="BG405" i="19"/>
  <c r="BE3715" i="19"/>
  <c r="BG8353" i="19"/>
  <c r="BE707" i="19"/>
  <c r="BG3026" i="19"/>
  <c r="BE8171" i="19"/>
  <c r="BG8459" i="19"/>
  <c r="BE2191" i="19"/>
  <c r="BC2562" i="19"/>
  <c r="BG1856" i="19"/>
  <c r="BG3123" i="19"/>
  <c r="BC4613" i="19"/>
  <c r="BG7517" i="19"/>
  <c r="BC7037" i="19"/>
  <c r="BC3093" i="19"/>
  <c r="BG1542" i="19"/>
  <c r="BC5657" i="19"/>
  <c r="BC6207" i="19"/>
  <c r="BC2975" i="19"/>
  <c r="BC847" i="19"/>
  <c r="BC7458" i="19"/>
  <c r="BE7581" i="19"/>
  <c r="BG7257" i="19"/>
  <c r="BC2542" i="19"/>
  <c r="BC28" i="19"/>
  <c r="BC8" i="19"/>
  <c r="BE9272" i="19"/>
  <c r="BG4715" i="19"/>
  <c r="BC4508" i="19"/>
  <c r="BG3964" i="19"/>
  <c r="BE3760" i="19"/>
  <c r="BE7887" i="19"/>
  <c r="BE3504" i="19"/>
  <c r="BG1648" i="19"/>
  <c r="BC4348" i="19"/>
  <c r="BC1498" i="19"/>
  <c r="BC5549" i="19"/>
  <c r="BG4917" i="19"/>
  <c r="BC1543" i="19"/>
  <c r="BC8131" i="19"/>
  <c r="BG8324" i="19"/>
  <c r="BG8037" i="19"/>
  <c r="BC4997" i="19"/>
  <c r="BG2927" i="19"/>
  <c r="BE1907" i="19"/>
  <c r="BG8231" i="19"/>
  <c r="BC7254" i="19"/>
  <c r="BG7946" i="19"/>
  <c r="BG7620" i="19"/>
  <c r="BG2991" i="19"/>
  <c r="BG2285" i="19"/>
  <c r="BE6411" i="19"/>
  <c r="BC6719" i="19"/>
  <c r="BE3697" i="19"/>
  <c r="BE1062" i="19"/>
  <c r="BC6462" i="19"/>
  <c r="BG3417" i="19"/>
  <c r="BE3757" i="19"/>
  <c r="BG3927" i="19"/>
  <c r="BC7203" i="19"/>
  <c r="BE1673" i="19"/>
  <c r="BE8266" i="19"/>
  <c r="BC5342" i="19"/>
  <c r="BG8193" i="19"/>
  <c r="BG3039" i="19"/>
  <c r="BE6649" i="19"/>
  <c r="BC5868" i="19"/>
  <c r="BC6894" i="19"/>
  <c r="BG1969" i="19"/>
  <c r="BE1755" i="19"/>
  <c r="BG2941" i="19"/>
  <c r="BC7971" i="19"/>
  <c r="BE9470" i="19"/>
  <c r="BC1576" i="19"/>
  <c r="BC3692" i="19"/>
  <c r="BG5173" i="19"/>
  <c r="BG1747" i="19"/>
  <c r="BE9318" i="19"/>
  <c r="BE7786" i="19"/>
  <c r="BC7545" i="19"/>
  <c r="BE669" i="19"/>
  <c r="BC5845" i="19"/>
  <c r="BE2507" i="19"/>
  <c r="BC1914" i="19"/>
  <c r="BG5447" i="19"/>
  <c r="BE5310" i="19"/>
  <c r="BC8076" i="19"/>
  <c r="BG7206" i="19"/>
  <c r="BC2853" i="19"/>
  <c r="BC4450" i="19"/>
  <c r="BC3978" i="19"/>
  <c r="BG4449" i="19"/>
  <c r="BE2572" i="19"/>
  <c r="BG8858" i="19"/>
  <c r="BC9442" i="19"/>
  <c r="BG7722" i="19"/>
  <c r="BC4134" i="19"/>
  <c r="BE1503" i="19"/>
  <c r="BC3491" i="19"/>
  <c r="BE7197" i="19"/>
  <c r="BG471" i="19"/>
  <c r="BC4607" i="19"/>
  <c r="BE6907" i="19"/>
  <c r="BG3946" i="19"/>
  <c r="BG4846" i="19"/>
  <c r="BE8051" i="19"/>
  <c r="BC3556" i="19"/>
  <c r="BE7476" i="19"/>
  <c r="BC1935" i="19"/>
  <c r="BC3892" i="19"/>
  <c r="BG4538" i="19"/>
  <c r="BC5406" i="19"/>
  <c r="BC9616" i="19"/>
  <c r="BG7203" i="19"/>
  <c r="BC8602" i="19"/>
  <c r="BG4355" i="19"/>
  <c r="BE1027" i="19"/>
  <c r="BC1429" i="19"/>
  <c r="BE7504" i="19"/>
  <c r="BC1258" i="19"/>
  <c r="BE3413" i="19"/>
  <c r="BC3259" i="19"/>
  <c r="BC8589" i="19"/>
  <c r="BC2090" i="19"/>
  <c r="BG9365" i="19"/>
  <c r="BC4896" i="19"/>
  <c r="BE8858" i="19"/>
  <c r="BC7699" i="19"/>
  <c r="BC2773" i="19"/>
  <c r="BG8196" i="19"/>
  <c r="BG9693" i="19"/>
  <c r="BG6052" i="19"/>
  <c r="BE562" i="19"/>
  <c r="BG418" i="19"/>
  <c r="BG7866" i="19"/>
  <c r="BE7408" i="19"/>
  <c r="BE6161" i="19"/>
  <c r="BC8471" i="19"/>
  <c r="BC6656" i="19"/>
  <c r="BG8069" i="19"/>
  <c r="BE3720" i="19"/>
  <c r="BE4976" i="19"/>
  <c r="BG3922" i="19"/>
  <c r="BC1761" i="19"/>
  <c r="BG1604" i="19"/>
  <c r="BE1729" i="19"/>
  <c r="BG630" i="19"/>
  <c r="BE4615" i="19"/>
  <c r="BC722" i="19"/>
  <c r="BE3253" i="19"/>
  <c r="BC2469" i="19"/>
  <c r="BE9569" i="19"/>
  <c r="BC5725" i="19"/>
  <c r="BE8485" i="19"/>
  <c r="BE2657" i="19"/>
  <c r="BE4558" i="19"/>
  <c r="BC3365" i="19"/>
  <c r="BE9761" i="19"/>
  <c r="BE6806" i="19"/>
  <c r="BE2740" i="19"/>
  <c r="BC508" i="19"/>
  <c r="BE6761" i="19"/>
  <c r="BC4600" i="19"/>
  <c r="BC5768" i="19"/>
  <c r="BC3255" i="19"/>
  <c r="BC7139" i="19"/>
  <c r="BC7957" i="19"/>
  <c r="BG110" i="19"/>
  <c r="BE6911" i="19"/>
  <c r="BE1052" i="19"/>
  <c r="BC9692" i="19"/>
  <c r="BG9773" i="19"/>
  <c r="BE3758" i="19"/>
  <c r="BE6509" i="19"/>
  <c r="BG4192" i="19"/>
  <c r="BC7752" i="19"/>
  <c r="BE5788" i="19"/>
  <c r="BC6560" i="19"/>
  <c r="BG3327" i="19"/>
  <c r="BE4221" i="19"/>
  <c r="BC3004" i="19"/>
  <c r="BE9220" i="19"/>
  <c r="BG5950" i="19"/>
  <c r="BE4108" i="19"/>
  <c r="BG2580" i="19"/>
  <c r="BC3803" i="19"/>
  <c r="BG7166" i="19"/>
  <c r="BG8570" i="19"/>
  <c r="BC152" i="19"/>
  <c r="BG5342" i="19"/>
  <c r="BC889" i="19"/>
  <c r="BC8664" i="19"/>
  <c r="BG808" i="19"/>
  <c r="BC8475" i="19"/>
  <c r="BC5441" i="19"/>
  <c r="BG2552" i="19"/>
  <c r="BC4020" i="19"/>
  <c r="BG8402" i="19"/>
  <c r="BC6101" i="19"/>
  <c r="BC2999" i="19"/>
  <c r="BG4617" i="19"/>
  <c r="BE4977" i="19"/>
  <c r="BG4043" i="19"/>
  <c r="BG7857" i="19"/>
  <c r="BG30" i="19"/>
  <c r="BE6402" i="19"/>
  <c r="BG7143" i="19"/>
  <c r="BE1216" i="19"/>
  <c r="BC4138" i="19"/>
  <c r="BC6605" i="19"/>
  <c r="BE5675" i="19"/>
  <c r="BE762" i="19"/>
  <c r="BC1509" i="19"/>
  <c r="BG1491" i="19"/>
  <c r="BE6138" i="19"/>
  <c r="BE5060" i="19"/>
  <c r="BC8504" i="19"/>
  <c r="BC1760" i="19"/>
  <c r="BG9730" i="19"/>
  <c r="BC245" i="19"/>
  <c r="BC3825" i="19"/>
  <c r="BG3715" i="19"/>
  <c r="BC8396" i="19"/>
  <c r="BE5742" i="19"/>
  <c r="BE9695" i="19"/>
  <c r="BC1223" i="19"/>
  <c r="BC2112" i="19"/>
  <c r="BC2805" i="19"/>
  <c r="BC3337" i="19"/>
  <c r="BE8231" i="19"/>
  <c r="BG6357" i="19"/>
  <c r="BE3943" i="19"/>
  <c r="BC640" i="19"/>
  <c r="BC4276" i="19"/>
  <c r="BC3020" i="19"/>
  <c r="BG8475" i="19"/>
  <c r="BC6527" i="19"/>
  <c r="BG1110" i="19"/>
  <c r="BE7041" i="19"/>
  <c r="BC8259" i="19"/>
  <c r="BE3403" i="19"/>
  <c r="BC49" i="19"/>
  <c r="BC5351" i="19"/>
  <c r="BE6165" i="19"/>
  <c r="BE9917" i="19"/>
  <c r="BE4178" i="19"/>
  <c r="BC4586" i="19"/>
  <c r="BE869" i="19"/>
  <c r="BG2981" i="19"/>
  <c r="BG419" i="19"/>
  <c r="BE7304" i="19"/>
  <c r="BG1854" i="19"/>
  <c r="BE3448" i="19"/>
  <c r="BE7471" i="19"/>
  <c r="BG7493" i="19"/>
  <c r="BC522" i="19"/>
  <c r="BC1291" i="19"/>
  <c r="BE8699" i="19"/>
  <c r="BG9666" i="19"/>
  <c r="BE378" i="19"/>
  <c r="BG2811" i="19"/>
  <c r="BC5640" i="19"/>
  <c r="BE4594" i="19"/>
  <c r="BC3137" i="19"/>
  <c r="BE9174" i="19"/>
  <c r="BG5298" i="19"/>
  <c r="BG9908" i="19"/>
  <c r="BE1409" i="19"/>
  <c r="BE3847" i="19"/>
  <c r="BE9105" i="19"/>
  <c r="BG7867" i="19"/>
  <c r="BE7699" i="19"/>
  <c r="BG1963" i="19"/>
  <c r="BC9994" i="19"/>
  <c r="BC1810" i="19"/>
  <c r="BC845" i="19"/>
  <c r="BC5478" i="19"/>
  <c r="BC1922" i="19"/>
  <c r="BE1850" i="19"/>
  <c r="BC2258" i="19"/>
  <c r="BC2020" i="19"/>
  <c r="BC5506" i="19"/>
  <c r="BC5797" i="19"/>
  <c r="BG624" i="19"/>
  <c r="BC9212" i="19"/>
  <c r="BG5932" i="19"/>
  <c r="BE4799" i="19"/>
  <c r="BE5016" i="19"/>
  <c r="BC3757" i="19"/>
  <c r="BG6446" i="19"/>
  <c r="BG272" i="19"/>
  <c r="BC1755" i="19"/>
  <c r="BE2761" i="19"/>
  <c r="BG940" i="19"/>
  <c r="BE1120" i="19"/>
  <c r="BE7431" i="19"/>
  <c r="BC2656" i="19"/>
  <c r="BC3996" i="19"/>
  <c r="BG171" i="19"/>
  <c r="BE7685" i="19"/>
  <c r="BC2903" i="19"/>
  <c r="BC8948" i="19"/>
  <c r="BE5546" i="19"/>
  <c r="BG9343" i="19"/>
  <c r="BC9630" i="19"/>
  <c r="BE5199" i="19"/>
  <c r="BE5596" i="19"/>
  <c r="BE4136" i="19"/>
  <c r="BE3631" i="19"/>
  <c r="BE2063" i="19"/>
  <c r="BG6969" i="19"/>
  <c r="BC4635" i="19"/>
  <c r="BC5059" i="19"/>
  <c r="BE2197" i="19"/>
  <c r="BG3928" i="19"/>
  <c r="BC5646" i="19"/>
  <c r="BE6288" i="19"/>
  <c r="BG5895" i="19"/>
  <c r="BC8794" i="19"/>
  <c r="BG9536" i="19"/>
  <c r="BG6440" i="19"/>
  <c r="BE7247" i="19"/>
  <c r="BC8941" i="19"/>
  <c r="BG8129" i="19"/>
  <c r="BG2905" i="19"/>
  <c r="BG1649" i="19"/>
  <c r="BC8836" i="19"/>
  <c r="BG3710" i="19"/>
  <c r="BG2888" i="19"/>
  <c r="BE3884" i="19"/>
  <c r="BE5611" i="19"/>
  <c r="BC6476" i="19"/>
  <c r="BG9422" i="19"/>
  <c r="BC7795" i="19"/>
  <c r="BC2719" i="19"/>
  <c r="BE9736" i="19"/>
  <c r="BG7466" i="19"/>
  <c r="BE1275" i="19"/>
  <c r="BG3618" i="19"/>
  <c r="BG2828" i="19"/>
  <c r="BE9573" i="19"/>
  <c r="BG8929" i="19"/>
  <c r="BC6484" i="19"/>
  <c r="BC6394" i="19"/>
  <c r="BG8089" i="19"/>
  <c r="BE9224" i="19"/>
  <c r="BE4415" i="19"/>
  <c r="BE2726" i="19"/>
  <c r="BG6959" i="19"/>
  <c r="BC6630" i="19"/>
  <c r="BG5279" i="19"/>
  <c r="BG5780" i="19"/>
  <c r="BG5984" i="19"/>
  <c r="BC8476" i="19"/>
  <c r="BG2729" i="19"/>
  <c r="BC537" i="19"/>
  <c r="BG3311" i="19"/>
  <c r="BG2737" i="19"/>
  <c r="BE6351" i="19"/>
  <c r="BE3449" i="19"/>
  <c r="BE4984" i="19"/>
  <c r="BG9297" i="19"/>
  <c r="BG9567" i="19"/>
  <c r="BE403" i="19"/>
  <c r="BC1763" i="19"/>
  <c r="BE8187" i="19"/>
  <c r="BC2860" i="19"/>
  <c r="BC2203" i="19"/>
  <c r="BE4475" i="19"/>
  <c r="BG7547" i="19"/>
  <c r="BE1533" i="19"/>
  <c r="BC9935" i="19"/>
  <c r="BE6474" i="19"/>
  <c r="BC1310" i="19"/>
  <c r="BC4868" i="19"/>
  <c r="BE2952" i="19"/>
  <c r="BE6314" i="19"/>
  <c r="BE7655" i="19"/>
  <c r="BE7412" i="19"/>
  <c r="BE240" i="19"/>
  <c r="BG7085" i="19"/>
  <c r="BE6283" i="19"/>
  <c r="BC5431" i="19"/>
  <c r="BC7878" i="19"/>
  <c r="BE2755" i="19"/>
  <c r="BE9094" i="19"/>
  <c r="BG8042" i="19"/>
  <c r="BE7814" i="19"/>
  <c r="BE2169" i="19"/>
  <c r="BG3315" i="19"/>
  <c r="BG8417" i="19"/>
  <c r="BE3228" i="19"/>
  <c r="BC5044" i="19"/>
  <c r="BE1051" i="19"/>
  <c r="BE3272" i="19"/>
  <c r="BC1991" i="19"/>
  <c r="BC8566" i="19"/>
  <c r="BC9848" i="19"/>
  <c r="BE9673" i="19"/>
  <c r="BE2951" i="19"/>
  <c r="BE8561" i="19"/>
  <c r="BG1280" i="19"/>
  <c r="BC7942" i="19"/>
  <c r="BC2827" i="19"/>
  <c r="BG8640" i="19"/>
  <c r="BE1125" i="19"/>
  <c r="BG5005" i="19"/>
  <c r="BC3050" i="19"/>
  <c r="BE5717" i="19"/>
  <c r="BC7477" i="19"/>
  <c r="BE3218" i="19"/>
  <c r="BE143" i="19"/>
  <c r="BE511" i="19"/>
  <c r="BE5541" i="19"/>
  <c r="BE1597" i="19"/>
  <c r="BE1767" i="19"/>
  <c r="BC8723" i="19"/>
  <c r="BG5590" i="19"/>
  <c r="BC138" i="19"/>
  <c r="BE4120" i="19"/>
  <c r="BC5347" i="19"/>
  <c r="BE4416" i="19"/>
  <c r="BC1787" i="19"/>
  <c r="BE565" i="19"/>
  <c r="BG6600" i="19"/>
  <c r="BE5471" i="19"/>
  <c r="BG1983" i="19"/>
  <c r="BC4757" i="19"/>
  <c r="BE8507" i="19"/>
  <c r="BC805" i="19"/>
  <c r="BC1330" i="19"/>
  <c r="BG6201" i="19"/>
  <c r="BE136" i="19"/>
  <c r="BC5892" i="19"/>
  <c r="BE9114" i="19"/>
  <c r="BG4767" i="19"/>
  <c r="BE7072" i="19"/>
  <c r="BC2589" i="19"/>
  <c r="BG1663" i="19"/>
  <c r="BG3191" i="19"/>
  <c r="BC4703" i="19"/>
  <c r="BC1704" i="19"/>
  <c r="BE7620" i="19"/>
  <c r="BE4571" i="19"/>
  <c r="BG7601" i="19"/>
  <c r="BC2142" i="19"/>
  <c r="BE7916" i="19"/>
  <c r="BE9041" i="19"/>
  <c r="BE2094" i="19"/>
  <c r="BC6825" i="19"/>
  <c r="BC8534" i="19"/>
  <c r="BG5773" i="19"/>
  <c r="BC1378" i="19"/>
  <c r="BE1696" i="19"/>
  <c r="BC9065" i="19"/>
  <c r="BG402" i="19"/>
  <c r="BG7470" i="19"/>
  <c r="BE1164" i="19"/>
  <c r="BE6690" i="19"/>
  <c r="BG9108" i="19"/>
  <c r="BG2951" i="19"/>
  <c r="BE6295" i="19"/>
  <c r="BE9411" i="19"/>
  <c r="BG5270" i="19"/>
  <c r="BC853" i="19"/>
  <c r="BG12" i="19"/>
  <c r="BG1936" i="19"/>
  <c r="BG6076" i="19"/>
  <c r="BG694" i="19"/>
  <c r="BE7253" i="19"/>
  <c r="BG2123" i="19"/>
  <c r="BC2021" i="19"/>
  <c r="BE1714" i="19"/>
  <c r="BC974" i="19"/>
  <c r="BC3425" i="19"/>
  <c r="BE4125" i="19"/>
  <c r="BE7055" i="19"/>
  <c r="BC1457" i="19"/>
  <c r="BG9495" i="19"/>
  <c r="BG3508" i="19"/>
  <c r="BG499" i="19"/>
  <c r="BC2668" i="19"/>
  <c r="BG5851" i="19"/>
  <c r="BC962" i="19"/>
  <c r="BE6212" i="19"/>
  <c r="BC2386" i="19"/>
  <c r="BE6853" i="19"/>
  <c r="BC6354" i="19"/>
  <c r="BE9502" i="19"/>
  <c r="BG5792" i="19"/>
  <c r="BE4286" i="19"/>
  <c r="BG7892" i="19"/>
  <c r="BG1448" i="19"/>
  <c r="BE6431" i="19"/>
  <c r="BE2695" i="19"/>
  <c r="BG562" i="19"/>
  <c r="BE2964" i="19"/>
  <c r="BE8371" i="19"/>
  <c r="BC8531" i="19"/>
  <c r="BC8525" i="19"/>
  <c r="BC5329" i="19"/>
  <c r="BC5727" i="19"/>
  <c r="BE2332" i="19"/>
  <c r="BG7874" i="19"/>
  <c r="BE9998" i="19"/>
  <c r="BE1292" i="19"/>
  <c r="BC4678" i="19"/>
  <c r="BG2169" i="19"/>
  <c r="BG2051" i="19"/>
  <c r="BC3410" i="19"/>
  <c r="BG2885" i="19"/>
  <c r="BC950" i="19"/>
  <c r="BE3526" i="19"/>
  <c r="BC1287" i="19"/>
  <c r="BG8317" i="19"/>
  <c r="BE1556" i="19"/>
  <c r="BC3681" i="19"/>
  <c r="BG3680" i="19"/>
  <c r="BE7571" i="19"/>
  <c r="BE572" i="19"/>
  <c r="BG647" i="19"/>
  <c r="BC7563" i="19"/>
  <c r="BC3106" i="19"/>
  <c r="BG8615" i="19"/>
  <c r="BC8821" i="19"/>
  <c r="BC1895" i="19"/>
  <c r="BE8983" i="19"/>
  <c r="BC835" i="19"/>
  <c r="BE8597" i="19"/>
  <c r="BE5668" i="19"/>
  <c r="BC8837" i="19"/>
  <c r="BE3345" i="19"/>
  <c r="BE3315" i="19"/>
  <c r="BE5912" i="19"/>
  <c r="BE5043" i="19"/>
  <c r="BE318" i="19"/>
  <c r="BG5210" i="19"/>
  <c r="BC7293" i="19"/>
  <c r="BC9335" i="19"/>
  <c r="BE6930" i="19"/>
  <c r="BE7933" i="19"/>
  <c r="BG4063" i="19"/>
  <c r="BC316" i="19"/>
  <c r="BC4683" i="19"/>
  <c r="BE8765" i="19"/>
  <c r="BC7537" i="19"/>
  <c r="BE8072" i="19"/>
  <c r="BG3781" i="19"/>
  <c r="BC9491" i="19"/>
  <c r="BE7398" i="19"/>
  <c r="BG4034" i="19"/>
  <c r="BC1772" i="19"/>
  <c r="BG5416" i="19"/>
  <c r="BC7026" i="19"/>
  <c r="BE5706" i="19"/>
  <c r="BC2103" i="19"/>
  <c r="BG2553" i="19"/>
  <c r="BG3049" i="19"/>
  <c r="BE4443" i="19"/>
  <c r="BE3031" i="19"/>
  <c r="BG5492" i="19"/>
  <c r="BE1948" i="19"/>
  <c r="BE155" i="19"/>
  <c r="BE4094" i="19"/>
  <c r="BG103" i="19"/>
  <c r="BC6046" i="19"/>
  <c r="BC8197" i="19"/>
  <c r="BC5337" i="19"/>
  <c r="BG7876" i="19"/>
  <c r="BG6122" i="19"/>
  <c r="BG8182" i="19"/>
  <c r="BE7767" i="19"/>
  <c r="BG9114" i="19"/>
  <c r="BC1864" i="19"/>
  <c r="BC2610" i="19"/>
  <c r="BC4264" i="19"/>
  <c r="BG7292" i="19"/>
  <c r="BC494" i="19"/>
  <c r="BE6524" i="19"/>
  <c r="BG5977" i="19"/>
  <c r="BE3261" i="19"/>
  <c r="BE5887" i="19"/>
  <c r="BG5153" i="19"/>
  <c r="BG2446" i="19"/>
  <c r="BE3355" i="19"/>
  <c r="BE4666" i="19"/>
  <c r="BE5347" i="19"/>
  <c r="BC6061" i="19"/>
  <c r="BE3539" i="19"/>
  <c r="BC5281" i="19"/>
  <c r="BG3095" i="19"/>
  <c r="BE7059" i="19"/>
  <c r="BE9139" i="19"/>
  <c r="BG3329" i="19"/>
  <c r="BG1943" i="19"/>
  <c r="BG5455" i="19"/>
  <c r="BE2100" i="19"/>
  <c r="BE7350" i="19"/>
  <c r="BE7707" i="19"/>
  <c r="BG6236" i="19"/>
  <c r="BG671" i="19"/>
  <c r="BG4444" i="19"/>
  <c r="BE5052" i="19"/>
  <c r="BC4389" i="19"/>
  <c r="BE2301" i="19"/>
  <c r="BG68" i="19"/>
  <c r="BC9709" i="19"/>
  <c r="BE4902" i="19"/>
  <c r="BC2588" i="19"/>
  <c r="BG63" i="19"/>
  <c r="BE3331" i="19"/>
  <c r="BG2345" i="19"/>
  <c r="BG5049" i="19"/>
  <c r="BG390" i="19"/>
  <c r="BC9485" i="19"/>
  <c r="BE6544" i="19"/>
  <c r="BG8180" i="19"/>
  <c r="BE7565" i="19"/>
  <c r="BE8462" i="19"/>
  <c r="BC2015" i="19"/>
  <c r="BC8178" i="19"/>
  <c r="BC8813" i="19"/>
  <c r="BC4539" i="19"/>
  <c r="BG3600" i="19"/>
  <c r="BC5767" i="19"/>
  <c r="BE7928" i="19"/>
  <c r="BG10001" i="19"/>
  <c r="BE74" i="19"/>
  <c r="BE9938" i="19"/>
  <c r="BE2233" i="19"/>
  <c r="BG6908" i="19"/>
  <c r="BG5545" i="19"/>
  <c r="BC2260" i="19"/>
  <c r="BG5002" i="19"/>
  <c r="BC3789" i="19"/>
  <c r="BG1819" i="19"/>
  <c r="BE7091" i="19"/>
  <c r="BG173" i="19"/>
  <c r="BE1083" i="19"/>
  <c r="BG7730" i="19"/>
  <c r="BE3850" i="19"/>
  <c r="BC5087" i="19"/>
  <c r="BG9615" i="19"/>
  <c r="BC8849" i="19"/>
  <c r="BG8771" i="19"/>
  <c r="BG184" i="19"/>
  <c r="BG5541" i="19"/>
  <c r="BC7158" i="19"/>
  <c r="BE1707" i="19"/>
  <c r="BC4580" i="19"/>
  <c r="BC2983" i="19"/>
  <c r="BE3474" i="19"/>
  <c r="BE1327" i="19"/>
  <c r="BE6341" i="19"/>
  <c r="BG2598" i="19"/>
  <c r="BG1935" i="19"/>
  <c r="BG7093" i="19"/>
  <c r="BG3134" i="19"/>
  <c r="BE151" i="19"/>
  <c r="BC5018" i="19"/>
  <c r="BG127" i="19"/>
  <c r="BE7067" i="19"/>
  <c r="BE4678" i="19"/>
  <c r="BC5614" i="19"/>
  <c r="BC3984" i="19"/>
  <c r="BC7292" i="19"/>
  <c r="BE1271" i="19"/>
  <c r="BE8512" i="19"/>
  <c r="BG3782" i="19"/>
  <c r="BE3911" i="19"/>
  <c r="BC4713" i="19"/>
  <c r="BE7531" i="19"/>
  <c r="BE2912" i="19"/>
  <c r="BG3973" i="19"/>
  <c r="BG8075" i="19"/>
  <c r="BC7446" i="19"/>
  <c r="BE5998" i="19"/>
  <c r="BC79" i="19"/>
  <c r="BG6770" i="19"/>
  <c r="BC5872" i="19"/>
  <c r="BG1974" i="19"/>
  <c r="BG3469" i="19"/>
  <c r="BG5022" i="19"/>
  <c r="BG9106" i="19"/>
  <c r="BG3944" i="19"/>
  <c r="BG5011" i="19"/>
  <c r="BE3077" i="19"/>
  <c r="BG5134" i="19"/>
  <c r="BC5891" i="19"/>
  <c r="BC7691" i="19"/>
  <c r="BE3075" i="19"/>
  <c r="BG5058" i="19"/>
  <c r="BC1624" i="19"/>
  <c r="BC9023" i="19"/>
  <c r="BC3418" i="19"/>
  <c r="BG6475" i="19"/>
  <c r="BC8557" i="19"/>
  <c r="BC336" i="19"/>
  <c r="BG3744" i="19"/>
  <c r="BC2862" i="19"/>
  <c r="BG340" i="19"/>
  <c r="BG7275" i="19"/>
  <c r="BG4257" i="19"/>
  <c r="BE8827" i="19"/>
  <c r="BG6352" i="19"/>
  <c r="BG3540" i="19"/>
  <c r="BG4077" i="19"/>
  <c r="BC4570" i="19"/>
  <c r="BC6886" i="19"/>
  <c r="BE1899" i="19"/>
  <c r="BC6201" i="19"/>
  <c r="BC1328" i="19"/>
  <c r="BC2001" i="19"/>
  <c r="BG1457" i="19"/>
  <c r="BG9464" i="19"/>
  <c r="BC6336" i="19"/>
  <c r="BE4147" i="19"/>
  <c r="BC5688" i="19"/>
  <c r="BG5662" i="19"/>
  <c r="BG8705" i="19"/>
  <c r="BE9744" i="19"/>
  <c r="BG8690" i="19"/>
  <c r="BE3119" i="19"/>
  <c r="BG8414" i="19"/>
  <c r="BG304" i="19"/>
  <c r="BG899" i="19"/>
  <c r="BE2158" i="19"/>
  <c r="BE2772" i="19"/>
  <c r="BC9445" i="19"/>
  <c r="BG2401" i="19"/>
  <c r="BC5749" i="19"/>
  <c r="BE2446" i="19"/>
  <c r="BC7020" i="19"/>
  <c r="BC2575" i="19"/>
  <c r="BE3341" i="19"/>
  <c r="BG5212" i="19"/>
  <c r="BE1594" i="19"/>
  <c r="BC3139" i="19"/>
  <c r="BG5130" i="19"/>
  <c r="BE943" i="19"/>
  <c r="BE2385" i="19"/>
  <c r="BG7048" i="19"/>
  <c r="BC8631" i="19"/>
  <c r="BE4985" i="19"/>
  <c r="BE3088" i="19"/>
  <c r="BC4861" i="19"/>
  <c r="BE8454" i="19"/>
  <c r="BC1037" i="19"/>
  <c r="BC516" i="19"/>
  <c r="BG2858" i="19"/>
  <c r="BC1906" i="19"/>
  <c r="BG4552" i="19"/>
  <c r="BC9056" i="19"/>
  <c r="BE3241" i="19"/>
  <c r="BG2718" i="19"/>
  <c r="BG9609" i="19"/>
  <c r="BE776" i="19"/>
  <c r="BC4959" i="19"/>
  <c r="BG9321" i="19"/>
  <c r="BG9260" i="19"/>
  <c r="BC1635" i="19"/>
  <c r="BC3012" i="19"/>
  <c r="BE1869" i="19"/>
  <c r="BE4272" i="19"/>
  <c r="BE1453" i="19"/>
  <c r="BC6799" i="19"/>
  <c r="BE7291" i="19"/>
  <c r="BG6751" i="19"/>
  <c r="BC6946" i="19"/>
  <c r="BE7314" i="19"/>
  <c r="BE6839" i="19"/>
  <c r="BC2382" i="19"/>
  <c r="BC3609" i="19"/>
  <c r="BE8250" i="19"/>
  <c r="BC6796" i="19"/>
  <c r="BC2128" i="19"/>
  <c r="BG7004" i="19"/>
  <c r="BC9955" i="19"/>
  <c r="BE1111" i="19"/>
  <c r="BC9619" i="19"/>
  <c r="BC3729" i="19"/>
  <c r="BG1596" i="19"/>
  <c r="BE3587" i="19"/>
  <c r="BC6212" i="19"/>
  <c r="BG9070" i="19"/>
  <c r="BG3225" i="19"/>
  <c r="BE6963" i="19"/>
  <c r="BE6290" i="19"/>
  <c r="BC1499" i="19"/>
  <c r="BC5628" i="19"/>
  <c r="BC5624" i="19"/>
  <c r="BC6203" i="19"/>
  <c r="BG8467" i="19"/>
  <c r="BC5601" i="19"/>
  <c r="BG9182" i="19"/>
  <c r="BE5797" i="19"/>
  <c r="BC1577" i="19"/>
  <c r="BC6488" i="19"/>
  <c r="BC6742" i="19"/>
  <c r="BG3078" i="19"/>
  <c r="BG8385" i="19"/>
  <c r="BC3079" i="19"/>
  <c r="BE2976" i="19"/>
  <c r="BE421" i="19"/>
  <c r="BE2623" i="19"/>
  <c r="BG5936" i="19"/>
  <c r="BC8383" i="19"/>
  <c r="BC7479" i="19"/>
  <c r="BC1323" i="19"/>
  <c r="BG1025" i="19"/>
  <c r="BG7624" i="19"/>
  <c r="BE9165" i="19"/>
  <c r="BG6078" i="19"/>
  <c r="BG2360" i="19"/>
  <c r="BE3051" i="19"/>
  <c r="BG5074" i="19"/>
  <c r="BG2503" i="19"/>
  <c r="BC4173" i="19"/>
  <c r="BE8106" i="19"/>
  <c r="BC7447" i="19"/>
  <c r="BG6681" i="19"/>
  <c r="BE1863" i="19"/>
  <c r="BE8662" i="19"/>
  <c r="BE7898" i="19"/>
  <c r="BC8072" i="19"/>
  <c r="BE6142" i="19"/>
  <c r="BG2196" i="19"/>
  <c r="BC8191" i="19"/>
  <c r="BG5648" i="19"/>
  <c r="BE4705" i="19"/>
  <c r="BC6753" i="19"/>
  <c r="BE898" i="19"/>
  <c r="BC4475" i="19"/>
  <c r="BC6090" i="19"/>
  <c r="BE3992" i="19"/>
  <c r="BC4080" i="19"/>
  <c r="BG4604" i="19"/>
  <c r="BC7548" i="19"/>
  <c r="BE6408" i="19"/>
  <c r="BE9051" i="19"/>
  <c r="BC9558" i="19"/>
  <c r="BG9885" i="19"/>
  <c r="BC4269" i="19"/>
  <c r="BE2963" i="19"/>
  <c r="BE4042" i="19"/>
  <c r="BG937" i="19"/>
  <c r="BG9764" i="19"/>
  <c r="BG4929" i="19"/>
  <c r="BC5798" i="19"/>
  <c r="BG2788" i="19"/>
  <c r="BG4234" i="19"/>
  <c r="BC1366" i="19"/>
  <c r="BG467" i="19"/>
  <c r="BG3283" i="19"/>
  <c r="BC1470" i="19"/>
  <c r="BE3125" i="19"/>
  <c r="BE9664" i="19"/>
  <c r="BE6914" i="19"/>
  <c r="BG3176" i="19"/>
  <c r="BC5983" i="19"/>
  <c r="BG297" i="19"/>
  <c r="BE2579" i="19"/>
  <c r="BE2031" i="19"/>
  <c r="BC6333" i="19"/>
  <c r="BE1825" i="19"/>
  <c r="BG4605" i="19"/>
  <c r="BC1166" i="19"/>
  <c r="BG4708" i="19"/>
  <c r="BC179" i="19"/>
  <c r="BE5379" i="19"/>
  <c r="BE1888" i="19"/>
  <c r="BC6745" i="19"/>
  <c r="BC7907" i="19"/>
  <c r="BG6864" i="19"/>
  <c r="BE9535" i="19"/>
  <c r="BE1133" i="19"/>
  <c r="BE721" i="19"/>
  <c r="BC1839" i="19"/>
  <c r="BE4214" i="19"/>
  <c r="BG4361" i="19"/>
  <c r="BE9743" i="19"/>
  <c r="BG9301" i="19"/>
  <c r="BE4876" i="19"/>
  <c r="BC9516" i="19"/>
  <c r="BC1919" i="19"/>
  <c r="BG5302" i="19"/>
  <c r="BG9306" i="19"/>
  <c r="BE163" i="19"/>
  <c r="BE431" i="19"/>
  <c r="BG2042" i="19"/>
  <c r="BG8652" i="19"/>
  <c r="BG120" i="19"/>
  <c r="BG747" i="19"/>
  <c r="BE3804" i="19"/>
  <c r="BC6892" i="19"/>
  <c r="BE8949" i="19"/>
  <c r="BC9585" i="19"/>
  <c r="BE417" i="19"/>
  <c r="BE2834" i="19"/>
  <c r="BG3969" i="19"/>
  <c r="BG4036" i="19"/>
  <c r="BE7045" i="19"/>
  <c r="BG6576" i="19"/>
  <c r="BG2280" i="19"/>
  <c r="BE7711" i="19"/>
  <c r="BC6460" i="19"/>
  <c r="BC9687" i="19"/>
  <c r="BC9724" i="19"/>
  <c r="BC4438" i="19"/>
  <c r="BG9953" i="19"/>
  <c r="BG3016" i="19"/>
  <c r="BG2205" i="19"/>
  <c r="BC4067" i="19"/>
  <c r="BE6123" i="19"/>
  <c r="BE7361" i="19"/>
  <c r="BE2165" i="19"/>
  <c r="BG8617" i="19"/>
  <c r="BG6642" i="19"/>
  <c r="BG9459" i="19"/>
  <c r="BG7818" i="19"/>
  <c r="BG3347" i="19"/>
  <c r="BE718" i="19"/>
  <c r="BE2750" i="19"/>
  <c r="BC7508" i="19"/>
  <c r="BG8664" i="19"/>
  <c r="BC5002" i="19"/>
  <c r="BE8873" i="19"/>
  <c r="BE1982" i="19"/>
  <c r="BC4902" i="19"/>
  <c r="BE7284" i="19"/>
  <c r="BG35" i="19"/>
  <c r="BG524" i="19"/>
  <c r="BE4453" i="19"/>
  <c r="BE2148" i="19"/>
  <c r="BG4162" i="19"/>
  <c r="BG9493" i="19"/>
  <c r="BE7641" i="19"/>
  <c r="BG168" i="19"/>
  <c r="BG5686" i="19"/>
  <c r="BC863" i="19"/>
  <c r="BE4867" i="19"/>
  <c r="BG5193" i="19"/>
  <c r="BE8043" i="19"/>
  <c r="BG4535" i="19"/>
  <c r="BE557" i="19"/>
  <c r="BE8161" i="19"/>
  <c r="BE677" i="19"/>
  <c r="BC3383" i="19"/>
  <c r="BC1267" i="19"/>
  <c r="BC9623" i="19"/>
  <c r="BC5871" i="19"/>
  <c r="BC8625" i="19"/>
  <c r="BE7354" i="19"/>
  <c r="BC940" i="19"/>
  <c r="BE4470" i="19"/>
  <c r="BE8823" i="19"/>
  <c r="BC4567" i="19"/>
  <c r="BC6945" i="19"/>
  <c r="BG1139" i="19"/>
  <c r="BE5150" i="19"/>
  <c r="BC3819" i="19"/>
  <c r="BG7176" i="19"/>
  <c r="BE154" i="19"/>
  <c r="BC9901" i="19"/>
  <c r="BC6481" i="19"/>
  <c r="BC132" i="19"/>
  <c r="BE5963" i="19"/>
  <c r="BE7438" i="19"/>
  <c r="BC9972" i="19"/>
  <c r="BG4931" i="19"/>
  <c r="BE10005" i="19"/>
  <c r="BG9996" i="19"/>
  <c r="BC7723" i="19"/>
  <c r="BG8647" i="19"/>
  <c r="BC9843" i="19"/>
  <c r="BE972" i="19"/>
  <c r="BE9813" i="19"/>
  <c r="BG2050" i="19"/>
  <c r="BG9850" i="19"/>
  <c r="BG6223" i="19"/>
  <c r="BG7554" i="19"/>
  <c r="BE225" i="19"/>
  <c r="BC7130" i="19"/>
  <c r="BG5871" i="19"/>
  <c r="BE3180" i="19"/>
  <c r="BG9295" i="19"/>
  <c r="BG9355" i="19"/>
  <c r="BE2949" i="19"/>
  <c r="BC3096" i="19"/>
  <c r="BG2418" i="19"/>
  <c r="BC3018" i="19"/>
  <c r="BE8630" i="19"/>
  <c r="BE2767" i="19"/>
  <c r="BE8346" i="19"/>
  <c r="BC9716" i="19"/>
  <c r="BC1988" i="19"/>
  <c r="BC8252" i="19"/>
  <c r="BC7066" i="19"/>
  <c r="BE8957" i="19"/>
  <c r="BC1690" i="19"/>
  <c r="BE5551" i="19"/>
  <c r="BC3687" i="19"/>
  <c r="BG2744" i="19"/>
  <c r="BE1206" i="19"/>
  <c r="BE1230" i="19"/>
  <c r="BC2889" i="19"/>
  <c r="BG5958" i="19"/>
  <c r="BC1127" i="19"/>
  <c r="BC8313" i="19"/>
  <c r="BE9153" i="19"/>
  <c r="BE9542" i="19"/>
  <c r="BC5209" i="19"/>
  <c r="BC2776" i="19"/>
  <c r="BC4303" i="19"/>
  <c r="BG1654" i="19"/>
  <c r="BG9638" i="19"/>
  <c r="BE3232" i="19"/>
  <c r="BC3986" i="19"/>
  <c r="BE2244" i="19"/>
  <c r="BE4187" i="19"/>
  <c r="BG5552" i="19"/>
  <c r="BE9228" i="19"/>
  <c r="BG3921" i="19"/>
  <c r="BC7882" i="19"/>
  <c r="BC860" i="19"/>
  <c r="BE7618" i="19"/>
  <c r="BE7374" i="19"/>
  <c r="BE2238" i="19"/>
  <c r="BC9957" i="19"/>
  <c r="BC222" i="19"/>
  <c r="BE1961" i="19"/>
  <c r="BC1033" i="19"/>
  <c r="BE5502" i="19"/>
  <c r="BE8194" i="19"/>
  <c r="BC1161" i="19"/>
  <c r="BE6107" i="19"/>
  <c r="BC8283" i="19"/>
  <c r="BG6188" i="19"/>
  <c r="BC1308" i="19"/>
  <c r="BC1489" i="19"/>
  <c r="BC9302" i="19"/>
  <c r="BE350" i="19"/>
  <c r="BE4802" i="19"/>
  <c r="BC2466" i="19"/>
  <c r="BE9374" i="19"/>
  <c r="BG7643" i="19"/>
  <c r="BE3025" i="19"/>
  <c r="BG2601" i="19"/>
  <c r="BG8195" i="19"/>
  <c r="BE8502" i="19"/>
  <c r="BC6231" i="19"/>
  <c r="BC1011" i="19"/>
  <c r="BC7494" i="19"/>
  <c r="BC6482" i="19"/>
  <c r="BE8327" i="19"/>
  <c r="BE7871" i="19"/>
  <c r="BG8313" i="19"/>
  <c r="BG6389" i="19"/>
  <c r="BC7154" i="19"/>
  <c r="BE1989" i="19"/>
  <c r="BE9176" i="19"/>
  <c r="BC71" i="19"/>
  <c r="BE5166" i="19"/>
  <c r="BE8690" i="19"/>
  <c r="BE3570" i="19"/>
  <c r="BC7859" i="19"/>
  <c r="BC3327" i="19"/>
  <c r="BG3380" i="19"/>
  <c r="BG359" i="19"/>
  <c r="BG9341" i="19"/>
  <c r="BE450" i="19"/>
  <c r="BC2579" i="19"/>
  <c r="BG5858" i="19"/>
  <c r="BG2940" i="19"/>
  <c r="BG3277" i="19"/>
  <c r="BE8160" i="19"/>
  <c r="BG8333" i="19"/>
  <c r="BG1275" i="19"/>
  <c r="BG8097" i="19"/>
  <c r="BE3408" i="19"/>
  <c r="BC6987" i="19"/>
  <c r="BG1591" i="19"/>
  <c r="BE5694" i="19"/>
  <c r="BG7436" i="19"/>
  <c r="BG2298" i="19"/>
  <c r="BG5993" i="19"/>
  <c r="BE7327" i="19"/>
  <c r="BG4934" i="19"/>
  <c r="BC9635" i="19"/>
  <c r="BC7918" i="19"/>
  <c r="BG4905" i="19"/>
  <c r="BG8030" i="19"/>
  <c r="BC9092" i="19"/>
  <c r="BE9686" i="19"/>
  <c r="BC4104" i="19"/>
  <c r="BG689" i="19"/>
  <c r="BG6532" i="19"/>
  <c r="BG9124" i="19"/>
  <c r="BC3771" i="19"/>
  <c r="BE8386" i="19"/>
  <c r="BG4640" i="19"/>
  <c r="BC193" i="19"/>
  <c r="BE827" i="19"/>
  <c r="BG9895" i="19"/>
  <c r="BG1026" i="19"/>
  <c r="BC1769" i="19"/>
  <c r="BE340" i="19"/>
  <c r="BE1456" i="19"/>
  <c r="BC2927" i="19"/>
  <c r="BE2179" i="19"/>
  <c r="BC5105" i="19"/>
  <c r="BG7542" i="19"/>
  <c r="BG7967" i="19"/>
  <c r="BE1875" i="19"/>
  <c r="BE1006" i="19"/>
  <c r="BG6376" i="19"/>
  <c r="BC8984" i="19"/>
  <c r="BG6372" i="19"/>
  <c r="BE6642" i="19"/>
  <c r="BC5082" i="19"/>
  <c r="BC9096" i="19"/>
  <c r="BG4311" i="19"/>
  <c r="BC2844" i="19"/>
  <c r="BE3820" i="19"/>
  <c r="BG3716" i="19"/>
  <c r="BC507" i="19"/>
  <c r="BE2685" i="19"/>
  <c r="BE2282" i="19"/>
  <c r="BC4989" i="19"/>
  <c r="BG1791" i="19"/>
  <c r="BG2144" i="19"/>
  <c r="BG5665" i="19"/>
  <c r="BG2247" i="19"/>
  <c r="BC7368" i="19"/>
  <c r="BE8127" i="19"/>
  <c r="BE3597" i="19"/>
  <c r="BG7955" i="19"/>
  <c r="BE7424" i="19"/>
  <c r="BG1285" i="19"/>
  <c r="BC6221" i="19"/>
  <c r="BG3898" i="19"/>
  <c r="BC6115" i="19"/>
  <c r="BE8614" i="19"/>
  <c r="BC5038" i="19"/>
  <c r="BG3589" i="19"/>
  <c r="BE1077" i="19"/>
  <c r="BC546" i="19"/>
  <c r="BG2845" i="19"/>
  <c r="BC2080" i="19"/>
  <c r="BG9645" i="19"/>
  <c r="BE5927" i="19"/>
  <c r="BC7668" i="19"/>
  <c r="BG2406" i="19"/>
  <c r="BE3479" i="19"/>
  <c r="BG9020" i="19"/>
  <c r="BC4507" i="19"/>
  <c r="BC9789" i="19"/>
  <c r="BE1998" i="19"/>
  <c r="BG3204" i="19"/>
  <c r="BC2533" i="19"/>
  <c r="BC8104" i="19"/>
  <c r="BC3759" i="19"/>
  <c r="BG7322" i="19"/>
  <c r="BG6414" i="19"/>
  <c r="BE3160" i="19"/>
  <c r="BC8281" i="19"/>
  <c r="BG7768" i="19"/>
  <c r="BG5275" i="19"/>
  <c r="BE8337" i="19"/>
  <c r="BE9107" i="19"/>
  <c r="BE4527" i="19"/>
  <c r="BG9725" i="19"/>
  <c r="BG4482" i="19"/>
  <c r="BG8731" i="19"/>
  <c r="BC8676" i="19"/>
  <c r="BE9237" i="19"/>
  <c r="BE2189" i="19"/>
  <c r="BE5337" i="19"/>
  <c r="BC538" i="19"/>
  <c r="BC5852" i="19"/>
  <c r="BC6077" i="19"/>
  <c r="BG1340" i="19"/>
  <c r="BC9416" i="19"/>
  <c r="BG9371" i="19"/>
  <c r="BG7026" i="19"/>
  <c r="BC1601" i="19"/>
  <c r="BC6835" i="19"/>
  <c r="BG1059" i="19"/>
  <c r="BC3395" i="19"/>
  <c r="BG5688" i="19"/>
  <c r="BG1015" i="19"/>
  <c r="BG5222" i="19"/>
  <c r="BC2407" i="19"/>
  <c r="BG3954" i="19"/>
  <c r="BC520" i="19"/>
  <c r="BE7080" i="19"/>
  <c r="BC8955" i="19"/>
  <c r="BC433" i="19"/>
  <c r="BE8265" i="19"/>
  <c r="BC7886" i="19"/>
  <c r="BE4747" i="19"/>
  <c r="BE1581" i="19"/>
  <c r="BC1471" i="19"/>
  <c r="BC2970" i="19"/>
  <c r="BE8886" i="19"/>
  <c r="BC5921" i="19"/>
  <c r="BG5826" i="19"/>
  <c r="BE7628" i="19"/>
  <c r="BE5922" i="19"/>
  <c r="BE4885" i="19"/>
  <c r="BC9762" i="19"/>
  <c r="BE3019" i="19"/>
  <c r="BC2197" i="19"/>
  <c r="BE5251" i="19"/>
  <c r="BG3510" i="19"/>
  <c r="BG7687" i="19"/>
  <c r="BE2453" i="19"/>
  <c r="BG3900" i="19"/>
  <c r="BC7000" i="19"/>
  <c r="BG4023" i="19"/>
  <c r="BC3538" i="19"/>
  <c r="BE7394" i="19"/>
  <c r="BC6823" i="19"/>
  <c r="BC4412" i="19"/>
  <c r="BC1584" i="19"/>
  <c r="BC7" i="19"/>
  <c r="BE5100" i="19"/>
  <c r="BE3269" i="19"/>
  <c r="BG7900" i="19"/>
  <c r="BG2538" i="19"/>
  <c r="BE9884" i="19"/>
  <c r="BC3959" i="19"/>
  <c r="BC893" i="19"/>
  <c r="BC2292" i="19"/>
  <c r="BE2577" i="19"/>
  <c r="BC4401" i="19"/>
  <c r="BC8750" i="19"/>
  <c r="BE2826" i="19"/>
  <c r="BE7616" i="19"/>
  <c r="BC9155" i="19"/>
  <c r="BE2212" i="19"/>
  <c r="BE6562" i="19"/>
  <c r="BG4574" i="19"/>
  <c r="BG4608" i="19"/>
  <c r="BC1785" i="19"/>
  <c r="BE2816" i="19"/>
  <c r="BE8723" i="19"/>
  <c r="BC1225" i="19"/>
  <c r="BC8150" i="19"/>
  <c r="BG8684" i="19"/>
  <c r="BE6842" i="19"/>
  <c r="BG8828" i="19"/>
  <c r="BG7368" i="19"/>
  <c r="BG4186" i="19"/>
  <c r="BC4801" i="19"/>
  <c r="BC1357" i="19"/>
  <c r="BC7926" i="19"/>
  <c r="BE9076" i="19"/>
  <c r="BG555" i="19"/>
  <c r="BG8133" i="19"/>
  <c r="BE5223" i="19"/>
  <c r="BE1632" i="19"/>
  <c r="BC6326" i="19"/>
  <c r="BC3068" i="19"/>
  <c r="BG2357" i="19"/>
  <c r="BC2254" i="19"/>
  <c r="BG3528" i="19"/>
  <c r="BG3402" i="19"/>
  <c r="BE6766" i="19"/>
  <c r="BG7541" i="19"/>
  <c r="BE8234" i="19"/>
  <c r="BE4510" i="19"/>
  <c r="BG4360" i="19"/>
  <c r="BE5430" i="19"/>
  <c r="BE7557" i="19"/>
  <c r="BE5839" i="19"/>
  <c r="BG2120" i="19"/>
  <c r="BC4505" i="19"/>
  <c r="BC425" i="19"/>
  <c r="BE3191" i="19"/>
  <c r="BE8663" i="19"/>
  <c r="BC8218" i="19"/>
  <c r="BC4172" i="19"/>
  <c r="BC1240" i="19"/>
  <c r="BG7100" i="19"/>
  <c r="BC55" i="19"/>
  <c r="BC7133" i="19"/>
  <c r="BE4581" i="19"/>
  <c r="BG1353" i="19"/>
  <c r="BC2995" i="19"/>
  <c r="BC8592" i="19"/>
  <c r="BE9122" i="19"/>
  <c r="BG3772" i="19"/>
  <c r="BE7831" i="19"/>
  <c r="BC6350" i="19"/>
  <c r="BE1038" i="19"/>
  <c r="BE3445" i="19"/>
  <c r="BG9950" i="19"/>
  <c r="BE4627" i="19"/>
  <c r="BE6902" i="19"/>
  <c r="BE9613" i="19"/>
  <c r="BC5247" i="19"/>
  <c r="BG4122" i="19"/>
  <c r="BE2924" i="19"/>
  <c r="BE9601" i="19"/>
  <c r="BE548" i="19"/>
  <c r="BE6600" i="19"/>
  <c r="BG2606" i="19"/>
  <c r="BG9312" i="19"/>
  <c r="BG9360" i="19"/>
  <c r="BG7951" i="19"/>
  <c r="BE2525" i="19"/>
  <c r="BG3005" i="19"/>
  <c r="BE9295" i="19"/>
  <c r="BG389" i="19"/>
  <c r="BG1061" i="19"/>
  <c r="BC9978" i="19"/>
  <c r="BE3721" i="19"/>
  <c r="BE4204" i="19"/>
  <c r="BE7503" i="19"/>
  <c r="BG1072" i="19"/>
  <c r="BG5233" i="19"/>
  <c r="BE6985" i="19"/>
  <c r="BE2745" i="19"/>
  <c r="BC2501" i="19"/>
  <c r="BC4990" i="19"/>
  <c r="BC7119" i="19"/>
  <c r="BC3905" i="19"/>
  <c r="BG8763" i="19"/>
  <c r="BG6144" i="19"/>
  <c r="BC7434" i="19"/>
  <c r="BE1068" i="19"/>
  <c r="BE5006" i="19"/>
  <c r="BG4777" i="19"/>
  <c r="BE6236" i="19"/>
  <c r="BC9318" i="19"/>
  <c r="BC6875" i="19"/>
  <c r="BE5756" i="19"/>
  <c r="BE9161" i="19"/>
  <c r="BE2192" i="19"/>
  <c r="BC6577" i="19"/>
  <c r="BG8361" i="19"/>
  <c r="BE7629" i="19"/>
  <c r="BG2818" i="19"/>
  <c r="BE4545" i="19"/>
  <c r="BE3613" i="19"/>
  <c r="BE3401" i="19"/>
  <c r="BG6515" i="19"/>
  <c r="BE5995" i="19"/>
  <c r="BC9600" i="19"/>
  <c r="BE1739" i="19"/>
  <c r="BC8194" i="19"/>
  <c r="BG5612" i="19"/>
  <c r="BC7094" i="19"/>
  <c r="BG4670" i="19"/>
  <c r="BC824" i="19"/>
  <c r="BC4420" i="19"/>
  <c r="BG5428" i="19"/>
  <c r="BC7217" i="19"/>
  <c r="BE6287" i="19"/>
  <c r="BE6777" i="19"/>
  <c r="BG3642" i="19"/>
  <c r="BG2664" i="19"/>
  <c r="BE9282" i="19"/>
  <c r="BE9360" i="19"/>
  <c r="BC581" i="19"/>
  <c r="BG2792" i="19"/>
  <c r="BC4230" i="19"/>
  <c r="BC4324" i="19"/>
  <c r="BG3752" i="19"/>
  <c r="BC3762" i="19"/>
  <c r="BC6797" i="19"/>
  <c r="BE7926" i="19"/>
  <c r="BE7168" i="19"/>
  <c r="BC5674" i="19"/>
  <c r="BG6272" i="19"/>
  <c r="BE2699" i="19"/>
  <c r="BG5381" i="19"/>
  <c r="BE3462" i="19"/>
  <c r="BC4906" i="19"/>
  <c r="BG6328" i="19"/>
  <c r="BC3836" i="19"/>
  <c r="BG3263" i="19"/>
  <c r="BC7688" i="19"/>
  <c r="BE458" i="19"/>
  <c r="BE6332" i="19"/>
  <c r="BE3995" i="19"/>
  <c r="BG3802" i="19"/>
  <c r="BG8156" i="19"/>
  <c r="BE203" i="19"/>
  <c r="BC6177" i="19"/>
  <c r="BC1664" i="19"/>
  <c r="BC113" i="19"/>
  <c r="BG2259" i="19"/>
  <c r="BE331" i="19"/>
  <c r="BC5417" i="19"/>
  <c r="BG2869" i="19"/>
  <c r="BG4302" i="19"/>
  <c r="BE3442" i="19"/>
  <c r="BG9047" i="19"/>
  <c r="BC8865" i="19"/>
  <c r="BC919" i="19"/>
  <c r="BC7012" i="19"/>
  <c r="BG5957" i="19"/>
  <c r="BE3422" i="19"/>
  <c r="BC2499" i="19"/>
  <c r="BE7235" i="19"/>
  <c r="BG4347" i="19"/>
  <c r="BC9933" i="19"/>
  <c r="BE1352" i="19"/>
  <c r="BE6297" i="19"/>
  <c r="BE3011" i="19"/>
  <c r="BG9652" i="19"/>
  <c r="BG3199" i="19"/>
  <c r="BC2068" i="19"/>
  <c r="BC704" i="19"/>
  <c r="BE1156" i="19"/>
  <c r="BG8142" i="19"/>
  <c r="BC8341" i="19"/>
  <c r="BG5799" i="19"/>
  <c r="BE7624" i="19"/>
  <c r="BC2031" i="19"/>
  <c r="BC1213" i="19"/>
  <c r="BC8009" i="19"/>
  <c r="BC486" i="19"/>
  <c r="BC6871" i="19"/>
  <c r="BC7090" i="19"/>
  <c r="BC431" i="19"/>
  <c r="BC9734" i="19"/>
  <c r="BC3704" i="19"/>
  <c r="BC1158" i="19"/>
  <c r="BC7985" i="19"/>
  <c r="BE7307" i="19"/>
  <c r="BG5881" i="19"/>
  <c r="BE8155" i="19"/>
  <c r="BE188" i="19"/>
  <c r="BG7659" i="19"/>
  <c r="BE577" i="19"/>
  <c r="BG7945" i="19"/>
  <c r="BC592" i="19"/>
  <c r="BE7718" i="19"/>
  <c r="BG5410" i="19"/>
  <c r="BE5156" i="19"/>
  <c r="BG9484" i="19"/>
  <c r="BG4863" i="19"/>
  <c r="BG5974" i="19"/>
  <c r="BC94" i="19"/>
  <c r="BG366" i="19"/>
  <c r="BG8139" i="19"/>
  <c r="BC3164" i="19"/>
  <c r="BC7992" i="19"/>
  <c r="BC630" i="19"/>
  <c r="BC8853" i="19"/>
  <c r="BC4625" i="19"/>
  <c r="BC802" i="19"/>
  <c r="BC471" i="19"/>
  <c r="BG4490" i="19"/>
  <c r="BC3755" i="19"/>
  <c r="BE8615" i="19"/>
  <c r="BE3948" i="19"/>
  <c r="BE256" i="19"/>
  <c r="BC6406" i="19"/>
  <c r="BE9554" i="19"/>
  <c r="BG1685" i="19"/>
  <c r="BE9197" i="19"/>
  <c r="BE918" i="19"/>
  <c r="BC9861" i="19"/>
  <c r="BE1663" i="19"/>
  <c r="BE2414" i="19"/>
  <c r="BC1383" i="19"/>
  <c r="BE3891" i="19"/>
  <c r="BG7015" i="19"/>
  <c r="BE7445" i="19"/>
  <c r="BC5395" i="19"/>
  <c r="BC6534" i="19"/>
  <c r="BC977" i="19"/>
  <c r="BE7950" i="19"/>
  <c r="BE7713" i="19"/>
  <c r="BE6832" i="19"/>
  <c r="BC3148" i="19"/>
  <c r="BG9888" i="19"/>
  <c r="BE5634" i="19"/>
  <c r="BG3917" i="19"/>
  <c r="BE3612" i="19"/>
  <c r="BC2868" i="19"/>
  <c r="BE8135" i="19"/>
  <c r="BE7299" i="19"/>
  <c r="BG9244" i="19"/>
  <c r="BG721" i="19"/>
  <c r="BG8856" i="19"/>
  <c r="BG5818" i="19"/>
  <c r="BG2222" i="19"/>
  <c r="BE7381" i="19"/>
  <c r="BE3546" i="19"/>
  <c r="BE6738" i="19"/>
  <c r="BE1808" i="19"/>
  <c r="BE9428" i="19"/>
  <c r="BC7285" i="19"/>
  <c r="BE946" i="19"/>
  <c r="BG1351" i="19"/>
  <c r="BG3236" i="19"/>
  <c r="BE6319" i="19"/>
  <c r="BE4621" i="19"/>
  <c r="BE8399" i="19"/>
  <c r="BC6183" i="19"/>
  <c r="BG7321" i="19"/>
  <c r="BC7513" i="19"/>
  <c r="BC9399" i="19"/>
  <c r="BC3347" i="19"/>
  <c r="BC1374" i="19"/>
  <c r="BG9494" i="19"/>
  <c r="BE1301" i="19"/>
  <c r="BE5335" i="19"/>
  <c r="BC2123" i="19"/>
  <c r="BC8775" i="19"/>
  <c r="BG9501" i="19"/>
  <c r="BC1596" i="19"/>
  <c r="BE1883" i="19"/>
  <c r="BE5478" i="19"/>
  <c r="BG5176" i="19"/>
  <c r="BE9007" i="19"/>
  <c r="BG7859" i="19"/>
  <c r="BG6093" i="19"/>
  <c r="BG590" i="19"/>
  <c r="BC5778" i="19"/>
  <c r="BC251" i="19"/>
  <c r="BE9572" i="19"/>
  <c r="BE598" i="19"/>
  <c r="BC9425" i="19"/>
  <c r="BC8287" i="19"/>
  <c r="BG5440" i="19"/>
  <c r="BE7580" i="19"/>
  <c r="BE4801" i="19"/>
  <c r="BG7011" i="19"/>
  <c r="BG3706" i="19"/>
  <c r="BE3523" i="19"/>
  <c r="BC2415" i="19"/>
  <c r="BE7873" i="19"/>
  <c r="BE9565" i="19"/>
  <c r="BC2902" i="19"/>
  <c r="BG5797" i="19"/>
  <c r="BC2209" i="19"/>
  <c r="BC8141" i="19"/>
  <c r="BC1445" i="19"/>
  <c r="BG4209" i="19"/>
  <c r="BE1194" i="19"/>
  <c r="BC7467" i="19"/>
  <c r="BE5656" i="19"/>
  <c r="BC1607" i="19"/>
  <c r="BE5962" i="19"/>
  <c r="BE3843" i="19"/>
  <c r="BG1797" i="19"/>
  <c r="BC3773" i="19"/>
  <c r="BC4129" i="19"/>
  <c r="BG1748" i="19"/>
  <c r="BC2728" i="19"/>
  <c r="BG5055" i="19"/>
  <c r="BG5300" i="19"/>
  <c r="BG1079" i="19"/>
  <c r="BG4862" i="19"/>
  <c r="BE5703" i="19"/>
  <c r="BG1178" i="19"/>
  <c r="BE2894" i="19"/>
  <c r="BE1670" i="19"/>
  <c r="BG9930" i="19"/>
  <c r="BE9663" i="19"/>
  <c r="BC7801" i="19"/>
  <c r="BG7505" i="19"/>
  <c r="BC7719" i="19"/>
  <c r="BE4519" i="19"/>
  <c r="BG108" i="19"/>
  <c r="BG65" i="19"/>
  <c r="BG8633" i="19"/>
  <c r="BE4364" i="19"/>
  <c r="BC7322" i="19"/>
  <c r="BC8196" i="19"/>
  <c r="BG8710" i="19"/>
  <c r="BG8740" i="19"/>
  <c r="BG4471" i="19"/>
  <c r="BE1465" i="19"/>
  <c r="BE1710" i="19"/>
  <c r="BC4333" i="19"/>
  <c r="BE2532" i="19"/>
  <c r="BE745" i="19"/>
  <c r="BG2271" i="19"/>
  <c r="BC1691" i="19"/>
  <c r="BE6786" i="19"/>
  <c r="BE6077" i="19"/>
  <c r="BE8100" i="19"/>
  <c r="BC8515" i="19"/>
  <c r="BE1203" i="19"/>
  <c r="BE950" i="19"/>
  <c r="BE6624" i="19"/>
  <c r="BC712" i="19"/>
  <c r="BC2030" i="19"/>
  <c r="BC3723" i="19"/>
  <c r="BE1527" i="19"/>
  <c r="BE4712" i="19"/>
  <c r="BE2180" i="19"/>
  <c r="BG9052" i="19"/>
  <c r="BG6495" i="19"/>
  <c r="BG607" i="19"/>
  <c r="BE9553" i="19"/>
  <c r="BE9417" i="19"/>
  <c r="BC6723" i="19"/>
  <c r="BC1863" i="19"/>
  <c r="BC6210" i="19"/>
  <c r="BE2415" i="19"/>
  <c r="BE3407" i="19"/>
  <c r="BE703" i="19"/>
  <c r="BC6593" i="19"/>
  <c r="BG8455" i="19"/>
  <c r="BG3989" i="19"/>
  <c r="BG6513" i="19"/>
  <c r="BC6279" i="19"/>
  <c r="BE4820" i="19"/>
  <c r="BC1114" i="19"/>
  <c r="BE8555" i="19"/>
  <c r="BC1317" i="19"/>
  <c r="BC3227" i="19"/>
  <c r="BC1952" i="19"/>
  <c r="BE132" i="19"/>
  <c r="BE7912" i="19"/>
  <c r="BC23" i="19"/>
  <c r="BE6024" i="19"/>
  <c r="BC7757" i="19"/>
  <c r="BG802" i="19"/>
  <c r="BG3150" i="19"/>
  <c r="BE5606" i="19"/>
  <c r="BG2502" i="19"/>
  <c r="BC3320" i="19"/>
  <c r="BE928" i="19"/>
  <c r="BC7143" i="19"/>
  <c r="BC9043" i="19"/>
  <c r="BC1740" i="19"/>
  <c r="BE1276" i="19"/>
  <c r="BC4978" i="19"/>
  <c r="BE2105" i="19"/>
  <c r="BG6767" i="19"/>
  <c r="BE165" i="19"/>
  <c r="BE7193" i="19"/>
  <c r="BG6846" i="19"/>
  <c r="BG753" i="19"/>
  <c r="BG1297" i="19"/>
  <c r="BE666" i="19"/>
  <c r="BG7873" i="19"/>
  <c r="BG7718" i="19"/>
  <c r="BG5968" i="19"/>
  <c r="BC256" i="19"/>
  <c r="BG4307" i="19"/>
  <c r="BG139" i="19"/>
  <c r="BG8589" i="19"/>
  <c r="BE9150" i="19"/>
  <c r="BG1263" i="19"/>
  <c r="BC139" i="19"/>
  <c r="BC5026" i="19"/>
  <c r="BG532" i="19"/>
  <c r="BC8770" i="19"/>
  <c r="BC5805" i="19"/>
  <c r="BE6934" i="19"/>
  <c r="BC4847" i="19"/>
  <c r="BE4865" i="19"/>
  <c r="BG9790" i="19"/>
  <c r="BG6726" i="19"/>
  <c r="BG1341" i="19"/>
  <c r="BG7621" i="19"/>
  <c r="BE5119" i="19"/>
  <c r="BC2945" i="19"/>
  <c r="BE6996" i="19"/>
  <c r="BC7678" i="19"/>
  <c r="BE56" i="19"/>
  <c r="BC3780" i="19"/>
  <c r="BG8887" i="19"/>
  <c r="BC3833" i="19"/>
  <c r="BG9007" i="19"/>
  <c r="BE7191" i="19"/>
  <c r="BE3503" i="19"/>
  <c r="BG5551" i="19"/>
  <c r="BC4572" i="19"/>
  <c r="BC789" i="19"/>
  <c r="BG782" i="19"/>
  <c r="BG3714" i="19"/>
  <c r="BC4482" i="19"/>
  <c r="BG9809" i="19"/>
  <c r="BE614" i="19"/>
  <c r="BE9267" i="19"/>
  <c r="BC4576" i="19"/>
  <c r="BE5365" i="19"/>
  <c r="BG6560" i="19"/>
  <c r="BE696" i="19"/>
  <c r="BG2023" i="19"/>
  <c r="BE4871" i="19"/>
  <c r="BE8222" i="19"/>
  <c r="BC766" i="19"/>
  <c r="BC9325" i="19"/>
  <c r="BE7377" i="19"/>
  <c r="BG878" i="19"/>
  <c r="BC2199" i="19"/>
  <c r="BG8123" i="19"/>
  <c r="BG889" i="19"/>
  <c r="BG3097" i="19"/>
  <c r="BE5091" i="19"/>
  <c r="BG5979" i="19"/>
  <c r="BE1382" i="19"/>
  <c r="BC1197" i="19"/>
  <c r="BG511" i="19"/>
  <c r="BG2391" i="19"/>
  <c r="BG537" i="19"/>
  <c r="BG8301" i="19"/>
  <c r="BC2522" i="19"/>
  <c r="BE9872" i="19"/>
  <c r="BC1455" i="19"/>
  <c r="BC7679" i="19"/>
  <c r="BC9768" i="19"/>
  <c r="BG2669" i="19"/>
  <c r="BE1723" i="19"/>
  <c r="BC6859" i="19"/>
  <c r="BE655" i="19"/>
  <c r="BG1302" i="19"/>
  <c r="BE7676" i="19"/>
  <c r="BG295" i="19"/>
  <c r="BE3800" i="19"/>
  <c r="BC6075" i="19"/>
  <c r="BE2825" i="19"/>
  <c r="BC8457" i="19"/>
  <c r="BG8774" i="19"/>
  <c r="BE24" i="19"/>
  <c r="BE1887" i="19"/>
  <c r="BE3267" i="19"/>
  <c r="BC7229" i="19"/>
  <c r="BC8388" i="19"/>
  <c r="BG4957" i="19"/>
  <c r="BC6590" i="19"/>
  <c r="BC9378" i="19"/>
  <c r="BE650" i="19"/>
  <c r="BC4459" i="19"/>
  <c r="BG7980" i="19"/>
  <c r="BC6711" i="19"/>
  <c r="BE1447" i="19"/>
  <c r="BC3866" i="19"/>
  <c r="BC2298" i="19"/>
  <c r="BC2159" i="19"/>
  <c r="BE3055" i="19"/>
  <c r="BE2012" i="19"/>
  <c r="BE5220" i="19"/>
  <c r="BC5644" i="19"/>
  <c r="BG858" i="19"/>
  <c r="BC9869" i="19"/>
  <c r="BE4808" i="19"/>
  <c r="BE6829" i="19"/>
  <c r="BE8623" i="19"/>
  <c r="BE4208" i="19"/>
  <c r="BG4731" i="19"/>
  <c r="BE113" i="19"/>
  <c r="BG5468" i="19"/>
  <c r="BC8441" i="19"/>
  <c r="BE8513" i="19"/>
  <c r="BE3039" i="19"/>
  <c r="BE2586" i="19"/>
  <c r="BC4850" i="19"/>
  <c r="BG5121" i="19"/>
  <c r="BG5040" i="19"/>
  <c r="BG6563" i="19"/>
  <c r="BE6726" i="19"/>
  <c r="BC9135" i="19"/>
  <c r="BE6092" i="19"/>
  <c r="BE5127" i="19"/>
  <c r="BE7858" i="19"/>
  <c r="BC7404" i="19"/>
  <c r="BG9989" i="19"/>
  <c r="BC6441" i="19"/>
  <c r="BG9793" i="19"/>
  <c r="BG1849" i="19"/>
  <c r="BG8084" i="19"/>
  <c r="BE7243" i="19"/>
  <c r="BG5470" i="19"/>
  <c r="BG2462" i="19"/>
  <c r="BE5082" i="19"/>
  <c r="BC9363" i="19"/>
  <c r="BE8720" i="19"/>
  <c r="BE3110" i="19"/>
  <c r="BG6783" i="19"/>
  <c r="BC1019" i="19"/>
  <c r="BC8279" i="19"/>
  <c r="BG1445" i="19"/>
  <c r="BG9751" i="19"/>
  <c r="BG9651" i="19"/>
  <c r="BG7897" i="19"/>
  <c r="BC3754" i="19"/>
  <c r="BC535" i="19"/>
  <c r="BC7869" i="19"/>
  <c r="BG7348" i="19"/>
  <c r="BE7440" i="19"/>
  <c r="BC8886" i="19"/>
  <c r="BE6492" i="19"/>
  <c r="BC4385" i="19"/>
  <c r="BC6102" i="19"/>
  <c r="BG6080" i="19"/>
  <c r="BE1169" i="19"/>
  <c r="BE6468" i="19"/>
  <c r="BE8586" i="19"/>
  <c r="BE1437" i="19"/>
  <c r="BE6088" i="19"/>
  <c r="BG3398" i="19"/>
  <c r="BE3988" i="19"/>
  <c r="BG4962" i="19"/>
  <c r="BG2535" i="19"/>
  <c r="BG7634" i="19"/>
  <c r="BE7931" i="19"/>
  <c r="BG2635" i="19"/>
  <c r="BG4240" i="19"/>
  <c r="BG2600" i="19"/>
  <c r="BC3319" i="19"/>
  <c r="BE4622" i="19"/>
  <c r="BE5810" i="19"/>
  <c r="BE9660" i="19"/>
  <c r="BE330" i="19"/>
  <c r="BC8641" i="19"/>
  <c r="BG9391" i="19"/>
  <c r="BG8008" i="19"/>
  <c r="BE2681" i="19"/>
  <c r="BE3084" i="19"/>
  <c r="BC4003" i="19"/>
  <c r="BE5950" i="19"/>
  <c r="BC1111" i="19"/>
  <c r="BC7522" i="19"/>
  <c r="BE8520" i="19"/>
  <c r="BG2312" i="19"/>
  <c r="BG5224" i="19"/>
  <c r="BE2680" i="19"/>
  <c r="BE8918" i="19"/>
  <c r="BG1325" i="19"/>
  <c r="BG5906" i="19"/>
  <c r="BC4675" i="19"/>
  <c r="BC5012" i="19"/>
  <c r="BE5167" i="19"/>
  <c r="BE8073" i="19"/>
  <c r="BC6735" i="19"/>
  <c r="BC8220" i="19"/>
  <c r="BG6222" i="19"/>
  <c r="BE8479" i="19"/>
  <c r="BE1524" i="19"/>
  <c r="BC965" i="19"/>
  <c r="BC9884" i="19"/>
  <c r="BE5573" i="19"/>
  <c r="BC5207" i="19"/>
  <c r="BC2707" i="19"/>
  <c r="BC1996" i="19"/>
  <c r="BE7469" i="19"/>
  <c r="BG6016" i="19"/>
  <c r="BE2242" i="19"/>
  <c r="BC901" i="19"/>
  <c r="BG10006" i="19"/>
  <c r="DE4" i="19" s="1"/>
  <c r="BE3551" i="19"/>
  <c r="BE7447" i="19"/>
  <c r="BE689" i="19"/>
  <c r="BE4810" i="19"/>
  <c r="BG2666" i="19"/>
  <c r="BG512" i="19"/>
  <c r="BG7598" i="19"/>
  <c r="BC2167" i="19"/>
  <c r="BG8689" i="19"/>
  <c r="BG9103" i="19"/>
  <c r="BE9358" i="19"/>
  <c r="BG6385" i="19"/>
  <c r="BG3671" i="19"/>
  <c r="BE5535" i="19"/>
  <c r="BC9929" i="19"/>
  <c r="BG1355" i="19"/>
  <c r="BG8396" i="19"/>
  <c r="BG5853" i="19"/>
  <c r="BE8412" i="19"/>
  <c r="BE4170" i="19"/>
  <c r="BG8445" i="19"/>
  <c r="BE9965" i="19"/>
  <c r="BC9094" i="19"/>
  <c r="BG3819" i="19"/>
  <c r="BC4982" i="19"/>
  <c r="BC1921" i="19"/>
  <c r="BE4816" i="19"/>
  <c r="BE2749" i="19"/>
  <c r="BC7844" i="19"/>
  <c r="BE8622" i="19"/>
  <c r="BE5821" i="19"/>
  <c r="BE1934" i="19"/>
  <c r="BE9353" i="19"/>
  <c r="BG1729" i="19"/>
  <c r="BC391" i="19"/>
  <c r="BC5201" i="19"/>
  <c r="BC9136" i="19"/>
  <c r="BE9996" i="19"/>
  <c r="BE4787" i="19"/>
  <c r="BC6635" i="19"/>
  <c r="BE1819" i="19"/>
  <c r="BE8036" i="19"/>
  <c r="BC2990" i="19"/>
  <c r="BC8872" i="19"/>
  <c r="BC510" i="19"/>
  <c r="BC3136" i="19"/>
  <c r="BG6454" i="19"/>
  <c r="BC2163" i="19"/>
  <c r="BG5395" i="19"/>
  <c r="BG9982" i="19"/>
  <c r="BG273" i="19"/>
  <c r="BG911" i="19"/>
  <c r="BE1564" i="19"/>
  <c r="BG7020" i="19"/>
  <c r="BC6297" i="19"/>
  <c r="BC4557" i="19"/>
  <c r="BE2259" i="19"/>
  <c r="BE7174" i="19"/>
  <c r="BG2475" i="19"/>
  <c r="BC9992" i="19"/>
  <c r="BE9592" i="19"/>
  <c r="BC3559" i="19"/>
  <c r="BE3942" i="19"/>
  <c r="BC2733" i="19"/>
  <c r="BC9868" i="19"/>
  <c r="BC5031" i="19"/>
  <c r="BC5683" i="19"/>
  <c r="BE740" i="19"/>
  <c r="BE8674" i="19"/>
  <c r="BG6915" i="19"/>
  <c r="BE4796" i="19"/>
  <c r="BE8349" i="19"/>
  <c r="BG9552" i="19"/>
  <c r="BG5854" i="19"/>
  <c r="BE7726" i="19"/>
  <c r="BG8770" i="19"/>
  <c r="BE9100" i="19"/>
  <c r="BC8374" i="19"/>
  <c r="BG4811" i="19"/>
  <c r="BG4454" i="19"/>
  <c r="BG7553" i="19"/>
  <c r="BE4684" i="19"/>
  <c r="BC8353" i="19"/>
  <c r="BC9531" i="19"/>
  <c r="BC7900" i="19"/>
  <c r="BC5268" i="19"/>
  <c r="BG9403" i="19"/>
  <c r="BC5750" i="19"/>
  <c r="BG6458" i="19"/>
  <c r="BC689" i="19"/>
  <c r="BG5360" i="19"/>
  <c r="BC4913" i="19"/>
  <c r="BG9575" i="19"/>
  <c r="BC9196" i="19"/>
  <c r="BE2277" i="19"/>
  <c r="BC2517" i="19"/>
  <c r="BC7326" i="19"/>
  <c r="BE2418" i="19"/>
  <c r="BG7339" i="19"/>
  <c r="BE4818" i="19"/>
  <c r="BG6943" i="19"/>
  <c r="BC4177" i="19"/>
  <c r="BC9559" i="19"/>
  <c r="BG3567" i="19"/>
  <c r="BC5731" i="19"/>
  <c r="BE348" i="19"/>
  <c r="BE8989" i="19"/>
  <c r="BE3586" i="19"/>
  <c r="BE8432" i="19"/>
  <c r="BG6084" i="19"/>
  <c r="BE1098" i="19"/>
  <c r="BG2494" i="19"/>
  <c r="BG400" i="19"/>
  <c r="BG5241" i="19"/>
  <c r="BC856" i="19"/>
  <c r="BE1762" i="19"/>
  <c r="BG3591" i="19"/>
  <c r="BG1187" i="19"/>
  <c r="BC9682" i="19"/>
  <c r="BE957" i="19"/>
  <c r="BE7596" i="19"/>
  <c r="BC5642" i="19"/>
  <c r="BE5711" i="19"/>
  <c r="BC2381" i="19"/>
  <c r="BC4241" i="19"/>
  <c r="BE2421" i="19"/>
  <c r="BG5366" i="19"/>
  <c r="BE5732" i="19"/>
  <c r="BC7796" i="19"/>
  <c r="BC665" i="19"/>
  <c r="BE1117" i="19"/>
  <c r="BE5088" i="19"/>
  <c r="BE5538" i="19"/>
  <c r="BC8093" i="19"/>
  <c r="BG7836" i="19"/>
  <c r="BC970" i="19"/>
  <c r="BE6657" i="19"/>
  <c r="BC5250" i="19"/>
  <c r="BC6686" i="19"/>
  <c r="BE931" i="19"/>
  <c r="BG7064" i="19"/>
  <c r="BC2628" i="19"/>
  <c r="BG9584" i="19"/>
  <c r="BC7763" i="19"/>
  <c r="BG4587" i="19"/>
  <c r="BG6403" i="19"/>
  <c r="BC1604" i="19"/>
  <c r="BG8756" i="19"/>
  <c r="BG6088" i="19"/>
  <c r="BC3816" i="19"/>
  <c r="BE2056" i="19"/>
  <c r="BG9050" i="19"/>
  <c r="BC9550" i="19"/>
  <c r="BC7168" i="19"/>
  <c r="BE6237" i="19"/>
  <c r="BC5446" i="19"/>
  <c r="BC2931" i="19"/>
  <c r="BG9555" i="19"/>
  <c r="BC8573" i="19"/>
  <c r="BG1159" i="19"/>
  <c r="BE8182" i="19"/>
  <c r="BC4120" i="19"/>
  <c r="BE7914" i="19"/>
  <c r="BE9073" i="19"/>
  <c r="BE7000" i="19"/>
  <c r="BC8168" i="19"/>
  <c r="BE9375" i="19"/>
  <c r="BG1398" i="19"/>
  <c r="BE2763" i="19"/>
  <c r="BG4224" i="19"/>
  <c r="BC7228" i="19"/>
  <c r="BE7710" i="19"/>
  <c r="BC6639" i="19"/>
  <c r="BG6657" i="19"/>
  <c r="BG7940" i="19"/>
  <c r="BG8749" i="19"/>
  <c r="BE6869" i="19"/>
  <c r="BC9958" i="19"/>
  <c r="BC5579" i="19"/>
  <c r="BG5084" i="19"/>
  <c r="BE2932" i="19"/>
  <c r="BG8033" i="19"/>
  <c r="BG9002" i="19"/>
  <c r="BG9174" i="19"/>
  <c r="BE1790" i="19"/>
  <c r="BG8977" i="19"/>
  <c r="BE1981" i="19"/>
  <c r="BE308" i="19"/>
  <c r="BE3634" i="19"/>
  <c r="BE2670" i="19"/>
  <c r="BE9141" i="19"/>
  <c r="BG39" i="19"/>
  <c r="BG8079" i="19"/>
  <c r="BG3700" i="19"/>
  <c r="BE5646" i="19"/>
  <c r="BG4511" i="19"/>
  <c r="BE2036" i="19"/>
  <c r="BE9987" i="19"/>
  <c r="BC6867" i="19"/>
  <c r="BE3273" i="19"/>
  <c r="BG3531" i="19"/>
  <c r="BE5489" i="19"/>
  <c r="BG6733" i="19"/>
  <c r="BC4870" i="19"/>
  <c r="BE1911" i="19"/>
  <c r="BG5929" i="19"/>
  <c r="BC2880" i="19"/>
  <c r="BE775" i="19"/>
  <c r="BE4017" i="19"/>
  <c r="BC2758" i="19"/>
  <c r="BG4437" i="19"/>
  <c r="BC3904" i="19"/>
  <c r="BG582" i="19"/>
  <c r="BE5106" i="19"/>
  <c r="BC6144" i="19"/>
  <c r="BE6374" i="19"/>
  <c r="BG6187" i="19"/>
  <c r="BG9010" i="19"/>
  <c r="BE1629" i="19"/>
  <c r="BE8468" i="19"/>
  <c r="BE8214" i="19"/>
  <c r="BC9975" i="19"/>
  <c r="BG8291" i="19"/>
  <c r="BG1137" i="19"/>
  <c r="BG197" i="19"/>
  <c r="BE2823" i="19"/>
  <c r="BG9851" i="19"/>
  <c r="BE7239" i="19"/>
  <c r="BE5213" i="19"/>
  <c r="BC7908" i="19"/>
  <c r="BG6496" i="19"/>
  <c r="BG7503" i="19"/>
  <c r="BE5661" i="19"/>
  <c r="BC8316" i="19"/>
  <c r="BC6056" i="19"/>
  <c r="BG7007" i="19"/>
  <c r="BG4314" i="19"/>
  <c r="BC7777" i="19"/>
  <c r="BG3963" i="19"/>
  <c r="BC8262" i="19"/>
  <c r="BG5094" i="19"/>
  <c r="BE1685" i="19"/>
  <c r="BE1649" i="19"/>
  <c r="BE4248" i="19"/>
  <c r="BC5096" i="19"/>
  <c r="BG5783" i="19"/>
  <c r="BE2223" i="19"/>
  <c r="BC7669" i="19"/>
  <c r="BC16" i="19"/>
  <c r="BE9200" i="19"/>
  <c r="BC4808" i="19"/>
  <c r="BC3874" i="19"/>
  <c r="BC8350" i="19"/>
  <c r="BE9644" i="19"/>
  <c r="BG289" i="19"/>
  <c r="BC3973" i="19"/>
  <c r="BG9275" i="19"/>
  <c r="BC9166" i="19"/>
  <c r="BC7396" i="19"/>
  <c r="BE7881" i="19"/>
  <c r="BC3006" i="19"/>
  <c r="BE4318" i="19"/>
  <c r="BC9308" i="19"/>
  <c r="BG2284" i="19"/>
  <c r="BG8358" i="19"/>
  <c r="BE4084" i="19"/>
  <c r="BE3761" i="19"/>
  <c r="BC50" i="19"/>
  <c r="BE2436" i="19"/>
  <c r="BC3753" i="19"/>
  <c r="BE2692" i="19"/>
  <c r="BC7745" i="19"/>
  <c r="BC1609" i="19"/>
  <c r="BE6463" i="19"/>
  <c r="BC6763" i="19"/>
  <c r="BE8519" i="19"/>
  <c r="BE4327" i="19"/>
  <c r="BE3034" i="19"/>
  <c r="BC4948" i="19"/>
  <c r="BG1270" i="19"/>
  <c r="BE7848" i="19"/>
  <c r="BG6604" i="19"/>
  <c r="BE6815" i="19"/>
  <c r="BG1379" i="19"/>
  <c r="BG8563" i="19"/>
  <c r="BC4799" i="19"/>
  <c r="BG7589" i="19"/>
  <c r="BC2729" i="19"/>
  <c r="BE7300" i="19"/>
  <c r="BC4228" i="19"/>
  <c r="BG288" i="19"/>
  <c r="BE6601" i="19"/>
  <c r="BG7376" i="19"/>
  <c r="BE9970" i="19"/>
  <c r="BG9977" i="19"/>
  <c r="BG3619" i="19"/>
  <c r="BE814" i="19"/>
  <c r="BG2267" i="19"/>
  <c r="BC5643" i="19"/>
  <c r="BC124" i="19"/>
  <c r="BC7994" i="19"/>
  <c r="BG1595" i="19"/>
  <c r="BG6866" i="19"/>
  <c r="BC5702" i="19"/>
  <c r="BC9492" i="19"/>
  <c r="BC1064" i="19"/>
  <c r="BC9740" i="19"/>
  <c r="BE1092" i="19"/>
  <c r="BG4000" i="19"/>
  <c r="BC8862" i="19"/>
  <c r="BE3685" i="19"/>
  <c r="BG440" i="19"/>
  <c r="BC1247" i="19"/>
  <c r="BE1644" i="19"/>
  <c r="BG5997" i="19"/>
  <c r="BC2132" i="19"/>
  <c r="BG3534" i="19"/>
  <c r="BE2643" i="19"/>
  <c r="BC5137" i="19"/>
  <c r="BE5048" i="19"/>
  <c r="BE6007" i="19"/>
  <c r="BG3524" i="19"/>
  <c r="BE9892" i="19"/>
  <c r="BE6410" i="19"/>
  <c r="BC9342" i="19"/>
  <c r="BG1691" i="19"/>
  <c r="BE917" i="19"/>
  <c r="BC7495" i="19"/>
  <c r="BE4944" i="19"/>
  <c r="BG4727" i="19"/>
  <c r="BE8226" i="19"/>
  <c r="BG1973" i="19"/>
  <c r="BC4250" i="19"/>
  <c r="BG6245" i="19"/>
  <c r="BE8552" i="19"/>
  <c r="BG2053" i="19"/>
  <c r="BE1829" i="19"/>
  <c r="BC2699" i="19"/>
  <c r="BG2636" i="19"/>
  <c r="BE402" i="19"/>
  <c r="BG1979" i="19"/>
  <c r="BE2389" i="19"/>
  <c r="BE5332" i="19"/>
  <c r="BG8627" i="19"/>
  <c r="BG9813" i="19"/>
  <c r="BG1620" i="19"/>
  <c r="BE3833" i="19"/>
  <c r="BG2269" i="19"/>
  <c r="BC8549" i="19"/>
  <c r="BG6142" i="19"/>
  <c r="BC6128" i="19"/>
  <c r="BC2282" i="19"/>
  <c r="BE6336" i="19"/>
  <c r="BE7136" i="19"/>
  <c r="BE9646" i="19"/>
  <c r="BG8282" i="19"/>
  <c r="BG2795" i="19"/>
  <c r="BC1468" i="19"/>
  <c r="BC9026" i="19"/>
  <c r="BG7454" i="19"/>
  <c r="BC6013" i="19"/>
  <c r="BG8029" i="19"/>
  <c r="BG3568" i="19"/>
  <c r="BG3383" i="19"/>
  <c r="BG6985" i="19"/>
  <c r="BC4447" i="19"/>
  <c r="BE9227" i="19"/>
  <c r="BG4520" i="19"/>
  <c r="BG9118" i="19"/>
  <c r="BE8247" i="19"/>
  <c r="BE2034" i="19"/>
  <c r="BG1660" i="19"/>
  <c r="BG5227" i="19"/>
  <c r="BG1051" i="19"/>
  <c r="BC1388" i="19"/>
  <c r="BC8386" i="19"/>
  <c r="BG9311" i="19"/>
  <c r="BG1731" i="19"/>
  <c r="BC77" i="19"/>
  <c r="BG6617" i="19"/>
  <c r="BE6834" i="19"/>
  <c r="BG2147" i="19"/>
  <c r="BG3356" i="19"/>
  <c r="BE8953" i="19"/>
  <c r="BE9904" i="19"/>
  <c r="BC269" i="19"/>
  <c r="BG4107" i="19"/>
  <c r="BE4940" i="19"/>
  <c r="BC8993" i="19"/>
  <c r="BG9523" i="19"/>
  <c r="BC2632" i="19"/>
  <c r="BC343" i="19"/>
  <c r="BC3965" i="19"/>
  <c r="BG1074" i="19"/>
  <c r="BG193" i="19"/>
  <c r="BC8789" i="19"/>
  <c r="BE7965" i="19"/>
  <c r="BE884" i="19"/>
  <c r="BG5872" i="19"/>
  <c r="BE982" i="19"/>
  <c r="BC44" i="19"/>
  <c r="BE3308" i="19"/>
  <c r="BC8579" i="19"/>
  <c r="BC1847" i="19"/>
  <c r="BC3511" i="19"/>
  <c r="BC8326" i="19"/>
  <c r="BG7095" i="19"/>
  <c r="BE6358" i="19"/>
  <c r="BG3456" i="19"/>
  <c r="BG8751" i="19"/>
  <c r="BG1470" i="19"/>
  <c r="BE8591" i="19"/>
  <c r="BC3518" i="19"/>
  <c r="BE9449" i="19"/>
  <c r="BC8670" i="19"/>
  <c r="BC4045" i="19"/>
  <c r="BC6653" i="19"/>
  <c r="BE341" i="19"/>
  <c r="BC6253" i="19"/>
  <c r="BE2267" i="19"/>
  <c r="BG9925" i="19"/>
  <c r="BG70" i="19"/>
  <c r="BE4795" i="19"/>
  <c r="BG4686" i="19"/>
  <c r="BC3763" i="19"/>
  <c r="BC2900" i="19"/>
  <c r="BE6189" i="19"/>
  <c r="BE3303" i="19"/>
  <c r="BG8404" i="19"/>
  <c r="BC6509" i="19"/>
  <c r="BG3982" i="19"/>
  <c r="BE9146" i="19"/>
  <c r="BC5054" i="19"/>
  <c r="BE9497" i="19"/>
  <c r="BG2192" i="19"/>
  <c r="BE3170" i="19"/>
  <c r="BG6737" i="19"/>
  <c r="BC4108" i="19"/>
  <c r="BG7459" i="19"/>
  <c r="BG3731" i="19"/>
  <c r="BC4963" i="19"/>
  <c r="BE1415" i="19"/>
  <c r="BE3902" i="19"/>
  <c r="BC723" i="19"/>
  <c r="BE7951" i="19"/>
  <c r="BE7578" i="19"/>
  <c r="BG8553" i="19"/>
  <c r="BC2627" i="19"/>
  <c r="BG7113" i="19"/>
  <c r="BE6101" i="19"/>
  <c r="BC1907" i="19"/>
  <c r="BE4382" i="19"/>
  <c r="BC8968" i="19"/>
  <c r="BC5951" i="19"/>
  <c r="BE3996" i="19"/>
  <c r="BC3448" i="19"/>
  <c r="BC9564" i="19"/>
  <c r="BE1041" i="19"/>
  <c r="BE2619" i="19"/>
  <c r="BC8932" i="19"/>
  <c r="BG3265" i="19"/>
  <c r="BC3411" i="19"/>
  <c r="BE8330" i="19"/>
  <c r="BE4067" i="19"/>
  <c r="BE2704" i="19"/>
  <c r="BC1901" i="19"/>
  <c r="BE9000" i="19"/>
  <c r="BC6547" i="19"/>
  <c r="BE9977" i="19"/>
  <c r="BC5452" i="19"/>
  <c r="BC2488" i="19"/>
  <c r="BC696" i="19"/>
  <c r="BC235" i="19"/>
  <c r="BC1093" i="19"/>
  <c r="BC3205" i="19"/>
  <c r="BG7161" i="19"/>
  <c r="BC7391" i="19"/>
  <c r="BE8568" i="19"/>
  <c r="BG345" i="19"/>
  <c r="BG3502" i="19"/>
  <c r="BE7754" i="19"/>
  <c r="BC220" i="19"/>
  <c r="BC5961" i="19"/>
  <c r="BE2868" i="19"/>
  <c r="BE7514" i="19"/>
  <c r="BC5571" i="19"/>
  <c r="BE9596" i="19"/>
  <c r="BC6187" i="19"/>
  <c r="BG3258" i="19"/>
  <c r="BG7580" i="19"/>
  <c r="BC489" i="19"/>
  <c r="BG5759" i="19"/>
  <c r="BG2361" i="19"/>
  <c r="BC4258" i="19"/>
  <c r="BC1634" i="19"/>
  <c r="BG6616" i="19"/>
  <c r="BE8019" i="19"/>
  <c r="BG723" i="19"/>
  <c r="BG2399" i="19"/>
  <c r="BC2615" i="19"/>
  <c r="BG9475" i="19"/>
  <c r="BG3673" i="19"/>
  <c r="BE7769" i="19"/>
  <c r="BE7478" i="19"/>
  <c r="BG7934" i="19"/>
  <c r="BC6803" i="19"/>
  <c r="BG804" i="19"/>
  <c r="BC8206" i="19"/>
  <c r="BC452" i="19"/>
  <c r="BC5897" i="19"/>
  <c r="BG9081" i="19"/>
  <c r="BC300" i="19"/>
  <c r="BE3431" i="19"/>
  <c r="BG4739" i="19"/>
  <c r="BC8014" i="19"/>
  <c r="BC2043" i="19"/>
  <c r="BG2895" i="19"/>
  <c r="BE4619" i="19"/>
  <c r="BC8212" i="19"/>
  <c r="BE7391" i="19"/>
  <c r="BC2623" i="19"/>
  <c r="BE5952" i="19"/>
  <c r="BE5847" i="19"/>
  <c r="BC6688" i="19"/>
  <c r="BG1281" i="19"/>
  <c r="BG42" i="19"/>
  <c r="BE7320" i="19"/>
  <c r="BG1887" i="19"/>
  <c r="BE5312" i="19"/>
  <c r="BE2972" i="19"/>
  <c r="BG8463" i="19"/>
  <c r="BG3923" i="19"/>
  <c r="BG5602" i="19"/>
  <c r="BE2492" i="19"/>
  <c r="BE5946" i="19"/>
  <c r="BG424" i="19"/>
  <c r="BC8077" i="19"/>
  <c r="BE6308" i="19"/>
  <c r="BG3833" i="19"/>
  <c r="BG6136" i="19"/>
  <c r="BC2748" i="19"/>
  <c r="BE4969" i="19"/>
  <c r="BG3881" i="19"/>
  <c r="BG9574" i="19"/>
  <c r="BC1152" i="19"/>
  <c r="BE5306" i="19"/>
  <c r="BE5073" i="19"/>
  <c r="BC5397" i="19"/>
  <c r="BE8243" i="19"/>
  <c r="BC8812" i="19"/>
  <c r="BC4543" i="19"/>
  <c r="BG9492" i="19"/>
  <c r="BG2118" i="19"/>
  <c r="BG6237" i="19"/>
  <c r="BG4578" i="19"/>
  <c r="BC4141" i="19"/>
  <c r="BG715" i="19"/>
  <c r="BE5226" i="19"/>
  <c r="BC7822" i="19"/>
  <c r="BC1090" i="19"/>
  <c r="BE3648" i="19"/>
  <c r="BG9819" i="19"/>
  <c r="BC1027" i="19"/>
  <c r="BE4993" i="19"/>
  <c r="BG1363" i="19"/>
  <c r="BC5861" i="19"/>
  <c r="BG2017" i="19"/>
  <c r="BE3605" i="19"/>
  <c r="BE5081" i="19"/>
  <c r="BG4692" i="19"/>
  <c r="BG9155" i="19"/>
  <c r="BC4163" i="19"/>
  <c r="BG8266" i="19"/>
  <c r="BG2067" i="19"/>
  <c r="BG8841" i="19"/>
  <c r="BC2088" i="19"/>
  <c r="BG2574" i="19"/>
  <c r="BC7220" i="19"/>
  <c r="BE9809" i="19"/>
  <c r="BG3314" i="19"/>
  <c r="BG6501" i="19"/>
  <c r="BE4645" i="19"/>
  <c r="BC5914" i="19"/>
  <c r="BG6330" i="19"/>
  <c r="BE8153" i="19"/>
  <c r="BC7835" i="19"/>
  <c r="BG3919" i="19"/>
  <c r="BE413" i="19"/>
  <c r="BE9993" i="19"/>
  <c r="BC1605" i="19"/>
  <c r="BG3798" i="19"/>
  <c r="BC9561" i="19"/>
  <c r="BE7675" i="19"/>
  <c r="BC3070" i="19"/>
  <c r="BE6090" i="19"/>
  <c r="BC1125" i="19"/>
  <c r="BE7326" i="19"/>
  <c r="BE9028" i="19"/>
  <c r="BG3780" i="19"/>
  <c r="BE6405" i="19"/>
  <c r="BG3226" i="19"/>
  <c r="BC3779" i="19"/>
  <c r="BG9093" i="19"/>
  <c r="BC2591" i="19"/>
  <c r="BG7695" i="19"/>
  <c r="BG4323" i="19"/>
  <c r="BE9284" i="19"/>
  <c r="BG1432" i="19"/>
  <c r="BC9555" i="19"/>
  <c r="BC9885" i="19"/>
  <c r="BG500" i="19"/>
  <c r="BC7647" i="19"/>
  <c r="BE4450" i="19"/>
  <c r="BC9858" i="19"/>
  <c r="BG6314" i="19"/>
  <c r="BC9971" i="19"/>
  <c r="BG9985" i="19"/>
  <c r="BG4379" i="19"/>
  <c r="BC6186" i="19"/>
  <c r="BG4951" i="19"/>
  <c r="BE3071" i="19"/>
  <c r="BC1801" i="19"/>
  <c r="BC2874" i="19"/>
  <c r="BG2111" i="19"/>
  <c r="BE493" i="19"/>
  <c r="BC9415" i="19"/>
  <c r="BE3139" i="19"/>
  <c r="BG6852" i="19"/>
  <c r="BG6211" i="19"/>
  <c r="BE8396" i="19"/>
  <c r="BG7635" i="19"/>
  <c r="BC9134" i="19"/>
  <c r="BC6618" i="19"/>
  <c r="BG7487" i="19"/>
  <c r="BE7720" i="19"/>
  <c r="BE8673" i="19"/>
  <c r="BE9102" i="19"/>
  <c r="BG651" i="19"/>
  <c r="BE7642" i="19"/>
  <c r="BG6095" i="19"/>
  <c r="BE4309" i="19"/>
  <c r="BC521" i="19"/>
  <c r="BC8564" i="19"/>
  <c r="BE8003" i="19"/>
  <c r="BC5945" i="19"/>
  <c r="BE8197" i="19"/>
  <c r="BG9747" i="19"/>
  <c r="BG3871" i="19"/>
  <c r="BC8377" i="19"/>
  <c r="BC5949" i="19"/>
  <c r="BG9175" i="19"/>
  <c r="BC7991" i="19"/>
  <c r="BE70" i="19"/>
  <c r="BG1194" i="19"/>
  <c r="BE4138" i="19"/>
  <c r="BG3389" i="19"/>
  <c r="BC2396" i="19"/>
  <c r="BE2534" i="19"/>
  <c r="BG9235" i="19"/>
  <c r="BG7160" i="19"/>
  <c r="BE2706" i="19"/>
  <c r="BC361" i="19"/>
  <c r="BC9187" i="19"/>
  <c r="BC7025" i="19"/>
  <c r="BG5833" i="19"/>
  <c r="BC7472" i="19"/>
  <c r="BE5880" i="19"/>
  <c r="BE4851" i="19"/>
  <c r="BG4164" i="19"/>
  <c r="BG8448" i="19"/>
  <c r="BE3777" i="19"/>
  <c r="BC3436" i="19"/>
  <c r="BE2859" i="19"/>
  <c r="BC5111" i="19"/>
  <c r="BE1661" i="19"/>
  <c r="BE9527" i="19"/>
  <c r="BE7220" i="19"/>
  <c r="BC8164" i="19"/>
  <c r="BC5576" i="19"/>
  <c r="BG5152" i="19"/>
  <c r="BC730" i="19"/>
  <c r="BE4199" i="19"/>
  <c r="BC1264" i="19"/>
  <c r="BG7303" i="19"/>
  <c r="BE6220" i="19"/>
  <c r="BC3228" i="19"/>
  <c r="BE1855" i="19"/>
  <c r="BG4978" i="19"/>
  <c r="BG2367" i="19"/>
  <c r="BG6699" i="19"/>
  <c r="BG1752" i="19"/>
  <c r="BG4671" i="19"/>
  <c r="BG9721" i="19"/>
  <c r="BC3842" i="19"/>
  <c r="BC3271" i="19"/>
  <c r="BC9589" i="19"/>
  <c r="BE5757" i="19"/>
  <c r="BC8183" i="19"/>
  <c r="BE5270" i="19"/>
  <c r="BE1196" i="19"/>
  <c r="BE7597" i="19"/>
  <c r="BE2776" i="19"/>
  <c r="BC3361" i="19"/>
  <c r="BE7929" i="19"/>
  <c r="BE18" i="19"/>
  <c r="BG9384" i="19"/>
  <c r="BE8310" i="19"/>
  <c r="BC2326" i="19"/>
  <c r="BE3030" i="19"/>
  <c r="BC4019" i="19"/>
  <c r="BG5202" i="19"/>
  <c r="BG4900" i="19"/>
  <c r="BE9" i="19"/>
  <c r="BE9291" i="19"/>
  <c r="BG1261" i="19"/>
  <c r="BC6758" i="19"/>
  <c r="BC9560" i="19"/>
  <c r="BG7956" i="19"/>
  <c r="BC1316" i="19"/>
  <c r="BE7539" i="19"/>
  <c r="BG5001" i="19"/>
  <c r="BG963" i="19"/>
  <c r="BC5245" i="19"/>
  <c r="BG5927" i="19"/>
  <c r="BE6293" i="19"/>
  <c r="BG3753" i="19"/>
  <c r="BE5140" i="19"/>
  <c r="BE7962" i="19"/>
  <c r="BC6725" i="19"/>
  <c r="BE4531" i="19"/>
  <c r="BG7187" i="19"/>
  <c r="BC8108" i="19"/>
  <c r="BE8387" i="19"/>
  <c r="BG4235" i="19"/>
  <c r="BC9802" i="19"/>
  <c r="BC2515" i="19"/>
  <c r="BG4104" i="19"/>
  <c r="BG7439" i="19"/>
  <c r="BE7922" i="19"/>
  <c r="BE7536" i="19"/>
  <c r="BE4230" i="19"/>
  <c r="BC843" i="19"/>
  <c r="BG1076" i="19"/>
  <c r="BE2381" i="19"/>
  <c r="BE8700" i="19"/>
  <c r="BC1669" i="19"/>
  <c r="BG1658" i="19"/>
  <c r="BG4394" i="19"/>
  <c r="BE2157" i="19"/>
  <c r="BG5650" i="19"/>
  <c r="BC8928" i="19"/>
  <c r="BG8137" i="19"/>
  <c r="BC1079" i="19"/>
  <c r="BG8785" i="19"/>
  <c r="BE7849" i="19"/>
  <c r="BE2435" i="19"/>
  <c r="BC9918" i="19"/>
  <c r="BC3242" i="19"/>
  <c r="BG8401" i="19"/>
  <c r="BE4728" i="19"/>
  <c r="BE4343" i="19"/>
  <c r="BE8415" i="19"/>
  <c r="BE9292" i="19"/>
  <c r="BC5184" i="19"/>
  <c r="BC7297" i="19"/>
  <c r="BG1842" i="19"/>
  <c r="BC1304" i="19"/>
  <c r="BG9140" i="19"/>
  <c r="BE628" i="19"/>
  <c r="BE6369" i="19"/>
  <c r="BE8853" i="19"/>
  <c r="BG6036" i="19"/>
  <c r="BE2947" i="19"/>
  <c r="BC6049" i="19"/>
  <c r="BG5347" i="19"/>
  <c r="BE6654" i="19"/>
  <c r="BE5628" i="19"/>
  <c r="BC9881" i="19"/>
  <c r="BG7939" i="19"/>
  <c r="BC5513" i="19"/>
  <c r="BG8427" i="19"/>
  <c r="BG2996" i="19"/>
  <c r="BG2692" i="19"/>
  <c r="BG6250" i="19"/>
  <c r="BC4843" i="19"/>
  <c r="BE5987" i="19"/>
  <c r="BC9261" i="19"/>
  <c r="BG135" i="19"/>
  <c r="BE29" i="19"/>
  <c r="BC1855" i="19"/>
  <c r="BG5479" i="19"/>
  <c r="BE9304" i="19"/>
  <c r="BG5917" i="19"/>
  <c r="BG313" i="19"/>
  <c r="BC2303" i="19"/>
  <c r="BE2174" i="19"/>
  <c r="BE1892" i="19"/>
  <c r="BG7081" i="19"/>
  <c r="BG5089" i="19"/>
  <c r="BC8722" i="19"/>
  <c r="BG7775" i="19"/>
  <c r="BC4072" i="19"/>
  <c r="BG6020" i="19"/>
  <c r="BE4814" i="19"/>
  <c r="BE8890" i="19"/>
  <c r="BG5500" i="19"/>
  <c r="BC2691" i="19"/>
  <c r="BG7979" i="19"/>
  <c r="BG3597" i="19"/>
  <c r="BE2229" i="19"/>
  <c r="BG7923" i="19"/>
  <c r="BE7369" i="19"/>
  <c r="BC6224" i="19"/>
  <c r="BG9115" i="19"/>
  <c r="BG6100" i="19"/>
  <c r="BG3575" i="19"/>
  <c r="BG9229" i="19"/>
  <c r="BC3843" i="19"/>
  <c r="BC1534" i="19"/>
  <c r="BC7799" i="19"/>
  <c r="BE3281" i="19"/>
  <c r="BG4458" i="19"/>
  <c r="BC1042" i="19"/>
  <c r="BG4839" i="19"/>
  <c r="BC1296" i="19"/>
  <c r="BG4370" i="19"/>
  <c r="BC2997" i="19"/>
  <c r="BC9986" i="19"/>
  <c r="BE9770" i="19"/>
  <c r="BE6758" i="19"/>
  <c r="BC7038" i="19"/>
  <c r="BC3887" i="19"/>
  <c r="BC3713" i="19"/>
  <c r="BG4325" i="19"/>
  <c r="BG8262" i="19"/>
  <c r="BC1606" i="19"/>
  <c r="BC4756" i="19"/>
  <c r="BC3707" i="19"/>
  <c r="BG6215" i="19"/>
  <c r="BC4705" i="19"/>
  <c r="BG914" i="19"/>
  <c r="BC2828" i="19"/>
  <c r="BE2996" i="19"/>
  <c r="BG5243" i="19"/>
  <c r="BE7359" i="19"/>
  <c r="BG449" i="19"/>
  <c r="BC2028" i="19"/>
  <c r="BC8231" i="19"/>
  <c r="BE8875" i="19"/>
  <c r="BC9706" i="19"/>
  <c r="BC2379" i="19"/>
  <c r="BC8808" i="19"/>
  <c r="BG2411" i="19"/>
  <c r="BG1910" i="19"/>
  <c r="BC5720" i="19"/>
  <c r="BC8839" i="19"/>
  <c r="BC3289" i="19"/>
  <c r="BC9702" i="19"/>
  <c r="BG6942" i="19"/>
  <c r="BC9193" i="19"/>
  <c r="BE2072" i="19"/>
  <c r="BE2307" i="19"/>
  <c r="BE7479" i="19"/>
  <c r="BC7658" i="19"/>
  <c r="BE7775" i="19"/>
  <c r="BC6495" i="19"/>
  <c r="BC2930" i="19"/>
  <c r="BC9598" i="19"/>
  <c r="BG7797" i="19"/>
  <c r="BE945" i="19"/>
  <c r="BE6099" i="19"/>
  <c r="BE7407" i="19"/>
  <c r="BC8937" i="19"/>
  <c r="BE3465" i="19"/>
  <c r="BE575" i="19"/>
  <c r="BG6630" i="19"/>
  <c r="BC4048" i="19"/>
  <c r="BE3620" i="19"/>
  <c r="BE7047" i="19"/>
  <c r="BC156" i="19"/>
  <c r="BC216" i="19"/>
  <c r="BG8091" i="19"/>
  <c r="BC4444" i="19"/>
  <c r="BC9593" i="19"/>
  <c r="BG4051" i="19"/>
  <c r="BC4267" i="19"/>
  <c r="BG8865" i="19"/>
  <c r="BG681" i="19"/>
  <c r="BE4379" i="19"/>
  <c r="BC465" i="19"/>
  <c r="BG8158" i="19"/>
  <c r="BC1937" i="19"/>
  <c r="BG1949" i="19"/>
  <c r="BG2383" i="19"/>
  <c r="BG3890" i="19"/>
  <c r="BG1376" i="19"/>
  <c r="BC9764" i="19"/>
  <c r="BC1354" i="19"/>
  <c r="BC1368" i="19"/>
  <c r="BC1503" i="19"/>
  <c r="BE8091" i="19"/>
  <c r="BG3506" i="19"/>
  <c r="BG9048" i="19"/>
  <c r="BG5198" i="19"/>
  <c r="BC1943" i="19"/>
  <c r="BG2723" i="19"/>
  <c r="BC5929" i="19"/>
  <c r="BG1188" i="19"/>
  <c r="BE893" i="19"/>
  <c r="BE2531" i="19"/>
  <c r="BC5432" i="19"/>
  <c r="BE3485" i="19"/>
  <c r="BG1399" i="19"/>
  <c r="BG2048" i="19"/>
  <c r="BE2863" i="19"/>
  <c r="BG1926" i="19"/>
  <c r="BG8004" i="19"/>
  <c r="BC6307" i="19"/>
  <c r="BE8319" i="19"/>
  <c r="BG581" i="19"/>
  <c r="BE9455" i="19"/>
  <c r="BE6" i="19"/>
  <c r="BC1469" i="19"/>
  <c r="BG5571" i="19"/>
  <c r="BC3863" i="19"/>
  <c r="BC8818" i="19"/>
  <c r="BC1837" i="19"/>
  <c r="BC8952" i="19"/>
  <c r="BC5390" i="19"/>
  <c r="BC4386" i="19"/>
  <c r="BC5161" i="19"/>
  <c r="BE3489" i="19"/>
  <c r="BE3848" i="19"/>
  <c r="BG4521" i="19"/>
  <c r="BC4387" i="19"/>
  <c r="BG5582" i="19"/>
  <c r="BG7245" i="19"/>
  <c r="BC2753" i="19"/>
  <c r="BE8285" i="19"/>
  <c r="BG9271" i="19"/>
  <c r="BE1286" i="19"/>
  <c r="BC6296" i="19"/>
  <c r="BC4956" i="19"/>
  <c r="BG9166" i="19"/>
  <c r="BE5707" i="19"/>
  <c r="BG8443" i="19"/>
  <c r="BE4333" i="19"/>
  <c r="BC8429" i="19"/>
  <c r="BC1135" i="19"/>
  <c r="BE94" i="19"/>
  <c r="BC5090" i="19"/>
  <c r="BC1946" i="19"/>
  <c r="BC3451" i="19"/>
  <c r="BE894" i="19"/>
  <c r="BG9554" i="19"/>
  <c r="BC8949" i="19"/>
  <c r="BE9956" i="19"/>
  <c r="BC3698" i="19"/>
  <c r="BG4358" i="19"/>
  <c r="BG5573" i="19"/>
  <c r="BE7303" i="19"/>
  <c r="BC5083" i="19"/>
  <c r="BC3532" i="19"/>
  <c r="BG2735" i="19"/>
  <c r="BG5301" i="19"/>
  <c r="BG5495" i="19"/>
  <c r="BE9373" i="19"/>
  <c r="BE9492" i="19"/>
  <c r="BE6884" i="19"/>
  <c r="BG1235" i="19"/>
  <c r="BG751" i="19"/>
  <c r="BC2939" i="19"/>
  <c r="BE9792" i="19"/>
  <c r="BE8710" i="19"/>
  <c r="BC2435" i="19"/>
  <c r="BE7936" i="19"/>
  <c r="BC5739" i="19"/>
  <c r="BG6735" i="19"/>
  <c r="BG9375" i="19"/>
  <c r="BC5630" i="19"/>
  <c r="BE717" i="19"/>
  <c r="BG3525" i="19"/>
  <c r="BG3249" i="19"/>
  <c r="BC1910" i="19"/>
  <c r="BE6700" i="19"/>
  <c r="BG9621" i="19"/>
  <c r="BE8538" i="19"/>
  <c r="BG7446" i="19"/>
  <c r="BG1759" i="19"/>
  <c r="BC4630" i="19"/>
  <c r="BE7134" i="19"/>
  <c r="BC3988" i="19"/>
  <c r="BG4074" i="19"/>
  <c r="BC6066" i="19"/>
  <c r="BG3285" i="19"/>
  <c r="BC5626" i="19"/>
  <c r="BG609" i="19"/>
  <c r="BG6722" i="19"/>
  <c r="BC8790" i="19"/>
  <c r="BE3402" i="19"/>
  <c r="BG4006" i="19"/>
  <c r="BG6056" i="19"/>
  <c r="BC384" i="19"/>
  <c r="BG8734" i="19"/>
  <c r="BC6011" i="19"/>
  <c r="BC4233" i="19"/>
  <c r="BG9829" i="19"/>
  <c r="BC9295" i="19"/>
  <c r="BE2539" i="19"/>
  <c r="BG1942" i="19"/>
  <c r="BE2910" i="19"/>
  <c r="BC6303" i="19"/>
  <c r="BC18" i="19"/>
  <c r="BG5518" i="19"/>
  <c r="BE2858" i="19"/>
  <c r="BE2576" i="19"/>
  <c r="BG8766" i="19"/>
  <c r="BE5723" i="19"/>
  <c r="BG9629" i="19"/>
  <c r="BG7796" i="19"/>
  <c r="BC9467" i="19"/>
  <c r="BG249" i="19"/>
  <c r="BE5630" i="19"/>
  <c r="BC3475" i="19"/>
  <c r="BG1384" i="19"/>
  <c r="BG4113" i="19"/>
  <c r="BC8569" i="19"/>
  <c r="BE112" i="19"/>
  <c r="BG8958" i="19"/>
  <c r="BG4979" i="19"/>
  <c r="BC9602" i="19"/>
  <c r="BE8056" i="19"/>
  <c r="BG6777" i="19"/>
  <c r="BG2893" i="19"/>
  <c r="BC5593" i="19"/>
  <c r="BE3428" i="19"/>
  <c r="BC2184" i="19"/>
  <c r="BG8352" i="19"/>
  <c r="BE3477" i="19"/>
  <c r="BG1071" i="19"/>
  <c r="BE9320" i="19"/>
  <c r="BG7644" i="19"/>
  <c r="BC9183" i="19"/>
  <c r="BC3434" i="19"/>
  <c r="BG5021" i="19"/>
  <c r="BC9465" i="19"/>
  <c r="BG3462" i="19"/>
  <c r="BC4160" i="19"/>
  <c r="BE9163" i="19"/>
  <c r="BG1222" i="19"/>
  <c r="BE4060" i="19"/>
  <c r="BG3074" i="19"/>
  <c r="BE5593" i="19"/>
  <c r="BE2866" i="19"/>
  <c r="BE989" i="19"/>
  <c r="BE6712" i="19"/>
  <c r="BE5487" i="19"/>
  <c r="BG7130" i="19"/>
  <c r="BE2630" i="19"/>
  <c r="BE6967" i="19"/>
  <c r="BE5956" i="19"/>
  <c r="BC945" i="19"/>
  <c r="BG3129" i="19"/>
  <c r="BE7574" i="19"/>
  <c r="BE3112" i="19"/>
  <c r="BE5497" i="19"/>
  <c r="BC2543" i="19"/>
  <c r="BC3871" i="19"/>
  <c r="BE7177" i="19"/>
  <c r="BG50" i="19"/>
  <c r="BG9900" i="19"/>
  <c r="BG4212" i="19"/>
  <c r="BC6428" i="19"/>
  <c r="BC7739" i="19"/>
  <c r="BE4169" i="19"/>
  <c r="BE9231" i="19"/>
  <c r="BG5311" i="19"/>
  <c r="BC1129" i="19"/>
  <c r="BG3975" i="19"/>
  <c r="BC7006" i="19"/>
  <c r="BG4481" i="19"/>
  <c r="BC1670" i="19"/>
  <c r="BG4697" i="19"/>
  <c r="BC6485" i="19"/>
  <c r="BC5169" i="19"/>
  <c r="BG904" i="19"/>
  <c r="BC5092" i="19"/>
  <c r="BG8595" i="19"/>
  <c r="BC6773" i="19"/>
  <c r="BC7226" i="19"/>
  <c r="BG4253" i="19"/>
  <c r="BG7852" i="19"/>
  <c r="BC5685" i="19"/>
  <c r="BC9241" i="19"/>
  <c r="BC7192" i="19"/>
  <c r="BG7250" i="19"/>
  <c r="BG8800" i="19"/>
  <c r="BC8116" i="19"/>
  <c r="BC5494" i="19"/>
  <c r="BE3328" i="19"/>
  <c r="BG4632" i="19"/>
  <c r="BG7362" i="19"/>
  <c r="BE6937" i="19"/>
  <c r="BC1650" i="19"/>
  <c r="BE6625" i="19"/>
  <c r="BC7425" i="19"/>
  <c r="BC7107" i="19"/>
  <c r="BG5459" i="19"/>
  <c r="BG7139" i="19"/>
  <c r="BC4658" i="19"/>
  <c r="BC4418" i="19"/>
  <c r="BC1097" i="19"/>
  <c r="BC7516" i="19"/>
  <c r="BG1672" i="19"/>
  <c r="BC7559" i="19"/>
  <c r="BG2902" i="19"/>
  <c r="BG4850" i="19"/>
  <c r="BG3001" i="19"/>
  <c r="BG268" i="19"/>
  <c r="BG4564" i="19"/>
  <c r="BG2122" i="19"/>
  <c r="BG3340" i="19"/>
  <c r="BC7214" i="19"/>
  <c r="BC9646" i="19"/>
  <c r="BG9859" i="19"/>
  <c r="BE2790" i="19"/>
  <c r="BE8425" i="19"/>
  <c r="BG8898" i="19"/>
  <c r="BG1959" i="19"/>
  <c r="BE9119" i="19"/>
  <c r="BE8554" i="19"/>
  <c r="BE1257" i="19"/>
  <c r="BC5631" i="19"/>
  <c r="BG8421" i="19"/>
  <c r="BG8621" i="19"/>
  <c r="BE3565" i="19"/>
  <c r="BE6432" i="19"/>
  <c r="BC7416" i="19"/>
  <c r="BC3419" i="19"/>
  <c r="BC8400" i="19"/>
  <c r="BE5008" i="19"/>
  <c r="BG2039" i="19"/>
  <c r="BC8079" i="19"/>
  <c r="BG9282" i="19"/>
  <c r="BE9943" i="19"/>
  <c r="BG7733" i="19"/>
  <c r="BC999" i="19"/>
  <c r="BG7570" i="19"/>
  <c r="BE1026" i="19"/>
  <c r="BC6707" i="19"/>
  <c r="BE5868" i="19"/>
  <c r="BC2045" i="19"/>
  <c r="BE9352" i="19"/>
  <c r="BC3742" i="19"/>
  <c r="BE7839" i="19"/>
  <c r="BG2720" i="19"/>
  <c r="BG5951" i="19"/>
  <c r="BE3279" i="19"/>
  <c r="BE4057" i="19"/>
  <c r="BG2046" i="19"/>
  <c r="BG1146" i="19"/>
  <c r="BC8678" i="19"/>
  <c r="BE486" i="19"/>
  <c r="BE4548" i="19"/>
  <c r="BE532" i="19"/>
  <c r="BG4123" i="19"/>
  <c r="BG1005" i="19"/>
  <c r="BC1121" i="19"/>
  <c r="BC5621" i="19"/>
  <c r="BC253" i="19"/>
  <c r="BG3357" i="19"/>
  <c r="BG7748" i="19"/>
  <c r="BC9375" i="19"/>
  <c r="BG6868" i="19"/>
  <c r="BC9206" i="19"/>
  <c r="BG7182" i="19"/>
  <c r="BE883" i="19"/>
  <c r="BC3839" i="19"/>
  <c r="BG7062" i="19"/>
  <c r="BC717" i="19"/>
  <c r="BE9361" i="19"/>
  <c r="BG8628" i="19"/>
  <c r="BE1329" i="19"/>
  <c r="BG894" i="19"/>
  <c r="BG1295" i="19"/>
  <c r="BE5533" i="19"/>
  <c r="BG6575" i="19"/>
  <c r="BC423" i="19"/>
  <c r="BE485" i="19"/>
  <c r="BC8991" i="19"/>
  <c r="BC2071" i="19"/>
  <c r="BE8445" i="19"/>
  <c r="BC8373" i="19"/>
  <c r="BG1570" i="19"/>
  <c r="BG7072" i="19"/>
  <c r="BE6038" i="19"/>
  <c r="BG1890" i="19"/>
  <c r="BE2615" i="19"/>
  <c r="BC6697" i="19"/>
  <c r="BE4243" i="19"/>
  <c r="BC9197" i="19"/>
  <c r="BG4638" i="19"/>
  <c r="BC2437" i="19"/>
  <c r="BE2585" i="19"/>
  <c r="BC4143" i="19"/>
  <c r="BE2323" i="19"/>
  <c r="BC9498" i="19"/>
  <c r="BC3269" i="19"/>
  <c r="BG857" i="19"/>
  <c r="BE2638" i="19"/>
  <c r="BC6357" i="19"/>
  <c r="BG9015" i="19"/>
  <c r="BC9033" i="19"/>
  <c r="BG9830" i="19"/>
  <c r="BE1378" i="19"/>
  <c r="BE4277" i="19"/>
  <c r="BG3787" i="19"/>
  <c r="BG7507" i="19"/>
  <c r="BC9615" i="19"/>
  <c r="BG4896" i="19"/>
  <c r="BE5981" i="19"/>
  <c r="BG7445" i="19"/>
  <c r="BC3196" i="19"/>
  <c r="BG6889" i="19"/>
  <c r="BE2410" i="19"/>
  <c r="BE8713" i="19"/>
  <c r="BE9698" i="19"/>
  <c r="BC6818" i="19"/>
  <c r="BC7841" i="19"/>
  <c r="BE4524" i="19"/>
  <c r="BC4915" i="19"/>
  <c r="BE7906" i="19"/>
  <c r="BC7231" i="19"/>
  <c r="BE5492" i="19"/>
  <c r="BE2598" i="19"/>
  <c r="BE1356" i="19"/>
  <c r="BC4721" i="19"/>
  <c r="BC8495" i="19"/>
  <c r="BG2717" i="19"/>
  <c r="BE4193" i="19"/>
  <c r="BG9058" i="19"/>
  <c r="BG6292" i="19"/>
  <c r="BG4660" i="19"/>
  <c r="BC120" i="19"/>
  <c r="BC639" i="19"/>
  <c r="BE1347" i="19"/>
  <c r="BE8049" i="19"/>
  <c r="BE2001" i="19"/>
  <c r="BE7698" i="19"/>
  <c r="BG7705" i="19"/>
  <c r="BG5396" i="19"/>
  <c r="BC3572" i="19"/>
  <c r="BE4418" i="19"/>
  <c r="BE7152" i="19"/>
  <c r="BE6471" i="19"/>
  <c r="BG923" i="19"/>
  <c r="BE5026" i="19"/>
  <c r="BG3471" i="19"/>
  <c r="BC6574" i="19"/>
  <c r="BE2857" i="19"/>
  <c r="BG3110" i="19"/>
  <c r="BC2341" i="19"/>
  <c r="BG6537" i="19"/>
  <c r="BE5698" i="19"/>
  <c r="BC3055" i="19"/>
  <c r="BC5505" i="19"/>
  <c r="BG8765" i="19"/>
  <c r="BE5961" i="19"/>
  <c r="BE4800" i="19"/>
  <c r="BC4212" i="19"/>
  <c r="BG5948" i="19"/>
  <c r="BE1943" i="19"/>
  <c r="BE7512" i="19"/>
  <c r="BC1997" i="19"/>
  <c r="BG7508" i="19"/>
  <c r="BE4336" i="19"/>
  <c r="BE4938" i="19"/>
  <c r="BG371" i="19"/>
  <c r="BC7818" i="19"/>
  <c r="BC2907" i="19"/>
  <c r="BC2261" i="19"/>
  <c r="BC561" i="19"/>
  <c r="BC7105" i="19"/>
  <c r="BG220" i="19"/>
  <c r="BG4371" i="19"/>
  <c r="BC4302" i="19"/>
  <c r="BC7846" i="19"/>
  <c r="BE6608" i="19"/>
  <c r="BG7674" i="19"/>
  <c r="BG66" i="19"/>
  <c r="BC3229" i="19"/>
  <c r="BE8739" i="19"/>
  <c r="BC6928" i="19"/>
  <c r="BC1948" i="19"/>
  <c r="BC9410" i="19"/>
  <c r="BC8325" i="19"/>
  <c r="BE6155" i="19"/>
  <c r="BE2955" i="19"/>
  <c r="BE6627" i="19"/>
  <c r="BC5103" i="19"/>
  <c r="BE4704" i="19"/>
  <c r="BG458" i="19"/>
  <c r="BC6940" i="19"/>
  <c r="BG2851" i="19"/>
  <c r="BE3733" i="19"/>
  <c r="BE6490" i="19"/>
  <c r="BC858" i="19"/>
  <c r="BG551" i="19"/>
  <c r="BC1008" i="19"/>
  <c r="BE7159" i="19"/>
  <c r="BC8046" i="19"/>
  <c r="BG6886" i="19"/>
  <c r="BG9191" i="19"/>
  <c r="BC918" i="19"/>
  <c r="BG3414" i="19"/>
  <c r="BG7065" i="19"/>
  <c r="BC5007" i="19"/>
  <c r="BC131" i="19"/>
  <c r="BG2413" i="19"/>
  <c r="BG1805" i="19"/>
  <c r="BC2940" i="19"/>
  <c r="BE5053" i="19"/>
  <c r="BE1747" i="19"/>
  <c r="BC8936" i="19"/>
  <c r="BG3346" i="19"/>
  <c r="BG454" i="19"/>
  <c r="BC6594" i="19"/>
  <c r="BG9644" i="19"/>
  <c r="BC2350" i="19"/>
  <c r="BE8025" i="19"/>
  <c r="BG2656" i="19"/>
  <c r="BC8435" i="19"/>
  <c r="BG9842" i="19"/>
  <c r="BE1547" i="19"/>
  <c r="BE1208" i="19"/>
  <c r="BE865" i="19"/>
  <c r="BG6057" i="19"/>
  <c r="BG6285" i="19"/>
  <c r="BC3382" i="19"/>
  <c r="BG1242" i="19"/>
  <c r="BC714" i="19"/>
  <c r="BC1315" i="19"/>
  <c r="BE2986" i="19"/>
  <c r="BC7478" i="19"/>
  <c r="BG9941" i="19"/>
  <c r="BE7259" i="19"/>
  <c r="BG5508" i="19"/>
  <c r="BC921" i="19"/>
  <c r="BG4976" i="19"/>
  <c r="BE1900" i="19"/>
  <c r="BE9512" i="19"/>
  <c r="BG2381" i="19"/>
  <c r="BE3594" i="19"/>
  <c r="BG3943" i="19"/>
  <c r="BE4933" i="19"/>
  <c r="BC9195" i="19"/>
  <c r="BE2285" i="19"/>
  <c r="BG8341" i="19"/>
  <c r="BC5653" i="19"/>
  <c r="BE5610" i="19"/>
  <c r="BG4698" i="19"/>
  <c r="BG6861" i="19"/>
  <c r="BC5086" i="19"/>
  <c r="BE2700" i="19"/>
  <c r="BC7412" i="19"/>
  <c r="BE515" i="19"/>
  <c r="BG7909" i="19"/>
  <c r="BE3517" i="19"/>
  <c r="BC1892" i="19"/>
  <c r="BE1690" i="19"/>
  <c r="BG8750" i="19"/>
  <c r="BC3550" i="19"/>
  <c r="BG9583" i="19"/>
  <c r="BE4271" i="19"/>
  <c r="BG6480" i="19"/>
  <c r="BC3404" i="19"/>
  <c r="BE7913" i="19"/>
  <c r="BC2323" i="19"/>
  <c r="BC1321" i="19"/>
  <c r="BG9033" i="19"/>
  <c r="BE1322" i="19"/>
  <c r="BG3692" i="19"/>
  <c r="BG3690" i="19"/>
  <c r="BG8921" i="19"/>
  <c r="BE9364" i="19"/>
  <c r="BG2187" i="19"/>
  <c r="BG3661" i="19"/>
  <c r="BC2866" i="19"/>
  <c r="BE2719" i="19"/>
  <c r="BC6502" i="19"/>
  <c r="BG4042" i="19"/>
  <c r="BC9959" i="19"/>
  <c r="BE2775" i="19"/>
  <c r="BC8494" i="19"/>
  <c r="BE7448" i="19"/>
  <c r="BC2901" i="19"/>
  <c r="BC9231" i="19"/>
  <c r="BC1587" i="19"/>
  <c r="BC584" i="19"/>
  <c r="BG5451" i="19"/>
  <c r="BC2879" i="19"/>
  <c r="BG4116" i="19"/>
  <c r="BE925" i="19"/>
  <c r="BC3500" i="19"/>
  <c r="BG7870" i="19"/>
  <c r="BE281" i="19"/>
  <c r="BG7124" i="19"/>
  <c r="BE9247" i="19"/>
  <c r="BE6534" i="19"/>
  <c r="BC9676" i="19"/>
  <c r="BE1549" i="19"/>
  <c r="BC6759" i="19"/>
  <c r="BG6813" i="19"/>
  <c r="BC7577" i="19"/>
  <c r="BG8638" i="19"/>
  <c r="BC3927" i="19"/>
  <c r="BC4566" i="19"/>
  <c r="BE7746" i="19"/>
  <c r="BE8991" i="19"/>
  <c r="BE792" i="19"/>
  <c r="BC7778" i="19"/>
  <c r="BC7333" i="19"/>
  <c r="BG6383" i="19"/>
  <c r="BG6579" i="19"/>
  <c r="BC7798" i="19"/>
  <c r="BG8697" i="19"/>
  <c r="BC4664" i="19"/>
  <c r="BG4459" i="19"/>
  <c r="BE374" i="19"/>
  <c r="BC9264" i="19"/>
  <c r="BC8195" i="19"/>
  <c r="BC6037" i="19"/>
  <c r="BG1739" i="19"/>
  <c r="BE5902" i="19"/>
  <c r="BC2743" i="19"/>
  <c r="BE7911" i="19"/>
  <c r="BE8119" i="19"/>
  <c r="BG2911" i="19"/>
  <c r="BG6719" i="19"/>
  <c r="BE2309" i="19"/>
  <c r="BG2096" i="19"/>
  <c r="BE3709" i="19"/>
  <c r="BG4032" i="19"/>
  <c r="BG194" i="19"/>
  <c r="BC1743" i="19"/>
  <c r="BE289" i="19"/>
  <c r="BG6561" i="19"/>
  <c r="BC4819" i="19"/>
  <c r="BE8088" i="19"/>
  <c r="BC4197" i="19"/>
  <c r="BC9907" i="19"/>
  <c r="BG1405" i="19"/>
  <c r="BC4717" i="19"/>
  <c r="BE3426" i="19"/>
  <c r="BE7874" i="19"/>
  <c r="BE8269" i="19"/>
  <c r="BE3562" i="19"/>
  <c r="BE6436" i="19"/>
  <c r="BG4057" i="19"/>
  <c r="BG2576" i="19"/>
  <c r="BE4763" i="19"/>
  <c r="BG9181" i="19"/>
  <c r="BG2814" i="19"/>
  <c r="BE1697" i="19"/>
  <c r="BG2733" i="19"/>
  <c r="BC9507" i="19"/>
  <c r="BG5189" i="19"/>
  <c r="BC5564" i="19"/>
  <c r="BC4864" i="19"/>
  <c r="BC8663" i="19"/>
  <c r="BG1941" i="19"/>
  <c r="BG9722" i="19"/>
  <c r="BE6147" i="19"/>
  <c r="BC403" i="19"/>
  <c r="BG848" i="19"/>
  <c r="BC6596" i="19"/>
  <c r="BG1869" i="19"/>
  <c r="BG4163" i="19"/>
  <c r="BC8636" i="19"/>
  <c r="BG6436" i="19"/>
  <c r="BE7007" i="19"/>
  <c r="BE8503" i="19"/>
  <c r="BE3154" i="19"/>
  <c r="BE4366" i="19"/>
  <c r="BE2883" i="19"/>
  <c r="BE1818" i="19"/>
  <c r="BG6981" i="19"/>
  <c r="BG375" i="19"/>
  <c r="BC1990" i="19"/>
  <c r="BC4975" i="19"/>
  <c r="BG7942" i="19"/>
  <c r="BG3951" i="19"/>
  <c r="BG9968" i="19"/>
  <c r="BG2488" i="19"/>
  <c r="BG8659" i="19"/>
  <c r="BE885" i="19"/>
  <c r="BG2242" i="19"/>
  <c r="BG9770" i="19"/>
  <c r="BC3295" i="19"/>
  <c r="BE7341" i="19"/>
  <c r="BE6469" i="19"/>
  <c r="BG2473" i="19"/>
  <c r="BG6580" i="19"/>
  <c r="BG7373" i="19"/>
  <c r="BE3151" i="19"/>
  <c r="BG5029" i="19"/>
  <c r="BC7239" i="19"/>
  <c r="BE8908" i="19"/>
  <c r="BE5208" i="19"/>
  <c r="BE1684" i="19"/>
  <c r="BG3060" i="19"/>
  <c r="BG7792" i="19"/>
  <c r="BG4142" i="19"/>
  <c r="BE4096" i="19"/>
  <c r="BC4043" i="19"/>
  <c r="BE2349" i="19"/>
  <c r="BG343" i="19"/>
  <c r="BE9774" i="19"/>
  <c r="BC1972" i="19"/>
  <c r="BE9021" i="19"/>
  <c r="BE9462" i="19"/>
  <c r="BE9693" i="19"/>
  <c r="BC3979" i="19"/>
  <c r="BE9045" i="19"/>
  <c r="BG6558" i="19"/>
  <c r="BE8249" i="19"/>
  <c r="BC4774" i="19"/>
  <c r="BE284" i="19"/>
  <c r="BG592" i="19"/>
  <c r="BC2608" i="19"/>
  <c r="BE932" i="19"/>
  <c r="BG2830" i="19"/>
  <c r="BC9698" i="19"/>
  <c r="BG5329" i="19"/>
  <c r="BC4462" i="19"/>
  <c r="BC3346" i="19"/>
  <c r="BG1234" i="19"/>
  <c r="BE5171" i="19"/>
  <c r="BC6398" i="19"/>
  <c r="BC5605" i="19"/>
  <c r="BE1439" i="19"/>
  <c r="BC2804" i="19"/>
  <c r="BG5444" i="19"/>
  <c r="BC9596" i="19"/>
  <c r="BC7009" i="19"/>
  <c r="BG3571" i="19"/>
  <c r="BG2134" i="19"/>
  <c r="BG8918" i="19"/>
  <c r="BC99" i="19"/>
  <c r="BG207" i="19"/>
  <c r="BE1425" i="19"/>
  <c r="BG7819" i="19"/>
  <c r="BG6279" i="19"/>
  <c r="BG278" i="19"/>
  <c r="BG9412" i="19"/>
  <c r="BC4827" i="19"/>
  <c r="BE7297" i="19"/>
  <c r="BC1809" i="19"/>
  <c r="BC8565" i="19"/>
  <c r="BG72" i="19"/>
  <c r="BE1891" i="19"/>
  <c r="BE4593" i="19"/>
  <c r="BC6752" i="19"/>
  <c r="BG8546" i="19"/>
  <c r="BG3667" i="19"/>
  <c r="BC6601" i="19"/>
  <c r="BG8862" i="19"/>
  <c r="BG1226" i="19"/>
  <c r="BE872" i="19"/>
  <c r="BG7725" i="19"/>
  <c r="BE4240" i="19"/>
  <c r="BG6714" i="19"/>
  <c r="BE8004" i="19"/>
  <c r="BE9911" i="19"/>
  <c r="BG7346" i="19"/>
  <c r="BE5108" i="19"/>
  <c r="BC4981" i="19"/>
  <c r="BG7764" i="19"/>
  <c r="BG8881" i="19"/>
  <c r="BG4033" i="19"/>
  <c r="BE7367" i="19"/>
  <c r="BG4630" i="19"/>
  <c r="BE6200" i="19"/>
  <c r="BG6633" i="19"/>
  <c r="BE4724" i="19"/>
  <c r="BE8912" i="19"/>
  <c r="BE4287" i="19"/>
  <c r="BG9649" i="19"/>
  <c r="BE5809" i="19"/>
  <c r="BG5066" i="19"/>
  <c r="BC4546" i="19"/>
  <c r="BG2543" i="19"/>
  <c r="BE1518" i="19"/>
  <c r="BE3564" i="19"/>
  <c r="BE7822" i="19"/>
  <c r="BG665" i="19"/>
  <c r="BC5455" i="19"/>
  <c r="BE606" i="19"/>
  <c r="BG2874" i="19"/>
  <c r="BC5500" i="19"/>
  <c r="BE7563" i="19"/>
  <c r="BE3197" i="19"/>
  <c r="BC9366" i="19"/>
  <c r="BG4899" i="19"/>
  <c r="BG1387" i="19"/>
  <c r="BG4792" i="19"/>
  <c r="BE2722" i="19"/>
  <c r="BE668" i="19"/>
  <c r="BC353" i="19"/>
  <c r="BC884" i="19"/>
  <c r="BC5119" i="19"/>
  <c r="BE6644" i="19"/>
  <c r="BE4328" i="19"/>
  <c r="BE6640" i="19"/>
  <c r="BE346" i="19"/>
  <c r="BC589" i="19"/>
  <c r="BC7858" i="19"/>
  <c r="BE843" i="19"/>
  <c r="BE8669" i="19"/>
  <c r="BE6422" i="19"/>
  <c r="BC1932" i="19"/>
  <c r="BE6580" i="19"/>
  <c r="BG5421" i="19"/>
  <c r="BC1080" i="19"/>
  <c r="BE5425" i="19"/>
  <c r="BE3750" i="19"/>
  <c r="BE5313" i="19"/>
  <c r="BG844" i="19"/>
  <c r="BG8784" i="19"/>
  <c r="BC4662" i="19"/>
  <c r="BE8305" i="19"/>
  <c r="BG6870" i="19"/>
  <c r="BE9476" i="19"/>
  <c r="BE1129" i="19"/>
  <c r="BE4010" i="19"/>
  <c r="BE2368" i="19"/>
  <c r="BG5332" i="19"/>
  <c r="BC5574" i="19"/>
  <c r="BE6215" i="19"/>
  <c r="BC7709" i="19"/>
  <c r="BC6706" i="19"/>
  <c r="BG7202" i="19"/>
  <c r="BE6191" i="19"/>
  <c r="BE6396" i="19"/>
  <c r="BE4656" i="19"/>
  <c r="BG1447" i="19"/>
  <c r="BC715" i="19"/>
  <c r="BE4564" i="19"/>
  <c r="BC9090" i="19"/>
  <c r="BG5554" i="19"/>
  <c r="BC5789" i="19"/>
  <c r="BG8062" i="19"/>
  <c r="BC1652" i="19"/>
  <c r="BE3302" i="19"/>
  <c r="BC64" i="19"/>
  <c r="BC1370" i="19"/>
  <c r="BG9733" i="19"/>
  <c r="BC5878" i="19"/>
  <c r="BC2836" i="19"/>
  <c r="BG253" i="19"/>
  <c r="BE3886" i="19"/>
  <c r="BC545" i="19"/>
  <c r="BG3701" i="19"/>
  <c r="BG9716" i="19"/>
  <c r="BE2119" i="19"/>
  <c r="BE8262" i="19"/>
  <c r="BE3929" i="19"/>
  <c r="BE128" i="19"/>
  <c r="BG2101" i="19"/>
  <c r="BE2411" i="19"/>
  <c r="BG3910" i="19"/>
  <c r="BG9133" i="19"/>
  <c r="BG8654" i="19"/>
  <c r="BG1008" i="19"/>
  <c r="BE7877" i="19"/>
  <c r="BG8246" i="19"/>
  <c r="BE5268" i="19"/>
  <c r="BG2440" i="19"/>
  <c r="BE9194" i="19"/>
  <c r="BC9116" i="19"/>
  <c r="BG5458" i="19"/>
  <c r="BC9037" i="19"/>
  <c r="BG994" i="19"/>
  <c r="BG2882" i="19"/>
  <c r="BG4138" i="19"/>
  <c r="BG9998" i="19"/>
  <c r="BE8238" i="19"/>
  <c r="BG7557" i="19"/>
  <c r="BE325" i="19"/>
  <c r="BG6650" i="19"/>
  <c r="BE1719" i="19"/>
  <c r="BG6338" i="19"/>
  <c r="BC7468" i="19"/>
  <c r="BE8895" i="19"/>
  <c r="BE7788" i="19"/>
  <c r="BC6262" i="19"/>
  <c r="BG2711" i="19"/>
  <c r="BG9141" i="19"/>
  <c r="BE6109" i="19"/>
  <c r="BC5451" i="19"/>
  <c r="BG2693" i="19"/>
  <c r="BG3441" i="19"/>
  <c r="BE9874" i="19"/>
  <c r="BE8173" i="19"/>
  <c r="BE3783" i="19"/>
  <c r="BC4653" i="19"/>
  <c r="BG7584" i="19"/>
  <c r="BE3813" i="19"/>
  <c r="BE7400" i="19"/>
  <c r="BC7157" i="19"/>
  <c r="BE6487" i="19"/>
  <c r="BC1835" i="19"/>
  <c r="BG4603" i="19"/>
  <c r="BG5675" i="19"/>
  <c r="BG1152" i="19"/>
  <c r="BE8880" i="19"/>
  <c r="BC742" i="19"/>
  <c r="BE1980" i="19"/>
  <c r="BG2100" i="19"/>
  <c r="BC254" i="19"/>
  <c r="BE6262" i="19"/>
  <c r="BG7667" i="19"/>
  <c r="BG8885" i="19"/>
  <c r="BE2325" i="19"/>
  <c r="BE3208" i="19"/>
  <c r="BE9982" i="19"/>
  <c r="BG1097" i="19"/>
  <c r="BC6070" i="19"/>
  <c r="BG4174" i="19"/>
  <c r="BG9927" i="19"/>
  <c r="BG9102" i="19"/>
  <c r="BE9758" i="19"/>
  <c r="BE8438" i="19"/>
  <c r="BG191" i="19"/>
  <c r="BG6181" i="19"/>
  <c r="BC6655" i="19"/>
  <c r="BG9163" i="19"/>
  <c r="BG559" i="19"/>
  <c r="BC4331" i="19"/>
  <c r="BC3062" i="19"/>
  <c r="BC7182" i="19"/>
  <c r="BE9070" i="19"/>
  <c r="BC1423" i="19"/>
  <c r="BC8870" i="19"/>
  <c r="BG1852" i="19"/>
  <c r="BE4844" i="19"/>
  <c r="BG3104" i="19"/>
  <c r="BG2483" i="19"/>
  <c r="BC2023" i="19"/>
  <c r="BG7650" i="19"/>
  <c r="BE983" i="19"/>
  <c r="BG7915" i="19"/>
  <c r="BG8842" i="19"/>
  <c r="BE6714" i="19"/>
  <c r="BC9173" i="19"/>
  <c r="BE4921" i="19"/>
  <c r="BC9437" i="19"/>
  <c r="BE8738" i="19"/>
  <c r="BE2261" i="19"/>
  <c r="BG1359" i="19"/>
  <c r="BG1773" i="19"/>
  <c r="BC9440" i="19"/>
  <c r="BC6996" i="19"/>
  <c r="BC1727" i="19"/>
  <c r="BG7832" i="19"/>
  <c r="BG4048" i="19"/>
  <c r="BC1730" i="19"/>
  <c r="BC2304" i="19"/>
  <c r="BC3409" i="19"/>
  <c r="BG9612" i="19"/>
  <c r="BE7467" i="19"/>
  <c r="BG8190" i="19"/>
  <c r="BG5352" i="19"/>
  <c r="BE7665" i="19"/>
  <c r="BG5954" i="19"/>
  <c r="BG6437" i="19"/>
  <c r="BC7284" i="19"/>
  <c r="BG6856" i="19"/>
  <c r="BG2585" i="19"/>
  <c r="BE6587" i="19"/>
  <c r="BG2791" i="19"/>
  <c r="BG5487" i="19"/>
  <c r="BC4317" i="19"/>
  <c r="BG6406" i="19"/>
  <c r="BG8978" i="19"/>
  <c r="BG16" i="19"/>
  <c r="BE4907" i="19"/>
  <c r="BE4762" i="19"/>
  <c r="BG5631" i="19"/>
  <c r="BC5412" i="19"/>
  <c r="BC1025" i="19"/>
  <c r="BE5429" i="19"/>
  <c r="BC7769" i="19"/>
  <c r="BC3592" i="19"/>
  <c r="BE8461" i="19"/>
  <c r="BG3107" i="19"/>
  <c r="BC7350" i="19"/>
  <c r="BC6863" i="19"/>
  <c r="BG462" i="19"/>
  <c r="BE5539" i="19"/>
  <c r="BC2096" i="19"/>
  <c r="BG6166" i="19"/>
  <c r="BC9323" i="19"/>
  <c r="BE5729" i="19"/>
  <c r="BG573" i="19"/>
  <c r="BG9241" i="19"/>
  <c r="BE3577" i="19"/>
  <c r="BC4560" i="19"/>
  <c r="BG893" i="19"/>
  <c r="BC2695" i="19"/>
  <c r="BE6631" i="19"/>
  <c r="BE2010" i="19"/>
  <c r="BG8115" i="19"/>
  <c r="BE455" i="19"/>
  <c r="BG7229" i="19"/>
  <c r="BC1640" i="19"/>
  <c r="BE5086" i="19"/>
  <c r="BG210" i="19"/>
  <c r="BE8542" i="19"/>
  <c r="BE8581" i="19"/>
  <c r="BG5789" i="19"/>
  <c r="BG8932" i="19"/>
  <c r="BG3279" i="19"/>
  <c r="BG1179" i="19"/>
  <c r="BG3031" i="19"/>
  <c r="BC9834" i="19"/>
  <c r="BC4277" i="19"/>
  <c r="BE7464" i="19"/>
  <c r="BG3105" i="19"/>
  <c r="BC3659" i="19"/>
  <c r="BC1667" i="19"/>
  <c r="BE4289" i="19"/>
  <c r="BC116" i="19"/>
  <c r="BC7734" i="19"/>
  <c r="BC6662" i="19"/>
  <c r="BE9294" i="19"/>
  <c r="BE1676" i="19"/>
  <c r="BG1598" i="19"/>
  <c r="BC4583" i="19"/>
  <c r="BG1904" i="19"/>
  <c r="BC7129" i="19"/>
  <c r="BG6647" i="19"/>
  <c r="BE3840" i="19"/>
  <c r="BC6838" i="19"/>
  <c r="BE4673" i="19"/>
  <c r="BE8107" i="19"/>
  <c r="BC7706" i="19"/>
  <c r="BE6310" i="19"/>
  <c r="BG3551" i="19"/>
  <c r="BC4085" i="19"/>
  <c r="BC8581" i="19"/>
  <c r="BE2155" i="19"/>
  <c r="BE9781" i="19"/>
  <c r="BG6290" i="19"/>
  <c r="BE3173" i="19"/>
  <c r="BG1525" i="19"/>
  <c r="BG2970" i="19"/>
  <c r="BG6634" i="19"/>
  <c r="BG4775" i="19"/>
  <c r="BG7968" i="19"/>
  <c r="BE6228" i="19"/>
  <c r="BE5696" i="19"/>
  <c r="BE5947" i="19"/>
  <c r="BG4258" i="19"/>
  <c r="BG1999" i="19"/>
  <c r="BC445" i="19"/>
  <c r="BC9188" i="19"/>
  <c r="BE1800" i="19"/>
  <c r="BG4963" i="19"/>
  <c r="BG2476" i="19"/>
  <c r="BG1952" i="19"/>
  <c r="BC4742" i="19"/>
  <c r="BG211" i="19"/>
  <c r="BE3275" i="19"/>
  <c r="BE3152" i="19"/>
  <c r="BE2057" i="19"/>
  <c r="BG3938" i="19"/>
  <c r="BE5180" i="19"/>
  <c r="BG7420" i="19"/>
  <c r="BG5115" i="19"/>
  <c r="BE807" i="19"/>
  <c r="BG4475" i="19"/>
  <c r="BG7426" i="19"/>
  <c r="BC9668" i="19"/>
  <c r="BC9573" i="19"/>
  <c r="BC60" i="19"/>
  <c r="BG4241" i="19"/>
  <c r="BE6460" i="19"/>
  <c r="BG9634" i="19"/>
  <c r="BG176" i="19"/>
  <c r="BG6074" i="19"/>
  <c r="BC127" i="19"/>
  <c r="BG926" i="19"/>
  <c r="BE2013" i="19"/>
  <c r="BC3914" i="19"/>
  <c r="BE8447" i="19"/>
  <c r="BE1353" i="19"/>
  <c r="BC2431" i="19"/>
  <c r="BE9223" i="19"/>
  <c r="BC6737" i="19"/>
  <c r="BC1143" i="19"/>
  <c r="BE9793" i="19"/>
  <c r="BE4083" i="19"/>
  <c r="BE3199" i="19"/>
  <c r="BC5744" i="19"/>
  <c r="BG9320" i="19"/>
  <c r="BE6258" i="19"/>
  <c r="BG6736" i="19"/>
  <c r="BG4750" i="19"/>
  <c r="BE5235" i="19"/>
  <c r="BC9718" i="19"/>
  <c r="BE5438" i="19"/>
  <c r="BG9305" i="19"/>
  <c r="BE1278" i="19"/>
  <c r="BG3070" i="19"/>
  <c r="BC4486" i="19"/>
  <c r="BC2637" i="19"/>
  <c r="BE8735" i="19"/>
  <c r="BE5202" i="19"/>
  <c r="BG7108" i="19"/>
  <c r="BC1622" i="19"/>
  <c r="BE7511" i="19"/>
  <c r="BC2117" i="19"/>
  <c r="BG1714" i="19"/>
  <c r="BE8750" i="19"/>
  <c r="BG8626" i="19"/>
  <c r="BE9129" i="19"/>
  <c r="BG9573" i="19"/>
  <c r="BC188" i="19"/>
  <c r="BE2997" i="19"/>
  <c r="BE6362" i="19"/>
  <c r="BE2506" i="19"/>
  <c r="BE5996" i="19"/>
  <c r="BG3041" i="19"/>
  <c r="BC7637" i="19"/>
  <c r="BC5465" i="19"/>
  <c r="BC7575" i="19"/>
  <c r="BC7195" i="19"/>
  <c r="BE8826" i="19"/>
  <c r="BE321" i="19"/>
  <c r="BG4090" i="19"/>
  <c r="BC7842" i="19"/>
  <c r="BC8706" i="19"/>
  <c r="BC5467" i="19"/>
  <c r="BE1202" i="19"/>
  <c r="BC4911" i="19"/>
  <c r="BE6949" i="19"/>
  <c r="BG9669" i="19"/>
  <c r="BC5953" i="19"/>
  <c r="BG146" i="19"/>
  <c r="BC7746" i="19"/>
  <c r="BG835" i="19"/>
  <c r="BE7064" i="19"/>
  <c r="BG455" i="19"/>
  <c r="BC5217" i="19"/>
  <c r="BG4550" i="19"/>
  <c r="BE8277" i="19"/>
  <c r="BC7164" i="19"/>
  <c r="BC9939" i="19"/>
  <c r="BC9061" i="19"/>
  <c r="BE3262" i="19"/>
  <c r="BC5544" i="19"/>
  <c r="BE4967" i="19"/>
  <c r="BC4374" i="19"/>
  <c r="BC8660" i="19"/>
  <c r="BC4211" i="19"/>
  <c r="BC6249" i="19"/>
  <c r="BG5042" i="19"/>
  <c r="BG1512" i="19"/>
  <c r="BE8523" i="19"/>
  <c r="BC5583" i="19"/>
  <c r="BC4100" i="19"/>
  <c r="BE4255" i="19"/>
  <c r="BC7481" i="19"/>
  <c r="BE5058" i="19"/>
  <c r="BG9458" i="19"/>
  <c r="BC559" i="19"/>
  <c r="BG6091" i="19"/>
  <c r="BC9879" i="19"/>
  <c r="BG2528" i="19"/>
  <c r="BE3004" i="19"/>
  <c r="BE4205" i="19"/>
  <c r="BE5658" i="19"/>
  <c r="BC643" i="19"/>
  <c r="BE4353" i="19"/>
  <c r="BG9201" i="19"/>
  <c r="BG6538" i="19"/>
  <c r="BC3676" i="19"/>
  <c r="BC3294" i="19"/>
  <c r="BG9576" i="19"/>
  <c r="BC9867" i="19"/>
  <c r="BE7355" i="19"/>
  <c r="BC153" i="19"/>
  <c r="BC4904" i="19"/>
  <c r="BE3265" i="19"/>
  <c r="BE9531" i="19"/>
  <c r="BC2851" i="19"/>
  <c r="BG5262" i="19"/>
  <c r="BC6571" i="19"/>
  <c r="BE5244" i="19"/>
  <c r="BE9191" i="19"/>
  <c r="BE2601" i="19"/>
  <c r="BE9802" i="19"/>
  <c r="BC7523" i="19"/>
  <c r="BC2635" i="19"/>
  <c r="BC8011" i="19"/>
  <c r="BC7397" i="19"/>
  <c r="BE695" i="19"/>
  <c r="BC1722" i="19"/>
  <c r="BC2960" i="19"/>
  <c r="BG5535" i="19"/>
  <c r="BE6097" i="19"/>
  <c r="BE7330" i="19"/>
  <c r="BE3243" i="19"/>
  <c r="BG9661" i="19"/>
  <c r="BC8008" i="19"/>
  <c r="BC1435" i="19"/>
  <c r="BG2824" i="19"/>
  <c r="BE4373" i="19"/>
  <c r="BE5994" i="19"/>
  <c r="BC8020" i="19"/>
  <c r="BG8357" i="19"/>
  <c r="BC1046" i="19"/>
  <c r="BC1726" i="19"/>
  <c r="BE4128" i="19"/>
  <c r="BC880" i="19"/>
  <c r="BC2770" i="19"/>
  <c r="BE8298" i="19"/>
  <c r="BE3278" i="19"/>
  <c r="BC8841" i="19"/>
  <c r="BE5720" i="19"/>
  <c r="BE942" i="19"/>
  <c r="BE4572" i="19"/>
  <c r="BE2376" i="19"/>
  <c r="BG7506" i="19"/>
  <c r="BE8398" i="19"/>
  <c r="BC8811" i="19"/>
  <c r="BE39" i="19"/>
  <c r="BE9354" i="19"/>
  <c r="BG1028" i="19"/>
  <c r="BC9970" i="19"/>
  <c r="BG1599" i="19"/>
  <c r="BE7084" i="19"/>
  <c r="BE4345" i="19"/>
  <c r="BG8703" i="19"/>
  <c r="BC6582" i="19"/>
  <c r="BC7967" i="19"/>
  <c r="BC4449" i="19"/>
  <c r="BG1155" i="19"/>
  <c r="BC5758" i="19"/>
  <c r="BG5632" i="19"/>
  <c r="BE466" i="19"/>
  <c r="BC3027" i="19"/>
  <c r="BG6940" i="19"/>
  <c r="BE8973" i="19"/>
  <c r="BG2802" i="19"/>
  <c r="BE8857" i="19"/>
  <c r="BE6752" i="19"/>
  <c r="BC8953" i="19"/>
  <c r="BE6836" i="19"/>
  <c r="BC4281" i="19"/>
  <c r="BG5101" i="19"/>
  <c r="BC4927" i="19"/>
  <c r="BE5512" i="19"/>
  <c r="BE8972" i="19"/>
  <c r="BE5906" i="19"/>
  <c r="BE2734" i="19"/>
  <c r="BC6463" i="19"/>
  <c r="BE3910" i="19"/>
  <c r="BE5207" i="19"/>
  <c r="BE1365" i="19"/>
  <c r="BE234" i="19"/>
  <c r="BC4183" i="19"/>
  <c r="BC7219" i="19"/>
  <c r="BC1309" i="19"/>
  <c r="BG4866" i="19"/>
  <c r="BG170" i="19"/>
  <c r="BE7265" i="19"/>
  <c r="BG732" i="19"/>
  <c r="BE7915" i="19"/>
  <c r="BC7627" i="19"/>
  <c r="BE5449" i="19"/>
  <c r="BG5213" i="19"/>
  <c r="BE9909" i="19"/>
  <c r="BG5253" i="19"/>
  <c r="BE8302" i="19"/>
  <c r="BE7945" i="19"/>
  <c r="BC1263" i="19"/>
  <c r="BE8646" i="19"/>
  <c r="BC232" i="19"/>
  <c r="BG1754" i="19"/>
  <c r="BE1090" i="19"/>
  <c r="BG306" i="19"/>
  <c r="BG2525" i="19"/>
  <c r="BG677" i="19"/>
  <c r="BC5689" i="19"/>
  <c r="BE6476" i="19"/>
  <c r="BE1523" i="19"/>
  <c r="BE3882" i="19"/>
  <c r="BC8702" i="19"/>
  <c r="BG3345" i="19"/>
  <c r="BE4557" i="19"/>
  <c r="BE1833" i="19"/>
  <c r="BG7032" i="19"/>
  <c r="BC5926" i="19"/>
  <c r="BG8099" i="19"/>
  <c r="BG5203" i="19"/>
  <c r="BG7148" i="19"/>
  <c r="BG8072" i="19"/>
  <c r="BE8582" i="19"/>
  <c r="BG2260" i="19"/>
  <c r="BE3501" i="19"/>
  <c r="BE1766" i="19"/>
  <c r="BC5843" i="19"/>
  <c r="BG4982" i="19"/>
  <c r="BC9426" i="19"/>
  <c r="BC3230" i="19"/>
  <c r="BG6903" i="19"/>
  <c r="BE5217" i="19"/>
  <c r="BC5886" i="19"/>
  <c r="BC4083" i="19"/>
  <c r="BG8487" i="19"/>
  <c r="BG5065" i="19"/>
  <c r="BE6891" i="19"/>
  <c r="BE5559" i="19"/>
  <c r="BG360" i="19"/>
  <c r="BG3366" i="19"/>
  <c r="BE4391" i="19"/>
  <c r="BG6478" i="19"/>
  <c r="BG5497" i="19"/>
  <c r="BC2991" i="19"/>
  <c r="BE1937" i="19"/>
  <c r="BG6351" i="19"/>
  <c r="BC7050" i="19"/>
  <c r="BE4502" i="19"/>
  <c r="BE1176" i="19"/>
  <c r="BC5081" i="19"/>
  <c r="BE2602" i="19"/>
  <c r="BC2347" i="19"/>
  <c r="BC3352" i="19"/>
  <c r="BE2981" i="19"/>
  <c r="BC9902" i="19"/>
  <c r="BE6682" i="19"/>
  <c r="BG1475" i="19"/>
  <c r="BE6858" i="19"/>
  <c r="BC7253" i="19"/>
  <c r="BC1705" i="19"/>
  <c r="BG4703" i="19"/>
  <c r="BG7382" i="19"/>
  <c r="BE2082" i="19"/>
  <c r="BE963" i="19"/>
  <c r="BC5045" i="19"/>
  <c r="BE1170" i="19"/>
  <c r="BC5355" i="19"/>
  <c r="BE5093" i="19"/>
  <c r="BE4857" i="19"/>
  <c r="BC9077" i="19"/>
  <c r="BE5888" i="19"/>
  <c r="BC770" i="19"/>
  <c r="BE4750" i="19"/>
  <c r="BC9354" i="19"/>
  <c r="BC747" i="19"/>
  <c r="BC3446" i="19"/>
  <c r="BC8918" i="19"/>
  <c r="BC4178" i="19"/>
  <c r="BG7947" i="19"/>
  <c r="BG2026" i="19"/>
  <c r="BE5799" i="19"/>
  <c r="BC9213" i="19"/>
  <c r="BE9258" i="19"/>
  <c r="BE7573" i="19"/>
  <c r="BG9216" i="19"/>
  <c r="BC7311" i="19"/>
  <c r="BG5493" i="19"/>
  <c r="BG484" i="19"/>
  <c r="BE6069" i="19"/>
  <c r="BC9080" i="19"/>
  <c r="BG1149" i="19"/>
  <c r="BG2256" i="19"/>
  <c r="BE504" i="19"/>
  <c r="BC767" i="19"/>
  <c r="BC760" i="19"/>
  <c r="BC4155" i="19"/>
  <c r="BG4897" i="19"/>
  <c r="BE1234" i="19"/>
  <c r="BE8079" i="19"/>
  <c r="BG7132" i="19"/>
  <c r="BC2645" i="19"/>
  <c r="BC5214" i="19"/>
  <c r="BC9101" i="19"/>
  <c r="BE8292" i="19"/>
  <c r="BE4448" i="19"/>
  <c r="BE5588" i="19"/>
  <c r="BE7443" i="19"/>
  <c r="BG370" i="19"/>
  <c r="BC2967" i="19"/>
  <c r="BC1154" i="19"/>
  <c r="BG2594" i="19"/>
  <c r="BE5822" i="19"/>
  <c r="BE8283" i="19"/>
  <c r="BC9159" i="19"/>
  <c r="BG8103" i="19"/>
  <c r="BE3486" i="19"/>
  <c r="BG3640" i="19"/>
  <c r="BG5898" i="19"/>
  <c r="BG4817" i="19"/>
  <c r="BE3498" i="19"/>
  <c r="BC6570" i="19"/>
  <c r="BC2725" i="19"/>
  <c r="BC2384" i="19"/>
  <c r="BE6972" i="19"/>
  <c r="BE6960" i="19"/>
  <c r="BG2643" i="19"/>
  <c r="BC3826" i="19"/>
  <c r="BG5999" i="19"/>
  <c r="BC3821" i="19"/>
  <c r="BC8492" i="19"/>
  <c r="BE2477" i="19"/>
  <c r="BC3718" i="19"/>
  <c r="BE2373" i="19"/>
  <c r="BE8296" i="19"/>
  <c r="BG4901" i="19"/>
  <c r="BE6128" i="19"/>
  <c r="BC9503" i="19"/>
  <c r="BC4957" i="19"/>
  <c r="BG4364" i="19"/>
  <c r="BE7709" i="19"/>
  <c r="BE5926" i="19"/>
  <c r="BC1117" i="19"/>
  <c r="BC6844" i="19"/>
  <c r="BC7176" i="19"/>
  <c r="BE448" i="19"/>
  <c r="BG7985" i="19"/>
  <c r="BE2975" i="19"/>
  <c r="BE8314" i="19"/>
  <c r="BG3516" i="19"/>
  <c r="BE8864" i="19"/>
  <c r="BG5520" i="19"/>
  <c r="BG953" i="19"/>
  <c r="BE9121" i="19"/>
  <c r="BC721" i="19"/>
  <c r="BE3571" i="19"/>
  <c r="BC7580" i="19"/>
  <c r="BE6030" i="19"/>
  <c r="BE3666" i="19"/>
  <c r="BC511" i="19"/>
  <c r="BG1197" i="19"/>
  <c r="BC5795" i="19"/>
  <c r="BE7756" i="19"/>
  <c r="BG7669" i="19"/>
  <c r="BG9748" i="19"/>
  <c r="BG6795" i="19"/>
  <c r="BG4989" i="19"/>
  <c r="BC8464" i="19"/>
  <c r="BE4298" i="19"/>
  <c r="BC3529" i="19"/>
  <c r="BC2633" i="19"/>
  <c r="BG1862" i="19"/>
  <c r="BE9721" i="19"/>
  <c r="BG6291" i="19"/>
  <c r="BG4755" i="19"/>
  <c r="BC8653" i="19"/>
  <c r="BC3910" i="19"/>
  <c r="BG5991" i="19"/>
  <c r="BC8349" i="19"/>
  <c r="BE4896" i="19"/>
  <c r="BC2993" i="19"/>
  <c r="BG7320" i="19"/>
  <c r="BG2068" i="19"/>
  <c r="BC8586" i="19"/>
  <c r="BC3013" i="19"/>
  <c r="BC2540" i="19"/>
  <c r="BC7200" i="19"/>
  <c r="BG1002" i="19"/>
  <c r="BG4495" i="19"/>
  <c r="BE2442" i="19"/>
  <c r="BE9567" i="19"/>
  <c r="BE2903" i="19"/>
  <c r="BG5931" i="19"/>
  <c r="BG5624" i="19"/>
  <c r="BE9181" i="19"/>
  <c r="BG3733" i="19"/>
  <c r="BG1205" i="19"/>
  <c r="BG5725" i="19"/>
  <c r="BE4733" i="19"/>
  <c r="BG3029" i="19"/>
  <c r="BC8533" i="19"/>
  <c r="BE5285" i="19"/>
  <c r="BG8222" i="19"/>
  <c r="BE6778" i="19"/>
  <c r="BC8658" i="19"/>
  <c r="BC3322" i="19"/>
  <c r="BG6595" i="19"/>
  <c r="BG7179" i="19"/>
  <c r="BE593" i="19"/>
  <c r="BE8111" i="19"/>
  <c r="BE16" i="19"/>
  <c r="BC9289" i="19"/>
  <c r="BC6540" i="19"/>
  <c r="BG7350" i="19"/>
  <c r="BG1863" i="19"/>
  <c r="BG452" i="19"/>
  <c r="BC5920" i="19"/>
  <c r="BG1510" i="19"/>
  <c r="BE1645" i="19"/>
  <c r="BC9194" i="19"/>
  <c r="BC9107" i="19"/>
  <c r="BG1575" i="19"/>
  <c r="BG1153" i="19"/>
  <c r="BE9980" i="19"/>
  <c r="BE8553" i="19"/>
  <c r="BG7814" i="19"/>
  <c r="BG4120" i="19"/>
  <c r="BG8269" i="19"/>
  <c r="BG5694" i="19"/>
  <c r="BC8209" i="19"/>
  <c r="BG3556" i="19"/>
  <c r="BG3290" i="19"/>
  <c r="BG805" i="19"/>
  <c r="BC9369" i="19"/>
  <c r="BC500" i="19"/>
  <c r="BC4932" i="19"/>
  <c r="BG9041" i="19"/>
  <c r="BC8884" i="19"/>
  <c r="BG2073" i="19"/>
  <c r="BE5718" i="19"/>
  <c r="BC682" i="19"/>
  <c r="BE7517" i="19"/>
  <c r="BC1005" i="19"/>
  <c r="BC7891" i="19"/>
  <c r="BC5584" i="19"/>
  <c r="BG3940" i="19"/>
  <c r="BG6472" i="19"/>
  <c r="BG9477" i="19"/>
  <c r="BC562" i="19"/>
  <c r="BG2065" i="19"/>
  <c r="BC6271" i="19"/>
  <c r="BC1752" i="19"/>
  <c r="BG3548" i="19"/>
  <c r="BE4266" i="19"/>
  <c r="BE6472" i="19"/>
  <c r="BC6308" i="19"/>
  <c r="BE6900" i="19"/>
  <c r="BE1538" i="19"/>
  <c r="BG3358" i="19"/>
  <c r="BC2523" i="19"/>
  <c r="BG996" i="19"/>
  <c r="BC2280" i="19"/>
  <c r="BC2710" i="19"/>
  <c r="BE2881" i="19"/>
  <c r="BG8471" i="19"/>
  <c r="BG6487" i="19"/>
  <c r="BE6176" i="19"/>
  <c r="BC3939" i="19"/>
  <c r="BG4086" i="19"/>
  <c r="BC7870" i="19"/>
  <c r="BG248" i="19"/>
  <c r="BC5219" i="19"/>
  <c r="BG5183" i="19"/>
  <c r="BC912" i="19"/>
  <c r="BC9524" i="19"/>
  <c r="BG2074" i="19"/>
  <c r="BG4561" i="19"/>
  <c r="BG9228" i="19"/>
  <c r="BC1139" i="19"/>
  <c r="BE4019" i="19"/>
  <c r="BC4738" i="19"/>
  <c r="BG6679" i="19"/>
  <c r="BG183" i="19"/>
  <c r="BG5016" i="19"/>
  <c r="BC9606" i="19"/>
  <c r="BG4551" i="19"/>
  <c r="BC7560" i="19"/>
  <c r="BC1082" i="19"/>
  <c r="BE1890" i="19"/>
  <c r="BC5850" i="19"/>
  <c r="BE4979" i="19"/>
  <c r="BC1123" i="19"/>
  <c r="BC9180" i="19"/>
  <c r="BG3856" i="19"/>
  <c r="BE9171" i="19"/>
  <c r="BG2932" i="19"/>
  <c r="BC5997" i="19"/>
  <c r="BG7714" i="19"/>
  <c r="BG1918" i="19"/>
  <c r="BE1959" i="19"/>
  <c r="BC4145" i="19"/>
  <c r="BC4555" i="19"/>
  <c r="BG1082" i="19"/>
  <c r="BC5139" i="19"/>
  <c r="BC6018" i="19"/>
  <c r="BE8058" i="19"/>
  <c r="BC3142" i="19"/>
  <c r="BG860" i="19"/>
  <c r="BG2620" i="19"/>
  <c r="BG2464" i="19"/>
  <c r="BE8094" i="19"/>
  <c r="BE3837" i="19"/>
  <c r="BC5277" i="19"/>
  <c r="BC4416" i="19"/>
  <c r="BE8609" i="19"/>
  <c r="BG833" i="19"/>
  <c r="BC9854" i="19"/>
  <c r="BG4700" i="19"/>
  <c r="BG6671" i="19"/>
  <c r="BE1115" i="19"/>
  <c r="BE4949" i="19"/>
  <c r="BE4355" i="19"/>
  <c r="BG7006" i="19"/>
  <c r="BG3737" i="19"/>
  <c r="BC7802" i="19"/>
  <c r="BC7544" i="19"/>
  <c r="BG2250" i="19"/>
  <c r="BG5563" i="19"/>
  <c r="BE124" i="19"/>
  <c r="BG8400" i="19"/>
  <c r="BC8542" i="19"/>
  <c r="BC7028" i="19"/>
  <c r="BG758" i="19"/>
  <c r="BG7105" i="19"/>
  <c r="BE2553" i="19"/>
  <c r="BE250" i="19"/>
  <c r="BG6154" i="19"/>
  <c r="BC4565" i="19"/>
  <c r="BG1562" i="19"/>
  <c r="BC7954" i="19"/>
  <c r="BE4654" i="19"/>
  <c r="BG2879" i="19"/>
  <c r="BG320" i="19"/>
  <c r="BE365" i="19"/>
  <c r="BC2092" i="19"/>
  <c r="BC7704" i="19"/>
  <c r="BE1036" i="19"/>
  <c r="BG4211" i="19"/>
  <c r="BE2782" i="19"/>
  <c r="BC2470" i="19"/>
  <c r="BE6488" i="19"/>
  <c r="BC8666" i="19"/>
  <c r="BC5596" i="19"/>
  <c r="BG3227" i="19"/>
  <c r="BG9500" i="19"/>
  <c r="BC9571" i="19"/>
  <c r="BE264" i="19"/>
  <c r="BG1693" i="19"/>
  <c r="BC6975" i="19"/>
  <c r="BE6639" i="19"/>
  <c r="BG6710" i="19"/>
  <c r="BG1534" i="19"/>
  <c r="BC5719" i="19"/>
  <c r="BE595" i="19"/>
  <c r="BG6698" i="19"/>
  <c r="BE9259" i="19"/>
  <c r="BG7637" i="19"/>
  <c r="BE5948" i="19"/>
  <c r="BG7991" i="19"/>
  <c r="BE4512" i="19"/>
  <c r="BG4392" i="19"/>
  <c r="BE6269" i="19"/>
  <c r="BE8480" i="19"/>
  <c r="BG7096" i="19"/>
  <c r="BC2062" i="19"/>
  <c r="BG3885" i="19"/>
  <c r="BE3684" i="19"/>
  <c r="BE1519" i="19"/>
  <c r="BG7663" i="19"/>
  <c r="BG6102" i="19"/>
  <c r="BG9242" i="19"/>
  <c r="BG6271" i="19"/>
  <c r="BE8473" i="19"/>
  <c r="BG4886" i="19"/>
  <c r="BE8775" i="19"/>
  <c r="BC5876" i="19"/>
  <c r="BE5622" i="19"/>
  <c r="BC9327" i="19"/>
  <c r="BC7705" i="19"/>
  <c r="BE9830" i="19"/>
  <c r="BC4858" i="19"/>
  <c r="BG8050" i="19"/>
  <c r="BG1576" i="19"/>
  <c r="BC404" i="19"/>
  <c r="BG7458" i="19"/>
  <c r="BC5633" i="19"/>
  <c r="BC882" i="19"/>
  <c r="BE815" i="19"/>
  <c r="BG2785" i="19"/>
  <c r="BC3788" i="19"/>
  <c r="BC8931" i="19"/>
  <c r="BC7201" i="19"/>
  <c r="BC8912" i="19"/>
  <c r="BG5139" i="19"/>
  <c r="BG9706" i="19"/>
  <c r="BG40" i="19"/>
  <c r="BE7857" i="19"/>
  <c r="BE7789" i="19"/>
  <c r="BG2363" i="19"/>
  <c r="BG92" i="19"/>
  <c r="BE6475" i="19"/>
  <c r="BG5064" i="19"/>
  <c r="BC8237" i="19"/>
  <c r="BE8318" i="19"/>
  <c r="BE9050" i="19"/>
  <c r="BG7699" i="19"/>
  <c r="BG2318" i="19"/>
  <c r="BC3024" i="19"/>
  <c r="BE502" i="19"/>
  <c r="BG3949" i="19"/>
  <c r="BE6610" i="19"/>
  <c r="BE7960" i="19"/>
  <c r="BC9575" i="19"/>
  <c r="BG7116" i="19"/>
  <c r="BG8938" i="19"/>
  <c r="BE1802" i="19"/>
  <c r="BE940" i="19"/>
  <c r="BE472" i="19"/>
  <c r="BE7037" i="19"/>
  <c r="BE5435" i="19"/>
  <c r="BE6278" i="19"/>
  <c r="BG9564" i="19"/>
  <c r="BE839" i="19"/>
  <c r="BG2077" i="19"/>
  <c r="BG3140" i="19"/>
  <c r="BG7127" i="19"/>
  <c r="BG6638" i="19"/>
  <c r="BE6781" i="19"/>
  <c r="BE2624" i="19"/>
  <c r="BG7164" i="19"/>
  <c r="BC3174" i="19"/>
  <c r="BC5694" i="19"/>
  <c r="BG5228" i="19"/>
  <c r="BC8519" i="19"/>
  <c r="BE7106" i="19"/>
  <c r="BC5608" i="19"/>
  <c r="BE7991" i="19"/>
  <c r="BE8531" i="19"/>
  <c r="BE470" i="19"/>
  <c r="BE7368" i="19"/>
  <c r="BG4797" i="19"/>
  <c r="BG5273" i="19"/>
  <c r="BC6220" i="19"/>
  <c r="BG1453" i="19"/>
  <c r="BE8035" i="19"/>
  <c r="BC4638" i="19"/>
  <c r="BG9914" i="19"/>
  <c r="BC4763" i="19"/>
  <c r="BE618" i="19"/>
  <c r="BG216" i="19"/>
  <c r="BG5036" i="19"/>
  <c r="BC9569" i="19"/>
  <c r="BG6853" i="19"/>
  <c r="BE1391" i="19"/>
  <c r="BE1199" i="19"/>
  <c r="BE6195" i="19"/>
  <c r="BC5144" i="19"/>
  <c r="BG5357" i="19"/>
  <c r="BC5575" i="19"/>
  <c r="BC5807" i="19"/>
  <c r="BG1783" i="19"/>
  <c r="BE6100" i="19"/>
  <c r="BG53" i="19"/>
  <c r="BE3792" i="19"/>
  <c r="BE7411" i="19"/>
  <c r="BC4240" i="19"/>
  <c r="BE4273" i="19"/>
  <c r="BE5024" i="19"/>
  <c r="BG9498" i="19"/>
  <c r="BC4434" i="19"/>
  <c r="BE6541" i="19"/>
  <c r="BE9439" i="19"/>
  <c r="BE232" i="19"/>
  <c r="BG1857" i="19"/>
  <c r="BE1561" i="19"/>
  <c r="BE5457" i="19"/>
  <c r="BE9650" i="19"/>
  <c r="BC5851" i="19"/>
  <c r="BG7949" i="19"/>
  <c r="BC826" i="19"/>
  <c r="BE3182" i="19"/>
  <c r="BG4317" i="19"/>
  <c r="BG6396" i="19"/>
  <c r="BE7609" i="19"/>
  <c r="BE5500" i="19"/>
  <c r="BG1213" i="19"/>
  <c r="BC8571" i="19"/>
  <c r="BE5031" i="19"/>
  <c r="BC1281" i="19"/>
  <c r="BE5867" i="19"/>
  <c r="BC8709" i="19"/>
  <c r="BG9265" i="19"/>
  <c r="BE8315" i="19"/>
  <c r="BC9653" i="19"/>
  <c r="BE1497" i="19"/>
  <c r="BC1483" i="19"/>
  <c r="BE6756" i="19"/>
  <c r="BC7291" i="19"/>
  <c r="BG2296" i="19"/>
  <c r="BC466" i="19"/>
  <c r="BC7403" i="19"/>
  <c r="BG5784" i="19"/>
  <c r="BE2703" i="19"/>
  <c r="BC4164" i="19"/>
  <c r="BE8228" i="19"/>
  <c r="BE5525" i="19"/>
  <c r="BG5828" i="19"/>
  <c r="BC7938" i="19"/>
  <c r="BE7555" i="19"/>
  <c r="BG7479" i="19"/>
  <c r="BG3004" i="19"/>
  <c r="BE9278" i="19"/>
  <c r="BE8293" i="19"/>
  <c r="BC8630" i="19"/>
  <c r="BE772" i="19"/>
  <c r="BC1756" i="19"/>
  <c r="BC4764" i="19"/>
  <c r="BE2785" i="19"/>
  <c r="BG1631" i="19"/>
  <c r="BG1513" i="19"/>
  <c r="BG7066" i="19"/>
  <c r="BC3151" i="19"/>
  <c r="BE8176" i="19"/>
  <c r="BG2995" i="19"/>
  <c r="BG1956" i="19"/>
  <c r="BE8125" i="19"/>
  <c r="BC6035" i="19"/>
  <c r="BE1095" i="19"/>
  <c r="BG6312" i="19"/>
  <c r="BE674" i="19"/>
  <c r="BC8974" i="19"/>
  <c r="BG7504" i="19"/>
  <c r="BC3691" i="19"/>
  <c r="BG9752" i="19"/>
  <c r="BC1858" i="19"/>
  <c r="BH9337" i="19"/>
  <c r="BF6698" i="19"/>
  <c r="BD7240" i="19"/>
  <c r="BD9805" i="19"/>
  <c r="BD1367" i="19"/>
  <c r="BD219" i="19"/>
  <c r="BD9653" i="19"/>
  <c r="BF5761" i="19"/>
  <c r="BD3037" i="19"/>
  <c r="BH1464" i="19"/>
  <c r="BD7072" i="19"/>
  <c r="BH7186" i="19"/>
  <c r="BD4483" i="19"/>
  <c r="BF9667" i="19"/>
  <c r="BD2303" i="19"/>
  <c r="BH2185" i="19"/>
  <c r="BF5748" i="19"/>
  <c r="BH5783" i="19"/>
  <c r="BD7566" i="19"/>
  <c r="BF3630" i="19"/>
  <c r="BH4627" i="19"/>
  <c r="BH8869" i="19"/>
  <c r="BD2879" i="19"/>
  <c r="BD66" i="19"/>
  <c r="BD6172" i="19"/>
  <c r="BF1914" i="19"/>
  <c r="BH1645" i="19"/>
  <c r="BH6939" i="19"/>
  <c r="BF3210" i="19"/>
  <c r="BF5481" i="19"/>
  <c r="BF6308" i="19"/>
  <c r="BF5375" i="19"/>
  <c r="BF2268" i="19"/>
  <c r="BD611" i="19"/>
  <c r="BF9542" i="19"/>
  <c r="BF4588" i="19"/>
  <c r="BH3790" i="19"/>
  <c r="BD5126" i="19"/>
  <c r="BF7337" i="19"/>
  <c r="BF2433" i="19"/>
  <c r="BH5223" i="19"/>
  <c r="BF8615" i="19"/>
  <c r="BF9866" i="19"/>
  <c r="BH6246" i="19"/>
  <c r="BD5115" i="19"/>
  <c r="BF6676" i="19"/>
  <c r="BH5468" i="19"/>
  <c r="BH7431" i="19"/>
  <c r="BD5751" i="19"/>
  <c r="BD8568" i="19"/>
  <c r="BH4155" i="19"/>
  <c r="BH9527" i="19"/>
  <c r="BF1578" i="19"/>
  <c r="BF7385" i="19"/>
  <c r="BD62" i="19"/>
  <c r="BH8459" i="19"/>
  <c r="BH6322" i="19"/>
  <c r="BD3471" i="19"/>
  <c r="BF7438" i="19"/>
  <c r="BF6782" i="19"/>
  <c r="BF6938" i="19"/>
  <c r="BF6467" i="19"/>
  <c r="BH3447" i="19"/>
  <c r="BD4838" i="19"/>
  <c r="BH9746" i="19"/>
  <c r="BH4325" i="19"/>
  <c r="BD3624" i="19"/>
  <c r="BH3997" i="19"/>
  <c r="BF2245" i="19"/>
  <c r="BD2914" i="19"/>
  <c r="BH1237" i="19"/>
  <c r="BH4635" i="19"/>
  <c r="BD5488" i="19"/>
  <c r="BF7879" i="19"/>
  <c r="BF8041" i="19"/>
  <c r="BF5842" i="19"/>
  <c r="BF4179" i="19"/>
  <c r="BF8352" i="19"/>
  <c r="BH4426" i="19"/>
  <c r="BF4809" i="19"/>
  <c r="BD8955" i="19"/>
  <c r="BH543" i="19"/>
  <c r="BD9835" i="19"/>
  <c r="BF7352" i="19"/>
  <c r="BH6323" i="19"/>
  <c r="BF7184" i="19"/>
  <c r="BD8821" i="19"/>
  <c r="BH9814" i="19"/>
  <c r="BH5544" i="19"/>
  <c r="BF431" i="19"/>
  <c r="BF6512" i="19"/>
  <c r="BH9617" i="19"/>
  <c r="BF7558" i="19"/>
  <c r="BF7815" i="19"/>
  <c r="BF4725" i="19"/>
  <c r="BD4994" i="19"/>
  <c r="BH1620" i="19"/>
  <c r="BF4714" i="19"/>
  <c r="BD5614" i="19"/>
  <c r="BD7954" i="19"/>
  <c r="BD1804" i="19"/>
  <c r="BH8914" i="19"/>
  <c r="BF3880" i="19"/>
  <c r="BF5085" i="19"/>
  <c r="BD3785" i="19"/>
  <c r="BD8728" i="19"/>
  <c r="BD1210" i="19"/>
  <c r="BH1310" i="19"/>
  <c r="BF1292" i="19"/>
  <c r="BD5179" i="19"/>
  <c r="BF9195" i="19"/>
  <c r="BH1263" i="19"/>
  <c r="BF157" i="19"/>
  <c r="BH1174" i="19"/>
  <c r="BH1418" i="19"/>
  <c r="BD7064" i="19"/>
  <c r="BH549" i="19"/>
  <c r="BD9856" i="19"/>
  <c r="BD1411" i="19"/>
  <c r="BH5987" i="19"/>
  <c r="BD1299" i="19"/>
  <c r="BF5302" i="19"/>
  <c r="BF3590" i="19"/>
  <c r="BF8080" i="19"/>
  <c r="BD1278" i="19"/>
  <c r="BF6034" i="19"/>
  <c r="BF4810" i="19"/>
  <c r="BH9189" i="19"/>
  <c r="BH8159" i="19"/>
  <c r="BF1144" i="19"/>
  <c r="BD516" i="19"/>
  <c r="BD7460" i="19"/>
  <c r="BF6940" i="19"/>
  <c r="BH4824" i="19"/>
  <c r="BF201" i="19"/>
  <c r="BF3525" i="19"/>
  <c r="BD5007" i="19"/>
  <c r="BF6800" i="19"/>
  <c r="BH5169" i="19"/>
  <c r="BD7409" i="19"/>
  <c r="BH610" i="19"/>
  <c r="BD6955" i="19"/>
  <c r="BD126" i="19"/>
  <c r="BD5484" i="19"/>
  <c r="BH7203" i="19"/>
  <c r="BF7258" i="19"/>
  <c r="BF9497" i="19"/>
  <c r="BF3647" i="19"/>
  <c r="BH87" i="19"/>
  <c r="BD7601" i="19"/>
  <c r="BH2330" i="19"/>
  <c r="BD9366" i="19"/>
  <c r="BH7492" i="19"/>
  <c r="BD1720" i="19"/>
  <c r="BF3835" i="19"/>
  <c r="BH7968" i="19"/>
  <c r="BF701" i="19"/>
  <c r="BD8636" i="19"/>
  <c r="BH4541" i="19"/>
  <c r="BF5702" i="19"/>
  <c r="BD4644" i="19"/>
  <c r="BF8297" i="19"/>
  <c r="BF9847" i="19"/>
  <c r="BH3006" i="19"/>
  <c r="BH3182" i="19"/>
  <c r="BF599" i="19"/>
  <c r="BH8279" i="19"/>
  <c r="BH9021" i="19"/>
  <c r="BF1916" i="19"/>
  <c r="BF7980" i="19"/>
  <c r="BF8378" i="19"/>
  <c r="BH2103" i="19"/>
  <c r="BH3788" i="19"/>
  <c r="BD9854" i="19"/>
  <c r="BF3047" i="19"/>
  <c r="BF6238" i="19"/>
  <c r="BD6855" i="19"/>
  <c r="BF6136" i="19"/>
  <c r="BH9500" i="19"/>
  <c r="BD9279" i="19"/>
  <c r="BH5115" i="19"/>
  <c r="BD4533" i="19"/>
  <c r="BF9352" i="19"/>
  <c r="BD7545" i="19"/>
  <c r="BD629" i="19"/>
  <c r="BD906" i="19"/>
  <c r="BH7043" i="19"/>
  <c r="BF5539" i="19"/>
  <c r="BH8298" i="19"/>
  <c r="BD7121" i="19"/>
  <c r="BD5910" i="19"/>
  <c r="BD2986" i="19"/>
  <c r="BD4882" i="19"/>
  <c r="BF7172" i="19"/>
  <c r="BD7977" i="19"/>
  <c r="BF175" i="19"/>
  <c r="BH5117" i="19"/>
  <c r="BF3595" i="19"/>
  <c r="BH1551" i="19"/>
  <c r="BF895" i="19"/>
  <c r="BD749" i="19"/>
  <c r="BF1743" i="19"/>
  <c r="BD9405" i="19"/>
  <c r="BD4075" i="19"/>
  <c r="BF2708" i="19"/>
  <c r="BF2047" i="19"/>
  <c r="BD3242" i="19"/>
  <c r="BD8979" i="19"/>
  <c r="BD1408" i="19"/>
  <c r="BF7692" i="19"/>
  <c r="BF4217" i="19"/>
  <c r="BF5269" i="19"/>
  <c r="BD2395" i="19"/>
  <c r="BH2560" i="19"/>
  <c r="BD7399" i="19"/>
  <c r="BH4773" i="19"/>
  <c r="BD5706" i="19"/>
  <c r="BF2842" i="19"/>
  <c r="BF3503" i="19"/>
  <c r="BH5718" i="19"/>
  <c r="BH6343" i="19"/>
  <c r="BH5633" i="19"/>
  <c r="BD6236" i="19"/>
  <c r="BH9552" i="19"/>
  <c r="BF7313" i="19"/>
  <c r="BH274" i="19"/>
  <c r="BF3507" i="19"/>
  <c r="BH3979" i="19"/>
  <c r="BH2623" i="19"/>
  <c r="BF4597" i="19"/>
  <c r="BD8881" i="19"/>
  <c r="BD7367" i="19"/>
  <c r="BF8429" i="19"/>
  <c r="BD5192" i="19"/>
  <c r="BF7471" i="19"/>
  <c r="BF4082" i="19"/>
  <c r="BD3745" i="19"/>
  <c r="BH2153" i="19"/>
  <c r="BD381" i="19"/>
  <c r="BF3812" i="19"/>
  <c r="BD9047" i="19"/>
  <c r="BH8249" i="19"/>
  <c r="BH8456" i="19"/>
  <c r="BD7712" i="19"/>
  <c r="BF649" i="19"/>
  <c r="BH5994" i="19"/>
  <c r="BH5722" i="19"/>
  <c r="BF6334" i="19"/>
  <c r="BD8296" i="19"/>
  <c r="BF1067" i="19"/>
  <c r="BH5345" i="19"/>
  <c r="BH4443" i="19"/>
  <c r="BH3982" i="19"/>
  <c r="BH6137" i="19"/>
  <c r="BH8007" i="19"/>
  <c r="BH5950" i="19"/>
  <c r="BF5508" i="19"/>
  <c r="BD3803" i="19"/>
  <c r="BD7207" i="19"/>
  <c r="BF4669" i="19"/>
  <c r="BF6365" i="19"/>
  <c r="BD7449" i="19"/>
  <c r="BD7378" i="19"/>
  <c r="BD4616" i="19"/>
  <c r="BF1219" i="19"/>
  <c r="BF6600" i="19"/>
  <c r="BF1053" i="19"/>
  <c r="BF1507" i="19"/>
  <c r="BF979" i="19"/>
  <c r="BD1189" i="19"/>
  <c r="BH2764" i="19"/>
  <c r="BD9620" i="19"/>
  <c r="BH8735" i="19"/>
  <c r="BH8412" i="19"/>
  <c r="BF4297" i="19"/>
  <c r="BD6065" i="19"/>
  <c r="BD4951" i="19"/>
  <c r="BF9737" i="19"/>
  <c r="BD3026" i="19"/>
  <c r="BD4122" i="19"/>
  <c r="BF5371" i="19"/>
  <c r="BH7469" i="19"/>
  <c r="BD4371" i="19"/>
  <c r="BF6553" i="19"/>
  <c r="BF3531" i="19"/>
  <c r="BF8795" i="19"/>
  <c r="BH6459" i="19"/>
  <c r="BH4533" i="19"/>
  <c r="BF7406" i="19"/>
  <c r="BD8155" i="19"/>
  <c r="BD6970" i="19"/>
  <c r="BF4277" i="19"/>
  <c r="BD7980" i="19"/>
  <c r="BD4652" i="19"/>
  <c r="BD4884" i="19"/>
  <c r="BF5435" i="19"/>
  <c r="BH6713" i="19"/>
  <c r="BF9951" i="19"/>
  <c r="BF5677" i="19"/>
  <c r="BD5512" i="19"/>
  <c r="BF8182" i="19"/>
  <c r="BH667" i="19"/>
  <c r="BF240" i="19"/>
  <c r="BH9860" i="19"/>
  <c r="BH5913" i="19"/>
  <c r="BD3411" i="19"/>
  <c r="BF414" i="19"/>
  <c r="BD7329" i="19"/>
  <c r="BD2528" i="19"/>
  <c r="BH9629" i="19"/>
  <c r="BF32" i="19"/>
  <c r="BH8856" i="19"/>
  <c r="BH7814" i="19"/>
  <c r="BH807" i="19"/>
  <c r="BF789" i="19"/>
  <c r="BD6948" i="19"/>
  <c r="BH9118" i="19"/>
  <c r="BF7859" i="19"/>
  <c r="BD6801" i="19"/>
  <c r="BF7894" i="19"/>
  <c r="BH6687" i="19"/>
  <c r="BD7256" i="19"/>
  <c r="BF8057" i="19"/>
  <c r="BH6163" i="19"/>
  <c r="BD7610" i="19"/>
  <c r="BD8727" i="19"/>
  <c r="BF5706" i="19"/>
  <c r="BH4812" i="19"/>
  <c r="BF9196" i="19"/>
  <c r="BF5115" i="19"/>
  <c r="BH529" i="19"/>
  <c r="BF9892" i="19"/>
  <c r="BH2335" i="19"/>
  <c r="BD8110" i="19"/>
  <c r="BH7901" i="19"/>
  <c r="BD3536" i="19"/>
  <c r="BD3148" i="19"/>
  <c r="BD1544" i="19"/>
  <c r="BD3673" i="19"/>
  <c r="BF2489" i="19"/>
  <c r="BD1746" i="19"/>
  <c r="F51" i="19"/>
  <c r="BD3729" i="19"/>
  <c r="BD4760" i="19"/>
  <c r="BF9292" i="19"/>
  <c r="BH9694" i="19"/>
  <c r="BF8331" i="19"/>
  <c r="BD9700" i="19"/>
  <c r="BD8483" i="19"/>
  <c r="BH1601" i="19"/>
  <c r="BD2497" i="19"/>
  <c r="BD7180" i="19"/>
  <c r="BD5953" i="19"/>
  <c r="BD2939" i="19"/>
  <c r="BD4541" i="19"/>
  <c r="BH3245" i="19"/>
  <c r="BF3253" i="19"/>
  <c r="BF4982" i="19"/>
  <c r="BF7182" i="19"/>
  <c r="BD3613" i="19"/>
  <c r="BD6011" i="19"/>
  <c r="BH4038" i="19"/>
  <c r="BD5922" i="19"/>
  <c r="BH5263" i="19"/>
  <c r="BF6758" i="19"/>
  <c r="BF9752" i="19"/>
  <c r="BH7247" i="19"/>
  <c r="BD6397" i="19"/>
  <c r="BD3601" i="19"/>
  <c r="BD1731" i="19"/>
  <c r="BD9040" i="19"/>
  <c r="BH9357" i="19"/>
  <c r="BD6085" i="19"/>
  <c r="BF4070" i="19"/>
  <c r="BF7157" i="19"/>
  <c r="BF6384" i="19"/>
  <c r="BF9356" i="19"/>
  <c r="BH4832" i="19"/>
  <c r="BH6717" i="19"/>
  <c r="BH897" i="19"/>
  <c r="BF670" i="19"/>
  <c r="BD8411" i="19"/>
  <c r="BD5653" i="19"/>
  <c r="BD249" i="19"/>
  <c r="BD4824" i="19"/>
  <c r="BF4875" i="19"/>
  <c r="BD1446" i="19"/>
  <c r="BF3544" i="19"/>
  <c r="BD6600" i="19"/>
  <c r="BH8584" i="19"/>
  <c r="BF5867" i="19"/>
  <c r="BD5516" i="19"/>
  <c r="BD2275" i="19"/>
  <c r="BH3857" i="19"/>
  <c r="BH3880" i="19"/>
  <c r="BF7486" i="19"/>
  <c r="BD2543" i="19"/>
  <c r="BH1355" i="19"/>
  <c r="BD4315" i="19"/>
  <c r="BD6837" i="19"/>
  <c r="BD7636" i="19"/>
  <c r="BF637" i="19"/>
  <c r="BF2015" i="19"/>
  <c r="BD9773" i="19"/>
  <c r="BH4955" i="19"/>
  <c r="BD5228" i="19"/>
  <c r="BH1635" i="19"/>
  <c r="BD96" i="19"/>
  <c r="BD6157" i="19"/>
  <c r="BH9267" i="19"/>
  <c r="BF2970" i="19"/>
  <c r="BF3743" i="19"/>
  <c r="BD8321" i="19"/>
  <c r="BH2406" i="19"/>
  <c r="BF2699" i="19"/>
  <c r="BD6938" i="19"/>
  <c r="BF8426" i="19"/>
  <c r="BF2276" i="19"/>
  <c r="BD4937" i="19"/>
  <c r="BF7984" i="19"/>
  <c r="BF498" i="19"/>
  <c r="BD8186" i="19"/>
  <c r="BF4258" i="19"/>
  <c r="BH588" i="19"/>
  <c r="BH6233" i="19"/>
  <c r="BD9451" i="19"/>
  <c r="BH5870" i="19"/>
  <c r="BF6978" i="19"/>
  <c r="BF5954" i="19"/>
  <c r="BD1678" i="19"/>
  <c r="BH1217" i="19"/>
  <c r="BH7148" i="19"/>
  <c r="BH5417" i="19"/>
  <c r="BF1337" i="19"/>
  <c r="BF7763" i="19"/>
  <c r="BF1815" i="19"/>
  <c r="BD9559" i="19"/>
  <c r="BF5503" i="19"/>
  <c r="BF8284" i="19"/>
  <c r="BF4519" i="19"/>
  <c r="BH6579" i="19"/>
  <c r="BD1129" i="19"/>
  <c r="BF7343" i="19"/>
  <c r="BH2309" i="19"/>
  <c r="BH1086" i="19"/>
  <c r="BD481" i="19"/>
  <c r="BH1819" i="19"/>
  <c r="BD5291" i="19"/>
  <c r="BF144" i="19"/>
  <c r="BD6379" i="19"/>
  <c r="BD3641" i="19"/>
  <c r="BD2117" i="19"/>
  <c r="BH4613" i="19"/>
  <c r="BF5899" i="19"/>
  <c r="BH65" i="19"/>
  <c r="BF7382" i="19"/>
  <c r="BD5635" i="19"/>
  <c r="BH1636" i="19"/>
  <c r="BF9336" i="19"/>
  <c r="BH5352" i="19"/>
  <c r="BF126" i="19"/>
  <c r="BF4999" i="19"/>
  <c r="BH3264" i="19"/>
  <c r="BH6523" i="19"/>
  <c r="BF5370" i="19"/>
  <c r="BH9735" i="19"/>
  <c r="BD7405" i="19"/>
  <c r="BD782" i="19"/>
  <c r="BD1805" i="19"/>
  <c r="BF2623" i="19"/>
  <c r="BD7050" i="19"/>
  <c r="BF5994" i="19"/>
  <c r="BH7764" i="19"/>
  <c r="BF8356" i="19"/>
  <c r="BF4448" i="19"/>
  <c r="BF8480" i="19"/>
  <c r="BD9161" i="19"/>
  <c r="BH1098" i="19"/>
  <c r="BF6234" i="19"/>
  <c r="BD7273" i="19"/>
  <c r="BD6091" i="19"/>
  <c r="BD3727" i="19"/>
  <c r="BF6910" i="19"/>
  <c r="BD2550" i="19"/>
  <c r="BD6380" i="19"/>
  <c r="BD6818" i="19"/>
  <c r="BF4720" i="19"/>
  <c r="BH5818" i="19"/>
  <c r="BF176" i="19"/>
  <c r="BH2497" i="19"/>
  <c r="BD7039" i="19"/>
  <c r="BD3381" i="19"/>
  <c r="BF5975" i="19"/>
  <c r="BH7540" i="19"/>
  <c r="BH9263" i="19"/>
  <c r="BF8653" i="19"/>
  <c r="BD2064" i="19"/>
  <c r="BF3971" i="19"/>
  <c r="BF1482" i="19"/>
  <c r="BH5744" i="19"/>
  <c r="BH7960" i="19"/>
  <c r="BD6029" i="19"/>
  <c r="BH6761" i="19"/>
  <c r="BF3688" i="19"/>
  <c r="BF1166" i="19"/>
  <c r="BH8645" i="19"/>
  <c r="BD7644" i="19"/>
  <c r="BH4276" i="19"/>
  <c r="BD9379" i="19"/>
  <c r="BH9026" i="19"/>
  <c r="BD7161" i="19"/>
  <c r="BD3837" i="19"/>
  <c r="BD8620" i="19"/>
  <c r="BF1673" i="19"/>
  <c r="BH928" i="19"/>
  <c r="BF1247" i="19"/>
  <c r="BD2760" i="19"/>
  <c r="BH9662" i="19"/>
  <c r="BH9200" i="19"/>
  <c r="BD2899" i="19"/>
  <c r="BH9502" i="19"/>
  <c r="BH8079" i="19"/>
  <c r="BH4885" i="19"/>
  <c r="BF3572" i="19"/>
  <c r="BH8850" i="19"/>
  <c r="BD7703" i="19"/>
  <c r="BF5850" i="19"/>
  <c r="BD7717" i="19"/>
  <c r="BH6234" i="19"/>
  <c r="BD4229" i="19"/>
  <c r="BF8204" i="19"/>
  <c r="BF2024" i="19"/>
  <c r="BH384" i="19"/>
  <c r="BF6153" i="19"/>
  <c r="BH155" i="19"/>
  <c r="BH8890" i="19"/>
  <c r="BF1533" i="19"/>
  <c r="BD1526" i="19"/>
  <c r="BD935" i="19"/>
  <c r="BF2310" i="19"/>
  <c r="BD778" i="19"/>
  <c r="BD6049" i="19"/>
  <c r="BH1878" i="19"/>
  <c r="BF9321" i="19"/>
  <c r="BH5725" i="19"/>
  <c r="BD9147" i="19"/>
  <c r="BF1641" i="19"/>
  <c r="BD2827" i="19"/>
  <c r="BD9411" i="19"/>
  <c r="BH4067" i="19"/>
  <c r="BD4773" i="19"/>
  <c r="BF9026" i="19"/>
  <c r="BH3390" i="19"/>
  <c r="BD8123" i="19"/>
  <c r="BH5808" i="19"/>
  <c r="BH6276" i="19"/>
  <c r="BF4752" i="19"/>
  <c r="BH3538" i="19"/>
  <c r="BD2453" i="19"/>
  <c r="BH412" i="19"/>
  <c r="BD6992" i="19"/>
  <c r="BF7766" i="19"/>
  <c r="BF3780" i="19"/>
  <c r="BF9550" i="19"/>
  <c r="BD3929" i="19"/>
  <c r="BF482" i="19"/>
  <c r="BF9793" i="19"/>
  <c r="BH8545" i="19"/>
  <c r="BH966" i="19"/>
  <c r="BD3394" i="19"/>
  <c r="BH4450" i="19"/>
  <c r="BH8396" i="19"/>
  <c r="BF5562" i="19"/>
  <c r="BF5111" i="19"/>
  <c r="BH1745" i="19"/>
  <c r="BF4192" i="19"/>
  <c r="BH1584" i="19"/>
  <c r="BF4994" i="19"/>
  <c r="BD2669" i="19"/>
  <c r="BD2024" i="19"/>
  <c r="BH7543" i="19"/>
  <c r="BH9425" i="19"/>
  <c r="BH2353" i="19"/>
  <c r="BF9534" i="19"/>
  <c r="BF358" i="19"/>
  <c r="BH9464" i="19"/>
  <c r="BF6328" i="19"/>
  <c r="BD2708" i="19"/>
  <c r="BD5274" i="19"/>
  <c r="BF4521" i="19"/>
  <c r="BF3821" i="19"/>
  <c r="BF6207" i="19"/>
  <c r="BD315" i="19"/>
  <c r="BH8789" i="19"/>
  <c r="BF9864" i="19"/>
  <c r="BH9867" i="19"/>
  <c r="BF6037" i="19"/>
  <c r="BD5817" i="19"/>
  <c r="BD9851" i="19"/>
  <c r="BD9729" i="19"/>
  <c r="BF5084" i="19"/>
  <c r="BF803" i="19"/>
  <c r="BD6796" i="19"/>
  <c r="BH4961" i="19"/>
  <c r="BH6819" i="19"/>
  <c r="BF2168" i="19"/>
  <c r="BF3613" i="19"/>
  <c r="BF5469" i="19"/>
  <c r="BF5616" i="19"/>
  <c r="BH3267" i="19"/>
  <c r="BF8994" i="19"/>
  <c r="BH4388" i="19"/>
  <c r="BD9236" i="19"/>
  <c r="BF2831" i="19"/>
  <c r="BH2283" i="19"/>
  <c r="BF897" i="19"/>
  <c r="BH2314" i="19"/>
  <c r="BF692" i="19"/>
  <c r="BF5262" i="19"/>
  <c r="BF6364" i="19"/>
  <c r="BH6217" i="19"/>
  <c r="BF7240" i="19"/>
  <c r="BH9482" i="19"/>
  <c r="BF8968" i="19"/>
  <c r="BH4651" i="19"/>
  <c r="BH9055" i="19"/>
  <c r="BF7885" i="19"/>
  <c r="BF7312" i="19"/>
  <c r="BH7233" i="19"/>
  <c r="BF4516" i="19"/>
  <c r="BD5947" i="19"/>
  <c r="BF4469" i="19"/>
  <c r="BD4575" i="19"/>
  <c r="BF5613" i="19"/>
  <c r="BF8089" i="19"/>
  <c r="BD5570" i="19"/>
  <c r="BF121" i="19"/>
  <c r="BF9963" i="19"/>
  <c r="BF5268" i="19"/>
  <c r="BH8390" i="19"/>
  <c r="BD8137" i="19"/>
  <c r="BD1666" i="19"/>
  <c r="BF1670" i="19"/>
  <c r="BH3380" i="19"/>
  <c r="BD8526" i="19"/>
  <c r="BD9198" i="19"/>
  <c r="BD2360" i="19"/>
  <c r="BF4709" i="19"/>
  <c r="BD5410" i="19"/>
  <c r="BD7447" i="19"/>
  <c r="BH5480" i="19"/>
  <c r="BH5561" i="19"/>
  <c r="BH4739" i="19"/>
  <c r="BH546" i="19"/>
  <c r="BD8915" i="19"/>
  <c r="BF3798" i="19"/>
  <c r="BD9130" i="19"/>
  <c r="BH7002" i="19"/>
  <c r="BH1153" i="19"/>
  <c r="BD7323" i="19"/>
  <c r="BH7450" i="19"/>
  <c r="BF3966" i="19"/>
  <c r="BF8606" i="19"/>
  <c r="BD8736" i="19"/>
  <c r="BF1590" i="19"/>
  <c r="BF542" i="19"/>
  <c r="BH3859" i="19"/>
  <c r="BH4377" i="19"/>
  <c r="BF9067" i="19"/>
  <c r="BF8684" i="19"/>
  <c r="BF1640" i="19"/>
  <c r="BH1416" i="19"/>
  <c r="BH4959" i="19"/>
  <c r="BF9618" i="19"/>
  <c r="BD7175" i="19"/>
  <c r="BH8876" i="19"/>
  <c r="BF1052" i="19"/>
  <c r="BD3382" i="19"/>
  <c r="BF6155" i="19"/>
  <c r="BH6930" i="19"/>
  <c r="BF7167" i="19"/>
  <c r="BH8966" i="19"/>
  <c r="F43" i="19"/>
  <c r="BD5926" i="19"/>
  <c r="BD768" i="19"/>
  <c r="BH291" i="19"/>
  <c r="BD8382" i="19"/>
  <c r="BD1316" i="19"/>
  <c r="BD8320" i="19"/>
  <c r="BD4090" i="19"/>
  <c r="BD3245" i="19"/>
  <c r="BH5794" i="19"/>
  <c r="BD3708" i="19"/>
  <c r="BD4301" i="19"/>
  <c r="BH1019" i="19"/>
  <c r="BF2486" i="19"/>
  <c r="BD1545" i="19"/>
  <c r="BD3319" i="19"/>
  <c r="BH7552" i="19"/>
  <c r="BD7670" i="19"/>
  <c r="BF3968" i="19"/>
  <c r="BD1425" i="19"/>
  <c r="BD302" i="19"/>
  <c r="BH6214" i="19"/>
  <c r="BF9271" i="19"/>
  <c r="BF5416" i="19"/>
  <c r="BF8397" i="19"/>
  <c r="BD525" i="19"/>
  <c r="BH8898" i="19"/>
  <c r="BF1969" i="19"/>
  <c r="BF9998" i="19"/>
  <c r="BD2259" i="19"/>
  <c r="BH4077" i="19"/>
  <c r="BF6236" i="19"/>
  <c r="BD7318" i="19"/>
  <c r="BF4977" i="19"/>
  <c r="BH7360" i="19"/>
  <c r="BF9529" i="19"/>
  <c r="BD8923" i="19"/>
  <c r="BH4793" i="19"/>
  <c r="BD5320" i="19"/>
  <c r="BD910" i="19"/>
  <c r="BH4282" i="19"/>
  <c r="BF4301" i="19"/>
  <c r="BH9765" i="19"/>
  <c r="BH8904" i="19"/>
  <c r="BD6531" i="19"/>
  <c r="BF840" i="19"/>
  <c r="BF4256" i="19"/>
  <c r="BD5662" i="19"/>
  <c r="BD6613" i="19"/>
  <c r="BF7380" i="19"/>
  <c r="BD9108" i="19"/>
  <c r="BF4697" i="19"/>
  <c r="BF4143" i="19"/>
  <c r="BH9473" i="19"/>
  <c r="BD2170" i="19"/>
  <c r="BH3098" i="19"/>
  <c r="BF5430" i="19"/>
  <c r="BD7664" i="19"/>
  <c r="BF6534" i="19"/>
  <c r="BH9498" i="19"/>
  <c r="BH4913" i="19"/>
  <c r="BF8886" i="19"/>
  <c r="BF6393" i="19"/>
  <c r="BD4828" i="19"/>
  <c r="BH3199" i="19"/>
  <c r="BD6776" i="19"/>
  <c r="BD384" i="19"/>
  <c r="BH1243" i="19"/>
  <c r="BD867" i="19"/>
  <c r="BF4929" i="19"/>
  <c r="BF4954" i="19"/>
  <c r="BD2023" i="19"/>
  <c r="BF1027" i="19"/>
  <c r="BF5856" i="19"/>
  <c r="BF6008" i="19"/>
  <c r="BF109" i="19"/>
  <c r="BH4109" i="19"/>
  <c r="BD2119" i="19"/>
  <c r="BD2759" i="19"/>
  <c r="BH6436" i="19"/>
  <c r="BH1941" i="19"/>
  <c r="BF807" i="19"/>
  <c r="BD8742" i="19"/>
  <c r="BD7246" i="19"/>
  <c r="BD1616" i="19"/>
  <c r="BH221" i="19"/>
  <c r="BH8494" i="19"/>
  <c r="BD2420" i="19"/>
  <c r="BD4001" i="19"/>
  <c r="BD4501" i="19"/>
  <c r="BH5593" i="19"/>
  <c r="BF1610" i="19"/>
  <c r="BH4145" i="19"/>
  <c r="BD9043" i="19"/>
  <c r="BD4143" i="19"/>
  <c r="BF7576" i="19"/>
  <c r="BD5595" i="19"/>
  <c r="BH1127" i="19"/>
  <c r="BH2100" i="19"/>
  <c r="BH5828" i="19"/>
  <c r="BD9361" i="19"/>
  <c r="BF1371" i="19"/>
  <c r="BD9144" i="19"/>
  <c r="BF6554" i="19"/>
  <c r="BH166" i="19"/>
  <c r="BF9259" i="19"/>
  <c r="BF8206" i="19"/>
  <c r="BF9402" i="19"/>
  <c r="BD231" i="19"/>
  <c r="BH2134" i="19"/>
  <c r="BD4379" i="19"/>
  <c r="BH1967" i="19"/>
  <c r="BD2254" i="19"/>
  <c r="BD9171" i="19"/>
  <c r="BH189" i="19"/>
  <c r="BD9529" i="19"/>
  <c r="BF1854" i="19"/>
  <c r="BH6471" i="19"/>
  <c r="BD9347" i="19"/>
  <c r="BF6526" i="19"/>
  <c r="BF9734" i="19"/>
  <c r="BH9726" i="19"/>
  <c r="BD8885" i="19"/>
  <c r="BH5126" i="19"/>
  <c r="BD7978" i="19"/>
  <c r="BF4316" i="19"/>
  <c r="BF7489" i="19"/>
  <c r="BD7885" i="19"/>
  <c r="BD2112" i="19"/>
  <c r="BD1696" i="19"/>
  <c r="BF5506" i="19"/>
  <c r="BH6995" i="19"/>
  <c r="BD4916" i="19"/>
  <c r="BH4097" i="19"/>
  <c r="BF2071" i="19"/>
  <c r="BF6851" i="19"/>
  <c r="BH3185" i="19"/>
  <c r="BD3203" i="19"/>
  <c r="BF3775" i="19"/>
  <c r="BD1525" i="19"/>
  <c r="BD930" i="19"/>
  <c r="BF4273" i="19"/>
  <c r="BH2399" i="19"/>
  <c r="BF6907" i="19"/>
  <c r="BD8452" i="19"/>
  <c r="BH4173" i="19"/>
  <c r="BH2910" i="19"/>
  <c r="BD8898" i="19"/>
  <c r="BF6450" i="19"/>
  <c r="BD4917" i="19"/>
  <c r="BD9264" i="19"/>
  <c r="BF7788" i="19"/>
  <c r="BF892" i="19"/>
  <c r="BD2663" i="19"/>
  <c r="BH2880" i="19"/>
  <c r="BH313" i="19"/>
  <c r="BH4132" i="19"/>
  <c r="BF4383" i="19"/>
  <c r="BD1155" i="19"/>
  <c r="BF2484" i="19"/>
  <c r="BD8063" i="19"/>
  <c r="BH4072" i="19"/>
  <c r="BH7528" i="19"/>
  <c r="BD9614" i="19"/>
  <c r="BF5020" i="19"/>
  <c r="BD4471" i="19"/>
  <c r="BH3978" i="19"/>
  <c r="BF7781" i="19"/>
  <c r="BD2873" i="19"/>
  <c r="BH3297" i="19"/>
  <c r="BF4358" i="19"/>
  <c r="BH3580" i="19"/>
  <c r="BH9603" i="19"/>
  <c r="BF1935" i="19"/>
  <c r="BF8977" i="19"/>
  <c r="BF6272" i="19"/>
  <c r="BH6534" i="19"/>
  <c r="BF3162" i="19"/>
  <c r="BF4005" i="19"/>
  <c r="BH5596" i="19"/>
  <c r="BF8447" i="19"/>
  <c r="BD7768" i="19"/>
  <c r="BD5464" i="19"/>
  <c r="BD436" i="19"/>
  <c r="BD4236" i="19"/>
  <c r="BF6180" i="19"/>
  <c r="BH9325" i="19"/>
  <c r="BF3591" i="19"/>
  <c r="BF9385" i="19"/>
  <c r="BH4657" i="19"/>
  <c r="BD4091" i="19"/>
  <c r="BF5231" i="19"/>
  <c r="BF7958" i="19"/>
  <c r="BF712" i="19"/>
  <c r="BD239" i="19"/>
  <c r="BD6918" i="19"/>
  <c r="BH8525" i="19"/>
  <c r="BH2537" i="19"/>
  <c r="BD3110" i="19"/>
  <c r="BH3824" i="19"/>
  <c r="BH7301" i="19"/>
  <c r="BH9066" i="19"/>
  <c r="BF2102" i="19"/>
  <c r="BD9701" i="19"/>
  <c r="BD2227" i="19"/>
  <c r="BF6014" i="19"/>
  <c r="BD1415" i="19"/>
  <c r="BF1088" i="19"/>
  <c r="BD4332" i="19"/>
  <c r="BH1901" i="19"/>
  <c r="BD5998" i="19"/>
  <c r="BH5782" i="19"/>
  <c r="BD291" i="19"/>
  <c r="BD2090" i="19"/>
  <c r="BF7221" i="19"/>
  <c r="BD3236" i="19"/>
  <c r="BH1312" i="19"/>
  <c r="BF7350" i="19"/>
  <c r="BF6673" i="19"/>
  <c r="BD7469" i="19"/>
  <c r="BF1229" i="19"/>
  <c r="BF5197" i="19"/>
  <c r="BH5648" i="19"/>
  <c r="BD6939" i="19"/>
  <c r="BD5757" i="19"/>
  <c r="BH3540" i="19"/>
  <c r="BF7163" i="19"/>
  <c r="BD7762" i="19"/>
  <c r="BH2081" i="19"/>
  <c r="BD2468" i="19"/>
  <c r="BD1198" i="19"/>
  <c r="BD8774" i="19"/>
  <c r="BD5146" i="19"/>
  <c r="BH1552" i="19"/>
  <c r="BD3032" i="19"/>
  <c r="BF1225" i="19"/>
  <c r="BF2377" i="19"/>
  <c r="BH7204" i="19"/>
  <c r="BH5577" i="19"/>
  <c r="BF879" i="19"/>
  <c r="BD9467" i="19"/>
  <c r="BD7509" i="19"/>
  <c r="BF556" i="19"/>
  <c r="BD1314" i="19"/>
  <c r="BF9261" i="19"/>
  <c r="BD417" i="19"/>
  <c r="BH6515" i="19"/>
  <c r="BF7307" i="19"/>
  <c r="BF8943" i="19"/>
  <c r="BD9426" i="19"/>
  <c r="BF108" i="19"/>
  <c r="BF6249" i="19"/>
  <c r="BF7833" i="19"/>
  <c r="BH5309" i="19"/>
  <c r="BF1890" i="19"/>
  <c r="BF4705" i="19"/>
  <c r="BH7558" i="19"/>
  <c r="BH3679" i="19"/>
  <c r="BD8900" i="19"/>
  <c r="BH7518" i="19"/>
  <c r="BD5081" i="19"/>
  <c r="BD941" i="19"/>
  <c r="BD8031" i="19"/>
  <c r="BD7734" i="19"/>
  <c r="BD4635" i="19"/>
  <c r="BH7696" i="19"/>
  <c r="BF1786" i="19"/>
  <c r="BH5324" i="19"/>
  <c r="BF27" i="19"/>
  <c r="BF5681" i="19"/>
  <c r="BH1212" i="19"/>
  <c r="BD6614" i="19"/>
  <c r="BF7657" i="19"/>
  <c r="BH9474" i="19"/>
  <c r="BF2394" i="19"/>
  <c r="BH4904" i="19"/>
  <c r="BH1096" i="19"/>
  <c r="BF9293" i="19"/>
  <c r="BD3222" i="19"/>
  <c r="BD366" i="19"/>
  <c r="BH3337" i="19"/>
  <c r="BH7649" i="19"/>
  <c r="BH6804" i="19"/>
  <c r="BH9894" i="19"/>
  <c r="BF9432" i="19"/>
  <c r="BF1093" i="19"/>
  <c r="BH3482" i="19"/>
  <c r="BF2138" i="19"/>
  <c r="BF7933" i="19"/>
  <c r="BH2365" i="19"/>
  <c r="BH5959" i="19"/>
  <c r="BH3916" i="19"/>
  <c r="BH2548" i="19"/>
  <c r="BD7971" i="19"/>
  <c r="BF3891" i="19"/>
  <c r="BF2183" i="19"/>
  <c r="BH7964" i="19"/>
  <c r="BD9474" i="19"/>
  <c r="BH6477" i="19"/>
  <c r="BD1715" i="19"/>
  <c r="BD2783" i="19"/>
  <c r="BH2568" i="19"/>
  <c r="BH4330" i="19"/>
  <c r="BH4483" i="19"/>
  <c r="BH1274" i="19"/>
  <c r="BD3943" i="19"/>
  <c r="BH6735" i="19"/>
  <c r="BH6578" i="19"/>
  <c r="BH9138" i="19"/>
  <c r="BF6210" i="19"/>
  <c r="BD7947" i="19"/>
  <c r="BH9342" i="19"/>
  <c r="BF3251" i="19"/>
  <c r="BF4491" i="19"/>
  <c r="BH2979" i="19"/>
  <c r="BH4064" i="19"/>
  <c r="BD3127" i="19"/>
  <c r="BD704" i="19"/>
  <c r="BD1933" i="19"/>
  <c r="BH2351" i="19"/>
  <c r="BH1445" i="19"/>
  <c r="BF5321" i="19"/>
  <c r="BH6856" i="19"/>
  <c r="BH3213" i="19"/>
  <c r="BH4062" i="19"/>
  <c r="BH5799" i="19"/>
  <c r="BH1729" i="19"/>
  <c r="BF4951" i="19"/>
  <c r="BF2939" i="19"/>
  <c r="BF6306" i="19"/>
  <c r="BD542" i="19"/>
  <c r="BH2591" i="19"/>
  <c r="BF4412" i="19"/>
  <c r="BH7956" i="19"/>
  <c r="BF4656" i="19"/>
  <c r="BD8772" i="19"/>
  <c r="BH6836" i="19"/>
  <c r="BF8238" i="19"/>
  <c r="BH2015" i="19"/>
  <c r="BD3193" i="19"/>
  <c r="BD3036" i="19"/>
  <c r="BH8888" i="19"/>
  <c r="BH1300" i="19"/>
  <c r="BH7525" i="19"/>
  <c r="BD3751" i="19"/>
  <c r="BF5823" i="19"/>
  <c r="BD1109" i="19"/>
  <c r="BH34" i="19"/>
  <c r="BF2109" i="19"/>
  <c r="BH6031" i="19"/>
  <c r="BD5300" i="19"/>
  <c r="BF2027" i="19"/>
  <c r="BD3832" i="19"/>
  <c r="BD7590" i="19"/>
  <c r="BF2857" i="19"/>
  <c r="BH3953" i="19"/>
  <c r="BH5203" i="19"/>
  <c r="BH7538" i="19"/>
  <c r="BH8543" i="19"/>
  <c r="BD9778" i="19"/>
  <c r="BD8424" i="19"/>
  <c r="BF8283" i="19"/>
  <c r="BH9226" i="19"/>
  <c r="BD65" i="19"/>
  <c r="BF777" i="19"/>
  <c r="BF5903" i="19"/>
  <c r="BD6829" i="19"/>
  <c r="BH9152" i="19"/>
  <c r="BF2562" i="19"/>
  <c r="BD6479" i="19"/>
  <c r="BD2191" i="19"/>
  <c r="BH9183" i="19"/>
  <c r="BF1574" i="19"/>
  <c r="BF3318" i="19"/>
  <c r="BF3509" i="19"/>
  <c r="BH6937" i="19"/>
  <c r="BF9810" i="19"/>
  <c r="BD8737" i="19"/>
  <c r="BH2289" i="19"/>
  <c r="BH8922" i="19"/>
  <c r="BH3878" i="19"/>
  <c r="BF7203" i="19"/>
  <c r="BF5886" i="19"/>
  <c r="BF6267" i="19"/>
  <c r="BD7300" i="19"/>
  <c r="BH2918" i="19"/>
  <c r="BF7720" i="19"/>
  <c r="BH4088" i="19"/>
  <c r="BF8693" i="19"/>
  <c r="BH6388" i="19"/>
  <c r="BF3404" i="19"/>
  <c r="BF2069" i="19"/>
  <c r="BH2300" i="19"/>
  <c r="BF1780" i="19"/>
  <c r="BF1203" i="19"/>
  <c r="BF5527" i="19"/>
  <c r="BD7259" i="19"/>
  <c r="BH1652" i="19"/>
  <c r="BH6512" i="19"/>
  <c r="BD9803" i="19"/>
  <c r="BD7893" i="19"/>
  <c r="BD4817" i="19"/>
  <c r="BH6080" i="19"/>
  <c r="BD7182" i="19"/>
  <c r="BD474" i="19"/>
  <c r="BH5540" i="19"/>
  <c r="BH613" i="19"/>
  <c r="BF5907" i="19"/>
  <c r="BF5437" i="19"/>
  <c r="BD8236" i="19"/>
  <c r="BH9336" i="19"/>
  <c r="BF4040" i="19"/>
  <c r="BD3096" i="19"/>
  <c r="BD1323" i="19"/>
  <c r="BD9694" i="19"/>
  <c r="BD4656" i="19"/>
  <c r="BF9787" i="19"/>
  <c r="BF5585" i="19"/>
  <c r="BF9245" i="19"/>
  <c r="BD4174" i="19"/>
  <c r="BH350" i="19"/>
  <c r="BH8644" i="19"/>
  <c r="BD2644" i="19"/>
  <c r="BH3657" i="19"/>
  <c r="BF9350" i="19"/>
  <c r="BF1929" i="19"/>
  <c r="BF5871" i="19"/>
  <c r="BF2044" i="19"/>
  <c r="BD6115" i="19"/>
  <c r="BH3795" i="19"/>
  <c r="BF1971" i="19"/>
  <c r="BD185" i="19"/>
  <c r="BF3327" i="19"/>
  <c r="BH4257" i="19"/>
  <c r="BH3817" i="19"/>
  <c r="BH6501" i="19"/>
  <c r="BF7107" i="19"/>
  <c r="BD7757" i="19"/>
  <c r="BF9930" i="19"/>
  <c r="BD7251" i="19"/>
  <c r="BH5221" i="19"/>
  <c r="BH7407" i="19"/>
  <c r="BH8187" i="19"/>
  <c r="BH1544" i="19"/>
  <c r="BD2159" i="19"/>
  <c r="BD3549" i="19"/>
  <c r="BF1557" i="19"/>
  <c r="BH9157" i="19"/>
  <c r="BH1076" i="19"/>
  <c r="BF4871" i="19"/>
  <c r="BH7759" i="19"/>
  <c r="BH9512" i="19"/>
  <c r="BD5590" i="19"/>
  <c r="BD2867" i="19"/>
  <c r="BD6520" i="19"/>
  <c r="BF7005" i="19"/>
  <c r="BH7750" i="19"/>
  <c r="BD8190" i="19"/>
  <c r="BF2342" i="19"/>
  <c r="BF5463" i="19"/>
  <c r="BD1699" i="19"/>
  <c r="BF4472" i="19"/>
  <c r="BH423" i="19"/>
  <c r="BD907" i="19"/>
  <c r="BH2308" i="19"/>
  <c r="BH1494" i="19"/>
  <c r="BD3434" i="19"/>
  <c r="BH6695" i="19"/>
  <c r="BH8679" i="19"/>
  <c r="BD6635" i="19"/>
  <c r="BF9695" i="19"/>
  <c r="BD5293" i="19"/>
  <c r="BF2897" i="19"/>
  <c r="BD4696" i="19"/>
  <c r="BD7255" i="19"/>
  <c r="BH4047" i="19"/>
  <c r="BD6021" i="19"/>
  <c r="BH5853" i="19"/>
  <c r="BD4727" i="19"/>
  <c r="BF7265" i="19"/>
  <c r="BD2152" i="19"/>
  <c r="BF3199" i="19"/>
  <c r="BD7690" i="19"/>
  <c r="BD3218" i="19"/>
  <c r="BF1949" i="19"/>
  <c r="BF651" i="19"/>
  <c r="BH6203" i="19"/>
  <c r="BF5524" i="19"/>
  <c r="BH8211" i="19"/>
  <c r="BH9917" i="19"/>
  <c r="BF8846" i="19"/>
  <c r="BH8634" i="19"/>
  <c r="BH5970" i="19"/>
  <c r="BD5575" i="19"/>
  <c r="BD117" i="19"/>
  <c r="BH8311" i="19"/>
  <c r="BH4558" i="19"/>
  <c r="BD1627" i="19"/>
  <c r="BF2583" i="19"/>
  <c r="BF2690" i="19"/>
  <c r="BF2181" i="19"/>
  <c r="BD6813" i="19"/>
  <c r="BH2663" i="19"/>
  <c r="BH4305" i="19"/>
  <c r="BF853" i="19"/>
  <c r="BF2267" i="19"/>
  <c r="BD8706" i="19"/>
  <c r="BF3497" i="19"/>
  <c r="BD2876" i="19"/>
  <c r="BD9907" i="19"/>
  <c r="BD102" i="19"/>
  <c r="BH143" i="19"/>
  <c r="BD6486" i="19"/>
  <c r="BF3468" i="19"/>
  <c r="BF8212" i="19"/>
  <c r="BF2380" i="19"/>
  <c r="BD2801" i="19"/>
  <c r="BH4311" i="19"/>
  <c r="BF2601" i="19"/>
  <c r="BH4798" i="19"/>
  <c r="BD1667" i="19"/>
  <c r="BD1603" i="19"/>
  <c r="BH8236" i="19"/>
  <c r="BF3349" i="19"/>
  <c r="BH9955" i="19"/>
  <c r="BH3303" i="19"/>
  <c r="BD7481" i="19"/>
  <c r="BH3162" i="19"/>
  <c r="BD5804" i="19"/>
  <c r="BF2356" i="19"/>
  <c r="BD8472" i="19"/>
  <c r="BF3825" i="19"/>
  <c r="BF9479" i="19"/>
  <c r="BH5465" i="19"/>
  <c r="BH7340" i="19"/>
  <c r="BH2107" i="19"/>
  <c r="BD1130" i="19"/>
  <c r="BH2740" i="19"/>
  <c r="BF6280" i="19"/>
  <c r="BF8529" i="19"/>
  <c r="BD1402" i="19"/>
  <c r="BF9583" i="19"/>
  <c r="BH7331" i="19"/>
  <c r="BF776" i="19"/>
  <c r="BH8340" i="19"/>
  <c r="BF2199" i="19"/>
  <c r="BD6804" i="19"/>
  <c r="BH5284" i="19"/>
  <c r="BF2696" i="19"/>
  <c r="BF437" i="19"/>
  <c r="BH927" i="19"/>
  <c r="BD9326" i="19"/>
  <c r="BD1200" i="19"/>
  <c r="BF3169" i="19"/>
  <c r="BF6068" i="19"/>
  <c r="BH8082" i="19"/>
  <c r="BH564" i="19"/>
  <c r="BH7686" i="19"/>
  <c r="BD4413" i="19"/>
  <c r="BD1139" i="19"/>
  <c r="BF4405" i="19"/>
  <c r="BH1200" i="19"/>
  <c r="BD2495" i="19"/>
  <c r="BF7151" i="19"/>
  <c r="BF8628" i="19"/>
  <c r="BF6844" i="19"/>
  <c r="BF725" i="19"/>
  <c r="BH3897" i="19"/>
  <c r="BD4578" i="19"/>
  <c r="BH7175" i="19"/>
  <c r="BF3025" i="19"/>
  <c r="BD4925" i="19"/>
  <c r="BD8557" i="19"/>
  <c r="BH1651" i="19"/>
  <c r="BD1235" i="19"/>
  <c r="BF5167" i="19"/>
  <c r="BF681" i="19"/>
  <c r="BF566" i="19"/>
  <c r="BF9825" i="19"/>
  <c r="BH1031" i="19"/>
  <c r="BF9450" i="19"/>
  <c r="BD9226" i="19"/>
  <c r="BH5758" i="19"/>
  <c r="BD3475" i="19"/>
  <c r="BD9346" i="19"/>
  <c r="BF3962" i="19"/>
  <c r="BH1816" i="19"/>
  <c r="BF5303" i="19"/>
  <c r="BH6158" i="19"/>
  <c r="BF7722" i="19"/>
  <c r="BF3006" i="19"/>
  <c r="BD2264" i="19"/>
  <c r="BD3223" i="19"/>
  <c r="BD3552" i="19"/>
  <c r="BH1882" i="19"/>
  <c r="BF6947" i="19"/>
  <c r="BH3322" i="19"/>
  <c r="BF7711" i="19"/>
  <c r="BH2146" i="19"/>
  <c r="BD7763" i="19"/>
  <c r="BF3864" i="19"/>
  <c r="BF7457" i="19"/>
  <c r="BD2048" i="19"/>
  <c r="BD1292" i="19"/>
  <c r="BF5746" i="19"/>
  <c r="BD1755" i="19"/>
  <c r="BD3012" i="19"/>
  <c r="BD7108" i="19"/>
  <c r="BD3087" i="19"/>
  <c r="BH5301" i="19"/>
  <c r="BH9022" i="19"/>
  <c r="BF7792" i="19"/>
  <c r="BD7030" i="19"/>
  <c r="BH7521" i="19"/>
  <c r="BD9141" i="19"/>
  <c r="BD361" i="19"/>
  <c r="BH5993" i="19"/>
  <c r="BF4309" i="19"/>
  <c r="BD2127" i="19"/>
  <c r="BH6924" i="19"/>
  <c r="BH3459" i="19"/>
  <c r="BD2266" i="19"/>
  <c r="BF6820" i="19"/>
  <c r="BF4980" i="19"/>
  <c r="BH8096" i="19"/>
  <c r="BF9435" i="19"/>
  <c r="BD6775" i="19"/>
  <c r="BF7433" i="19"/>
  <c r="BH5334" i="19"/>
  <c r="BD9329" i="19"/>
  <c r="BH7860" i="19"/>
  <c r="BH2259" i="19"/>
  <c r="BD3928" i="19"/>
  <c r="BD6171" i="19"/>
  <c r="BH3744" i="19"/>
  <c r="BF3855" i="19"/>
  <c r="BD9235" i="19"/>
  <c r="BH8269" i="19"/>
  <c r="BH3802" i="19"/>
  <c r="BD8047" i="19"/>
  <c r="BH4864" i="19"/>
  <c r="BF9463" i="19"/>
  <c r="BD9822" i="19"/>
  <c r="BH2080" i="19"/>
  <c r="BD6235" i="19"/>
  <c r="BF3900" i="19"/>
  <c r="BH896" i="19"/>
  <c r="BD6326" i="19"/>
  <c r="BD5259" i="19"/>
  <c r="BD3571" i="19"/>
  <c r="BF5638" i="19"/>
  <c r="BH5989" i="19"/>
  <c r="BD1489" i="19"/>
  <c r="BF3085" i="19"/>
  <c r="BF1214" i="19"/>
  <c r="BH4451" i="19"/>
  <c r="BF1775" i="19"/>
  <c r="BD3349" i="19"/>
  <c r="BH4776" i="19"/>
  <c r="BD5827" i="19"/>
  <c r="BH5932" i="19"/>
  <c r="BD568" i="19"/>
  <c r="BF1094" i="19"/>
  <c r="BF3190" i="19"/>
  <c r="BD3534" i="19"/>
  <c r="BH7467" i="19"/>
  <c r="BF3535" i="19"/>
  <c r="BD3207" i="19"/>
  <c r="BD8458" i="19"/>
  <c r="BH6288" i="19"/>
  <c r="BF9224" i="19"/>
  <c r="BD6495" i="19"/>
  <c r="BD4115" i="19"/>
  <c r="BD9512" i="19"/>
  <c r="BD9271" i="19"/>
  <c r="BD2040" i="19"/>
  <c r="BF7426" i="19"/>
  <c r="BH7025" i="19"/>
  <c r="BF8446" i="19"/>
  <c r="BD8834" i="19"/>
  <c r="BF953" i="19"/>
  <c r="BD2716" i="19"/>
  <c r="BD5600" i="19"/>
  <c r="BD9167" i="19"/>
  <c r="BH1275" i="19"/>
  <c r="BF9652" i="19"/>
  <c r="BH6935" i="19"/>
  <c r="BF9980" i="19"/>
  <c r="BF3226" i="19"/>
  <c r="BD6729" i="19"/>
  <c r="BD3370" i="19"/>
  <c r="BD8068" i="19"/>
  <c r="BF5198" i="19"/>
  <c r="BH6003" i="19"/>
  <c r="BF7864" i="19"/>
  <c r="BD2861" i="19"/>
  <c r="BH1089" i="19"/>
  <c r="BH9663" i="19"/>
  <c r="BF9767" i="19"/>
  <c r="BH6609" i="19"/>
  <c r="BD685" i="19"/>
  <c r="BD4667" i="19"/>
  <c r="BF862" i="19"/>
  <c r="BH1865" i="19"/>
  <c r="BF6327" i="19"/>
  <c r="BD2923" i="19"/>
  <c r="BF8052" i="19"/>
  <c r="BH4771" i="19"/>
  <c r="BH3516" i="19"/>
  <c r="BF7140" i="19"/>
  <c r="BH7881" i="19"/>
  <c r="BF9044" i="19"/>
  <c r="BF9347" i="19"/>
  <c r="BF2735" i="19"/>
  <c r="BD7604" i="19"/>
  <c r="BD9539" i="19"/>
  <c r="BF5251" i="19"/>
  <c r="BF8681" i="19"/>
  <c r="BD6164" i="19"/>
  <c r="BH2317" i="19"/>
  <c r="BD4460" i="19"/>
  <c r="BH7022" i="19"/>
  <c r="BH1811" i="19"/>
  <c r="BF179" i="19"/>
  <c r="BD871" i="19"/>
  <c r="BH5042" i="19"/>
  <c r="BH6950" i="19"/>
  <c r="BH8300" i="19"/>
  <c r="BF7038" i="19"/>
  <c r="BH4795" i="19"/>
  <c r="BH7685" i="19"/>
  <c r="BF8216" i="19"/>
  <c r="BD2201" i="19"/>
  <c r="BF10003" i="19"/>
  <c r="BH420" i="19"/>
  <c r="BD9058" i="19"/>
  <c r="BH6719" i="19"/>
  <c r="BD1055" i="19"/>
  <c r="BF267" i="19"/>
  <c r="BH1538" i="19"/>
  <c r="BF887" i="19"/>
  <c r="BF7338" i="19"/>
  <c r="BD9760" i="19"/>
  <c r="BF1060" i="19"/>
  <c r="BF2304" i="19"/>
  <c r="BD2120" i="19"/>
  <c r="BH7854" i="19"/>
  <c r="BF3082" i="19"/>
  <c r="BD2909" i="19"/>
  <c r="BF2817" i="19"/>
  <c r="BD1351" i="19"/>
  <c r="BF8363" i="19"/>
  <c r="BH3770" i="19"/>
  <c r="BD438" i="19"/>
  <c r="BF8483" i="19"/>
  <c r="BD1760" i="19"/>
  <c r="BH4434" i="19"/>
  <c r="BF6122" i="19"/>
  <c r="BD3585" i="19"/>
  <c r="BF1711" i="19"/>
  <c r="BH1952" i="19"/>
  <c r="BD6454" i="19"/>
  <c r="BH4462" i="19"/>
  <c r="BH3028" i="19"/>
  <c r="BH7397" i="19"/>
  <c r="BF9676" i="19"/>
  <c r="BF2465" i="19"/>
  <c r="BH8437" i="19"/>
  <c r="BH6192" i="19"/>
  <c r="BH49" i="19"/>
  <c r="BD625" i="19"/>
  <c r="BD723" i="19"/>
  <c r="BF6563" i="19"/>
  <c r="BD7061" i="19"/>
  <c r="BH7005" i="19"/>
  <c r="BH8010" i="19"/>
  <c r="BH653" i="19"/>
  <c r="BD7645" i="19"/>
  <c r="BH1996" i="19"/>
  <c r="BF555" i="19"/>
  <c r="BF5237" i="19"/>
  <c r="BD9630" i="19"/>
  <c r="BD2787" i="19"/>
  <c r="BD3740" i="19"/>
  <c r="BF5595" i="19"/>
  <c r="BD888" i="19"/>
  <c r="BF2648" i="19"/>
  <c r="BF4112" i="19"/>
  <c r="BF1091" i="19"/>
  <c r="BF6078" i="19"/>
  <c r="BD8947" i="19"/>
  <c r="BF2498" i="19"/>
  <c r="BH8666" i="19"/>
  <c r="BD3618" i="19"/>
  <c r="BH991" i="19"/>
  <c r="BD4741" i="19"/>
  <c r="BF6486" i="19"/>
  <c r="BD3984" i="19"/>
  <c r="BF9597" i="19"/>
  <c r="BF2819" i="19"/>
  <c r="BD4362" i="19"/>
  <c r="BD8911" i="19"/>
  <c r="BF9726" i="19"/>
  <c r="BH3722" i="19"/>
  <c r="BF1028" i="19"/>
  <c r="BH1318" i="19"/>
  <c r="BH198" i="19"/>
  <c r="BD6127" i="19"/>
  <c r="BD7250" i="19"/>
  <c r="BD2353" i="19"/>
  <c r="BD4437" i="19"/>
  <c r="BH7544" i="19"/>
  <c r="BH6572" i="19"/>
  <c r="BH2823" i="19"/>
  <c r="BF947" i="19"/>
  <c r="BF6837" i="19"/>
  <c r="BD8967" i="19"/>
  <c r="BH4980" i="19"/>
  <c r="BF8760" i="19"/>
  <c r="BH3171" i="19"/>
  <c r="BH9720" i="19"/>
  <c r="BH8056" i="19"/>
  <c r="BF5456" i="19"/>
  <c r="BF2776" i="19"/>
  <c r="BF5796" i="19"/>
  <c r="BF6192" i="19"/>
  <c r="BH3656" i="19"/>
  <c r="BD7724" i="19"/>
  <c r="BH5380" i="19"/>
  <c r="BH288" i="19"/>
  <c r="BF5858" i="19"/>
  <c r="BD4446" i="19"/>
  <c r="BH5495" i="19"/>
  <c r="BH5513" i="19"/>
  <c r="BH212" i="19"/>
  <c r="BF6588" i="19"/>
  <c r="BH8631" i="19"/>
  <c r="BH422" i="19"/>
  <c r="BH8338" i="19"/>
  <c r="BD8845" i="19"/>
  <c r="BF7057" i="19"/>
  <c r="BF8277" i="19"/>
  <c r="BD4007" i="19"/>
  <c r="BH1347" i="19"/>
  <c r="BF7414" i="19"/>
  <c r="BF1206" i="19"/>
  <c r="BF3978" i="19"/>
  <c r="BF3820" i="19"/>
  <c r="BH4141" i="19"/>
  <c r="BD9229" i="19"/>
  <c r="BH3214" i="19"/>
  <c r="BF7799" i="19"/>
  <c r="BD4900" i="19"/>
  <c r="BH5760" i="19"/>
  <c r="BD7402" i="19"/>
  <c r="BF4888" i="19"/>
  <c r="BH5695" i="19"/>
  <c r="BF6469" i="19"/>
  <c r="BD4645" i="19"/>
  <c r="BD303" i="19"/>
  <c r="BD5667" i="19"/>
  <c r="BF6616" i="19"/>
  <c r="BD7740" i="19"/>
  <c r="BH8261" i="19"/>
  <c r="BH5305" i="19"/>
  <c r="BH7328" i="19"/>
  <c r="BD7613" i="19"/>
  <c r="BH3570" i="19"/>
  <c r="BD5441" i="19"/>
  <c r="BD6742" i="19"/>
  <c r="BF4955" i="19"/>
  <c r="BH5435" i="19"/>
  <c r="BH8927" i="19"/>
  <c r="BH1709" i="19"/>
  <c r="BH7438" i="19"/>
  <c r="BD2380" i="19"/>
  <c r="BH7138" i="19"/>
  <c r="BH6010" i="19"/>
  <c r="BH3742" i="19"/>
  <c r="BF9480" i="19"/>
  <c r="BF6921" i="19"/>
  <c r="BH7652" i="19"/>
  <c r="BF4310" i="19"/>
  <c r="BF1445" i="19"/>
  <c r="BF5332" i="19"/>
  <c r="BH6487" i="19"/>
  <c r="BF6035" i="19"/>
  <c r="BH136" i="19"/>
  <c r="BD2688" i="19"/>
  <c r="BF5206" i="19"/>
  <c r="BF1789" i="19"/>
  <c r="BH1851" i="19"/>
  <c r="BF306" i="19"/>
  <c r="BF1795" i="19"/>
  <c r="BF9607" i="19"/>
  <c r="BH6001" i="19"/>
  <c r="BH5330" i="19"/>
  <c r="BD6135" i="19"/>
  <c r="BD3073" i="19"/>
  <c r="BF6114" i="19"/>
  <c r="BF8825" i="19"/>
  <c r="BD9479" i="19"/>
  <c r="BF3760" i="19"/>
  <c r="BH5518" i="19"/>
  <c r="BH6943" i="19"/>
  <c r="BD8786" i="19"/>
  <c r="BD7396" i="19"/>
  <c r="BD9563" i="19"/>
  <c r="BF8566" i="19"/>
  <c r="BH7198" i="19"/>
  <c r="BH5918" i="19"/>
  <c r="BH4990" i="19"/>
  <c r="BD4783" i="19"/>
  <c r="BD270" i="19"/>
  <c r="BF1050" i="19"/>
  <c r="BH5401" i="19"/>
  <c r="BH367" i="19"/>
  <c r="BH1599" i="19"/>
  <c r="BD4329" i="19"/>
  <c r="BH3521" i="19"/>
  <c r="BH1429" i="19"/>
  <c r="BH5272" i="19"/>
  <c r="BH1138" i="19"/>
  <c r="BD7928" i="19"/>
  <c r="BD4853" i="19"/>
  <c r="BH1430" i="19"/>
  <c r="BH2960" i="19"/>
  <c r="BD5721" i="19"/>
  <c r="BH816" i="19"/>
  <c r="BD9206" i="19"/>
  <c r="BH1071" i="19"/>
  <c r="BD9132" i="19"/>
  <c r="BF7805" i="19"/>
  <c r="BD7923" i="19"/>
  <c r="BD3485" i="19"/>
  <c r="BH8049" i="19"/>
  <c r="BF1005" i="19"/>
  <c r="BD1658" i="19"/>
  <c r="BF6585" i="19"/>
  <c r="BD1995" i="19"/>
  <c r="BH4180" i="19"/>
  <c r="BH5946" i="19"/>
  <c r="BD6296" i="19"/>
  <c r="BF9543" i="19"/>
  <c r="BF1764" i="19"/>
  <c r="BH8248" i="19"/>
  <c r="BD3678" i="19"/>
  <c r="BF9964" i="19"/>
  <c r="BF5191" i="19"/>
  <c r="BH4172" i="19"/>
  <c r="BD1006" i="19"/>
  <c r="BH4034" i="19"/>
  <c r="BD8509" i="19"/>
  <c r="BH1364" i="19"/>
  <c r="BD4216" i="19"/>
  <c r="BH6171" i="19"/>
  <c r="BF98" i="19"/>
  <c r="BF8469" i="19"/>
  <c r="BF3593" i="19"/>
  <c r="BH8353" i="19"/>
  <c r="BD6853" i="19"/>
  <c r="BF195" i="19"/>
  <c r="BD519" i="19"/>
  <c r="BH4537" i="19"/>
  <c r="BD8239" i="19"/>
  <c r="BF2570" i="19"/>
  <c r="BH9561" i="19"/>
  <c r="BH5152" i="19"/>
  <c r="BD7476" i="19"/>
  <c r="BH2414" i="19"/>
  <c r="BD2625" i="19"/>
  <c r="BD1539" i="19"/>
  <c r="BF7731" i="19"/>
  <c r="BF3052" i="19"/>
  <c r="BH7251" i="19"/>
  <c r="BH7903" i="19"/>
  <c r="BD6020" i="19"/>
  <c r="BF646" i="19"/>
  <c r="BD6689" i="19"/>
  <c r="BD7504" i="19"/>
  <c r="BF737" i="19"/>
  <c r="BH8678" i="19"/>
  <c r="BH3858" i="19"/>
  <c r="BH8602" i="19"/>
  <c r="BH946" i="19"/>
  <c r="BF9937" i="19"/>
  <c r="BD5257" i="19"/>
  <c r="BD9417" i="19"/>
  <c r="BD9466" i="19"/>
  <c r="BF4438" i="19"/>
  <c r="BF2992" i="19"/>
  <c r="BH3397" i="19"/>
  <c r="BF2025" i="19"/>
  <c r="BH7496" i="19"/>
  <c r="BH4978" i="19"/>
  <c r="BD2172" i="19"/>
  <c r="BF9844" i="19"/>
  <c r="BD4736" i="19"/>
  <c r="BF4144" i="19"/>
  <c r="BH7505" i="19"/>
  <c r="BD6285" i="19"/>
  <c r="BD5230" i="19"/>
  <c r="BH2620" i="19"/>
  <c r="BH7809" i="19"/>
  <c r="BF4475" i="19"/>
  <c r="BD5040" i="19"/>
  <c r="BD8204" i="19"/>
  <c r="BD7518" i="19"/>
  <c r="BF6532" i="19"/>
  <c r="BF7386" i="19"/>
  <c r="BF5612" i="19"/>
  <c r="BF8085" i="19"/>
  <c r="BD1766" i="19"/>
  <c r="BD5698" i="19"/>
  <c r="BH6353" i="19"/>
  <c r="BD8121" i="19"/>
  <c r="BF1210" i="19"/>
  <c r="BH8728" i="19"/>
  <c r="BD6856" i="19"/>
  <c r="BD4384" i="19"/>
  <c r="BF1562" i="19"/>
  <c r="BF1541" i="19"/>
  <c r="BH9981" i="19"/>
  <c r="BH843" i="19"/>
  <c r="BD3190" i="19"/>
  <c r="BD217" i="19"/>
  <c r="BF2809" i="19"/>
  <c r="BF199" i="19"/>
  <c r="BH2306" i="19"/>
  <c r="BF575" i="19"/>
  <c r="BF106" i="19"/>
  <c r="BH7880" i="19"/>
  <c r="BF2099" i="19"/>
  <c r="BF1886" i="19"/>
  <c r="BF4374" i="19"/>
  <c r="BH3569" i="19"/>
  <c r="BD2687" i="19"/>
  <c r="BF5024" i="19"/>
  <c r="BH8642" i="19"/>
  <c r="BH1548" i="19"/>
  <c r="BH6864" i="19"/>
  <c r="BF7834" i="19"/>
  <c r="BH3486" i="19"/>
  <c r="BF5429" i="19"/>
  <c r="BH1231" i="19"/>
  <c r="BD6355" i="19"/>
  <c r="BD8134" i="19"/>
  <c r="BD4264" i="19"/>
  <c r="BH9604" i="19"/>
  <c r="BD312" i="19"/>
  <c r="BF893" i="19"/>
  <c r="BD5597" i="19"/>
  <c r="BF813" i="19"/>
  <c r="BF2462" i="19"/>
  <c r="BF6385" i="19"/>
  <c r="BD724" i="19"/>
  <c r="BD2398" i="19"/>
  <c r="BH8609" i="19"/>
  <c r="BH2774" i="19"/>
  <c r="BH2194" i="19"/>
  <c r="BD1166" i="19"/>
  <c r="BD7813" i="19"/>
  <c r="BD2361" i="19"/>
  <c r="BD7508" i="19"/>
  <c r="BH1702" i="19"/>
  <c r="BD2954" i="19"/>
  <c r="BH698" i="19"/>
  <c r="BD3225" i="19"/>
  <c r="BH3308" i="19"/>
  <c r="BF9046" i="19"/>
  <c r="BD9463" i="19"/>
  <c r="BH861" i="19"/>
  <c r="BH4393" i="19"/>
  <c r="BH353" i="19"/>
  <c r="BH1731" i="19"/>
  <c r="BH6299" i="19"/>
  <c r="BH3867" i="19"/>
  <c r="BF8081" i="19"/>
  <c r="BD7673" i="19"/>
  <c r="BD1791" i="19"/>
  <c r="BH3240" i="19"/>
  <c r="BH9549" i="19"/>
  <c r="BF5916" i="19"/>
  <c r="BH753" i="19"/>
  <c r="BF8314" i="19"/>
  <c r="BD8686" i="19"/>
  <c r="BH4236" i="19"/>
  <c r="BF5291" i="19"/>
  <c r="BF1508" i="19"/>
  <c r="BD4715" i="19"/>
  <c r="BF4477" i="19"/>
  <c r="BD5239" i="19"/>
  <c r="BF7545" i="19"/>
  <c r="BH809" i="19"/>
  <c r="BH3636" i="19"/>
  <c r="BD3732" i="19"/>
  <c r="BF2355" i="19"/>
  <c r="BH3467" i="19"/>
  <c r="BF8396" i="19"/>
  <c r="BF9" i="19"/>
  <c r="BF211" i="19"/>
  <c r="BD4135" i="19"/>
  <c r="BD2168" i="19"/>
  <c r="BH6619" i="19"/>
  <c r="BD5504" i="19"/>
  <c r="BF4658" i="19"/>
  <c r="BE6981" i="19"/>
  <c r="BC6555" i="19"/>
  <c r="BC9675" i="19"/>
  <c r="BC7017" i="19"/>
  <c r="BE4962" i="19"/>
  <c r="BG5981" i="19"/>
  <c r="BG9238" i="19"/>
  <c r="BE5362" i="19"/>
  <c r="BG7972" i="19"/>
  <c r="BC3315" i="19"/>
  <c r="BC8189" i="19"/>
  <c r="BE3579" i="19"/>
  <c r="BE3784" i="19"/>
  <c r="BC5703" i="19"/>
  <c r="BC8869" i="19"/>
  <c r="BE5409" i="19"/>
  <c r="BC5325" i="19"/>
  <c r="BC5236" i="19"/>
  <c r="BE1402" i="19"/>
  <c r="BC4463" i="19"/>
  <c r="BC3507" i="19"/>
  <c r="BC5153" i="19"/>
  <c r="BG9401" i="19"/>
  <c r="BC6781" i="19"/>
  <c r="BG2060" i="19"/>
  <c r="BC9032" i="19"/>
  <c r="BG280" i="19"/>
  <c r="BE2151" i="19"/>
  <c r="BG8608" i="19"/>
  <c r="BE3518" i="19"/>
  <c r="BC738" i="19"/>
  <c r="BC5890" i="19"/>
  <c r="BG4810" i="19"/>
  <c r="BC1968" i="19"/>
  <c r="BE229" i="19"/>
  <c r="BG1003" i="19"/>
  <c r="BC6628" i="19"/>
  <c r="BE8638" i="19"/>
  <c r="BC4273" i="19"/>
  <c r="BE9334" i="19"/>
  <c r="BE7885" i="19"/>
  <c r="BG1027" i="19"/>
  <c r="BG2639" i="19"/>
  <c r="BE1954" i="19"/>
  <c r="BE4396" i="19"/>
  <c r="BG6294" i="19"/>
  <c r="BC7670" i="19"/>
  <c r="BC7935" i="19"/>
  <c r="BE8816" i="19"/>
  <c r="BG4383" i="19"/>
  <c r="BC1215" i="19"/>
  <c r="BE3236" i="19"/>
  <c r="BG2445" i="19"/>
  <c r="BC7761" i="19"/>
  <c r="BG8808" i="19"/>
  <c r="BE62" i="19"/>
  <c r="BE4151" i="19"/>
  <c r="BE8815" i="19"/>
  <c r="BC5085" i="19"/>
  <c r="BC8118" i="19"/>
  <c r="BC9481" i="19"/>
  <c r="BG9891" i="19"/>
  <c r="BG1847" i="19"/>
  <c r="BG2154" i="19"/>
  <c r="BG7596" i="19"/>
  <c r="BG3305" i="19"/>
  <c r="BE1643" i="19"/>
  <c r="BE2196" i="19"/>
  <c r="BG8343" i="19"/>
  <c r="BE2106" i="19"/>
  <c r="BE4371" i="19"/>
  <c r="BG3791" i="19"/>
  <c r="BG3273" i="19"/>
  <c r="BC3415" i="19"/>
  <c r="BG1750" i="19"/>
  <c r="BE954" i="19"/>
  <c r="BE9367" i="19"/>
  <c r="BE611" i="19"/>
  <c r="BG2890" i="19"/>
  <c r="BE8777" i="19"/>
  <c r="BE6178" i="19"/>
  <c r="BE3473" i="19"/>
  <c r="BG7616" i="19"/>
  <c r="BC2577" i="19"/>
  <c r="BG6" i="19"/>
  <c r="BE2795" i="19"/>
  <c r="BG6789" i="19"/>
  <c r="BG9731" i="19"/>
  <c r="BC506" i="19"/>
  <c r="BG548" i="19"/>
  <c r="BC5572" i="19"/>
  <c r="BE2274" i="19"/>
  <c r="BC7411" i="19"/>
  <c r="BG6522" i="19"/>
  <c r="BG1441" i="19"/>
  <c r="BC7345" i="19"/>
  <c r="BC7578" i="19"/>
  <c r="BC6520" i="19"/>
  <c r="BC4862" i="19"/>
  <c r="BG6113" i="19"/>
  <c r="BC7439" i="19"/>
  <c r="BE9027" i="19"/>
  <c r="BE631" i="19"/>
  <c r="BC3323" i="19"/>
  <c r="BE4653" i="19"/>
  <c r="BG8420" i="19"/>
  <c r="BE1057" i="19"/>
  <c r="BC4934" i="19"/>
  <c r="BC398" i="19"/>
  <c r="BE9091" i="19"/>
  <c r="BG436" i="19"/>
  <c r="BE3369" i="19"/>
  <c r="BG5274" i="19"/>
  <c r="BC2956" i="19"/>
  <c r="BE7566" i="19"/>
  <c r="BG7848" i="19"/>
  <c r="BG1607" i="19"/>
  <c r="BE9859" i="19"/>
  <c r="BC4977" i="19"/>
  <c r="BG4105" i="19"/>
  <c r="BC6161" i="19"/>
  <c r="BC9034" i="19"/>
  <c r="BE7608" i="19"/>
  <c r="BC1108" i="19"/>
  <c r="BE899" i="19"/>
  <c r="BE1197" i="19"/>
  <c r="BG638" i="19"/>
  <c r="BG1582" i="19"/>
  <c r="BE6516" i="19"/>
  <c r="BC4087" i="19"/>
  <c r="BC670" i="19"/>
  <c r="BE8820" i="19"/>
  <c r="BG3429" i="19"/>
  <c r="BG3595" i="19"/>
  <c r="BG1062" i="19"/>
  <c r="BG2967" i="19"/>
  <c r="BG7018" i="19"/>
  <c r="BG745" i="19"/>
  <c r="BE2684" i="19"/>
  <c r="BE7853" i="19"/>
  <c r="BG2171" i="19"/>
  <c r="BG9586" i="19"/>
  <c r="BG8369" i="19"/>
  <c r="BC8946" i="19"/>
  <c r="BE9990" i="19"/>
  <c r="BG6518" i="19"/>
  <c r="BC4342" i="19"/>
  <c r="BE6377" i="19"/>
  <c r="BE8935" i="19"/>
  <c r="BG8532" i="19"/>
  <c r="BE1735" i="19"/>
  <c r="BC8560" i="19"/>
  <c r="BE3732" i="19"/>
  <c r="BE2488" i="19"/>
  <c r="BC4708" i="19"/>
  <c r="BE7113" i="19"/>
  <c r="BG4621" i="19"/>
  <c r="BE7252" i="19"/>
  <c r="BC1113" i="19"/>
  <c r="BC7617" i="19"/>
  <c r="BG5436" i="19"/>
  <c r="BC6004" i="19"/>
  <c r="BE7803" i="19"/>
  <c r="BG281" i="19"/>
  <c r="BE6662" i="19"/>
  <c r="BE2569" i="19"/>
  <c r="BG7291" i="19"/>
  <c r="BE78" i="19"/>
  <c r="BE2940" i="19"/>
  <c r="BC9525" i="19"/>
  <c r="BC1073" i="19"/>
  <c r="BG7171" i="19"/>
  <c r="BC996" i="19"/>
  <c r="BG2536" i="19"/>
  <c r="BG6749" i="19"/>
  <c r="BC76" i="19"/>
  <c r="BC9089" i="19"/>
  <c r="BG1822" i="19"/>
  <c r="BC6669" i="19"/>
  <c r="BG5093" i="19"/>
  <c r="BE9486" i="19"/>
  <c r="BG9603" i="19"/>
  <c r="BC4188" i="19"/>
  <c r="BC5254" i="19"/>
  <c r="BC7312" i="19"/>
  <c r="BE4661" i="19"/>
  <c r="BC8555" i="19"/>
  <c r="BE1418" i="19"/>
  <c r="BC550" i="19"/>
  <c r="BE1655" i="19"/>
  <c r="BC9330" i="19"/>
  <c r="BE3743" i="19"/>
  <c r="BC5586" i="19"/>
  <c r="BC6973" i="19"/>
  <c r="BE8556" i="19"/>
  <c r="BG3217" i="19"/>
  <c r="BC9362" i="19"/>
  <c r="BG7311" i="19"/>
  <c r="BG843" i="19"/>
  <c r="BE8649" i="19"/>
  <c r="BE8227" i="19"/>
  <c r="BE5762" i="19"/>
  <c r="BG1096" i="19"/>
  <c r="BC2453" i="19"/>
  <c r="BG1142" i="19"/>
  <c r="BC6873" i="19"/>
  <c r="BG6104" i="19"/>
  <c r="BG8562" i="19"/>
  <c r="BC6425" i="19"/>
  <c r="BE5188" i="19"/>
  <c r="BG593" i="19"/>
  <c r="BE9120" i="19"/>
  <c r="BE5252" i="19"/>
  <c r="BE5447" i="19"/>
  <c r="BC4914" i="19"/>
  <c r="BE6334" i="19"/>
  <c r="BE6635" i="19"/>
  <c r="BG9213" i="19"/>
  <c r="BE9039" i="19"/>
  <c r="BC7693" i="19"/>
  <c r="BG6810" i="19"/>
  <c r="BG3899" i="19"/>
  <c r="BG7449" i="19"/>
  <c r="BC8056" i="19"/>
  <c r="BC4132" i="19"/>
  <c r="BC548" i="19"/>
  <c r="BE2865" i="19"/>
  <c r="BE3104" i="19"/>
  <c r="BE926" i="19"/>
  <c r="BC5339" i="19"/>
  <c r="BC3872" i="19"/>
  <c r="BC6095" i="19"/>
  <c r="BC2869" i="19"/>
  <c r="BG6422" i="19"/>
  <c r="BG4532" i="19"/>
  <c r="BC6487" i="19"/>
  <c r="BE4085" i="19"/>
  <c r="BG5970" i="19"/>
  <c r="BG2987" i="19"/>
  <c r="BG5869" i="19"/>
  <c r="BC5880" i="19"/>
  <c r="BG7727" i="19"/>
  <c r="BG4452" i="19"/>
  <c r="BC4061" i="19"/>
  <c r="BC4469" i="19"/>
  <c r="BC2556" i="19"/>
  <c r="BG4835" i="19"/>
  <c r="BE9746" i="19"/>
  <c r="BE4758" i="19"/>
  <c r="BC1757" i="19"/>
  <c r="BE583" i="19"/>
  <c r="BC7667" i="19"/>
  <c r="BG2784" i="19"/>
  <c r="BE8446" i="19"/>
  <c r="BG7189" i="19"/>
  <c r="BC8761" i="19"/>
  <c r="BG3363" i="19"/>
  <c r="BG1589" i="19"/>
  <c r="BC2212" i="19"/>
  <c r="BE9338" i="19"/>
  <c r="BG9602" i="19"/>
  <c r="BC1782" i="19"/>
  <c r="BE7643" i="19"/>
  <c r="BC8050" i="19"/>
  <c r="BG9488" i="19"/>
  <c r="BE3384" i="19"/>
  <c r="BC959" i="19"/>
  <c r="BG8070" i="19"/>
  <c r="BG7083" i="19"/>
  <c r="BC604" i="19"/>
  <c r="BE5616" i="19"/>
  <c r="BC6925" i="19"/>
  <c r="BG6654" i="19"/>
  <c r="BG5206" i="19"/>
  <c r="BE420" i="19"/>
  <c r="BE7387" i="19"/>
  <c r="BE8404" i="19"/>
  <c r="BG9796" i="19"/>
  <c r="BE3230" i="19"/>
  <c r="BC2168" i="19"/>
  <c r="BE3063" i="19"/>
  <c r="BC7597" i="19"/>
  <c r="BE7132" i="19"/>
  <c r="BG4770" i="19"/>
  <c r="BE1862" i="19"/>
  <c r="BE9652" i="19"/>
  <c r="BG528" i="19"/>
  <c r="BG5187" i="19"/>
  <c r="BG231" i="19"/>
  <c r="BE3762" i="19"/>
  <c r="BC3417" i="19"/>
  <c r="BC30" i="19"/>
  <c r="BE4688" i="19"/>
  <c r="BC9171" i="19"/>
  <c r="BE75" i="19"/>
  <c r="BC4816" i="19"/>
  <c r="BE8027" i="19"/>
  <c r="BC4365" i="19"/>
  <c r="BG1511" i="19"/>
  <c r="BC9402" i="19"/>
  <c r="BC937" i="19"/>
  <c r="BE5357" i="19"/>
  <c r="BE975" i="19"/>
  <c r="BG561" i="19"/>
  <c r="BG8342" i="19"/>
  <c r="BC5064" i="19"/>
  <c r="BC8367" i="19"/>
  <c r="BE7293" i="19"/>
  <c r="BC3636" i="19"/>
  <c r="BG8413" i="19"/>
  <c r="BC5379" i="19"/>
  <c r="BG3822" i="19"/>
  <c r="BC1875" i="19"/>
  <c r="BC6888" i="19"/>
  <c r="BC6116" i="19"/>
  <c r="BG7242" i="19"/>
  <c r="BG5114" i="19"/>
  <c r="BE9133" i="19"/>
  <c r="BG3817" i="19"/>
  <c r="BE3861" i="19"/>
  <c r="BE3209" i="19"/>
  <c r="BC1808" i="19"/>
  <c r="BC4966" i="19"/>
  <c r="BC3768" i="19"/>
  <c r="BC2919" i="19"/>
  <c r="BE1406" i="19"/>
  <c r="BE9941" i="19"/>
  <c r="BE1358" i="19"/>
  <c r="BG9150" i="19"/>
  <c r="BE7942" i="19"/>
  <c r="BC4597" i="19"/>
  <c r="BE6620" i="19"/>
  <c r="BE3254" i="19"/>
  <c r="BE2503" i="19"/>
  <c r="BC8538" i="19"/>
  <c r="BE1151" i="19"/>
  <c r="BG6321" i="19"/>
  <c r="BC8454" i="19"/>
  <c r="BE1698" i="19"/>
  <c r="BE1127" i="19"/>
  <c r="BC8988" i="19"/>
  <c r="BC7510" i="19"/>
  <c r="BC5896" i="19"/>
  <c r="BE9933" i="19"/>
  <c r="BE3674" i="19"/>
  <c r="BC3435" i="19"/>
  <c r="BG785" i="19"/>
  <c r="BC7504" i="19"/>
  <c r="BC9518" i="19"/>
  <c r="BC161" i="19"/>
  <c r="BC8880" i="19"/>
  <c r="BG2036" i="19"/>
  <c r="BE2708" i="19"/>
  <c r="BE8437" i="19"/>
  <c r="BC6982" i="19"/>
  <c r="BG8873" i="19"/>
  <c r="BE4690" i="19"/>
  <c r="BG217" i="19"/>
  <c r="BC229" i="19"/>
  <c r="BG2542" i="19"/>
  <c r="BE3842" i="19"/>
  <c r="BG1210" i="19"/>
  <c r="BC9793" i="19"/>
  <c r="BC5654" i="19"/>
  <c r="BG5478" i="19"/>
  <c r="BE2828" i="19"/>
  <c r="BE7176" i="19"/>
  <c r="BE5590" i="19"/>
  <c r="BG7518" i="19"/>
  <c r="BG659" i="19"/>
  <c r="BG5185" i="19"/>
  <c r="BC4205" i="19"/>
  <c r="BE923" i="19"/>
  <c r="BE5376" i="19"/>
  <c r="BC1925" i="19"/>
  <c r="BE6802" i="19"/>
  <c r="BG6398" i="19"/>
  <c r="BC4954" i="19"/>
  <c r="BG4465" i="19"/>
  <c r="BC1013" i="19"/>
  <c r="BG8356" i="19"/>
  <c r="BE60" i="19"/>
  <c r="BE3966" i="19"/>
  <c r="BE7446" i="19"/>
  <c r="BC1533" i="19"/>
  <c r="BC2176" i="19"/>
  <c r="BC4479" i="19"/>
  <c r="BG987" i="19"/>
  <c r="BG3959" i="19"/>
  <c r="BG6349" i="19"/>
  <c r="BE838" i="19"/>
  <c r="BG5836" i="19"/>
  <c r="BG8212" i="19"/>
  <c r="BC7093" i="19"/>
  <c r="BC8735" i="19"/>
  <c r="BG7467" i="19"/>
  <c r="BC9046" i="19"/>
  <c r="BE6389" i="19"/>
  <c r="BC8452" i="19"/>
  <c r="BC8803" i="19"/>
  <c r="BG6760" i="19"/>
  <c r="BE1727" i="19"/>
  <c r="BC6089" i="19"/>
  <c r="BE944" i="19"/>
  <c r="BE3106" i="19"/>
  <c r="BG9921" i="19"/>
  <c r="BE7200" i="19"/>
  <c r="BE5638" i="19"/>
  <c r="BE2524" i="19"/>
  <c r="BG9329" i="19"/>
  <c r="BE1138" i="19"/>
  <c r="BE4419" i="19"/>
  <c r="BG2352" i="19"/>
  <c r="BE7568" i="19"/>
  <c r="BG31" i="19"/>
  <c r="BG421" i="19"/>
  <c r="BG678" i="19"/>
  <c r="BE8796" i="19"/>
  <c r="BG126" i="19"/>
  <c r="BG3909" i="19"/>
  <c r="BC1375" i="19"/>
  <c r="BE2472" i="19"/>
  <c r="BC4040" i="19"/>
  <c r="BG242" i="19"/>
  <c r="BE1701" i="19"/>
  <c r="BG1017" i="19"/>
  <c r="BC4478" i="19"/>
  <c r="BC8347" i="19"/>
  <c r="BE7125" i="19"/>
  <c r="BC318" i="19"/>
  <c r="BG5570" i="19"/>
  <c r="BE3520" i="19"/>
  <c r="BC5585" i="19"/>
  <c r="BC6043" i="19"/>
  <c r="BG1495" i="19"/>
  <c r="BC1436" i="19"/>
  <c r="BE5555" i="19"/>
  <c r="BE9605" i="19"/>
  <c r="BE4375" i="19"/>
  <c r="BG7906" i="19"/>
  <c r="BE6459" i="19"/>
  <c r="BC9067" i="19"/>
  <c r="BE6735" i="19"/>
  <c r="BC2334" i="19"/>
  <c r="BG3669" i="19"/>
  <c r="BE7092" i="19"/>
  <c r="BC9905" i="19"/>
  <c r="BE8011" i="19"/>
  <c r="BE6139" i="19"/>
  <c r="BE9346" i="19"/>
  <c r="BC9938" i="19"/>
  <c r="BG79" i="19"/>
  <c r="BE617" i="19"/>
  <c r="BC6127" i="19"/>
  <c r="BG2498" i="19"/>
  <c r="BE1089" i="19"/>
  <c r="BG7608" i="19"/>
  <c r="BC2618" i="19"/>
  <c r="BE2610" i="19"/>
  <c r="BE8791" i="19"/>
  <c r="BC676" i="19"/>
  <c r="BE9696" i="19"/>
  <c r="BG5323" i="19"/>
  <c r="BC169" i="19"/>
  <c r="BE5980" i="19"/>
  <c r="BG6213" i="19"/>
  <c r="BE7048" i="19"/>
  <c r="BG3659" i="19"/>
  <c r="BE1516" i="19"/>
  <c r="BG567" i="19"/>
  <c r="BC4770" i="19"/>
  <c r="BE1675" i="19"/>
  <c r="BC8356" i="19"/>
  <c r="BG3316" i="19"/>
  <c r="BC4811" i="19"/>
  <c r="BE4791" i="19"/>
  <c r="BE489" i="19"/>
  <c r="BE4045" i="19"/>
  <c r="BC8140" i="19"/>
  <c r="BG6387" i="19"/>
  <c r="BG9890" i="19"/>
  <c r="BE3349" i="19"/>
  <c r="BG2448" i="19"/>
  <c r="BG214" i="19"/>
  <c r="BE3425" i="19"/>
  <c r="BE3444" i="19"/>
  <c r="BG9880" i="19"/>
  <c r="BG6990" i="19"/>
  <c r="BC5844" i="19"/>
  <c r="BC9010" i="19"/>
  <c r="BC2676" i="19"/>
  <c r="BG44" i="19"/>
  <c r="BC6580" i="19"/>
  <c r="BG9547" i="19"/>
  <c r="BG9824" i="19"/>
  <c r="BG1645" i="19"/>
  <c r="BG773" i="19"/>
  <c r="BE6272" i="19"/>
  <c r="BG4390" i="19"/>
  <c r="BC5480" i="19"/>
  <c r="BC3253" i="19"/>
  <c r="BC4119" i="19"/>
  <c r="BC7207" i="19"/>
  <c r="BE2987" i="19"/>
  <c r="BG5514" i="19"/>
  <c r="BC812" i="19"/>
  <c r="BC909" i="19"/>
  <c r="BE4971" i="19"/>
  <c r="BC2105" i="19"/>
  <c r="BE4044" i="19"/>
  <c r="BC6861" i="19"/>
  <c r="BE6044" i="19"/>
  <c r="BC5146" i="19"/>
  <c r="BC8740" i="19"/>
  <c r="BC3057" i="19"/>
  <c r="BC4105" i="19"/>
  <c r="BE5712" i="19"/>
  <c r="BG101" i="19"/>
  <c r="BG3006" i="19"/>
  <c r="BC5073" i="19"/>
  <c r="BC4371" i="19"/>
  <c r="BG6968" i="19"/>
  <c r="BE5889" i="19"/>
  <c r="BC6266" i="19"/>
  <c r="BG827" i="19"/>
  <c r="BC3033" i="19"/>
  <c r="BE830" i="19"/>
  <c r="BG3545" i="19"/>
  <c r="BG9807" i="19"/>
  <c r="BE2784" i="19"/>
  <c r="BE5465" i="19"/>
  <c r="BE2124" i="19"/>
  <c r="BC8810" i="19"/>
  <c r="BC7290" i="19"/>
  <c r="BE7429" i="19"/>
  <c r="BC3827" i="19"/>
  <c r="BC5227" i="19"/>
  <c r="BG2066" i="19"/>
  <c r="BG4514" i="19"/>
  <c r="BE9225" i="19"/>
  <c r="BG516" i="19"/>
  <c r="BE6284" i="19"/>
  <c r="BE5002" i="19"/>
  <c r="BE2520" i="19"/>
  <c r="BC9634" i="19"/>
  <c r="BG9383" i="19"/>
  <c r="BC3526" i="19"/>
  <c r="BG5254" i="19"/>
  <c r="BG353" i="19"/>
  <c r="BC1128" i="19"/>
  <c r="BC7571" i="19"/>
  <c r="BG6894" i="19"/>
  <c r="BC9064" i="19"/>
  <c r="BC1350" i="19"/>
  <c r="BG8019" i="19"/>
  <c r="BE373" i="19"/>
  <c r="BG196" i="19"/>
  <c r="BG5960" i="19"/>
  <c r="BC8898" i="19"/>
  <c r="BE7743" i="19"/>
  <c r="BE6066" i="19"/>
  <c r="BE9808" i="19"/>
  <c r="BE5957" i="19"/>
  <c r="BG8408" i="19"/>
  <c r="BG1501" i="19"/>
  <c r="BE5056" i="19"/>
  <c r="BG9232" i="19"/>
  <c r="BC7586" i="19"/>
  <c r="BG7614" i="19"/>
  <c r="BG5809" i="19"/>
  <c r="BE8923" i="19"/>
  <c r="BG8116" i="19"/>
  <c r="BE2517" i="19"/>
  <c r="BG9980" i="19"/>
  <c r="BC4315" i="19"/>
  <c r="BE1511" i="19"/>
  <c r="BE3247" i="19"/>
  <c r="BG185" i="19"/>
  <c r="BC4130" i="19"/>
  <c r="BC1765" i="19"/>
  <c r="BC7649" i="19"/>
  <c r="BG839" i="19"/>
  <c r="BG349" i="19"/>
  <c r="BG8894" i="19"/>
  <c r="BG3194" i="19"/>
  <c r="BC4727" i="19"/>
  <c r="BC9899" i="19"/>
  <c r="BG1541" i="19"/>
  <c r="BG617" i="19"/>
  <c r="BG1264" i="19"/>
  <c r="BE6966" i="19"/>
  <c r="BC3298" i="19"/>
  <c r="BE2811" i="19"/>
  <c r="BG5321" i="19"/>
  <c r="BG9610" i="19"/>
  <c r="BG9262" i="19"/>
  <c r="BG3992" i="19"/>
  <c r="BC6932" i="19"/>
  <c r="BE9710" i="19"/>
  <c r="BE1477" i="19"/>
  <c r="BG4382" i="19"/>
  <c r="BG3319" i="19"/>
  <c r="BC4889" i="19"/>
  <c r="BG4547" i="19"/>
  <c r="BC979" i="19"/>
  <c r="BC2650" i="19"/>
  <c r="BE8802" i="19"/>
  <c r="BG1896" i="19"/>
  <c r="BG2547" i="19"/>
  <c r="BC1616" i="19"/>
  <c r="BC6836" i="19"/>
  <c r="BG9065" i="19"/>
  <c r="BE5554" i="19"/>
  <c r="BG9702" i="19"/>
  <c r="BC4268" i="19"/>
  <c r="BC8232" i="19"/>
  <c r="BE3554" i="19"/>
  <c r="BG8543" i="19"/>
  <c r="BE5647" i="19"/>
  <c r="BE9499" i="19"/>
  <c r="BE9110" i="19"/>
  <c r="BG2059" i="19"/>
  <c r="BE3344" i="19"/>
  <c r="BE3012" i="19"/>
  <c r="BC2086" i="19"/>
  <c r="BC7783" i="19"/>
  <c r="BE7693" i="19"/>
  <c r="BC9790" i="19"/>
  <c r="BC2505" i="19"/>
  <c r="BC2790" i="19"/>
  <c r="BC3063" i="19"/>
  <c r="BE2906" i="19"/>
  <c r="BC1190" i="19"/>
  <c r="BE6856" i="19"/>
  <c r="BE9597" i="19"/>
  <c r="BC9137" i="19"/>
  <c r="BG702" i="19"/>
  <c r="BG4052" i="19"/>
  <c r="BC3665" i="19"/>
  <c r="BE6016" i="19"/>
  <c r="BG6041" i="19"/>
  <c r="BE9359" i="19"/>
  <c r="BG598" i="19"/>
  <c r="BG986" i="19"/>
  <c r="BC1608" i="19"/>
  <c r="BG9327" i="19"/>
  <c r="BG3153" i="19"/>
  <c r="BE5891" i="19"/>
  <c r="BE8460" i="19"/>
  <c r="BE8169" i="19"/>
  <c r="BE2209" i="19"/>
  <c r="BE9210" i="19"/>
  <c r="BC6455" i="19"/>
  <c r="BE1903" i="19"/>
  <c r="BE4894" i="19"/>
  <c r="BG4600" i="19"/>
  <c r="BG9247" i="19"/>
  <c r="BE1945" i="19"/>
  <c r="BG5557" i="19"/>
  <c r="BE9579" i="19"/>
  <c r="BE25" i="19"/>
  <c r="BE9389" i="19"/>
  <c r="BC5423" i="19"/>
  <c r="BG1498" i="19"/>
  <c r="BE5960" i="19"/>
  <c r="BC7955" i="19"/>
  <c r="BG2843" i="19"/>
  <c r="BE4511" i="19"/>
  <c r="BG344" i="19"/>
  <c r="BG4044" i="19"/>
  <c r="BE4000" i="19"/>
  <c r="BC8864" i="19"/>
  <c r="BE6661" i="19"/>
  <c r="BE2378" i="19"/>
  <c r="BE1449" i="19"/>
  <c r="BC5684" i="19"/>
  <c r="BC4095" i="19"/>
  <c r="BE2558" i="19"/>
  <c r="BC1628" i="19"/>
  <c r="BG4297" i="19"/>
  <c r="BC3727" i="19"/>
  <c r="BC9643" i="19"/>
  <c r="BG5133" i="19"/>
  <c r="BC7116" i="19"/>
  <c r="BC2302" i="19"/>
  <c r="BE2730" i="19"/>
  <c r="BC1030" i="19"/>
  <c r="BE3981" i="19"/>
  <c r="BC7002" i="19"/>
  <c r="BE9082" i="19"/>
  <c r="BG1874" i="19"/>
  <c r="BE8117" i="19"/>
  <c r="BE3350" i="19"/>
  <c r="BG4030" i="19"/>
  <c r="BG4072" i="19"/>
  <c r="BG3505" i="19"/>
  <c r="BE9479" i="19"/>
  <c r="BC328" i="19"/>
  <c r="BE8757" i="19"/>
  <c r="BC6881" i="19"/>
  <c r="BG351" i="19"/>
  <c r="BE1143" i="19"/>
  <c r="BC6649" i="19"/>
  <c r="BG744" i="19"/>
  <c r="BG4956" i="19"/>
  <c r="BC3381" i="19"/>
  <c r="BG6742" i="19"/>
  <c r="BG5598" i="19"/>
  <c r="BE4260" i="19"/>
  <c r="BE370" i="19"/>
  <c r="BE8050" i="19"/>
  <c r="BE4595" i="19"/>
  <c r="BG7261" i="19"/>
  <c r="BC9523" i="19"/>
  <c r="BC8899" i="19"/>
  <c r="BC5817" i="19"/>
  <c r="BG3400" i="19"/>
  <c r="BC7657" i="19"/>
  <c r="BE5807" i="19"/>
  <c r="BC4610" i="19"/>
  <c r="BG7512" i="19"/>
  <c r="BC3660" i="19"/>
  <c r="BG5119" i="19"/>
  <c r="BC9664" i="19"/>
  <c r="BC3028" i="19"/>
  <c r="BG1300" i="19"/>
  <c r="BG1231" i="19"/>
  <c r="BE1625" i="19"/>
  <c r="BC8781" i="19"/>
  <c r="BC941" i="19"/>
  <c r="BC8125" i="19"/>
  <c r="BC432" i="19"/>
  <c r="BG465" i="19"/>
  <c r="BC7489" i="19"/>
  <c r="BG1965" i="19"/>
  <c r="BG7983" i="19"/>
  <c r="BC2301" i="19"/>
  <c r="BG7071" i="19"/>
  <c r="BE3630" i="19"/>
  <c r="BE1167" i="19"/>
  <c r="BC5463" i="19"/>
  <c r="BC7499" i="19"/>
  <c r="BC2671" i="19"/>
  <c r="BC830" i="19"/>
  <c r="BC5870" i="19"/>
  <c r="BC8970" i="19"/>
  <c r="BC7437" i="19"/>
  <c r="BG147" i="19"/>
  <c r="BG5072" i="19"/>
  <c r="BC247" i="19"/>
  <c r="BE6224" i="19"/>
  <c r="BC3158" i="19"/>
  <c r="BG7484" i="19"/>
  <c r="BE3397" i="19"/>
  <c r="BG4865" i="19"/>
  <c r="BC7344" i="19"/>
  <c r="BC1229" i="19"/>
  <c r="BC5666" i="19"/>
  <c r="BG9772" i="19"/>
  <c r="BE23" i="19"/>
  <c r="BE676" i="19"/>
  <c r="BC4349" i="19"/>
  <c r="BE5132" i="19"/>
  <c r="BG2359" i="19"/>
  <c r="BE110" i="19"/>
  <c r="BE3455" i="19"/>
  <c r="BC7993" i="19"/>
  <c r="BE9412" i="19"/>
  <c r="BE6225" i="19"/>
  <c r="BE3167" i="19"/>
  <c r="BE3712" i="19"/>
  <c r="BE6860" i="19"/>
  <c r="BC6968" i="19"/>
  <c r="BE59" i="19"/>
  <c r="BC6957" i="19"/>
  <c r="BE1510" i="19"/>
  <c r="BG9915" i="19"/>
  <c r="BE6084" i="19"/>
  <c r="BE3543" i="19"/>
  <c r="BE9135" i="19"/>
  <c r="BG9356" i="19"/>
  <c r="BC9526" i="19"/>
  <c r="BG9848" i="19"/>
  <c r="BE7135" i="19"/>
  <c r="BG6189" i="19"/>
  <c r="BG7078" i="19"/>
  <c r="BG1283" i="19"/>
  <c r="BG4125" i="19"/>
  <c r="BE4245" i="19"/>
  <c r="BG796" i="19"/>
  <c r="BE6448" i="19"/>
  <c r="BG2925" i="19"/>
  <c r="BE7192" i="19"/>
  <c r="BG3394" i="19"/>
  <c r="BE4275" i="19"/>
  <c r="BE594" i="19"/>
  <c r="BC6401" i="19"/>
  <c r="BE5869" i="19"/>
  <c r="BE5677" i="19"/>
  <c r="BC1885" i="19"/>
  <c r="BC5445" i="19"/>
  <c r="BE2694" i="19"/>
  <c r="BC3146" i="19"/>
  <c r="BE8366" i="19"/>
  <c r="BC8272" i="19"/>
  <c r="BC4961" i="19"/>
  <c r="BE3463" i="19"/>
  <c r="BG5485" i="19"/>
  <c r="BG2821" i="19"/>
  <c r="BC2864" i="19"/>
  <c r="BE7251" i="19"/>
  <c r="BG6145" i="19"/>
  <c r="BC4899" i="19"/>
  <c r="BG5800" i="19"/>
  <c r="BE9639" i="19"/>
  <c r="BC6143" i="19"/>
  <c r="BE9362" i="19"/>
  <c r="BG7944" i="19"/>
  <c r="BC8149" i="19"/>
  <c r="BE2544" i="19"/>
  <c r="BG7877" i="19"/>
  <c r="BG6610" i="19"/>
  <c r="BE1773" i="19"/>
  <c r="BC4497" i="19"/>
  <c r="BE5924" i="19"/>
  <c r="BG8074" i="19"/>
  <c r="BE434" i="19"/>
  <c r="BE579" i="19"/>
  <c r="BC7722" i="19"/>
  <c r="BG951" i="19"/>
  <c r="BC9519" i="19"/>
  <c r="BE6363" i="19"/>
  <c r="BC3990" i="19"/>
  <c r="BE8137" i="19"/>
  <c r="BG5126" i="19"/>
  <c r="BG6382" i="19"/>
  <c r="BG1481" i="19"/>
  <c r="BC5912" i="19"/>
  <c r="BG9331" i="19"/>
  <c r="BG8539" i="19"/>
  <c r="BC5468" i="19"/>
  <c r="BE2491" i="19"/>
  <c r="BE6398" i="19"/>
  <c r="BG365" i="19"/>
  <c r="BC5714" i="19"/>
  <c r="BC7211" i="19"/>
  <c r="BG7886" i="19"/>
  <c r="BE63" i="19"/>
  <c r="BE4174" i="19"/>
  <c r="BE9333" i="19"/>
  <c r="BG2908" i="19"/>
  <c r="BG1354" i="19"/>
  <c r="BE7488" i="19"/>
  <c r="BE7908" i="19"/>
  <c r="BG3463" i="19"/>
  <c r="BE6731" i="19"/>
  <c r="BC3201" i="19"/>
  <c r="BE8017" i="19"/>
  <c r="BG5073" i="19"/>
  <c r="BC9380" i="19"/>
  <c r="BC3595" i="19"/>
  <c r="BC5782" i="19"/>
  <c r="BG8691" i="19"/>
  <c r="BC9539" i="19"/>
  <c r="BG7745" i="19"/>
  <c r="BC6098" i="19"/>
  <c r="BC2342" i="19"/>
  <c r="BG8662" i="19"/>
  <c r="BE3698" i="19"/>
  <c r="BG9307" i="19"/>
  <c r="BE8824" i="19"/>
  <c r="BE6681" i="19"/>
  <c r="BG4214" i="19"/>
  <c r="BG7639" i="19"/>
  <c r="BE7821" i="19"/>
  <c r="BE5023" i="19"/>
  <c r="BG6327" i="19"/>
  <c r="BC9200" i="19"/>
  <c r="BE2789" i="19"/>
  <c r="BC1876" i="19"/>
  <c r="BE8070" i="19"/>
  <c r="BG4782" i="19"/>
  <c r="BC3129" i="19"/>
  <c r="BC365" i="19"/>
  <c r="BE4702" i="19"/>
  <c r="BC2200" i="19"/>
  <c r="BE4853" i="19"/>
  <c r="BE7880" i="19"/>
  <c r="BE1592" i="19"/>
  <c r="BG7237" i="19"/>
  <c r="BC5542" i="19"/>
  <c r="BC7843" i="19"/>
  <c r="BE3133" i="19"/>
  <c r="BG924" i="19"/>
  <c r="BG9239" i="19"/>
  <c r="BC4451" i="19"/>
  <c r="BE5558" i="19"/>
  <c r="BE5187" i="19"/>
  <c r="BE1490" i="19"/>
  <c r="BG8432" i="19"/>
  <c r="BC2937" i="19"/>
  <c r="BC1422" i="19"/>
  <c r="BG9844" i="19"/>
  <c r="BC2555" i="19"/>
  <c r="BE9669" i="19"/>
  <c r="BC1786" i="19"/>
  <c r="BC3586" i="19"/>
  <c r="BC3286" i="19"/>
  <c r="BE9329" i="19"/>
  <c r="BE4144" i="19"/>
  <c r="BE4720" i="19"/>
  <c r="BC7620" i="19"/>
  <c r="BG670" i="19"/>
  <c r="BC9430" i="19"/>
  <c r="BE9138" i="19"/>
  <c r="BE704" i="19"/>
  <c r="BG766" i="19"/>
  <c r="BC5145" i="19"/>
  <c r="BG8365" i="19"/>
  <c r="BC4551" i="19"/>
  <c r="BC2841" i="19"/>
  <c r="BE6837" i="19"/>
  <c r="BC7113" i="19"/>
  <c r="BE9103" i="19"/>
  <c r="BC8843" i="19"/>
  <c r="BE2845" i="19"/>
  <c r="BG4752" i="19"/>
  <c r="BG8642" i="19"/>
  <c r="BC3577" i="19"/>
  <c r="BG8612" i="19"/>
  <c r="BC7547" i="19"/>
  <c r="BE3716" i="19"/>
  <c r="BG2395" i="19"/>
  <c r="BG9427" i="19"/>
  <c r="BE4923" i="19"/>
  <c r="BC3562" i="19"/>
  <c r="BG105" i="19"/>
  <c r="BC5511" i="19"/>
  <c r="BE7619" i="19"/>
  <c r="BG3092" i="19"/>
  <c r="BE6939" i="19"/>
  <c r="BE3118" i="19"/>
  <c r="BH2526" i="19"/>
  <c r="BF5365" i="19"/>
  <c r="BD5265" i="19"/>
  <c r="BF582" i="19"/>
  <c r="BH1747" i="19"/>
  <c r="BF3754" i="19"/>
  <c r="BD849" i="19"/>
  <c r="BF7751" i="19"/>
  <c r="BF5716" i="19"/>
  <c r="BF6063" i="19"/>
  <c r="BD855" i="19"/>
  <c r="BD6779" i="19"/>
  <c r="BD5033" i="19"/>
  <c r="BD7955" i="19"/>
  <c r="BF3749" i="19"/>
  <c r="BD7029" i="19"/>
  <c r="BH28" i="19"/>
  <c r="BH7149" i="19"/>
  <c r="BH6840" i="19"/>
  <c r="BH3479" i="19"/>
  <c r="BH4361" i="19"/>
  <c r="BF1448" i="19"/>
  <c r="BD1570" i="19"/>
  <c r="BH7571" i="19"/>
  <c r="BD6321" i="19"/>
  <c r="BF9354" i="19"/>
  <c r="BH2372" i="19"/>
  <c r="BF2290" i="19"/>
  <c r="BH7742" i="19"/>
  <c r="BH8233" i="19"/>
  <c r="BH9496" i="19"/>
  <c r="BF411" i="19"/>
  <c r="BF1927" i="19"/>
  <c r="BD299" i="19"/>
  <c r="BF429" i="19"/>
  <c r="BH4378" i="19"/>
  <c r="BD7183" i="19"/>
  <c r="BF5745" i="19"/>
  <c r="BD6090" i="19"/>
  <c r="BF9429" i="19"/>
  <c r="BF758" i="19"/>
  <c r="BD3697" i="19"/>
  <c r="BD8263" i="19"/>
  <c r="BF6287" i="19"/>
  <c r="BH9206" i="19"/>
  <c r="BD8649" i="19"/>
  <c r="BF6428" i="19"/>
  <c r="BH2503" i="19"/>
  <c r="BD1448" i="19"/>
  <c r="BF7177" i="19"/>
  <c r="BF5118" i="19"/>
  <c r="BH1230" i="19"/>
  <c r="BD1356" i="19"/>
  <c r="BH2559" i="19"/>
  <c r="BH7098" i="19"/>
  <c r="BH4206" i="19"/>
  <c r="BF8073" i="19"/>
  <c r="BD8715" i="19"/>
  <c r="BF1899" i="19"/>
  <c r="BH9215" i="19"/>
  <c r="BD7874" i="19"/>
  <c r="BD7194" i="19"/>
  <c r="BD9731" i="19"/>
  <c r="BH2507" i="19"/>
  <c r="BH1272" i="19"/>
  <c r="BD4185" i="19"/>
  <c r="BD5973" i="19"/>
  <c r="BF1565" i="19"/>
  <c r="BF7194" i="19"/>
  <c r="BD847" i="19"/>
  <c r="BH2092" i="19"/>
  <c r="BD3391" i="19"/>
  <c r="BH832" i="19"/>
  <c r="BF8308" i="19"/>
  <c r="BD2949" i="19"/>
  <c r="BF3305" i="19"/>
  <c r="BH9278" i="19"/>
  <c r="BD9275" i="19"/>
  <c r="BF4761" i="19"/>
  <c r="BH6548" i="19"/>
  <c r="BH2290" i="19"/>
  <c r="BH5361" i="19"/>
  <c r="BF9972" i="19"/>
  <c r="BD2003" i="19"/>
  <c r="BD4350" i="19"/>
  <c r="BD8708" i="19"/>
  <c r="BH3933" i="19"/>
  <c r="BF9465" i="19"/>
  <c r="BD9368" i="19"/>
  <c r="BH736" i="19"/>
  <c r="BF9584" i="19"/>
  <c r="BF29" i="19"/>
  <c r="BH7763" i="19"/>
  <c r="BD2292" i="19"/>
  <c r="BF2437" i="19"/>
  <c r="BF7568" i="19"/>
  <c r="BH9239" i="19"/>
  <c r="BH6714" i="19"/>
  <c r="BH4589" i="19"/>
  <c r="BH8329" i="19"/>
  <c r="BH1110" i="19"/>
  <c r="BF1117" i="19"/>
  <c r="BD2707" i="19"/>
  <c r="BH9287" i="19"/>
  <c r="BF8791" i="19"/>
  <c r="BH156" i="19"/>
  <c r="BH2562" i="19"/>
  <c r="BF8620" i="19"/>
  <c r="BD5348" i="19"/>
  <c r="BD8103" i="19"/>
  <c r="BF3985" i="19"/>
  <c r="BD8109" i="19"/>
  <c r="BH241" i="19"/>
  <c r="BH1182" i="19"/>
  <c r="BF8379" i="19"/>
  <c r="BF8883" i="19"/>
  <c r="BF2008" i="19"/>
  <c r="BD6372" i="19"/>
  <c r="BF4084" i="19"/>
  <c r="BD75" i="19"/>
  <c r="BH9469" i="19"/>
  <c r="BD1592" i="19"/>
  <c r="BD2750" i="19"/>
  <c r="BH711" i="19"/>
  <c r="BH7648" i="19"/>
  <c r="BD8953" i="19"/>
  <c r="BF3329" i="19"/>
  <c r="BH4188" i="19"/>
  <c r="BD6359" i="19"/>
  <c r="BH8960" i="19"/>
  <c r="BD5360" i="19"/>
  <c r="BF2856" i="19"/>
  <c r="BF9580" i="19"/>
  <c r="BF8493" i="19"/>
  <c r="BF4318" i="19"/>
  <c r="BD4200" i="19"/>
  <c r="BD8609" i="19"/>
  <c r="BF854" i="19"/>
  <c r="BH1937" i="19"/>
  <c r="BD677" i="19"/>
  <c r="BH2930" i="19"/>
  <c r="BF6182" i="19"/>
  <c r="BF4754" i="19"/>
  <c r="BH3665" i="19"/>
  <c r="BD5397" i="19"/>
  <c r="BD8086" i="19"/>
  <c r="BD1013" i="19"/>
  <c r="BF1017" i="19"/>
  <c r="BF4774" i="19"/>
  <c r="BH2434" i="19"/>
  <c r="BD7034" i="19"/>
  <c r="BH8415" i="19"/>
  <c r="BH9166" i="19"/>
  <c r="BH4596" i="19"/>
  <c r="BF2196" i="19"/>
  <c r="BD7783" i="19"/>
  <c r="BF94" i="19"/>
  <c r="BF300" i="19"/>
  <c r="BD3384" i="19"/>
  <c r="BF6987" i="19"/>
  <c r="BF7170" i="19"/>
  <c r="BD9806" i="19"/>
  <c r="BF5625" i="19"/>
  <c r="BD8240" i="19"/>
  <c r="BD5147" i="19"/>
  <c r="BH4302" i="19"/>
  <c r="BH5713" i="19"/>
  <c r="BF3471" i="19"/>
  <c r="BD5888" i="19"/>
  <c r="BH1896" i="19"/>
  <c r="BD3703" i="19"/>
  <c r="BD4218" i="19"/>
  <c r="BH8772" i="19"/>
  <c r="BD8083" i="19"/>
  <c r="BH6948" i="19"/>
  <c r="BH8027" i="19"/>
  <c r="BF4568" i="19"/>
  <c r="BH494" i="19"/>
  <c r="BD3315" i="19"/>
  <c r="BH6656" i="19"/>
  <c r="BD8524" i="19"/>
  <c r="BF5060" i="19"/>
  <c r="BF5568" i="19"/>
  <c r="BH2603" i="19"/>
  <c r="BD7056" i="19"/>
  <c r="BF4459" i="19"/>
  <c r="BD7264" i="19"/>
  <c r="BD2860" i="19"/>
  <c r="BF618" i="19"/>
  <c r="BH5460" i="19"/>
  <c r="BD2114" i="19"/>
  <c r="BD8481" i="19"/>
  <c r="BF6875" i="19"/>
  <c r="BH9241" i="19"/>
  <c r="BF4227" i="19"/>
  <c r="BF2564" i="19"/>
  <c r="BD1257" i="19"/>
  <c r="BH5247" i="19"/>
  <c r="BH7253" i="19"/>
  <c r="BD331" i="19"/>
  <c r="BD6299" i="19"/>
  <c r="BD319" i="19"/>
  <c r="BD7340" i="19"/>
  <c r="BH4513" i="19"/>
  <c r="BH3750" i="19"/>
  <c r="BF9144" i="19"/>
  <c r="BH7671" i="19"/>
  <c r="BF8939" i="19"/>
  <c r="BH7838" i="19"/>
  <c r="BF503" i="19"/>
  <c r="BD9732" i="19"/>
  <c r="BH5786" i="19"/>
  <c r="BD6053" i="19"/>
  <c r="BH7123" i="19"/>
  <c r="BH4711" i="19"/>
  <c r="BF1937" i="19"/>
  <c r="BH2126" i="19"/>
  <c r="BF5314" i="19"/>
  <c r="BF704" i="19"/>
  <c r="BD3739" i="19"/>
  <c r="BF9220" i="19"/>
  <c r="BD4040" i="19"/>
  <c r="BF6137" i="19"/>
  <c r="BF4199" i="19"/>
  <c r="BF3714" i="19"/>
  <c r="BD7024" i="19"/>
  <c r="BD6322" i="19"/>
  <c r="BH2756" i="19"/>
  <c r="BF8708" i="19"/>
  <c r="BH5609" i="19"/>
  <c r="BD4291" i="19"/>
  <c r="BH7892" i="19"/>
  <c r="BF1305" i="19"/>
  <c r="BH5186" i="19"/>
  <c r="BF749" i="19"/>
  <c r="BF1653" i="19"/>
  <c r="BF5574" i="19"/>
  <c r="BF1813" i="19"/>
  <c r="BD2526" i="19"/>
  <c r="BF9439" i="19"/>
  <c r="BD8781" i="19"/>
  <c r="BD9528" i="19"/>
  <c r="BF8437" i="19"/>
  <c r="BF3693" i="19"/>
  <c r="BD8055" i="19"/>
  <c r="BD4491" i="19"/>
  <c r="BF6778" i="19"/>
  <c r="BD3563" i="19"/>
  <c r="BH7999" i="19"/>
  <c r="BD9570" i="19"/>
  <c r="BF1447" i="19"/>
  <c r="BF7445" i="19"/>
  <c r="BH1724" i="19"/>
  <c r="BH3194" i="19"/>
  <c r="BF1032" i="19"/>
  <c r="BF729" i="19"/>
  <c r="BD1582" i="19"/>
  <c r="BF458" i="19"/>
  <c r="BF1749" i="19"/>
  <c r="BF9425" i="19"/>
  <c r="BD8221" i="19"/>
  <c r="BF6409" i="19"/>
  <c r="BD91" i="19"/>
  <c r="BD9053" i="19"/>
  <c r="BD6132" i="19"/>
  <c r="BD8983" i="19"/>
  <c r="BH5483" i="19"/>
  <c r="BD817" i="19"/>
  <c r="BF531" i="19"/>
  <c r="BH3594" i="19"/>
  <c r="BD8290" i="19"/>
  <c r="BF214" i="19"/>
  <c r="BF2672" i="19"/>
  <c r="BH7142" i="19"/>
  <c r="BH6211" i="19"/>
  <c r="BD6122" i="19"/>
  <c r="BH8398" i="19"/>
  <c r="BF9696" i="19"/>
  <c r="BD4878" i="19"/>
  <c r="BH3034" i="19"/>
  <c r="BF6629" i="19"/>
  <c r="BD8453" i="19"/>
  <c r="BH4192" i="19"/>
  <c r="BD4750" i="19"/>
  <c r="BD992" i="19"/>
  <c r="BF2405" i="19"/>
  <c r="BD5615" i="19"/>
  <c r="BF3892" i="19"/>
  <c r="BH9587" i="19"/>
  <c r="BH7248" i="19"/>
  <c r="BF5590" i="19"/>
  <c r="BD4443" i="19"/>
  <c r="BD3676" i="19"/>
  <c r="BF604" i="19"/>
  <c r="BF2767" i="19"/>
  <c r="BF7627" i="19"/>
  <c r="BD6572" i="19"/>
  <c r="BF1905" i="19"/>
  <c r="BD6786" i="19"/>
  <c r="BF6795" i="19"/>
  <c r="BD6670" i="19"/>
  <c r="BH2876" i="19"/>
  <c r="BF4279" i="19"/>
  <c r="BH4128" i="19"/>
  <c r="BD9908" i="19"/>
  <c r="BD1834" i="19"/>
  <c r="BD179" i="19"/>
  <c r="BH6002" i="19"/>
  <c r="BH4360" i="19"/>
  <c r="BH9468" i="19"/>
  <c r="BH2844" i="19"/>
  <c r="BD1008" i="19"/>
  <c r="BF8948" i="19"/>
  <c r="BH9449" i="19"/>
  <c r="BD3479" i="19"/>
  <c r="BF3897" i="19"/>
  <c r="BH1504" i="19"/>
  <c r="BF2865" i="19"/>
  <c r="BF8347" i="19"/>
  <c r="BD3250" i="19"/>
  <c r="BH5607" i="19"/>
  <c r="BH9324" i="19"/>
  <c r="BD7803" i="19"/>
  <c r="BD181" i="19"/>
  <c r="BH1719" i="19"/>
  <c r="BF5715" i="19"/>
  <c r="BD1403" i="19"/>
  <c r="BH2784" i="19"/>
  <c r="BH3650" i="19"/>
  <c r="BH211" i="19"/>
  <c r="BH4896" i="19"/>
  <c r="BF4407" i="19"/>
  <c r="BD4706" i="19"/>
  <c r="BF4717" i="19"/>
  <c r="BH8672" i="19"/>
  <c r="BD1234" i="19"/>
  <c r="BD8357" i="19"/>
  <c r="BH6690" i="19"/>
  <c r="BH1924" i="19"/>
  <c r="BF4260" i="19"/>
  <c r="BH1423" i="19"/>
  <c r="BF3390" i="19"/>
  <c r="BH7693" i="19"/>
  <c r="BD8132" i="19"/>
  <c r="BF8507" i="19"/>
  <c r="BH5655" i="19"/>
  <c r="BD2280" i="19"/>
  <c r="BH1876" i="19"/>
  <c r="BF1150" i="19"/>
  <c r="BD3075" i="19"/>
  <c r="BF8449" i="19"/>
  <c r="BH6528" i="19"/>
  <c r="BH2044" i="19"/>
  <c r="BF1253" i="19"/>
  <c r="BF8790" i="19"/>
  <c r="BH4331" i="19"/>
  <c r="BF3110" i="19"/>
  <c r="BD1473" i="19"/>
  <c r="BD3496" i="19"/>
  <c r="BH4853" i="19"/>
  <c r="BF7180" i="19"/>
  <c r="BH2977" i="19"/>
  <c r="BD9617" i="19"/>
  <c r="BD1312" i="19"/>
  <c r="BD1908" i="19"/>
  <c r="BF5822" i="19"/>
  <c r="BD7912" i="19"/>
  <c r="BF4476" i="19"/>
  <c r="BH3917" i="19"/>
  <c r="BF6235" i="19"/>
  <c r="BD3465" i="19"/>
  <c r="BF7492" i="19"/>
  <c r="BF8234" i="19"/>
  <c r="BF8221" i="19"/>
  <c r="BH6107" i="19"/>
  <c r="BF1095" i="19"/>
  <c r="BD9913" i="19"/>
  <c r="BH8330" i="19"/>
  <c r="BF8900" i="19"/>
  <c r="BF9239" i="19"/>
  <c r="BD8417" i="19"/>
  <c r="BD8118" i="19"/>
  <c r="BD1509" i="19"/>
  <c r="BH6446" i="19"/>
  <c r="BD4571" i="19"/>
  <c r="BF6672" i="19"/>
  <c r="BF5208" i="19"/>
  <c r="BH6791" i="19"/>
  <c r="BH7725" i="19"/>
  <c r="BH7307" i="19"/>
  <c r="BF2543" i="19"/>
  <c r="BD4515" i="19"/>
  <c r="BH3793" i="19"/>
  <c r="BF8696" i="19"/>
  <c r="BD554" i="19"/>
  <c r="BF4146" i="19"/>
  <c r="BD6538" i="19"/>
  <c r="BH2725" i="19"/>
  <c r="BD4103" i="19"/>
  <c r="BH6604" i="19"/>
  <c r="BH7237" i="19"/>
  <c r="BD2206" i="19"/>
  <c r="BH6478" i="19"/>
  <c r="BF4072" i="19"/>
  <c r="BF7373" i="19"/>
  <c r="BF3081" i="19"/>
  <c r="BH2246" i="19"/>
  <c r="BD1195" i="19"/>
  <c r="BD6502" i="19"/>
  <c r="BH2886" i="19"/>
  <c r="BF9813" i="19"/>
  <c r="BD3735" i="19"/>
  <c r="BD9125" i="19"/>
  <c r="BH1812" i="19"/>
  <c r="BF3459" i="19"/>
  <c r="BD8089" i="19"/>
  <c r="BF665" i="19"/>
  <c r="BD5531" i="19"/>
  <c r="BD9800" i="19"/>
  <c r="BD9768" i="19"/>
  <c r="BD504" i="19"/>
  <c r="BF553" i="19"/>
  <c r="BF4494" i="19"/>
  <c r="BH6194" i="19"/>
  <c r="BD5668" i="19"/>
  <c r="BH770" i="19"/>
  <c r="BD1859" i="19"/>
  <c r="BH9570" i="19"/>
  <c r="BF5735" i="19"/>
  <c r="BH349" i="19"/>
  <c r="BH8797" i="19"/>
  <c r="BH2573" i="19"/>
  <c r="BD2107" i="19"/>
  <c r="BF5752" i="19"/>
  <c r="BD6024" i="19"/>
  <c r="BF4085" i="19"/>
  <c r="BF9606" i="19"/>
  <c r="BF1543" i="19"/>
  <c r="BH9517" i="19"/>
  <c r="BF549" i="19"/>
  <c r="BF3656" i="19"/>
  <c r="BF3348" i="19"/>
  <c r="BD7171" i="19"/>
  <c r="BF5444" i="19"/>
  <c r="BF1379" i="19"/>
  <c r="BD9553" i="19"/>
  <c r="BF4571" i="19"/>
  <c r="BH3348" i="19"/>
  <c r="BD1467" i="19"/>
  <c r="BD1456" i="19"/>
  <c r="BH9253" i="19"/>
  <c r="BD5041" i="19"/>
  <c r="BF851" i="19"/>
  <c r="BD6608" i="19"/>
  <c r="BH2215" i="19"/>
  <c r="BH8289" i="19"/>
  <c r="BD197" i="19"/>
  <c r="BD4061" i="19"/>
  <c r="BF3778" i="19"/>
  <c r="BF8424" i="19"/>
  <c r="BH9600" i="19"/>
  <c r="BD477" i="19"/>
  <c r="BD5375" i="19"/>
  <c r="BD6098" i="19"/>
  <c r="BF690" i="19"/>
  <c r="BD5326" i="19"/>
  <c r="BD7653" i="19"/>
  <c r="BD5613" i="19"/>
  <c r="BD9675" i="19"/>
  <c r="BH9983" i="19"/>
  <c r="BF5839" i="19"/>
  <c r="BH9129" i="19"/>
  <c r="BH5113" i="19"/>
  <c r="BF3554" i="19"/>
  <c r="BH9009" i="19"/>
  <c r="BF4327" i="19"/>
  <c r="BD6409" i="19"/>
  <c r="BH9932" i="19"/>
  <c r="BD1860" i="19"/>
  <c r="BD7048" i="19"/>
  <c r="BD1795" i="19"/>
  <c r="BF9624" i="19"/>
  <c r="BF1788" i="19"/>
  <c r="BF7796" i="19"/>
  <c r="BF4530" i="19"/>
  <c r="BD2419" i="19"/>
  <c r="BH7493" i="19"/>
  <c r="BD4235" i="19"/>
  <c r="BD8612" i="19"/>
  <c r="BF4495" i="19"/>
  <c r="BD5381" i="19"/>
  <c r="BH5415" i="19"/>
  <c r="BH6050" i="19"/>
  <c r="BD6333" i="19"/>
  <c r="BD5638" i="19"/>
  <c r="BH2783" i="19"/>
  <c r="BD8335" i="19"/>
  <c r="BH6385" i="19"/>
  <c r="BH1902" i="19"/>
  <c r="BH2508" i="19"/>
  <c r="BH3841" i="19"/>
  <c r="BH8544" i="19"/>
  <c r="BD1899" i="19"/>
  <c r="BH9904" i="19"/>
  <c r="BH6373" i="19"/>
  <c r="BD4108" i="19"/>
  <c r="BH8323" i="19"/>
  <c r="BF5617" i="19"/>
  <c r="BH4915" i="19"/>
  <c r="BD2752" i="19"/>
  <c r="BF6690" i="19"/>
  <c r="BD8340" i="19"/>
  <c r="BD5416" i="19"/>
  <c r="BH5230" i="19"/>
  <c r="BD56" i="19"/>
  <c r="BF5629" i="19"/>
  <c r="BH2610" i="19"/>
  <c r="BF4186" i="19"/>
  <c r="BH9093" i="19"/>
  <c r="BD9079" i="19"/>
  <c r="BF7737" i="19"/>
  <c r="BD3788" i="19"/>
  <c r="BF9081" i="19"/>
  <c r="BD3004" i="19"/>
  <c r="BH3368" i="19"/>
  <c r="BF9363" i="19"/>
  <c r="BF1787" i="19"/>
  <c r="BD6028" i="19"/>
  <c r="BD6061" i="19"/>
  <c r="BF1399" i="19"/>
  <c r="BH8185" i="19"/>
  <c r="BD4170" i="19"/>
  <c r="BD3373" i="19"/>
  <c r="BD2747" i="19"/>
  <c r="BF4565" i="19"/>
  <c r="BF9185" i="19"/>
  <c r="BD2016" i="19"/>
  <c r="BD272" i="19"/>
  <c r="BD4873" i="19"/>
  <c r="BF5067" i="19"/>
  <c r="BD6657" i="19"/>
  <c r="BH85" i="19"/>
  <c r="BD6715" i="19"/>
  <c r="BD5086" i="19"/>
  <c r="BH4508" i="19"/>
  <c r="BD3117" i="19"/>
  <c r="BH9268" i="19"/>
  <c r="BD8657" i="19"/>
  <c r="BF8107" i="19"/>
  <c r="BF7399" i="19"/>
  <c r="BH3452" i="19"/>
  <c r="BF8405" i="19"/>
  <c r="BH8054" i="19"/>
  <c r="BF4558" i="19"/>
  <c r="BD8365" i="19"/>
  <c r="BD503" i="19"/>
  <c r="BD5680" i="19"/>
  <c r="BF2366" i="19"/>
  <c r="BH1131" i="19"/>
  <c r="BF5265" i="19"/>
  <c r="BH7937" i="19"/>
  <c r="BH3658" i="19"/>
  <c r="BF631" i="19"/>
  <c r="BF7419" i="19"/>
  <c r="BH5550" i="19"/>
  <c r="BF38" i="19"/>
  <c r="BD1232" i="19"/>
  <c r="BH3358" i="19"/>
  <c r="BH1114" i="19"/>
  <c r="BH539" i="19"/>
  <c r="BH229" i="19"/>
  <c r="BD4588" i="19"/>
  <c r="BD7958" i="19"/>
  <c r="BH5430" i="19"/>
  <c r="BH1361" i="19"/>
  <c r="BF2269" i="19"/>
  <c r="BF2134" i="19"/>
  <c r="BD2538" i="19"/>
  <c r="BD7328" i="19"/>
  <c r="BH9036" i="19"/>
  <c r="BF3056" i="19"/>
  <c r="BH2541" i="19"/>
  <c r="BD2805" i="19"/>
  <c r="BD7521" i="19"/>
  <c r="BH7585" i="19"/>
  <c r="BF863" i="19"/>
  <c r="BF958" i="19"/>
  <c r="BD9239" i="19"/>
  <c r="BH6374" i="19"/>
  <c r="BH603" i="19"/>
  <c r="BD3781" i="19"/>
  <c r="BH1201" i="19"/>
  <c r="BF559" i="19"/>
  <c r="BH5014" i="19"/>
  <c r="BF9087" i="19"/>
  <c r="BD9193" i="19"/>
  <c r="BD2512" i="19"/>
  <c r="BF9610" i="19"/>
  <c r="BH3618" i="19"/>
  <c r="BF5615" i="19"/>
  <c r="BH7756" i="19"/>
  <c r="BH1550" i="19"/>
  <c r="BF1280" i="19"/>
  <c r="BH1299" i="19"/>
  <c r="BF3705" i="19"/>
  <c r="BH1436" i="19"/>
  <c r="BH9406" i="19"/>
  <c r="BF652" i="19"/>
  <c r="BD9977" i="19"/>
  <c r="BH8882" i="19"/>
  <c r="BH311" i="19"/>
  <c r="BH4532" i="19"/>
  <c r="BF2057" i="19"/>
  <c r="BD7128" i="19"/>
  <c r="BD476" i="19"/>
  <c r="BD9014" i="19"/>
  <c r="BD7400" i="19"/>
  <c r="BF4395" i="19"/>
  <c r="BD3492" i="19"/>
  <c r="BD6146" i="19"/>
  <c r="BF2622" i="19"/>
  <c r="BD5521" i="19"/>
  <c r="BH2857" i="19"/>
  <c r="BH8383" i="19"/>
  <c r="BH3539" i="19"/>
  <c r="BF1847" i="19"/>
  <c r="BH6168" i="19"/>
  <c r="BF2640" i="19"/>
  <c r="BD4222" i="19"/>
  <c r="BD3478" i="19"/>
  <c r="BF9586" i="19"/>
  <c r="BD3219" i="19"/>
  <c r="BD3182" i="19"/>
  <c r="BF9911" i="19"/>
  <c r="BH8192" i="19"/>
  <c r="BH5312" i="19"/>
  <c r="BD7398" i="19"/>
  <c r="BD4013" i="19"/>
  <c r="BH8853" i="19"/>
  <c r="BF2621" i="19"/>
  <c r="BF4063" i="19"/>
  <c r="BD3774" i="19"/>
  <c r="BH6105" i="19"/>
  <c r="BF5205" i="19"/>
  <c r="BH9565" i="19"/>
  <c r="BF3478" i="19"/>
  <c r="BH2409" i="19"/>
  <c r="BF7665" i="19"/>
  <c r="BH437" i="19"/>
  <c r="BF1563" i="19"/>
  <c r="BH4243" i="19"/>
  <c r="BF2150" i="19"/>
  <c r="BH2131" i="19"/>
  <c r="BF4634" i="19"/>
  <c r="BF4064" i="19"/>
  <c r="BF9489" i="19"/>
  <c r="BH374" i="19"/>
  <c r="BH6216" i="19"/>
  <c r="BF7125" i="19"/>
  <c r="BD5842" i="19"/>
  <c r="BF3126" i="19"/>
  <c r="BH1132" i="19"/>
  <c r="BD8759" i="19"/>
  <c r="BD9964" i="19"/>
  <c r="BD2165" i="19"/>
  <c r="BH458" i="19"/>
  <c r="BF7907" i="19"/>
  <c r="BD4297" i="19"/>
  <c r="BF7309" i="19"/>
  <c r="BD8571" i="19"/>
  <c r="BD5779" i="19"/>
  <c r="BF8754" i="19"/>
  <c r="BF5513" i="19"/>
  <c r="BH233" i="19"/>
  <c r="BD4865" i="19"/>
  <c r="BH1405" i="19"/>
  <c r="BF2331" i="19"/>
  <c r="BH8062" i="19"/>
  <c r="BF1396" i="19"/>
  <c r="BF6435" i="19"/>
  <c r="BH2696" i="19"/>
  <c r="BF3700" i="19"/>
  <c r="F46" i="19"/>
  <c r="BD1054" i="19"/>
  <c r="BF3477" i="19"/>
  <c r="BF5673" i="19"/>
  <c r="BD4647" i="19"/>
  <c r="BD3436" i="19"/>
  <c r="BF590" i="19"/>
  <c r="BD2018" i="19"/>
  <c r="BH9335" i="19"/>
  <c r="BD9407" i="19"/>
  <c r="BF4415" i="19"/>
  <c r="BH8167" i="19"/>
  <c r="BD7782" i="19"/>
  <c r="BH225" i="19"/>
  <c r="BF3086" i="19"/>
  <c r="BF7135" i="19"/>
  <c r="BH5019" i="19"/>
  <c r="BH8926" i="19"/>
  <c r="BD726" i="19"/>
  <c r="BF3772" i="19"/>
  <c r="BF9183" i="19"/>
  <c r="BD5845" i="19"/>
  <c r="BH5264" i="19"/>
  <c r="BF1468" i="19"/>
  <c r="BH3919" i="19"/>
  <c r="BF6216" i="19"/>
  <c r="BF9288" i="19"/>
  <c r="BF6173" i="19"/>
  <c r="BF4059" i="19"/>
  <c r="BD4788" i="19"/>
  <c r="BF2607" i="19"/>
  <c r="BF2813" i="19"/>
  <c r="BF7653" i="19"/>
  <c r="BD4590" i="19"/>
  <c r="BD6928" i="19"/>
  <c r="BD183" i="19"/>
  <c r="BF9910" i="19"/>
  <c r="BH6566" i="19"/>
  <c r="BH2995" i="19"/>
  <c r="BF2892" i="19"/>
  <c r="BH9597" i="19"/>
  <c r="BF5753" i="19"/>
  <c r="BH6580" i="19"/>
  <c r="BH8147" i="19"/>
  <c r="BD1614" i="19"/>
  <c r="BD4826" i="19"/>
  <c r="BF2479" i="19"/>
  <c r="BH2851" i="19"/>
  <c r="BF39" i="19"/>
  <c r="BH3212" i="19"/>
  <c r="BH5069" i="19"/>
  <c r="BD8653" i="19"/>
  <c r="BF4915" i="19"/>
  <c r="BH2506" i="19"/>
  <c r="BF6019" i="19"/>
  <c r="BF9101" i="19"/>
  <c r="BF1897" i="19"/>
  <c r="BF2950" i="19"/>
  <c r="BD4732" i="19"/>
  <c r="BF3992" i="19"/>
  <c r="BH727" i="19"/>
  <c r="BH6573" i="19"/>
  <c r="BD8921" i="19"/>
  <c r="BF260" i="19"/>
  <c r="BH1667" i="19"/>
  <c r="BD7384" i="19"/>
  <c r="BH70" i="19"/>
  <c r="BD7220" i="19"/>
  <c r="BF4700" i="19"/>
  <c r="BF2349" i="19"/>
  <c r="BD3520" i="19"/>
  <c r="BH7660" i="19"/>
  <c r="BH2617" i="19"/>
  <c r="BD263" i="19"/>
  <c r="BD1816" i="19"/>
  <c r="BD9088" i="19"/>
  <c r="BH5512" i="19"/>
  <c r="BH9456" i="19"/>
  <c r="BF3614" i="19"/>
  <c r="BF7036" i="19"/>
  <c r="BF8003" i="19"/>
  <c r="BD2335" i="19"/>
  <c r="BD8305" i="19"/>
  <c r="BH1931" i="19"/>
  <c r="BF2894" i="19"/>
  <c r="BH687" i="19"/>
  <c r="BF489" i="19"/>
  <c r="BH1401" i="19"/>
  <c r="BH2445" i="19"/>
  <c r="BF3422" i="19"/>
  <c r="BF337" i="19"/>
  <c r="BF1881" i="19"/>
  <c r="BF3048" i="19"/>
  <c r="BD5184" i="19"/>
  <c r="BD2633" i="19"/>
  <c r="BH7619" i="19"/>
  <c r="BF7802" i="19"/>
  <c r="BH6040" i="19"/>
  <c r="BD6616" i="19"/>
  <c r="BH4369" i="19"/>
  <c r="BF7490" i="19"/>
  <c r="BF6968" i="19"/>
  <c r="BH7913" i="19"/>
  <c r="BD4489" i="19"/>
  <c r="BF5970" i="19"/>
  <c r="BF8820" i="19"/>
  <c r="BH9774" i="19"/>
  <c r="BD9605" i="19"/>
  <c r="BH8654" i="19"/>
  <c r="BD467" i="19"/>
  <c r="BD5774" i="19"/>
  <c r="BD4544" i="19"/>
  <c r="BH2197" i="19"/>
  <c r="BD4508" i="19"/>
  <c r="BH5555" i="19"/>
  <c r="BH3059" i="19"/>
  <c r="BD2346" i="19"/>
  <c r="BH9820" i="19"/>
  <c r="BD1148" i="19"/>
  <c r="BF3007" i="19"/>
  <c r="BH4003" i="19"/>
  <c r="BF1063" i="19"/>
  <c r="BF9572" i="19"/>
  <c r="BD205" i="19"/>
  <c r="BH8485" i="19"/>
  <c r="BH2722" i="19"/>
  <c r="BH9725" i="19"/>
  <c r="BF821" i="19"/>
  <c r="BD8994" i="19"/>
  <c r="BD1364" i="19"/>
  <c r="BF1431" i="19"/>
  <c r="BD8234" i="19"/>
  <c r="BF7191" i="19"/>
  <c r="BD4152" i="19"/>
  <c r="BH8089" i="19"/>
  <c r="BF9342" i="19"/>
  <c r="BD4010" i="19"/>
  <c r="BF9996" i="19"/>
  <c r="BD8631" i="19"/>
  <c r="BH6889" i="19"/>
  <c r="BF6496" i="19"/>
  <c r="BD4157" i="19"/>
  <c r="BD2849" i="19"/>
  <c r="BF2086" i="19"/>
  <c r="BH1466" i="19"/>
  <c r="BF7914" i="19"/>
  <c r="BH3012" i="19"/>
  <c r="BD21" i="19"/>
  <c r="BF2302" i="19"/>
  <c r="BD5617" i="19"/>
  <c r="BF3308" i="19"/>
  <c r="BH1426" i="19"/>
  <c r="BF4359" i="19"/>
  <c r="BH9178" i="19"/>
  <c r="BF8794" i="19"/>
  <c r="BF3413" i="19"/>
  <c r="BD151" i="19"/>
  <c r="BH6376" i="19"/>
  <c r="BH5461" i="19"/>
  <c r="BD8752" i="19"/>
  <c r="BF894" i="19"/>
  <c r="BH2575" i="19"/>
  <c r="BF6750" i="19"/>
  <c r="BF2998" i="19"/>
  <c r="BH9521" i="19"/>
  <c r="BD4860" i="19"/>
  <c r="BD8867" i="19"/>
  <c r="BD1681" i="19"/>
  <c r="BH299" i="19"/>
  <c r="BD3019" i="19"/>
  <c r="BD2351" i="19"/>
  <c r="BH5431" i="19"/>
  <c r="BH9550" i="19"/>
  <c r="BD7716" i="19"/>
  <c r="BD1663" i="19"/>
  <c r="BF9477" i="19"/>
  <c r="BD8944" i="19"/>
  <c r="BD9882" i="19"/>
  <c r="BH333" i="19"/>
  <c r="BD6500" i="19"/>
  <c r="BH1180" i="19"/>
  <c r="BD9075" i="19"/>
  <c r="BD7201" i="19"/>
  <c r="BD1443" i="19"/>
  <c r="BF8844" i="19"/>
  <c r="BD2551" i="19"/>
  <c r="BH3777" i="19"/>
  <c r="BH6945" i="19"/>
  <c r="BF801" i="19"/>
  <c r="BF1188" i="19"/>
  <c r="BH3541" i="19"/>
  <c r="BD4171" i="19"/>
  <c r="BF2007" i="19"/>
  <c r="BH3352" i="19"/>
  <c r="BF155" i="19"/>
  <c r="BD2534" i="19"/>
  <c r="BD2924" i="19"/>
  <c r="BD2983" i="19"/>
  <c r="BD9608" i="19"/>
  <c r="BH3901" i="19"/>
  <c r="BF3359" i="19"/>
  <c r="BD1646" i="19"/>
  <c r="BF378" i="19"/>
  <c r="BD6920" i="19"/>
  <c r="BH7470" i="19"/>
  <c r="BH1911" i="19"/>
  <c r="BH5393" i="19"/>
  <c r="BH1366" i="19"/>
  <c r="BF7622" i="19"/>
  <c r="BD879" i="19"/>
  <c r="BF4113" i="19"/>
  <c r="BD7333" i="19"/>
  <c r="BD8758" i="19"/>
  <c r="BH4316" i="19"/>
  <c r="BH8151" i="19"/>
  <c r="BD3328" i="19"/>
  <c r="BF8294" i="19"/>
  <c r="BH102" i="19"/>
  <c r="BF9585" i="19"/>
  <c r="BD9643" i="19"/>
  <c r="BH1698" i="19"/>
  <c r="BH208" i="19"/>
  <c r="BF1265" i="19"/>
  <c r="BD3873" i="19"/>
  <c r="BH3849" i="19"/>
  <c r="BD9560" i="19"/>
  <c r="BF5390" i="19"/>
  <c r="BF942" i="19"/>
  <c r="BD3653" i="19"/>
  <c r="BH8539" i="19"/>
  <c r="BD7735" i="19"/>
  <c r="BF5212" i="19"/>
  <c r="BF8932" i="19"/>
  <c r="BF1087" i="19"/>
  <c r="BH7079" i="19"/>
  <c r="BD3101" i="19"/>
  <c r="BD9385" i="19"/>
  <c r="BD2989" i="19"/>
  <c r="BH2329" i="19"/>
  <c r="BD8813" i="19"/>
  <c r="BD4534" i="19"/>
  <c r="BF1805" i="19"/>
  <c r="BD6717" i="19"/>
  <c r="BD6674" i="19"/>
  <c r="BD5776" i="19"/>
  <c r="BH486" i="19"/>
  <c r="BF3571" i="19"/>
  <c r="BF9345" i="19"/>
  <c r="BF9045" i="19"/>
  <c r="BD2399" i="19"/>
  <c r="BD4547" i="19"/>
  <c r="BF9759" i="19"/>
  <c r="BH5820" i="19"/>
  <c r="BH5666" i="19"/>
  <c r="BH164" i="19"/>
  <c r="BD9011" i="19"/>
  <c r="BH7170" i="19"/>
  <c r="BD1624" i="19"/>
  <c r="BH8710" i="19"/>
  <c r="BF9646" i="19"/>
  <c r="BH7635" i="19"/>
  <c r="BD9044" i="19"/>
  <c r="BH1704" i="19"/>
  <c r="BD7369" i="19"/>
  <c r="BF3489" i="19"/>
  <c r="BF8898" i="19"/>
  <c r="BH8073" i="19"/>
  <c r="BH7761" i="19"/>
  <c r="BF540" i="19"/>
  <c r="BD1909" i="19"/>
  <c r="BF3072" i="19"/>
  <c r="BH5624" i="19"/>
  <c r="BH7042" i="19"/>
  <c r="BF4630" i="19"/>
  <c r="BF8104" i="19"/>
  <c r="BF1702" i="19"/>
  <c r="BH7258" i="19"/>
  <c r="BH9673" i="19"/>
  <c r="BD3651" i="19"/>
  <c r="BH2476" i="19"/>
  <c r="BH846" i="19"/>
  <c r="BH8367" i="19"/>
  <c r="BF4073" i="19"/>
  <c r="BD5233" i="19"/>
  <c r="BD3014" i="19"/>
  <c r="BF6722" i="19"/>
  <c r="BF4998" i="19"/>
  <c r="BF2660" i="19"/>
  <c r="BF1683" i="19"/>
  <c r="BH6563" i="19"/>
  <c r="BH5359" i="19"/>
  <c r="BF7643" i="19"/>
  <c r="BD3904" i="19"/>
  <c r="BH7066" i="19"/>
  <c r="BD2302" i="19"/>
  <c r="BD7829" i="19"/>
  <c r="BD7898" i="19"/>
  <c r="BF6973" i="19"/>
  <c r="BF3150" i="19"/>
  <c r="BH5776" i="19"/>
  <c r="BH7579" i="19"/>
  <c r="BF1207" i="19"/>
  <c r="BH7729" i="19"/>
  <c r="BF9568" i="19"/>
  <c r="BH6496" i="19"/>
  <c r="BH8188" i="19"/>
  <c r="BF9109" i="19"/>
  <c r="BF7324" i="19"/>
  <c r="BF2506" i="19"/>
  <c r="BD5481" i="19"/>
  <c r="BD9363" i="19"/>
  <c r="BD6653" i="19"/>
  <c r="BF7871" i="19"/>
  <c r="BH238" i="19"/>
  <c r="BF8264" i="19"/>
  <c r="BD2627" i="19"/>
  <c r="BD6789" i="19"/>
  <c r="BD662" i="19"/>
  <c r="BH6005" i="19"/>
  <c r="BD7883" i="19"/>
  <c r="BH9655" i="19"/>
  <c r="BD3876" i="19"/>
  <c r="BH3418" i="19"/>
  <c r="BD6489" i="19"/>
  <c r="BD1440" i="19"/>
  <c r="BD8034" i="19"/>
  <c r="BF2800" i="19"/>
  <c r="BF4686" i="19"/>
  <c r="BF4014" i="19"/>
  <c r="BH804" i="19"/>
  <c r="BF3548" i="19"/>
  <c r="BF2119" i="19"/>
  <c r="BD6270" i="19"/>
  <c r="BD5422" i="19"/>
  <c r="BD670" i="19"/>
  <c r="BD3369" i="19"/>
  <c r="BD7993" i="19"/>
  <c r="BD4941" i="19"/>
  <c r="BF9139" i="19"/>
  <c r="BD9435" i="19"/>
  <c r="BH8585" i="19"/>
  <c r="BD6113" i="19"/>
  <c r="BF9426" i="19"/>
  <c r="BF5708" i="19"/>
  <c r="BF1127" i="19"/>
  <c r="BH132" i="19"/>
  <c r="BD9247" i="19"/>
  <c r="BH5089" i="19"/>
  <c r="BD9644" i="19"/>
  <c r="BH1178" i="19"/>
  <c r="BF8612" i="19"/>
  <c r="BD5256" i="19"/>
  <c r="BD5936" i="19"/>
  <c r="BH5292" i="19"/>
  <c r="BD8304" i="19"/>
  <c r="BD1371" i="19"/>
  <c r="BD1655" i="19"/>
  <c r="BF3852" i="19"/>
  <c r="BF6856" i="19"/>
  <c r="BD2049" i="19"/>
  <c r="BD2137" i="19"/>
  <c r="BD7305" i="19"/>
  <c r="BF7857" i="19"/>
  <c r="BH9318" i="19"/>
  <c r="BD6571" i="19"/>
  <c r="BF8925" i="19"/>
  <c r="BH7672" i="19"/>
  <c r="BH6590" i="19"/>
  <c r="BD727" i="19"/>
  <c r="BH7356" i="19"/>
  <c r="BD7205" i="19"/>
  <c r="BD8160" i="19"/>
  <c r="BH5811" i="19"/>
  <c r="BD950" i="19"/>
  <c r="BD6096" i="19"/>
  <c r="BD3068" i="19"/>
  <c r="BD698" i="19"/>
  <c r="BF7530" i="19"/>
  <c r="BD7854" i="19"/>
  <c r="BF6937" i="19"/>
  <c r="BH2147" i="19"/>
  <c r="BD5618" i="19"/>
  <c r="BD4442" i="19"/>
  <c r="BH3647" i="19"/>
  <c r="BD8970" i="19"/>
  <c r="BD594" i="19"/>
  <c r="BD6472" i="19"/>
  <c r="BH5112" i="19"/>
  <c r="BD2242" i="19"/>
  <c r="BF2877" i="19"/>
  <c r="BH6329" i="19"/>
  <c r="BF167" i="19"/>
  <c r="BF2810" i="19"/>
  <c r="BH223" i="19"/>
  <c r="BF1688" i="19"/>
  <c r="BF9733" i="19"/>
  <c r="BD2579" i="19"/>
  <c r="BD4353" i="19"/>
  <c r="BF3938" i="19"/>
  <c r="BD1902" i="19"/>
  <c r="BH7795" i="19"/>
  <c r="BD5632" i="19"/>
  <c r="BD8188" i="19"/>
  <c r="BD1924" i="19"/>
  <c r="BH1343" i="19"/>
  <c r="BD7970" i="19"/>
  <c r="BF7335" i="19"/>
  <c r="BH7556" i="19"/>
  <c r="BH3362" i="19"/>
  <c r="BD9019" i="19"/>
  <c r="BF602" i="19"/>
  <c r="BH5413" i="19"/>
  <c r="BH217" i="19"/>
  <c r="BH1461" i="19"/>
  <c r="BF17" i="19"/>
  <c r="BF6472" i="19"/>
  <c r="BD8785" i="19"/>
  <c r="BH4225" i="19"/>
  <c r="BH7536" i="19"/>
  <c r="BH3220" i="19"/>
  <c r="BD988" i="19"/>
  <c r="BF3107" i="19"/>
  <c r="BF8309" i="19"/>
  <c r="BF7807" i="19"/>
  <c r="BD6274" i="19"/>
  <c r="BF3442" i="19"/>
  <c r="BF3375" i="19"/>
  <c r="BD8390" i="19"/>
  <c r="BF8167" i="19"/>
  <c r="BH7029" i="19"/>
  <c r="BD2884" i="19"/>
  <c r="BF3540" i="19"/>
  <c r="BH1232" i="19"/>
  <c r="BH7787" i="19"/>
  <c r="BH4290" i="19"/>
  <c r="BD8760" i="19"/>
  <c r="BF365" i="19"/>
  <c r="BD3246" i="19"/>
  <c r="BF6009" i="19"/>
  <c r="BF7101" i="19"/>
  <c r="BH8436" i="19"/>
  <c r="BD4592" i="19"/>
  <c r="BH2298" i="19"/>
  <c r="BD6103" i="19"/>
  <c r="BD9636" i="19"/>
  <c r="BH3572" i="19"/>
  <c r="BH5802" i="19"/>
  <c r="BD7234" i="19"/>
  <c r="BF5117" i="19"/>
  <c r="BH1626" i="19"/>
  <c r="BF9114" i="19"/>
  <c r="BF519" i="19"/>
  <c r="BD502" i="19"/>
  <c r="BH9276" i="19"/>
  <c r="BF5720" i="19"/>
  <c r="BH5249" i="19"/>
  <c r="BF6909" i="19"/>
  <c r="BF2886" i="19"/>
  <c r="BD4648" i="19"/>
  <c r="BF5466" i="19"/>
  <c r="BD2916" i="19"/>
  <c r="BF5968" i="19"/>
  <c r="BD7641" i="19"/>
  <c r="BH6047" i="19"/>
  <c r="BH4137" i="19"/>
  <c r="BF5199" i="19"/>
  <c r="BD6339" i="19"/>
  <c r="BF7899" i="19"/>
  <c r="BD1911" i="19"/>
  <c r="BH2075" i="19"/>
  <c r="BD5865" i="19"/>
  <c r="BF4579" i="19"/>
  <c r="BH75" i="19"/>
  <c r="BH8507" i="19"/>
  <c r="BH8894" i="19"/>
  <c r="BD6180" i="19"/>
  <c r="BF3064" i="19"/>
  <c r="BF1129" i="19"/>
  <c r="BH7877" i="19"/>
  <c r="BF4089" i="19"/>
  <c r="BD7901" i="19"/>
  <c r="BD960" i="19"/>
  <c r="BD3149" i="19"/>
  <c r="BH1450" i="19"/>
  <c r="BH4723" i="19"/>
  <c r="BH2729" i="19"/>
  <c r="BH1059" i="19"/>
  <c r="BH9503" i="19"/>
  <c r="BF9476" i="19"/>
  <c r="BH2636" i="19"/>
  <c r="BD5887" i="19"/>
  <c r="BF4842" i="19"/>
  <c r="BH1427" i="19"/>
  <c r="BD7616" i="19"/>
  <c r="BF1770" i="19"/>
  <c r="BH6705" i="19"/>
  <c r="BD6459" i="19"/>
  <c r="BF436" i="19"/>
  <c r="BH3895" i="19"/>
  <c r="BH1986" i="19"/>
  <c r="BH7680" i="19"/>
  <c r="BF6573" i="19"/>
  <c r="BD657" i="19"/>
  <c r="BD6092" i="19"/>
  <c r="BD7671" i="19"/>
  <c r="BF8651" i="19"/>
  <c r="BH6065" i="19"/>
  <c r="BH6706" i="19"/>
  <c r="BD5608" i="19"/>
  <c r="BF2566" i="19"/>
  <c r="BD3871" i="19"/>
  <c r="BH4248" i="19"/>
  <c r="BF400" i="19"/>
  <c r="BF3036" i="19"/>
  <c r="BF6989" i="19"/>
  <c r="BF1725" i="19"/>
  <c r="BF5982" i="19"/>
  <c r="BD8104" i="19"/>
  <c r="BD2430" i="19"/>
  <c r="BH2348" i="19"/>
  <c r="BF6668" i="19"/>
  <c r="BH6430" i="19"/>
  <c r="BD9194" i="19"/>
  <c r="BD3731" i="19"/>
  <c r="BH2570" i="19"/>
  <c r="BD1831" i="19"/>
  <c r="BD2836" i="19"/>
  <c r="BH3952" i="19"/>
  <c r="BF4715" i="19"/>
  <c r="BD3547" i="19"/>
  <c r="BH5178" i="19"/>
  <c r="BD9586" i="19"/>
  <c r="BD5800" i="19"/>
  <c r="BH6261" i="19"/>
  <c r="BF6186" i="19"/>
  <c r="BH7826" i="19"/>
  <c r="BH3419" i="19"/>
  <c r="BD766" i="19"/>
  <c r="BF9297" i="19"/>
  <c r="BD8385" i="19"/>
  <c r="BF5391" i="19"/>
  <c r="BD4811" i="19"/>
  <c r="BH5564" i="19"/>
  <c r="BD3314" i="19"/>
  <c r="BD4834" i="19"/>
  <c r="BD6199" i="19"/>
  <c r="BH6481" i="19"/>
  <c r="BH1481" i="19"/>
  <c r="BD3853" i="19"/>
  <c r="BH6441" i="19"/>
  <c r="BD1169" i="19"/>
  <c r="BH5547" i="19"/>
  <c r="BH6429" i="19"/>
  <c r="BH6932" i="19"/>
  <c r="BF5005" i="19"/>
  <c r="BF1511" i="19"/>
  <c r="BH3634" i="19"/>
  <c r="BF6399" i="19"/>
  <c r="BD603" i="19"/>
  <c r="BF7211" i="19"/>
  <c r="BF6895" i="19"/>
  <c r="BD2370" i="19"/>
  <c r="BD1271" i="19"/>
  <c r="BD8489" i="19"/>
  <c r="BF1962" i="19"/>
  <c r="BF6615" i="19"/>
  <c r="BD8449" i="19"/>
  <c r="BH8852" i="19"/>
  <c r="BD3105" i="19"/>
  <c r="BF8721" i="19"/>
  <c r="BH7144" i="19"/>
  <c r="BF5471" i="19"/>
  <c r="BH3780" i="19"/>
  <c r="BH2269" i="19"/>
  <c r="BD4268" i="19"/>
  <c r="BH5816" i="19"/>
  <c r="BH8524" i="19"/>
  <c r="BF8248" i="19"/>
  <c r="BH14" i="19"/>
  <c r="BF6436" i="19"/>
  <c r="BH2410" i="19"/>
  <c r="BH7341" i="19"/>
  <c r="BD634" i="19"/>
  <c r="BH9830" i="19"/>
  <c r="BD70" i="19"/>
  <c r="BH1658" i="19"/>
  <c r="BH6685" i="19"/>
  <c r="BH6090" i="19"/>
  <c r="BD7124" i="19"/>
  <c r="BD7252" i="19"/>
  <c r="BH9969" i="19"/>
  <c r="BH8688" i="19"/>
  <c r="BH4829" i="19"/>
  <c r="BH3537" i="19"/>
  <c r="BF3417" i="19"/>
  <c r="BH5604" i="19"/>
  <c r="BD3056" i="19"/>
  <c r="BF4581" i="19"/>
  <c r="BD5725" i="19"/>
  <c r="BH5836" i="19"/>
  <c r="BD9259" i="19"/>
  <c r="BH535" i="19"/>
  <c r="BH6998" i="19"/>
  <c r="BF6301" i="19"/>
  <c r="BH1862" i="19"/>
  <c r="BD8279" i="19"/>
  <c r="BD4672" i="19"/>
  <c r="BF574" i="19"/>
  <c r="BF2541" i="19"/>
  <c r="BH3427" i="19"/>
  <c r="BH4859" i="19"/>
  <c r="BF2789" i="19"/>
  <c r="BH1670" i="19"/>
  <c r="BH7377" i="19"/>
  <c r="BF4427" i="19"/>
  <c r="BD3767" i="19"/>
  <c r="BF5926" i="19"/>
  <c r="BD521" i="19"/>
  <c r="BF9634" i="19"/>
  <c r="BH9920" i="19"/>
  <c r="BF9120" i="19"/>
  <c r="BD8718" i="19"/>
  <c r="BH4952" i="19"/>
  <c r="BH3751" i="19"/>
  <c r="BD3027" i="19"/>
  <c r="BF4756" i="19"/>
  <c r="BD2319" i="19"/>
  <c r="BF1138" i="19"/>
  <c r="BF1140" i="19"/>
  <c r="BD2277" i="19"/>
  <c r="BF8841" i="19"/>
  <c r="BF577" i="19"/>
  <c r="BH1298" i="19"/>
  <c r="BH3124" i="19"/>
  <c r="BF7960" i="19"/>
  <c r="BH7813" i="19"/>
  <c r="BF2287" i="19"/>
  <c r="BD3153" i="19"/>
  <c r="BD6603" i="19"/>
  <c r="BF554" i="19"/>
  <c r="BF8298" i="19"/>
  <c r="BF7454" i="19"/>
  <c r="BH5920" i="19"/>
  <c r="BH4012" i="19"/>
  <c r="BH8102" i="19"/>
  <c r="BH2036" i="19"/>
  <c r="BD2088" i="19"/>
  <c r="BD995" i="19"/>
  <c r="BD3550" i="19"/>
  <c r="BH4096" i="19"/>
  <c r="BF6543" i="19"/>
  <c r="BH6757" i="19"/>
  <c r="BD7708" i="19"/>
  <c r="BD4947" i="19"/>
  <c r="BD5808" i="19"/>
  <c r="BF6018" i="19"/>
  <c r="BF5964" i="19"/>
  <c r="BH145" i="19"/>
  <c r="BF5203" i="19"/>
  <c r="BF2143" i="19"/>
  <c r="BF3014" i="19"/>
  <c r="BF4413" i="19"/>
  <c r="BD1012" i="19"/>
  <c r="BH5357" i="19"/>
  <c r="BF8720" i="19"/>
  <c r="BF9068" i="19"/>
  <c r="BH6911" i="19"/>
  <c r="BF4824" i="19"/>
  <c r="BF1044" i="19"/>
  <c r="BD1556" i="19"/>
  <c r="BF5863" i="19"/>
  <c r="BD4591" i="19"/>
  <c r="BH9426" i="19"/>
  <c r="BF4644" i="19"/>
  <c r="BD9107" i="19"/>
  <c r="BF2357" i="19"/>
  <c r="BF5566" i="19"/>
  <c r="BF7604" i="19"/>
  <c r="BF1403" i="19"/>
  <c r="BF8661" i="19"/>
  <c r="BF9684" i="19"/>
  <c r="BD6750" i="19"/>
  <c r="BD6532" i="19"/>
  <c r="BH1716" i="19"/>
  <c r="BH7499" i="19"/>
  <c r="BH8641" i="19"/>
  <c r="BF7756" i="19"/>
  <c r="BF3581" i="19"/>
  <c r="BH3319" i="19"/>
  <c r="BF7303" i="19"/>
  <c r="BF4489" i="19"/>
  <c r="BH5191" i="19"/>
  <c r="BF2991" i="19"/>
  <c r="BH5675" i="19"/>
  <c r="BH6933" i="19"/>
  <c r="BD1100" i="19"/>
  <c r="BH4468" i="19"/>
  <c r="BH9410" i="19"/>
  <c r="BH2004" i="19"/>
  <c r="BF1896" i="19"/>
  <c r="BD8164" i="19"/>
  <c r="BH5257" i="19"/>
  <c r="BF2840" i="19"/>
  <c r="BD7525" i="19"/>
  <c r="BF9136" i="19"/>
  <c r="BF1571" i="19"/>
  <c r="BH6282" i="19"/>
  <c r="BH3779" i="19"/>
  <c r="BF5330" i="19"/>
  <c r="BH4876" i="19"/>
  <c r="BF7508" i="19"/>
  <c r="BH2755" i="19"/>
  <c r="BF3416" i="19"/>
  <c r="BD8593" i="19"/>
  <c r="BD6137" i="19"/>
  <c r="BF317" i="19"/>
  <c r="BH7161" i="19"/>
  <c r="BH8603" i="19"/>
  <c r="BD1161" i="19"/>
  <c r="BD8903" i="19"/>
  <c r="BD6641" i="19"/>
  <c r="BD4857" i="19"/>
  <c r="BH8066" i="19"/>
  <c r="BH3193" i="19"/>
  <c r="BD110" i="19"/>
  <c r="BD8371" i="19"/>
  <c r="BD7988" i="19"/>
  <c r="BD8840" i="19"/>
  <c r="BF461" i="19"/>
  <c r="BF5273" i="19"/>
  <c r="BF4334" i="19"/>
  <c r="BF2719" i="19"/>
  <c r="BH6490" i="19"/>
  <c r="BH5511" i="19"/>
  <c r="BH642" i="19"/>
  <c r="BH1277" i="19"/>
  <c r="BH7845" i="19"/>
  <c r="BH6552" i="19"/>
  <c r="BD1099" i="19"/>
  <c r="BH2281" i="19"/>
  <c r="BH5387" i="19"/>
  <c r="BF3861" i="19"/>
  <c r="BF3144" i="19"/>
  <c r="BF7022" i="19"/>
  <c r="BH4158" i="19"/>
  <c r="BH559" i="19"/>
  <c r="BD1724" i="19"/>
  <c r="BF5575" i="19"/>
  <c r="BF3563" i="19"/>
  <c r="BD6167" i="19"/>
  <c r="BH2743" i="19"/>
  <c r="BF9661" i="19"/>
  <c r="BD4642" i="19"/>
  <c r="BF5146" i="19"/>
  <c r="BD2961" i="19"/>
  <c r="BD2728" i="19"/>
  <c r="BH3054" i="19"/>
  <c r="BH4032" i="19"/>
  <c r="BH841" i="19"/>
  <c r="BH5000" i="19"/>
  <c r="BH8011" i="19"/>
  <c r="BF10004" i="19"/>
  <c r="BH3717" i="19"/>
  <c r="BF6231" i="19"/>
  <c r="BD4100" i="19"/>
  <c r="BF666" i="19"/>
  <c r="BF7227" i="19"/>
  <c r="BD8027" i="19"/>
  <c r="BF9217" i="19"/>
  <c r="BH2332" i="19"/>
  <c r="BH3331" i="19"/>
  <c r="BF2931" i="19"/>
  <c r="BH939" i="19"/>
  <c r="BD2309" i="19"/>
  <c r="BH3625" i="19"/>
  <c r="BD8091" i="19"/>
  <c r="BH383" i="19"/>
  <c r="BD5324" i="19"/>
  <c r="BH1536" i="19"/>
  <c r="BF4770" i="19"/>
  <c r="BD7078" i="19"/>
  <c r="BF3725" i="19"/>
  <c r="BF5439" i="19"/>
  <c r="BD3699" i="19"/>
  <c r="BD3025" i="19"/>
  <c r="BD621" i="19"/>
  <c r="BD448" i="19"/>
  <c r="BF40" i="19"/>
  <c r="BH2736" i="19"/>
  <c r="BH7133" i="19"/>
  <c r="BD2886" i="19"/>
  <c r="BF2029" i="19"/>
  <c r="BD9314" i="19"/>
  <c r="BF5419" i="19"/>
  <c r="BH7884" i="19"/>
  <c r="BF1241" i="19"/>
  <c r="BF9152" i="19"/>
  <c r="BD2158" i="19"/>
  <c r="BH7063" i="19"/>
  <c r="BH2576" i="19"/>
  <c r="BH8137" i="19"/>
  <c r="BF5810" i="19"/>
  <c r="BH7357" i="19"/>
  <c r="BF584" i="19"/>
  <c r="BH8668" i="19"/>
  <c r="BF1128" i="19"/>
  <c r="BF4449" i="19"/>
  <c r="BD1214" i="19"/>
  <c r="BF843" i="19"/>
  <c r="BF541" i="19"/>
  <c r="BF326" i="19"/>
  <c r="BF9914" i="19"/>
  <c r="BD2824" i="19"/>
  <c r="BD4049" i="19"/>
  <c r="BH3946" i="19"/>
  <c r="BD8665" i="19"/>
  <c r="BH1939" i="19"/>
  <c r="BF7968" i="19"/>
  <c r="BD6318" i="19"/>
  <c r="BH3644" i="19"/>
  <c r="BH4283" i="19"/>
  <c r="BH1535" i="19"/>
  <c r="BD134" i="19"/>
  <c r="BF5157" i="19"/>
  <c r="BH9170" i="19"/>
  <c r="BF3793" i="19"/>
  <c r="BH4924" i="19"/>
  <c r="BD3934" i="19"/>
  <c r="BD2656" i="19"/>
  <c r="BF4204" i="19"/>
  <c r="BH6409" i="19"/>
  <c r="BH1687" i="19"/>
  <c r="BD1868" i="19"/>
  <c r="BF5583" i="19"/>
  <c r="BD2968" i="19"/>
  <c r="BH4981" i="19"/>
  <c r="BD1650" i="19"/>
  <c r="BH1710" i="19"/>
  <c r="BD3798" i="19"/>
  <c r="BF7304" i="19"/>
  <c r="BD9212" i="19"/>
  <c r="BH8075" i="19"/>
  <c r="BH1462" i="19"/>
  <c r="BH8463" i="19"/>
  <c r="BD7539" i="19"/>
  <c r="BH9692" i="19"/>
  <c r="BF3510" i="19"/>
  <c r="BD5272" i="19"/>
  <c r="BD6785" i="19"/>
  <c r="BH3218" i="19"/>
  <c r="BH889" i="19"/>
  <c r="BD7473" i="19"/>
  <c r="BH7804" i="19"/>
  <c r="BD5063" i="19"/>
  <c r="BH5139" i="19"/>
  <c r="BF6933" i="19"/>
  <c r="BD9341" i="19"/>
  <c r="BF4139" i="19"/>
  <c r="BF9257" i="19"/>
  <c r="BH6803" i="19"/>
  <c r="BD1910" i="19"/>
  <c r="BF6886" i="19"/>
  <c r="BD3292" i="19"/>
  <c r="BD4668" i="19"/>
  <c r="BH1337" i="19"/>
  <c r="BD7096" i="19"/>
  <c r="BH2901" i="19"/>
  <c r="BD1137" i="19"/>
  <c r="BF7031" i="19"/>
  <c r="BD1557" i="19"/>
  <c r="BD2462" i="19"/>
  <c r="BF8595" i="19"/>
  <c r="BD6738" i="19"/>
  <c r="BH5454" i="19"/>
  <c r="BH8788" i="19"/>
  <c r="BD7195" i="19"/>
  <c r="BH3582" i="19"/>
  <c r="BH5810" i="19"/>
  <c r="BF69" i="19"/>
  <c r="BD7680" i="19"/>
  <c r="BF5240" i="19"/>
  <c r="BD1358" i="19"/>
  <c r="BH1394" i="19"/>
  <c r="BF2889" i="19"/>
  <c r="BD8351" i="19"/>
  <c r="BH3614" i="19"/>
  <c r="BF6329" i="19"/>
  <c r="BF5443" i="19"/>
  <c r="BD2286" i="19"/>
  <c r="BD4130" i="19"/>
  <c r="BH5255" i="19"/>
  <c r="BH224" i="19"/>
  <c r="BD5552" i="19"/>
  <c r="BD8664" i="19"/>
  <c r="BF7121" i="19"/>
  <c r="BF548" i="19"/>
  <c r="BD869" i="19"/>
  <c r="BF4670" i="19"/>
  <c r="BF7294" i="19"/>
  <c r="BH6019" i="19"/>
  <c r="BH9463" i="19"/>
  <c r="BH2855" i="19"/>
  <c r="BD8070" i="19"/>
  <c r="BF8637" i="19"/>
  <c r="BF484" i="19"/>
  <c r="BH2013" i="19"/>
  <c r="BD1609" i="19"/>
  <c r="BF9502" i="19"/>
  <c r="BD5736" i="19"/>
  <c r="BH6491" i="19"/>
  <c r="BF6079" i="19"/>
  <c r="BF4196" i="19"/>
  <c r="BH7382" i="19"/>
  <c r="BD5523" i="19"/>
  <c r="BF8366" i="19"/>
  <c r="BF2973" i="19"/>
  <c r="BD6698" i="19"/>
  <c r="BH732" i="19"/>
  <c r="BF6232" i="19"/>
  <c r="BH847" i="19"/>
  <c r="BF3810" i="19"/>
  <c r="BH1868" i="19"/>
  <c r="BF4115" i="19"/>
  <c r="BH7986" i="19"/>
  <c r="BF8020" i="19"/>
  <c r="BH1164" i="19"/>
  <c r="BF9548" i="19"/>
  <c r="BF6007" i="19"/>
  <c r="BF5150" i="19"/>
  <c r="BF9736" i="19"/>
  <c r="BH5138" i="19"/>
  <c r="BF8495" i="19"/>
  <c r="BH6525" i="19"/>
  <c r="BH7192" i="19"/>
  <c r="BD5732" i="19"/>
  <c r="BH5155" i="19"/>
  <c r="BF1546" i="19"/>
  <c r="BD4859" i="19"/>
  <c r="BF9981" i="19"/>
  <c r="BF161" i="19"/>
  <c r="BD3159" i="19"/>
  <c r="BD7872" i="19"/>
  <c r="BH9724" i="19"/>
  <c r="BF8231" i="19"/>
  <c r="BF7037" i="19"/>
  <c r="BD368" i="19"/>
  <c r="BF4859" i="19"/>
  <c r="BH3396" i="19"/>
  <c r="BD586" i="19"/>
  <c r="BD3134" i="19"/>
  <c r="BH9806" i="19"/>
  <c r="BD1792" i="19"/>
  <c r="BH6763" i="19"/>
  <c r="BH3159" i="19"/>
  <c r="BH9423" i="19"/>
  <c r="BF5399" i="19"/>
  <c r="BD6330" i="19"/>
  <c r="BF3323" i="19"/>
  <c r="BF1211" i="19"/>
  <c r="BH3602" i="19"/>
  <c r="BH4438" i="19"/>
  <c r="BD4217" i="19"/>
  <c r="BH4100" i="19"/>
  <c r="BH4084" i="19"/>
  <c r="BD9832" i="19"/>
  <c r="BH6584" i="19"/>
  <c r="BD3144" i="19"/>
  <c r="BH2023" i="19"/>
  <c r="BF4498" i="19"/>
  <c r="BF2619" i="19"/>
  <c r="BH5246" i="19"/>
  <c r="BH4772" i="19"/>
  <c r="BH3055" i="19"/>
  <c r="BF773" i="19"/>
  <c r="BD9325" i="19"/>
  <c r="BH9865" i="19"/>
  <c r="BD2363" i="19"/>
  <c r="BF1119" i="19"/>
  <c r="BD3682" i="19"/>
  <c r="BH1458" i="19"/>
  <c r="BH4218" i="19"/>
  <c r="BH8246" i="19"/>
  <c r="BH9064" i="19"/>
  <c r="BD2171" i="19"/>
  <c r="BF9433" i="19"/>
  <c r="BD2304" i="19"/>
  <c r="BD9172" i="19"/>
  <c r="BH1998" i="19"/>
  <c r="BD7118" i="19"/>
  <c r="BD3967" i="19"/>
  <c r="BD4822" i="19"/>
  <c r="BF2033" i="19"/>
  <c r="BH1099" i="19"/>
  <c r="BF8050" i="19"/>
  <c r="BH555" i="19"/>
  <c r="BF5734" i="19"/>
  <c r="BH9038" i="19"/>
  <c r="BH4162" i="19"/>
  <c r="BD430" i="19"/>
  <c r="BF9959" i="19"/>
  <c r="BD6109" i="19"/>
  <c r="BF1870" i="19"/>
  <c r="BF7072" i="19"/>
  <c r="BF6213" i="19"/>
  <c r="BF6296" i="19"/>
  <c r="BF4966" i="19"/>
  <c r="BD3307" i="19"/>
  <c r="BF7619" i="19"/>
  <c r="BF6603" i="19"/>
  <c r="BD6929" i="19"/>
  <c r="BF2599" i="19"/>
  <c r="BH7863" i="19"/>
  <c r="BD6156" i="19"/>
  <c r="BH4265" i="19"/>
  <c r="BH2490" i="19"/>
  <c r="BD736" i="19"/>
  <c r="BF3914" i="19"/>
  <c r="BH9701" i="19"/>
  <c r="BF1236" i="19"/>
  <c r="BF1833" i="19"/>
  <c r="BF63" i="19"/>
  <c r="BD8887" i="19"/>
  <c r="BD3535" i="19"/>
  <c r="BD840" i="19"/>
  <c r="F39" i="19"/>
  <c r="BH788" i="19"/>
  <c r="BF2248" i="19"/>
  <c r="BF8738" i="19"/>
  <c r="BH8297" i="19"/>
  <c r="BF1421" i="19"/>
  <c r="BF7715" i="19"/>
  <c r="BH8794" i="19"/>
  <c r="BF7876" i="19"/>
  <c r="BF1235" i="19"/>
  <c r="BD1354" i="19"/>
  <c r="BF3817" i="19"/>
  <c r="BH5524" i="19"/>
  <c r="BF2794" i="19"/>
  <c r="BD4055" i="19"/>
  <c r="BF5339" i="19"/>
  <c r="BF3539" i="19"/>
  <c r="BH1908" i="19"/>
  <c r="BD1748" i="19"/>
  <c r="BH3231" i="19"/>
  <c r="BF8373" i="19"/>
  <c r="BF9487" i="19"/>
  <c r="BD9428" i="19"/>
  <c r="BD1304" i="19"/>
  <c r="BH1471" i="19"/>
  <c r="BF2283" i="19"/>
  <c r="BD951" i="19"/>
  <c r="BH7280" i="19"/>
  <c r="BF6756" i="19"/>
  <c r="BF3179" i="19"/>
  <c r="BH4262" i="19"/>
  <c r="BH9650" i="19"/>
  <c r="BD8311" i="19"/>
  <c r="BF8093" i="19"/>
  <c r="BF643" i="19"/>
  <c r="BD5465" i="19"/>
  <c r="BF4908" i="19"/>
  <c r="BF8680" i="19"/>
  <c r="BD7045" i="19"/>
  <c r="BF1992" i="19"/>
  <c r="BF595" i="19"/>
  <c r="BF7649" i="19"/>
  <c r="BF9265" i="19"/>
  <c r="BD9013" i="19"/>
  <c r="BH601" i="19"/>
  <c r="BF8737" i="19"/>
  <c r="BF901" i="19"/>
  <c r="BF5223" i="19"/>
  <c r="BD4088" i="19"/>
  <c r="BF7476" i="19"/>
  <c r="BH124" i="19"/>
  <c r="BF336" i="19"/>
  <c r="BF48" i="19"/>
  <c r="BH4107" i="19"/>
  <c r="BH5895" i="19"/>
  <c r="BF1933" i="19"/>
  <c r="BD9750" i="19"/>
  <c r="BF7671" i="19"/>
  <c r="BF5588" i="19"/>
  <c r="BH1570" i="19"/>
  <c r="BF7212" i="19"/>
  <c r="BD2444" i="19"/>
  <c r="BD5611" i="19"/>
  <c r="BH9132" i="19"/>
  <c r="BH2822" i="19"/>
  <c r="BH2543" i="19"/>
  <c r="BH1360" i="19"/>
  <c r="BD7249" i="19"/>
  <c r="BH6032" i="19"/>
  <c r="BD5752" i="19"/>
  <c r="BF1026" i="19"/>
  <c r="BD9852" i="19"/>
  <c r="BD6895" i="19"/>
  <c r="BF4308" i="19"/>
  <c r="BD326" i="19"/>
  <c r="BH992" i="19"/>
  <c r="BF4846" i="19"/>
  <c r="BD5832" i="19"/>
  <c r="BH10003" i="19"/>
  <c r="BH737" i="19"/>
  <c r="BH2141" i="19"/>
  <c r="BH9057" i="19"/>
  <c r="BC2996" i="19"/>
  <c r="BE1249" i="19"/>
  <c r="BE3987" i="19"/>
  <c r="BG131" i="19"/>
  <c r="BC5293" i="19"/>
  <c r="BC5403" i="19"/>
  <c r="BG3494" i="19"/>
  <c r="BE9715" i="19"/>
  <c r="BG7109" i="19"/>
  <c r="BC3095" i="19"/>
  <c r="BG7052" i="19"/>
  <c r="BG1661" i="19"/>
  <c r="BG1967" i="19"/>
  <c r="BE8066" i="19"/>
  <c r="BC5461" i="19"/>
  <c r="BC6062" i="19"/>
  <c r="BG5604" i="19"/>
  <c r="BC1461" i="19"/>
  <c r="BG8501" i="19"/>
  <c r="BG9659" i="19"/>
  <c r="BG5052" i="19"/>
  <c r="BC705" i="19"/>
  <c r="BC1275" i="19"/>
  <c r="BE6901" i="19"/>
  <c r="BE2607" i="19"/>
  <c r="BE3944" i="19"/>
  <c r="BG7965" i="19"/>
  <c r="BC6346" i="19"/>
  <c r="BE7501" i="19"/>
  <c r="BE5114" i="19"/>
  <c r="BG1833" i="19"/>
  <c r="BC8621" i="19"/>
  <c r="BE9184" i="19"/>
  <c r="BG690" i="19"/>
  <c r="BE6885" i="19"/>
  <c r="BC966" i="19"/>
  <c r="BE5649" i="19"/>
  <c r="BE3329" i="19"/>
  <c r="BC9746" i="19"/>
  <c r="BC6960" i="19"/>
  <c r="BE2567" i="19"/>
  <c r="BE5976" i="19"/>
  <c r="BC6936" i="19"/>
  <c r="BC6179" i="19"/>
  <c r="BC5740" i="19"/>
  <c r="BC4380" i="19"/>
  <c r="BE4676" i="19"/>
  <c r="BC8124" i="19"/>
  <c r="BC7137" i="19"/>
  <c r="BE6989" i="19"/>
  <c r="BE2069" i="19"/>
  <c r="BG870" i="19"/>
  <c r="BC9757" i="19"/>
  <c r="BC2840" i="19"/>
  <c r="BC9184" i="19"/>
  <c r="BG5882" i="19"/>
  <c r="BE167" i="19"/>
  <c r="BC2798" i="19"/>
  <c r="BE3825" i="19"/>
  <c r="BC5619" i="19"/>
  <c r="BC2322" i="19"/>
  <c r="BE7201" i="19"/>
  <c r="BC7845" i="19"/>
  <c r="BG5031" i="19"/>
  <c r="BG1371" i="19"/>
  <c r="BG1000" i="19"/>
  <c r="BC9532" i="19"/>
  <c r="BC3725" i="19"/>
  <c r="BE2070" i="19"/>
  <c r="BC6772" i="19"/>
  <c r="BG6141" i="19"/>
  <c r="BE3446" i="19"/>
  <c r="BC2147" i="19"/>
  <c r="BC1950" i="19"/>
  <c r="BG8096" i="19"/>
  <c r="BC2476" i="19"/>
  <c r="BE7940" i="19"/>
  <c r="BE3028" i="19"/>
  <c r="BG7625" i="19"/>
  <c r="BE6976" i="19"/>
  <c r="BE2632" i="19"/>
  <c r="BG797" i="19"/>
  <c r="BE2306" i="19"/>
  <c r="BC6082" i="19"/>
  <c r="BC785" i="19"/>
  <c r="BG5147" i="19"/>
  <c r="BG7488" i="19"/>
  <c r="BC3218" i="19"/>
  <c r="BE6129" i="19"/>
  <c r="BE5240" i="19"/>
  <c r="BE5528" i="19"/>
  <c r="BG5079" i="19"/>
  <c r="BC542" i="19"/>
  <c r="BE407" i="19"/>
  <c r="BG4592" i="19"/>
  <c r="BC1400" i="19"/>
  <c r="BG9352" i="19"/>
  <c r="BE9849" i="19"/>
  <c r="BG2796" i="19"/>
  <c r="BG917" i="19"/>
  <c r="BG4808" i="19"/>
  <c r="BG7688" i="19"/>
  <c r="BE6254" i="19"/>
  <c r="BG9681" i="19"/>
  <c r="BG3879" i="19"/>
  <c r="BG2204" i="19"/>
  <c r="BG4205" i="19"/>
  <c r="BG5463" i="19"/>
  <c r="BE4610" i="19"/>
  <c r="BC9737" i="19"/>
  <c r="BE6929" i="19"/>
  <c r="BE6218" i="19"/>
  <c r="BC8047" i="19"/>
  <c r="BC8439" i="19"/>
  <c r="BC3590" i="19"/>
  <c r="BE8758" i="19"/>
  <c r="BG5434" i="19"/>
  <c r="BE2561" i="19"/>
  <c r="BC8577" i="19"/>
  <c r="BE9708" i="19"/>
  <c r="BG8520" i="19"/>
  <c r="BC4363" i="19"/>
  <c r="BC6782" i="19"/>
  <c r="BG7117" i="19"/>
  <c r="BC7966" i="19"/>
  <c r="BG152" i="19"/>
  <c r="BC7177" i="19"/>
  <c r="BC95" i="19"/>
  <c r="BG3501" i="19"/>
  <c r="BC4076" i="19"/>
  <c r="BG5339" i="19"/>
  <c r="BG4549" i="19"/>
  <c r="BG3855" i="19"/>
  <c r="BE8726" i="19"/>
  <c r="BE271" i="19"/>
  <c r="BE6575" i="19"/>
  <c r="BE8002" i="19"/>
  <c r="BE375" i="19"/>
  <c r="BE9055" i="19"/>
  <c r="BG9298" i="19"/>
  <c r="BC7608" i="19"/>
  <c r="BG3124" i="19"/>
  <c r="BE601" i="19"/>
  <c r="BG2020" i="19"/>
  <c r="BE3947" i="19"/>
  <c r="BC7519" i="19"/>
  <c r="BC2824" i="19"/>
  <c r="BC4018" i="19"/>
  <c r="BG1063" i="19"/>
  <c r="BG1651" i="19"/>
  <c r="BE9193" i="19"/>
  <c r="BG8045" i="19"/>
  <c r="BC8449" i="19"/>
  <c r="BG9485" i="19"/>
  <c r="BE6599" i="19"/>
  <c r="BC5931" i="19"/>
  <c r="BG4807" i="19"/>
  <c r="BC913" i="19"/>
  <c r="BC9549" i="19"/>
  <c r="BE8313" i="19"/>
  <c r="BG10005" i="19"/>
  <c r="BC2445" i="19"/>
  <c r="BG6798" i="19"/>
  <c r="BG177" i="19"/>
  <c r="BG5340" i="19"/>
  <c r="BC5987" i="19"/>
  <c r="BG4143" i="19"/>
  <c r="BG2881" i="19"/>
  <c r="BG851" i="19"/>
  <c r="BE8861" i="19"/>
  <c r="BC3200" i="19"/>
  <c r="BG5250" i="19"/>
  <c r="BE6948" i="19"/>
  <c r="BG4830" i="19"/>
  <c r="BG2856" i="19"/>
  <c r="BC4249" i="19"/>
  <c r="BC7215" i="19"/>
  <c r="BC5104" i="19"/>
  <c r="BC3644" i="19"/>
  <c r="BC272" i="19"/>
  <c r="BG7937" i="19"/>
  <c r="BG763" i="19"/>
  <c r="BG9537" i="19"/>
  <c r="BG3497" i="19"/>
  <c r="BC6175" i="19"/>
  <c r="BG1223" i="19"/>
  <c r="BE2869" i="19"/>
  <c r="BE8645" i="19"/>
  <c r="BC4813" i="19"/>
  <c r="BG9812" i="19"/>
  <c r="BE2535" i="19"/>
  <c r="BC1854" i="19"/>
  <c r="BG6881" i="19"/>
  <c r="BE7535" i="19"/>
  <c r="BC7132" i="19"/>
  <c r="BE1229" i="19"/>
  <c r="BE7145" i="19"/>
  <c r="BE8012" i="19"/>
  <c r="BE6552" i="19"/>
  <c r="BG7263" i="19"/>
  <c r="BC8662" i="19"/>
  <c r="BG1253" i="19"/>
  <c r="BE8564" i="19"/>
  <c r="BC4588" i="19"/>
  <c r="BE10004" i="19"/>
  <c r="BC4099" i="19"/>
  <c r="BG6918" i="19"/>
  <c r="BG7106" i="19"/>
  <c r="BE7649" i="19"/>
  <c r="BC4308" i="19"/>
  <c r="BE6452" i="19"/>
  <c r="BC6674" i="19"/>
  <c r="BC1651" i="19"/>
  <c r="BE7210" i="19"/>
  <c r="BG3359" i="19"/>
  <c r="BG209" i="19"/>
  <c r="BC8713" i="19"/>
  <c r="BE2591" i="19"/>
  <c r="BC813" i="19"/>
  <c r="BG7194" i="19"/>
  <c r="BG1411" i="19"/>
  <c r="BG3297" i="19"/>
  <c r="BC2060" i="19"/>
  <c r="BC4750" i="19"/>
  <c r="BG5000" i="19"/>
  <c r="BG2705" i="19"/>
  <c r="BE1408" i="19"/>
  <c r="BE3952" i="19"/>
  <c r="BE1310" i="19"/>
  <c r="BE3146" i="19"/>
  <c r="BC5381" i="19"/>
  <c r="BC1861" i="19"/>
  <c r="BE8960" i="19"/>
  <c r="BG5713" i="19"/>
  <c r="BE2025" i="19"/>
  <c r="BE8877" i="19"/>
  <c r="BG2133" i="19"/>
  <c r="BC4652" i="19"/>
  <c r="BC2330" i="19"/>
  <c r="BC8980" i="19"/>
  <c r="BG1185" i="19"/>
  <c r="BG6359" i="19"/>
  <c r="BC6118" i="19"/>
  <c r="BG4645" i="19"/>
  <c r="BG5572" i="19"/>
  <c r="BE6724" i="19"/>
  <c r="BC1848" i="19"/>
  <c r="BE8054" i="19"/>
  <c r="BE7103" i="19"/>
  <c r="BG6966" i="19"/>
  <c r="BG2884" i="19"/>
  <c r="BE818" i="19"/>
  <c r="BE19" i="19"/>
  <c r="BE7542" i="19"/>
  <c r="BC6562" i="19"/>
  <c r="BE8134" i="19"/>
  <c r="BE3817" i="19"/>
  <c r="BE672" i="19"/>
  <c r="BG8003" i="19"/>
  <c r="BC7733" i="19"/>
  <c r="BG9117" i="19"/>
  <c r="BE1881" i="19"/>
  <c r="BE9477" i="19"/>
  <c r="BG9899" i="19"/>
  <c r="BG9438" i="19"/>
  <c r="BG9971" i="19"/>
  <c r="BE9062" i="19"/>
  <c r="BG136" i="19"/>
  <c r="BG3490" i="19"/>
  <c r="BE6538" i="19"/>
  <c r="BG4718" i="19"/>
  <c r="BE2137" i="19"/>
  <c r="BC1844" i="19"/>
  <c r="BC2772" i="19"/>
  <c r="BG9955" i="19"/>
  <c r="BE5726" i="19"/>
  <c r="BE9730" i="19"/>
  <c r="BC8005" i="19"/>
  <c r="BG4279" i="19"/>
  <c r="BC8305" i="19"/>
  <c r="BC4488" i="19"/>
  <c r="BG1206" i="19"/>
  <c r="BG1294" i="19"/>
  <c r="BC9976" i="19"/>
  <c r="BG7027" i="19"/>
  <c r="BC1516" i="19"/>
  <c r="BC6905" i="19"/>
  <c r="BG2162" i="19"/>
  <c r="BE6366" i="19"/>
  <c r="BE2791" i="19"/>
  <c r="BE9796" i="19"/>
  <c r="BG1993" i="19"/>
  <c r="BC8340" i="19"/>
  <c r="BE658" i="19"/>
  <c r="BC3734" i="19"/>
  <c r="BG7936" i="19"/>
  <c r="BC3384" i="19"/>
  <c r="BE7572" i="19"/>
  <c r="BC1453" i="19"/>
  <c r="BC8474" i="19"/>
  <c r="BG5034" i="19"/>
  <c r="BC4526" i="19"/>
  <c r="BC4436" i="19"/>
  <c r="BG7911" i="19"/>
  <c r="BC7860" i="19"/>
  <c r="BG5706" i="19"/>
  <c r="BC3512" i="19"/>
  <c r="BG5755" i="19"/>
  <c r="BC3017" i="19"/>
  <c r="BG358" i="19"/>
  <c r="BC7323" i="19"/>
  <c r="BG9515" i="19"/>
  <c r="BG5601" i="19"/>
  <c r="BG6220" i="19"/>
  <c r="BG722" i="19"/>
  <c r="BG6468" i="19"/>
  <c r="BE9330" i="19"/>
  <c r="BC6855" i="19"/>
  <c r="BE6301" i="19"/>
  <c r="BE1160" i="19"/>
  <c r="BC6299" i="19"/>
  <c r="BG6164" i="19"/>
  <c r="BC4970" i="19"/>
  <c r="BG7058" i="19"/>
  <c r="BE3881" i="19"/>
  <c r="BC8537" i="19"/>
  <c r="BE4098" i="19"/>
  <c r="BG4687" i="19"/>
  <c r="BE9262" i="19"/>
  <c r="BG9268" i="19"/>
  <c r="BC5836" i="19"/>
  <c r="BG3484" i="19"/>
  <c r="BC2783" i="19"/>
  <c r="BC564" i="19"/>
  <c r="BG5205" i="19"/>
  <c r="BC649" i="19"/>
  <c r="BG3713" i="19"/>
  <c r="BE8584" i="19"/>
  <c r="BC5322" i="19"/>
  <c r="BC5909" i="19"/>
  <c r="BG1236" i="19"/>
  <c r="BC5416" i="19"/>
  <c r="BG8747" i="19"/>
  <c r="BE8605" i="19"/>
  <c r="BE603" i="19"/>
  <c r="BE4846" i="19"/>
  <c r="BC1433" i="19"/>
  <c r="BC2148" i="19"/>
  <c r="BE8150" i="19"/>
  <c r="BC4527" i="19"/>
  <c r="BC4265" i="19"/>
  <c r="BC6878" i="19"/>
  <c r="BE1480" i="19"/>
  <c r="BG2109" i="19"/>
  <c r="BG9270" i="19"/>
  <c r="BC3873" i="19"/>
  <c r="BE7282" i="19"/>
  <c r="BE4100" i="19"/>
  <c r="BC9710" i="19"/>
  <c r="BE7396" i="19"/>
  <c r="BE3700" i="19"/>
  <c r="BE1742" i="19"/>
  <c r="BC5623" i="19"/>
  <c r="BE8781" i="19"/>
  <c r="BC6717" i="19"/>
  <c r="BG9876" i="19"/>
  <c r="BE5804" i="19"/>
  <c r="BE1706" i="19"/>
  <c r="BE5908" i="19"/>
  <c r="BC7162" i="19"/>
  <c r="BG8363" i="19"/>
  <c r="BG9180" i="19"/>
  <c r="BE2842" i="19"/>
  <c r="BG1502" i="19"/>
  <c r="BC3554" i="19"/>
  <c r="BC2300" i="19"/>
  <c r="BG8104" i="19"/>
  <c r="BE2724" i="19"/>
  <c r="BE4398" i="19"/>
  <c r="BG3336" i="19"/>
  <c r="BG3224" i="19"/>
  <c r="BE8444" i="19"/>
  <c r="BE7013" i="19"/>
  <c r="BG6582" i="19"/>
  <c r="BE272" i="19"/>
  <c r="BC5716" i="19"/>
  <c r="BG2875" i="19"/>
  <c r="BC7138" i="19"/>
  <c r="BG7163" i="19"/>
  <c r="BE5454" i="19"/>
  <c r="BG3233" i="19"/>
  <c r="BE7146" i="19"/>
  <c r="BC1593" i="19"/>
  <c r="BC5343" i="19"/>
  <c r="BC6010" i="19"/>
  <c r="BE5911" i="19"/>
  <c r="BG7838" i="19"/>
  <c r="BG7401" i="19"/>
  <c r="BG5292" i="19"/>
  <c r="BG867" i="19"/>
  <c r="BC6651" i="19"/>
  <c r="BC5764" i="19"/>
  <c r="BC9689" i="19"/>
  <c r="BG6882" i="19"/>
  <c r="BC1031" i="19"/>
  <c r="BE8529" i="19"/>
  <c r="BG517" i="19"/>
  <c r="BG5618" i="19"/>
  <c r="BC1219" i="19"/>
  <c r="BC8440" i="19"/>
  <c r="BE8424" i="19"/>
  <c r="BE5115" i="19"/>
  <c r="BE1935" i="19"/>
  <c r="BE5099" i="19"/>
  <c r="BC3706" i="19"/>
  <c r="BE7035" i="19"/>
  <c r="BG9763" i="19"/>
  <c r="BG2244" i="19"/>
  <c r="BG4386" i="19"/>
  <c r="BG3998" i="19"/>
  <c r="BE1530" i="19"/>
  <c r="BC5811" i="19"/>
  <c r="BC3751" i="19"/>
  <c r="BC7595" i="19"/>
  <c r="BE3022" i="19"/>
  <c r="BE4788" i="19"/>
  <c r="BG6075" i="19"/>
  <c r="BE9162" i="19"/>
  <c r="BG2726" i="19"/>
  <c r="BG4050" i="19"/>
  <c r="BC5471" i="19"/>
  <c r="BE6117" i="19"/>
  <c r="BE4773" i="19"/>
  <c r="BG6046" i="19"/>
  <c r="BC4985" i="19"/>
  <c r="BG5112" i="19"/>
  <c r="BC8772" i="19"/>
  <c r="BE4784" i="19"/>
  <c r="BG7680" i="19"/>
  <c r="BE3414" i="19"/>
  <c r="BE4831" i="19"/>
  <c r="BE757" i="19"/>
  <c r="BE7094" i="19"/>
  <c r="BE6951" i="19"/>
  <c r="BC8887" i="19"/>
  <c r="BE223" i="19"/>
  <c r="BC9460" i="19"/>
  <c r="BE5741" i="19"/>
  <c r="BG6280" i="19"/>
  <c r="BE3113" i="19"/>
  <c r="BG9882" i="19"/>
  <c r="BC5101" i="19"/>
  <c r="BE3690" i="19"/>
  <c r="BE2146" i="19"/>
  <c r="BC5107" i="19"/>
  <c r="BE6733" i="19"/>
  <c r="BE2257" i="19"/>
  <c r="BG3024" i="19"/>
  <c r="BC3000" i="19"/>
  <c r="BC2947" i="19"/>
  <c r="BG6365" i="19"/>
  <c r="BE5145" i="19"/>
  <c r="BG4522" i="19"/>
  <c r="BG5295" i="19"/>
  <c r="BE2616" i="19"/>
  <c r="BC9903" i="19"/>
  <c r="BG7128" i="19"/>
  <c r="BG6619" i="19"/>
  <c r="BE2521" i="19"/>
  <c r="BG8136" i="19"/>
  <c r="BE530" i="19"/>
  <c r="BG3552" i="19"/>
  <c r="BC5516" i="19"/>
  <c r="BG4907" i="19"/>
  <c r="BC1510" i="19"/>
  <c r="BC6167" i="19"/>
  <c r="BE1334" i="19"/>
  <c r="BG6221" i="19"/>
  <c r="BC6328" i="19"/>
  <c r="BC7490" i="19"/>
  <c r="BE1394" i="19"/>
  <c r="BC9226" i="19"/>
  <c r="BG6031" i="19"/>
  <c r="BG4823" i="19"/>
  <c r="BG9154" i="19"/>
  <c r="BE4579" i="19"/>
  <c r="BG4923" i="19"/>
  <c r="BE3023" i="19"/>
  <c r="BE3795" i="19"/>
  <c r="BG6831" i="19"/>
  <c r="BC5262" i="19"/>
  <c r="BC866" i="19"/>
  <c r="BG855" i="19"/>
  <c r="BE282" i="19"/>
  <c r="BG9835" i="19"/>
  <c r="BC4681" i="19"/>
  <c r="BE1445" i="19"/>
  <c r="BE4972" i="19"/>
  <c r="BG3017" i="19"/>
  <c r="BE2475" i="19"/>
  <c r="BC3584" i="19"/>
  <c r="BE5380" i="19"/>
  <c r="BC9871" i="19"/>
  <c r="BE3977" i="19"/>
  <c r="BG2358" i="19"/>
  <c r="BE7462" i="19"/>
  <c r="BC4340" i="19"/>
  <c r="BC8016" i="19"/>
  <c r="BC7042" i="19"/>
  <c r="BG2098" i="19"/>
  <c r="BC4773" i="19"/>
  <c r="BC4940" i="19"/>
  <c r="BG2034" i="19"/>
  <c r="BE9365" i="19"/>
  <c r="BE9689" i="19"/>
  <c r="BC9377" i="19"/>
  <c r="BC5142" i="19"/>
  <c r="BE2593" i="19"/>
  <c r="BG540" i="19"/>
  <c r="BC5292" i="19"/>
  <c r="BE2048" i="19"/>
  <c r="BG243" i="19"/>
  <c r="BC3375" i="19"/>
  <c r="BE1231" i="19"/>
  <c r="BC3471" i="19"/>
  <c r="BE7981" i="19"/>
  <c r="BG4967" i="19"/>
  <c r="BG118" i="19"/>
  <c r="BE9372" i="19"/>
  <c r="BE7925" i="19"/>
  <c r="BG3461" i="19"/>
  <c r="BE6133" i="19"/>
  <c r="BE6628" i="19"/>
  <c r="BC6298" i="19"/>
  <c r="BC4215" i="19"/>
  <c r="BC1592" i="19"/>
  <c r="BE6168" i="19"/>
  <c r="BG9512" i="19"/>
  <c r="BC1301" i="19"/>
  <c r="BE2754" i="19"/>
  <c r="BC308" i="19"/>
  <c r="BG4785" i="19"/>
  <c r="BG4589" i="19"/>
  <c r="BG2660" i="19"/>
  <c r="BC9551" i="19"/>
  <c r="BG606" i="19"/>
  <c r="BG6343" i="19"/>
  <c r="BG8011" i="19"/>
  <c r="BE9570" i="19"/>
  <c r="BE8979" i="19"/>
  <c r="BG4069" i="19"/>
  <c r="BC9365" i="19"/>
  <c r="BC7227" i="19"/>
  <c r="BE7032" i="19"/>
  <c r="BE3198" i="19"/>
  <c r="BE231" i="19"/>
  <c r="BG9839" i="19"/>
  <c r="BG404" i="19"/>
  <c r="BG244" i="19"/>
  <c r="BC6223" i="19"/>
  <c r="BE5631" i="19"/>
  <c r="BE465" i="19"/>
  <c r="BE3338" i="19"/>
  <c r="BG2922" i="19"/>
  <c r="BE6565" i="19"/>
  <c r="BG4534" i="19"/>
  <c r="BE7043" i="19"/>
  <c r="BC3711" i="19"/>
  <c r="BE8574" i="19"/>
  <c r="BE9875" i="19"/>
  <c r="BE5463" i="19"/>
  <c r="BE425" i="19"/>
  <c r="BG3523" i="19"/>
  <c r="BC8410" i="19"/>
  <c r="BE4426" i="19"/>
  <c r="BC9144" i="19"/>
  <c r="BE2006" i="19"/>
  <c r="BG531" i="19"/>
  <c r="BC3878" i="19"/>
  <c r="BE4481" i="19"/>
  <c r="BE3563" i="19"/>
  <c r="BG770" i="19"/>
  <c r="BC4325" i="19"/>
  <c r="BE8090" i="19"/>
  <c r="BC5170" i="19"/>
  <c r="BE1792" i="19"/>
  <c r="BE1252" i="19"/>
  <c r="BC8488" i="19"/>
  <c r="BE4372" i="19"/>
  <c r="BG8519" i="19"/>
  <c r="BE8837" i="19"/>
  <c r="BC115" i="19"/>
  <c r="BE9314" i="19"/>
  <c r="BE4812" i="19"/>
  <c r="BG5585" i="19"/>
  <c r="BC5673" i="19"/>
  <c r="BC9392" i="19"/>
  <c r="BC6518" i="19"/>
  <c r="BG7577" i="19"/>
  <c r="BC6" i="19"/>
  <c r="BG4064" i="19"/>
  <c r="BG8859" i="19"/>
  <c r="BG510" i="19"/>
  <c r="BC171" i="19"/>
  <c r="BG871" i="19"/>
  <c r="BC9341" i="19"/>
  <c r="BG3492" i="19"/>
  <c r="BE8321" i="19"/>
  <c r="BG82" i="19"/>
  <c r="BC8064" i="19"/>
  <c r="BG6620" i="19"/>
  <c r="BG7056" i="19"/>
  <c r="BG9503" i="19"/>
  <c r="BC7181" i="19"/>
  <c r="BC7694" i="19"/>
  <c r="BE2818" i="19"/>
  <c r="BE8947" i="19"/>
  <c r="BE4719" i="19"/>
  <c r="BE7205" i="19"/>
  <c r="BC5106" i="19"/>
  <c r="BG2290" i="19"/>
  <c r="BG114" i="19"/>
  <c r="BG52" i="19"/>
  <c r="BC93" i="19"/>
  <c r="BG8500" i="19"/>
  <c r="BG2638" i="19"/>
  <c r="BE773" i="19"/>
  <c r="BE1154" i="19"/>
  <c r="BE3803" i="19"/>
  <c r="BC1681" i="19"/>
  <c r="BE8559" i="19"/>
  <c r="BG1357" i="19"/>
  <c r="BC7726" i="19"/>
  <c r="BC40" i="19"/>
  <c r="BC4398" i="19"/>
  <c r="BE3934" i="19"/>
  <c r="BC1706" i="19"/>
  <c r="BG6599" i="19"/>
  <c r="BG9794" i="19"/>
  <c r="BG7447" i="19"/>
  <c r="BE7741" i="19"/>
  <c r="BE9187" i="19"/>
  <c r="BE4541" i="19"/>
  <c r="BG9990" i="19"/>
  <c r="BG631" i="19"/>
  <c r="BG7607" i="19"/>
  <c r="BC512" i="19"/>
  <c r="BC330" i="19"/>
  <c r="BC2666" i="19"/>
  <c r="BG9789" i="19"/>
  <c r="BE9494" i="19"/>
  <c r="BE8943" i="19"/>
  <c r="BC4515" i="19"/>
  <c r="BE1018" i="19"/>
  <c r="BG5280" i="19"/>
  <c r="BE1346" i="19"/>
  <c r="BC6718" i="19"/>
  <c r="BE7127" i="19"/>
  <c r="BE2792" i="19"/>
  <c r="BE401" i="19"/>
  <c r="BE3926" i="19"/>
  <c r="BG6651" i="19"/>
  <c r="BE2552" i="19"/>
  <c r="BE2662" i="19"/>
  <c r="BE3037" i="19"/>
  <c r="BE1451" i="19"/>
  <c r="BG6399" i="19"/>
  <c r="BC5889" i="19"/>
  <c r="BE5172" i="19"/>
  <c r="BE1330" i="19"/>
  <c r="BC986" i="19"/>
  <c r="BG604" i="19"/>
  <c r="BG9385" i="19"/>
  <c r="BG2793" i="19"/>
  <c r="BG6209" i="19"/>
  <c r="BE1941" i="19"/>
  <c r="BC5310" i="19"/>
  <c r="BE8891" i="19"/>
  <c r="BC9962" i="19"/>
  <c r="BE6380" i="19"/>
  <c r="BE3839" i="19"/>
  <c r="BG8637" i="19"/>
  <c r="BC3116" i="19"/>
  <c r="BG9620" i="19"/>
  <c r="BG7051" i="19"/>
  <c r="BG4912" i="19"/>
  <c r="BG958" i="19"/>
  <c r="BE6687" i="19"/>
  <c r="BG1440" i="19"/>
  <c r="BC2521" i="19"/>
  <c r="BE1955" i="19"/>
  <c r="BE5992" i="19"/>
  <c r="BC4854" i="19"/>
  <c r="BC4542" i="19"/>
  <c r="BE6425" i="19"/>
  <c r="BE1309" i="19"/>
  <c r="BC7989" i="19"/>
  <c r="BC3437" i="19"/>
  <c r="BG4201" i="19"/>
  <c r="BC8701" i="19"/>
  <c r="BG6573" i="19"/>
  <c r="BG2657" i="19"/>
  <c r="BE4091" i="19"/>
  <c r="BG3503" i="19"/>
  <c r="BC4584" i="19"/>
  <c r="BE9450" i="19"/>
  <c r="BE121" i="19"/>
  <c r="BE6381" i="19"/>
  <c r="BE1777" i="19"/>
  <c r="BC212" i="19"/>
  <c r="BC4780" i="19"/>
  <c r="BG4152" i="19"/>
  <c r="BG2969" i="19"/>
  <c r="BE3899" i="19"/>
  <c r="BE7982" i="19"/>
  <c r="BC8845" i="19"/>
  <c r="BG7397" i="19"/>
  <c r="BE8382" i="19"/>
  <c r="BG9828" i="19"/>
  <c r="BC1170" i="19"/>
  <c r="BC9384" i="19"/>
  <c r="BE546" i="19"/>
  <c r="BE9740" i="19"/>
  <c r="BG3757" i="19"/>
  <c r="BE4890" i="19"/>
  <c r="BG9098" i="19"/>
  <c r="BC2091" i="19"/>
  <c r="BG4774" i="19"/>
  <c r="BC5713" i="19"/>
  <c r="BE2537" i="19"/>
  <c r="BG5765" i="19"/>
  <c r="BE627" i="19"/>
  <c r="BE7385" i="19"/>
  <c r="BC3848" i="19"/>
  <c r="BE4530" i="19"/>
  <c r="BG8857" i="19"/>
  <c r="BG4047" i="19"/>
  <c r="BE6564" i="19"/>
  <c r="BG4659" i="19"/>
  <c r="BC9758" i="19"/>
  <c r="BE7884" i="19"/>
  <c r="BE430" i="19"/>
  <c r="BE2149" i="19"/>
  <c r="BG2548" i="19"/>
  <c r="BC454" i="19"/>
  <c r="BG4092" i="19"/>
  <c r="BE418" i="19"/>
  <c r="BE6531" i="19"/>
  <c r="BC2916" i="19"/>
  <c r="BC6600" i="19"/>
  <c r="BC1742" i="19"/>
  <c r="BG212" i="19"/>
  <c r="BE5427" i="19"/>
  <c r="BG7049" i="19"/>
  <c r="BE3287" i="19"/>
  <c r="BE4374" i="19"/>
  <c r="BE311" i="19"/>
  <c r="BC6163" i="19"/>
  <c r="BC6449" i="19"/>
  <c r="BE1423" i="19"/>
  <c r="BE793" i="19"/>
  <c r="BG7657" i="19"/>
  <c r="BC3883" i="19"/>
  <c r="BC3186" i="19"/>
  <c r="BE4203" i="19"/>
  <c r="BC8727" i="19"/>
  <c r="BE2334" i="19"/>
  <c r="BG8567" i="19"/>
  <c r="BE173" i="19"/>
  <c r="BE1967" i="19"/>
  <c r="BC8860" i="19"/>
  <c r="BC155" i="19"/>
  <c r="BG790" i="19"/>
  <c r="BE6892" i="19"/>
  <c r="BG2504" i="19"/>
  <c r="BE9038" i="19"/>
  <c r="BE1136" i="19"/>
  <c r="BE9363" i="19"/>
  <c r="BG4121" i="19"/>
  <c r="BE2513" i="19"/>
  <c r="BG9012" i="19"/>
  <c r="BE539" i="19"/>
  <c r="BG1830" i="19"/>
  <c r="BE9903" i="19"/>
  <c r="BG3401" i="19"/>
  <c r="BG8928" i="19"/>
  <c r="BG4416" i="19"/>
  <c r="BC4796" i="19"/>
  <c r="BG9719" i="19"/>
  <c r="BE9525" i="19"/>
  <c r="BE1355" i="19"/>
  <c r="BC5618" i="19"/>
  <c r="BG6713" i="19"/>
  <c r="BE2554" i="19"/>
  <c r="BG9334" i="19"/>
  <c r="BG5370" i="19"/>
  <c r="BE9844" i="19"/>
  <c r="BE4227" i="19"/>
  <c r="BC6523" i="19"/>
  <c r="BC4836" i="19"/>
  <c r="BE2743" i="19"/>
  <c r="BC9462" i="19"/>
  <c r="BE7938" i="19"/>
  <c r="BG3784" i="19"/>
  <c r="BE7602" i="19"/>
  <c r="BG9628" i="19"/>
  <c r="BC1530" i="19"/>
  <c r="BG6432" i="19"/>
  <c r="BE8405" i="19"/>
  <c r="BG7861" i="19"/>
  <c r="BC367" i="19"/>
  <c r="BC9914" i="19"/>
  <c r="BE6528" i="19"/>
  <c r="BE9827" i="19"/>
  <c r="BC8169" i="19"/>
  <c r="BG6082" i="19"/>
  <c r="BC5933" i="19"/>
  <c r="BE7774" i="19"/>
  <c r="BE5450" i="19"/>
  <c r="BC8594" i="19"/>
  <c r="BC5595" i="19"/>
  <c r="BE4663" i="19"/>
  <c r="BG1334" i="19"/>
  <c r="BG5127" i="19"/>
  <c r="BE7761" i="19"/>
  <c r="BE1843" i="19"/>
  <c r="BC8524" i="19"/>
  <c r="BE6282" i="19"/>
  <c r="BE3079" i="19"/>
  <c r="BG2975" i="19"/>
  <c r="BE9043" i="19"/>
  <c r="BC9568" i="19"/>
  <c r="BG6460" i="19"/>
  <c r="BC4930" i="19"/>
  <c r="BC1852" i="19"/>
  <c r="BE7078" i="19"/>
  <c r="BE9336" i="19"/>
  <c r="BC6270" i="19"/>
  <c r="BG9369" i="19"/>
  <c r="BE657" i="19"/>
  <c r="BC7543" i="19"/>
  <c r="BC1282" i="19"/>
  <c r="BE8863" i="19"/>
  <c r="BE8409" i="19"/>
  <c r="BC2175" i="19"/>
  <c r="BG7215" i="19"/>
  <c r="BG6917" i="19"/>
  <c r="BE7372" i="19"/>
  <c r="BG3348" i="19"/>
  <c r="BG2382" i="19"/>
  <c r="BE8232" i="19"/>
  <c r="BG992" i="19"/>
  <c r="BC5982" i="19"/>
  <c r="BG392" i="19"/>
  <c r="BE4274" i="19"/>
  <c r="BC1816" i="19"/>
  <c r="BC3084" i="19"/>
  <c r="BC9350" i="19"/>
  <c r="BG3750" i="19"/>
  <c r="BC172" i="19"/>
  <c r="BE118" i="19"/>
  <c r="BG5129" i="19"/>
  <c r="BC271" i="19"/>
  <c r="BC8176" i="19"/>
  <c r="BE157" i="19"/>
  <c r="BG5154" i="19"/>
  <c r="BE8509" i="19"/>
  <c r="BC7857" i="19"/>
  <c r="BE2463" i="19"/>
  <c r="BE4863" i="19"/>
  <c r="BG9234" i="19"/>
  <c r="BG4289" i="19"/>
  <c r="BE9269" i="19"/>
  <c r="BE4402" i="19"/>
  <c r="BG5297" i="19"/>
  <c r="BC4646" i="19"/>
  <c r="BG557" i="19"/>
  <c r="BC2358" i="19"/>
  <c r="BC6537" i="19"/>
  <c r="BE2344" i="19"/>
  <c r="BC1750" i="19"/>
  <c r="BC5309" i="19"/>
  <c r="BC6833" i="19"/>
  <c r="BG4229" i="19"/>
  <c r="BC4730" i="19"/>
  <c r="BE7560" i="19"/>
  <c r="BG7119" i="19"/>
  <c r="BG2127" i="19"/>
  <c r="BE2292" i="19"/>
  <c r="BE4925" i="19"/>
  <c r="BG8727" i="19"/>
  <c r="BG9250" i="19"/>
  <c r="BG7802" i="19"/>
  <c r="BG3127" i="19"/>
  <c r="BE9366" i="19"/>
  <c r="BE4039" i="19"/>
  <c r="BG6524" i="19"/>
  <c r="BC9963" i="19"/>
  <c r="BE3161" i="19"/>
  <c r="BE4631" i="19"/>
  <c r="BC4047" i="19"/>
  <c r="BE5470" i="19"/>
  <c r="BG9308" i="19"/>
  <c r="BC3105" i="19"/>
  <c r="BC3243" i="19"/>
  <c r="BC262" i="19"/>
  <c r="BE1056" i="19"/>
  <c r="BC6793" i="19"/>
  <c r="BG6278" i="19"/>
  <c r="BE9401" i="19"/>
  <c r="BE3512" i="19"/>
  <c r="BG6297" i="19"/>
  <c r="BE8966" i="19"/>
  <c r="BE8029" i="19"/>
  <c r="BE729" i="19"/>
  <c r="BG9827" i="19"/>
  <c r="BE9263" i="19"/>
  <c r="BE8729" i="19"/>
  <c r="BG9760" i="19"/>
  <c r="BE7246" i="19"/>
  <c r="BE1520" i="19"/>
  <c r="BE9944" i="19"/>
  <c r="BC808" i="19"/>
  <c r="BE8913" i="19"/>
  <c r="BE244" i="19"/>
  <c r="BC9376" i="19"/>
  <c r="BE5204" i="19"/>
  <c r="BG1738" i="19"/>
  <c r="BC4301" i="19"/>
  <c r="BG1834" i="19"/>
  <c r="BG1473" i="19"/>
  <c r="BG3370" i="19"/>
  <c r="BC910" i="19"/>
  <c r="BE1224" i="19"/>
  <c r="BE3528" i="19"/>
  <c r="BG6566" i="19"/>
  <c r="BG234" i="19"/>
  <c r="BE3102" i="19"/>
  <c r="BG4990" i="19"/>
  <c r="BG8744" i="19"/>
  <c r="BE7095" i="19"/>
  <c r="F44" i="19"/>
  <c r="BF7889" i="19"/>
  <c r="BH4848" i="19"/>
  <c r="BF7596" i="19"/>
  <c r="BD5544" i="19"/>
  <c r="BH1530" i="19"/>
  <c r="BF520" i="19"/>
  <c r="BD2582" i="19"/>
  <c r="BF9788" i="19"/>
  <c r="BF8006" i="19"/>
  <c r="BD34" i="19"/>
  <c r="BD7961" i="19"/>
  <c r="BD5070" i="19"/>
  <c r="BF4623" i="19"/>
  <c r="BH5682" i="19"/>
  <c r="BH1205" i="19"/>
  <c r="BF6878" i="19"/>
  <c r="BF1018" i="19"/>
  <c r="BD2536" i="19"/>
  <c r="BH8581" i="19"/>
  <c r="BD6439" i="19"/>
  <c r="BH2119" i="19"/>
  <c r="BD1284" i="19"/>
  <c r="BD8604" i="19"/>
  <c r="BD9112" i="19"/>
  <c r="BH9027" i="19"/>
  <c r="BD6997" i="19"/>
  <c r="BD5148" i="19"/>
  <c r="BF6565" i="19"/>
  <c r="BD4841" i="19"/>
  <c r="BH3562" i="19"/>
  <c r="BH5080" i="19"/>
  <c r="BD8245" i="19"/>
  <c r="BH7374" i="19"/>
  <c r="BF6212" i="19"/>
  <c r="BD1261" i="19"/>
  <c r="BD758" i="19"/>
  <c r="BH9766" i="19"/>
  <c r="BD95" i="19"/>
  <c r="BD4661" i="19"/>
  <c r="BH1175" i="19"/>
  <c r="BF6176" i="19"/>
  <c r="BD7082" i="19"/>
  <c r="BH4289" i="19"/>
  <c r="BF4131" i="19"/>
  <c r="BD696" i="19"/>
  <c r="BD7216" i="19"/>
  <c r="BH4060" i="19"/>
  <c r="BD7025" i="19"/>
  <c r="BH9419" i="19"/>
  <c r="BH9760" i="19"/>
  <c r="BF301" i="19"/>
  <c r="BH3032" i="19"/>
  <c r="BD5688" i="19"/>
  <c r="BH9492" i="19"/>
  <c r="BH8426" i="19"/>
  <c r="BD1294" i="19"/>
  <c r="BF5985" i="19"/>
  <c r="BD7945" i="19"/>
  <c r="BD2391" i="19"/>
  <c r="BH4783" i="19"/>
  <c r="BD4084" i="19"/>
  <c r="BF2948" i="19"/>
  <c r="BD6688" i="19"/>
  <c r="BF2391" i="19"/>
  <c r="BH9973" i="19"/>
  <c r="BD9099" i="19"/>
  <c r="BH5736" i="19"/>
  <c r="BD2122" i="19"/>
  <c r="BH7539" i="19"/>
  <c r="BF373" i="19"/>
  <c r="BD7181" i="19"/>
  <c r="BD580" i="19"/>
  <c r="BF2212" i="19"/>
  <c r="BH4214" i="19"/>
  <c r="BH489" i="19"/>
  <c r="BF4452" i="19"/>
  <c r="BF6519" i="19"/>
  <c r="BF9859" i="19"/>
  <c r="BF7058" i="19"/>
  <c r="BD1390" i="19"/>
  <c r="BH943" i="19"/>
  <c r="BF6970" i="19"/>
  <c r="BH7118" i="19"/>
  <c r="BD8398" i="19"/>
  <c r="BD8743" i="19"/>
  <c r="BH2916" i="19"/>
  <c r="BF3899" i="19"/>
  <c r="BD4372" i="19"/>
  <c r="BH3099" i="19"/>
  <c r="BD9209" i="19"/>
  <c r="BF8848" i="19"/>
  <c r="BH3652" i="19"/>
  <c r="BD4532" i="19"/>
  <c r="BH3899" i="19"/>
  <c r="BH6723" i="19"/>
  <c r="BF7224" i="19"/>
  <c r="BH7230" i="19"/>
  <c r="BD8117" i="19"/>
  <c r="BF1800" i="19"/>
  <c r="BF3963" i="19"/>
  <c r="BH6259" i="19"/>
  <c r="BF6243" i="19"/>
  <c r="BH8959" i="19"/>
  <c r="BH6888" i="19"/>
  <c r="BH6794" i="19"/>
  <c r="BD1861" i="19"/>
  <c r="BF8845" i="19"/>
  <c r="BF9931" i="19"/>
  <c r="BD7523" i="19"/>
  <c r="BF9871" i="19"/>
  <c r="BD2883" i="19"/>
  <c r="BF5061" i="19"/>
  <c r="BD3008" i="19"/>
  <c r="BF5816" i="19"/>
  <c r="BF4889" i="19"/>
  <c r="BF9513" i="19"/>
  <c r="BD136" i="19"/>
  <c r="BF2358" i="19"/>
  <c r="BH5242" i="19"/>
  <c r="BH3921" i="19"/>
  <c r="BF3289" i="19"/>
  <c r="BD4997" i="19"/>
  <c r="BF6549" i="19"/>
  <c r="BD7202" i="19"/>
  <c r="BF8623" i="19"/>
  <c r="BF8434" i="19"/>
  <c r="BH4430" i="19"/>
  <c r="BD4265" i="19"/>
  <c r="BH4396" i="19"/>
  <c r="BH8811" i="19"/>
  <c r="BH2264" i="19"/>
  <c r="BD5988" i="19"/>
  <c r="BF3626" i="19"/>
  <c r="BH1039" i="19"/>
  <c r="BH5364" i="19"/>
  <c r="BF3436" i="19"/>
  <c r="BH8738" i="19"/>
  <c r="BD6536" i="19"/>
  <c r="BD870" i="19"/>
  <c r="BH9196" i="19"/>
  <c r="BD1111" i="19"/>
  <c r="BF2581" i="19"/>
  <c r="BH2917" i="19"/>
  <c r="BD5830" i="19"/>
  <c r="BH8395" i="19"/>
  <c r="BD4829" i="19"/>
  <c r="BF9821" i="19"/>
  <c r="BD9969" i="19"/>
  <c r="BD4692" i="19"/>
  <c r="BH4463" i="19"/>
  <c r="BH5715" i="19"/>
  <c r="BH3964" i="19"/>
  <c r="BH956" i="19"/>
  <c r="BD9369" i="19"/>
  <c r="BD8561" i="19"/>
  <c r="BD2484" i="19"/>
  <c r="BF6044" i="19"/>
  <c r="BH4507" i="19"/>
  <c r="BF9254" i="19"/>
  <c r="BD1697" i="19"/>
  <c r="BD190" i="19"/>
  <c r="BF8872" i="19"/>
  <c r="BF5892" i="19"/>
  <c r="BH7442" i="19"/>
  <c r="BH4418" i="19"/>
  <c r="BD6477" i="19"/>
  <c r="BF3041" i="19"/>
  <c r="BH8714" i="19"/>
  <c r="BF9421" i="19"/>
  <c r="BH2877" i="19"/>
  <c r="BD4703" i="19"/>
  <c r="BD4699" i="19"/>
  <c r="BF8873" i="19"/>
  <c r="BH6174" i="19"/>
  <c r="BH2251" i="19"/>
  <c r="BF3813" i="19"/>
  <c r="BF6656" i="19"/>
  <c r="BH2162" i="19"/>
  <c r="BF3538" i="19"/>
  <c r="BD2336" i="19"/>
  <c r="BF2348" i="19"/>
  <c r="BF888" i="19"/>
  <c r="BH5730" i="19"/>
  <c r="BD2721" i="19"/>
  <c r="BD794" i="19"/>
  <c r="BH8178" i="19"/>
  <c r="BH5813" i="19"/>
  <c r="BH2889" i="19"/>
  <c r="BF7683" i="19"/>
  <c r="BH6928" i="19"/>
  <c r="BH1199" i="19"/>
  <c r="BF5372" i="19"/>
  <c r="BD4615" i="19"/>
  <c r="BF1126" i="19"/>
  <c r="BD7286" i="19"/>
  <c r="BD4596" i="19"/>
  <c r="BD8854" i="19"/>
  <c r="BD4478" i="19"/>
  <c r="BH5009" i="19"/>
  <c r="BH93" i="19"/>
  <c r="BF4867" i="19"/>
  <c r="BD7957" i="19"/>
  <c r="BH505" i="19"/>
  <c r="BF5912" i="19"/>
  <c r="BH5336" i="19"/>
  <c r="BF4408" i="19"/>
  <c r="BH7084" i="19"/>
  <c r="BD1517" i="19"/>
  <c r="BF96" i="19"/>
  <c r="BH2271" i="19"/>
  <c r="BH5636" i="19"/>
  <c r="BD1469" i="19"/>
  <c r="BD3457" i="19"/>
  <c r="BH5426" i="19"/>
  <c r="BF2458" i="19"/>
  <c r="BH8537" i="19"/>
  <c r="BD7077" i="19"/>
  <c r="BD5853" i="19"/>
  <c r="BF1951" i="19"/>
  <c r="BD6737" i="19"/>
  <c r="BD7063" i="19"/>
  <c r="BD9921" i="19"/>
  <c r="BF3120" i="19"/>
  <c r="BF58" i="19"/>
  <c r="BH8133" i="19"/>
  <c r="BF8668" i="19"/>
  <c r="BD8624" i="19"/>
  <c r="BD173" i="19"/>
  <c r="BH5120" i="19"/>
  <c r="BF8293" i="19"/>
  <c r="BH3714" i="19"/>
  <c r="BF1659" i="19"/>
  <c r="BD4586" i="19"/>
  <c r="BD6959" i="19"/>
  <c r="BH3138" i="19"/>
  <c r="BH1385" i="19"/>
  <c r="BD9561" i="19"/>
  <c r="BF974" i="19"/>
  <c r="BF8342" i="19"/>
  <c r="BD3875" i="19"/>
  <c r="BD5766" i="19"/>
  <c r="BD364" i="19"/>
  <c r="BH6077" i="19"/>
  <c r="BF55" i="19"/>
  <c r="BF9501" i="19"/>
  <c r="BD5190" i="19"/>
  <c r="BD144" i="19"/>
  <c r="BF7772" i="19"/>
  <c r="BF959" i="19"/>
  <c r="BD412" i="19"/>
  <c r="BF5301" i="19"/>
  <c r="BD4610" i="19"/>
  <c r="BH9142" i="19"/>
  <c r="BH1126" i="19"/>
  <c r="BF6013" i="19"/>
  <c r="BH6621" i="19"/>
  <c r="BF4287" i="19"/>
  <c r="BD9290" i="19"/>
  <c r="BF8278" i="19"/>
  <c r="BF3605" i="19"/>
  <c r="BD1383" i="19"/>
  <c r="BD2192" i="19"/>
  <c r="BD1757" i="19"/>
  <c r="BD2389" i="19"/>
  <c r="BH2673" i="19"/>
  <c r="BF2801" i="19"/>
  <c r="BH1628" i="19"/>
  <c r="BD4966" i="19"/>
  <c r="BH4746" i="19"/>
  <c r="BH5437" i="19"/>
  <c r="BD5811" i="19"/>
  <c r="BF2808" i="19"/>
  <c r="BF7124" i="19"/>
  <c r="BH4102" i="19"/>
  <c r="BF2209" i="19"/>
  <c r="BF7973" i="19"/>
  <c r="BH7326" i="19"/>
  <c r="BH3517" i="19"/>
  <c r="BF6382" i="19"/>
  <c r="BD1864" i="19"/>
  <c r="BH9684" i="19"/>
  <c r="BH2802" i="19"/>
  <c r="BH1139" i="19"/>
  <c r="BD6202" i="19"/>
  <c r="BH6898" i="19"/>
  <c r="BD9971" i="19"/>
  <c r="BH7263" i="19"/>
  <c r="BF8666" i="19"/>
  <c r="BF6671" i="19"/>
  <c r="BH9034" i="19"/>
  <c r="BH1582" i="19"/>
  <c r="BH9858" i="19"/>
  <c r="BF1296" i="19"/>
  <c r="BD5050" i="19"/>
  <c r="BD1124" i="19"/>
  <c r="BF8799" i="19"/>
  <c r="BD9554" i="19"/>
  <c r="BH9046" i="19"/>
  <c r="BD9696" i="19"/>
  <c r="BD3596" i="19"/>
  <c r="BF7900" i="19"/>
  <c r="BF8709" i="19"/>
  <c r="BF5798" i="19"/>
  <c r="BD9445" i="19"/>
  <c r="BF7950" i="19"/>
  <c r="BD409" i="19"/>
  <c r="BF4368" i="19"/>
  <c r="BH2697" i="19"/>
  <c r="BH3181" i="19"/>
  <c r="BH2713" i="19"/>
  <c r="BF6720" i="19"/>
  <c r="BH487" i="19"/>
  <c r="BF8350" i="19"/>
  <c r="BH7422" i="19"/>
  <c r="BF44" i="19"/>
  <c r="BF2534" i="19"/>
  <c r="BD2527" i="19"/>
  <c r="BD5121" i="19"/>
  <c r="BF6718" i="19"/>
  <c r="BH5717" i="19"/>
  <c r="BH3140" i="19"/>
  <c r="BH3161" i="19"/>
  <c r="BF1041" i="19"/>
  <c r="BH8658" i="19"/>
  <c r="BH4184" i="19"/>
  <c r="BF7752" i="19"/>
  <c r="BD8689" i="19"/>
  <c r="BF2838" i="19"/>
  <c r="BD2646" i="19"/>
  <c r="BH5573" i="19"/>
  <c r="BF2329" i="19"/>
  <c r="BD8681" i="19"/>
  <c r="BD8268" i="19"/>
  <c r="BH624" i="19"/>
  <c r="BH8739" i="19"/>
  <c r="BD5237" i="19"/>
  <c r="BD2834" i="19"/>
  <c r="BD5710" i="19"/>
  <c r="BF783" i="19"/>
  <c r="BD7585" i="19"/>
  <c r="F42" i="19"/>
  <c r="BH9290" i="19"/>
  <c r="BH7053" i="19"/>
  <c r="BD5215" i="19"/>
  <c r="BH7000" i="19"/>
  <c r="BF9348" i="19"/>
  <c r="BH1575" i="19"/>
  <c r="BF2436" i="19"/>
  <c r="BH142" i="19"/>
  <c r="BD4172" i="19"/>
  <c r="BD3541" i="19"/>
  <c r="BH7559" i="19"/>
  <c r="BD4388" i="19"/>
  <c r="BD1982" i="19"/>
  <c r="BF5252" i="19"/>
  <c r="BH4966" i="19"/>
  <c r="BF3854" i="19"/>
  <c r="BD1566" i="19"/>
  <c r="BF8262" i="19"/>
  <c r="BF1015" i="19"/>
  <c r="BD6426" i="19"/>
  <c r="BF7631" i="19"/>
  <c r="BD2061" i="19"/>
  <c r="BF585" i="19"/>
  <c r="BD1118" i="19"/>
  <c r="BH825" i="19"/>
  <c r="BD88" i="19"/>
  <c r="BF9831" i="19"/>
  <c r="BF87" i="19"/>
  <c r="BD1416" i="19"/>
  <c r="BF6163" i="19"/>
  <c r="BF3684" i="19"/>
  <c r="BD1420" i="19"/>
  <c r="BF7562" i="19"/>
  <c r="BH3639" i="19"/>
  <c r="BF514" i="19"/>
  <c r="BD2785" i="19"/>
  <c r="BH4692" i="19"/>
  <c r="BD1635" i="19"/>
  <c r="BF5483" i="19"/>
  <c r="BD8560" i="19"/>
  <c r="BF6205" i="19"/>
  <c r="BD9568" i="19"/>
  <c r="BD9240" i="19"/>
  <c r="BF8187" i="19"/>
  <c r="BD1554" i="19"/>
  <c r="BD7626" i="19"/>
  <c r="BD4713" i="19"/>
  <c r="BH4499" i="19"/>
  <c r="BF3470" i="19"/>
  <c r="BD811" i="19"/>
  <c r="BD9827" i="19"/>
  <c r="BH1784" i="19"/>
  <c r="BD7614" i="19"/>
  <c r="BH7004" i="19"/>
  <c r="BH6448" i="19"/>
  <c r="BF9192" i="19"/>
  <c r="BH5427" i="19"/>
  <c r="BD3775" i="19"/>
  <c r="BH7420" i="19"/>
  <c r="BF72" i="19"/>
  <c r="BH902" i="19"/>
  <c r="BF4569" i="19"/>
  <c r="BD8868" i="19"/>
  <c r="BH4664" i="19"/>
  <c r="BH7437" i="19"/>
  <c r="BD8673" i="19"/>
  <c r="BF8443" i="19"/>
  <c r="BH2480" i="19"/>
  <c r="BF4108" i="19"/>
  <c r="BF4411" i="19"/>
  <c r="BH3053" i="19"/>
  <c r="BH5193" i="19"/>
  <c r="BD8176" i="19"/>
  <c r="BD1191" i="19"/>
  <c r="BH7451" i="19"/>
  <c r="BF4377" i="19"/>
  <c r="BH1805" i="19"/>
  <c r="BD4722" i="19"/>
  <c r="BH6400" i="19"/>
  <c r="BF4781" i="19"/>
  <c r="BH8230" i="19"/>
  <c r="BD2744" i="19"/>
  <c r="BD8811" i="19"/>
  <c r="BH5835" i="19"/>
  <c r="BH4741" i="19"/>
  <c r="BD3460" i="19"/>
  <c r="BF8249" i="19"/>
  <c r="BH4838" i="19"/>
  <c r="BD5937" i="19"/>
  <c r="BD8724" i="19"/>
  <c r="BF235" i="19"/>
  <c r="BH9775" i="19"/>
  <c r="BF9424" i="19"/>
  <c r="BF3895" i="19"/>
  <c r="BH304" i="19"/>
  <c r="BD9975" i="19"/>
  <c r="BF3244" i="19"/>
  <c r="BF7812" i="19"/>
  <c r="BD9165" i="19"/>
  <c r="BH2378" i="19"/>
  <c r="BF1530" i="19"/>
  <c r="BF5820" i="19"/>
  <c r="BD2770" i="19"/>
  <c r="BF5868" i="19"/>
  <c r="BH6614" i="19"/>
  <c r="BF1443" i="19"/>
  <c r="BF4870" i="19"/>
  <c r="BF8409" i="19"/>
  <c r="BH1420" i="19"/>
  <c r="BF5296" i="19"/>
  <c r="BH9667" i="19"/>
  <c r="BF8173" i="19"/>
  <c r="BD2610" i="19"/>
  <c r="BH7242" i="19"/>
  <c r="BD5361" i="19"/>
  <c r="BD1032" i="19"/>
  <c r="BH9892" i="19"/>
  <c r="BD9987" i="19"/>
  <c r="BD9714" i="19"/>
  <c r="BD6609" i="19"/>
  <c r="BH4407" i="19"/>
  <c r="BD8255" i="19"/>
  <c r="BF6370" i="19"/>
  <c r="BF5818" i="19"/>
  <c r="BF9043" i="19"/>
  <c r="BH234" i="19"/>
  <c r="BF4290" i="19"/>
  <c r="BD7495" i="19"/>
  <c r="BF9643" i="19"/>
  <c r="BF4801" i="19"/>
  <c r="BF8303" i="19"/>
  <c r="BD9914" i="19"/>
  <c r="BD7004" i="19"/>
  <c r="BF9171" i="19"/>
  <c r="BH1079" i="19"/>
  <c r="BH2227" i="19"/>
  <c r="BH690" i="19"/>
  <c r="BD5923" i="19"/>
  <c r="BH7601" i="19"/>
  <c r="BH9154" i="19"/>
  <c r="BF7498" i="19"/>
  <c r="BH8104" i="19"/>
  <c r="BF4826" i="19"/>
  <c r="BH7723" i="19"/>
  <c r="BH9332" i="19"/>
  <c r="BH8139" i="19"/>
  <c r="BH6553" i="19"/>
  <c r="BF346" i="19"/>
  <c r="BD5396" i="19"/>
  <c r="BF4675" i="19"/>
  <c r="BH1145" i="19"/>
  <c r="BD8733" i="19"/>
  <c r="BD2142" i="19"/>
  <c r="BF1309" i="19"/>
  <c r="BH2303" i="19"/>
  <c r="BD9175" i="19"/>
  <c r="BH4232" i="19"/>
  <c r="BH1607" i="19"/>
  <c r="BH782" i="19"/>
  <c r="BD2794" i="19"/>
  <c r="BH4488" i="19"/>
  <c r="BD6155" i="19"/>
  <c r="BF8325" i="19"/>
  <c r="BD9475" i="19"/>
  <c r="BH3550" i="19"/>
  <c r="BD8548" i="19"/>
  <c r="BD3664" i="19"/>
  <c r="BD7354" i="19"/>
  <c r="BD2317" i="19"/>
  <c r="BF4819" i="19"/>
  <c r="BD2342" i="19"/>
  <c r="BD4978" i="19"/>
  <c r="BH6422" i="19"/>
  <c r="BH8400" i="19"/>
  <c r="BD6879" i="19"/>
  <c r="BH5445" i="19"/>
  <c r="BF3255" i="19"/>
  <c r="BH3068" i="19"/>
  <c r="BF2911" i="19"/>
  <c r="BD39" i="19"/>
  <c r="BD1212" i="19"/>
  <c r="BF5028" i="19"/>
  <c r="BH4894" i="19"/>
  <c r="BF2205" i="19"/>
  <c r="BF3361" i="19"/>
  <c r="BH5260" i="19"/>
  <c r="BH3067" i="19"/>
  <c r="BD5782" i="19"/>
  <c r="BF8043" i="19"/>
  <c r="BH6206" i="19"/>
  <c r="BF3664" i="19"/>
  <c r="BF9404" i="19"/>
  <c r="BH8061" i="19"/>
  <c r="BF6359" i="19"/>
  <c r="BH5341" i="19"/>
  <c r="BD8486" i="19"/>
  <c r="BH1500" i="19"/>
  <c r="BH6983" i="19"/>
  <c r="BF8214" i="19"/>
  <c r="BD5159" i="19"/>
  <c r="BH8150" i="19"/>
  <c r="BD8180" i="19"/>
  <c r="BD7805" i="19"/>
  <c r="BD7297" i="19"/>
  <c r="BH2524" i="19"/>
  <c r="BD4577" i="19"/>
  <c r="BF552" i="19"/>
  <c r="BH6733" i="19"/>
  <c r="BH3748" i="19"/>
  <c r="BF3686" i="19"/>
  <c r="BF6191" i="19"/>
  <c r="BD3961" i="19"/>
  <c r="BF9503" i="19"/>
  <c r="BH4073" i="19"/>
  <c r="BF3764" i="19"/>
  <c r="BF2108" i="19"/>
  <c r="BD5920" i="19"/>
  <c r="BH8402" i="19"/>
  <c r="BF4190" i="19"/>
  <c r="BF8280" i="19"/>
  <c r="BD2649" i="19"/>
  <c r="BD2929" i="19"/>
  <c r="BH4123" i="19"/>
  <c r="BH899" i="19"/>
  <c r="BF3957" i="19"/>
  <c r="BD8205" i="19"/>
  <c r="BF2806" i="19"/>
  <c r="BF4979" i="19"/>
  <c r="BH707" i="19"/>
  <c r="BD6450" i="19"/>
  <c r="BF3746" i="19"/>
  <c r="BD6007" i="19"/>
  <c r="BD176" i="19"/>
  <c r="BF1185" i="19"/>
  <c r="BD4710" i="19"/>
  <c r="BF8138" i="19"/>
  <c r="BH8828" i="19"/>
  <c r="BF2378" i="19"/>
  <c r="BD3615" i="19"/>
  <c r="BH6912" i="19"/>
  <c r="BF6259" i="19"/>
  <c r="BF3800" i="19"/>
  <c r="BD3283" i="19"/>
  <c r="BF7214" i="19"/>
  <c r="BH5429" i="19"/>
  <c r="BD5385" i="19"/>
  <c r="BF8461" i="19"/>
  <c r="BF8370" i="19"/>
  <c r="BH1881" i="19"/>
  <c r="BF150" i="19"/>
  <c r="BF8060" i="19"/>
  <c r="BH5269" i="19"/>
  <c r="BF8632" i="19"/>
  <c r="BD343" i="19"/>
  <c r="BF4002" i="19"/>
  <c r="BD9922" i="19"/>
  <c r="BD1954" i="19"/>
  <c r="BH6414" i="19"/>
  <c r="BD3137" i="19"/>
  <c r="BF5442" i="19"/>
  <c r="BF6918" i="19"/>
  <c r="BF6595" i="19"/>
  <c r="BH7829" i="19"/>
  <c r="BD2885" i="19"/>
  <c r="BD4053" i="19"/>
  <c r="BH8793" i="19"/>
  <c r="BH5188" i="19"/>
  <c r="BF5597" i="19"/>
  <c r="BF9041" i="19"/>
  <c r="BD7303" i="19"/>
  <c r="BF8427" i="19"/>
  <c r="BD6097" i="19"/>
  <c r="BF2398" i="19"/>
  <c r="BF6879" i="19"/>
  <c r="BH6048" i="19"/>
  <c r="BD3974" i="19"/>
  <c r="BD7092" i="19"/>
  <c r="BF6147" i="19"/>
  <c r="BF9298" i="19"/>
  <c r="BF7956" i="19"/>
  <c r="BF4479" i="19"/>
  <c r="BD8552" i="19"/>
  <c r="BD3280" i="19"/>
  <c r="BD6305" i="19"/>
  <c r="BD6407" i="19"/>
  <c r="BH316" i="19"/>
  <c r="BD1814" i="19"/>
  <c r="BF3528" i="19"/>
  <c r="BH763" i="19"/>
  <c r="BH2144" i="19"/>
  <c r="BD3884" i="19"/>
  <c r="BF7136" i="19"/>
  <c r="BH7915" i="19"/>
  <c r="BD2944" i="19"/>
  <c r="BD213" i="19"/>
  <c r="BF1646" i="19"/>
  <c r="BD9542" i="19"/>
  <c r="BF6419" i="19"/>
  <c r="BH9493" i="19"/>
  <c r="BH8136" i="19"/>
  <c r="BF1465" i="19"/>
  <c r="BH7810" i="19"/>
  <c r="BH9960" i="19"/>
  <c r="BD235" i="19"/>
  <c r="BF5190" i="19"/>
  <c r="BD2955" i="19"/>
  <c r="BD2055" i="19"/>
  <c r="BH2817" i="19"/>
  <c r="BH3991" i="19"/>
  <c r="BF5657" i="19"/>
  <c r="BH8983" i="19"/>
  <c r="BF1763" i="19"/>
  <c r="BH307" i="19"/>
  <c r="BF6024" i="19"/>
  <c r="BD4064" i="19"/>
  <c r="BH4774" i="19"/>
  <c r="BD6704" i="19"/>
  <c r="BF824" i="19"/>
  <c r="BH8156" i="19"/>
  <c r="BF3502" i="19"/>
  <c r="BF5785" i="19"/>
  <c r="BH1870" i="19"/>
  <c r="BH4846" i="19"/>
  <c r="BD8008" i="19"/>
  <c r="BF5632" i="19"/>
  <c r="BF4022" i="19"/>
  <c r="BD374" i="19"/>
  <c r="BH1023" i="19"/>
  <c r="BF2214" i="19"/>
  <c r="BD2400" i="19"/>
  <c r="BF5294" i="19"/>
  <c r="BF1409" i="19"/>
  <c r="BD2755" i="19"/>
  <c r="BF9486" i="19"/>
  <c r="BF2054" i="19"/>
  <c r="BF3325" i="19"/>
  <c r="BF564" i="19"/>
  <c r="BD1498" i="19"/>
  <c r="BD8407" i="19"/>
  <c r="BF8359" i="19"/>
  <c r="BF2638" i="19"/>
  <c r="F45" i="19"/>
  <c r="BD3398" i="19"/>
  <c r="BH2659" i="19"/>
  <c r="BH9510" i="19"/>
  <c r="BD8857" i="19"/>
  <c r="BH4794" i="19"/>
  <c r="BD1511" i="19"/>
  <c r="BD4572" i="19"/>
  <c r="BH2942" i="19"/>
  <c r="BH6241" i="19"/>
  <c r="BD5933" i="19"/>
  <c r="BD9365" i="19"/>
  <c r="BF26" i="19"/>
  <c r="BF2576" i="19"/>
  <c r="BD7666" i="19"/>
  <c r="BF8450" i="19"/>
  <c r="BD2738" i="19"/>
  <c r="BH5397" i="19"/>
  <c r="BD3343" i="19"/>
  <c r="BD2131" i="19"/>
  <c r="BD2486" i="19"/>
  <c r="BF638" i="19"/>
  <c r="BF3752" i="19"/>
  <c r="BF2765" i="19"/>
  <c r="BH8800" i="19"/>
  <c r="BH2954" i="19"/>
  <c r="BD2352" i="19"/>
  <c r="BH3695" i="19"/>
  <c r="BF2359" i="19"/>
  <c r="BF9129" i="19"/>
  <c r="BD8963" i="19"/>
  <c r="BF4595" i="19"/>
  <c r="BD4116" i="19"/>
  <c r="BD7620" i="19"/>
  <c r="BH7565" i="19"/>
  <c r="BD3332" i="19"/>
  <c r="BH1528" i="19"/>
  <c r="BH634" i="19"/>
  <c r="BF1650" i="19"/>
  <c r="BF7114" i="19"/>
  <c r="BF293" i="19"/>
  <c r="BD9593" i="19"/>
  <c r="BH3947" i="19"/>
  <c r="BF4403" i="19"/>
  <c r="BF5389" i="19"/>
  <c r="BH2827" i="19"/>
  <c r="BF8671" i="19"/>
  <c r="BH900" i="19"/>
  <c r="BD7062" i="19"/>
  <c r="BF1738" i="19"/>
  <c r="BF3993" i="19"/>
  <c r="BF5693" i="19"/>
  <c r="BH4287" i="19"/>
  <c r="BD1783" i="19"/>
  <c r="BD9328" i="19"/>
  <c r="BH1853" i="19"/>
  <c r="BD9149" i="19"/>
  <c r="BF9015" i="19"/>
  <c r="BF5509" i="19"/>
  <c r="BF3602" i="19"/>
  <c r="BD5631" i="19"/>
  <c r="BD8005" i="19"/>
  <c r="BF2299" i="19"/>
  <c r="BF9651" i="19"/>
  <c r="BF6383" i="19"/>
  <c r="BD4187" i="19"/>
  <c r="BD9826" i="19"/>
  <c r="BF1560" i="19"/>
  <c r="BD8807" i="19"/>
  <c r="BH5064" i="19"/>
  <c r="BH6880" i="19"/>
  <c r="BD2829" i="19"/>
  <c r="BH4792" i="19"/>
  <c r="BD2212" i="19"/>
  <c r="BH7477" i="19"/>
  <c r="BF6465" i="19"/>
  <c r="BD5793" i="19"/>
  <c r="BF5908" i="19"/>
  <c r="BD3122" i="19"/>
  <c r="BF3671" i="19"/>
  <c r="BH6806" i="19"/>
  <c r="BF567" i="19"/>
  <c r="BF3264" i="19"/>
  <c r="BF8889" i="19"/>
  <c r="BD687" i="19"/>
  <c r="BF5352" i="19"/>
  <c r="BH5338" i="19"/>
  <c r="BD3192" i="19"/>
  <c r="BF9735" i="19"/>
  <c r="BF6903" i="19"/>
  <c r="BH9790" i="19"/>
  <c r="BH7778" i="19"/>
  <c r="BF5073" i="19"/>
  <c r="BD8501" i="19"/>
  <c r="BF8725" i="19"/>
  <c r="BD1771" i="19"/>
  <c r="BF4035" i="19"/>
  <c r="BF8942" i="19"/>
  <c r="BF6804" i="19"/>
  <c r="BF4862" i="19"/>
  <c r="BF7689" i="19"/>
  <c r="BD3561" i="19"/>
  <c r="BH8291" i="19"/>
  <c r="BH6960" i="19"/>
  <c r="BD1397" i="19"/>
  <c r="BF6088" i="19"/>
  <c r="BH8123" i="19"/>
  <c r="BF6831" i="19"/>
  <c r="BD3140" i="19"/>
  <c r="BF633" i="19"/>
  <c r="BF1911" i="19"/>
  <c r="BF8208" i="19"/>
  <c r="BF6310" i="19"/>
  <c r="BD3045" i="19"/>
  <c r="BD4079" i="19"/>
  <c r="BH2029" i="19"/>
  <c r="BD295" i="19"/>
  <c r="BH1988" i="19"/>
  <c r="BD633" i="19"/>
  <c r="BH7268" i="19"/>
  <c r="BD943" i="19"/>
  <c r="BF7173" i="19"/>
  <c r="BH8442" i="19"/>
  <c r="BD8491" i="19"/>
  <c r="BD9634" i="19"/>
  <c r="BD8096" i="19"/>
  <c r="BD5004" i="19"/>
  <c r="BD9994" i="19"/>
  <c r="BH2392" i="19"/>
  <c r="BD3237" i="19"/>
  <c r="BH9010" i="19"/>
  <c r="BF2170" i="19"/>
  <c r="BH1483" i="19"/>
  <c r="BD5914" i="19"/>
  <c r="BH5602" i="19"/>
  <c r="BD6732" i="19"/>
  <c r="BF4396" i="19"/>
  <c r="BH3873" i="19"/>
  <c r="BF5183" i="19"/>
  <c r="BF1189" i="19"/>
  <c r="BD8859" i="19"/>
  <c r="BH2180" i="19"/>
  <c r="BF9030" i="19"/>
  <c r="BD1747" i="19"/>
  <c r="BD9074" i="19"/>
  <c r="BH4621" i="19"/>
  <c r="BH9936" i="19"/>
  <c r="BH7210" i="19"/>
  <c r="BD2148" i="19"/>
  <c r="BH4380" i="19"/>
  <c r="BH5961" i="19"/>
  <c r="BD4299" i="19"/>
  <c r="BH5287" i="19"/>
  <c r="BF6783" i="19"/>
  <c r="BF8642" i="19"/>
  <c r="BD4213" i="19"/>
  <c r="BF594" i="19"/>
  <c r="BF21" i="19"/>
  <c r="BH970" i="19"/>
  <c r="BH7507" i="19"/>
  <c r="BF6284" i="19"/>
  <c r="BH5373" i="19"/>
  <c r="BD9550" i="19"/>
  <c r="BH8072" i="19"/>
  <c r="BH8105" i="19"/>
  <c r="BF7377" i="19"/>
  <c r="BH8253" i="19"/>
  <c r="BF5219" i="19"/>
  <c r="BH4253" i="19"/>
  <c r="BH8069" i="19"/>
  <c r="BH1864" i="19"/>
  <c r="BD9268" i="19"/>
  <c r="BD5394" i="19"/>
  <c r="BF7855" i="19"/>
  <c r="BD598" i="19"/>
  <c r="BF4866" i="19"/>
  <c r="BD2325" i="19"/>
  <c r="BD8379" i="19"/>
  <c r="BH4751" i="19"/>
  <c r="BD6551" i="19"/>
  <c r="BD8467" i="19"/>
  <c r="BH26" i="19"/>
  <c r="BH9872" i="19"/>
  <c r="BD9718" i="19"/>
  <c r="BF3990" i="19"/>
  <c r="BH4076" i="19"/>
  <c r="BF6915" i="19"/>
  <c r="BH2489" i="19"/>
  <c r="BF9895" i="19"/>
  <c r="BD8740" i="19"/>
  <c r="BD512" i="19"/>
  <c r="BH3438" i="19"/>
  <c r="BH9929" i="19"/>
  <c r="BD2478" i="19"/>
  <c r="BD6176" i="19"/>
  <c r="BH4183" i="19"/>
  <c r="BF6975" i="19"/>
  <c r="BD5165" i="19"/>
  <c r="BF8250" i="19"/>
  <c r="BH2635" i="19"/>
  <c r="BH3641" i="19"/>
  <c r="BH3610" i="19"/>
  <c r="BD7492" i="19"/>
  <c r="BF6159" i="19"/>
  <c r="BD8961" i="19"/>
  <c r="BF9917" i="19"/>
  <c r="BD5037" i="19"/>
  <c r="BH5559" i="19"/>
  <c r="BH2428" i="19"/>
  <c r="BF3699" i="19"/>
  <c r="BF9199" i="19"/>
  <c r="BH2261" i="19"/>
  <c r="BH5214" i="19"/>
  <c r="BF3814" i="19"/>
  <c r="BD1239" i="19"/>
  <c r="BH6798" i="19"/>
  <c r="BF6314" i="19"/>
  <c r="BD5428" i="19"/>
  <c r="BH7239" i="19"/>
  <c r="BF8217" i="19"/>
  <c r="BF7906" i="19"/>
  <c r="BH9244" i="19"/>
  <c r="BD1780" i="19"/>
  <c r="BH9014" i="19"/>
  <c r="BF490" i="19"/>
  <c r="BH2020" i="19"/>
  <c r="BD8077" i="19"/>
  <c r="BH488" i="19"/>
  <c r="BD3808" i="19"/>
  <c r="BH9391" i="19"/>
  <c r="BF4353" i="19"/>
  <c r="BD3322" i="19"/>
  <c r="BD1932" i="19"/>
  <c r="BD6222" i="19"/>
  <c r="BD7790" i="19"/>
  <c r="BF1261" i="19"/>
  <c r="BD3199" i="19"/>
  <c r="BH6682" i="19"/>
  <c r="BF680" i="19"/>
  <c r="BD556" i="19"/>
  <c r="BH5734" i="19"/>
  <c r="BD6683" i="19"/>
  <c r="BF5601" i="19"/>
  <c r="BD5310" i="19"/>
  <c r="BH8857" i="19"/>
  <c r="BH4730" i="19"/>
  <c r="BF90" i="19"/>
  <c r="BF318" i="19"/>
  <c r="BD7364" i="19"/>
  <c r="BD398" i="19"/>
  <c r="BF9663" i="19"/>
  <c r="BD9982" i="19"/>
  <c r="BD4012" i="19"/>
  <c r="BD223" i="19"/>
  <c r="BH2046" i="19"/>
  <c r="BH9223" i="19"/>
  <c r="BD4920" i="19"/>
  <c r="BH5817" i="19"/>
  <c r="BF2453" i="19"/>
  <c r="BH7668" i="19"/>
  <c r="BF8751" i="19"/>
  <c r="BF5972" i="19"/>
  <c r="BH8972" i="19"/>
  <c r="BH3259" i="19"/>
  <c r="BF6536" i="19"/>
  <c r="BH9374" i="19"/>
  <c r="BD3201" i="19"/>
  <c r="BF7769" i="19"/>
  <c r="BF5344" i="19"/>
  <c r="BH8237" i="19"/>
  <c r="BF2031" i="19"/>
  <c r="BF407" i="19"/>
  <c r="BD9749" i="19"/>
  <c r="BD982" i="19"/>
  <c r="BH6576" i="19"/>
  <c r="BH7762" i="19"/>
  <c r="BD2865" i="19"/>
  <c r="BD527" i="19"/>
  <c r="BF4432" i="19"/>
  <c r="BF5353" i="19"/>
  <c r="BD5214" i="19"/>
  <c r="BF8045" i="19"/>
  <c r="BH1701" i="19"/>
  <c r="BH574" i="19"/>
  <c r="BD2587" i="19"/>
  <c r="BF5788" i="19"/>
  <c r="BF350" i="19"/>
  <c r="BD1664" i="19"/>
  <c r="BF9811" i="19"/>
  <c r="BH9878" i="19"/>
  <c r="BF5941" i="19"/>
  <c r="BH7195" i="19"/>
  <c r="BF641" i="19"/>
  <c r="BD4008" i="19"/>
  <c r="BF2330" i="19"/>
  <c r="BF5129" i="19"/>
  <c r="BF6822" i="19"/>
  <c r="BF107" i="19"/>
  <c r="BF8755" i="19"/>
  <c r="BF5322" i="19"/>
  <c r="BH4481" i="19"/>
  <c r="BF3970" i="19"/>
  <c r="BH6627" i="19"/>
  <c r="BH5925" i="19"/>
  <c r="BH1028" i="19"/>
  <c r="BD7592" i="19"/>
  <c r="BD8156" i="19"/>
  <c r="BF1302" i="19"/>
  <c r="BH3167" i="19"/>
  <c r="BD9484" i="19"/>
  <c r="BD1330" i="19"/>
  <c r="BH7690" i="19"/>
  <c r="BD5634" i="19"/>
  <c r="BF509" i="19"/>
  <c r="BD2825" i="19"/>
  <c r="BH670" i="19"/>
  <c r="BD8763" i="19"/>
  <c r="BD523" i="19"/>
  <c r="BH2819" i="19"/>
  <c r="BD3002" i="19"/>
  <c r="BH3801" i="19"/>
  <c r="BH4116" i="19"/>
  <c r="BD7952" i="19"/>
  <c r="BD277" i="19"/>
  <c r="BD4158" i="19"/>
  <c r="BF7536" i="19"/>
  <c r="BF333" i="19"/>
  <c r="BH1539" i="19"/>
  <c r="BD2789" i="19"/>
  <c r="BF8685" i="19"/>
  <c r="BD1406" i="19"/>
  <c r="BH4362" i="19"/>
  <c r="BH2815" i="19"/>
  <c r="BD1602" i="19"/>
  <c r="BH1043" i="19"/>
  <c r="BD7186" i="19"/>
  <c r="BD9397" i="19"/>
  <c r="BD6867" i="19"/>
  <c r="BH5867" i="19"/>
  <c r="BD545" i="19"/>
  <c r="BH2230" i="19"/>
  <c r="BH5930" i="19"/>
  <c r="BF4393" i="19"/>
  <c r="BH4615" i="19"/>
  <c r="BF3792" i="19"/>
  <c r="BF1676" i="19"/>
  <c r="BH5693" i="19"/>
  <c r="BH1475" i="19"/>
  <c r="BF7537" i="19"/>
  <c r="BF3088" i="19"/>
  <c r="BH6679" i="19"/>
  <c r="BF6994" i="19"/>
  <c r="BH9938" i="19"/>
  <c r="BF2769" i="19"/>
  <c r="BD228" i="19"/>
  <c r="BD2371" i="19"/>
  <c r="BH3831" i="19"/>
  <c r="BF7487" i="19"/>
  <c r="BD2052" i="19"/>
  <c r="BH6727" i="19"/>
  <c r="BH9719" i="19"/>
  <c r="BF1215" i="19"/>
  <c r="BD3828" i="19"/>
  <c r="BF2135" i="19"/>
  <c r="BD4032" i="19"/>
  <c r="BF6075" i="19"/>
  <c r="BH8196" i="19"/>
  <c r="BD9312" i="19"/>
  <c r="BH6742" i="19"/>
  <c r="BH182" i="19"/>
  <c r="BH6670" i="19"/>
  <c r="BD6499" i="19"/>
  <c r="BD4360" i="19"/>
  <c r="BH5194" i="19"/>
  <c r="BH364" i="19"/>
  <c r="BD4194" i="19"/>
  <c r="BF8290" i="19"/>
  <c r="BH9169" i="19"/>
  <c r="BH8535" i="19"/>
  <c r="BH4869" i="19"/>
  <c r="BF9145" i="19"/>
  <c r="BH6503" i="19"/>
  <c r="BH6495" i="19"/>
  <c r="BF4009" i="19"/>
  <c r="BD786" i="19"/>
  <c r="BH4861" i="19"/>
  <c r="BD5500" i="19"/>
  <c r="BH9080" i="19"/>
  <c r="BH8107" i="19"/>
  <c r="BF7935" i="19"/>
  <c r="BD2085" i="19"/>
  <c r="BD1648" i="19"/>
  <c r="BH5996" i="19"/>
  <c r="BF9314" i="19"/>
  <c r="BF8783" i="19"/>
  <c r="BH4962" i="19"/>
  <c r="BH4277" i="19"/>
  <c r="BF868" i="19"/>
  <c r="BD3326" i="19"/>
  <c r="BD3812" i="19"/>
  <c r="BF6583" i="19"/>
  <c r="BH4787" i="19"/>
  <c r="BF8665" i="19"/>
  <c r="BD2123" i="19"/>
  <c r="BH3361" i="19"/>
  <c r="BF156" i="19"/>
  <c r="BF9488" i="19"/>
  <c r="BH9585" i="19"/>
  <c r="BD9704" i="19"/>
  <c r="BD9774" i="19"/>
  <c r="BF4533" i="19"/>
  <c r="BF1489" i="19"/>
  <c r="BD8939" i="19"/>
  <c r="BF3321" i="19"/>
  <c r="BD3151" i="19"/>
  <c r="BD3595" i="19"/>
  <c r="BF4687" i="19"/>
  <c r="BH4419" i="19"/>
  <c r="BF9058" i="19"/>
  <c r="BD7725" i="19"/>
  <c r="BH3688" i="19"/>
  <c r="BF7146" i="19"/>
  <c r="BD8687" i="19"/>
  <c r="BF5821" i="19"/>
  <c r="BD5151" i="19"/>
  <c r="BF1106" i="19"/>
  <c r="BF11" i="19"/>
  <c r="BF6862" i="19"/>
  <c r="BD5856" i="19"/>
  <c r="BH3690" i="19"/>
  <c r="BH6265" i="19"/>
  <c r="BF6445" i="19"/>
  <c r="BD9531" i="19"/>
  <c r="BD9948" i="19"/>
  <c r="BF5698" i="19"/>
  <c r="BD1027" i="19"/>
  <c r="BH9946" i="19"/>
  <c r="BF6244" i="19"/>
  <c r="BD8097" i="19"/>
  <c r="BD9812" i="19"/>
  <c r="BF7196" i="19"/>
  <c r="BD596" i="19"/>
  <c r="BD2450" i="19"/>
  <c r="BH9376" i="19"/>
  <c r="BD577" i="19"/>
  <c r="BD8580" i="19"/>
  <c r="BH2083" i="19"/>
  <c r="BD4039" i="19"/>
  <c r="BF1377" i="19"/>
  <c r="BH6598" i="19"/>
  <c r="BH9657" i="19"/>
  <c r="BD8927" i="19"/>
  <c r="BH7207" i="19"/>
  <c r="BH7926" i="19"/>
  <c r="BF526" i="19"/>
  <c r="BH6835" i="19"/>
  <c r="BD4858" i="19"/>
  <c r="BH1362" i="19"/>
  <c r="BF1915" i="19"/>
  <c r="BF2912" i="19"/>
  <c r="BH272" i="19"/>
  <c r="BF8108" i="19"/>
  <c r="BD6465" i="19"/>
  <c r="BD2348" i="19"/>
  <c r="BH8422" i="19"/>
  <c r="BD4747" i="19"/>
  <c r="BF8580" i="19"/>
  <c r="BH6801" i="19"/>
  <c r="BD691" i="19"/>
  <c r="BF4896" i="19"/>
  <c r="BH6909" i="19"/>
  <c r="BH6386" i="19"/>
  <c r="BF1630" i="19"/>
  <c r="BF8166" i="19"/>
  <c r="BF100" i="19"/>
  <c r="BD2218" i="19"/>
  <c r="BD7871" i="19"/>
  <c r="BD3816" i="19"/>
  <c r="BF7047" i="19"/>
  <c r="BF937" i="19"/>
  <c r="BD2505" i="19"/>
  <c r="BD1107" i="19"/>
  <c r="BD7906" i="19"/>
  <c r="BH448" i="19"/>
  <c r="BH2580" i="19"/>
  <c r="BH8687" i="19"/>
  <c r="BD9159" i="19"/>
  <c r="BD4816" i="19"/>
  <c r="BH814" i="19"/>
  <c r="BH1623" i="19"/>
  <c r="BF8781" i="19"/>
  <c r="BD3854" i="19"/>
  <c r="BD7036" i="19"/>
  <c r="BH3737" i="19"/>
  <c r="BF5105" i="19"/>
  <c r="BD7864" i="19"/>
  <c r="BD2015" i="19"/>
  <c r="BD7827" i="19"/>
  <c r="BD861" i="19"/>
  <c r="BF3673" i="19"/>
  <c r="BH3973" i="19"/>
  <c r="BF6413" i="19"/>
  <c r="BD2385" i="19"/>
  <c r="BH5899" i="19"/>
  <c r="BF6305" i="19"/>
  <c r="BF6429" i="19"/>
  <c r="BD4735" i="19"/>
  <c r="BH1873" i="19"/>
  <c r="BD3274" i="19"/>
  <c r="BD5568" i="19"/>
  <c r="BH6574" i="19"/>
  <c r="BD1701" i="19"/>
  <c r="BF886" i="19"/>
  <c r="BH9834" i="19"/>
  <c r="BF5554" i="19"/>
  <c r="BF6527" i="19"/>
  <c r="BH2319" i="19"/>
  <c r="BD606" i="19"/>
  <c r="BF4596" i="19"/>
  <c r="BH6293" i="19"/>
  <c r="BH8864" i="19"/>
  <c r="BD177" i="19"/>
  <c r="BF2272" i="19"/>
  <c r="BF7825" i="19"/>
  <c r="BD4870" i="19"/>
  <c r="BH1995" i="19"/>
  <c r="BD2586" i="19"/>
  <c r="BD4981" i="19"/>
  <c r="BF9692" i="19"/>
  <c r="BD6590" i="19"/>
  <c r="BF4736" i="19"/>
  <c r="BH7834" i="19"/>
  <c r="BH6841" i="19"/>
  <c r="BF382" i="19"/>
  <c r="BD6067" i="19"/>
  <c r="BH6896" i="19"/>
  <c r="BD3458" i="19"/>
  <c r="BH827" i="19"/>
  <c r="BF2301" i="19"/>
  <c r="BH4351" i="19"/>
  <c r="BF4961" i="19"/>
  <c r="BF4624" i="19"/>
  <c r="BD3361" i="19"/>
  <c r="BH9462" i="19"/>
  <c r="BD114" i="19"/>
  <c r="BF7035" i="19"/>
  <c r="BD1382" i="19"/>
  <c r="BH430" i="19"/>
  <c r="BH1000" i="19"/>
  <c r="BD4721" i="19"/>
  <c r="BH7315" i="19"/>
  <c r="BD3191" i="19"/>
  <c r="BH3729" i="19"/>
  <c r="BH7712" i="19"/>
  <c r="BH5320" i="19"/>
  <c r="BF5438" i="19"/>
  <c r="BH7862" i="19"/>
  <c r="BF6531" i="19"/>
  <c r="BH9282" i="19"/>
  <c r="BF4874" i="19"/>
  <c r="BF5432" i="19"/>
  <c r="BH3504" i="19"/>
  <c r="BD9419" i="19"/>
  <c r="BF1199" i="19"/>
  <c r="BD939" i="19"/>
  <c r="BD3494" i="19"/>
  <c r="BD3419" i="19"/>
  <c r="BD2318" i="19"/>
  <c r="BH5830" i="19"/>
  <c r="BH6069" i="19"/>
  <c r="BD1076" i="19"/>
  <c r="BH7125" i="19"/>
  <c r="BD2781" i="19"/>
  <c r="BD581" i="19"/>
  <c r="BF4385" i="19"/>
  <c r="BH387" i="19"/>
  <c r="BF8733" i="19"/>
  <c r="BH4319" i="19"/>
  <c r="BF3254" i="19"/>
  <c r="BD1794" i="19"/>
  <c r="BF2591" i="19"/>
  <c r="BF956" i="19"/>
  <c r="BD2636" i="19"/>
  <c r="BH713" i="19"/>
  <c r="BD9449" i="19"/>
  <c r="BH8228" i="19"/>
  <c r="BH15" i="19"/>
  <c r="BD2323" i="19"/>
  <c r="BH4420" i="19"/>
  <c r="BH7392" i="19"/>
  <c r="BH1269" i="19"/>
  <c r="BF8157" i="19"/>
  <c r="BD4282" i="19"/>
  <c r="BD4440" i="19"/>
  <c r="BF7880" i="19"/>
  <c r="BD6726" i="19"/>
  <c r="BH7205" i="19"/>
  <c r="BD1810" i="19"/>
  <c r="BH4997" i="19"/>
  <c r="BD738" i="19"/>
  <c r="BH7008" i="19"/>
  <c r="BD8170" i="19"/>
  <c r="BF7319" i="19"/>
  <c r="BF9653" i="19"/>
  <c r="BD7028" i="19"/>
  <c r="BD5873" i="19"/>
  <c r="BH9619" i="19"/>
  <c r="BF5592" i="19"/>
  <c r="BH7976" i="19"/>
  <c r="BD896" i="19"/>
  <c r="BD5123" i="19"/>
  <c r="BH1791" i="19"/>
  <c r="BD4913" i="19"/>
  <c r="BD2549" i="19"/>
  <c r="BF1187" i="19"/>
  <c r="BH1567" i="19"/>
  <c r="BD341" i="19"/>
  <c r="BH2449" i="19"/>
  <c r="BF1202" i="19"/>
  <c r="BF6775" i="19"/>
  <c r="BF9252" i="19"/>
  <c r="BH514" i="19"/>
  <c r="BD3778" i="19"/>
  <c r="BF1834" i="19"/>
  <c r="BD7950" i="19"/>
  <c r="BH1750" i="19"/>
  <c r="BD9081" i="19"/>
  <c r="BF8699" i="19"/>
  <c r="BD3748" i="19"/>
  <c r="BH9682" i="19"/>
  <c r="BD8962" i="19"/>
  <c r="BF7331" i="19"/>
  <c r="BF8067" i="19"/>
  <c r="BD3232" i="19"/>
  <c r="BD9116" i="19"/>
  <c r="BD3089" i="19"/>
  <c r="BD4302" i="19"/>
  <c r="BH2633" i="19"/>
  <c r="BD9992" i="19"/>
  <c r="BD5043" i="19"/>
  <c r="BH3943" i="19"/>
  <c r="BD2475" i="19"/>
  <c r="BH7264" i="19"/>
  <c r="BH4069" i="19"/>
  <c r="BF3736" i="19"/>
  <c r="BD6632" i="19"/>
  <c r="BH2260" i="19"/>
  <c r="BH975" i="19"/>
  <c r="BH6853" i="19"/>
  <c r="BF5299" i="19"/>
  <c r="BD8919" i="19"/>
  <c r="BD6714" i="19"/>
  <c r="BF877" i="19"/>
  <c r="BH2606" i="19"/>
  <c r="BF2263" i="19"/>
  <c r="BF9540" i="19"/>
  <c r="BD6795" i="19"/>
  <c r="BF9845" i="19"/>
  <c r="BH9175" i="19"/>
  <c r="BF502" i="19"/>
  <c r="BH7850" i="19"/>
  <c r="BH5748" i="19"/>
  <c r="BD7559" i="19"/>
  <c r="BH5005" i="19"/>
  <c r="BH2921" i="19"/>
  <c r="BH996" i="19"/>
  <c r="BH3958" i="19"/>
  <c r="BH5170" i="19"/>
  <c r="BF7557" i="19"/>
  <c r="BH9553" i="19"/>
  <c r="BF8788" i="19"/>
  <c r="BH2069" i="19"/>
  <c r="BF1306" i="19"/>
  <c r="BD7006" i="19"/>
  <c r="BF1103" i="19"/>
  <c r="BF3524" i="19"/>
  <c r="BD8258" i="19"/>
  <c r="BD4905" i="19"/>
  <c r="BD1533" i="19"/>
  <c r="BF4322" i="19"/>
  <c r="BH2397" i="19"/>
  <c r="BF10006" i="19"/>
  <c r="F38" i="19"/>
  <c r="BD5478" i="19"/>
  <c r="BH2858" i="19"/>
  <c r="BD5475" i="19"/>
  <c r="BH9564" i="19"/>
  <c r="BH5102" i="19"/>
  <c r="BD5225" i="19"/>
  <c r="BF7305" i="19"/>
  <c r="BD6219" i="19"/>
  <c r="BF833" i="19"/>
  <c r="BD6905" i="19"/>
  <c r="BD3829" i="19"/>
  <c r="BH287" i="19"/>
  <c r="BF3312" i="19"/>
  <c r="BH8471" i="19"/>
  <c r="BH9710" i="19"/>
  <c r="BH5563" i="19"/>
  <c r="BD4201" i="19"/>
  <c r="BD8323" i="19"/>
  <c r="BH5239" i="19"/>
  <c r="BD9052" i="19"/>
  <c r="BD1221" i="19"/>
  <c r="BF6522" i="19"/>
  <c r="BF171" i="19"/>
  <c r="BH4150" i="19"/>
  <c r="BF6227" i="19"/>
  <c r="BD5731" i="19"/>
  <c r="BD4099" i="19"/>
  <c r="BH3533" i="19"/>
  <c r="BD8680" i="19"/>
  <c r="BH6103" i="19"/>
  <c r="BF6888" i="19"/>
  <c r="BH9188" i="19"/>
  <c r="BF1504" i="19"/>
  <c r="BD6564" i="19"/>
  <c r="BD8100" i="19"/>
  <c r="BD9283" i="19"/>
  <c r="BD5875" i="19"/>
  <c r="BH3443" i="19"/>
  <c r="BD2561" i="19"/>
  <c r="BH7134" i="19"/>
  <c r="BD5258" i="19"/>
  <c r="BD4814" i="19"/>
  <c r="BD4837" i="19"/>
  <c r="BF8964" i="19"/>
  <c r="BF6337" i="19"/>
  <c r="BF1197" i="19"/>
  <c r="BF6270" i="19"/>
  <c r="BF3275" i="19"/>
  <c r="BF8477" i="19"/>
  <c r="BF7705" i="19"/>
  <c r="BH5116" i="19"/>
  <c r="BF1070" i="19"/>
  <c r="BH2853" i="19"/>
  <c r="BH5627" i="19"/>
  <c r="BH9075" i="19"/>
  <c r="BF9751" i="19"/>
  <c r="BF9066" i="19"/>
  <c r="BD1739" i="19"/>
  <c r="BF5407" i="19"/>
  <c r="BH6653" i="19"/>
  <c r="BD3430" i="19"/>
  <c r="BH9262" i="19"/>
  <c r="BH2079" i="19"/>
  <c r="BH7727" i="19"/>
  <c r="BF3801" i="19"/>
  <c r="BF9867" i="19"/>
  <c r="BF134" i="19"/>
  <c r="BF5179" i="19"/>
  <c r="BD2817" i="19"/>
  <c r="BD8043" i="19"/>
  <c r="BH9334" i="19"/>
  <c r="BF9411" i="19"/>
  <c r="BF9481" i="19"/>
  <c r="BF7421" i="19"/>
  <c r="BD7304" i="19"/>
  <c r="BD9900" i="19"/>
  <c r="BH9962" i="19"/>
  <c r="BF5819" i="19"/>
  <c r="BF4093" i="19"/>
  <c r="BH4260" i="19"/>
  <c r="BH2407" i="19"/>
  <c r="BH6346" i="19"/>
  <c r="BD2379" i="19"/>
  <c r="BH828" i="19"/>
  <c r="BH2117" i="19"/>
  <c r="BH7923" i="19"/>
  <c r="BF6706" i="19"/>
  <c r="BD4027" i="19"/>
  <c r="BH2338" i="19"/>
  <c r="BH77" i="19"/>
  <c r="BD8764" i="19"/>
  <c r="BH8200" i="19"/>
  <c r="BD4717" i="19"/>
  <c r="BD5404" i="19"/>
  <c r="BD1202" i="19"/>
  <c r="BF3904" i="19"/>
  <c r="BF9619" i="19"/>
  <c r="BF4798" i="19"/>
  <c r="BD52" i="19"/>
  <c r="BD2922" i="19"/>
  <c r="BH3077" i="19"/>
  <c r="BF5470" i="19"/>
  <c r="BD6594" i="19"/>
  <c r="BD2874" i="19"/>
  <c r="BF3347" i="19"/>
  <c r="BH6215" i="19"/>
  <c r="BH4828" i="19"/>
  <c r="BD3711" i="19"/>
  <c r="BF1376" i="19"/>
  <c r="BD3090" i="19"/>
  <c r="BH1604" i="19"/>
  <c r="BD9722" i="19"/>
  <c r="BD6935" i="19"/>
  <c r="BD9947" i="19"/>
  <c r="BF6201" i="19"/>
  <c r="BD899" i="19"/>
  <c r="BH8441" i="19"/>
  <c r="BD1872" i="19"/>
  <c r="BH3244" i="19"/>
  <c r="BH343" i="19"/>
  <c r="BF8315" i="19"/>
  <c r="BF2368" i="19"/>
  <c r="BH1764" i="19"/>
  <c r="BH9483" i="19"/>
  <c r="BH2836" i="19"/>
  <c r="BF4887" i="19"/>
  <c r="BF5380" i="19"/>
  <c r="BF2184" i="19"/>
  <c r="BF7161" i="19"/>
  <c r="BH7869" i="19"/>
  <c r="BD8554" i="19"/>
  <c r="BD1611" i="19"/>
  <c r="BH3389" i="19"/>
  <c r="BH4666" i="19"/>
  <c r="BF4169" i="19"/>
  <c r="BH647" i="19"/>
  <c r="BF6658" i="19"/>
  <c r="BF2980" i="19"/>
  <c r="BF417" i="19"/>
  <c r="BD1482" i="19"/>
  <c r="BF7002" i="19"/>
  <c r="BF1104" i="19"/>
  <c r="BH4740" i="19"/>
  <c r="BD3132" i="19"/>
  <c r="BD3989" i="19"/>
  <c r="BF422" i="19"/>
  <c r="BH8282" i="19"/>
  <c r="BH5323" i="19"/>
  <c r="BD5144" i="19"/>
  <c r="BF6591" i="19"/>
  <c r="BF133" i="19"/>
  <c r="BD2537" i="19"/>
  <c r="BF9376" i="19"/>
  <c r="BF7234" i="19"/>
  <c r="BH5927" i="19"/>
  <c r="BH9281" i="19"/>
  <c r="BF1547" i="19"/>
  <c r="BH5793" i="19"/>
  <c r="BH90" i="19"/>
  <c r="BH1026" i="19"/>
  <c r="BF5100" i="19"/>
  <c r="BF8509" i="19"/>
  <c r="BF1651" i="19"/>
  <c r="BF3381" i="19"/>
  <c r="BD3628" i="19"/>
  <c r="BD7430" i="19"/>
  <c r="BF9994" i="19"/>
  <c r="BF2421" i="19"/>
  <c r="BD6083" i="19"/>
  <c r="BF4983" i="19"/>
  <c r="BD795" i="19"/>
  <c r="BD5738" i="19"/>
  <c r="BF7598" i="19"/>
  <c r="BH3886" i="19"/>
  <c r="BF3976" i="19"/>
  <c r="BF2921" i="19"/>
  <c r="BH6470" i="19"/>
  <c r="BD8356" i="19"/>
  <c r="BD9723" i="19"/>
  <c r="BH8388" i="19"/>
  <c r="BF6904" i="19"/>
  <c r="BF3256" i="19"/>
  <c r="BD9442" i="19"/>
  <c r="BD6402" i="19"/>
  <c r="BF6771" i="19"/>
  <c r="BF7063" i="19"/>
  <c r="BD9945" i="19"/>
  <c r="BH1798" i="19"/>
  <c r="BD339" i="19"/>
  <c r="BF7923" i="19"/>
  <c r="BF7318" i="19"/>
  <c r="BH4196" i="19"/>
  <c r="BF441" i="19"/>
  <c r="BF1316" i="19"/>
  <c r="BH5032" i="19"/>
  <c r="BH2522" i="19"/>
  <c r="BH7987" i="19"/>
  <c r="BD1637" i="19"/>
  <c r="BD5750" i="19"/>
  <c r="BF7565" i="19"/>
  <c r="BD9289" i="19"/>
  <c r="BH5875" i="19"/>
  <c r="BD9151" i="19"/>
  <c r="BD449" i="19"/>
  <c r="BF7659" i="19"/>
  <c r="BD2416" i="19"/>
  <c r="BF6443" i="19"/>
  <c r="BH1564" i="19"/>
  <c r="BH9031" i="19"/>
  <c r="BD3583" i="19"/>
  <c r="BD644" i="19"/>
  <c r="BH7818" i="19"/>
  <c r="BH3838" i="19"/>
  <c r="BH7532" i="19"/>
  <c r="BH3637" i="19"/>
  <c r="BF4401" i="19"/>
  <c r="BD7840" i="19"/>
  <c r="BD1983" i="19"/>
  <c r="BD6429" i="19"/>
  <c r="BH840" i="19"/>
  <c r="BD2666" i="19"/>
  <c r="BD6744" i="19"/>
  <c r="BH5535" i="19"/>
  <c r="BH7127" i="19"/>
  <c r="BD9309" i="19"/>
  <c r="BD2626" i="19"/>
  <c r="BF6855" i="19"/>
  <c r="BF7652" i="19"/>
  <c r="BF474" i="19"/>
  <c r="BD6958" i="19"/>
  <c r="BH2939" i="19"/>
  <c r="BD4807" i="19"/>
  <c r="BF2645" i="19"/>
  <c r="BH3709" i="19"/>
  <c r="BF8299" i="19"/>
  <c r="BH45" i="19"/>
  <c r="BH9404" i="19"/>
  <c r="BH2602" i="19"/>
  <c r="BH8218" i="19"/>
  <c r="BH7658" i="19"/>
  <c r="BF8823" i="19"/>
  <c r="BD5132" i="19"/>
  <c r="BH2050" i="19"/>
  <c r="BD1537" i="19"/>
  <c r="BH907" i="19"/>
  <c r="BH3870" i="19"/>
  <c r="BF4850" i="19"/>
  <c r="BH884" i="19"/>
  <c r="BD9409" i="19"/>
  <c r="BD2600" i="19"/>
  <c r="BH2909" i="19"/>
  <c r="BF6963" i="19"/>
  <c r="BF433" i="19"/>
  <c r="BH5001" i="19"/>
  <c r="BH3698" i="19"/>
  <c r="BH1689" i="19"/>
  <c r="BD4349" i="19"/>
  <c r="BD336" i="19"/>
  <c r="BF997" i="19"/>
  <c r="BH6318" i="19"/>
  <c r="BD2384" i="19"/>
  <c r="BD4191" i="19"/>
  <c r="BD5626" i="19"/>
  <c r="BF6074" i="19"/>
  <c r="BD4014" i="19"/>
  <c r="BF2474" i="19"/>
  <c r="BF6520" i="19"/>
  <c r="BF1384" i="19"/>
  <c r="BF3443" i="19"/>
  <c r="BD2751" i="19"/>
  <c r="BH324" i="19"/>
  <c r="BD8435" i="19"/>
  <c r="BD427" i="19"/>
  <c r="BD1385" i="19"/>
  <c r="BD6287" i="19"/>
  <c r="BD1607" i="19"/>
  <c r="BD5133" i="19"/>
  <c r="BF2807" i="19"/>
  <c r="BH981" i="19"/>
  <c r="BH4680" i="19"/>
  <c r="BF3822" i="19"/>
  <c r="BH3404" i="19"/>
  <c r="BD2427" i="19"/>
  <c r="BD1031" i="19"/>
  <c r="BH1105" i="19"/>
  <c r="BF2602" i="19"/>
  <c r="BF9231" i="19"/>
  <c r="BD9115" i="19"/>
  <c r="BF4550" i="19"/>
  <c r="BF5742" i="19"/>
  <c r="BF4567" i="19"/>
  <c r="BD2606" i="19"/>
  <c r="BF4105" i="19"/>
  <c r="BD1889" i="19"/>
  <c r="BD6428" i="19"/>
  <c r="BF6230" i="19"/>
  <c r="BD8891" i="19"/>
  <c r="BD6634" i="19"/>
  <c r="BF8954" i="19"/>
  <c r="BH2311" i="19"/>
  <c r="BD7561" i="19"/>
  <c r="BF558" i="19"/>
  <c r="BF1439" i="19"/>
  <c r="BD1036" i="19"/>
  <c r="BF9945" i="19"/>
  <c r="BF3979" i="19"/>
  <c r="BH7325" i="19"/>
  <c r="BD1590" i="19"/>
  <c r="BD4755" i="19"/>
  <c r="BH9855" i="19"/>
  <c r="BH605" i="19"/>
  <c r="BF3431" i="19"/>
  <c r="BF5436" i="19"/>
  <c r="BD2615" i="19"/>
  <c r="BH4718" i="19"/>
  <c r="BD9988" i="19"/>
  <c r="BD5722" i="19"/>
  <c r="BH5321" i="19"/>
  <c r="BD2415" i="19"/>
  <c r="BH9302" i="19"/>
  <c r="BH6629" i="19"/>
  <c r="BD2305" i="19"/>
  <c r="BF7539" i="19"/>
  <c r="BF9381" i="19"/>
  <c r="BH8744" i="19"/>
  <c r="BH8824" i="19"/>
  <c r="BD8441" i="19"/>
  <c r="BD1833" i="19"/>
  <c r="BH5897" i="19"/>
  <c r="BF1784" i="19"/>
  <c r="BH3440" i="19"/>
  <c r="BD8413" i="19"/>
  <c r="BF15" i="19"/>
  <c r="BF8833" i="19"/>
  <c r="BD1153" i="19"/>
  <c r="BD7116" i="19"/>
  <c r="BF1943" i="19"/>
  <c r="BH312" i="19"/>
  <c r="BH3732" i="19"/>
  <c r="BH8815" i="19"/>
  <c r="BH3381" i="19"/>
  <c r="BH7177" i="19"/>
  <c r="BH5254" i="19"/>
  <c r="BD3371" i="19"/>
  <c r="BH2488" i="19"/>
  <c r="BH9229" i="19"/>
  <c r="BH6410" i="19"/>
  <c r="BF8419" i="19"/>
  <c r="BH5127" i="19"/>
  <c r="BF6083" i="19"/>
  <c r="BH3807" i="19"/>
  <c r="BF5610" i="19"/>
  <c r="BF1900" i="19"/>
  <c r="BH7908" i="19"/>
  <c r="BD5389" i="19"/>
  <c r="BH1859" i="19"/>
  <c r="BF4779" i="19"/>
  <c r="BD8071" i="19"/>
  <c r="BF7014" i="19"/>
  <c r="BD3749" i="19"/>
  <c r="BD1822" i="19"/>
  <c r="BD1043" i="19"/>
  <c r="BH7199" i="19"/>
  <c r="BD4106" i="19"/>
  <c r="BF5142" i="19"/>
  <c r="BF5406" i="19"/>
  <c r="BF1001" i="19"/>
  <c r="BH1571" i="19"/>
  <c r="BF4663" i="19"/>
  <c r="BD7929" i="19"/>
  <c r="BD7819" i="19"/>
  <c r="BD9668" i="19"/>
  <c r="BF9605" i="19"/>
  <c r="BF3193" i="19"/>
  <c r="BD8282" i="19"/>
  <c r="BD4979" i="19"/>
  <c r="BD8168" i="19"/>
  <c r="BD1136" i="19"/>
  <c r="BF1244" i="19"/>
  <c r="BD8246" i="19"/>
  <c r="BH8681" i="19"/>
  <c r="BD7989" i="19"/>
  <c r="BD4243" i="19"/>
  <c r="BF243" i="19"/>
  <c r="BD9744" i="19"/>
  <c r="BH7853" i="19"/>
  <c r="BD402" i="19"/>
  <c r="BF5152" i="19"/>
  <c r="BD5520" i="19"/>
  <c r="BD4967" i="19"/>
  <c r="BD2935" i="19"/>
  <c r="BD8423" i="19"/>
  <c r="BH9895" i="19"/>
  <c r="BH924" i="19"/>
  <c r="BF3651" i="19"/>
  <c r="BD6373" i="19"/>
  <c r="BH1004" i="19"/>
  <c r="BF8979" i="19"/>
  <c r="BF6103" i="19"/>
  <c r="BH7774" i="19"/>
  <c r="BF9161" i="19"/>
  <c r="BF9517" i="19"/>
  <c r="BH9560" i="19"/>
  <c r="BF4406" i="19"/>
  <c r="BF6421" i="19"/>
  <c r="BH1340" i="19"/>
  <c r="BH1165" i="19"/>
  <c r="BF249" i="19"/>
  <c r="BH3198" i="19"/>
  <c r="BF278" i="19"/>
  <c r="BD7140" i="19"/>
  <c r="BH7126" i="19"/>
  <c r="BD717" i="19"/>
  <c r="BF2551" i="19"/>
  <c r="BH4019" i="19"/>
  <c r="BF1079" i="19"/>
  <c r="BD8644" i="19"/>
  <c r="BH971" i="19"/>
  <c r="BF1368" i="19"/>
  <c r="BD1034" i="19"/>
  <c r="BH8182" i="19"/>
  <c r="BF3582" i="19"/>
  <c r="BD881" i="19"/>
  <c r="BC8177" i="19"/>
  <c r="BC6868" i="19"/>
  <c r="BG1621" i="19"/>
  <c r="BE5175" i="19"/>
  <c r="BE7845" i="19"/>
  <c r="BC4728" i="19"/>
  <c r="BE999" i="19"/>
  <c r="BG20" i="19"/>
  <c r="BG2435" i="19"/>
  <c r="BG3362" i="19"/>
  <c r="BG6661" i="19"/>
  <c r="BE9245" i="19"/>
  <c r="BE4202" i="19"/>
  <c r="BG2232" i="19"/>
  <c r="BC854" i="19"/>
  <c r="BG1262" i="19"/>
  <c r="BE7757" i="19"/>
  <c r="BC3198" i="19"/>
  <c r="BC2870" i="19"/>
  <c r="BE7111" i="19"/>
  <c r="BG8007" i="19"/>
  <c r="BE1097" i="19"/>
  <c r="BE4464" i="19"/>
  <c r="BE1110" i="19"/>
  <c r="BC7603" i="19"/>
  <c r="BE9801" i="19"/>
  <c r="BC8084" i="19"/>
  <c r="BE9860" i="19"/>
  <c r="BC5521" i="19"/>
  <c r="BE2547" i="19"/>
  <c r="BG9470" i="19"/>
  <c r="BG6929" i="19"/>
  <c r="BG3130" i="19"/>
  <c r="BE5174" i="19"/>
  <c r="BC8421" i="19"/>
  <c r="BE8774" i="19"/>
  <c r="BG24" i="19"/>
  <c r="BE9033" i="19"/>
  <c r="BE4504" i="19"/>
  <c r="BC4356" i="19"/>
  <c r="BC3877" i="19"/>
  <c r="BG4145" i="19"/>
  <c r="BC9472" i="19"/>
  <c r="BG7388" i="19"/>
  <c r="BG2864" i="19"/>
  <c r="BC3213" i="19"/>
  <c r="BC3634" i="19"/>
  <c r="BC4634" i="19"/>
  <c r="BC348" i="19"/>
  <c r="BC3653" i="19"/>
  <c r="BG9200" i="19"/>
  <c r="BE6499" i="19"/>
  <c r="BC8688" i="19"/>
  <c r="BG3352" i="19"/>
  <c r="BC4319" i="19"/>
  <c r="BE459" i="19"/>
  <c r="BG877" i="19"/>
  <c r="BG9389" i="19"/>
  <c r="BG497" i="19"/>
  <c r="BE1189" i="19"/>
  <c r="BG8441" i="19"/>
  <c r="BC2201" i="19"/>
  <c r="BG227" i="19"/>
  <c r="BE9056" i="19"/>
  <c r="BE9340" i="19"/>
  <c r="BG9707" i="19"/>
  <c r="BC2631" i="19"/>
  <c r="BG6308" i="19"/>
  <c r="BC8714" i="19"/>
  <c r="BC7498" i="19"/>
  <c r="BC8758" i="19"/>
  <c r="BC9121" i="19"/>
  <c r="BE479" i="19"/>
  <c r="BG3648" i="19"/>
  <c r="BE2459" i="19"/>
  <c r="BE6943" i="19"/>
  <c r="BE736" i="19"/>
  <c r="BE320" i="19"/>
  <c r="BG1549" i="19"/>
  <c r="BG7270" i="19"/>
  <c r="BE2202" i="19"/>
  <c r="BG5019" i="19"/>
  <c r="BE9514" i="19"/>
  <c r="BE6477" i="19"/>
  <c r="BE324" i="19"/>
  <c r="BC989" i="19"/>
  <c r="BC3924" i="19"/>
  <c r="BC17" i="19"/>
  <c r="BG2956" i="19"/>
  <c r="BE5364" i="19"/>
  <c r="BE5591" i="19"/>
  <c r="BE8856" i="19"/>
  <c r="BE4405" i="19"/>
  <c r="BG9929" i="19"/>
  <c r="BE6543" i="19"/>
  <c r="BC4760" i="19"/>
  <c r="BG8947" i="19"/>
  <c r="BE4777" i="19"/>
  <c r="BG591" i="19"/>
  <c r="BG8060" i="19"/>
  <c r="BG7652" i="19"/>
  <c r="BE7422" i="19"/>
  <c r="BC8398" i="19"/>
  <c r="BG221" i="19"/>
  <c r="BG9083" i="19"/>
  <c r="BG4098" i="19"/>
  <c r="BC1928" i="19"/>
  <c r="BE2243" i="19"/>
  <c r="BG4130" i="19"/>
  <c r="BE612" i="19"/>
  <c r="BG4369" i="19"/>
  <c r="BG4232" i="19"/>
  <c r="BG7623" i="19"/>
  <c r="BG9711" i="19"/>
  <c r="BG5754" i="19"/>
  <c r="BG8998" i="19"/>
  <c r="BE681" i="19"/>
  <c r="BC9098" i="19"/>
  <c r="BG8376" i="19"/>
  <c r="BE7546" i="19"/>
  <c r="BG7789" i="19"/>
  <c r="BG7464" i="19"/>
  <c r="BE5162" i="19"/>
  <c r="BG8254" i="19"/>
  <c r="BG9159" i="19"/>
  <c r="BC8742" i="19"/>
  <c r="BG1118" i="19"/>
  <c r="BE4252" i="19"/>
  <c r="BC5748" i="19"/>
  <c r="BE582" i="19"/>
  <c r="BE1604" i="19"/>
  <c r="BC6551" i="19"/>
  <c r="BE9866" i="19"/>
  <c r="BC9320" i="19"/>
  <c r="BE7182" i="19"/>
  <c r="BC3961" i="19"/>
  <c r="BG8025" i="19"/>
  <c r="BC2871" i="19"/>
  <c r="BE7528" i="19"/>
  <c r="BC739" i="19"/>
  <c r="BC6896" i="19"/>
  <c r="BC1335" i="19"/>
  <c r="BC7916" i="19"/>
  <c r="BE8772" i="19"/>
  <c r="BE4950" i="19"/>
  <c r="BC1764" i="19"/>
  <c r="BC8023" i="19"/>
  <c r="BG5418" i="19"/>
  <c r="BE4452" i="19"/>
  <c r="BC4685" i="19"/>
  <c r="BE5702" i="19"/>
  <c r="BG2790" i="19"/>
  <c r="BE5117" i="19"/>
  <c r="BG6675" i="19"/>
  <c r="BG4827" i="19"/>
  <c r="BE7497" i="19"/>
  <c r="BE3860" i="19"/>
  <c r="BC3951" i="19"/>
  <c r="BG3957" i="19"/>
  <c r="BC226" i="19"/>
  <c r="BE8141" i="19"/>
  <c r="BE1921" i="19"/>
  <c r="BE5966" i="19"/>
  <c r="BE2315" i="19"/>
  <c r="BG6407" i="19"/>
  <c r="BE6039" i="19"/>
  <c r="BG6226" i="19"/>
  <c r="BE8988" i="19"/>
  <c r="BG1733" i="19"/>
  <c r="BE7195" i="19"/>
  <c r="BC749" i="19"/>
  <c r="BG7971" i="19"/>
  <c r="BC190" i="19"/>
  <c r="BE6429" i="19"/>
  <c r="BC7299" i="19"/>
  <c r="BE4246" i="19"/>
  <c r="BG3795" i="19"/>
  <c r="BE7725" i="19"/>
  <c r="BE3834" i="19"/>
  <c r="BG2129" i="19"/>
  <c r="BG8056" i="19"/>
  <c r="BG5423" i="19"/>
  <c r="BC2233" i="19"/>
  <c r="BE6838" i="19"/>
  <c r="BC9949" i="19"/>
  <c r="BC4514" i="19"/>
  <c r="BG6391" i="19"/>
  <c r="BE9327" i="19"/>
  <c r="BG6344" i="19"/>
  <c r="BC5486" i="19"/>
  <c r="BE5509" i="19"/>
  <c r="BC1573" i="19"/>
  <c r="BC3719" i="19"/>
  <c r="BC5285" i="19"/>
  <c r="BC84" i="19"/>
  <c r="BC960" i="19"/>
  <c r="BC8752" i="19"/>
  <c r="BE3853" i="19"/>
  <c r="BC6287" i="19"/>
  <c r="BG4489" i="19"/>
  <c r="BE4014" i="19"/>
  <c r="BG1150" i="19"/>
  <c r="BG3607" i="19"/>
  <c r="BC4016" i="19"/>
  <c r="BG676" i="19"/>
  <c r="BC5348" i="19"/>
  <c r="BG7921" i="19"/>
  <c r="BC8436" i="19"/>
  <c r="BE7315" i="19"/>
  <c r="BE6872" i="19"/>
  <c r="BC5128" i="19"/>
  <c r="BG3686" i="19"/>
  <c r="BC3178" i="19"/>
  <c r="BC7815" i="19"/>
  <c r="BG3155" i="19"/>
  <c r="BG9834" i="19"/>
  <c r="BC5517" i="19"/>
  <c r="BE9847" i="19"/>
  <c r="BC9470" i="19"/>
  <c r="BE3330" i="19"/>
  <c r="BG1709" i="19"/>
  <c r="BC3085" i="19"/>
  <c r="BG333" i="19"/>
  <c r="BG8673" i="19"/>
  <c r="BE9252" i="19"/>
  <c r="BC3175" i="19"/>
  <c r="BC8295" i="19"/>
  <c r="BC4366" i="19"/>
  <c r="BC3279" i="19"/>
  <c r="BE4397" i="19"/>
  <c r="BG5194" i="19"/>
  <c r="BE694" i="19"/>
  <c r="BE6461" i="19"/>
  <c r="BC8715" i="19"/>
  <c r="BC1745" i="19"/>
  <c r="BE7153" i="19"/>
  <c r="BG9034" i="19"/>
  <c r="BG5509" i="19"/>
  <c r="BE5598" i="19"/>
  <c r="BE7819" i="19"/>
  <c r="BC782" i="19"/>
  <c r="BG8255" i="19"/>
  <c r="BC8486" i="19"/>
  <c r="BC8106" i="19"/>
  <c r="BC5551" i="19"/>
  <c r="BE6395" i="19"/>
  <c r="BC4282" i="19"/>
  <c r="BC5828" i="19"/>
  <c r="BE610" i="19"/>
  <c r="BE3555" i="19"/>
  <c r="BC1360" i="19"/>
  <c r="BE1388" i="19"/>
  <c r="BC3564" i="19"/>
  <c r="BC2287" i="19"/>
  <c r="BG2061" i="19"/>
  <c r="BC5323" i="19"/>
  <c r="BG4701" i="19"/>
  <c r="BC1277" i="19"/>
  <c r="BE6510" i="19"/>
  <c r="BE896" i="19"/>
  <c r="BE1849" i="19"/>
  <c r="BC2328" i="19"/>
  <c r="BC2270" i="19"/>
  <c r="BE8872" i="19"/>
  <c r="BG8124" i="19"/>
  <c r="BG6961" i="19"/>
  <c r="BE5011" i="19"/>
  <c r="BC6754" i="19"/>
  <c r="BG2268" i="19"/>
  <c r="BE6456" i="19"/>
  <c r="BG1960" i="19"/>
  <c r="BC5838" i="19"/>
  <c r="BG7260" i="19"/>
  <c r="BE912" i="19"/>
  <c r="BG5038" i="19"/>
  <c r="BE9079" i="19"/>
  <c r="BC9321" i="19"/>
  <c r="BG8534" i="19"/>
  <c r="BE1446" i="19"/>
  <c r="BC6762" i="19"/>
  <c r="BC6506" i="19"/>
  <c r="BG2531" i="19"/>
  <c r="BE2447" i="19"/>
  <c r="BC6543" i="19"/>
  <c r="BG3065" i="19"/>
  <c r="BG8821" i="19"/>
  <c r="BE7590" i="19"/>
  <c r="BE7419" i="19"/>
  <c r="BC4558" i="19"/>
  <c r="BC9915" i="19"/>
  <c r="BG1143" i="19"/>
  <c r="BE4130" i="19"/>
  <c r="BG4294" i="19"/>
  <c r="BG3010" i="19"/>
  <c r="BG84" i="19"/>
  <c r="BE1621" i="19"/>
  <c r="BE1884" i="19"/>
  <c r="BC8059" i="19"/>
  <c r="BC5846" i="19"/>
  <c r="BG5181" i="19"/>
  <c r="BG4025" i="19"/>
  <c r="BE4516" i="19"/>
  <c r="BC7715" i="19"/>
  <c r="BG3420" i="19"/>
  <c r="BC4314" i="19"/>
  <c r="BC9263" i="19"/>
  <c r="BE4726" i="19"/>
  <c r="BC1770" i="19"/>
  <c r="BE2897" i="19"/>
  <c r="BC6682" i="19"/>
  <c r="BE2120" i="19"/>
  <c r="BC8462" i="19"/>
  <c r="BG7199" i="19"/>
  <c r="BC39" i="19"/>
  <c r="BE8080" i="19"/>
  <c r="BE4143" i="19"/>
  <c r="BG7259" i="19"/>
  <c r="BC9015" i="19"/>
  <c r="BE3932" i="19"/>
  <c r="BC9475" i="19"/>
  <c r="BE691" i="19"/>
  <c r="BC1151" i="19"/>
  <c r="BG4004" i="19"/>
  <c r="BE3687" i="19"/>
  <c r="BG3645" i="19"/>
  <c r="BC2223" i="19"/>
  <c r="BC4698" i="19"/>
  <c r="BG377" i="19"/>
  <c r="BE1662" i="19"/>
  <c r="BC3199" i="19"/>
  <c r="BC6209" i="19"/>
  <c r="BC3225" i="19"/>
  <c r="BE7830" i="19"/>
  <c r="BG2622" i="19"/>
  <c r="BE8290" i="19"/>
  <c r="BG7029" i="19"/>
  <c r="BC9110" i="19"/>
  <c r="BC4148" i="19"/>
  <c r="BE1834" i="19"/>
  <c r="BG6254" i="19"/>
  <c r="BE5271" i="19"/>
  <c r="BG3397" i="19"/>
  <c r="BG4425" i="19"/>
  <c r="BC2002" i="19"/>
  <c r="BC3514" i="19"/>
  <c r="BC4686" i="19"/>
  <c r="BE3046" i="19"/>
  <c r="BG602" i="19"/>
  <c r="BG3409" i="19"/>
  <c r="BE6313" i="19"/>
  <c r="BE8448" i="19"/>
  <c r="BG9143" i="19"/>
  <c r="BG3682" i="19"/>
  <c r="BG4903" i="19"/>
  <c r="BE6754" i="19"/>
  <c r="BC8710" i="19"/>
  <c r="BG6262" i="19"/>
  <c r="BC7707" i="19"/>
  <c r="BE309" i="19"/>
  <c r="BE962" i="19"/>
  <c r="BG3550" i="19"/>
  <c r="BE3237" i="19"/>
  <c r="BG4406" i="19"/>
  <c r="BG2167" i="19"/>
  <c r="BG4118" i="19"/>
  <c r="BE5619" i="19"/>
  <c r="BE1397" i="19"/>
  <c r="BC5609" i="19"/>
  <c r="BG8374" i="19"/>
  <c r="BC3052" i="19"/>
  <c r="BG4414" i="19"/>
  <c r="BE6333" i="19"/>
  <c r="BC2335" i="19"/>
  <c r="BE7461" i="19"/>
  <c r="BG1030" i="19"/>
  <c r="BC7436" i="19"/>
  <c r="BC9474" i="19"/>
  <c r="BC5080" i="19"/>
  <c r="BG3934" i="19"/>
  <c r="BC2473" i="19"/>
  <c r="BG2410" i="19"/>
  <c r="BE2753" i="19"/>
  <c r="BG3381" i="19"/>
  <c r="BE3699" i="19"/>
  <c r="BE5275" i="19"/>
  <c r="BC6387" i="19"/>
  <c r="BC7729" i="19"/>
  <c r="BE1239" i="19"/>
  <c r="BG9479" i="19"/>
  <c r="BC4660" i="19"/>
  <c r="BE3917" i="19"/>
  <c r="BC814" i="19"/>
  <c r="BG9405" i="19"/>
  <c r="BC8015" i="19"/>
  <c r="BE2168" i="19"/>
  <c r="BG9005" i="19"/>
  <c r="BG9934" i="19"/>
  <c r="BG836" i="19"/>
  <c r="BC3726" i="19"/>
  <c r="BE8889" i="19"/>
  <c r="BE6427" i="19"/>
  <c r="BE2098" i="19"/>
  <c r="BE7621" i="19"/>
  <c r="BG9333" i="19"/>
  <c r="BG6190" i="19"/>
  <c r="BE6977" i="19"/>
  <c r="BG2982" i="19"/>
  <c r="BG5400" i="19"/>
  <c r="BG3873" i="19"/>
  <c r="BE5704" i="19"/>
  <c r="BC7820" i="19"/>
  <c r="BG915" i="19"/>
  <c r="BG7920" i="19"/>
  <c r="BG4399" i="19"/>
  <c r="BE8189" i="19"/>
  <c r="BE9229" i="19"/>
  <c r="BG2306" i="19"/>
  <c r="BE1796" i="19"/>
  <c r="BG4531" i="19"/>
  <c r="BE5736" i="19"/>
  <c r="BE5050" i="19"/>
  <c r="BE920" i="19"/>
  <c r="BE1364" i="19"/>
  <c r="BE2107" i="19"/>
  <c r="BE8074" i="19"/>
  <c r="BG7755" i="19"/>
  <c r="BE3009" i="19"/>
  <c r="BE5476" i="19"/>
  <c r="BC9711" i="19"/>
  <c r="BC4274" i="19"/>
  <c r="BC5578" i="19"/>
  <c r="BC8082" i="19"/>
  <c r="BG4910" i="19"/>
  <c r="BG8877" i="19"/>
  <c r="BG5920" i="19"/>
  <c r="BE1631" i="19"/>
  <c r="BG7114" i="19"/>
  <c r="BG3674" i="19"/>
  <c r="BG8742" i="19"/>
  <c r="BG5266" i="19"/>
  <c r="BG6111" i="19"/>
  <c r="BE3333" i="19"/>
  <c r="BE1349" i="19"/>
  <c r="BC9501" i="19"/>
  <c r="BE4293" i="19"/>
  <c r="BE2195" i="19"/>
  <c r="BC42" i="19"/>
  <c r="BG6658" i="19"/>
  <c r="BG1765" i="19"/>
  <c r="BC4435" i="19"/>
  <c r="BE1222" i="19"/>
  <c r="BC6884" i="19"/>
  <c r="BE7607" i="19"/>
  <c r="BC8649" i="19"/>
  <c r="BE7668" i="19"/>
  <c r="BC9754" i="19"/>
  <c r="BC85" i="19"/>
  <c r="BC323" i="19"/>
  <c r="BE4490" i="19"/>
  <c r="BC8024" i="19"/>
  <c r="BE6753" i="19"/>
  <c r="BG4696" i="19"/>
  <c r="BC2561" i="19"/>
  <c r="BE6392" i="19"/>
  <c r="BC2408" i="19"/>
  <c r="BE3717" i="19"/>
  <c r="BE765" i="19"/>
  <c r="BE6501" i="19"/>
  <c r="BC5554" i="19"/>
  <c r="BC5100" i="19"/>
  <c r="BE5095" i="19"/>
  <c r="BC3537" i="19"/>
  <c r="BC1227" i="19"/>
  <c r="BE461" i="19"/>
  <c r="BC7633" i="19"/>
  <c r="BE1725" i="19"/>
  <c r="BC168" i="19"/>
  <c r="BC4734" i="19"/>
  <c r="BG6569" i="19"/>
  <c r="BC732" i="19"/>
  <c r="BE8881" i="19"/>
  <c r="BE2549" i="19"/>
  <c r="BG2627" i="19"/>
  <c r="BC3170" i="19"/>
  <c r="BG3547" i="19"/>
  <c r="BC5280" i="19"/>
  <c r="BE8255" i="19"/>
  <c r="BE5432" i="19"/>
  <c r="BC2893" i="19"/>
  <c r="BE9521" i="19"/>
  <c r="BG6248" i="19"/>
  <c r="BE6464" i="19"/>
  <c r="BE2461" i="19"/>
  <c r="BC3795" i="19"/>
  <c r="BG7023" i="19"/>
  <c r="BE788" i="19"/>
  <c r="BE2052" i="19"/>
  <c r="BC2246" i="19"/>
  <c r="BE969" i="19"/>
  <c r="BG7287" i="19"/>
  <c r="BG75" i="19"/>
  <c r="BE3831" i="19"/>
  <c r="BC2638" i="19"/>
  <c r="BE4400" i="19"/>
  <c r="BG1536" i="19"/>
  <c r="BC8431" i="19"/>
  <c r="BE1075" i="19"/>
  <c r="BC8060" i="19"/>
  <c r="BC1930" i="19"/>
  <c r="BC8737" i="19"/>
  <c r="BC3011" i="19"/>
  <c r="BC3194" i="19"/>
  <c r="BG1247" i="19"/>
  <c r="BE3738" i="19"/>
  <c r="BG5137" i="19"/>
  <c r="BE4832" i="19"/>
  <c r="BC3058" i="19"/>
  <c r="BE5499" i="19"/>
  <c r="BE6148" i="19"/>
  <c r="BG5987" i="19"/>
  <c r="BG2008" i="19"/>
  <c r="BG1858" i="19"/>
  <c r="BG1845" i="19"/>
  <c r="BG4251" i="19"/>
  <c r="BG1380" i="19"/>
  <c r="BG364" i="19"/>
  <c r="BG6192" i="19"/>
  <c r="BG9" i="19"/>
  <c r="BE7979" i="19"/>
  <c r="BC5706" i="19"/>
  <c r="BC1958" i="19"/>
  <c r="BE6896" i="19"/>
  <c r="BC6981" i="19"/>
  <c r="BE3239" i="19"/>
  <c r="BG4220" i="19"/>
  <c r="BC6915" i="19"/>
  <c r="BG4695" i="19"/>
  <c r="BC8674" i="19"/>
  <c r="BG1462" i="19"/>
  <c r="BC8152" i="19"/>
  <c r="BG8820" i="19"/>
  <c r="BE1474" i="19"/>
  <c r="BC9581" i="19"/>
  <c r="BE1009" i="19"/>
  <c r="BG941" i="19"/>
  <c r="BE2774" i="19"/>
  <c r="BC3177" i="19"/>
  <c r="BG5764" i="19"/>
  <c r="BC3783" i="19"/>
  <c r="BG7223" i="19"/>
  <c r="BG6096" i="19"/>
  <c r="BG4193" i="19"/>
  <c r="BE892" i="19"/>
  <c r="BG155" i="19"/>
  <c r="BE8254" i="19"/>
  <c r="BE9308" i="19"/>
  <c r="BE2216" i="19"/>
  <c r="BG8923" i="19"/>
  <c r="BC6696" i="19"/>
  <c r="BG7653" i="19"/>
  <c r="BC8053" i="19"/>
  <c r="BE7114" i="19"/>
  <c r="BG9952" i="19"/>
  <c r="BC8317" i="19"/>
  <c r="BG7603" i="19"/>
  <c r="BG2505" i="19"/>
  <c r="BE8278" i="19"/>
  <c r="BE9915" i="19"/>
  <c r="BC7948" i="19"/>
  <c r="BC9690" i="19"/>
  <c r="BG1704" i="19"/>
  <c r="BG2366" i="19"/>
  <c r="BC4431" i="19"/>
  <c r="BC3393" i="19"/>
  <c r="BE3099" i="19"/>
  <c r="BE1913" i="19"/>
  <c r="BC4980" i="19"/>
  <c r="BG3365" i="19"/>
  <c r="BE1565" i="19"/>
  <c r="BC6900" i="19"/>
  <c r="BE200" i="19"/>
  <c r="BC8402" i="19"/>
  <c r="BC9880" i="19"/>
  <c r="BG3859" i="19"/>
  <c r="BG6462" i="19"/>
  <c r="BE8708" i="19"/>
  <c r="BE8866" i="19"/>
  <c r="BE5139" i="19"/>
  <c r="BE5600" i="19"/>
  <c r="BG2759" i="19"/>
  <c r="BG8855" i="19"/>
  <c r="BG2225" i="19"/>
  <c r="BC9840" i="19"/>
  <c r="BG2676" i="19"/>
  <c r="BG5383" i="19"/>
  <c r="BG8277" i="19"/>
  <c r="BG9958" i="19"/>
  <c r="BC4195" i="19"/>
  <c r="BE8358" i="19"/>
  <c r="BG552" i="19"/>
  <c r="BE8030" i="19"/>
  <c r="BC9059" i="19"/>
  <c r="BG5341" i="19"/>
  <c r="BC1180" i="19"/>
  <c r="BC5077" i="19"/>
  <c r="BC5717" i="19"/>
  <c r="BC8161" i="19"/>
  <c r="BG8788" i="19"/>
  <c r="BC9760" i="19"/>
  <c r="BG4445" i="19"/>
  <c r="BC5510" i="19"/>
  <c r="BG8891" i="19"/>
  <c r="BG7326" i="19"/>
  <c r="BC8370" i="19"/>
  <c r="BC4893" i="19"/>
  <c r="BC6775" i="19"/>
  <c r="BC5039" i="19"/>
  <c r="BE6365" i="19"/>
  <c r="BE2289" i="19"/>
  <c r="BE6209" i="19"/>
  <c r="BC4466" i="19"/>
  <c r="BC8619" i="19"/>
  <c r="BG4812" i="19"/>
  <c r="BE5178" i="19"/>
  <c r="BG4233" i="19"/>
  <c r="BC9736" i="19"/>
  <c r="BG267" i="19"/>
  <c r="BE1532" i="19"/>
  <c r="BE2931" i="19"/>
  <c r="BG4447" i="19"/>
  <c r="BG6367" i="19"/>
  <c r="BG4666" i="19"/>
  <c r="BC386" i="19"/>
  <c r="BG178" i="19"/>
  <c r="BC7497" i="19"/>
  <c r="BC8257" i="19"/>
  <c r="BC8208" i="19"/>
  <c r="BC5326" i="19"/>
  <c r="BG1565" i="19"/>
  <c r="BC2528" i="19"/>
  <c r="BE6571" i="19"/>
  <c r="BC753" i="19"/>
  <c r="BC1836" i="19"/>
  <c r="BC7367" i="19"/>
  <c r="BG5907" i="19"/>
  <c r="BE5523" i="19"/>
  <c r="BC326" i="19"/>
  <c r="BG6257" i="19"/>
  <c r="BE5666" i="19"/>
  <c r="BE7837" i="19"/>
  <c r="BC3387" i="19"/>
  <c r="BG2076" i="19"/>
  <c r="BC9478" i="19"/>
  <c r="BE7257" i="19"/>
  <c r="BC388" i="19"/>
  <c r="BE5384" i="19"/>
  <c r="BE3765" i="19"/>
  <c r="BG4173" i="19"/>
  <c r="BC1731" i="19"/>
  <c r="BG6529" i="19"/>
  <c r="BE3222" i="19"/>
  <c r="BC8924" i="19"/>
  <c r="BG706" i="19"/>
  <c r="BC8240" i="19"/>
  <c r="BG9543" i="19"/>
  <c r="BE3559" i="19"/>
  <c r="BG8181" i="19"/>
  <c r="BG1450" i="19"/>
  <c r="BG4078" i="19"/>
  <c r="BC4608" i="19"/>
  <c r="BC1965" i="19"/>
  <c r="BC1320" i="19"/>
  <c r="BG8465" i="19"/>
  <c r="BE525" i="19"/>
  <c r="BC3854" i="19"/>
  <c r="BG3146" i="19"/>
  <c r="BC9965" i="19"/>
  <c r="BE5624" i="19"/>
  <c r="BG7726" i="19"/>
  <c r="BG2691" i="19"/>
  <c r="BG1779" i="19"/>
  <c r="BG7088" i="19"/>
  <c r="BC1396" i="19"/>
  <c r="BE4330" i="19"/>
  <c r="BC871" i="19"/>
  <c r="BG8000" i="19"/>
  <c r="BE3510" i="19"/>
  <c r="BC307" i="19"/>
  <c r="BE9968" i="19"/>
  <c r="BE2448" i="19"/>
  <c r="BG3945" i="19"/>
  <c r="BE6673" i="19"/>
  <c r="BC8068" i="19"/>
  <c r="BE1263" i="19"/>
  <c r="BC8582" i="19"/>
  <c r="BG3646" i="19"/>
  <c r="BG9884" i="19"/>
  <c r="BE7093" i="19"/>
  <c r="BC6017" i="19"/>
  <c r="BC4078" i="19"/>
  <c r="BG439" i="19"/>
  <c r="BG2193" i="19"/>
  <c r="BC6162" i="19"/>
  <c r="BG2426" i="19"/>
  <c r="BE781" i="19"/>
  <c r="BC4192" i="19"/>
  <c r="BC7144" i="19"/>
  <c r="BC7198" i="19"/>
  <c r="BG6724" i="19"/>
  <c r="BG1304" i="19"/>
  <c r="BC9685" i="19"/>
  <c r="BG3232" i="19"/>
  <c r="BC1545" i="19"/>
  <c r="BG4129" i="19"/>
  <c r="BG4053" i="19"/>
  <c r="BG7186" i="19"/>
  <c r="BG596" i="19"/>
  <c r="BE4367" i="19"/>
  <c r="BE2568" i="19"/>
  <c r="BG430" i="19"/>
  <c r="BC366" i="19"/>
  <c r="BC5194" i="19"/>
  <c r="BE3515" i="19"/>
  <c r="BE8924" i="19"/>
  <c r="BE9468" i="19"/>
  <c r="BG4182" i="19"/>
  <c r="BC377" i="19"/>
  <c r="BC1905" i="19"/>
  <c r="BC2920" i="19"/>
  <c r="BE6668" i="19"/>
  <c r="BE4063" i="19"/>
  <c r="BG9979" i="19"/>
  <c r="BC2077" i="19"/>
  <c r="BC2739" i="19"/>
  <c r="BG7754" i="19"/>
  <c r="BC3397" i="19"/>
  <c r="BE8685" i="19"/>
  <c r="BC6155" i="19"/>
  <c r="BG4156" i="19"/>
  <c r="BE7075" i="19"/>
  <c r="BC4379" i="19"/>
  <c r="BC2438" i="19"/>
  <c r="BE4033" i="19"/>
  <c r="BC7014" i="19"/>
  <c r="BG2976" i="19"/>
  <c r="BC6301" i="19"/>
  <c r="BC9552" i="19"/>
  <c r="BG7681" i="19"/>
  <c r="BE2407" i="19"/>
  <c r="BE9151" i="19"/>
  <c r="BE7148" i="19"/>
  <c r="BE2095" i="19"/>
  <c r="BE1757" i="19"/>
  <c r="BE2090" i="19"/>
  <c r="BC4929" i="19"/>
  <c r="BC4499" i="19"/>
  <c r="BC686" i="19"/>
  <c r="BC6703" i="19"/>
  <c r="BE3625" i="19"/>
  <c r="BG2257" i="19"/>
  <c r="BG1671" i="19"/>
  <c r="BC9637" i="19"/>
  <c r="BC1729" i="19"/>
  <c r="BC7848" i="19"/>
  <c r="BC3940" i="19"/>
  <c r="BG4966" i="19"/>
  <c r="BC2229" i="19"/>
  <c r="BC5881" i="19"/>
  <c r="BC2141" i="19"/>
  <c r="BG7009" i="19"/>
  <c r="BG5164" i="19"/>
  <c r="BE2096" i="19"/>
  <c r="BG7042" i="19"/>
  <c r="BC231" i="19"/>
  <c r="BG3542" i="19"/>
  <c r="BC938" i="19"/>
  <c r="BC2817" i="19"/>
  <c r="BG7046" i="19"/>
  <c r="BE2565" i="19"/>
  <c r="BG9893" i="19"/>
  <c r="BE7730" i="19"/>
  <c r="BG4431" i="19"/>
  <c r="BE686" i="19"/>
  <c r="BG1625" i="19"/>
  <c r="BC3168" i="19"/>
  <c r="BC6637" i="19"/>
  <c r="BC8766" i="19"/>
  <c r="BC8473" i="19"/>
  <c r="BC6507" i="19"/>
  <c r="BE9323" i="19"/>
  <c r="BE1248" i="19"/>
  <c r="BG7898" i="19"/>
  <c r="BE5929" i="19"/>
  <c r="BC1048" i="19"/>
  <c r="BE5323" i="19"/>
  <c r="BG1646" i="19"/>
  <c r="BC5113" i="19"/>
  <c r="BE2102" i="19"/>
  <c r="BG2437" i="19"/>
  <c r="BG3836" i="19"/>
  <c r="BE8985" i="19"/>
  <c r="BE115" i="19"/>
  <c r="BC227" i="19"/>
  <c r="BC4729" i="19"/>
  <c r="BE5972" i="19"/>
  <c r="BE9204" i="19"/>
  <c r="BE4963" i="19"/>
  <c r="BC9082" i="19"/>
  <c r="BE749" i="19"/>
  <c r="BG5398" i="19"/>
  <c r="BC7044" i="19"/>
  <c r="BE2648" i="19"/>
  <c r="BG9786" i="19"/>
  <c r="BG7246" i="19"/>
  <c r="BC2100" i="19"/>
  <c r="BC6777" i="19"/>
  <c r="BC1546" i="19"/>
  <c r="BE7014" i="19"/>
  <c r="BG6114" i="19"/>
  <c r="BG5437" i="19"/>
  <c r="BG9461" i="19"/>
  <c r="BC881" i="19"/>
  <c r="BC2969" i="19"/>
  <c r="BG9149" i="19"/>
  <c r="BG3331" i="19"/>
  <c r="BG9486" i="19"/>
  <c r="BE5386" i="19"/>
  <c r="BE1876" i="19"/>
  <c r="BE9404" i="19"/>
  <c r="BC9631" i="19"/>
  <c r="BE9059" i="19"/>
  <c r="BE2675" i="19"/>
  <c r="BC6817" i="19"/>
  <c r="BC683" i="19"/>
  <c r="BG399" i="19"/>
  <c r="BG4656" i="19"/>
  <c r="BE7613" i="19"/>
  <c r="BE2732" i="19"/>
  <c r="BC1688" i="19"/>
  <c r="BE4192" i="19"/>
  <c r="BG8741" i="19"/>
  <c r="BC2495" i="19"/>
  <c r="BG1749" i="19"/>
  <c r="BE1558" i="19"/>
  <c r="BC7082" i="19"/>
  <c r="BC2670" i="19"/>
  <c r="BC7766" i="19"/>
  <c r="BG2320" i="19"/>
  <c r="BC4794" i="19"/>
  <c r="BE1688" i="19"/>
  <c r="BE216" i="19"/>
  <c r="BC3650" i="19"/>
  <c r="BE9482" i="19"/>
  <c r="BC4581" i="19"/>
  <c r="BE3986" i="19"/>
  <c r="BC1973" i="19"/>
  <c r="BG8997" i="19"/>
  <c r="BG4189" i="19"/>
  <c r="BC6125" i="19"/>
  <c r="BG9161" i="19"/>
  <c r="BC7855" i="19"/>
  <c r="BC7995" i="19"/>
  <c r="BE4171" i="19"/>
  <c r="BC3130" i="19"/>
  <c r="BG5180" i="19"/>
  <c r="BG9918" i="19"/>
  <c r="BG9415" i="19"/>
  <c r="BE9074" i="19"/>
  <c r="BC775" i="19"/>
  <c r="BC883" i="19"/>
  <c r="BG6611" i="19"/>
  <c r="BG2923" i="19"/>
  <c r="BG6498" i="19"/>
  <c r="BC2601" i="19"/>
  <c r="BC9235" i="19"/>
  <c r="BG7377" i="19"/>
  <c r="BE5022" i="19"/>
  <c r="BE8948" i="19"/>
  <c r="BG3312" i="19"/>
  <c r="BE1142" i="19"/>
  <c r="BG2756" i="19"/>
  <c r="BC8543" i="19"/>
  <c r="BE7683" i="19"/>
  <c r="BC3673" i="19"/>
  <c r="BE6378" i="19"/>
  <c r="BC5701" i="19"/>
  <c r="BG1487" i="19"/>
  <c r="BE9199" i="19"/>
  <c r="BE5547" i="19"/>
  <c r="BE1595" i="19"/>
  <c r="BC3716" i="19"/>
  <c r="BG7523" i="19"/>
  <c r="BE5236" i="19"/>
  <c r="BC8995" i="19"/>
  <c r="BE6993" i="19"/>
  <c r="BC332" i="19"/>
  <c r="BC7767" i="19"/>
  <c r="BG6459" i="19"/>
  <c r="BC9982" i="19"/>
  <c r="BG1095" i="19"/>
  <c r="BG8781" i="19"/>
  <c r="BE7617" i="19"/>
  <c r="BC4106" i="19"/>
  <c r="BE9647" i="19"/>
  <c r="BE5405" i="19"/>
  <c r="BG9380" i="19"/>
  <c r="BE8393" i="19"/>
  <c r="BC8768" i="19"/>
  <c r="BG3717" i="19"/>
  <c r="BC7805" i="19"/>
  <c r="BG2537" i="19"/>
  <c r="BE524" i="19"/>
  <c r="BG8965" i="19"/>
  <c r="BE2892" i="19"/>
  <c r="BE8546" i="19"/>
  <c r="BG7763" i="19"/>
  <c r="BC6468" i="19"/>
  <c r="BC1490" i="19"/>
  <c r="BG5796" i="19"/>
  <c r="BG416" i="19"/>
  <c r="BE4334" i="19"/>
  <c r="BC207" i="19"/>
  <c r="BE9834" i="19"/>
  <c r="BG5484" i="19"/>
  <c r="BE8817" i="19"/>
  <c r="BG9843" i="19"/>
  <c r="BC1536" i="19"/>
  <c r="BE5124" i="19"/>
  <c r="BC6349" i="19"/>
  <c r="BE5282" i="19"/>
  <c r="BG8460" i="19"/>
  <c r="BC9543" i="19"/>
  <c r="BC1586" i="19"/>
  <c r="BE2714" i="19"/>
  <c r="BC3767" i="19"/>
  <c r="BE6318" i="19"/>
  <c r="BC6943" i="19"/>
  <c r="BG3809" i="19"/>
  <c r="BG60" i="19"/>
  <c r="BC4596" i="19"/>
  <c r="BG8048" i="19"/>
  <c r="F41" i="19"/>
  <c r="BD1752" i="19"/>
  <c r="BD4198" i="19"/>
  <c r="BF5546" i="19"/>
  <c r="BD6836" i="19"/>
  <c r="BD3048" i="19"/>
  <c r="BD3447" i="19"/>
  <c r="BD8705" i="19"/>
  <c r="BH4788" i="19"/>
  <c r="BD7896" i="19"/>
  <c r="BD178" i="19"/>
  <c r="BF7789" i="19"/>
  <c r="BF7831" i="19"/>
  <c r="BH9816" i="19"/>
  <c r="BH8556" i="19"/>
  <c r="BF2896" i="19"/>
  <c r="BF8499" i="19"/>
  <c r="BH6886" i="19"/>
  <c r="BF8390" i="19"/>
  <c r="BD3657" i="19"/>
  <c r="BD9779" i="19"/>
  <c r="BF9019" i="19"/>
  <c r="BH4491" i="19"/>
  <c r="BH983" i="19"/>
  <c r="BF2078" i="19"/>
  <c r="BF5166" i="19"/>
  <c r="BF7291" i="19"/>
  <c r="BD6256" i="19"/>
  <c r="BF4441" i="19"/>
  <c r="BD5244" i="19"/>
  <c r="BF5747" i="19"/>
  <c r="BH9455" i="19"/>
  <c r="BD6418" i="19"/>
  <c r="BH3567" i="19"/>
  <c r="BD1313" i="19"/>
  <c r="BF5953" i="19"/>
  <c r="BH2416" i="19"/>
  <c r="BF2373" i="19"/>
  <c r="BD9092" i="19"/>
  <c r="BF7267" i="19"/>
  <c r="BH2669" i="19"/>
  <c r="BD8788" i="19"/>
  <c r="BD2078" i="19"/>
  <c r="BF2237" i="19"/>
  <c r="BH8444" i="19"/>
  <c r="BD515" i="19"/>
  <c r="BH2590" i="19"/>
  <c r="BF8804" i="19"/>
  <c r="BF4157" i="19"/>
  <c r="BF8850" i="19"/>
  <c r="BD9733" i="19"/>
  <c r="BD6297" i="19"/>
  <c r="BF5349" i="19"/>
  <c r="BD5630" i="19"/>
  <c r="BD4199" i="19"/>
  <c r="BD2239" i="19"/>
  <c r="BH4663" i="19"/>
  <c r="BF7362" i="19"/>
  <c r="BD9060" i="19"/>
  <c r="BD1496" i="19"/>
  <c r="BF8938" i="19"/>
  <c r="BD1986" i="19"/>
  <c r="BH9113" i="19"/>
  <c r="BD2136" i="19"/>
  <c r="BF3999" i="19"/>
  <c r="BD3830" i="19"/>
  <c r="BH1913" i="19"/>
  <c r="BH7365" i="19"/>
  <c r="BH8076" i="19"/>
  <c r="BH8103" i="19"/>
  <c r="BD4737" i="19"/>
  <c r="BD1577" i="19"/>
  <c r="BH9524" i="19"/>
  <c r="BD2022" i="19"/>
  <c r="BD5812" i="19"/>
  <c r="BF6121" i="19"/>
  <c r="BF7507" i="19"/>
  <c r="BH7827" i="19"/>
  <c r="BH779" i="19"/>
  <c r="BF1910" i="19"/>
  <c r="BF2068" i="19"/>
  <c r="BH7087" i="19"/>
  <c r="BF733" i="19"/>
  <c r="BD3360" i="19"/>
  <c r="BF9680" i="19"/>
  <c r="BH2187" i="19"/>
  <c r="BF6049" i="19"/>
  <c r="BD9371" i="19"/>
  <c r="BF3217" i="19"/>
  <c r="BF6769" i="19"/>
  <c r="BD2183" i="19"/>
  <c r="BH4890" i="19"/>
  <c r="BH3184" i="19"/>
  <c r="BD5382" i="19"/>
  <c r="BF4912" i="19"/>
  <c r="BD84" i="19"/>
  <c r="BD620" i="19"/>
  <c r="BD9984" i="19"/>
  <c r="BH2356" i="19"/>
  <c r="BF6464" i="19"/>
  <c r="BD800" i="19"/>
  <c r="BF3818" i="19"/>
  <c r="BF6779" i="19"/>
  <c r="BD936" i="19"/>
  <c r="BF2935" i="19"/>
  <c r="BF507" i="19"/>
  <c r="BF1733" i="19"/>
  <c r="BD7863" i="19"/>
  <c r="BH6765" i="19"/>
  <c r="BD8907" i="19"/>
  <c r="BF1230" i="19"/>
  <c r="BD1184" i="19"/>
  <c r="BF5782" i="19"/>
  <c r="BD6461" i="19"/>
  <c r="BF4526" i="19"/>
  <c r="BH632" i="19"/>
  <c r="BD6629" i="19"/>
  <c r="BD9137" i="19"/>
  <c r="BF2298" i="19"/>
  <c r="BD4675" i="19"/>
  <c r="BH7900" i="19"/>
  <c r="BH4999" i="19"/>
  <c r="BF7982" i="19"/>
  <c r="BH3758" i="19"/>
  <c r="BF3276" i="19"/>
  <c r="BF4612" i="19"/>
  <c r="BD7336" i="19"/>
  <c r="BD922" i="19"/>
  <c r="BD6422" i="19"/>
  <c r="BF736" i="19"/>
  <c r="BF5921" i="19"/>
  <c r="BH1739" i="19"/>
  <c r="BF2080" i="19"/>
  <c r="BF2507" i="19"/>
  <c r="BF4679" i="19"/>
  <c r="BF2556" i="19"/>
  <c r="BH2224" i="19"/>
  <c r="BF1972" i="19"/>
  <c r="BH6068" i="19"/>
  <c r="BH951" i="19"/>
  <c r="BD8551" i="19"/>
  <c r="BD3247" i="19"/>
  <c r="BH8936" i="19"/>
  <c r="BD284" i="19"/>
  <c r="BH3168" i="19"/>
  <c r="BD785" i="19"/>
  <c r="BF4280" i="19"/>
  <c r="BF991" i="19"/>
  <c r="BF957" i="19"/>
  <c r="BH6106" i="19"/>
  <c r="BH9198" i="19"/>
  <c r="BH6372" i="19"/>
  <c r="BD1647" i="19"/>
  <c r="BD188" i="19"/>
  <c r="BH120" i="19"/>
  <c r="BD3856" i="19"/>
  <c r="BD9465" i="19"/>
  <c r="BD2691" i="19"/>
  <c r="BD7808" i="19"/>
  <c r="BD4042" i="19"/>
  <c r="BD575" i="19"/>
  <c r="BF9681" i="19"/>
  <c r="BF1928" i="19"/>
  <c r="BD9423" i="19"/>
  <c r="BH9851" i="19"/>
  <c r="BH465" i="19"/>
  <c r="BH2536" i="19"/>
  <c r="BD7630" i="19"/>
  <c r="BH5355" i="19"/>
  <c r="BF9393" i="19"/>
  <c r="BF8131" i="19"/>
  <c r="BH6976" i="19"/>
  <c r="BD57" i="19"/>
  <c r="BF6165" i="19"/>
  <c r="BH2574" i="19"/>
  <c r="BH3279" i="19"/>
  <c r="BH6160" i="19"/>
  <c r="BD5838" i="19"/>
  <c r="BF955" i="19"/>
  <c r="BH1320" i="19"/>
  <c r="BH6338" i="19"/>
  <c r="BF2382" i="19"/>
  <c r="BH5837" i="19"/>
  <c r="BH4278" i="19"/>
  <c r="BH8689" i="19"/>
  <c r="BF3242" i="19"/>
  <c r="BH9859" i="19"/>
  <c r="BH5769" i="19"/>
  <c r="BD425" i="19"/>
  <c r="BH3200" i="19"/>
  <c r="BD9307" i="19"/>
  <c r="BH5668" i="19"/>
  <c r="BH5151" i="19"/>
  <c r="BF401" i="19"/>
  <c r="BH5124" i="19"/>
  <c r="BH3605" i="19"/>
  <c r="BF2577" i="19"/>
  <c r="BD5562" i="19"/>
  <c r="BD7038" i="19"/>
  <c r="BF2274" i="19"/>
  <c r="BH4551" i="19"/>
  <c r="BD1219" i="19"/>
  <c r="BD2043" i="19"/>
  <c r="BD1441" i="19"/>
  <c r="BF4166" i="19"/>
  <c r="BD4052" i="19"/>
  <c r="BF3574" i="19"/>
  <c r="BH1568" i="19"/>
  <c r="BH5647" i="19"/>
  <c r="BD1359" i="19"/>
  <c r="BD7579" i="19"/>
  <c r="BH1136" i="19"/>
  <c r="BF5897" i="19"/>
  <c r="BH2426" i="19"/>
  <c r="BD3744" i="19"/>
  <c r="BD1811" i="19"/>
  <c r="BH8001" i="19"/>
  <c r="BF9200" i="19"/>
  <c r="BF6215" i="19"/>
  <c r="BD1876" i="19"/>
  <c r="BD8499" i="19"/>
  <c r="BF2981" i="19"/>
  <c r="BH4756" i="19"/>
  <c r="BF1223" i="19"/>
  <c r="BF2869" i="19"/>
  <c r="BD1984" i="19"/>
  <c r="BF4057" i="19"/>
  <c r="BH7563" i="19"/>
  <c r="BD233" i="19"/>
  <c r="BF8037" i="19"/>
  <c r="BD9343" i="19"/>
  <c r="BD6618" i="19"/>
  <c r="BF355" i="19"/>
  <c r="BF8667" i="19"/>
  <c r="BH6811" i="19"/>
  <c r="BF5474" i="19"/>
  <c r="BH593" i="19"/>
  <c r="BH1532" i="19"/>
  <c r="BH9647" i="19"/>
  <c r="BH408" i="19"/>
  <c r="BD2665" i="19"/>
  <c r="BF8622" i="19"/>
  <c r="BF3352" i="19"/>
  <c r="BH4662" i="19"/>
  <c r="BD4435" i="19"/>
  <c r="BF6881" i="19"/>
  <c r="BD2224" i="19"/>
  <c r="BF4560" i="19"/>
  <c r="BD9182" i="19"/>
  <c r="BF1142" i="19"/>
  <c r="BH6971" i="19"/>
  <c r="BH2371" i="19"/>
  <c r="BD4514" i="19"/>
  <c r="BD18" i="19"/>
  <c r="BD2490" i="19"/>
  <c r="BD359" i="19"/>
  <c r="BH1398" i="19"/>
  <c r="BD9737" i="19"/>
  <c r="BD3405" i="19"/>
  <c r="BH878" i="19"/>
  <c r="BD5509" i="19"/>
  <c r="BD3761" i="19"/>
  <c r="BH5055" i="19"/>
  <c r="BD761" i="19"/>
  <c r="BD1158" i="19"/>
  <c r="BH1384" i="19"/>
  <c r="BH1559" i="19"/>
  <c r="BH3716" i="19"/>
  <c r="BH301" i="19"/>
  <c r="BD8342" i="19"/>
  <c r="BD7787" i="19"/>
  <c r="BD2109" i="19"/>
  <c r="BH3983" i="19"/>
  <c r="BD5903" i="19"/>
  <c r="BF5065" i="19"/>
  <c r="BH7689" i="19"/>
  <c r="BF9013" i="19"/>
  <c r="BD9375" i="19"/>
  <c r="BD4087" i="19"/>
  <c r="BF5833" i="19"/>
  <c r="BD6592" i="19"/>
  <c r="BD3038" i="19"/>
  <c r="BF7832" i="19"/>
  <c r="BF8832" i="19"/>
  <c r="BH5699" i="19"/>
  <c r="BF3662" i="19"/>
  <c r="BD911" i="19"/>
  <c r="BD2097" i="19"/>
  <c r="BH1107" i="19"/>
  <c r="BH5418" i="19"/>
  <c r="BF5537" i="19"/>
  <c r="BH3069" i="19"/>
  <c r="BF4739" i="19"/>
  <c r="BD961" i="19"/>
  <c r="BD2270" i="19"/>
  <c r="BD8064" i="19"/>
  <c r="BD9334" i="19"/>
  <c r="BH815" i="19"/>
  <c r="BF6397" i="19"/>
  <c r="BD4559" i="19"/>
  <c r="BH7259" i="19"/>
  <c r="BH7983" i="19"/>
  <c r="BH8538" i="19"/>
  <c r="BF2017" i="19"/>
  <c r="BF7714" i="19"/>
  <c r="BD3028" i="19"/>
  <c r="BF4927" i="19"/>
  <c r="BD2895" i="19"/>
  <c r="BF4398" i="19"/>
  <c r="BD1585" i="19"/>
  <c r="BH9791" i="19"/>
  <c r="BH2672" i="19"/>
  <c r="BD8993" i="19"/>
  <c r="BH7102" i="19"/>
  <c r="BH5339" i="19"/>
  <c r="BD2471" i="19"/>
  <c r="BF35" i="19"/>
  <c r="BH5963" i="19"/>
  <c r="BD1113" i="19"/>
  <c r="BH7359" i="19"/>
  <c r="BH1980" i="19"/>
  <c r="BD2623" i="19"/>
  <c r="BF1875" i="19"/>
  <c r="BH635" i="19"/>
  <c r="BD6331" i="19"/>
  <c r="BF5496" i="19"/>
  <c r="BF9222" i="19"/>
  <c r="BF3850" i="19"/>
  <c r="BD1925" i="19"/>
  <c r="BD1253" i="19"/>
  <c r="BF3782" i="19"/>
  <c r="BF963" i="19"/>
  <c r="BH5404" i="19"/>
  <c r="BF1895" i="19"/>
  <c r="BD1836" i="19"/>
  <c r="BH4199" i="19"/>
  <c r="BH7278" i="19"/>
  <c r="BF3751" i="19"/>
  <c r="BH9327" i="19"/>
  <c r="BH7200" i="19"/>
  <c r="BH4273" i="19"/>
  <c r="F50" i="19"/>
  <c r="BD8617" i="19"/>
  <c r="BH748" i="19"/>
  <c r="BH6861" i="19"/>
  <c r="BF1649" i="19"/>
  <c r="BF2893" i="19"/>
  <c r="BH4327" i="19"/>
  <c r="BH5409" i="19"/>
  <c r="BF9595" i="19"/>
  <c r="BH5067" i="19"/>
  <c r="BH9729" i="19"/>
  <c r="BF1894" i="19"/>
  <c r="BH4592" i="19"/>
  <c r="BF83" i="19"/>
  <c r="BD5340" i="19"/>
  <c r="BF9074" i="19"/>
  <c r="BD7228" i="19"/>
  <c r="BD9260" i="19"/>
  <c r="BH278" i="19"/>
  <c r="BD9218" i="19"/>
  <c r="BH5500" i="19"/>
  <c r="BF8715" i="19"/>
  <c r="BD2736" i="19"/>
  <c r="BF2140" i="19"/>
  <c r="BF8546" i="19"/>
  <c r="BD334" i="19"/>
  <c r="BH3514" i="19"/>
  <c r="BD68" i="19"/>
  <c r="BH2862" i="19"/>
  <c r="BD2970" i="19"/>
  <c r="BD9671" i="19"/>
  <c r="BD7986" i="19"/>
  <c r="BD4278" i="19"/>
  <c r="BF1212" i="19"/>
  <c r="BD7556" i="19"/>
  <c r="BD2219" i="19"/>
  <c r="BD377" i="19"/>
  <c r="BH3648" i="19"/>
  <c r="BH7782" i="19"/>
  <c r="BD3811" i="19"/>
  <c r="BD1742" i="19"/>
  <c r="BH1266" i="19"/>
  <c r="BD5403" i="19"/>
  <c r="BH5245" i="19"/>
  <c r="BH3812" i="19"/>
  <c r="BF5704" i="19"/>
  <c r="BD889" i="19"/>
  <c r="BD6456" i="19"/>
  <c r="BF1072" i="19"/>
  <c r="BD9158" i="19"/>
  <c r="BD4447" i="19"/>
  <c r="BH2292" i="19"/>
  <c r="BF7142" i="19"/>
  <c r="BH3377" i="19"/>
  <c r="BF6587" i="19"/>
  <c r="BD484" i="19"/>
  <c r="BH3239" i="19"/>
  <c r="BH4907" i="19"/>
  <c r="BF2585" i="19"/>
  <c r="BF6905" i="19"/>
  <c r="BD7491" i="19"/>
  <c r="BF2082" i="19"/>
  <c r="BD6676" i="19"/>
  <c r="BH8755" i="19"/>
  <c r="BF983" i="19"/>
  <c r="BD9831" i="19"/>
  <c r="BD9518" i="19"/>
  <c r="BH1156" i="19"/>
  <c r="BD5472" i="19"/>
  <c r="BH8750" i="19"/>
  <c r="BH8031" i="19"/>
  <c r="BH150" i="19"/>
  <c r="BF2860" i="19"/>
  <c r="BF1352" i="19"/>
  <c r="BD9692" i="19"/>
  <c r="BH2685" i="19"/>
  <c r="BD6201" i="19"/>
  <c r="BF741" i="19"/>
  <c r="BD9502" i="19"/>
  <c r="BD5317" i="19"/>
  <c r="BF2828" i="19"/>
  <c r="BD3397" i="19"/>
  <c r="BH3088" i="19"/>
  <c r="BH9937" i="19"/>
  <c r="BH9599" i="19"/>
  <c r="BF6540" i="19"/>
  <c r="BD9853" i="19"/>
  <c r="BF1171" i="19"/>
  <c r="BH8025" i="19"/>
  <c r="BD3301" i="19"/>
  <c r="BD760" i="19"/>
  <c r="BF1963" i="19"/>
  <c r="BD4625" i="19"/>
  <c r="BD7572" i="19"/>
  <c r="BD4148" i="19"/>
  <c r="BF9600" i="19"/>
  <c r="BD6620" i="19"/>
  <c r="BD1280" i="19"/>
  <c r="BD9131" i="19"/>
  <c r="BH7939" i="19"/>
  <c r="BH6871" i="19"/>
  <c r="BH556" i="19"/>
  <c r="BH4368" i="19"/>
  <c r="BH206" i="19"/>
  <c r="BD166" i="19"/>
  <c r="BH8060" i="19"/>
  <c r="BH2712" i="19"/>
  <c r="BD9038" i="19"/>
  <c r="BH8252" i="19"/>
  <c r="BF2511" i="19"/>
  <c r="BF369" i="19"/>
  <c r="BF7564" i="19"/>
  <c r="BF3809" i="19"/>
  <c r="BH7440" i="19"/>
  <c r="BH8846" i="19"/>
  <c r="BD4538" i="19"/>
  <c r="BD5480" i="19"/>
  <c r="BD5874" i="19"/>
  <c r="BH3176" i="19"/>
  <c r="BF7334" i="19"/>
  <c r="BF7122" i="19"/>
  <c r="BD8777" i="19"/>
  <c r="BF9902" i="19"/>
  <c r="BH4268" i="19"/>
  <c r="BD5363" i="19"/>
  <c r="BD9196" i="19"/>
  <c r="BF8798" i="19"/>
  <c r="BF3964" i="19"/>
  <c r="BH3622" i="19"/>
  <c r="BF1824" i="19"/>
  <c r="BF2636" i="19"/>
  <c r="BH6109" i="19"/>
  <c r="BF8472" i="19"/>
  <c r="BD4507" i="19"/>
  <c r="BF3121" i="19"/>
  <c r="BH3985" i="19"/>
  <c r="BF2821" i="19"/>
  <c r="BH1875" i="19"/>
  <c r="BH5770" i="19"/>
  <c r="BD6074" i="19"/>
  <c r="BF4241" i="19"/>
  <c r="BH5378" i="19"/>
  <c r="BH29" i="19"/>
  <c r="BF6187" i="19"/>
  <c r="BH525" i="19"/>
  <c r="BD4230" i="19"/>
  <c r="BD7773" i="19"/>
  <c r="BD421" i="19"/>
  <c r="BH7957" i="19"/>
  <c r="BH9361" i="19"/>
  <c r="BF158" i="19"/>
  <c r="BF3542" i="19"/>
  <c r="BD4137" i="19"/>
  <c r="BH6078" i="19"/>
  <c r="BD4757" i="19"/>
  <c r="BH2073" i="19"/>
  <c r="BH7811" i="19"/>
  <c r="BD6580" i="19"/>
  <c r="BF5082" i="19"/>
  <c r="BH1060" i="19"/>
  <c r="BF3410" i="19"/>
  <c r="BF7819" i="19"/>
  <c r="BD3443" i="19"/>
  <c r="BH8440" i="19"/>
  <c r="BD4641" i="19"/>
  <c r="BF6900" i="19"/>
  <c r="BD8178" i="19"/>
  <c r="BF8156" i="19"/>
  <c r="BH1556" i="19"/>
  <c r="BD1423" i="19"/>
  <c r="BD9443" i="19"/>
  <c r="BH4436" i="19"/>
  <c r="BF2949" i="19"/>
  <c r="BD2407" i="19"/>
  <c r="BD8308" i="19"/>
  <c r="BH9382" i="19"/>
  <c r="BH9227" i="19"/>
  <c r="BH7819" i="19"/>
  <c r="BH8586" i="19"/>
  <c r="BH1148" i="19"/>
  <c r="BD6897" i="19"/>
  <c r="BF7823" i="19"/>
  <c r="BD5962" i="19"/>
  <c r="BD520" i="19"/>
  <c r="BF1747" i="19"/>
  <c r="BF115" i="19"/>
  <c r="BH2975" i="19"/>
  <c r="BH4797" i="19"/>
  <c r="BD1920" i="19"/>
  <c r="BH8928" i="19"/>
  <c r="BH9130" i="19"/>
  <c r="BF7927" i="19"/>
  <c r="BH7888" i="19"/>
  <c r="BF5284" i="19"/>
  <c r="BF9786" i="19"/>
  <c r="BF2780" i="19"/>
  <c r="BH9351" i="19"/>
  <c r="BD4769" i="19"/>
  <c r="BH3631" i="19"/>
  <c r="BF7909" i="19"/>
  <c r="BF2167" i="19"/>
  <c r="BD6371" i="19"/>
  <c r="BH360" i="19"/>
  <c r="BD1324" i="19"/>
  <c r="BF781" i="19"/>
  <c r="BH9975" i="19"/>
  <c r="BF2022" i="19"/>
  <c r="BF1331" i="19"/>
  <c r="BH8152" i="19"/>
  <c r="BF4580" i="19"/>
  <c r="BH1758" i="19"/>
  <c r="BD7129" i="19"/>
  <c r="BF4775" i="19"/>
  <c r="BH506" i="19"/>
  <c r="BF36" i="19"/>
  <c r="BH2564" i="19"/>
  <c r="BH2691" i="19"/>
  <c r="BF1136" i="19"/>
  <c r="BH4186" i="19"/>
  <c r="BD2124" i="19"/>
  <c r="BH2347" i="19"/>
  <c r="BH31" i="19"/>
  <c r="BH2280" i="19"/>
  <c r="BF1362" i="19"/>
  <c r="BH5772" i="19"/>
  <c r="BF1940" i="19"/>
  <c r="BH9102" i="19"/>
  <c r="BH5926" i="19"/>
  <c r="BF9687" i="19"/>
  <c r="BH8351" i="19"/>
  <c r="BH8438" i="19"/>
  <c r="BH9944" i="19"/>
  <c r="BD5870" i="19"/>
  <c r="BD2987" i="19"/>
  <c r="BF9693" i="19"/>
  <c r="BH1190" i="19"/>
  <c r="BD2068" i="19"/>
  <c r="BF8724" i="19"/>
  <c r="BH9403" i="19"/>
  <c r="BF5289" i="19"/>
  <c r="BH4124" i="19"/>
  <c r="BF6313" i="19"/>
  <c r="BF9219" i="19"/>
  <c r="BD485" i="19"/>
  <c r="BF5526" i="19"/>
  <c r="BH915" i="19"/>
  <c r="BF6223" i="19"/>
  <c r="BH80" i="19"/>
  <c r="BF3513" i="19"/>
  <c r="BF1324" i="19"/>
  <c r="BH5698" i="19"/>
  <c r="BF3481" i="19"/>
  <c r="BD8588" i="19"/>
  <c r="BD8273" i="19"/>
  <c r="BF9272" i="19"/>
  <c r="BD9305" i="19"/>
  <c r="BH1251" i="19"/>
  <c r="BH3513" i="19"/>
  <c r="BD5332" i="19"/>
  <c r="BD796" i="19"/>
  <c r="BH296" i="19"/>
  <c r="BD5205" i="19"/>
  <c r="BF7688" i="19"/>
  <c r="BH4858" i="19"/>
  <c r="BH2021" i="19"/>
  <c r="BH7472" i="19"/>
  <c r="BH5792" i="19"/>
  <c r="BH9250" i="19"/>
  <c r="BH3619" i="19"/>
  <c r="BF2110" i="19"/>
  <c r="BH3746" i="19"/>
  <c r="BD8798" i="19"/>
  <c r="BH2113" i="19"/>
  <c r="BD5583" i="19"/>
  <c r="BH895" i="19"/>
  <c r="BF2035" i="19"/>
  <c r="BD390" i="19"/>
  <c r="BH6704" i="19"/>
  <c r="BD2334" i="19"/>
  <c r="BD6770" i="19"/>
  <c r="BH1283" i="19"/>
  <c r="BF6901" i="19"/>
  <c r="BD1692" i="19"/>
  <c r="BF8588" i="19"/>
  <c r="BH7604" i="19"/>
  <c r="BD5913" i="19"/>
  <c r="BF2612" i="19"/>
  <c r="BH6603" i="19"/>
  <c r="BH3624" i="19"/>
  <c r="BH3826" i="19"/>
  <c r="BH8285" i="19"/>
  <c r="BH8116" i="19"/>
  <c r="BD806" i="19"/>
  <c r="BF8722" i="19"/>
  <c r="BF4648" i="19"/>
  <c r="BH1801" i="19"/>
  <c r="BF4007" i="19"/>
  <c r="BF2737" i="19"/>
  <c r="BD8210" i="19"/>
  <c r="BH207" i="19"/>
  <c r="BF7869" i="19"/>
  <c r="BF3454" i="19"/>
  <c r="BD9089" i="19"/>
  <c r="BF6356" i="19"/>
  <c r="BD1247" i="19"/>
  <c r="BD7020" i="19"/>
  <c r="BF8634" i="19"/>
  <c r="BD2381" i="19"/>
  <c r="BH6632" i="19"/>
  <c r="BD4550" i="19"/>
  <c r="BH2236" i="19"/>
  <c r="BF5560" i="19"/>
  <c r="BD9670" i="19"/>
  <c r="BD9356" i="19"/>
  <c r="BD6823" i="19"/>
  <c r="BD7136" i="19"/>
  <c r="BD7822" i="19"/>
  <c r="BF5401" i="19"/>
  <c r="BD9265" i="19"/>
  <c r="BH3469" i="19"/>
  <c r="BF1285" i="19"/>
  <c r="BD9403" i="19"/>
  <c r="BH2592" i="19"/>
  <c r="BD6073" i="19"/>
  <c r="BH7959" i="19"/>
  <c r="BH8740" i="19"/>
  <c r="BF4218" i="19"/>
  <c r="BF3532" i="19"/>
  <c r="BD1825" i="19"/>
  <c r="BF9807" i="19"/>
  <c r="BH2318" i="19"/>
  <c r="BH2038" i="19"/>
  <c r="BH5395" i="19"/>
  <c r="BD9902" i="19"/>
  <c r="BH9085" i="19"/>
  <c r="BF8323" i="19"/>
  <c r="BF2706" i="19"/>
  <c r="BF60" i="19"/>
  <c r="BD3489" i="19"/>
  <c r="BH2340" i="19"/>
  <c r="BF7450" i="19"/>
  <c r="F48" i="19"/>
  <c r="BF9603" i="19"/>
  <c r="BH649" i="19"/>
  <c r="BF8933" i="19"/>
  <c r="BH6493" i="19"/>
  <c r="BD2470" i="19"/>
  <c r="BD3637" i="19"/>
  <c r="BF5431" i="19"/>
  <c r="BH165" i="19"/>
  <c r="BD9486" i="19"/>
  <c r="BH9974" i="19"/>
  <c r="BF9202" i="19"/>
  <c r="BF446" i="19"/>
  <c r="BH445" i="19"/>
  <c r="BH2801" i="19"/>
  <c r="BD2734" i="19"/>
  <c r="BF9628" i="19"/>
  <c r="BH4850" i="19"/>
  <c r="BF5120" i="19"/>
  <c r="BH2063" i="19"/>
  <c r="BH2355" i="19"/>
  <c r="BF4741" i="19"/>
  <c r="BF3867" i="19"/>
  <c r="BH8695" i="19"/>
  <c r="BH9693" i="19"/>
  <c r="BD4594" i="19"/>
  <c r="BD5847" i="19"/>
  <c r="BD3348" i="19"/>
  <c r="BD7940" i="19"/>
  <c r="BD7211" i="19"/>
  <c r="BF8557" i="19"/>
  <c r="BF3420" i="19"/>
  <c r="BH4731" i="19"/>
  <c r="BD5940" i="19"/>
  <c r="BD4629" i="19"/>
  <c r="BH2698" i="19"/>
  <c r="BD6644" i="19"/>
  <c r="BH4029" i="19"/>
  <c r="BF4948" i="19"/>
  <c r="BF7430" i="19"/>
  <c r="BD3634" i="19"/>
  <c r="BF2657" i="19"/>
  <c r="BH6036" i="19"/>
  <c r="BH3711" i="19"/>
  <c r="BH2781" i="19"/>
  <c r="BF7918" i="19"/>
  <c r="BH329" i="19"/>
  <c r="BH2850" i="19"/>
  <c r="BH18" i="19"/>
  <c r="BD488" i="19"/>
  <c r="BH2839" i="19"/>
  <c r="BD1901" i="19"/>
  <c r="BD7879" i="19"/>
  <c r="BD7852" i="19"/>
  <c r="BF629" i="19"/>
  <c r="BH5962" i="19"/>
  <c r="BH7137" i="19"/>
  <c r="BF924" i="19"/>
  <c r="BD4376" i="19"/>
  <c r="BD2161" i="19"/>
  <c r="BF7165" i="19"/>
  <c r="BD3956" i="19"/>
  <c r="BH3250" i="19"/>
  <c r="BH4552" i="19"/>
  <c r="BH2425" i="19"/>
  <c r="BF8510" i="19"/>
  <c r="BF764" i="19"/>
  <c r="BD4458" i="19"/>
  <c r="BH7378" i="19"/>
  <c r="BD3787" i="19"/>
  <c r="BH6266" i="19"/>
  <c r="BH3560" i="19"/>
  <c r="BF9456" i="19"/>
  <c r="BD1956" i="19"/>
  <c r="BH8649" i="19"/>
  <c r="BH1408" i="19"/>
  <c r="BD8934" i="19"/>
  <c r="BD9756" i="19"/>
  <c r="BD1180" i="19"/>
  <c r="BF6276" i="19"/>
  <c r="BD2065" i="19"/>
  <c r="BH5153" i="19"/>
  <c r="BF1314" i="19"/>
  <c r="BH5382" i="19"/>
  <c r="BH7244" i="19"/>
  <c r="BH9202" i="19"/>
  <c r="BH5424" i="19"/>
  <c r="BF2669" i="19"/>
  <c r="BH271" i="19"/>
  <c r="BH8835" i="19"/>
  <c r="BD8598" i="19"/>
  <c r="BH3592" i="19"/>
  <c r="BF3606" i="19"/>
  <c r="BD8297" i="19"/>
  <c r="BF1268" i="19"/>
  <c r="BF280" i="19"/>
  <c r="BF4496" i="19"/>
  <c r="BH5877" i="19"/>
  <c r="BF2261" i="19"/>
  <c r="BD13" i="19"/>
  <c r="BD742" i="19"/>
  <c r="BF3498" i="19"/>
  <c r="BH3030" i="19"/>
  <c r="BD2892" i="19"/>
  <c r="BF3508" i="19"/>
  <c r="BH2310" i="19"/>
  <c r="BD3018" i="19"/>
  <c r="BH3836" i="19"/>
  <c r="BF9468" i="19"/>
  <c r="BF7158" i="19"/>
  <c r="BD6425" i="19"/>
  <c r="BF2431" i="19"/>
  <c r="BD8507" i="19"/>
  <c r="BH8355" i="19"/>
  <c r="BF5813" i="19"/>
  <c r="BD3604" i="19"/>
  <c r="BF1470" i="19"/>
  <c r="BF9459" i="19"/>
  <c r="BF2456" i="19"/>
  <c r="BF7102" i="19"/>
  <c r="BH1121" i="19"/>
  <c r="BD5712" i="19"/>
  <c r="BD2060" i="19"/>
  <c r="BH7346" i="19"/>
  <c r="BD1870" i="19"/>
  <c r="BF760" i="19"/>
  <c r="BF4333" i="19"/>
  <c r="BF2288" i="19"/>
  <c r="BD6231" i="19"/>
  <c r="BD7117" i="19"/>
  <c r="BH5632" i="19"/>
  <c r="BD7532" i="19"/>
  <c r="BH4295" i="19"/>
  <c r="BF708" i="19"/>
  <c r="BD8892" i="19"/>
  <c r="BF4520" i="19"/>
  <c r="BF3222" i="19"/>
  <c r="BH6643" i="19"/>
  <c r="BF2685" i="19"/>
  <c r="BD576" i="19"/>
  <c r="BH4754" i="19"/>
  <c r="BF2712" i="19"/>
  <c r="BD9393" i="19"/>
  <c r="BF5636" i="19"/>
  <c r="BD8517" i="19"/>
  <c r="BD9978" i="19"/>
  <c r="BH4138" i="19"/>
  <c r="BF6529" i="19"/>
  <c r="BF2370" i="19"/>
  <c r="BH3883" i="19"/>
  <c r="BH8439" i="19"/>
  <c r="BF2741" i="19"/>
  <c r="BD3796" i="19"/>
  <c r="BF7118" i="19"/>
  <c r="BF4351" i="19"/>
  <c r="BF1737" i="19"/>
  <c r="BD3752" i="19"/>
  <c r="BD8694" i="19"/>
  <c r="BF5873" i="19"/>
  <c r="BF7089" i="19"/>
  <c r="BH3926" i="19"/>
  <c r="BD5594" i="19"/>
  <c r="BF6740" i="19"/>
  <c r="BD1500" i="19"/>
  <c r="BF8059" i="19"/>
  <c r="BF3919" i="19"/>
  <c r="BF4759" i="19"/>
  <c r="BD7350" i="19"/>
  <c r="BD7560" i="19"/>
  <c r="BF5462" i="19"/>
  <c r="BH8313" i="19"/>
  <c r="BD9142" i="19"/>
  <c r="BF9416" i="19"/>
  <c r="BF597" i="19"/>
  <c r="BF2116" i="19"/>
  <c r="BD1270" i="19"/>
  <c r="BD4125" i="19"/>
  <c r="BH4093" i="19"/>
  <c r="BF3223" i="19"/>
  <c r="BH3122" i="19"/>
  <c r="BD3955" i="19"/>
  <c r="BF3653" i="19"/>
  <c r="BF1793" i="19"/>
  <c r="BH4195" i="19"/>
  <c r="BD7776" i="19"/>
  <c r="BF8771" i="19"/>
  <c r="BD9026" i="19"/>
  <c r="BH7624" i="19"/>
  <c r="BH2111" i="19"/>
  <c r="BH4843" i="19"/>
  <c r="BH7977" i="19"/>
  <c r="BH3578" i="19"/>
  <c r="BH7067" i="19"/>
  <c r="BF5645" i="19"/>
  <c r="BD8503" i="19"/>
  <c r="BD732" i="19"/>
  <c r="BH2056" i="19"/>
  <c r="BD4606" i="19"/>
  <c r="BF6214" i="19"/>
  <c r="BD3568" i="19"/>
  <c r="BF5038" i="19"/>
  <c r="BH6427" i="19"/>
  <c r="BD2807" i="19"/>
  <c r="BD9471" i="19"/>
  <c r="BD5987" i="19"/>
  <c r="BH8870" i="19"/>
  <c r="BH5147" i="19"/>
  <c r="BH181" i="19"/>
  <c r="BD6242" i="19"/>
  <c r="BD5676" i="19"/>
  <c r="BH2581" i="19"/>
  <c r="BD4355" i="19"/>
  <c r="BH1072" i="19"/>
  <c r="BH7749" i="19"/>
  <c r="BD5087" i="19"/>
  <c r="BD5334" i="19"/>
  <c r="BF2455" i="19"/>
  <c r="BH6762" i="19"/>
  <c r="BH8476" i="19"/>
  <c r="BF4777" i="19"/>
  <c r="BH393" i="19"/>
  <c r="BF6408" i="19"/>
  <c r="BF710" i="19"/>
  <c r="BF4071" i="19"/>
  <c r="BH4482" i="19"/>
  <c r="BF3334" i="19"/>
  <c r="BF3433" i="19"/>
  <c r="BH867" i="19"/>
  <c r="BD8330" i="19"/>
  <c r="BF7660" i="19"/>
  <c r="BD2465" i="19"/>
  <c r="BH6369" i="19"/>
  <c r="BF7865" i="19"/>
  <c r="BH6461" i="19"/>
  <c r="BD2742" i="19"/>
  <c r="BD105" i="19"/>
  <c r="BD3923" i="19"/>
  <c r="BF3332" i="19"/>
  <c r="BF6258" i="19"/>
  <c r="BH7482" i="19"/>
  <c r="BD4289" i="19"/>
  <c r="BH1166" i="19"/>
  <c r="BF1341" i="19"/>
  <c r="BH6405" i="19"/>
  <c r="BD8497" i="19"/>
  <c r="BD5347" i="19"/>
  <c r="BH3480" i="19"/>
  <c r="BH4422" i="19"/>
  <c r="BH1858" i="19"/>
  <c r="BF4016" i="19"/>
  <c r="BH2866" i="19"/>
  <c r="BF1750" i="19"/>
  <c r="BH6294" i="19"/>
  <c r="BF3453" i="19"/>
  <c r="BF8603" i="19"/>
  <c r="BD1638" i="19"/>
  <c r="BH161" i="19"/>
  <c r="BH9871" i="19"/>
  <c r="BH5499" i="19"/>
  <c r="BF3847" i="19"/>
  <c r="BD149" i="19"/>
  <c r="BF3677" i="19"/>
  <c r="BF2228" i="19"/>
  <c r="BH6906" i="19"/>
  <c r="BH719" i="19"/>
  <c r="BF9732" i="19"/>
  <c r="BF3815" i="19"/>
  <c r="BD7022" i="19"/>
  <c r="BF9901" i="19"/>
  <c r="BH4917" i="19"/>
  <c r="BF5207" i="19"/>
  <c r="BH4866" i="19"/>
  <c r="BH3465" i="19"/>
  <c r="BD5285" i="19"/>
  <c r="BF4946" i="19"/>
  <c r="BD3253" i="19"/>
  <c r="BF2885" i="19"/>
  <c r="BF7523" i="19"/>
  <c r="BF4546" i="19"/>
  <c r="BF4453" i="19"/>
  <c r="BF6451" i="19"/>
  <c r="BH399" i="19"/>
  <c r="BF8842" i="19"/>
  <c r="BD2111" i="19"/>
  <c r="BH1994" i="19"/>
  <c r="BH8917" i="19"/>
  <c r="BD1555" i="19"/>
  <c r="BH2150" i="19"/>
  <c r="BD651" i="19"/>
  <c r="BF1628" i="19"/>
  <c r="BD1090" i="19"/>
  <c r="BD3962" i="19"/>
  <c r="BF9974" i="19"/>
  <c r="BF3694" i="19"/>
  <c r="BH4920" i="19"/>
  <c r="BF9716" i="19"/>
  <c r="BF6255" i="19"/>
  <c r="BH8326" i="19"/>
  <c r="BD9292" i="19"/>
  <c r="BF3521" i="19"/>
  <c r="BD5283" i="19"/>
  <c r="BD6643" i="19"/>
  <c r="BD2799" i="19"/>
  <c r="BH9915" i="19"/>
  <c r="BD6238" i="19"/>
  <c r="BD1900" i="19"/>
  <c r="BH1818" i="19"/>
  <c r="BH7092" i="19"/>
  <c r="BD7705" i="19"/>
  <c r="BF8759" i="19"/>
  <c r="BH6795" i="19"/>
  <c r="BH9156" i="19"/>
  <c r="BD9306" i="19"/>
  <c r="BD3347" i="19"/>
  <c r="BH4929" i="19"/>
  <c r="BD8310" i="19"/>
  <c r="BD8475" i="19"/>
  <c r="BF8638" i="19"/>
  <c r="BD4901" i="19"/>
  <c r="BH7074" i="19"/>
  <c r="BH8995" i="19"/>
  <c r="BF7912" i="19"/>
  <c r="BD6440" i="19"/>
  <c r="BF2464" i="19"/>
  <c r="BH9706" i="19"/>
  <c r="BH9195" i="19"/>
  <c r="BD1639" i="19"/>
  <c r="BD2839" i="19"/>
  <c r="BF4769" i="19"/>
  <c r="BD5355" i="19"/>
  <c r="BF8774" i="19"/>
  <c r="BH7332" i="19"/>
  <c r="BF1703" i="19"/>
  <c r="BF7051" i="19"/>
  <c r="BH5886" i="19"/>
  <c r="BD3835" i="19"/>
  <c r="BD1560" i="19"/>
  <c r="BH7622" i="19"/>
  <c r="BH9354" i="19"/>
  <c r="BD2523" i="19"/>
  <c r="BF8158" i="19"/>
  <c r="BF2284" i="19"/>
  <c r="BH8579" i="19"/>
  <c r="BF592" i="19"/>
  <c r="BF262" i="19"/>
  <c r="BF7275" i="19"/>
  <c r="BD9848" i="19"/>
  <c r="BD250" i="19"/>
  <c r="BH8035" i="19"/>
  <c r="BH3860" i="19"/>
  <c r="BD2515" i="19"/>
  <c r="BD4197" i="19"/>
  <c r="BH6325" i="19"/>
  <c r="BH9758" i="19"/>
  <c r="BD2175" i="19"/>
  <c r="BD9310" i="19"/>
  <c r="BD7907" i="19"/>
  <c r="BF9520" i="19"/>
  <c r="BH2040" i="19"/>
  <c r="BF5090" i="19"/>
  <c r="BF9814" i="19"/>
  <c r="BD3931" i="19"/>
  <c r="BF3161" i="19"/>
  <c r="BF2470" i="19"/>
  <c r="BF499" i="19"/>
  <c r="BH3490" i="19"/>
  <c r="BD2602" i="19"/>
  <c r="BH8656" i="19"/>
  <c r="BH9580" i="19"/>
  <c r="BD8546" i="19"/>
  <c r="BH9899" i="19"/>
  <c r="BH63" i="19"/>
  <c r="BD3649" i="19"/>
  <c r="BF4743" i="19"/>
  <c r="BF3483" i="19"/>
  <c r="BF349" i="19"/>
  <c r="BD2037" i="19"/>
  <c r="BD7538" i="19"/>
  <c r="BD5408" i="19"/>
  <c r="BD2234" i="19"/>
  <c r="BH39" i="19"/>
  <c r="BH8795" i="19"/>
  <c r="BD1475" i="19"/>
  <c r="BH3503" i="19"/>
  <c r="BD7490" i="19"/>
  <c r="BH6504" i="19"/>
  <c r="BF2146" i="19"/>
  <c r="BD35" i="19"/>
  <c r="BF8240" i="19"/>
  <c r="BH9479" i="19"/>
  <c r="BH905" i="19"/>
  <c r="BH3764" i="19"/>
  <c r="BD3845" i="19"/>
  <c r="BF1293" i="19"/>
  <c r="BD705" i="19"/>
  <c r="BD3976" i="19"/>
  <c r="BF42" i="19"/>
  <c r="BD8990" i="19"/>
  <c r="BF9677" i="19"/>
  <c r="BD7603" i="19"/>
  <c r="BD1787" i="19"/>
  <c r="BF6101" i="19"/>
  <c r="BD6193" i="19"/>
  <c r="BF3075" i="19"/>
  <c r="BD2847" i="19"/>
  <c r="BH5299" i="19"/>
  <c r="BD3660" i="19"/>
  <c r="BF4430" i="19"/>
  <c r="BD7836" i="19"/>
  <c r="BD6822" i="19"/>
  <c r="BF8590" i="19"/>
  <c r="BD781" i="19"/>
  <c r="BH6083" i="19"/>
  <c r="BF9702" i="19"/>
  <c r="BD759" i="19"/>
  <c r="BH4442" i="19"/>
  <c r="BH8830" i="19"/>
  <c r="BH3712" i="19"/>
  <c r="BF9253" i="19"/>
  <c r="BF1454" i="19"/>
  <c r="BF5898" i="19"/>
  <c r="BD5802" i="19"/>
  <c r="BF298" i="19"/>
  <c r="BD9101" i="19"/>
  <c r="BD8354" i="19"/>
  <c r="BH7615" i="19"/>
  <c r="BH2597" i="19"/>
  <c r="BF5095" i="19"/>
  <c r="BH9412" i="19"/>
  <c r="BF8380" i="19"/>
  <c r="BH5554" i="19"/>
  <c r="BH3087" i="19"/>
  <c r="BH3302" i="19"/>
  <c r="BD4085" i="19"/>
  <c r="BH5692" i="19"/>
  <c r="BH5304" i="19"/>
  <c r="BD273" i="19"/>
  <c r="BF2292" i="19"/>
  <c r="BD9896" i="19"/>
  <c r="BH9698" i="19"/>
  <c r="BH7899" i="19"/>
  <c r="BF2265" i="19"/>
  <c r="BD8017" i="19"/>
  <c r="BF2062" i="19"/>
  <c r="BF6965" i="19"/>
  <c r="BD7904" i="19"/>
  <c r="BF7105" i="19"/>
  <c r="BD37" i="19"/>
  <c r="BD1819" i="19"/>
  <c r="BD5754" i="19"/>
  <c r="BF5008" i="19"/>
  <c r="BF9079" i="19"/>
  <c r="BF6552" i="19"/>
  <c r="BF6976" i="19"/>
  <c r="BD2163" i="19"/>
  <c r="BD9313" i="19"/>
  <c r="BF4922" i="19"/>
  <c r="BH1992" i="19"/>
  <c r="BF2743" i="19"/>
  <c r="BF1665" i="19"/>
  <c r="BD9359" i="19"/>
  <c r="BF3953" i="19"/>
  <c r="BH3426" i="19"/>
  <c r="BF5531" i="19"/>
  <c r="BD2580" i="19"/>
  <c r="BD6273" i="19"/>
  <c r="BF1994" i="19"/>
  <c r="BD242" i="19"/>
  <c r="BH7165" i="19"/>
  <c r="BH3835" i="19"/>
  <c r="BF8230" i="19"/>
  <c r="BH6914" i="19"/>
  <c r="BH9993" i="19"/>
  <c r="BF8267" i="19"/>
  <c r="BD3917" i="19"/>
  <c r="BH8357" i="19"/>
  <c r="BF7302" i="19"/>
  <c r="BF8827" i="19"/>
  <c r="BF3910" i="19"/>
  <c r="BH4758" i="19"/>
  <c r="BF6566" i="19"/>
  <c r="BD5737" i="19"/>
  <c r="BF5614" i="19"/>
  <c r="BD1905" i="19"/>
  <c r="BH9017" i="19"/>
  <c r="BF7363" i="19"/>
  <c r="BD6509" i="19"/>
  <c r="BD6002" i="19"/>
  <c r="BF8032" i="19"/>
  <c r="BH1181" i="19"/>
  <c r="BD4987" i="19"/>
  <c r="BF865" i="19"/>
  <c r="BF164" i="19"/>
  <c r="BH2595" i="19"/>
  <c r="BD3903" i="19"/>
  <c r="BH3255" i="19"/>
  <c r="BD1808" i="19"/>
  <c r="BD5166" i="19"/>
  <c r="BF4959" i="19"/>
  <c r="BD1488" i="19"/>
  <c r="BD1524" i="19"/>
  <c r="BF6613" i="19"/>
  <c r="BH9630" i="19"/>
  <c r="BD8626" i="19"/>
  <c r="BD4990" i="19"/>
  <c r="BF1484" i="19"/>
  <c r="BF9822" i="19"/>
  <c r="BD7575" i="19"/>
  <c r="BF2341" i="19"/>
  <c r="BD2920" i="19"/>
  <c r="BF71" i="19"/>
  <c r="BF3909" i="19"/>
  <c r="BD6656" i="19"/>
  <c r="BH1331" i="19"/>
  <c r="BH9288" i="19"/>
  <c r="BF521" i="19"/>
  <c r="BD6648" i="19"/>
  <c r="BD8284" i="19"/>
  <c r="BH9882" i="19"/>
  <c r="BF4573" i="19"/>
  <c r="BF9639" i="19"/>
  <c r="BF7202" i="19"/>
  <c r="BF316" i="19"/>
  <c r="BF5660" i="19"/>
  <c r="BH6302" i="19"/>
  <c r="BD4034" i="19"/>
  <c r="BH6540" i="19"/>
  <c r="BF7001" i="19"/>
  <c r="BH738" i="19"/>
  <c r="BH3551" i="19"/>
  <c r="BF817" i="19"/>
  <c r="BF425" i="19"/>
  <c r="BH2728" i="19"/>
  <c r="BH58" i="19"/>
  <c r="BF1643" i="19"/>
  <c r="BF6814" i="19"/>
  <c r="BF5383" i="19"/>
  <c r="BF3398" i="19"/>
  <c r="BD585" i="19"/>
  <c r="BF8884" i="19"/>
  <c r="BH2833" i="19"/>
  <c r="BF9835" i="19"/>
  <c r="BD547" i="19"/>
  <c r="BD9654" i="19"/>
  <c r="BD1546" i="19"/>
  <c r="BH6568" i="19"/>
  <c r="BF742" i="19"/>
  <c r="BD4392" i="19"/>
  <c r="BF8161" i="19"/>
  <c r="BF8650" i="19"/>
  <c r="BF7460" i="19"/>
  <c r="BH8286" i="19"/>
  <c r="BF4562" i="19"/>
  <c r="BH4879" i="19"/>
  <c r="BF9574" i="19"/>
  <c r="BH2749" i="19"/>
  <c r="BH8924" i="19"/>
  <c r="BH9218" i="19"/>
  <c r="BF2471" i="19"/>
  <c r="BF3358" i="19"/>
  <c r="BH8267" i="19"/>
  <c r="BD7261" i="19"/>
  <c r="BH5311" i="19"/>
  <c r="BF6594" i="19"/>
  <c r="BH227" i="19"/>
  <c r="BH4163" i="19"/>
  <c r="BH5098" i="19"/>
  <c r="BH4925" i="19"/>
  <c r="BH269" i="19"/>
  <c r="BH8593" i="19"/>
  <c r="BD9034" i="19"/>
  <c r="BF3759" i="19"/>
  <c r="BF614" i="19"/>
  <c r="BH9596" i="19"/>
  <c r="BD6343" i="19"/>
  <c r="BF9258" i="19"/>
  <c r="BD1490" i="19"/>
  <c r="BH7726" i="19"/>
  <c r="BF251" i="19"/>
  <c r="BD7546" i="19"/>
  <c r="BH6996" i="19"/>
  <c r="BF1891" i="19"/>
  <c r="BD7337" i="19"/>
  <c r="BD6386" i="19"/>
  <c r="BD6578" i="19"/>
  <c r="BD1740" i="19"/>
  <c r="BH4148" i="19"/>
  <c r="BF4940" i="19"/>
  <c r="BD6334" i="19"/>
  <c r="BF1575" i="19"/>
  <c r="BD747" i="19"/>
  <c r="BD4618" i="19"/>
  <c r="BH4486" i="19"/>
  <c r="BF4153" i="19"/>
  <c r="BF9884" i="19"/>
  <c r="BF4619" i="19"/>
  <c r="BH6790" i="19"/>
  <c r="BH6952" i="19"/>
  <c r="BF6729" i="19"/>
  <c r="BF1525" i="19"/>
  <c r="BF3750" i="19"/>
  <c r="BD716" i="19"/>
  <c r="BD4220" i="19"/>
  <c r="BH6814" i="19"/>
  <c r="BF344" i="19"/>
  <c r="BH1339" i="19"/>
  <c r="BH1824" i="19"/>
  <c r="BF2678" i="19"/>
  <c r="BH6815" i="19"/>
  <c r="BH6992" i="19"/>
  <c r="BF9816" i="19"/>
  <c r="BF9590" i="19"/>
  <c r="BF3927" i="19"/>
  <c r="BH8971" i="19"/>
  <c r="BH7993" i="19"/>
  <c r="BH1273" i="19"/>
  <c r="BF4027" i="19"/>
  <c r="BF5535" i="19"/>
  <c r="BD7513" i="19"/>
  <c r="BF7119" i="19"/>
  <c r="BD8275" i="19"/>
  <c r="BF7599" i="19"/>
  <c r="BH5965" i="19"/>
  <c r="BD6173" i="19"/>
  <c r="BH9192" i="19"/>
  <c r="BH2229" i="19"/>
  <c r="BH527" i="19"/>
  <c r="BH5293" i="19"/>
  <c r="BF7000" i="19"/>
  <c r="BF1799" i="19"/>
  <c r="BH4931" i="19"/>
  <c r="BD9063" i="19"/>
  <c r="BD3470" i="19"/>
  <c r="BD565" i="19"/>
  <c r="BD7069" i="19"/>
  <c r="BH2872" i="19"/>
  <c r="BF8105" i="19"/>
  <c r="BD3013" i="19"/>
  <c r="BD3295" i="19"/>
  <c r="BD3896" i="19"/>
  <c r="BH2888" i="19"/>
  <c r="BF5846" i="19"/>
  <c r="BF3458" i="19"/>
  <c r="BD9858" i="19"/>
  <c r="BD2113" i="19"/>
  <c r="BH268" i="19"/>
  <c r="BD6382" i="19"/>
  <c r="BF2839" i="19"/>
  <c r="BD2653" i="19"/>
  <c r="BH5202" i="19"/>
  <c r="BD3459" i="19"/>
  <c r="BF5451" i="19"/>
  <c r="BD4564" i="19"/>
  <c r="BF1410" i="19"/>
  <c r="BF7353" i="19"/>
  <c r="BF4733" i="19"/>
  <c r="BD1798" i="19"/>
  <c r="BH5349" i="19"/>
  <c r="BH5546" i="19"/>
  <c r="BD2222" i="19"/>
  <c r="BF8261" i="19"/>
  <c r="BF8568" i="19"/>
  <c r="BH5253" i="19"/>
  <c r="BH7290" i="19"/>
  <c r="BH3603" i="19"/>
  <c r="BF3142" i="19"/>
  <c r="BF626" i="19"/>
  <c r="BF3109" i="19"/>
  <c r="BD3261" i="19"/>
  <c r="BD7247" i="19"/>
  <c r="BD1182" i="19"/>
  <c r="BH510" i="19"/>
  <c r="BH5384" i="19"/>
  <c r="BF9604" i="19"/>
  <c r="BD7515" i="19"/>
  <c r="BF8504" i="19"/>
  <c r="BH5377" i="19"/>
  <c r="BH2331" i="19"/>
  <c r="BH7077" i="19"/>
  <c r="BF4508" i="19"/>
  <c r="BF9541" i="19"/>
  <c r="BF292" i="19"/>
  <c r="BD715" i="19"/>
  <c r="BH1490" i="19"/>
  <c r="BF7687" i="19"/>
  <c r="BF9255" i="19"/>
  <c r="BH7095" i="19"/>
  <c r="BH4288" i="19"/>
  <c r="BF5569" i="19"/>
  <c r="BH2396" i="19"/>
  <c r="BH8726" i="19"/>
  <c r="BD3339" i="19"/>
  <c r="BH3414" i="19"/>
  <c r="BF1674" i="19"/>
  <c r="BF1444" i="19"/>
  <c r="BF3105" i="19"/>
  <c r="BH9344" i="19"/>
  <c r="BF7237" i="19"/>
  <c r="BF5726" i="19"/>
  <c r="BD4503" i="19"/>
  <c r="BH9875" i="19"/>
  <c r="BH7578" i="19"/>
  <c r="BF3270" i="19"/>
  <c r="BH8266" i="19"/>
  <c r="BD8533" i="19"/>
  <c r="BD9104" i="19"/>
  <c r="BF6964" i="19"/>
  <c r="BH6250" i="19"/>
  <c r="BD8403" i="19"/>
  <c r="BH7548" i="19"/>
  <c r="BF7630" i="19"/>
  <c r="BD7142" i="19"/>
  <c r="BD5854" i="19"/>
  <c r="BD4403" i="19"/>
  <c r="BH3075" i="19"/>
  <c r="BH5452" i="19"/>
  <c r="BF4440" i="19"/>
  <c r="BD6667" i="19"/>
  <c r="BF6796" i="19"/>
  <c r="BH6494" i="19"/>
  <c r="BF9763" i="19"/>
  <c r="BD8102" i="19"/>
  <c r="BF4650" i="19"/>
  <c r="BH7916" i="19"/>
  <c r="BD1839" i="19"/>
  <c r="BF7271" i="19"/>
  <c r="BF7985" i="19"/>
  <c r="BH2014" i="19"/>
  <c r="BD8721" i="19"/>
  <c r="BF8406" i="19"/>
  <c r="BF4649" i="19"/>
  <c r="BD6559" i="19"/>
  <c r="BH5479" i="19"/>
  <c r="BF6407" i="19"/>
  <c r="BD7831" i="19"/>
  <c r="BH5796" i="19"/>
  <c r="BD1997" i="19"/>
  <c r="BD9836" i="19"/>
  <c r="BH4506" i="19"/>
  <c r="BD1937" i="19"/>
  <c r="BD658" i="19"/>
  <c r="BF8274" i="19"/>
  <c r="BD9097" i="19"/>
  <c r="BD7687" i="19"/>
  <c r="BD9086" i="19"/>
  <c r="BF2225" i="19"/>
  <c r="BH5412" i="19"/>
  <c r="BH1673" i="19"/>
  <c r="BH2787" i="19"/>
  <c r="BF2758" i="19"/>
  <c r="BD4482" i="19"/>
  <c r="BF5134" i="19"/>
  <c r="BD2557" i="19"/>
  <c r="BH9480" i="19"/>
  <c r="BD9288" i="19"/>
  <c r="BD5014" i="19"/>
  <c r="BF6423" i="19"/>
  <c r="BH1216" i="19"/>
  <c r="BF2867" i="19"/>
  <c r="BF3870" i="19"/>
  <c r="BD6337" i="19"/>
  <c r="BD8046" i="19"/>
  <c r="BD6460" i="19"/>
  <c r="BF3741" i="19"/>
  <c r="BD6158" i="19"/>
  <c r="BH6117" i="19"/>
  <c r="BH1519" i="19"/>
  <c r="BD4581" i="19"/>
  <c r="BF8609" i="19"/>
  <c r="BD2900" i="19"/>
  <c r="BF4592" i="19"/>
  <c r="BH1573" i="19"/>
  <c r="BF1796" i="19"/>
  <c r="BH315" i="19"/>
  <c r="BF7623" i="19"/>
  <c r="BH5619" i="19"/>
  <c r="BD1228" i="19"/>
  <c r="BD6184" i="19"/>
  <c r="BH6243" i="19"/>
  <c r="BD6663" i="19"/>
  <c r="BH7417" i="19"/>
  <c r="BF512" i="19"/>
  <c r="BH7594" i="19"/>
  <c r="BH178" i="19"/>
  <c r="BH2884" i="19"/>
  <c r="BF7591" i="19"/>
  <c r="BD1477" i="19"/>
  <c r="BH4580" i="19"/>
  <c r="BH6805" i="19"/>
  <c r="BD7162" i="19"/>
  <c r="BD7131" i="19"/>
  <c r="BH4122" i="19"/>
  <c r="BD2221" i="19"/>
  <c r="BD7890" i="19"/>
  <c r="BH7314" i="19"/>
  <c r="BD3730" i="19"/>
  <c r="BF6704" i="19"/>
  <c r="BF6557" i="19"/>
  <c r="BH7150" i="19"/>
  <c r="BF6076" i="19"/>
  <c r="BD4233" i="19"/>
  <c r="BF2485" i="19"/>
  <c r="BF2079" i="19"/>
  <c r="BD6872" i="19"/>
  <c r="BH4476" i="19"/>
  <c r="BF6462" i="19"/>
  <c r="BH551" i="19"/>
  <c r="BD803" i="19"/>
  <c r="BD9203" i="19"/>
  <c r="BF6674" i="19"/>
  <c r="BD6488" i="19"/>
  <c r="BF948" i="19"/>
  <c r="BH2395" i="19"/>
  <c r="BF9036" i="19"/>
  <c r="BF9611" i="19"/>
  <c r="BH5131" i="19"/>
  <c r="BF6993" i="19"/>
  <c r="BF7354" i="19"/>
  <c r="BF2571" i="19"/>
  <c r="BD9354" i="19"/>
  <c r="BH5966" i="19"/>
  <c r="BH5939" i="19"/>
  <c r="BH5664" i="19"/>
  <c r="BD5819" i="19"/>
  <c r="BD2590" i="19"/>
  <c r="BD600" i="19"/>
  <c r="BD5665" i="19"/>
  <c r="BF396" i="19"/>
  <c r="BD1046" i="19"/>
  <c r="BH1555" i="19"/>
  <c r="BD5031" i="19"/>
  <c r="BF5591" i="19"/>
  <c r="BH3575" i="19"/>
  <c r="BH4135" i="19"/>
  <c r="BF4812" i="19"/>
  <c r="BF8023" i="19"/>
  <c r="BF6661" i="19"/>
  <c r="BH2054" i="19"/>
  <c r="BH6349" i="19"/>
  <c r="BH3208" i="19"/>
  <c r="BH3458" i="19"/>
  <c r="BD1335" i="19"/>
  <c r="BH4813" i="19"/>
  <c r="BH246" i="19"/>
  <c r="BH9359" i="19"/>
  <c r="BH918" i="19"/>
  <c r="BH1794" i="19"/>
  <c r="BD1716" i="19"/>
  <c r="BF3364" i="19"/>
  <c r="BF9285" i="19"/>
  <c r="BD5719" i="19"/>
  <c r="BF2374" i="19"/>
  <c r="BD3098" i="19"/>
  <c r="BF2179" i="19"/>
  <c r="BF7908" i="19"/>
  <c r="BD5319" i="19"/>
  <c r="BD5315" i="19"/>
  <c r="BH6133" i="19"/>
  <c r="BF4292" i="19"/>
  <c r="BH6977" i="19"/>
  <c r="BD7478" i="19"/>
  <c r="BD7751" i="19"/>
  <c r="BD9985" i="19"/>
  <c r="BH8962" i="19"/>
  <c r="BF1193" i="19"/>
  <c r="BF2557" i="19"/>
  <c r="BD8327" i="19"/>
  <c r="BD1204" i="19"/>
  <c r="BH8547" i="19"/>
  <c r="BF1463" i="19"/>
  <c r="BH6028" i="19"/>
  <c r="BD6900" i="19"/>
  <c r="BD8661" i="19"/>
  <c r="BD1368" i="19"/>
  <c r="BD175" i="19"/>
  <c r="BH6305" i="19"/>
  <c r="BF8858" i="19"/>
  <c r="BD4670" i="19"/>
  <c r="BD9140" i="19"/>
  <c r="BF3922" i="19"/>
  <c r="BH3593" i="19"/>
  <c r="BD4958" i="19"/>
  <c r="BF3051" i="19"/>
  <c r="BH4457" i="19"/>
  <c r="BH2914" i="19"/>
  <c r="BF10005" i="19"/>
  <c r="BD1274" i="19"/>
  <c r="BD1688" i="19"/>
  <c r="BD1151" i="19"/>
  <c r="BH4698" i="19"/>
  <c r="BD3108" i="19"/>
  <c r="BD6811" i="19"/>
  <c r="BH2985" i="19"/>
  <c r="BH9435" i="19"/>
  <c r="BH4562" i="19"/>
  <c r="BD4908" i="19"/>
  <c r="BF9071" i="19"/>
  <c r="BH7716" i="19"/>
  <c r="BD6309" i="19"/>
  <c r="BF9526" i="19"/>
  <c r="BH9798" i="19"/>
  <c r="BH9024" i="19"/>
  <c r="BD7238" i="19"/>
  <c r="BH5600" i="19"/>
  <c r="BF2390" i="19"/>
  <c r="BH6273" i="19"/>
  <c r="BD9249" i="19"/>
  <c r="BD7100" i="19"/>
  <c r="BF8910" i="19"/>
  <c r="BH2500" i="19"/>
  <c r="BF2835" i="19"/>
  <c r="BD7016" i="19"/>
  <c r="BF2704" i="19"/>
  <c r="BD9437" i="19"/>
  <c r="BF2216" i="19"/>
  <c r="BD2390" i="19"/>
  <c r="BH9240" i="19"/>
  <c r="BD8895" i="19"/>
  <c r="BH5649" i="19"/>
  <c r="BF2938" i="19"/>
  <c r="BF551" i="19"/>
  <c r="BH794" i="19"/>
  <c r="BD4416" i="19"/>
  <c r="BH6675" i="19"/>
  <c r="BF576" i="19"/>
  <c r="BH674" i="19"/>
  <c r="BF5498" i="19"/>
  <c r="BH3096" i="19"/>
  <c r="BD4789" i="19"/>
  <c r="BH3001" i="19"/>
  <c r="BH7369" i="19"/>
  <c r="BD4688" i="19"/>
  <c r="BD2518" i="19"/>
  <c r="BH3398" i="19"/>
  <c r="BD3777" i="19"/>
  <c r="BD1634" i="19"/>
  <c r="BH8320" i="19"/>
  <c r="BF7970" i="19"/>
  <c r="BD4134" i="19"/>
  <c r="BD884" i="19"/>
  <c r="BD5135" i="19"/>
  <c r="BD1193" i="19"/>
  <c r="BD471" i="19"/>
  <c r="BD234" i="19"/>
  <c r="BH7772" i="19"/>
  <c r="BH5641" i="19"/>
  <c r="BD6579" i="19"/>
  <c r="BF1836" i="19"/>
  <c r="BD967" i="19"/>
  <c r="BD740" i="19"/>
  <c r="BF1545" i="19"/>
  <c r="BD5329" i="19"/>
  <c r="BH2908" i="19"/>
  <c r="BF4267" i="19"/>
  <c r="BD4678" i="19"/>
  <c r="BH9484" i="19"/>
  <c r="BH9358" i="19"/>
  <c r="BF8657" i="19"/>
  <c r="BF7695" i="19"/>
  <c r="BF6275" i="19"/>
  <c r="BF9987" i="19"/>
  <c r="BF778" i="19"/>
  <c r="BH7550" i="19"/>
  <c r="BF8410" i="19"/>
  <c r="BF6541" i="19"/>
  <c r="BF1520" i="19"/>
  <c r="BD1188" i="19"/>
  <c r="BD2976" i="19"/>
  <c r="BH989" i="19"/>
  <c r="BF8761" i="19"/>
  <c r="BF1135" i="19"/>
  <c r="BH3600" i="19"/>
  <c r="BD4179" i="19"/>
  <c r="BF1356" i="19"/>
  <c r="BD7867" i="19"/>
  <c r="BD4759" i="19"/>
  <c r="BD3356" i="19"/>
  <c r="BF1195" i="19"/>
  <c r="BF485" i="19"/>
  <c r="BF2656" i="19"/>
  <c r="BF3650" i="19"/>
  <c r="BH4014" i="19"/>
  <c r="BF8046" i="19"/>
  <c r="BF2128" i="19"/>
  <c r="BD1459" i="19"/>
  <c r="BH7390" i="19"/>
  <c r="BH8958" i="19"/>
  <c r="BH8965" i="19"/>
  <c r="BH2470" i="19"/>
  <c r="BD9298" i="19"/>
  <c r="BH7086" i="19"/>
  <c r="BH3136" i="19"/>
  <c r="BD1970" i="19"/>
  <c r="BF6109" i="19"/>
  <c r="BH5888" i="19"/>
  <c r="BD4879" i="19"/>
  <c r="BF1705" i="19"/>
  <c r="BF9673" i="19"/>
  <c r="BD7049" i="19"/>
  <c r="BH3266" i="19"/>
  <c r="BD4212" i="19"/>
  <c r="BD9297" i="19"/>
  <c r="BD4928" i="19"/>
  <c r="BD848" i="19"/>
  <c r="BH4857" i="19"/>
  <c r="BH5986" i="19"/>
  <c r="BD4963" i="19"/>
  <c r="BD3078" i="19"/>
  <c r="BH9087" i="19"/>
  <c r="BD2261" i="19"/>
  <c r="BD1346" i="19"/>
  <c r="BD8378" i="19"/>
  <c r="BD3472" i="19"/>
  <c r="BF9675" i="19"/>
  <c r="BD1502" i="19"/>
  <c r="BH1021" i="19"/>
  <c r="BD9989" i="19"/>
  <c r="BF8096" i="19"/>
  <c r="BD1053" i="19"/>
  <c r="BH4727" i="19"/>
  <c r="BH9548" i="19"/>
  <c r="BH1935" i="19"/>
  <c r="BH8423" i="19"/>
  <c r="BD6630" i="19"/>
  <c r="BD8858" i="19"/>
  <c r="BF2834" i="19"/>
  <c r="BD3885" i="19"/>
  <c r="BD5692" i="19"/>
  <c r="BD9849" i="19"/>
  <c r="BD5055" i="19"/>
  <c r="BH2525" i="19"/>
  <c r="BH7638" i="19"/>
  <c r="BD7700" i="19"/>
  <c r="BF4851" i="19"/>
  <c r="BH498" i="19"/>
  <c r="BD9885" i="19"/>
  <c r="BD8440" i="19"/>
  <c r="BH6424" i="19"/>
  <c r="BF2454" i="19"/>
  <c r="BD87" i="19"/>
  <c r="BD9801" i="19"/>
  <c r="BF4372" i="19"/>
  <c r="BF3000" i="19"/>
  <c r="BD3566" i="19"/>
  <c r="BH5732" i="19"/>
  <c r="BF9521" i="19"/>
  <c r="BD9974" i="19"/>
  <c r="BF2127" i="19"/>
  <c r="BD8028" i="19"/>
  <c r="BF8731" i="19"/>
  <c r="BF7394" i="19"/>
  <c r="BF8589" i="19"/>
  <c r="BH5374" i="19"/>
  <c r="BF5459" i="19"/>
  <c r="BF7197" i="19"/>
  <c r="BH5721" i="19"/>
  <c r="BH7140" i="19"/>
  <c r="BD9920" i="19"/>
  <c r="BF8255" i="19"/>
  <c r="BF2843" i="19"/>
  <c r="BH7219" i="19"/>
  <c r="BF3209" i="19"/>
  <c r="BF517" i="19"/>
  <c r="BD4246" i="19"/>
  <c r="BD3760" i="19"/>
  <c r="BD246" i="19"/>
  <c r="BH4372" i="19"/>
  <c r="BF4086" i="19"/>
  <c r="BH2256" i="19"/>
  <c r="BH1793" i="19"/>
  <c r="BD643" i="19"/>
  <c r="BF976" i="19"/>
  <c r="BD4808" i="19"/>
  <c r="BF7069" i="19"/>
  <c r="BF7817" i="19"/>
  <c r="BF8971" i="19"/>
  <c r="BH2325" i="19"/>
  <c r="BF4307" i="19"/>
  <c r="BD6705" i="19"/>
  <c r="BH7034" i="19"/>
  <c r="BH7902" i="19"/>
  <c r="BD4890" i="19"/>
  <c r="BH4526" i="19"/>
  <c r="BF3175" i="19"/>
  <c r="BD8203" i="19"/>
  <c r="BF534" i="19"/>
  <c r="BD4935" i="19"/>
  <c r="BF3227" i="19"/>
  <c r="BD6389" i="19"/>
  <c r="BD4627" i="19"/>
  <c r="BF4042" i="19"/>
  <c r="BD9481" i="19"/>
  <c r="BD764" i="19"/>
  <c r="BD4424" i="19"/>
  <c r="BH8050" i="19"/>
  <c r="BF1098" i="19"/>
  <c r="BF4960" i="19"/>
  <c r="BH3388" i="19"/>
  <c r="BF756" i="19"/>
  <c r="BD3635" i="19"/>
  <c r="BD5491" i="19"/>
  <c r="BD5373" i="19"/>
  <c r="BH2616" i="19"/>
  <c r="BH1524" i="19"/>
  <c r="BH94" i="19"/>
  <c r="BF8260" i="19"/>
  <c r="BF3697" i="19"/>
  <c r="BD5545" i="19"/>
  <c r="BF1481" i="19"/>
  <c r="BH1047" i="19"/>
  <c r="BD7347" i="19"/>
  <c r="BH4554" i="19"/>
  <c r="BF5486" i="19"/>
  <c r="BF8625" i="19"/>
  <c r="BD3554" i="19"/>
  <c r="BF2829" i="19"/>
  <c r="BF2172" i="19"/>
  <c r="BD7433" i="19"/>
  <c r="BH849" i="19"/>
  <c r="BF8466" i="19"/>
  <c r="BH9297" i="19"/>
  <c r="BH394" i="19"/>
  <c r="BH6692" i="19"/>
  <c r="BH4031" i="19"/>
  <c r="BD6736" i="19"/>
  <c r="BF7129" i="19"/>
  <c r="BF3708" i="19"/>
  <c r="BH1877" i="19"/>
  <c r="BD3239" i="19"/>
  <c r="BH5988" i="19"/>
  <c r="BF2046" i="19"/>
  <c r="BF3379" i="19"/>
  <c r="BH5612" i="19"/>
  <c r="BH9174" i="19"/>
  <c r="BD408" i="19"/>
  <c r="BD1718" i="19"/>
  <c r="BH7670" i="19"/>
  <c r="BH5219" i="19"/>
  <c r="BF5014" i="19"/>
  <c r="BD1159" i="19"/>
  <c r="BH9284" i="19"/>
  <c r="BD3393" i="19"/>
  <c r="BH9631" i="19"/>
  <c r="BH1835" i="19"/>
  <c r="BD8393" i="19"/>
  <c r="BD5807" i="19"/>
  <c r="BF7916" i="19"/>
  <c r="BD7741" i="19"/>
  <c r="BD5306" i="19"/>
  <c r="BH7130" i="19"/>
  <c r="BH1155" i="19"/>
  <c r="BH8131" i="19"/>
  <c r="BF2275" i="19"/>
  <c r="BF3302" i="19"/>
  <c r="BF1865" i="19"/>
  <c r="BF2797" i="19"/>
  <c r="BF9975" i="19"/>
  <c r="BH3930" i="19"/>
  <c r="BF4823" i="19"/>
  <c r="BH1914" i="19"/>
  <c r="BD8717" i="19"/>
  <c r="BH1703" i="19"/>
  <c r="BH931" i="19"/>
  <c r="BF5393" i="19"/>
  <c r="BD7087" i="19"/>
  <c r="BD1884" i="19"/>
  <c r="BD8985" i="19"/>
  <c r="BD5241" i="19"/>
  <c r="BD4504" i="19"/>
  <c r="BF3986" i="19"/>
  <c r="BF8112" i="19"/>
  <c r="BF846" i="19"/>
  <c r="BF4266" i="19"/>
  <c r="BF9478" i="19"/>
  <c r="BH7394" i="19"/>
  <c r="BH9259" i="19"/>
  <c r="BF7041" i="19"/>
  <c r="BD2199" i="19"/>
  <c r="BH5530" i="19"/>
  <c r="BD9780" i="19"/>
  <c r="BD3501" i="19"/>
  <c r="BF6396" i="19"/>
  <c r="BH6788" i="19"/>
  <c r="BF2716" i="19"/>
  <c r="BH6319" i="19"/>
  <c r="BH4382" i="19"/>
  <c r="BH1052" i="19"/>
  <c r="BD9335" i="19"/>
  <c r="BD9488" i="19"/>
  <c r="BD5994" i="19"/>
  <c r="BD3790" i="19"/>
  <c r="BH4567" i="19"/>
  <c r="BH7849" i="19"/>
  <c r="BF6261" i="19"/>
  <c r="BD604" i="19"/>
  <c r="BF9888" i="19"/>
  <c r="BF1632" i="19"/>
  <c r="BD2674" i="19"/>
  <c r="BD3143" i="19"/>
  <c r="BF2803" i="19"/>
  <c r="BH6383" i="19"/>
  <c r="BH2203" i="19"/>
  <c r="BF4483" i="19"/>
  <c r="BF1776" i="19"/>
  <c r="BH4471" i="19"/>
  <c r="BH305" i="19"/>
  <c r="BD5592" i="19"/>
  <c r="BF8538" i="19"/>
  <c r="BH7875" i="19"/>
  <c r="BH141" i="19"/>
  <c r="BH3741" i="19"/>
  <c r="BF2095" i="19"/>
  <c r="BD5276" i="19"/>
  <c r="BF3955" i="19"/>
  <c r="BF628" i="19"/>
  <c r="BF6807" i="19"/>
  <c r="BH8555" i="19"/>
  <c r="BD1014" i="19"/>
  <c r="BD3806" i="19"/>
  <c r="BD5884" i="19"/>
  <c r="BH2244" i="19"/>
  <c r="BH3269" i="19"/>
  <c r="BD4546" i="19"/>
  <c r="BH6683" i="19"/>
  <c r="BH5420" i="19"/>
  <c r="BF1290" i="19"/>
  <c r="BH197" i="19"/>
  <c r="BD2931" i="19"/>
  <c r="BH1350" i="19"/>
  <c r="BH9006" i="19"/>
  <c r="BF980" i="19"/>
  <c r="BD5528" i="19"/>
  <c r="BD3573" i="19"/>
  <c r="BD5357" i="19"/>
  <c r="BH1222" i="19"/>
  <c r="BF9338" i="19"/>
  <c r="BH243" i="19"/>
  <c r="BF4223" i="19"/>
  <c r="BD6262" i="19"/>
  <c r="BD3365" i="19"/>
  <c r="BD1656" i="19"/>
  <c r="BH6460" i="19"/>
  <c r="BF6606" i="19"/>
  <c r="BF2202" i="19"/>
  <c r="BH9749" i="19"/>
  <c r="BF5377" i="19"/>
  <c r="BH4280" i="19"/>
  <c r="BH6434" i="19"/>
  <c r="BF9708" i="19"/>
  <c r="BF6366" i="19"/>
  <c r="BD3044" i="19"/>
  <c r="BH3335" i="19"/>
  <c r="BF4209" i="19"/>
  <c r="BD360" i="19"/>
  <c r="BH517" i="19"/>
  <c r="BD9173" i="19"/>
  <c r="BD2697" i="19"/>
  <c r="BH3547" i="19"/>
  <c r="BD6701" i="19"/>
  <c r="BF2130" i="19"/>
  <c r="BD2668" i="19"/>
  <c r="BF2040" i="19"/>
  <c r="BH2136" i="19"/>
  <c r="BD9937" i="19"/>
  <c r="BD6378" i="19"/>
  <c r="BH2662" i="19"/>
  <c r="BH1778" i="19"/>
  <c r="BF9126" i="19"/>
  <c r="BD5067" i="19"/>
  <c r="BF560" i="19"/>
  <c r="BF8975" i="19"/>
  <c r="BF1423" i="19"/>
  <c r="BH5739" i="19"/>
  <c r="BF2399" i="19"/>
  <c r="BH8563" i="19"/>
  <c r="BD5833" i="19"/>
  <c r="BD3063" i="19"/>
  <c r="BD3168" i="19"/>
  <c r="BD4450" i="19"/>
  <c r="BD6387" i="19"/>
  <c r="BD3146" i="19"/>
  <c r="BD8230" i="19"/>
  <c r="BF8334" i="19"/>
  <c r="BH361" i="19"/>
  <c r="BH1585" i="19"/>
  <c r="BD7151" i="19"/>
  <c r="BH6479" i="19"/>
  <c r="BH1265" i="19"/>
  <c r="BD4522" i="19"/>
  <c r="BF6942" i="19"/>
  <c r="BD6446" i="19"/>
  <c r="BH4639" i="19"/>
  <c r="BF2213" i="19"/>
  <c r="BF5576" i="19"/>
  <c r="BH8918" i="19"/>
  <c r="BD4112" i="19"/>
  <c r="BH752" i="19"/>
  <c r="BD7109" i="19"/>
  <c r="BF2094" i="19"/>
  <c r="BF4804" i="19"/>
  <c r="BH4872" i="19"/>
  <c r="BD1620" i="19"/>
  <c r="BF219" i="19"/>
  <c r="BD8427" i="19"/>
  <c r="BD1104" i="19"/>
  <c r="BD5703" i="19"/>
  <c r="BH2608" i="19"/>
  <c r="BH7996" i="19"/>
  <c r="BF7999" i="19"/>
  <c r="BF9556" i="19"/>
  <c r="BF1655" i="19"/>
  <c r="BD7079" i="19"/>
  <c r="BF7086" i="19"/>
  <c r="BH8742" i="19"/>
  <c r="BD8129" i="19"/>
  <c r="BD4240" i="19"/>
  <c r="BD6126" i="19"/>
  <c r="BH8808" i="19"/>
  <c r="BF5186" i="19"/>
  <c r="BF9872" i="19"/>
  <c r="BD6761" i="19"/>
  <c r="BD6050" i="19"/>
  <c r="BH484" i="19"/>
  <c r="BH1383" i="19"/>
  <c r="BH6382" i="19"/>
  <c r="BH3296" i="19"/>
  <c r="BD8182" i="19"/>
  <c r="BD5609" i="19"/>
  <c r="BH3446" i="19"/>
  <c r="BH1527" i="19"/>
  <c r="BH6187" i="19"/>
  <c r="BF2761" i="19"/>
  <c r="BH5248" i="19"/>
  <c r="BH8328" i="19"/>
  <c r="BH6767" i="19"/>
  <c r="BF9955" i="19"/>
  <c r="BF328" i="19"/>
  <c r="BF6089" i="19"/>
  <c r="BH8053" i="19"/>
  <c r="BF9143" i="19"/>
  <c r="BH254" i="19"/>
  <c r="BF1057" i="19"/>
  <c r="BH8144" i="19"/>
  <c r="BH8339" i="19"/>
  <c r="BH4842" i="19"/>
  <c r="BH2412" i="19"/>
  <c r="BH5137" i="19"/>
  <c r="BH8199" i="19"/>
  <c r="BF4320" i="19"/>
  <c r="BD320" i="19"/>
  <c r="BD9743" i="19"/>
  <c r="BD7865" i="19"/>
  <c r="BD2520" i="19"/>
  <c r="BH6709" i="19"/>
  <c r="BH2242" i="19"/>
  <c r="BD2372" i="19"/>
  <c r="BF7842" i="19"/>
  <c r="BF6341" i="19"/>
  <c r="BD3825" i="19"/>
  <c r="BF7676" i="19"/>
  <c r="BF4614" i="19"/>
  <c r="BD773" i="19"/>
  <c r="BF8829" i="19"/>
  <c r="BH1845" i="19"/>
  <c r="BF2328" i="19"/>
  <c r="BF4511" i="19"/>
  <c r="BH6506" i="19"/>
  <c r="BF5935" i="19"/>
  <c r="BF8658" i="19"/>
  <c r="BH9546" i="19"/>
  <c r="BD4909" i="19"/>
  <c r="BD6421" i="19"/>
  <c r="BD953" i="19"/>
  <c r="BF2881" i="19"/>
  <c r="BD4255" i="19"/>
  <c r="BH8223" i="19"/>
  <c r="BD8984" i="19"/>
  <c r="BH9723" i="19"/>
  <c r="BD7573" i="19"/>
  <c r="BF9918" i="19"/>
  <c r="BF8327" i="19"/>
  <c r="BF7039" i="19"/>
  <c r="BH4365" i="19"/>
  <c r="BD4287" i="19"/>
  <c r="BH5211" i="19"/>
  <c r="BH882" i="19"/>
  <c r="BH2070" i="19"/>
  <c r="BH4266" i="19"/>
  <c r="BH9893" i="19"/>
  <c r="BF7381" i="19"/>
  <c r="BF4555" i="19"/>
  <c r="BD1066" i="19"/>
  <c r="BH5421" i="19"/>
  <c r="BH1070" i="19"/>
  <c r="BF9630" i="19"/>
  <c r="BD3741" i="19"/>
  <c r="BF8980" i="19"/>
  <c r="BH5074" i="19"/>
  <c r="BD5487" i="19"/>
  <c r="BD5755" i="19"/>
  <c r="BF3465" i="19"/>
  <c r="BD3333" i="19"/>
  <c r="BF5997" i="19"/>
  <c r="BF103" i="19"/>
  <c r="BD5183" i="19"/>
  <c r="BF2906" i="19"/>
  <c r="BD9096" i="19"/>
  <c r="BD725" i="19"/>
  <c r="BF9758" i="19"/>
  <c r="BH6392" i="19"/>
  <c r="BH1431" i="19"/>
  <c r="BD938" i="19"/>
  <c r="BD5655" i="19"/>
  <c r="BD7342" i="19"/>
  <c r="BD8597" i="19"/>
  <c r="BF1921" i="19"/>
  <c r="BF3313" i="19"/>
  <c r="BD9834" i="19"/>
  <c r="BF7410" i="19"/>
  <c r="BD6668" i="19"/>
  <c r="BF978" i="19"/>
  <c r="BD928" i="19"/>
  <c r="BD1303" i="19"/>
  <c r="BH6699" i="19"/>
  <c r="BF2364" i="19"/>
  <c r="BD1840" i="19"/>
  <c r="BH1063" i="19"/>
  <c r="BH7794" i="19"/>
  <c r="BF1380" i="19"/>
  <c r="BH5903" i="19"/>
  <c r="BH8953" i="19"/>
  <c r="BF987" i="19"/>
  <c r="BD9022" i="19"/>
  <c r="BF3232" i="19"/>
  <c r="BF3238" i="19"/>
  <c r="BD8399" i="19"/>
  <c r="BF6510" i="19"/>
  <c r="BF1831" i="19"/>
  <c r="BF310" i="19"/>
  <c r="BH7293" i="19"/>
  <c r="BD1992" i="19"/>
  <c r="BF6096" i="19"/>
  <c r="BH3875" i="19"/>
  <c r="BF5621" i="19"/>
  <c r="BH8874" i="19"/>
  <c r="BF4723" i="19"/>
  <c r="BH8095" i="19"/>
  <c r="BF5414" i="19"/>
  <c r="BH1109" i="19"/>
  <c r="BF8532" i="19"/>
  <c r="BD8972" i="19"/>
  <c r="BF1970" i="19"/>
  <c r="BD4369" i="19"/>
  <c r="BF3178" i="19"/>
  <c r="BH8204" i="19"/>
  <c r="BH1247" i="19"/>
  <c r="BF4148" i="19"/>
  <c r="BF8641" i="19"/>
  <c r="BH1078" i="19"/>
  <c r="BH338" i="19"/>
  <c r="BD6478" i="19"/>
  <c r="BH5922" i="19"/>
  <c r="BH3023" i="19"/>
  <c r="BF5220" i="19"/>
  <c r="BH8885" i="19"/>
  <c r="BF738" i="19"/>
  <c r="BH3845" i="19"/>
  <c r="BH8702" i="19"/>
  <c r="BF4676" i="19"/>
  <c r="BH3070" i="19"/>
  <c r="BF8816" i="19"/>
  <c r="BH3483" i="19"/>
  <c r="BH6712" i="19"/>
  <c r="BH6330" i="19"/>
  <c r="BD2203" i="19"/>
  <c r="BF8372" i="19"/>
  <c r="BD8163" i="19"/>
  <c r="BD5210" i="19"/>
  <c r="BD2853" i="19"/>
  <c r="BH9505" i="19"/>
  <c r="BH1843" i="19"/>
  <c r="BF8095" i="19"/>
  <c r="BH6796" i="19"/>
  <c r="BF8535" i="19"/>
  <c r="BF7015" i="19"/>
  <c r="BD7744" i="19"/>
  <c r="BF8586" i="19"/>
  <c r="BD3570" i="19"/>
  <c r="BF1959" i="19"/>
  <c r="BD7047" i="19"/>
  <c r="BF9815" i="19"/>
  <c r="BF3452" i="19"/>
  <c r="BD763" i="19"/>
  <c r="BH5224" i="19"/>
  <c r="BH3004" i="19"/>
  <c r="BD6314" i="19"/>
  <c r="BH4523" i="19"/>
  <c r="BF206" i="19"/>
  <c r="BF7605" i="19"/>
  <c r="BH6543" i="19"/>
  <c r="BH4851" i="19"/>
  <c r="BD4524" i="19"/>
  <c r="BD2563" i="19"/>
  <c r="BH2177" i="19"/>
  <c r="BH9675" i="19"/>
  <c r="BD429" i="19"/>
  <c r="BD5234" i="19"/>
  <c r="BD8228" i="19"/>
  <c r="BH7056" i="19"/>
  <c r="BH4818" i="19"/>
  <c r="BD9611" i="19"/>
  <c r="BD5629" i="19"/>
  <c r="BF1328" i="19"/>
  <c r="BD7788" i="19"/>
  <c r="BH3281" i="19"/>
  <c r="BD356" i="19"/>
  <c r="BH5863" i="19"/>
  <c r="BH3081" i="19"/>
  <c r="BF2532" i="19"/>
  <c r="BH2201" i="19"/>
  <c r="BH60" i="19"/>
  <c r="BF2203" i="19"/>
  <c r="BD3847" i="19"/>
  <c r="BH1576" i="19"/>
  <c r="BH2143" i="19"/>
  <c r="BD7001" i="19"/>
  <c r="BF5086" i="19"/>
  <c r="BH6562" i="19"/>
  <c r="BH1904" i="19"/>
  <c r="BF8153" i="19"/>
  <c r="BF7735" i="19"/>
  <c r="BF1794" i="19"/>
  <c r="BD5005" i="19"/>
  <c r="BF3040" i="19"/>
  <c r="BD5460" i="19"/>
  <c r="BF4828" i="19"/>
  <c r="BH6703" i="19"/>
  <c r="BD4988" i="19"/>
  <c r="BF4814" i="19"/>
  <c r="BH2705" i="19"/>
  <c r="BH9248" i="19"/>
  <c r="BD537" i="19"/>
  <c r="BD1117" i="19"/>
  <c r="BD7979" i="19"/>
  <c r="BD1854" i="19"/>
  <c r="BD7692" i="19"/>
  <c r="BH5750" i="19"/>
  <c r="BD1996" i="19"/>
  <c r="BF3779" i="19"/>
  <c r="BD1017" i="19"/>
  <c r="BF3296" i="19"/>
  <c r="BD4862" i="19"/>
  <c r="BF561" i="19"/>
  <c r="BD3709" i="19"/>
  <c r="BD2677" i="19"/>
  <c r="BF9973" i="19"/>
  <c r="BH6929" i="19"/>
  <c r="BD3782" i="19"/>
  <c r="BD6400" i="19"/>
  <c r="BF5729" i="19"/>
  <c r="BD2654" i="19"/>
  <c r="BF5647" i="19"/>
  <c r="BH8675" i="19"/>
  <c r="BF3066" i="19"/>
  <c r="BH7272" i="19"/>
  <c r="BF9492" i="19"/>
  <c r="BF8313" i="19"/>
  <c r="BD4933" i="19"/>
  <c r="BD7983" i="19"/>
  <c r="BH9347" i="19"/>
  <c r="BF4435" i="19"/>
  <c r="BD9010" i="19"/>
  <c r="BD3821" i="19"/>
  <c r="BD1466" i="19"/>
  <c r="BH679" i="19"/>
  <c r="BF8478" i="19"/>
  <c r="BD2377" i="19"/>
  <c r="BH8881" i="19"/>
  <c r="BH6759" i="19"/>
  <c r="BH260" i="19"/>
  <c r="BF7042" i="19"/>
  <c r="BD8294" i="19"/>
  <c r="BF4450" i="19"/>
  <c r="BF5983" i="19"/>
  <c r="BH6178" i="19"/>
  <c r="BH6697" i="19"/>
  <c r="BD8635" i="19"/>
  <c r="BD4414" i="19"/>
  <c r="BD8128" i="19"/>
  <c r="BD16" i="19"/>
  <c r="BH6900" i="19"/>
  <c r="BD2702" i="19"/>
  <c r="BF2707" i="19"/>
  <c r="BF6471" i="19"/>
  <c r="BD2808" i="19"/>
  <c r="BD5515" i="19"/>
  <c r="BH8834" i="19"/>
  <c r="BF1330" i="19"/>
  <c r="BD3671" i="19"/>
  <c r="BH3808" i="19"/>
  <c r="BD955" i="19"/>
  <c r="BH2278" i="19"/>
  <c r="BH5914" i="19"/>
  <c r="BF5538" i="19"/>
  <c r="BH1402" i="19"/>
  <c r="BF7106" i="19"/>
  <c r="BF7986" i="19"/>
  <c r="BF625" i="19"/>
  <c r="BD4868" i="19"/>
  <c r="BF2058" i="19"/>
  <c r="BH2813" i="19"/>
  <c r="BF5870" i="19"/>
  <c r="BD1903" i="19"/>
  <c r="BH9143" i="19"/>
  <c r="BF9760" i="19"/>
  <c r="BH7985" i="19"/>
  <c r="BD1745" i="19"/>
  <c r="BF9361" i="19"/>
  <c r="BF734" i="19"/>
  <c r="BF8777" i="19"/>
  <c r="BF4006" i="19"/>
  <c r="BD4453" i="19"/>
  <c r="BF9518" i="19"/>
  <c r="BD1086" i="19"/>
  <c r="BF76" i="19"/>
  <c r="BD2568" i="19"/>
  <c r="BH5029" i="19"/>
  <c r="BH8176" i="19"/>
  <c r="BH7243" i="19"/>
  <c r="BH2097" i="19"/>
  <c r="BD7377" i="19"/>
  <c r="BH5423" i="19"/>
  <c r="BH1228" i="19"/>
  <c r="BF6309" i="19"/>
  <c r="BH6628" i="19"/>
  <c r="BH2446" i="19"/>
  <c r="BH7612" i="19"/>
  <c r="BH1763" i="19"/>
  <c r="BD5328" i="19"/>
  <c r="BF9368" i="19"/>
  <c r="BD6018" i="19"/>
  <c r="BD3112" i="19"/>
  <c r="BH2182" i="19"/>
  <c r="BH3320" i="19"/>
  <c r="BH5701" i="19"/>
  <c r="BH6532" i="19"/>
  <c r="BD1449" i="19"/>
  <c r="BD6269" i="19"/>
  <c r="BF820" i="19"/>
  <c r="BD9438" i="19"/>
  <c r="BF8024" i="19"/>
  <c r="BD5550" i="19"/>
  <c r="BF565" i="19"/>
  <c r="BH7719" i="19"/>
  <c r="BD3900" i="19"/>
  <c r="BF9762" i="19"/>
  <c r="BD3621" i="19"/>
  <c r="BF5900" i="19"/>
  <c r="BH118" i="19"/>
  <c r="BF6894" i="19"/>
  <c r="BF1480" i="19"/>
  <c r="BD318" i="19"/>
  <c r="BD5786" i="19"/>
  <c r="BF982" i="19"/>
  <c r="BH6151" i="19"/>
  <c r="BH1465" i="19"/>
  <c r="BH8751" i="19"/>
  <c r="BH8173" i="19"/>
  <c r="BD393" i="19"/>
  <c r="BF5106" i="19"/>
  <c r="BD506" i="19"/>
  <c r="BF9720" i="19"/>
  <c r="BF9674" i="19"/>
  <c r="BD7960" i="19"/>
  <c r="BH2776" i="19"/>
  <c r="BD5657" i="19"/>
  <c r="BF2901" i="19"/>
  <c r="BH4255" i="19"/>
  <c r="BD9941" i="19"/>
  <c r="BH9948" i="19"/>
  <c r="BD6194" i="19"/>
  <c r="BH2830" i="19"/>
  <c r="BF2775" i="19"/>
  <c r="BH7842" i="19"/>
  <c r="BH8162" i="19"/>
  <c r="BH6940" i="19"/>
  <c r="BF9741" i="19"/>
  <c r="BD528" i="19"/>
  <c r="BH107" i="19"/>
  <c r="BH3696" i="19"/>
  <c r="BH7250" i="19"/>
  <c r="BF3205" i="19"/>
  <c r="BF2152" i="19"/>
  <c r="BH4886" i="19"/>
  <c r="BF6150" i="19"/>
  <c r="BH1163" i="19"/>
  <c r="BH2151" i="19"/>
  <c r="BF191" i="19"/>
  <c r="BH2807" i="19"/>
  <c r="BD7699" i="19"/>
  <c r="BF8613" i="19"/>
  <c r="BH2285" i="19"/>
  <c r="BH2809" i="19"/>
  <c r="BH4919" i="19"/>
  <c r="BD2503" i="19"/>
  <c r="BD8873" i="19"/>
  <c r="BF6545" i="19"/>
  <c r="BD5927" i="19"/>
  <c r="BF3462" i="19"/>
  <c r="BH7891" i="19"/>
  <c r="BD6548" i="19"/>
  <c r="BD9225" i="19"/>
  <c r="BD833" i="19"/>
  <c r="BF798" i="19"/>
  <c r="BD9880" i="19"/>
  <c r="BH9366" i="19"/>
  <c r="BH7319" i="19"/>
  <c r="BD8662" i="19"/>
  <c r="BF7266" i="19"/>
  <c r="BF6630" i="19"/>
  <c r="BD7010" i="19"/>
  <c r="BF9076" i="19"/>
  <c r="BF588" i="19"/>
  <c r="BF6084" i="19"/>
  <c r="BH8817" i="19"/>
  <c r="BH1219" i="19"/>
  <c r="BF9124" i="19"/>
  <c r="BH3654" i="19"/>
  <c r="BD9706" i="19"/>
  <c r="BF7423" i="19"/>
  <c r="BH3116" i="19"/>
  <c r="BD4999" i="19"/>
  <c r="BH772" i="19"/>
  <c r="BF8385" i="19"/>
  <c r="BH3597" i="19"/>
  <c r="BH6734" i="19"/>
  <c r="BF8177" i="19"/>
  <c r="BH6530" i="19"/>
  <c r="BF1024" i="19"/>
  <c r="BF8122" i="19"/>
  <c r="BD7634" i="19"/>
  <c r="BH1093" i="19"/>
  <c r="BH7306" i="19"/>
  <c r="BF3102" i="19"/>
  <c r="BH1822" i="19"/>
  <c r="BD6492" i="19"/>
  <c r="BH4775" i="19"/>
  <c r="BD2692" i="19"/>
  <c r="BD9456" i="19"/>
  <c r="BF9564" i="19"/>
  <c r="BD5749" i="19"/>
  <c r="BF6757" i="19"/>
  <c r="BD6388" i="19"/>
  <c r="BF4046" i="19"/>
  <c r="BD9540" i="19"/>
  <c r="BF2969" i="19"/>
  <c r="BD9683" i="19"/>
  <c r="BH6277" i="19"/>
  <c r="BF8992" i="19"/>
  <c r="BD6247" i="19"/>
  <c r="BH5806" i="19"/>
  <c r="BH3515" i="19"/>
  <c r="BH5078" i="19"/>
  <c r="BF3093" i="19"/>
  <c r="BD3584" i="19"/>
  <c r="BD2638" i="19"/>
  <c r="BH3941" i="19"/>
  <c r="BF8822" i="19"/>
  <c r="BD4666" i="19"/>
  <c r="BF7615" i="19"/>
  <c r="BH4568" i="19"/>
  <c r="BH7611" i="19"/>
  <c r="BF8051" i="19"/>
  <c r="BH4703" i="19"/>
  <c r="BH4008" i="19"/>
  <c r="BF9082" i="19"/>
  <c r="BF5507" i="19"/>
  <c r="BD7051" i="19"/>
  <c r="BH6450" i="19"/>
  <c r="BF3324" i="19"/>
  <c r="BD5435" i="19"/>
  <c r="BD8882" i="19"/>
  <c r="BD535" i="19"/>
  <c r="BH9099" i="19"/>
  <c r="BH5552" i="19"/>
  <c r="BH4778" i="19"/>
  <c r="BF2598" i="19"/>
  <c r="BF2266" i="19"/>
  <c r="BH2628" i="19"/>
  <c r="BH308" i="19"/>
  <c r="BF3816" i="19"/>
  <c r="BD5932" i="19"/>
  <c r="BF771" i="19"/>
  <c r="BF8306" i="19"/>
  <c r="BH8094" i="19"/>
  <c r="BF8545" i="19"/>
  <c r="BH2724" i="19"/>
  <c r="BD7689" i="19"/>
  <c r="BH7788" i="19"/>
  <c r="BF657" i="19"/>
  <c r="BH2401" i="19"/>
  <c r="BH1984" i="19"/>
  <c r="BF2863" i="19"/>
  <c r="BD1226" i="19"/>
  <c r="BH2324" i="19"/>
  <c r="BF9233" i="19"/>
  <c r="BF8695" i="19"/>
  <c r="BF909" i="19"/>
  <c r="BF3233" i="19"/>
  <c r="BH8901" i="19"/>
  <c r="BD7848" i="19"/>
  <c r="BF686" i="19"/>
  <c r="BH8403" i="19"/>
  <c r="BD7390" i="19"/>
  <c r="BF7315" i="19"/>
  <c r="BD1712" i="19"/>
  <c r="BH7893" i="19"/>
  <c r="BH7574" i="19"/>
  <c r="BD2810" i="19"/>
  <c r="BF6848" i="19"/>
  <c r="BD6960" i="19"/>
  <c r="BD4319" i="19"/>
  <c r="BF3784" i="19"/>
  <c r="BD9284" i="19"/>
  <c r="BH1292" i="19"/>
  <c r="BD571" i="19"/>
  <c r="BD7083" i="19"/>
  <c r="BF3589" i="19"/>
  <c r="BH8562" i="19"/>
  <c r="BF4349" i="19"/>
  <c r="BF2401" i="19"/>
  <c r="BH4080" i="19"/>
  <c r="BF7774" i="19"/>
  <c r="BF5955" i="19"/>
  <c r="BH5368" i="19"/>
  <c r="BH3189" i="19"/>
  <c r="BH8308" i="19"/>
  <c r="BH5824" i="19"/>
  <c r="BH3201" i="19"/>
  <c r="BF3753" i="19"/>
  <c r="BH4868" i="19"/>
  <c r="BD1481" i="19"/>
  <c r="BF1245" i="19"/>
  <c r="BD4093" i="19"/>
  <c r="BH7428" i="19"/>
  <c r="BH8719" i="19"/>
  <c r="BH6972" i="19"/>
  <c r="BH6655" i="19"/>
  <c r="BH1244" i="19"/>
  <c r="BF7768" i="19"/>
  <c r="BF9740" i="19"/>
  <c r="BH5779" i="19"/>
  <c r="BH3299" i="19"/>
  <c r="BF8265" i="19"/>
  <c r="BD5243" i="19"/>
  <c r="BD8832" i="19"/>
  <c r="BH5010" i="19"/>
  <c r="BF2729" i="19"/>
  <c r="BD2758" i="19"/>
  <c r="BD7778" i="19"/>
  <c r="BH8745" i="19"/>
  <c r="BH1746" i="19"/>
  <c r="BH7459" i="19"/>
  <c r="BD4969" i="19"/>
  <c r="BH1946" i="19"/>
  <c r="BD4535" i="19"/>
  <c r="BD6284" i="19"/>
  <c r="BF2503" i="19"/>
  <c r="BF5957" i="19"/>
  <c r="BF4808" i="19"/>
  <c r="BF8899" i="19"/>
  <c r="BF3412" i="19"/>
  <c r="BF3767" i="19"/>
  <c r="BH3100" i="19"/>
  <c r="BD6980" i="19"/>
  <c r="BH6232" i="19"/>
  <c r="BH462" i="19"/>
  <c r="BF398" i="19"/>
  <c r="BF2289" i="19"/>
  <c r="BH5070" i="19"/>
  <c r="BD9958" i="19"/>
  <c r="BD7113" i="19"/>
  <c r="BH4973" i="19"/>
  <c r="BF510" i="19"/>
  <c r="BF4185" i="19"/>
  <c r="BF3887" i="19"/>
  <c r="BH1075" i="19"/>
  <c r="BF653" i="19"/>
  <c r="BH3225" i="19"/>
  <c r="BF4111" i="19"/>
  <c r="BH5463" i="19"/>
  <c r="BH1204" i="19"/>
  <c r="BF7231" i="19"/>
  <c r="BF7783" i="19"/>
  <c r="BH575" i="19"/>
  <c r="BH4638" i="19"/>
  <c r="BF1893" i="19"/>
  <c r="BF4130" i="19"/>
  <c r="BF4107" i="19"/>
  <c r="BD7563" i="19"/>
  <c r="BF1848" i="19"/>
  <c r="BD2448" i="19"/>
  <c r="BF4633" i="19"/>
  <c r="BH7922" i="19"/>
  <c r="BD3389" i="19"/>
  <c r="BD878" i="19"/>
  <c r="BD8628" i="19"/>
  <c r="BD4407" i="19"/>
  <c r="BD5890" i="19"/>
  <c r="BD9395" i="19"/>
  <c r="BH7111" i="19"/>
  <c r="BF4467" i="19"/>
  <c r="BD6932" i="19"/>
  <c r="BF2781" i="19"/>
  <c r="BD6005" i="19"/>
  <c r="BD3662" i="19"/>
  <c r="BF8015" i="19"/>
  <c r="BF2812" i="19"/>
  <c r="BF4101" i="19"/>
  <c r="BH5912" i="19"/>
  <c r="BD8991" i="19"/>
  <c r="BF9645" i="19"/>
  <c r="BD582" i="19"/>
  <c r="BD3009" i="19"/>
  <c r="BD4790" i="19"/>
  <c r="BF7860" i="19"/>
  <c r="BD5753" i="19"/>
  <c r="BF56" i="19"/>
  <c r="BF6871" i="19"/>
  <c r="BH8637" i="19"/>
  <c r="BD9661" i="19"/>
  <c r="BH4734" i="19"/>
  <c r="BH8923" i="19"/>
  <c r="BD3630" i="19"/>
  <c r="BF9927" i="19"/>
  <c r="BD8200" i="19"/>
  <c r="BD8570" i="19"/>
  <c r="BF2864" i="19"/>
  <c r="BD3240" i="19"/>
  <c r="BH2601" i="19"/>
  <c r="BD9562" i="19"/>
  <c r="BF8556" i="19"/>
  <c r="BD4776" i="19"/>
  <c r="BH8522" i="19"/>
  <c r="BD1350" i="19"/>
  <c r="BF1471" i="19"/>
  <c r="BF4202" i="19"/>
  <c r="BF7193" i="19"/>
  <c r="BD765" i="19"/>
  <c r="BF4993" i="19"/>
  <c r="BD9965" i="19"/>
  <c r="BD2845" i="19"/>
  <c r="BD1949" i="19"/>
  <c r="BF5505" i="19"/>
  <c r="BF1191" i="19"/>
  <c r="BH5286" i="19"/>
  <c r="BH3728" i="19"/>
  <c r="BH4294" i="19"/>
  <c r="BF2715" i="19"/>
  <c r="BF5849" i="19"/>
  <c r="BF698" i="19"/>
  <c r="BD1922" i="19"/>
  <c r="BD8506" i="19"/>
  <c r="BH9212" i="19"/>
  <c r="BD3626" i="19"/>
  <c r="BD3725" i="19"/>
  <c r="BH9880" i="19"/>
  <c r="BH4066" i="19"/>
  <c r="BD7937" i="19"/>
  <c r="BF4893" i="19"/>
  <c r="BD4378" i="19"/>
  <c r="BD6424" i="19"/>
  <c r="BF3937" i="19"/>
  <c r="BF5948" i="19"/>
  <c r="BF5762" i="19"/>
  <c r="BH7620" i="19"/>
  <c r="BF7681" i="19"/>
  <c r="BH7963" i="19"/>
  <c r="BH2051" i="19"/>
  <c r="BH2061" i="19"/>
  <c r="BD7042" i="19"/>
  <c r="BF2934" i="19"/>
  <c r="BF9106" i="19"/>
  <c r="BH1598" i="19"/>
  <c r="BF1536" i="19"/>
  <c r="BF2417" i="19"/>
  <c r="BF995" i="19"/>
  <c r="BD8201" i="19"/>
  <c r="BF6590" i="19"/>
  <c r="BH2596" i="19"/>
  <c r="BF1425" i="19"/>
  <c r="BD5209" i="19"/>
  <c r="BH4048" i="19"/>
  <c r="BD8650" i="19"/>
  <c r="BH3949" i="19"/>
  <c r="BF8934" i="19"/>
  <c r="BF910" i="19"/>
  <c r="BF9153" i="19"/>
  <c r="BD7656" i="19"/>
  <c r="BF4422" i="19"/>
  <c r="BF9969" i="19"/>
  <c r="BF4033" i="19"/>
  <c r="BD1736" i="19"/>
  <c r="BF4155" i="19"/>
  <c r="BH9386" i="19"/>
  <c r="BD9809" i="19"/>
  <c r="BD8601" i="19"/>
  <c r="BF8144" i="19"/>
  <c r="BH2550" i="19"/>
  <c r="BF2504" i="19"/>
  <c r="BF6969" i="19"/>
  <c r="BD8676" i="19"/>
  <c r="BD5069" i="19"/>
  <c r="BF7132" i="19"/>
  <c r="BD5281" i="19"/>
  <c r="BD1362" i="19"/>
  <c r="BD9686" i="19"/>
  <c r="BH4963" i="19"/>
  <c r="BF5689" i="19"/>
  <c r="BF9430" i="19"/>
  <c r="BF5333" i="19"/>
  <c r="BD2963" i="19"/>
  <c r="BH5231" i="19"/>
  <c r="BD7698" i="19"/>
  <c r="BF4067" i="19"/>
  <c r="BH8470" i="19"/>
  <c r="BH2668" i="19"/>
  <c r="BH2357" i="19"/>
  <c r="BF2967" i="19"/>
  <c r="BF9400" i="19"/>
  <c r="BD3204" i="19"/>
  <c r="BF6209" i="19"/>
  <c r="BD9797" i="19"/>
  <c r="BD7857" i="19"/>
  <c r="BH8142" i="19"/>
  <c r="BH8669" i="19"/>
  <c r="BD4850" i="19"/>
  <c r="BH7927" i="19"/>
  <c r="BF6263" i="19"/>
  <c r="BD1838" i="19"/>
  <c r="BD6516" i="19"/>
  <c r="BD1213" i="19"/>
  <c r="BF5378" i="19"/>
  <c r="BD5137" i="19"/>
  <c r="BH177" i="19"/>
  <c r="BH3472" i="19"/>
  <c r="BH6541" i="19"/>
  <c r="BD2888" i="19"/>
  <c r="BF8078" i="19"/>
  <c r="BD6303" i="19"/>
  <c r="BF672" i="19"/>
  <c r="BH6291" i="19"/>
  <c r="BF5608" i="19"/>
  <c r="BH4405" i="19"/>
  <c r="BF3236" i="19"/>
  <c r="BF9949" i="19"/>
  <c r="BH4512" i="19"/>
  <c r="BF848" i="19"/>
  <c r="BD2493" i="19"/>
  <c r="BD2013" i="19"/>
  <c r="BF2805" i="19"/>
  <c r="BD4296" i="19"/>
  <c r="BF6264" i="19"/>
  <c r="BH7270" i="19"/>
  <c r="BF8454" i="19"/>
  <c r="BF4825" i="19"/>
  <c r="BD1152" i="19"/>
  <c r="BH662" i="19"/>
  <c r="BD1813" i="19"/>
  <c r="BH3117" i="19"/>
  <c r="BH9833" i="19"/>
  <c r="BD248" i="19"/>
  <c r="BH9217" i="19"/>
  <c r="BH5145" i="19"/>
  <c r="BD6835" i="19"/>
  <c r="BH2273" i="19"/>
  <c r="BD6471" i="19"/>
  <c r="BD4189" i="19"/>
  <c r="BF2818" i="19"/>
  <c r="BF4710" i="19"/>
  <c r="BF2161" i="19"/>
  <c r="BH1069" i="19"/>
  <c r="BF57" i="19"/>
  <c r="BF8263" i="19"/>
  <c r="BH1833" i="19"/>
  <c r="BH6381" i="19"/>
  <c r="BD1128" i="19"/>
  <c r="BF593" i="19"/>
  <c r="BD5270" i="19"/>
  <c r="BH8115" i="19"/>
  <c r="BH7122" i="19"/>
  <c r="BF9438" i="19"/>
  <c r="BD1262" i="19"/>
  <c r="BF786" i="19"/>
  <c r="BH3113" i="19"/>
  <c r="BH6539" i="19"/>
  <c r="BF7510" i="19"/>
  <c r="BF3444" i="19"/>
  <c r="BD73" i="19"/>
  <c r="BD9572" i="19"/>
  <c r="BH9691" i="19"/>
  <c r="BF4193" i="19"/>
  <c r="BH4386" i="19"/>
  <c r="BD3578" i="19"/>
  <c r="BD3116" i="19"/>
  <c r="BH5608" i="19"/>
  <c r="BD4249" i="19"/>
  <c r="BD7190" i="19"/>
  <c r="BD9152" i="19"/>
  <c r="BH4149" i="19"/>
  <c r="BD3001" i="19"/>
  <c r="BH10002" i="19"/>
  <c r="BD5341" i="19"/>
  <c r="BD5718" i="19"/>
  <c r="BD9067" i="19"/>
  <c r="BH4187" i="19"/>
  <c r="BD2324" i="19"/>
  <c r="BH6102" i="19"/>
  <c r="BF1023" i="19"/>
  <c r="BD5790" i="19"/>
  <c r="BH6919" i="19"/>
  <c r="BH7105" i="19"/>
  <c r="BD5797" i="19"/>
  <c r="BH4830" i="19"/>
  <c r="BH450" i="19"/>
  <c r="BH9852" i="19"/>
  <c r="BD6006" i="19"/>
  <c r="BF4474" i="19"/>
  <c r="BH3723" i="19"/>
  <c r="BD4400" i="19"/>
  <c r="BD5976" i="19"/>
  <c r="BD4942" i="19"/>
  <c r="BD1174" i="19"/>
  <c r="BD4948" i="19"/>
  <c r="BH8542" i="19"/>
  <c r="BH8583" i="19"/>
  <c r="BD3795" i="19"/>
  <c r="BH71" i="19"/>
  <c r="BH9345" i="19"/>
  <c r="BH8741" i="19"/>
  <c r="BH6006" i="19"/>
  <c r="BF774" i="19"/>
  <c r="BF4269" i="19"/>
  <c r="BH9536" i="19"/>
  <c r="BD6699" i="19"/>
  <c r="BH2404" i="19"/>
  <c r="BD5816" i="19"/>
  <c r="BD2229" i="19"/>
  <c r="BD6280" i="19"/>
  <c r="BF8322" i="19"/>
  <c r="BF3457" i="19"/>
  <c r="BF4221" i="19"/>
  <c r="BD4153" i="19"/>
  <c r="BF5675" i="19"/>
  <c r="BD8270" i="19"/>
  <c r="BD276" i="19"/>
  <c r="BH2741" i="19"/>
  <c r="BD2723" i="19"/>
  <c r="BH5222" i="19"/>
  <c r="BH7825" i="19"/>
  <c r="BH4862" i="19"/>
  <c r="BD5122" i="19"/>
  <c r="BH523" i="19"/>
  <c r="BD5835" i="19"/>
  <c r="BF7806" i="19"/>
  <c r="BH2474" i="19"/>
  <c r="BD2637" i="19"/>
  <c r="BD5527" i="19"/>
  <c r="BD5493" i="19"/>
  <c r="BF1642" i="19"/>
  <c r="BH2431" i="19"/>
  <c r="BF4782" i="19"/>
  <c r="BF9718" i="19"/>
  <c r="BD8852" i="19"/>
  <c r="BF8462" i="19"/>
  <c r="BH5999" i="19"/>
  <c r="BH321" i="19"/>
  <c r="BD7137" i="19"/>
  <c r="BH6236" i="19"/>
  <c r="BH103" i="19"/>
  <c r="BD2129" i="19"/>
  <c r="BD5565" i="19"/>
  <c r="BF501" i="19"/>
  <c r="BD1641" i="19"/>
  <c r="BH9994" i="19"/>
  <c r="BF6511" i="19"/>
  <c r="BD3589" i="19"/>
  <c r="BF6226" i="19"/>
  <c r="BD3586" i="19"/>
  <c r="BF9268" i="19"/>
  <c r="BD8521" i="19"/>
  <c r="BF2360" i="19"/>
  <c r="BF4481" i="19"/>
  <c r="BH2640" i="19"/>
  <c r="BF5699" i="19"/>
  <c r="BF6793" i="19"/>
  <c r="BH5990" i="19"/>
  <c r="BD7812" i="19"/>
  <c r="BD9122" i="19"/>
  <c r="BH9755" i="19"/>
  <c r="BH9942" i="19"/>
  <c r="BH1566" i="19"/>
  <c r="BH3915" i="19"/>
  <c r="BD7816" i="19"/>
  <c r="BH8446" i="19"/>
  <c r="BH6469" i="19"/>
  <c r="BF3030" i="19"/>
  <c r="BH3904" i="19"/>
  <c r="BD6368" i="19"/>
  <c r="BH8730" i="19"/>
  <c r="BF7099" i="19"/>
  <c r="BD2164" i="19"/>
  <c r="BF3862" i="19"/>
  <c r="BH8963" i="19"/>
  <c r="BH2454" i="19"/>
  <c r="BD7134" i="19"/>
  <c r="BH3489" i="19"/>
  <c r="BD4073" i="19"/>
  <c r="BH1141" i="19"/>
  <c r="BF2500" i="19"/>
  <c r="BF7593" i="19"/>
  <c r="BD6533" i="19"/>
  <c r="BH1733" i="19"/>
  <c r="BF500" i="19"/>
  <c r="BF6627" i="19"/>
  <c r="BH9062" i="19"/>
  <c r="BH7508" i="19"/>
  <c r="BH6190" i="19"/>
  <c r="BH6984" i="19"/>
  <c r="BH4826" i="19"/>
  <c r="BD1538" i="19"/>
  <c r="BD7936" i="19"/>
  <c r="BH3498" i="19"/>
  <c r="BF9640" i="19"/>
  <c r="BH8344" i="19"/>
  <c r="BF9131" i="19"/>
  <c r="BH4244" i="19"/>
  <c r="BF5427" i="19"/>
  <c r="BH6913" i="19"/>
  <c r="BH6245" i="19"/>
  <c r="BF8598" i="19"/>
  <c r="BD4866" i="19"/>
  <c r="BF4750" i="19"/>
  <c r="BF5714" i="19"/>
  <c r="BH5521" i="19"/>
  <c r="BF8862" i="19"/>
  <c r="BD5534" i="19"/>
  <c r="BD7119" i="19"/>
  <c r="BF4879" i="19"/>
  <c r="BD7288" i="19"/>
  <c r="BF8124" i="19"/>
  <c r="BF9961" i="19"/>
  <c r="BD1959" i="19"/>
  <c r="BF3843" i="19"/>
  <c r="BH6846" i="19"/>
  <c r="BF2028" i="19"/>
  <c r="BD6031" i="19"/>
  <c r="BD6136" i="19"/>
  <c r="BF6374" i="19"/>
  <c r="BF8758" i="19"/>
  <c r="BH8270" i="19"/>
  <c r="BF8811" i="19"/>
  <c r="BD2903" i="19"/>
  <c r="BD1413" i="19"/>
  <c r="BH3050" i="19"/>
  <c r="BD9566" i="19"/>
  <c r="BH3554" i="19"/>
  <c r="BF4561" i="19"/>
  <c r="BF8740" i="19"/>
  <c r="BH9255" i="19"/>
  <c r="BF9135" i="19"/>
  <c r="BD7058" i="19"/>
  <c r="BH5259" i="19"/>
  <c r="BF3104" i="19"/>
  <c r="BF7217" i="19"/>
  <c r="BF6957" i="19"/>
  <c r="BH7692" i="19"/>
  <c r="BF2905" i="19"/>
  <c r="BD4585" i="19"/>
  <c r="BD7021" i="19"/>
  <c r="BD1769" i="19"/>
  <c r="BF3372" i="19"/>
  <c r="BH7298" i="19"/>
  <c r="BD4082" i="19"/>
  <c r="BH7722" i="19"/>
  <c r="BD1432" i="19"/>
  <c r="BD9929" i="19"/>
  <c r="BD2433" i="19"/>
  <c r="BD9712" i="19"/>
  <c r="BD7917" i="19"/>
  <c r="BF2851" i="19"/>
  <c r="BD7391" i="19"/>
  <c r="BF6836" i="19"/>
  <c r="BH5050" i="19"/>
  <c r="BF811" i="19"/>
  <c r="BD1797" i="19"/>
  <c r="BH742" i="19"/>
  <c r="BH6885" i="19"/>
  <c r="BD5713" i="19"/>
  <c r="BD3172" i="19"/>
  <c r="BD7353" i="19"/>
  <c r="BD104" i="19"/>
  <c r="BD6759" i="19"/>
  <c r="BH7698" i="19"/>
  <c r="BF7658" i="19"/>
  <c r="BH8700" i="19"/>
  <c r="BD9917" i="19"/>
  <c r="BD4812" i="19"/>
  <c r="BF7656" i="19"/>
  <c r="BH8354" i="19"/>
  <c r="BF2796" i="19"/>
  <c r="BD4897" i="19"/>
  <c r="BF2744" i="19"/>
  <c r="BF4388" i="19"/>
  <c r="BF2779" i="19"/>
  <c r="BF6424" i="19"/>
  <c r="BH4550" i="19"/>
  <c r="BF3511" i="19"/>
  <c r="BH5053" i="19"/>
  <c r="BF7388" i="19"/>
  <c r="BF7853" i="19"/>
  <c r="BD2696" i="19"/>
  <c r="BD8536" i="19"/>
  <c r="BH5385" i="19"/>
  <c r="BF3652" i="19"/>
  <c r="BD1943" i="19"/>
  <c r="BF9122" i="19"/>
  <c r="BD5095" i="19"/>
  <c r="BH4591" i="19"/>
  <c r="BF3827" i="19"/>
  <c r="BH726" i="19"/>
  <c r="BF6055" i="19"/>
  <c r="BF3151" i="19"/>
  <c r="BH1053" i="19"/>
  <c r="BF244" i="19"/>
  <c r="BD4597" i="19"/>
  <c r="BD8343" i="19"/>
  <c r="BH6229" i="19"/>
  <c r="BD4617" i="19"/>
  <c r="BD1802" i="19"/>
  <c r="BD3805" i="19"/>
  <c r="BH9897" i="19"/>
  <c r="BD9698" i="19"/>
  <c r="BH2334" i="19"/>
  <c r="BH7143" i="19"/>
  <c r="BF4564" i="19"/>
  <c r="BF8548" i="19"/>
  <c r="BD6868" i="19"/>
  <c r="BD1754" i="19"/>
  <c r="BD9036" i="19"/>
  <c r="BH8698" i="19"/>
  <c r="BH8933" i="19"/>
  <c r="BH7677" i="19"/>
  <c r="BF8432" i="19"/>
  <c r="BF4420" i="19"/>
  <c r="BF4233" i="19"/>
  <c r="BH9299" i="19"/>
  <c r="BD2498" i="19"/>
  <c r="BF6992" i="19"/>
  <c r="BD4543" i="19"/>
  <c r="BD8023" i="19"/>
  <c r="BD7387" i="19"/>
  <c r="BD3998" i="19"/>
  <c r="BD4474" i="19"/>
  <c r="BF4974" i="19"/>
  <c r="BH6698" i="19"/>
  <c r="BF1960" i="19"/>
  <c r="BH6527" i="19"/>
  <c r="BF1825" i="19"/>
  <c r="BH8140" i="19"/>
  <c r="BD5957" i="19"/>
  <c r="BH196" i="19"/>
  <c r="BH4599" i="19"/>
  <c r="BD3135" i="19"/>
  <c r="BD2977" i="19"/>
  <c r="BF8497" i="19"/>
  <c r="BH9697" i="19"/>
  <c r="BF2510" i="19"/>
  <c r="BD5083" i="19"/>
  <c r="BH4312" i="19"/>
  <c r="BF8364" i="19"/>
  <c r="BF6577" i="19"/>
  <c r="BD5489" i="19"/>
  <c r="BF7693" i="19"/>
  <c r="BF6311" i="19"/>
  <c r="BH745" i="19"/>
  <c r="BD978" i="19"/>
  <c r="BH8626" i="19"/>
  <c r="BH1966" i="19"/>
  <c r="BD9903" i="19"/>
  <c r="BF8307" i="19"/>
  <c r="BD7139" i="19"/>
  <c r="BD7173" i="19"/>
  <c r="BD6665" i="19"/>
  <c r="BD268" i="19"/>
  <c r="BH9602" i="19"/>
  <c r="BH2198" i="19"/>
  <c r="BD1035" i="19"/>
  <c r="BF4054" i="19"/>
  <c r="BF248" i="19"/>
  <c r="BD8656" i="19"/>
  <c r="BF3108" i="19"/>
  <c r="BH1915" i="19"/>
  <c r="BF8259" i="19"/>
  <c r="BD3920" i="19"/>
  <c r="BD9864" i="19"/>
  <c r="BF8029" i="19"/>
  <c r="BF4522" i="19"/>
  <c r="BD6898" i="19"/>
  <c r="BH2527" i="19"/>
  <c r="BD4488" i="19"/>
  <c r="BH2806" i="19"/>
  <c r="BD17" i="19"/>
  <c r="BF7279" i="19"/>
  <c r="BF4329" i="19"/>
  <c r="BD5506" i="19"/>
  <c r="BD6696" i="19"/>
  <c r="BD7598" i="19"/>
  <c r="BH9000" i="19"/>
  <c r="BH3738" i="19"/>
  <c r="BF1401" i="19"/>
  <c r="BH921" i="19"/>
  <c r="BF891" i="19"/>
  <c r="BF3286" i="19"/>
  <c r="BF5447" i="19"/>
  <c r="BD8242" i="19"/>
  <c r="BH5332" i="19"/>
  <c r="BF4768" i="19"/>
  <c r="BH6287" i="19"/>
  <c r="BH9519" i="19"/>
  <c r="BH5520" i="19"/>
  <c r="BF3766" i="19"/>
  <c r="BF6682" i="19"/>
  <c r="BD7404" i="19"/>
  <c r="BF3691" i="19"/>
  <c r="BD6826" i="19"/>
  <c r="BD5390" i="19"/>
  <c r="BF9320" i="19"/>
  <c r="BD2044" i="19"/>
  <c r="BD3557" i="19"/>
  <c r="BF1656" i="19"/>
  <c r="BH6593" i="19"/>
  <c r="BD3687" i="19"/>
  <c r="BH2386" i="19"/>
  <c r="BH9621" i="19"/>
  <c r="BF3869" i="19"/>
  <c r="BD4150" i="19"/>
  <c r="BH3365" i="19"/>
  <c r="BD647" i="19"/>
  <c r="BF6952" i="19"/>
  <c r="BD4071" i="19"/>
  <c r="BD710" i="19"/>
  <c r="BF4518" i="19"/>
  <c r="BF2745" i="19"/>
  <c r="BD8299" i="19"/>
  <c r="BD8564" i="19"/>
  <c r="BH3834" i="19"/>
  <c r="BH7992" i="19"/>
  <c r="BD4317" i="19"/>
  <c r="BH8765" i="19"/>
  <c r="BH4699" i="19"/>
  <c r="BD2147" i="19"/>
  <c r="BD5578" i="19"/>
  <c r="BD101" i="19"/>
  <c r="BD7412" i="19"/>
  <c r="BD3271" i="19"/>
  <c r="BD5194" i="19"/>
  <c r="BH1236" i="19"/>
  <c r="BD7158" i="19"/>
  <c r="BF5630" i="19"/>
  <c r="BD9174" i="19"/>
  <c r="BH8063" i="19"/>
  <c r="BF5922" i="19"/>
  <c r="BD3205" i="19"/>
  <c r="BF1807" i="19"/>
  <c r="BF8398" i="19"/>
  <c r="BF4421" i="19"/>
  <c r="BD3918" i="19"/>
  <c r="BH4024" i="19"/>
  <c r="BF7247" i="19"/>
  <c r="BF405" i="19"/>
  <c r="BF7867" i="19"/>
  <c r="BF9657" i="19"/>
  <c r="BF5455" i="19"/>
  <c r="BD8986" i="19"/>
  <c r="BD4669" i="19"/>
  <c r="BH3753" i="19"/>
  <c r="BD121" i="19"/>
  <c r="BF9823" i="19"/>
  <c r="BH7683" i="19"/>
  <c r="BD7859" i="19"/>
  <c r="BD7330" i="19"/>
  <c r="BF397" i="19"/>
  <c r="BF2092" i="19"/>
  <c r="BH9231" i="19"/>
  <c r="BF9805" i="19"/>
  <c r="BF9366" i="19"/>
  <c r="BH1605" i="19"/>
  <c r="BH5833" i="19"/>
  <c r="BH372" i="19"/>
  <c r="BF3940" i="19"/>
  <c r="BD9716" i="19"/>
  <c r="BH768" i="19"/>
  <c r="BH8935" i="19"/>
  <c r="BH4498" i="19"/>
  <c r="BH2456" i="19"/>
  <c r="BF1045" i="19"/>
  <c r="BH987" i="19"/>
  <c r="BH3195" i="19"/>
  <c r="BF7094" i="19"/>
  <c r="BF9723" i="19"/>
  <c r="BF7478" i="19"/>
  <c r="BF7469" i="19"/>
  <c r="BD6237" i="19"/>
  <c r="BH9589" i="19"/>
  <c r="BF6211" i="19"/>
  <c r="BF8871" i="19"/>
  <c r="BH23" i="19"/>
  <c r="BD9936" i="19"/>
  <c r="BH6208" i="19"/>
  <c r="BF34" i="19"/>
  <c r="BH5630" i="19"/>
  <c r="BD1998" i="19"/>
  <c r="BH9004" i="19"/>
  <c r="BF5295" i="19"/>
  <c r="BD6962" i="19"/>
  <c r="BD9813" i="19"/>
  <c r="BH2993" i="19"/>
  <c r="BF3763" i="19"/>
  <c r="BF8273" i="19"/>
  <c r="BD8795" i="19"/>
  <c r="BH8322" i="19"/>
  <c r="BF8198" i="19"/>
  <c r="BH352" i="19"/>
  <c r="BD513" i="19"/>
  <c r="BF4225" i="19"/>
  <c r="BD4168" i="19"/>
  <c r="BD3114" i="19"/>
  <c r="BF9279" i="19"/>
  <c r="BD8135" i="19"/>
  <c r="BD9090" i="19"/>
  <c r="BH4583" i="19"/>
  <c r="BD7450" i="19"/>
  <c r="BD2934" i="19"/>
  <c r="BF4683" i="19"/>
  <c r="BF2650" i="19"/>
  <c r="BF4462" i="19"/>
  <c r="BF7917" i="19"/>
  <c r="BH4091" i="19"/>
  <c r="BD382" i="19"/>
  <c r="BH4986" i="19"/>
  <c r="BF9547" i="19"/>
  <c r="BH7581" i="19"/>
  <c r="BD6841" i="19"/>
  <c r="BD6753" i="19"/>
  <c r="BF4815" i="19"/>
  <c r="BH5319" i="19"/>
  <c r="BH2049" i="19"/>
  <c r="BH7012" i="19"/>
  <c r="BD931" i="19"/>
  <c r="BF721" i="19"/>
  <c r="BD7226" i="19"/>
  <c r="BF5764" i="19"/>
  <c r="BH3399" i="19"/>
  <c r="BD9652" i="19"/>
  <c r="BD4262" i="19"/>
  <c r="BH1372" i="19"/>
  <c r="BH8587" i="19"/>
  <c r="BD3901" i="19"/>
  <c r="BH3935" i="19"/>
  <c r="BF7814" i="19"/>
  <c r="BF6951" i="19"/>
  <c r="BD919" i="19"/>
  <c r="BH1523" i="19"/>
  <c r="BH3815" i="19"/>
  <c r="BH440" i="19"/>
  <c r="BF9794" i="19"/>
  <c r="BH4831" i="19"/>
  <c r="BH9844" i="19"/>
  <c r="BD6364" i="19"/>
  <c r="BF6736" i="19"/>
  <c r="BH714" i="19"/>
  <c r="BF3616" i="19"/>
  <c r="BH5646" i="19"/>
  <c r="BF571" i="19"/>
  <c r="BH5757" i="19"/>
  <c r="BD591" i="19"/>
  <c r="BD9301" i="19"/>
  <c r="BF5109" i="19"/>
  <c r="BD1291" i="19"/>
  <c r="BH2322" i="19"/>
  <c r="BD4398" i="19"/>
  <c r="BF5605" i="19"/>
  <c r="BF4264" i="19"/>
  <c r="BH9748" i="19"/>
  <c r="BH176" i="19"/>
  <c r="BF9942" i="19"/>
  <c r="BF6922" i="19"/>
  <c r="BH5023" i="19"/>
  <c r="BF2432" i="19"/>
  <c r="BD5177" i="19"/>
  <c r="BF8094" i="19"/>
  <c r="BD2047" i="19"/>
  <c r="BF8253" i="19"/>
  <c r="BF7739" i="19"/>
  <c r="BH9370" i="19"/>
  <c r="BF7941" i="19"/>
  <c r="BD5463" i="19"/>
  <c r="BH220" i="19"/>
  <c r="BD8651" i="19"/>
  <c r="BF3928" i="19"/>
  <c r="BD5078" i="19"/>
  <c r="BF5057" i="19"/>
  <c r="BH7687" i="19"/>
  <c r="BF6357" i="19"/>
  <c r="BD5711" i="19"/>
  <c r="BD4117" i="19"/>
  <c r="BH8272" i="19"/>
  <c r="BD788" i="19"/>
  <c r="BD9846" i="19"/>
  <c r="BH2479" i="19"/>
  <c r="BH5419" i="19"/>
  <c r="BD2232" i="19"/>
  <c r="BH8222" i="19"/>
  <c r="BF1608" i="19"/>
  <c r="BD1615" i="19"/>
  <c r="BF2791" i="19"/>
  <c r="BH8166" i="19"/>
  <c r="BF9025" i="19"/>
  <c r="BF9317" i="19"/>
  <c r="BH3573" i="19"/>
  <c r="BF7977" i="19"/>
  <c r="BH2391" i="19"/>
  <c r="BH6004" i="19"/>
  <c r="BD2288" i="19"/>
  <c r="BD509" i="19"/>
  <c r="BF6547" i="19"/>
  <c r="BF5945" i="19"/>
  <c r="BF9655" i="19"/>
  <c r="BD9520" i="19"/>
  <c r="BH4840" i="19"/>
  <c r="BD2244" i="19"/>
  <c r="BD4691" i="19"/>
  <c r="BF1966" i="19"/>
  <c r="BH4888" i="19"/>
  <c r="BH3109" i="19"/>
  <c r="BD682" i="19"/>
  <c r="BF3298" i="19"/>
  <c r="BH6301" i="19"/>
  <c r="BF8126" i="19"/>
  <c r="BD850" i="19"/>
  <c r="BD1875" i="19"/>
  <c r="BH1808" i="19"/>
  <c r="BH3936" i="19"/>
  <c r="BH5451" i="19"/>
  <c r="BH4724" i="19"/>
  <c r="BF1524" i="19"/>
  <c r="BD5959" i="19"/>
  <c r="BF1082" i="19"/>
  <c r="BF990" i="19"/>
  <c r="BH9283" i="19"/>
  <c r="BH1760" i="19"/>
  <c r="BD9656" i="19"/>
  <c r="BD2087" i="19"/>
  <c r="BF6669" i="19"/>
  <c r="BD4558" i="19"/>
  <c r="BD4104" i="19"/>
  <c r="BH3543" i="19"/>
  <c r="BF2943" i="19"/>
  <c r="BH6518" i="19"/>
  <c r="BF5214" i="19"/>
  <c r="BH5146" i="19"/>
  <c r="BD3131" i="19"/>
  <c r="BH704" i="19"/>
  <c r="BH6180" i="19"/>
  <c r="BD5325" i="19"/>
  <c r="BH1892" i="19"/>
  <c r="BH8399" i="19"/>
  <c r="BH5440" i="19"/>
  <c r="BF9172" i="19"/>
  <c r="BD9863" i="19"/>
  <c r="BD3575" i="19"/>
  <c r="BF7449" i="19"/>
  <c r="BH4948" i="19"/>
  <c r="BF5517" i="19"/>
  <c r="BD2612" i="19"/>
  <c r="BF399" i="19"/>
  <c r="BF6640" i="19"/>
  <c r="BF438" i="19"/>
  <c r="BD4655" i="19"/>
  <c r="BD3325" i="19"/>
  <c r="BH8168" i="19"/>
  <c r="BD9763" i="19"/>
  <c r="BH7036" i="19"/>
  <c r="BD2397" i="19"/>
  <c r="BF6678" i="19"/>
  <c r="BF7548" i="19"/>
  <c r="BF3549" i="19"/>
  <c r="BH3367" i="19"/>
  <c r="BF6405" i="19"/>
  <c r="BF4926" i="19"/>
  <c r="BD9016" i="19"/>
  <c r="BH979" i="19"/>
  <c r="BD6783" i="19"/>
  <c r="BH4049" i="19"/>
  <c r="BD8306" i="19"/>
  <c r="BD9761" i="19"/>
  <c r="BF2129" i="19"/>
  <c r="BF8879" i="19"/>
  <c r="BF5909" i="19"/>
  <c r="BD3084" i="19"/>
  <c r="BH6521" i="19"/>
  <c r="BH3074" i="19"/>
  <c r="BH1034" i="19"/>
  <c r="BD8322" i="19"/>
  <c r="BD2283" i="19"/>
  <c r="BF3948" i="19"/>
  <c r="BD627" i="19"/>
  <c r="BH1712" i="19"/>
  <c r="BH7167" i="19"/>
  <c r="BH6610" i="19"/>
  <c r="BH6489" i="19"/>
  <c r="BF7948" i="19"/>
  <c r="BH9653" i="19"/>
  <c r="BH2861" i="19"/>
  <c r="BD2591" i="19"/>
  <c r="BH1234" i="19"/>
  <c r="BF4629" i="19"/>
  <c r="BD7647" i="19"/>
  <c r="BD9545" i="19"/>
  <c r="BD7084" i="19"/>
  <c r="BF5778" i="19"/>
  <c r="BF3935" i="19"/>
  <c r="BH5179" i="19"/>
  <c r="BH5743" i="19"/>
  <c r="BF7286" i="19"/>
  <c r="BD9258" i="19"/>
  <c r="BD3130" i="19"/>
  <c r="BD5057" i="19"/>
  <c r="BH8220" i="19"/>
  <c r="BF3692" i="19"/>
  <c r="BD9888" i="19"/>
  <c r="BF3355" i="19"/>
  <c r="BF5626" i="19"/>
  <c r="BF5418" i="19"/>
  <c r="BD8877" i="19"/>
  <c r="BF8896" i="19"/>
  <c r="BF2954" i="19"/>
  <c r="BF5354" i="19"/>
  <c r="BH1456" i="19"/>
  <c r="BH8919" i="19"/>
  <c r="BD9091" i="19"/>
  <c r="BF7314" i="19"/>
  <c r="BH1646" i="19"/>
  <c r="BF3659" i="19"/>
  <c r="BD1389" i="19"/>
  <c r="BH10000" i="19"/>
  <c r="BH4403" i="19"/>
  <c r="BF911" i="19"/>
  <c r="BD1018" i="19"/>
  <c r="BH4121" i="19"/>
  <c r="BF7725" i="19"/>
  <c r="BH1932" i="19"/>
  <c r="BD2307" i="19"/>
  <c r="BD3071" i="19"/>
  <c r="BH1434" i="19"/>
  <c r="BF3146" i="19"/>
  <c r="BH7702" i="19"/>
  <c r="BH7447" i="19"/>
  <c r="BD2871" i="19"/>
  <c r="BD5794" i="19"/>
  <c r="BF1778" i="19"/>
  <c r="BH1615" i="19"/>
  <c r="BH497" i="19"/>
  <c r="BD4036" i="19"/>
  <c r="BD8189" i="19"/>
  <c r="BD1197" i="19"/>
  <c r="BH7322" i="19"/>
  <c r="BH1581" i="19"/>
  <c r="BF3140" i="19"/>
  <c r="BF2016" i="19"/>
  <c r="BF2233" i="19"/>
  <c r="BD6858" i="19"/>
  <c r="BF7255" i="19"/>
  <c r="BH2089" i="19"/>
  <c r="BF3560" i="19"/>
  <c r="BH7384" i="19"/>
  <c r="BH3673" i="19"/>
  <c r="BF3333" i="19"/>
  <c r="BD8153" i="19"/>
  <c r="BF6786" i="19"/>
  <c r="BF3089" i="19"/>
  <c r="BF4692" i="19"/>
  <c r="BH6938" i="19"/>
  <c r="BF8952" i="19"/>
  <c r="BF5168" i="19"/>
  <c r="BH9092" i="19"/>
  <c r="BH6582" i="19"/>
  <c r="BF3087" i="19"/>
  <c r="BH5823" i="19"/>
  <c r="BF5828" i="19"/>
  <c r="BD9904" i="19"/>
  <c r="BH5006" i="19"/>
  <c r="BH7843" i="19"/>
  <c r="BH5679" i="19"/>
  <c r="BF4704" i="19"/>
  <c r="BH7553" i="19"/>
  <c r="BF3448" i="19"/>
  <c r="BD1297" i="19"/>
  <c r="BH5307" i="19"/>
  <c r="BF9853" i="19"/>
  <c r="BH5376" i="19"/>
  <c r="BD278" i="19"/>
  <c r="BF9448" i="19"/>
  <c r="BD1885" i="19"/>
  <c r="BH8912" i="19"/>
  <c r="BD9928" i="19"/>
  <c r="BF4015" i="19"/>
  <c r="BF1312" i="19"/>
  <c r="BF9851" i="19"/>
  <c r="BF6798" i="19"/>
  <c r="BH1149" i="19"/>
  <c r="BD4431" i="19"/>
  <c r="BH4989" i="19"/>
  <c r="BH3892" i="19"/>
  <c r="BD6903" i="19"/>
  <c r="BF4463" i="19"/>
  <c r="BF6221" i="19"/>
  <c r="BD5945" i="19"/>
  <c r="BD661" i="19"/>
  <c r="BF7244" i="19"/>
  <c r="BD4771" i="19"/>
  <c r="BD1145" i="19"/>
  <c r="BH6176" i="19"/>
  <c r="BF7525" i="19"/>
  <c r="BF7391" i="19"/>
  <c r="BH9756" i="19"/>
  <c r="BF7937" i="19"/>
  <c r="BF9664" i="19"/>
  <c r="BH3749" i="19"/>
  <c r="BH2587" i="19"/>
  <c r="BH1419" i="19"/>
  <c r="BF276" i="19"/>
  <c r="BF9991" i="19"/>
  <c r="BF8184" i="19"/>
  <c r="BF6476" i="19"/>
  <c r="BF9721" i="19"/>
  <c r="BH7990" i="19"/>
  <c r="BD1662" i="19"/>
  <c r="BD6277" i="19"/>
  <c r="BD9311" i="19"/>
  <c r="BD2434" i="19"/>
  <c r="BD4294" i="19"/>
  <c r="BD7920" i="19"/>
  <c r="BH1617" i="19"/>
  <c r="BH8226" i="19"/>
  <c r="BH7502" i="19"/>
  <c r="BD7315" i="19"/>
  <c r="BH8734" i="19"/>
  <c r="BH8999" i="19"/>
  <c r="BH8043" i="19"/>
  <c r="BF6265" i="19"/>
  <c r="BD1642" i="19"/>
  <c r="BD4888" i="19"/>
  <c r="BF1360" i="19"/>
  <c r="BH6224" i="19"/>
  <c r="BD2975" i="19"/>
  <c r="BD2233" i="19"/>
  <c r="BH9767" i="19"/>
  <c r="BF7016" i="19"/>
  <c r="BH2643" i="19"/>
  <c r="BF8834" i="19"/>
  <c r="BD7637" i="19"/>
  <c r="BD9681" i="19"/>
  <c r="BF3943" i="19"/>
  <c r="BD4383" i="19"/>
  <c r="BH6195" i="19"/>
  <c r="BH5907" i="19"/>
  <c r="BD1567" i="19"/>
  <c r="BH3710" i="19"/>
  <c r="BH6222" i="19"/>
  <c r="BD6534" i="19"/>
  <c r="BF504" i="19"/>
  <c r="BH1619" i="19"/>
  <c r="BF2964" i="19"/>
  <c r="BH2699" i="19"/>
  <c r="BF8442" i="19"/>
  <c r="BD983" i="19"/>
  <c r="BD4863" i="19"/>
  <c r="BF8005" i="19"/>
  <c r="BF7395" i="19"/>
  <c r="BF1644" i="19"/>
  <c r="BH2455" i="19"/>
  <c r="BD7571" i="19"/>
  <c r="BH3333" i="19"/>
  <c r="BD2569" i="19"/>
  <c r="BH2408" i="19"/>
  <c r="BD1710" i="19"/>
  <c r="BD5149" i="19"/>
  <c r="BF912" i="19"/>
  <c r="BD550" i="19"/>
  <c r="BD6414" i="19"/>
  <c r="BD271" i="19"/>
  <c r="BH444" i="19"/>
  <c r="BH2091" i="19"/>
  <c r="BD1365" i="19"/>
  <c r="BH8127" i="19"/>
  <c r="BD655" i="19"/>
  <c r="BH1830" i="19"/>
  <c r="BH3145" i="19"/>
  <c r="BF3077" i="19"/>
  <c r="BH4747" i="19"/>
  <c r="BH2027" i="19"/>
  <c r="BD8368" i="19"/>
  <c r="BD6891" i="19"/>
  <c r="BF2778" i="19"/>
  <c r="BF6151" i="19"/>
  <c r="BD3413" i="19"/>
  <c r="BH6268" i="19"/>
  <c r="BF3012" i="19"/>
  <c r="BD8608" i="19"/>
  <c r="BH9845" i="19"/>
  <c r="BH2189" i="19"/>
  <c r="BD2345" i="19"/>
  <c r="BF440" i="19"/>
  <c r="BD2548" i="19"/>
  <c r="BH8309" i="19"/>
  <c r="BF989" i="19"/>
  <c r="BH1948" i="19"/>
  <c r="BF3200" i="19"/>
  <c r="BH4424" i="19"/>
  <c r="BD8603" i="19"/>
  <c r="BF2870" i="19"/>
  <c r="BH6740" i="19"/>
  <c r="BF8007" i="19"/>
  <c r="BH1396" i="19"/>
  <c r="BF5368" i="19"/>
  <c r="BF7990" i="19"/>
  <c r="BH5065" i="19"/>
  <c r="BF4357" i="19"/>
  <c r="BH6213" i="19"/>
  <c r="BH426" i="19"/>
  <c r="BH5185" i="19"/>
  <c r="BH952" i="19"/>
  <c r="BF6681" i="19"/>
  <c r="BD753" i="19"/>
  <c r="BH7872" i="19"/>
  <c r="BF8028" i="19"/>
  <c r="BD6995" i="19"/>
  <c r="BF9609" i="19"/>
  <c r="BH2155" i="19"/>
  <c r="BF384" i="19"/>
  <c r="BD3546" i="19"/>
  <c r="BD1120" i="19"/>
  <c r="BH6847" i="19"/>
  <c r="BH8768" i="19"/>
  <c r="BD4509" i="19"/>
  <c r="BH5953" i="19"/>
  <c r="BF7398" i="19"/>
  <c r="BF7761" i="19"/>
  <c r="BF4018" i="19"/>
  <c r="BH8865" i="19"/>
  <c r="BH476" i="19"/>
  <c r="BH7046" i="19"/>
  <c r="BD9966" i="19"/>
  <c r="BF9051" i="19"/>
  <c r="BF4352" i="19"/>
  <c r="BF7174" i="19"/>
  <c r="BD622" i="19"/>
  <c r="BD1743" i="19"/>
  <c r="BF4911" i="19"/>
  <c r="BH5086" i="19"/>
  <c r="BD5771" i="19"/>
  <c r="BF5013" i="19"/>
  <c r="BH88" i="19"/>
  <c r="BH8565" i="19"/>
  <c r="BH854" i="19"/>
  <c r="BH8487" i="19"/>
  <c r="BD3602" i="19"/>
  <c r="BF6474" i="19"/>
  <c r="BH5237" i="19"/>
  <c r="BH8171" i="19"/>
  <c r="BD2130" i="19"/>
  <c r="BH89" i="19"/>
  <c r="BD6423" i="19"/>
  <c r="BD5826" i="19"/>
  <c r="BF8211" i="19"/>
  <c r="BD6702" i="19"/>
  <c r="BH4960" i="19"/>
  <c r="BF9554" i="19"/>
  <c r="BF228" i="19"/>
  <c r="BF747" i="19"/>
  <c r="BD6149" i="19"/>
  <c r="BD7312" i="19"/>
  <c r="BH4263" i="19"/>
  <c r="BH5711" i="19"/>
  <c r="BH2327" i="19"/>
  <c r="BD5152" i="19"/>
  <c r="BH3762" i="19"/>
  <c r="BF9730" i="19"/>
  <c r="BF4628" i="19"/>
  <c r="BH723" i="19"/>
  <c r="BF9330" i="19"/>
  <c r="BH7974" i="19"/>
  <c r="BH6205" i="19"/>
  <c r="BF7616" i="19"/>
  <c r="BF1839" i="19"/>
  <c r="BF8837" i="19"/>
  <c r="BF8611" i="19"/>
  <c r="BH3009" i="19"/>
  <c r="BD3734" i="19"/>
  <c r="BD4690" i="19"/>
  <c r="BF7374" i="19"/>
  <c r="BD3776" i="19"/>
  <c r="BF3844" i="19"/>
  <c r="BD8331" i="19"/>
  <c r="BD2066" i="19"/>
  <c r="BF6391" i="19"/>
  <c r="BF7529" i="19"/>
  <c r="BD583" i="19"/>
  <c r="BH1189" i="19"/>
  <c r="BF8091" i="19"/>
  <c r="BD2868" i="19"/>
  <c r="BH46" i="19"/>
  <c r="BD2366" i="19"/>
  <c r="BF3565" i="19"/>
  <c r="BH1044" i="19"/>
  <c r="BD5077" i="19"/>
  <c r="BH7934" i="19"/>
  <c r="BF3189" i="19"/>
  <c r="BH5363" i="19"/>
  <c r="BD4385" i="19"/>
  <c r="BH8549" i="19"/>
  <c r="BH1223" i="19"/>
  <c r="BH3273" i="19"/>
  <c r="BD8999" i="19"/>
  <c r="BD8369" i="19"/>
  <c r="BD8107" i="19"/>
  <c r="BH6602" i="19"/>
  <c r="BD324" i="19"/>
  <c r="BH6262" i="19"/>
  <c r="BH6043" i="19"/>
  <c r="BF1358" i="19"/>
  <c r="BF2422" i="19"/>
  <c r="BF907" i="19"/>
  <c r="BF5934" i="19"/>
  <c r="BD843" i="19"/>
  <c r="BD8822" i="19"/>
  <c r="BD3060" i="19"/>
  <c r="BH5278" i="19"/>
  <c r="BF2588" i="19"/>
  <c r="BD1216" i="19"/>
  <c r="BF6062" i="19"/>
  <c r="BH456" i="19"/>
  <c r="BF4203" i="19"/>
  <c r="BD9232" i="19"/>
  <c r="BF1693" i="19"/>
  <c r="BH3166" i="19"/>
  <c r="BH7598" i="19"/>
  <c r="BH8244" i="19"/>
  <c r="BF2174" i="19"/>
  <c r="BD1431" i="19"/>
  <c r="BF2502" i="19"/>
  <c r="BH5002" i="19"/>
  <c r="BD1923" i="19"/>
  <c r="BD5628" i="19"/>
  <c r="BF7369" i="19"/>
  <c r="BD9956" i="19"/>
  <c r="BH1608" i="19"/>
  <c r="BH9136" i="19"/>
  <c r="BD7165" i="19"/>
  <c r="BD4181" i="19"/>
  <c r="BF1498" i="19"/>
  <c r="BF9686" i="19"/>
  <c r="BH6113" i="19"/>
  <c r="BD6706" i="19"/>
  <c r="BF5078" i="19"/>
  <c r="BD559" i="19"/>
  <c r="BF6067" i="19"/>
  <c r="BH4313" i="19"/>
  <c r="BH92" i="19"/>
  <c r="BH6204" i="19"/>
  <c r="BH6093" i="19"/>
  <c r="BF1883" i="19"/>
  <c r="BF5047" i="19"/>
  <c r="BD89" i="19"/>
  <c r="BH4104" i="19"/>
  <c r="BH2214" i="19"/>
  <c r="BH9220" i="19"/>
  <c r="BH2792" i="19"/>
  <c r="BF4367" i="19"/>
  <c r="BF3588" i="19"/>
  <c r="BD8291" i="19"/>
  <c r="BF5772" i="19"/>
  <c r="BH8605" i="19"/>
  <c r="BF7241" i="19"/>
  <c r="BF9608" i="19"/>
  <c r="BD3061" i="19"/>
  <c r="BH4270" i="19"/>
  <c r="BF9950" i="19"/>
  <c r="BF6054" i="19"/>
  <c r="BH4177" i="19"/>
  <c r="BF4439" i="19"/>
  <c r="BD457" i="19"/>
  <c r="BF7096" i="19"/>
  <c r="BD3597" i="19"/>
  <c r="BD9160" i="19"/>
  <c r="BH6877" i="19"/>
  <c r="BF2309" i="19"/>
  <c r="BF5093" i="19"/>
  <c r="BF2424" i="19"/>
  <c r="BD5892" i="19"/>
  <c r="BH7711" i="19"/>
  <c r="BH7979" i="19"/>
  <c r="BH2382" i="19"/>
  <c r="BH2076" i="19"/>
  <c r="BH148" i="19"/>
  <c r="BF9800" i="19"/>
  <c r="BD2763" i="19"/>
  <c r="BH6645" i="19"/>
  <c r="BH1991" i="19"/>
  <c r="BD9847" i="19"/>
  <c r="BF6643" i="19"/>
  <c r="BD830" i="19"/>
  <c r="BH1690" i="19"/>
  <c r="BF2862" i="19"/>
  <c r="BF9935" i="19"/>
  <c r="BH9953" i="19"/>
  <c r="BH3668" i="19"/>
  <c r="BD3514" i="19"/>
  <c r="BH1722" i="19"/>
  <c r="BH3318" i="19"/>
  <c r="BD5075" i="19"/>
  <c r="BD6152" i="19"/>
  <c r="BD8400" i="19"/>
  <c r="BD3606" i="19"/>
  <c r="BF9281" i="19"/>
  <c r="BF1993" i="19"/>
  <c r="BD6032" i="19"/>
  <c r="BD7365" i="19"/>
  <c r="BF9891" i="19"/>
  <c r="BD5735" i="19"/>
  <c r="BD8405" i="19"/>
  <c r="BD5522" i="19"/>
  <c r="BH6339" i="19"/>
  <c r="BD9102" i="19"/>
  <c r="BF6172" i="19"/>
  <c r="BH6869" i="19"/>
  <c r="BH791" i="19"/>
  <c r="BH9518" i="19"/>
  <c r="BH8498" i="19"/>
  <c r="BD3100" i="19"/>
  <c r="BD2150" i="19"/>
  <c r="BD8347" i="19"/>
  <c r="BD6627" i="19"/>
  <c r="BH7720" i="19"/>
  <c r="BF3038" i="19"/>
  <c r="BF8311" i="19"/>
  <c r="BD9785" i="19"/>
  <c r="BH3653" i="19"/>
  <c r="BF7577" i="19"/>
  <c r="BF7351" i="19"/>
  <c r="BF7100" i="19"/>
  <c r="BD2667" i="19"/>
  <c r="BH9873" i="19"/>
  <c r="BF3024" i="19"/>
  <c r="BH213" i="19"/>
  <c r="BF241" i="19"/>
  <c r="BF8700" i="19"/>
  <c r="BF1124" i="19"/>
  <c r="BF3530" i="19"/>
  <c r="BD2140" i="19"/>
  <c r="BF7413" i="19"/>
  <c r="BD8652" i="19"/>
  <c r="BF8864" i="19"/>
  <c r="BF3350" i="19"/>
  <c r="BD8766" i="19"/>
  <c r="BF467" i="19"/>
  <c r="BD6271" i="19"/>
  <c r="BD7723" i="19"/>
  <c r="BD456" i="19"/>
  <c r="BF8355" i="19"/>
  <c r="BD846" i="19"/>
  <c r="BH8622" i="19"/>
  <c r="BH8696" i="19"/>
  <c r="BF1291" i="19"/>
  <c r="BH2648" i="19"/>
  <c r="BD6851" i="19"/>
  <c r="BF3920" i="19"/>
  <c r="BF4182" i="19"/>
  <c r="BD5104" i="19"/>
  <c r="BH651" i="19"/>
  <c r="BH1700" i="19"/>
  <c r="BH9181" i="19"/>
  <c r="BF3031" i="19"/>
  <c r="BH852" i="19"/>
  <c r="BD5917" i="19"/>
  <c r="BD1088" i="19"/>
  <c r="BD4428" i="19"/>
  <c r="BF9728" i="19"/>
  <c r="BD342" i="19"/>
  <c r="BF9637" i="19"/>
  <c r="BH767" i="19"/>
  <c r="BF676" i="19"/>
  <c r="BH1802" i="19"/>
  <c r="BD6659" i="19"/>
  <c r="BF1821" i="19"/>
  <c r="BF2845" i="19"/>
  <c r="BF7778" i="19"/>
  <c r="BD9538" i="19"/>
  <c r="BF5290" i="19"/>
  <c r="BD3375" i="19"/>
  <c r="BF6090" i="19"/>
  <c r="BD3093" i="19"/>
  <c r="BF1205" i="19"/>
  <c r="BD2611" i="19"/>
  <c r="BF493" i="19"/>
  <c r="BD6771" i="19"/>
  <c r="BD8508" i="19"/>
  <c r="BH6663" i="19"/>
  <c r="BF832" i="19"/>
  <c r="BH7641" i="19"/>
  <c r="BD344" i="19"/>
  <c r="BH3024" i="19"/>
  <c r="BD7850" i="19"/>
  <c r="BD3652" i="19"/>
  <c r="BH3996" i="19"/>
  <c r="BD4327" i="19"/>
  <c r="BH9394" i="19"/>
  <c r="BH6101" i="19"/>
  <c r="BH8699" i="19"/>
  <c r="BH4708" i="19"/>
  <c r="BF9776" i="19"/>
  <c r="BH8743" i="19"/>
  <c r="BH98" i="19"/>
  <c r="BF6611" i="19"/>
  <c r="BD4334" i="19"/>
  <c r="BD9505" i="19"/>
  <c r="BH9840" i="19"/>
  <c r="BF1061" i="19"/>
  <c r="BH9380" i="19"/>
  <c r="BH5163" i="19"/>
  <c r="BF7379" i="19"/>
  <c r="BD2927" i="19"/>
  <c r="BF3833" i="19"/>
  <c r="BD4102" i="19"/>
  <c r="BD810" i="19"/>
  <c r="BD2757" i="19"/>
  <c r="BF8764" i="19"/>
  <c r="BF3204" i="19"/>
  <c r="BH4027" i="19"/>
  <c r="BD5442" i="19"/>
  <c r="BH5517" i="19"/>
  <c r="BD8101" i="19"/>
  <c r="BD9808" i="19"/>
  <c r="BF4928" i="19"/>
  <c r="BH6324" i="19"/>
  <c r="BH1977" i="19"/>
  <c r="BD6512" i="19"/>
  <c r="BH9583" i="19"/>
  <c r="BH7368" i="19"/>
  <c r="BF7497" i="19"/>
  <c r="BH7740" i="19"/>
  <c r="BF6102" i="19"/>
  <c r="BH6958" i="19"/>
  <c r="BF5426" i="19"/>
  <c r="BH9853" i="19"/>
  <c r="BD499" i="19"/>
  <c r="BH4081" i="19"/>
  <c r="BD7422" i="19"/>
  <c r="BD5429" i="19"/>
  <c r="BD558" i="19"/>
  <c r="BD8829" i="19"/>
  <c r="BF7156" i="19"/>
  <c r="BD7107" i="19"/>
  <c r="BD4348" i="19"/>
  <c r="BD6253" i="19"/>
  <c r="BD7948" i="19"/>
  <c r="BF8389" i="19"/>
  <c r="BF287" i="19"/>
  <c r="BD9759" i="19"/>
  <c r="BF8860" i="19"/>
  <c r="BD1941" i="19"/>
  <c r="BH134" i="19"/>
  <c r="BH8407" i="19"/>
  <c r="BF6072" i="19"/>
  <c r="BH7618" i="19"/>
  <c r="BF8719" i="19"/>
  <c r="BH1257" i="19"/>
  <c r="BD5704" i="19"/>
  <c r="BH8821" i="19"/>
  <c r="BF5659" i="19"/>
  <c r="BF5315" i="19"/>
  <c r="BF7994" i="19"/>
  <c r="BF9683" i="19"/>
  <c r="BH5832" i="19"/>
  <c r="BD8293" i="19"/>
  <c r="BD3794" i="19"/>
  <c r="BH1785" i="19"/>
  <c r="BH9273" i="19"/>
  <c r="BH2683" i="19"/>
  <c r="BF304" i="19"/>
  <c r="BD5756" i="19"/>
  <c r="BH9063" i="19"/>
  <c r="BF8604" i="19"/>
  <c r="BD9569" i="19"/>
  <c r="BD5195" i="19"/>
  <c r="BH9069" i="19"/>
  <c r="BH1457" i="19"/>
  <c r="BH739" i="19"/>
  <c r="BF6926" i="19"/>
  <c r="BF7477" i="19"/>
  <c r="BF9010" i="19"/>
  <c r="BF5990" i="19"/>
  <c r="BF2872" i="19"/>
  <c r="BD3141" i="19"/>
  <c r="BF5356" i="19"/>
  <c r="BD8516" i="19"/>
  <c r="BD8595" i="19"/>
  <c r="BD6741" i="19"/>
  <c r="BD7877" i="19"/>
  <c r="BD6111" i="19"/>
  <c r="BF8412" i="19"/>
  <c r="BD9376" i="19"/>
  <c r="BH5011" i="19"/>
  <c r="BD5850" i="19"/>
  <c r="BD7163" i="19"/>
  <c r="BF5942" i="19"/>
  <c r="BH140" i="19"/>
  <c r="BF6492" i="19"/>
  <c r="BH8833" i="19"/>
  <c r="BF3518" i="19"/>
  <c r="BD8732" i="19"/>
  <c r="BH4653" i="19"/>
  <c r="BF8600" i="19"/>
  <c r="BD844" i="19"/>
  <c r="BF4797" i="19"/>
  <c r="BF2873" i="19"/>
  <c r="BD1391" i="19"/>
  <c r="BF4461" i="19"/>
  <c r="BD4971" i="19"/>
  <c r="BH582" i="19"/>
  <c r="BD7562" i="19"/>
  <c r="BF3181" i="19"/>
  <c r="BH2339" i="19"/>
  <c r="BD2338" i="19"/>
  <c r="BF589" i="19"/>
  <c r="BD3608" i="19"/>
  <c r="BH9476" i="19"/>
  <c r="BF6394" i="19"/>
  <c r="BH8943" i="19"/>
  <c r="BH2796" i="19"/>
  <c r="BH3666" i="19"/>
  <c r="BD4705" i="19"/>
  <c r="BD67" i="19"/>
  <c r="BD993" i="19"/>
  <c r="BH9176" i="19"/>
  <c r="BH9074" i="19"/>
  <c r="BD9491" i="19"/>
  <c r="BH2579" i="19"/>
  <c r="BF1315" i="19"/>
  <c r="BF3679" i="19"/>
  <c r="BD8553" i="19"/>
  <c r="BH862" i="19"/>
  <c r="BH4221" i="19"/>
  <c r="BD1272" i="19"/>
  <c r="BH8761" i="19"/>
  <c r="BH3119" i="19"/>
  <c r="BH3020" i="19"/>
  <c r="BF4011" i="19"/>
  <c r="BD6268" i="19"/>
  <c r="BD7841" i="19"/>
  <c r="BF5739" i="19"/>
  <c r="BF5733" i="19"/>
  <c r="BF2185" i="19"/>
  <c r="BD4614" i="19"/>
  <c r="BF9594" i="19"/>
  <c r="BH7924" i="19"/>
  <c r="BH7978" i="19"/>
  <c r="BH1754" i="19"/>
  <c r="BH8621" i="19"/>
  <c r="BH4079" i="19"/>
  <c r="BF5125" i="19"/>
  <c r="BD5039" i="19"/>
  <c r="BD8579" i="19"/>
  <c r="BH1961" i="19"/>
  <c r="BH2532" i="19"/>
  <c r="BH9292" i="19"/>
  <c r="BF4237" i="19"/>
  <c r="BD5471" i="19"/>
  <c r="BD1311" i="19"/>
  <c r="BF5593" i="19"/>
  <c r="BF9530" i="19"/>
  <c r="BH4804" i="19"/>
  <c r="BD2679" i="19"/>
  <c r="BD1156" i="19"/>
  <c r="BF1033" i="19"/>
  <c r="BH1248" i="19"/>
  <c r="BH9164" i="19"/>
  <c r="BH185" i="19"/>
  <c r="BD3282" i="19"/>
  <c r="BD1016" i="19"/>
  <c r="BD3277" i="19"/>
  <c r="BH4984" i="19"/>
  <c r="BF2527" i="19"/>
  <c r="BD2982" i="19"/>
  <c r="BH3149" i="19"/>
  <c r="BD619" i="19"/>
  <c r="BF3756" i="19"/>
  <c r="BD3756" i="19"/>
  <c r="BF3374" i="19"/>
  <c r="BF4152" i="19"/>
  <c r="BD8093" i="19"/>
  <c r="BF9508" i="19"/>
  <c r="BD1465" i="19"/>
  <c r="BH2786" i="19"/>
  <c r="BH3528" i="19"/>
  <c r="BD2033" i="19"/>
  <c r="BF961" i="19"/>
  <c r="BH1956" i="19"/>
  <c r="BD929" i="19"/>
  <c r="BD6443" i="19"/>
  <c r="BH3724" i="19"/>
  <c r="BD6827" i="19"/>
  <c r="BF1455" i="19"/>
  <c r="BD5894" i="19"/>
  <c r="BF7434" i="19"/>
  <c r="BF3311" i="19"/>
  <c r="BF348" i="19"/>
  <c r="BH5442" i="19"/>
  <c r="BF7747" i="19"/>
  <c r="BD468" i="19"/>
  <c r="BH1352" i="19"/>
  <c r="BD4241" i="19"/>
  <c r="BF8522" i="19"/>
  <c r="BH9293" i="19"/>
  <c r="BF8576" i="19"/>
  <c r="BD8956" i="19"/>
  <c r="BD8052" i="19"/>
  <c r="BD8677" i="19"/>
  <c r="BH8925" i="19"/>
  <c r="BF5737" i="19"/>
  <c r="BH6823" i="19"/>
  <c r="BD6496" i="19"/>
  <c r="BH6962" i="19"/>
  <c r="BD4845" i="19"/>
  <c r="BF9319" i="19"/>
  <c r="BH5660" i="19"/>
  <c r="BD8848" i="19"/>
  <c r="BF3512" i="19"/>
  <c r="BH4854" i="19"/>
  <c r="BH5519" i="19"/>
  <c r="BH5728" i="19"/>
  <c r="BF8747" i="19"/>
  <c r="BD1916" i="19"/>
  <c r="BD9786" i="19"/>
  <c r="BD9577" i="19"/>
  <c r="BH1762" i="19"/>
  <c r="BF8011" i="19"/>
  <c r="BH6907" i="19"/>
  <c r="BF1724" i="19"/>
  <c r="BF849" i="19"/>
  <c r="BH1840" i="19"/>
  <c r="BH1831" i="19"/>
  <c r="BH5775" i="19"/>
  <c r="BD1039" i="19"/>
  <c r="BH8110" i="19"/>
  <c r="BF8439" i="19"/>
  <c r="BD7152" i="19"/>
  <c r="BF2554" i="19"/>
  <c r="BD8861" i="19"/>
  <c r="BF444" i="19"/>
  <c r="BH4078" i="19"/>
  <c r="BH7354" i="19"/>
  <c r="BH5584" i="19"/>
  <c r="BD6930" i="19"/>
  <c r="BH1510" i="19"/>
  <c r="BH2645" i="19"/>
  <c r="BF5711" i="19"/>
  <c r="BD4601" i="19"/>
  <c r="BD8876" i="19"/>
  <c r="BD5796" i="19"/>
  <c r="BF3831" i="19"/>
  <c r="BD3701" i="19"/>
  <c r="BF2247" i="19"/>
  <c r="BD9711" i="19"/>
  <c r="BF2273" i="19"/>
  <c r="BF2609" i="19"/>
  <c r="BF2197" i="19"/>
  <c r="BD8600" i="19"/>
  <c r="BD3930" i="19"/>
  <c r="BH8661" i="19"/>
  <c r="BH8499" i="19"/>
  <c r="BD7900" i="19"/>
  <c r="BH2981" i="19"/>
  <c r="BD5431" i="19"/>
  <c r="BH8931" i="19"/>
  <c r="BF3923" i="19"/>
  <c r="BH6542" i="19"/>
  <c r="BD8945" i="19"/>
  <c r="BD9100" i="19"/>
  <c r="BF6749" i="19"/>
  <c r="BF3724" i="19"/>
  <c r="BF7007" i="19"/>
  <c r="BH6942" i="19"/>
  <c r="BH1151" i="19"/>
  <c r="BF9090" i="19"/>
  <c r="BH2208" i="19"/>
  <c r="BD3532" i="19"/>
  <c r="BF12" i="19"/>
  <c r="BD8144" i="19"/>
  <c r="BD5902" i="19"/>
  <c r="BD3378" i="19"/>
  <c r="BH1032" i="19"/>
  <c r="BD5129" i="19"/>
  <c r="BF8140" i="19"/>
  <c r="BF4457" i="19"/>
  <c r="BF4847" i="19"/>
  <c r="BH460" i="19"/>
  <c r="BF4484" i="19"/>
  <c r="BF6657" i="19"/>
  <c r="BD9118" i="19"/>
  <c r="BF4552" i="19"/>
  <c r="BH1838" i="19"/>
  <c r="BF7402" i="19"/>
  <c r="BH2767" i="19"/>
  <c r="BD1283" i="19"/>
  <c r="BF5611" i="19"/>
  <c r="BH3587" i="19"/>
  <c r="BD9469" i="19"/>
  <c r="BD3542" i="19"/>
  <c r="BD9345" i="19"/>
  <c r="BD3440" i="19"/>
  <c r="BH1871" i="19"/>
  <c r="BH6624" i="19"/>
  <c r="BD1976" i="19"/>
  <c r="BD9154" i="19"/>
  <c r="BD9191" i="19"/>
  <c r="BD4429" i="19"/>
  <c r="BD2020" i="19"/>
  <c r="BH5586" i="19"/>
  <c r="BD875" i="19"/>
  <c r="BF2112" i="19"/>
  <c r="BH7682" i="19"/>
  <c r="BH616" i="19"/>
  <c r="BF1435" i="19"/>
  <c r="BH2657" i="19"/>
  <c r="BD1610" i="19"/>
  <c r="BD2624" i="19"/>
  <c r="BH2220" i="19"/>
  <c r="BH6275" i="19"/>
  <c r="BH3745" i="19"/>
  <c r="BD5213" i="19"/>
  <c r="BD2257" i="19"/>
  <c r="BF9449" i="19"/>
  <c r="BH9933" i="19"/>
  <c r="BD9367" i="19"/>
  <c r="BH104" i="19"/>
  <c r="BF5741" i="19"/>
  <c r="BF2073" i="19"/>
  <c r="BF4785" i="19"/>
  <c r="BF4338" i="19"/>
  <c r="BF4796" i="19"/>
  <c r="BH3415" i="19"/>
  <c r="BF6838" i="19"/>
  <c r="BD8924" i="19"/>
  <c r="BD8709" i="19"/>
  <c r="BD5452" i="19"/>
  <c r="BD7583" i="19"/>
  <c r="BH1674" i="19"/>
  <c r="BH5187" i="19"/>
  <c r="BH3999" i="19"/>
  <c r="BD4391" i="19"/>
  <c r="BD9123" i="19"/>
  <c r="BF9132" i="19"/>
  <c r="BF5213" i="19"/>
  <c r="BH9823" i="19"/>
  <c r="BD2392" i="19"/>
  <c r="BD787" i="19"/>
  <c r="BF4120" i="19"/>
  <c r="BD2067" i="19"/>
  <c r="BF8868" i="19"/>
  <c r="BF4076" i="19"/>
  <c r="BF4410" i="19"/>
  <c r="BH6892" i="19"/>
  <c r="BH365" i="19"/>
  <c r="BH9913" i="19"/>
  <c r="BH8677" i="19"/>
  <c r="BD8810" i="19"/>
  <c r="BF8087" i="19"/>
  <c r="BD5278" i="19"/>
  <c r="BD6153" i="19"/>
  <c r="BH6638" i="19"/>
  <c r="BD5886" i="19"/>
  <c r="BF7848" i="19"/>
  <c r="BD8131" i="19"/>
  <c r="BD433" i="19"/>
  <c r="BF2450" i="19"/>
  <c r="BD6252" i="19"/>
  <c r="BF8226" i="19"/>
  <c r="BD2213" i="19"/>
  <c r="BH6144" i="19"/>
  <c r="BH7773" i="19"/>
  <c r="BD2431" i="19"/>
  <c r="BF2317" i="19"/>
  <c r="BD2635" i="19"/>
  <c r="BH552" i="19"/>
  <c r="BF2978" i="19"/>
  <c r="BD6072" i="19"/>
  <c r="BF6576" i="19"/>
  <c r="BF5267" i="19"/>
  <c r="BF9471" i="19"/>
  <c r="BH2566" i="19"/>
  <c r="BD115" i="19"/>
  <c r="BF9563" i="19"/>
  <c r="BH4765" i="19"/>
  <c r="BD8611" i="19"/>
  <c r="BD1973" i="19"/>
  <c r="BF4865" i="19"/>
  <c r="BH9836" i="19"/>
  <c r="BD7944" i="19"/>
  <c r="BD5637" i="19"/>
  <c r="BH570" i="19"/>
  <c r="BH3128" i="19"/>
  <c r="BD2038" i="19"/>
  <c r="BD7693" i="19"/>
  <c r="BH7520" i="19"/>
  <c r="BF6045" i="19"/>
  <c r="BD3049" i="19"/>
  <c r="BF4232" i="19"/>
  <c r="BH7114" i="19"/>
  <c r="BF6823" i="19"/>
  <c r="BH9537" i="19"/>
  <c r="BH9807" i="19"/>
  <c r="BH4030" i="19"/>
  <c r="BH5027" i="19"/>
  <c r="BH890" i="19"/>
  <c r="BD5308" i="19"/>
  <c r="BF465" i="19"/>
  <c r="BF928" i="19"/>
  <c r="BD4613" i="19"/>
  <c r="BH2464" i="19"/>
  <c r="BF3314" i="19"/>
  <c r="BF1698" i="19"/>
  <c r="BH6560" i="19"/>
  <c r="BH8352" i="19"/>
  <c r="BH3268" i="19"/>
  <c r="BD3800" i="19"/>
  <c r="BD6555" i="19"/>
  <c r="BD1269" i="19"/>
  <c r="BF7420" i="19"/>
  <c r="BD9177" i="19"/>
  <c r="BF5792" i="19"/>
  <c r="BH4058" i="19"/>
  <c r="BF7219" i="19"/>
  <c r="BD8879" i="19"/>
  <c r="BH7406" i="19"/>
  <c r="BF2513" i="19"/>
  <c r="BH636" i="19"/>
  <c r="BD5541" i="19"/>
  <c r="BD5603" i="19"/>
  <c r="BF4137" i="19"/>
  <c r="BH5724" i="19"/>
  <c r="BH8848" i="19"/>
  <c r="BD2321" i="19"/>
  <c r="BH8163" i="19"/>
  <c r="BD948" i="19"/>
  <c r="BH9333" i="19"/>
  <c r="BH5594" i="19"/>
  <c r="BF8034" i="19"/>
  <c r="BF5034" i="19"/>
  <c r="BH9818" i="19"/>
  <c r="BH6545" i="19"/>
  <c r="BD6583" i="19"/>
  <c r="BF7233" i="19"/>
  <c r="BD1078" i="19"/>
  <c r="BD1830" i="19"/>
  <c r="BD6391" i="19"/>
  <c r="BF3514" i="19"/>
  <c r="BF1931" i="19"/>
  <c r="BH3691" i="19"/>
  <c r="BF3883" i="19"/>
  <c r="BF812" i="19"/>
  <c r="BF5334" i="19"/>
  <c r="BH7678" i="19"/>
  <c r="BH247" i="19"/>
  <c r="BF168" i="19"/>
  <c r="BF4527" i="19"/>
  <c r="BD5824" i="19"/>
  <c r="BH3571" i="19"/>
  <c r="BF5979" i="19"/>
  <c r="BH2561" i="19"/>
  <c r="BH8255" i="19"/>
  <c r="BF8062" i="19"/>
  <c r="BD8324" i="19"/>
  <c r="BD2443" i="19"/>
  <c r="BH4582" i="19"/>
  <c r="BF3111" i="19"/>
  <c r="BH9879" i="19"/>
  <c r="BD8528" i="19"/>
  <c r="BH6978" i="19"/>
  <c r="BD9472" i="19"/>
  <c r="BF1194" i="19"/>
  <c r="BF831" i="19"/>
  <c r="BH193" i="19"/>
  <c r="BH9863" i="19"/>
  <c r="BH9385" i="19"/>
  <c r="BH2123" i="19"/>
  <c r="BH5880" i="19"/>
  <c r="BH4509" i="19"/>
  <c r="BD2273" i="19"/>
  <c r="BF691" i="19"/>
  <c r="BF6724" i="19"/>
  <c r="BD563" i="19"/>
  <c r="BD5263" i="19"/>
  <c r="BH8934" i="19"/>
  <c r="BH7303" i="19"/>
  <c r="BH877" i="19"/>
  <c r="BD595" i="19"/>
  <c r="BH6982" i="19"/>
  <c r="BH2892" i="19"/>
  <c r="BH9499" i="19"/>
  <c r="BH5190" i="19"/>
  <c r="BH7659" i="19"/>
  <c r="BF7342" i="19"/>
  <c r="BH6985" i="19"/>
  <c r="BD5641" i="19"/>
  <c r="BH9219" i="19"/>
  <c r="BF9056" i="19"/>
  <c r="BH4413" i="19"/>
  <c r="BF8936" i="19"/>
  <c r="BF1175" i="19"/>
  <c r="BH8737" i="19"/>
  <c r="BH3363" i="19"/>
  <c r="BD5567" i="19"/>
  <c r="BF5901" i="19"/>
  <c r="BH5933" i="19"/>
  <c r="BF1704" i="19"/>
  <c r="BD4469" i="19"/>
  <c r="BD304" i="19"/>
  <c r="BH4053" i="19"/>
  <c r="BF8498" i="19"/>
  <c r="BD434" i="19"/>
  <c r="BD3286" i="19"/>
  <c r="BF2075" i="19"/>
  <c r="BF740" i="19"/>
  <c r="BF4008" i="19"/>
  <c r="BF210" i="19"/>
  <c r="BD8468" i="19"/>
  <c r="BD7269" i="19"/>
  <c r="BH1296" i="19"/>
  <c r="BH7139" i="19"/>
  <c r="BF2962" i="19"/>
  <c r="BH5375" i="19"/>
  <c r="BH5787" i="19"/>
  <c r="BF8562" i="19"/>
  <c r="BF6708" i="19"/>
  <c r="BH5868" i="19"/>
  <c r="BH8111" i="19"/>
  <c r="BH2438" i="19"/>
  <c r="BF5581" i="19"/>
  <c r="BF5967" i="19"/>
  <c r="BD6081" i="19"/>
  <c r="BD9867" i="19"/>
  <c r="BD9521" i="19"/>
  <c r="BD1594" i="19"/>
  <c r="BF1394" i="19"/>
  <c r="BD7070" i="19"/>
  <c r="BF4654" i="19"/>
  <c r="BD3523" i="19"/>
  <c r="BD7002" i="19"/>
  <c r="BD8054" i="19"/>
  <c r="BF6237" i="19"/>
  <c r="BD8862" i="19"/>
  <c r="BH3682" i="19"/>
  <c r="BH3925" i="19"/>
  <c r="BH3646" i="19"/>
  <c r="BD5345" i="19"/>
  <c r="BF9011" i="19"/>
  <c r="BF6120" i="19"/>
  <c r="BH8607" i="19"/>
  <c r="BH3187" i="19"/>
  <c r="BD8830" i="19"/>
  <c r="BH9134" i="19"/>
  <c r="BH1662" i="19"/>
  <c r="BD5169" i="19"/>
  <c r="BF9827" i="19"/>
  <c r="BH1848" i="19"/>
  <c r="BH665" i="19"/>
  <c r="BH4216" i="19"/>
  <c r="BH5314" i="19"/>
  <c r="BD6978" i="19"/>
  <c r="BH5998" i="19"/>
  <c r="BD4748" i="19"/>
  <c r="BF7891" i="19"/>
  <c r="BD5582" i="19"/>
  <c r="BF7767" i="19"/>
  <c r="BH2193" i="19"/>
  <c r="BF379" i="19"/>
  <c r="BH7444" i="19"/>
  <c r="BF1278" i="19"/>
  <c r="BH19" i="19"/>
  <c r="BF4023" i="19"/>
  <c r="BH3002" i="19"/>
  <c r="BF9299" i="19"/>
  <c r="BF3263" i="19"/>
  <c r="BH64" i="19"/>
  <c r="BD4314" i="19"/>
  <c r="BF2337" i="19"/>
  <c r="BD6842" i="19"/>
  <c r="BF9858" i="19"/>
  <c r="BH3125" i="19"/>
  <c r="BD4097" i="19"/>
  <c r="BF8031" i="19"/>
  <c r="BH8475" i="19"/>
  <c r="BF3737" i="19"/>
  <c r="BH378" i="19"/>
  <c r="BF4691" i="19"/>
  <c r="BF2323" i="19"/>
  <c r="BF8985" i="19"/>
  <c r="BD2749" i="19"/>
  <c r="BH9868" i="19"/>
  <c r="BF6680" i="19"/>
  <c r="BF3182" i="19"/>
  <c r="BD8016" i="19"/>
  <c r="BF3279" i="19"/>
  <c r="BF1490" i="19"/>
  <c r="BD6105" i="19"/>
  <c r="BD2730" i="19"/>
  <c r="BF4286" i="19"/>
  <c r="BD9628" i="19"/>
  <c r="BF5837" i="19"/>
  <c r="BH2682" i="19"/>
  <c r="BF9538" i="19"/>
  <c r="BH7426" i="19"/>
  <c r="BF4431" i="19"/>
  <c r="BD4408" i="19"/>
  <c r="BD3317" i="19"/>
  <c r="BH9413" i="19"/>
  <c r="BD2777" i="19"/>
  <c r="BF6010" i="19"/>
  <c r="BD2767" i="19"/>
  <c r="BD2766" i="19"/>
  <c r="BF5072" i="19"/>
  <c r="BH6457" i="19"/>
  <c r="BH2017" i="19"/>
  <c r="BH8875" i="19"/>
  <c r="BH2163" i="19"/>
  <c r="BF4570" i="19"/>
  <c r="BH977" i="19"/>
  <c r="BH8974" i="19"/>
  <c r="BF3894" i="19"/>
  <c r="BD1337" i="19"/>
  <c r="BH5329" i="19"/>
  <c r="BH5462" i="19"/>
  <c r="BD639" i="19"/>
  <c r="BD3285" i="19"/>
  <c r="BD4308" i="19"/>
  <c r="BF7356" i="19"/>
  <c r="BD3355" i="19"/>
  <c r="BH7803" i="19"/>
  <c r="BF3337" i="19"/>
  <c r="BF3527" i="19"/>
  <c r="BF8824" i="19"/>
  <c r="BH614" i="19"/>
  <c r="BH7479" i="19"/>
  <c r="BF2074" i="19"/>
  <c r="BF8772" i="19"/>
  <c r="BD5764" i="19"/>
  <c r="BD1451" i="19"/>
  <c r="BD6353" i="19"/>
  <c r="BF8324" i="19"/>
  <c r="BH2212" i="19"/>
  <c r="BD5514" i="19"/>
  <c r="BD209" i="19"/>
  <c r="BD9839" i="19"/>
  <c r="BF7532" i="19"/>
  <c r="BH5079" i="19"/>
  <c r="BD4374" i="19"/>
  <c r="BH3694" i="19"/>
  <c r="BF5895" i="19"/>
  <c r="BF213" i="19"/>
  <c r="BH2202" i="19"/>
  <c r="BD6577" i="19"/>
  <c r="BD640" i="19"/>
  <c r="BH2380" i="19"/>
  <c r="BH9207" i="19"/>
  <c r="BH9424" i="19"/>
  <c r="BD5580" i="19"/>
  <c r="BF4647" i="19"/>
  <c r="BD9665" i="19"/>
  <c r="BH2352" i="19"/>
  <c r="BF4471" i="19"/>
  <c r="BF1909" i="19"/>
  <c r="BF5962" i="19"/>
  <c r="BD496" i="19"/>
  <c r="BH411" i="19"/>
  <c r="BF1652" i="19"/>
  <c r="BF5138" i="19"/>
  <c r="BH331" i="19"/>
  <c r="BH702" i="19"/>
  <c r="BD1201" i="19"/>
  <c r="BF2979" i="19"/>
  <c r="BF2999" i="19"/>
  <c r="BH1960" i="19"/>
  <c r="BD2355" i="19"/>
  <c r="BF3924" i="19"/>
  <c r="BD9944" i="19"/>
  <c r="BH5854" i="19"/>
  <c r="BF6535" i="19"/>
  <c r="BH1627" i="19"/>
  <c r="BF1022" i="19"/>
  <c r="BH9528" i="19"/>
  <c r="BD3021" i="19"/>
  <c r="BF9064" i="19"/>
  <c r="BF8130" i="19"/>
  <c r="BD4271" i="19"/>
  <c r="BH4585" i="19"/>
  <c r="BH8101" i="19"/>
  <c r="BD2297" i="19"/>
  <c r="BF9505" i="19"/>
  <c r="BH318" i="19"/>
  <c r="BD1853" i="19"/>
  <c r="BD3815" i="19"/>
  <c r="BD3957" i="19"/>
  <c r="BH5028" i="19"/>
  <c r="BD28" i="19"/>
  <c r="BF4762" i="19"/>
  <c r="BD1023" i="19"/>
  <c r="BF65" i="19"/>
  <c r="BF9197" i="19"/>
  <c r="BH6766" i="19"/>
  <c r="BD4707" i="19"/>
  <c r="BD2904" i="19"/>
  <c r="BD1508" i="19"/>
  <c r="BH398" i="19"/>
  <c r="BF3440" i="19"/>
  <c r="BF5859" i="19"/>
  <c r="BF6025" i="19"/>
  <c r="BH1976" i="19"/>
  <c r="BF9097" i="19"/>
  <c r="BD7356" i="19"/>
  <c r="BF1154" i="19"/>
  <c r="BD1073" i="19"/>
  <c r="BF2255" i="19"/>
  <c r="BD5822" i="19"/>
  <c r="BF371" i="19"/>
  <c r="BF4017" i="19"/>
  <c r="BH8273" i="19"/>
  <c r="BD1178" i="19"/>
  <c r="BF200" i="19"/>
  <c r="BD834" i="19"/>
  <c r="BH200" i="19"/>
  <c r="BH6368" i="19"/>
  <c r="BD8161" i="19"/>
  <c r="BF5889" i="19"/>
  <c r="BD1418" i="19"/>
  <c r="BF1039" i="19"/>
  <c r="BD6651" i="19"/>
  <c r="BD4835" i="19"/>
  <c r="BF6685" i="19"/>
  <c r="BD4273" i="19"/>
  <c r="BH3454" i="19"/>
  <c r="BH5282" i="19"/>
  <c r="BH4487" i="19"/>
  <c r="BD6493" i="19"/>
  <c r="BH3703" i="19"/>
  <c r="BD8373" i="19"/>
  <c r="BD3033" i="19"/>
  <c r="BF9625" i="19"/>
  <c r="BF4100" i="19"/>
  <c r="BF1842" i="19"/>
  <c r="BD7452" i="19"/>
  <c r="BH9513" i="19"/>
  <c r="BD6606" i="19"/>
  <c r="BH2018" i="19"/>
  <c r="BD673" i="19"/>
  <c r="BH821" i="19"/>
  <c r="BH3911" i="19"/>
  <c r="BF289" i="19"/>
  <c r="BD5010" i="19"/>
  <c r="BH416" i="19"/>
  <c r="BF4356" i="19"/>
  <c r="BH6404" i="19"/>
  <c r="BF1449" i="19"/>
  <c r="BF8383" i="19"/>
  <c r="BH3784" i="19"/>
  <c r="BD6338" i="19"/>
  <c r="BD8937" i="19"/>
  <c r="BD1799" i="19"/>
  <c r="BD4619" i="19"/>
  <c r="BD4711" i="19"/>
  <c r="BD1778" i="19"/>
  <c r="BF3638" i="19"/>
  <c r="BD1733" i="19"/>
  <c r="BH3662" i="19"/>
  <c r="BD6335" i="19"/>
  <c r="BH2034" i="19"/>
  <c r="BD8002" i="19"/>
  <c r="BD6902" i="19"/>
  <c r="BD9658" i="19"/>
  <c r="BF4883" i="19"/>
  <c r="BD4954" i="19"/>
  <c r="BF9898" i="19"/>
  <c r="BD8062" i="19"/>
  <c r="BH1513" i="19"/>
  <c r="BH2074" i="19"/>
  <c r="BH6533" i="19"/>
  <c r="BF1494" i="19"/>
  <c r="BF7276" i="19"/>
  <c r="BH1963" i="19"/>
  <c r="BH2219" i="19"/>
  <c r="BF6743" i="19"/>
  <c r="BF5874" i="19"/>
  <c r="BH7767" i="19"/>
  <c r="BD1536" i="19"/>
  <c r="BD5803" i="19"/>
  <c r="BF2982" i="19"/>
  <c r="BH7388" i="19"/>
  <c r="BD5989" i="19"/>
  <c r="BD7456" i="19"/>
  <c r="BF9709" i="19"/>
  <c r="BH475" i="19"/>
  <c r="BD2525" i="19"/>
  <c r="BF9490" i="19"/>
  <c r="BH9159" i="19"/>
  <c r="BF1548" i="19"/>
  <c r="BF5124" i="19"/>
  <c r="BH7481" i="19"/>
  <c r="BF2113" i="19"/>
  <c r="BF1491" i="19"/>
  <c r="BH6858" i="19"/>
  <c r="BD6527" i="19"/>
  <c r="BF1084" i="19"/>
  <c r="BH9399" i="19"/>
  <c r="BF4373" i="19"/>
  <c r="BD500" i="19"/>
  <c r="BF1889" i="19"/>
  <c r="BF4198" i="19"/>
  <c r="BF4876" i="19"/>
  <c r="BH8660" i="19"/>
  <c r="BF1995" i="19"/>
  <c r="BD6128" i="19"/>
  <c r="BD9703" i="19"/>
  <c r="BH2222" i="19"/>
  <c r="BF3828" i="19"/>
  <c r="BH964" i="19"/>
  <c r="BF5604" i="19"/>
  <c r="BF5292" i="19"/>
  <c r="BD2440" i="19"/>
  <c r="BH7617" i="19"/>
  <c r="BD8192" i="19"/>
  <c r="BF1065" i="19"/>
  <c r="BH6415" i="19"/>
  <c r="BH5788" i="19"/>
  <c r="BF2841" i="19"/>
  <c r="BD3593" i="19"/>
  <c r="BD8787" i="19"/>
  <c r="BF810" i="19"/>
  <c r="BD4836" i="19"/>
  <c r="BD3831" i="19"/>
  <c r="BH7147" i="19"/>
  <c r="BF9264" i="19"/>
  <c r="BD650" i="19"/>
  <c r="BD3083" i="19"/>
  <c r="BF5340" i="19"/>
  <c r="BH4877" i="19"/>
  <c r="BF7518" i="19"/>
  <c r="BD616" i="19"/>
  <c r="BD7014" i="19"/>
  <c r="BF6752" i="19"/>
  <c r="BD4839" i="19"/>
  <c r="BD3936" i="19"/>
  <c r="BH1776" i="19"/>
  <c r="BD5885" i="19"/>
  <c r="BD9771" i="19"/>
  <c r="BF4150" i="19"/>
  <c r="BD2230" i="19"/>
  <c r="BH2472" i="19"/>
  <c r="BD415" i="19"/>
  <c r="BD6100" i="19"/>
  <c r="BH6731" i="19"/>
  <c r="BF4992" i="19"/>
  <c r="BD1507" i="19"/>
  <c r="BD836" i="19"/>
  <c r="BD7224" i="19"/>
  <c r="BD8480" i="19"/>
  <c r="BH4307" i="19"/>
  <c r="BH1142" i="19"/>
  <c r="BF688" i="19"/>
  <c r="BD7855" i="19"/>
  <c r="BH8832" i="19"/>
  <c r="BD2704" i="19"/>
  <c r="BD6261" i="19"/>
  <c r="BF9229" i="19"/>
  <c r="BF471" i="19"/>
  <c r="BH5180" i="19"/>
  <c r="BD8535" i="19"/>
  <c r="BD9408" i="19"/>
  <c r="BH4834" i="19"/>
  <c r="BF9266" i="19"/>
  <c r="BH25" i="19"/>
  <c r="BH8941" i="19"/>
  <c r="BH1309" i="19"/>
  <c r="BH4971" i="19"/>
  <c r="BD4731" i="19"/>
  <c r="BF3556" i="19"/>
  <c r="BD4479" i="19"/>
  <c r="BH6778" i="19"/>
  <c r="BD2185" i="19"/>
  <c r="BD4021" i="19"/>
  <c r="BD7282" i="19"/>
  <c r="BD6987" i="19"/>
  <c r="BD5604" i="19"/>
  <c r="BF8367" i="19"/>
  <c r="BF9523" i="19"/>
  <c r="BH5592" i="19"/>
  <c r="BH7058" i="19"/>
  <c r="BF2294" i="19"/>
  <c r="BF7582" i="19"/>
  <c r="BD4193" i="19"/>
  <c r="BF4559" i="19"/>
  <c r="BD4432" i="19"/>
  <c r="BF5834" i="19"/>
  <c r="BD8267" i="19"/>
  <c r="BD5677" i="19"/>
  <c r="BF1553" i="19"/>
  <c r="BF7614" i="19"/>
  <c r="BF6810" i="19"/>
  <c r="BF9190" i="19"/>
  <c r="BF4215" i="19"/>
  <c r="BD2880" i="19"/>
  <c r="BH3833" i="19"/>
  <c r="BD2529" i="19"/>
  <c r="BD7835" i="19"/>
  <c r="BH7947" i="19"/>
  <c r="BH6899" i="19"/>
  <c r="BH5694" i="19"/>
  <c r="BF1648" i="19"/>
  <c r="BD1463" i="19"/>
  <c r="BH2518" i="19"/>
  <c r="BF7147" i="19"/>
  <c r="BD3188" i="19"/>
  <c r="BD9041" i="19"/>
  <c r="BF5165" i="19"/>
  <c r="BD2456" i="19"/>
  <c r="BH5917" i="19"/>
  <c r="BD1807" i="19"/>
  <c r="BH4367" i="19"/>
  <c r="BF6546" i="19"/>
  <c r="BH5097" i="19"/>
  <c r="BH7724" i="19"/>
  <c r="BD6763" i="19"/>
  <c r="BF1243" i="19"/>
  <c r="BH7427" i="19"/>
  <c r="BD9898" i="19"/>
  <c r="BH8155" i="19"/>
  <c r="BH7721" i="19"/>
  <c r="BF3127" i="19"/>
  <c r="BH6055" i="19"/>
  <c r="BF5686" i="19"/>
  <c r="BH5033" i="19"/>
  <c r="BF962" i="19"/>
  <c r="BF8143" i="19"/>
  <c r="BH5885" i="19"/>
  <c r="BD1691" i="19"/>
  <c r="BD4393" i="19"/>
  <c r="BD7301" i="19"/>
  <c r="BF3680" i="19"/>
  <c r="BF5532" i="19"/>
  <c r="BF8330" i="19"/>
  <c r="BH4860" i="19"/>
  <c r="BF111" i="19"/>
  <c r="BD524" i="19"/>
  <c r="BF5883" i="19"/>
  <c r="BF5137" i="19"/>
  <c r="BH4153" i="19"/>
  <c r="BD3103" i="19"/>
  <c r="BD518" i="19"/>
  <c r="BH3697" i="19"/>
  <c r="BD6766" i="19"/>
  <c r="BH771" i="19"/>
  <c r="BD4728" i="19"/>
  <c r="BD6777" i="19"/>
  <c r="BD2146" i="19"/>
  <c r="BH5327" i="19"/>
  <c r="BD1680" i="19"/>
  <c r="BF9587" i="19"/>
  <c r="BF6570" i="19"/>
  <c r="BF8465" i="19"/>
  <c r="BH4240" i="19"/>
  <c r="BH2398" i="19"/>
  <c r="BF1083" i="19"/>
  <c r="BF6448" i="19"/>
  <c r="BD1405" i="19"/>
  <c r="BH7054" i="19"/>
  <c r="BH5976" i="19"/>
  <c r="BF370" i="19"/>
  <c r="BD8391" i="19"/>
  <c r="BD9031" i="19"/>
  <c r="BF6245" i="19"/>
  <c r="BD1730" i="19"/>
  <c r="BH3253" i="19"/>
  <c r="BH9545" i="19"/>
  <c r="BD1779" i="19"/>
  <c r="BH2943" i="19"/>
  <c r="BD4854" i="19"/>
  <c r="BF8090" i="19"/>
  <c r="BD3696" i="19"/>
  <c r="BH1647" i="19"/>
  <c r="BD3951" i="19"/>
  <c r="BH1891" i="19"/>
  <c r="BH5625" i="19"/>
  <c r="BF2159" i="19"/>
  <c r="BH7372" i="19"/>
  <c r="BH5493" i="19"/>
  <c r="BH5476" i="19"/>
  <c r="BD7331" i="19"/>
  <c r="BF4399" i="19"/>
  <c r="BF5852" i="19"/>
  <c r="BH3453" i="19"/>
  <c r="BF3769" i="19"/>
  <c r="BD6119" i="19"/>
  <c r="BH9298" i="19"/>
  <c r="BH4609" i="19"/>
  <c r="BF8302" i="19"/>
  <c r="BD1707" i="19"/>
  <c r="BD4232" i="19"/>
  <c r="BD6366" i="19"/>
  <c r="BF4141" i="19"/>
  <c r="BH7527" i="19"/>
  <c r="BD4609" i="19"/>
  <c r="BD2096" i="19"/>
  <c r="BD9925" i="19"/>
  <c r="BH8851" i="19"/>
  <c r="BD9042" i="19"/>
  <c r="BF7148" i="19"/>
  <c r="BH1404" i="19"/>
  <c r="BD2643" i="19"/>
  <c r="BF5958" i="19"/>
  <c r="BH1766" i="19"/>
  <c r="BD2793" i="19"/>
  <c r="BD7911" i="19"/>
  <c r="BF8854" i="19"/>
  <c r="BF3757" i="19"/>
  <c r="BD3677" i="19"/>
  <c r="BD8615" i="19"/>
  <c r="BD8931" i="19"/>
  <c r="BH4112" i="19"/>
  <c r="BH2704" i="19"/>
  <c r="BH240" i="19"/>
  <c r="BF1866" i="19"/>
  <c r="BD8444" i="19"/>
  <c r="BH446" i="19"/>
  <c r="BD4239" i="19"/>
  <c r="BD996" i="19"/>
  <c r="BH4564" i="19"/>
  <c r="BD997" i="19"/>
  <c r="BF952" i="19"/>
  <c r="BF5319" i="19"/>
  <c r="BD9844" i="19"/>
  <c r="BF9078" i="19"/>
  <c r="BF8205" i="19"/>
  <c r="BH2655" i="19"/>
  <c r="BD9355" i="19"/>
  <c r="BF1467" i="19"/>
  <c r="BH8489" i="19"/>
  <c r="BF7281" i="19"/>
  <c r="BD7444" i="19"/>
  <c r="BF1818" i="19"/>
  <c r="BF9623" i="19"/>
  <c r="BD9256" i="19"/>
  <c r="BH9346" i="19"/>
  <c r="BH3400" i="19"/>
  <c r="BH2991" i="19"/>
  <c r="BH3990" i="19"/>
  <c r="BD9482" i="19"/>
  <c r="BH1006" i="19"/>
  <c r="BF5672" i="19"/>
  <c r="BF9113" i="19"/>
  <c r="BH8371" i="19"/>
  <c r="BD47" i="19"/>
  <c r="BF3129" i="19"/>
  <c r="BD7380" i="19"/>
  <c r="BH382" i="19"/>
  <c r="BF3806" i="19"/>
  <c r="BF847" i="19"/>
  <c r="BD4493" i="19"/>
  <c r="BD1845" i="19"/>
  <c r="BD120" i="19"/>
  <c r="BD4758" i="19"/>
  <c r="BH7256" i="19"/>
  <c r="BH9839" i="19"/>
  <c r="BF2473" i="19"/>
  <c r="BH6421" i="19"/>
  <c r="BD1931" i="19"/>
  <c r="BH2125" i="19"/>
  <c r="BF5743" i="19"/>
  <c r="BD2214" i="19"/>
  <c r="BF2820" i="19"/>
  <c r="BD8090" i="19"/>
  <c r="BD5651" i="19"/>
  <c r="BH5160" i="19"/>
  <c r="BH5198" i="19"/>
  <c r="BF2661" i="19"/>
  <c r="BD8586" i="19"/>
  <c r="BD5705" i="19"/>
  <c r="BH2739" i="19"/>
  <c r="BH7197" i="19"/>
  <c r="BH3984" i="19"/>
  <c r="BF8517" i="19"/>
  <c r="BH500" i="19"/>
  <c r="BD6864" i="19"/>
  <c r="BF9496" i="19"/>
  <c r="BH666" i="19"/>
  <c r="BH6111" i="19"/>
  <c r="BD6374" i="19"/>
  <c r="BD31" i="19"/>
  <c r="BD4896" i="19"/>
  <c r="BD1851" i="19"/>
  <c r="BF3388" i="19"/>
  <c r="BF68" i="19"/>
  <c r="BH172" i="19"/>
  <c r="BF2909" i="19"/>
  <c r="BH2927" i="19"/>
  <c r="BD8465" i="19"/>
  <c r="BH7688" i="19"/>
  <c r="BF2996" i="19"/>
  <c r="BF6127" i="19"/>
  <c r="BD9506" i="19"/>
  <c r="BD1230" i="19"/>
  <c r="BH8597" i="19"/>
  <c r="BH9768" i="19"/>
  <c r="BH1688" i="19"/>
  <c r="BH8692" i="19"/>
  <c r="BH2519" i="19"/>
  <c r="BF4702" i="19"/>
  <c r="BD924" i="19"/>
  <c r="BH3462" i="19"/>
  <c r="BH2694" i="19"/>
  <c r="BH5838" i="19"/>
  <c r="BD9981" i="19"/>
  <c r="BF7612" i="19"/>
  <c r="BH8707" i="19"/>
  <c r="BH9105" i="19"/>
  <c r="BH5478" i="19"/>
  <c r="BD1963" i="19"/>
  <c r="BF6253" i="19"/>
  <c r="BH6658" i="19"/>
  <c r="BF393" i="19"/>
  <c r="BH1789" i="19"/>
  <c r="BH7061" i="19"/>
  <c r="BD3266" i="19"/>
  <c r="BF6784" i="19"/>
  <c r="BH3223" i="19"/>
  <c r="BH3108" i="19"/>
  <c r="BD7851" i="19"/>
  <c r="BF966" i="19"/>
  <c r="BH6781" i="19"/>
  <c r="BF4599" i="19"/>
  <c r="BD2678" i="19"/>
  <c r="BF5482" i="19"/>
  <c r="BF6398" i="19"/>
  <c r="BF4371" i="19"/>
  <c r="BH9388" i="19"/>
  <c r="BH6286" i="19"/>
  <c r="BF3905" i="19"/>
  <c r="BD560" i="19"/>
  <c r="BH1101" i="19"/>
  <c r="BH3115" i="19"/>
  <c r="BF7152" i="19"/>
  <c r="BH9616" i="19"/>
  <c r="BH6428" i="19"/>
  <c r="BD7942" i="19"/>
  <c r="BF6995" i="19"/>
  <c r="BD4819" i="19"/>
  <c r="BD8817" i="19"/>
  <c r="BD1674" i="19"/>
  <c r="BD6923" i="19"/>
  <c r="BH7717" i="19"/>
  <c r="BD3161" i="19"/>
  <c r="BD8803" i="19"/>
  <c r="BH9901" i="19"/>
  <c r="BH6746" i="19"/>
  <c r="BD2050" i="19"/>
  <c r="BH5616" i="19"/>
  <c r="BD4906" i="19"/>
  <c r="BH5428" i="19"/>
  <c r="BH2883" i="19"/>
  <c r="BF4587" i="19"/>
  <c r="BD8856" i="19"/>
  <c r="BF6104" i="19"/>
  <c r="BD6850" i="19"/>
  <c r="BH9718" i="19"/>
  <c r="BD469" i="19"/>
  <c r="BH7925" i="19"/>
  <c r="BF898" i="19"/>
  <c r="BD3294" i="19"/>
  <c r="BH2826" i="19"/>
  <c r="BH35" i="19"/>
  <c r="BD4162" i="19"/>
  <c r="BF5229" i="19"/>
  <c r="BH8431" i="19"/>
  <c r="BH4233" i="19"/>
  <c r="BD8954" i="19"/>
  <c r="BH1253" i="19"/>
  <c r="BH7951" i="19"/>
  <c r="BF723" i="19"/>
  <c r="BF7988" i="19"/>
  <c r="BD6993" i="19"/>
  <c r="BH633" i="19"/>
  <c r="BH3613" i="19"/>
  <c r="BF302" i="19"/>
  <c r="BD6847" i="19"/>
  <c r="BD9459" i="19"/>
  <c r="BF9374" i="19"/>
  <c r="BH7285" i="19"/>
  <c r="BF8362" i="19"/>
  <c r="BF4078" i="19"/>
  <c r="BD3170" i="19"/>
  <c r="BD1116" i="19"/>
  <c r="BD1319" i="19"/>
  <c r="BH4623" i="19"/>
  <c r="BH8124" i="19"/>
  <c r="BH5162" i="19"/>
  <c r="BH1442" i="19"/>
  <c r="BH9736" i="19"/>
  <c r="BH1958" i="19"/>
  <c r="BH3675" i="19"/>
  <c r="BF9275" i="19"/>
  <c r="BD8126" i="19"/>
  <c r="BH7932" i="19"/>
  <c r="BH5825" i="19"/>
  <c r="BH9660" i="19"/>
  <c r="BH8369" i="19"/>
  <c r="BD1256" i="19"/>
  <c r="BD9537" i="19"/>
  <c r="BD2531" i="19"/>
  <c r="BH4617" i="19"/>
  <c r="BD5120" i="19"/>
  <c r="BH7730" i="19"/>
  <c r="BF3080" i="19"/>
  <c r="BD6806" i="19"/>
  <c r="BF2649" i="19"/>
  <c r="BD7726" i="19"/>
  <c r="BF1419" i="19"/>
  <c r="BD1277" i="19"/>
  <c r="BF9559" i="19"/>
  <c r="BH578" i="19"/>
  <c r="BF5311" i="19"/>
  <c r="BD9392" i="19"/>
  <c r="BF6892" i="19"/>
  <c r="BF3908" i="19"/>
  <c r="BD3338" i="19"/>
  <c r="BF1861" i="19"/>
  <c r="BF6923" i="19"/>
  <c r="BH11" i="19"/>
  <c r="BD7381" i="19"/>
  <c r="BF1436" i="19"/>
  <c r="BF7159" i="19"/>
  <c r="BF118" i="19"/>
  <c r="BD7730" i="19"/>
  <c r="BD656" i="19"/>
  <c r="BH1168" i="19"/>
  <c r="BD2076" i="19"/>
  <c r="BF3339" i="19"/>
  <c r="BD4794" i="19"/>
  <c r="BF5606" i="19"/>
  <c r="BH2871" i="19"/>
  <c r="BD4405" i="19"/>
  <c r="BF7881" i="19"/>
  <c r="BF2427" i="19"/>
  <c r="BD2928" i="19"/>
  <c r="BD6695" i="19"/>
  <c r="BD79" i="19"/>
  <c r="BD1332" i="19"/>
  <c r="BH644" i="19"/>
  <c r="BD6124" i="19"/>
  <c r="BH3520" i="19"/>
  <c r="BH4190" i="19"/>
  <c r="BH6099" i="19"/>
  <c r="BH5295" i="19"/>
  <c r="BF2142" i="19"/>
  <c r="BD6877" i="19"/>
  <c r="BD9001" i="19"/>
  <c r="BD7017" i="19"/>
  <c r="BH4087" i="19"/>
  <c r="BH2600" i="19"/>
  <c r="BD2005" i="19"/>
  <c r="BH5562" i="19"/>
  <c r="BD958" i="19"/>
  <c r="BD207" i="19"/>
  <c r="BF147" i="19"/>
  <c r="BH4845" i="19"/>
  <c r="BH9037" i="19"/>
  <c r="BD1322" i="19"/>
  <c r="BF5274" i="19"/>
  <c r="BH2443" i="19"/>
  <c r="BF5924" i="19"/>
  <c r="BF5144" i="19"/>
  <c r="BF6824" i="19"/>
  <c r="BF3172" i="19"/>
  <c r="BD1561" i="19"/>
  <c r="BF6449" i="19"/>
  <c r="BD4313" i="19"/>
  <c r="BH3104" i="19"/>
  <c r="BD5877" i="19"/>
  <c r="BH7793" i="19"/>
  <c r="BH963" i="19"/>
  <c r="BH5030" i="19"/>
  <c r="BF5721" i="19"/>
  <c r="BD3517" i="19"/>
  <c r="BH2385" i="19"/>
  <c r="BH5665" i="19"/>
  <c r="BH7969" i="19"/>
  <c r="BD4875" i="19"/>
  <c r="BF4531" i="19"/>
  <c r="BF7992" i="19"/>
  <c r="BF62" i="19"/>
  <c r="BD3950" i="19"/>
  <c r="BF7372" i="19"/>
  <c r="BF5829" i="19"/>
  <c r="BF1240" i="19"/>
  <c r="BH7610" i="19"/>
  <c r="BD3102" i="19"/>
  <c r="BH5041" i="19"/>
  <c r="BD9699" i="19"/>
  <c r="BH6917" i="19"/>
  <c r="BD3005" i="19"/>
  <c r="BH3430" i="19"/>
  <c r="BF2961" i="19"/>
  <c r="BH2521" i="19"/>
  <c r="BF5763" i="19"/>
  <c r="BD3706" i="19"/>
  <c r="BD4962" i="19"/>
  <c r="BH4011" i="19"/>
  <c r="BH9091" i="19"/>
  <c r="BD4390" i="19"/>
  <c r="BF7589" i="19"/>
  <c r="BF6283" i="19"/>
  <c r="BF2023" i="19"/>
  <c r="BF4539" i="19"/>
  <c r="BH83" i="19"/>
  <c r="BH1664" i="19"/>
  <c r="BD4791" i="19"/>
  <c r="BF4602" i="19"/>
  <c r="BF8404" i="19"/>
  <c r="BD1251" i="19"/>
  <c r="BH6581" i="19"/>
  <c r="BD1800" i="19"/>
  <c r="BD6780" i="19"/>
  <c r="BH6973" i="19"/>
  <c r="BH7044" i="19"/>
  <c r="BD6672" i="19"/>
  <c r="BD5946" i="19"/>
  <c r="BF7123" i="19"/>
  <c r="BH8078" i="19"/>
  <c r="BD2840" i="19"/>
  <c r="BF2501" i="19"/>
  <c r="BF2505" i="19"/>
  <c r="BD5316" i="19"/>
  <c r="BD4523" i="19"/>
  <c r="BD1236" i="19"/>
  <c r="BH3497" i="19"/>
  <c r="BF5787" i="19"/>
  <c r="BF890" i="19"/>
  <c r="BH5767" i="19"/>
  <c r="BF5176" i="19"/>
  <c r="BH5031" i="19"/>
  <c r="BD2887" i="19"/>
  <c r="BF985" i="19"/>
  <c r="BH1389" i="19"/>
  <c r="BD5952" i="19"/>
  <c r="BD4804" i="19"/>
  <c r="BD8454" i="19"/>
  <c r="BH5574" i="19"/>
  <c r="BF5404" i="19"/>
  <c r="BD9381" i="19"/>
  <c r="BF3455" i="19"/>
  <c r="BF4080" i="19"/>
  <c r="BF1868" i="19"/>
  <c r="BH6661" i="19"/>
  <c r="BH4101" i="19"/>
  <c r="BD8545" i="19"/>
  <c r="BF3043" i="19"/>
  <c r="BH9372" i="19"/>
  <c r="BF2596" i="19"/>
  <c r="BD2154" i="19"/>
  <c r="BD1796" i="19"/>
  <c r="BF4162" i="19"/>
  <c r="BD8346" i="19"/>
  <c r="BF4056" i="19"/>
  <c r="BF6162" i="19"/>
  <c r="BF4971" i="19"/>
  <c r="BH8294" i="19"/>
  <c r="BD236" i="19"/>
  <c r="BH2213" i="19"/>
  <c r="BH3291" i="19"/>
  <c r="BH8980" i="19"/>
  <c r="BF7754" i="19"/>
  <c r="BH4704" i="19"/>
  <c r="BF1002" i="19"/>
  <c r="BF3882" i="19"/>
  <c r="BF4473" i="19"/>
  <c r="BH4682" i="19"/>
  <c r="BF2063" i="19"/>
  <c r="BF1577" i="19"/>
  <c r="BD9017" i="19"/>
  <c r="BD497" i="19"/>
  <c r="BD7394" i="19"/>
  <c r="BD8916" i="19"/>
  <c r="BH7435" i="19"/>
  <c r="BD1112" i="19"/>
  <c r="BH597" i="19"/>
  <c r="BD2494" i="19"/>
  <c r="BH1649" i="19"/>
  <c r="BD1089" i="19"/>
  <c r="BH511" i="19"/>
  <c r="BH6147" i="19"/>
  <c r="BD5526" i="19"/>
  <c r="BH2882" i="19"/>
  <c r="BF5980" i="19"/>
  <c r="BF380" i="19"/>
  <c r="BD9295" i="19"/>
  <c r="BH988" i="19"/>
  <c r="BF9491" i="19"/>
  <c r="BF8627" i="19"/>
  <c r="BH5176" i="19"/>
  <c r="BF8552" i="19"/>
  <c r="BF8878" i="19"/>
  <c r="BD8619" i="19"/>
  <c r="BH3763" i="19"/>
  <c r="BH7599" i="19"/>
  <c r="BD305" i="19"/>
  <c r="BD3157" i="19"/>
  <c r="BD5376" i="19"/>
  <c r="BF8593" i="19"/>
  <c r="BF2816" i="19"/>
  <c r="BH6182" i="19"/>
  <c r="BD4421" i="19"/>
  <c r="BF8792" i="19"/>
  <c r="BD1962" i="19"/>
  <c r="BF1817" i="19"/>
  <c r="BF9622" i="19"/>
  <c r="BH9058" i="19"/>
  <c r="BH6837" i="19"/>
  <c r="BH648" i="19"/>
  <c r="BH2976" i="19"/>
  <c r="BD9890" i="19"/>
  <c r="BD4445" i="19"/>
  <c r="BH3111" i="19"/>
  <c r="BD7229" i="19"/>
  <c r="BF3785" i="19"/>
  <c r="BH346" i="19"/>
  <c r="BH8657" i="19"/>
  <c r="BH8786" i="19"/>
  <c r="BD4368" i="19"/>
  <c r="BH8968" i="19"/>
  <c r="BF4554" i="19"/>
  <c r="BD9676" i="19"/>
  <c r="BD4673" i="19"/>
  <c r="BF4841" i="19"/>
  <c r="BD5089" i="19"/>
  <c r="BH3617" i="19"/>
  <c r="BH4209" i="19"/>
  <c r="BD498" i="19"/>
  <c r="BH7103" i="19"/>
  <c r="BH4338" i="19"/>
  <c r="BF7330" i="19"/>
  <c r="BH2935" i="19"/>
  <c r="BH7821" i="19"/>
  <c r="BD5772" i="19"/>
  <c r="BH5208" i="19"/>
  <c r="BH5022" i="19"/>
  <c r="BD8124" i="19"/>
  <c r="BF2736" i="19"/>
  <c r="BH1077" i="19"/>
  <c r="BF1614" i="19"/>
  <c r="BD4528" i="19"/>
  <c r="BH13" i="19"/>
  <c r="BF9582" i="19"/>
  <c r="BH5887" i="19"/>
  <c r="BH2263" i="19"/>
  <c r="BF2605" i="19"/>
  <c r="BH5040" i="19"/>
  <c r="BH7070" i="19"/>
  <c r="BF7115" i="19"/>
  <c r="BH1393" i="19"/>
  <c r="BH9733" i="19"/>
  <c r="BH7942" i="19"/>
  <c r="BH1857" i="19"/>
  <c r="BD8184" i="19"/>
  <c r="BH3101" i="19"/>
  <c r="BH8034" i="19"/>
  <c r="BD4806" i="19"/>
  <c r="BD9514" i="19"/>
  <c r="BF5039" i="19"/>
  <c r="BF6039" i="19"/>
  <c r="BD2953" i="19"/>
  <c r="BF9205" i="19"/>
  <c r="BH4379" i="19"/>
  <c r="BH7981" i="19"/>
  <c r="BH9082" i="19"/>
  <c r="BD4772" i="19"/>
  <c r="BD1632" i="19"/>
  <c r="BF6294" i="19"/>
  <c r="BD573" i="19"/>
  <c r="BD5362" i="19"/>
  <c r="BH2551" i="19"/>
  <c r="BH3643" i="19"/>
  <c r="BH7071" i="19"/>
  <c r="BH997" i="19"/>
  <c r="BH531" i="19"/>
  <c r="BD1960" i="19"/>
  <c r="BF4860" i="19"/>
  <c r="BF4294" i="19"/>
  <c r="BD5805" i="19"/>
  <c r="BF3615" i="19"/>
  <c r="BH5857" i="19"/>
  <c r="BD7882" i="19"/>
  <c r="BF2666" i="19"/>
  <c r="BH133" i="19"/>
  <c r="BH4371" i="19"/>
  <c r="BF6841" i="19"/>
  <c r="BH7304" i="19"/>
  <c r="BF9525" i="19"/>
  <c r="BH2938" i="19"/>
  <c r="BH3236" i="19"/>
  <c r="BD8259" i="19"/>
  <c r="BD4915" i="19"/>
  <c r="BD2093" i="19"/>
  <c r="BD6464" i="19"/>
  <c r="BH2747" i="19"/>
  <c r="BF3575" i="19"/>
  <c r="BD5003" i="19"/>
  <c r="BF3998" i="19"/>
  <c r="BD165" i="19"/>
  <c r="BD2508" i="19"/>
  <c r="BD6722" i="19"/>
  <c r="BD4415" i="19"/>
  <c r="BD4809" i="19"/>
  <c r="BD6542" i="19"/>
  <c r="BD2855" i="19"/>
  <c r="BF1453" i="19"/>
  <c r="BD2713" i="19"/>
  <c r="BH4587" i="19"/>
  <c r="BH6074" i="19"/>
  <c r="BF4381" i="19"/>
  <c r="BD2413" i="19"/>
  <c r="BH6748" i="19"/>
  <c r="BD9814" i="19"/>
  <c r="BD1818" i="19"/>
  <c r="BF9982" i="19"/>
  <c r="BH5238" i="19"/>
  <c r="BF9753" i="19"/>
  <c r="BF2093" i="19"/>
  <c r="BF6333" i="19"/>
  <c r="BD5518" i="19"/>
  <c r="BD3111" i="19"/>
  <c r="BH1755" i="19"/>
  <c r="BH6242" i="19"/>
  <c r="BD5530" i="19"/>
  <c r="BH7835" i="19"/>
  <c r="BH1480" i="19"/>
  <c r="BD230" i="19"/>
  <c r="BF9447" i="19"/>
  <c r="BH6844" i="19"/>
  <c r="BH5195" i="19"/>
  <c r="BF4868" i="19"/>
  <c r="BD4337" i="19"/>
  <c r="BF3761" i="19"/>
  <c r="BH4531" i="19"/>
  <c r="BF4161" i="19"/>
  <c r="BD897" i="19"/>
  <c r="BF9899" i="19"/>
  <c r="BD8964" i="19"/>
  <c r="BF9939" i="19"/>
  <c r="BD6482" i="19"/>
  <c r="BD6504" i="19"/>
  <c r="BF4060" i="19"/>
  <c r="BF2483" i="19"/>
  <c r="BF2963" i="19"/>
  <c r="BD6712" i="19"/>
  <c r="BH1777" i="19"/>
  <c r="BF506" i="19"/>
  <c r="BF1637" i="19"/>
  <c r="BH1557" i="19"/>
  <c r="BD4739" i="19"/>
  <c r="BH2422" i="19"/>
  <c r="BH2048" i="19"/>
  <c r="BF5641" i="19"/>
  <c r="BH2270" i="19"/>
  <c r="BD9253" i="19"/>
  <c r="BF8533" i="19"/>
  <c r="BF1152" i="19"/>
  <c r="BF279" i="19"/>
  <c r="BD159" i="19"/>
  <c r="BD7628" i="19"/>
  <c r="BF5035" i="19"/>
  <c r="BF1936" i="19"/>
  <c r="BD957" i="19"/>
  <c r="BF2787" i="19"/>
  <c r="BD4011" i="19"/>
  <c r="BH2232" i="19"/>
  <c r="BF3357" i="19"/>
  <c r="BF3911" i="19"/>
  <c r="BH6123" i="19"/>
  <c r="BD1823" i="19"/>
  <c r="BF2580" i="19"/>
  <c r="BD4603" i="19"/>
  <c r="BD9567" i="19"/>
  <c r="BF3195" i="19"/>
  <c r="BH8732" i="19"/>
  <c r="BD8084" i="19"/>
  <c r="BF91" i="19"/>
  <c r="BF7841" i="19"/>
  <c r="BD9887" i="19"/>
  <c r="BH9669" i="19"/>
  <c r="BH1749" i="19"/>
  <c r="BF3824" i="19"/>
  <c r="BD4496" i="19"/>
  <c r="BD2617" i="19"/>
  <c r="BD2167" i="19"/>
  <c r="BF3669" i="19"/>
  <c r="BD7909" i="19"/>
  <c r="BD2118" i="19"/>
  <c r="BF8930" i="19"/>
  <c r="BD154" i="19"/>
  <c r="BH5902" i="19"/>
  <c r="BH7879" i="19"/>
  <c r="BF4300" i="19"/>
  <c r="BH776" i="19"/>
  <c r="BD9234" i="19"/>
  <c r="BD540" i="19"/>
  <c r="BF5286" i="19"/>
  <c r="BD9246" i="19"/>
  <c r="BH8762" i="19"/>
  <c r="BD7629" i="19"/>
  <c r="BD8602" i="19"/>
  <c r="BH8421" i="19"/>
  <c r="BD2488" i="19"/>
  <c r="BF4829" i="19"/>
  <c r="BH9254" i="19"/>
  <c r="BF4968" i="19"/>
  <c r="BD9807" i="19"/>
  <c r="BH6097" i="19"/>
  <c r="BD4867" i="19"/>
  <c r="BD146" i="19"/>
  <c r="BH673" i="19"/>
  <c r="BH7220" i="19"/>
  <c r="BD5240" i="19"/>
  <c r="BH4082" i="19"/>
  <c r="BD9754" i="19"/>
  <c r="BH8897" i="19"/>
  <c r="BH1311" i="19"/>
  <c r="BD6197" i="19"/>
  <c r="BH8466" i="19"/>
  <c r="BD4554" i="19"/>
  <c r="BH4189" i="19"/>
  <c r="BH7646" i="19"/>
  <c r="BH8648" i="19"/>
  <c r="BF8718" i="19"/>
  <c r="BH6413" i="19"/>
  <c r="BF3557" i="19"/>
  <c r="BD9821" i="19"/>
  <c r="BD7424" i="19"/>
  <c r="BH9221" i="19"/>
  <c r="BD7395" i="19"/>
  <c r="BH3429" i="19"/>
  <c r="BF746" i="19"/>
  <c r="BH7409" i="19"/>
  <c r="BF8083" i="19"/>
  <c r="BF1404" i="19"/>
  <c r="BF3450" i="19"/>
  <c r="BF9711" i="19"/>
  <c r="BF916" i="19"/>
  <c r="BD8074" i="19"/>
  <c r="BF8300" i="19"/>
  <c r="BF999" i="19"/>
  <c r="BF4535" i="19"/>
  <c r="BD1915" i="19"/>
  <c r="BH4542" i="19"/>
  <c r="BH219" i="19"/>
  <c r="BH7318" i="19"/>
  <c r="BH4346" i="19"/>
  <c r="BD5116" i="19"/>
  <c r="BD1789" i="19"/>
  <c r="BH7768" i="19"/>
  <c r="BD6214" i="19"/>
  <c r="BD1135" i="19"/>
  <c r="BD4938" i="19"/>
  <c r="BD7512" i="19"/>
  <c r="BD1207" i="19"/>
  <c r="BD790" i="19"/>
  <c r="BD4929" i="19"/>
  <c r="BD3954" i="19"/>
  <c r="BD3994" i="19"/>
  <c r="BD9753" i="19"/>
  <c r="BD8307" i="19"/>
  <c r="BF255" i="19"/>
  <c r="BF1767" i="19"/>
  <c r="BF2137" i="19"/>
  <c r="BD9595" i="19"/>
  <c r="BF2186" i="19"/>
  <c r="BF9394" i="19"/>
  <c r="BD2190" i="19"/>
  <c r="BH9627" i="19"/>
  <c r="BD6022" i="19"/>
  <c r="BH2430" i="19"/>
  <c r="BH569" i="19"/>
  <c r="BF3192" i="19"/>
  <c r="BH9443" i="19"/>
  <c r="BH3510" i="19"/>
  <c r="BD1194" i="19"/>
  <c r="BF9516" i="19"/>
  <c r="BH526" i="19"/>
  <c r="BF173" i="19"/>
  <c r="BD1205" i="19"/>
  <c r="BD8224" i="19"/>
  <c r="BF9405" i="19"/>
  <c r="BF1228" i="19"/>
  <c r="BD9691" i="19"/>
  <c r="BH7765" i="19"/>
  <c r="BF1046" i="19"/>
  <c r="BD6313" i="19"/>
  <c r="BF8111" i="19"/>
  <c r="BH9338" i="19"/>
  <c r="BD3770" i="19"/>
  <c r="BH6062" i="19"/>
  <c r="BF7779" i="19"/>
  <c r="BF9558" i="19"/>
  <c r="BF1342" i="19"/>
  <c r="BD5912" i="19"/>
  <c r="BD5343" i="19"/>
  <c r="BD1534" i="19"/>
  <c r="BH9543" i="19"/>
  <c r="BH6813" i="19"/>
  <c r="BF7723" i="19"/>
  <c r="BF4303" i="19"/>
  <c r="BH244" i="19"/>
  <c r="BH7375" i="19"/>
  <c r="BF7283" i="19"/>
  <c r="BF7624" i="19"/>
  <c r="BH1597" i="19"/>
  <c r="BF858" i="19"/>
  <c r="BD7765" i="19"/>
  <c r="BD5110" i="19"/>
  <c r="BD3562" i="19"/>
  <c r="BF6218" i="19"/>
  <c r="BD5439" i="19"/>
  <c r="BF5878" i="19"/>
  <c r="BH1486" i="19"/>
  <c r="BD8476" i="19"/>
  <c r="BF1627" i="19"/>
  <c r="BF1281" i="19"/>
  <c r="BD5646" i="19"/>
  <c r="BH6447" i="19"/>
  <c r="BF9141" i="19"/>
  <c r="BF4953" i="19"/>
  <c r="BD4548" i="19"/>
  <c r="BF9316" i="19"/>
  <c r="BH1353" i="19"/>
  <c r="BD7784" i="19"/>
  <c r="BD745" i="19"/>
  <c r="BF1828" i="19"/>
  <c r="BF9780" i="19"/>
  <c r="BD5059" i="19"/>
  <c r="BD7519" i="19"/>
  <c r="BH8224" i="19"/>
  <c r="BF7070" i="19"/>
  <c r="BH3375" i="19"/>
  <c r="BD5045" i="19"/>
  <c r="BF9210" i="19"/>
  <c r="BF7610" i="19"/>
  <c r="BH8636" i="19"/>
  <c r="BD5975" i="19"/>
  <c r="BF5875" i="19"/>
  <c r="BF5017" i="19"/>
  <c r="BD7284" i="19"/>
  <c r="BF1880" i="19"/>
  <c r="BH1492" i="19"/>
  <c r="BH474" i="19"/>
  <c r="BH8392" i="19"/>
  <c r="BF9164" i="19"/>
  <c r="BF1607" i="19"/>
  <c r="BH6611" i="19"/>
  <c r="BH1335" i="19"/>
  <c r="BH2361" i="19"/>
  <c r="BD7880" i="19"/>
  <c r="BF5959" i="19"/>
  <c r="BD5268" i="19"/>
  <c r="BF511" i="19"/>
  <c r="BH1545" i="19"/>
  <c r="BF3803" i="19"/>
  <c r="BF1716" i="19"/>
  <c r="BH3884" i="19"/>
  <c r="BH823" i="19"/>
  <c r="BH6087" i="19"/>
  <c r="BH6758" i="19"/>
  <c r="BF2539" i="19"/>
  <c r="BD3046" i="19"/>
  <c r="BD5164" i="19"/>
  <c r="BD4785" i="19"/>
  <c r="BF1370" i="19"/>
  <c r="BD6001" i="19"/>
  <c r="BD5660" i="19"/>
  <c r="BF2639" i="19"/>
  <c r="BH3242" i="19"/>
  <c r="BH6955" i="19"/>
  <c r="BH533" i="19"/>
  <c r="BH4926" i="19"/>
  <c r="BH4245" i="19"/>
  <c r="BH2811" i="19"/>
  <c r="BH1522" i="19"/>
  <c r="BF4360" i="19"/>
  <c r="BF5112" i="19"/>
  <c r="BH1810" i="19"/>
  <c r="BD8549" i="19"/>
  <c r="BH599" i="19"/>
  <c r="BH1962" i="19"/>
  <c r="BH1879" i="19"/>
  <c r="BH9643" i="19"/>
  <c r="BH8653" i="19"/>
  <c r="BH4352" i="19"/>
  <c r="BF452" i="19"/>
  <c r="BH1814" i="19"/>
  <c r="BH4120" i="19"/>
  <c r="BF5170" i="19"/>
  <c r="BF4305" i="19"/>
  <c r="BF9960" i="19"/>
  <c r="BH8169" i="19"/>
  <c r="BF2472" i="19"/>
  <c r="BF4655" i="19"/>
  <c r="BD1605" i="19"/>
  <c r="BH3868" i="19"/>
  <c r="BF6017" i="19"/>
  <c r="BF5386" i="19"/>
  <c r="BD3855" i="19"/>
  <c r="BD820" i="19"/>
  <c r="BD41" i="19"/>
  <c r="BD9575" i="19"/>
  <c r="BH4820" i="19"/>
  <c r="BD5815" i="19"/>
  <c r="BF3224" i="19"/>
  <c r="BD8136" i="19"/>
  <c r="BF7892" i="19"/>
  <c r="BD3230" i="19"/>
  <c r="BD1553" i="19"/>
  <c r="BD6830" i="19"/>
  <c r="BF2118" i="19"/>
  <c r="BH2186" i="19"/>
  <c r="BD7035" i="19"/>
  <c r="BH4770" i="19"/>
  <c r="BH1972" i="19"/>
  <c r="BH4475" i="19"/>
  <c r="BF9184" i="19"/>
  <c r="BF518" i="19"/>
  <c r="BH8474" i="19"/>
  <c r="BD245" i="19"/>
  <c r="BD6328" i="19"/>
  <c r="BH9383" i="19"/>
  <c r="BD2425" i="19"/>
  <c r="BF9023" i="19"/>
  <c r="BF3719" i="19"/>
  <c r="BD3569" i="19"/>
  <c r="BD8387" i="19"/>
  <c r="BD2438" i="19"/>
  <c r="BD9252" i="19"/>
  <c r="BH9869" i="19"/>
  <c r="BH9265" i="19"/>
  <c r="BF4285" i="19"/>
  <c r="BH7171" i="19"/>
  <c r="BF8236" i="19"/>
  <c r="BH4598" i="19"/>
  <c r="BF730" i="19"/>
  <c r="BD3539" i="19"/>
  <c r="BH4223" i="19"/>
  <c r="BH9271" i="19"/>
  <c r="BD3645" i="19"/>
  <c r="BD9201" i="19"/>
  <c r="BD4714" i="19"/>
  <c r="BH391" i="19"/>
  <c r="BD654" i="19"/>
  <c r="BD220" i="19"/>
  <c r="BH8250" i="19"/>
  <c r="BF1029" i="19"/>
  <c r="BD2139" i="19"/>
  <c r="BD9181" i="19"/>
  <c r="BD7383" i="19"/>
  <c r="BH1172" i="19"/>
  <c r="BH1009" i="19"/>
  <c r="BF9377" i="19"/>
  <c r="BD8949" i="19"/>
  <c r="BD4846" i="19"/>
  <c r="BF4099" i="19"/>
  <c r="BH5268" i="19"/>
  <c r="BD1266" i="19"/>
  <c r="BF7494" i="19"/>
  <c r="BH1639" i="19"/>
  <c r="BH7241" i="19"/>
  <c r="BH1697" i="19"/>
  <c r="BD369" i="19"/>
  <c r="BF9946" i="19"/>
  <c r="BH6013" i="19"/>
  <c r="BF1585" i="19"/>
  <c r="BF6853" i="19"/>
  <c r="BH7023" i="19"/>
  <c r="BF5256" i="19"/>
  <c r="BD3700" i="19"/>
  <c r="BD10003" i="19"/>
  <c r="BF7639" i="19"/>
  <c r="BF7466" i="19"/>
  <c r="BF9924" i="19"/>
  <c r="BD8853" i="19"/>
  <c r="BH2358" i="19"/>
  <c r="BD9348" i="19"/>
  <c r="BH4538" i="19"/>
  <c r="BD7349" i="19"/>
  <c r="BH8362" i="19"/>
  <c r="BD9970" i="19"/>
  <c r="BH5576" i="19"/>
  <c r="BD6924" i="19"/>
  <c r="BH1306" i="19"/>
  <c r="BF1008" i="19"/>
  <c r="BH4715" i="19"/>
  <c r="BH2485" i="19"/>
  <c r="BH8845" i="19"/>
  <c r="BH7463" i="19"/>
  <c r="BH371" i="19"/>
  <c r="BD8683" i="19"/>
  <c r="BH7232" i="19"/>
  <c r="BF1559" i="19"/>
  <c r="BF6345" i="19"/>
  <c r="BD1565" i="19"/>
  <c r="BD6390" i="19"/>
  <c r="BH4579" i="19"/>
  <c r="BH4863" i="19"/>
  <c r="BH7335" i="19"/>
  <c r="BH6659" i="19"/>
  <c r="BF8146" i="19"/>
  <c r="BH7952" i="19"/>
  <c r="BH8488" i="19"/>
  <c r="BH735" i="19"/>
  <c r="BD865" i="19"/>
  <c r="BF2066" i="19"/>
  <c r="BH1203" i="19"/>
  <c r="BF3637" i="19"/>
  <c r="BF7626" i="19"/>
  <c r="BD7792" i="19"/>
  <c r="BF2482" i="19"/>
  <c r="BH4791" i="19"/>
  <c r="BH1095" i="19"/>
  <c r="BD5203" i="19"/>
  <c r="BH7089" i="19"/>
  <c r="BD7159" i="19"/>
  <c r="BF8723" i="19"/>
  <c r="BF969" i="19"/>
  <c r="BH1705" i="19"/>
  <c r="BD7265" i="19"/>
  <c r="BD1421" i="19"/>
  <c r="BH2286" i="19"/>
  <c r="BD5229" i="19"/>
  <c r="BD2058" i="19"/>
  <c r="BH6565" i="19"/>
  <c r="BF9115" i="19"/>
  <c r="BH52" i="19"/>
  <c r="BF2832" i="19"/>
  <c r="BD9953" i="19"/>
  <c r="BD3145" i="19"/>
  <c r="BF539" i="19"/>
  <c r="BD9185" i="19"/>
  <c r="BH1725" i="19"/>
  <c r="BF8618" i="19"/>
  <c r="BH6167" i="19"/>
  <c r="BF5103" i="19"/>
  <c r="BD7053" i="19"/>
  <c r="BD5482" i="19"/>
  <c r="BH7967" i="19"/>
  <c r="BH8108" i="19"/>
  <c r="BF5770" i="19"/>
  <c r="BH5557" i="19"/>
  <c r="BH7905" i="19"/>
  <c r="BF9384" i="19"/>
  <c r="BF6115" i="19"/>
  <c r="BF2732" i="19"/>
  <c r="BD3882" i="19"/>
  <c r="BH257" i="19"/>
  <c r="BF5973" i="19"/>
  <c r="BF5795" i="19"/>
  <c r="BD454" i="19"/>
  <c r="BF5421" i="19"/>
  <c r="BH8335" i="19"/>
  <c r="BH6974" i="19"/>
  <c r="BD1206" i="19"/>
  <c r="BD5187" i="19"/>
  <c r="BF8539" i="19"/>
  <c r="BD1698" i="19"/>
  <c r="BF3794" i="19"/>
  <c r="BF9414" i="19"/>
  <c r="BD9957" i="19"/>
  <c r="BF1110" i="19"/>
  <c r="BH5991" i="19"/>
  <c r="BD3870" i="19"/>
  <c r="BH5051" i="19"/>
  <c r="BF6819" i="19"/>
  <c r="BF9524" i="19"/>
  <c r="BD6302" i="19"/>
  <c r="BF139" i="19"/>
  <c r="BD7488" i="19"/>
  <c r="BD5082" i="19"/>
  <c r="BD5569" i="19"/>
  <c r="BH1210" i="19"/>
  <c r="BH949" i="19"/>
  <c r="BD721" i="19"/>
  <c r="BD8952" i="19"/>
  <c r="BD3016" i="19"/>
  <c r="BH9923" i="19"/>
  <c r="BF606" i="19"/>
  <c r="BD4855" i="19"/>
  <c r="BF273" i="19"/>
  <c r="BD6349" i="19"/>
  <c r="BF4039" i="19"/>
  <c r="BH8970" i="19"/>
  <c r="BD7366" i="19"/>
  <c r="BF8875" i="19"/>
  <c r="BH1672" i="19"/>
  <c r="BD3120" i="19"/>
  <c r="BH1792" i="19"/>
  <c r="BD2773" i="19"/>
  <c r="BH16" i="19"/>
  <c r="BF2703" i="19"/>
  <c r="BF4918" i="19"/>
  <c r="BH6981" i="19"/>
  <c r="BH1179" i="19"/>
  <c r="BF6250" i="19"/>
  <c r="BD8175" i="19"/>
  <c r="BF5255" i="19"/>
  <c r="BF5143" i="19"/>
  <c r="BD6687" i="19"/>
  <c r="BH9322" i="19"/>
  <c r="BH6051" i="19"/>
  <c r="BD5072" i="19"/>
  <c r="BF9819" i="19"/>
  <c r="BD6731" i="19"/>
  <c r="BF1777" i="19"/>
  <c r="BF4672" i="19"/>
  <c r="BH9495" i="19"/>
  <c r="BD8099" i="19"/>
  <c r="BD1714" i="19"/>
  <c r="BD9476" i="19"/>
  <c r="BF5412" i="19"/>
  <c r="BF5182" i="19"/>
  <c r="BF7608" i="19"/>
  <c r="BD4156" i="19"/>
  <c r="BD8685" i="19"/>
  <c r="BD2437" i="19"/>
  <c r="BF6377" i="19"/>
  <c r="BH730" i="19"/>
  <c r="BF468" i="19"/>
  <c r="BF5023" i="19"/>
  <c r="BH9579" i="19"/>
  <c r="BF2665" i="19"/>
  <c r="BD8739" i="19"/>
  <c r="BH885" i="19"/>
  <c r="BH5129" i="19"/>
  <c r="BF7579" i="19"/>
  <c r="BF3394" i="19"/>
  <c r="BD5895" i="19"/>
  <c r="BH1478" i="19"/>
  <c r="BD170" i="19"/>
  <c r="BF8353" i="19"/>
  <c r="BF8851" i="19"/>
  <c r="BD1287" i="19"/>
  <c r="BH6442" i="19"/>
  <c r="BF612" i="19"/>
  <c r="BH5294" i="19"/>
  <c r="BD1022" i="19"/>
  <c r="BD3636" i="19"/>
  <c r="BD8415" i="19"/>
  <c r="BD2541" i="19"/>
  <c r="BH9475" i="19"/>
  <c r="BF9408" i="19"/>
  <c r="BF3203" i="19"/>
  <c r="BD3228" i="19"/>
  <c r="BH8445" i="19"/>
  <c r="BH9802" i="19"/>
  <c r="BH3924" i="19"/>
  <c r="BH3165" i="19"/>
  <c r="BD4852" i="19"/>
  <c r="BD9056" i="19"/>
  <c r="BH4000" i="19"/>
  <c r="BD1665" i="19"/>
  <c r="BD5787" i="19"/>
  <c r="BD4549" i="19"/>
  <c r="BH5650" i="19"/>
  <c r="BD5130" i="19"/>
  <c r="BD4045" i="19"/>
  <c r="BH5366" i="19"/>
  <c r="BD9503" i="19"/>
  <c r="BD1375" i="19"/>
  <c r="BH9591" i="19"/>
  <c r="BH3300" i="19"/>
  <c r="BD138" i="19"/>
  <c r="BF6124" i="19"/>
  <c r="BD4943" i="19"/>
  <c r="BD7345" i="19"/>
  <c r="BD602" i="19"/>
  <c r="BF3722" i="19"/>
  <c r="BH9417" i="19"/>
  <c r="BH1561" i="19"/>
  <c r="BF8928" i="19"/>
  <c r="BF391" i="19"/>
  <c r="BH3487" i="19"/>
  <c r="BF4787" i="19"/>
  <c r="BF2667" i="19"/>
  <c r="BF6734" i="19"/>
  <c r="BH6059" i="19"/>
  <c r="BH5642" i="19"/>
  <c r="BD3868" i="19"/>
  <c r="BF3421" i="19"/>
  <c r="BD3694" i="19"/>
  <c r="BD1255" i="19"/>
  <c r="BF2372" i="19"/>
  <c r="BF6730" i="19"/>
  <c r="BF274" i="19"/>
  <c r="BD2369" i="19"/>
  <c r="BF2013" i="19"/>
  <c r="BF7526" i="19"/>
  <c r="BF9073" i="19"/>
  <c r="BD7455" i="19"/>
  <c r="BD5080" i="19"/>
  <c r="BH7113" i="19"/>
  <c r="BH6181" i="19"/>
  <c r="BF7540" i="19"/>
  <c r="BH9786" i="19"/>
  <c r="BD9492" i="19"/>
  <c r="BH6016" i="19"/>
  <c r="BH9051" i="19"/>
  <c r="BD333" i="19"/>
  <c r="BH8000" i="19"/>
  <c r="BH5154" i="19"/>
  <c r="BF5110" i="19"/>
  <c r="BD9734" i="19"/>
  <c r="BH5402" i="19"/>
  <c r="BF1269" i="19"/>
  <c r="BD3497" i="19"/>
  <c r="BF9549" i="19"/>
  <c r="BH650" i="19"/>
  <c r="BH7173" i="19"/>
  <c r="BF8162" i="19"/>
  <c r="BH7557" i="19"/>
  <c r="BD1010" i="19"/>
  <c r="BH5527" i="19"/>
  <c r="BH3464" i="19"/>
  <c r="BD8195" i="19"/>
  <c r="BD2207" i="19"/>
  <c r="BD3202" i="19"/>
  <c r="BD1208" i="19"/>
  <c r="BF5056" i="19"/>
  <c r="BD8616" i="19"/>
  <c r="BF1832" i="19"/>
  <c r="BD5333" i="19"/>
  <c r="BD5018" i="19"/>
  <c r="BH2471" i="19"/>
  <c r="BF7112" i="19"/>
  <c r="BF3451" i="19"/>
  <c r="BH6131" i="19"/>
  <c r="BH4115" i="19"/>
  <c r="BF9140" i="19"/>
  <c r="BH1861" i="19"/>
  <c r="BH1196" i="19"/>
  <c r="BH1370" i="19"/>
  <c r="BD852" i="19"/>
  <c r="BD3797" i="19"/>
  <c r="BH2556" i="19"/>
  <c r="BD6483" i="19"/>
  <c r="BH2466" i="19"/>
  <c r="BF8689" i="19"/>
  <c r="BH6066" i="19"/>
  <c r="BD8529" i="19"/>
  <c r="BF6555" i="19"/>
  <c r="BD5661" i="19"/>
  <c r="BF3618" i="19"/>
  <c r="BD3450" i="19"/>
  <c r="BF2124" i="19"/>
  <c r="BF4746" i="19"/>
  <c r="BF2171" i="19"/>
  <c r="BD4310" i="19"/>
  <c r="BD8013" i="19"/>
  <c r="BH5297" i="19"/>
  <c r="BH4318" i="19"/>
  <c r="BH4444" i="19"/>
  <c r="BD3695" i="19"/>
  <c r="BD9418" i="19"/>
  <c r="BD4892" i="19"/>
  <c r="BF6872" i="19"/>
  <c r="BF5036" i="19"/>
  <c r="BF4118" i="19"/>
  <c r="BF8179" i="19"/>
  <c r="BH2514" i="19"/>
  <c r="BH3431" i="19"/>
  <c r="BF1589" i="19"/>
  <c r="BD1369" i="19"/>
  <c r="BH1809" i="19"/>
  <c r="BH9534" i="19"/>
  <c r="BD5971" i="19"/>
  <c r="BF5862" i="19"/>
  <c r="BH216" i="19"/>
  <c r="BD9464" i="19"/>
  <c r="BH2994" i="19"/>
  <c r="BF3338" i="19"/>
  <c r="BH2727" i="19"/>
  <c r="BD4724" i="19"/>
  <c r="BD8865" i="19"/>
  <c r="BH2058" i="19"/>
  <c r="BD2215" i="19"/>
  <c r="BD5624" i="19"/>
  <c r="BH7324" i="19"/>
  <c r="BH7495" i="19"/>
  <c r="BD5616" i="19"/>
  <c r="BH3085" i="19"/>
  <c r="BH8861" i="19"/>
  <c r="BF5136" i="19"/>
  <c r="BF1734" i="19"/>
  <c r="BH2268" i="19"/>
  <c r="BD2012" i="19"/>
  <c r="BD6825" i="19"/>
  <c r="BF7138" i="19"/>
  <c r="BF6617" i="19"/>
  <c r="BF3884" i="19"/>
  <c r="BH1024" i="19"/>
  <c r="BD6529" i="19"/>
  <c r="BD6154" i="19"/>
  <c r="BD7503" i="19"/>
  <c r="BH8892" i="19"/>
  <c r="BH4472" i="19"/>
  <c r="BD3659" i="19"/>
  <c r="BD8422" i="19"/>
  <c r="BD7888" i="19"/>
  <c r="BF8175" i="19"/>
  <c r="BH5700" i="19"/>
  <c r="BD2021" i="19"/>
  <c r="BD5831" i="19"/>
  <c r="BD5346" i="19"/>
  <c r="BD8361" i="19"/>
  <c r="BD6015" i="19"/>
  <c r="BD9163" i="19"/>
  <c r="BD6541" i="19"/>
  <c r="BH4275" i="19"/>
  <c r="BF6619" i="19"/>
  <c r="BF3516" i="19"/>
  <c r="BF7913" i="19"/>
  <c r="BF2529" i="19"/>
  <c r="BD7074" i="19"/>
  <c r="BD8167" i="19"/>
  <c r="BH1852" i="19"/>
  <c r="BD1138" i="19"/>
  <c r="BD3077" i="19"/>
  <c r="BF3534" i="19"/>
  <c r="BF5015" i="19"/>
  <c r="BD3336" i="19"/>
  <c r="BH4819" i="19"/>
  <c r="BD6494" i="19"/>
  <c r="BH6922" i="19"/>
  <c r="BD6582" i="19"/>
  <c r="BF2148" i="19"/>
  <c r="BF5910" i="19"/>
  <c r="BF9128" i="19"/>
  <c r="BD2988" i="19"/>
  <c r="BH8725" i="19"/>
  <c r="BD1224" i="19"/>
  <c r="BD1336" i="19"/>
  <c r="BF9475" i="19"/>
  <c r="BF6316" i="19"/>
  <c r="BF6038" i="19"/>
  <c r="BD5970" i="19"/>
  <c r="BD8960" i="19"/>
  <c r="BD7311" i="19"/>
  <c r="BF4177" i="19"/>
  <c r="BF2379" i="19"/>
  <c r="BD5025" i="19"/>
  <c r="BH2737" i="19"/>
  <c r="BF609" i="19"/>
  <c r="BH7785" i="19"/>
  <c r="BF5304" i="19"/>
  <c r="BH1162" i="19"/>
  <c r="BH4673" i="19"/>
  <c r="BD816" i="19"/>
  <c r="BD419" i="19"/>
  <c r="BF9310" i="19"/>
  <c r="BF6444" i="19"/>
  <c r="BH8157" i="19"/>
  <c r="BH7491" i="19"/>
  <c r="BH3284" i="19"/>
  <c r="BF138" i="19"/>
  <c r="BH557" i="19"/>
  <c r="BH3645" i="19"/>
  <c r="BD2601" i="19"/>
  <c r="BF4833" i="19"/>
  <c r="BD5572" i="19"/>
  <c r="BD3363" i="19"/>
  <c r="BH6303" i="19"/>
  <c r="BF6751" i="19"/>
  <c r="BH2363" i="19"/>
  <c r="BD7761" i="19"/>
  <c r="BH6987" i="19"/>
  <c r="BD8045" i="19"/>
  <c r="BH2951" i="19"/>
  <c r="BF9878" i="19"/>
  <c r="BD7915" i="19"/>
  <c r="BD3069" i="19"/>
  <c r="BD10004" i="19"/>
  <c r="BH2849" i="19"/>
  <c r="BH1291" i="19"/>
  <c r="BD4799" i="19"/>
  <c r="BF8219" i="19"/>
  <c r="BH7078" i="19"/>
  <c r="BF1438" i="19"/>
  <c r="BH6292" i="19"/>
  <c r="BD253" i="19"/>
  <c r="BH5054" i="19"/>
  <c r="BH9071" i="19"/>
  <c r="BH5613" i="19"/>
  <c r="BD7599" i="19"/>
  <c r="BH1097" i="19"/>
  <c r="BD1945" i="19"/>
  <c r="BD8238" i="19"/>
  <c r="BF7171" i="19"/>
  <c r="BD3822" i="19"/>
  <c r="BD4767" i="19"/>
  <c r="BF4117" i="19"/>
  <c r="BD9599" i="19"/>
  <c r="BD912" i="19"/>
  <c r="BD8386" i="19"/>
  <c r="BD8264" i="19"/>
  <c r="BH9277" i="19"/>
  <c r="BD7007" i="19"/>
  <c r="BD1110" i="19"/>
  <c r="BF4631" i="19"/>
  <c r="BD9740" i="19"/>
  <c r="BH8372" i="19"/>
  <c r="BH4037" i="19"/>
  <c r="BF7746" i="19"/>
  <c r="BH3879" i="19"/>
  <c r="BH3043" i="19"/>
  <c r="BH1642" i="19"/>
  <c r="BF6293" i="19"/>
  <c r="BD3241" i="19"/>
  <c r="BH3339" i="19"/>
  <c r="BD6463" i="19"/>
  <c r="BH9257" i="19"/>
  <c r="BD8841" i="19"/>
  <c r="BD3792" i="19"/>
  <c r="BF8916" i="19"/>
  <c r="BD1317" i="19"/>
  <c r="BH2945" i="19"/>
  <c r="BD4063" i="19"/>
  <c r="BD3409" i="19"/>
  <c r="BH7362" i="19"/>
  <c r="BF8418" i="19"/>
  <c r="BH1261" i="19"/>
  <c r="BF9562" i="19"/>
  <c r="BD8996" i="19"/>
  <c r="BD4005" i="19"/>
  <c r="BF5965" i="19"/>
  <c r="BD6316" i="19"/>
  <c r="BD6487" i="19"/>
  <c r="BH1281" i="19"/>
  <c r="BD8793" i="19"/>
  <c r="BF9665" i="19"/>
  <c r="BF5402" i="19"/>
  <c r="BH9377" i="19"/>
  <c r="BH8521" i="19"/>
  <c r="BH6053" i="19"/>
  <c r="BH2709" i="19"/>
  <c r="BD7658" i="19"/>
  <c r="BD169" i="19"/>
  <c r="BH4412" i="19"/>
  <c r="BH3286" i="19"/>
  <c r="BF6584" i="19"/>
  <c r="BD3420" i="19"/>
  <c r="BF2733" i="19"/>
  <c r="BF5719" i="19"/>
  <c r="BF3309" i="19"/>
  <c r="BF5309" i="19"/>
  <c r="BF4659" i="19"/>
  <c r="BH3423" i="19"/>
  <c r="BH2360" i="19"/>
  <c r="BH6310" i="19"/>
  <c r="BD2311" i="19"/>
  <c r="BF5135" i="19"/>
  <c r="BF9359" i="19"/>
  <c r="BF2012" i="19"/>
  <c r="BF7473" i="19"/>
  <c r="BH4940" i="19"/>
  <c r="BF7533" i="19"/>
  <c r="BF3427" i="19"/>
  <c r="BD2567" i="19"/>
  <c r="BF1714" i="19"/>
  <c r="BH728" i="19"/>
  <c r="BH7414" i="19"/>
  <c r="BH6309" i="19"/>
  <c r="BH3441" i="19"/>
  <c r="BD9959" i="19"/>
  <c r="BH3669" i="19"/>
  <c r="BD2258" i="19"/>
  <c r="BD5825" i="19"/>
  <c r="BF9993" i="19"/>
  <c r="BH746" i="19"/>
  <c r="BD3910" i="19"/>
  <c r="BF8288" i="19"/>
  <c r="BD5109" i="19"/>
  <c r="BD7557" i="19"/>
  <c r="BF6148" i="19"/>
  <c r="BD8820" i="19"/>
  <c r="BF7795" i="19"/>
  <c r="BH9695" i="19"/>
  <c r="BD1858" i="19"/>
  <c r="BD3088" i="19"/>
  <c r="BF6883" i="19"/>
  <c r="BH7462" i="19"/>
  <c r="BD1164" i="19"/>
  <c r="BF5928" i="19"/>
  <c r="BD6151" i="19"/>
  <c r="BD9245" i="19"/>
  <c r="BF5202" i="19"/>
  <c r="BD8461" i="19"/>
  <c r="BF1388" i="19"/>
  <c r="BH9139" i="19"/>
  <c r="BH5367" i="19"/>
  <c r="BD5789" i="19"/>
  <c r="BF6422" i="19"/>
  <c r="BF2038" i="19"/>
  <c r="BD8655" i="19"/>
  <c r="BH5726" i="19"/>
  <c r="BD256" i="19"/>
  <c r="BH9638" i="19"/>
  <c r="BF2014" i="19"/>
  <c r="BH9598" i="19"/>
  <c r="BF1622" i="19"/>
  <c r="BH432" i="19"/>
  <c r="BD1056" i="19"/>
  <c r="BD7696" i="19"/>
  <c r="BH4074" i="19"/>
  <c r="BF3878" i="19"/>
  <c r="BH9433" i="19"/>
  <c r="BF4805" i="19"/>
  <c r="BF1871" i="19"/>
  <c r="BF986" i="19"/>
  <c r="BH5944" i="19"/>
  <c r="BH4781" i="19"/>
  <c r="BF6647" i="19"/>
  <c r="BF3101" i="19"/>
  <c r="BD1612" i="19"/>
  <c r="BF5155" i="19"/>
  <c r="BD2362" i="19"/>
  <c r="BF7836" i="19"/>
  <c r="BF1912" i="19"/>
  <c r="BD1080" i="19"/>
  <c r="BF5558" i="19"/>
  <c r="BF4032" i="19"/>
  <c r="BF9874" i="19"/>
  <c r="BF8228" i="19"/>
  <c r="BF85" i="19"/>
  <c r="BD7178" i="19"/>
  <c r="BD4871" i="19"/>
  <c r="BH8946" i="19"/>
  <c r="BH2881" i="19"/>
  <c r="BH7541" i="19"/>
  <c r="BD4080" i="19"/>
  <c r="BD1305" i="19"/>
  <c r="BD718" i="19"/>
  <c r="BH1290" i="19"/>
  <c r="BH3477" i="19"/>
  <c r="BH5205" i="19"/>
  <c r="BD6342" i="19"/>
  <c r="BF8344" i="19"/>
  <c r="BH8074" i="19"/>
  <c r="BH4175" i="19"/>
  <c r="BH4264" i="19"/>
  <c r="BD2294" i="19"/>
  <c r="BH5606" i="19"/>
  <c r="BF1938" i="19"/>
  <c r="BH7081" i="19"/>
  <c r="BF744" i="19"/>
  <c r="BH5861" i="19"/>
  <c r="BD706" i="19"/>
  <c r="BF9100" i="19"/>
  <c r="BD5759" i="19"/>
  <c r="BF190" i="19"/>
  <c r="BH8240" i="19"/>
  <c r="BD83" i="19"/>
  <c r="BF6491" i="19"/>
  <c r="BF5918" i="19"/>
  <c r="BH3413" i="19"/>
  <c r="BF9641" i="19"/>
  <c r="BD728" i="19"/>
  <c r="BD3852" i="19"/>
  <c r="BD1921" i="19"/>
  <c r="BD4131" i="19"/>
  <c r="BH2671" i="19"/>
  <c r="BH6728" i="19"/>
  <c r="BF6599" i="19"/>
  <c r="BD7334" i="19"/>
  <c r="BF7066" i="19"/>
  <c r="BD3545" i="19"/>
  <c r="BH3207" i="19"/>
  <c r="BF5913" i="19"/>
  <c r="BF4419" i="19"/>
  <c r="BH7953" i="19"/>
  <c r="BF1692" i="19"/>
  <c r="BD5252" i="19"/>
  <c r="BH9205" i="19"/>
  <c r="BD8344" i="19"/>
  <c r="BH3568" i="19"/>
  <c r="BD4363" i="19"/>
  <c r="BH638" i="19"/>
  <c r="BD7897" i="19"/>
  <c r="BD7927" i="19"/>
  <c r="BF2920" i="19"/>
  <c r="BH9681" i="19"/>
  <c r="BD8997" i="19"/>
  <c r="BF794" i="19"/>
  <c r="BF9922" i="19"/>
  <c r="BF5936" i="19"/>
  <c r="BF722" i="19"/>
  <c r="BH3796" i="19"/>
  <c r="BH1193" i="19"/>
  <c r="BH1005" i="19"/>
  <c r="BH5037" i="19"/>
  <c r="BD6469" i="19"/>
  <c r="BF1760" i="19"/>
  <c r="BH4620" i="19"/>
  <c r="BH5842" i="19"/>
  <c r="BH135" i="19"/>
  <c r="BH9982" i="19"/>
  <c r="BH4324" i="19"/>
  <c r="BD5494" i="19"/>
  <c r="BH3139" i="19"/>
  <c r="BD6942" i="19"/>
  <c r="BH373" i="19"/>
  <c r="BD612" i="19"/>
  <c r="BF2059" i="19"/>
  <c r="BF2049" i="19"/>
  <c r="BD3515" i="19"/>
  <c r="BF9169" i="19"/>
  <c r="BD4622" i="19"/>
  <c r="BF8487" i="19"/>
  <c r="BD9084" i="19"/>
  <c r="BF1262" i="19"/>
  <c r="BF5872" i="19"/>
  <c r="BD5730" i="19"/>
  <c r="BF4545" i="19"/>
  <c r="BD1907" i="19"/>
  <c r="BD1134" i="19"/>
  <c r="BH1259" i="19"/>
  <c r="BH6124" i="19"/>
  <c r="BH8" i="19"/>
  <c r="BH3955" i="19"/>
  <c r="BD6522" i="19"/>
  <c r="BH677" i="19"/>
  <c r="BH3769" i="19"/>
  <c r="BH1403" i="19"/>
  <c r="BF9588" i="19"/>
  <c r="BD6560" i="19"/>
  <c r="BH5951" i="19"/>
  <c r="BF2278" i="19"/>
  <c r="BF9861" i="19"/>
  <c r="BH2534" i="19"/>
  <c r="BF5343" i="19"/>
  <c r="BF1678" i="19"/>
  <c r="BD3914" i="19"/>
  <c r="BF4492" i="19"/>
  <c r="BD1967" i="19"/>
  <c r="BF1572" i="19"/>
  <c r="BD6185" i="19"/>
  <c r="BD3410" i="19"/>
  <c r="BF3536" i="19"/>
  <c r="BH377" i="19"/>
  <c r="BH1411" i="19"/>
  <c r="BD1462" i="19"/>
  <c r="BD6884" i="19"/>
  <c r="BF2654" i="19"/>
  <c r="BH32" i="19"/>
  <c r="BF2986" i="19"/>
  <c r="BF6004" i="19"/>
  <c r="BH7930" i="19"/>
  <c r="BD5524" i="19"/>
  <c r="BF9007" i="19"/>
  <c r="BD2424" i="19"/>
  <c r="BF645" i="19"/>
  <c r="BH6722" i="19"/>
  <c r="BF6473" i="19"/>
  <c r="BD7667" i="19"/>
  <c r="BH6096" i="19"/>
  <c r="BD5426" i="19"/>
  <c r="BH6086" i="19"/>
  <c r="BF1391" i="19"/>
  <c r="BH9296" i="19"/>
  <c r="BH6285" i="19"/>
  <c r="BD8243" i="19"/>
  <c r="BH5971" i="19"/>
  <c r="BH4918" i="19"/>
  <c r="BF1036" i="19"/>
  <c r="BD1168" i="19"/>
  <c r="BF6285" i="19"/>
  <c r="BD9873" i="19"/>
  <c r="BD8660" i="19"/>
  <c r="BH7433" i="19"/>
  <c r="BH2000" i="19"/>
  <c r="BD7055" i="19"/>
  <c r="BF9514" i="19"/>
  <c r="BH5958" i="19"/>
  <c r="BH5702" i="19"/>
  <c r="BH4690" i="19"/>
  <c r="BH9486" i="19"/>
  <c r="BF7204" i="19"/>
  <c r="BF1633" i="19"/>
  <c r="BH581" i="19"/>
  <c r="BH5894" i="19"/>
  <c r="BF6825" i="19"/>
  <c r="BD9085" i="19"/>
  <c r="BF9127" i="19"/>
  <c r="BD4985" i="19"/>
  <c r="BH7805" i="19"/>
  <c r="BD1464" i="19"/>
  <c r="BD6515" i="19"/>
  <c r="BF6974" i="19"/>
  <c r="BD3011" i="19"/>
  <c r="BF3991" i="19"/>
  <c r="BD2940" i="19"/>
  <c r="BD6196" i="19"/>
  <c r="BH4063" i="19"/>
  <c r="BH1173" i="19"/>
  <c r="BF8310" i="19"/>
  <c r="BF6241" i="19"/>
  <c r="BF9410" i="19"/>
  <c r="BH7157" i="19"/>
  <c r="BF8750" i="19"/>
  <c r="BH4033" i="19"/>
  <c r="BD3412" i="19"/>
  <c r="BF9469" i="19"/>
  <c r="BD6793" i="19"/>
  <c r="BH5599" i="19"/>
  <c r="BH1135" i="19"/>
  <c r="BF5116" i="19"/>
  <c r="BH1438" i="19"/>
  <c r="BH2726" i="19"/>
  <c r="BF163" i="19"/>
  <c r="BF878" i="19"/>
  <c r="BD2500" i="19"/>
  <c r="BH2987" i="19"/>
  <c r="BH3356" i="19"/>
  <c r="BD260" i="19"/>
  <c r="BD5905" i="19"/>
  <c r="BF6913" i="19"/>
  <c r="BD2314" i="19"/>
  <c r="BH658" i="19"/>
  <c r="BF6321" i="19"/>
  <c r="BF9797" i="19"/>
  <c r="BF3258" i="19"/>
  <c r="BF3371" i="19"/>
  <c r="BH10004" i="19"/>
  <c r="BH3865" i="19"/>
  <c r="BD2818" i="19"/>
  <c r="BF7154" i="19"/>
  <c r="BF9035" i="19"/>
  <c r="BH1233" i="19"/>
  <c r="BH6936" i="19"/>
  <c r="BH1276" i="19"/>
  <c r="BF6896" i="19"/>
  <c r="BF9399" i="19"/>
  <c r="BF5081" i="19"/>
  <c r="BF6902" i="19"/>
  <c r="BF871" i="19"/>
  <c r="BD1345" i="19"/>
  <c r="BD4537" i="19"/>
  <c r="BH1003" i="19"/>
  <c r="BF699" i="19"/>
  <c r="BD1965" i="19"/>
  <c r="BD4305" i="19"/>
  <c r="BF972" i="19"/>
  <c r="BD1842" i="19"/>
  <c r="BF5083" i="19"/>
  <c r="BF7026" i="19"/>
  <c r="BH1910" i="19"/>
  <c r="BH7212" i="19"/>
  <c r="BH447" i="19"/>
  <c r="BF9656" i="19"/>
  <c r="BF9208" i="19"/>
  <c r="BF1264" i="19"/>
  <c r="BF6914" i="19"/>
  <c r="BD9558" i="19"/>
  <c r="BH9439" i="19"/>
  <c r="BD2223" i="19"/>
  <c r="BD4401" i="19"/>
  <c r="BH10005" i="19"/>
  <c r="BH6435" i="19"/>
  <c r="BD8166" i="19"/>
  <c r="BD7535" i="19"/>
  <c r="BH4239" i="19"/>
  <c r="BH8978" i="19"/>
  <c r="BH5326" i="19"/>
  <c r="BD7494" i="19"/>
  <c r="BH3585" i="19"/>
  <c r="BD9424" i="19"/>
  <c r="BF3123" i="19"/>
  <c r="BD868" i="19"/>
  <c r="BF5488" i="19"/>
  <c r="BF360" i="19"/>
  <c r="BF1351" i="19"/>
  <c r="BF5068" i="19"/>
  <c r="BF7654" i="19"/>
  <c r="BH8203" i="19"/>
  <c r="BF1596" i="19"/>
  <c r="BD8514" i="19"/>
  <c r="BH3896" i="19"/>
  <c r="BD1651" i="19"/>
  <c r="BH3846" i="19"/>
  <c r="BF6064" i="19"/>
  <c r="BH4308" i="19"/>
  <c r="BD8629" i="19"/>
  <c r="BH6608" i="19"/>
  <c r="BH6439" i="19"/>
  <c r="BF5156" i="19"/>
  <c r="BF3294" i="19"/>
  <c r="BD8380" i="19"/>
  <c r="BF8697" i="19"/>
  <c r="BH6878" i="19"/>
  <c r="BF4578" i="19"/>
  <c r="BD293" i="19"/>
  <c r="BH8529" i="19"/>
  <c r="BF8536" i="19"/>
  <c r="BF971" i="19"/>
  <c r="BF7073" i="19"/>
  <c r="BH7871" i="19"/>
  <c r="BF4898" i="19"/>
  <c r="BH8229" i="19"/>
  <c r="BF8961" i="19"/>
  <c r="BF2875" i="19"/>
  <c r="BF3665" i="19"/>
  <c r="BH3370" i="19"/>
  <c r="BD2566" i="19"/>
  <c r="BD3441" i="19"/>
  <c r="BF3194" i="19"/>
  <c r="BH1161" i="19"/>
  <c r="BH4573" i="19"/>
  <c r="BF8392" i="19"/>
  <c r="BH3460" i="19"/>
  <c r="BH7642" i="19"/>
  <c r="BH3558" i="19"/>
  <c r="BH2447" i="19"/>
  <c r="BH5201" i="19"/>
  <c r="BH1129" i="19"/>
  <c r="BH27" i="19"/>
  <c r="BH6779" i="19"/>
  <c r="BD6922" i="19"/>
  <c r="BH501" i="19"/>
  <c r="BF1071" i="19"/>
  <c r="BF7733" i="19"/>
  <c r="BF3627" i="19"/>
  <c r="BH4710" i="19"/>
  <c r="BH245" i="19"/>
  <c r="BD8658" i="19"/>
  <c r="BD6383" i="19"/>
  <c r="BH6395" i="19"/>
  <c r="BD4448" i="19"/>
  <c r="BD675" i="19"/>
  <c r="BF5096" i="19"/>
  <c r="BF4460" i="19"/>
  <c r="BF802" i="19"/>
  <c r="BD9979" i="19"/>
  <c r="BH3261" i="19"/>
  <c r="BH2800" i="19"/>
  <c r="BH6657" i="19"/>
  <c r="BD648" i="19"/>
  <c r="BD7005" i="19"/>
  <c r="BH9420" i="19"/>
  <c r="BD5535" i="19"/>
  <c r="BF1112" i="19"/>
  <c r="BF8683" i="19"/>
  <c r="BF6664" i="19"/>
  <c r="BD2584" i="19"/>
  <c r="BD6108" i="19"/>
  <c r="BH9594" i="19"/>
  <c r="BF4336" i="19"/>
  <c r="BD8808" i="19"/>
  <c r="BH4817" i="19"/>
  <c r="BH7885" i="19"/>
  <c r="BD5000" i="19"/>
  <c r="BD6623" i="19"/>
  <c r="BF2139" i="19"/>
  <c r="BH2405" i="19"/>
  <c r="BF7520" i="19"/>
  <c r="BD3897" i="19"/>
  <c r="BF3832" i="19"/>
  <c r="BH2950" i="19"/>
  <c r="BH2863" i="19"/>
  <c r="BH2947" i="19"/>
  <c r="BH4055" i="19"/>
  <c r="BH4536" i="19"/>
  <c r="BF5453" i="19"/>
  <c r="BF4666" i="19"/>
  <c r="BH3816" i="19"/>
  <c r="BD9592" i="19"/>
  <c r="BF9474" i="19"/>
  <c r="BH9275" i="19"/>
  <c r="BD8930" i="19"/>
  <c r="BH6274" i="19"/>
  <c r="BH2118" i="19"/>
  <c r="BF5594" i="19"/>
  <c r="BD7359" i="19"/>
  <c r="BF2385" i="19"/>
  <c r="BF973" i="19"/>
  <c r="BD7589" i="19"/>
  <c r="BD1170" i="19"/>
  <c r="BD4876" i="19"/>
  <c r="BH8993" i="19"/>
  <c r="BH434" i="19"/>
  <c r="BF92" i="19"/>
  <c r="BF4778" i="19"/>
  <c r="BF2246" i="19"/>
  <c r="BH1344" i="19"/>
  <c r="BD2979" i="19"/>
  <c r="BD3605" i="19"/>
  <c r="BD2476" i="19"/>
  <c r="BF285" i="19"/>
  <c r="BF6746" i="19"/>
  <c r="BF6061" i="19"/>
  <c r="BF8978" i="19"/>
  <c r="BH3041" i="19"/>
  <c r="BH5077" i="19"/>
  <c r="BF4784" i="19"/>
  <c r="BD4589" i="19"/>
  <c r="BD1685" i="19"/>
  <c r="BH9147" i="19"/>
  <c r="BD6865" i="19"/>
  <c r="BF4576" i="19"/>
  <c r="BF1364" i="19"/>
  <c r="BF6697" i="19"/>
  <c r="BD2340" i="19"/>
  <c r="BF8343" i="19"/>
  <c r="BD3374" i="19"/>
  <c r="BH2420" i="19"/>
  <c r="BD3367" i="19"/>
  <c r="BF1386" i="19"/>
  <c r="BD8394" i="19"/>
  <c r="BF5033" i="19"/>
  <c r="BF9598" i="19"/>
  <c r="BD9402" i="19"/>
  <c r="BF3380" i="19"/>
  <c r="BD1048" i="19"/>
  <c r="BF6081" i="19"/>
  <c r="BF4806" i="19"/>
  <c r="BD4188" i="19"/>
  <c r="BD5366" i="19"/>
  <c r="BD9840" i="19"/>
  <c r="BF2984" i="19"/>
  <c r="BH3369" i="19"/>
  <c r="BF8301" i="19"/>
  <c r="BD1059" i="19"/>
  <c r="BF254" i="19"/>
  <c r="BD5564" i="19"/>
  <c r="BD4687" i="19"/>
  <c r="BD669" i="19"/>
  <c r="BD3685" i="19"/>
  <c r="BF3281" i="19"/>
  <c r="BF3344" i="19"/>
  <c r="BH5502" i="19"/>
  <c r="BF9977" i="19"/>
  <c r="BF469" i="19"/>
  <c r="BF4444" i="19"/>
  <c r="BF2608" i="19"/>
  <c r="BH6620" i="19"/>
  <c r="BD597" i="19"/>
  <c r="BD182" i="19"/>
  <c r="BF5239" i="19"/>
  <c r="BD3518" i="19"/>
  <c r="BD3104" i="19"/>
  <c r="BH2450" i="19"/>
  <c r="BF9769" i="19"/>
  <c r="BD3000" i="19"/>
  <c r="BH4658" i="19"/>
  <c r="BD6162" i="19"/>
  <c r="BH5317" i="19"/>
  <c r="BD4436" i="19"/>
  <c r="BF1822" i="19"/>
  <c r="BD3866" i="19"/>
  <c r="BF3106" i="19"/>
  <c r="BF1378" i="19"/>
  <c r="BF9397" i="19"/>
  <c r="BH7583" i="19"/>
  <c r="BH2204" i="19"/>
  <c r="BH8315" i="19"/>
  <c r="BF7050" i="19"/>
  <c r="BF7169" i="19"/>
  <c r="BD5219" i="19"/>
  <c r="BD2195" i="19"/>
  <c r="BH6419" i="19"/>
  <c r="BD3881" i="19"/>
  <c r="BH8161" i="19"/>
  <c r="BH8022" i="19"/>
  <c r="BD9687" i="19"/>
  <c r="BH6" i="19"/>
  <c r="BH3782" i="19"/>
  <c r="BF6318" i="19"/>
  <c r="BH3871" i="19"/>
  <c r="BD2822" i="19"/>
  <c r="BD2715" i="19"/>
  <c r="BD8844" i="19"/>
  <c r="BF4087" i="19"/>
  <c r="BD1904" i="19"/>
  <c r="BF9929" i="19"/>
  <c r="BF2236" i="19"/>
  <c r="BH7003" i="19"/>
  <c r="BH2554" i="19"/>
  <c r="BF684" i="19"/>
  <c r="BH1898" i="19"/>
  <c r="BD5601" i="19"/>
  <c r="BF84" i="19"/>
  <c r="BF3284" i="19"/>
  <c r="BF5628" i="19"/>
  <c r="BF2316" i="19"/>
  <c r="BD6257" i="19"/>
  <c r="BF7243" i="19"/>
  <c r="BH6170" i="19"/>
  <c r="BH4334" i="19"/>
  <c r="BH4821" i="19"/>
  <c r="BF8785" i="19"/>
  <c r="BD4050" i="19"/>
  <c r="BF3768" i="19"/>
  <c r="BF2369" i="19"/>
  <c r="BF7447" i="19"/>
  <c r="BF9499" i="19"/>
  <c r="BD8818" i="19"/>
  <c r="BH4897" i="19"/>
  <c r="BH4114" i="19"/>
  <c r="BF7220" i="19"/>
  <c r="BD4009" i="19"/>
  <c r="BH3804" i="19"/>
  <c r="BH3532" i="19"/>
  <c r="BD281" i="19"/>
  <c r="BD2128" i="19"/>
  <c r="BH5444" i="19"/>
  <c r="BD3924" i="19"/>
  <c r="BH6199" i="19"/>
  <c r="BF4062" i="19"/>
  <c r="BF2788" i="19"/>
  <c r="BH8514" i="19"/>
  <c r="BD7196" i="19"/>
  <c r="BH2441" i="19"/>
  <c r="BF2700" i="19"/>
  <c r="BF1347" i="19"/>
  <c r="BF8643" i="19"/>
  <c r="BH1348" i="19"/>
  <c r="BF428" i="19"/>
  <c r="BF8966" i="19"/>
  <c r="BF7367" i="19"/>
  <c r="BD7172" i="19"/>
  <c r="BH7010" i="19"/>
  <c r="BF6818" i="19"/>
  <c r="BH8512" i="19"/>
  <c r="BH3476" i="19"/>
  <c r="BF6877" i="19"/>
  <c r="BF1925" i="19"/>
  <c r="BH114" i="19"/>
  <c r="BD6367" i="19"/>
  <c r="BD7662" i="19"/>
  <c r="BD289" i="19"/>
  <c r="BF7945" i="19"/>
  <c r="BD480" i="19"/>
  <c r="BF3391" i="19"/>
  <c r="BD247" i="19"/>
  <c r="BH8368" i="19"/>
  <c r="BD158" i="19"/>
  <c r="BF8843" i="19"/>
  <c r="BD3300" i="19"/>
  <c r="BH2829" i="19"/>
  <c r="BF7924" i="19"/>
  <c r="BH6800" i="19"/>
  <c r="BD9660" i="19"/>
  <c r="BH210" i="19"/>
  <c r="BF5522" i="19"/>
  <c r="BF4271" i="19"/>
  <c r="BH4911" i="19"/>
  <c r="BH5759" i="19"/>
  <c r="BD8748" i="19"/>
  <c r="BH710" i="19"/>
  <c r="BH4303" i="19"/>
  <c r="BH5526" i="19"/>
  <c r="BD3213" i="19"/>
  <c r="BH1167" i="19"/>
  <c r="BH9526" i="19"/>
  <c r="BF2876" i="19"/>
  <c r="BD5245" i="19"/>
  <c r="BF2175" i="19"/>
  <c r="BF1405" i="19"/>
  <c r="BD6208" i="19"/>
  <c r="BF6967" i="19"/>
  <c r="BD7145" i="19"/>
  <c r="BF5335" i="19"/>
  <c r="BH3343" i="19"/>
  <c r="BH9466" i="19"/>
  <c r="BD5220" i="19"/>
  <c r="BH4065" i="19"/>
  <c r="BF1554" i="19"/>
  <c r="BD1726" i="19"/>
  <c r="BH2546" i="19"/>
  <c r="BF5887" i="19"/>
  <c r="BF7887" i="19"/>
  <c r="BH9158" i="19"/>
  <c r="BF9919" i="19"/>
  <c r="BD2485" i="19"/>
  <c r="BF5951" i="19"/>
  <c r="BD10002" i="19"/>
  <c r="BH5809" i="19"/>
  <c r="BH7681" i="19"/>
  <c r="BH3752" i="19"/>
  <c r="BH4633" i="19"/>
  <c r="BF1167" i="19"/>
  <c r="BH1258" i="19"/>
  <c r="BH2098" i="19"/>
  <c r="BF8227" i="19"/>
  <c r="BF9869" i="19"/>
  <c r="BH8590" i="19"/>
  <c r="BD2466" i="19"/>
  <c r="BD1738" i="19"/>
  <c r="BH8540" i="19"/>
  <c r="BD8292" i="19"/>
  <c r="BF5200" i="19"/>
  <c r="BH22" i="19"/>
  <c r="BF2971" i="19"/>
  <c r="BH9097" i="19"/>
  <c r="BD4024" i="19"/>
  <c r="BF148" i="19"/>
  <c r="BF9158" i="19"/>
  <c r="BF6119" i="19"/>
  <c r="BF2647" i="19"/>
  <c r="BD757" i="19"/>
  <c r="BF475" i="19"/>
  <c r="BH6810" i="19"/>
  <c r="BH2165" i="19"/>
  <c r="BF9187" i="19"/>
  <c r="BH256" i="19"/>
  <c r="BF1859" i="19"/>
  <c r="BD8697" i="19"/>
  <c r="BD7357" i="19"/>
  <c r="BD9926" i="19"/>
  <c r="BF4121" i="19"/>
  <c r="BF312" i="19"/>
  <c r="BF8335" i="19"/>
  <c r="BD2084" i="19"/>
  <c r="BD6223" i="19"/>
  <c r="BD298" i="19"/>
  <c r="BD1218" i="19"/>
  <c r="BD8130" i="19"/>
  <c r="BH9272" i="19"/>
  <c r="BF2459" i="19"/>
  <c r="BD1548" i="19"/>
  <c r="BF3207" i="19"/>
  <c r="BD1759" i="19"/>
  <c r="BF2006" i="19"/>
  <c r="BF8690" i="19"/>
  <c r="BF9237" i="19"/>
  <c r="BD7089" i="19"/>
  <c r="BH1387" i="19"/>
  <c r="BF9040" i="19"/>
  <c r="BH9360" i="19"/>
  <c r="BF2717" i="19"/>
  <c r="BH7183" i="19"/>
  <c r="BH6226" i="19"/>
  <c r="BF3262" i="19"/>
  <c r="BF5919" i="19"/>
  <c r="BF8109" i="19"/>
  <c r="BD751" i="19"/>
  <c r="BF5226" i="19"/>
  <c r="BD6455" i="19"/>
  <c r="BF1234" i="19"/>
  <c r="BF3441" i="19"/>
  <c r="BH4880" i="19"/>
  <c r="BD3268" i="19"/>
  <c r="BF5147" i="19"/>
  <c r="BD4279" i="19"/>
  <c r="BF8917" i="19"/>
  <c r="BF8808" i="19"/>
  <c r="BF2319" i="19"/>
  <c r="BD8833" i="19"/>
  <c r="BH2571" i="19"/>
  <c r="BF2252" i="19"/>
  <c r="BD1744" i="19"/>
  <c r="BF7718" i="19"/>
  <c r="BH9005" i="19"/>
  <c r="BF2243" i="19"/>
  <c r="BD2718" i="19"/>
  <c r="BH2343" i="19"/>
  <c r="BH580" i="19"/>
  <c r="BH1133" i="19"/>
  <c r="BD4464" i="19"/>
  <c r="BD6984" i="19"/>
  <c r="BD2748" i="19"/>
  <c r="BD7968" i="19"/>
  <c r="BF1663" i="19"/>
  <c r="BF727" i="19"/>
  <c r="BH4329" i="19"/>
  <c r="BH5049" i="19"/>
  <c r="BD5289" i="19"/>
  <c r="BD2426" i="19"/>
  <c r="BH8070" i="19"/>
  <c r="BD4952" i="19"/>
  <c r="BD6178" i="19"/>
  <c r="BD8336" i="19"/>
  <c r="BF104" i="19"/>
  <c r="BD6625" i="19"/>
  <c r="BD3963" i="19"/>
  <c r="BF1999" i="19"/>
  <c r="BF3269" i="19"/>
  <c r="BD4322" i="19"/>
  <c r="BH9708" i="19"/>
  <c r="BF8986" i="19"/>
  <c r="BH5156" i="19"/>
  <c r="BH3903" i="19"/>
  <c r="BH584" i="19"/>
  <c r="BF3005" i="19"/>
  <c r="BF7521" i="19"/>
  <c r="BF3658" i="19"/>
  <c r="BH5589" i="19"/>
  <c r="BF2187" i="19"/>
  <c r="BF367" i="19"/>
  <c r="BH3755" i="19"/>
  <c r="BF9307" i="19"/>
  <c r="BF2823" i="19"/>
  <c r="BH5068" i="19"/>
  <c r="BH944" i="19"/>
  <c r="BD2585" i="19"/>
  <c r="BD2675" i="19"/>
  <c r="BD2850" i="19"/>
  <c r="BD7706" i="19"/>
  <c r="BF6069" i="19"/>
  <c r="BF624" i="19"/>
  <c r="BF4556" i="19"/>
  <c r="BD6669" i="19"/>
  <c r="BH6463" i="19"/>
  <c r="BH1064" i="19"/>
  <c r="BH3638" i="19"/>
  <c r="BD8978" i="19"/>
  <c r="BF4083" i="19"/>
  <c r="BD5921" i="19"/>
  <c r="BF8455" i="19"/>
  <c r="BH9652" i="19"/>
  <c r="BD5770" i="19"/>
  <c r="BF8717" i="19"/>
  <c r="BD8484" i="19"/>
  <c r="BF8957" i="19"/>
  <c r="BH396" i="19"/>
  <c r="BD317" i="19"/>
  <c r="BH3417" i="19"/>
  <c r="BD5142" i="19"/>
  <c r="BF2308" i="19"/>
  <c r="BH4738" i="19"/>
  <c r="BH6777" i="19"/>
  <c r="BF1149" i="19"/>
  <c r="BF4486" i="19"/>
  <c r="BF3738" i="19"/>
  <c r="BH8676" i="19"/>
  <c r="BF9250" i="19"/>
  <c r="BF1218" i="19"/>
  <c r="BD7287" i="19"/>
  <c r="BD3209" i="19"/>
  <c r="BH6980" i="19"/>
  <c r="BF7462" i="19"/>
  <c r="BH7576" i="19"/>
  <c r="BF9743" i="19"/>
  <c r="BD6809" i="19"/>
  <c r="BF3704" i="19"/>
  <c r="BF6070" i="19"/>
  <c r="BF7690" i="19"/>
  <c r="BF5981" i="19"/>
  <c r="BD1772" i="19"/>
  <c r="BF3300" i="19"/>
  <c r="BF6099" i="19"/>
  <c r="BD1095" i="19"/>
  <c r="BD6276" i="19"/>
  <c r="BF696" i="19"/>
  <c r="BH1260" i="19"/>
  <c r="BH2988" i="19"/>
  <c r="BH7568" i="19"/>
  <c r="BH9857" i="19"/>
  <c r="BF9248" i="19"/>
  <c r="BF2487" i="19"/>
  <c r="BF322" i="19"/>
  <c r="BD2967" i="19"/>
  <c r="BF5006" i="19"/>
  <c r="BF6885" i="19"/>
  <c r="BH9400" i="19"/>
  <c r="BD4848" i="19"/>
  <c r="BF2041" i="19"/>
  <c r="BF9440" i="19"/>
  <c r="BD4377" i="19"/>
  <c r="BF2019" i="19"/>
  <c r="BH7049" i="19"/>
  <c r="BD8797" i="19"/>
  <c r="BD9005" i="19"/>
  <c r="BF9193" i="19"/>
  <c r="BF713" i="19"/>
  <c r="BD6188" i="19"/>
  <c r="BF2815" i="19"/>
  <c r="BF3165" i="19"/>
  <c r="BH5003" i="19"/>
  <c r="BD9294" i="19"/>
  <c r="BH2140" i="19"/>
  <c r="BH2820" i="19"/>
  <c r="BD3512" i="19"/>
  <c r="BH1100" i="19"/>
  <c r="BD2442" i="19"/>
  <c r="BD7123" i="19"/>
  <c r="BD3451" i="19"/>
  <c r="BH4197" i="19"/>
  <c r="BH5250" i="19"/>
  <c r="BH8380" i="19"/>
  <c r="BD3217" i="19"/>
  <c r="BH5601" i="19"/>
  <c r="BD2393" i="19"/>
  <c r="BD8412" i="19"/>
  <c r="BF363" i="19"/>
  <c r="BD6919" i="19"/>
  <c r="BD5242" i="19"/>
  <c r="BD3152" i="19"/>
  <c r="BH1122" i="19"/>
  <c r="BH9703" i="19"/>
  <c r="BF9029" i="19"/>
  <c r="BF8245" i="19"/>
  <c r="BD3407" i="19"/>
  <c r="BD5251" i="19"/>
  <c r="BF6446" i="19"/>
  <c r="BH7626" i="19"/>
  <c r="BH7643" i="19"/>
  <c r="BD8666" i="19"/>
  <c r="BD7280" i="19"/>
  <c r="BF7847" i="19"/>
  <c r="BD6263" i="19"/>
  <c r="BD1501" i="19"/>
  <c r="BD4602" i="19"/>
  <c r="BF209" i="19"/>
  <c r="BH864" i="19"/>
  <c r="BF8033" i="19"/>
  <c r="BF7459" i="19"/>
  <c r="BF8017" i="19"/>
  <c r="BF4811" i="19"/>
  <c r="BD4894" i="19"/>
  <c r="BH3761" i="19"/>
  <c r="BH7989" i="19"/>
  <c r="BD9690" i="19"/>
  <c r="BF4010" i="19"/>
  <c r="BF9962" i="19"/>
  <c r="BH1194" i="19"/>
  <c r="BH8967" i="19"/>
  <c r="BF2944" i="19"/>
  <c r="BD5715" i="19"/>
  <c r="BD3643" i="19"/>
  <c r="BD8011" i="19"/>
  <c r="BH2637" i="19"/>
  <c r="BH5651" i="19"/>
  <c r="BF6687" i="19"/>
  <c r="BD350" i="19"/>
  <c r="BF6602" i="19"/>
  <c r="BD5433" i="19"/>
  <c r="BF1977" i="19"/>
  <c r="BF6200" i="19"/>
  <c r="BD8401" i="19"/>
  <c r="BD6925" i="19"/>
  <c r="BH3581" i="19"/>
  <c r="BF1857" i="19"/>
  <c r="BH1707" i="19"/>
  <c r="BD5555" i="19"/>
  <c r="BD3986" i="19"/>
  <c r="BD2458" i="19"/>
  <c r="BH2037" i="19"/>
  <c r="BD5734" i="19"/>
  <c r="BD1438" i="19"/>
  <c r="BH406" i="19"/>
  <c r="BD8038" i="19"/>
  <c r="BD1708" i="19"/>
  <c r="BF8967" i="19"/>
  <c r="BH8496" i="19"/>
  <c r="BH5582" i="19"/>
  <c r="BD5866" i="19"/>
  <c r="BD8277" i="19"/>
  <c r="BD7426" i="19"/>
  <c r="BH10001" i="19"/>
  <c r="BD7386" i="19"/>
  <c r="BF537" i="19"/>
  <c r="BD9859" i="19"/>
  <c r="BD6437" i="19"/>
  <c r="BH908" i="19"/>
  <c r="BF2907" i="19"/>
  <c r="BH5629" i="19"/>
  <c r="BD2481" i="19"/>
  <c r="BH4140" i="19"/>
  <c r="BD6347" i="19"/>
  <c r="BF8025" i="19"/>
  <c r="BF6829" i="19"/>
  <c r="BD3773" i="19"/>
  <c r="BF7186" i="19"/>
  <c r="BH194" i="19"/>
  <c r="BD6290" i="19"/>
  <c r="BF2942" i="19"/>
  <c r="BD424" i="19"/>
  <c r="BF917" i="19"/>
  <c r="BH41" i="19"/>
  <c r="BH891" i="19"/>
  <c r="BF9186" i="19"/>
  <c r="BF7926" i="19"/>
  <c r="BH6780" i="19"/>
  <c r="BF2777" i="19"/>
  <c r="BD30" i="19"/>
  <c r="BF6691" i="19"/>
  <c r="BH608" i="19"/>
  <c r="BH5325" i="19"/>
  <c r="BF5151" i="19"/>
  <c r="BD2689" i="19"/>
  <c r="BF20" i="19"/>
  <c r="BF7942" i="19"/>
  <c r="BD3243" i="19"/>
  <c r="BH9679" i="19"/>
  <c r="BF5043" i="19"/>
  <c r="BF4248" i="19"/>
  <c r="BH8086" i="19"/>
  <c r="BD9269" i="19"/>
  <c r="BD1927" i="19"/>
  <c r="BH8624" i="19"/>
  <c r="BF988" i="19"/>
  <c r="BD4745" i="19"/>
  <c r="BD1401" i="19"/>
  <c r="BF8890" i="19"/>
  <c r="BH9607" i="19"/>
  <c r="BF6156" i="19"/>
  <c r="BH4322" i="19"/>
  <c r="BD7839" i="19"/>
  <c r="BH5267" i="19"/>
  <c r="BF2408" i="19"/>
  <c r="BF9900" i="19"/>
  <c r="BD1877" i="19"/>
  <c r="BH2112" i="19"/>
  <c r="BF8394" i="19"/>
  <c r="BH6615" i="19"/>
  <c r="BD2187" i="19"/>
  <c r="BH1583" i="19"/>
  <c r="BD2998" i="19"/>
  <c r="BF1858" i="19"/>
  <c r="BH6401" i="19"/>
  <c r="BF2990" i="19"/>
  <c r="BH6550" i="19"/>
  <c r="BD5639" i="19"/>
  <c r="BF4323" i="19"/>
  <c r="BD6999" i="19"/>
  <c r="BH7718" i="19"/>
  <c r="BF513" i="19"/>
  <c r="BF8639" i="19"/>
  <c r="BF4156" i="19"/>
  <c r="BD1437" i="19"/>
  <c r="BF5563" i="19"/>
  <c r="BD8459" i="19"/>
  <c r="BH6681" i="19"/>
  <c r="BH9782" i="19"/>
  <c r="BD6917" i="19"/>
  <c r="BH5104" i="19"/>
  <c r="BH6154" i="19"/>
  <c r="BD4803" i="19"/>
  <c r="BD6430" i="19"/>
  <c r="BD7126" i="19"/>
  <c r="BF9209" i="19"/>
  <c r="BF9173" i="19"/>
  <c r="BD9071" i="19"/>
  <c r="BD851" i="19"/>
  <c r="BD8088" i="19"/>
  <c r="BF6208" i="19"/>
  <c r="BD7963" i="19"/>
  <c r="BH8084" i="19"/>
  <c r="BD4476" i="19"/>
  <c r="BD549" i="19"/>
  <c r="BF1823" i="19"/>
  <c r="BF3672" i="19"/>
  <c r="BH297" i="19"/>
  <c r="BH7485" i="19"/>
  <c r="BD9422" i="19"/>
  <c r="BD5560" i="19"/>
  <c r="BF5064" i="19"/>
  <c r="BF5769" i="19"/>
  <c r="BD5052" i="19"/>
  <c r="BF7953" i="19"/>
  <c r="BD5275" i="19"/>
  <c r="BH8268" i="19"/>
  <c r="BD3612" i="19"/>
  <c r="BD7285" i="19"/>
  <c r="BH911" i="19"/>
  <c r="BD2980" i="19"/>
  <c r="BH4753" i="19"/>
  <c r="BF7773" i="19"/>
  <c r="BD3432" i="19"/>
  <c r="BF4127" i="19"/>
  <c r="BF8084" i="19"/>
  <c r="BD4605" i="19"/>
  <c r="BF3460" i="19"/>
  <c r="BH3470" i="19"/>
  <c r="BF2303" i="19"/>
  <c r="BD8992" i="19"/>
  <c r="BD2741" i="19"/>
  <c r="BF124" i="19"/>
  <c r="BF7551" i="19"/>
  <c r="BH6812" i="19"/>
  <c r="BH4600" i="19"/>
  <c r="BF527" i="19"/>
  <c r="BF8553" i="19"/>
  <c r="BF3386" i="19"/>
  <c r="BF3128" i="19"/>
  <c r="BH6391" i="19"/>
  <c r="BH4449" i="19"/>
  <c r="BH8141" i="19"/>
  <c r="BF1898" i="19"/>
  <c r="BD9358" i="19"/>
  <c r="BF112" i="19"/>
  <c r="BH9862" i="19"/>
  <c r="BF5634" i="19"/>
  <c r="BF313" i="19"/>
  <c r="BH4760" i="19"/>
  <c r="BD642" i="19"/>
  <c r="BD1040" i="19"/>
  <c r="BD1396" i="19"/>
  <c r="BF9967" i="19"/>
  <c r="BF8213" i="19"/>
  <c r="BH6843" i="19"/>
  <c r="BF7904" i="19"/>
  <c r="BD1856" i="19"/>
  <c r="BF967" i="19"/>
  <c r="BH253" i="19"/>
  <c r="BH803" i="19"/>
  <c r="BF8581" i="19"/>
  <c r="BH8014" i="19"/>
  <c r="BF1762" i="19"/>
  <c r="BH2535" i="19"/>
  <c r="BF1598" i="19"/>
  <c r="BD4178" i="19"/>
  <c r="BD5511" i="19"/>
  <c r="BH940" i="19"/>
  <c r="BH6044" i="19"/>
  <c r="BF3918" i="19"/>
  <c r="BF4048" i="19"/>
  <c r="BH818" i="19"/>
  <c r="BF4615" i="19"/>
  <c r="BF6224" i="19"/>
  <c r="BF1169" i="19"/>
  <c r="BF4591" i="19"/>
  <c r="BD2059" i="19"/>
  <c r="BD3558" i="19"/>
  <c r="BD2125" i="19"/>
  <c r="BD4065" i="19"/>
  <c r="BD59" i="19"/>
  <c r="BF8853" i="19"/>
  <c r="BH7847" i="19"/>
  <c r="BD2843" i="19"/>
  <c r="BD3656" i="19"/>
  <c r="BF8636" i="19"/>
  <c r="BH5710" i="19"/>
  <c r="BF3885" i="19"/>
  <c r="BF3426" i="19"/>
  <c r="BD4427" i="19"/>
  <c r="BH4071" i="19"/>
  <c r="BF4324" i="19"/>
  <c r="BF2087" i="19"/>
  <c r="BF3054" i="19"/>
  <c r="BH4224" i="19"/>
  <c r="BH3474" i="19"/>
  <c r="BF8082" i="19"/>
  <c r="BD797" i="19"/>
  <c r="BH8643" i="19"/>
  <c r="BD8287" i="19"/>
  <c r="BF1080" i="19"/>
  <c r="BF8951" i="19"/>
  <c r="BD8647" i="19"/>
  <c r="BF6390" i="19"/>
  <c r="BF208" i="19"/>
  <c r="BF3689" i="19"/>
  <c r="BH7180" i="19"/>
  <c r="BD4303" i="19"/>
  <c r="BD8183" i="19"/>
  <c r="BD1897" i="19"/>
  <c r="BF2895" i="19"/>
  <c r="BD6883" i="19"/>
  <c r="BF8270" i="19"/>
  <c r="BF7249" i="19"/>
  <c r="BH3894" i="19"/>
  <c r="BD1444" i="19"/>
  <c r="BH3376" i="19"/>
  <c r="BD5645" i="19"/>
  <c r="BH5909" i="19"/>
  <c r="BD3316" i="19"/>
  <c r="BD2727" i="19"/>
  <c r="BF4206" i="19"/>
  <c r="BF9495" i="19"/>
  <c r="BF4712" i="19"/>
  <c r="BD3327" i="19"/>
  <c r="BH3150" i="19"/>
  <c r="BH8981" i="19"/>
  <c r="BH3114" i="19"/>
  <c r="BD5566" i="19"/>
  <c r="BD5925" i="19"/>
  <c r="BD3067" i="19"/>
  <c r="BF6338" i="19"/>
  <c r="BF5069" i="19"/>
  <c r="BH3814" i="19"/>
  <c r="BD332" i="19"/>
  <c r="BF4165" i="19"/>
  <c r="BH3183" i="19"/>
  <c r="BH8275" i="19"/>
  <c r="BF1125" i="19"/>
  <c r="BH6577" i="19"/>
  <c r="BH5122" i="19"/>
  <c r="BD3329" i="19"/>
  <c r="BF3326" i="19"/>
  <c r="BH5948" i="19"/>
  <c r="BH4409" i="19"/>
  <c r="BD1829" i="19"/>
  <c r="BF5992" i="19"/>
  <c r="BF5771" i="19"/>
  <c r="BF2002" i="19"/>
  <c r="BF6934" i="19"/>
  <c r="BH4411" i="19"/>
  <c r="BD5958" i="19"/>
  <c r="BF6675" i="19"/>
  <c r="BF6461" i="19"/>
  <c r="BH1186" i="19"/>
  <c r="BD9915" i="19"/>
  <c r="BF4542" i="19"/>
  <c r="BD8033" i="19"/>
  <c r="BD6655" i="19"/>
  <c r="BF757" i="19"/>
  <c r="BD3846" i="19"/>
  <c r="BH6988" i="19"/>
  <c r="BH8749" i="19"/>
  <c r="BF2469" i="19"/>
  <c r="BD282" i="19"/>
  <c r="BF5914" i="19"/>
  <c r="BF3484" i="19"/>
  <c r="BF9638" i="19"/>
  <c r="BH612" i="19"/>
  <c r="BH8149" i="19"/>
  <c r="BH9661" i="19"/>
  <c r="BD7806" i="19"/>
  <c r="BF9332" i="19"/>
  <c r="BF6633" i="19"/>
  <c r="BF1694" i="19"/>
  <c r="BD7040" i="19"/>
  <c r="BF5553" i="19"/>
  <c r="BD8154" i="19"/>
  <c r="BD3466" i="19"/>
  <c r="BH6046" i="19"/>
  <c r="BD3820" i="19"/>
  <c r="BF8075" i="19"/>
  <c r="BH1338" i="19"/>
  <c r="BF2790" i="19"/>
  <c r="BH6507" i="19"/>
  <c r="BF1623" i="19"/>
  <c r="BH3785" i="19"/>
  <c r="BD8814" i="19"/>
  <c r="BD2671" i="19"/>
  <c r="BD3220" i="19"/>
  <c r="BD9045" i="19"/>
  <c r="BF6924" i="19"/>
  <c r="BH2323" i="19"/>
  <c r="BD5260" i="19"/>
  <c r="BH4752" i="19"/>
  <c r="BF880" i="19"/>
  <c r="BH6057" i="19"/>
  <c r="BD7992" i="19"/>
  <c r="BD618" i="19"/>
  <c r="BH179" i="19"/>
  <c r="BH7312" i="19"/>
  <c r="BH5274" i="19"/>
  <c r="BF8839" i="19"/>
  <c r="BF6983" i="19"/>
  <c r="BH8558" i="19"/>
  <c r="BD3462" i="19"/>
  <c r="BH395" i="19"/>
  <c r="BD2658" i="19"/>
  <c r="BH6165" i="19"/>
  <c r="BF3402" i="19"/>
  <c r="BD3173" i="19"/>
  <c r="BH8829" i="19"/>
  <c r="BF5695" i="19"/>
  <c r="BF7702" i="19"/>
  <c r="BD7293" i="19"/>
  <c r="BH3102" i="19"/>
  <c r="BD923" i="19"/>
  <c r="BF5894" i="19"/>
  <c r="BH1049" i="19"/>
  <c r="BF6622" i="19"/>
  <c r="BH6916" i="19"/>
  <c r="BH1332" i="19"/>
  <c r="BF5938" i="19"/>
  <c r="BD1293" i="19"/>
  <c r="BF3157" i="19"/>
  <c r="BF4024" i="19"/>
  <c r="BF7130" i="19"/>
  <c r="BH9783" i="19"/>
  <c r="BH168" i="19"/>
  <c r="BF717" i="19"/>
  <c r="BF2446" i="19"/>
  <c r="BF6738" i="19"/>
  <c r="BH1734" i="19"/>
  <c r="BH5705" i="19"/>
  <c r="BF815" i="19"/>
  <c r="BH7796" i="19"/>
  <c r="BF30" i="19"/>
  <c r="BH9535" i="19"/>
  <c r="BF2674" i="19"/>
  <c r="BF9324" i="19"/>
  <c r="BH3776" i="19"/>
  <c r="BF178" i="19"/>
  <c r="BD5106" i="19"/>
  <c r="BD2797" i="19"/>
  <c r="BH4944" i="19"/>
  <c r="BD4266" i="19"/>
  <c r="BH4310" i="19"/>
  <c r="BD1417" i="19"/>
  <c r="BH9398" i="19"/>
  <c r="BF5158" i="19"/>
  <c r="BF5529" i="19"/>
  <c r="BH8451" i="19"/>
  <c r="BH9877" i="19"/>
  <c r="BH6152" i="19"/>
  <c r="BH409" i="19"/>
  <c r="BH8736" i="19"/>
  <c r="BH3576" i="19"/>
  <c r="BD2791" i="19"/>
  <c r="BH4988" i="19"/>
  <c r="BF9903" i="19"/>
  <c r="BH1537" i="19"/>
  <c r="BH8019" i="19"/>
  <c r="BH6789" i="19"/>
  <c r="BH1783" i="19"/>
  <c r="BD730" i="19"/>
  <c r="BF8252" i="19"/>
  <c r="BF1332" i="19"/>
  <c r="BD8770" i="19"/>
  <c r="BH5659" i="19"/>
  <c r="BF1706" i="19"/>
  <c r="BD709" i="19"/>
  <c r="BD530" i="19"/>
  <c r="BH2461" i="19"/>
  <c r="BD1952" i="19"/>
  <c r="BH8746" i="19"/>
  <c r="BD4604" i="19"/>
  <c r="BF1851" i="19"/>
  <c r="BF1282" i="19"/>
  <c r="BH6308" i="19"/>
  <c r="BD7101" i="19"/>
  <c r="BH2003" i="19"/>
  <c r="BD3713" i="19"/>
  <c r="BD3187" i="19"/>
  <c r="BD9648" i="19"/>
  <c r="BD2533" i="19"/>
  <c r="BH9965" i="19"/>
  <c r="BD3860" i="19"/>
  <c r="BF9328" i="19"/>
  <c r="BD8893" i="19"/>
  <c r="BH9234" i="19"/>
  <c r="BH8071" i="19"/>
  <c r="BD4695" i="19"/>
  <c r="BD1025" i="19"/>
  <c r="BH631" i="19"/>
  <c r="BF7583" i="19"/>
  <c r="BH1144" i="19"/>
  <c r="BD7621" i="19"/>
  <c r="BD7493" i="19"/>
  <c r="BD2735" i="19"/>
  <c r="BF7210" i="19"/>
  <c r="BH4942" i="19"/>
  <c r="BH7509" i="19"/>
  <c r="BF2340" i="19"/>
  <c r="BF1998" i="19"/>
  <c r="BH2865" i="19"/>
  <c r="BD756" i="19"/>
  <c r="BF869" i="19"/>
  <c r="BF7561" i="19"/>
  <c r="BH7954" i="19"/>
  <c r="BF6999" i="19"/>
  <c r="BH1207" i="19"/>
  <c r="BD1052" i="19"/>
  <c r="BD6405" i="19"/>
  <c r="BH1855" i="19"/>
  <c r="BD6773" i="19"/>
  <c r="BH4194" i="19"/>
  <c r="BF2123" i="19"/>
  <c r="BD71" i="19"/>
  <c r="BH8254" i="19"/>
  <c r="BF457" i="19"/>
  <c r="BD49" i="19"/>
  <c r="BD8181" i="19"/>
  <c r="BD733" i="19"/>
  <c r="BH2622" i="19"/>
  <c r="BH3025" i="19"/>
  <c r="BF5956" i="19"/>
  <c r="BD3299" i="19"/>
  <c r="BF538" i="19"/>
  <c r="BH4539" i="19"/>
  <c r="BF800" i="19"/>
  <c r="BH8202" i="19"/>
  <c r="BH2956" i="19"/>
  <c r="BD6452" i="19"/>
  <c r="BF472" i="19"/>
  <c r="BH3475" i="19"/>
  <c r="BH1933" i="19"/>
  <c r="BF3373" i="19"/>
  <c r="BF5002" i="19"/>
  <c r="BH9779" i="19"/>
  <c r="BF6578" i="19"/>
  <c r="BD6205" i="19"/>
  <c r="BF2918" i="19"/>
  <c r="BF3320" i="19"/>
  <c r="BD8352" i="19"/>
  <c r="BF9221" i="19"/>
  <c r="BF6381" i="19"/>
  <c r="BF1616" i="19"/>
  <c r="BH6029" i="19"/>
  <c r="BH7904" i="19"/>
  <c r="BH6402" i="19"/>
  <c r="BF1420" i="19"/>
  <c r="BD4259" i="19"/>
  <c r="BF8215" i="19"/>
  <c r="BD5107" i="19"/>
  <c r="BD3762" i="19"/>
  <c r="BD1964" i="19"/>
  <c r="BD9952" i="19"/>
  <c r="BH5954" i="19"/>
  <c r="BF7311" i="19"/>
  <c r="BH1498" i="19"/>
  <c r="BH2315" i="19"/>
  <c r="BF6347" i="19"/>
  <c r="BH1826" i="19"/>
  <c r="BF4745" i="19"/>
  <c r="BF67" i="19"/>
  <c r="BD8837" i="19"/>
  <c r="BH819" i="19"/>
  <c r="BH6652" i="19"/>
  <c r="BF7726" i="19"/>
  <c r="BD9216" i="19"/>
  <c r="BH295" i="19"/>
  <c r="BH4484" i="19"/>
  <c r="BF3983" i="19"/>
  <c r="BF8800" i="19"/>
  <c r="BF6929" i="19"/>
  <c r="BH3412" i="19"/>
  <c r="BF4038" i="19"/>
  <c r="BF2048" i="19"/>
  <c r="BD4163" i="19"/>
  <c r="BF6946" i="19"/>
  <c r="BD8556" i="19"/>
  <c r="BD9667" i="19"/>
  <c r="BF8197" i="19"/>
  <c r="BH5652" i="19"/>
  <c r="BD4026" i="19"/>
  <c r="BH4938" i="19"/>
  <c r="BF4515" i="19"/>
  <c r="BF8995" i="19"/>
  <c r="BD6394" i="19"/>
  <c r="BF5369" i="19"/>
  <c r="BH1546" i="19"/>
  <c r="BF2904" i="19"/>
  <c r="BF8210" i="19"/>
  <c r="BF3383" i="19"/>
  <c r="BF1718" i="19"/>
  <c r="BD5303" i="19"/>
  <c r="BD4000" i="19"/>
  <c r="BH2558" i="19"/>
  <c r="BD8451" i="19"/>
  <c r="BD3880" i="19"/>
  <c r="BF7358" i="19"/>
  <c r="BF2951" i="19"/>
  <c r="BH9246" i="19"/>
  <c r="BD3047" i="19"/>
  <c r="BF7030" i="19"/>
  <c r="BH2539" i="19"/>
  <c r="BF5832" i="19"/>
  <c r="BD7990" i="19"/>
  <c r="BD505" i="19"/>
  <c r="BF5260" i="19"/>
  <c r="BH9850" i="19"/>
  <c r="BD6832" i="19"/>
  <c r="BD2912" i="19"/>
  <c r="BF2239" i="19"/>
  <c r="BH7231" i="19"/>
  <c r="BH9810" i="19"/>
  <c r="BH4556" i="19"/>
  <c r="BH2835" i="19"/>
  <c r="BH7958" i="19"/>
  <c r="BF59" i="19"/>
  <c r="BH4298" i="19"/>
  <c r="BH8017" i="19"/>
  <c r="BH4584" i="19"/>
  <c r="BH6508" i="19"/>
  <c r="BH7645" i="19"/>
  <c r="BD4067" i="19"/>
  <c r="BD6068" i="19"/>
  <c r="BH2122" i="19"/>
  <c r="BH3747" i="19"/>
  <c r="BH6744" i="19"/>
  <c r="BD8439" i="19"/>
  <c r="BD2176" i="19"/>
  <c r="BH9081" i="19"/>
  <c r="BH3546" i="19"/>
  <c r="BF247" i="19"/>
  <c r="BF3740" i="19"/>
  <c r="BH7478" i="19"/>
  <c r="BF9247" i="19"/>
  <c r="BF1173" i="19"/>
  <c r="BD6030" i="19"/>
  <c r="BD7026" i="19"/>
  <c r="BF3084" i="19"/>
  <c r="BF6857" i="19"/>
  <c r="BD5679" i="19"/>
  <c r="BD1227" i="19"/>
  <c r="BD5859" i="19"/>
  <c r="BD3823" i="19"/>
  <c r="BF9434" i="19"/>
  <c r="BD280" i="19"/>
  <c r="BF8239" i="19"/>
  <c r="BD3507" i="19"/>
  <c r="BD6719" i="19"/>
  <c r="BH2517" i="19"/>
  <c r="BF8983" i="19"/>
  <c r="BF7349" i="19"/>
  <c r="BD8261" i="19"/>
  <c r="BH9628" i="19"/>
  <c r="BD3872" i="19"/>
  <c r="BH1467" i="19"/>
  <c r="BF8348" i="19"/>
  <c r="BF9287" i="19"/>
  <c r="BD7845" i="19"/>
  <c r="BH6026" i="19"/>
  <c r="BD8713" i="19"/>
  <c r="BH4527" i="19"/>
  <c r="BD8585" i="19"/>
  <c r="BF1034" i="19"/>
  <c r="BD8389" i="19"/>
  <c r="BD2575" i="19"/>
  <c r="BH3031" i="19"/>
  <c r="BF140" i="19"/>
  <c r="BD1404" i="19"/>
  <c r="BD1409" i="19"/>
  <c r="BD8213" i="19"/>
  <c r="BH3359" i="19"/>
  <c r="BF7648" i="19"/>
  <c r="BF7245" i="19"/>
  <c r="BD8890" i="19"/>
  <c r="BD5551" i="19"/>
  <c r="BH3766" i="19"/>
  <c r="BF2668" i="19"/>
  <c r="BH9714" i="19"/>
  <c r="BD7612" i="19"/>
  <c r="BF2760" i="19"/>
  <c r="BF3139" i="19"/>
  <c r="BF182" i="19"/>
  <c r="BH122" i="19"/>
  <c r="BD7895" i="19"/>
  <c r="BH3505" i="19"/>
  <c r="BH4160" i="19"/>
  <c r="BH1375" i="19"/>
  <c r="BF6262" i="19"/>
  <c r="BD345" i="19"/>
  <c r="BH7857" i="19"/>
  <c r="BD3720" i="19"/>
  <c r="BH4672" i="19"/>
  <c r="BD4579" i="19"/>
  <c r="BH3107" i="19"/>
  <c r="BF5403" i="19"/>
  <c r="BD7268" i="19"/>
  <c r="BH6179" i="19"/>
  <c r="BF4418" i="19"/>
  <c r="BF3562" i="19"/>
  <c r="BH3226" i="19"/>
  <c r="BH6776" i="19"/>
  <c r="BF2852" i="19"/>
  <c r="BF9107" i="19"/>
  <c r="BH8324" i="19"/>
  <c r="BF7341" i="19"/>
  <c r="BH1412" i="19"/>
  <c r="BH5572" i="19"/>
  <c r="BH541" i="19"/>
  <c r="BD7489" i="19"/>
  <c r="BF9970" i="19"/>
  <c r="BF9034" i="19"/>
  <c r="BH2494" i="19"/>
  <c r="BH3147" i="19"/>
  <c r="BF9729" i="19"/>
  <c r="BD5991" i="19"/>
  <c r="BH5538" i="19"/>
  <c r="BF8244" i="19"/>
  <c r="BH6535" i="19"/>
  <c r="BH280" i="19"/>
  <c r="BD7876" i="19"/>
  <c r="BD2740" i="19"/>
  <c r="BF387" i="19"/>
  <c r="BH5879" i="19"/>
  <c r="BH4384" i="19"/>
  <c r="BD6852" i="19"/>
  <c r="BD348" i="19"/>
  <c r="BH2102" i="19"/>
  <c r="BH9794" i="19"/>
  <c r="BH7661" i="19"/>
  <c r="BH2462" i="19"/>
  <c r="BD6012" i="19"/>
  <c r="BD8111" i="19"/>
  <c r="BF412" i="19"/>
  <c r="BF1414" i="19"/>
  <c r="BH508" i="19"/>
  <c r="BH5807" i="19"/>
  <c r="BF5587" i="19"/>
  <c r="BF6056" i="19"/>
  <c r="BF4869" i="19"/>
  <c r="BF1295" i="19"/>
  <c r="BH3103" i="19"/>
  <c r="BH4385" i="19"/>
  <c r="BD7102" i="19"/>
  <c r="BH319" i="19"/>
  <c r="BH6732" i="19"/>
  <c r="BF8431" i="19"/>
  <c r="BH4113" i="19"/>
  <c r="BH5302" i="19"/>
  <c r="BH7644" i="19"/>
  <c r="BF9690" i="19"/>
  <c r="BH1359" i="19"/>
  <c r="BD4192" i="19"/>
  <c r="BF6289" i="19"/>
  <c r="BD7549" i="19"/>
  <c r="BD7076" i="19"/>
  <c r="BH8951" i="19"/>
  <c r="BD1273" i="19"/>
  <c r="BF5993" i="19"/>
  <c r="BF4689" i="19"/>
  <c r="BD4132" i="19"/>
  <c r="BH4534" i="19"/>
  <c r="BF7625" i="19"/>
  <c r="BD7068" i="19"/>
  <c r="BD7127" i="19"/>
  <c r="BH1254" i="19"/>
  <c r="BH5047" i="19"/>
  <c r="BF4880" i="19"/>
  <c r="BF1696" i="19"/>
  <c r="BF4767" i="19"/>
  <c r="BF4296" i="19"/>
  <c r="BD9221" i="19"/>
  <c r="BH4401" i="19"/>
  <c r="BH1558" i="19"/>
  <c r="BD3495" i="19"/>
  <c r="BF6" i="19"/>
  <c r="BD6859" i="19"/>
  <c r="BH9289" i="19"/>
  <c r="BH2664" i="19"/>
  <c r="BF8164" i="19"/>
  <c r="BH1115" i="19"/>
  <c r="BH5829" i="19"/>
  <c r="BD7780" i="19"/>
  <c r="BD4196" i="19"/>
  <c r="BD7818" i="19"/>
  <c r="BF1326" i="19"/>
  <c r="BF4984" i="19"/>
  <c r="BF4124" i="19"/>
  <c r="BF5845" i="19"/>
  <c r="BD9983" i="19"/>
  <c r="BD5176" i="19"/>
  <c r="BF915" i="19"/>
  <c r="BH2934" i="19"/>
  <c r="BF463" i="19"/>
  <c r="BD8042" i="19"/>
  <c r="BF4945" i="19"/>
  <c r="BH5578" i="19"/>
  <c r="BD4069" i="19"/>
  <c r="BD6787" i="19"/>
  <c r="BH4040" i="19"/>
  <c r="BD4832" i="19"/>
  <c r="BF2490" i="19"/>
  <c r="BD6123" i="19"/>
  <c r="BF6688" i="19"/>
  <c r="BD3119" i="19"/>
  <c r="BF719" i="19"/>
  <c r="BF5367" i="19"/>
  <c r="BH1143" i="19"/>
  <c r="BF4079" i="19"/>
  <c r="BH2586" i="19"/>
  <c r="BF9985" i="19"/>
  <c r="BH8878" i="19"/>
  <c r="BD4127" i="19"/>
  <c r="BF2176" i="19"/>
  <c r="BH8432" i="19"/>
  <c r="BH6248" i="19"/>
  <c r="BH9799" i="19"/>
  <c r="BD5351" i="19"/>
  <c r="BF1049" i="19"/>
  <c r="BF261" i="19"/>
  <c r="BH2188" i="19"/>
  <c r="BD9420" i="19"/>
  <c r="BH4950" i="19"/>
  <c r="BF1148" i="19"/>
  <c r="BD2997" i="19"/>
  <c r="BH806" i="19"/>
  <c r="BF257" i="19"/>
  <c r="BH4943" i="19"/>
  <c r="BH4744" i="19"/>
  <c r="BF9295" i="19"/>
  <c r="BD2714" i="19"/>
  <c r="BD8215" i="19"/>
  <c r="BD9818" i="19"/>
  <c r="BF3611" i="19"/>
  <c r="BF2315" i="19"/>
  <c r="BH1888" i="19"/>
  <c r="BD588" i="19"/>
  <c r="BH2734" i="19"/>
  <c r="BF8564" i="19"/>
  <c r="BF2799" i="19"/>
  <c r="BD6054" i="19"/>
  <c r="BH7824" i="19"/>
  <c r="BH3536" i="19"/>
  <c r="BH7873" i="19"/>
  <c r="BD1103" i="19"/>
  <c r="BD4256" i="19"/>
  <c r="BD6399" i="19"/>
  <c r="BH544" i="19"/>
  <c r="BF3777" i="19"/>
  <c r="BD4411" i="19"/>
  <c r="BF9309" i="19"/>
  <c r="BH9889" i="19"/>
  <c r="BH2082" i="19"/>
  <c r="BH2557" i="19"/>
  <c r="BH9311" i="19"/>
  <c r="BH9651" i="19"/>
  <c r="BF4236" i="19"/>
  <c r="BF6648" i="19"/>
  <c r="BH9304" i="19"/>
  <c r="BH5358" i="19"/>
  <c r="BD2344" i="19"/>
  <c r="BH8464" i="19"/>
  <c r="BH8840" i="19"/>
  <c r="BF4173" i="19"/>
  <c r="BH1108" i="19"/>
  <c r="BH6408" i="19"/>
  <c r="BD7097" i="19"/>
  <c r="BH8122" i="19"/>
  <c r="BD5034" i="19"/>
  <c r="BH9531" i="19"/>
  <c r="BD4274" i="19"/>
  <c r="BF1681" i="19"/>
  <c r="BD8671" i="19"/>
  <c r="BH8292" i="19"/>
  <c r="BD2511" i="19"/>
  <c r="BF2804" i="19"/>
  <c r="BF5172" i="19"/>
  <c r="BH7047" i="19"/>
  <c r="BF4835" i="19"/>
  <c r="BH192" i="19"/>
  <c r="BF600" i="19"/>
  <c r="BD3272" i="19"/>
  <c r="BH7330" i="19"/>
  <c r="BH4044" i="19"/>
  <c r="BD2248" i="19"/>
  <c r="BH7019" i="19"/>
  <c r="BD5479" i="19"/>
  <c r="BD5621" i="19"/>
  <c r="BD422" i="19"/>
  <c r="BH6989" i="19"/>
  <c r="BD4254" i="19"/>
  <c r="BD9532" i="19"/>
  <c r="BH8405" i="19"/>
  <c r="BF311" i="19"/>
  <c r="BF3092" i="19"/>
  <c r="BF9745" i="19"/>
  <c r="BH4605" i="19"/>
  <c r="BD2017" i="19"/>
  <c r="BD6370" i="19"/>
  <c r="BF1661" i="19"/>
  <c r="BD2358" i="19"/>
  <c r="BH5689" i="19"/>
  <c r="BD4689" i="19"/>
  <c r="BH6818" i="19"/>
  <c r="BD2025" i="19"/>
  <c r="BH5670" i="19"/>
  <c r="BF8520" i="19"/>
  <c r="BH8350" i="19"/>
  <c r="BD8809" i="19"/>
  <c r="BH3444" i="19"/>
  <c r="BH9208" i="19"/>
  <c r="BD4991" i="19"/>
  <c r="BH2419" i="19"/>
  <c r="BD4267" i="19"/>
  <c r="BF8635" i="19"/>
  <c r="BF3834" i="19"/>
  <c r="BF7289" i="19"/>
  <c r="BD3359" i="19"/>
  <c r="BF8055" i="19"/>
  <c r="BH6561" i="19"/>
  <c r="BF4138" i="19"/>
  <c r="BH4648" i="19"/>
  <c r="BD9037" i="19"/>
  <c r="BD3763" i="19"/>
  <c r="BF5388" i="19"/>
  <c r="BF3576" i="19"/>
  <c r="BD2813" i="19"/>
  <c r="BH8763" i="19"/>
  <c r="BH780" i="19"/>
  <c r="BD7059" i="19"/>
  <c r="BD5180" i="19"/>
  <c r="BH4649" i="19"/>
  <c r="BD2640" i="19"/>
  <c r="BD2251" i="19"/>
  <c r="BD1671" i="19"/>
  <c r="BF816" i="19"/>
  <c r="BH8283" i="19"/>
  <c r="BH5579" i="19"/>
  <c r="BF284" i="19"/>
  <c r="BF6317" i="19"/>
  <c r="BH2681" i="19"/>
  <c r="BD3400" i="19"/>
  <c r="BD7215" i="19"/>
  <c r="BF9905" i="19"/>
  <c r="BD9730" i="19"/>
  <c r="BH7734" i="19"/>
  <c r="BH5957" i="19"/>
  <c r="BF7435" i="19"/>
  <c r="BH4576" i="19"/>
  <c r="BF4021" i="19"/>
  <c r="BF5409" i="19"/>
  <c r="BD9857" i="19"/>
  <c r="BF4726" i="19"/>
  <c r="BH4712" i="19"/>
  <c r="BD5102" i="19"/>
  <c r="BD9412" i="19"/>
  <c r="BD267" i="19"/>
  <c r="BD1478" i="19"/>
  <c r="BD5016" i="19"/>
  <c r="BF4314" i="19"/>
  <c r="BD1874" i="19"/>
  <c r="BH8950" i="19"/>
  <c r="BH3280" i="19"/>
  <c r="BH1235" i="19"/>
  <c r="BD5928" i="19"/>
  <c r="BF5869" i="19"/>
  <c r="BD4751" i="19"/>
  <c r="BD8151" i="19"/>
  <c r="BF9201" i="19"/>
  <c r="BF4424" i="19"/>
  <c r="BH6135" i="19"/>
  <c r="BH2706" i="19"/>
  <c r="BD5961" i="19"/>
  <c r="BD584" i="19"/>
  <c r="BD2205" i="19"/>
  <c r="BH6334" i="19"/>
  <c r="BD5869" i="19"/>
  <c r="BF825" i="19"/>
  <c r="BF7957" i="19"/>
  <c r="BF7791" i="19"/>
  <c r="BF3795" i="19"/>
  <c r="BF4536" i="19"/>
  <c r="BD7177" i="19"/>
  <c r="BF9979" i="19"/>
  <c r="BF4540" i="19"/>
  <c r="BH4454" i="19"/>
  <c r="BF1192" i="19"/>
  <c r="BF2103" i="19"/>
  <c r="BD9168" i="19"/>
  <c r="BD755" i="19"/>
  <c r="BH4520" i="19"/>
  <c r="BD5678" i="19"/>
  <c r="BH6526" i="19"/>
  <c r="BD5437" i="19"/>
  <c r="BH2689" i="19"/>
  <c r="BH4328" i="19"/>
  <c r="BD5596" i="19"/>
  <c r="BF5520" i="19"/>
  <c r="BD9421" i="19"/>
  <c r="BD4094" i="19"/>
  <c r="BF8726" i="19"/>
  <c r="BD6552" i="19"/>
  <c r="BF5050" i="19"/>
  <c r="BD6070" i="19"/>
  <c r="BH6082" i="19"/>
  <c r="BH7840" i="19"/>
  <c r="BH7851" i="19"/>
  <c r="BD5911" i="19"/>
  <c r="BH1953" i="19"/>
  <c r="BD3978" i="19"/>
  <c r="BF7569" i="19"/>
  <c r="BD4580" i="19"/>
  <c r="BD5739" i="19"/>
  <c r="BF7128" i="19"/>
  <c r="BD3383" i="19"/>
  <c r="BF834" i="19"/>
  <c r="BF2680" i="19"/>
  <c r="BF930" i="19"/>
  <c r="BF6500" i="19"/>
  <c r="BF9303" i="19"/>
  <c r="BD2889" i="19"/>
  <c r="BH4634" i="19"/>
  <c r="BF5049" i="19"/>
  <c r="BH9355" i="19"/>
  <c r="BH9676" i="19"/>
  <c r="BF2682" i="19"/>
  <c r="BD5836" i="19"/>
  <c r="BD1919" i="19"/>
  <c r="BF345" i="19"/>
  <c r="BF3225" i="19"/>
  <c r="BH5467" i="19"/>
  <c r="BF935" i="19"/>
  <c r="BD5633" i="19"/>
  <c r="BF1710" i="19"/>
  <c r="BD9855" i="19"/>
  <c r="BH5645" i="19"/>
  <c r="BF9418" i="19"/>
  <c r="BF6624" i="19"/>
  <c r="BF1647" i="19"/>
  <c r="BD3437" i="19"/>
  <c r="BF4744" i="19"/>
  <c r="BD7324" i="19"/>
  <c r="BF7262" i="19"/>
  <c r="BH3076" i="19"/>
  <c r="BH4777" i="19"/>
  <c r="BF770" i="19"/>
  <c r="BD5284" i="19"/>
  <c r="BH9986" i="19"/>
  <c r="BF3240" i="19"/>
  <c r="BF7699" i="19"/>
  <c r="BH6345" i="19"/>
  <c r="BD5295" i="19"/>
  <c r="BF5528" i="19"/>
  <c r="BH1880" i="19"/>
  <c r="BF6551" i="19"/>
  <c r="BF5749" i="19"/>
  <c r="BH2642" i="19"/>
  <c r="BF7675" i="19"/>
  <c r="BD5474" i="19"/>
  <c r="BH6295" i="19"/>
  <c r="BH2837" i="19"/>
  <c r="BF8551" i="19"/>
  <c r="BH9656" i="19"/>
  <c r="BF515" i="19"/>
  <c r="BD9009" i="19"/>
  <c r="BF1307" i="19"/>
  <c r="BD9933" i="19"/>
  <c r="BH4882" i="19"/>
  <c r="BD9889" i="19"/>
  <c r="BD7713" i="19"/>
  <c r="BD3216" i="19"/>
  <c r="BD4307" i="19"/>
  <c r="BH4009" i="19"/>
  <c r="BH8458" i="19"/>
  <c r="BD1551" i="19"/>
  <c r="BD1866" i="19"/>
  <c r="BF1684" i="19"/>
  <c r="BD9713" i="19"/>
  <c r="BF8855" i="19"/>
  <c r="BH1329" i="19"/>
  <c r="BD5747" i="19"/>
  <c r="BD7833" i="19"/>
  <c r="BD4142" i="19"/>
  <c r="BF2392" i="19"/>
  <c r="BH3818" i="19"/>
  <c r="BD2487" i="19"/>
  <c r="BH3456" i="19"/>
  <c r="BH5276" i="19"/>
  <c r="BH1560" i="19"/>
  <c r="BF1913" i="19"/>
  <c r="BH9295" i="19"/>
  <c r="BD9127" i="19"/>
  <c r="BH8902" i="19"/>
  <c r="BH8705" i="19"/>
  <c r="BF4325" i="19"/>
  <c r="BF562" i="19"/>
  <c r="BF9442" i="19"/>
  <c r="BD1865" i="19"/>
  <c r="BD2683" i="19"/>
  <c r="BH9625" i="19"/>
  <c r="BH8704" i="19"/>
  <c r="BH7334" i="19"/>
  <c r="BH2516" i="19"/>
  <c r="BH9634" i="19"/>
  <c r="BH8694" i="19"/>
  <c r="BF1365" i="19"/>
  <c r="BD5030" i="19"/>
  <c r="BH12" i="19"/>
  <c r="BF268" i="19"/>
  <c r="BF7883" i="19"/>
  <c r="BF6868" i="19"/>
  <c r="BD4338" i="19"/>
  <c r="BD8583" i="19"/>
  <c r="BD328" i="19"/>
  <c r="BH3257" i="19"/>
  <c r="BF5549" i="19"/>
  <c r="BF8621" i="19"/>
  <c r="BF2165" i="19"/>
  <c r="BH3346" i="19"/>
  <c r="BD6501" i="19"/>
  <c r="BH6467" i="19"/>
  <c r="BH7402" i="19"/>
  <c r="BH1631" i="19"/>
  <c r="BD4516" i="19"/>
  <c r="BF8317" i="19"/>
  <c r="BH955" i="19"/>
  <c r="BH9448" i="19"/>
  <c r="BF4160" i="19"/>
  <c r="BH3823" i="19"/>
  <c r="BH8838" i="19"/>
  <c r="BD4490" i="19"/>
  <c r="BD296" i="19"/>
  <c r="BH4992" i="19"/>
  <c r="BD5996" i="19"/>
  <c r="BH932" i="19"/>
  <c r="BF1131" i="19"/>
  <c r="BH9819" i="19"/>
  <c r="BH6876" i="19"/>
  <c r="BH3840" i="19"/>
  <c r="BD3133" i="19"/>
  <c r="BF3573" i="19"/>
  <c r="BF3090" i="19"/>
  <c r="BD6727" i="19"/>
  <c r="BD5806" i="19"/>
  <c r="BH5103" i="19"/>
  <c r="BF1263" i="19"/>
  <c r="BF3002" i="19"/>
  <c r="BD9274" i="19"/>
  <c r="BH1594" i="19"/>
  <c r="BF669" i="19"/>
  <c r="BH266" i="19"/>
  <c r="BH8497" i="19"/>
  <c r="BH619" i="19"/>
  <c r="BF5797" i="19"/>
  <c r="BD3321" i="19"/>
  <c r="BF3130" i="19"/>
  <c r="BH340" i="19"/>
  <c r="BF7323" i="19"/>
  <c r="BF9551" i="19"/>
  <c r="BF7284" i="19"/>
  <c r="BH5477" i="19"/>
  <c r="BH6647" i="19"/>
  <c r="BD6315" i="19"/>
  <c r="BF8895" i="19"/>
  <c r="BD1580" i="19"/>
  <c r="BH167" i="19"/>
  <c r="BF4347" i="19"/>
  <c r="BF7085" i="19"/>
  <c r="BH5874" i="19"/>
  <c r="BD8082" i="19"/>
  <c r="BH3591" i="19"/>
  <c r="BF4790" i="19"/>
  <c r="BH9976" i="19"/>
  <c r="BH7363" i="19"/>
  <c r="BH1036" i="19"/>
  <c r="BH6482" i="19"/>
  <c r="BD5538" i="19"/>
  <c r="BF366" i="19"/>
  <c r="BF421" i="19"/>
  <c r="BD5693" i="19"/>
  <c r="BD8015" i="19"/>
  <c r="BF6097" i="19"/>
  <c r="BF4514" i="19"/>
  <c r="BD7965" i="19"/>
  <c r="BD552" i="19"/>
  <c r="BD8722" i="19"/>
  <c r="BD1003" i="19"/>
  <c r="BD7694" i="19"/>
  <c r="BH73" i="19"/>
  <c r="BD2882" i="19"/>
  <c r="BH3110" i="19"/>
  <c r="BD3136" i="19"/>
  <c r="BD8941" i="19"/>
  <c r="BF8573" i="19"/>
  <c r="BF1950" i="19"/>
  <c r="BH2234" i="19"/>
  <c r="BF630" i="19"/>
  <c r="BF7075" i="19"/>
  <c r="BF5066" i="19"/>
  <c r="BD9938" i="19"/>
  <c r="BF7488" i="19"/>
  <c r="BF5376" i="19"/>
  <c r="BF2442" i="19"/>
  <c r="BD2132" i="19"/>
  <c r="BF8673" i="19"/>
  <c r="BH4517" i="19"/>
  <c r="BH9365" i="19"/>
  <c r="BD8768" i="19"/>
  <c r="BH7342" i="19"/>
  <c r="BF9098" i="19"/>
  <c r="BF6291" i="19"/>
  <c r="BH8589" i="19"/>
  <c r="BH1738" i="19"/>
  <c r="BF7448" i="19"/>
  <c r="BD895" i="19"/>
  <c r="BF7607" i="19"/>
  <c r="BH5839" i="19"/>
  <c r="BF4941" i="19"/>
  <c r="BD2157" i="19"/>
  <c r="BH469" i="19"/>
  <c r="BH3806" i="19"/>
  <c r="BD373" i="19"/>
  <c r="BH9959" i="19"/>
  <c r="BF4447" i="19"/>
  <c r="BD3791" i="19"/>
  <c r="BH7600" i="19"/>
  <c r="BH1676" i="19"/>
  <c r="BD7435" i="19"/>
  <c r="BD2896" i="19"/>
  <c r="BD2864" i="19"/>
  <c r="BD9601" i="19"/>
  <c r="BD1004" i="19"/>
  <c r="BF9904" i="19"/>
  <c r="BF7137" i="19"/>
  <c r="BD111" i="19"/>
  <c r="BD2806" i="19"/>
  <c r="BF9707" i="19"/>
  <c r="BD4425" i="19"/>
  <c r="BH332" i="19"/>
  <c r="BF8616" i="19"/>
  <c r="BD5062" i="19"/>
  <c r="BH2166" i="19"/>
  <c r="BD3925" i="19"/>
  <c r="BF3695" i="19"/>
  <c r="BF682" i="19"/>
  <c r="BF759" i="19"/>
  <c r="BH6114" i="19"/>
  <c r="BF4013" i="19"/>
  <c r="BD6145" i="19"/>
  <c r="BF5088" i="19"/>
  <c r="BH1638" i="19"/>
  <c r="BD7704" i="19"/>
  <c r="BD2685" i="19"/>
  <c r="BH7625" i="19"/>
  <c r="BD5455" i="19"/>
  <c r="BD5727" i="19"/>
  <c r="BH6035" i="19"/>
  <c r="BF5768" i="19"/>
  <c r="BF5512" i="19"/>
  <c r="BF703" i="19"/>
  <c r="BF8189" i="19"/>
  <c r="BH6110" i="19"/>
  <c r="BD7574" i="19"/>
  <c r="BH4321" i="19"/>
  <c r="BH3188" i="19"/>
  <c r="BD292" i="19"/>
  <c r="BF1809" i="19"/>
  <c r="BH472" i="19"/>
  <c r="BF9897" i="19"/>
  <c r="BD7796" i="19"/>
  <c r="BH3061" i="19"/>
  <c r="BH8327" i="19"/>
  <c r="BH3511" i="19"/>
  <c r="BF234" i="19"/>
  <c r="BF3215" i="19"/>
  <c r="BD4944" i="19"/>
  <c r="BD5554" i="19"/>
  <c r="BH2949" i="19"/>
  <c r="BD7090" i="19"/>
  <c r="BH9732" i="19"/>
  <c r="BD9496" i="19"/>
  <c r="BH2542" i="19"/>
  <c r="BH97" i="19"/>
  <c r="BF3522" i="19"/>
  <c r="BH8591" i="19"/>
  <c r="BH174" i="19"/>
  <c r="BF353" i="19"/>
  <c r="BF5238" i="19"/>
  <c r="BH892" i="19"/>
  <c r="BF7668" i="19"/>
  <c r="BF508" i="19"/>
  <c r="BD8738" i="19"/>
  <c r="BF4938" i="19"/>
  <c r="BD2634" i="19"/>
  <c r="BF9326" i="19"/>
  <c r="BD9587" i="19"/>
  <c r="BF7053" i="19"/>
  <c r="BF5128" i="19"/>
  <c r="BD5299" i="19"/>
  <c r="BF8789" i="19"/>
  <c r="BH8333" i="19"/>
  <c r="BD5286" i="19"/>
  <c r="BD3843" i="19"/>
  <c r="BF9031" i="19"/>
  <c r="BH4871" i="19"/>
  <c r="BF7110" i="19"/>
  <c r="BF1864" i="19"/>
  <c r="BD6419" i="19"/>
  <c r="BD9901" i="19"/>
  <c r="BF4872" i="19"/>
  <c r="BF3568" i="19"/>
  <c r="BH6644" i="19"/>
  <c r="BH606" i="19"/>
  <c r="BF7597" i="19"/>
  <c r="BH9185" i="19"/>
  <c r="BH848" i="19"/>
  <c r="BD252" i="19"/>
  <c r="BH5640" i="19"/>
  <c r="BF2410" i="19"/>
  <c r="BF4606" i="19"/>
  <c r="BH4234" i="19"/>
  <c r="BH5342" i="19"/>
  <c r="BD4566" i="19"/>
  <c r="BF5736" i="19"/>
  <c r="BF6085" i="19"/>
  <c r="BH5542" i="19"/>
  <c r="BH6260" i="19"/>
  <c r="BF1934" i="19"/>
  <c r="BF1586" i="19"/>
  <c r="BH347" i="19"/>
  <c r="BH7546" i="19"/>
  <c r="BD2489" i="19"/>
  <c r="BD8377" i="19"/>
  <c r="BH615" i="19"/>
  <c r="BD7727" i="19"/>
  <c r="BD9382" i="19"/>
  <c r="BD880" i="19"/>
  <c r="BD4886" i="19"/>
  <c r="BH620" i="19"/>
  <c r="BF4935" i="19"/>
  <c r="BH2130" i="19"/>
  <c r="BF9573" i="19"/>
  <c r="BF8778" i="19"/>
  <c r="BF4065" i="19"/>
  <c r="BD4083" i="19"/>
  <c r="BF8849" i="19"/>
  <c r="BH259" i="19"/>
  <c r="BH8776" i="19"/>
  <c r="BH2161" i="19"/>
  <c r="BH3561" i="19"/>
  <c r="BH5983" i="19"/>
  <c r="BF4178" i="19"/>
  <c r="BD3281" i="19"/>
  <c r="BH701" i="19"/>
  <c r="BF7868" i="19"/>
  <c r="BH6183" i="19"/>
  <c r="BH4439" i="19"/>
  <c r="BD3115" i="19"/>
  <c r="BF1020" i="19"/>
  <c r="BF718" i="19"/>
  <c r="BF7378" i="19"/>
  <c r="BH9949" i="19"/>
  <c r="BD6675" i="19"/>
  <c r="BF9005" i="19"/>
  <c r="BD4250" i="19"/>
  <c r="BD6101" i="19"/>
  <c r="BF101" i="19"/>
  <c r="BD6916" i="19"/>
  <c r="BH9847" i="19"/>
  <c r="BD3538" i="19"/>
  <c r="BH9996" i="19"/>
  <c r="BF2520" i="19"/>
  <c r="BH513" i="19"/>
  <c r="BH158" i="19"/>
  <c r="BD8057" i="19"/>
  <c r="BF9060" i="19"/>
  <c r="BH8021" i="19"/>
  <c r="BF347" i="19"/>
  <c r="BD7057" i="19"/>
  <c r="BH8386" i="19"/>
  <c r="BH2733" i="19"/>
  <c r="BH5543" i="19"/>
  <c r="BD6346" i="19"/>
  <c r="BF8191" i="19"/>
  <c r="BH1501" i="19"/>
  <c r="BD200" i="19"/>
  <c r="BH3660" i="19"/>
  <c r="BD1483" i="19"/>
  <c r="BD8691" i="19"/>
  <c r="BF860" i="19"/>
  <c r="BF54" i="19"/>
  <c r="BF6920" i="19"/>
  <c r="BF1619" i="19"/>
  <c r="BH2223" i="19"/>
  <c r="BH4707" i="19"/>
  <c r="BD9002" i="19"/>
  <c r="BF394" i="19"/>
  <c r="BD8014" i="19"/>
  <c r="BF4224" i="19"/>
  <c r="BD3544" i="19"/>
  <c r="BH5484" i="19"/>
  <c r="BD4996" i="19"/>
  <c r="BH3148" i="19"/>
  <c r="BH6519" i="19"/>
  <c r="BD3106" i="19"/>
  <c r="BH8092" i="19"/>
  <c r="BH8165" i="19"/>
  <c r="BD1258" i="19"/>
  <c r="BD2441" i="19"/>
  <c r="BD6244" i="19"/>
  <c r="BH3874" i="19"/>
  <c r="BD4923" i="19"/>
  <c r="BF683" i="19"/>
  <c r="BH8523" i="19"/>
  <c r="BF5497" i="19"/>
  <c r="BH5548" i="19"/>
  <c r="BF2626" i="19"/>
  <c r="BD9164" i="19"/>
  <c r="BF7515" i="19"/>
  <c r="BF352" i="19"/>
  <c r="BD9304" i="19"/>
  <c r="BF4802" i="19"/>
  <c r="BH9883" i="19"/>
  <c r="BF6080" i="19"/>
  <c r="BF5398" i="19"/>
  <c r="BD3680" i="19"/>
  <c r="BD2134" i="19"/>
  <c r="BF2722" i="19"/>
  <c r="BF9246" i="19"/>
  <c r="BD5733" i="19"/>
  <c r="BH6485" i="19"/>
  <c r="BH2302" i="19"/>
  <c r="BF3896" i="19"/>
  <c r="BD4477" i="19"/>
  <c r="BH540" i="19"/>
  <c r="BH5414" i="19"/>
  <c r="BF8408" i="19"/>
  <c r="BH1748" i="19"/>
  <c r="BF9952" i="19"/>
  <c r="BF2994" i="19"/>
  <c r="BD4864" i="19"/>
  <c r="BD2901" i="19"/>
  <c r="BF5055" i="19"/>
  <c r="BD5127" i="19"/>
  <c r="BH8604" i="19"/>
  <c r="BD5941" i="19"/>
  <c r="BD872" i="19"/>
  <c r="BH226" i="19"/>
  <c r="BH1226" i="19"/>
  <c r="BH199" i="19"/>
  <c r="BD1942" i="19"/>
  <c r="BD3579" i="19"/>
  <c r="BH5826" i="19"/>
  <c r="BH5603" i="19"/>
  <c r="BF5324" i="19"/>
  <c r="BD5990" i="19"/>
  <c r="BD3654" i="19"/>
  <c r="BD8519" i="19"/>
  <c r="BF8745" i="19"/>
  <c r="BD2077" i="19"/>
  <c r="BH1227" i="19"/>
  <c r="BF7064" i="19"/>
  <c r="BD6751" i="19"/>
  <c r="BD8244" i="19"/>
  <c r="BF9409" i="19"/>
  <c r="BD4970" i="19"/>
  <c r="BH8862" i="19"/>
  <c r="BD9639" i="19"/>
  <c r="BH7456" i="19"/>
  <c r="BD1562" i="19"/>
  <c r="BD6849" i="19"/>
  <c r="BF1077" i="19"/>
  <c r="BH6842" i="19"/>
  <c r="BD8457" i="19"/>
  <c r="BD8804" i="19"/>
  <c r="BH2468" i="19"/>
  <c r="BH2086" i="19"/>
  <c r="BD6834" i="19"/>
  <c r="BD2072" i="19"/>
  <c r="BD4101" i="19"/>
  <c r="BH5018" i="19"/>
  <c r="BD7225" i="19"/>
  <c r="BD8762" i="19"/>
  <c r="BD3392" i="19"/>
  <c r="BH6497" i="19"/>
  <c r="BF1160" i="19"/>
  <c r="BH9316" i="19"/>
  <c r="BD8784" i="19"/>
  <c r="BH5785" i="19"/>
  <c r="BD8542" i="19"/>
  <c r="BF4528" i="19"/>
  <c r="BF6434" i="19"/>
  <c r="BD6892" i="19"/>
  <c r="BF3634" i="19"/>
  <c r="BH4514" i="19"/>
  <c r="BF4451" i="19"/>
  <c r="BH2907" i="19"/>
  <c r="BH3633" i="19"/>
  <c r="BH2766" i="19"/>
  <c r="BH2567" i="19"/>
  <c r="BF8064" i="19"/>
  <c r="BD3975" i="19"/>
  <c r="BD2029" i="19"/>
  <c r="BD4842" i="19"/>
  <c r="BH2171" i="19"/>
  <c r="BF9849" i="19"/>
  <c r="BF1343" i="19"/>
  <c r="BH6868" i="19"/>
  <c r="BF6731" i="19"/>
  <c r="BF536" i="19"/>
  <c r="BF8337" i="19"/>
  <c r="BH5622" i="19"/>
  <c r="BH4494" i="19"/>
  <c r="BF3934" i="19"/>
  <c r="BD8318" i="19"/>
  <c r="BF5808" i="19"/>
  <c r="BF6817" i="19"/>
  <c r="BH3507" i="19"/>
  <c r="BH7921" i="19"/>
  <c r="BD8831" i="19"/>
  <c r="BH8716" i="19"/>
  <c r="BH6941" i="19"/>
  <c r="BH1349" i="19"/>
  <c r="BH7699" i="19"/>
  <c r="BD7375" i="19"/>
  <c r="BF2727" i="19"/>
  <c r="BH7129" i="19"/>
  <c r="BD4234" i="19"/>
  <c r="BF7602" i="19"/>
  <c r="BD7445" i="19"/>
  <c r="BF53" i="19"/>
  <c r="BF7895" i="19"/>
  <c r="BH1413" i="19"/>
  <c r="BD4821" i="19"/>
  <c r="BF89" i="19"/>
  <c r="BF9739" i="19"/>
  <c r="BF8070" i="19"/>
  <c r="BF3475" i="19"/>
  <c r="BF3702" i="19"/>
  <c r="BF6339" i="19"/>
  <c r="BD1276" i="19"/>
  <c r="BH127" i="19"/>
  <c r="BF7650" i="19"/>
  <c r="BD3074" i="19"/>
  <c r="BF4049" i="19"/>
  <c r="BH9402" i="19"/>
  <c r="BD8559" i="19"/>
  <c r="BH2831" i="19"/>
  <c r="BH9787" i="19"/>
  <c r="BH2262" i="19"/>
  <c r="BD5155" i="19"/>
  <c r="BD6881" i="19"/>
  <c r="BD3616" i="19"/>
  <c r="BH7179" i="19"/>
  <c r="BF4665" i="19"/>
  <c r="BF2826" i="19"/>
  <c r="BF3186" i="19"/>
  <c r="BF4921" i="19"/>
  <c r="BD5557" i="19"/>
  <c r="BD1896" i="19"/>
  <c r="BH8239" i="19"/>
  <c r="BD4434" i="19"/>
  <c r="BF2926" i="19"/>
  <c r="BH3564" i="19"/>
  <c r="BD3054" i="19"/>
  <c r="BF1532" i="19"/>
  <c r="BF5037" i="19"/>
  <c r="BF7770" i="19"/>
  <c r="BD2153" i="19"/>
  <c r="BD7417" i="19"/>
  <c r="BF3026" i="19"/>
  <c r="BD4683" i="19"/>
  <c r="BD8639" i="19"/>
  <c r="BF3635" i="19"/>
  <c r="BH3014" i="19"/>
  <c r="BH5781" i="19"/>
  <c r="BD6866" i="19"/>
  <c r="BF8976" i="19"/>
  <c r="BD4248" i="19"/>
  <c r="BD4057" i="19"/>
  <c r="BH6716" i="19"/>
  <c r="BF7095" i="19"/>
  <c r="BF203" i="19"/>
  <c r="BF207" i="19"/>
  <c r="BF6146" i="19"/>
  <c r="BF6716" i="19"/>
  <c r="BF1521" i="19"/>
  <c r="BF169" i="19"/>
  <c r="BF4728" i="19"/>
  <c r="BH2159" i="19"/>
  <c r="BD4974" i="19"/>
  <c r="BF1198" i="19"/>
  <c r="BH7035" i="19"/>
  <c r="BD8599" i="19"/>
  <c r="BF8903" i="19"/>
  <c r="BD6807" i="19"/>
  <c r="BH6966" i="19"/>
  <c r="BH4936" i="19"/>
  <c r="BF2573" i="19"/>
  <c r="BF6623" i="19"/>
  <c r="BH7436" i="19"/>
  <c r="BD5222" i="19"/>
  <c r="BD3308" i="19"/>
  <c r="BD2571" i="19"/>
  <c r="BF7685" i="19"/>
  <c r="BD168" i="19"/>
  <c r="BH750" i="19"/>
  <c r="BF8773" i="19"/>
  <c r="BH6654" i="19"/>
  <c r="BH1488" i="19"/>
  <c r="BD7474" i="19"/>
  <c r="BH1677" i="19"/>
  <c r="BH3204" i="19"/>
  <c r="BH703" i="19"/>
  <c r="BF2533" i="19"/>
  <c r="BF1429" i="19"/>
  <c r="BH7024" i="19"/>
  <c r="BD3888" i="19"/>
  <c r="BD4046" i="19"/>
  <c r="BH8992" i="19"/>
  <c r="BD1062" i="19"/>
  <c r="BF4541" i="19"/>
  <c r="BH276" i="19"/>
  <c r="BH2773" i="19"/>
  <c r="BF3639" i="19"/>
  <c r="BF2768" i="19"/>
  <c r="BH9144" i="19"/>
  <c r="BH9509" i="19"/>
  <c r="BF6193" i="19"/>
  <c r="BD6638" i="19"/>
  <c r="BH5241" i="19"/>
  <c r="BH6023" i="19"/>
  <c r="BD1045" i="19"/>
  <c r="BF2628" i="19"/>
  <c r="BH3535" i="19"/>
  <c r="BF1277" i="19"/>
  <c r="BH5432" i="19"/>
  <c r="BF6723" i="19"/>
  <c r="BF8223" i="19"/>
  <c r="BF8116" i="19"/>
  <c r="BF6093" i="19"/>
  <c r="BF6728" i="19"/>
  <c r="BF3577" i="19"/>
  <c r="BF5491" i="19"/>
  <c r="BF648" i="19"/>
  <c r="BD9241" i="19"/>
  <c r="BH9968" i="19"/>
  <c r="BH7630" i="19"/>
  <c r="BF2786" i="19"/>
  <c r="BF9571" i="19"/>
  <c r="BD1527" i="19"/>
  <c r="BD8333" i="19"/>
  <c r="BH1285" i="19"/>
  <c r="BH3141" i="19"/>
  <c r="BH2782" i="19"/>
  <c r="BH7124" i="19"/>
  <c r="BH1959" i="19"/>
  <c r="BF1742" i="19"/>
  <c r="BD3396" i="19"/>
  <c r="BD1898" i="19"/>
  <c r="BH8994" i="19"/>
  <c r="BF165" i="19"/>
  <c r="BH2288" i="19"/>
  <c r="BF6827" i="19"/>
  <c r="BH7667" i="19"/>
  <c r="BF3229" i="19"/>
  <c r="BD7623" i="19"/>
  <c r="BF2435" i="19"/>
  <c r="BD3380" i="19"/>
  <c r="BF3712" i="19"/>
  <c r="BH7380" i="19"/>
  <c r="BH386" i="19"/>
  <c r="BD2660" i="19"/>
  <c r="BF2748" i="19"/>
  <c r="BH9488" i="19"/>
  <c r="BD26" i="19"/>
  <c r="BD8295" i="19"/>
  <c r="BH3910" i="19"/>
  <c r="BH5243" i="19"/>
  <c r="BF3365" i="19"/>
  <c r="BH2024" i="19"/>
  <c r="BD8771" i="19"/>
  <c r="BH3526" i="19"/>
  <c r="BH7100" i="19"/>
  <c r="BF8269" i="19"/>
  <c r="BH5362" i="19"/>
  <c r="BD5467" i="19"/>
  <c r="BF569" i="19"/>
  <c r="BH722" i="19"/>
  <c r="BF2675" i="19"/>
  <c r="BF5648" i="19"/>
  <c r="BF2439" i="19"/>
  <c r="BH7299" i="19"/>
  <c r="BF6614" i="19"/>
  <c r="BD3235" i="19"/>
  <c r="BH960" i="19"/>
  <c r="BD780" i="19"/>
  <c r="BH285" i="19"/>
  <c r="BD3417" i="19"/>
  <c r="BH7973" i="19"/>
  <c r="BH4681" i="19"/>
  <c r="BF6759" i="19"/>
  <c r="BH9903" i="19"/>
  <c r="BD3020" i="19"/>
  <c r="BH5318" i="19"/>
  <c r="BH1549" i="19"/>
  <c r="BF9570" i="19"/>
  <c r="BH2326" i="19"/>
  <c r="BH4803" i="19"/>
  <c r="BD3879" i="19"/>
  <c r="BF5281" i="19"/>
  <c r="BD7995" i="19"/>
  <c r="BF5533" i="19"/>
  <c r="BD821" i="19"/>
  <c r="BD2329" i="19"/>
  <c r="BH4169" i="19"/>
  <c r="BD1735" i="19"/>
  <c r="BD998" i="19"/>
  <c r="BF3369" i="19"/>
  <c r="BD6217" i="19"/>
  <c r="BD8256" i="19"/>
  <c r="BF7400" i="19"/>
  <c r="BH4098" i="19"/>
  <c r="BF5876" i="19"/>
  <c r="BD5412" i="19"/>
  <c r="BD7553" i="19"/>
  <c r="BF4506" i="19"/>
  <c r="BD2522" i="19"/>
  <c r="BF7475" i="19"/>
  <c r="BF4885" i="19"/>
  <c r="BH3680" i="19"/>
  <c r="BD9146" i="19"/>
  <c r="BD5182" i="19"/>
  <c r="BF486" i="19"/>
  <c r="BF7511" i="19"/>
  <c r="BH3065" i="19"/>
  <c r="BF4763" i="19"/>
  <c r="BF7955" i="19"/>
  <c r="BD605" i="19"/>
  <c r="BD9093" i="19"/>
  <c r="BF1325" i="19"/>
  <c r="BH3022" i="19"/>
  <c r="BH6606" i="19"/>
  <c r="BF2415" i="19"/>
  <c r="BH5515" i="19"/>
  <c r="BF9581" i="19"/>
  <c r="BH6166" i="19"/>
  <c r="BF689" i="19"/>
  <c r="BF3550" i="19"/>
  <c r="BF7290" i="19"/>
  <c r="BF4674" i="19"/>
  <c r="BF8220" i="19"/>
  <c r="BF3950" i="19"/>
  <c r="BH1249" i="19"/>
  <c r="BH1484" i="19"/>
  <c r="BH5662" i="19"/>
  <c r="BD2546" i="19"/>
  <c r="BD2089" i="19"/>
  <c r="BD8363" i="19"/>
  <c r="BD904" i="19"/>
  <c r="BD9105" i="19"/>
  <c r="BD4128" i="19"/>
  <c r="BF5479" i="19"/>
  <c r="BD2994" i="19"/>
  <c r="BH1934" i="19"/>
  <c r="BH7385" i="19"/>
  <c r="BF2240" i="19"/>
  <c r="BD9916" i="19"/>
  <c r="BF3730" i="19"/>
  <c r="BH8277" i="19"/>
  <c r="BF767" i="19"/>
  <c r="BH4185" i="19"/>
  <c r="BD3284" i="19"/>
  <c r="BH8375" i="19"/>
  <c r="BD7661" i="19"/>
  <c r="BF6351" i="19"/>
  <c r="BH5605" i="19"/>
  <c r="BH2245" i="19"/>
  <c r="BH6927" i="19"/>
  <c r="BH8825" i="19"/>
  <c r="BH1460" i="19"/>
  <c r="BF3646" i="19"/>
  <c r="BH8629" i="19"/>
  <c r="BD2978" i="19"/>
  <c r="BD7095" i="19"/>
  <c r="BH5258" i="19"/>
  <c r="BF6692" i="19"/>
  <c r="BH3809" i="19"/>
  <c r="BF1531" i="19"/>
  <c r="BD6612" i="19"/>
  <c r="BF1987" i="19"/>
  <c r="BD5699" i="19"/>
  <c r="BH190" i="19"/>
  <c r="BH4299" i="19"/>
  <c r="BD6413" i="19"/>
  <c r="BH3127" i="19"/>
  <c r="BF3316" i="19"/>
  <c r="BD1315" i="19"/>
  <c r="BF6525" i="19"/>
  <c r="BF3893" i="19"/>
  <c r="BD9330" i="19"/>
  <c r="BD240" i="19"/>
  <c r="BD7654" i="19"/>
  <c r="BD7672" i="19"/>
  <c r="BD1767" i="19"/>
  <c r="BH6088" i="19"/>
  <c r="BH9776" i="19"/>
  <c r="BD3642" i="19"/>
  <c r="BH835" i="19"/>
  <c r="BF4509" i="19"/>
  <c r="BF3735" i="19"/>
  <c r="BD7418" i="19"/>
  <c r="BF5169" i="19"/>
  <c r="BH1392" i="19"/>
  <c r="BH4433" i="19"/>
  <c r="BH959" i="19"/>
  <c r="BH7059" i="19"/>
  <c r="BD2743" i="19"/>
  <c r="BD9609" i="19"/>
  <c r="BF3747" i="19"/>
  <c r="BD8558" i="19"/>
  <c r="BD3035" i="19"/>
  <c r="BF2425" i="19"/>
  <c r="BF3268" i="19"/>
  <c r="BF1499" i="19"/>
  <c r="BD2121" i="19"/>
  <c r="BD1504" i="19"/>
  <c r="BD5897" i="19"/>
  <c r="BH9067" i="19"/>
  <c r="BF1260" i="19"/>
  <c r="BF2346" i="19"/>
  <c r="BD6968" i="19"/>
  <c r="BD5029" i="19"/>
  <c r="BF6561" i="19"/>
  <c r="BD5507" i="19"/>
  <c r="BD4797" i="19"/>
  <c r="BF5423" i="19"/>
  <c r="BF6202" i="19"/>
  <c r="BH9203" i="19"/>
  <c r="BD5378" i="19"/>
  <c r="BF4092" i="19"/>
  <c r="BD9588" i="19"/>
  <c r="BD2108" i="19"/>
  <c r="BD8698" i="19"/>
  <c r="BD9526" i="19"/>
  <c r="BH7737" i="19"/>
  <c r="BD1657" i="19"/>
  <c r="BF1892" i="19"/>
  <c r="BF1156" i="19"/>
  <c r="BF4816" i="19"/>
  <c r="BF9445" i="19"/>
  <c r="BF7556" i="19"/>
  <c r="BD7428" i="19"/>
  <c r="BH9841" i="19"/>
  <c r="BF8072" i="19"/>
  <c r="BD2098" i="19"/>
  <c r="BF8960" i="19"/>
  <c r="BD862" i="19"/>
  <c r="BD406" i="19"/>
  <c r="BH2937" i="19"/>
  <c r="BF4749" i="19"/>
  <c r="BF5584" i="19"/>
  <c r="BF4235" i="19"/>
  <c r="BF2836" i="19"/>
  <c r="BD4406" i="19"/>
  <c r="BH9280" i="19"/>
  <c r="BF8388" i="19"/>
  <c r="BH9235" i="19"/>
  <c r="BF281" i="19"/>
  <c r="BH7209" i="19"/>
  <c r="BH1048" i="19"/>
  <c r="BF5661" i="19"/>
  <c r="BF9123" i="19"/>
  <c r="BF3307" i="19"/>
  <c r="BH4022" i="19"/>
  <c r="BF7863" i="19"/>
  <c r="BF1566" i="19"/>
  <c r="BD1392" i="19"/>
  <c r="BD8684" i="19"/>
  <c r="BD5042" i="19"/>
  <c r="BF4053" i="19"/>
  <c r="BF9235" i="19"/>
  <c r="BF3435" i="19"/>
  <c r="BH1433" i="19"/>
  <c r="BH2759" i="19"/>
  <c r="BH8877" i="19"/>
  <c r="BH281" i="19"/>
  <c r="BF2030" i="19"/>
  <c r="BD4252" i="19"/>
  <c r="BH3093" i="19"/>
  <c r="BF6412" i="19"/>
  <c r="BD8250" i="19"/>
  <c r="BD4924" i="19"/>
  <c r="BH7822" i="19"/>
  <c r="BD6376" i="19"/>
  <c r="BH1444" i="19"/>
  <c r="BF4604" i="19"/>
  <c r="BD4357" i="19"/>
  <c r="BF5232" i="19"/>
  <c r="BD3698" i="19"/>
  <c r="BF3771" i="19"/>
  <c r="BF5196" i="19"/>
  <c r="BD3809" i="19"/>
  <c r="BD7343" i="19"/>
  <c r="BF8048" i="19"/>
  <c r="BD8229" i="19"/>
  <c r="BD4366" i="19"/>
  <c r="BF3654" i="19"/>
  <c r="BH368" i="19"/>
  <c r="BH5910" i="19"/>
  <c r="BH2700" i="19"/>
  <c r="BD607" i="19"/>
  <c r="BD9276" i="19"/>
  <c r="BD4111" i="19"/>
  <c r="BF8170" i="19"/>
  <c r="BD1581" i="19"/>
  <c r="BH78" i="19"/>
  <c r="BH3844" i="19"/>
  <c r="BH1572" i="19"/>
  <c r="BH6691" i="19"/>
  <c r="BH6882" i="19"/>
  <c r="BH2115" i="19"/>
  <c r="BH5114" i="19"/>
  <c r="BF3519" i="19"/>
  <c r="BF1123" i="19"/>
  <c r="BF8805" i="19"/>
  <c r="BF3707" i="19"/>
  <c r="BH3246" i="19"/>
  <c r="BD9598" i="19"/>
  <c r="BH6314" i="19"/>
  <c r="BH4983" i="19"/>
  <c r="BH7155" i="19"/>
  <c r="BD6735" i="19"/>
  <c r="BD4035" i="19"/>
  <c r="BD1849" i="19"/>
  <c r="BD3372" i="19"/>
  <c r="BD3320" i="19"/>
  <c r="BD987" i="19"/>
  <c r="BH1470" i="19"/>
  <c r="BH6854" i="19"/>
  <c r="BD4798" i="19"/>
  <c r="BH4979" i="19"/>
  <c r="BH7276" i="19"/>
  <c r="BH4994" i="19"/>
  <c r="BF8423" i="19"/>
  <c r="BF7195" i="19"/>
  <c r="BH101" i="19"/>
  <c r="BF5911" i="19"/>
  <c r="BD1764" i="19"/>
  <c r="BH7864" i="19"/>
  <c r="BH2692" i="19"/>
  <c r="BD4993" i="19"/>
  <c r="BH9958" i="19"/>
  <c r="BH5094" i="19"/>
  <c r="BF7896" i="19"/>
  <c r="BD10" i="19"/>
  <c r="BF2443" i="19"/>
  <c r="BH6041" i="19"/>
  <c r="BD290" i="19"/>
  <c r="BH7781" i="19"/>
  <c r="BD3401" i="19"/>
  <c r="BD7520" i="19"/>
  <c r="BD589" i="19"/>
  <c r="BH9646" i="19"/>
  <c r="BF5058" i="19"/>
  <c r="BH3052" i="19"/>
  <c r="BH2253" i="19"/>
  <c r="BH3435" i="19"/>
  <c r="BH3134" i="19"/>
  <c r="BF1176" i="19"/>
  <c r="BH9056" i="19"/>
  <c r="BF9615" i="19"/>
  <c r="BF6747" i="19"/>
  <c r="BF7097" i="19"/>
  <c r="BF9944" i="19"/>
  <c r="BD7086" i="19"/>
  <c r="BF1926" i="19"/>
  <c r="BH6625" i="19"/>
  <c r="BH6883" i="19"/>
  <c r="BF3368" i="19"/>
  <c r="BD9549" i="19"/>
  <c r="BF7517" i="19"/>
  <c r="BH8813" i="19"/>
  <c r="BD4030" i="19"/>
  <c r="BF4758" i="19"/>
  <c r="BF7411" i="19"/>
  <c r="BF3947" i="19"/>
  <c r="BH7101" i="19"/>
  <c r="BF7074" i="19"/>
  <c r="BF2291" i="19"/>
  <c r="BF1486" i="19"/>
  <c r="BH9887" i="19"/>
  <c r="BF3237" i="19"/>
  <c r="BF6477" i="19"/>
  <c r="BD3889" i="19"/>
  <c r="BH5797" i="19"/>
  <c r="BD1788" i="19"/>
  <c r="BD2705" i="19"/>
  <c r="BD9291" i="19"/>
  <c r="BF4361" i="19"/>
  <c r="BH8048" i="19"/>
  <c r="BH5620" i="19"/>
  <c r="BD7138" i="19"/>
  <c r="BF9047" i="19"/>
  <c r="BD6403" i="19"/>
  <c r="BD3633" i="19"/>
  <c r="BH1940" i="19"/>
  <c r="BF3273" i="19"/>
  <c r="BF9322" i="19"/>
  <c r="BF9388" i="19"/>
  <c r="BD3646" i="19"/>
  <c r="BH7575" i="19"/>
  <c r="BF1274" i="19"/>
  <c r="BF2972" i="19"/>
  <c r="BH9489" i="19"/>
  <c r="BH5931" i="19"/>
  <c r="BD3297" i="19"/>
  <c r="BF7077" i="19"/>
  <c r="BH3492" i="19"/>
  <c r="BF5233" i="19"/>
  <c r="BD6597" i="19"/>
  <c r="BF8784" i="19"/>
  <c r="BD7750" i="19"/>
  <c r="BD1862" i="19"/>
  <c r="BF8937" i="19"/>
  <c r="BH2096" i="19"/>
  <c r="BH1726" i="19"/>
  <c r="BH2674" i="19"/>
  <c r="BD4856" i="19"/>
  <c r="BH6375" i="19"/>
  <c r="BF873" i="19"/>
  <c r="BD5425" i="19"/>
  <c r="BH837" i="19"/>
  <c r="BD7351" i="19"/>
  <c r="BF8281" i="19"/>
  <c r="BF9308" i="19"/>
  <c r="BF4703" i="19"/>
  <c r="BF4572" i="19"/>
  <c r="BH8377" i="19"/>
  <c r="BF7554" i="19"/>
  <c r="BH8819" i="19"/>
  <c r="BH7013" i="19"/>
  <c r="BD7686" i="19"/>
  <c r="BF2193" i="19"/>
  <c r="BF5674" i="19"/>
  <c r="BD9782" i="19"/>
  <c r="BH4594" i="19"/>
  <c r="BH4548" i="19"/>
  <c r="BD819" i="19"/>
  <c r="BD1484" i="19"/>
  <c r="BH8837" i="19"/>
  <c r="BH3887" i="19"/>
  <c r="BH2375" i="19"/>
  <c r="BD5173" i="19"/>
  <c r="BF2254" i="19"/>
  <c r="BF9084" i="19"/>
  <c r="BH5063" i="19"/>
  <c r="BD8884" i="19"/>
  <c r="BF9053" i="19"/>
  <c r="BF5668" i="19"/>
  <c r="BF8074" i="19"/>
  <c r="BH3332" i="19"/>
  <c r="BD6393" i="19"/>
  <c r="BH2104" i="19"/>
  <c r="BD722" i="19"/>
  <c r="BD1115" i="19"/>
  <c r="BF4090" i="19"/>
  <c r="BF1181" i="19"/>
  <c r="BD5091" i="19"/>
  <c r="BD8471" i="19"/>
  <c r="BF3445" i="19"/>
  <c r="BH4632" i="19"/>
  <c r="BH3056" i="19"/>
  <c r="BF2361" i="19"/>
  <c r="BD1026" i="19"/>
  <c r="BH8093" i="19"/>
  <c r="BH4279" i="19"/>
  <c r="BD8466" i="19"/>
  <c r="BH1256" i="19"/>
  <c r="BH6218" i="19"/>
  <c r="BD3742" i="19"/>
  <c r="BD6563" i="19"/>
  <c r="BH457" i="19"/>
  <c r="BD9615" i="19"/>
  <c r="BH7597" i="19"/>
  <c r="BH9494" i="19"/>
  <c r="BF6388" i="19"/>
  <c r="BH7732" i="19"/>
  <c r="BF2917" i="19"/>
  <c r="BH3866" i="19"/>
  <c r="BD5250" i="19"/>
  <c r="BH3987" i="19"/>
  <c r="BF2792" i="19"/>
  <c r="BH1720" i="19"/>
  <c r="BH865" i="19"/>
  <c r="BD1512" i="19"/>
  <c r="BH7211" i="19"/>
  <c r="BD5449" i="19"/>
  <c r="BF4668" i="19"/>
  <c r="BF3046" i="19"/>
  <c r="BD5327" i="19"/>
  <c r="BD3043" i="19"/>
  <c r="BF5396" i="19"/>
  <c r="BH6332" i="19"/>
  <c r="BH604" i="19"/>
  <c r="BH3659" i="19"/>
  <c r="BH3341" i="19"/>
  <c r="BD7742" i="19"/>
  <c r="BH6623" i="19"/>
  <c r="BF1613" i="19"/>
  <c r="BF1731" i="19"/>
  <c r="BD6567" i="19"/>
  <c r="BF8438" i="19"/>
  <c r="BH8911" i="19"/>
  <c r="BF8537" i="19"/>
  <c r="BD7054" i="19"/>
  <c r="BD8039" i="19"/>
  <c r="BH3033" i="19"/>
  <c r="BF4626" i="19"/>
  <c r="BD3681" i="19"/>
  <c r="BD3421" i="19"/>
  <c r="BF6036" i="19"/>
  <c r="BF6026" i="19"/>
  <c r="BD3029" i="19"/>
  <c r="BF2710" i="19"/>
  <c r="BH9429" i="19"/>
  <c r="BF9671" i="19"/>
  <c r="BD2046" i="19"/>
  <c r="BD4982" i="19"/>
  <c r="BF3838" i="19"/>
  <c r="BH3314" i="19"/>
  <c r="BF6887" i="19"/>
  <c r="BF2676" i="19"/>
  <c r="BF1472" i="19"/>
  <c r="BD3175" i="19"/>
  <c r="BD6910" i="19"/>
  <c r="BF6199" i="19"/>
  <c r="BF6458" i="19"/>
  <c r="BH2763" i="19"/>
  <c r="BF7308" i="19"/>
  <c r="BF1669" i="19"/>
  <c r="BH7172" i="19"/>
  <c r="BF943" i="19"/>
  <c r="BD5196" i="19"/>
  <c r="BF8435" i="19"/>
  <c r="BF6431" i="19"/>
  <c r="BF2208" i="19"/>
  <c r="BF7254" i="19"/>
  <c r="BD7470" i="19"/>
  <c r="BH2924" i="19"/>
  <c r="BH8453" i="19"/>
  <c r="BD4258" i="19"/>
  <c r="BH9" i="19"/>
  <c r="BD9552" i="19"/>
  <c r="BF9940" i="19"/>
  <c r="BD1047" i="19"/>
  <c r="BF9999" i="19"/>
  <c r="BH2499" i="19"/>
  <c r="BF7698" i="19"/>
  <c r="BD5880" i="19"/>
  <c r="BD4569" i="19"/>
  <c r="BD663" i="19"/>
  <c r="BH6075" i="19"/>
  <c r="BD1894" i="19"/>
  <c r="BF535" i="19"/>
  <c r="BH8792" i="19"/>
  <c r="BD9450" i="19"/>
  <c r="BH8812" i="19"/>
  <c r="BD164" i="19"/>
  <c r="BH9375" i="19"/>
  <c r="BD1061" i="19"/>
  <c r="BD8360" i="19"/>
  <c r="BD6760" i="19"/>
  <c r="BH2010" i="19"/>
  <c r="BH8718" i="19"/>
  <c r="BF9160" i="19"/>
  <c r="BD783" i="19"/>
  <c r="BD5012" i="19"/>
  <c r="BF5361" i="19"/>
  <c r="BH5310" i="19"/>
  <c r="BH8989" i="19"/>
  <c r="BD6931" i="19"/>
  <c r="BF4058" i="19"/>
  <c r="BD6008" i="19"/>
  <c r="BF4386" i="19"/>
  <c r="BD839" i="19"/>
  <c r="BF7213" i="19"/>
  <c r="BD2784" i="19"/>
  <c r="BF9226" i="19"/>
  <c r="BF545" i="19"/>
  <c r="BD3609" i="19"/>
  <c r="BD8249" i="19"/>
  <c r="BH9700" i="19"/>
  <c r="BF6864" i="19"/>
  <c r="BD8902" i="19"/>
  <c r="BD9299" i="19"/>
  <c r="BD4818" i="19"/>
  <c r="BH5764" i="19"/>
  <c r="BH5252" i="19"/>
  <c r="BD2544" i="19"/>
  <c r="BF1691" i="19"/>
  <c r="BF127" i="19"/>
  <c r="BH9978" i="19"/>
  <c r="BD3965" i="19"/>
  <c r="BD2051" i="19"/>
  <c r="BD8353" i="19"/>
  <c r="BF8479" i="19"/>
  <c r="BF4727" i="19"/>
  <c r="BH3051" i="19"/>
  <c r="BF6427" i="19"/>
  <c r="BF1923" i="19"/>
  <c r="BF9506" i="19"/>
  <c r="BF2958" i="19"/>
  <c r="BD7012" i="19"/>
  <c r="BF7940" i="19"/>
  <c r="BF5178" i="19"/>
  <c r="BF3906" i="19"/>
  <c r="BH3132" i="19"/>
  <c r="BH1565" i="19"/>
  <c r="BH4259" i="19"/>
  <c r="BD6278" i="19"/>
  <c r="BD7200" i="19"/>
  <c r="BF8246" i="19"/>
  <c r="BF4390" i="19"/>
  <c r="BD5948" i="19"/>
  <c r="BF7780" i="19"/>
  <c r="BH6328" i="19"/>
  <c r="BD971" i="19"/>
  <c r="BD1532" i="19"/>
  <c r="BH2481" i="19"/>
  <c r="BF3397" i="19"/>
  <c r="BF8856" i="19"/>
  <c r="BF8919" i="19"/>
  <c r="BF9887" i="19"/>
  <c r="BF41" i="19"/>
  <c r="BD1033" i="19"/>
  <c r="BF395" i="19"/>
  <c r="BF9986" i="19"/>
  <c r="BD3638" i="19"/>
  <c r="BF5011" i="19"/>
  <c r="BD7541" i="19"/>
  <c r="BH6172" i="19"/>
  <c r="BD6610" i="19"/>
  <c r="BH1589" i="19"/>
  <c r="BD3034" i="19"/>
  <c r="BD7302" i="19"/>
  <c r="BF9659" i="19"/>
  <c r="BD8488" i="19"/>
  <c r="BF3913" i="19"/>
  <c r="BH4376" i="19"/>
  <c r="BF8336" i="19"/>
  <c r="BD4285" i="19"/>
  <c r="BH2547" i="19"/>
  <c r="BH2452" i="19"/>
  <c r="BF3137" i="19"/>
  <c r="BF1153" i="19"/>
  <c r="BD6986" i="19"/>
  <c r="BD8222" i="19"/>
  <c r="BD6650" i="19"/>
  <c r="BD9962" i="19"/>
  <c r="BF416" i="19"/>
  <c r="BF3791" i="19"/>
  <c r="BD7789" i="19"/>
  <c r="BD5094" i="19"/>
  <c r="BH3237" i="19"/>
  <c r="BD9751" i="19"/>
  <c r="BD8734" i="19"/>
  <c r="BF4978" i="19"/>
  <c r="BH1678" i="19"/>
  <c r="BH8632" i="19"/>
  <c r="BH57" i="19"/>
  <c r="BF9117" i="19"/>
  <c r="BF9085" i="19"/>
  <c r="BH4347" i="19"/>
  <c r="BF6528" i="19"/>
  <c r="BD1044" i="19"/>
  <c r="BH6458" i="19"/>
  <c r="BH7770" i="19"/>
  <c r="BD6557" i="19"/>
  <c r="BD9748" i="19"/>
  <c r="BD3883" i="19"/>
  <c r="BH4790" i="19"/>
  <c r="BF4302" i="19"/>
  <c r="BD4940" i="19"/>
  <c r="BD8450" i="19"/>
  <c r="BF7775" i="19"/>
  <c r="BD1192" i="19"/>
  <c r="BF388" i="19"/>
  <c r="BD1741" i="19"/>
  <c r="BD6848" i="19"/>
  <c r="BD6878" i="19"/>
  <c r="BD3414" i="19"/>
  <c r="BH3620" i="19"/>
  <c r="BF8931" i="19"/>
  <c r="BH4893" i="19"/>
  <c r="BF4028" i="19"/>
  <c r="BH6673" i="19"/>
  <c r="BF3720" i="19"/>
  <c r="BD7254" i="19"/>
  <c r="BD4047" i="19"/>
  <c r="BH8650" i="19"/>
  <c r="BF1526" i="19"/>
  <c r="BH5626" i="19"/>
  <c r="BD2178" i="19"/>
  <c r="BF2177" i="19"/>
  <c r="BD9352" i="19"/>
  <c r="BH2955" i="19"/>
  <c r="BF4066" i="19"/>
  <c r="BF4315" i="19"/>
  <c r="BF6369" i="19"/>
  <c r="BF202" i="19"/>
  <c r="BF6560" i="19"/>
  <c r="BF1349" i="19"/>
  <c r="BD1887" i="19"/>
  <c r="BH5331" i="19"/>
  <c r="BD9833" i="19"/>
  <c r="BH2266" i="19"/>
  <c r="BD9243" i="19"/>
  <c r="BH4941" i="19"/>
  <c r="BF3915" i="19"/>
  <c r="BH4947" i="19"/>
  <c r="BF4693" i="19"/>
  <c r="BF7078" i="19"/>
  <c r="BD9963" i="19"/>
  <c r="BH4928" i="19"/>
  <c r="BF5326" i="19"/>
  <c r="BH3304" i="19"/>
  <c r="BD5470" i="19"/>
  <c r="BD463" i="19"/>
  <c r="BD2609" i="19"/>
  <c r="BF1134" i="19"/>
  <c r="BH3401" i="19"/>
  <c r="BD3940" i="19"/>
  <c r="BD6666" i="19"/>
  <c r="BD6782" i="19"/>
  <c r="BD266" i="19"/>
  <c r="BH1085" i="19"/>
  <c r="BH2493" i="19"/>
  <c r="BH6132" i="19"/>
  <c r="BF6548" i="19"/>
  <c r="BF5811" i="19"/>
  <c r="BF9971" i="19"/>
  <c r="BF6840" i="19"/>
  <c r="BF3717" i="19"/>
  <c r="BF5603" i="19"/>
  <c r="BD7828" i="19"/>
  <c r="BD2605" i="19"/>
  <c r="BH4835" i="19"/>
  <c r="BH7085" i="19"/>
  <c r="BH2047" i="19"/>
  <c r="BD2564" i="19"/>
  <c r="BD1841" i="19"/>
  <c r="BF3479" i="19"/>
  <c r="BD9349" i="19"/>
  <c r="BH214" i="19"/>
  <c r="BD4658" i="19"/>
  <c r="BH9941" i="19"/>
  <c r="BF8866" i="19"/>
  <c r="BF3866" i="19"/>
  <c r="BF4363" i="19"/>
  <c r="BD5543" i="19"/>
  <c r="BH251" i="19"/>
  <c r="BD5128" i="19"/>
  <c r="BD3733" i="19"/>
  <c r="BD8800" i="19"/>
  <c r="BF7637" i="19"/>
  <c r="BF6494" i="19"/>
  <c r="BF6145" i="19"/>
  <c r="BD9571" i="19"/>
  <c r="BD9893" i="19"/>
  <c r="BF4205" i="19"/>
  <c r="BH3354" i="19"/>
  <c r="BF9095" i="19"/>
  <c r="BF3408" i="19"/>
  <c r="BH6872" i="19"/>
  <c r="BF1322" i="19"/>
  <c r="BH708" i="19"/>
  <c r="BH1250" i="19"/>
  <c r="BF6354" i="19"/>
  <c r="BD7037" i="19"/>
  <c r="BD9606" i="19"/>
  <c r="BD7809" i="19"/>
  <c r="BH5099" i="19"/>
  <c r="BD6351" i="19"/>
  <c r="BF7299" i="19"/>
  <c r="BF7091" i="19"/>
  <c r="BF7461" i="19"/>
  <c r="BH4404" i="19"/>
  <c r="BD8420" i="19"/>
  <c r="BH731" i="19"/>
  <c r="BH9162" i="19"/>
  <c r="BH6164" i="19"/>
  <c r="BD3580" i="19"/>
  <c r="BH3379" i="19"/>
  <c r="BH7112" i="19"/>
  <c r="BF6666" i="19"/>
  <c r="BH8831" i="19"/>
  <c r="BH1125" i="19"/>
  <c r="BF2153" i="19"/>
  <c r="BD1424" i="19"/>
  <c r="BD3603" i="19"/>
  <c r="BD7204" i="19"/>
  <c r="BF580" i="19"/>
  <c r="BD6556" i="19"/>
  <c r="BD3423" i="19"/>
  <c r="BD5823" i="19"/>
  <c r="BH9874" i="19"/>
  <c r="BF372" i="19"/>
  <c r="BD8825" i="19"/>
  <c r="BD8596" i="19"/>
  <c r="BF2354" i="19"/>
  <c r="BD1880" i="19"/>
  <c r="BD8381" i="19"/>
  <c r="BD4324" i="19"/>
  <c r="BF2010" i="19"/>
  <c r="BD694" i="19"/>
  <c r="BD8395" i="19"/>
  <c r="BH3687" i="19"/>
  <c r="BF6105" i="19"/>
  <c r="BH3847" i="19"/>
  <c r="BF4263" i="19"/>
  <c r="BF3290" i="19"/>
  <c r="BD3358" i="19"/>
  <c r="BF2480" i="19"/>
  <c r="BF2586" i="19"/>
  <c r="BF4861" i="19"/>
  <c r="BF9125" i="19"/>
  <c r="BD1558" i="19"/>
  <c r="BF1712" i="19"/>
  <c r="BD8462" i="19"/>
  <c r="BH8247" i="19"/>
  <c r="BD3516" i="19"/>
  <c r="BF1297" i="19"/>
  <c r="BD4323" i="19"/>
  <c r="BH7336" i="19"/>
  <c r="BF3933" i="19"/>
  <c r="BH8559" i="19"/>
  <c r="BD5076" i="19"/>
  <c r="BF3956" i="19"/>
  <c r="BD9054" i="19"/>
  <c r="BD7278" i="19"/>
  <c r="BF6340" i="19"/>
  <c r="BH7627" i="19"/>
  <c r="BD5610" i="19"/>
  <c r="BF7716" i="19"/>
  <c r="BD9825" i="19"/>
  <c r="BD2417" i="19"/>
  <c r="BF9420" i="19"/>
  <c r="BD2948" i="19"/>
  <c r="BH5755" i="19"/>
  <c r="BH6665" i="19"/>
  <c r="BH800" i="19"/>
  <c r="BF4621" i="19"/>
  <c r="BD3064" i="19"/>
  <c r="BD1768" i="19"/>
  <c r="BH4198" i="19"/>
  <c r="BH8347" i="19"/>
  <c r="BD8805" i="19"/>
  <c r="BH7755" i="19"/>
  <c r="BD1242" i="19"/>
  <c r="BH4399" i="19"/>
  <c r="BD5605" i="19"/>
  <c r="BF6514" i="19"/>
  <c r="BD4066" i="19"/>
  <c r="BD5064" i="19"/>
  <c r="BH2679" i="19"/>
  <c r="BH1198" i="19"/>
  <c r="BF799" i="19"/>
  <c r="BH454" i="19"/>
  <c r="BH3325" i="19"/>
  <c r="BD5114" i="19"/>
  <c r="BF7578" i="19"/>
  <c r="BD5254" i="19"/>
  <c r="BD8577" i="19"/>
  <c r="BD8262" i="19"/>
  <c r="BH8417" i="19"/>
  <c r="BH7033" i="19"/>
  <c r="BD8035" i="19"/>
  <c r="BH8985" i="19"/>
  <c r="BD8735" i="19"/>
  <c r="BF7771" i="19"/>
  <c r="BH6986" i="19"/>
  <c r="BH8758" i="19"/>
  <c r="BD9697" i="19"/>
  <c r="BD5571" i="19"/>
  <c r="BD7235" i="19"/>
  <c r="BF481" i="19"/>
  <c r="BH3627" i="19"/>
  <c r="BF3187" i="19"/>
  <c r="BD7322" i="19"/>
  <c r="BF8779" i="19"/>
  <c r="BH8592" i="19"/>
  <c r="BH5685" i="19"/>
  <c r="BF2065" i="19"/>
  <c r="BD9757" i="19"/>
  <c r="BD1652" i="19"/>
  <c r="BH5090" i="19"/>
  <c r="BH3928" i="19"/>
  <c r="BH6630" i="19"/>
  <c r="BF1605" i="19"/>
  <c r="BF8178" i="19"/>
  <c r="BD1241" i="19"/>
  <c r="BF7738" i="19"/>
  <c r="BH7206" i="19"/>
  <c r="BH4110" i="19"/>
  <c r="BF4673" i="19"/>
  <c r="BD7411" i="19"/>
  <c r="BF3029" i="19"/>
  <c r="BH1869" i="19"/>
  <c r="BD3990" i="19"/>
  <c r="BH2940" i="19"/>
  <c r="BF2070" i="19"/>
  <c r="BF9057" i="19"/>
  <c r="BD9027" i="19"/>
  <c r="BH859" i="19"/>
  <c r="BD826" i="19"/>
  <c r="BD6308" i="19"/>
  <c r="BF3849" i="19"/>
  <c r="BD5899" i="19"/>
  <c r="BD6169" i="19"/>
  <c r="BD4438" i="19"/>
  <c r="BF4171" i="19"/>
  <c r="BH5846" i="19"/>
  <c r="BH9285" i="19"/>
  <c r="BD4139" i="19"/>
  <c r="BH8450" i="19"/>
  <c r="BH5481" i="19"/>
  <c r="BH2148" i="19"/>
  <c r="BD1668" i="19"/>
  <c r="BF2419" i="19"/>
  <c r="BF5250" i="19"/>
  <c r="BF2091" i="19"/>
  <c r="BF220" i="19"/>
  <c r="BF8989" i="19"/>
  <c r="BF2387" i="19"/>
  <c r="BD116" i="19"/>
  <c r="BH5482" i="19"/>
  <c r="BD8827" i="19"/>
  <c r="BD254" i="19"/>
  <c r="BF2642" i="19"/>
  <c r="BD2169" i="19"/>
  <c r="BH9739" i="19"/>
  <c r="BH5109" i="19"/>
  <c r="BF9512" i="19"/>
  <c r="BD4568" i="19"/>
  <c r="BH7461" i="19"/>
  <c r="BD8237" i="19"/>
  <c r="BD3424" i="19"/>
  <c r="BF2003" i="19"/>
  <c r="BF4722" i="19"/>
  <c r="BF8407" i="19"/>
  <c r="BD261" i="19"/>
  <c r="BF7126" i="19"/>
  <c r="BF9204" i="19"/>
  <c r="BH7894" i="19"/>
  <c r="BD1377" i="19"/>
  <c r="BF6290" i="19"/>
  <c r="BD8640" i="19"/>
  <c r="BF5840" i="19"/>
  <c r="BF1400" i="19"/>
  <c r="BH3112" i="19"/>
  <c r="BD4060" i="19"/>
  <c r="BH8238" i="19"/>
  <c r="BD3946" i="19"/>
  <c r="BD4031" i="19"/>
  <c r="BD462" i="19"/>
  <c r="BF8579" i="19"/>
  <c r="BF4098" i="19"/>
  <c r="BD9523" i="19"/>
  <c r="BH400" i="19"/>
  <c r="BD9684" i="19"/>
  <c r="BD338" i="19"/>
  <c r="BH3018" i="19"/>
  <c r="BH3434" i="19"/>
  <c r="BD2460" i="19"/>
  <c r="BF662" i="19"/>
  <c r="BD9480" i="19"/>
  <c r="BH8553" i="19"/>
  <c r="BH3275" i="19"/>
  <c r="BH6454" i="19"/>
  <c r="BH392" i="19"/>
  <c r="BF6663" i="19"/>
  <c r="BD8582" i="19"/>
  <c r="BF896" i="19"/>
  <c r="BH5766" i="19"/>
  <c r="BD1108" i="19"/>
  <c r="BH3106" i="19"/>
  <c r="BH5183" i="19"/>
  <c r="BF8441" i="19"/>
  <c r="BH8712" i="19"/>
  <c r="BD5248" i="19"/>
  <c r="BH4353" i="19"/>
  <c r="BF5932" i="19"/>
  <c r="BF6425" i="19"/>
  <c r="BD6517" i="19"/>
  <c r="BD8538" i="19"/>
  <c r="BF8092" i="19"/>
  <c r="BF5070" i="19"/>
  <c r="BH9829" i="19"/>
  <c r="BD7811" i="19"/>
  <c r="BF4288" i="19"/>
  <c r="BH5960" i="19"/>
  <c r="BF2773" i="19"/>
  <c r="BF1483" i="19"/>
  <c r="BF9744" i="19"/>
  <c r="BF282" i="19"/>
  <c r="BF2053" i="19"/>
  <c r="BH5471" i="19"/>
  <c r="BH857" i="19"/>
  <c r="BD8790" i="19"/>
  <c r="BF7828" i="19"/>
  <c r="BH6193" i="19"/>
  <c r="BD6071" i="19"/>
  <c r="BF8847" i="19"/>
  <c r="BH2439" i="19"/>
  <c r="BH3097" i="19"/>
  <c r="BF994" i="19"/>
  <c r="BD2607" i="19"/>
  <c r="BD1121" i="19"/>
  <c r="BD5650" i="19"/>
  <c r="BF6739" i="19"/>
  <c r="BH5510" i="19"/>
  <c r="BF3612" i="19"/>
  <c r="BH6634" i="19"/>
  <c r="BD3759" i="19"/>
  <c r="BH298" i="19"/>
  <c r="BH6354" i="19"/>
  <c r="BH7846" i="19"/>
  <c r="BD3887" i="19"/>
  <c r="BH5234" i="19"/>
  <c r="BH672" i="19"/>
  <c r="BF28" i="19"/>
  <c r="BH8674" i="19"/>
  <c r="BF3603" i="19"/>
  <c r="BD2298" i="19"/>
  <c r="BD4140" i="19"/>
  <c r="BH9764" i="19"/>
  <c r="BH7753" i="19"/>
  <c r="BF3033" i="19"/>
  <c r="BD3667" i="19"/>
  <c r="BH4039" i="19"/>
  <c r="BF7829" i="19"/>
  <c r="BH4996" i="19"/>
  <c r="BH3882" i="19"/>
  <c r="BH9115" i="19"/>
  <c r="BF1475" i="19"/>
  <c r="BH9511" i="19"/>
  <c r="BH8566" i="19"/>
  <c r="BD3977" i="19"/>
  <c r="BH7820" i="19"/>
  <c r="BF6282" i="19"/>
  <c r="BF6254" i="19"/>
  <c r="BD7786" i="19"/>
  <c r="BH3628" i="19"/>
  <c r="BF2887" i="19"/>
  <c r="BF4632" i="19"/>
  <c r="BH9924" i="19"/>
  <c r="BF2559" i="19"/>
  <c r="BH6145" i="19"/>
  <c r="BH6007" i="19"/>
  <c r="BH3327" i="19"/>
  <c r="BH2504" i="19"/>
  <c r="BF1918" i="19"/>
  <c r="BF2853" i="19"/>
  <c r="BD6983" i="19"/>
  <c r="BF644" i="19"/>
  <c r="BH9533" i="19"/>
  <c r="BD7931" i="19"/>
  <c r="BD6207" i="19"/>
  <c r="BH9848" i="19"/>
  <c r="BD288" i="19"/>
  <c r="BD3305" i="19"/>
  <c r="BH6559" i="19"/>
  <c r="BD970" i="19"/>
  <c r="BF647" i="19"/>
  <c r="BD3174" i="19"/>
  <c r="BD4328" i="19"/>
  <c r="BF6324" i="19"/>
  <c r="BH8303" i="19"/>
  <c r="BH283" i="19"/>
  <c r="BH6520" i="19"/>
  <c r="BF9893" i="19"/>
  <c r="BF9772" i="19"/>
  <c r="BD2151" i="19"/>
  <c r="BH2453" i="19"/>
  <c r="BH824" i="19"/>
  <c r="BH6903" i="19"/>
  <c r="BF3115" i="19"/>
  <c r="BF303" i="19"/>
  <c r="BD6703" i="19"/>
  <c r="BF8599" i="19"/>
  <c r="BH5488" i="19"/>
  <c r="BH3357" i="19"/>
  <c r="BH7182" i="19"/>
  <c r="BF9544" i="19"/>
  <c r="BH7807" i="19"/>
  <c r="BH8680" i="19"/>
  <c r="BD1669" i="19"/>
  <c r="BF2491" i="19"/>
  <c r="BH2387" i="19"/>
  <c r="BH3235" i="19"/>
  <c r="BF1744" i="19"/>
  <c r="BH9179" i="19"/>
  <c r="BD9150" i="19"/>
  <c r="BF1416" i="19"/>
  <c r="BF8984" i="19"/>
  <c r="BD6854" i="19"/>
  <c r="BF2089" i="19"/>
  <c r="BF1761" i="19"/>
  <c r="BH3869" i="19"/>
  <c r="BD3622" i="19"/>
  <c r="BF6400" i="19"/>
  <c r="BH3872" i="19"/>
  <c r="BF2528" i="19"/>
  <c r="BF4701" i="19"/>
  <c r="BD2281" i="19"/>
  <c r="BF4976" i="19"/>
  <c r="BF7873" i="19"/>
  <c r="BF2693" i="19"/>
  <c r="BH6993" i="19"/>
  <c r="BD6165" i="19"/>
  <c r="BF9599" i="19"/>
  <c r="BD2820" i="19"/>
  <c r="BH9614" i="19"/>
  <c r="BF2321" i="19"/>
  <c r="BH9781" i="19"/>
  <c r="BD2496" i="19"/>
  <c r="BH2676" i="19"/>
  <c r="BF1944" i="19"/>
  <c r="BD7244" i="19"/>
  <c r="BD6619" i="19"/>
  <c r="BD3388" i="19"/>
  <c r="BF4270" i="19"/>
  <c r="BF9296" i="19"/>
  <c r="BH1183" i="19"/>
  <c r="BH3372" i="19"/>
  <c r="BD3768" i="19"/>
  <c r="BH1834" i="19"/>
  <c r="BH661" i="19"/>
  <c r="BF2111" i="19"/>
  <c r="BD1398" i="19"/>
  <c r="BH4937" i="19"/>
  <c r="BH3044" i="19"/>
  <c r="BF5149" i="19"/>
  <c r="BH159" i="19"/>
  <c r="BH5935" i="19"/>
  <c r="BH2094" i="19"/>
  <c r="BH5280" i="19"/>
  <c r="BH1206" i="19"/>
  <c r="BF8958" i="19"/>
  <c r="BH1195" i="19"/>
  <c r="BD9384" i="19"/>
  <c r="BF9511" i="19"/>
  <c r="BH4902" i="19"/>
  <c r="BH8883" i="19"/>
  <c r="BH5015" i="19"/>
  <c r="BF3499" i="19"/>
  <c r="BD1569" i="19"/>
  <c r="BH2723" i="19"/>
  <c r="BF7251" i="19"/>
  <c r="BH8954" i="19"/>
  <c r="BD6066" i="19"/>
  <c r="BD8106" i="19"/>
  <c r="BD8679" i="19"/>
  <c r="BH9876" i="19"/>
  <c r="BD5406" i="19"/>
  <c r="BD6468" i="19"/>
  <c r="BD12" i="19"/>
  <c r="BF6890" i="19"/>
  <c r="BD7516" i="19"/>
  <c r="BH2715" i="19"/>
  <c r="BH8665" i="19"/>
  <c r="BH9595" i="19"/>
  <c r="BF7441" i="19"/>
  <c r="BH5892" i="19"/>
  <c r="BD9954" i="19"/>
  <c r="BH6622" i="19"/>
  <c r="BF3456" i="19"/>
  <c r="BF8885" i="19"/>
  <c r="BD8965" i="19"/>
  <c r="BD8700" i="19"/>
  <c r="BF9885" i="19"/>
  <c r="BD5402" i="19"/>
  <c r="BD6768" i="19"/>
  <c r="BH3611" i="19"/>
  <c r="BD5968" i="19"/>
  <c r="BF5812" i="19"/>
  <c r="BH9740" i="19"/>
  <c r="BD990" i="19"/>
  <c r="BH522" i="19"/>
  <c r="BD1480" i="19"/>
  <c r="BH9558" i="19"/>
  <c r="BH7213" i="19"/>
  <c r="BD3692" i="19"/>
  <c r="BF2412" i="19"/>
  <c r="BH1315" i="19"/>
  <c r="BD8575" i="19"/>
  <c r="BF4262" i="19"/>
  <c r="BF516" i="19"/>
  <c r="BD5461" i="19"/>
  <c r="BD9911" i="19"/>
  <c r="BH4467" i="19"/>
  <c r="BD4729" i="19"/>
  <c r="BF2375" i="19"/>
  <c r="BH1921" i="19"/>
  <c r="BF5242" i="19"/>
  <c r="BD1867" i="19"/>
  <c r="BH6452" i="19"/>
  <c r="BD2662" i="19"/>
  <c r="BH5487" i="19"/>
  <c r="BH3163" i="19"/>
  <c r="BD3611" i="19"/>
  <c r="BD7743" i="19"/>
  <c r="BF7854" i="19"/>
  <c r="BD3330" i="19"/>
  <c r="BH1579" i="19"/>
  <c r="BF8486" i="19"/>
  <c r="BD6547" i="19"/>
  <c r="BF4312" i="19"/>
  <c r="BH8208" i="19"/>
  <c r="BH2900" i="19"/>
  <c r="BD9783" i="19"/>
  <c r="BH8640" i="19"/>
  <c r="BF2131" i="19"/>
  <c r="BH4914" i="19"/>
  <c r="BD9501" i="19"/>
  <c r="BH1836" i="19"/>
  <c r="BF2814" i="19"/>
  <c r="BH5771" i="19"/>
  <c r="BD3505" i="19"/>
  <c r="BD2547" i="19"/>
  <c r="BD6323" i="19"/>
  <c r="BH5369" i="19"/>
  <c r="BF1991" i="19"/>
  <c r="BD3171" i="19"/>
  <c r="BD189" i="19"/>
  <c r="BD5814" i="19"/>
  <c r="BF9535" i="19"/>
  <c r="BH1479" i="19"/>
  <c r="BF2827" i="19"/>
  <c r="BD6480" i="19"/>
  <c r="BF2477" i="19"/>
  <c r="BF8524" i="19"/>
  <c r="BF2064" i="19"/>
  <c r="BH7526" i="19"/>
  <c r="BH6198" i="19"/>
  <c r="BD1419" i="19"/>
  <c r="BF2335" i="19"/>
  <c r="BH8117" i="19"/>
  <c r="BD7710" i="19"/>
  <c r="BF6160" i="19"/>
  <c r="BH7940" i="19"/>
  <c r="BH3797" i="19"/>
  <c r="BH6378" i="19"/>
  <c r="BH4342" i="19"/>
  <c r="BD3050" i="19"/>
  <c r="BD8502" i="19"/>
  <c r="BF230" i="19"/>
  <c r="BF3218" i="19"/>
  <c r="BF9840" i="19"/>
  <c r="BD5767" i="19"/>
  <c r="BF9325" i="19"/>
  <c r="BD450" i="19"/>
  <c r="BH8009" i="19"/>
  <c r="BD4044" i="19"/>
  <c r="BF3888" i="19"/>
  <c r="BD4312" i="19"/>
  <c r="BD7935" i="19"/>
  <c r="BH9020" i="19"/>
  <c r="BH2922" i="19"/>
  <c r="BD2999" i="19"/>
  <c r="BF4369" i="19"/>
  <c r="BH1666" i="19"/>
  <c r="BD321" i="19"/>
  <c r="BF6863" i="19"/>
  <c r="BF6177" i="19"/>
  <c r="BF4482" i="19"/>
  <c r="BH117" i="19"/>
  <c r="BD6241" i="19"/>
  <c r="BD6044" i="19"/>
  <c r="BH2342" i="19"/>
  <c r="BH9238" i="19"/>
  <c r="BD81" i="19"/>
  <c r="BH7454" i="19"/>
  <c r="BD9906" i="19"/>
  <c r="BF3197" i="19"/>
  <c r="BH2544" i="19"/>
  <c r="BF1434" i="19"/>
  <c r="BF3377" i="19"/>
  <c r="BH9611" i="19"/>
  <c r="BD3916" i="19"/>
  <c r="BF9602" i="19"/>
  <c r="BF5454" i="19"/>
  <c r="BF3848" i="19"/>
  <c r="BH4806" i="19"/>
  <c r="BD5153" i="19"/>
  <c r="BF1459" i="19"/>
  <c r="BF6376" i="19"/>
  <c r="BH286" i="19"/>
  <c r="BF9830" i="19"/>
  <c r="BH3934" i="19"/>
  <c r="BD9064" i="19"/>
  <c r="BF1717" i="19"/>
  <c r="BD1505" i="19"/>
  <c r="BH5982" i="19"/>
  <c r="BF5643" i="19"/>
  <c r="BH5209" i="19"/>
  <c r="BH6671" i="19"/>
  <c r="BD6973" i="19"/>
  <c r="BF2463" i="19"/>
  <c r="BF1695" i="19"/>
  <c r="BD2746" i="19"/>
  <c r="BF2429" i="19"/>
  <c r="BH4293" i="19"/>
  <c r="BD3366" i="19"/>
  <c r="BF2730" i="19"/>
  <c r="BF5627" i="19"/>
  <c r="BF4732" i="19"/>
  <c r="BH3086" i="19"/>
  <c r="BH7784" i="19"/>
  <c r="BH5528" i="19"/>
  <c r="BH8184" i="19"/>
  <c r="BF4068" i="19"/>
  <c r="BH9559" i="19"/>
  <c r="BD2971" i="19"/>
  <c r="BH7917" i="19"/>
  <c r="BD4109" i="19"/>
  <c r="BF4684" i="19"/>
  <c r="BF667" i="19"/>
  <c r="BH9016" i="19"/>
  <c r="BH8807" i="19"/>
  <c r="BF4261" i="19"/>
  <c r="BF1567" i="19"/>
  <c r="BD9222" i="19"/>
  <c r="BF5434" i="19"/>
  <c r="BH596" i="19"/>
  <c r="BH1916" i="19"/>
  <c r="BF3008" i="19"/>
  <c r="BD1617" i="19"/>
  <c r="BD6952" i="19"/>
  <c r="BD2990" i="19"/>
  <c r="BF1344" i="19"/>
  <c r="BF2644" i="19"/>
  <c r="BD2289" i="19"/>
  <c r="BH8331" i="19"/>
  <c r="BD1457" i="19"/>
  <c r="BH3177" i="19"/>
  <c r="BF3425" i="19"/>
  <c r="BF6899" i="19"/>
  <c r="BF7239" i="19"/>
  <c r="BH3066" i="19"/>
  <c r="BH5683" i="19"/>
  <c r="BH5523" i="19"/>
  <c r="BF6767" i="19"/>
  <c r="BD2608" i="19"/>
  <c r="BD4182" i="19"/>
  <c r="BD4583" i="19"/>
  <c r="BD7746" i="19"/>
  <c r="BD8171" i="19"/>
  <c r="BF6646" i="19"/>
  <c r="BD8998" i="19"/>
  <c r="BD3404" i="19"/>
  <c r="BH7945" i="19"/>
  <c r="BH6284" i="19"/>
  <c r="BF1271" i="19"/>
  <c r="BD2826" i="19"/>
  <c r="BD1618" i="19"/>
  <c r="BH3289" i="19"/>
  <c r="BD2182" i="19"/>
  <c r="BH3007" i="19"/>
  <c r="BF1251" i="19"/>
  <c r="BH7399" i="19"/>
  <c r="BF6925" i="19"/>
  <c r="BF7040" i="19"/>
  <c r="BD5619" i="19"/>
  <c r="BD8565" i="19"/>
  <c r="BD9413" i="19"/>
  <c r="BD748" i="19"/>
  <c r="BH7254" i="19"/>
  <c r="BH8949" i="19"/>
  <c r="BH9381" i="19"/>
  <c r="BD3627" i="19"/>
  <c r="BF6225" i="19"/>
  <c r="BD5758" i="19"/>
  <c r="BD5777" i="19"/>
  <c r="BH1867" i="19"/>
  <c r="BF5460" i="19"/>
  <c r="BH8213" i="19"/>
  <c r="BD3926" i="19"/>
  <c r="BD2452" i="19"/>
  <c r="BF1634" i="19"/>
  <c r="BD7655" i="19"/>
  <c r="BD8447" i="19"/>
  <c r="BD3723" i="19"/>
  <c r="BH3893" i="19"/>
  <c r="BD2620" i="19"/>
  <c r="BD5434" i="19"/>
  <c r="BH5328" i="19"/>
  <c r="BF1170" i="19"/>
  <c r="BH116" i="19"/>
  <c r="BH3021" i="19"/>
  <c r="BH5118" i="19"/>
  <c r="BF8053" i="19"/>
  <c r="BF5790" i="19"/>
  <c r="BF8421" i="19"/>
  <c r="BF8492" i="19"/>
  <c r="BD4719" i="19"/>
  <c r="BH44" i="19"/>
  <c r="BD3428" i="19"/>
  <c r="BD1636" i="19"/>
  <c r="BD5963" i="19"/>
  <c r="BH5628" i="19"/>
  <c r="BF7187" i="19"/>
  <c r="BD2320" i="19"/>
  <c r="BH9116" i="19"/>
  <c r="BH3274" i="19"/>
  <c r="BF3248" i="19"/>
  <c r="BD9018" i="19"/>
  <c r="BF3506" i="19"/>
  <c r="BH1128" i="19"/>
  <c r="BD3298" i="19"/>
  <c r="BH9961" i="19"/>
  <c r="BH3799" i="19"/>
  <c r="BF9828" i="19"/>
  <c r="BF5480" i="19"/>
  <c r="BD7160" i="19"/>
  <c r="BF143" i="19"/>
  <c r="BD483" i="19"/>
  <c r="BH5228" i="19"/>
  <c r="BH9301" i="19"/>
  <c r="BF8675" i="19"/>
  <c r="BH6360" i="19"/>
  <c r="BF2449" i="19"/>
  <c r="BF3826" i="19"/>
  <c r="BF4742" i="19"/>
  <c r="BH6921" i="19"/>
  <c r="BF5493" i="19"/>
  <c r="BD5440" i="19"/>
  <c r="BH8235" i="19"/>
  <c r="BD9440" i="19"/>
  <c r="BF7192" i="19"/>
  <c r="BF3346" i="19"/>
  <c r="BH7569" i="19"/>
  <c r="BH2624" i="19"/>
  <c r="BD4145" i="19"/>
  <c r="BH5947" i="19"/>
  <c r="BH9665" i="19"/>
  <c r="BH9447" i="19"/>
  <c r="BD3799" i="19"/>
  <c r="BH1821" i="19"/>
  <c r="BF1612" i="19"/>
  <c r="BF7470" i="19"/>
  <c r="BH5761" i="19"/>
  <c r="BF6849" i="19"/>
  <c r="BF6248" i="19"/>
  <c r="BH2233" i="19"/>
  <c r="BH9907" i="19"/>
  <c r="BH7289" i="19"/>
  <c r="BF6185" i="19"/>
  <c r="BH1502" i="19"/>
  <c r="BF2499" i="19"/>
  <c r="BF9632" i="19"/>
  <c r="BF9909" i="19"/>
  <c r="BF656" i="19"/>
  <c r="BD1105" i="19"/>
  <c r="BH9349" i="19"/>
  <c r="BD1171" i="19"/>
  <c r="BF5193" i="19"/>
  <c r="BD279" i="19"/>
  <c r="BH5614" i="19"/>
  <c r="BD5820" i="19"/>
  <c r="BH7823" i="19"/>
  <c r="BD6048" i="19"/>
  <c r="BH6509" i="19"/>
  <c r="BH7333" i="19"/>
  <c r="BF7027" i="19"/>
  <c r="BD984" i="19"/>
  <c r="BD3964" i="19"/>
  <c r="BH7151" i="19"/>
  <c r="BH7132" i="19"/>
  <c r="BH625" i="19"/>
  <c r="BD4754" i="19"/>
  <c r="BH926" i="19"/>
  <c r="BD8638" i="19"/>
  <c r="BH9984" i="19"/>
  <c r="BD5986" i="19"/>
  <c r="BD237" i="19"/>
  <c r="BD1878" i="19"/>
  <c r="BF1797" i="19"/>
  <c r="BD4780" i="19"/>
  <c r="BH3630" i="19"/>
  <c r="BD8703" i="19"/>
  <c r="BD3705" i="19"/>
  <c r="BF466" i="19"/>
  <c r="BH5841" i="19"/>
  <c r="BD1414" i="19"/>
  <c r="BF1538" i="19"/>
  <c r="BD7817" i="19"/>
  <c r="BD8012" i="19"/>
  <c r="BH7321" i="19"/>
  <c r="BD3922" i="19"/>
  <c r="BF9167" i="19"/>
  <c r="BF5114" i="19"/>
  <c r="BD1240" i="19"/>
  <c r="BF4321" i="19"/>
  <c r="BF4677" i="19"/>
  <c r="BF1982" i="19"/>
  <c r="BD8500" i="19"/>
  <c r="BD5907" i="19"/>
  <c r="BH1929" i="19"/>
  <c r="BD196" i="19"/>
  <c r="BF4696" i="19"/>
  <c r="BF2262" i="19"/>
  <c r="BF7821" i="19"/>
  <c r="BH9150" i="19"/>
  <c r="BH9100" i="19"/>
  <c r="BH7052" i="19"/>
  <c r="BH6258" i="19"/>
  <c r="BH9870" i="19"/>
  <c r="BD8065" i="19"/>
  <c r="BD7199" i="19"/>
  <c r="BH5372" i="19"/>
  <c r="BF1101" i="19"/>
  <c r="BF6167" i="19"/>
  <c r="BF270" i="19"/>
  <c r="BH2196" i="19"/>
  <c r="BF1013" i="19"/>
  <c r="BD9879" i="19"/>
  <c r="BF242" i="19"/>
  <c r="BD9077" i="19"/>
  <c r="BD959" i="19"/>
  <c r="BD3099" i="19"/>
  <c r="BD32" i="19"/>
  <c r="BH2287" i="19"/>
  <c r="BD8574" i="19"/>
  <c r="BF9069" i="19"/>
  <c r="BH8216" i="19"/>
  <c r="BF6336" i="19"/>
  <c r="BH191" i="19"/>
  <c r="BF3972" i="19"/>
  <c r="BF7500" i="19"/>
  <c r="BH4042" i="19"/>
  <c r="BF1983" i="19"/>
  <c r="BD6678" i="19"/>
  <c r="BD1672" i="19"/>
  <c r="BH7513" i="19"/>
  <c r="BH3811" i="19"/>
  <c r="BH9060" i="19"/>
  <c r="BF6331" i="19"/>
  <c r="BH8413" i="19"/>
  <c r="BH1588" i="19"/>
  <c r="BH2307" i="19"/>
  <c r="BF4069" i="19"/>
  <c r="BH5673" i="19"/>
  <c r="BH1246" i="19"/>
  <c r="BF8183" i="19"/>
  <c r="BD7106" i="19"/>
  <c r="BF7375" i="19"/>
  <c r="BH7802" i="19"/>
  <c r="BH1239" i="19"/>
  <c r="BD6114" i="19"/>
  <c r="BF6220" i="19"/>
  <c r="BD8007" i="19"/>
  <c r="BD3639" i="19"/>
  <c r="BF6847" i="19"/>
  <c r="BH9450" i="19"/>
  <c r="BF2766" i="19"/>
  <c r="BH4957" i="19"/>
  <c r="BH8276" i="19"/>
  <c r="BD8216" i="19"/>
  <c r="BD3206" i="19"/>
  <c r="BD4598" i="19"/>
  <c r="BD1969" i="19"/>
  <c r="BF5642" i="19"/>
  <c r="BD1961" i="19"/>
  <c r="BD4500" i="19"/>
  <c r="BD6134" i="19"/>
  <c r="BD6950" i="19"/>
  <c r="BD2552" i="19"/>
  <c r="BF7200" i="19"/>
  <c r="BF3901" i="19"/>
  <c r="BF1010" i="19"/>
  <c r="BH5844" i="19"/>
  <c r="BD7941" i="19"/>
  <c r="BF2277" i="19"/>
  <c r="BD1832" i="19"/>
  <c r="BF7866" i="19"/>
  <c r="BF5181" i="19"/>
  <c r="BF8481" i="19"/>
  <c r="BD5659" i="19"/>
  <c r="BH414" i="19"/>
  <c r="BF9157" i="19"/>
  <c r="BH4345" i="19"/>
  <c r="BH5669" i="19"/>
  <c r="BF6483" i="19"/>
  <c r="BF8065" i="19"/>
  <c r="BD6040" i="19"/>
  <c r="BF7911" i="19"/>
  <c r="BD7870" i="19"/>
  <c r="BF7023" i="19"/>
  <c r="BH9348" i="19"/>
  <c r="BD8482" i="19"/>
  <c r="BH7500" i="19"/>
  <c r="BF47" i="19"/>
  <c r="BF8920" i="19"/>
  <c r="BD8894" i="19"/>
  <c r="BH2879" i="19"/>
  <c r="BH3959" i="19"/>
  <c r="BD9642" i="19"/>
  <c r="BD703" i="19"/>
  <c r="BF1109" i="19"/>
  <c r="BH7494" i="19"/>
  <c r="BD976" i="19"/>
  <c r="BH1606" i="19"/>
  <c r="BD3793" i="19"/>
  <c r="BD225" i="19"/>
  <c r="BH8774" i="19"/>
  <c r="BF218" i="19"/>
  <c r="BF4981" i="19"/>
  <c r="BD6805" i="19"/>
  <c r="BF4794" i="19"/>
  <c r="BH6081" i="19"/>
  <c r="BH8879" i="19"/>
  <c r="BH5199" i="19"/>
  <c r="BF2770" i="19"/>
  <c r="BH602" i="19"/>
  <c r="BD9033" i="19"/>
  <c r="BH844" i="19"/>
  <c r="BH3621" i="19"/>
  <c r="BH4323" i="19"/>
  <c r="BF1604" i="19"/>
  <c r="BD8208" i="19"/>
  <c r="BH3433" i="19"/>
  <c r="BF2371" i="19"/>
  <c r="BD9930" i="19"/>
  <c r="BF7642" i="19"/>
  <c r="BD1096" i="19"/>
  <c r="BF7333" i="19"/>
  <c r="BF2627" i="19"/>
  <c r="BH6833" i="19"/>
  <c r="BF3670" i="19"/>
  <c r="BD4611" i="19"/>
  <c r="BH7152" i="19"/>
  <c r="BF4129" i="19"/>
  <c r="BH4281" i="19"/>
  <c r="BD6528" i="19"/>
  <c r="BD8085" i="19"/>
  <c r="BD9624" i="19"/>
  <c r="BD6490" i="19"/>
  <c r="BH1884" i="19"/>
  <c r="BD2354" i="19"/>
  <c r="BD310" i="19"/>
  <c r="BD5337" i="19"/>
  <c r="BF4895" i="19"/>
  <c r="BH8670" i="19"/>
  <c r="BH48" i="19"/>
  <c r="BH248" i="19"/>
  <c r="BH9547" i="19"/>
  <c r="BH1220" i="19"/>
  <c r="BF7185" i="19"/>
  <c r="BD9574" i="19"/>
  <c r="BF4208" i="19"/>
  <c r="BH755" i="19"/>
  <c r="BH1974" i="19"/>
  <c r="BH797" i="19"/>
  <c r="BH4417" i="19"/>
  <c r="BH7288" i="19"/>
  <c r="BF5580" i="19"/>
  <c r="BH2828" i="19"/>
  <c r="BH2789" i="19"/>
  <c r="BH3016" i="19"/>
  <c r="BD99" i="19"/>
  <c r="BF3718" i="19"/>
  <c r="BH4445" i="19"/>
  <c r="BF6508" i="19"/>
  <c r="BD4880" i="19"/>
  <c r="BD137" i="19"/>
  <c r="BH3403" i="19"/>
  <c r="BH3944" i="19"/>
  <c r="BH3010" i="19"/>
  <c r="BD352" i="19"/>
  <c r="BH6390" i="19"/>
  <c r="BH9167" i="19"/>
  <c r="BH8480" i="19"/>
  <c r="BD9189" i="19"/>
  <c r="BH6770" i="19"/>
  <c r="BF1597" i="19"/>
  <c r="BH4887" i="19"/>
  <c r="BF716" i="19"/>
  <c r="BD7132" i="19"/>
  <c r="BF1958" i="19"/>
  <c r="BF1746" i="19"/>
  <c r="BF9995" i="19"/>
  <c r="BH8723" i="19"/>
  <c r="BH2487" i="19"/>
  <c r="BF385" i="19"/>
  <c r="BF9154" i="19"/>
  <c r="BD5468" i="19"/>
  <c r="BD3993" i="19"/>
  <c r="BD131" i="19"/>
  <c r="BH370" i="19"/>
  <c r="BD5784" i="19"/>
  <c r="BH3907" i="19"/>
  <c r="BD7534" i="19"/>
  <c r="BF7588" i="19"/>
  <c r="BF7634" i="19"/>
  <c r="BD5304" i="19"/>
  <c r="BF8316" i="19"/>
  <c r="BH1330" i="19"/>
  <c r="BH9270" i="19"/>
  <c r="BF8587" i="19"/>
  <c r="BF8630" i="19"/>
  <c r="BH3877" i="19"/>
  <c r="BF1955" i="19"/>
  <c r="BD1550" i="19"/>
  <c r="BH326" i="19"/>
  <c r="BF3982" i="19"/>
  <c r="BD3999" i="19"/>
  <c r="BF6027" i="19"/>
  <c r="BH2354" i="19"/>
  <c r="BF1474" i="19"/>
  <c r="BF1986" i="19"/>
  <c r="BH5827" i="19"/>
  <c r="BH8526" i="19"/>
  <c r="BH8907" i="19"/>
  <c r="BD4387" i="19"/>
  <c r="BD1150" i="19"/>
  <c r="BF5651" i="19"/>
  <c r="BH4017" i="19"/>
  <c r="BH7632" i="19"/>
  <c r="BF8102" i="19"/>
  <c r="BF5877" i="19"/>
  <c r="BF7740" i="19"/>
  <c r="BF9855" i="19"/>
  <c r="BD2174" i="19"/>
  <c r="BD9454" i="19"/>
  <c r="BD5760" i="19"/>
  <c r="BD6576" i="19"/>
  <c r="BF5350" i="19"/>
  <c r="BD9872" i="19"/>
  <c r="BF9873" i="19"/>
  <c r="BF8491" i="19"/>
  <c r="BH2199" i="19"/>
  <c r="BD7709" i="19"/>
  <c r="BF9712" i="19"/>
  <c r="BH4900" i="19"/>
  <c r="BF8395" i="19"/>
  <c r="BF6279" i="19"/>
  <c r="BF3698" i="19"/>
  <c r="BF4740" i="19"/>
  <c r="BF4973" i="19"/>
  <c r="BD1821" i="19"/>
  <c r="BD5118" i="19"/>
  <c r="BD7894" i="19"/>
  <c r="BF7531" i="19"/>
  <c r="BD8349" i="19"/>
  <c r="BF7934" i="19"/>
  <c r="BD8021" i="19"/>
  <c r="BD2268" i="19"/>
  <c r="BH3786" i="19"/>
  <c r="BD9968" i="19"/>
  <c r="BH2252" i="19"/>
  <c r="BD5090" i="19"/>
  <c r="BH5532" i="19"/>
  <c r="BF7514" i="19"/>
  <c r="BD6646" i="19"/>
  <c r="BF4988" i="19"/>
  <c r="BD9875" i="19"/>
  <c r="BH7169" i="19"/>
  <c r="BF6962" i="19"/>
  <c r="BH8419" i="19"/>
  <c r="BH4503" i="19"/>
  <c r="BD4184" i="19"/>
  <c r="BF1906" i="19"/>
  <c r="BF8285" i="19"/>
  <c r="BH1428" i="19"/>
  <c r="BH6954" i="19"/>
  <c r="BH1040" i="19"/>
  <c r="BH6417" i="19"/>
  <c r="BD3259" i="19"/>
  <c r="BD9453" i="19"/>
  <c r="BH1593" i="19"/>
  <c r="BD700" i="19"/>
  <c r="BD7834" i="19"/>
  <c r="BF7208" i="19"/>
  <c r="BF9761" i="19"/>
  <c r="BD1835" i="19"/>
  <c r="BF223" i="19"/>
  <c r="BH4410" i="19"/>
  <c r="BD3364" i="19"/>
  <c r="BF198" i="19"/>
  <c r="BH7430" i="19"/>
  <c r="BD1891" i="19"/>
  <c r="BH7474" i="19"/>
  <c r="BH1319" i="19"/>
  <c r="BD5099" i="19"/>
  <c r="BH709" i="19"/>
  <c r="BD1690" i="19"/>
  <c r="BD5297" i="19"/>
  <c r="BF4598" i="19"/>
  <c r="BF5567" i="19"/>
  <c r="BD2408" i="19"/>
  <c r="BF3996" i="19"/>
  <c r="BF6776" i="19"/>
  <c r="BF697" i="19"/>
  <c r="BD2031" i="19"/>
  <c r="BH2274" i="19"/>
  <c r="BD9544" i="19"/>
  <c r="BH591" i="19"/>
  <c r="BF6367" i="19"/>
  <c r="BF620" i="19"/>
  <c r="BF5298" i="19"/>
  <c r="BH8594" i="19"/>
  <c r="BF3874" i="19"/>
  <c r="BF9178" i="19"/>
  <c r="BD918" i="19"/>
  <c r="BD3650" i="19"/>
  <c r="BH4827" i="19"/>
  <c r="BD8719" i="19"/>
  <c r="BF2411" i="19"/>
  <c r="BD329" i="19"/>
  <c r="BF8413" i="19"/>
  <c r="BF4293" i="19"/>
  <c r="BD2001" i="19"/>
  <c r="BD2428" i="19"/>
  <c r="BD8443" i="19"/>
  <c r="BH6785" i="19"/>
  <c r="BH3287" i="19"/>
  <c r="BH6949" i="19"/>
  <c r="BD3540" i="19"/>
  <c r="BF181" i="19"/>
  <c r="BH9127" i="19"/>
  <c r="BF2742" i="19"/>
  <c r="BF5984" i="19"/>
  <c r="BH8777" i="19"/>
  <c r="BH7703" i="19"/>
  <c r="BF1658" i="19"/>
  <c r="BD1282" i="19"/>
  <c r="BD8855" i="19"/>
  <c r="BH3805" i="19"/>
  <c r="BH5271" i="19"/>
  <c r="BH8615" i="19"/>
  <c r="BH2012" i="19"/>
  <c r="BD2204" i="19"/>
  <c r="BD6266" i="19"/>
  <c r="BF1544" i="19"/>
  <c r="BF4244" i="19"/>
  <c r="BH6931" i="19"/>
  <c r="BD646" i="19"/>
  <c r="BH2184" i="19"/>
  <c r="BD2231" i="19"/>
  <c r="BH858" i="19"/>
  <c r="BD6442" i="19"/>
  <c r="BF8232" i="19"/>
  <c r="BF4995" i="19"/>
  <c r="BH5923" i="19"/>
  <c r="BH7355" i="19"/>
  <c r="BF1424" i="19"/>
  <c r="BH5148" i="19"/>
  <c r="BF2121" i="19"/>
  <c r="BD7766" i="19"/>
  <c r="BF7175" i="19"/>
  <c r="BF4698" i="19"/>
  <c r="BD5783" i="19"/>
  <c r="BD2664" i="19"/>
  <c r="BD1934" i="19"/>
  <c r="BH3876" i="19"/>
  <c r="BH6426" i="19"/>
  <c r="BD8325" i="19"/>
  <c r="BD1433" i="19"/>
  <c r="BF5504" i="19"/>
  <c r="BF6809" i="19"/>
  <c r="BH3298" i="19"/>
  <c r="BD3264" i="19"/>
  <c r="BH9041" i="19"/>
  <c r="BH5735" i="19"/>
  <c r="BF949" i="19"/>
  <c r="BH2235" i="19"/>
  <c r="BF9770" i="19"/>
  <c r="BF4397" i="19"/>
  <c r="BF6884" i="19"/>
  <c r="BF1361" i="19"/>
  <c r="BD5576" i="19"/>
  <c r="BH7591" i="19"/>
  <c r="BF8100" i="19"/>
  <c r="BH7769" i="19"/>
  <c r="BD74" i="19"/>
  <c r="BF1047" i="19"/>
  <c r="BH2838" i="19"/>
  <c r="BF4231" i="19"/>
  <c r="BD4020" i="19"/>
  <c r="BF7164" i="19"/>
  <c r="BH1653" i="19"/>
  <c r="BF3526" i="19"/>
  <c r="BH2512" i="19"/>
  <c r="BF2974" i="19"/>
  <c r="BF9697" i="19"/>
  <c r="BH2090" i="19"/>
  <c r="BD9874" i="19"/>
  <c r="BD7552" i="19"/>
  <c r="BD4418" i="19"/>
  <c r="BH8596" i="19"/>
  <c r="BF3429" i="19"/>
  <c r="BF1723" i="19"/>
  <c r="BF2713" i="19"/>
  <c r="BH6073" i="19"/>
  <c r="BF3543" i="19"/>
  <c r="BD1434" i="19"/>
  <c r="BF9804" i="19"/>
  <c r="BD6707" i="19"/>
  <c r="BD5701" i="19"/>
  <c r="BF6790" i="19"/>
  <c r="BH9943" i="19"/>
  <c r="BD6767" i="19"/>
  <c r="BD6507" i="19"/>
  <c r="BD7617" i="19"/>
  <c r="BD1683" i="19"/>
  <c r="BF9093" i="19"/>
  <c r="BF7253" i="19"/>
  <c r="BH1926" i="19"/>
  <c r="BH8849" i="19"/>
  <c r="BH6613" i="19"/>
  <c r="BH4789" i="19"/>
  <c r="BD2411" i="19"/>
  <c r="BH9201" i="19"/>
  <c r="BD6561" i="19"/>
  <c r="BF2891" i="19"/>
  <c r="BH886" i="19"/>
  <c r="BD813" i="19"/>
  <c r="BH6774" i="19"/>
  <c r="BF9773" i="19"/>
  <c r="BH872" i="19"/>
  <c r="BD7638" i="19"/>
  <c r="BH5654" i="19"/>
  <c r="BF8631" i="19"/>
  <c r="BF570" i="19"/>
  <c r="BH1463" i="19"/>
  <c r="BH1103" i="19"/>
  <c r="BH2613" i="19"/>
  <c r="BF9289" i="19"/>
  <c r="BD2228" i="19"/>
  <c r="BF1213" i="19"/>
  <c r="BH2135" i="19"/>
  <c r="BF7392" i="19"/>
  <c r="BD6484" i="19"/>
  <c r="BF1677" i="19"/>
  <c r="BF6642" i="19"/>
  <c r="BF2861" i="19"/>
  <c r="BD9951" i="19"/>
  <c r="BF7028" i="19"/>
  <c r="BD9752" i="19"/>
  <c r="BF362" i="19"/>
  <c r="BD2464" i="19"/>
  <c r="BF9032" i="19"/>
  <c r="BF5000" i="19"/>
  <c r="BH8365" i="19"/>
  <c r="BF3805" i="19"/>
  <c r="BD8926" i="19"/>
  <c r="BF8387" i="19"/>
  <c r="BF5552" i="19"/>
  <c r="BF5025" i="19"/>
  <c r="BH2769" i="19"/>
  <c r="BF8500" i="19"/>
  <c r="BF3632" i="19"/>
  <c r="BF5381" i="19"/>
  <c r="BF7301" i="19"/>
  <c r="BD1728" i="19"/>
  <c r="BH2974" i="19"/>
  <c r="BD5876" i="19"/>
  <c r="BF8402" i="19"/>
  <c r="BF354" i="19"/>
  <c r="BH8312" i="19"/>
  <c r="BH7896" i="19"/>
  <c r="BH503" i="19"/>
  <c r="BF2756" i="19"/>
  <c r="BD1619" i="19"/>
  <c r="BH3810" i="19"/>
  <c r="BH419" i="19"/>
  <c r="BD7580" i="19"/>
  <c r="BF66" i="19"/>
  <c r="BF8361" i="19"/>
  <c r="BD275" i="19"/>
  <c r="BD5981" i="19"/>
  <c r="BH7488" i="19"/>
  <c r="BH2856" i="19"/>
  <c r="BD6725" i="19"/>
  <c r="BF2461" i="19"/>
  <c r="BH2077" i="19"/>
  <c r="BD5931" i="19"/>
  <c r="BD1629" i="19"/>
  <c r="BH1033" i="19"/>
  <c r="BF5247" i="19"/>
  <c r="BD6415" i="19"/>
  <c r="BD3848" i="19"/>
  <c r="BH4608" i="19"/>
  <c r="BD2295" i="19"/>
  <c r="BH1080" i="19"/>
  <c r="BD7924" i="19"/>
  <c r="BF6012" i="19"/>
  <c r="BF4584" i="19"/>
  <c r="BH8501" i="19"/>
  <c r="BF2438" i="19"/>
  <c r="BF238" i="19"/>
  <c r="BH9950" i="19"/>
  <c r="BH1954" i="19"/>
  <c r="BH9931" i="19"/>
  <c r="BD9302" i="19"/>
  <c r="BH3146" i="19"/>
  <c r="BF4734" i="19"/>
  <c r="BF2946" i="19"/>
  <c r="BF7409" i="19"/>
  <c r="BF9719" i="19"/>
  <c r="BH4165" i="19"/>
  <c r="BD6886" i="19"/>
  <c r="BF8694" i="19"/>
  <c r="BD410" i="19"/>
  <c r="BF5680" i="19"/>
  <c r="BH1016" i="19"/>
  <c r="BH1730" i="19"/>
  <c r="BH594" i="19"/>
  <c r="BD3944" i="19"/>
  <c r="BF5676" i="19"/>
  <c r="BF3265" i="19"/>
  <c r="BH3707" i="19"/>
  <c r="BD9121" i="19"/>
  <c r="BD1125" i="19"/>
  <c r="BD8485" i="19"/>
  <c r="BD4247" i="19"/>
  <c r="BD5017" i="19"/>
  <c r="BH6116" i="19"/>
  <c r="BF5663" i="19"/>
  <c r="BH3437" i="19"/>
  <c r="BF6168" i="19"/>
  <c r="BF920" i="19"/>
  <c r="BF823" i="19"/>
  <c r="BH4684" i="19"/>
  <c r="BF4128" i="19"/>
  <c r="BF1182" i="19"/>
  <c r="BD6709" i="19"/>
  <c r="BF9214" i="19"/>
  <c r="BD917" i="19"/>
  <c r="BD400" i="19"/>
  <c r="BH50" i="19"/>
  <c r="BH7654" i="19"/>
  <c r="BH4799" i="19"/>
  <c r="BD7308" i="19"/>
  <c r="BH380" i="19"/>
  <c r="BH1146" i="19"/>
  <c r="BH232" i="19"/>
  <c r="BD1011" i="19"/>
  <c r="BD3707" i="19"/>
  <c r="BF4694" i="19"/>
  <c r="BH8606" i="19"/>
  <c r="BD9935" i="19"/>
  <c r="BF8563" i="19"/>
  <c r="BH2442" i="19"/>
  <c r="BD3163" i="19"/>
  <c r="BD1643" i="19"/>
  <c r="BD4177" i="19"/>
  <c r="BD909" i="19"/>
  <c r="BH2845" i="19"/>
  <c r="BD3983" i="19"/>
  <c r="BF3059" i="19"/>
  <c r="BF5032" i="19"/>
  <c r="BF3133" i="19"/>
  <c r="BD4681" i="19"/>
  <c r="BF2336" i="19"/>
  <c r="BH9101" i="19"/>
  <c r="BD9233" i="19"/>
  <c r="BD4700" i="19"/>
  <c r="BD9439" i="19"/>
  <c r="BD4975" i="19"/>
  <c r="BF1323" i="19"/>
  <c r="BF6517" i="19"/>
  <c r="BH689" i="19"/>
  <c r="BH6468" i="19"/>
  <c r="BF4200" i="19"/>
  <c r="BF6000" i="19"/>
  <c r="BF5329" i="19"/>
  <c r="BD6190" i="19"/>
  <c r="BH976" i="19"/>
  <c r="BH8126" i="19"/>
  <c r="BH8515" i="19"/>
  <c r="BH9048" i="19"/>
  <c r="BH521" i="19"/>
  <c r="BD7009" i="19"/>
  <c r="BH2582" i="19"/>
  <c r="BD6130" i="19"/>
  <c r="BH7938" i="19"/>
  <c r="BH874" i="19"/>
  <c r="BD7392" i="19"/>
  <c r="BH7020" i="19"/>
  <c r="BD3647" i="19"/>
  <c r="BH7780" i="19"/>
  <c r="BH5472" i="19"/>
  <c r="BH1068" i="19"/>
  <c r="BF6928" i="19"/>
  <c r="BH9128" i="19"/>
  <c r="BD122" i="19"/>
  <c r="BF9198" i="19"/>
  <c r="BD8409" i="19"/>
  <c r="BD4320" i="19"/>
  <c r="BH9126" i="19"/>
  <c r="BF9916" i="19"/>
  <c r="BD3484" i="19"/>
  <c r="BF1555" i="19"/>
  <c r="BH623" i="19"/>
  <c r="BH2553" i="19"/>
  <c r="BF3706" i="19"/>
  <c r="BH7760" i="19"/>
  <c r="BD9604" i="19"/>
  <c r="BD6163" i="19"/>
  <c r="BH3968" i="19"/>
  <c r="BD9600" i="19"/>
  <c r="BF297" i="19"/>
  <c r="BF9096" i="19"/>
  <c r="BF5159" i="19"/>
  <c r="BH6125" i="19"/>
  <c r="BH6499" i="19"/>
  <c r="BD2745" i="19"/>
  <c r="BD5344" i="19"/>
  <c r="BH2972" i="19"/>
  <c r="BD5720" i="19"/>
  <c r="BF1118" i="19"/>
  <c r="BH3439" i="19"/>
  <c r="BD7060" i="19"/>
  <c r="BH9752" i="19"/>
  <c r="BF6149" i="19"/>
  <c r="BH3394" i="19"/>
  <c r="BH6119" i="19"/>
  <c r="BD335" i="19"/>
  <c r="BH9306" i="19"/>
  <c r="BF9555" i="19"/>
  <c r="BF5317" i="19"/>
  <c r="BD4260" i="19"/>
  <c r="BD6798" i="19"/>
  <c r="BF8444" i="19"/>
  <c r="BH6595" i="19"/>
  <c r="BF6125" i="19"/>
  <c r="BF2052" i="19"/>
  <c r="BF8949" i="19"/>
  <c r="BD5556" i="19"/>
  <c r="BH2735" i="19"/>
  <c r="BH7099" i="19"/>
  <c r="BF3145" i="19"/>
  <c r="BH2686" i="19"/>
  <c r="BH3072" i="19"/>
  <c r="BD2589" i="19"/>
  <c r="BH3211" i="19"/>
  <c r="BF9933" i="19"/>
  <c r="BF5758" i="19"/>
  <c r="BF3131" i="19"/>
  <c r="BH6782" i="19"/>
  <c r="BF9801" i="19"/>
  <c r="BD5861" i="19"/>
  <c r="BH4590" i="19"/>
  <c r="BD5421" i="19"/>
  <c r="BH7026" i="19"/>
  <c r="BD1753" i="19"/>
  <c r="BF7581" i="19"/>
  <c r="BH4706" i="19"/>
  <c r="BD5143" i="19"/>
  <c r="BH4258" i="19"/>
  <c r="BF9327" i="19"/>
  <c r="BD7497" i="19"/>
  <c r="BF7222" i="19"/>
  <c r="BF6852" i="19"/>
  <c r="BF4923" i="19"/>
  <c r="BH7286" i="19"/>
  <c r="BH1382" i="19"/>
  <c r="BF6801" i="19"/>
  <c r="BF4295" i="19"/>
  <c r="BH6418" i="19"/>
  <c r="BF3384" i="19"/>
  <c r="BD5992" i="19"/>
  <c r="BD3123" i="19"/>
  <c r="BD8431" i="19"/>
  <c r="BF9170" i="19"/>
  <c r="BF5012" i="19"/>
  <c r="BF8192" i="19"/>
  <c r="BD9838" i="19"/>
  <c r="BD3581" i="19"/>
  <c r="BH405" i="19"/>
  <c r="BH1903" i="19"/>
  <c r="BF25" i="19"/>
  <c r="BD1447" i="19"/>
  <c r="BD1001" i="19"/>
  <c r="BF5559" i="19"/>
  <c r="BF5904" i="19"/>
  <c r="BD7997" i="19"/>
  <c r="BF8381" i="19"/>
  <c r="BH9573" i="19"/>
  <c r="BD9072" i="19"/>
  <c r="BD6991" i="19"/>
  <c r="BD4144" i="19"/>
  <c r="BF3114" i="19"/>
  <c r="BH6449" i="19"/>
  <c r="BF3343" i="19"/>
  <c r="BF2871" i="19"/>
  <c r="BF839" i="19"/>
  <c r="BD464" i="19"/>
  <c r="BH7708" i="19"/>
  <c r="BF6164" i="19"/>
  <c r="BH351" i="19"/>
  <c r="BH2457" i="19"/>
  <c r="BD9322" i="19"/>
  <c r="BD9028" i="19"/>
  <c r="BD2812" i="19"/>
  <c r="BF7706" i="19"/>
  <c r="BF6760" i="19"/>
  <c r="BH4757" i="19"/>
  <c r="BH4601" i="19"/>
  <c r="BH7731" i="19"/>
  <c r="BD6505" i="19"/>
  <c r="BF7493" i="19"/>
  <c r="BF2721" i="19"/>
  <c r="BH4865" i="19"/>
  <c r="BH7715" i="19"/>
  <c r="BH4595" i="19"/>
  <c r="BF4902" i="19"/>
  <c r="BH4105" i="19"/>
  <c r="BD2267" i="19"/>
  <c r="BD8434" i="19"/>
  <c r="BD2412" i="19"/>
  <c r="BF7862" i="19"/>
  <c r="BF420" i="19"/>
  <c r="BD1223" i="19"/>
  <c r="BD8145" i="19"/>
  <c r="BD1050" i="19"/>
  <c r="BF8525" i="19"/>
  <c r="BD7564" i="19"/>
  <c r="BF2750" i="19"/>
  <c r="BH6947" i="19"/>
  <c r="BH5949" i="19"/>
  <c r="BH7852" i="19"/>
  <c r="BD2972" i="19"/>
  <c r="BF3285" i="19"/>
  <c r="BD5445" i="19"/>
  <c r="BF8464" i="19"/>
  <c r="BD8836" i="19"/>
  <c r="BF7366" i="19"/>
  <c r="BD6951" i="19"/>
  <c r="BD3473" i="19"/>
  <c r="BH4993" i="19"/>
  <c r="BF4355" i="19"/>
  <c r="BH6816" i="19"/>
  <c r="BH4670" i="19"/>
  <c r="BF5774" i="19"/>
  <c r="BF5227" i="19"/>
  <c r="BF2519" i="19"/>
  <c r="BH8221" i="19"/>
  <c r="BH7748" i="19"/>
  <c r="BD5066" i="19"/>
  <c r="BH3340" i="19"/>
  <c r="BH1997" i="19"/>
  <c r="BD927" i="19"/>
  <c r="BH2758" i="19"/>
  <c r="BH8701" i="19"/>
  <c r="BF3438" i="19"/>
  <c r="BD9458" i="19"/>
  <c r="BD9446" i="19"/>
  <c r="BH2304" i="19"/>
  <c r="BD7528" i="19"/>
  <c r="BD2761" i="19"/>
  <c r="BD4484" i="19"/>
  <c r="BF8646" i="19"/>
  <c r="BH8183" i="19"/>
  <c r="BF5817" i="19"/>
  <c r="BH5165" i="19"/>
  <c r="BF9274" i="19"/>
  <c r="BH9884" i="19"/>
  <c r="BD5473" i="19"/>
  <c r="BD5620" i="19"/>
  <c r="BD7921" i="19"/>
  <c r="BH2745" i="19"/>
  <c r="BD3804" i="19"/>
  <c r="BD774" i="19"/>
  <c r="BD9204" i="19"/>
  <c r="BD8" i="19"/>
  <c r="BF8554" i="19"/>
  <c r="BF9156" i="19"/>
  <c r="BH9397" i="19"/>
  <c r="BF9912" i="19"/>
  <c r="BF7574" i="19"/>
  <c r="BF5855" i="19"/>
  <c r="BH4571" i="19"/>
  <c r="BF1887" i="19"/>
  <c r="BD1573" i="19"/>
  <c r="BD4582" i="19"/>
  <c r="BF707" i="19"/>
  <c r="BF6791" i="19"/>
  <c r="BH1985" i="19"/>
  <c r="BD8801" i="19"/>
  <c r="BH8663" i="19"/>
  <c r="BD5383" i="19"/>
  <c r="BF573" i="19"/>
  <c r="BF3228" i="19"/>
  <c r="BD7275" i="19"/>
  <c r="BD3859" i="19"/>
  <c r="BD2629" i="19"/>
  <c r="BD775" i="19"/>
  <c r="BF677" i="19"/>
  <c r="BD4764" i="19"/>
  <c r="BF8282" i="19"/>
  <c r="BF7840" i="19"/>
  <c r="BD5795" i="19"/>
  <c r="BD7878" i="19"/>
  <c r="BD7769" i="19"/>
  <c r="BF7046" i="19"/>
  <c r="BD8392" i="19"/>
  <c r="BF5316" i="19"/>
  <c r="BH2369" i="19"/>
  <c r="BF754" i="19"/>
  <c r="BH2670" i="19"/>
  <c r="BH4089" i="19"/>
  <c r="BD8402" i="19"/>
  <c r="BF7794" i="19"/>
  <c r="BD8806" i="19"/>
  <c r="BD3181" i="19"/>
  <c r="BF8541" i="19"/>
  <c r="BF2077" i="19"/>
  <c r="BF6046" i="19"/>
  <c r="BH3481" i="19"/>
  <c r="BD8948" i="19"/>
  <c r="BF7878" i="19"/>
  <c r="BD3858" i="19"/>
  <c r="BD3906" i="19"/>
  <c r="BD48" i="19"/>
  <c r="BF5545" i="19"/>
  <c r="BD6788" i="19"/>
  <c r="BH8057" i="19"/>
  <c r="BH3428" i="19"/>
  <c r="BD5745" i="19"/>
  <c r="BF9714" i="19"/>
  <c r="BD8943" i="19"/>
  <c r="BD4912" i="19"/>
  <c r="BD6340" i="19"/>
  <c r="BH1874" i="19"/>
  <c r="BF8974" i="19"/>
  <c r="BH186" i="19"/>
  <c r="BD2186" i="19"/>
  <c r="BD2599" i="19"/>
  <c r="BD777" i="19"/>
  <c r="BH9112" i="19"/>
  <c r="BF1427" i="19"/>
  <c r="BF7216" i="19"/>
  <c r="BD9973" i="19"/>
  <c r="BH4965" i="19"/>
  <c r="BH5059" i="19"/>
  <c r="BD9340" i="19"/>
  <c r="BH5691" i="19"/>
  <c r="BF4857" i="19"/>
  <c r="BH856" i="19"/>
  <c r="BD1762" i="19"/>
  <c r="BF5478" i="19"/>
  <c r="BF664" i="19"/>
  <c r="BF8550" i="19"/>
  <c r="BF9633" i="19"/>
  <c r="BH5536" i="19"/>
  <c r="BF5306" i="19"/>
  <c r="BH7057" i="19"/>
  <c r="BF4251" i="19"/>
  <c r="BD4823" i="19"/>
  <c r="BH9076" i="19"/>
  <c r="BD5919" i="19"/>
  <c r="BF7004" i="19"/>
  <c r="BD3684" i="19"/>
  <c r="BH8495" i="19"/>
  <c r="BD405" i="19"/>
  <c r="BD4659" i="19"/>
  <c r="BF6438" i="19"/>
  <c r="BD108" i="19"/>
  <c r="BH4335" i="19"/>
  <c r="BF5201" i="19"/>
  <c r="BF2604" i="19"/>
  <c r="BH8683" i="19"/>
  <c r="BF3353" i="19"/>
  <c r="BF3559" i="19"/>
  <c r="BD7868" i="19"/>
  <c r="BD5901" i="19"/>
  <c r="BF3219" i="19"/>
  <c r="BF338" i="19"/>
  <c r="BD5009" i="19"/>
  <c r="BD3817" i="19"/>
  <c r="BF6030" i="19"/>
  <c r="BH7222" i="19"/>
  <c r="BD7143" i="19"/>
  <c r="BF3124" i="19"/>
  <c r="BH8345" i="19"/>
  <c r="BH9908" i="19"/>
  <c r="BH1342" i="19"/>
  <c r="BH9035" i="19"/>
  <c r="BD9762" i="19"/>
  <c r="BH9539" i="19"/>
  <c r="BH6340" i="19"/>
  <c r="BD2682" i="19"/>
  <c r="BH4768" i="19"/>
  <c r="BD4765" i="19"/>
  <c r="BF9504" i="19"/>
  <c r="BD6272" i="19"/>
  <c r="BF7083" i="19"/>
  <c r="BD4344" i="19"/>
  <c r="BF4909" i="19"/>
  <c r="BF7474" i="19"/>
  <c r="BD3886" i="19"/>
  <c r="BD1563" i="19"/>
  <c r="BD4561" i="19"/>
  <c r="BF1252" i="19"/>
  <c r="BH8287" i="19"/>
  <c r="BF3599" i="19"/>
  <c r="BD8976" i="19"/>
  <c r="BF5425" i="19"/>
  <c r="BF4493" i="19"/>
  <c r="BD4166" i="19"/>
  <c r="BH6257" i="19"/>
  <c r="BD5032" i="19"/>
  <c r="BF9510" i="19"/>
  <c r="BD5206" i="19"/>
  <c r="BH4013" i="19"/>
  <c r="BF6041" i="19"/>
  <c r="BH4461" i="19"/>
  <c r="BF9925" i="19"/>
  <c r="BH5392" i="19"/>
  <c r="BH1514" i="19"/>
  <c r="BF1382" i="19"/>
  <c r="BF2222" i="19"/>
  <c r="BH477" i="19"/>
  <c r="BF8907" i="19"/>
  <c r="BH6000" i="19"/>
  <c r="BD9877" i="19"/>
  <c r="BF177" i="19"/>
  <c r="BH1073" i="19"/>
  <c r="BD2918" i="19"/>
  <c r="BH5470" i="19"/>
  <c r="BF3649" i="19"/>
  <c r="BF5285" i="19"/>
  <c r="BD3121" i="19"/>
  <c r="BF1964" i="19"/>
  <c r="BF9318" i="19"/>
  <c r="BD8053" i="19"/>
  <c r="BD6087" i="19"/>
  <c r="BF7252" i="19"/>
  <c r="BH8210" i="19"/>
  <c r="BH8087" i="19"/>
  <c r="BF743" i="19"/>
  <c r="BF6906" i="19"/>
  <c r="BD3031" i="19"/>
  <c r="BD5199" i="19"/>
  <c r="BH9367" i="19"/>
  <c r="BF7902" i="19"/>
  <c r="BF9756" i="19"/>
  <c r="BH201" i="19"/>
  <c r="BD2429" i="19"/>
  <c r="BH3493" i="19"/>
  <c r="BD4746" i="19"/>
  <c r="BH4285" i="19"/>
  <c r="BH6012" i="19"/>
  <c r="BD8464" i="19"/>
  <c r="BF5410" i="19"/>
  <c r="BF6651" i="19"/>
  <c r="BD3844" i="19"/>
  <c r="BH1051" i="19"/>
  <c r="BD7748" i="19"/>
  <c r="BD7141" i="19"/>
  <c r="BD2236" i="19"/>
  <c r="BF2584" i="19"/>
  <c r="BD5399" i="19"/>
  <c r="BH2926" i="19"/>
  <c r="BF4274" i="19"/>
  <c r="BH1264" i="19"/>
  <c r="BF9335" i="19"/>
  <c r="BF4436" i="19"/>
  <c r="BH7014" i="19"/>
  <c r="BF6480" i="19"/>
  <c r="BD9021" i="19"/>
  <c r="BF2925" i="19"/>
  <c r="BD285" i="19"/>
  <c r="BD5809" i="19"/>
  <c r="BF3216" i="19"/>
  <c r="BD805" i="19"/>
  <c r="BF1257" i="19"/>
  <c r="BF8145" i="19"/>
  <c r="BD9083" i="19"/>
  <c r="BH6021" i="19"/>
  <c r="BH4219" i="19"/>
  <c r="BF5122" i="19"/>
  <c r="BH2172" i="19"/>
  <c r="BF7246" i="19"/>
  <c r="BF8527" i="19"/>
  <c r="BD1926" i="19"/>
  <c r="BF4211" i="19"/>
  <c r="BH6648" i="19"/>
  <c r="BD7682" i="19"/>
  <c r="BD4072" i="19"/>
  <c r="BD1217" i="19"/>
  <c r="BD898" i="19"/>
  <c r="BF1430" i="19"/>
  <c r="BH8370" i="19"/>
  <c r="BD4914" i="19"/>
  <c r="BD4551" i="19"/>
  <c r="BF8470" i="19"/>
  <c r="BH6220" i="19"/>
  <c r="BD6949" i="19"/>
  <c r="BF4433" i="19"/>
  <c r="BD9073" i="19"/>
  <c r="BF2344" i="19"/>
  <c r="BF6358" i="19"/>
  <c r="BH920" i="19"/>
  <c r="BH4720" i="19"/>
  <c r="BH8816" i="19"/>
  <c r="BF8836" i="19"/>
  <c r="BF7621" i="19"/>
  <c r="BH7714" i="19"/>
  <c r="BD23" i="19"/>
  <c r="BH7751" i="19"/>
  <c r="BH4737" i="19"/>
  <c r="BH5048" i="19"/>
  <c r="BH9117" i="19"/>
  <c r="BF5999" i="19"/>
  <c r="BD8122" i="19"/>
  <c r="BH4881" i="19"/>
  <c r="BH3047" i="19"/>
  <c r="BH4006" i="19"/>
  <c r="BF8453" i="19"/>
  <c r="BD1009" i="19"/>
  <c r="BF7673" i="19"/>
  <c r="BF3392" i="19"/>
  <c r="BH2511" i="19"/>
  <c r="BD2322" i="19"/>
  <c r="BF7010" i="19"/>
  <c r="BD9788" i="19"/>
  <c r="BD4454" i="19"/>
  <c r="BF7856" i="19"/>
  <c r="BD6210" i="19"/>
  <c r="BD3941" i="19"/>
  <c r="BD6107" i="19"/>
  <c r="BF3049" i="19"/>
  <c r="BD192" i="19"/>
  <c r="BD3802" i="19"/>
  <c r="BD9870" i="19"/>
  <c r="BH1981" i="19"/>
  <c r="BD5697" i="19"/>
  <c r="BF3234" i="19"/>
  <c r="BH9803" i="19"/>
  <c r="BF1350" i="19"/>
  <c r="BF185" i="19"/>
  <c r="BH6189" i="19"/>
  <c r="BF4897" i="19"/>
  <c r="BF5925" i="19"/>
  <c r="BD2374" i="19"/>
  <c r="BH6592" i="19"/>
  <c r="BF5218" i="19"/>
  <c r="BD3139" i="19"/>
  <c r="BF4688" i="19"/>
  <c r="BF7226" i="19"/>
  <c r="BD9357" i="19"/>
  <c r="BH576" i="19"/>
  <c r="BH6711" i="19"/>
  <c r="BH7238" i="19"/>
  <c r="BH8693" i="19"/>
  <c r="BF2752" i="19"/>
  <c r="BF2764" i="19"/>
  <c r="BD5813" i="19"/>
  <c r="BD9195" i="19"/>
  <c r="BH170" i="19"/>
  <c r="BD9270" i="19"/>
  <c r="BF6572" i="19"/>
  <c r="BF4313" i="19"/>
  <c r="BH3864" i="19"/>
  <c r="BH7037" i="19"/>
  <c r="BH5565" i="19"/>
  <c r="BF1064" i="19"/>
  <c r="BH627" i="19"/>
  <c r="BF5725" i="19"/>
  <c r="BD1694" i="19"/>
  <c r="BF608" i="19"/>
  <c r="BF4454" i="19"/>
  <c r="BH2899" i="19"/>
  <c r="BF8172" i="19"/>
  <c r="BD2594" i="19"/>
  <c r="BF1038" i="19"/>
  <c r="BF1924" i="19"/>
  <c r="BF70" i="19"/>
  <c r="BH4815" i="19"/>
  <c r="BH3655" i="19"/>
  <c r="BF1785" i="19"/>
  <c r="BF5570" i="19"/>
  <c r="BF7553" i="19"/>
  <c r="BF7742" i="19"/>
  <c r="BH1590" i="19"/>
  <c r="BF2403" i="19"/>
  <c r="BF453" i="19"/>
  <c r="BD4281" i="19"/>
  <c r="BH8040" i="19"/>
  <c r="BF2995" i="19"/>
  <c r="BD9610" i="19"/>
  <c r="BH9538" i="19"/>
  <c r="BH8217" i="19"/>
  <c r="BF6395" i="19"/>
  <c r="BD3577" i="19"/>
  <c r="BD5862" i="19"/>
  <c r="BD5723" i="19"/>
  <c r="BH8722" i="19"/>
  <c r="BH1847" i="19"/>
  <c r="BH8868" i="19"/>
  <c r="BF2825" i="19"/>
  <c r="BF4933" i="19"/>
  <c r="BF5760" i="19"/>
  <c r="BD9223" i="19"/>
  <c r="BF1519" i="19"/>
  <c r="BH2139" i="19"/>
  <c r="BD8388" i="19"/>
  <c r="BH483" i="19"/>
  <c r="BH1863" i="19"/>
  <c r="BH3970" i="19"/>
  <c r="BF2689" i="19"/>
  <c r="BD3833" i="19"/>
  <c r="BD7314" i="19"/>
  <c r="BH5256" i="19"/>
  <c r="BF8148" i="19"/>
  <c r="BH3718" i="19"/>
  <c r="BF5405" i="19"/>
  <c r="BD337" i="19"/>
  <c r="BH6718" i="19"/>
  <c r="BH1922" i="19"/>
  <c r="BH9689" i="19"/>
  <c r="BD1172" i="19"/>
  <c r="BH6492" i="19"/>
  <c r="BH8391" i="19"/>
  <c r="BH4597" i="19"/>
  <c r="BH598" i="19"/>
  <c r="BH8207" i="19"/>
  <c r="BD9296" i="19"/>
  <c r="BD1827" i="19"/>
  <c r="BD8446" i="19"/>
  <c r="BH59" i="19"/>
  <c r="BF4699" i="19"/>
  <c r="BD2166" i="19"/>
  <c r="BF7559" i="19"/>
  <c r="BF8056" i="19"/>
  <c r="BF2517" i="19"/>
  <c r="BD202" i="19"/>
  <c r="BH9307" i="19"/>
  <c r="BD2966" i="19"/>
  <c r="BH3704" i="19"/>
  <c r="BH9160" i="19"/>
  <c r="BH3345" i="19"/>
  <c r="BH471" i="19"/>
  <c r="BD686" i="19"/>
  <c r="BF7861" i="19"/>
  <c r="BH4606" i="19"/>
  <c r="BH8673" i="19"/>
  <c r="BH8841" i="19"/>
  <c r="BH6255" i="19"/>
  <c r="BF2631" i="19"/>
  <c r="BF1617" i="19"/>
  <c r="BH1328" i="19"/>
  <c r="BH6772" i="19"/>
  <c r="BH3105" i="19"/>
  <c r="BH417" i="19"/>
  <c r="BD6084" i="19"/>
  <c r="BF8698" i="19"/>
  <c r="BD5743" i="19"/>
  <c r="BH3960" i="19"/>
  <c r="BD473" i="19"/>
  <c r="BF3214" i="19"/>
  <c r="BD4280" i="19"/>
  <c r="BH9446" i="19"/>
  <c r="BD2042" i="19"/>
  <c r="BD4964" i="19"/>
  <c r="BD4931" i="19"/>
  <c r="BD3233" i="19"/>
  <c r="BH7590" i="19"/>
  <c r="BD9776" i="19"/>
  <c r="BD4339" i="19"/>
  <c r="BH7971" i="19"/>
  <c r="BF5884" i="19"/>
  <c r="BH684" i="19"/>
  <c r="BF2005" i="19"/>
  <c r="BD9741" i="19"/>
  <c r="BD446" i="19"/>
  <c r="BF6414" i="19"/>
  <c r="BF4990" i="19"/>
  <c r="BD859" i="19"/>
  <c r="BH6944" i="19"/>
  <c r="BH7398" i="19"/>
  <c r="BD5427" i="19"/>
  <c r="BD1604" i="19"/>
  <c r="BH1453" i="19"/>
  <c r="BD3210" i="19"/>
  <c r="BH4490" i="19"/>
  <c r="BF2993" i="19"/>
  <c r="BD3629" i="19"/>
  <c r="BH4179" i="19"/>
  <c r="BH3402" i="19"/>
  <c r="BH1693" i="19"/>
  <c r="BF5417" i="19"/>
  <c r="BD2652" i="19"/>
  <c r="BH3579" i="19"/>
  <c r="BH9615" i="19"/>
  <c r="BH834" i="19"/>
  <c r="BD6077" i="19"/>
  <c r="BH2920" i="19"/>
  <c r="BH4844" i="19"/>
  <c r="BH4392" i="19"/>
  <c r="BF152" i="19"/>
  <c r="BD8428" i="19"/>
  <c r="BF6628" i="19"/>
  <c r="BH1321" i="19"/>
  <c r="BF1006" i="19"/>
  <c r="BH1752" i="19"/>
  <c r="BD905" i="19"/>
  <c r="BF5076" i="19"/>
  <c r="BF9818" i="19"/>
  <c r="BH2690" i="19"/>
  <c r="BD3062" i="19"/>
  <c r="BH5657" i="19"/>
  <c r="BF2546" i="19"/>
  <c r="BD4461" i="19"/>
  <c r="BF9291" i="19"/>
  <c r="BF6789" i="19"/>
  <c r="BH7344" i="19"/>
  <c r="BF4657" i="19"/>
  <c r="BH2157" i="19"/>
  <c r="BH7403" i="19"/>
  <c r="BD9046" i="19"/>
  <c r="BF4713" i="19"/>
  <c r="BD9590" i="19"/>
  <c r="BD5588" i="19"/>
  <c r="BH5007" i="19"/>
  <c r="BF8575" i="19"/>
  <c r="BF7416" i="19"/>
  <c r="BF6118" i="19"/>
  <c r="BD214" i="19"/>
  <c r="BF6112" i="19"/>
  <c r="BD4684" i="19"/>
  <c r="BF8543" i="19"/>
  <c r="BH3135" i="19"/>
  <c r="BD2509" i="19"/>
  <c r="BH7669" i="19"/>
  <c r="BF8734" i="19"/>
  <c r="BD1583" i="19"/>
  <c r="BF1510" i="19"/>
  <c r="BD8040" i="19"/>
  <c r="BD6283" i="19"/>
  <c r="BD6470" i="19"/>
  <c r="BF5543" i="19"/>
  <c r="BF1701" i="19"/>
  <c r="BH3890" i="19"/>
  <c r="BD123" i="19"/>
  <c r="BF8514" i="19"/>
  <c r="BH4210" i="19"/>
  <c r="BD4467" i="19"/>
  <c r="BH8612" i="19"/>
  <c r="BH9832" i="19"/>
  <c r="BH2294" i="19"/>
  <c r="BD1072" i="19"/>
  <c r="BF6958" i="19"/>
  <c r="BD4333" i="19"/>
  <c r="BH7806" i="19"/>
  <c r="BH9186" i="19"/>
  <c r="BF7297" i="19"/>
  <c r="BF8473" i="19"/>
  <c r="BD5001" i="19"/>
  <c r="BF2037" i="19"/>
  <c r="BD1793" i="19"/>
  <c r="BF3561" i="19"/>
  <c r="BD362" i="19"/>
  <c r="BF2162" i="19"/>
  <c r="BH3133" i="19"/>
  <c r="BH3629" i="19"/>
  <c r="BF2535" i="19"/>
  <c r="BD5687" i="19"/>
  <c r="BD8908" i="19"/>
  <c r="BF9764" i="19"/>
  <c r="BD2619" i="19"/>
  <c r="BD5681" i="19"/>
  <c r="BF2381" i="19"/>
  <c r="BD9391" i="19"/>
  <c r="BF5776" i="19"/>
  <c r="BH3092" i="19"/>
  <c r="BD6963" i="19"/>
  <c r="BH1894" i="19"/>
  <c r="BF2709" i="19"/>
  <c r="BH4227" i="19"/>
  <c r="BF8679" i="19"/>
  <c r="BD6740" i="19"/>
  <c r="BH1660" i="19"/>
  <c r="BH6367" i="19"/>
  <c r="BD2932" i="19"/>
  <c r="BH3224" i="19"/>
  <c r="BH4480" i="19"/>
  <c r="BF3578" i="19"/>
  <c r="BD6186" i="19"/>
  <c r="BH5580" i="19"/>
  <c r="BF4517" i="19"/>
  <c r="BF7640" i="19"/>
  <c r="BH1297" i="19"/>
  <c r="BD6602" i="19"/>
  <c r="BF6292" i="19"/>
  <c r="BD113" i="19"/>
  <c r="BF1402" i="19"/>
  <c r="BF3733" i="19"/>
  <c r="BF2859" i="19"/>
  <c r="BF3491" i="19"/>
  <c r="BD7155" i="19"/>
  <c r="BF7730" i="19"/>
  <c r="BH6753" i="19"/>
  <c r="BF6748" i="19"/>
  <c r="BD7188" i="19"/>
  <c r="BH8567" i="19"/>
  <c r="BH9637" i="19"/>
  <c r="BD9939" i="19"/>
  <c r="BH4511" i="19"/>
  <c r="BF4505" i="19"/>
  <c r="BD1005" i="19"/>
  <c r="BH8052" i="19"/>
  <c r="BD1176" i="19"/>
  <c r="BD1917" i="19"/>
  <c r="BF8970" i="19"/>
  <c r="BH6686" i="19"/>
  <c r="BH5716" i="19"/>
  <c r="BD7041" i="19"/>
  <c r="BD4567" i="19"/>
  <c r="BF4380" i="19"/>
  <c r="BF4878" i="19"/>
  <c r="BD5496" i="19"/>
  <c r="BF5671" i="19"/>
  <c r="BF9454" i="19"/>
  <c r="BF605" i="19"/>
  <c r="BD6412" i="19"/>
  <c r="BD7241" i="19"/>
  <c r="BF2020" i="19"/>
  <c r="BF4753" i="19"/>
  <c r="BH6879" i="19"/>
  <c r="BH6662" i="19"/>
  <c r="BF288" i="19"/>
  <c r="BD1102" i="19"/>
  <c r="BD1190" i="19"/>
  <c r="BF22" i="19"/>
  <c r="BH8477" i="19"/>
  <c r="BH6537" i="19"/>
  <c r="BD9923" i="19"/>
  <c r="BD2842" i="19"/>
  <c r="BF7998" i="19"/>
  <c r="BH7096" i="19"/>
  <c r="BF9989" i="19"/>
  <c r="BD674" i="19"/>
  <c r="BH1612" i="19"/>
  <c r="BF2409" i="19"/>
  <c r="BH760" i="19"/>
  <c r="BH8015" i="19"/>
  <c r="BH9308" i="19"/>
  <c r="BF6184" i="19"/>
  <c r="BF8272" i="19"/>
  <c r="BD6575" i="19"/>
  <c r="BD6909" i="19"/>
  <c r="BF9452" i="19"/>
  <c r="BD6243" i="19"/>
  <c r="BF8944" i="19"/>
  <c r="BH2164" i="19"/>
  <c r="BD51" i="19"/>
  <c r="BH7016" i="19"/>
  <c r="BD4209" i="19"/>
  <c r="BD4173" i="19"/>
  <c r="BF2056" i="19"/>
  <c r="BD6398" i="19"/>
  <c r="BF7930" i="19"/>
  <c r="BD8745" i="19"/>
  <c r="BD1243" i="19"/>
  <c r="BF908" i="19"/>
  <c r="BD8888" i="19"/>
  <c r="BF61" i="19"/>
  <c r="BH8889" i="19"/>
  <c r="BD1843" i="19"/>
  <c r="BD8726" i="19"/>
  <c r="BH942" i="19"/>
  <c r="BH2093" i="19"/>
  <c r="BF2413" i="19"/>
  <c r="BF7020" i="19"/>
  <c r="BD845" i="19"/>
  <c r="BF6735" i="19"/>
  <c r="BD5054" i="19"/>
  <c r="BF2476" i="19"/>
  <c r="BD9432" i="19"/>
  <c r="BD8871" i="19"/>
  <c r="BH5348" i="19"/>
  <c r="BD4694" i="19"/>
  <c r="BD3504" i="19"/>
  <c r="BH9487" i="19"/>
  <c r="BD1784" i="19"/>
  <c r="BF3709" i="19"/>
  <c r="BF1442" i="19"/>
  <c r="BH4431" i="19"/>
  <c r="BD7506" i="19"/>
  <c r="BH2169" i="19"/>
  <c r="BH1242" i="19"/>
  <c r="BH8671" i="19"/>
  <c r="BH1208" i="19"/>
  <c r="BD1058" i="19"/>
  <c r="BD6396" i="19"/>
  <c r="BF7732" i="19"/>
  <c r="BD3214" i="19"/>
  <c r="BH6571" i="19"/>
  <c r="BF1888" i="19"/>
  <c r="BH5436" i="19"/>
  <c r="BD8041" i="19"/>
  <c r="BD2711" i="19"/>
  <c r="BF8730" i="19"/>
  <c r="BF7586" i="19"/>
  <c r="BH2678" i="19"/>
  <c r="BD3758" i="19"/>
  <c r="BH8260" i="19"/>
  <c r="BF3396" i="19"/>
  <c r="BH7418" i="19"/>
  <c r="BF655" i="19"/>
  <c r="BH376" i="19"/>
  <c r="BH1989" i="19"/>
  <c r="BF3419" i="19"/>
  <c r="BD3024" i="19"/>
  <c r="BF2658" i="19"/>
  <c r="BD5443" i="19"/>
  <c r="BH314" i="19"/>
  <c r="BH3215" i="19"/>
  <c r="BH355" i="19"/>
  <c r="BD6647" i="19"/>
  <c r="BF9522" i="19"/>
  <c r="BD9049" i="19"/>
  <c r="BF392" i="19"/>
  <c r="BH1578" i="19"/>
  <c r="BF3624" i="19"/>
  <c r="BD365" i="19"/>
  <c r="BD1244" i="19"/>
  <c r="BH697" i="19"/>
  <c r="BH8836" i="19"/>
  <c r="BD8209" i="19"/>
  <c r="BH7413" i="19"/>
  <c r="BD8637" i="19"/>
  <c r="BF3952" i="19"/>
  <c r="BF8702" i="19"/>
  <c r="BD8511" i="19"/>
  <c r="BD8079" i="19"/>
  <c r="BD2700" i="19"/>
  <c r="BH3285" i="19"/>
  <c r="BH9045" i="19"/>
  <c r="BD9248" i="19"/>
  <c r="BH5159" i="19"/>
  <c r="BD9976" i="19"/>
  <c r="BF3119" i="19"/>
  <c r="BD3490" i="19"/>
  <c r="BF1158" i="19"/>
  <c r="BH8024" i="19"/>
  <c r="BF2311" i="19"/>
  <c r="BH1482" i="19"/>
  <c r="BF1814" i="19"/>
  <c r="BH4883" i="19"/>
  <c r="BH1447" i="19"/>
  <c r="BH5727" i="19"/>
  <c r="BH8623" i="19"/>
  <c r="BD1298" i="19"/>
  <c r="BH4951" i="19"/>
  <c r="BH3344" i="19"/>
  <c r="BD98" i="19"/>
  <c r="BF9631" i="19"/>
  <c r="BF8922" i="19"/>
  <c r="BF884" i="19"/>
  <c r="BD3345" i="19"/>
  <c r="BD9830" i="19"/>
  <c r="BH5684" i="19"/>
  <c r="BH3282" i="19"/>
  <c r="BH3932" i="19"/>
  <c r="BF3430" i="19"/>
  <c r="BH9497" i="19"/>
  <c r="BD7277" i="19"/>
  <c r="BD6506" i="19"/>
  <c r="BF5669" i="19"/>
  <c r="BF4962" i="19"/>
  <c r="BF1147" i="19"/>
  <c r="BH468" i="19"/>
  <c r="BH5340" i="19"/>
  <c r="BD6885" i="19"/>
  <c r="BF1133" i="19"/>
  <c r="BF3808" i="19"/>
  <c r="BH9266" i="19"/>
  <c r="BF1811" i="19"/>
  <c r="BH7830" i="19"/>
  <c r="BF1132" i="19"/>
  <c r="BD257" i="19"/>
  <c r="BD8539" i="19"/>
  <c r="BF951" i="19"/>
  <c r="BD9008" i="19"/>
  <c r="BF7008" i="19"/>
  <c r="BH1130" i="19"/>
  <c r="BD2841" i="19"/>
  <c r="BH5617" i="19"/>
  <c r="BH9922" i="19"/>
  <c r="BH1982" i="19"/>
  <c r="BD3543" i="19"/>
  <c r="BF2428" i="19"/>
  <c r="BD1476" i="19"/>
  <c r="BF7033" i="19"/>
  <c r="BH5505" i="19"/>
  <c r="BD9707" i="19"/>
  <c r="BH7017" i="19"/>
  <c r="BF8292" i="19"/>
  <c r="BF3027" i="19"/>
  <c r="BD8345" i="19"/>
  <c r="BF2688" i="19"/>
  <c r="BH808" i="19"/>
  <c r="BH4500" i="19"/>
  <c r="BF8656" i="19"/>
  <c r="BD4386" i="19"/>
  <c r="BF975" i="19"/>
  <c r="BD827" i="19"/>
  <c r="BF4034" i="19"/>
  <c r="BH4645" i="19"/>
  <c r="BF3681" i="19"/>
  <c r="BF6108" i="19"/>
  <c r="BD1286" i="19"/>
  <c r="BF4337" i="19"/>
  <c r="BD346" i="19"/>
  <c r="BD8843" i="19"/>
  <c r="BD5168" i="19"/>
  <c r="BD4565" i="19"/>
  <c r="BD7344" i="19"/>
  <c r="BF6174" i="19"/>
  <c r="BF5917" i="19"/>
  <c r="BF9294" i="19"/>
  <c r="BF2772" i="19"/>
  <c r="BF3765" i="19"/>
  <c r="BH5591" i="19"/>
  <c r="BD3587" i="19"/>
  <c r="BF9920" i="19"/>
  <c r="BH5952" i="19"/>
  <c r="BH2768" i="19"/>
  <c r="BH881" i="19"/>
  <c r="BH5789" i="19"/>
  <c r="BF9669" i="19"/>
  <c r="BD1379" i="19"/>
  <c r="BF6830" i="19"/>
  <c r="BH8109" i="19"/>
  <c r="BH6202" i="19"/>
  <c r="BD7320" i="19"/>
  <c r="BD6017" i="19"/>
  <c r="BF6961" i="19"/>
  <c r="BD7875" i="19"/>
  <c r="BF8770" i="19"/>
  <c r="BF4956" i="19"/>
  <c r="BH9356" i="19"/>
  <c r="BD5547" i="19"/>
  <c r="BD994" i="19"/>
  <c r="BH5473" i="19"/>
  <c r="BF4001" i="19"/>
  <c r="BF8125" i="19"/>
  <c r="BF1321" i="19"/>
  <c r="BF5307" i="19"/>
  <c r="BH4884" i="19"/>
  <c r="BH5013" i="19"/>
  <c r="BH1580" i="19"/>
  <c r="BF9119" i="19"/>
  <c r="BF5162" i="19"/>
  <c r="BH6474" i="19"/>
  <c r="BH1255" i="19"/>
  <c r="BD977" i="19"/>
  <c r="BD8429" i="19"/>
  <c r="BF3395" i="19"/>
  <c r="BD7815" i="19"/>
  <c r="BD8119" i="19"/>
  <c r="BH4336" i="19"/>
  <c r="BD3839" i="19"/>
  <c r="BD100" i="19"/>
  <c r="BD892" i="19"/>
  <c r="BF2671" i="19"/>
  <c r="BF1259" i="19"/>
  <c r="BF7270" i="19"/>
  <c r="BD6921" i="19"/>
  <c r="BF3097" i="19"/>
  <c r="BH3942" i="19"/>
  <c r="BH7208" i="19"/>
  <c r="BD4693" i="19"/>
  <c r="BD3838" i="19"/>
  <c r="BH1562" i="19"/>
  <c r="BD72" i="19"/>
  <c r="BF7452" i="19"/>
  <c r="BD2917" i="19"/>
  <c r="BF7455" i="19"/>
  <c r="BH6517" i="19"/>
  <c r="BF3342" i="19"/>
  <c r="BH8028" i="19"/>
  <c r="BD6356" i="19"/>
  <c r="BH8472" i="19"/>
  <c r="BH5795" i="19"/>
  <c r="BD1879" i="19"/>
  <c r="BF233" i="19"/>
  <c r="BF7056" i="19"/>
  <c r="BD1972" i="19"/>
  <c r="BF9856" i="19"/>
  <c r="BF6020" i="19"/>
  <c r="BH9987" i="19"/>
  <c r="BF2400" i="19"/>
  <c r="BD6964" i="19"/>
  <c r="BH607" i="19"/>
  <c r="BH4852" i="19"/>
  <c r="BF1657" i="19"/>
  <c r="BH1713" i="19"/>
  <c r="BD9998" i="19"/>
  <c r="BD8918" i="19"/>
  <c r="BH5497" i="19"/>
  <c r="BD4306" i="19"/>
  <c r="BD947" i="19"/>
  <c r="BD8712" i="19"/>
  <c r="BH1531" i="19"/>
  <c r="BD420" i="19"/>
  <c r="BH4629" i="19"/>
  <c r="BF7936" i="19"/>
  <c r="BD3810" i="19"/>
  <c r="BH9639" i="19"/>
  <c r="BF4257" i="19"/>
  <c r="BH5279" i="19"/>
  <c r="BD3293" i="19"/>
  <c r="BH4119" i="19"/>
  <c r="BF2227" i="19"/>
  <c r="BF1115" i="19"/>
  <c r="BD9735" i="19"/>
  <c r="BH2738" i="19"/>
  <c r="BH8055" i="19"/>
  <c r="BH9644" i="19"/>
  <c r="BD5374" i="19"/>
  <c r="BF8990" i="19"/>
  <c r="BD6749" i="19"/>
  <c r="BH5389" i="19"/>
  <c r="BD1628" i="19"/>
  <c r="BD5997" i="19"/>
  <c r="BD2962" i="19"/>
  <c r="BF7846" i="19"/>
  <c r="BD5013" i="19"/>
  <c r="BH6667" i="19"/>
  <c r="BF6792" i="19"/>
  <c r="BF2548" i="19"/>
  <c r="BD3819" i="19"/>
  <c r="BD2859" i="19"/>
  <c r="BF9024" i="19"/>
  <c r="BF7482" i="19"/>
  <c r="BD1246" i="19"/>
  <c r="BH4683" i="19"/>
  <c r="BH401" i="19"/>
  <c r="BF731" i="19"/>
  <c r="BH5878" i="19"/>
  <c r="BF4803" i="19"/>
  <c r="BD8185" i="19"/>
  <c r="BD8874" i="19"/>
  <c r="BH948" i="19"/>
  <c r="BH3203" i="19"/>
  <c r="BD3341" i="19"/>
  <c r="BF6142" i="19"/>
  <c r="BH2925" i="19"/>
  <c r="BH7309" i="19"/>
  <c r="BD5672" i="19"/>
  <c r="BF4582" i="19"/>
  <c r="BH3157" i="19"/>
  <c r="BH2463" i="19"/>
  <c r="BH1920" i="19"/>
  <c r="BD5769" i="19"/>
  <c r="BH8766" i="19"/>
  <c r="BH5290" i="19"/>
  <c r="BD1494" i="19"/>
  <c r="BH5843" i="19"/>
  <c r="BD7752" i="19"/>
  <c r="BD7496" i="19"/>
  <c r="BH7075" i="19"/>
  <c r="BD3827" i="19"/>
  <c r="BH8118" i="19"/>
  <c r="BD2202" i="19"/>
  <c r="BH3829" i="19"/>
  <c r="BH6934" i="19"/>
  <c r="BH7510" i="19"/>
  <c r="BD7826" i="19"/>
  <c r="BD832" i="19"/>
  <c r="BF1056" i="19"/>
  <c r="BD5791" i="19"/>
  <c r="BH7460" i="19"/>
  <c r="BF8560" i="19"/>
  <c r="BH7269" i="19"/>
  <c r="BH6775" i="19"/>
  <c r="BD8214" i="19"/>
  <c r="BF9042" i="19"/>
  <c r="BF5550" i="19"/>
  <c r="BD4370" i="19"/>
  <c r="BF3973" i="19"/>
  <c r="BD6436" i="19"/>
  <c r="BD5714" i="19"/>
  <c r="BF5905" i="19"/>
  <c r="BD4992" i="19"/>
  <c r="BH1022" i="19"/>
  <c r="BF4132" i="19"/>
  <c r="BH9119" i="19"/>
  <c r="BH379" i="19"/>
  <c r="BH5457" i="19"/>
  <c r="BD5700" i="19"/>
  <c r="BH5381" i="19"/>
  <c r="BH7383" i="19"/>
  <c r="BH202" i="19"/>
  <c r="BD4033" i="19"/>
  <c r="BH9801" i="19"/>
  <c r="BF6610" i="19"/>
  <c r="BF4414" i="19"/>
  <c r="BD9649" i="19"/>
  <c r="BH5135" i="19"/>
  <c r="BD6585" i="19"/>
  <c r="BH3349" i="19"/>
  <c r="BH1473" i="19"/>
  <c r="BD5125" i="19"/>
  <c r="BH1505" i="19"/>
  <c r="BF3198" i="19"/>
  <c r="BD9320" i="19"/>
  <c r="BH203" i="19"/>
  <c r="BD1930" i="19"/>
  <c r="BF8268" i="19"/>
  <c r="BH671" i="19"/>
  <c r="BD6769" i="19"/>
  <c r="BF5658" i="19"/>
  <c r="BH8532" i="19"/>
  <c r="BF5844" i="19"/>
  <c r="BH2923" i="19"/>
  <c r="BH9727" i="19"/>
  <c r="BH8557" i="19"/>
  <c r="BF4822" i="19"/>
  <c r="BD9949" i="19"/>
  <c r="BH7616" i="19"/>
  <c r="BF1428" i="19"/>
  <c r="BH553" i="19"/>
  <c r="BH8873" i="19"/>
  <c r="BH3830" i="19"/>
  <c r="BD2576" i="19"/>
  <c r="BF6854" i="19"/>
  <c r="BH5882" i="19"/>
  <c r="BD2905" i="19"/>
  <c r="BH6316" i="19"/>
  <c r="BD4359" i="19"/>
  <c r="BF7886" i="19"/>
  <c r="BF9236" i="19"/>
  <c r="BH5218" i="19"/>
  <c r="BF4662" i="19"/>
  <c r="BD1790" i="19"/>
  <c r="BD5974" i="19"/>
  <c r="BH4975" i="19"/>
  <c r="BD2028" i="19"/>
  <c r="BF7116" i="19"/>
  <c r="BH2563" i="19"/>
  <c r="BF1609" i="19"/>
  <c r="BF2593" i="19"/>
  <c r="BH4284" i="19"/>
  <c r="BH826" i="19"/>
  <c r="BD9208" i="19"/>
  <c r="BH6901" i="19"/>
  <c r="BH7188" i="19"/>
  <c r="BD1979" i="19"/>
  <c r="BD6792" i="19"/>
  <c r="BH4643" i="19"/>
  <c r="BF2687" i="19"/>
  <c r="BD1187" i="19"/>
  <c r="BH5093" i="19"/>
  <c r="BD4300" i="19"/>
  <c r="BF305" i="19"/>
  <c r="BF1990" i="19"/>
  <c r="BD103" i="19"/>
  <c r="BF8741" i="19"/>
  <c r="BH9677" i="19"/>
  <c r="BF1374" i="19"/>
  <c r="BH8164" i="19"/>
  <c r="BF6943" i="19"/>
  <c r="BH3360" i="19"/>
  <c r="BD2782" i="19"/>
  <c r="BH2765" i="19"/>
  <c r="BH5859" i="19"/>
  <c r="BD6985" i="19"/>
  <c r="BD9210" i="19"/>
  <c r="BD2300" i="19"/>
  <c r="BF9765" i="19"/>
  <c r="BH2418" i="19"/>
  <c r="BH4891" i="19"/>
  <c r="BH3923" i="19"/>
  <c r="BF1011" i="19"/>
  <c r="BD7189" i="19"/>
  <c r="BH5036" i="19"/>
  <c r="BF1021" i="19"/>
  <c r="BH3222" i="19"/>
  <c r="BD7431" i="19"/>
  <c r="BD61" i="19"/>
  <c r="BF5885" i="19"/>
  <c r="BH4644" i="19"/>
  <c r="BH3670" i="19"/>
  <c r="BH7465" i="19"/>
  <c r="BD3453" i="19"/>
  <c r="BF46" i="19"/>
  <c r="BF7232" i="19"/>
  <c r="BF3004" i="19"/>
  <c r="BD1387" i="19"/>
  <c r="BF5547" i="19"/>
  <c r="BD1850" i="19"/>
  <c r="BD1173" i="19"/>
  <c r="BD3857" i="19"/>
  <c r="BF7236" i="19"/>
  <c r="BD679" i="19"/>
  <c r="BF7458" i="19"/>
  <c r="BH4231" i="19"/>
  <c r="BD5305" i="19"/>
  <c r="BH4586" i="19"/>
  <c r="BH9671" i="19"/>
  <c r="BD7408" i="19"/>
  <c r="BD1344" i="19"/>
  <c r="BD6102" i="19"/>
  <c r="BH8064" i="19"/>
  <c r="BD8276" i="19"/>
  <c r="BH3330" i="19"/>
  <c r="BD9156" i="19"/>
  <c r="BF4939" i="19"/>
  <c r="BD8022" i="19"/>
  <c r="BF4575" i="19"/>
  <c r="BF6348" i="19"/>
  <c r="BH258" i="19"/>
  <c r="BD2516" i="19"/>
  <c r="BH1661" i="19"/>
  <c r="BF5805" i="19"/>
  <c r="BD9597" i="19"/>
  <c r="BF2115" i="19"/>
  <c r="BF5946" i="19"/>
  <c r="BH9930" i="19"/>
  <c r="BD6640" i="19"/>
  <c r="BF8196" i="19"/>
  <c r="BH9053" i="19"/>
  <c r="BF78" i="19"/>
  <c r="BH7910" i="19"/>
  <c r="BH5639" i="19"/>
  <c r="BD1183" i="19"/>
  <c r="BD9640" i="19"/>
  <c r="BF5888" i="19"/>
  <c r="BH7287" i="19"/>
  <c r="BD9050" i="19"/>
  <c r="BD3248" i="19"/>
  <c r="BD6392" i="19"/>
  <c r="BH9951" i="19"/>
  <c r="BF3487" i="19"/>
  <c r="BD3726" i="19"/>
  <c r="BD5502" i="19"/>
  <c r="BH9061" i="19"/>
  <c r="BH4340" i="19"/>
  <c r="BD8280" i="19"/>
  <c r="BF8735" i="19"/>
  <c r="BH2437" i="19"/>
  <c r="BD3041" i="19"/>
  <c r="BF9685" i="19"/>
  <c r="BF3432" i="19"/>
  <c r="BF7453" i="19"/>
  <c r="BH6769" i="19"/>
  <c r="BF6953" i="19"/>
  <c r="BF7368" i="19"/>
  <c r="BF4667" i="19"/>
  <c r="BH9228" i="19"/>
  <c r="BD9710" i="19"/>
  <c r="BF6960" i="19"/>
  <c r="BD6535" i="19"/>
  <c r="BD1574" i="19"/>
  <c r="BF1190" i="19"/>
  <c r="BF1477" i="19"/>
  <c r="BF3620" i="19"/>
  <c r="BF2524" i="19"/>
  <c r="BF7646" i="19"/>
  <c r="BH4625" i="19"/>
  <c r="BH743" i="19"/>
  <c r="BF8602" i="19"/>
  <c r="BH6307" i="19"/>
  <c r="BH9329" i="19"/>
  <c r="BF6931" i="19"/>
  <c r="BF323" i="19"/>
  <c r="BD942" i="19"/>
  <c r="BD54" i="19"/>
  <c r="BH5283" i="19"/>
  <c r="BH8051" i="19"/>
  <c r="BH130" i="19"/>
  <c r="BD2764" i="19"/>
  <c r="BH4447" i="19"/>
  <c r="BD6754" i="19"/>
  <c r="BH7260" i="19"/>
  <c r="BF5920" i="19"/>
  <c r="BF2878" i="19"/>
  <c r="BH8098" i="19"/>
  <c r="BF6568" i="19"/>
  <c r="BD6282" i="19"/>
  <c r="BF8648" i="19"/>
  <c r="BH4641" i="19"/>
  <c r="BF1178" i="19"/>
  <c r="BF4892" i="19"/>
  <c r="BH2810" i="19"/>
  <c r="BF8485" i="19"/>
  <c r="BF1233" i="19"/>
  <c r="BF6908" i="19"/>
  <c r="BF2783" i="19"/>
  <c r="BH1221" i="19"/>
  <c r="BF332" i="19"/>
  <c r="BH2842" i="19"/>
  <c r="BH3918" i="19"/>
  <c r="BH4228" i="19"/>
  <c r="BF335" i="19"/>
  <c r="BF9783" i="19"/>
  <c r="BF170" i="19"/>
  <c r="BD3764" i="19"/>
  <c r="BF389" i="19"/>
  <c r="BD6553" i="19"/>
  <c r="BF2189" i="19"/>
  <c r="BF3566" i="19"/>
  <c r="BD7825" i="19"/>
  <c r="BF9648" i="19"/>
  <c r="BD4015" i="19"/>
  <c r="BD2502" i="19"/>
  <c r="BH1041" i="19"/>
  <c r="BH6997" i="19"/>
  <c r="BF1974" i="19"/>
  <c r="BH2708" i="19"/>
  <c r="BF5337" i="19"/>
  <c r="BD2116" i="19"/>
  <c r="BD3842" i="19"/>
  <c r="BD4995" i="19"/>
  <c r="BD7403" i="19"/>
  <c r="BF6016" i="19"/>
  <c r="BF4532" i="19"/>
  <c r="BD7370" i="19"/>
  <c r="BD3503" i="19"/>
  <c r="BF4996" i="19"/>
  <c r="BD8143" i="19"/>
  <c r="BF9983" i="19"/>
  <c r="BF1838" i="19"/>
  <c r="BD3481" i="19"/>
  <c r="BD5960" i="19"/>
  <c r="BH3993" i="19"/>
  <c r="BF7632" i="19"/>
  <c r="BH5107" i="19"/>
  <c r="BH7316" i="19"/>
  <c r="BD5336" i="19"/>
  <c r="BH6149" i="19"/>
  <c r="BF7229" i="19"/>
  <c r="BF3851" i="19"/>
  <c r="BH9947" i="19"/>
  <c r="BF3879" i="19"/>
  <c r="BD9180" i="19"/>
  <c r="BF8225" i="19"/>
  <c r="BF4480" i="19"/>
  <c r="BD3185" i="19"/>
  <c r="BF3486" i="19"/>
  <c r="BF5300" i="19"/>
  <c r="BF5092" i="19"/>
  <c r="BD9006" i="19"/>
  <c r="BH4086" i="19"/>
  <c r="BD2079" i="19"/>
  <c r="BF1105" i="19"/>
  <c r="BH8306" i="19"/>
  <c r="BD160" i="19"/>
  <c r="BH20" i="19"/>
  <c r="BH3759" i="19"/>
  <c r="BD1491" i="19"/>
  <c r="BF8506" i="19"/>
  <c r="BF2914" i="19"/>
  <c r="BH121" i="19"/>
  <c r="BF1336" i="19"/>
  <c r="BH3424" i="19"/>
  <c r="BH5590" i="19"/>
  <c r="BH3126" i="19"/>
  <c r="BH4694" i="19"/>
  <c r="BF8577" i="19"/>
  <c r="BF4168" i="19"/>
  <c r="BD6448" i="19"/>
  <c r="BF4077" i="19"/>
  <c r="BH8410" i="19"/>
  <c r="BD489" i="19"/>
  <c r="BH8976" i="19"/>
  <c r="BF4617" i="19"/>
  <c r="BD5955" i="19"/>
  <c r="BD8667" i="19"/>
  <c r="BD387" i="19"/>
  <c r="BD3186" i="19"/>
  <c r="BF10" i="19"/>
  <c r="BH9743" i="19"/>
  <c r="BD8669" i="19"/>
  <c r="BH1541" i="19"/>
  <c r="BH3855" i="19"/>
  <c r="BH4841" i="19"/>
  <c r="BD5498" i="19"/>
  <c r="BD8512" i="19"/>
  <c r="BD4481" i="19"/>
  <c r="BD9429" i="19"/>
  <c r="BH2459" i="19"/>
  <c r="BF351" i="19"/>
  <c r="BF1965" i="19"/>
  <c r="BD3463" i="19"/>
  <c r="BD3167" i="19"/>
  <c r="BD9400" i="19"/>
  <c r="BH7457" i="19"/>
  <c r="BD2786" i="19"/>
  <c r="BH7514" i="19"/>
  <c r="BF1527" i="19"/>
  <c r="BD8938" i="19"/>
  <c r="BH404" i="19"/>
  <c r="BD3911" i="19"/>
  <c r="BF1726" i="19"/>
  <c r="BF6107" i="19"/>
  <c r="BD3399" i="19"/>
  <c r="BH4696" i="19"/>
  <c r="BD6888" i="19"/>
  <c r="BH3607" i="19"/>
  <c r="BH3123" i="19"/>
  <c r="BH9362" i="19"/>
  <c r="BF9103" i="19"/>
  <c r="BD4430" i="19"/>
  <c r="BF543" i="19"/>
  <c r="BH1815" i="19"/>
  <c r="BH105" i="19"/>
  <c r="BH2531" i="19"/>
  <c r="BD3196" i="19"/>
  <c r="BF5783" i="19"/>
  <c r="BD155" i="19"/>
  <c r="BH4317" i="19"/>
  <c r="BH2998" i="19"/>
  <c r="BD926" i="19"/>
  <c r="BD9820" i="19"/>
  <c r="BD4028" i="19"/>
  <c r="BH7741" i="19"/>
  <c r="BD1873" i="19"/>
  <c r="BF5468" i="19"/>
  <c r="BH904" i="19"/>
  <c r="BF8199" i="19"/>
  <c r="BH4466" i="19"/>
  <c r="BF1440" i="19"/>
  <c r="BF7670" i="19"/>
  <c r="BH2505" i="19"/>
  <c r="BF8815" i="19"/>
  <c r="BH7202" i="19"/>
  <c r="BD4972" i="19"/>
  <c r="BF998" i="19"/>
  <c r="BF533" i="19"/>
  <c r="BH5026" i="19"/>
  <c r="BD1817" i="19"/>
  <c r="BH2282" i="19"/>
  <c r="BF9824" i="19"/>
  <c r="BF1469" i="19"/>
  <c r="BF1850" i="19"/>
  <c r="BD323" i="19"/>
  <c r="BH8455" i="19"/>
  <c r="BH3862" i="19"/>
  <c r="BD7862" i="19"/>
  <c r="BH3798" i="19"/>
  <c r="BD4242" i="19"/>
  <c r="BD7382" i="19"/>
  <c r="BF4989" i="19"/>
  <c r="BH1185" i="19"/>
  <c r="BH8690" i="19"/>
  <c r="BD6183" i="19"/>
  <c r="BH7159" i="19"/>
  <c r="BH7535" i="19"/>
  <c r="BF7513" i="19"/>
  <c r="BD916" i="19"/>
  <c r="BF2232" i="19"/>
  <c r="BF6335" i="19"/>
  <c r="BH9980" i="19"/>
  <c r="BH1345" i="19"/>
  <c r="BD9110" i="19"/>
  <c r="BH4381" i="19"/>
  <c r="BD3499" i="19"/>
  <c r="BD1516" i="19"/>
  <c r="BF5929" i="19"/>
  <c r="BH6829" i="19"/>
  <c r="BH9793" i="19"/>
  <c r="BH8945" i="19"/>
  <c r="BH2578" i="19"/>
  <c r="BH8038" i="19"/>
  <c r="BF659" i="19"/>
  <c r="BD4961" i="19"/>
  <c r="BH9577" i="19"/>
  <c r="BD8789" i="19"/>
  <c r="BD5983" i="19"/>
  <c r="BF3877" i="19"/>
  <c r="BH2400" i="19"/>
  <c r="BH2336" i="19"/>
  <c r="BD511" i="19"/>
  <c r="BF9027" i="19"/>
  <c r="BF1238" i="19"/>
  <c r="BH6045" i="19"/>
  <c r="BH8600" i="19"/>
  <c r="BH5905" i="19"/>
  <c r="BF2191" i="19"/>
  <c r="BH961" i="19"/>
  <c r="BH4543" i="19"/>
  <c r="BF7150" i="19"/>
  <c r="BD2327" i="19"/>
  <c r="BH2649" i="19"/>
  <c r="BD2359" i="19"/>
  <c r="BD7530" i="19"/>
  <c r="BH5569" i="19"/>
  <c r="BH1912" i="19"/>
  <c r="BH5884" i="19"/>
  <c r="BD9415" i="19"/>
  <c r="BF8753" i="19"/>
  <c r="BF838" i="19"/>
  <c r="BD6354" i="19"/>
  <c r="BF6005" i="19"/>
  <c r="BD2524" i="19"/>
  <c r="BF216" i="19"/>
  <c r="BF1981" i="19"/>
  <c r="BD894" i="19"/>
  <c r="BH1943" i="19"/>
  <c r="BD389" i="19"/>
  <c r="BH8301" i="19"/>
  <c r="BH7523" i="19"/>
  <c r="BD4557" i="19"/>
  <c r="BD7679" i="19"/>
  <c r="BF7223" i="19"/>
  <c r="BF6028" i="19"/>
  <c r="BD4965" i="19"/>
  <c r="BH784" i="19"/>
  <c r="BD4245" i="19"/>
  <c r="BF6198" i="19"/>
  <c r="BH8667" i="19"/>
  <c r="BF1535" i="19"/>
  <c r="BF8988" i="19"/>
  <c r="BD3905" i="19"/>
  <c r="BF6803" i="19"/>
  <c r="BF2633" i="19"/>
  <c r="BF902" i="19"/>
  <c r="BF4135" i="19"/>
  <c r="BH128" i="19"/>
  <c r="BD5546" i="19"/>
  <c r="BD6206" i="19"/>
  <c r="BF9654" i="19"/>
  <c r="BF1461" i="19"/>
  <c r="BD9489" i="19"/>
  <c r="BH729" i="19"/>
  <c r="BH1371" i="19"/>
  <c r="BF4944" i="19"/>
  <c r="BF2988" i="19"/>
  <c r="BF6278" i="19"/>
  <c r="BD2921" i="19"/>
  <c r="BF9211" i="19"/>
  <c r="BD9321" i="19"/>
  <c r="BD5051" i="19"/>
  <c r="BF8592" i="19"/>
  <c r="BH1150" i="19"/>
  <c r="BF796" i="19"/>
  <c r="BH1391" i="19"/>
  <c r="BH7284" i="19"/>
  <c r="BH2982" i="19"/>
  <c r="BH5136" i="19"/>
  <c r="BH5446" i="19"/>
  <c r="BF8428" i="19"/>
  <c r="BF7810" i="19"/>
  <c r="BD8699" i="19"/>
  <c r="BD9986" i="19"/>
  <c r="BH9392" i="19"/>
  <c r="BD6213" i="19"/>
  <c r="BH561" i="19"/>
  <c r="BD5170" i="19"/>
  <c r="BH8996" i="19"/>
  <c r="BD1140" i="19"/>
  <c r="BF6972" i="19"/>
  <c r="BH3971" i="19"/>
  <c r="BD3426" i="19"/>
  <c r="BH3640" i="19"/>
  <c r="BF8973" i="19"/>
  <c r="BD4825" i="19"/>
  <c r="BH3305" i="19"/>
  <c r="BH1113" i="19"/>
  <c r="BD8541" i="19"/>
  <c r="BD2326" i="19"/>
  <c r="BH6027" i="19"/>
  <c r="BD5844" i="19"/>
  <c r="BH8921" i="19"/>
  <c r="BD4827" i="19"/>
  <c r="BF2555" i="19"/>
  <c r="BD9055" i="19"/>
  <c r="BF6325" i="19"/>
  <c r="BF8488" i="19"/>
  <c r="BD9317" i="19"/>
  <c r="BF237" i="19"/>
  <c r="BH7432" i="19"/>
  <c r="BH7224" i="19"/>
  <c r="BD2035" i="19"/>
  <c r="BD8555" i="19"/>
  <c r="BH6039" i="19"/>
  <c r="BD1042" i="19"/>
  <c r="BH163" i="19"/>
  <c r="BD6996" i="19"/>
  <c r="BF2144" i="19"/>
  <c r="BD1991" i="19"/>
  <c r="BH3689" i="19"/>
  <c r="BH7421" i="19"/>
  <c r="BH1679" i="19"/>
  <c r="BD5558" i="19"/>
  <c r="BF3474" i="19"/>
  <c r="BH4070" i="19"/>
  <c r="BH151" i="19"/>
  <c r="BD5255" i="19"/>
  <c r="BH8520" i="19"/>
  <c r="BD4733" i="19"/>
  <c r="BH222" i="19"/>
  <c r="BF3174" i="19"/>
  <c r="BD6227" i="19"/>
  <c r="BF8807" i="19"/>
  <c r="BF8061" i="19"/>
  <c r="BF2088" i="19"/>
  <c r="BD678" i="19"/>
  <c r="BF6298" i="19"/>
  <c r="BH2721" i="19"/>
  <c r="BH5790" i="19"/>
  <c r="BF5094" i="19"/>
  <c r="BF6564" i="19"/>
  <c r="BF5799" i="19"/>
  <c r="BH4565" i="19"/>
  <c r="BH4908" i="19"/>
  <c r="BH4274" i="19"/>
  <c r="BF9647" i="19"/>
  <c r="BD2480" i="19"/>
  <c r="BH9815" i="19"/>
  <c r="BF5449" i="19"/>
  <c r="BD7389" i="19"/>
  <c r="BD8530" i="19"/>
  <c r="BF7750" i="19"/>
  <c r="BF1317" i="19"/>
  <c r="BD1199" i="19"/>
  <c r="BH3542" i="19"/>
  <c r="BF2441" i="19"/>
  <c r="BH362" i="19"/>
  <c r="BF9054" i="19"/>
  <c r="BD3425" i="19"/>
  <c r="BF7272" i="19"/>
  <c r="BD501" i="19"/>
  <c r="BD2869" i="19"/>
  <c r="BD7622" i="19"/>
  <c r="BD9685" i="19"/>
  <c r="BH1441" i="19"/>
  <c r="BD465" i="19"/>
  <c r="BF5519" i="19"/>
  <c r="BD7676" i="19"/>
  <c r="BD5775" i="19"/>
  <c r="BH9515" i="19"/>
  <c r="BH3609" i="19"/>
  <c r="BH6635" i="19"/>
  <c r="BD1143" i="19"/>
  <c r="BH2175" i="19"/>
  <c r="BF8013" i="19"/>
  <c r="BF2965" i="19"/>
  <c r="BH3329" i="19"/>
  <c r="BH6783" i="19"/>
  <c r="BH2948" i="19"/>
  <c r="BD6525" i="19"/>
  <c r="BH6708" i="19"/>
  <c r="BD7446" i="19"/>
  <c r="BF7361" i="19"/>
  <c r="BD7501" i="19"/>
  <c r="BD1339" i="19"/>
  <c r="BH524" i="19"/>
  <c r="BF855" i="19"/>
  <c r="BD5141" i="19"/>
  <c r="BH7083" i="19"/>
  <c r="BF3067" i="19"/>
  <c r="BH2403" i="19"/>
  <c r="BH7743" i="19"/>
  <c r="BD7477" i="19"/>
  <c r="BH4292" i="19"/>
  <c r="BH7790" i="19"/>
  <c r="BF4343" i="19"/>
  <c r="BF9629" i="19"/>
  <c r="BH2509" i="19"/>
  <c r="BD118" i="19"/>
  <c r="BF9387" i="19"/>
  <c r="BF4855" i="19"/>
  <c r="BF1922" i="19"/>
  <c r="BH5978" i="19"/>
  <c r="BF4416" i="19"/>
  <c r="BF7320" i="19"/>
  <c r="BF3788" i="19"/>
  <c r="BD6010" i="19"/>
  <c r="BF587" i="19"/>
  <c r="BH6832" i="19"/>
  <c r="BH8430" i="19"/>
  <c r="BD140" i="19"/>
  <c r="BH6357" i="19"/>
  <c r="BD376" i="19"/>
  <c r="BF9346" i="19"/>
  <c r="BH1844" i="19"/>
  <c r="BD5186" i="19"/>
  <c r="BD9555" i="19"/>
  <c r="BD1028" i="19"/>
  <c r="BD7292" i="19"/>
  <c r="BF9364" i="19"/>
  <c r="BH6380" i="19"/>
  <c r="BF1771" i="19"/>
  <c r="BD9372" i="19"/>
  <c r="BF4458" i="19"/>
  <c r="BH2791" i="19"/>
  <c r="BF7483" i="19"/>
  <c r="BH2176" i="19"/>
  <c r="BF6452" i="19"/>
  <c r="BH5144" i="19"/>
  <c r="BD3617" i="19"/>
  <c r="BH3186" i="19"/>
  <c r="BH5322" i="19"/>
  <c r="BH8979" i="19"/>
  <c r="BH639" i="19"/>
  <c r="BF8137" i="19"/>
  <c r="BF2395" i="19"/>
  <c r="BH5672" i="19"/>
  <c r="BD2211" i="19"/>
  <c r="BD3467" i="19"/>
  <c r="BF1092" i="19"/>
  <c r="BH2859" i="19"/>
  <c r="BD6819" i="19"/>
  <c r="BF7710" i="19"/>
  <c r="BF8828" i="19"/>
  <c r="BH5847" i="19"/>
  <c r="BF7759" i="19"/>
  <c r="BD7432" i="19"/>
  <c r="BF6645" i="19"/>
  <c r="BH5941" i="19"/>
  <c r="BH2751" i="19"/>
  <c r="BD5400" i="19"/>
  <c r="BF7700" i="19"/>
  <c r="BH4970" i="19"/>
  <c r="BF495" i="19"/>
  <c r="BF4253" i="19"/>
  <c r="BH7800" i="19"/>
  <c r="BF1446" i="19"/>
  <c r="BH4269" i="19"/>
  <c r="BH9269" i="19"/>
  <c r="BH8686" i="19"/>
  <c r="BH4647" i="19"/>
  <c r="BD330" i="19"/>
  <c r="BH4733" i="19"/>
  <c r="BD6106" i="19"/>
  <c r="BF1812" i="19"/>
  <c r="BH9211" i="19"/>
  <c r="BH7705" i="19"/>
  <c r="BD3408" i="19"/>
  <c r="BH4702" i="19"/>
  <c r="BH7187" i="19"/>
  <c r="BD3525" i="19"/>
  <c r="BD4107" i="19"/>
  <c r="BH9789" i="19"/>
  <c r="BD4206" i="19"/>
  <c r="BD3591" i="19"/>
  <c r="BH8302" i="19"/>
  <c r="BH204" i="19"/>
  <c r="BD8094" i="19"/>
  <c r="BF5283" i="19"/>
  <c r="BD6150" i="19"/>
  <c r="BF5618" i="19"/>
  <c r="BD2210" i="19"/>
  <c r="BH3420" i="19"/>
  <c r="BD7669" i="19"/>
  <c r="BH1116" i="19"/>
  <c r="BD7675" i="19"/>
  <c r="BD1495" i="19"/>
  <c r="BH9422" i="19"/>
  <c r="BD3258" i="19"/>
  <c r="BH812" i="19"/>
  <c r="BF5827" i="19"/>
  <c r="BH6249" i="19"/>
  <c r="BF2753" i="19"/>
  <c r="BH9972" i="19"/>
  <c r="BH1368" i="19"/>
  <c r="BH8633" i="19"/>
  <c r="BH327" i="19"/>
  <c r="BD9991" i="19"/>
  <c r="BF9331" i="19"/>
  <c r="BF9458" i="19"/>
  <c r="BH9197" i="19"/>
  <c r="BH9734" i="19"/>
  <c r="BF8117" i="19"/>
  <c r="BD5995" i="19"/>
  <c r="BD3124" i="19"/>
  <c r="BD24" i="19"/>
  <c r="BF5802" i="19"/>
  <c r="BF9701" i="19"/>
  <c r="BF8365" i="19"/>
  <c r="BH4510" i="19"/>
  <c r="BD7327" i="19"/>
  <c r="BD908" i="19"/>
  <c r="BD3688" i="19"/>
  <c r="BD5267" i="19"/>
  <c r="BF2728" i="19"/>
  <c r="BH9384" i="19"/>
  <c r="BH4847" i="19"/>
  <c r="BD5178" i="19"/>
  <c r="BH4519" i="19"/>
  <c r="BF9304" i="19"/>
  <c r="BH3040" i="19"/>
  <c r="BD5392" i="19"/>
  <c r="BH7371" i="19"/>
  <c r="BH1632" i="19"/>
  <c r="BF3185" i="19"/>
  <c r="BD2776" i="19"/>
  <c r="BH9745" i="19"/>
  <c r="BF5328" i="19"/>
  <c r="BF4776" i="19"/>
  <c r="BH6902" i="19"/>
  <c r="BH7396" i="19"/>
  <c r="BF4772" i="19"/>
  <c r="BD2577" i="19"/>
  <c r="BH974" i="19"/>
  <c r="BD1869" i="19"/>
  <c r="BD7103" i="19"/>
  <c r="BH7225" i="19"/>
  <c r="BF9181" i="19"/>
  <c r="BH7679" i="19"/>
  <c r="BD9497" i="19"/>
  <c r="BD2036" i="19"/>
  <c r="BH6893" i="19"/>
  <c r="BF8430" i="19"/>
  <c r="BD2011" i="19"/>
  <c r="BH9168" i="19"/>
  <c r="BH6465" i="19"/>
  <c r="BH2742" i="19"/>
  <c r="BF3546" i="19"/>
  <c r="BD311" i="19"/>
  <c r="BD2595" i="19"/>
  <c r="BH5143" i="19"/>
  <c r="BH9613" i="19"/>
  <c r="BD9468" i="19"/>
  <c r="BH3699" i="19"/>
  <c r="BD645" i="19"/>
  <c r="BH5751" i="19"/>
  <c r="BH7236" i="19"/>
  <c r="BD6009" i="19"/>
  <c r="BD1376" i="19"/>
  <c r="BF5713" i="19"/>
  <c r="BF5141" i="19"/>
  <c r="BF6893" i="19"/>
  <c r="BD2313" i="19"/>
  <c r="BD7257" i="19"/>
  <c r="BF8763" i="19"/>
  <c r="BF5042" i="19"/>
  <c r="BH6660" i="19"/>
  <c r="BD1394" i="19"/>
  <c r="BH6715" i="19"/>
  <c r="BD5537" i="19"/>
  <c r="BF1882" i="19"/>
  <c r="BF3266" i="19"/>
  <c r="BF2096" i="19"/>
  <c r="BH1770" i="19"/>
  <c r="BH5979" i="19"/>
  <c r="BH6725" i="19"/>
  <c r="BH1675" i="19"/>
  <c r="BD9581" i="19"/>
  <c r="BH7779" i="19"/>
  <c r="BD9693" i="19"/>
  <c r="BD921" i="19"/>
  <c r="BH6185" i="19"/>
  <c r="BF4916" i="19"/>
  <c r="BF4409" i="19"/>
  <c r="BD4536" i="19"/>
  <c r="BD4685" i="19"/>
  <c r="BH2656" i="19"/>
  <c r="BD7821" i="19"/>
  <c r="BF1220" i="19"/>
  <c r="BF8128" i="19"/>
  <c r="BD7824" i="19"/>
  <c r="BH309" i="19"/>
  <c r="BH7295" i="19"/>
  <c r="BD5765" i="19"/>
  <c r="BH1124" i="19"/>
  <c r="BF7961" i="19"/>
  <c r="BF7633" i="19"/>
  <c r="BH5158" i="19"/>
  <c r="BH5101" i="19"/>
  <c r="BH4801" i="19"/>
  <c r="BD683" i="19"/>
  <c r="BF3641" i="19"/>
  <c r="BD4701" i="19"/>
  <c r="BH5289" i="19"/>
  <c r="BH6747" i="19"/>
  <c r="BD1541" i="19"/>
  <c r="BD4452" i="19"/>
  <c r="BF4188" i="19"/>
  <c r="BH829" i="19"/>
  <c r="BH3848" i="19"/>
  <c r="BF6513" i="19"/>
  <c r="BF4899" i="19"/>
  <c r="BD4986" i="19"/>
  <c r="BD699" i="19"/>
  <c r="BF7468" i="19"/>
  <c r="BH2248" i="19"/>
  <c r="BH9180" i="19"/>
  <c r="BF5664" i="19"/>
  <c r="BF8098" i="19"/>
  <c r="BD6491" i="19"/>
  <c r="BF4125" i="19"/>
  <c r="BH6030" i="19"/>
  <c r="BH30" i="19"/>
  <c r="BD3275" i="19"/>
  <c r="BD2274" i="19"/>
  <c r="BD8206" i="19"/>
  <c r="BD9477" i="19"/>
  <c r="BD3269" i="19"/>
  <c r="BD8741" i="19"/>
  <c r="BH1435" i="19"/>
  <c r="BD6104" i="19"/>
  <c r="BH2658" i="19"/>
  <c r="BD9344" i="19"/>
  <c r="BD5459" i="19"/>
  <c r="BF7325" i="19"/>
  <c r="BF7339" i="19"/>
  <c r="BF2280" i="19"/>
  <c r="BF5044" i="19"/>
  <c r="BD5878" i="19"/>
  <c r="BD9148" i="19"/>
  <c r="BD2106" i="19"/>
  <c r="BD641" i="19"/>
  <c r="BD3197" i="19"/>
  <c r="BD372" i="19"/>
  <c r="BF3696" i="19"/>
  <c r="BD2695" i="19"/>
  <c r="BH965" i="19"/>
  <c r="BF8338" i="19"/>
  <c r="BH3962" i="19"/>
  <c r="BF5646" i="19"/>
  <c r="BD6094" i="19"/>
  <c r="BF2488" i="19"/>
  <c r="BH9571" i="19"/>
  <c r="BD9677" i="19"/>
  <c r="BD5943" i="19"/>
  <c r="BD8869" i="19"/>
  <c r="BF7425" i="19"/>
  <c r="BD470" i="19"/>
  <c r="BH7603" i="19"/>
  <c r="BF5775" i="19"/>
  <c r="BF9227" i="19"/>
  <c r="BF9059" i="19"/>
  <c r="BF3960" i="19"/>
  <c r="BD3769" i="19"/>
  <c r="BD2645" i="19"/>
  <c r="BF9427" i="19"/>
  <c r="BH5529" i="19"/>
  <c r="BF8987" i="19"/>
  <c r="BD6317" i="19"/>
  <c r="BH3929" i="19"/>
  <c r="BF7932" i="19"/>
  <c r="BF9834" i="19"/>
  <c r="BF8289" i="19"/>
  <c r="BH8647" i="19"/>
  <c r="BH2870" i="19"/>
  <c r="BD1355" i="19"/>
  <c r="BD9509" i="19"/>
  <c r="BF3406" i="19"/>
  <c r="BH4416" i="19"/>
  <c r="BF3306" i="19"/>
  <c r="BH264" i="19"/>
  <c r="BD6708" i="19"/>
  <c r="BD2894" i="19"/>
  <c r="BH8293" i="19"/>
  <c r="BD1493" i="19"/>
  <c r="BH3499" i="19"/>
  <c r="BD63" i="19"/>
  <c r="BH1118" i="19"/>
  <c r="BF7647" i="19"/>
  <c r="BH7607" i="19"/>
  <c r="BF6158" i="19"/>
  <c r="BH8810" i="19"/>
  <c r="BH8582" i="19"/>
  <c r="BH9514" i="19"/>
  <c r="BD2177" i="19"/>
  <c r="BF528" i="19"/>
  <c r="BD7193" i="19"/>
  <c r="BH1322" i="19"/>
  <c r="BH6633" i="19"/>
  <c r="BH5177" i="19"/>
  <c r="BH6150" i="19"/>
  <c r="BF1003" i="19"/>
  <c r="BH5492" i="19"/>
  <c r="BH8550" i="19"/>
  <c r="BH1369" i="19"/>
  <c r="BH4923" i="19"/>
  <c r="BH8891" i="19"/>
  <c r="BF5662" i="19"/>
  <c r="BF2771" i="19"/>
  <c r="BH4616" i="19"/>
  <c r="BH1262" i="19"/>
  <c r="BH2241" i="19"/>
  <c r="BD8815" i="19"/>
  <c r="BH1090" i="19"/>
  <c r="BD866" i="19"/>
  <c r="BH6237" i="19"/>
  <c r="BD6064" i="19"/>
  <c r="BD2768" i="19"/>
  <c r="BF2723" i="19"/>
  <c r="BF4952" i="19"/>
  <c r="BF1389" i="19"/>
  <c r="BH7226" i="19"/>
  <c r="BD1985" i="19"/>
  <c r="BH9363" i="19"/>
  <c r="BF8677" i="19"/>
  <c r="BH7476" i="19"/>
  <c r="BH2297" i="19"/>
  <c r="BD6298" i="19"/>
  <c r="BF1697" i="19"/>
  <c r="BD6933" i="19"/>
  <c r="BH1448" i="19"/>
  <c r="BF5988" i="19"/>
  <c r="BF4488" i="19"/>
  <c r="BH2209" i="19"/>
  <c r="BF5709" i="19"/>
  <c r="BH481" i="19"/>
  <c r="BF695" i="19"/>
  <c r="BH3383" i="19"/>
  <c r="BH6335" i="19"/>
  <c r="BH6729" i="19"/>
  <c r="BH4867" i="19"/>
  <c r="BH5313" i="19"/>
  <c r="BD5006" i="19"/>
  <c r="BH7389" i="19"/>
  <c r="BH433" i="19"/>
  <c r="BF2514" i="19"/>
  <c r="BD3661" i="19"/>
  <c r="BH4095" i="19"/>
  <c r="BH2482" i="19"/>
  <c r="BH8428" i="19"/>
  <c r="BD9689" i="19"/>
  <c r="BH1947" i="19"/>
  <c r="BH7895" i="19"/>
  <c r="BH1883" i="19"/>
  <c r="BF8571" i="19"/>
  <c r="BD6215" i="19"/>
  <c r="BF8169" i="19"/>
  <c r="BF9589" i="19"/>
  <c r="BF7181" i="19"/>
  <c r="BH9664" i="19"/>
  <c r="BD5311" i="19"/>
  <c r="BH1800" i="19"/>
  <c r="BD2316" i="19"/>
  <c r="BH4612" i="19"/>
  <c r="BH5212" i="19"/>
  <c r="BH3736" i="19"/>
  <c r="BD7609" i="19"/>
  <c r="BH4002" i="19"/>
  <c r="BD8824" i="19"/>
  <c r="BH6830" i="19"/>
  <c r="BH4056" i="19"/>
  <c r="BH4528" i="19"/>
  <c r="BD8578" i="19"/>
  <c r="BH4092" i="19"/>
  <c r="BF5278" i="19"/>
  <c r="BD3937" i="19"/>
  <c r="BD824" i="19"/>
  <c r="BD752" i="19"/>
  <c r="BD9207" i="19"/>
  <c r="BF1773" i="19"/>
  <c r="BF5586" i="19"/>
  <c r="BF6484" i="19"/>
  <c r="BH6399" i="19"/>
  <c r="BD5843" i="19"/>
  <c r="BD6874" i="19"/>
  <c r="BF5649" i="19"/>
  <c r="BF1680" i="19"/>
  <c r="BH7815" i="19"/>
  <c r="BD5036" i="19"/>
  <c r="BF1226" i="19"/>
  <c r="BH1417" i="19"/>
  <c r="BH8478" i="19"/>
  <c r="BF4265" i="19"/>
  <c r="BD6828" i="19"/>
  <c r="BF390" i="19"/>
  <c r="BD8289" i="19"/>
  <c r="BD6121" i="19"/>
  <c r="BF4639" i="19"/>
  <c r="BH4337" i="19"/>
  <c r="BF2929" i="19"/>
  <c r="BF6842" i="19"/>
  <c r="BH1293" i="19"/>
  <c r="BF5225" i="19"/>
  <c r="BD1472" i="19"/>
  <c r="BD186" i="19"/>
  <c r="BH3416" i="19"/>
  <c r="BH9696" i="19"/>
  <c r="BH6052" i="19"/>
  <c r="BF3345" i="19"/>
  <c r="BF8376" i="19"/>
  <c r="BH5491" i="19"/>
  <c r="BH6961" i="19"/>
  <c r="BF442" i="19"/>
  <c r="BH9364" i="19"/>
  <c r="BF7967" i="19"/>
  <c r="BD676" i="19"/>
  <c r="BF1989" i="19"/>
  <c r="BD6913" i="19"/>
  <c r="BD8067" i="19"/>
  <c r="BH3317" i="19"/>
  <c r="BF3304" i="19"/>
  <c r="BF977" i="19"/>
  <c r="BF5131" i="19"/>
  <c r="BH1316" i="19"/>
  <c r="BF192" i="19"/>
  <c r="BD1254" i="19"/>
  <c r="BD5818" i="19"/>
  <c r="BF1948" i="19"/>
  <c r="BH8387" i="19"/>
  <c r="BD9280" i="19"/>
  <c r="BH6820" i="19"/>
  <c r="BH1508" i="19"/>
  <c r="BD4584" i="19"/>
  <c r="BH2843" i="19"/>
  <c r="BF7764" i="19"/>
  <c r="BH7201" i="19"/>
  <c r="BH1440" i="19"/>
  <c r="BD7093" i="19"/>
  <c r="BF7317" i="19"/>
  <c r="BH4363" i="19"/>
  <c r="BH4035" i="19"/>
  <c r="BH2411" i="19"/>
  <c r="BH4607" i="19"/>
  <c r="BD1290" i="19"/>
  <c r="BD8537" i="19"/>
  <c r="BF3493" i="19"/>
  <c r="BH9052" i="19"/>
  <c r="BH2875" i="19"/>
  <c r="BH2680" i="19"/>
  <c r="BD4381" i="19"/>
  <c r="BF8039" i="19"/>
  <c r="BF3921" i="19"/>
  <c r="BF8969" i="19"/>
  <c r="BD2110" i="19"/>
  <c r="BH9773" i="19"/>
  <c r="BD7219" i="19"/>
  <c r="BD5643" i="19"/>
  <c r="BD9399" i="19"/>
  <c r="BH9155" i="19"/>
  <c r="BD3648" i="19"/>
  <c r="BD357" i="19"/>
  <c r="BF7021" i="19"/>
  <c r="BD3841" i="19"/>
  <c r="BD4766" i="19"/>
  <c r="BH2530" i="19"/>
  <c r="BH5558" i="19"/>
  <c r="BD4506" i="19"/>
  <c r="BD2854" i="19"/>
  <c r="BF3482" i="19"/>
  <c r="BH9387" i="19"/>
  <c r="BF8415" i="19"/>
  <c r="BH1271" i="19"/>
  <c r="BH3677" i="19"/>
  <c r="BF6003" i="19"/>
  <c r="BH657" i="19"/>
  <c r="BH3509" i="19"/>
  <c r="BF5622" i="19"/>
  <c r="BF7966" i="19"/>
  <c r="BF3196" i="19"/>
  <c r="BH4208" i="19"/>
  <c r="BD2613" i="19"/>
  <c r="BD4051" i="19"/>
  <c r="BD4843" i="19"/>
  <c r="BD1513" i="19"/>
  <c r="BF193" i="19"/>
  <c r="BH1358" i="19"/>
  <c r="BD2454" i="19"/>
  <c r="BH6564" i="19"/>
  <c r="BH1813" i="19"/>
  <c r="BD7540" i="19"/>
  <c r="BD1123" i="19"/>
  <c r="BF4375" i="19"/>
  <c r="BD3311" i="19"/>
  <c r="BH480" i="19"/>
  <c r="BF271" i="19"/>
  <c r="BF8915" i="19"/>
  <c r="BH3565" i="19"/>
  <c r="BD7407" i="19"/>
  <c r="BF6195" i="19"/>
  <c r="BF9283" i="19"/>
  <c r="BH8804" i="19"/>
  <c r="BH5676" i="19"/>
  <c r="BH9465" i="19"/>
  <c r="BH2349" i="19"/>
  <c r="BH6994" i="19"/>
  <c r="BH1756" i="19"/>
  <c r="BF221" i="19"/>
  <c r="BF7418" i="19"/>
  <c r="BF4096" i="19"/>
  <c r="BD3715" i="19"/>
  <c r="BD1815" i="19"/>
  <c r="BF6100" i="19"/>
  <c r="BD822" i="19"/>
  <c r="BH8454" i="19"/>
  <c r="BD2260" i="19"/>
  <c r="BD8437" i="19"/>
  <c r="BD7115" i="19"/>
  <c r="BD4420" i="19"/>
  <c r="BF5009" i="19"/>
  <c r="BH2299" i="19"/>
  <c r="BF8923" i="19"/>
  <c r="BF2384" i="19"/>
  <c r="BH2473" i="19"/>
  <c r="BH9070" i="19"/>
  <c r="BD2387" i="19"/>
  <c r="BF7974" i="19"/>
  <c r="BD3377" i="19"/>
  <c r="BH7506" i="19"/>
  <c r="BF9990" i="19"/>
  <c r="BH1030" i="19"/>
  <c r="BH183" i="19"/>
  <c r="BF7495" i="19"/>
  <c r="BF4041" i="19"/>
  <c r="BF3360" i="19"/>
  <c r="BH8859" i="19"/>
  <c r="BH7933" i="19"/>
  <c r="BD7487" i="19"/>
  <c r="BD1426" i="19"/>
  <c r="BF640" i="19"/>
  <c r="BF263" i="19"/>
  <c r="BF4503" i="19"/>
  <c r="BF5728" i="19"/>
  <c r="BD1848" i="19"/>
  <c r="BH8785" i="19"/>
  <c r="BH51" i="19"/>
  <c r="BH2168" i="19"/>
  <c r="BD7650" i="19"/>
  <c r="BH7694" i="19"/>
  <c r="BH6244" i="19"/>
  <c r="BD4730" i="19"/>
  <c r="BD9591" i="19"/>
  <c r="BD702" i="19"/>
  <c r="BH4553" i="19"/>
  <c r="BH2529" i="19"/>
  <c r="BD3913" i="19"/>
  <c r="BF583" i="19"/>
  <c r="BH9343" i="19"/>
  <c r="BF2561" i="19"/>
  <c r="BF3113" i="19"/>
  <c r="BF7111" i="19"/>
  <c r="BD7795" i="19"/>
  <c r="BD1586" i="19"/>
  <c r="BF1942" i="19"/>
  <c r="BF3520" i="19"/>
  <c r="BF2664" i="19"/>
  <c r="BH6095" i="19"/>
  <c r="BD8702" i="19"/>
  <c r="BF2182" i="19"/>
  <c r="BH1751" i="19"/>
  <c r="BD6195" i="19"/>
  <c r="BD8000" i="19"/>
  <c r="BF5342" i="19"/>
  <c r="BD1659" i="19"/>
  <c r="BF1835" i="19"/>
  <c r="BH7533" i="19"/>
  <c r="BH2754" i="19"/>
  <c r="BH617" i="19"/>
  <c r="BD6912" i="19"/>
  <c r="BH883" i="19"/>
  <c r="BH4046" i="19"/>
  <c r="BD4529" i="19"/>
  <c r="BH7609" i="19"/>
  <c r="BF1266" i="19"/>
  <c r="BD327" i="19"/>
  <c r="BH9572" i="19"/>
  <c r="BD7485" i="19"/>
  <c r="BD1074" i="19"/>
  <c r="BD385" i="19"/>
  <c r="BH656" i="19"/>
  <c r="BF1310" i="19"/>
  <c r="BF9774" i="19"/>
  <c r="BF530" i="19"/>
  <c r="BH7227" i="19"/>
  <c r="BD9192" i="19"/>
  <c r="BD2628" i="19"/>
  <c r="BD9278" i="19"/>
  <c r="BF7012" i="19"/>
  <c r="BD8675" i="19"/>
  <c r="BF1318" i="19"/>
  <c r="BD139" i="19"/>
  <c r="BF7603" i="19"/>
  <c r="BH154" i="19"/>
  <c r="BF1366" i="19"/>
  <c r="BD8337" i="19"/>
  <c r="BF7678" i="19"/>
  <c r="BD5849" i="19"/>
  <c r="BH5504" i="19"/>
  <c r="BF10002" i="19"/>
  <c r="BD1306" i="19"/>
  <c r="BF5400" i="19"/>
  <c r="BF3463" i="19"/>
  <c r="BF3570" i="19"/>
  <c r="BD835" i="19"/>
  <c r="BH1213" i="19"/>
  <c r="BF4837" i="19"/>
  <c r="BF8882" i="19"/>
  <c r="BD8621" i="19"/>
  <c r="BH8552" i="19"/>
  <c r="BH8145" i="19"/>
  <c r="BH7663" i="19"/>
  <c r="BH86" i="19"/>
  <c r="BD1785" i="19"/>
  <c r="BH6407" i="19"/>
  <c r="BD1948" i="19"/>
  <c r="BF5441" i="19"/>
  <c r="BF8004" i="19"/>
  <c r="BF9537" i="19"/>
  <c r="BH1295" i="19"/>
  <c r="BH1909" i="19"/>
  <c r="BF6065" i="19"/>
  <c r="BH547" i="19"/>
  <c r="BD1245" i="19"/>
  <c r="BF9938" i="19"/>
  <c r="BF141" i="19"/>
  <c r="BH6079" i="19"/>
  <c r="BF319" i="19"/>
  <c r="BF2705" i="19"/>
  <c r="BF7858" i="19"/>
  <c r="BD3010" i="19"/>
  <c r="BH4238" i="19"/>
  <c r="BH4370" i="19"/>
  <c r="BF6652" i="19"/>
  <c r="BH5410" i="19"/>
  <c r="BF1186" i="19"/>
  <c r="BH9008" i="19"/>
  <c r="BF3152" i="19"/>
  <c r="BD6692" i="19"/>
  <c r="BF6586" i="19"/>
  <c r="BF6300" i="19"/>
  <c r="BF9000" i="19"/>
  <c r="BD3017" i="19"/>
  <c r="BH2854" i="19"/>
  <c r="BF145" i="19"/>
  <c r="BH9912" i="19"/>
  <c r="BH5635" i="19"/>
  <c r="BD2063" i="19"/>
  <c r="BF3132" i="19"/>
  <c r="BH572" i="19"/>
  <c r="BD6089" i="19"/>
  <c r="BD1082" i="19"/>
  <c r="BF9446" i="19"/>
  <c r="BD8864" i="19"/>
  <c r="BH8948" i="19"/>
  <c r="BF4504" i="19"/>
  <c r="BF9189" i="19"/>
  <c r="BD8338" i="19"/>
  <c r="BD3003" i="19"/>
  <c r="BH9636" i="19"/>
  <c r="BD9051" i="19"/>
  <c r="BD5934" i="19"/>
  <c r="BF8947" i="19"/>
  <c r="BH8764" i="19"/>
  <c r="BH5443" i="19"/>
  <c r="BH7006" i="19"/>
  <c r="BD7015" i="19"/>
  <c r="BF8136" i="19"/>
  <c r="BF7620" i="19"/>
  <c r="BH4976" i="19"/>
  <c r="BD5367" i="19"/>
  <c r="BF4051" i="19"/>
  <c r="BH9395" i="19"/>
  <c r="BD9183" i="19"/>
  <c r="BH5084" i="19"/>
  <c r="BH6863" i="19"/>
  <c r="BH6599" i="19"/>
  <c r="BH8251" i="19"/>
  <c r="BD7385" i="19"/>
  <c r="BD4286" i="19"/>
  <c r="BD5591" i="19"/>
  <c r="BF8369" i="19"/>
  <c r="BH5161" i="19"/>
  <c r="BD1776" i="19"/>
  <c r="BH2912" i="19"/>
  <c r="BH5805" i="19"/>
  <c r="BH4144" i="19"/>
  <c r="BF5145" i="19"/>
  <c r="BD1846" i="19"/>
  <c r="BD3982" i="19"/>
  <c r="BD8432" i="19"/>
  <c r="BD8753" i="19"/>
  <c r="BF1629" i="19"/>
  <c r="BF3676" i="19"/>
  <c r="BF1798" i="19"/>
  <c r="BD4898" i="19"/>
  <c r="BH5778" i="19"/>
  <c r="BH8366" i="19"/>
  <c r="BH7434" i="19"/>
  <c r="BF183" i="19"/>
  <c r="BH1520" i="19"/>
  <c r="BH8481" i="19"/>
  <c r="BH664" i="19"/>
  <c r="BD1075" i="19"/>
  <c r="BD7232" i="19"/>
  <c r="BH5017" i="19"/>
  <c r="BD8037" i="19"/>
  <c r="BD5200" i="19"/>
  <c r="BF1713" i="19"/>
  <c r="BF2959" i="19"/>
  <c r="BD5821" i="19"/>
  <c r="BH3196" i="19"/>
  <c r="BD6476" i="19"/>
  <c r="BF7371" i="19"/>
  <c r="BH5365" i="19"/>
  <c r="BD2984" i="19"/>
  <c r="BH7912" i="19"/>
  <c r="BH3853" i="19"/>
  <c r="BD9725" i="19"/>
  <c r="BH2145" i="19"/>
  <c r="BF8374" i="19"/>
  <c r="BH628" i="19"/>
  <c r="BF3099" i="19"/>
  <c r="BD204" i="19"/>
  <c r="BD5359" i="19"/>
  <c r="BH3791" i="19"/>
  <c r="BH6750" i="19"/>
  <c r="BD4119" i="19"/>
  <c r="BF9267" i="19"/>
  <c r="BF5327" i="19"/>
  <c r="BH9090" i="19"/>
  <c r="BH5251" i="19"/>
  <c r="BF5210" i="19"/>
  <c r="BF7872" i="19"/>
  <c r="BF10001" i="19"/>
  <c r="BF5557" i="19"/>
  <c r="BF368" i="19"/>
  <c r="BH2313" i="19"/>
  <c r="BD4796" i="19"/>
  <c r="BF8793" i="19"/>
  <c r="BH6696" i="19"/>
  <c r="BH9898" i="19"/>
  <c r="BD4422" i="19"/>
  <c r="BH764" i="19"/>
  <c r="BF7257" i="19"/>
  <c r="BH6639" i="19"/>
  <c r="BF3823" i="19"/>
  <c r="BH676" i="19"/>
  <c r="BF933" i="19"/>
  <c r="BH2618" i="19"/>
  <c r="BF8241" i="19"/>
  <c r="BD7755" i="19"/>
  <c r="BD3988" i="19"/>
  <c r="BD5695" i="19"/>
  <c r="BH7015" i="19"/>
  <c r="BH2760" i="19"/>
  <c r="BF9795" i="19"/>
  <c r="BH1081" i="19"/>
  <c r="BH2084" i="19"/>
  <c r="BF8607" i="19"/>
  <c r="BH209" i="19"/>
  <c r="BD9263" i="19"/>
  <c r="BH9506" i="19"/>
  <c r="BH4665" i="19"/>
  <c r="BH3822" i="19"/>
  <c r="BF784" i="19"/>
  <c r="BD7438" i="19"/>
  <c r="BH8468" i="19"/>
  <c r="BH1930" i="19"/>
  <c r="BH8112" i="19"/>
  <c r="BF1081" i="19"/>
  <c r="BF7727" i="19"/>
  <c r="BD5585" i="19"/>
  <c r="BH8682" i="19"/>
  <c r="BF9306" i="19"/>
  <c r="BD4003" i="19"/>
  <c r="BH695" i="19"/>
  <c r="BF940" i="19"/>
  <c r="BH435" i="19"/>
  <c r="BD491" i="19"/>
  <c r="BD6990" i="19"/>
  <c r="BD3533" i="19"/>
  <c r="BH2744" i="19"/>
  <c r="BD3519" i="19"/>
  <c r="BF2614" i="19"/>
  <c r="BF5896" i="19"/>
  <c r="BD934" i="19"/>
  <c r="BD1828" i="19"/>
  <c r="BD914" i="19"/>
  <c r="BD7767" i="19"/>
  <c r="BD7588" i="19"/>
  <c r="BH5298" i="19"/>
  <c r="BF6433" i="19"/>
  <c r="BF239" i="19"/>
  <c r="BD2771" i="19"/>
  <c r="BF8687" i="19"/>
  <c r="BD5202" i="19"/>
  <c r="BF8523" i="19"/>
  <c r="BD3154" i="19"/>
  <c r="BH8727" i="19"/>
  <c r="BH766" i="19"/>
  <c r="BF6095" i="19"/>
  <c r="BD2941" i="19"/>
  <c r="BH8361" i="19"/>
  <c r="BH6975" i="19"/>
  <c r="BH7065" i="19"/>
  <c r="BF7011" i="19"/>
  <c r="BF6466" i="19"/>
  <c r="BD10000" i="19"/>
  <c r="BH6851" i="19"/>
  <c r="BD2945" i="19"/>
  <c r="BD5391" i="19"/>
  <c r="BF9978" i="19"/>
  <c r="BF7365" i="19"/>
  <c r="BD1523" i="19"/>
  <c r="BD2642" i="19"/>
  <c r="BD1559" i="19"/>
  <c r="BF3865" i="19"/>
  <c r="BD4922" i="19"/>
  <c r="BD38" i="19"/>
  <c r="BD8819" i="19"/>
  <c r="BD4756" i="19"/>
  <c r="BH9049" i="19"/>
  <c r="BH7076" i="19"/>
  <c r="BD1267" i="19"/>
  <c r="BH9331" i="19"/>
  <c r="BH2775" i="19"/>
  <c r="BD8886" i="19"/>
  <c r="BF5738" i="19"/>
  <c r="BD7732" i="19"/>
  <c r="BF1722" i="19"/>
  <c r="BF7364" i="19"/>
  <c r="BF6799" i="19"/>
  <c r="BH8982" i="19"/>
  <c r="BF6982" i="19"/>
  <c r="BD2217" i="19"/>
  <c r="BF4109" i="19"/>
  <c r="BH4969" i="19"/>
  <c r="BD9871" i="19"/>
  <c r="BD4316" i="19"/>
  <c r="BF4947" i="19"/>
  <c r="BH7297" i="19"/>
  <c r="BD7510" i="19"/>
  <c r="BD3895" i="19"/>
  <c r="BD3718" i="19"/>
  <c r="BD5048" i="19"/>
  <c r="BH2344" i="19"/>
  <c r="BF8345" i="19"/>
  <c r="BH4168" i="19"/>
  <c r="BD1857" i="19"/>
  <c r="BH5549" i="19"/>
  <c r="BF2011" i="19"/>
  <c r="BD7281" i="19"/>
  <c r="BD3690" i="19"/>
  <c r="BH1014" i="19"/>
  <c r="BF7006" i="19"/>
  <c r="BH3219" i="19"/>
  <c r="BF415" i="19"/>
  <c r="BD719" i="19"/>
  <c r="BD1892" i="19"/>
  <c r="BH2661" i="19"/>
  <c r="BH5865" i="19"/>
  <c r="BF2560" i="19"/>
  <c r="BD5287" i="19"/>
  <c r="BH3008" i="19"/>
  <c r="BH8241" i="19"/>
  <c r="BF6082" i="19"/>
  <c r="BF7383" i="19"/>
  <c r="BH6594" i="19"/>
  <c r="BD9094" i="19"/>
  <c r="BH8500" i="19"/>
  <c r="BF6665" i="19"/>
  <c r="BF4547" i="19"/>
  <c r="BH230" i="19"/>
  <c r="BD3312" i="19"/>
  <c r="BH8119" i="19"/>
  <c r="BD3719" i="19"/>
  <c r="BH6014" i="19"/>
  <c r="BH4725" i="19"/>
  <c r="BD771" i="19"/>
  <c r="BF324" i="19"/>
  <c r="BH4068" i="19"/>
  <c r="BH2971" i="19"/>
  <c r="BH3771" i="19"/>
  <c r="BF9997" i="19"/>
  <c r="BF4191" i="19"/>
  <c r="BH9562" i="19"/>
  <c r="BF6542" i="19"/>
  <c r="BH421" i="19"/>
  <c r="BF449" i="19"/>
  <c r="BH9437" i="19"/>
  <c r="BD5872" i="19"/>
  <c r="BF5717" i="19"/>
  <c r="BF3407" i="19"/>
  <c r="BH3494" i="19"/>
  <c r="BD4883" i="19"/>
  <c r="BF2117" i="19"/>
  <c r="BD1144" i="19"/>
  <c r="BH3272" i="19"/>
  <c r="BD93" i="19"/>
  <c r="BH6462" i="19"/>
  <c r="BF5297" i="19"/>
  <c r="BH7320" i="19"/>
  <c r="BF6889" i="19"/>
  <c r="BF5048" i="19"/>
  <c r="BH866" i="19"/>
  <c r="BD1686" i="19"/>
  <c r="BF6032" i="19"/>
  <c r="BF2149" i="19"/>
  <c r="BH3496" i="19"/>
  <c r="BH2793" i="19"/>
  <c r="BF5221" i="19"/>
  <c r="BD1185" i="19"/>
  <c r="BH5343" i="19"/>
  <c r="BH9885" i="19"/>
  <c r="BF5018" i="19"/>
  <c r="BD7860" i="19"/>
  <c r="BD5606" i="19"/>
  <c r="BD9277" i="19"/>
  <c r="BH3553" i="19"/>
  <c r="BH2915" i="19"/>
  <c r="BF4730" i="19"/>
  <c r="BD2957" i="19"/>
  <c r="BH9658" i="19"/>
  <c r="BD6969" i="19"/>
  <c r="BH1711" i="19"/>
  <c r="BD887" i="19"/>
  <c r="BF8518" i="19"/>
  <c r="BH6951" i="19"/>
  <c r="BH3455" i="19"/>
  <c r="BH8548" i="19"/>
  <c r="BF33" i="19"/>
  <c r="BH7048" i="19"/>
  <c r="BH7221" i="19"/>
  <c r="BD439" i="19"/>
  <c r="BH6828" i="19"/>
  <c r="BD5365" i="19"/>
  <c r="BF4627" i="19"/>
  <c r="BH119" i="19"/>
  <c r="BD3973" i="19"/>
  <c r="BH8205" i="19"/>
  <c r="BF7280" i="19"/>
  <c r="BH8318" i="19"/>
  <c r="BF7080" i="19"/>
  <c r="BH9821" i="19"/>
  <c r="BD8826" i="19"/>
  <c r="BF8349" i="19"/>
  <c r="BH4271" i="19"/>
  <c r="BH2033" i="19"/>
  <c r="BD4351" i="19"/>
  <c r="BD2778" i="19"/>
  <c r="BF9413" i="19"/>
  <c r="BF547" i="19"/>
  <c r="BH3062" i="19"/>
  <c r="BF2251" i="19"/>
  <c r="BH9122" i="19"/>
  <c r="BH1018" i="19"/>
  <c r="BD3779" i="19"/>
  <c r="BD885" i="19"/>
  <c r="BF3176" i="19"/>
  <c r="BF1085" i="19"/>
  <c r="BD371" i="19"/>
  <c r="BF4523" i="19"/>
  <c r="BF9360" i="19"/>
  <c r="BH9909" i="19"/>
  <c r="BH8614" i="19"/>
  <c r="BH7490" i="19"/>
  <c r="BH2675" i="19"/>
  <c r="BH8134" i="19"/>
  <c r="BD7606" i="19"/>
  <c r="BF7360" i="19"/>
  <c r="BH2467" i="19"/>
  <c r="BH3980" i="19"/>
  <c r="BH9754" i="19"/>
  <c r="BF1570" i="19"/>
  <c r="BH2667" i="19"/>
  <c r="BD557" i="19"/>
  <c r="BF9437" i="19"/>
  <c r="BH282" i="19"/>
  <c r="BD9726" i="19"/>
  <c r="BD4774" i="19"/>
  <c r="BH967" i="19"/>
  <c r="BH1013" i="19"/>
  <c r="BD6433" i="19"/>
  <c r="BD8367" i="19"/>
  <c r="BH691" i="19"/>
  <c r="BF113" i="19"/>
  <c r="BH6379" i="19"/>
  <c r="BH1317" i="19"/>
  <c r="BF6631" i="19"/>
  <c r="BF3405" i="19"/>
  <c r="BH1477" i="19"/>
  <c r="BH7848" i="19"/>
  <c r="BD9129" i="19"/>
  <c r="BD770" i="19"/>
  <c r="BH7545" i="19"/>
  <c r="BH7911" i="19"/>
  <c r="BH5466" i="19"/>
  <c r="BD5136" i="19"/>
  <c r="BF6303" i="19"/>
  <c r="BF6128" i="19"/>
  <c r="BF3592" i="19"/>
  <c r="BD1935" i="19"/>
  <c r="BF7776" i="19"/>
  <c r="BD7881" i="19"/>
  <c r="BD9244" i="19"/>
  <c r="BH8752" i="19"/>
  <c r="BD7869" i="19"/>
  <c r="BH954" i="19"/>
  <c r="BD8914" i="19"/>
  <c r="BD2906" i="19"/>
  <c r="BH6484" i="19"/>
  <c r="BH621" i="19"/>
  <c r="BH3295" i="19"/>
  <c r="BH2085" i="19"/>
  <c r="BH7039" i="19"/>
  <c r="BD7595" i="19"/>
  <c r="BH2174" i="19"/>
  <c r="BH7218" i="19"/>
  <c r="BH6838" i="19"/>
  <c r="BH5207" i="19"/>
  <c r="BF9112" i="19"/>
  <c r="BD4976" i="19"/>
  <c r="BD3226" i="19"/>
  <c r="BH3649" i="19"/>
  <c r="BD2357" i="19"/>
  <c r="BD2432" i="19"/>
  <c r="BD2933" i="19"/>
  <c r="BH1782" i="19"/>
  <c r="BF613" i="19"/>
  <c r="BD416" i="19"/>
  <c r="BH8409" i="19"/>
  <c r="BH1860" i="19"/>
  <c r="BD8286" i="19"/>
  <c r="BD5212" i="19"/>
  <c r="BF5765" i="19"/>
  <c r="BH3765" i="19"/>
  <c r="BH3421" i="19"/>
  <c r="BD9135" i="19"/>
  <c r="BF5882" i="19"/>
  <c r="BD203" i="19"/>
  <c r="BF1584" i="19"/>
  <c r="BH8685" i="19"/>
  <c r="BD1633" i="19"/>
  <c r="BD2249" i="19"/>
  <c r="BH9956" i="19"/>
  <c r="BD5181" i="19"/>
  <c r="BD1077" i="19"/>
  <c r="BH1238" i="19"/>
  <c r="BF1756" i="19"/>
  <c r="BD127" i="19"/>
  <c r="BH235" i="19"/>
  <c r="BF7884" i="19"/>
  <c r="BD7640" i="19"/>
  <c r="BF2206" i="19"/>
  <c r="BH3190" i="19"/>
  <c r="BH1020" i="19"/>
  <c r="BH9954" i="19"/>
  <c r="BF9270" i="19"/>
  <c r="BH9245" i="19"/>
  <c r="BH270" i="19"/>
  <c r="BF1107" i="19"/>
  <c r="BF2242" i="19"/>
  <c r="BH3684" i="19"/>
  <c r="BF3476" i="19"/>
  <c r="BD3164" i="19"/>
  <c r="BF1437" i="19"/>
  <c r="BH2963" i="19"/>
  <c r="BH9635" i="19"/>
  <c r="BF7696" i="19"/>
  <c r="BD7203" i="19"/>
  <c r="BH2748" i="19"/>
  <c r="BD8625" i="19"/>
  <c r="BD3949" i="19"/>
  <c r="BD8896" i="19"/>
  <c r="BD7242" i="19"/>
  <c r="BH6320" i="19"/>
  <c r="BD9190" i="19"/>
  <c r="BD3867" i="19"/>
  <c r="BF7384" i="19"/>
  <c r="BF3657" i="19"/>
  <c r="BH8414" i="19"/>
  <c r="BF2610" i="19"/>
  <c r="BD7625" i="19"/>
  <c r="BH1308" i="19"/>
  <c r="BF2452" i="19"/>
  <c r="BD3691" i="19"/>
  <c r="BF4376" i="19"/>
  <c r="BF3068" i="19"/>
  <c r="BD76" i="19"/>
  <c r="BD8922" i="19"/>
  <c r="BH1681" i="19"/>
  <c r="BF9263" i="19"/>
  <c r="BF841" i="19"/>
  <c r="BH3425" i="19"/>
  <c r="BF4620" i="19"/>
  <c r="BF3149" i="19"/>
  <c r="BD5035" i="19"/>
  <c r="BF9894" i="19"/>
  <c r="BD9188" i="19"/>
  <c r="BH2946" i="19"/>
  <c r="BD3899" i="19"/>
  <c r="BH9242" i="19"/>
  <c r="BH1197" i="19"/>
  <c r="BH2491" i="19"/>
  <c r="BH9182" i="19"/>
  <c r="BF5397" i="19"/>
  <c r="BD893" i="19"/>
  <c r="BH5111" i="19"/>
  <c r="BF4055" i="19"/>
  <c r="BH6146" i="19"/>
  <c r="BD9215" i="19"/>
  <c r="BH4366" i="19"/>
  <c r="BD2299" i="19"/>
  <c r="BD1990" i="19"/>
  <c r="BH1893" i="19"/>
  <c r="BH5025" i="19"/>
  <c r="BH3524" i="19"/>
  <c r="BF2407" i="19"/>
  <c r="BH935" i="19"/>
  <c r="BF1528" i="19"/>
  <c r="BH7562" i="19"/>
  <c r="BF8768" i="19"/>
  <c r="BD6286" i="19"/>
  <c r="BF9398" i="19"/>
  <c r="BH4004" i="19"/>
  <c r="BF212" i="19"/>
  <c r="BD5483" i="19"/>
  <c r="BH2846" i="19"/>
  <c r="BH1390" i="19"/>
  <c r="BH9780" i="19"/>
  <c r="BH6646" i="19"/>
  <c r="BH4521" i="19"/>
  <c r="BH5383" i="19"/>
  <c r="BD2694" i="19"/>
  <c r="BD7003" i="19"/>
  <c r="BD413" i="19"/>
  <c r="BH9772" i="19"/>
  <c r="BD4680" i="19"/>
  <c r="BF906" i="19"/>
  <c r="BD7994" i="19"/>
  <c r="BD1296" i="19"/>
  <c r="BD7731" i="19"/>
  <c r="BH2031" i="19"/>
  <c r="BD3212" i="19"/>
  <c r="BF8953" i="19"/>
  <c r="BF622" i="19"/>
  <c r="BF6129" i="19"/>
  <c r="BH2693" i="19"/>
  <c r="BD9061" i="19"/>
  <c r="BF3690" i="19"/>
  <c r="BH1395" i="19"/>
  <c r="BH9193" i="19"/>
  <c r="BH2402" i="19"/>
  <c r="BD8731" i="19"/>
  <c r="BD5253" i="19"/>
  <c r="BF523" i="19"/>
  <c r="BF4272" i="19"/>
  <c r="BD9124" i="19"/>
  <c r="BH341" i="19"/>
  <c r="BF6482" i="19"/>
  <c r="BF1791" i="19"/>
  <c r="BD9020" i="19"/>
  <c r="BD5587" i="19"/>
  <c r="BH9770" i="19"/>
  <c r="BD1947" i="19"/>
  <c r="BH8930" i="19"/>
  <c r="BD7918" i="19"/>
  <c r="BH6797" i="19"/>
  <c r="BH5110" i="19"/>
  <c r="BD2881" i="19"/>
  <c r="BD8142" i="19"/>
  <c r="BF6404" i="19"/>
  <c r="BD5768" i="19"/>
  <c r="BH9023" i="19"/>
  <c r="BH4211" i="19"/>
  <c r="BF9682" i="19"/>
  <c r="BD1038" i="19"/>
  <c r="BH7684" i="19"/>
  <c r="BD130" i="19"/>
  <c r="BH8198" i="19"/>
  <c r="BF5175" i="19"/>
  <c r="BH2799" i="19"/>
  <c r="BF6047" i="19"/>
  <c r="BF3958" i="19"/>
  <c r="BH5434" i="19"/>
  <c r="BF4836" i="19"/>
  <c r="BF4737" i="19"/>
  <c r="BF4382" i="19"/>
  <c r="BD2071" i="19"/>
  <c r="BD9023" i="19"/>
  <c r="BF875" i="19"/>
  <c r="BH3586" i="19"/>
  <c r="BD1806" i="19"/>
  <c r="BD1978" i="19"/>
  <c r="BD9799" i="19"/>
  <c r="BD8362" i="19"/>
  <c r="BD739" i="19"/>
  <c r="BD6377" i="19"/>
  <c r="BF7585" i="19"/>
  <c r="BF9146" i="19"/>
  <c r="BF4583" i="19"/>
  <c r="BH3577" i="19"/>
  <c r="BF6481" i="19"/>
  <c r="BF149" i="19"/>
  <c r="BF2406" i="19"/>
  <c r="BH7841" i="19"/>
  <c r="BH5088" i="19"/>
  <c r="BH5631" i="19"/>
  <c r="BF8929" i="19"/>
  <c r="BD5742" i="19"/>
  <c r="BF277" i="19"/>
  <c r="BF8474" i="19"/>
  <c r="BF7890" i="19"/>
  <c r="BH1955" i="19"/>
  <c r="BH7323" i="19"/>
  <c r="BF1338" i="19"/>
  <c r="BD6361" i="19"/>
  <c r="BF7310" i="19"/>
  <c r="BH5095" i="19"/>
  <c r="BD9470" i="19"/>
  <c r="BH1152" i="19"/>
  <c r="BF3621" i="19"/>
  <c r="BD4029" i="19"/>
  <c r="BF8403" i="19"/>
  <c r="BH2515" i="19"/>
  <c r="BF5637" i="19"/>
  <c r="BD9145" i="19"/>
  <c r="BH441" i="19"/>
  <c r="BD6350" i="19"/>
  <c r="BH668" i="19"/>
  <c r="BD5904" i="19"/>
  <c r="BD2235" i="19"/>
  <c r="BH5656" i="19"/>
  <c r="BH3251" i="19"/>
  <c r="BD601" i="19"/>
  <c r="BD3302" i="19"/>
  <c r="BF5551" i="19"/>
  <c r="BF9018" i="19"/>
  <c r="BD3736" i="19"/>
  <c r="BF3019" i="19"/>
  <c r="BD7321" i="19"/>
  <c r="BD8198" i="19"/>
  <c r="BF9569" i="19"/>
  <c r="BD7959" i="19"/>
  <c r="BH7080" i="19"/>
  <c r="BD5669" i="19"/>
  <c r="BH8068" i="19"/>
  <c r="BD375" i="19"/>
  <c r="BH3898" i="19"/>
  <c r="BD2263" i="19"/>
  <c r="BH4945" i="19"/>
  <c r="BF9877" i="19"/>
  <c r="BD2184" i="19"/>
  <c r="BH3913" i="19"/>
  <c r="BF785" i="19"/>
  <c r="BD9650" i="19"/>
  <c r="BD3234" i="19"/>
  <c r="BF9375" i="19"/>
  <c r="BD2684" i="19"/>
  <c r="BF7790" i="19"/>
  <c r="BF2785" i="19"/>
  <c r="BD3070" i="19"/>
  <c r="BF1460" i="19"/>
  <c r="BH5405" i="19"/>
  <c r="BF2653" i="19"/>
  <c r="BH786" i="19"/>
  <c r="BH1313" i="19"/>
  <c r="BF4934" i="19"/>
  <c r="BD1450" i="19"/>
  <c r="BF8530" i="19"/>
  <c r="BH8847" i="19"/>
  <c r="BH9019" i="19"/>
  <c r="BF8086" i="19"/>
  <c r="BF3856" i="19"/>
  <c r="BH9011" i="19"/>
  <c r="BH7994" i="19"/>
  <c r="BD615" i="19"/>
  <c r="BH3589" i="19"/>
  <c r="BF5161" i="19"/>
  <c r="BH9687" i="19"/>
  <c r="BD2796" i="19"/>
  <c r="BF1120" i="19"/>
  <c r="BF9705" i="19"/>
  <c r="BH3488" i="19"/>
  <c r="BD4869" i="19"/>
  <c r="BH3121" i="19"/>
  <c r="BF3241" i="19"/>
  <c r="BF9688" i="19"/>
  <c r="BH5233" i="19"/>
  <c r="BD2472" i="19"/>
  <c r="BF751" i="19"/>
  <c r="BF1196" i="19"/>
  <c r="BH9225" i="19"/>
  <c r="BD7596" i="19"/>
  <c r="BH2321" i="19"/>
  <c r="BF1397" i="19"/>
  <c r="BD6258" i="19"/>
  <c r="BH2458" i="19"/>
  <c r="BF1874" i="19"/>
  <c r="BF7949" i="19"/>
  <c r="BF5280" i="19"/>
  <c r="BF3010" i="19"/>
  <c r="BH9001" i="19"/>
  <c r="BF9305" i="19"/>
  <c r="BD1186" i="19"/>
  <c r="BF9249" i="19"/>
  <c r="BF750" i="19"/>
  <c r="BD3968" i="19"/>
  <c r="BH5235" i="19"/>
  <c r="BH1990" i="19"/>
  <c r="BD1575" i="19"/>
  <c r="BF7355" i="19"/>
  <c r="BD7212" i="19"/>
  <c r="BH4671" i="19"/>
  <c r="BD3129" i="19"/>
  <c r="BH6009" i="19"/>
  <c r="BH3842" i="19"/>
  <c r="BH5663" i="19"/>
  <c r="BD4792" i="19"/>
  <c r="BF7201" i="19"/>
  <c r="BH9025" i="19"/>
  <c r="BD6474" i="19"/>
  <c r="BH1817" i="19"/>
  <c r="BH950" i="19"/>
  <c r="BF1523" i="19"/>
  <c r="BD7505" i="19"/>
  <c r="BD7156" i="19"/>
  <c r="BD4553" i="19"/>
  <c r="BH1029" i="19"/>
  <c r="BH1459" i="19"/>
  <c r="BH9584" i="19"/>
  <c r="BF1304" i="19"/>
  <c r="BD5674" i="19"/>
  <c r="BF6638" i="19"/>
  <c r="BH3336" i="19"/>
  <c r="BH6104" i="19"/>
  <c r="BF3117" i="19"/>
  <c r="BD3224" i="19"/>
  <c r="BD5108" i="19"/>
  <c r="BF1294" i="19"/>
  <c r="BD7358" i="19"/>
  <c r="BH7970" i="19"/>
  <c r="BF1529" i="19"/>
  <c r="BD3469" i="19"/>
  <c r="BD2368" i="19"/>
  <c r="BD9791" i="19"/>
  <c r="BD2396" i="19"/>
  <c r="BF3596" i="19"/>
  <c r="BH8662" i="19"/>
  <c r="BD767" i="19"/>
  <c r="BD8248" i="19"/>
  <c r="BH6583" i="19"/>
  <c r="BD9427" i="19"/>
  <c r="BH5039" i="19"/>
  <c r="BF7295" i="19"/>
  <c r="BF6302" i="19"/>
  <c r="BH3338" i="19"/>
  <c r="BF3078" i="19"/>
  <c r="BF2795" i="19"/>
  <c r="BH1517" i="19"/>
  <c r="BD7785" i="19"/>
  <c r="BD3406" i="19"/>
  <c r="BD6181" i="19"/>
  <c r="BH2087" i="19"/>
  <c r="BH9578" i="19"/>
  <c r="BD3296" i="19"/>
  <c r="BH4301" i="19"/>
  <c r="BH6056" i="19"/>
  <c r="BD9999" i="19"/>
  <c r="BF3335" i="19"/>
  <c r="BH9490" i="19"/>
  <c r="BF5943" i="19"/>
  <c r="BD4950" i="19"/>
  <c r="BH3217" i="19"/>
  <c r="BF3631" i="19"/>
  <c r="BF5185" i="19"/>
  <c r="BD2162" i="19"/>
  <c r="BF9642" i="19"/>
  <c r="BD5924" i="19"/>
  <c r="BH2011" i="19"/>
  <c r="BH5712" i="19"/>
  <c r="BD7794" i="19"/>
  <c r="BF3495" i="19"/>
  <c r="BD3260" i="19"/>
  <c r="BD5189" i="19"/>
  <c r="BF1580" i="19"/>
  <c r="BH3392" i="19"/>
  <c r="BD7858" i="19"/>
  <c r="BD7239" i="19"/>
  <c r="BH3307" i="19"/>
  <c r="BF8526" i="19"/>
  <c r="BH5911" i="19"/>
  <c r="BF2884" i="19"/>
  <c r="BH6641" i="19"/>
  <c r="BD7184" i="19"/>
  <c r="BD6711" i="19"/>
  <c r="BH3756" i="19"/>
  <c r="BD1587" i="19"/>
  <c r="BD7984" i="19"/>
  <c r="BD2447" i="19"/>
  <c r="BH4178" i="19"/>
  <c r="BH8986" i="19"/>
  <c r="BH7361" i="19"/>
  <c r="BH5984" i="19"/>
  <c r="BD8006" i="19"/>
  <c r="BD8875" i="19"/>
  <c r="BF6157" i="19"/>
  <c r="BD3556" i="19"/>
  <c r="BH6894" i="19"/>
  <c r="BD4805" i="19"/>
  <c r="BD7373" i="19"/>
  <c r="BH4837" i="19"/>
  <c r="BH8703" i="19"/>
  <c r="BF1826" i="19"/>
  <c r="BH3544" i="19"/>
  <c r="BD7299" i="19"/>
  <c r="BH2611" i="19"/>
  <c r="BD5513" i="19"/>
  <c r="BF611" i="19"/>
  <c r="BF8921" i="19"/>
  <c r="BF936" i="19"/>
  <c r="BH9163" i="19"/>
  <c r="BF4031" i="19"/>
  <c r="BH5496" i="19"/>
  <c r="BF8019" i="19"/>
  <c r="BF1089" i="19"/>
  <c r="BF8582" i="19"/>
  <c r="BH4566" i="19"/>
  <c r="BD6758" i="19"/>
  <c r="BH6134" i="19"/>
  <c r="BF1853" i="19"/>
  <c r="BF6217" i="19"/>
  <c r="BF9748" i="19"/>
  <c r="BH1823" i="19"/>
  <c r="BD4945" i="19"/>
  <c r="BH9529" i="19"/>
  <c r="BD631" i="19"/>
  <c r="BF82" i="19"/>
  <c r="BD2893" i="19"/>
  <c r="BF6332" i="19"/>
  <c r="BH3664" i="19"/>
  <c r="BH2967" i="19"/>
  <c r="BF1222" i="19"/>
  <c r="BF3954" i="19"/>
  <c r="BF2874" i="19"/>
  <c r="BF9829" i="19"/>
  <c r="BH4899" i="19"/>
  <c r="BD8419" i="19"/>
  <c r="BH6230" i="19"/>
  <c r="BF617" i="19"/>
  <c r="BF4228" i="19"/>
  <c r="BD8162" i="19"/>
  <c r="BH3461" i="19"/>
  <c r="BF2975" i="19"/>
  <c r="BH9970" i="19"/>
  <c r="BD4519" i="19"/>
  <c r="BH5938" i="19"/>
  <c r="BF5216" i="19"/>
  <c r="BF151" i="19"/>
  <c r="BH6020" i="19"/>
  <c r="BD6133" i="19"/>
  <c r="BH463" i="19"/>
  <c r="BD9134" i="19"/>
  <c r="BD9350" i="19"/>
  <c r="BF1662" i="19"/>
  <c r="BF6416" i="19"/>
  <c r="BD6730" i="19"/>
  <c r="BD9378" i="19"/>
  <c r="BD2583" i="19"/>
  <c r="BF3610" i="19"/>
  <c r="BF3661" i="19"/>
  <c r="BH7191" i="19"/>
  <c r="BH7281" i="19"/>
  <c r="BF8207" i="19"/>
  <c r="BF8119" i="19"/>
  <c r="BF4818" i="19"/>
  <c r="BD825" i="19"/>
  <c r="BD9524" i="19"/>
  <c r="BF450" i="19"/>
  <c r="BD4441" i="19"/>
  <c r="BH3442" i="19"/>
  <c r="BF9515" i="19"/>
  <c r="BH5883" i="19"/>
  <c r="BH4995" i="19"/>
  <c r="BH5678" i="19"/>
  <c r="BF1413" i="19"/>
  <c r="BF4348" i="19"/>
  <c r="BD8756" i="19"/>
  <c r="BD7066" i="19"/>
  <c r="BD4409" i="19"/>
  <c r="BF9865" i="19"/>
  <c r="BH4304" i="19"/>
  <c r="BH8729" i="19"/>
  <c r="BF4275" i="19"/>
  <c r="BF4972" i="19"/>
  <c r="BF4133" i="19"/>
  <c r="BH5072" i="19"/>
  <c r="BF5602" i="19"/>
  <c r="BF8652" i="19"/>
  <c r="BH5416" i="19"/>
  <c r="BF3297" i="19"/>
  <c r="BH7215" i="19"/>
  <c r="BH6752" i="19"/>
  <c r="BD5868" i="19"/>
  <c r="BH6221" i="19"/>
  <c r="BF5864" i="19"/>
  <c r="BD6934" i="19"/>
  <c r="BH6247" i="19"/>
  <c r="BH2053" i="19"/>
  <c r="BF4852" i="19"/>
  <c r="BH9430" i="19"/>
  <c r="BD6549" i="19"/>
  <c r="BH888" i="19"/>
  <c r="BH8720" i="19"/>
  <c r="BF1772" i="19"/>
  <c r="BF6392" i="19"/>
  <c r="BH8780" i="19"/>
  <c r="BF6694" i="19"/>
  <c r="BD1598" i="19"/>
  <c r="BH1918" i="19"/>
  <c r="BD4649" i="19"/>
  <c r="BH7116" i="19"/>
  <c r="BF8320" i="19"/>
  <c r="BH9788" i="19"/>
  <c r="BH1449" i="19"/>
  <c r="BF8713" i="19"/>
  <c r="BD7663" i="19"/>
  <c r="BH2965" i="19"/>
  <c r="BF7851" i="19"/>
  <c r="BH724" i="19"/>
  <c r="BF7628" i="19"/>
  <c r="BH8909" i="19"/>
  <c r="BH4946" i="19"/>
  <c r="BF3886" i="19"/>
  <c r="BF8152" i="19"/>
  <c r="BD208" i="19"/>
  <c r="BH2984" i="19"/>
  <c r="BH1625" i="19"/>
  <c r="BD2469" i="19"/>
  <c r="BF3713" i="19"/>
  <c r="BD8746" i="19"/>
  <c r="BF5654" i="19"/>
  <c r="BH2771" i="19"/>
  <c r="BD9333" i="19"/>
  <c r="BH4909" i="19"/>
  <c r="BH306" i="19"/>
  <c r="BH3078" i="19"/>
  <c r="BD3353" i="19"/>
  <c r="BH8360" i="19"/>
  <c r="BD4800" i="19"/>
  <c r="BH68" i="19"/>
  <c r="BH7352" i="19"/>
  <c r="BD3861" i="19"/>
  <c r="BH8508" i="19"/>
  <c r="BH3036" i="19"/>
  <c r="BD4639" i="19"/>
  <c r="BH4051" i="19"/>
  <c r="BF3212" i="19"/>
  <c r="BF137" i="19"/>
  <c r="BF8880" i="19"/>
  <c r="BF2913" i="19"/>
  <c r="BH9247" i="19"/>
  <c r="BD8113" i="19"/>
  <c r="BF6504" i="19"/>
  <c r="BH4108" i="19"/>
  <c r="BF1976" i="19"/>
  <c r="BD2056" i="19"/>
  <c r="BF3685" i="19"/>
  <c r="BD5510" i="19"/>
  <c r="BF2494" i="19"/>
  <c r="BD6544" i="19"/>
  <c r="BD152" i="19"/>
  <c r="BD8642" i="19"/>
  <c r="BH2931" i="19"/>
  <c r="BD7462" i="19"/>
  <c r="BH6651" i="19"/>
  <c r="BF8645" i="19"/>
  <c r="BD2383" i="19"/>
  <c r="BH3228" i="19"/>
  <c r="BD6880" i="19"/>
  <c r="BF265" i="19"/>
  <c r="BD6957" i="19"/>
  <c r="BD7164" i="19"/>
  <c r="BF5685" i="19"/>
  <c r="BF9660" i="19"/>
  <c r="BH6186" i="19"/>
  <c r="BF1272" i="19"/>
  <c r="BD9602" i="19"/>
  <c r="BH5658" i="19"/>
  <c r="BF8963" i="19"/>
  <c r="BD367" i="19"/>
  <c r="BD6" i="19"/>
  <c r="BF443" i="19"/>
  <c r="BF1146" i="19"/>
  <c r="BH851" i="19"/>
  <c r="BH9742" i="19"/>
  <c r="BF3858" i="19"/>
  <c r="BH4728" i="19"/>
  <c r="BF9635" i="19"/>
  <c r="BD6748" i="19"/>
  <c r="BD9583" i="19"/>
  <c r="BH5831" i="19"/>
  <c r="BH2864" i="19"/>
  <c r="BH751" i="19"/>
  <c r="BH5780" i="19"/>
  <c r="BH8325" i="19"/>
  <c r="BH7907" i="19"/>
  <c r="BD8670" i="19"/>
  <c r="BH4588" i="19"/>
  <c r="BF8950" i="19"/>
  <c r="BF3776" i="19"/>
  <c r="BH6756" i="19"/>
  <c r="BH6033" i="19"/>
  <c r="BH8332" i="19"/>
  <c r="BF3682" i="19"/>
  <c r="BH7473" i="19"/>
  <c r="BD1393" i="19"/>
  <c r="BH8684" i="19"/>
  <c r="BF9923" i="19"/>
  <c r="BD2717" i="19"/>
  <c r="BD2960" i="19"/>
  <c r="BD5185" i="19"/>
  <c r="BD5024" i="19"/>
  <c r="BD6697" i="19"/>
  <c r="BH2615" i="19"/>
  <c r="BD2661" i="19"/>
  <c r="BF3744" i="19"/>
  <c r="BH7706" i="19"/>
  <c r="BD4475" i="19"/>
  <c r="BD9179" i="19"/>
  <c r="BF9746" i="19"/>
  <c r="BF6111" i="19"/>
  <c r="BH3449" i="19"/>
  <c r="BH9213" i="19"/>
  <c r="BD2996" i="19"/>
  <c r="BF9575" i="19"/>
  <c r="BH4642" i="19"/>
  <c r="BD3276" i="19"/>
  <c r="BH1950" i="19"/>
  <c r="BH47" i="19"/>
  <c r="BH1334" i="19"/>
  <c r="BD536" i="19"/>
  <c r="BD5139" i="19"/>
  <c r="BD508" i="19"/>
  <c r="BF3932" i="19"/>
  <c r="BD3679" i="19"/>
  <c r="BH3861" i="19"/>
  <c r="BD8645" i="19"/>
  <c r="BH3019" i="19"/>
  <c r="BD666" i="19"/>
  <c r="BD838" i="19"/>
  <c r="BF1016" i="19"/>
  <c r="BD4180" i="19"/>
  <c r="BD4257" i="19"/>
  <c r="BF5794" i="19"/>
  <c r="BD9631" i="19"/>
  <c r="BF2229" i="19"/>
  <c r="BF4757" i="19"/>
  <c r="BD396" i="19"/>
  <c r="BH6315" i="19"/>
  <c r="BD4164" i="19"/>
  <c r="BH7653" i="19"/>
  <c r="BH7657" i="19"/>
  <c r="BH4674" i="19"/>
  <c r="BF4901" i="19"/>
  <c r="BD6869" i="19"/>
  <c r="BD9662" i="19"/>
  <c r="BD6907" i="19"/>
  <c r="BD1535" i="19"/>
  <c r="BF9080" i="19"/>
  <c r="BD2103" i="19"/>
  <c r="BD5799" i="19"/>
  <c r="BD9478" i="19"/>
  <c r="BH4618" i="19"/>
  <c r="BD9" i="19"/>
  <c r="BH2249" i="19"/>
  <c r="BD4472" i="19"/>
  <c r="BD4068" i="19"/>
  <c r="BD4126" i="19"/>
  <c r="BH328" i="19"/>
  <c r="BF3257" i="19"/>
  <c r="BH7271" i="19"/>
  <c r="BD8149" i="19"/>
  <c r="BD4820" i="19"/>
  <c r="BD7916" i="19"/>
  <c r="BH9148" i="19"/>
  <c r="BD1486" i="19"/>
  <c r="BH2714" i="19"/>
  <c r="BD4607" i="19"/>
  <c r="BD4716" i="19"/>
  <c r="BH8193" i="19"/>
  <c r="BF5001" i="19"/>
  <c r="BF2508" i="19"/>
  <c r="BF6981" i="19"/>
  <c r="BH5919" i="19"/>
  <c r="BH397" i="19"/>
  <c r="BH2841" i="19"/>
  <c r="BF2952" i="19"/>
  <c r="BF9839" i="19"/>
  <c r="BD4468" i="19"/>
  <c r="BH9813" i="19"/>
  <c r="BD3445" i="19"/>
  <c r="BF2683" i="19"/>
  <c r="BH8146" i="19"/>
  <c r="BF6154" i="19"/>
  <c r="BH6824" i="19"/>
  <c r="BD3564" i="19"/>
  <c r="BH5052" i="19"/>
  <c r="BD4347" i="19"/>
  <c r="BD4263" i="19"/>
  <c r="BH1092" i="19"/>
  <c r="BD4238" i="19"/>
  <c r="BH6143" i="19"/>
  <c r="BH4603" i="19"/>
  <c r="BH3527" i="19"/>
  <c r="BD9924" i="19"/>
  <c r="BD7294" i="19"/>
  <c r="BD6200" i="19"/>
  <c r="BF439" i="19"/>
  <c r="BH2520" i="19"/>
  <c r="BD5261" i="19"/>
  <c r="BD9746" i="19"/>
  <c r="BH3705" i="19"/>
  <c r="BD2271" i="19"/>
  <c r="BD2105" i="19"/>
  <c r="BH3530" i="19"/>
  <c r="BD7464" i="19"/>
  <c r="BD8613" i="19"/>
  <c r="BF4695" i="19"/>
  <c r="BD1179" i="19"/>
  <c r="BD8696" i="19"/>
  <c r="BH7214" i="19"/>
  <c r="BH9763" i="19"/>
  <c r="BD4545" i="19"/>
  <c r="BH9957" i="19"/>
  <c r="BD6581" i="19"/>
  <c r="BD2209" i="19"/>
  <c r="BH9574" i="19"/>
  <c r="BH8871" i="19"/>
  <c r="BH1010" i="19"/>
  <c r="BH317" i="19"/>
  <c r="BF5779" i="19"/>
  <c r="BF7439" i="19"/>
  <c r="BF2249" i="19"/>
  <c r="BH6060" i="19"/>
  <c r="BH5583" i="19"/>
  <c r="BF1503" i="19"/>
  <c r="BH2890" i="19"/>
  <c r="BD7033" i="19"/>
  <c r="BF2219" i="19"/>
  <c r="BD5112" i="19"/>
  <c r="BF1517" i="19"/>
  <c r="BD7442" i="19"/>
  <c r="BH4501" i="19"/>
  <c r="BD4074" i="19"/>
  <c r="BH8905" i="19"/>
  <c r="BD6513" i="19"/>
  <c r="BH4764" i="19"/>
  <c r="BD3666" i="19"/>
  <c r="BF5164" i="19"/>
  <c r="BD8018" i="19"/>
  <c r="BF2061" i="19"/>
  <c r="BD4133" i="19"/>
  <c r="BH9131" i="19"/>
  <c r="BH1781" i="19"/>
  <c r="BD7274" i="19"/>
  <c r="BF2200" i="19"/>
  <c r="BF9065" i="19"/>
  <c r="BH9190" i="19"/>
  <c r="BF8386" i="19"/>
  <c r="BF1000" i="19"/>
  <c r="BD4608" i="19"/>
  <c r="BH9233" i="19"/>
  <c r="BH3003" i="19"/>
  <c r="BD7421" i="19"/>
  <c r="BH2688" i="19"/>
  <c r="BH4050" i="19"/>
  <c r="BH3754" i="19"/>
  <c r="BD5093" i="19"/>
  <c r="BH9341" i="19"/>
  <c r="BD9625" i="19"/>
  <c r="BD6645" i="19"/>
  <c r="BF9166" i="19"/>
  <c r="BH5791" i="19"/>
  <c r="BD4932" i="19"/>
  <c r="BD8754" i="19"/>
  <c r="BH1058" i="19"/>
  <c r="BH5016" i="19"/>
  <c r="BF2497" i="19"/>
  <c r="BH8510" i="19"/>
  <c r="BF2297" i="19"/>
  <c r="BD5294" i="19"/>
  <c r="BF1618" i="19"/>
  <c r="BD9267" i="19"/>
  <c r="BH3206" i="19"/>
  <c r="BD4637" i="19"/>
  <c r="BH9685" i="19"/>
  <c r="BH3760" i="19"/>
  <c r="BD5871" i="19"/>
  <c r="BH6636" i="19"/>
  <c r="BD451" i="19"/>
  <c r="BH5020" i="19"/>
  <c r="BH532" i="19"/>
  <c r="BF5348" i="19"/>
  <c r="BD3610" i="19"/>
  <c r="BD5167" i="19"/>
  <c r="BD8241" i="19"/>
  <c r="BD7218" i="19"/>
  <c r="BD8329" i="19"/>
  <c r="BD2115" i="19"/>
  <c r="BF3727" i="19"/>
  <c r="BH2415" i="19"/>
  <c r="BD7779" i="19"/>
  <c r="BH3013" i="19"/>
  <c r="BF7199" i="19"/>
  <c r="BD6820" i="19"/>
  <c r="BF4904" i="19"/>
  <c r="BD6384" i="19"/>
  <c r="BF3587" i="19"/>
  <c r="BH3821" i="19"/>
  <c r="BF1279" i="19"/>
  <c r="BF3213" i="19"/>
  <c r="BF5288" i="19"/>
  <c r="BF6457" i="19"/>
  <c r="BF1485" i="19"/>
  <c r="BH4814" i="19"/>
  <c r="BH7091" i="19"/>
  <c r="BD7133" i="19"/>
  <c r="BD6250" i="19"/>
  <c r="BH3258" i="19"/>
  <c r="BD3849" i="19"/>
  <c r="BH7068" i="19"/>
  <c r="BH1119" i="19"/>
  <c r="BF4831" i="19"/>
  <c r="BH3249" i="19"/>
  <c r="BH3820" i="19"/>
  <c r="BF1576" i="19"/>
  <c r="BD798" i="19"/>
  <c r="BH7094" i="19"/>
  <c r="BD551" i="19"/>
  <c r="BF4685" i="19"/>
  <c r="BF5385" i="19"/>
  <c r="BD1514" i="19"/>
  <c r="BH6359" i="19"/>
  <c r="BD3693" i="19"/>
  <c r="BD544" i="19"/>
  <c r="BH455" i="19"/>
  <c r="BD287" i="19"/>
  <c r="BD9460" i="19"/>
  <c r="BD1608" i="19"/>
  <c r="BD4228" i="19"/>
  <c r="BD546" i="19"/>
  <c r="BF1766" i="19"/>
  <c r="BF7979" i="19"/>
  <c r="BH7997" i="19"/>
  <c r="BD5277" i="19"/>
  <c r="BF5718" i="19"/>
  <c r="BF6533" i="19"/>
  <c r="BH2869" i="19"/>
  <c r="BH6312" i="19"/>
  <c r="BF8121" i="19"/>
  <c r="BF3341" i="19"/>
  <c r="BF6870" i="19"/>
  <c r="BH5172" i="19"/>
  <c r="BF2286" i="19"/>
  <c r="BF7736" i="19"/>
  <c r="BH4505" i="19"/>
  <c r="BH1629" i="19"/>
  <c r="BD2733" i="19"/>
  <c r="BH8942" i="19"/>
  <c r="BH5270" i="19"/>
  <c r="BH2533" i="19"/>
  <c r="BF9380" i="19"/>
  <c r="BD5525" i="19"/>
  <c r="BH3179" i="19"/>
  <c r="BH978" i="19"/>
  <c r="BH8186" i="19"/>
  <c r="BF9984" i="19"/>
  <c r="BF4652" i="19"/>
  <c r="BD1474" i="19"/>
  <c r="BF6912" i="19"/>
  <c r="BD2310" i="19"/>
  <c r="BD191" i="19"/>
  <c r="BD3162" i="19"/>
  <c r="BF9766" i="19"/>
  <c r="BD7266" i="19"/>
  <c r="BD6410" i="19"/>
  <c r="BF5544" i="19"/>
  <c r="BD1951" i="19"/>
  <c r="BH8172" i="19"/>
  <c r="BD9153" i="19"/>
  <c r="BF1953" i="19"/>
  <c r="BF6361" i="19"/>
  <c r="BD4623" i="19"/>
  <c r="BH9906" i="19"/>
  <c r="BD5656" i="19"/>
  <c r="BH4272" i="19"/>
  <c r="BH3364" i="19"/>
  <c r="BD2194" i="19"/>
  <c r="BD5574" i="19"/>
  <c r="BD5627" i="19"/>
  <c r="BH2565" i="19"/>
  <c r="BD6545" i="19"/>
  <c r="BH7449" i="19"/>
  <c r="BD141" i="19"/>
  <c r="BD3379" i="19"/>
  <c r="BD6977" i="19"/>
  <c r="BH6423" i="19"/>
  <c r="BH9314" i="19"/>
  <c r="BD2376" i="19"/>
  <c r="BD4253" i="19"/>
  <c r="BD731" i="19"/>
  <c r="BH4205" i="19"/>
  <c r="BH3632" i="19"/>
  <c r="BD5158" i="19"/>
  <c r="BH6809" i="19"/>
  <c r="BF2782" i="19"/>
  <c r="BF9791" i="19"/>
  <c r="BF4331" i="19"/>
  <c r="BF9715" i="19"/>
  <c r="BH2585" i="19"/>
  <c r="BD599" i="19"/>
  <c r="BD3273" i="19"/>
  <c r="BH6865" i="19"/>
  <c r="BD8024" i="19"/>
  <c r="BF685" i="19"/>
  <c r="BH4174" i="19"/>
  <c r="BH3027" i="19"/>
  <c r="BD6873" i="19"/>
  <c r="BD660" i="19"/>
  <c r="BD8723" i="19"/>
  <c r="BD392" i="19"/>
  <c r="BF2004" i="19"/>
  <c r="BD1622" i="19"/>
  <c r="BF4163" i="19"/>
  <c r="BF6256" i="19"/>
  <c r="BH4504" i="19"/>
  <c r="BH1534" i="19"/>
  <c r="BD2287" i="19"/>
  <c r="BF159" i="19"/>
  <c r="BH2152" i="19"/>
  <c r="BD7451" i="19"/>
  <c r="BD194" i="19"/>
  <c r="BD6815" i="19"/>
  <c r="BF9738" i="19"/>
  <c r="BD6639" i="19"/>
  <c r="BH9444" i="19"/>
  <c r="BF3701" i="19"/>
  <c r="BF4773" i="19"/>
  <c r="BF7636" i="19"/>
  <c r="BH2629" i="19"/>
  <c r="BD9114" i="19"/>
  <c r="BD8231" i="19"/>
  <c r="BF4910" i="19"/>
  <c r="BD4183" i="19"/>
  <c r="BH1325" i="19"/>
  <c r="BH3130" i="19"/>
  <c r="BF7826" i="19"/>
  <c r="BF1184" i="19"/>
  <c r="BF6060" i="19"/>
  <c r="BH9757" i="19"/>
  <c r="BH4949" i="19"/>
  <c r="BF6497" i="19"/>
  <c r="BH5967" i="19"/>
  <c r="BD4633" i="19"/>
  <c r="BF8436" i="19"/>
  <c r="BD3169" i="19"/>
  <c r="BD6417" i="19"/>
  <c r="BH7007" i="19"/>
  <c r="BD7291" i="19"/>
  <c r="BD4847" i="19"/>
  <c r="BF5847" i="19"/>
  <c r="BH4516" i="19"/>
  <c r="BH7041" i="19"/>
  <c r="BD1360" i="19"/>
  <c r="BH6707" i="19"/>
  <c r="BD1519" i="19"/>
  <c r="BD2445" i="19"/>
  <c r="BD735" i="19"/>
  <c r="BF3585" i="19"/>
  <c r="BF259" i="19"/>
  <c r="BH8384" i="19"/>
  <c r="BD2863" i="19"/>
  <c r="BF7274" i="19"/>
  <c r="BD3444" i="19"/>
  <c r="BH774" i="19"/>
  <c r="BH1757" i="19"/>
  <c r="BH5916" i="19"/>
  <c r="BF9290" i="19"/>
  <c r="BD3194" i="19"/>
  <c r="BH2427" i="19"/>
  <c r="BH8867" i="19"/>
  <c r="BF404" i="19"/>
  <c r="BH6128" i="19"/>
  <c r="BF7209" i="19"/>
  <c r="BF9889" i="19"/>
  <c r="BD3669" i="19"/>
  <c r="BF7393" i="19"/>
  <c r="BH8561" i="19"/>
  <c r="BF7874" i="19"/>
  <c r="BF4289" i="19"/>
  <c r="BD4749" i="19"/>
  <c r="BD2958" i="19"/>
  <c r="BD4167" i="19"/>
  <c r="BH7739" i="19"/>
  <c r="BH7184" i="19"/>
  <c r="BF1675" i="19"/>
  <c r="BH6908" i="19"/>
  <c r="BH237" i="19"/>
  <c r="BH7674" i="19"/>
  <c r="BD3263" i="19"/>
  <c r="BD7747" i="19"/>
  <c r="BH4139" i="19"/>
  <c r="BH8760" i="19"/>
  <c r="BH3825" i="19"/>
  <c r="BF8909" i="19"/>
  <c r="BF6523" i="19"/>
  <c r="BH6317" i="19"/>
  <c r="BH4705" i="19"/>
  <c r="BF2320" i="19"/>
  <c r="BD6000" i="19"/>
  <c r="BF3969" i="19"/>
  <c r="BH6363" i="19"/>
  <c r="BH9977" i="19"/>
  <c r="BD7437" i="19"/>
  <c r="BH1083" i="19"/>
  <c r="BF7376" i="19"/>
  <c r="BH8880" i="19"/>
  <c r="BD9621" i="19"/>
  <c r="BH6953" i="19"/>
  <c r="BD4037" i="19"/>
  <c r="BH8359" i="19"/>
  <c r="BD7499" i="19"/>
  <c r="BF4813" i="19"/>
  <c r="BH3484" i="19"/>
  <c r="BH4374" i="19"/>
  <c r="BF814" i="19"/>
  <c r="BD2726" i="19"/>
  <c r="BD428" i="19"/>
  <c r="BH491" i="19"/>
  <c r="BF3250" i="19"/>
  <c r="BF946" i="19"/>
  <c r="BH6394" i="19"/>
  <c r="BH4220" i="19"/>
  <c r="BD5508" i="19"/>
  <c r="BF5803" i="19"/>
  <c r="BF3617" i="19"/>
  <c r="BF5318" i="19"/>
  <c r="BF8752" i="19"/>
  <c r="BD680" i="19"/>
  <c r="BF4913" i="19"/>
  <c r="BD1977" i="19"/>
  <c r="BD6408" i="19"/>
  <c r="BD1644" i="19"/>
  <c r="BD1844" i="19"/>
  <c r="BF9048" i="19"/>
  <c r="BD8061" i="19"/>
  <c r="BH9103" i="19"/>
  <c r="BD2308" i="19"/>
  <c r="BD184" i="19"/>
  <c r="BD3747" i="19"/>
  <c r="BF4242" i="19"/>
  <c r="BF7830" i="19"/>
  <c r="BD5352" i="19"/>
  <c r="BF402" i="19"/>
  <c r="BH7855" i="19"/>
  <c r="BF3625" i="19"/>
  <c r="BD6057" i="19"/>
  <c r="BD6546" i="19"/>
  <c r="BD4555" i="19"/>
  <c r="BD3022" i="19"/>
  <c r="BF3902" i="19"/>
  <c r="BF8471" i="19"/>
  <c r="BD3082" i="19"/>
  <c r="BH3692" i="19"/>
  <c r="BF6426" i="19"/>
  <c r="BF6850" i="19"/>
  <c r="BD6599" i="19"/>
  <c r="BF2956" i="19"/>
  <c r="BF6986" i="19"/>
  <c r="BH3768" i="19"/>
  <c r="BF432" i="19"/>
  <c r="BD8108" i="19"/>
  <c r="BD3138" i="19"/>
  <c r="BF7440" i="19"/>
  <c r="BF5477" i="19"/>
  <c r="BD6936" i="19"/>
  <c r="BD3530" i="19"/>
  <c r="BH5587" i="19"/>
  <c r="BH8314" i="19"/>
  <c r="BD6971" i="19"/>
  <c r="BF6077" i="19"/>
  <c r="BH6326" i="19"/>
  <c r="BD4513" i="19"/>
  <c r="BH9485" i="19"/>
  <c r="BH8504" i="19"/>
  <c r="BF3553" i="19"/>
  <c r="BD1786" i="19"/>
  <c r="BH6524" i="19"/>
  <c r="BF1997" i="19"/>
  <c r="BH3038" i="19"/>
  <c r="BD2479" i="19"/>
  <c r="BF5364" i="19"/>
  <c r="BF4900" i="19"/>
  <c r="BH9686" i="19"/>
  <c r="BF9966" i="19"/>
  <c r="BF8467" i="19"/>
  <c r="BF720" i="19"/>
  <c r="BH5677" i="19"/>
  <c r="BH6433" i="19"/>
  <c r="BF7898" i="19"/>
  <c r="BD8828" i="19"/>
  <c r="BD5477" i="19"/>
  <c r="BH1038" i="19"/>
  <c r="BH2388" i="19"/>
  <c r="BF6518" i="19"/>
  <c r="BH2604" i="19"/>
  <c r="BF1515" i="19"/>
  <c r="BH2296" i="19"/>
  <c r="BH6808" i="19"/>
  <c r="BF9062" i="19"/>
  <c r="BH8077" i="19"/>
  <c r="BD9138" i="19"/>
  <c r="BH3986" i="19"/>
  <c r="BD5553" i="19"/>
  <c r="BF1514" i="19"/>
  <c r="BF7712" i="19"/>
  <c r="BD5707" i="19"/>
  <c r="BD1705" i="19"/>
  <c r="BH7621" i="19"/>
  <c r="BD7798" i="19"/>
  <c r="BF8106" i="19"/>
  <c r="BH1088" i="19"/>
  <c r="BH1245" i="19"/>
  <c r="BD5079" i="19"/>
  <c r="BH302" i="19"/>
  <c r="BF5171" i="19"/>
  <c r="BD6129" i="19"/>
  <c r="BF8813" i="19"/>
  <c r="BH6207" i="19"/>
  <c r="BF1031" i="19"/>
  <c r="BD1591" i="19"/>
  <c r="BD2180" i="19"/>
  <c r="BD6591" i="19"/>
  <c r="BF7549" i="19"/>
  <c r="BD394" i="19"/>
  <c r="BF9323" i="19"/>
  <c r="BH8782" i="19"/>
  <c r="BD4120" i="19"/>
  <c r="BH9705" i="19"/>
  <c r="BH9145" i="19"/>
  <c r="BH937" i="19"/>
  <c r="BD6255" i="19"/>
  <c r="BH7701" i="19"/>
  <c r="BF8743" i="19"/>
  <c r="BF3674" i="19"/>
  <c r="BF2582" i="19"/>
  <c r="BF8863" i="19"/>
  <c r="BF2326" i="19"/>
  <c r="BH8779" i="19"/>
  <c r="BD8139" i="19"/>
  <c r="BD4154" i="19"/>
  <c r="BH6546" i="19"/>
  <c r="BH7486" i="19"/>
  <c r="BH6191" i="19"/>
  <c r="BH2605" i="19"/>
  <c r="BD3097" i="19"/>
  <c r="BD1929" i="19"/>
  <c r="BH7060" i="19"/>
  <c r="BD8116" i="19"/>
  <c r="BD2542" i="19"/>
  <c r="BD6940" i="19"/>
  <c r="BD9029" i="19"/>
  <c r="BD2756" i="19"/>
  <c r="BF3022" i="19"/>
  <c r="BH9964" i="19"/>
  <c r="BD5918" i="19"/>
  <c r="BD9535" i="19"/>
  <c r="BD807" i="19"/>
  <c r="BH2254" i="19"/>
  <c r="BF7264" i="19"/>
  <c r="BD793" i="19"/>
  <c r="BH7530" i="19"/>
  <c r="BF792" i="19"/>
  <c r="BH5849" i="19"/>
  <c r="BF9798" i="19"/>
  <c r="BF7664" i="19"/>
  <c r="BF3655" i="19"/>
  <c r="BD1051" i="19"/>
  <c r="BF7959" i="19"/>
  <c r="BD3995" i="19"/>
  <c r="BF10000" i="19"/>
  <c r="BF4102" i="19"/>
  <c r="BF2868" i="19"/>
  <c r="BH8447" i="19"/>
  <c r="BD4851" i="19"/>
  <c r="BF7803" i="19"/>
  <c r="BH8944" i="19"/>
  <c r="BH586" i="19"/>
  <c r="BH2158" i="19"/>
  <c r="BF6059" i="19"/>
  <c r="BH4622" i="19"/>
  <c r="BD8152" i="19"/>
  <c r="BH2301" i="19"/>
  <c r="BH5056" i="19"/>
  <c r="BH3719" i="19"/>
  <c r="BD5598" i="19"/>
  <c r="BF2908" i="19"/>
  <c r="BH7196" i="19"/>
  <c r="BH7156" i="19"/>
  <c r="BF6386" i="19"/>
  <c r="BH785" i="19"/>
  <c r="BH2540" i="19"/>
  <c r="BH7791" i="19"/>
  <c r="BH3702" i="19"/>
  <c r="BH9350" i="19"/>
  <c r="BF4957" i="19"/>
  <c r="BD8174" i="19"/>
  <c r="BH1866" i="19"/>
  <c r="BD2964" i="19"/>
  <c r="BD3522" i="19"/>
  <c r="BH6289" i="19"/>
  <c r="BF4250" i="19"/>
  <c r="BD7114" i="19"/>
  <c r="BF4729" i="19"/>
  <c r="BH3042" i="19"/>
  <c r="BH4849" i="19"/>
  <c r="BH5044" i="19"/>
  <c r="BD9217" i="19"/>
  <c r="BD5915" i="19"/>
  <c r="BF9216" i="19"/>
  <c r="BF2018" i="19"/>
  <c r="BD4512" i="19"/>
  <c r="BF2327" i="19"/>
  <c r="BH4767" i="19"/>
  <c r="BF4428" i="19"/>
  <c r="BD4124" i="19"/>
  <c r="BH9460" i="19"/>
  <c r="BF4738" i="19"/>
  <c r="BH3559" i="19"/>
  <c r="BH3080" i="19"/>
  <c r="BH1630" i="19"/>
  <c r="BD5097" i="19"/>
  <c r="BF4159" i="19"/>
  <c r="BD5266" i="19"/>
  <c r="BD4718" i="19"/>
  <c r="BH694" i="19"/>
  <c r="BD8889" i="19"/>
  <c r="BD6946" i="19"/>
  <c r="BD494" i="19"/>
  <c r="BH267" i="19"/>
  <c r="BD3780" i="19"/>
  <c r="BH2105" i="19"/>
  <c r="BH3681" i="19"/>
  <c r="BH144" i="19"/>
  <c r="BF864" i="19"/>
  <c r="BD1126" i="19"/>
  <c r="BH5671" i="19"/>
  <c r="BD9955" i="19"/>
  <c r="BF1961" i="19"/>
  <c r="BH6239" i="19"/>
  <c r="BH6397" i="19"/>
  <c r="BF5101" i="19"/>
  <c r="BD1564" i="19"/>
  <c r="BH7758" i="19"/>
  <c r="BH2035" i="19"/>
  <c r="BF1741" i="19"/>
  <c r="BD7529" i="19"/>
  <c r="BD5654" i="19"/>
  <c r="BH9432" i="19"/>
  <c r="BD383" i="19"/>
  <c r="BH10" i="19"/>
  <c r="BF5963" i="19"/>
  <c r="BF8559" i="19"/>
  <c r="BH4750" i="19"/>
  <c r="BH4895" i="19"/>
  <c r="BH898" i="19"/>
  <c r="BH7941" i="19"/>
  <c r="BH3277" i="19"/>
  <c r="BD7448" i="19"/>
  <c r="BH239" i="19"/>
  <c r="BD6802" i="19"/>
  <c r="BF5379" i="19"/>
  <c r="BF9391" i="19"/>
  <c r="BH5024" i="19"/>
  <c r="BD4518" i="19"/>
  <c r="BD3362" i="19"/>
  <c r="BF5287" i="19"/>
  <c r="BD6586" i="19"/>
  <c r="BF9528" i="19"/>
  <c r="BF8796" i="19"/>
  <c r="BD5954" i="19"/>
  <c r="BF1654" i="19"/>
  <c r="BF7575" i="19"/>
  <c r="BF386" i="19"/>
  <c r="BF7845" i="19"/>
  <c r="BH4267" i="19"/>
  <c r="BF4230" i="19"/>
  <c r="BH8987" i="19"/>
  <c r="BD1765" i="19"/>
  <c r="BD1429" i="19"/>
  <c r="BD8839" i="19"/>
  <c r="BD973" i="19"/>
  <c r="BH482" i="19"/>
  <c r="BH1837" i="19"/>
  <c r="BH4650" i="19"/>
  <c r="BH6240" i="19"/>
  <c r="BD2069" i="19"/>
  <c r="BH9015" i="19"/>
  <c r="BD4331" i="19"/>
  <c r="BD2698" i="19"/>
  <c r="BH8887" i="19"/>
  <c r="BD4939" i="19"/>
  <c r="BD460" i="19"/>
  <c r="BH1446" i="19"/>
  <c r="BF3135" i="19"/>
  <c r="BF3009" i="19"/>
  <c r="BD5224" i="19"/>
  <c r="BH4226" i="19"/>
  <c r="BH4545" i="19"/>
  <c r="BF5831" i="19"/>
  <c r="BH195" i="19"/>
  <c r="BF675" i="19"/>
  <c r="BF1754" i="19"/>
  <c r="BD4304" i="19"/>
  <c r="BH410" i="19"/>
  <c r="BH4090" i="19"/>
  <c r="BH6822" i="19"/>
  <c r="BF6485" i="19"/>
  <c r="BF9159" i="19"/>
  <c r="BD8688" i="19"/>
  <c r="BF557" i="19"/>
  <c r="BH8639" i="19"/>
  <c r="BF3802" i="19"/>
  <c r="BH3153" i="19"/>
  <c r="BD211" i="19"/>
  <c r="BH7728" i="19"/>
  <c r="BD7632" i="19"/>
  <c r="BF3580" i="19"/>
  <c r="BF5930" i="19"/>
  <c r="BH1945" i="19"/>
  <c r="BD3290" i="19"/>
  <c r="BD7423" i="19"/>
  <c r="BF3143" i="19"/>
  <c r="BF8821" i="19"/>
  <c r="BD8757" i="19"/>
  <c r="BD1531" i="19"/>
  <c r="BF1979" i="19"/>
  <c r="BH7655" i="19"/>
  <c r="BF2207" i="19"/>
  <c r="BF222" i="19"/>
  <c r="BH1699" i="19"/>
  <c r="BF3811" i="19"/>
  <c r="BH6640" i="19"/>
  <c r="BD5640" i="19"/>
  <c r="BF6865" i="19"/>
  <c r="BH6253" i="19"/>
  <c r="BD2394" i="19"/>
  <c r="BH8915" i="19"/>
  <c r="BD2581" i="19"/>
  <c r="BD222" i="19"/>
  <c r="BF2178" i="19"/>
  <c r="BD9980" i="19"/>
  <c r="BF5724" i="19"/>
  <c r="BF6251" i="19"/>
  <c r="BF4907" i="19"/>
  <c r="BF2941" i="19"/>
  <c r="BF1568" i="19"/>
  <c r="BD4227" i="19"/>
  <c r="BD6449" i="19"/>
  <c r="BH8940" i="19"/>
  <c r="BF1162" i="19"/>
  <c r="BH496" i="19"/>
  <c r="BD9386" i="19"/>
  <c r="BH2284" i="19"/>
  <c r="BH3939" i="19"/>
  <c r="BH2895" i="19"/>
  <c r="BF5099" i="19"/>
  <c r="BD7926" i="19"/>
  <c r="BD1326" i="19"/>
  <c r="BD8150" i="19"/>
  <c r="BD5980" i="19"/>
  <c r="BH2475" i="19"/>
  <c r="BH9854" i="19"/>
  <c r="BH9007" i="19"/>
  <c r="BD6671" i="19"/>
  <c r="BD2802" i="19"/>
  <c r="BF9406" i="19"/>
  <c r="BH2929" i="19"/>
  <c r="BF5091" i="19"/>
  <c r="BF2281" i="19"/>
  <c r="BF2662" i="19"/>
  <c r="BD163" i="19"/>
  <c r="BD965" i="19"/>
  <c r="BD2414" i="19"/>
  <c r="BD1521" i="19"/>
  <c r="BD5088" i="19"/>
  <c r="BF7680" i="19"/>
  <c r="BH7117" i="19"/>
  <c r="BH5634" i="19"/>
  <c r="BH1214" i="19"/>
  <c r="BH6849" i="19"/>
  <c r="BD7416" i="19"/>
  <c r="BH3037" i="19"/>
  <c r="BD3066" i="19"/>
  <c r="BD4510" i="19"/>
  <c r="BD9647" i="19"/>
  <c r="BF7076" i="19"/>
  <c r="BD8569" i="19"/>
  <c r="BH1906" i="19"/>
  <c r="BD9286" i="19"/>
  <c r="BD7085" i="19"/>
  <c r="BD1882" i="19"/>
  <c r="BD86" i="19"/>
  <c r="BF3721" i="19"/>
  <c r="BF7547" i="19"/>
  <c r="BH6140" i="19"/>
  <c r="BD8835" i="19"/>
  <c r="BF6415" i="19"/>
  <c r="BD5664" i="19"/>
  <c r="BF6653" i="19"/>
  <c r="BH1487" i="19"/>
  <c r="BF1014" i="19"/>
  <c r="BD3238" i="19"/>
  <c r="BF3428" i="19"/>
  <c r="BF883" i="19"/>
  <c r="BF9620" i="19"/>
  <c r="BH4686" i="19"/>
  <c r="BD5855" i="19"/>
  <c r="BF6644" i="19"/>
  <c r="BF1415" i="19"/>
  <c r="BD9452" i="19"/>
  <c r="BD8384" i="19"/>
  <c r="BF9883" i="19"/>
  <c r="BH6689" i="19"/>
  <c r="BH3839" i="19"/>
  <c r="BF4140" i="19"/>
  <c r="BH7348" i="19"/>
  <c r="BH431" i="19"/>
  <c r="BD8438" i="19"/>
  <c r="BD9490" i="19"/>
  <c r="BH1804" i="19"/>
  <c r="BH3312" i="19"/>
  <c r="BF6632" i="19"/>
  <c r="BF5465" i="19"/>
  <c r="BF6031" i="19"/>
  <c r="BH1516" i="19"/>
  <c r="BD1331" i="19"/>
  <c r="BH9737" i="19"/>
  <c r="BF4304" i="19"/>
  <c r="BF3604" i="19"/>
  <c r="BD3784" i="19"/>
  <c r="BD7208" i="19"/>
  <c r="BH2552" i="19"/>
  <c r="BH8635" i="19"/>
  <c r="BH9554" i="19"/>
  <c r="BD7591" i="19"/>
  <c r="BF7538" i="19"/>
  <c r="BD3155" i="19"/>
  <c r="BF6684" i="19"/>
  <c r="BH3661" i="19"/>
  <c r="BH7817" i="19"/>
  <c r="BD3528" i="19"/>
  <c r="BH7072" i="19"/>
  <c r="BD1773" i="19"/>
  <c r="BD3631" i="19"/>
  <c r="BD7678" i="19"/>
  <c r="BH4217" i="19"/>
  <c r="BH4661" i="19"/>
  <c r="BH7666" i="19"/>
  <c r="BH9065" i="19"/>
  <c r="BF8739" i="19"/>
  <c r="BF900" i="19"/>
  <c r="BH8180" i="19"/>
  <c r="BD7044" i="19"/>
  <c r="BF9386" i="19"/>
  <c r="BH1718" i="19"/>
  <c r="BF2257" i="19"/>
  <c r="BH110" i="19"/>
  <c r="BD6251" i="19"/>
  <c r="BH2009" i="19"/>
  <c r="BD20" i="19"/>
  <c r="BH3156" i="19"/>
  <c r="BF5564" i="19"/>
  <c r="BH6008" i="19"/>
  <c r="BH7475" i="19"/>
  <c r="BH9421" i="19"/>
  <c r="BH6064" i="19"/>
  <c r="BD6307" i="19"/>
  <c r="BF5241" i="19"/>
  <c r="BH4193" i="19"/>
  <c r="BF6834" i="19"/>
  <c r="BD9641" i="19"/>
  <c r="BD1071" i="19"/>
  <c r="BH3843" i="19"/>
  <c r="BH504" i="19"/>
  <c r="BF9560" i="19"/>
  <c r="BH4701" i="19"/>
  <c r="BF5485" i="19"/>
  <c r="BD944" i="19"/>
  <c r="BD5540" i="19"/>
  <c r="BH567" i="19"/>
  <c r="BD864" i="19"/>
  <c r="BH1648" i="19"/>
  <c r="BD8025" i="19"/>
  <c r="BD9370" i="19"/>
  <c r="BD9057" i="19"/>
  <c r="BH7366" i="19"/>
  <c r="BH9605" i="19"/>
  <c r="BF6401" i="19"/>
  <c r="BF6539" i="19"/>
  <c r="BD5577" i="19"/>
  <c r="BF7018" i="19"/>
  <c r="BF6190" i="19"/>
  <c r="BH1521" i="19"/>
  <c r="BD395" i="19"/>
  <c r="BH5690" i="19"/>
  <c r="BD5280" i="19"/>
  <c r="BH9670" i="19"/>
  <c r="BH8822" i="19"/>
  <c r="BH7998" i="19"/>
  <c r="BD7702" i="19"/>
  <c r="BF6330" i="19"/>
  <c r="BH1424" i="19"/>
  <c r="BH5570" i="19"/>
  <c r="BH6905" i="19"/>
  <c r="BF4075" i="19"/>
  <c r="BF1873" i="19"/>
  <c r="BH7551" i="19"/>
  <c r="BF2363" i="19"/>
  <c r="BF3116" i="19"/>
  <c r="BF3836" i="19"/>
  <c r="BH9702" i="19"/>
  <c r="BF1595" i="19"/>
  <c r="BF8691" i="19"/>
  <c r="BD2950" i="19"/>
  <c r="BH9104" i="19"/>
  <c r="BF5007" i="19"/>
  <c r="BF4276" i="19"/>
  <c r="BH4515" i="19"/>
  <c r="BD9842" i="19"/>
  <c r="BD9224" i="19"/>
  <c r="BH7178" i="19"/>
  <c r="BH6870" i="19"/>
  <c r="BH6536" i="19"/>
  <c r="BH7512" i="19"/>
  <c r="BH3905" i="19"/>
  <c r="BD3007" i="19"/>
  <c r="BF3202" i="19"/>
  <c r="BF8803" i="19"/>
  <c r="BF4176" i="19"/>
  <c r="BD6596" i="19"/>
  <c r="BH2293" i="19"/>
  <c r="BD94" i="19"/>
  <c r="BH9838" i="19"/>
  <c r="BF409" i="19"/>
  <c r="BH7637" i="19"/>
  <c r="BH1087" i="19"/>
  <c r="BH8748" i="19"/>
  <c r="BD3890" i="19"/>
  <c r="BH9704" i="19"/>
  <c r="BH7747" i="19"/>
  <c r="BH8341" i="19"/>
  <c r="BH9352" i="19"/>
  <c r="BF6002" i="19"/>
  <c r="BF3830" i="19"/>
  <c r="BH8895" i="19"/>
  <c r="BH5225" i="19"/>
  <c r="BH6175" i="19"/>
  <c r="BH4133" i="19"/>
  <c r="BH2860" i="19"/>
  <c r="BF2180" i="19"/>
  <c r="BF867" i="19"/>
  <c r="BD4207" i="19"/>
  <c r="BH3676" i="19"/>
  <c r="BF2763" i="19"/>
  <c r="BH4654" i="19"/>
  <c r="BD9792" i="19"/>
  <c r="BD2075" i="19"/>
  <c r="BF4239" i="19"/>
  <c r="BF2204" i="19"/>
  <c r="BF2210" i="19"/>
  <c r="BD1288" i="19"/>
  <c r="BF4538" i="19"/>
  <c r="BH3902" i="19"/>
  <c r="BD5282" i="19"/>
  <c r="BF7019" i="19"/>
  <c r="BH7168" i="19"/>
  <c r="BF2641" i="19"/>
  <c r="BH9568" i="19"/>
  <c r="BH9945" i="19"/>
  <c r="BD856" i="19"/>
  <c r="BD1203" i="19"/>
  <c r="BF418" i="19"/>
  <c r="BD3456" i="19"/>
  <c r="BD2388" i="19"/>
  <c r="BH7501" i="19"/>
  <c r="BH7836" i="19"/>
  <c r="BD174" i="19"/>
  <c r="BF981" i="19"/>
  <c r="BF5079" i="19"/>
  <c r="BD7991" i="19"/>
  <c r="BD6147" i="19"/>
  <c r="BF2521" i="19"/>
  <c r="BD3801" i="19"/>
  <c r="BD378" i="19"/>
  <c r="BF3472" i="19"/>
  <c r="BD7760" i="19"/>
  <c r="BH366" i="19"/>
  <c r="BD2676" i="19"/>
  <c r="BH839" i="19"/>
  <c r="BH4656" i="19"/>
  <c r="BH8617" i="19"/>
  <c r="BF6997" i="19"/>
  <c r="BD5411" i="19"/>
  <c r="BD1041" i="19"/>
  <c r="BH3881" i="19"/>
  <c r="BD2648" i="19"/>
  <c r="BF3569" i="19"/>
  <c r="BF2220" i="19"/>
  <c r="BH149" i="19"/>
  <c r="BF3619" i="19"/>
  <c r="BD5235" i="19"/>
  <c r="BF7081" i="19"/>
  <c r="BH980" i="19"/>
  <c r="BF3449" i="19"/>
  <c r="BH8511" i="19"/>
  <c r="BH8179" i="19"/>
  <c r="BD9431" i="19"/>
  <c r="BH720" i="19"/>
  <c r="BF1952" i="19"/>
  <c r="BH1211" i="19"/>
  <c r="BF5600" i="19"/>
  <c r="BF4706" i="19"/>
  <c r="BF7206" i="19"/>
  <c r="BD4269" i="19"/>
  <c r="BF2677" i="19"/>
  <c r="BH2095" i="19"/>
  <c r="BD5956" i="19"/>
  <c r="BF5188" i="19"/>
  <c r="BF359" i="19"/>
  <c r="BD8648" i="19"/>
  <c r="BD4006" i="19"/>
  <c r="BD4989" i="19"/>
  <c r="BD5829" i="19"/>
  <c r="BD9390" i="19"/>
  <c r="BF4735" i="19"/>
  <c r="BD4456" i="19"/>
  <c r="BF7745" i="19"/>
  <c r="BD954" i="19"/>
  <c r="BH436" i="19"/>
  <c r="BD2436" i="19"/>
  <c r="BD7793" i="19"/>
  <c r="BF6247" i="19"/>
  <c r="BD2769" i="19"/>
  <c r="BD6721" i="19"/>
  <c r="BH5396" i="19"/>
  <c r="BF8869" i="19"/>
  <c r="BF5510" i="19"/>
  <c r="BD5457" i="19"/>
  <c r="BD5909" i="19"/>
  <c r="BH6538" i="19"/>
  <c r="BF9357" i="19"/>
  <c r="BF7238" i="19"/>
  <c r="BF7981" i="19"/>
  <c r="BD5529" i="19"/>
  <c r="BF8727" i="19"/>
  <c r="BF1476" i="19"/>
  <c r="BD7206" i="19"/>
  <c r="BF6832" i="19"/>
  <c r="BH342" i="19"/>
  <c r="BH8479" i="19"/>
  <c r="BF7991" i="19"/>
  <c r="BH6223" i="19"/>
  <c r="BD9015" i="19"/>
  <c r="BD2938" i="19"/>
  <c r="BD3433" i="19"/>
  <c r="BD2312" i="19"/>
  <c r="BH6730" i="19"/>
  <c r="BD6037" i="19"/>
  <c r="BD5307" i="19"/>
  <c r="BF3437" i="19"/>
  <c r="BH5921" i="19"/>
  <c r="BD8173" i="19"/>
  <c r="BF7346" i="19"/>
  <c r="BD7728" i="19"/>
  <c r="BD437" i="19"/>
  <c r="BD4653" i="19"/>
  <c r="BD9387" i="19"/>
  <c r="BH6228" i="19"/>
  <c r="BH805" i="19"/>
  <c r="BD4210" i="19"/>
  <c r="BF8812" i="19"/>
  <c r="BH5035" i="19"/>
  <c r="BF2467" i="19"/>
  <c r="BF3773" i="19"/>
  <c r="BH8599" i="19"/>
  <c r="BF6023" i="19"/>
  <c r="BD6254" i="19"/>
  <c r="BF410" i="19"/>
  <c r="BH2808" i="19"/>
  <c r="BD9823" i="19"/>
  <c r="BD3927" i="19"/>
  <c r="BD3304" i="19"/>
  <c r="BH325" i="19"/>
  <c r="BF6712" i="19"/>
  <c r="BF1333" i="19"/>
  <c r="BF128" i="19"/>
  <c r="BF5712" i="19"/>
  <c r="BF1284" i="19"/>
  <c r="BH461" i="19"/>
  <c r="BH9309" i="19"/>
  <c r="BH6551" i="19"/>
  <c r="BF5931" i="19"/>
  <c r="BF6463" i="19"/>
  <c r="BH464" i="19"/>
  <c r="BF7117" i="19"/>
  <c r="BD4276" i="19"/>
  <c r="BF3076" i="19"/>
  <c r="BF8748" i="19"/>
  <c r="BH5360" i="19"/>
  <c r="BH3954" i="19"/>
  <c r="BH5973" i="19"/>
  <c r="BD3340" i="19"/>
  <c r="BF5422" i="19"/>
  <c r="BD5207" i="19"/>
  <c r="BD6631" i="19"/>
  <c r="BH6142" i="19"/>
  <c r="BH1184" i="19"/>
  <c r="BH1397" i="19"/>
  <c r="BH5803" i="19"/>
  <c r="BH2243" i="19"/>
  <c r="BH5876" i="19"/>
  <c r="BF3208" i="19"/>
  <c r="BD8298" i="19"/>
  <c r="BF7285" i="19"/>
  <c r="BF2338" i="19"/>
  <c r="BD6462" i="19"/>
  <c r="BF1345" i="19"/>
  <c r="BF5501" i="19"/>
  <c r="BH836" i="19"/>
  <c r="BH479" i="19"/>
  <c r="BF881" i="19"/>
  <c r="BD6569" i="19"/>
  <c r="BH8754" i="19"/>
  <c r="BD8846" i="19"/>
  <c r="BD2720" i="19"/>
  <c r="BD7122" i="19"/>
  <c r="BH2913" i="19"/>
  <c r="BH7097" i="19"/>
  <c r="BF7544" i="19"/>
  <c r="BH1682" i="19"/>
  <c r="BF4930" i="19"/>
  <c r="BF7827" i="19"/>
  <c r="BF6286" i="19"/>
  <c r="BF9390" i="19"/>
  <c r="BF2597" i="19"/>
  <c r="BD8341" i="19"/>
  <c r="BD9457" i="19"/>
  <c r="BH2154" i="19"/>
  <c r="BD3385" i="19"/>
  <c r="BF8097" i="19"/>
  <c r="BH4479" i="19"/>
  <c r="BH4432" i="19"/>
  <c r="BH3457" i="19"/>
  <c r="BF5759" i="19"/>
  <c r="BD7967" i="19"/>
  <c r="BH9606" i="19"/>
  <c r="BH5058" i="19"/>
  <c r="BD6475" i="19"/>
  <c r="BF6625" i="19"/>
  <c r="BD5581" i="19"/>
  <c r="BD363" i="19"/>
  <c r="BD1975" i="19"/>
  <c r="BD3418" i="19"/>
  <c r="BF8617" i="19"/>
  <c r="BF2888" i="19"/>
  <c r="BF7798" i="19"/>
  <c r="BD3431" i="19"/>
  <c r="BH4344" i="19"/>
  <c r="BD2573" i="19"/>
  <c r="BD713" i="19"/>
  <c r="BD5098" i="19"/>
  <c r="BH5406" i="19"/>
  <c r="BH4083" i="19"/>
  <c r="BF5189" i="19"/>
  <c r="BF2426" i="19"/>
  <c r="BD5358" i="19"/>
  <c r="BD7810" i="19"/>
  <c r="BH1637" i="19"/>
  <c r="BD3783" i="19"/>
  <c r="BD5015" i="19"/>
  <c r="BF4342" i="19"/>
  <c r="BD2347" i="19"/>
  <c r="BD8254" i="19"/>
  <c r="BF8710" i="19"/>
  <c r="BD5889" i="19"/>
  <c r="BD1455" i="19"/>
  <c r="BD5746" i="19"/>
  <c r="BH8278" i="19"/>
  <c r="BH8321" i="19"/>
  <c r="BH9083" i="19"/>
  <c r="BH8773" i="19"/>
  <c r="BF2757" i="19"/>
  <c r="BH4716" i="19"/>
  <c r="BD1549" i="19"/>
  <c r="BD3486" i="19"/>
  <c r="BH3693" i="19"/>
  <c r="BF992" i="19"/>
  <c r="BD7094" i="19"/>
  <c r="BF88" i="19"/>
  <c r="BF196" i="19"/>
  <c r="BD8912" i="19"/>
  <c r="BD5405" i="19"/>
  <c r="BD3987" i="19"/>
  <c r="BH8389" i="19"/>
  <c r="BD4288" i="19"/>
  <c r="BF4344" i="19"/>
  <c r="BH4572" i="19"/>
  <c r="BF4625" i="19"/>
  <c r="BD5485" i="19"/>
  <c r="BF1114" i="19"/>
  <c r="BD2095" i="19"/>
  <c r="BH9194" i="19"/>
  <c r="BD2603" i="19"/>
  <c r="BD7905" i="19"/>
  <c r="BH550" i="19"/>
  <c r="BH9849" i="19"/>
  <c r="BF6772" i="19"/>
  <c r="BF5359" i="19"/>
  <c r="BF5961" i="19"/>
  <c r="BF8831" i="19"/>
  <c r="BF2899" i="19"/>
  <c r="BF1108" i="19"/>
  <c r="BD2290" i="19"/>
  <c r="BD7482" i="19"/>
  <c r="BH973" i="19"/>
  <c r="BF6281" i="19"/>
  <c r="BF131" i="19"/>
  <c r="BF3490" i="19"/>
  <c r="BF8401" i="19"/>
  <c r="BD9573" i="19"/>
  <c r="BH4408" i="19"/>
  <c r="BH42" i="19"/>
  <c r="BF6240" i="19"/>
  <c r="BH1795" i="19"/>
  <c r="BD9603" i="19"/>
  <c r="BD9441" i="19"/>
  <c r="BF1395" i="19"/>
  <c r="BF835" i="19"/>
  <c r="BD5670" i="19"/>
  <c r="BF8707" i="19"/>
  <c r="BF6609" i="19"/>
  <c r="BF8940" i="19"/>
  <c r="BH2619" i="19"/>
  <c r="BD1980" i="19"/>
  <c r="BD4743" i="19"/>
  <c r="BF264" i="19"/>
  <c r="BD6975" i="19"/>
  <c r="BF8063" i="19"/>
  <c r="BH6860" i="19"/>
  <c r="BD6233" i="19"/>
  <c r="BH9713" i="19"/>
  <c r="BD6765" i="19"/>
  <c r="BF6601" i="19"/>
  <c r="BH3850" i="19"/>
  <c r="BF8174" i="19"/>
  <c r="BD2375" i="19"/>
  <c r="BF5579" i="19"/>
  <c r="BF9312" i="19"/>
  <c r="BF830" i="19"/>
  <c r="BD7253" i="19"/>
  <c r="BH6370" i="19"/>
  <c r="BD2179" i="19"/>
  <c r="BF706" i="19"/>
  <c r="BD3200" i="19"/>
  <c r="BD4244" i="19"/>
  <c r="BH5571" i="19"/>
  <c r="BD5302" i="19"/>
  <c r="BH654" i="19"/>
  <c r="BH9050" i="19"/>
  <c r="BD6876" i="19"/>
  <c r="BH8465" i="19"/>
  <c r="BD7797" i="19"/>
  <c r="BF5346" i="19"/>
  <c r="BF1139" i="19"/>
  <c r="BD5456" i="19"/>
  <c r="BF1549" i="19"/>
  <c r="BH3713" i="19"/>
  <c r="BH2277" i="19"/>
  <c r="BD6550" i="19"/>
  <c r="BF1876" i="19"/>
  <c r="BH9312" i="19"/>
  <c r="BD1196" i="19"/>
  <c r="BH7588" i="19"/>
  <c r="BD3288" i="19"/>
  <c r="BD7052" i="19"/>
  <c r="BD495" i="19"/>
  <c r="BD9996" i="19"/>
  <c r="BF3496" i="19"/>
  <c r="BH7636" i="19"/>
  <c r="BF4167" i="19"/>
  <c r="BH9110" i="19"/>
  <c r="BD9912" i="19"/>
  <c r="BF250" i="19"/>
  <c r="BH994" i="19"/>
  <c r="BD8095" i="19"/>
  <c r="BH787" i="19"/>
  <c r="BH4570" i="19"/>
  <c r="BF3890" i="19"/>
  <c r="BF7584" i="19"/>
  <c r="BD1097" i="19"/>
  <c r="BD3352" i="19"/>
  <c r="BH1493" i="19"/>
  <c r="BD5729" i="19"/>
  <c r="BH5351" i="19"/>
  <c r="BD3215" i="19"/>
  <c r="BD244" i="19"/>
  <c r="BF2160" i="19"/>
  <c r="BD2032" i="19"/>
  <c r="BH7542" i="19"/>
  <c r="BH3700" i="19"/>
  <c r="BF1594" i="19"/>
  <c r="BF5620" i="19"/>
  <c r="BF4563" i="19"/>
  <c r="BH356" i="19"/>
  <c r="BH1696" i="19"/>
  <c r="BH8651" i="19"/>
  <c r="BD15" i="19"/>
  <c r="BF3206" i="19"/>
  <c r="BH7051" i="19"/>
  <c r="BD7745" i="19"/>
  <c r="BH175" i="19"/>
  <c r="BD9220" i="19"/>
  <c r="BH8434" i="19"/>
  <c r="BF125" i="19"/>
  <c r="BH5085" i="19"/>
  <c r="BH629" i="19"/>
  <c r="BF4791" i="19"/>
  <c r="BF9953" i="19"/>
  <c r="BH359" i="19"/>
  <c r="BD9940" i="19"/>
  <c r="BF1537" i="19"/>
  <c r="BD4070" i="19"/>
  <c r="BH565" i="19"/>
  <c r="BD354" i="19"/>
  <c r="BH8263" i="19"/>
  <c r="BF7109" i="19"/>
  <c r="BH8611" i="19"/>
  <c r="BH749" i="19"/>
  <c r="BD447" i="19"/>
  <c r="BF8209" i="19"/>
  <c r="BD6182" i="19"/>
  <c r="BF5523" i="19"/>
  <c r="BD7198" i="19"/>
  <c r="BF8572" i="19"/>
  <c r="BF6754" i="19"/>
  <c r="BF4682" i="19"/>
  <c r="BH8573" i="19"/>
  <c r="BD4114" i="19"/>
  <c r="BD4169" i="19"/>
  <c r="BH7030" i="19"/>
  <c r="BF5184" i="19"/>
  <c r="BF5624" i="19"/>
  <c r="BD6058" i="19"/>
  <c r="BD3402" i="19"/>
  <c r="BD2659" i="19"/>
  <c r="BH8957" i="19"/>
  <c r="BF9789" i="19"/>
  <c r="BD7043" i="19"/>
  <c r="BD9389" i="19"/>
  <c r="BD2965" i="19"/>
  <c r="BD69" i="19"/>
  <c r="BF2026" i="19"/>
  <c r="BF2625" i="19"/>
  <c r="BH3324" i="19"/>
  <c r="BD1722" i="19"/>
  <c r="BD3565" i="19"/>
  <c r="BH7746" i="19"/>
  <c r="BF6117" i="19"/>
  <c r="BH922" i="19"/>
  <c r="BD6497" i="19"/>
  <c r="BH7240" i="19"/>
  <c r="BD5801" i="19"/>
  <c r="BH1035" i="19"/>
  <c r="BD8562" i="19"/>
  <c r="BH4111" i="19"/>
  <c r="BF9836" i="19"/>
  <c r="BF330" i="19"/>
  <c r="BF8857" i="19"/>
  <c r="BF5740" i="19"/>
  <c r="BH1303" i="19"/>
  <c r="BH5737" i="19"/>
  <c r="BF7098" i="19"/>
  <c r="BD8487" i="19"/>
  <c r="BH2495" i="19"/>
  <c r="BH5285" i="19"/>
  <c r="BD397" i="19"/>
  <c r="BH9237" i="19"/>
  <c r="BF1406" i="19"/>
  <c r="BF5211" i="19"/>
  <c r="BF174" i="19"/>
  <c r="BF859" i="19"/>
  <c r="BD8563" i="19"/>
  <c r="BF8801" i="19"/>
  <c r="BF4891" i="19"/>
  <c r="BF8819" i="19"/>
  <c r="BD4957" i="19"/>
  <c r="BF9842" i="19"/>
  <c r="BH7665" i="19"/>
  <c r="BD1597" i="19"/>
  <c r="BD4702" i="19"/>
  <c r="BH611" i="19"/>
  <c r="BD3176" i="19"/>
  <c r="BF5573" i="19"/>
  <c r="BD2253" i="19"/>
  <c r="BF5666" i="19"/>
  <c r="BD6863" i="19"/>
  <c r="BH7489" i="19"/>
  <c r="BH7564" i="19"/>
  <c r="BF9302" i="19"/>
  <c r="BF7786" i="19"/>
  <c r="BD6680" i="19"/>
  <c r="BF8375" i="19"/>
  <c r="BD8469" i="19"/>
  <c r="BD2562" i="19"/>
  <c r="BH1282" i="19"/>
  <c r="BD9841" i="19"/>
  <c r="BD5548" i="19"/>
  <c r="BF761" i="19"/>
  <c r="BH7424" i="19"/>
  <c r="BH4610" i="19"/>
  <c r="BD8935" i="19"/>
  <c r="BD1399" i="19"/>
  <c r="BF6378" i="19"/>
  <c r="BH5391" i="19"/>
  <c r="BD8430" i="19"/>
  <c r="BF8676" i="19"/>
  <c r="BH4659" i="19"/>
  <c r="BF7401" i="19"/>
  <c r="BF636" i="19"/>
  <c r="BH8709" i="19"/>
  <c r="BD1958" i="19"/>
  <c r="BF2352" i="19"/>
  <c r="BH5615" i="19"/>
  <c r="BD5673" i="19"/>
  <c r="BH5226" i="19"/>
  <c r="BF9276" i="19"/>
  <c r="BF8448" i="19"/>
  <c r="BF5077" i="19"/>
  <c r="BH452" i="19"/>
  <c r="BD608" i="19"/>
  <c r="BH3301" i="19"/>
  <c r="BH984" i="19"/>
  <c r="BF1411" i="19"/>
  <c r="BD9646" i="19"/>
  <c r="BF4283" i="19"/>
  <c r="BD2521" i="19"/>
  <c r="BF8490" i="19"/>
  <c r="BD8950" i="19"/>
  <c r="BF1164" i="19"/>
  <c r="BD7739" i="19"/>
  <c r="BH9792" i="19"/>
  <c r="BH1057" i="19"/>
  <c r="BF790" i="19"/>
  <c r="BD5436" i="19"/>
  <c r="BD5085" i="19"/>
  <c r="BD162" i="19"/>
  <c r="BF3168" i="19"/>
  <c r="BF2600" i="19"/>
  <c r="BF581" i="19"/>
  <c r="BD8283" i="19"/>
  <c r="BF5534" i="19"/>
  <c r="BD7930" i="19"/>
  <c r="BF2936" i="19"/>
  <c r="BH5494" i="19"/>
  <c r="BF522" i="19"/>
  <c r="BH3909" i="19"/>
  <c r="BF14" i="19"/>
  <c r="BD7537" i="19"/>
  <c r="BD7660" i="19"/>
  <c r="BD9817" i="19"/>
  <c r="BF1841" i="19"/>
  <c r="BH1455" i="19"/>
  <c r="BD6336" i="19"/>
  <c r="BF7552" i="19"/>
  <c r="BH5034" i="19"/>
  <c r="BD7758" i="19"/>
  <c r="BF1679" i="19"/>
  <c r="BF8475" i="19"/>
  <c r="BF6252" i="19"/>
  <c r="BF8701" i="19"/>
  <c r="BD9513" i="19"/>
  <c r="BF610" i="19"/>
  <c r="BD7112" i="19"/>
  <c r="BF6637" i="19"/>
  <c r="BF4114" i="19"/>
  <c r="BH8181" i="19"/>
  <c r="BD949" i="19"/>
  <c r="BD6862" i="19"/>
  <c r="BF3492" i="19"/>
  <c r="BH2109" i="19"/>
  <c r="BD3743" i="19"/>
  <c r="BD9651" i="19"/>
  <c r="BF4764" i="19"/>
  <c r="BH4713" i="19"/>
  <c r="BF7260" i="19"/>
  <c r="BD6605" i="19"/>
  <c r="BF7613" i="19"/>
  <c r="BF6350" i="19"/>
  <c r="BD4778" i="19"/>
  <c r="BF8660" i="19"/>
  <c r="BD9866" i="19"/>
  <c r="BH1496" i="19"/>
  <c r="BH7744" i="19"/>
  <c r="BH8245" i="19"/>
  <c r="BD8913" i="19"/>
  <c r="BH8503" i="19"/>
  <c r="BF5075" i="19"/>
  <c r="BF470" i="19"/>
  <c r="BD8169" i="19"/>
  <c r="BD7873" i="19"/>
  <c r="BH4546" i="19"/>
  <c r="BD7966" i="19"/>
  <c r="BF3804" i="19"/>
  <c r="BH5350" i="19"/>
  <c r="BF8001" i="19"/>
  <c r="BF6761" i="19"/>
  <c r="BH9507" i="19"/>
  <c r="BH3531" i="19"/>
  <c r="BH9165" i="19"/>
  <c r="BD5011" i="19"/>
  <c r="BD590" i="19"/>
  <c r="BH9260" i="19"/>
  <c r="BF1239" i="19"/>
  <c r="BD1119" i="19"/>
  <c r="BD4709" i="19"/>
  <c r="BF1116" i="19"/>
  <c r="BH2906" i="19"/>
  <c r="BD4023" i="19"/>
  <c r="BH2367" i="19"/>
  <c r="BD6177" i="19"/>
  <c r="BD1163" i="19"/>
  <c r="BF1779" i="19"/>
  <c r="BF5153" i="19"/>
  <c r="BH6965" i="19"/>
  <c r="BH7629" i="19"/>
  <c r="BF6478" i="19"/>
  <c r="BH6724" i="19"/>
  <c r="BF5446" i="19"/>
  <c r="BH8337" i="19"/>
  <c r="BH9177" i="19"/>
  <c r="BD8001" i="19"/>
  <c r="BF1621" i="19"/>
  <c r="BH8404" i="19"/>
  <c r="BD7008" i="19"/>
  <c r="BF7572" i="19"/>
  <c r="BH2142" i="19"/>
  <c r="BF1163" i="19"/>
  <c r="BD1763" i="19"/>
  <c r="BF3023" i="19"/>
  <c r="BH4023" i="19"/>
  <c r="BD1918" i="19"/>
  <c r="BH9210" i="19"/>
  <c r="BF342" i="19"/>
  <c r="BH1017" i="19"/>
  <c r="BH1979" i="19"/>
  <c r="BF1781" i="19"/>
  <c r="BH6306" i="19"/>
  <c r="BF787" i="19"/>
  <c r="BD2301" i="19"/>
  <c r="BF3191" i="19"/>
  <c r="BF3259" i="19"/>
  <c r="BD1713" i="19"/>
  <c r="BH876" i="19"/>
  <c r="BF5893" i="19"/>
  <c r="BD8445" i="19"/>
  <c r="BF7424" i="19"/>
  <c r="BD9444" i="19"/>
  <c r="BD2725" i="19"/>
  <c r="BF5121" i="19"/>
  <c r="BD9281" i="19"/>
  <c r="BD6360" i="19"/>
  <c r="BH1803" i="19"/>
  <c r="BH9971" i="19"/>
  <c r="BD5709" i="19"/>
  <c r="BH1357" i="19"/>
  <c r="BF5279" i="19"/>
  <c r="BH1229" i="19"/>
  <c r="BH6389" i="19"/>
  <c r="BF356" i="19"/>
  <c r="BD2830" i="19"/>
  <c r="BF9174" i="19"/>
  <c r="BD4720" i="19"/>
  <c r="BD2815" i="19"/>
  <c r="BF9415" i="19"/>
  <c r="BH8148" i="19"/>
  <c r="BF4807" i="19"/>
  <c r="BH1633" i="19"/>
  <c r="BD7502" i="19"/>
  <c r="BD1248" i="19"/>
  <c r="BD2144" i="19"/>
  <c r="BD3996" i="19"/>
  <c r="BF1369" i="19"/>
  <c r="BF8852" i="19"/>
  <c r="BF5841" i="19"/>
  <c r="BD3979" i="19"/>
  <c r="BD750" i="19"/>
  <c r="BH7162" i="19"/>
  <c r="BF7306" i="19"/>
  <c r="BH4256" i="19"/>
  <c r="BH4525" i="19"/>
  <c r="BH3995" i="19"/>
  <c r="BD7376" i="19"/>
  <c r="BH8406" i="19"/>
  <c r="BF7947" i="19"/>
  <c r="BH2757" i="19"/>
  <c r="BD9499" i="19"/>
  <c r="BH8256" i="19"/>
  <c r="BF3748" i="19"/>
  <c r="BF2540" i="19"/>
  <c r="BF75" i="19"/>
  <c r="BF8614" i="19"/>
  <c r="BF4246" i="19"/>
  <c r="BF9565" i="19"/>
  <c r="BH1215" i="19"/>
  <c r="BF3786" i="19"/>
  <c r="BF5548" i="19"/>
  <c r="BH6264" i="19"/>
  <c r="BD6275" i="19"/>
  <c r="BH7798" i="19"/>
  <c r="BH8346" i="19"/>
  <c r="BD1955" i="19"/>
  <c r="BH2341" i="19"/>
  <c r="BF9269" i="19"/>
  <c r="BD5690" i="19"/>
  <c r="BF1451" i="19"/>
  <c r="BF7082" i="19"/>
  <c r="BD5330" i="19"/>
  <c r="BF6493" i="19"/>
  <c r="BH4691" i="19"/>
  <c r="BD8641" i="19"/>
  <c r="BD572" i="19"/>
  <c r="BF1224" i="19"/>
  <c r="BD5364" i="19"/>
  <c r="BH4415" i="19"/>
  <c r="BH2366" i="19"/>
  <c r="BH817" i="19"/>
  <c r="BH5872" i="19"/>
  <c r="BD3908" i="19"/>
  <c r="BF7928" i="19"/>
  <c r="BD937" i="19"/>
  <c r="BH4759" i="19"/>
  <c r="BD262" i="19"/>
  <c r="BF9206" i="19"/>
  <c r="BD4677" i="19"/>
  <c r="BF8484" i="19"/>
  <c r="BD6288" i="19"/>
  <c r="BD7397" i="19"/>
  <c r="BF2334" i="19"/>
  <c r="BH3767" i="19"/>
  <c r="BF6620" i="19"/>
  <c r="BD1160" i="19"/>
  <c r="BF3629" i="19"/>
  <c r="BF8176" i="19"/>
  <c r="BD9892" i="19"/>
  <c r="BD5625" i="19"/>
  <c r="BD8081" i="19"/>
  <c r="BF4849" i="19"/>
  <c r="BD5019" i="19"/>
  <c r="BF3015" i="19"/>
  <c r="BD3072" i="19"/>
  <c r="BF3790" i="19"/>
  <c r="BD3915" i="19"/>
  <c r="BF7464" i="19"/>
  <c r="BF9401" i="19"/>
  <c r="BF4426" i="19"/>
  <c r="BF5691" i="19"/>
  <c r="BH4630" i="19"/>
  <c r="BH2173" i="19"/>
  <c r="BF1479" i="19"/>
  <c r="BF8688" i="19"/>
  <c r="BF3989" i="19"/>
  <c r="BH6680" i="19"/>
  <c r="BH5082" i="19"/>
  <c r="BF5464" i="19"/>
  <c r="BF7484" i="19"/>
  <c r="BF9225" i="19"/>
  <c r="BF329" i="19"/>
  <c r="BH9557" i="19"/>
  <c r="BD8982" i="19"/>
  <c r="BF7651" i="19"/>
  <c r="BH3378" i="19"/>
  <c r="BD5407" i="19"/>
  <c r="BD5208" i="19"/>
  <c r="BF4487" i="19"/>
  <c r="BH2183" i="19"/>
  <c r="BF1518" i="19"/>
  <c r="BH3635" i="19"/>
  <c r="BD6457" i="19"/>
  <c r="BF6048" i="19"/>
  <c r="BD8590" i="19"/>
  <c r="BF2404" i="19"/>
  <c r="BF5786" i="19"/>
  <c r="BH7664" i="19"/>
  <c r="BH294" i="19"/>
  <c r="BH8106" i="19"/>
  <c r="BH4823" i="19"/>
  <c r="BH5661" i="19"/>
  <c r="BH560" i="19"/>
  <c r="BH9633" i="19"/>
  <c r="BD842" i="19"/>
  <c r="BH2132" i="19"/>
  <c r="BF6719" i="19"/>
  <c r="BF1748" i="19"/>
  <c r="BH7419" i="19"/>
  <c r="BH6472" i="19"/>
  <c r="BH7920" i="19"/>
  <c r="BF8068" i="19"/>
  <c r="BF45" i="19"/>
  <c r="BD964" i="19"/>
  <c r="BD5476" i="19"/>
  <c r="BF5952" i="19"/>
  <c r="BD6972" i="19"/>
  <c r="BH860" i="19"/>
  <c r="BD9516" i="19"/>
  <c r="BH887" i="19"/>
  <c r="BF7389" i="19"/>
  <c r="BD1333" i="19"/>
  <c r="BD1442" i="19"/>
  <c r="BH5057" i="19"/>
  <c r="BD6628" i="19"/>
  <c r="BD3902" i="19"/>
  <c r="BD124" i="19"/>
  <c r="BF8728" i="19"/>
  <c r="BD4844" i="19"/>
  <c r="BD4283" i="19"/>
  <c r="BH8588" i="19"/>
  <c r="BH5804" i="19"/>
  <c r="BF5730" i="19"/>
  <c r="BH1659" i="19"/>
  <c r="BF5010" i="19"/>
  <c r="BH5551" i="19"/>
  <c r="BH9003" i="19"/>
  <c r="BD8946" i="19"/>
  <c r="BF1542" i="19"/>
  <c r="BH7141" i="19"/>
  <c r="BF8357" i="19"/>
  <c r="BF275" i="19"/>
  <c r="BF5394" i="19"/>
  <c r="BF7801" i="19"/>
  <c r="BF3112" i="19"/>
  <c r="BH2528" i="19"/>
  <c r="BF3376" i="19"/>
  <c r="BD8654" i="19"/>
  <c r="BH255" i="19"/>
  <c r="BD8158" i="19"/>
  <c r="BD6003" i="19"/>
  <c r="BF6677" i="19"/>
  <c r="BD6778" i="19"/>
  <c r="BD1133" i="19"/>
  <c r="BD4251" i="19"/>
  <c r="BF4468" i="19"/>
  <c r="BF6505" i="19"/>
  <c r="BD6218" i="19"/>
  <c r="BH6968" i="19"/>
  <c r="BF8069" i="19"/>
  <c r="BD7627" i="19"/>
  <c r="BF9988" i="19"/>
  <c r="BF4513" i="19"/>
  <c r="BD9087" i="19"/>
  <c r="BH6412" i="19"/>
  <c r="BH9508" i="19"/>
  <c r="BD7429" i="19"/>
  <c r="BH6600" i="19"/>
  <c r="BD8755" i="19"/>
  <c r="BH9187" i="19"/>
  <c r="BH1094" i="19"/>
  <c r="BD4734" i="19"/>
  <c r="BH3094" i="19"/>
  <c r="BD8933" i="19"/>
  <c r="BF5475" i="19"/>
  <c r="BH4856" i="19"/>
  <c r="BD6772" i="19"/>
  <c r="BD7483" i="19"/>
  <c r="BF6843" i="19"/>
  <c r="BF4332" i="19"/>
  <c r="BF7412" i="19"/>
  <c r="BD1067" i="19"/>
  <c r="BH3229" i="19"/>
  <c r="BD8716" i="19"/>
  <c r="BF9627" i="19"/>
  <c r="BD7352" i="19"/>
  <c r="BH9623" i="19"/>
  <c r="BH131" i="19"/>
  <c r="BD1007" i="19"/>
  <c r="BH4021" i="19"/>
  <c r="BD3524" i="19"/>
  <c r="BH9828" i="19"/>
  <c r="BD9810" i="19"/>
  <c r="BD1506" i="19"/>
  <c r="BF3163" i="19"/>
  <c r="BH7104" i="19"/>
  <c r="BD4019" i="19"/>
  <c r="BH4518" i="19"/>
  <c r="BH6650" i="19"/>
  <c r="BH8158" i="19"/>
  <c r="BH7163" i="19"/>
  <c r="BF4389" i="19"/>
  <c r="BF5653" i="19"/>
  <c r="BD3416" i="19"/>
  <c r="BF4268" i="19"/>
  <c r="BF8149" i="19"/>
  <c r="BH3471" i="19"/>
  <c r="BD4795" i="19"/>
  <c r="BH1191" i="19"/>
  <c r="BF6860" i="19"/>
  <c r="BD6192" i="19"/>
  <c r="BF7669" i="19"/>
  <c r="BD8520" i="19"/>
  <c r="BD6363" i="19"/>
  <c r="BH1634" i="19"/>
  <c r="BH6874" i="19"/>
  <c r="BF7268" i="19"/>
  <c r="BD6416" i="19"/>
  <c r="BH8120" i="19"/>
  <c r="BH3956" i="19"/>
  <c r="BF9280" i="19"/>
  <c r="BH9707" i="19"/>
  <c r="BF7183" i="19"/>
  <c r="BH7410" i="19"/>
  <c r="BD2535" i="19"/>
  <c r="BD4211" i="19"/>
  <c r="BF5633" i="19"/>
  <c r="BF4259" i="19"/>
  <c r="BF1635" i="19"/>
  <c r="BF9948" i="19"/>
  <c r="BF1667" i="19"/>
  <c r="BF7765" i="19"/>
  <c r="BF6113" i="19"/>
  <c r="BD3085" i="19"/>
  <c r="BD3771" i="19"/>
  <c r="BF3485" i="19"/>
  <c r="BF7261" i="19"/>
  <c r="BD3938" i="19"/>
  <c r="BD492" i="19"/>
  <c r="BF2525" i="19"/>
  <c r="BD3177" i="19"/>
  <c r="BH2501" i="19"/>
  <c r="BD3255" i="19"/>
  <c r="BF9713" i="19"/>
  <c r="BH8195" i="19"/>
  <c r="BD1069" i="19"/>
  <c r="BD6179" i="19"/>
  <c r="BD7711" i="19"/>
  <c r="BF7479" i="19"/>
  <c r="BD7531" i="19"/>
  <c r="BH6361" i="19"/>
  <c r="BD2572" i="19"/>
  <c r="BH5262" i="19"/>
  <c r="BF4643" i="19"/>
  <c r="BF6488" i="19"/>
  <c r="BH5060" i="19"/>
  <c r="BH686" i="19"/>
  <c r="BD482" i="19"/>
  <c r="BD737" i="19"/>
  <c r="BD7981" i="19"/>
  <c r="BD8959" i="19"/>
  <c r="BF8312" i="19"/>
  <c r="BD1471" i="19"/>
  <c r="BD6901" i="19"/>
  <c r="BH6112" i="19"/>
  <c r="BF8113" i="19"/>
  <c r="BD432" i="19"/>
  <c r="BD6685" i="19"/>
  <c r="BH901" i="19"/>
  <c r="BH3164" i="19"/>
  <c r="BF9785" i="19"/>
  <c r="BH2803" i="19"/>
  <c r="BD4676" i="19"/>
  <c r="BD9894" i="19"/>
  <c r="BH8090" i="19"/>
  <c r="BF1209" i="19"/>
  <c r="BH8781" i="19"/>
  <c r="BD2690" i="19"/>
  <c r="BD7823" i="19"/>
  <c r="BF700" i="19"/>
  <c r="BF9151" i="19"/>
  <c r="BD6043" i="19"/>
  <c r="BD7027" i="19"/>
  <c r="BF6094" i="19"/>
  <c r="BH7345" i="19"/>
  <c r="BD6926" i="19"/>
  <c r="BF491" i="19"/>
  <c r="BD6565" i="19"/>
  <c r="BH999" i="19"/>
  <c r="BF1581" i="19"/>
  <c r="BD4395" i="19"/>
  <c r="BH3315" i="19"/>
  <c r="BD7013" i="19"/>
  <c r="BH173" i="19"/>
  <c r="BH6365" i="19"/>
  <c r="BH6857" i="19"/>
  <c r="BD8112" i="19"/>
  <c r="BD1388" i="19"/>
  <c r="BH9520" i="19"/>
  <c r="BF6990" i="19"/>
  <c r="BH6138" i="19"/>
  <c r="BF635" i="19"/>
  <c r="BD9666" i="19"/>
  <c r="BF598" i="19"/>
  <c r="BF7205" i="19"/>
  <c r="BD7733" i="19"/>
  <c r="BH1685" i="19"/>
  <c r="BH2129" i="19"/>
  <c r="BF8762" i="19"/>
  <c r="BD8750" i="19"/>
  <c r="BD902" i="19"/>
  <c r="BD9533" i="19"/>
  <c r="BF4618" i="19"/>
  <c r="BD8314" i="19"/>
  <c r="BD7338" i="19"/>
  <c r="BF3118" i="19"/>
  <c r="BF3020" i="19"/>
  <c r="BF6765" i="19"/>
  <c r="BH4637" i="19"/>
  <c r="BD9004" i="19"/>
  <c r="BD5726" i="19"/>
  <c r="BF6430" i="19"/>
  <c r="BD3058" i="19"/>
  <c r="BF7093" i="19"/>
  <c r="BF7" i="19"/>
  <c r="BD2091" i="19"/>
  <c r="BH8843" i="19"/>
  <c r="BH7" i="19"/>
  <c r="BH4246" i="19"/>
  <c r="BF2575" i="19"/>
  <c r="BH4954" i="19"/>
  <c r="BH3885" i="19"/>
  <c r="BF2312" i="19"/>
  <c r="BD4412" i="19"/>
  <c r="BD4593" i="19"/>
  <c r="BF7190" i="19"/>
  <c r="BF1550" i="19"/>
  <c r="BH4470" i="19"/>
  <c r="BH3604" i="19"/>
  <c r="BF3975" i="19"/>
  <c r="BD9515" i="19"/>
  <c r="BF7188" i="19"/>
  <c r="BD7956" i="19"/>
  <c r="BH4855" i="19"/>
  <c r="BD5246" i="19"/>
  <c r="BF6266" i="19"/>
  <c r="BF9957" i="19"/>
  <c r="BD3909" i="19"/>
  <c r="BH6631" i="19"/>
  <c r="BD9702" i="19"/>
  <c r="BH6100" i="19"/>
  <c r="BF1232" i="19"/>
  <c r="BD8975" i="19"/>
  <c r="BH3989" i="19"/>
  <c r="BD8319" i="19"/>
  <c r="BD4686" i="19"/>
  <c r="BF779" i="19"/>
  <c r="BH9967" i="19"/>
  <c r="BH8356" i="19"/>
  <c r="BF3134" i="19"/>
  <c r="BH8016" i="19"/>
  <c r="BF923" i="19"/>
  <c r="BH5891" i="19"/>
  <c r="BF162" i="19"/>
  <c r="BF9176" i="19"/>
  <c r="BF694" i="19"/>
  <c r="BD1888" i="19"/>
  <c r="BD743" i="19"/>
  <c r="BD1310" i="19"/>
  <c r="BH706" i="19"/>
  <c r="BF4645" i="19"/>
  <c r="BH4118" i="19"/>
  <c r="BF6785" i="19"/>
  <c r="BH1054" i="19"/>
  <c r="BD3189" i="19"/>
  <c r="BF3044" i="19"/>
  <c r="BF8998" i="19"/>
  <c r="BF8893" i="19"/>
  <c r="BH7217" i="19"/>
  <c r="BH4927" i="19"/>
  <c r="BF4500" i="19"/>
  <c r="BF2386" i="19"/>
  <c r="BD9530" i="19"/>
  <c r="BF6479" i="19"/>
  <c r="BH4320" i="19"/>
  <c r="BF9451" i="19"/>
  <c r="BD3576" i="19"/>
  <c r="BF3370" i="19"/>
  <c r="BF1668" i="19"/>
  <c r="BH4052" i="19"/>
  <c r="BH7294" i="19"/>
  <c r="BH8541" i="19"/>
  <c r="BF18" i="19"/>
  <c r="BF9941" i="19"/>
  <c r="BH5061" i="19"/>
  <c r="BD4444" i="19"/>
  <c r="BH3408" i="19"/>
  <c r="BD2196" i="19"/>
  <c r="BD6117" i="19"/>
  <c r="BD6755" i="19"/>
  <c r="BF8340" i="19"/>
  <c r="BH3957" i="19"/>
  <c r="BF607" i="19"/>
  <c r="BD2455" i="19"/>
  <c r="BF9881" i="19"/>
  <c r="BF2493" i="19"/>
  <c r="BF5987" i="19"/>
  <c r="BD4318" i="19"/>
  <c r="BH4390" i="19"/>
  <c r="BH6061" i="19"/>
  <c r="BH6445" i="19"/>
  <c r="BF6911" i="19"/>
  <c r="BF9803" i="19"/>
  <c r="BH9593" i="19"/>
  <c r="BF1357" i="19"/>
  <c r="BD4076" i="19"/>
  <c r="BF8445" i="19"/>
  <c r="BF9282" i="19"/>
  <c r="BD2614" i="19"/>
  <c r="BF6326" i="19"/>
  <c r="BF4964" i="19"/>
  <c r="BD2833" i="19"/>
  <c r="BF434" i="19"/>
  <c r="BF7684" i="19"/>
  <c r="BH7537" i="19"/>
  <c r="BH6834" i="19"/>
  <c r="BH9013" i="19"/>
  <c r="BH277" i="19"/>
  <c r="BH2589" i="19"/>
  <c r="BF5826" i="19"/>
  <c r="BF3731" i="19"/>
  <c r="BD8958" i="19"/>
  <c r="BD3952" i="19"/>
  <c r="BD1064" i="19"/>
  <c r="BD6481" i="19"/>
  <c r="BD8232" i="19"/>
  <c r="BD5201" i="19"/>
  <c r="BD697" i="19"/>
  <c r="BD5371" i="19"/>
  <c r="BF8417" i="19"/>
  <c r="BF9188" i="19"/>
  <c r="BF3393" i="19"/>
  <c r="BF6605" i="19"/>
  <c r="BH8018" i="19"/>
  <c r="BD8285" i="19"/>
  <c r="BD2039" i="19"/>
  <c r="BH3371" i="19"/>
  <c r="BH9831" i="19"/>
  <c r="BD9727" i="19"/>
  <c r="BD50" i="19"/>
  <c r="BD890" i="19"/>
  <c r="BD9613" i="19"/>
  <c r="BD1341" i="19"/>
  <c r="BH4222" i="19"/>
  <c r="BF9460" i="19"/>
  <c r="BF7910" i="19"/>
  <c r="BF217" i="19"/>
  <c r="BD9884" i="19"/>
  <c r="BH4709" i="19"/>
  <c r="BH5066" i="19"/>
  <c r="BH7783" i="19"/>
  <c r="BF3271" i="19"/>
  <c r="BF9926" i="19"/>
  <c r="BH4127" i="19"/>
  <c r="BD9262" i="19"/>
  <c r="BD6642" i="19"/>
  <c r="BD8218" i="19"/>
  <c r="BF6342" i="19"/>
  <c r="BH9258" i="19"/>
  <c r="BF232" i="19"/>
  <c r="BD274" i="19"/>
  <c r="BD5916" i="19"/>
  <c r="BH8231" i="19"/>
  <c r="BF6695" i="19"/>
  <c r="BD2780" i="19"/>
  <c r="BD4419" i="19"/>
  <c r="BF8838" i="19"/>
  <c r="BF6948" i="19"/>
  <c r="BF4690" i="19"/>
  <c r="BH5303" i="19"/>
  <c r="BF7370" i="19"/>
  <c r="BD8940" i="19"/>
  <c r="BH1917" i="19"/>
  <c r="BH5507" i="19"/>
  <c r="BH6155" i="19"/>
  <c r="BH1252" i="19"/>
  <c r="BF7162" i="19"/>
  <c r="BH1356" i="19"/>
  <c r="BD9410" i="19"/>
  <c r="BH1683" i="19"/>
  <c r="BH4129" i="19"/>
  <c r="BD3390" i="19"/>
  <c r="BH3221" i="19"/>
  <c r="BD9607" i="19"/>
  <c r="BF8399" i="19"/>
  <c r="BF5927" i="19"/>
  <c r="BH9214" i="19"/>
  <c r="BH8798" i="19"/>
  <c r="BD133" i="19"/>
  <c r="BF2578" i="19"/>
  <c r="BF3579" i="19"/>
  <c r="BD7065" i="19"/>
  <c r="BD6927" i="19"/>
  <c r="BH6350" i="19"/>
  <c r="BH5335" i="19"/>
  <c r="BH923" i="19"/>
  <c r="BH2797" i="19"/>
  <c r="BD6589" i="19"/>
  <c r="BH5621" i="19"/>
  <c r="BF2492" i="19"/>
  <c r="BF2632" i="19"/>
  <c r="BF1816" i="19"/>
  <c r="BF4534" i="19"/>
  <c r="BD5321" i="19"/>
  <c r="BH8613" i="19"/>
  <c r="BH1999" i="19"/>
  <c r="BF3841" i="19"/>
  <c r="BH3642" i="19"/>
  <c r="BF6558" i="19"/>
  <c r="BH2379" i="19"/>
  <c r="BF3755" i="19"/>
  <c r="BH9902" i="19"/>
  <c r="BF7347" i="19"/>
  <c r="BD9596" i="19"/>
  <c r="BD3755" i="19"/>
  <c r="BD3521" i="19"/>
  <c r="BD1890" i="19"/>
  <c r="BF4848" i="19"/>
  <c r="BF1957" i="19"/>
  <c r="BD8212" i="19"/>
  <c r="BD5533" i="19"/>
  <c r="BH2941" i="19"/>
  <c r="BF6196" i="19"/>
  <c r="BH3045" i="19"/>
  <c r="BD6292" i="19"/>
  <c r="BD3555" i="19"/>
  <c r="BD6808" i="19"/>
  <c r="BH9563" i="19"/>
  <c r="BF679" i="19"/>
  <c r="BF4905" i="19"/>
  <c r="BD2193" i="19"/>
  <c r="BD7272" i="19"/>
  <c r="BF8489" i="19"/>
  <c r="BF9592" i="19"/>
  <c r="BF9075" i="19"/>
  <c r="BH3598" i="19"/>
  <c r="BH1768" i="19"/>
  <c r="BF4903" i="19"/>
  <c r="BF8129" i="19"/>
  <c r="BH5071" i="19"/>
  <c r="BH403" i="19"/>
  <c r="BD6352" i="19"/>
  <c r="BD3674" i="19"/>
  <c r="BF3533" i="19"/>
  <c r="BH1577" i="19"/>
  <c r="BD3270" i="19"/>
  <c r="BF1715" i="19"/>
  <c r="BF3799" i="19"/>
  <c r="BH1964" i="19"/>
  <c r="BH478" i="19"/>
  <c r="BF253" i="19"/>
  <c r="BD8278" i="19"/>
  <c r="BF7390" i="19"/>
  <c r="BH7296" i="19"/>
  <c r="BH6720" i="19"/>
  <c r="BD8301" i="19"/>
  <c r="BD2510" i="19"/>
  <c r="BD2846" i="19"/>
  <c r="BH5741" i="19"/>
  <c r="BF8054" i="19"/>
  <c r="BF8999" i="19"/>
  <c r="BF1143" i="19"/>
  <c r="BF6498" i="19"/>
  <c r="BD6573" i="19"/>
  <c r="BF4641" i="19"/>
  <c r="BF8193" i="19"/>
  <c r="BD9619" i="19"/>
  <c r="BH4207" i="19"/>
  <c r="BF8908" i="19"/>
  <c r="BH1899" i="19"/>
  <c r="BH4364" i="19"/>
  <c r="BH8896" i="19"/>
  <c r="BD8928" i="19"/>
  <c r="BF8286" i="19"/>
  <c r="BH2377" i="19"/>
  <c r="BH1832" i="19"/>
  <c r="BH8717" i="19"/>
  <c r="BH6011" i="19"/>
  <c r="BD5740" i="19"/>
  <c r="BH5754" i="19"/>
  <c r="BD8303" i="19"/>
  <c r="BH8796" i="19"/>
  <c r="BD4628" i="19"/>
  <c r="BH8490" i="19"/>
  <c r="BD3722" i="19"/>
  <c r="BF8906" i="19"/>
  <c r="BD7517" i="19"/>
  <c r="BF6713" i="19"/>
  <c r="BF7808" i="19"/>
  <c r="BD3814" i="19"/>
  <c r="BH9042" i="19"/>
  <c r="BF8058" i="19"/>
  <c r="BF3156" i="19"/>
  <c r="BD5211" i="19"/>
  <c r="BF6770" i="19"/>
  <c r="BD3971" i="19"/>
  <c r="BD7410" i="19"/>
  <c r="BD9829" i="19"/>
  <c r="BH8008" i="19"/>
  <c r="BD2378" i="19"/>
  <c r="BD7985" i="19"/>
  <c r="BH4005" i="19"/>
  <c r="BF7541" i="19"/>
  <c r="BD5117" i="19"/>
  <c r="BF1392" i="19"/>
  <c r="BD1142" i="19"/>
  <c r="BD1238" i="19"/>
  <c r="BH6575" i="19"/>
  <c r="BH6017" i="19"/>
  <c r="BH4695" i="19"/>
  <c r="BH3158" i="19"/>
  <c r="BD8049" i="19"/>
  <c r="BH1091" i="19"/>
  <c r="BF5933" i="19"/>
  <c r="BH187" i="19"/>
  <c r="BH8081" i="19"/>
  <c r="BD7683" i="19"/>
  <c r="BD4973" i="19"/>
  <c r="BH9796" i="19"/>
  <c r="BF1457" i="19"/>
  <c r="BF6618" i="19"/>
  <c r="BF6360" i="19"/>
  <c r="BD5979" i="19"/>
  <c r="BD4309" i="19"/>
  <c r="BD128" i="19"/>
  <c r="BF586" i="19"/>
  <c r="BD1886" i="19"/>
  <c r="BF9461" i="19"/>
  <c r="BF8877" i="19"/>
  <c r="BH7837" i="19"/>
  <c r="BF5433" i="19"/>
  <c r="BF6949" i="19"/>
  <c r="BF2145" i="19"/>
  <c r="BD2284" i="19"/>
  <c r="BD4793" i="19"/>
  <c r="BH2952" i="19"/>
  <c r="BH969" i="19"/>
  <c r="BH1224" i="19"/>
  <c r="BD9133" i="19"/>
  <c r="BH3173" i="19"/>
  <c r="BD193" i="19"/>
  <c r="BH9477" i="19"/>
  <c r="BF3171" i="19"/>
  <c r="BF6189" i="19"/>
  <c r="BH880" i="19"/>
  <c r="BH9995" i="19"/>
  <c r="BH8899" i="19"/>
  <c r="BD8791" i="19"/>
  <c r="BD8193" i="19"/>
  <c r="BH5386" i="19"/>
  <c r="BH3290" i="19"/>
  <c r="BH3906" i="19"/>
  <c r="BH9467" i="19"/>
  <c r="BD9674" i="19"/>
  <c r="BF1441" i="19"/>
  <c r="BH929" i="19"/>
  <c r="BF808" i="19"/>
  <c r="BF4029" i="19"/>
  <c r="BH6807" i="19"/>
  <c r="BD7642" i="19"/>
  <c r="BD2070" i="19"/>
  <c r="BF3846" i="19"/>
  <c r="BD8980" i="19"/>
  <c r="BF6319" i="19"/>
  <c r="BH3998" i="19"/>
  <c r="BD1987" i="19"/>
  <c r="BD5858" i="19"/>
  <c r="BD9919" i="19"/>
  <c r="BH6283" i="19"/>
  <c r="BD7326" i="19"/>
  <c r="BD8711" i="19"/>
  <c r="BF2759" i="19"/>
  <c r="BD7439" i="19"/>
  <c r="BD8334" i="19"/>
  <c r="BD9767" i="19"/>
  <c r="BD5197" i="19"/>
  <c r="BD6055" i="19"/>
  <c r="BH6034" i="19"/>
  <c r="BD44" i="19"/>
  <c r="BF2898" i="19"/>
  <c r="BF4201" i="19"/>
  <c r="BF3301" i="19"/>
  <c r="BH912" i="19"/>
  <c r="BH7395" i="19"/>
  <c r="BD9548" i="19"/>
  <c r="BF6641" i="19"/>
  <c r="BH626" i="19"/>
  <c r="BF6635" i="19"/>
  <c r="BH1286" i="19"/>
  <c r="BH2785" i="19"/>
  <c r="BH4469" i="19"/>
  <c r="BH6768" i="19"/>
  <c r="BD5648" i="19"/>
  <c r="BF654" i="19"/>
  <c r="BD9934" i="19"/>
  <c r="BF5881" i="19"/>
  <c r="BF1201" i="19"/>
  <c r="BF6411" i="19"/>
  <c r="BD6063" i="19"/>
  <c r="BF8692" i="19"/>
  <c r="BH8664" i="19"/>
  <c r="BD5163" i="19"/>
  <c r="BF3446" i="19"/>
  <c r="BH8805" i="19"/>
  <c r="BF6490" i="19"/>
  <c r="BH1406" i="19"/>
  <c r="BF341" i="19"/>
  <c r="BF3917" i="19"/>
  <c r="BF7505" i="19"/>
  <c r="BF5263" i="19"/>
  <c r="BD9910" i="19"/>
  <c r="BD1079" i="19"/>
  <c r="BD3877" i="19"/>
  <c r="BF5173" i="19"/>
  <c r="BD9199" i="19"/>
  <c r="BH5197" i="19"/>
  <c r="BF3683" i="19"/>
  <c r="BF9147" i="19"/>
  <c r="BD3455" i="19"/>
  <c r="BH810" i="19"/>
  <c r="BF9392" i="19"/>
  <c r="BD8265" i="19"/>
  <c r="BD6034" i="19"/>
  <c r="BF6859" i="19"/>
  <c r="BH5553" i="19"/>
  <c r="BH5408" i="19"/>
  <c r="BH5752" i="19"/>
  <c r="BF1954" i="19"/>
  <c r="BH8860" i="19"/>
  <c r="BH7931" i="19"/>
  <c r="BD6636" i="19"/>
  <c r="BD7536" i="19"/>
  <c r="BF4586" i="19"/>
  <c r="BD6543" i="19"/>
  <c r="BD9447" i="19"/>
  <c r="BD4874" i="19"/>
  <c r="BF2637" i="19"/>
  <c r="BH9771" i="19"/>
  <c r="BH1686" i="19"/>
  <c r="BD97" i="19"/>
  <c r="BF7757" i="19"/>
  <c r="BH9886" i="19"/>
  <c r="BD6887" i="19"/>
  <c r="BD754" i="19"/>
  <c r="BD4877" i="19"/>
  <c r="BD7964" i="19"/>
  <c r="BD4630" i="19"/>
  <c r="BH8376" i="19"/>
  <c r="BH7650" i="19"/>
  <c r="BD6498" i="19"/>
  <c r="BF6239" i="19"/>
  <c r="BF435" i="19"/>
  <c r="BF4771" i="19"/>
  <c r="BD1263" i="19"/>
  <c r="BF1624" i="19"/>
  <c r="BD667" i="19"/>
  <c r="BD6588" i="19"/>
  <c r="BH7164" i="19"/>
  <c r="BH8316" i="19"/>
  <c r="BH8534" i="19"/>
  <c r="BH5174" i="19"/>
  <c r="BH6897" i="19"/>
  <c r="BD5644" i="19"/>
  <c r="BD5675" i="19"/>
  <c r="BD4231" i="19"/>
  <c r="BH5539" i="19"/>
  <c r="BF3160" i="19"/>
  <c r="BH6736" i="19"/>
  <c r="BD9237" i="19"/>
  <c r="BD3313" i="19"/>
  <c r="BH8570" i="19"/>
  <c r="BH2064" i="19"/>
  <c r="BF732" i="19"/>
  <c r="BF2495" i="19"/>
  <c r="BD7176" i="19"/>
  <c r="BF1768" i="19"/>
  <c r="BH6618" i="19"/>
  <c r="BH3733" i="19"/>
  <c r="BF246" i="19"/>
  <c r="BD7154" i="19"/>
  <c r="BH9674" i="19"/>
  <c r="BF5865" i="19"/>
  <c r="BH1380" i="19"/>
  <c r="BF2098" i="19"/>
  <c r="BF4755" i="19"/>
  <c r="BH1061" i="19"/>
  <c r="BD4903" i="19"/>
  <c r="BF9149" i="19"/>
  <c r="BD9525" i="19"/>
  <c r="BF8077" i="19"/>
  <c r="BF5836" i="19"/>
  <c r="BF7644" i="19"/>
  <c r="BD8359" i="19"/>
  <c r="BF377" i="19"/>
  <c r="BF842" i="19"/>
  <c r="BH9759" i="19"/>
  <c r="BF1141" i="19"/>
  <c r="BH5889" i="19"/>
  <c r="BH9928" i="19"/>
  <c r="BH8903" i="19"/>
  <c r="BD36" i="19"/>
  <c r="BF8647" i="19"/>
  <c r="BH7623" i="19"/>
  <c r="BD8802" i="19"/>
  <c r="BF6071" i="19"/>
  <c r="BH7343" i="19"/>
  <c r="BH9817" i="19"/>
  <c r="BF6815" i="19"/>
  <c r="BD8707" i="19"/>
  <c r="BH339" i="19"/>
  <c r="BF9809" i="19"/>
  <c r="BD4041" i="19"/>
  <c r="BF5113" i="19"/>
  <c r="BD7170" i="19"/>
  <c r="BH7628" i="19"/>
  <c r="BH125" i="19"/>
  <c r="BD3076" i="19"/>
  <c r="BH449" i="19"/>
  <c r="BF188" i="19"/>
  <c r="BD2045" i="19"/>
  <c r="BF236" i="19"/>
  <c r="BF7543" i="19"/>
  <c r="BD2014" i="19"/>
  <c r="BD9327" i="19"/>
  <c r="BF2101" i="19"/>
  <c r="BH4809" i="19"/>
  <c r="BD5691" i="19"/>
  <c r="BF2558" i="19"/>
  <c r="BH9541" i="19"/>
  <c r="BD2262" i="19"/>
  <c r="BH2804" i="19"/>
  <c r="BH762" i="19"/>
  <c r="BD4744" i="19"/>
  <c r="BH7972" i="19"/>
  <c r="BH7524" i="19"/>
  <c r="BF5457" i="19"/>
  <c r="BD649" i="19"/>
  <c r="BF8452" i="19"/>
  <c r="BD9942" i="19"/>
  <c r="BF8817" i="19"/>
  <c r="BH9059" i="19"/>
  <c r="BF2530" i="19"/>
  <c r="BH3463" i="19"/>
  <c r="BH590" i="19"/>
  <c r="BD8044" i="19"/>
  <c r="BD6341" i="19"/>
  <c r="BD2811" i="19"/>
  <c r="BD3527" i="19"/>
  <c r="BF3141" i="19"/>
  <c r="BF1466" i="19"/>
  <c r="BD157" i="19"/>
  <c r="BH7291" i="19"/>
  <c r="BF3987" i="19"/>
  <c r="BH53" i="19"/>
  <c r="BH3374" i="19"/>
  <c r="BF5308" i="19"/>
  <c r="BD7434" i="19"/>
  <c r="BH9303" i="19"/>
  <c r="BD9507" i="19"/>
  <c r="BF2701" i="19"/>
  <c r="BD5584" i="19"/>
  <c r="BD6508" i="19"/>
  <c r="BD1435" i="19"/>
  <c r="BH418" i="19"/>
  <c r="BF3037" i="19"/>
  <c r="BF6737" i="19"/>
  <c r="BH4428" i="19"/>
  <c r="BF9001" i="19"/>
  <c r="BD3714" i="19"/>
  <c r="BH1062" i="19"/>
  <c r="BH9224" i="19"/>
  <c r="BD4646" i="19"/>
  <c r="BF5809" i="19"/>
  <c r="BD4113" i="19"/>
  <c r="BH1008" i="19"/>
  <c r="BH2149" i="19"/>
  <c r="BH793" i="19"/>
  <c r="BH4261" i="19"/>
  <c r="BD5724" i="19"/>
  <c r="BD9285" i="19"/>
  <c r="BD3737" i="19"/>
  <c r="BH9567" i="19"/>
  <c r="BH6396" i="19"/>
  <c r="BH7777" i="19"/>
  <c r="BF8959" i="19"/>
  <c r="BF922" i="19"/>
  <c r="BH715" i="19"/>
  <c r="BH3977" i="19"/>
  <c r="BF6936" i="19"/>
  <c r="BD4742" i="19"/>
  <c r="BD7075" i="19"/>
  <c r="BD5273" i="19"/>
  <c r="BD5322" i="19"/>
  <c r="BF5906" i="19"/>
  <c r="BF9165" i="19"/>
  <c r="BD8720" i="19"/>
  <c r="BD3086" i="19"/>
  <c r="BF7296" i="19"/>
  <c r="BH5928" i="19"/>
  <c r="BD6013" i="19"/>
  <c r="BF4601" i="19"/>
  <c r="BD3969" i="19"/>
  <c r="BF5054" i="19"/>
  <c r="BF2434" i="19"/>
  <c r="BD1758" i="19"/>
  <c r="BF2163" i="19"/>
  <c r="BF4845" i="19"/>
  <c r="BF5224" i="19"/>
  <c r="BD5867" i="19"/>
  <c r="BH2478" i="19"/>
  <c r="BD831" i="19"/>
  <c r="BH5281" i="19"/>
  <c r="BH4763" i="19"/>
  <c r="BD6319" i="19"/>
  <c r="BH4182" i="19"/>
  <c r="BH9368" i="19"/>
  <c r="BD8383" i="19"/>
  <c r="BD4889" i="19"/>
  <c r="BH8343" i="19"/>
  <c r="BH2732" i="19"/>
  <c r="BD2155" i="19"/>
  <c r="BF4151" i="19"/>
  <c r="BH1987" i="19"/>
  <c r="BF927" i="19"/>
  <c r="BF1393" i="19"/>
  <c r="BD8274" i="19"/>
  <c r="BD6734" i="19"/>
  <c r="BD58" i="19"/>
  <c r="BF5373" i="19"/>
  <c r="BF6998" i="19"/>
  <c r="BF5413" i="19"/>
  <c r="BD6966" i="19"/>
  <c r="BD7764" i="19"/>
  <c r="BH2832" i="19"/>
  <c r="BF5515" i="19"/>
  <c r="BD9157" i="19"/>
  <c r="BF5204" i="19"/>
  <c r="BD2710" i="19"/>
  <c r="BD1024" i="19"/>
  <c r="BD9576" i="19"/>
  <c r="BD8646" i="19"/>
  <c r="BD4394" i="19"/>
  <c r="BH252" i="19"/>
  <c r="BF2955" i="19"/>
  <c r="BH8381" i="19"/>
  <c r="BH1736" i="19"/>
  <c r="BH7313" i="19"/>
  <c r="BD712" i="19"/>
  <c r="BD7169" i="19"/>
  <c r="BF5293" i="19"/>
  <c r="BH6904" i="19"/>
  <c r="BF8360" i="19"/>
  <c r="BD4775" i="19"/>
  <c r="BH1965" i="19"/>
  <c r="BF5195" i="19"/>
  <c r="BH7832" i="19"/>
  <c r="BH4721" i="19"/>
  <c r="BF6575" i="19"/>
  <c r="BH4892" i="19"/>
  <c r="BD5124" i="19"/>
  <c r="BH7602" i="19"/>
  <c r="BH1379" i="19"/>
  <c r="BD3509" i="19"/>
  <c r="BH6313" i="19"/>
  <c r="BF374" i="19"/>
  <c r="BH2788" i="19"/>
  <c r="BH3506" i="19"/>
  <c r="BD9383" i="19"/>
  <c r="BD8271" i="19"/>
  <c r="BD8358" i="19"/>
  <c r="BF9706" i="19"/>
  <c r="BD5236" i="19"/>
  <c r="BF8012" i="19"/>
  <c r="BD2937" i="19"/>
  <c r="BD2006" i="19"/>
  <c r="BD8078" i="19"/>
  <c r="BF7178" i="19"/>
  <c r="BF4044" i="19"/>
  <c r="BF2594" i="19"/>
  <c r="BF550" i="19"/>
  <c r="BD7267" i="19"/>
  <c r="BH6210" i="19"/>
  <c r="BD232" i="19"/>
  <c r="BF4931" i="19"/>
  <c r="BF7207" i="19"/>
  <c r="BF7594" i="19"/>
  <c r="BH9822" i="19"/>
  <c r="BF4501" i="19"/>
  <c r="BH3961" i="19"/>
  <c r="BH9640" i="19"/>
  <c r="BD1329" i="19"/>
  <c r="BF7436" i="19"/>
  <c r="BF5978" i="19"/>
  <c r="BD1613" i="19"/>
  <c r="BF2850" i="19"/>
  <c r="BF929" i="19"/>
  <c r="BH4286" i="19"/>
  <c r="BH1307" i="19"/>
  <c r="BH4985" i="19"/>
  <c r="BH4808" i="19"/>
  <c r="BF9626" i="19"/>
  <c r="BD4092" i="19"/>
  <c r="BH3596" i="19"/>
  <c r="BD5503" i="19"/>
  <c r="BH3715" i="19"/>
  <c r="BH2121" i="19"/>
  <c r="BD4660" i="19"/>
  <c r="BH2429" i="19"/>
  <c r="BF9212" i="19"/>
  <c r="BD2706" i="19"/>
  <c r="BF1478" i="19"/>
  <c r="BD4129" i="19"/>
  <c r="BH8299" i="19"/>
  <c r="BH6296" i="19"/>
  <c r="BF1062" i="19"/>
  <c r="BD7913" i="19"/>
  <c r="BD6047" i="19"/>
  <c r="BH2999" i="19"/>
  <c r="BF6053" i="19"/>
  <c r="BH3502" i="19"/>
  <c r="BD5444" i="19"/>
  <c r="BH2794" i="19"/>
  <c r="BH7909" i="19"/>
  <c r="BD7500" i="19"/>
  <c r="BH1046" i="19"/>
  <c r="BF9382" i="19"/>
  <c r="BD6042" i="19"/>
  <c r="BD5138" i="19"/>
  <c r="BF2107" i="19"/>
  <c r="BD2574" i="19"/>
  <c r="BD2094" i="19"/>
  <c r="BF7595" i="19"/>
  <c r="BD2908" i="19"/>
  <c r="BD2081" i="19"/>
  <c r="BF5861" i="19"/>
  <c r="BH2413" i="19"/>
  <c r="BD4918" i="19"/>
  <c r="BD9960" i="19"/>
  <c r="BD5174" i="19"/>
  <c r="BH2897" i="19"/>
  <c r="BF4197" i="19"/>
  <c r="BF3331" i="19"/>
  <c r="BD1231" i="19"/>
  <c r="BF2325" i="19"/>
  <c r="BH5244" i="19"/>
  <c r="BF7954" i="19"/>
  <c r="BH3063" i="19"/>
  <c r="BD2858" i="19"/>
  <c r="BF5415" i="19"/>
  <c r="BF5021" i="19"/>
  <c r="BH2376" i="19"/>
  <c r="BH8513" i="19"/>
  <c r="BF110" i="19"/>
  <c r="BD241" i="19"/>
  <c r="BH2612" i="19"/>
  <c r="BF9614" i="19"/>
  <c r="BH9582" i="19"/>
  <c r="BH4968" i="19"/>
  <c r="BD9657" i="19"/>
  <c r="BF3783" i="19"/>
  <c r="BH4631" i="19"/>
  <c r="BH2492" i="19"/>
  <c r="BH6510" i="19"/>
  <c r="BD6466" i="19"/>
  <c r="BD1307" i="19"/>
  <c r="BH7400" i="19"/>
  <c r="BD4002" i="19"/>
  <c r="BF1980" i="19"/>
  <c r="BD4382" i="19"/>
  <c r="BD9564" i="19"/>
  <c r="BH5873" i="19"/>
  <c r="BH8394" i="19"/>
  <c r="BH9919" i="19"/>
  <c r="BH7676" i="19"/>
  <c r="BH4898" i="19"/>
  <c r="BD7465" i="19"/>
  <c r="BH4655" i="19"/>
  <c r="BH5881" i="19"/>
  <c r="BF6717" i="19"/>
  <c r="BH357" i="19"/>
  <c r="BF1327" i="19"/>
  <c r="BF5071" i="19"/>
  <c r="BF8531" i="19"/>
  <c r="BD529" i="19"/>
  <c r="BH3039" i="19"/>
  <c r="BF1390" i="19"/>
  <c r="BD3513" i="19"/>
  <c r="BD1774" i="19"/>
  <c r="BD6570" i="19"/>
  <c r="BH9300" i="19"/>
  <c r="BH3721" i="19"/>
  <c r="BH6990" i="19"/>
  <c r="BF2740" i="19"/>
  <c r="BD7987" i="19"/>
  <c r="BF5392" i="19"/>
  <c r="BF1509" i="19"/>
  <c r="BF2694" i="19"/>
  <c r="BH8100" i="19"/>
  <c r="BD2514" i="19"/>
  <c r="BH7358" i="19"/>
  <c r="BF4635" i="19"/>
  <c r="BF5502" i="19"/>
  <c r="BH8713" i="19"/>
  <c r="BH3262" i="19"/>
  <c r="BF5950" i="19"/>
  <c r="BH2577" i="19"/>
  <c r="BH9588" i="19"/>
  <c r="BF8071" i="19"/>
  <c r="BD443" i="19"/>
  <c r="BD9747" i="19"/>
  <c r="BD6036" i="19"/>
  <c r="BF7566" i="19"/>
  <c r="BH4143" i="19"/>
  <c r="BD593" i="19"/>
  <c r="BD2405" i="19"/>
  <c r="BH8393" i="19"/>
  <c r="BD2753" i="19"/>
  <c r="BD8076" i="19"/>
  <c r="BF9022" i="19"/>
  <c r="BD6893" i="19"/>
  <c r="BD8425" i="19"/>
  <c r="BD6016" i="19"/>
  <c r="BD688" i="19"/>
  <c r="BH1287" i="19"/>
  <c r="BD243" i="19"/>
  <c r="BD4121" i="19"/>
  <c r="BH3557" i="19"/>
  <c r="BD945" i="19"/>
  <c r="BD5027" i="19"/>
  <c r="BF3319" i="19"/>
  <c r="BF9232" i="19"/>
  <c r="BD6168" i="19"/>
  <c r="BD1601" i="19"/>
  <c r="BF678" i="19"/>
  <c r="BD6947" i="19"/>
  <c r="BD2279" i="19"/>
  <c r="BF1121" i="19"/>
  <c r="BF1200" i="19"/>
  <c r="BD3461" i="19"/>
  <c r="BD8194" i="19"/>
  <c r="BD1871" i="19"/>
  <c r="BF3277" i="19"/>
  <c r="BF4671" i="19"/>
  <c r="BH3683" i="19"/>
  <c r="BH6270" i="19"/>
  <c r="BF615" i="19"/>
  <c r="BH5149" i="19"/>
  <c r="BD5466" i="19"/>
  <c r="BF8079" i="19"/>
  <c r="BD9589" i="19"/>
  <c r="BD9534" i="19"/>
  <c r="BD4465" i="19"/>
  <c r="BH2247" i="19"/>
  <c r="BD6937" i="19"/>
  <c r="BD5741" i="19"/>
  <c r="BD1452" i="19"/>
  <c r="BH6188" i="19"/>
  <c r="BF2879" i="19"/>
  <c r="BH1925" i="19"/>
  <c r="BF3293" i="19"/>
  <c r="BH5277" i="19"/>
  <c r="BD9663" i="19"/>
  <c r="BF9168" i="19"/>
  <c r="BD7335" i="19"/>
  <c r="BH2210" i="19"/>
  <c r="BH7468" i="19"/>
  <c r="BH1415" i="19"/>
  <c r="BF7326" i="19"/>
  <c r="BF8818" i="19"/>
  <c r="BF5703" i="19"/>
  <c r="BH2677" i="19"/>
  <c r="BH9618" i="19"/>
  <c r="BD5623" i="19"/>
  <c r="BD1687" i="19"/>
  <c r="BD9404" i="19"/>
  <c r="BF4890" i="19"/>
  <c r="BD1589" i="19"/>
  <c r="BH5985" i="19"/>
  <c r="BH9555" i="19"/>
  <c r="BF3723" i="19"/>
  <c r="BH8227" i="19"/>
  <c r="BD3289" i="19"/>
  <c r="BH1787" i="19"/>
  <c r="BD4651" i="19"/>
  <c r="BH7483" i="19"/>
  <c r="BF4298" i="19"/>
  <c r="BF3732" i="19"/>
  <c r="BD6060" i="19"/>
  <c r="BF2420" i="19"/>
  <c r="BF9578" i="19"/>
  <c r="BF6219" i="19"/>
  <c r="BH3615" i="19"/>
  <c r="BF2090" i="19"/>
  <c r="BF3930" i="19"/>
  <c r="BF9130" i="19"/>
  <c r="BH6126" i="19"/>
  <c r="BD4517" i="19"/>
  <c r="BF9464" i="19"/>
  <c r="BF7067" i="19"/>
  <c r="BH8457" i="19"/>
  <c r="BH4349" i="19"/>
  <c r="BF1130" i="19"/>
  <c r="BD5318" i="19"/>
  <c r="BD2409" i="19"/>
  <c r="BF1765" i="19"/>
  <c r="BD2870" i="19"/>
  <c r="BD3231" i="19"/>
  <c r="BF2260" i="19"/>
  <c r="BH3241" i="19"/>
  <c r="BH5674" i="19"/>
  <c r="BH9251" i="19"/>
  <c r="BD6204" i="19"/>
  <c r="BF5420" i="19"/>
  <c r="BD8775" i="19"/>
  <c r="BD5226" i="19"/>
  <c r="BD9508" i="19"/>
  <c r="BH9369" i="19"/>
  <c r="BF51" i="19"/>
  <c r="BH3048" i="19"/>
  <c r="BF105" i="19"/>
  <c r="BD1098" i="19"/>
  <c r="BF3409" i="19"/>
  <c r="BD3211" i="19"/>
  <c r="BF2430" i="19"/>
  <c r="BD2930" i="19"/>
  <c r="BD708" i="19"/>
  <c r="BF2418" i="19"/>
  <c r="BF1458" i="19"/>
  <c r="BF1522" i="19"/>
  <c r="BF9300" i="19"/>
  <c r="BD3344" i="19"/>
  <c r="BD5602" i="19"/>
  <c r="BH8625" i="19"/>
  <c r="BF1801" i="19"/>
  <c r="BD4399" i="19"/>
  <c r="BH5800" i="19"/>
  <c r="BH8820" i="19"/>
  <c r="BH8516" i="19"/>
  <c r="BF2234" i="19"/>
  <c r="BD7440" i="19"/>
  <c r="BD6118" i="19"/>
  <c r="BH363" i="19"/>
  <c r="BH8469" i="19"/>
  <c r="BH1715" i="19"/>
  <c r="BD1252" i="19"/>
  <c r="BH4212" i="19"/>
  <c r="BH6432" i="19"/>
  <c r="BH7878" i="19"/>
  <c r="BD4078" i="19"/>
  <c r="BH8691" i="19"/>
  <c r="BD3933" i="19"/>
  <c r="BD4292" i="19"/>
  <c r="BH3243" i="19"/>
  <c r="BD1675" i="19"/>
  <c r="BH2753" i="19"/>
  <c r="BD7130" i="19"/>
  <c r="BF166" i="19"/>
  <c r="BD4492" i="19"/>
  <c r="BH871" i="19"/>
  <c r="BH6356" i="19"/>
  <c r="BH6979" i="19"/>
  <c r="BF7293" i="19"/>
  <c r="BF568" i="19"/>
  <c r="BF7964" i="19"/>
  <c r="BH4441" i="19"/>
  <c r="BH1829" i="19"/>
  <c r="BH3583" i="19"/>
  <c r="BF1450" i="19"/>
  <c r="BH1897" i="19"/>
  <c r="BH1102" i="19"/>
  <c r="BH1728" i="19"/>
  <c r="BH9808" i="19"/>
  <c r="BF806" i="19"/>
  <c r="BH6281" i="19"/>
  <c r="BH1171" i="19"/>
  <c r="BF6453" i="19"/>
  <c r="BF7088" i="19"/>
  <c r="BD5563" i="19"/>
  <c r="BH3405" i="19"/>
  <c r="BD7600" i="19"/>
  <c r="BH5819" i="19"/>
  <c r="BF5939" i="19"/>
  <c r="BF9262" i="19"/>
  <c r="BH7452" i="19"/>
  <c r="BD8627" i="19"/>
  <c r="BD7615" i="19"/>
  <c r="BH2179" i="19"/>
  <c r="BD4631" i="19"/>
  <c r="BD2837" i="19"/>
  <c r="BF7133" i="19"/>
  <c r="BH4889" i="19"/>
  <c r="BF7522" i="19"/>
  <c r="BD8133" i="19"/>
  <c r="BF7059" i="19"/>
  <c r="BD441" i="19"/>
  <c r="BF2922" i="19"/>
  <c r="BD2647" i="19"/>
  <c r="BF7071" i="19"/>
  <c r="BD2639" i="19"/>
  <c r="BD6093" i="19"/>
  <c r="BH3927" i="19"/>
  <c r="BD6694" i="19"/>
  <c r="BD4926" i="19"/>
  <c r="BD3057" i="19"/>
  <c r="BH5686" i="19"/>
  <c r="BH609" i="19"/>
  <c r="BD6069" i="19"/>
  <c r="BD119" i="19"/>
  <c r="BF5236" i="19"/>
  <c r="BH4619" i="19"/>
  <c r="BF1433" i="19"/>
  <c r="BH5087" i="19"/>
  <c r="BF1456" i="19"/>
  <c r="BH2666" i="19"/>
  <c r="BD9579" i="19"/>
  <c r="BF4882" i="19"/>
  <c r="BF6808" i="19"/>
  <c r="BH958" i="19"/>
  <c r="BD1679" i="19"/>
  <c r="BF7580" i="19"/>
  <c r="BF1603" i="19"/>
  <c r="BD5313" i="19"/>
  <c r="BH2440" i="19"/>
  <c r="BF2192" i="19"/>
  <c r="BD199" i="19"/>
  <c r="BD1353" i="19"/>
  <c r="BD1209" i="19"/>
  <c r="BD6739" i="19"/>
  <c r="BH1624" i="19"/>
  <c r="BF8416" i="19"/>
  <c r="BF6372" i="19"/>
  <c r="BF3842" i="19"/>
  <c r="BD636" i="19"/>
  <c r="BH3046" i="19"/>
  <c r="BF3622" i="19"/>
  <c r="BF5395" i="19"/>
  <c r="BH1872" i="19"/>
  <c r="BH6297" i="19"/>
  <c r="BD3126" i="19"/>
  <c r="BF8993" i="19"/>
  <c r="BF7143" i="19"/>
  <c r="BF4319" i="19"/>
  <c r="BF2620" i="19"/>
  <c r="BH663" i="19"/>
  <c r="BF1283" i="19"/>
  <c r="BD7527" i="19"/>
  <c r="BD9406" i="19"/>
  <c r="BH9313" i="19"/>
  <c r="BH7735" i="19"/>
  <c r="BD9120" i="19"/>
  <c r="BD3498" i="19"/>
  <c r="BD6229" i="19"/>
  <c r="BD1820" i="19"/>
  <c r="BD3342" i="19"/>
  <c r="BF8861" i="19"/>
  <c r="BF4284" i="19"/>
  <c r="BH7249" i="19"/>
  <c r="BF7048" i="19"/>
  <c r="BD2532" i="19"/>
  <c r="BF19" i="19"/>
  <c r="BH1147" i="19"/>
  <c r="BD4221" i="19"/>
  <c r="BF9650" i="19"/>
  <c r="BD8778" i="19"/>
  <c r="BF6353" i="19"/>
  <c r="BH4559" i="19"/>
  <c r="BH9609" i="19"/>
  <c r="BF6891" i="19"/>
  <c r="BD1308" i="19"/>
  <c r="BF3461" i="19"/>
  <c r="BD1689" i="19"/>
  <c r="BD2225" i="19"/>
  <c r="BH6549" i="19"/>
  <c r="BD7753" i="19"/>
  <c r="BD1684" i="19"/>
  <c r="BF6762" i="19"/>
  <c r="BD10001" i="19"/>
  <c r="BF256" i="19"/>
  <c r="BF3547" i="19"/>
  <c r="BH8823" i="19"/>
  <c r="BF7870" i="19"/>
  <c r="BD5379" i="19"/>
  <c r="BF8242" i="19"/>
  <c r="BF4012" i="19"/>
  <c r="BD1677" i="19"/>
  <c r="BH7961" i="19"/>
  <c r="BH913" i="19"/>
  <c r="BH659" i="19"/>
  <c r="BH741" i="19"/>
  <c r="BH5969" i="19"/>
  <c r="BD7341" i="19"/>
  <c r="BF4364" i="19"/>
  <c r="BD5573" i="19"/>
  <c r="BH534" i="19"/>
  <c r="BD1719" i="19"/>
  <c r="BD1285" i="19"/>
  <c r="BD4261" i="19"/>
  <c r="BF8887" i="19"/>
  <c r="BF1729" i="19"/>
  <c r="BH9411" i="19"/>
  <c r="BH72" i="19"/>
  <c r="BD5384" i="19"/>
  <c r="BF1682" i="19"/>
  <c r="BH7936" i="19"/>
  <c r="BH4602" i="19"/>
  <c r="BF7975" i="19"/>
  <c r="BD933" i="19"/>
  <c r="BD6045" i="19"/>
  <c r="BH5955" i="19"/>
  <c r="BD8098" i="19"/>
  <c r="BH7504" i="19"/>
  <c r="BD9003" i="19"/>
  <c r="BF7250" i="19"/>
  <c r="BH2825" i="19"/>
  <c r="BF6655" i="19"/>
  <c r="BD4560" i="19"/>
  <c r="BH9728" i="19"/>
  <c r="BD2328" i="19"/>
  <c r="BF5690" i="19"/>
  <c r="BF5209" i="19"/>
  <c r="BF4004" i="19"/>
  <c r="BD7401" i="19"/>
  <c r="BH1978" i="19"/>
  <c r="BH5821" i="19"/>
  <c r="BH2218" i="19"/>
  <c r="BD5778" i="19"/>
  <c r="BD8288" i="19"/>
  <c r="BF4350" i="19"/>
  <c r="BD3992" i="19"/>
  <c r="BF4970" i="19"/>
  <c r="BH4916" i="19"/>
  <c r="BD3590" i="19"/>
  <c r="BF6571" i="19"/>
  <c r="BD5101" i="19"/>
  <c r="BH3686" i="19"/>
  <c r="BD5607" i="19"/>
  <c r="BH8153" i="19"/>
  <c r="BF383" i="19"/>
  <c r="BD6976" i="19"/>
  <c r="BH290" i="19"/>
  <c r="BD4787" i="19"/>
  <c r="BH8787" i="19"/>
  <c r="BF4299" i="19"/>
  <c r="BD370" i="19"/>
  <c r="BH7639" i="19"/>
  <c r="BH8554" i="19"/>
  <c r="BF3387" i="19"/>
  <c r="BD9765" i="19"/>
  <c r="BF1100" i="19"/>
  <c r="BD3107" i="19"/>
  <c r="BF6420" i="19"/>
  <c r="BD3279" i="19"/>
  <c r="BD1971" i="19"/>
  <c r="BF6882" i="19"/>
  <c r="BH2460" i="19"/>
  <c r="BH9405" i="19"/>
  <c r="BD7866" i="19"/>
  <c r="BF3564" i="19"/>
  <c r="BD8704" i="19"/>
  <c r="BF6371" i="19"/>
  <c r="BF266" i="19"/>
  <c r="BH6881" i="19"/>
  <c r="BF2755" i="19"/>
  <c r="BF8165" i="19"/>
  <c r="BD9632" i="19"/>
  <c r="BD8812" i="19"/>
  <c r="BD2492" i="19"/>
  <c r="BH385" i="19"/>
  <c r="BD1057" i="19"/>
  <c r="BH2383" i="19"/>
  <c r="BH2549" i="19"/>
  <c r="BH6855" i="19"/>
  <c r="BF6954" i="19"/>
  <c r="BD9795" i="19"/>
  <c r="BH9108" i="19"/>
  <c r="BF9423" i="19"/>
  <c r="BF3871" i="19"/>
  <c r="BH1841" i="19"/>
  <c r="BH9461" i="19"/>
  <c r="BH4156" i="19"/>
  <c r="BF2198" i="19"/>
  <c r="BD5388" i="19"/>
  <c r="BD7262" i="19"/>
  <c r="BF2734" i="19"/>
  <c r="BF2136" i="19"/>
  <c r="BD814" i="19"/>
  <c r="BH3740" i="19"/>
  <c r="BD4620" i="19"/>
  <c r="BF154" i="19"/>
  <c r="BH84" i="19"/>
  <c r="BF7717" i="19"/>
  <c r="BF2217" i="19"/>
  <c r="BH9712" i="19"/>
  <c r="BD526" i="19"/>
  <c r="BH5798" i="19"/>
  <c r="BD7996" i="19"/>
  <c r="BF3666" i="19"/>
  <c r="BF2833" i="19"/>
  <c r="BH99" i="19"/>
  <c r="BD6816" i="19"/>
  <c r="BH3342" i="19"/>
  <c r="BH833" i="19"/>
  <c r="BD4123" i="19"/>
  <c r="BF1151" i="19"/>
  <c r="BH9107" i="19"/>
  <c r="BD5292" i="19"/>
  <c r="BD8838" i="19"/>
  <c r="BF3221" i="19"/>
  <c r="BH7582" i="19"/>
  <c r="BF7849" i="19"/>
  <c r="BD841" i="19"/>
  <c r="BH9522" i="19"/>
  <c r="BF9373" i="19"/>
  <c r="BF308" i="19"/>
  <c r="BD9551" i="19"/>
  <c r="BH82" i="19"/>
  <c r="BF6773" i="19"/>
  <c r="BF7852" i="19"/>
  <c r="BF8626" i="19"/>
  <c r="BH9459" i="19"/>
  <c r="BF2663" i="19"/>
  <c r="BF4821" i="19"/>
  <c r="BF8840" i="19"/>
  <c r="BD313" i="19"/>
  <c r="BD5593" i="19"/>
  <c r="BF9536" i="19"/>
  <c r="BF1939" i="19"/>
  <c r="BH1849" i="19"/>
  <c r="BD1703" i="19"/>
  <c r="BD7799" i="19"/>
  <c r="BD2578" i="19"/>
  <c r="BH5707" i="19"/>
  <c r="BH9998" i="19"/>
  <c r="BF9678" i="19"/>
  <c r="BD9498" i="19"/>
  <c r="BD3632" i="19"/>
  <c r="BH5704" i="19"/>
  <c r="BH5709" i="19"/>
  <c r="BH8530" i="19"/>
  <c r="BF6777" i="19"/>
  <c r="BH2368" i="19"/>
  <c r="BF8542" i="19"/>
  <c r="BF8584" i="19"/>
  <c r="BF9339" i="19"/>
  <c r="BF7189" i="19"/>
  <c r="BH2969" i="19"/>
  <c r="BH8956" i="19"/>
  <c r="BD2902" i="19"/>
  <c r="BF1367" i="19"/>
  <c r="BF2774" i="19"/>
  <c r="BD9679" i="19"/>
  <c r="BD1325" i="19"/>
  <c r="BF9576" i="19"/>
  <c r="BF123" i="19"/>
  <c r="BF2947" i="19"/>
  <c r="BF4873" i="19"/>
  <c r="BD5649" i="19"/>
  <c r="BH9161" i="19"/>
  <c r="BD7838" i="19"/>
  <c r="BD7777" i="19"/>
  <c r="BH5738" i="19"/>
  <c r="BD1883" i="19"/>
  <c r="BH2701" i="19"/>
  <c r="BF8765" i="19"/>
  <c r="BH6910" i="19"/>
  <c r="BH3202" i="19"/>
  <c r="BD3256" i="19"/>
  <c r="BF321" i="19"/>
  <c r="BF6726" i="19"/>
  <c r="BD5486" i="19"/>
  <c r="BF9613" i="19"/>
  <c r="BH8206" i="19"/>
  <c r="BF320" i="19"/>
  <c r="BH909" i="19"/>
  <c r="BH9068" i="19"/>
  <c r="BH3566" i="19"/>
  <c r="BH451" i="19"/>
  <c r="BD1395" i="19"/>
  <c r="BD9637" i="19"/>
  <c r="BH113" i="19"/>
  <c r="BF9838" i="19"/>
  <c r="BD1893" i="19"/>
  <c r="BD2739" i="19"/>
  <c r="BF3094" i="19"/>
  <c r="BH5860" i="19"/>
  <c r="BD4626" i="19"/>
  <c r="BD466" i="19"/>
  <c r="BD1265" i="19"/>
  <c r="BD7339" i="19"/>
  <c r="BH1957" i="19"/>
  <c r="BH1586" i="19"/>
  <c r="BF5866" i="19"/>
  <c r="BF456" i="19"/>
  <c r="BH1137" i="19"/>
  <c r="BD8020" i="19"/>
  <c r="BH9940" i="19"/>
  <c r="BD7374" i="19"/>
  <c r="BD5008" i="19"/>
  <c r="BF7618" i="19"/>
  <c r="BH8528" i="19"/>
  <c r="BD7313" i="19"/>
  <c r="BF6592" i="19"/>
  <c r="BF1707" i="19"/>
  <c r="BH6279" i="19"/>
  <c r="BH7580" i="19"/>
  <c r="BH9809" i="19"/>
  <c r="BF6442" i="19"/>
  <c r="BF205" i="19"/>
  <c r="BF8235" i="19"/>
  <c r="BF74" i="19"/>
  <c r="BD6473" i="19"/>
  <c r="BH5275" i="19"/>
  <c r="BD7681" i="19"/>
  <c r="BF3770" i="19"/>
  <c r="BH3612" i="19"/>
  <c r="BH783" i="19"/>
  <c r="BF6375" i="19"/>
  <c r="BF3643" i="19"/>
  <c r="BF3608" i="19"/>
  <c r="BH6771" i="19"/>
  <c r="BF331" i="19"/>
  <c r="BH348" i="19"/>
  <c r="BH2065" i="19"/>
  <c r="BH8938" i="19"/>
  <c r="BF7784" i="19"/>
  <c r="BH6672" i="19"/>
  <c r="BF4189" i="19"/>
  <c r="BD9787" i="19"/>
  <c r="BD4802" i="19"/>
  <c r="BH3323" i="19"/>
  <c r="BH4796" i="19"/>
  <c r="BH7867" i="19"/>
  <c r="BH4921" i="19"/>
  <c r="BD7524" i="19"/>
  <c r="BH6148" i="19"/>
  <c r="BH3545" i="19"/>
  <c r="BD8120" i="19"/>
  <c r="BF37" i="19"/>
  <c r="BF714" i="19"/>
  <c r="BD8019" i="19"/>
  <c r="BH5773" i="19"/>
  <c r="BF8000" i="19"/>
  <c r="BD689" i="19"/>
  <c r="BF6956" i="19"/>
  <c r="BD9742" i="19"/>
  <c r="BF1872" i="19"/>
  <c r="BF7734" i="19"/>
  <c r="BH8443" i="19"/>
  <c r="BH2911" i="19"/>
  <c r="BH5215" i="19"/>
  <c r="BF4365" i="19"/>
  <c r="BD2482" i="19"/>
  <c r="BF5270" i="19"/>
  <c r="BH5128" i="19"/>
  <c r="BF3797" i="19"/>
  <c r="BF2749" i="19"/>
  <c r="BH2641" i="19"/>
  <c r="BF914" i="19"/>
  <c r="BF4437" i="19"/>
  <c r="BD3251" i="19"/>
  <c r="BD4365" i="19"/>
  <c r="BD9448" i="19"/>
  <c r="BF3984" i="19"/>
  <c r="BD9739" i="19"/>
  <c r="BH5266" i="19"/>
  <c r="BH1603" i="19"/>
  <c r="BH5703" i="19"/>
  <c r="BF8945" i="19"/>
  <c r="BH6200" i="19"/>
  <c r="BH428" i="19"/>
  <c r="BH9120" i="19"/>
  <c r="BF3505" i="19"/>
  <c r="BD1338" i="19"/>
  <c r="BD6088" i="19"/>
  <c r="BD226" i="19"/>
  <c r="BD1645" i="19"/>
  <c r="BH6694" i="19"/>
  <c r="BH7733" i="19"/>
  <c r="BH6817" i="19"/>
  <c r="BD4810" i="19"/>
  <c r="BF7451" i="19"/>
  <c r="BH9914" i="19"/>
  <c r="BF4884" i="19"/>
  <c r="BF3211" i="19"/>
  <c r="BD1572" i="19"/>
  <c r="BD3480" i="19"/>
  <c r="BF9747" i="19"/>
  <c r="BD4345" i="19"/>
  <c r="BH5388" i="19"/>
  <c r="BH4935" i="19"/>
  <c r="BF687" i="19"/>
  <c r="BD8581" i="19"/>
  <c r="BD5469" i="19"/>
  <c r="BH2555" i="19"/>
  <c r="BF2081" i="19"/>
  <c r="BD2491" i="19"/>
  <c r="BH7948" i="19"/>
  <c r="BF7567" i="19"/>
  <c r="BH8097" i="19"/>
  <c r="BF6130" i="19"/>
  <c r="BH990" i="19"/>
  <c r="BF8326" i="19"/>
  <c r="BD9664" i="19"/>
  <c r="BD4911" i="19"/>
  <c r="BD1520" i="19"/>
  <c r="BH8767" i="19"/>
  <c r="BF2900" i="19"/>
  <c r="BD45" i="19"/>
  <c r="BF1782" i="19"/>
  <c r="BF5180" i="19"/>
  <c r="BD7569" i="19"/>
  <c r="BF9557" i="19"/>
  <c r="BD7150" i="19"/>
  <c r="BD5279" i="19"/>
  <c r="BF2218" i="19"/>
  <c r="BF2169" i="19"/>
  <c r="BH9209" i="19"/>
  <c r="BH9039" i="19"/>
  <c r="BD7756" i="19"/>
  <c r="BD153" i="19"/>
  <c r="BF7003" i="19"/>
  <c r="BF7298" i="19"/>
  <c r="BF9086" i="19"/>
  <c r="BF8926" i="19"/>
  <c r="BH7995" i="19"/>
  <c r="BF9863" i="19"/>
  <c r="BH2607" i="19"/>
  <c r="BD9143" i="19"/>
  <c r="BD2790" i="19"/>
  <c r="BF2256" i="19"/>
  <c r="BF9532" i="19"/>
  <c r="BH6444" i="19"/>
  <c r="BF7084" i="19"/>
  <c r="BD7105" i="19"/>
  <c r="BH7229" i="19"/>
  <c r="BH9072" i="19"/>
  <c r="BD4902" i="19"/>
  <c r="BF4864" i="19"/>
  <c r="BH9149" i="19"/>
  <c r="BF3274" i="19"/>
  <c r="BD1015" i="19"/>
  <c r="BF2133" i="19"/>
  <c r="BD1852" i="19"/>
  <c r="BD8177" i="19"/>
  <c r="BH7859" i="19"/>
  <c r="BF5384" i="19"/>
  <c r="BH4171" i="19"/>
  <c r="BD7346" i="19"/>
  <c r="BH1042" i="19"/>
  <c r="BF7782" i="19"/>
  <c r="BF2613" i="19"/>
  <c r="BD187" i="19"/>
  <c r="BF7743" i="19"/>
  <c r="BD8971" i="19"/>
  <c r="BD4542" i="19"/>
  <c r="BD7135" i="19"/>
  <c r="BH8288" i="19"/>
  <c r="BH2928" i="19"/>
  <c r="BD4977" i="19"/>
  <c r="BF1917" i="19"/>
  <c r="BF7839" i="19"/>
  <c r="BF6562" i="19"/>
  <c r="BH3685" i="19"/>
  <c r="BH1373" i="19"/>
  <c r="BH6967" i="19"/>
  <c r="BH1491" i="19"/>
  <c r="BH8939" i="19"/>
  <c r="BF4600" i="19"/>
  <c r="BF3060" i="19"/>
  <c r="BH4912" i="19"/>
  <c r="BH9672" i="19"/>
  <c r="BF9155" i="19"/>
  <c r="BH218" i="19"/>
  <c r="BD2008" i="19"/>
  <c r="BF6580" i="19"/>
  <c r="BH9730" i="19"/>
  <c r="BH1278" i="19"/>
  <c r="BH106" i="19"/>
  <c r="BH5618" i="19"/>
  <c r="BH1326" i="19"/>
  <c r="BH4296" i="19"/>
  <c r="BD2246" i="19"/>
  <c r="BH7257" i="19"/>
  <c r="BD9635" i="19"/>
  <c r="BD7550" i="19"/>
  <c r="BF3951" i="19"/>
  <c r="BF2235" i="19"/>
  <c r="BD3491" i="19"/>
  <c r="BD4022" i="19"/>
  <c r="BH3671" i="19"/>
  <c r="BH5643" i="19"/>
  <c r="BD3006" i="19"/>
  <c r="BH2703" i="19"/>
  <c r="BD46" i="19"/>
  <c r="BF1699" i="19"/>
  <c r="BD3898" i="19"/>
  <c r="BH3774" i="19"/>
  <c r="BF8271" i="19"/>
  <c r="BD2285" i="19"/>
  <c r="BF2928" i="19"/>
  <c r="BF4967" i="19"/>
  <c r="BD6431" i="19"/>
  <c r="BD307" i="19"/>
  <c r="BD6240" i="19"/>
  <c r="BF6985" i="19"/>
  <c r="BD2291" i="19"/>
  <c r="BH5354" i="19"/>
  <c r="BH2424" i="19"/>
  <c r="BF4856" i="19"/>
  <c r="BF9473" i="19"/>
  <c r="BF9837" i="19"/>
  <c r="BH8913" i="19"/>
  <c r="BD9541" i="19"/>
  <c r="BD9455" i="19"/>
  <c r="BF8558" i="19"/>
  <c r="BH9711" i="19"/>
  <c r="BD7551" i="19"/>
  <c r="BF7316" i="19"/>
  <c r="BD6679" i="19"/>
  <c r="BD8207" i="19"/>
  <c r="BF8110" i="19"/>
  <c r="BF4987" i="19"/>
  <c r="BF334" i="19"/>
  <c r="BF5700" i="19"/>
  <c r="BF1076" i="19"/>
  <c r="BH3529" i="19"/>
  <c r="BH2746" i="19"/>
  <c r="BH322" i="19"/>
  <c r="BD4960" i="19"/>
  <c r="BF5986" i="19"/>
  <c r="BD7555" i="19"/>
  <c r="BD6518" i="19"/>
  <c r="BD7842" i="19"/>
  <c r="BF1844" i="19"/>
  <c r="BD9967" i="19"/>
  <c r="BF4605" i="19"/>
  <c r="BH1887" i="19"/>
  <c r="BD3449" i="19"/>
  <c r="BD5497" i="19"/>
  <c r="BH1301" i="19"/>
  <c r="BF2120" i="19"/>
  <c r="BD8404" i="19"/>
  <c r="BF4136" i="19"/>
  <c r="BH3311" i="19"/>
  <c r="BF9808" i="19"/>
  <c r="BH8013" i="19"/>
  <c r="BD1936" i="19"/>
  <c r="BD7479" i="19"/>
  <c r="BF944" i="19"/>
  <c r="BF4442" i="19"/>
  <c r="BD5666" i="19"/>
  <c r="BH693" i="19"/>
  <c r="BF408" i="19"/>
  <c r="BF6686" i="19"/>
  <c r="BH4492" i="19"/>
  <c r="BD2446" i="19"/>
  <c r="BF6116" i="19"/>
  <c r="BF3424" i="19"/>
  <c r="BH3082" i="19"/>
  <c r="BH1706" i="19"/>
  <c r="BF3944" i="19"/>
  <c r="BD6294" i="19"/>
  <c r="BF3366" i="19"/>
  <c r="BF913" i="19"/>
  <c r="BF9784" i="19"/>
  <c r="BH7946" i="19"/>
  <c r="BF2547" i="19"/>
  <c r="BF6204" i="19"/>
  <c r="BF9055" i="19"/>
  <c r="BD567" i="19"/>
  <c r="BF6166" i="19"/>
  <c r="BH5240" i="19"/>
  <c r="BF1968" i="19"/>
  <c r="BD8050" i="19"/>
  <c r="BF1783" i="19"/>
  <c r="BD2545" i="19"/>
  <c r="BF3180" i="19"/>
  <c r="BF9343" i="19"/>
  <c r="BF8243" i="19"/>
  <c r="BD3309" i="19"/>
  <c r="BH3473" i="19"/>
  <c r="BH9576" i="19"/>
  <c r="BH8378" i="19"/>
  <c r="BF6766" i="19"/>
  <c r="BF3245" i="19"/>
  <c r="BH8091" i="19"/>
  <c r="BD1770" i="19"/>
  <c r="BD5773" i="19"/>
  <c r="BH4159" i="19"/>
  <c r="BH1616" i="19"/>
  <c r="BD5993" i="19"/>
  <c r="BH4242" i="19"/>
  <c r="BH3178" i="19"/>
  <c r="BH1938" i="19"/>
  <c r="BD4311" i="19"/>
  <c r="BF1884" i="19"/>
  <c r="BF6550" i="19"/>
  <c r="BD6141" i="19"/>
  <c r="BF2684" i="19"/>
  <c r="BH4007" i="19"/>
  <c r="BH3000" i="19"/>
  <c r="BD9883" i="19"/>
  <c r="BH759" i="19"/>
  <c r="BD5298" i="19"/>
  <c r="BD8092" i="19"/>
  <c r="BH43" i="19"/>
  <c r="BF9344" i="19"/>
  <c r="BF8859" i="19"/>
  <c r="BF5473" i="19"/>
  <c r="BF627" i="19"/>
  <c r="BD4526" i="19"/>
  <c r="BD4570" i="19"/>
  <c r="BD3746" i="19"/>
  <c r="BF1719" i="19"/>
  <c r="BD2330" i="19"/>
  <c r="BD1309" i="19"/>
  <c r="BF9431" i="19"/>
  <c r="BH705" i="19"/>
  <c r="BH8595" i="19"/>
  <c r="BD1445" i="19"/>
  <c r="BF2754" i="19"/>
  <c r="BF3926" i="19"/>
  <c r="BH2181" i="19"/>
  <c r="BF6574" i="19"/>
  <c r="BD6797" i="19"/>
  <c r="BH4170" i="19"/>
  <c r="BD3435" i="19"/>
  <c r="BF4507" i="19"/>
  <c r="BD4056" i="19"/>
  <c r="BD3080" i="19"/>
  <c r="BF2347" i="19"/>
  <c r="BF826" i="19"/>
  <c r="BF4404" i="19"/>
  <c r="BH7386" i="19"/>
  <c r="BD4927" i="19"/>
  <c r="BF7179" i="19"/>
  <c r="BD9622" i="19"/>
  <c r="BF9928" i="19"/>
  <c r="BH3152" i="19"/>
  <c r="BD9319" i="19"/>
  <c r="BD979" i="19"/>
  <c r="BH8505" i="19"/>
  <c r="BD7319" i="19"/>
  <c r="BF180" i="19"/>
  <c r="BD1427" i="19"/>
  <c r="BD2272" i="19"/>
  <c r="BH7656" i="19"/>
  <c r="BD2002" i="19"/>
  <c r="BD1803" i="19"/>
  <c r="BF2296" i="19"/>
  <c r="BD8493" i="19"/>
  <c r="BD8870" i="19"/>
  <c r="BH9540" i="19"/>
  <c r="BH6362" i="19"/>
  <c r="BH3060" i="19"/>
  <c r="BH8753" i="19"/>
  <c r="BD206" i="19"/>
  <c r="BD6831" i="19"/>
  <c r="BD2382" i="19"/>
  <c r="BH3293" i="19"/>
  <c r="BH9620" i="19"/>
  <c r="BH8721" i="19"/>
  <c r="BD7080" i="19"/>
  <c r="BF2396" i="19"/>
  <c r="BH1476" i="19"/>
  <c r="BF8705" i="19"/>
  <c r="BF1055" i="19"/>
  <c r="BH8160" i="19"/>
  <c r="BD9214" i="19"/>
  <c r="BH358" i="19"/>
  <c r="BF5755" i="19"/>
  <c r="BD4062" i="19"/>
  <c r="BF2538" i="19"/>
  <c r="BD5532" i="19"/>
  <c r="BF9286" i="19"/>
  <c r="BD479" i="19"/>
  <c r="BD5068" i="19"/>
  <c r="BH6488" i="19"/>
  <c r="BF4149" i="19"/>
  <c r="BD9612" i="19"/>
  <c r="BD1588" i="19"/>
  <c r="BD7657" i="19"/>
  <c r="BF6700" i="19"/>
  <c r="BD7263" i="19"/>
  <c r="BH9891" i="19"/>
  <c r="BH7252" i="19"/>
  <c r="BF1730" i="19"/>
  <c r="BD4599" i="19"/>
  <c r="BD2540" i="19"/>
  <c r="BD7467" i="19"/>
  <c r="BH813" i="19"/>
  <c r="BH1554" i="19"/>
  <c r="BD4632" i="19"/>
  <c r="BD7295" i="19"/>
  <c r="BD4576" i="19"/>
  <c r="BD7332" i="19"/>
  <c r="BD1380" i="19"/>
  <c r="BD7932" i="19"/>
  <c r="BH3015" i="19"/>
  <c r="BD9678" i="19"/>
  <c r="BH8114" i="19"/>
  <c r="BF9094" i="19"/>
  <c r="BH1012" i="19"/>
  <c r="BD9487" i="19"/>
  <c r="BF7108" i="19"/>
  <c r="BF3876" i="19"/>
  <c r="BD6896" i="19"/>
  <c r="BD6148" i="19"/>
  <c r="BF3601" i="19"/>
  <c r="BH761" i="19"/>
  <c r="BH2045" i="19"/>
  <c r="BD6566" i="19"/>
  <c r="BH1154" i="19"/>
  <c r="BH61" i="19"/>
  <c r="BD3614" i="19"/>
  <c r="BD5247" i="19"/>
  <c r="BH7555" i="19"/>
  <c r="BH1451" i="19"/>
  <c r="BH3792" i="19"/>
  <c r="BD6358" i="19"/>
  <c r="BF4490" i="19"/>
  <c r="BF1155" i="19"/>
  <c r="BF3069" i="19"/>
  <c r="BF5784" i="19"/>
  <c r="BD7316" i="19"/>
  <c r="BD4984" i="19"/>
  <c r="BF7049" i="19"/>
  <c r="BH4010" i="19"/>
  <c r="BD3864" i="19"/>
  <c r="BH415" i="19"/>
  <c r="BF8876" i="19"/>
  <c r="BF2457" i="19"/>
  <c r="BH6852" i="19"/>
  <c r="BF9875" i="19"/>
  <c r="BH8884" i="19"/>
  <c r="BF160" i="19"/>
  <c r="BD7296" i="19"/>
  <c r="BF1097" i="19"/>
  <c r="BH6071" i="19"/>
  <c r="BF724" i="19"/>
  <c r="BF2937" i="19"/>
  <c r="BH2423" i="19"/>
  <c r="BF7952" i="19"/>
  <c r="BH3626" i="19"/>
  <c r="BH4306" i="19"/>
  <c r="BD1938" i="19"/>
  <c r="BH7856" i="19"/>
  <c r="BD325" i="19"/>
  <c r="BF6941" i="19"/>
  <c r="BD80" i="19"/>
  <c r="BH7511" i="19"/>
  <c r="BF8047" i="19"/>
  <c r="BH7351" i="19"/>
  <c r="BF1054" i="19"/>
  <c r="BH7273" i="19"/>
  <c r="BH9952" i="19"/>
  <c r="BH4054" i="19"/>
  <c r="BD7847" i="19"/>
  <c r="BH6826" i="19"/>
  <c r="BD9886" i="19"/>
  <c r="BF8569" i="19"/>
  <c r="BH2707" i="19"/>
  <c r="BH6586" i="19"/>
  <c r="BH4825" i="19"/>
  <c r="BD2875" i="19"/>
  <c r="BD7307" i="19"/>
  <c r="BF8596" i="19"/>
  <c r="BF9180" i="19"/>
  <c r="BF1473" i="19"/>
  <c r="BD9231" i="19"/>
  <c r="BD5162" i="19"/>
  <c r="BH1305" i="19"/>
  <c r="BF2332" i="19"/>
  <c r="BF1096" i="19"/>
  <c r="BD8125" i="19"/>
  <c r="BF2916" i="19"/>
  <c r="BF3728" i="19"/>
  <c r="BH2718" i="19"/>
  <c r="BD3508" i="19"/>
  <c r="BD380" i="19"/>
  <c r="BD3704" i="19"/>
  <c r="BH2614" i="19"/>
  <c r="BD3526" i="19"/>
  <c r="BF8351" i="19"/>
  <c r="BH9453" i="19"/>
  <c r="BD6661" i="19"/>
  <c r="BD6023" i="19"/>
  <c r="BD4149" i="19"/>
  <c r="BF7682" i="19"/>
  <c r="BH6153" i="19"/>
  <c r="BD1065" i="19"/>
  <c r="BH8319" i="19"/>
  <c r="BF2915" i="19"/>
  <c r="BH8385" i="19"/>
  <c r="BD659" i="19"/>
  <c r="BF9021" i="19"/>
  <c r="BH9777" i="19"/>
  <c r="BF6977" i="19"/>
  <c r="BH9927" i="19"/>
  <c r="BD8235" i="19"/>
  <c r="BF2697" i="19"/>
  <c r="BF9567" i="19"/>
  <c r="BF8171" i="19"/>
  <c r="BH680" i="19"/>
  <c r="BF4252" i="19"/>
  <c r="BD9377" i="19"/>
  <c r="BH5498" i="19"/>
  <c r="BD6845" i="19"/>
  <c r="BD3368" i="19"/>
  <c r="BF9367" i="19"/>
  <c r="BH2852" i="19"/>
  <c r="BF9142" i="19"/>
  <c r="BD4081" i="19"/>
  <c r="BD3318" i="19"/>
  <c r="BH507" i="19"/>
  <c r="BH8826" i="19"/>
  <c r="BD388" i="19"/>
  <c r="BF2231" i="19"/>
  <c r="BD7801" i="19"/>
  <c r="BF4207" i="19"/>
  <c r="BF3853" i="19"/>
  <c r="BF4925" i="19"/>
  <c r="BD6395" i="19"/>
  <c r="BH8041" i="19"/>
  <c r="BF4222" i="19"/>
  <c r="BD4761" i="19"/>
  <c r="BF8669" i="19"/>
  <c r="BF2466" i="19"/>
  <c r="BH2258" i="19"/>
  <c r="BH1489" i="19"/>
  <c r="BF5244" i="19"/>
  <c r="BD4343" i="19"/>
  <c r="BD9850" i="19"/>
  <c r="BF4213" i="19"/>
  <c r="BF1334" i="19"/>
  <c r="BF8835" i="19"/>
  <c r="BF7921" i="19"/>
  <c r="BD3493" i="19"/>
  <c r="BH8429" i="19"/>
  <c r="BF7677" i="19"/>
  <c r="BD968" i="19"/>
  <c r="BH8032" i="19"/>
  <c r="BD3474" i="19"/>
  <c r="BF1275" i="19"/>
  <c r="BF9485" i="19"/>
  <c r="BF1810" i="19"/>
  <c r="BF7432" i="19"/>
  <c r="BH568" i="19"/>
  <c r="BF1145" i="19"/>
  <c r="BD6568" i="19"/>
  <c r="BH9135" i="19"/>
  <c r="BH5501" i="19"/>
  <c r="BD224" i="19"/>
  <c r="BF2106" i="19"/>
  <c r="BF6797" i="19"/>
  <c r="BF6260" i="19"/>
  <c r="BF8797" i="19"/>
  <c r="BD6310" i="19"/>
  <c r="BD4098" i="19"/>
  <c r="BF1099" i="19"/>
  <c r="BH5531" i="19"/>
  <c r="BF2686" i="19"/>
  <c r="BD2657" i="19"/>
  <c r="BD9547" i="19"/>
  <c r="BD5599" i="19"/>
  <c r="BH6637" i="19"/>
  <c r="BF964" i="19"/>
  <c r="BD6281" i="19"/>
  <c r="BD6142" i="19"/>
  <c r="BD5218" i="19"/>
  <c r="BD7166" i="19"/>
  <c r="BH7776" i="19"/>
  <c r="BF4566" i="19"/>
  <c r="BD440" i="19"/>
  <c r="BD5157" i="19"/>
  <c r="BH6554" i="19"/>
  <c r="BH1775" i="19"/>
  <c r="BH1065" i="19"/>
  <c r="BF8134" i="19"/>
  <c r="BH3672" i="19"/>
  <c r="BD1693" i="19"/>
  <c r="BH2005" i="19"/>
  <c r="BD2774" i="19"/>
  <c r="BH566" i="19"/>
  <c r="BH5696" i="19"/>
  <c r="BF9333" i="19"/>
  <c r="BD9000" i="19"/>
  <c r="BD9227" i="19"/>
  <c r="BF3859" i="19"/>
  <c r="BH587" i="19"/>
  <c r="BD1599" i="19"/>
  <c r="BH3129" i="19"/>
  <c r="BD2828" i="19"/>
  <c r="BF8826" i="19"/>
  <c r="BH5852" i="19"/>
  <c r="BH2777" i="19"/>
  <c r="BF7995" i="19"/>
  <c r="BH7223" i="19"/>
  <c r="BD5748" i="19"/>
  <c r="BD3658" i="19"/>
  <c r="BD107" i="19"/>
  <c r="BD9202" i="19"/>
  <c r="BH645" i="19"/>
  <c r="BH3819" i="19"/>
  <c r="BH4383" i="19"/>
  <c r="BF3170" i="19"/>
  <c r="BH8652" i="19"/>
  <c r="BH7246" i="19"/>
  <c r="BF2282" i="19"/>
  <c r="BD7892" i="19"/>
  <c r="BD8969" i="19"/>
  <c r="BD418" i="19"/>
  <c r="BF4183" i="19"/>
  <c r="BH5850" i="19"/>
  <c r="BF2746" i="19"/>
  <c r="BD2350" i="19"/>
  <c r="BH1569" i="19"/>
  <c r="BD3567" i="19"/>
  <c r="BH5644" i="19"/>
  <c r="BH7614" i="19"/>
  <c r="BF2478" i="19"/>
  <c r="BF5692" i="19"/>
  <c r="BF5923" i="19"/>
  <c r="BF2714" i="19"/>
  <c r="BF3083" i="19"/>
  <c r="BH7484" i="19"/>
  <c r="BF299" i="19"/>
  <c r="BD1175" i="19"/>
  <c r="BD6427" i="19"/>
  <c r="BD3065" i="19"/>
  <c r="BD5539" i="19"/>
  <c r="BD8114" i="19"/>
  <c r="BD5145" i="19"/>
  <c r="BD5309" i="19"/>
  <c r="BD2255" i="19"/>
  <c r="BH3089" i="19"/>
  <c r="BH4604" i="19"/>
  <c r="BF4544" i="19"/>
  <c r="BD7157" i="19"/>
  <c r="BD7542" i="19"/>
  <c r="BH8059" i="19"/>
  <c r="BF8678" i="19"/>
  <c r="BF7983" i="19"/>
  <c r="BF5031" i="19"/>
  <c r="BD946" i="19"/>
  <c r="BD4426" i="19"/>
  <c r="BH1506" i="19"/>
  <c r="BF4858" i="19"/>
  <c r="BH9866" i="19"/>
  <c r="BH9963" i="19"/>
  <c r="BF9243" i="19"/>
  <c r="BF8716" i="19"/>
  <c r="BD6530" i="19"/>
  <c r="BD4895" i="19"/>
  <c r="BF1111" i="19"/>
  <c r="BD5879" i="19"/>
  <c r="BF7691" i="19"/>
  <c r="BH8536" i="19"/>
  <c r="BF5313" i="19"/>
  <c r="BH1499" i="19"/>
  <c r="BD9909" i="19"/>
  <c r="BH1289" i="19"/>
  <c r="BD8060" i="19"/>
  <c r="BH9481" i="19"/>
  <c r="BD9082" i="19"/>
  <c r="BH6678" i="19"/>
  <c r="BD815" i="19"/>
  <c r="BD9517" i="19"/>
  <c r="BF6732" i="19"/>
  <c r="BH893" i="19"/>
  <c r="BF8329" i="19"/>
  <c r="BH3026" i="19"/>
  <c r="BH9320" i="19"/>
  <c r="BH129" i="19"/>
  <c r="BD7568" i="19"/>
  <c r="BD8141" i="19"/>
  <c r="BD6052" i="19"/>
  <c r="BH4755" i="19"/>
  <c r="BD129" i="19"/>
  <c r="BF3447" i="19"/>
  <c r="BH853" i="19"/>
  <c r="BF1242" i="19"/>
  <c r="BH5801" i="19"/>
  <c r="BD2681" i="19"/>
  <c r="BF9561" i="19"/>
  <c r="BF5705" i="19"/>
  <c r="BF1051" i="19"/>
  <c r="BD3506" i="19"/>
  <c r="BD5414" i="19"/>
  <c r="BF668" i="19"/>
  <c r="BF5696" i="19"/>
  <c r="BD2143" i="19"/>
  <c r="BD6038" i="19"/>
  <c r="BD1709" i="19"/>
  <c r="BD171" i="19"/>
  <c r="BD8364" i="19"/>
  <c r="BH6347" i="19"/>
  <c r="BD1361" i="19"/>
  <c r="BF4610" i="19"/>
  <c r="BD109" i="19"/>
  <c r="BD7582" i="19"/>
  <c r="BD2995" i="19"/>
  <c r="BD8540" i="19"/>
  <c r="BH5568" i="19"/>
  <c r="BD1470" i="19"/>
  <c r="BH9622" i="19"/>
  <c r="BF8304" i="19"/>
  <c r="BH7786" i="19"/>
  <c r="BD2007" i="19"/>
  <c r="BD6239" i="19"/>
  <c r="BD3960" i="19"/>
  <c r="BD4439" i="19"/>
  <c r="BF5187" i="19"/>
  <c r="BD3588" i="19"/>
  <c r="BD2101" i="19"/>
  <c r="BF6021" i="19"/>
  <c r="BF4387" i="19"/>
  <c r="BH6184" i="19"/>
  <c r="BD1083" i="19"/>
  <c r="BF9238" i="19"/>
  <c r="BD7468" i="19"/>
  <c r="BD6747" i="19"/>
  <c r="BH7011" i="19"/>
  <c r="BD8925" i="19"/>
  <c r="BD2555" i="19"/>
  <c r="BH6431" i="19"/>
  <c r="BH1106" i="19"/>
  <c r="BH717" i="19"/>
  <c r="BD19" i="19"/>
  <c r="BF7744" i="19"/>
  <c r="BH7110" i="19"/>
  <c r="BF6344" i="19"/>
  <c r="BD6649" i="19"/>
  <c r="BH5915" i="19"/>
  <c r="BD8974" i="19"/>
  <c r="BF4400" i="19"/>
  <c r="BD2650" i="19"/>
  <c r="BH2646" i="19"/>
  <c r="BH9172" i="19"/>
  <c r="BD8850" i="19"/>
  <c r="BH9811" i="19"/>
  <c r="BF6440" i="19"/>
  <c r="BF7993" i="19"/>
  <c r="BH4018" i="19"/>
  <c r="BF2617" i="19"/>
  <c r="BD4202" i="19"/>
  <c r="BH5742" i="19"/>
  <c r="BF1849" i="19"/>
  <c r="BF4608" i="19"/>
  <c r="BD6757" i="19"/>
  <c r="BF780" i="19"/>
  <c r="BH2716" i="19"/>
  <c r="BH1807" i="19"/>
  <c r="BD6329" i="19"/>
  <c r="BD9394" i="19"/>
  <c r="BF6011" i="19"/>
  <c r="BF6459" i="19"/>
  <c r="BD493" i="19"/>
  <c r="BF2830" i="19"/>
  <c r="BH6136" i="19"/>
  <c r="BF31" i="19"/>
  <c r="BD5451" i="19"/>
  <c r="BD5689" i="19"/>
  <c r="BD426" i="19"/>
  <c r="BF2051" i="19"/>
  <c r="BD1229" i="19"/>
  <c r="BF6509" i="19"/>
  <c r="BD7775" i="19"/>
  <c r="BD8138" i="19"/>
  <c r="BD351" i="19"/>
  <c r="BH2225" i="19"/>
  <c r="BD1957" i="19"/>
  <c r="BF9467" i="19"/>
  <c r="BH4685" i="19"/>
  <c r="BF5243" i="19"/>
  <c r="BD9186" i="19"/>
  <c r="BH8045" i="19"/>
  <c r="BD8332" i="19"/>
  <c r="BH8616" i="19"/>
  <c r="BD1428" i="19"/>
  <c r="BD6411" i="19"/>
  <c r="BH242" i="19"/>
  <c r="BH3384" i="19"/>
  <c r="BF5245" i="19"/>
  <c r="BD3254" i="19"/>
  <c r="BD6844" i="19"/>
  <c r="BD8072" i="19"/>
  <c r="BH8408" i="19"/>
  <c r="BD7245" i="19"/>
  <c r="BD6203" i="19"/>
  <c r="BD8663" i="19"/>
  <c r="BD5056" i="19"/>
  <c r="BD1454" i="19"/>
  <c r="BH3552" i="19"/>
  <c r="BF7502" i="19"/>
  <c r="BH1111" i="19"/>
  <c r="BH530" i="19"/>
  <c r="BD7289" i="19"/>
  <c r="BD2993" i="19"/>
  <c r="BD5519" i="19"/>
  <c r="BD2331" i="19"/>
  <c r="BD9336" i="19"/>
  <c r="BD3619" i="19"/>
  <c r="BF7951" i="19"/>
  <c r="BD3655" i="19"/>
  <c r="BD7459" i="19"/>
  <c r="BH8929" i="19"/>
  <c r="BD5038" i="19"/>
  <c r="BH4575" i="19"/>
  <c r="BD4657" i="19"/>
  <c r="BH7370" i="19"/>
  <c r="BF6876" i="19"/>
  <c r="BF9936" i="19"/>
  <c r="BF2085" i="19"/>
  <c r="BD9331" i="19"/>
  <c r="BH8418" i="19"/>
  <c r="BF4616" i="19"/>
  <c r="BF9965" i="19"/>
  <c r="BF2574" i="19"/>
  <c r="BD5119" i="19"/>
  <c r="BD5846" i="19"/>
  <c r="BH9378" i="19"/>
  <c r="BH9109" i="19"/>
  <c r="BH1157" i="19"/>
  <c r="BF7920" i="19"/>
  <c r="BF130" i="19"/>
  <c r="BD3594" i="19"/>
  <c r="BH4459" i="19"/>
  <c r="BD3670" i="19"/>
  <c r="BF8305" i="19"/>
  <c r="BH8757" i="19"/>
  <c r="BH320" i="19"/>
  <c r="BF2285" i="19"/>
  <c r="BD3548" i="19"/>
  <c r="BD1540" i="19"/>
  <c r="BD6485" i="19"/>
  <c r="BH1267" i="19"/>
  <c r="BD7000" i="19"/>
  <c r="BD8026" i="19"/>
  <c r="BD4018" i="19"/>
  <c r="BF6143" i="19"/>
  <c r="BF7103" i="19"/>
  <c r="BD2343" i="19"/>
  <c r="BH8975" i="19"/>
  <c r="BD2104" i="19"/>
  <c r="BF5971" i="19"/>
  <c r="BF7422" i="19"/>
  <c r="BH2114" i="19"/>
  <c r="BF5542" i="19"/>
  <c r="BD7146" i="19"/>
  <c r="BD1381" i="19"/>
  <c r="BD8744" i="19"/>
  <c r="BF494" i="19"/>
  <c r="BH6252" i="19"/>
  <c r="BF5123" i="19"/>
  <c r="BD6989" i="19"/>
  <c r="BH4805" i="19"/>
  <c r="BH7415" i="19"/>
  <c r="BD4089" i="19"/>
  <c r="BD5728" i="19"/>
  <c r="BH8416" i="19"/>
  <c r="BD2911" i="19"/>
  <c r="BH6342" i="19"/>
  <c r="BH4015" i="19"/>
  <c r="BF2854" i="19"/>
  <c r="BD2821" i="19"/>
  <c r="BH9842" i="19"/>
  <c r="BH1765" i="19"/>
  <c r="BF2223" i="19"/>
  <c r="BH2824" i="19"/>
  <c r="BD3893" i="19"/>
  <c r="BD5413" i="19"/>
  <c r="BF3034" i="19"/>
  <c r="BF8346" i="19"/>
  <c r="BD6226" i="19"/>
  <c r="BF5596" i="19"/>
  <c r="BH4136" i="19"/>
  <c r="BF86" i="19"/>
  <c r="BF49" i="19"/>
  <c r="BH7338" i="19"/>
  <c r="BH499" i="19"/>
  <c r="BF448" i="19"/>
  <c r="BD8951" i="19"/>
  <c r="BD9062" i="19"/>
  <c r="BF2188" i="19"/>
  <c r="BF5487" i="19"/>
  <c r="BF728" i="19"/>
  <c r="BF3354" i="19"/>
  <c r="BH4452" i="19"/>
  <c r="BH3049" i="19"/>
  <c r="BF4502" i="19"/>
  <c r="BD9580" i="19"/>
  <c r="BF2353" i="19"/>
  <c r="BH9096" i="19"/>
  <c r="BD1366" i="19"/>
  <c r="BH7018" i="19"/>
  <c r="BD7210" i="19"/>
  <c r="BF4104" i="19"/>
  <c r="BH9678" i="19"/>
  <c r="BD7427" i="19"/>
  <c r="BF8482" i="19"/>
  <c r="BH1905" i="19"/>
  <c r="BF748" i="19"/>
  <c r="BD809" i="19"/>
  <c r="BF9689" i="19"/>
  <c r="BH5012" i="19"/>
  <c r="BD734" i="19"/>
  <c r="BD167" i="19"/>
  <c r="BH2961" i="19"/>
  <c r="BD8460" i="19"/>
  <c r="BD8272" i="19"/>
  <c r="BH8029" i="19"/>
  <c r="BH985" i="19"/>
  <c r="BD4840" i="19"/>
  <c r="BH8697" i="19"/>
  <c r="BD2401" i="19"/>
  <c r="BD6447" i="19"/>
  <c r="BH6755" i="19"/>
  <c r="BD8266" i="19"/>
  <c r="BF4423" i="19"/>
  <c r="BH3387" i="19"/>
  <c r="BF2244" i="19"/>
  <c r="BF8266" i="19"/>
  <c r="BH6416" i="19"/>
  <c r="BF2104" i="19"/>
  <c r="BD2907" i="19"/>
  <c r="BF4043" i="19"/>
  <c r="BF2000" i="19"/>
  <c r="BD5217" i="19"/>
  <c r="BH2120" i="19"/>
  <c r="BD7309" i="19"/>
  <c r="BH369" i="19"/>
  <c r="BF2036" i="19"/>
  <c r="BD2467" i="19"/>
  <c r="BH536" i="19"/>
  <c r="BD7953" i="19"/>
  <c r="BF4026" i="19"/>
  <c r="BD4910" i="19"/>
  <c r="BF2923" i="19"/>
  <c r="BF4640" i="19"/>
  <c r="BF1752" i="19"/>
  <c r="BF4123" i="19"/>
  <c r="BD9106" i="19"/>
  <c r="BD7567" i="19"/>
  <c r="BH7861" i="19"/>
  <c r="BD5171" i="19"/>
  <c r="BD9772" i="19"/>
  <c r="BF3367" i="19"/>
  <c r="BH7897" i="19"/>
  <c r="BD9536" i="19"/>
  <c r="BH4359" i="19"/>
  <c r="BF3246" i="19"/>
  <c r="BD9273" i="19"/>
  <c r="BD9950" i="19"/>
  <c r="BF1301" i="19"/>
  <c r="BH1743" i="19"/>
  <c r="BH3727" i="19"/>
  <c r="BF766" i="19"/>
  <c r="BF8767" i="19"/>
  <c r="BF1745" i="19"/>
  <c r="BD903" i="19"/>
  <c r="BD532" i="19"/>
  <c r="BF2132" i="19"/>
  <c r="BD614" i="19"/>
  <c r="BF7590" i="19"/>
  <c r="BD5288" i="19"/>
  <c r="BF3070" i="19"/>
  <c r="BH5906" i="19"/>
  <c r="BD2238" i="19"/>
  <c r="BH6084" i="19"/>
  <c r="BF5722" i="19"/>
  <c r="BH9442" i="19"/>
  <c r="BD5501" i="19"/>
  <c r="BF954" i="19"/>
  <c r="BF7919" i="19"/>
  <c r="BF9792" i="19"/>
  <c r="BH3945" i="19"/>
  <c r="BH7889" i="19"/>
  <c r="BD9804" i="19"/>
  <c r="BD8672" i="19"/>
  <c r="BD3109" i="19"/>
  <c r="BD1981" i="19"/>
  <c r="BH4025" i="19"/>
  <c r="BF5976" i="19"/>
  <c r="BF1501" i="19"/>
  <c r="BD9255" i="19"/>
  <c r="BD2604" i="19"/>
  <c r="BF4834" i="19"/>
  <c r="BF7600" i="19"/>
  <c r="BF1042" i="19"/>
  <c r="BF1073" i="19"/>
  <c r="BH5956" i="19"/>
  <c r="BH6605" i="19"/>
  <c r="BF2691" i="19"/>
  <c r="BD1939" i="19"/>
  <c r="BH1533" i="19"/>
  <c r="BD6086" i="19"/>
  <c r="BD741" i="19"/>
  <c r="BH3832" i="19"/>
  <c r="BH2138" i="19"/>
  <c r="BD8747" i="19"/>
  <c r="BH1454" i="19"/>
  <c r="BH3142" i="19"/>
  <c r="BD7283" i="19"/>
  <c r="BF7068" i="19"/>
  <c r="BD5269" i="19"/>
  <c r="BD5073" i="19"/>
  <c r="BF3648" i="19"/>
  <c r="BD974" i="19"/>
  <c r="BH4748" i="19"/>
  <c r="BF6596" i="19"/>
  <c r="BD355" i="19"/>
  <c r="BD9254" i="19"/>
  <c r="BD3644" i="19"/>
  <c r="BF1852" i="19"/>
  <c r="BH4043" i="19"/>
  <c r="BD1321" i="19"/>
  <c r="BH5438" i="19"/>
  <c r="BF9796" i="19"/>
  <c r="BF4543" i="19"/>
  <c r="BH2238" i="19"/>
  <c r="BD1700" i="19"/>
  <c r="BH7274" i="19"/>
  <c r="BF7516" i="19"/>
  <c r="BD8767" i="19"/>
  <c r="BF3667" i="19"/>
  <c r="BF3035" i="19"/>
  <c r="BF8997" i="19"/>
  <c r="BF7800" i="19"/>
  <c r="BF7888" i="19"/>
  <c r="BF3136" i="19"/>
  <c r="BD6401" i="19"/>
  <c r="BH6331" i="19"/>
  <c r="BH712" i="19"/>
  <c r="BF905" i="19"/>
  <c r="BF9932" i="19"/>
  <c r="BH4839" i="19"/>
  <c r="BH1563" i="19"/>
  <c r="BF1422" i="19"/>
  <c r="BF4950" i="19"/>
  <c r="BD628" i="19"/>
  <c r="BF406" i="19"/>
  <c r="BH1410" i="19"/>
  <c r="BH6321" i="19"/>
  <c r="BF8561" i="19"/>
  <c r="BF6639" i="19"/>
  <c r="BH2588" i="19"/>
  <c r="BD4389" i="19"/>
  <c r="BD7922" i="19"/>
  <c r="BF2718" i="19"/>
  <c r="BH7962" i="19"/>
  <c r="BH3260" i="19"/>
  <c r="BF7645" i="19"/>
  <c r="BF3032" i="19"/>
  <c r="BD883" i="19"/>
  <c r="BF8456" i="19"/>
  <c r="BF4985" i="19"/>
  <c r="BF9700" i="19"/>
  <c r="BH4677" i="19"/>
  <c r="BF603" i="19"/>
  <c r="BF1808" i="19"/>
  <c r="BH6596" i="19"/>
  <c r="BD8157" i="19"/>
  <c r="BH3254" i="19"/>
  <c r="BH1759" i="19"/>
  <c r="BF671" i="19"/>
  <c r="BF899" i="19"/>
  <c r="BF5004" i="19"/>
  <c r="BD7946" i="19"/>
  <c r="BF4402" i="19"/>
  <c r="BD5103" i="19"/>
  <c r="BF5102" i="19"/>
  <c r="BD854" i="19"/>
  <c r="BF4088" i="19"/>
  <c r="BD4671" i="19"/>
  <c r="BH4343" i="19"/>
  <c r="BH2195" i="19"/>
  <c r="BH7560" i="19"/>
  <c r="BH3667" i="19"/>
  <c r="BF2902" i="19"/>
  <c r="BD2872" i="19"/>
  <c r="BF81" i="19"/>
  <c r="BH3813" i="19"/>
  <c r="BD9802" i="19"/>
  <c r="BH4700" i="19"/>
  <c r="BH998" i="19"/>
  <c r="BF8786" i="19"/>
  <c r="BD6781" i="19"/>
  <c r="BH7416" i="19"/>
  <c r="BD7631" i="19"/>
  <c r="BD9068" i="19"/>
  <c r="BD3221" i="19"/>
  <c r="BD6911" i="19"/>
  <c r="BD6260" i="19"/>
  <c r="BD5857" i="19"/>
  <c r="BF4661" i="19"/>
  <c r="BD7837" i="19"/>
  <c r="BH5992" i="19"/>
  <c r="BD455" i="19"/>
  <c r="BF3288" i="19"/>
  <c r="BD7578" i="19"/>
  <c r="BF1012" i="19"/>
  <c r="BD2474" i="19"/>
  <c r="BH8961" i="19"/>
  <c r="BF1359" i="19"/>
  <c r="BH9315" i="19"/>
  <c r="BD7684" i="19"/>
  <c r="BH9516" i="19"/>
  <c r="BD8494" i="19"/>
  <c r="BH1284" i="19"/>
  <c r="BD2247" i="19"/>
  <c r="BF7741" i="19"/>
  <c r="BH2816" i="19"/>
  <c r="BD6267" i="19"/>
  <c r="BH1591" i="19"/>
  <c r="BD3482" i="19"/>
  <c r="BD1826" i="19"/>
  <c r="BF4464" i="19"/>
  <c r="BD3919" i="19"/>
  <c r="BD4654" i="19"/>
  <c r="BD4801" i="19"/>
  <c r="BD3081" i="19"/>
  <c r="BD2848" i="19"/>
  <c r="BF3607" i="19"/>
  <c r="BD2877" i="19"/>
  <c r="BH5168" i="19"/>
  <c r="BF4593" i="19"/>
  <c r="BH9666" i="19"/>
  <c r="BD5154" i="19"/>
  <c r="BD283" i="19"/>
  <c r="BH9408" i="19"/>
  <c r="BH5394" i="19"/>
  <c r="BF5174" i="19"/>
  <c r="BH250" i="19"/>
  <c r="BF1059" i="19"/>
  <c r="BH2812" i="19"/>
  <c r="BH5182" i="19"/>
  <c r="BF5130" i="19"/>
  <c r="BD2772" i="19"/>
  <c r="BD8863" i="19"/>
  <c r="BF925" i="19"/>
  <c r="BD7581" i="19"/>
  <c r="BH7529" i="19"/>
  <c r="BF8955" i="19"/>
  <c r="BF9462" i="19"/>
  <c r="BD6941" i="19"/>
  <c r="BD5492" i="19"/>
  <c r="BF2747" i="19"/>
  <c r="BH1644" i="19"/>
  <c r="BF5108" i="19"/>
  <c r="BD1499" i="19"/>
  <c r="BF2536" i="19"/>
  <c r="BD9878" i="19"/>
  <c r="BD8148" i="19"/>
  <c r="BF9014" i="19"/>
  <c r="BD8147" i="19"/>
  <c r="BH9843" i="19"/>
  <c r="BH1363" i="19"/>
  <c r="BD5762" i="19"/>
  <c r="BF6257" i="19"/>
  <c r="BD6198" i="19"/>
  <c r="BD2897" i="19"/>
  <c r="BD3113" i="19"/>
  <c r="BF711" i="19"/>
  <c r="BH2695" i="19"/>
  <c r="BD1946" i="19"/>
  <c r="BH1641" i="19"/>
  <c r="BD8880" i="19"/>
  <c r="BF3807" i="19"/>
  <c r="BH7517" i="19"/>
  <c r="BH9125" i="19"/>
  <c r="BD574" i="19"/>
  <c r="BH2538" i="19"/>
  <c r="BF5495" i="19"/>
  <c r="BH6498" i="19"/>
  <c r="BH4762" i="19"/>
  <c r="BH7234" i="19"/>
  <c r="BD4562" i="19"/>
  <c r="BD5450" i="19"/>
  <c r="BH2594" i="19"/>
  <c r="BD3959" i="19"/>
  <c r="BH9504" i="19"/>
  <c r="BF5148" i="19"/>
  <c r="BD6357" i="19"/>
  <c r="BD6998" i="19"/>
  <c r="BF3734" i="19"/>
  <c r="BH6884" i="19"/>
  <c r="BH3270" i="19"/>
  <c r="BH7876" i="19"/>
  <c r="BF8549" i="19"/>
  <c r="BD8614" i="19"/>
  <c r="BF9351" i="19"/>
  <c r="BF3628" i="19"/>
  <c r="BD2026" i="19"/>
  <c r="BD4494" i="19"/>
  <c r="BD9117" i="19"/>
  <c r="BH7441" i="19"/>
  <c r="BF7824" i="19"/>
  <c r="BF5995" i="19"/>
  <c r="BF7215" i="19"/>
  <c r="BH4675" i="19"/>
  <c r="BD857" i="19"/>
  <c r="BH7570" i="19"/>
  <c r="BH4489" i="19"/>
  <c r="BF9724" i="19"/>
  <c r="BD4214" i="19"/>
  <c r="BH8258" i="19"/>
  <c r="BH6925" i="19"/>
  <c r="BH4636" i="19"/>
  <c r="BF3096" i="19"/>
  <c r="BH279" i="19"/>
  <c r="BD7707" i="19"/>
  <c r="BH993" i="19"/>
  <c r="BD4662" i="19"/>
  <c r="BH5981" i="19"/>
  <c r="BH9472" i="19"/>
  <c r="BF7535" i="19"/>
  <c r="BD2803" i="19"/>
  <c r="BD5420" i="19"/>
  <c r="BD3623" i="19"/>
  <c r="BD8957" i="19"/>
  <c r="BH2523" i="19"/>
  <c r="BF6304" i="19"/>
  <c r="BD9845" i="19"/>
  <c r="BF2670" i="19"/>
  <c r="BF7465" i="19"/>
  <c r="BF5589" i="19"/>
  <c r="BF5814" i="19"/>
  <c r="BF2021" i="19"/>
  <c r="BF9072" i="19"/>
  <c r="BD1461" i="19"/>
  <c r="BD9522" i="19"/>
  <c r="BD6710" i="19"/>
  <c r="BF6368" i="19"/>
  <c r="BF7442" i="19"/>
  <c r="BH9353" i="19"/>
  <c r="BF828" i="19"/>
  <c r="BF8608" i="19"/>
  <c r="BH6957" i="19"/>
  <c r="BH4547" i="19"/>
  <c r="BH8886" i="19"/>
  <c r="BF4362" i="19"/>
  <c r="BD5386" i="19"/>
  <c r="BD6033" i="19"/>
  <c r="BD7884" i="19"/>
  <c r="BH9328" i="19"/>
  <c r="BF7701" i="19"/>
  <c r="BH5598" i="19"/>
  <c r="BH8493" i="19"/>
  <c r="BH9900" i="19"/>
  <c r="BF663" i="19"/>
  <c r="BH7153" i="19"/>
  <c r="BH1595" i="19"/>
  <c r="BF4786" i="19"/>
  <c r="BF1487" i="19"/>
  <c r="BF4281" i="19"/>
  <c r="BH9824" i="19"/>
  <c r="BH7166" i="19"/>
  <c r="BD4574" i="19"/>
  <c r="BH1001" i="19"/>
  <c r="BH9610" i="19"/>
  <c r="BD6225" i="19"/>
  <c r="BH4146" i="19"/>
  <c r="BD4487" i="19"/>
  <c r="BD1085" i="19"/>
  <c r="BH2071" i="19"/>
  <c r="BF1355" i="19"/>
  <c r="BF3916" i="19"/>
  <c r="BH2834" i="19"/>
  <c r="BH3174" i="19"/>
  <c r="BH9028" i="19"/>
  <c r="BD9339" i="19"/>
  <c r="BD9228" i="19"/>
  <c r="BH8756" i="19"/>
  <c r="BH3739" i="19"/>
  <c r="BF5053" i="19"/>
  <c r="BD8003" i="19"/>
  <c r="BD9794" i="19"/>
  <c r="BH6839" i="19"/>
  <c r="BD5906" i="19"/>
  <c r="BH3411" i="19"/>
  <c r="BD4587" i="19"/>
  <c r="BF7938" i="19"/>
  <c r="BD2237" i="19"/>
  <c r="BD3865" i="19"/>
  <c r="BD3195" i="19"/>
  <c r="BD3376" i="19"/>
  <c r="BH8988" i="19"/>
  <c r="BH7107" i="19"/>
  <c r="BD1094" i="19"/>
  <c r="BF9943" i="19"/>
  <c r="BH799" i="19"/>
  <c r="BF2345" i="19"/>
  <c r="BF4081" i="19"/>
  <c r="BF805" i="19"/>
  <c r="BD609" i="19"/>
  <c r="BH7327" i="19"/>
  <c r="BF8463" i="19"/>
  <c r="BF225" i="19"/>
  <c r="BF8066" i="19"/>
  <c r="BF5160" i="19"/>
  <c r="BD1953" i="19"/>
  <c r="BF7061" i="19"/>
  <c r="BH7262" i="19"/>
  <c r="BF1908" i="19"/>
  <c r="BF6702" i="19"/>
  <c r="BD2019" i="19"/>
  <c r="BD147" i="19"/>
  <c r="BH3663" i="19"/>
  <c r="BD5023" i="19"/>
  <c r="BF3287" i="19"/>
  <c r="BH9121" i="19"/>
  <c r="BD3675" i="19"/>
  <c r="BH5822" i="19"/>
  <c r="BH8243" i="19"/>
  <c r="BH6666" i="19"/>
  <c r="BD7772" i="19"/>
  <c r="BD143" i="19"/>
  <c r="BH1512" i="19"/>
  <c r="BF5825" i="19"/>
  <c r="BD1378" i="19"/>
  <c r="BF16" i="19"/>
  <c r="BF5282" i="19"/>
  <c r="BF1660" i="19"/>
  <c r="BF9658" i="19"/>
  <c r="BD2364" i="19"/>
  <c r="BH2200" i="19"/>
  <c r="BD3023" i="19"/>
  <c r="BD6861" i="19"/>
  <c r="BH3975" i="19"/>
  <c r="BF8275" i="19"/>
  <c r="BF1996" i="19"/>
  <c r="BF5277" i="19"/>
  <c r="BF2468" i="19"/>
  <c r="BD9238" i="19"/>
  <c r="BF8229" i="19"/>
  <c r="BD7393" i="19"/>
  <c r="BD201" i="19"/>
  <c r="BD2027" i="19"/>
  <c r="BF9596" i="19"/>
  <c r="BH919" i="19"/>
  <c r="BD14" i="19"/>
  <c r="BF903" i="19"/>
  <c r="BH146" i="19"/>
  <c r="BF1216" i="19"/>
  <c r="BD3118" i="19"/>
  <c r="BD3278" i="19"/>
  <c r="BH545" i="19"/>
  <c r="BH4693" i="19"/>
  <c r="BH9286" i="19"/>
  <c r="BD5424" i="19"/>
  <c r="BH1346" i="19"/>
  <c r="BH2632" i="19"/>
  <c r="BD2356" i="19"/>
  <c r="BF7997" i="19"/>
  <c r="BH1120" i="19"/>
  <c r="BD7914" i="19"/>
  <c r="BH519" i="19"/>
  <c r="BF6742" i="19"/>
  <c r="BH335" i="19"/>
  <c r="BH330" i="19"/>
  <c r="BF1179" i="19"/>
  <c r="BH152" i="19"/>
  <c r="BD623" i="19"/>
  <c r="BF8049" i="19"/>
  <c r="BH5486" i="19"/>
  <c r="BD6014" i="19"/>
  <c r="BD404" i="19"/>
  <c r="BH2110" i="19"/>
  <c r="BH8598" i="19"/>
  <c r="BH3409" i="19"/>
  <c r="BF8904" i="19"/>
  <c r="BH3549" i="19"/>
  <c r="BF3678" i="19"/>
  <c r="BD7619" i="19"/>
  <c r="BH8307" i="19"/>
  <c r="BD6320" i="19"/>
  <c r="BD8632" i="19"/>
  <c r="BF3663" i="19"/>
  <c r="BD7148" i="19"/>
  <c r="BF5777" i="19"/>
  <c r="BH8281" i="19"/>
  <c r="BH8461" i="19"/>
  <c r="BF5652" i="19"/>
  <c r="BD7425" i="19"/>
  <c r="BD1030" i="19"/>
  <c r="BH4493" i="19"/>
  <c r="BF9493" i="19"/>
  <c r="BH3595" i="19"/>
  <c r="BH1767" i="19"/>
  <c r="BF5518" i="19"/>
  <c r="BD2570" i="19"/>
  <c r="BD9708" i="19"/>
  <c r="BD9059" i="19"/>
  <c r="BH9471" i="19"/>
  <c r="BH2966" i="19"/>
  <c r="BF4335" i="19"/>
  <c r="BF5697" i="19"/>
  <c r="BH9184" i="19"/>
  <c r="BF8736" i="19"/>
  <c r="BF8022" i="19"/>
  <c r="BF8782" i="19"/>
  <c r="BD9030" i="19"/>
  <c r="BF3389" i="19"/>
  <c r="BF4789" i="19"/>
  <c r="BH7828" i="19"/>
  <c r="BH3151" i="19"/>
  <c r="BD7179" i="19"/>
  <c r="BD7605" i="19"/>
  <c r="BD4048" i="19"/>
  <c r="BD4770" i="19"/>
  <c r="BD8498" i="19"/>
  <c r="BF1588" i="19"/>
  <c r="BD9425" i="19"/>
  <c r="BF818" i="19"/>
  <c r="BF4937" i="19"/>
  <c r="BD347" i="19"/>
  <c r="BH2631" i="19"/>
  <c r="BH5534" i="19"/>
  <c r="BF5824" i="19"/>
  <c r="BD5462" i="19"/>
  <c r="BD4205" i="19"/>
  <c r="BH3326" i="19"/>
  <c r="BF1878" i="19"/>
  <c r="BD5191" i="19"/>
  <c r="BF6764" i="19"/>
  <c r="BF8040" i="19"/>
  <c r="BD9961" i="19"/>
  <c r="BH3450" i="19"/>
  <c r="BF426" i="19"/>
  <c r="BH4414" i="19"/>
  <c r="BD2000" i="19"/>
  <c r="BD2729" i="19"/>
  <c r="BH4154" i="19"/>
  <c r="BF3045" i="19"/>
  <c r="BF8769" i="19"/>
  <c r="BF9806" i="19"/>
  <c r="BH8005" i="19"/>
  <c r="BD858" i="19"/>
  <c r="BH4164" i="19"/>
  <c r="BH5096" i="19"/>
  <c r="BF4003" i="19"/>
  <c r="BF660" i="19"/>
  <c r="BD2513" i="19"/>
  <c r="BF3583" i="19"/>
  <c r="BH9910" i="19"/>
  <c r="BH2867" i="19"/>
  <c r="BF8555" i="19"/>
  <c r="BF6188" i="19"/>
  <c r="BH6393" i="19"/>
  <c r="BH6688" i="19"/>
  <c r="BD4356" i="19"/>
  <c r="BH685" i="19"/>
  <c r="BD9504" i="19"/>
  <c r="BH9086" i="19"/>
  <c r="BH6915" i="19"/>
  <c r="BH8900" i="19"/>
  <c r="BD638" i="19"/>
  <c r="BD8366" i="19"/>
  <c r="BF7481" i="19"/>
  <c r="BF2930" i="19"/>
  <c r="BH4326" i="19"/>
  <c r="BD2737" i="19"/>
  <c r="BF7728" i="19"/>
  <c r="BF1564" i="19"/>
  <c r="BF7485" i="19"/>
  <c r="BH4905" i="19"/>
  <c r="BH1825" i="19"/>
  <c r="BH5995" i="19"/>
  <c r="BF5246" i="19"/>
  <c r="BD3092" i="19"/>
  <c r="BF3247" i="19"/>
  <c r="BD4498" i="19"/>
  <c r="BH1714" i="19"/>
  <c r="BD6230" i="19"/>
  <c r="BF5750" i="19"/>
  <c r="BD966" i="19"/>
  <c r="BH231" i="19"/>
  <c r="BH6513" i="19"/>
  <c r="BD401" i="19"/>
  <c r="BD4397" i="19"/>
  <c r="BF1502" i="19"/>
  <c r="BF6447" i="19"/>
  <c r="BF2629" i="19"/>
  <c r="BH9738" i="19"/>
  <c r="BH9230" i="19"/>
  <c r="BH9999" i="19"/>
  <c r="BD3686" i="19"/>
  <c r="BF224" i="19"/>
  <c r="BH4402" i="19"/>
  <c r="BF4216" i="19"/>
  <c r="BD9500" i="19"/>
  <c r="BD5223" i="19"/>
  <c r="BF2034" i="19"/>
  <c r="BD2693" i="19"/>
  <c r="BD7846" i="19"/>
  <c r="BF5966" i="19"/>
  <c r="BH495" i="19"/>
  <c r="BD8851" i="19"/>
  <c r="BH263" i="19"/>
  <c r="BD3716" i="19"/>
  <c r="BF8624" i="19"/>
  <c r="BF6802" i="19"/>
  <c r="BF7944" i="19"/>
  <c r="BD6686" i="19"/>
  <c r="BH577" i="19"/>
  <c r="BH6420" i="19"/>
  <c r="BD7379" i="19"/>
  <c r="BD3668" i="19"/>
  <c r="BD617" i="19"/>
  <c r="BF6501" i="19"/>
  <c r="BF2318" i="19"/>
  <c r="BD6684" i="19"/>
  <c r="BF2655" i="19"/>
  <c r="BF7818" i="19"/>
  <c r="BH7868" i="19"/>
  <c r="BD4473" i="19"/>
  <c r="BH7391" i="19"/>
  <c r="BD1127" i="19"/>
  <c r="BD9972" i="19"/>
  <c r="BD1600" i="19"/>
  <c r="BH9926" i="19"/>
  <c r="BD963" i="19"/>
  <c r="BF5351" i="19"/>
  <c r="BF8682" i="19"/>
  <c r="BH2496" i="19"/>
  <c r="BD630" i="19"/>
  <c r="BF1183" i="19"/>
  <c r="BF3220" i="19"/>
  <c r="BH6212" i="19"/>
  <c r="BD8187" i="19"/>
  <c r="BD8436" i="19"/>
  <c r="BD578" i="19"/>
  <c r="BF8570" i="19"/>
  <c r="BH845" i="19"/>
  <c r="BD3991" i="19"/>
  <c r="BH6304" i="19"/>
  <c r="BF5222" i="19"/>
  <c r="BH652" i="19"/>
  <c r="BH9835" i="19"/>
  <c r="BF8099" i="19"/>
  <c r="BF7054" i="19"/>
  <c r="BH8257" i="19"/>
  <c r="BF9370" i="19"/>
  <c r="BH3160" i="19"/>
  <c r="BD8910" i="19"/>
  <c r="BH6891" i="19"/>
  <c r="BF8321" i="19"/>
  <c r="BF1956" i="19"/>
  <c r="BF3464" i="19"/>
  <c r="BF8186" i="19"/>
  <c r="BF1774" i="19"/>
  <c r="BH4811" i="19"/>
  <c r="BF4417" i="19"/>
  <c r="BF9722" i="19"/>
  <c r="BF4936" i="19"/>
  <c r="BD6906" i="19"/>
  <c r="BF2987" i="19"/>
  <c r="BF775" i="19"/>
  <c r="BH6364" i="19"/>
  <c r="BH7181" i="19"/>
  <c r="BF4095" i="19"/>
  <c r="BF9444" i="19"/>
  <c r="BF6132" i="19"/>
  <c r="BH4001" i="19"/>
  <c r="BH9864" i="19"/>
  <c r="BD1721" i="19"/>
  <c r="BH3800" i="19"/>
  <c r="BH1772" i="19"/>
  <c r="BD3244" i="19"/>
  <c r="BH6588" i="19"/>
  <c r="BF709" i="19"/>
  <c r="BD8515" i="19"/>
  <c r="BD1702" i="19"/>
  <c r="BD3331" i="19"/>
  <c r="BH8033" i="19"/>
  <c r="BD6682" i="19"/>
  <c r="BH7255" i="19"/>
  <c r="BF9992" i="19"/>
  <c r="BH1386" i="19"/>
  <c r="BH2572" i="19"/>
  <c r="BD2655" i="19"/>
  <c r="BH6406" i="19"/>
  <c r="BF4311" i="19"/>
  <c r="BD82" i="19"/>
  <c r="BD6981" i="19"/>
  <c r="BH682" i="19"/>
  <c r="BD5335" i="19"/>
  <c r="BD4497" i="19"/>
  <c r="BF5807" i="19"/>
  <c r="BH4181" i="19"/>
  <c r="BF2389" i="19"/>
  <c r="BD6519" i="19"/>
  <c r="BF6194" i="19"/>
  <c r="BD2709" i="19"/>
  <c r="BF7729" i="19"/>
  <c r="BH4041" i="19"/>
  <c r="BF4245" i="19"/>
  <c r="BD665" i="19"/>
  <c r="BH7311" i="19"/>
  <c r="BF4932" i="19"/>
  <c r="BF8502" i="19"/>
  <c r="BD7695" i="19"/>
  <c r="BH9680" i="19"/>
  <c r="BF5793" i="19"/>
  <c r="BH9645" i="19"/>
  <c r="BD5763" i="19"/>
  <c r="BF3073" i="19"/>
  <c r="BF5041" i="19"/>
  <c r="BH9569" i="19"/>
  <c r="BF132" i="19"/>
  <c r="BH1529" i="19"/>
  <c r="BF3299" i="19"/>
  <c r="BF7032" i="19"/>
  <c r="BH424" i="19"/>
  <c r="BH1104" i="19"/>
  <c r="BH681" i="19"/>
  <c r="BD8566" i="19"/>
  <c r="BF7709" i="19"/>
  <c r="BH8271" i="19"/>
  <c r="BD6451" i="19"/>
  <c r="BH5150" i="19"/>
  <c r="BF122" i="19"/>
  <c r="BF7901" i="19"/>
  <c r="BD5150" i="19"/>
  <c r="BH5459" i="19"/>
  <c r="BH4640" i="19"/>
  <c r="BH2962" i="19"/>
  <c r="BD8995" i="19"/>
  <c r="BD882" i="19"/>
  <c r="BF3399" i="19"/>
  <c r="BF7431" i="19"/>
  <c r="BH7088" i="19"/>
  <c r="BH7975" i="19"/>
  <c r="BH9916" i="19"/>
  <c r="BF9896" i="19"/>
  <c r="BH1890" i="19"/>
  <c r="BF2651" i="19"/>
  <c r="BH8990" i="19"/>
  <c r="BD3042" i="19"/>
  <c r="BF1919" i="19"/>
  <c r="BD8920" i="19"/>
  <c r="BH5439" i="19"/>
  <c r="BF6725" i="19"/>
  <c r="BD2135" i="19"/>
  <c r="BF623" i="19"/>
  <c r="BF7429" i="19"/>
  <c r="BF9470" i="19"/>
  <c r="BH8601" i="19"/>
  <c r="BH3155" i="19"/>
  <c r="BD3291" i="19"/>
  <c r="BF2114" i="19"/>
  <c r="BH4910" i="19"/>
  <c r="BH7713" i="19"/>
  <c r="BH7364" i="19"/>
  <c r="BD1775" i="19"/>
  <c r="BF3941" i="19"/>
  <c r="BD4480" i="19"/>
  <c r="BF6456" i="19"/>
  <c r="BD802" i="19"/>
  <c r="BD9300" i="19"/>
  <c r="BD7098" i="19"/>
  <c r="BF2279" i="19"/>
  <c r="BD5944" i="19"/>
  <c r="BF7635" i="19"/>
  <c r="BD6082" i="19"/>
  <c r="BH3137" i="19"/>
  <c r="BD7919" i="19"/>
  <c r="BD5100" i="19"/>
  <c r="BD4624" i="19"/>
  <c r="BH2390" i="19"/>
  <c r="BF7328" i="19"/>
  <c r="BF4844" i="19"/>
  <c r="BF9679" i="19"/>
  <c r="BH137" i="19"/>
  <c r="BD10005" i="19"/>
  <c r="BD4176" i="19"/>
  <c r="BD610" i="19"/>
  <c r="BF2953" i="19"/>
  <c r="BF1267" i="19"/>
  <c r="BH54" i="19"/>
  <c r="BH8932" i="19"/>
  <c r="BH6271" i="19"/>
  <c r="BD1295" i="19"/>
  <c r="BF5366" i="19"/>
  <c r="BF419" i="19"/>
  <c r="BH4157" i="19"/>
  <c r="BH8509" i="19"/>
  <c r="BD1149" i="19"/>
  <c r="BF8503" i="19"/>
  <c r="BH2627" i="19"/>
  <c r="BF2440" i="19"/>
  <c r="BH7593" i="19"/>
  <c r="BD6875" i="19"/>
  <c r="BD5423" i="19"/>
  <c r="BD3051" i="19"/>
  <c r="BF4529" i="19"/>
  <c r="BH3891" i="19"/>
  <c r="BD999" i="19"/>
  <c r="BF8328" i="19"/>
  <c r="BH1543" i="19"/>
  <c r="BH96" i="19"/>
  <c r="BH8844" i="19"/>
  <c r="BH9321" i="19"/>
  <c r="BD6189" i="19"/>
  <c r="BH4421" i="19"/>
  <c r="BD9416" i="19"/>
  <c r="BF146" i="19"/>
  <c r="BF5228" i="19"/>
  <c r="BD3306" i="19"/>
  <c r="BH2702" i="19"/>
  <c r="BF9472" i="19"/>
  <c r="BD1576" i="19"/>
  <c r="BF5801" i="19"/>
  <c r="BF4963" i="19"/>
  <c r="BD7461" i="19"/>
  <c r="BD286" i="19"/>
  <c r="BH8425" i="19"/>
  <c r="BD7276" i="19"/>
  <c r="BD1571" i="19"/>
  <c r="BF8190" i="19"/>
  <c r="BD4725" i="19"/>
  <c r="BH692" i="19"/>
  <c r="BD1621" i="19"/>
  <c r="BH5746" i="19"/>
  <c r="BF9241" i="19"/>
  <c r="BF6362" i="19"/>
  <c r="BF5996" i="19"/>
  <c r="BD4531" i="19"/>
  <c r="BF3363" i="19"/>
  <c r="BF6133" i="19"/>
  <c r="BH438" i="19"/>
  <c r="BH2647" i="19"/>
  <c r="BF4145" i="19"/>
  <c r="BH7640" i="19"/>
  <c r="BD972" i="19"/>
  <c r="BF5843" i="19"/>
  <c r="BD7185" i="19"/>
  <c r="BD6956" i="19"/>
  <c r="BD8782" i="19"/>
  <c r="BF3586" i="19"/>
  <c r="BF8296" i="19"/>
  <c r="BF5791" i="19"/>
  <c r="BH5908" i="19"/>
  <c r="BF8460" i="19"/>
  <c r="BD7187" i="19"/>
  <c r="BD8966" i="19"/>
  <c r="BH4176" i="19"/>
  <c r="BD9932" i="19"/>
  <c r="BH5541" i="19"/>
  <c r="BH2393" i="19"/>
  <c r="BD5198" i="19"/>
  <c r="BD2197" i="19"/>
  <c r="BD5965" i="19"/>
  <c r="BH4061" i="19"/>
  <c r="BD2985" i="19"/>
  <c r="BF5701" i="19"/>
  <c r="BD8659" i="19"/>
  <c r="BH6866" i="19"/>
  <c r="BD5671" i="19"/>
  <c r="BD6660" i="19"/>
  <c r="BH2072" i="19"/>
  <c r="BH6411" i="19"/>
  <c r="BF3167" i="19"/>
  <c r="BF5571" i="19"/>
  <c r="BF6410" i="19"/>
  <c r="BF1035" i="19"/>
  <c r="BD7217" i="19"/>
  <c r="BF1177" i="19"/>
  <c r="BF423" i="19"/>
  <c r="BD1400" i="19"/>
  <c r="BD301" i="19"/>
  <c r="BH509" i="19"/>
  <c r="BD8227" i="19"/>
  <c r="BD2878" i="19"/>
  <c r="BH6231" i="19"/>
  <c r="BF9453" i="19"/>
  <c r="BH262" i="19"/>
  <c r="BD6908" i="19"/>
  <c r="BD4885" i="19"/>
  <c r="BH9939" i="19"/>
  <c r="BH4822" i="19"/>
  <c r="BH7235" i="19"/>
  <c r="BD5785" i="19"/>
  <c r="BD7719" i="19"/>
  <c r="BF2194" i="19"/>
  <c r="BD2435" i="19"/>
  <c r="BH5537" i="19"/>
  <c r="BH957" i="19"/>
  <c r="BH4761" i="19"/>
  <c r="BD1734" i="19"/>
  <c r="BD4466" i="19"/>
  <c r="BF4747" i="19"/>
  <c r="BH3256" i="19"/>
  <c r="BH7647" i="19"/>
  <c r="BF5063" i="19"/>
  <c r="BD2240" i="19"/>
  <c r="BD8605" i="19"/>
  <c r="BH6626" i="19"/>
  <c r="BF876" i="19"/>
  <c r="BF3907" i="19"/>
  <c r="BF1552" i="19"/>
  <c r="BD5967" i="19"/>
  <c r="BD6187" i="19"/>
  <c r="BF1237" i="19"/>
  <c r="BH7300" i="19"/>
  <c r="BD6467" i="19"/>
  <c r="BH2650" i="19"/>
  <c r="BH822" i="19"/>
  <c r="BD8674" i="19"/>
  <c r="BD3487" i="19"/>
  <c r="BD3142" i="19"/>
  <c r="BH6091" i="19"/>
  <c r="BF885" i="19"/>
  <c r="BF7667" i="19"/>
  <c r="BH2630" i="19"/>
  <c r="BF1208" i="19"/>
  <c r="BF2960" i="19"/>
  <c r="BH4497" i="19"/>
  <c r="BF8237" i="19"/>
  <c r="BD8942" i="19"/>
  <c r="BH5333" i="19"/>
  <c r="BH8397" i="19"/>
  <c r="BH425" i="19"/>
  <c r="BH289" i="19"/>
  <c r="BH3912" i="19"/>
  <c r="BF2927" i="19"/>
  <c r="BF9668" i="19"/>
  <c r="BF3936" i="19"/>
  <c r="BH3519" i="19"/>
  <c r="BH8004" i="19"/>
  <c r="BH5166" i="19"/>
  <c r="BF4456" i="19"/>
  <c r="BD2926" i="19"/>
  <c r="BF7555" i="19"/>
  <c r="BH5869" i="19"/>
  <c r="BD1606" i="19"/>
  <c r="BH3720" i="19"/>
  <c r="BH9133" i="19"/>
  <c r="BF8180" i="19"/>
  <c r="BF525" i="19"/>
  <c r="BF1930" i="19"/>
  <c r="BD4175" i="19"/>
  <c r="BH4529" i="19"/>
  <c r="BD5505" i="19"/>
  <c r="BF9698" i="19"/>
  <c r="BD9736" i="19"/>
  <c r="BF4154" i="19"/>
  <c r="BH4348" i="19"/>
  <c r="BH3937" i="19"/>
  <c r="BH8608" i="19"/>
  <c r="BD6110" i="19"/>
  <c r="BH7408" i="19"/>
  <c r="BD4058" i="19"/>
  <c r="BH9073" i="19"/>
  <c r="BD161" i="19"/>
  <c r="BF5607" i="19"/>
  <c r="BF1516" i="19"/>
  <c r="BH3931" i="19"/>
  <c r="BH9123" i="19"/>
  <c r="BH5291" i="19"/>
  <c r="BF9886" i="19"/>
  <c r="BF8371" i="19"/>
  <c r="BH6743" i="19"/>
  <c r="BF3411" i="19"/>
  <c r="BF2295" i="19"/>
  <c r="BH4332" i="19"/>
  <c r="BH5008" i="19"/>
  <c r="BD3448" i="19"/>
  <c r="BH518" i="19"/>
  <c r="BH1188" i="19"/>
  <c r="BH1409" i="19"/>
  <c r="BH7411" i="19"/>
  <c r="BD8531" i="19"/>
  <c r="BD5339" i="19"/>
  <c r="BD8678" i="19"/>
  <c r="BD1422" i="19"/>
  <c r="BD8080" i="19"/>
  <c r="BD8823" i="19"/>
  <c r="BH1613" i="19"/>
  <c r="BD5458" i="19"/>
  <c r="BH3227" i="19"/>
  <c r="BH3180" i="19"/>
  <c r="BF6727" i="19"/>
  <c r="BF3184" i="19"/>
  <c r="BD6075" i="19"/>
  <c r="BF5387" i="19"/>
  <c r="BD2449" i="19"/>
  <c r="BH5977" i="19"/>
  <c r="BH303" i="19"/>
  <c r="BD6752" i="19"/>
  <c r="BD3607" i="19"/>
  <c r="BF9482" i="19"/>
  <c r="BF8195" i="19"/>
  <c r="BD5065" i="19"/>
  <c r="BD90" i="19"/>
  <c r="BD8594" i="19"/>
  <c r="BD6221" i="19"/>
  <c r="BF5046" i="19"/>
  <c r="BD4919" i="19"/>
  <c r="BF7145" i="19"/>
  <c r="BF3017" i="19"/>
  <c r="BF413" i="19"/>
  <c r="BH390" i="19"/>
  <c r="BF7160" i="19"/>
  <c r="BH2660" i="19"/>
  <c r="BF7638" i="19"/>
  <c r="BF3418" i="19"/>
  <c r="BD1436" i="19"/>
  <c r="BF1636" i="19"/>
  <c r="BD8630" i="19"/>
  <c r="BD1729" i="19"/>
  <c r="BH3938" i="19"/>
  <c r="BD6720" i="19"/>
  <c r="BH1388" i="19"/>
  <c r="BD2731" i="19"/>
  <c r="BF8391" i="19"/>
  <c r="BF8574" i="19"/>
  <c r="BF6152" i="19"/>
  <c r="BH5132" i="19"/>
  <c r="BF9052" i="19"/>
  <c r="BD9511" i="19"/>
  <c r="BF2616" i="19"/>
  <c r="BH3366" i="19"/>
  <c r="BD1625" i="19"/>
  <c r="BF4642" i="19"/>
  <c r="BF2367" i="19"/>
  <c r="BF97" i="19"/>
  <c r="BD9745" i="19"/>
  <c r="BH6677" i="19"/>
  <c r="BH2885" i="19"/>
  <c r="BF8414" i="19"/>
  <c r="BF4094" i="19"/>
  <c r="BD8607" i="19"/>
  <c r="BD789" i="19"/>
  <c r="BF5694" i="19"/>
  <c r="BH831" i="19"/>
  <c r="BF7404" i="19"/>
  <c r="BH4130" i="19"/>
  <c r="BH9124" i="19"/>
  <c r="BF1464" i="19"/>
  <c r="BF492" i="19"/>
  <c r="BD9861" i="19"/>
  <c r="BF7444" i="19"/>
  <c r="BF1426" i="19"/>
  <c r="BF9860" i="19"/>
  <c r="BF563" i="19"/>
  <c r="BF3945" i="19"/>
  <c r="BH5687" i="19"/>
  <c r="BH7185" i="19"/>
  <c r="BF6544" i="19"/>
  <c r="BF5619" i="19"/>
  <c r="BH7914" i="19"/>
  <c r="BH4375" i="19"/>
  <c r="BH429" i="19"/>
  <c r="BD5417" i="19"/>
  <c r="BH9556" i="19"/>
  <c r="BD1334" i="19"/>
  <c r="BH62" i="19"/>
  <c r="BD2809" i="19"/>
  <c r="BH9716" i="19"/>
  <c r="BD4321" i="19"/>
  <c r="BD2057" i="19"/>
  <c r="BH4455" i="19"/>
  <c r="BH8305" i="19"/>
  <c r="BF4678" i="19"/>
  <c r="BF1556" i="19"/>
  <c r="BD6810" i="19"/>
  <c r="BD5071" i="19"/>
  <c r="BH439" i="19"/>
  <c r="BH8791" i="19"/>
  <c r="BF9092" i="19"/>
  <c r="BD4486" i="19"/>
  <c r="BH9199" i="19"/>
  <c r="BH7966" i="19"/>
  <c r="BD399" i="19"/>
  <c r="BD9527" i="19"/>
  <c r="BF184" i="19"/>
  <c r="BF1058" i="19"/>
  <c r="BF6659" i="19"/>
  <c r="BH2435" i="19"/>
  <c r="BF9371" i="19"/>
  <c r="BF1512" i="19"/>
  <c r="BF5261" i="19"/>
  <c r="BD7213" i="19"/>
  <c r="BD442" i="19"/>
  <c r="BD9315" i="19"/>
  <c r="BH3406" i="19"/>
  <c r="BH9317" i="19"/>
  <c r="BF8918" i="19"/>
  <c r="BH592" i="19"/>
  <c r="BH2170" i="19"/>
  <c r="BH802" i="19"/>
  <c r="BF3781" i="19"/>
  <c r="BD2145" i="19"/>
  <c r="BD9155" i="19"/>
  <c r="BF3230" i="19"/>
  <c r="BF3729" i="19"/>
  <c r="BD5930" i="19"/>
  <c r="BD4539" i="19"/>
  <c r="BD4025" i="19"/>
  <c r="BH9688" i="19"/>
  <c r="BD478" i="19"/>
  <c r="BD4830" i="19"/>
  <c r="BF6660" i="19"/>
  <c r="BH3432" i="19"/>
  <c r="BF5688" i="19"/>
  <c r="BF2798" i="19"/>
  <c r="BH716" i="19"/>
  <c r="BF5891" i="19"/>
  <c r="BH4142" i="19"/>
  <c r="BH1657" i="19"/>
  <c r="BD5387" i="19"/>
  <c r="BF1288" i="19"/>
  <c r="BD5636" i="19"/>
  <c r="BD2701" i="19"/>
  <c r="BF9077" i="19"/>
  <c r="BD6291" i="19"/>
  <c r="BD9187" i="19"/>
  <c r="BD2792" i="19"/>
  <c r="BD8479" i="19"/>
  <c r="BF4470" i="19"/>
  <c r="BD564" i="19"/>
  <c r="BD9166" i="19"/>
  <c r="BF1755" i="19"/>
  <c r="BD1940" i="19"/>
  <c r="BH3321" i="19"/>
  <c r="BH7554" i="19"/>
  <c r="BH3863" i="19"/>
  <c r="BF7724" i="19"/>
  <c r="BF2195" i="19"/>
  <c r="BF4711" i="19"/>
  <c r="BF8440" i="19"/>
  <c r="BH2905" i="19"/>
  <c r="BF4830" i="19"/>
  <c r="BD8901" i="19"/>
  <c r="BD3712" i="19"/>
  <c r="BD8172" i="19"/>
  <c r="BD1468" i="19"/>
  <c r="BH1158" i="19"/>
  <c r="BF6171" i="19"/>
  <c r="BH7754" i="19"/>
  <c r="BH6355" i="19"/>
  <c r="BH9784" i="19"/>
  <c r="BH5900" i="19"/>
  <c r="BH8473" i="19"/>
  <c r="BD3717" i="19"/>
  <c r="BH9925" i="19"/>
  <c r="BF8941" i="19"/>
  <c r="BD2423" i="19"/>
  <c r="BF5665" i="19"/>
  <c r="BF4234" i="19"/>
  <c r="BF8202" i="19"/>
  <c r="BH2066" i="19"/>
  <c r="BD3438" i="19"/>
  <c r="BH4524" i="19"/>
  <c r="BF459" i="19"/>
  <c r="BD7999" i="19"/>
  <c r="BD1000" i="19"/>
  <c r="BD2800" i="19"/>
  <c r="BF2307" i="19"/>
  <c r="BH8801" i="19"/>
  <c r="BD4980" i="19"/>
  <c r="BH9641" i="19"/>
  <c r="BH5232" i="19"/>
  <c r="BD7697" i="19"/>
  <c r="BF9483" i="19"/>
  <c r="BF4863" i="19"/>
  <c r="BD1348" i="19"/>
  <c r="BH3144" i="19"/>
  <c r="BH5856" i="19"/>
  <c r="BF2258" i="19"/>
  <c r="BH8628" i="19"/>
  <c r="BF445" i="19"/>
  <c r="BD1019" i="19"/>
  <c r="BF6916" i="19"/>
  <c r="BF3541" i="19"/>
  <c r="BD9065" i="19"/>
  <c r="BF6537" i="19"/>
  <c r="BD4086" i="19"/>
  <c r="BD2974" i="19"/>
  <c r="BH9438" i="19"/>
  <c r="BH2609" i="19"/>
  <c r="BD940" i="19"/>
  <c r="BD4679" i="19"/>
  <c r="BF50" i="19"/>
  <c r="BF6406" i="19"/>
  <c r="BF4969" i="19"/>
  <c r="BF9890" i="19"/>
  <c r="BF194" i="19"/>
  <c r="BF8194" i="19"/>
  <c r="BH8977" i="19"/>
  <c r="BF5644" i="19"/>
  <c r="BH3292" i="19"/>
  <c r="BF3153" i="19"/>
  <c r="BF2847" i="19"/>
  <c r="BD2483" i="19"/>
  <c r="BF6816" i="19"/>
  <c r="BF9349" i="19"/>
  <c r="BD5999" i="19"/>
  <c r="BH5706" i="19"/>
  <c r="BD7639" i="19"/>
  <c r="BF3272" i="19"/>
  <c r="BH868" i="19"/>
  <c r="BF7017" i="19"/>
  <c r="BD2278" i="19"/>
  <c r="BH7697" i="19"/>
  <c r="BF3473" i="19"/>
  <c r="BH5490" i="19"/>
  <c r="BD2558" i="19"/>
  <c r="BD2925" i="19"/>
  <c r="BF753" i="19"/>
  <c r="BH2790" i="19"/>
  <c r="BH336" i="19"/>
  <c r="BD5111" i="19"/>
  <c r="BH6121" i="19"/>
  <c r="BD1492" i="19"/>
  <c r="BH3500" i="19"/>
  <c r="BF1412" i="19"/>
  <c r="BD2722" i="19"/>
  <c r="BF315" i="19"/>
  <c r="BD2592" i="19"/>
  <c r="BF856" i="19"/>
  <c r="BH2970" i="19"/>
  <c r="BH249" i="19"/>
  <c r="BH9751" i="19"/>
  <c r="BF4793" i="19"/>
  <c r="BF6709" i="19"/>
  <c r="BF5098" i="19"/>
  <c r="BD2507" i="19"/>
  <c r="BF6984" i="19"/>
  <c r="BH8259" i="19"/>
  <c r="BD1673" i="19"/>
  <c r="BF2226" i="19"/>
  <c r="BH7038" i="19"/>
  <c r="BH9431" i="19"/>
  <c r="BH9992" i="19"/>
  <c r="BF4238" i="19"/>
  <c r="BH3951" i="19"/>
  <c r="BF1860" i="19"/>
  <c r="BD1968" i="19"/>
  <c r="BF3283" i="19"/>
  <c r="BD9178" i="19"/>
  <c r="BF6373" i="19"/>
  <c r="BF153" i="19"/>
  <c r="BF6050" i="19"/>
  <c r="BD1497" i="19"/>
  <c r="BF7546" i="19"/>
  <c r="BF5684" i="19"/>
  <c r="BD4203" i="19"/>
  <c r="BH8484" i="19"/>
  <c r="BF9441" i="19"/>
  <c r="BH1280" i="19"/>
  <c r="BD8199" i="19"/>
  <c r="BF8" i="19"/>
  <c r="BF3317" i="19"/>
  <c r="BH4977" i="19"/>
  <c r="BD1439" i="19"/>
  <c r="BD4147" i="19"/>
  <c r="BH4464" i="19"/>
  <c r="BD1384" i="19"/>
  <c r="BD3750" i="19"/>
  <c r="BF9240" i="19"/>
  <c r="BH2255" i="19"/>
  <c r="BH7929" i="19"/>
  <c r="BH9396" i="19"/>
  <c r="BF7278" i="19"/>
  <c r="BD4341" i="19"/>
  <c r="BD707" i="19"/>
  <c r="BD6824" i="19"/>
  <c r="BH3169" i="19"/>
  <c r="BF8585" i="19"/>
  <c r="BH8304" i="19"/>
  <c r="BD9414" i="19"/>
  <c r="BF7787" i="19"/>
  <c r="BF9407" i="19"/>
  <c r="BD5338" i="19"/>
  <c r="BF3055" i="19"/>
  <c r="BH9018" i="19"/>
  <c r="BF9061" i="19"/>
  <c r="BF7758" i="19"/>
  <c r="BF2402" i="19"/>
  <c r="BD6524" i="19"/>
  <c r="BF9552" i="19"/>
  <c r="BH8483" i="19"/>
  <c r="BF4760" i="19"/>
  <c r="BD4423" i="19"/>
  <c r="BD7814" i="19"/>
  <c r="BD2402" i="19"/>
  <c r="BD5002" i="19"/>
  <c r="BF3183" i="19"/>
  <c r="BH9659" i="19"/>
  <c r="BF3261" i="19"/>
  <c r="BD3683" i="19"/>
  <c r="BH6547" i="19"/>
  <c r="BH8047" i="19"/>
  <c r="BD5053" i="19"/>
  <c r="BH2030" i="19"/>
  <c r="BD1568" i="19"/>
  <c r="BH7429" i="19"/>
  <c r="BD7471" i="19"/>
  <c r="BD2795" i="19"/>
  <c r="BH5390" i="19"/>
  <c r="BD1593" i="19"/>
  <c r="BH6821" i="19"/>
  <c r="BH8175" i="19"/>
  <c r="BH337" i="19"/>
  <c r="BD6441" i="19"/>
  <c r="BH8083" i="19"/>
  <c r="BD6041" i="19"/>
  <c r="BH4075" i="19"/>
  <c r="BF6858" i="19"/>
  <c r="BD2421" i="19"/>
  <c r="BH4341" i="19"/>
  <c r="BD6228" i="19"/>
  <c r="BF451" i="19"/>
  <c r="BH109" i="19"/>
  <c r="BH5756" i="19"/>
  <c r="BH6022" i="19"/>
  <c r="BH2687" i="19"/>
  <c r="BD4346" i="19"/>
  <c r="BH205" i="19"/>
  <c r="BH6219" i="19"/>
  <c r="BD3560" i="19"/>
  <c r="BH3967" i="19"/>
  <c r="BF3201" i="19"/>
  <c r="BF9138" i="19"/>
  <c r="BF2695" i="19"/>
  <c r="BF6833" i="19"/>
  <c r="BD3030" i="19"/>
  <c r="BD5579" i="19"/>
  <c r="BD4342" i="19"/>
  <c r="BH7265" i="19"/>
  <c r="BF1792" i="19"/>
  <c r="BD2092" i="19"/>
  <c r="BD7608" i="19"/>
  <c r="BH8427" i="19"/>
  <c r="BF2849" i="19"/>
  <c r="BF307" i="19"/>
  <c r="BD2404" i="19"/>
  <c r="BF4074" i="19"/>
  <c r="BD6144" i="19"/>
  <c r="BD1264" i="19"/>
  <c r="BD3184" i="19"/>
  <c r="BF8008" i="19"/>
  <c r="BD9584" i="19"/>
  <c r="BH1610" i="19"/>
  <c r="BD5951" i="19"/>
  <c r="BD4463" i="19"/>
  <c r="BH1663" i="19"/>
  <c r="BD2009" i="19"/>
  <c r="BF8601" i="19"/>
  <c r="BF314" i="19"/>
  <c r="BH2042" i="19"/>
  <c r="BF7052" i="19"/>
  <c r="BF4226" i="19"/>
  <c r="BD9633" i="19"/>
  <c r="BH184" i="19"/>
  <c r="BD1132" i="19"/>
  <c r="BH2381" i="19"/>
  <c r="BF7663" i="19"/>
  <c r="BD7221" i="19"/>
  <c r="BD3972" i="19"/>
  <c r="BD7624" i="19"/>
  <c r="BH660" i="19"/>
  <c r="BD6345" i="19"/>
  <c r="BH9249" i="19"/>
  <c r="BD5839" i="19"/>
  <c r="BH8020" i="19"/>
  <c r="BF1248" i="19"/>
  <c r="BF1671" i="19"/>
  <c r="BD5160" i="19"/>
  <c r="BF7405" i="19"/>
  <c r="BD6945" i="19"/>
  <c r="BH3073" i="19"/>
  <c r="BH5777" i="19"/>
  <c r="BD1695" i="19"/>
  <c r="BF473" i="19"/>
  <c r="BH3350" i="19"/>
  <c r="BF7024" i="19"/>
  <c r="BD414" i="19"/>
  <c r="BD6604" i="19"/>
  <c r="BH7704" i="19"/>
  <c r="BD6673" i="19"/>
  <c r="BF4525" i="19"/>
  <c r="BF6135" i="19"/>
  <c r="BF8662" i="19"/>
  <c r="BF4585" i="19"/>
  <c r="BH3963" i="19"/>
  <c r="BD431" i="19"/>
  <c r="BD4956" i="19"/>
  <c r="BH4474" i="19"/>
  <c r="BF2043" i="19"/>
  <c r="BD6870" i="19"/>
  <c r="BH4456" i="19"/>
  <c r="BD1352" i="19"/>
  <c r="BF6581" i="19"/>
  <c r="BD4118" i="19"/>
  <c r="BD4525" i="19"/>
  <c r="BH2762" i="19"/>
  <c r="BF1685" i="19"/>
  <c r="BF6403" i="19"/>
  <c r="BH7980" i="19"/>
  <c r="BD6245" i="19"/>
  <c r="BD6654" i="19"/>
  <c r="BF7472" i="19"/>
  <c r="BH7675" i="19"/>
  <c r="BF7804" i="19"/>
  <c r="BD6812" i="19"/>
  <c r="BH6726" i="19"/>
  <c r="BF2673" i="19"/>
  <c r="BH7605" i="19"/>
  <c r="BH542" i="19"/>
  <c r="BD5312" i="19"/>
  <c r="BH4535" i="19"/>
  <c r="BD1966" i="19"/>
  <c r="BF6794" i="19"/>
  <c r="BD3476" i="19"/>
  <c r="BF4306" i="19"/>
  <c r="BD7674" i="19"/>
  <c r="BD9388" i="19"/>
  <c r="BD7939" i="19"/>
  <c r="BF2039" i="19"/>
  <c r="BF4164" i="19"/>
  <c r="BF6654" i="19"/>
  <c r="BH7367" i="19"/>
  <c r="BF6417" i="19"/>
  <c r="BD6540" i="19"/>
  <c r="BH160" i="19"/>
  <c r="BF272" i="19"/>
  <c r="BF3967" i="19"/>
  <c r="BD1895" i="19"/>
  <c r="BF7611" i="19"/>
  <c r="BF5355" i="19"/>
  <c r="BH2932" i="19"/>
  <c r="BF2238" i="19"/>
  <c r="BH3436" i="19"/>
  <c r="BD4674" i="19"/>
  <c r="BD2844" i="19"/>
  <c r="BF8830" i="19"/>
  <c r="BF3295" i="19"/>
  <c r="BH6607" i="19"/>
  <c r="BD2519" i="19"/>
  <c r="BF6181" i="19"/>
  <c r="BD5290" i="19"/>
  <c r="BH7228" i="19"/>
  <c r="BF6015" i="19"/>
  <c r="BH1895" i="19"/>
  <c r="BH9171" i="19"/>
  <c r="BF5804" i="19"/>
  <c r="BH8519" i="19"/>
  <c r="BH8969" i="19"/>
  <c r="BD8794" i="19"/>
  <c r="BF4975" i="19"/>
  <c r="BH2730" i="19"/>
  <c r="BF6042" i="19"/>
  <c r="BD5193" i="19"/>
  <c r="BH7193" i="19"/>
  <c r="BH8002" i="19"/>
  <c r="BH6453" i="19"/>
  <c r="BF9882" i="19"/>
  <c r="BH9146" i="19"/>
  <c r="BF9802" i="19"/>
  <c r="BH8449" i="19"/>
  <c r="BH2436" i="19"/>
  <c r="BF5362" i="19"/>
  <c r="BF5521" i="19"/>
  <c r="BF1863" i="19"/>
  <c r="BH4991" i="19"/>
  <c r="BH4250" i="19"/>
  <c r="BF3517" i="19"/>
  <c r="BD7457" i="19"/>
  <c r="BD4290" i="19"/>
  <c r="BD5658" i="19"/>
  <c r="BH9094" i="19"/>
  <c r="BH8065" i="19"/>
  <c r="BF1168" i="19"/>
  <c r="BF6699" i="19"/>
  <c r="BF5556" i="19"/>
  <c r="BF1666" i="19"/>
  <c r="BD7088" i="19"/>
  <c r="BD1801" i="19"/>
  <c r="BD6526" i="19"/>
  <c r="BD1302" i="19"/>
  <c r="BH6443" i="19"/>
  <c r="BD7714" i="19"/>
  <c r="BH7516" i="19"/>
  <c r="BD2559" i="19"/>
  <c r="BD1631" i="19"/>
  <c r="BF1165" i="19"/>
  <c r="BD1063" i="19"/>
  <c r="BF9820" i="19"/>
  <c r="BD5372" i="19"/>
  <c r="BH6754" i="19"/>
  <c r="BF5030" i="19"/>
  <c r="BH8006" i="19"/>
  <c r="BF1254" i="19"/>
  <c r="BD4505" i="19"/>
  <c r="BF1539" i="19"/>
  <c r="BH6514" i="19"/>
  <c r="BH1951" i="19"/>
  <c r="BD7371" i="19"/>
  <c r="BH9098" i="19"/>
  <c r="BD1279" i="19"/>
  <c r="BH8784" i="19"/>
  <c r="BD1914" i="19"/>
  <c r="BD812" i="19"/>
  <c r="BH4743" i="19"/>
  <c r="BH3071" i="19"/>
  <c r="BH1288" i="19"/>
  <c r="BF480" i="19"/>
  <c r="BF546" i="19"/>
  <c r="BF1256" i="19"/>
  <c r="BD3970" i="19"/>
  <c r="BH3588" i="19"/>
  <c r="BD8606" i="19"/>
  <c r="BH5834" i="19"/>
  <c r="BH3233" i="19"/>
  <c r="BH4394" i="19"/>
  <c r="BF9782" i="19"/>
  <c r="BD3166" i="19"/>
  <c r="BD2775" i="19"/>
  <c r="BF822" i="19"/>
  <c r="BD459" i="19"/>
  <c r="BF5494" i="19"/>
  <c r="BF6932" i="19"/>
  <c r="BF5848" i="19"/>
  <c r="BF5331" i="19"/>
  <c r="BF8567" i="19"/>
  <c r="BH9551" i="19"/>
  <c r="BF4991" i="19"/>
  <c r="BF2572" i="19"/>
  <c r="BD1021" i="19"/>
  <c r="BF7797" i="19"/>
  <c r="BH1611" i="19"/>
  <c r="BH7882" i="19"/>
  <c r="BF9006" i="19"/>
  <c r="BD8899" i="19"/>
  <c r="BH3789" i="19"/>
  <c r="BH9095" i="19"/>
  <c r="BH3248" i="19"/>
  <c r="BF2009" i="19"/>
  <c r="BD2942" i="19"/>
  <c r="BF9395" i="19"/>
  <c r="BH4229" i="19"/>
  <c r="BF9378" i="19"/>
  <c r="BF1945" i="19"/>
  <c r="BF7198" i="19"/>
  <c r="BH2719" i="19"/>
  <c r="BD486" i="19"/>
  <c r="BD9303" i="19"/>
  <c r="BF1335" i="19"/>
  <c r="BH9825" i="19"/>
  <c r="BF6352" i="19"/>
  <c r="BD8849" i="19"/>
  <c r="BD4815" i="19"/>
  <c r="BF9355" i="19"/>
  <c r="BH8026" i="19"/>
  <c r="BF4126" i="19"/>
  <c r="BD9373" i="19"/>
  <c r="BH8733" i="19"/>
  <c r="BF8188" i="19"/>
  <c r="BF7013" i="19"/>
  <c r="BD6385" i="19"/>
  <c r="BH6674" i="19"/>
  <c r="BF6506" i="19"/>
  <c r="BD1485" i="19"/>
  <c r="BF3401" i="19"/>
  <c r="BD7646" i="19"/>
  <c r="BD40" i="19"/>
  <c r="BH5306" i="19"/>
  <c r="BH8827" i="19"/>
  <c r="BF5249" i="19"/>
  <c r="BH7189" i="19"/>
  <c r="BF7965" i="19"/>
  <c r="BH1797" i="19"/>
  <c r="BH9709" i="19"/>
  <c r="BD2565" i="19"/>
  <c r="BF8027" i="19"/>
  <c r="BD913" i="19"/>
  <c r="BD791" i="19"/>
  <c r="BF2496" i="19"/>
  <c r="BF9870" i="19"/>
  <c r="BD8977" i="19"/>
  <c r="BF532" i="19"/>
  <c r="BD2699" i="19"/>
  <c r="BH5236" i="19"/>
  <c r="BF4949" i="19"/>
  <c r="BD8414" i="19"/>
  <c r="BF7456" i="19"/>
  <c r="BH381" i="19"/>
  <c r="BH3276" i="19"/>
  <c r="BH5140" i="19"/>
  <c r="BF1626" i="19"/>
  <c r="BD2622" i="19"/>
  <c r="BH8574" i="19"/>
  <c r="BH2216" i="19"/>
  <c r="BH6440" i="19"/>
  <c r="BD1430" i="19"/>
  <c r="BD784" i="19"/>
  <c r="BH6336" i="19"/>
  <c r="BD238" i="19"/>
  <c r="BF2724" i="19"/>
  <c r="BD5841" i="19"/>
  <c r="BF2634" i="19"/>
  <c r="BF2032" i="19"/>
  <c r="BD9200" i="19"/>
  <c r="BD6248" i="19"/>
  <c r="BH2933" i="19"/>
  <c r="BD7849" i="19"/>
  <c r="BF7387" i="19"/>
  <c r="BF5325" i="19"/>
  <c r="BF3600" i="19"/>
  <c r="BF5271" i="19"/>
  <c r="BF3291" i="19"/>
  <c r="BH2896" i="19"/>
  <c r="BH5106" i="19"/>
  <c r="BD4277" i="19"/>
  <c r="BF804" i="19"/>
  <c r="BH7589" i="19"/>
  <c r="BH8578" i="19"/>
  <c r="BD9669" i="19"/>
  <c r="BD533" i="19"/>
  <c r="BH2598" i="19"/>
  <c r="BH2944" i="19"/>
  <c r="BH7799" i="19"/>
  <c r="BD6607" i="19"/>
  <c r="BH2483" i="19"/>
  <c r="BH3232" i="19"/>
  <c r="BD8030" i="19"/>
  <c r="BD9556" i="19"/>
  <c r="BD3754" i="19"/>
  <c r="BF7996" i="19"/>
  <c r="AL11" i="19"/>
  <c r="AK11" i="19" s="1"/>
  <c r="AJ13" i="19"/>
  <c r="AI13" i="19" s="1"/>
  <c r="BP63" i="19"/>
  <c r="BP19" i="19"/>
  <c r="BJ2861" i="19"/>
  <c r="BJ4876" i="19"/>
  <c r="BJ8114" i="19"/>
  <c r="BJ7249" i="19"/>
  <c r="BJ410" i="19"/>
  <c r="BJ3359" i="19"/>
  <c r="BJ4851" i="19"/>
  <c r="BJ3999" i="19"/>
  <c r="BJ2363" i="19"/>
  <c r="BJ8073" i="19"/>
  <c r="BJ9551" i="19"/>
  <c r="BJ5429" i="19"/>
  <c r="BJ2430" i="19"/>
  <c r="BJ1550" i="19"/>
  <c r="BJ4023" i="19"/>
  <c r="BJ750" i="19"/>
  <c r="BJ3785" i="19"/>
  <c r="BJ9963" i="19"/>
  <c r="BJ2021" i="19"/>
  <c r="BJ9729" i="19"/>
  <c r="BJ3501" i="19"/>
  <c r="BJ8986" i="19"/>
  <c r="BJ2033" i="19"/>
  <c r="BJ5299" i="19"/>
  <c r="BJ2102" i="19"/>
  <c r="BJ3203" i="19"/>
  <c r="BJ5177" i="19"/>
  <c r="BJ4888" i="19"/>
  <c r="BJ5293" i="19"/>
  <c r="BJ9661" i="19"/>
  <c r="BJ600" i="19"/>
  <c r="BJ1228" i="19"/>
  <c r="BJ4850" i="19"/>
  <c r="BJ5913" i="19"/>
  <c r="BJ4461" i="19"/>
  <c r="BJ447" i="19"/>
  <c r="BJ4033" i="19"/>
  <c r="AG18" i="19"/>
  <c r="BJ2540" i="19"/>
  <c r="BJ1198" i="19"/>
  <c r="BJ9360" i="19"/>
  <c r="BJ1339" i="19"/>
  <c r="BJ7346" i="19"/>
  <c r="BJ1517" i="19"/>
  <c r="BJ8222" i="19"/>
  <c r="BJ4947" i="19"/>
  <c r="BJ6132" i="19"/>
  <c r="BJ1896" i="19"/>
  <c r="BJ3541" i="19"/>
  <c r="BJ8481" i="19"/>
  <c r="BJ8777" i="19"/>
  <c r="BJ8641" i="19"/>
  <c r="BJ7684" i="19"/>
  <c r="BJ9621" i="19"/>
  <c r="BJ3207" i="19"/>
  <c r="BJ316" i="19"/>
  <c r="BJ7776" i="19"/>
  <c r="BJ7746" i="19"/>
  <c r="BJ2441" i="19"/>
  <c r="BJ7754" i="19"/>
  <c r="BJ9765" i="19"/>
  <c r="BJ6824" i="19"/>
  <c r="BJ8298" i="19"/>
  <c r="BJ6914" i="19"/>
  <c r="BJ7444" i="19"/>
  <c r="BJ9875" i="19"/>
  <c r="BJ649" i="19"/>
  <c r="BJ2806" i="19"/>
  <c r="BJ7659" i="19"/>
  <c r="BJ9851" i="19"/>
  <c r="BJ7990" i="19"/>
  <c r="BJ6036" i="19"/>
  <c r="BJ9232" i="19"/>
  <c r="BJ7607" i="19"/>
  <c r="BJ2224" i="19"/>
  <c r="BJ6542" i="19"/>
  <c r="BJ5493" i="19"/>
  <c r="BJ9597" i="19"/>
  <c r="BJ9860" i="19"/>
  <c r="BJ1384" i="19"/>
  <c r="BJ382" i="19"/>
  <c r="BJ9401" i="19"/>
  <c r="BJ8983" i="19"/>
  <c r="BJ320" i="19"/>
  <c r="BJ8629" i="19"/>
  <c r="BJ8926" i="19"/>
  <c r="CD18" i="19"/>
  <c r="BJ2111" i="19"/>
  <c r="BJ6222" i="19"/>
  <c r="BJ6879" i="19"/>
  <c r="BJ6100" i="19"/>
  <c r="BJ7308" i="19"/>
  <c r="BJ1421" i="19"/>
  <c r="BJ4864" i="19"/>
  <c r="BJ840" i="19"/>
  <c r="BJ7652" i="19"/>
  <c r="BJ5807" i="19"/>
  <c r="BJ1256" i="19"/>
  <c r="BJ9836" i="19"/>
  <c r="BJ3631" i="19"/>
  <c r="BJ1866" i="19"/>
  <c r="BJ6625" i="19"/>
  <c r="BJ6682" i="19"/>
  <c r="BJ5678" i="19"/>
  <c r="BJ3752" i="19"/>
  <c r="BJ7897" i="19"/>
  <c r="BJ5868" i="19"/>
  <c r="BJ9108" i="19"/>
  <c r="BJ7695" i="19"/>
  <c r="BJ289" i="19"/>
  <c r="BJ8011" i="19"/>
  <c r="BJ8804" i="19"/>
  <c r="BJ1234" i="19"/>
  <c r="BJ2356" i="19"/>
  <c r="BJ2134" i="19"/>
  <c r="BJ1574" i="19"/>
  <c r="BJ2872" i="19"/>
  <c r="BJ7130" i="19"/>
  <c r="BJ7624" i="19"/>
  <c r="BJ4867" i="19"/>
  <c r="BJ1077" i="19"/>
  <c r="BJ6309" i="19"/>
  <c r="BJ9779" i="19"/>
  <c r="BJ963" i="19"/>
  <c r="BJ3889" i="19"/>
  <c r="BJ3411" i="19"/>
  <c r="BJ9771" i="19"/>
  <c r="BJ7784" i="19"/>
  <c r="BJ1255" i="19"/>
  <c r="BJ3289" i="19"/>
  <c r="BJ232" i="19"/>
  <c r="BJ5877" i="19"/>
  <c r="BJ2155" i="19"/>
  <c r="BJ3276" i="19"/>
  <c r="BJ1664" i="19"/>
  <c r="BJ6767" i="19"/>
  <c r="BJ3647" i="19"/>
  <c r="BJ1960" i="19"/>
  <c r="BJ5740" i="19"/>
  <c r="BJ9451" i="19"/>
  <c r="BJ7538" i="19"/>
  <c r="AG16" i="19"/>
  <c r="BJ5556" i="19"/>
  <c r="BJ376" i="19"/>
  <c r="BJ5682" i="19"/>
  <c r="BJ9003" i="19"/>
  <c r="BJ6053" i="19"/>
  <c r="BJ6232" i="19"/>
  <c r="BJ697" i="19"/>
  <c r="BJ3484" i="19"/>
  <c r="BJ2637" i="19"/>
  <c r="BJ408" i="19"/>
  <c r="BJ1510" i="19"/>
  <c r="BJ9040" i="19"/>
  <c r="BJ2766" i="19"/>
  <c r="BJ2578" i="19"/>
  <c r="BP22" i="19"/>
  <c r="BJ6234" i="19"/>
  <c r="BJ2060" i="19"/>
  <c r="BJ8325" i="19"/>
  <c r="BJ1476" i="19"/>
  <c r="BJ1400" i="19"/>
  <c r="BJ2960" i="19"/>
  <c r="BJ8615" i="19"/>
  <c r="BJ4156" i="19"/>
  <c r="BJ6425" i="19"/>
  <c r="BJ2724" i="19"/>
  <c r="BJ1872" i="19"/>
  <c r="BJ1731" i="19"/>
  <c r="BJ590" i="19"/>
  <c r="BJ6529" i="19"/>
  <c r="BJ5001" i="19"/>
  <c r="BJ3639" i="19"/>
  <c r="BJ7159" i="19"/>
  <c r="BJ7930" i="19"/>
  <c r="BJ360" i="19"/>
  <c r="BJ810" i="19"/>
  <c r="BJ9838" i="19"/>
  <c r="BJ5706" i="19"/>
  <c r="BJ326" i="19"/>
  <c r="BJ2773" i="19"/>
  <c r="BJ577" i="19"/>
  <c r="BJ6304" i="19"/>
  <c r="BJ9241" i="19"/>
  <c r="BJ1296" i="19"/>
  <c r="BJ2695" i="19"/>
  <c r="BJ7654" i="19"/>
  <c r="BJ1490" i="19"/>
  <c r="BJ6439" i="19"/>
  <c r="BJ7310" i="19"/>
  <c r="BJ7667" i="19"/>
  <c r="BJ9747" i="19"/>
  <c r="BJ3580" i="19"/>
  <c r="BJ7312" i="19"/>
  <c r="BJ120" i="19"/>
  <c r="BJ766" i="19"/>
  <c r="BJ1531" i="19"/>
  <c r="BJ3775" i="19"/>
  <c r="BJ4360" i="19"/>
  <c r="BJ6043" i="19"/>
  <c r="BJ5396" i="19"/>
  <c r="BJ8715" i="19"/>
  <c r="BJ8623" i="19"/>
  <c r="BJ3446" i="19"/>
  <c r="BJ3687" i="19"/>
  <c r="BJ6486" i="19"/>
  <c r="BJ8845" i="19"/>
  <c r="BJ6015" i="19"/>
  <c r="BJ6868" i="19"/>
  <c r="BJ9414" i="19"/>
  <c r="BJ1948" i="19"/>
  <c r="BJ1539" i="19"/>
  <c r="BJ6067" i="19"/>
  <c r="BJ3925" i="19"/>
  <c r="BJ1803" i="19"/>
  <c r="BJ899" i="19"/>
  <c r="BJ6641" i="19"/>
  <c r="BJ8472" i="19"/>
  <c r="BJ6402" i="19"/>
  <c r="BJ7817" i="19"/>
  <c r="BJ1298" i="19"/>
  <c r="BJ808" i="19"/>
  <c r="BJ2466" i="19"/>
  <c r="BJ1122" i="19"/>
  <c r="BJ6746" i="19"/>
  <c r="BJ7140" i="19"/>
  <c r="BJ2088" i="19"/>
  <c r="BJ8350" i="19"/>
  <c r="BJ7085" i="19"/>
  <c r="BJ2465" i="19"/>
  <c r="BJ6140" i="19"/>
  <c r="BJ7963" i="19"/>
  <c r="BJ1253" i="19"/>
  <c r="BJ6700" i="19"/>
  <c r="BJ423" i="19"/>
  <c r="BJ3373" i="19"/>
  <c r="BJ7384" i="19"/>
  <c r="BJ6508" i="19"/>
  <c r="BJ8410" i="19"/>
  <c r="BJ6966" i="19"/>
  <c r="BJ8234" i="19"/>
  <c r="BJ7735" i="19"/>
  <c r="BJ1183" i="19"/>
  <c r="BJ939" i="19"/>
  <c r="BJ4701" i="19"/>
  <c r="BJ1038" i="19"/>
  <c r="BJ9826" i="19"/>
  <c r="BJ5838" i="19"/>
  <c r="BJ8645" i="19"/>
  <c r="BJ8724" i="19"/>
  <c r="BJ9264" i="19"/>
  <c r="BJ2687" i="19"/>
  <c r="BJ4948" i="19"/>
  <c r="BJ6307" i="19"/>
  <c r="BJ139" i="19"/>
  <c r="BJ2454" i="19"/>
  <c r="BJ2969" i="19"/>
  <c r="BJ3328" i="19"/>
  <c r="BJ6387" i="19"/>
  <c r="BJ5292" i="19"/>
  <c r="BJ5124" i="19"/>
  <c r="BJ9798" i="19"/>
  <c r="BJ2112" i="19"/>
  <c r="BJ141" i="19"/>
  <c r="BJ1003" i="19"/>
  <c r="BJ8193" i="19"/>
  <c r="BJ1758" i="19"/>
  <c r="BJ4758" i="19"/>
  <c r="BJ1495" i="19"/>
  <c r="BJ6787" i="19"/>
  <c r="BJ6157" i="19"/>
  <c r="BJ7663" i="19"/>
  <c r="BJ1110" i="19"/>
  <c r="BJ5305" i="19"/>
  <c r="BJ503" i="19"/>
  <c r="BJ892" i="19"/>
  <c r="BJ3487" i="19"/>
  <c r="BJ8659" i="19"/>
  <c r="BJ9951" i="19"/>
  <c r="BJ4396" i="19"/>
  <c r="BJ1172" i="19"/>
  <c r="BJ7479" i="19"/>
  <c r="BJ1053" i="19"/>
  <c r="BJ6564" i="19"/>
  <c r="BJ1747" i="19"/>
  <c r="BJ4000" i="19"/>
  <c r="BJ6899" i="19"/>
  <c r="BJ969" i="19"/>
  <c r="BJ6095" i="19"/>
  <c r="BJ7189" i="19"/>
  <c r="BJ6077" i="19"/>
  <c r="BJ6306" i="19"/>
  <c r="BJ4349" i="19"/>
  <c r="BJ6355" i="19"/>
  <c r="BJ9981" i="19"/>
  <c r="BJ9465" i="19"/>
  <c r="BJ3431" i="19"/>
  <c r="BJ97" i="19"/>
  <c r="BJ1572" i="19"/>
  <c r="BJ5019" i="19"/>
  <c r="BJ8104" i="19"/>
  <c r="BJ7900" i="19"/>
  <c r="BJ2514" i="19"/>
  <c r="BJ8469" i="19"/>
  <c r="BJ5949" i="19"/>
  <c r="BJ9078" i="19"/>
  <c r="BJ5051" i="19"/>
  <c r="BJ4523" i="19"/>
  <c r="BJ6446" i="19"/>
  <c r="BJ7823" i="19"/>
  <c r="BJ2792" i="19"/>
  <c r="BJ1725" i="19"/>
  <c r="BJ2133" i="19"/>
  <c r="BJ6145" i="19"/>
  <c r="BJ2940" i="19"/>
  <c r="BJ6322" i="19"/>
  <c r="BJ6906" i="19"/>
  <c r="BJ3046" i="19"/>
  <c r="BJ950" i="19"/>
  <c r="BJ9820" i="19"/>
  <c r="BJ5674" i="19"/>
  <c r="BJ1595" i="19"/>
  <c r="BJ7688" i="19"/>
  <c r="BJ2364" i="19"/>
  <c r="BJ6453" i="19"/>
  <c r="BJ507" i="19"/>
  <c r="BJ9919" i="19"/>
  <c r="BJ5333" i="19"/>
  <c r="BJ6678" i="19"/>
  <c r="BJ6098" i="19"/>
  <c r="BJ8389" i="19"/>
  <c r="BJ5487" i="19"/>
  <c r="BJ2212" i="19"/>
  <c r="BJ9819" i="19"/>
  <c r="BJ7358" i="19"/>
  <c r="BJ5202" i="19"/>
  <c r="BJ9727" i="19"/>
  <c r="BJ5587" i="19"/>
  <c r="BJ9806" i="19"/>
  <c r="BJ3355" i="19"/>
  <c r="BJ2775" i="19"/>
  <c r="BJ3588" i="19"/>
  <c r="BJ7712" i="19"/>
  <c r="BJ793" i="19"/>
  <c r="BJ898" i="19"/>
  <c r="BJ1791" i="19"/>
  <c r="BJ4374" i="19"/>
  <c r="BJ7768" i="19"/>
  <c r="BJ2352" i="19"/>
  <c r="BJ8175" i="19"/>
  <c r="BJ7008" i="19"/>
  <c r="BJ2741" i="19"/>
  <c r="BJ5826" i="19"/>
  <c r="BJ1519" i="19"/>
  <c r="BJ2031" i="19"/>
  <c r="BJ4192" i="19"/>
  <c r="BJ7924" i="19"/>
  <c r="BJ6833" i="19"/>
  <c r="BJ5163" i="19"/>
  <c r="BJ4019" i="19"/>
  <c r="BJ8711" i="19"/>
  <c r="BJ9833" i="19"/>
  <c r="BJ3229" i="19"/>
  <c r="BJ6442" i="19"/>
  <c r="BJ8249" i="19"/>
  <c r="BJ2882" i="19"/>
  <c r="BJ666" i="19"/>
  <c r="BJ8018" i="19"/>
  <c r="BJ6515" i="19"/>
  <c r="BJ7170" i="19"/>
  <c r="BJ8761" i="19"/>
  <c r="BJ6744" i="19"/>
  <c r="BJ809" i="19"/>
  <c r="BJ7011" i="19"/>
  <c r="BJ8704" i="19"/>
  <c r="BJ6854" i="19"/>
  <c r="BJ8828" i="19"/>
  <c r="BJ4786" i="19"/>
  <c r="BJ2075" i="19"/>
  <c r="BJ821" i="19"/>
  <c r="BJ3798" i="19"/>
  <c r="BJ7950" i="19"/>
  <c r="BJ897" i="19"/>
  <c r="BJ2799" i="19"/>
  <c r="BJ7674" i="19"/>
  <c r="BJ3689" i="19"/>
  <c r="BJ2730" i="19"/>
  <c r="BJ8137" i="19"/>
  <c r="BJ1859" i="19"/>
  <c r="BJ5342" i="19"/>
  <c r="BJ182" i="19"/>
  <c r="BJ2647" i="19"/>
  <c r="BJ668" i="19"/>
  <c r="BJ450" i="19"/>
  <c r="BJ7876" i="19"/>
  <c r="BJ3195" i="19"/>
  <c r="BJ9228" i="19"/>
  <c r="BJ6417" i="19"/>
  <c r="BJ5634" i="19"/>
  <c r="BJ6277" i="19"/>
  <c r="BJ3525" i="19"/>
  <c r="BJ3572" i="19"/>
  <c r="BJ7986" i="19"/>
  <c r="BJ3341" i="19"/>
  <c r="BJ1782" i="19"/>
  <c r="BJ1821" i="19"/>
  <c r="BJ1943" i="19"/>
  <c r="BJ7023" i="19"/>
  <c r="BJ390" i="19"/>
  <c r="BJ2758" i="19"/>
  <c r="BJ3009" i="19"/>
  <c r="BJ9089" i="19"/>
  <c r="BJ6822" i="19"/>
  <c r="BJ296" i="19"/>
  <c r="BJ9556" i="19"/>
  <c r="BJ6889" i="19"/>
  <c r="BJ8737" i="19"/>
  <c r="BJ8189" i="19"/>
  <c r="BJ552" i="19"/>
  <c r="BJ8132" i="19"/>
  <c r="BJ108" i="19"/>
  <c r="BJ6726" i="19"/>
  <c r="BJ812" i="19"/>
  <c r="BJ5522" i="19"/>
  <c r="BJ6349" i="19"/>
  <c r="BJ9787" i="19"/>
  <c r="BJ3856" i="19"/>
  <c r="BJ3682" i="19"/>
  <c r="BJ1855" i="19"/>
  <c r="BJ1808" i="19"/>
  <c r="BJ5143" i="19"/>
  <c r="BJ2628" i="19"/>
  <c r="BJ647" i="19"/>
  <c r="BJ6184" i="19"/>
  <c r="BJ9837" i="19"/>
  <c r="BJ1630" i="19"/>
  <c r="BJ4765" i="19"/>
  <c r="BJ2939" i="19"/>
  <c r="BJ6725" i="19"/>
  <c r="BJ8304" i="19"/>
  <c r="BJ5551" i="19"/>
  <c r="BJ9927" i="19"/>
  <c r="BJ1043" i="19"/>
  <c r="BJ2034" i="19"/>
  <c r="BJ8544" i="19"/>
  <c r="BJ4582" i="19"/>
  <c r="BJ4286" i="19"/>
  <c r="BJ6275" i="19"/>
  <c r="BJ4125" i="19"/>
  <c r="BJ395" i="19"/>
  <c r="BJ4309" i="19"/>
  <c r="BJ6479" i="19"/>
  <c r="BJ7375" i="19"/>
  <c r="BJ5231" i="19"/>
  <c r="BJ5013" i="19"/>
  <c r="BJ9492" i="19"/>
  <c r="BJ5156" i="19"/>
  <c r="BJ8897" i="19"/>
  <c r="BJ7399" i="19"/>
  <c r="BJ9895" i="19"/>
  <c r="BJ1608" i="19"/>
  <c r="BJ9701" i="19"/>
  <c r="BJ6202" i="19"/>
  <c r="BJ2748" i="19"/>
  <c r="BJ7056" i="19"/>
  <c r="BJ6138" i="19"/>
  <c r="BJ3831" i="19"/>
  <c r="BJ1258" i="19"/>
  <c r="BJ2428" i="19"/>
  <c r="BJ5118" i="19"/>
  <c r="BJ2728" i="19"/>
  <c r="BJ2131" i="19"/>
  <c r="BJ208" i="19"/>
  <c r="BJ385" i="19"/>
  <c r="BJ3526" i="19"/>
  <c r="BJ4541" i="19"/>
  <c r="BJ6569" i="19"/>
  <c r="BJ370" i="19"/>
  <c r="BJ1830" i="19"/>
  <c r="BJ9489" i="19"/>
  <c r="BJ9982" i="19"/>
  <c r="BJ6954" i="19"/>
  <c r="BJ565" i="19"/>
  <c r="BJ7816" i="19"/>
  <c r="BJ3918" i="19"/>
  <c r="BJ7250" i="19"/>
  <c r="BJ2678" i="19"/>
  <c r="BJ3302" i="19"/>
  <c r="BJ189" i="19"/>
  <c r="BJ3658" i="19"/>
  <c r="BJ5777" i="19"/>
  <c r="BJ3151" i="19"/>
  <c r="BJ4981" i="19"/>
  <c r="BJ179" i="19"/>
  <c r="BJ5571" i="19"/>
  <c r="BJ9505" i="19"/>
  <c r="BJ9872" i="19"/>
  <c r="BJ312" i="19"/>
  <c r="BJ3420" i="19"/>
  <c r="BJ6550" i="19"/>
  <c r="BJ2656" i="19"/>
  <c r="BJ4895" i="19"/>
  <c r="BJ6649" i="19"/>
  <c r="BJ6845" i="19"/>
  <c r="BJ9298" i="19"/>
  <c r="BJ2714" i="19"/>
  <c r="BJ1904" i="19"/>
  <c r="BJ6774" i="19"/>
  <c r="BJ7529" i="19"/>
  <c r="BJ6771" i="19"/>
  <c r="BJ8575" i="19"/>
  <c r="BJ7351" i="19"/>
  <c r="BJ3432" i="19"/>
  <c r="BJ1011" i="19"/>
  <c r="BJ8569" i="19"/>
  <c r="BJ1312" i="19"/>
  <c r="BJ2745" i="19"/>
  <c r="BJ8021" i="19"/>
  <c r="BJ4738" i="19"/>
  <c r="BJ3168" i="19"/>
  <c r="BJ4236" i="19"/>
  <c r="BJ5695" i="19"/>
  <c r="BJ8161" i="19"/>
  <c r="BJ4459" i="19"/>
  <c r="BJ3739" i="19"/>
  <c r="BJ2529" i="19"/>
  <c r="BJ2869" i="19"/>
  <c r="BJ6622" i="19"/>
  <c r="BJ6559" i="19"/>
  <c r="BJ2372" i="19"/>
  <c r="BJ2192" i="19"/>
  <c r="AF15" i="19"/>
  <c r="BJ9217" i="19"/>
  <c r="BJ592" i="19"/>
  <c r="BJ4097" i="19"/>
  <c r="BJ5783" i="19"/>
  <c r="BJ279" i="19"/>
  <c r="BJ3284" i="19"/>
  <c r="BJ5045" i="19"/>
  <c r="BJ4358" i="19"/>
  <c r="BJ7205" i="19"/>
  <c r="BJ681" i="19"/>
  <c r="BJ95" i="19"/>
  <c r="BJ7625" i="19"/>
  <c r="BJ509" i="19"/>
  <c r="BJ2998" i="19"/>
  <c r="BJ4189" i="19"/>
  <c r="BJ2072" i="19"/>
  <c r="BJ3220" i="19"/>
  <c r="BJ2750" i="19"/>
  <c r="BJ2983" i="19"/>
  <c r="BJ1661" i="19"/>
  <c r="BJ4552" i="19"/>
  <c r="BJ3546" i="19"/>
  <c r="BJ6050" i="19"/>
  <c r="BJ4428" i="19"/>
  <c r="BJ354" i="19"/>
  <c r="BJ4313" i="19"/>
  <c r="BJ6052" i="19"/>
  <c r="BJ8497" i="19"/>
  <c r="BJ5436" i="19"/>
  <c r="BJ5175" i="19"/>
  <c r="BJ986" i="19"/>
  <c r="BJ689" i="19"/>
  <c r="BJ4832" i="19"/>
  <c r="BJ3529" i="19"/>
  <c r="BJ3618" i="19"/>
  <c r="BJ5186" i="19"/>
  <c r="BJ8214" i="19"/>
  <c r="BJ5990" i="19"/>
  <c r="BJ4551" i="19"/>
  <c r="BJ3360" i="19"/>
  <c r="BJ6820" i="19"/>
  <c r="BJ4265" i="19"/>
  <c r="BJ9848" i="19"/>
  <c r="BJ6964" i="19"/>
  <c r="BJ861" i="19"/>
  <c r="BJ4913" i="19"/>
  <c r="BJ2574" i="19"/>
  <c r="BJ38" i="19"/>
  <c r="BJ3702" i="19"/>
  <c r="BJ8476" i="19"/>
  <c r="BJ2140" i="19"/>
  <c r="BJ6722" i="19"/>
  <c r="BJ7366" i="19"/>
  <c r="BJ4969" i="19"/>
  <c r="BJ1373" i="19"/>
  <c r="BJ6250" i="19"/>
  <c r="BJ7339" i="19"/>
  <c r="BJ3031" i="19"/>
  <c r="BJ3886" i="19"/>
  <c r="BJ2096" i="19"/>
  <c r="BJ2643" i="19"/>
  <c r="BJ8201" i="19"/>
  <c r="BJ7031" i="19"/>
  <c r="BJ3912" i="19"/>
  <c r="BJ1882" i="19"/>
  <c r="BJ4881" i="19"/>
  <c r="BJ3645" i="19"/>
  <c r="BJ3453" i="19"/>
  <c r="BJ7424" i="19"/>
  <c r="BJ3167" i="19"/>
  <c r="BJ6933" i="19"/>
  <c r="BJ6227" i="19"/>
  <c r="BJ1870" i="19"/>
  <c r="BJ10004" i="19"/>
  <c r="BJ2125" i="19"/>
  <c r="BJ7309" i="19"/>
  <c r="BJ1116" i="19"/>
  <c r="BJ5822" i="19"/>
  <c r="BJ6503" i="19"/>
  <c r="BJ7432" i="19"/>
  <c r="BJ2634" i="19"/>
  <c r="BJ928" i="19"/>
  <c r="BJ1093" i="19"/>
  <c r="BJ8891" i="19"/>
  <c r="BJ8467" i="19"/>
  <c r="BJ606" i="19"/>
  <c r="BJ5324" i="19"/>
  <c r="BJ2391" i="19"/>
  <c r="BJ5234" i="19"/>
  <c r="BJ5523" i="19"/>
  <c r="BJ8394" i="19"/>
  <c r="BJ8134" i="19"/>
  <c r="BJ6116" i="19"/>
  <c r="BJ627" i="19"/>
  <c r="BJ9863" i="19"/>
  <c r="BJ8866" i="19"/>
  <c r="BJ1292" i="19"/>
  <c r="BQ74" i="19"/>
  <c r="BQ17" i="19"/>
  <c r="BQ15" i="19"/>
  <c r="BQ14" i="19"/>
  <c r="BP61" i="19"/>
  <c r="BP67" i="19"/>
  <c r="BJ9839" i="19"/>
  <c r="BJ1039" i="19"/>
  <c r="BJ3193" i="19"/>
  <c r="BJ5723" i="19"/>
  <c r="BJ7522" i="19"/>
  <c r="BJ2258" i="19"/>
  <c r="BJ5281" i="19"/>
  <c r="BJ7231" i="19"/>
  <c r="BJ439" i="19"/>
  <c r="BJ2757" i="19"/>
  <c r="BJ6364" i="19"/>
  <c r="BJ3636" i="19"/>
  <c r="BJ3760" i="19"/>
  <c r="BJ3848" i="19"/>
  <c r="BJ2068" i="19"/>
  <c r="BJ4343" i="19"/>
  <c r="BJ3312" i="19"/>
  <c r="BJ3347" i="19"/>
  <c r="BJ3179" i="19"/>
  <c r="BJ962" i="19"/>
  <c r="BJ1788" i="19"/>
  <c r="BJ7379" i="19"/>
  <c r="BJ2900" i="19"/>
  <c r="BJ6499" i="19"/>
  <c r="BJ74" i="19"/>
  <c r="BJ9426" i="19"/>
  <c r="BJ842" i="19"/>
  <c r="BJ4249" i="19"/>
  <c r="BJ4491" i="19"/>
  <c r="BJ891" i="19"/>
  <c r="BJ6873" i="19"/>
  <c r="BJ6390" i="19"/>
  <c r="BJ157" i="19"/>
  <c r="BJ5792" i="19"/>
  <c r="BJ7998" i="19"/>
  <c r="BJ781" i="19"/>
  <c r="BJ1976" i="19"/>
  <c r="BJ269" i="19"/>
  <c r="BJ3320" i="19"/>
  <c r="BJ2709" i="19"/>
  <c r="BJ8277" i="19"/>
  <c r="BJ6246" i="19"/>
  <c r="BJ5766" i="19"/>
  <c r="BJ3011" i="19"/>
  <c r="BJ5635" i="19"/>
  <c r="BJ1663" i="19"/>
  <c r="BJ8113" i="19"/>
  <c r="BJ5193" i="19"/>
  <c r="BJ2874" i="19"/>
  <c r="BJ7071" i="19"/>
  <c r="BJ9693" i="19"/>
  <c r="BJ9047" i="19"/>
  <c r="BJ6793" i="19"/>
  <c r="BJ8748" i="19"/>
  <c r="BJ7984" i="19"/>
  <c r="BJ3777" i="19"/>
  <c r="BJ8198" i="19"/>
  <c r="BJ2216" i="19"/>
  <c r="BJ6435" i="19"/>
  <c r="BJ1393" i="19"/>
  <c r="BJ7752" i="19"/>
  <c r="BJ8886" i="19"/>
  <c r="BJ9440" i="19"/>
  <c r="BJ6719" i="19"/>
  <c r="BJ9261" i="19"/>
  <c r="BJ9906" i="19"/>
  <c r="BJ3137" i="19"/>
  <c r="BJ118" i="19"/>
  <c r="BJ5204" i="19"/>
  <c r="BJ3909" i="19"/>
  <c r="BJ5301" i="19"/>
  <c r="BJ8267" i="19"/>
  <c r="BJ9631" i="19"/>
  <c r="BJ4203" i="19"/>
  <c r="BJ9593" i="19"/>
  <c r="BJ4828" i="19"/>
  <c r="BJ4094" i="19"/>
  <c r="BJ7756" i="19"/>
  <c r="BJ3019" i="19"/>
  <c r="BJ8896" i="19"/>
  <c r="BJ1286" i="19"/>
  <c r="BJ344" i="19"/>
  <c r="BJ149" i="19"/>
  <c r="BJ5067" i="19"/>
  <c r="BJ9739" i="19"/>
  <c r="BJ4936" i="19"/>
  <c r="BJ6253" i="19"/>
  <c r="BJ5009" i="19"/>
  <c r="BJ2977" i="19"/>
  <c r="BJ2821" i="19"/>
  <c r="BJ5899" i="19"/>
  <c r="BJ1135" i="19"/>
  <c r="BJ3733" i="19"/>
  <c r="BJ3956" i="19"/>
  <c r="BJ7297" i="19"/>
  <c r="BJ7892" i="19"/>
  <c r="BJ7583" i="19"/>
  <c r="BJ292" i="19"/>
  <c r="BJ2435" i="19"/>
  <c r="BJ6646" i="19"/>
  <c r="BJ2936" i="19"/>
  <c r="BJ5528" i="19"/>
  <c r="BJ2893" i="19"/>
  <c r="BJ4918" i="19"/>
  <c r="BJ1775" i="19"/>
  <c r="BJ5758" i="19"/>
  <c r="BJ814" i="19"/>
  <c r="BJ4933" i="19"/>
  <c r="BJ2026" i="19"/>
  <c r="BJ6049" i="19"/>
  <c r="BJ3283" i="19"/>
  <c r="BJ185" i="19"/>
  <c r="BJ9106" i="19"/>
  <c r="BJ5290" i="19"/>
  <c r="BJ7917" i="19"/>
  <c r="BJ9703" i="19"/>
  <c r="BJ543" i="19"/>
  <c r="BJ8236" i="19"/>
  <c r="BJ7755" i="19"/>
  <c r="BJ8411" i="19"/>
  <c r="BJ9778" i="19"/>
  <c r="BJ2277" i="19"/>
  <c r="BJ9288" i="19"/>
  <c r="BJ7605" i="19"/>
  <c r="BJ5891" i="19"/>
  <c r="BJ1863" i="19"/>
  <c r="BJ2375" i="19"/>
  <c r="BJ3223" i="19"/>
  <c r="BJ5059" i="19"/>
  <c r="BJ2650" i="19"/>
  <c r="BJ8991" i="19"/>
  <c r="BJ7912" i="19"/>
  <c r="BJ8904" i="19"/>
  <c r="BJ1067" i="19"/>
  <c r="BJ7643" i="19"/>
  <c r="BJ3748" i="19"/>
  <c r="BJ1502" i="19"/>
  <c r="BJ2776" i="19"/>
  <c r="BJ2230" i="19"/>
  <c r="BJ6528" i="19"/>
  <c r="BJ6099" i="19"/>
  <c r="BJ4260" i="19"/>
  <c r="BJ8763" i="19"/>
  <c r="BJ6586" i="19"/>
  <c r="BJ5989" i="19"/>
  <c r="BJ7888" i="19"/>
  <c r="BJ2334" i="19"/>
  <c r="BJ2802" i="19"/>
  <c r="BJ4549" i="19"/>
  <c r="BJ8427" i="19"/>
  <c r="BJ9655" i="19"/>
  <c r="BJ2742" i="19"/>
  <c r="BJ6319" i="19"/>
  <c r="BJ2296" i="19"/>
  <c r="BJ5203" i="19"/>
  <c r="BJ8833" i="19"/>
  <c r="BJ3901" i="19"/>
  <c r="BJ4780" i="19"/>
  <c r="BJ4731" i="19"/>
  <c r="BJ6926" i="19"/>
  <c r="BJ9166" i="19"/>
  <c r="BJ2315" i="19"/>
  <c r="BJ1703" i="19"/>
  <c r="BJ2143" i="19"/>
  <c r="BJ1622" i="19"/>
  <c r="BJ6073" i="19"/>
  <c r="BJ5609" i="19"/>
  <c r="BJ5219" i="19"/>
  <c r="BJ3409" i="19"/>
  <c r="BJ5623" i="19"/>
  <c r="BJ1889" i="19"/>
  <c r="BJ7050" i="19"/>
  <c r="BJ5020" i="19"/>
  <c r="BJ5417" i="19"/>
  <c r="BJ8120" i="19"/>
  <c r="BJ4376" i="19"/>
  <c r="BJ6423" i="19"/>
  <c r="BJ8062" i="19"/>
  <c r="BJ7454" i="19"/>
  <c r="BJ4095" i="19"/>
  <c r="BJ1100" i="19"/>
  <c r="BJ6817" i="19"/>
  <c r="BJ5387" i="19"/>
  <c r="BJ3232" i="19"/>
  <c r="BJ7731" i="19"/>
  <c r="BJ5160" i="19"/>
  <c r="BJ80" i="19"/>
  <c r="BJ8943" i="19"/>
  <c r="BJ9031" i="19"/>
  <c r="BJ7474" i="19"/>
  <c r="BJ1265" i="19"/>
  <c r="BJ5958" i="19"/>
  <c r="BJ3652" i="19"/>
  <c r="BJ6662" i="19"/>
  <c r="BJ9124" i="19"/>
  <c r="BJ5598" i="19"/>
  <c r="BJ7693" i="19"/>
  <c r="BJ6023" i="19"/>
  <c r="BJ8159" i="19"/>
  <c r="BJ2203" i="19"/>
  <c r="BJ2066" i="19"/>
  <c r="BJ3035" i="19"/>
  <c r="BJ9459" i="19"/>
  <c r="BJ5764" i="19"/>
  <c r="BJ7419" i="19"/>
  <c r="BJ7874" i="19"/>
  <c r="BJ5079" i="19"/>
  <c r="BJ6016" i="19"/>
  <c r="BJ6418" i="19"/>
  <c r="BJ7589" i="19"/>
  <c r="BJ5082" i="19"/>
  <c r="BJ9320" i="19"/>
  <c r="BJ5721" i="19"/>
  <c r="BJ2990" i="19"/>
  <c r="BJ5300" i="19"/>
  <c r="BJ4450" i="19"/>
  <c r="BJ4628" i="19"/>
  <c r="BJ3176" i="19"/>
  <c r="BJ489" i="19"/>
  <c r="BJ7416" i="19"/>
  <c r="BJ5085" i="19"/>
  <c r="BJ1399" i="19"/>
  <c r="BJ7786" i="19"/>
  <c r="BJ4585" i="19"/>
  <c r="BJ3017" i="19"/>
  <c r="BJ2016" i="19"/>
  <c r="BJ4164" i="19"/>
  <c r="BJ1649" i="19"/>
  <c r="BJ3059" i="19"/>
  <c r="BJ6915" i="19"/>
  <c r="BJ7974" i="19"/>
  <c r="BJ5246" i="19"/>
  <c r="BJ7352" i="19"/>
  <c r="BJ5996" i="19"/>
  <c r="BJ3780" i="19"/>
  <c r="BJ1174" i="19"/>
  <c r="BJ554" i="19"/>
  <c r="BJ2813" i="19"/>
  <c r="BJ675" i="19"/>
  <c r="BJ1549" i="19"/>
  <c r="BJ3556" i="19"/>
  <c r="AF20" i="19"/>
  <c r="BJ2639" i="19"/>
  <c r="BJ9869" i="19"/>
  <c r="BJ3796" i="19"/>
  <c r="BJ2305" i="19"/>
  <c r="BJ4569" i="19"/>
  <c r="BJ1970" i="19"/>
  <c r="BJ6236" i="19"/>
  <c r="BJ1794" i="19"/>
  <c r="BJ6361" i="19"/>
  <c r="BJ1204" i="19"/>
  <c r="BJ285" i="19"/>
  <c r="BJ7452" i="19"/>
  <c r="BJ8813" i="19"/>
  <c r="BJ107" i="19"/>
  <c r="BJ9098" i="19"/>
  <c r="BJ9616" i="19"/>
  <c r="BJ143" i="19"/>
  <c r="BJ8876" i="19"/>
  <c r="BJ514" i="19"/>
  <c r="BJ6790" i="19"/>
  <c r="BJ4342" i="19"/>
  <c r="BJ4107" i="19"/>
  <c r="BJ8700" i="19"/>
  <c r="BJ8022" i="19"/>
  <c r="BJ1714" i="19"/>
  <c r="BJ6573" i="19"/>
  <c r="BJ3600" i="19"/>
  <c r="BJ9146" i="19"/>
  <c r="BJ1372" i="19"/>
  <c r="BJ3417" i="19"/>
  <c r="BJ3253" i="19"/>
  <c r="BJ4801" i="19"/>
  <c r="BJ2590" i="19"/>
  <c r="BJ3845" i="19"/>
  <c r="BJ459" i="19"/>
  <c r="BJ3441" i="19"/>
  <c r="BJ7477" i="19"/>
  <c r="BJ6743" i="19"/>
  <c r="BJ1225" i="19"/>
  <c r="BJ9967" i="19"/>
  <c r="BJ4204" i="19"/>
  <c r="BJ5465" i="19"/>
  <c r="BJ5149" i="19"/>
  <c r="BJ8384" i="19"/>
  <c r="BJ1793" i="19"/>
  <c r="BJ6324" i="19"/>
  <c r="BJ6061" i="19"/>
  <c r="BJ4979" i="19"/>
  <c r="BJ8477" i="19"/>
  <c r="BJ9925" i="19"/>
  <c r="BJ9590" i="19"/>
  <c r="BJ5814" i="19"/>
  <c r="BJ55" i="19"/>
  <c r="BJ7403" i="19"/>
  <c r="AG19" i="19"/>
  <c r="BJ3721" i="19"/>
  <c r="BJ9887" i="19"/>
  <c r="BJ2197" i="19"/>
  <c r="BJ5912" i="19"/>
  <c r="BJ1906" i="19"/>
  <c r="BJ6750" i="19"/>
  <c r="BJ4938" i="19"/>
  <c r="BJ6645" i="19"/>
  <c r="BJ2602" i="19"/>
  <c r="BJ6258" i="19"/>
  <c r="BJ6338" i="19"/>
  <c r="BJ2471" i="19"/>
  <c r="BJ1942" i="19"/>
  <c r="BJ158" i="19"/>
  <c r="BJ1785" i="19"/>
  <c r="BJ965" i="19"/>
  <c r="BJ5451" i="19"/>
  <c r="BP13" i="19"/>
  <c r="BJ740" i="19"/>
  <c r="BJ1568" i="19"/>
  <c r="BJ6447" i="19"/>
  <c r="BJ5121" i="19"/>
  <c r="BJ2832" i="19"/>
  <c r="BJ9473" i="19"/>
  <c r="BJ9059" i="19"/>
  <c r="BJ8728" i="19"/>
  <c r="BJ3045" i="19"/>
  <c r="BJ5346" i="19"/>
  <c r="BJ6158" i="19"/>
  <c r="BJ2331" i="19"/>
  <c r="BJ9069" i="19"/>
  <c r="BJ7162" i="19"/>
  <c r="BJ5479" i="19"/>
  <c r="BJ9096" i="19"/>
  <c r="BJ4598" i="19"/>
  <c r="BJ2763" i="19"/>
  <c r="BJ1378" i="19"/>
  <c r="BJ3866" i="19"/>
  <c r="BJ3040" i="19"/>
  <c r="BJ3001" i="19"/>
  <c r="BJ6547" i="19"/>
  <c r="BJ2324" i="19"/>
  <c r="BJ176" i="19"/>
  <c r="BJ6551" i="19"/>
  <c r="BJ6051" i="19"/>
  <c r="BJ2262" i="19"/>
  <c r="BJ9167" i="19"/>
  <c r="BJ6828" i="19"/>
  <c r="BJ3704" i="19"/>
  <c r="BJ9612" i="19"/>
  <c r="BJ9636" i="19"/>
  <c r="BJ3116" i="19"/>
  <c r="BJ2627" i="19"/>
  <c r="BJ4074" i="19"/>
  <c r="BJ3070" i="19"/>
  <c r="BJ6780" i="19"/>
  <c r="BJ4424" i="19"/>
  <c r="BJ1609" i="19"/>
  <c r="BJ3616" i="19"/>
  <c r="BJ4679" i="19"/>
  <c r="BJ3104" i="19"/>
  <c r="BJ8030" i="19"/>
  <c r="BJ2080" i="19"/>
  <c r="BJ4920" i="19"/>
  <c r="BJ7844" i="19"/>
  <c r="BJ9072" i="19"/>
  <c r="BJ1188" i="19"/>
  <c r="BJ8894" i="19"/>
  <c r="BJ511" i="19"/>
  <c r="BJ8966" i="19"/>
  <c r="BJ4763" i="19"/>
  <c r="BJ5686" i="19"/>
  <c r="BJ6273" i="19"/>
  <c r="BJ6714" i="19"/>
  <c r="BJ2683" i="19"/>
  <c r="BJ6473" i="19"/>
  <c r="BJ7016" i="19"/>
  <c r="BJ3427" i="19"/>
  <c r="BJ7478" i="19"/>
  <c r="BJ9454" i="19"/>
  <c r="BJ6881" i="19"/>
  <c r="BJ119" i="19"/>
  <c r="BJ1136" i="19"/>
  <c r="BJ1079" i="19"/>
  <c r="BJ2260" i="19"/>
  <c r="BJ9634" i="19"/>
  <c r="BJ6738" i="19"/>
  <c r="BJ6028" i="19"/>
  <c r="BJ9054" i="19"/>
  <c r="BJ9385" i="19"/>
  <c r="BJ2606" i="19"/>
  <c r="BJ2018" i="19"/>
  <c r="BJ7790" i="19"/>
  <c r="BJ4877" i="19"/>
  <c r="BJ4681" i="19"/>
  <c r="BJ8999" i="19"/>
  <c r="BJ7144" i="19"/>
  <c r="BJ4453" i="19"/>
  <c r="BJ1348" i="19"/>
  <c r="BJ6988" i="19"/>
  <c r="BJ83" i="19"/>
  <c r="BJ4061" i="19"/>
  <c r="BJ711" i="19"/>
  <c r="BJ9334" i="19"/>
  <c r="BJ1674" i="19"/>
  <c r="BJ560" i="19"/>
  <c r="BJ6636" i="19"/>
  <c r="BJ1776" i="19"/>
  <c r="BJ6735" i="19"/>
  <c r="BJ1461" i="19"/>
  <c r="BJ7934" i="19"/>
  <c r="BJ6755" i="19"/>
  <c r="BJ230" i="19"/>
  <c r="BJ3536" i="19"/>
  <c r="BJ7207" i="19"/>
  <c r="BJ8508" i="19"/>
  <c r="BJ3808" i="19"/>
  <c r="BJ5172" i="19"/>
  <c r="BJ8420" i="19"/>
  <c r="BJ523" i="19"/>
  <c r="BJ690" i="19"/>
  <c r="BJ8293" i="19"/>
  <c r="BJ3493" i="19"/>
  <c r="BJ1688" i="19"/>
  <c r="BJ8797" i="19"/>
  <c r="BJ6527" i="19"/>
  <c r="BJ2744" i="19"/>
  <c r="BJ6796" i="19"/>
  <c r="BJ4346" i="19"/>
  <c r="BJ2158" i="19"/>
  <c r="BJ3860" i="19"/>
  <c r="BJ3753" i="19"/>
  <c r="BJ5981" i="19"/>
  <c r="BJ4501" i="19"/>
  <c r="BJ3141" i="19"/>
  <c r="BJ1535" i="19"/>
  <c r="BJ4713" i="19"/>
  <c r="BJ2452" i="19"/>
  <c r="BJ5268" i="19"/>
  <c r="BJ5340" i="19"/>
  <c r="BJ6536" i="19"/>
  <c r="BJ9792" i="19"/>
  <c r="BJ3797" i="19"/>
  <c r="BJ561" i="19"/>
  <c r="BJ9359" i="19"/>
  <c r="BJ3170" i="19"/>
  <c r="BJ6339" i="19"/>
  <c r="BJ7219" i="19"/>
  <c r="BJ1260" i="19"/>
  <c r="BJ3761" i="19"/>
  <c r="BJ4120" i="19"/>
  <c r="BJ5728" i="19"/>
  <c r="BJ6921" i="19"/>
  <c r="BJ3693" i="19"/>
  <c r="BJ9899" i="19"/>
  <c r="BJ8549" i="19"/>
  <c r="BJ1625" i="19"/>
  <c r="BJ7514" i="19"/>
  <c r="BJ548" i="19"/>
  <c r="BJ3906" i="19"/>
  <c r="BJ70" i="19"/>
  <c r="BJ2559" i="19"/>
  <c r="BJ8156" i="19"/>
  <c r="BJ4855" i="19"/>
  <c r="BJ1973" i="19"/>
  <c r="BJ9468" i="19"/>
  <c r="BJ9309" i="19"/>
  <c r="BJ4476" i="19"/>
  <c r="BJ4649" i="19"/>
  <c r="BJ1613" i="19"/>
  <c r="BJ6127" i="19"/>
  <c r="BJ6648" i="19"/>
  <c r="BJ6602" i="19"/>
  <c r="BJ5024" i="19"/>
  <c r="BJ3612" i="19"/>
  <c r="BH3701" i="19"/>
  <c r="BF4607" i="19"/>
  <c r="BF5458" i="19"/>
  <c r="BF9191" i="19"/>
  <c r="BD6139" i="19"/>
  <c r="BH8771" i="19"/>
  <c r="BF7446" i="19"/>
  <c r="BF7882" i="19"/>
  <c r="BD2712" i="19"/>
  <c r="BD1579" i="19"/>
  <c r="BH5167" i="19"/>
  <c r="BF5272" i="19"/>
  <c r="BD9113" i="19"/>
  <c r="BF836" i="19"/>
  <c r="BF2164" i="19"/>
  <c r="BF1885" i="19"/>
  <c r="BD1412" i="19"/>
  <c r="BH1381" i="19"/>
  <c r="BF9704" i="19"/>
  <c r="BD251" i="19"/>
  <c r="BD2724" i="19"/>
  <c r="BF3469" i="19"/>
  <c r="BF4827" i="19"/>
  <c r="BD671" i="19"/>
  <c r="BD3789" i="19"/>
  <c r="BH2228" i="19"/>
  <c r="BD6514" i="19"/>
  <c r="BH6587" i="19"/>
  <c r="BH777" i="19"/>
  <c r="BD9205" i="19"/>
  <c r="BF5806" i="19"/>
  <c r="BF6835" i="19"/>
  <c r="BD6521" i="19"/>
  <c r="BD7974" i="19"/>
  <c r="BD9462" i="19"/>
  <c r="BH5200" i="19"/>
  <c r="BF5127" i="19"/>
  <c r="BH6516" i="19"/>
  <c r="BH1270" i="19"/>
  <c r="BD4930" i="19"/>
  <c r="BF7348" i="19"/>
  <c r="BF9116" i="19"/>
  <c r="BH8806" i="19"/>
  <c r="BD7587" i="19"/>
  <c r="BD2189" i="19"/>
  <c r="BF3039" i="19"/>
  <c r="BF9020" i="19"/>
  <c r="BD5454" i="19"/>
  <c r="BH6700" i="19"/>
  <c r="BF3466" i="19"/>
  <c r="BD5264" i="19"/>
  <c r="BD9618" i="19"/>
  <c r="BF596" i="19"/>
  <c r="BF8459" i="19"/>
  <c r="BF1319" i="19"/>
  <c r="BF9003" i="19"/>
  <c r="BF8610" i="19"/>
  <c r="BF4820" i="19"/>
  <c r="BD1087" i="19"/>
  <c r="BF837" i="19"/>
  <c r="BD9103" i="19"/>
  <c r="BD8374" i="19"/>
  <c r="BF1373" i="19"/>
  <c r="BH1779" i="19"/>
  <c r="BD7223" i="19"/>
  <c r="BD4358" i="19"/>
  <c r="BH700" i="19"/>
  <c r="BF7978" i="19"/>
  <c r="BH8044" i="19"/>
  <c r="BD8544" i="19"/>
  <c r="BH1469" i="19"/>
  <c r="BH563" i="19"/>
  <c r="BF9422" i="19"/>
  <c r="BD877" i="19"/>
  <c r="BH5733" i="19"/>
  <c r="BD1318" i="19"/>
  <c r="BD1974" i="19"/>
  <c r="BH4676" i="19"/>
  <c r="BH7487" i="19"/>
  <c r="BF4445" i="19"/>
  <c r="BF3860" i="19"/>
  <c r="BH3781" i="19"/>
  <c r="BD9828" i="19"/>
  <c r="BH2041" i="19"/>
  <c r="BD3468" i="19"/>
  <c r="BH1314" i="19"/>
  <c r="BH1055" i="19"/>
  <c r="BH6067" i="19"/>
  <c r="BF6919" i="19"/>
  <c r="BD2349" i="19"/>
  <c r="BD2973" i="19"/>
  <c r="BF1348" i="19"/>
  <c r="BD9434" i="19"/>
  <c r="BF6315" i="19"/>
  <c r="BF189" i="19"/>
  <c r="BF1258" i="19"/>
  <c r="BF1907" i="19"/>
  <c r="BH6476" i="19"/>
  <c r="BF5089" i="19"/>
  <c r="BD8302" i="19"/>
  <c r="BD6458" i="19"/>
  <c r="BF6667" i="19"/>
  <c r="BD5549" i="19"/>
  <c r="BD7774" i="19"/>
  <c r="BH3787" i="19"/>
  <c r="BF7327" i="19"/>
  <c r="BF4037" i="19"/>
  <c r="BH9649" i="19"/>
  <c r="BD2339" i="19"/>
  <c r="BD1912" i="19"/>
  <c r="BF8540" i="19"/>
  <c r="BF4282" i="19"/>
  <c r="BD6756" i="19"/>
  <c r="BH5075" i="19"/>
  <c r="BD8522" i="19"/>
  <c r="BH538" i="19"/>
  <c r="BH7898" i="19"/>
  <c r="BD2823" i="19"/>
  <c r="BH4922" i="19"/>
  <c r="BH8295" i="19"/>
  <c r="BF6780" i="19"/>
  <c r="BH3965" i="19"/>
  <c r="BH7009" i="19"/>
  <c r="BH6558" i="19"/>
  <c r="BF9329" i="19"/>
  <c r="BF9833" i="19"/>
  <c r="BH8854" i="19"/>
  <c r="BF4853" i="19"/>
  <c r="BF460" i="19"/>
  <c r="BF1601" i="19"/>
  <c r="BH9731" i="19"/>
  <c r="BH6799" i="19"/>
  <c r="BD1386" i="19"/>
  <c r="BH962" i="19"/>
  <c r="BH5898" i="19"/>
  <c r="BF2549" i="19"/>
  <c r="BD3724" i="19"/>
  <c r="BH1336" i="19"/>
  <c r="BF4783" i="19"/>
  <c r="BD9891" i="19"/>
  <c r="BH4679" i="19"/>
  <c r="BH7789" i="19"/>
  <c r="BF7524" i="19"/>
  <c r="BD3869" i="19"/>
  <c r="BH9837" i="19"/>
  <c r="BF8911" i="19"/>
  <c r="BD9139" i="19"/>
  <c r="BD6453" i="19"/>
  <c r="BH3772" i="19"/>
  <c r="BD4959" i="19"/>
  <c r="BF7661" i="19"/>
  <c r="BF1591" i="19"/>
  <c r="BF7225" i="19"/>
  <c r="BD4375" i="19"/>
  <c r="BH6251" i="19"/>
  <c r="BH2980" i="19"/>
  <c r="BD8527" i="19"/>
  <c r="BD3553" i="19"/>
  <c r="BD4643" i="19"/>
  <c r="BD7480" i="19"/>
  <c r="BD2477" i="19"/>
  <c r="BD9766" i="19"/>
  <c r="BH4465" i="19"/>
  <c r="BF5461" i="19"/>
  <c r="BF4384" i="19"/>
  <c r="BF5880" i="19"/>
  <c r="BD4738" i="19"/>
  <c r="BH7695" i="19"/>
  <c r="BF4466" i="19"/>
  <c r="BH8502" i="19"/>
  <c r="BD3095" i="19"/>
  <c r="BD4781" i="19"/>
  <c r="BF2393" i="19"/>
  <c r="BF7065" i="19"/>
  <c r="BH1002" i="19"/>
  <c r="BD7361" i="19"/>
  <c r="BH4624" i="19"/>
  <c r="BD566" i="19"/>
  <c r="BH5924" i="19"/>
  <c r="BD5663" i="19"/>
  <c r="BH33" i="19"/>
  <c r="BF7922" i="19"/>
  <c r="BH4779" i="19"/>
  <c r="BH9204" i="19"/>
  <c r="BH8893" i="19"/>
  <c r="BF2531" i="19"/>
  <c r="BD1542" i="19"/>
  <c r="BF9553" i="19"/>
  <c r="BH2032" i="19"/>
  <c r="BD6078" i="19"/>
  <c r="BF7753" i="19"/>
  <c r="BF934" i="19"/>
  <c r="BF6323" i="19"/>
  <c r="BH7839" i="19"/>
  <c r="BF1408" i="19"/>
  <c r="BF9958" i="19"/>
  <c r="BD490" i="19"/>
  <c r="BH4906" i="19"/>
  <c r="BD1670" i="19"/>
  <c r="BF7408" i="19"/>
  <c r="BF5635" i="19"/>
  <c r="BD7570" i="19"/>
  <c r="BH6473" i="19"/>
  <c r="BF7034" i="19"/>
  <c r="BH5344" i="19"/>
  <c r="BH74" i="19"/>
  <c r="BH6684" i="19"/>
  <c r="BF3340" i="19"/>
  <c r="BD2670" i="19"/>
  <c r="BH7651" i="19"/>
  <c r="BF6515" i="19"/>
  <c r="BH1692" i="19"/>
  <c r="BD7665" i="19"/>
  <c r="BF3434" i="19"/>
  <c r="BF8468" i="19"/>
  <c r="BD308" i="19"/>
  <c r="BH55" i="19"/>
  <c r="BF3158" i="19"/>
  <c r="BF9781" i="19"/>
  <c r="BF4724" i="19"/>
  <c r="BD5499" i="19"/>
  <c r="BH2750" i="19"/>
  <c r="BF6683" i="19"/>
  <c r="BH5046" i="19"/>
  <c r="BD1249" i="19"/>
  <c r="BH1949" i="19"/>
  <c r="BF478" i="19"/>
  <c r="BD1093" i="19"/>
  <c r="BH7797" i="19"/>
  <c r="BD8312" i="19"/>
  <c r="BH345" i="19"/>
  <c r="BH8858" i="19"/>
  <c r="BF6178" i="19"/>
  <c r="BD7081" i="19"/>
  <c r="BD9717" i="19"/>
  <c r="BF4170" i="19"/>
  <c r="BF1313" i="19"/>
  <c r="BF3515" i="19"/>
  <c r="BF3868" i="19"/>
  <c r="BD4293" i="19"/>
  <c r="BH6063" i="19"/>
  <c r="BF2762" i="19"/>
  <c r="BF9251" i="19"/>
  <c r="BF7762" i="19"/>
  <c r="BF2702" i="19"/>
  <c r="BH6455" i="19"/>
  <c r="BF9070" i="19"/>
  <c r="BD1863" i="19"/>
  <c r="BH5975" i="19"/>
  <c r="BF1573" i="19"/>
  <c r="BH4427" i="19"/>
  <c r="BD2798" i="19"/>
  <c r="BD6601" i="19"/>
  <c r="BH6267" i="19"/>
  <c r="BH4719" i="19"/>
  <c r="BH8533" i="19"/>
  <c r="BD6611" i="19"/>
  <c r="BH492" i="19"/>
  <c r="BH4934" i="19"/>
  <c r="BH5441" i="19"/>
  <c r="BF6693" i="19"/>
  <c r="BD6994" i="19"/>
  <c r="BF5097" i="19"/>
  <c r="BD444" i="19"/>
  <c r="BF80" i="19"/>
  <c r="BH1050" i="19"/>
  <c r="BH4237" i="19"/>
  <c r="BF9694" i="19"/>
  <c r="BF9906" i="19"/>
  <c r="BH2990" i="19"/>
  <c r="BF3642" i="19"/>
  <c r="BD613" i="19"/>
  <c r="BF3063" i="19"/>
  <c r="BH9401" i="19"/>
  <c r="BF3028" i="19"/>
  <c r="BH7001" i="19"/>
  <c r="BD1725" i="19"/>
  <c r="BF632" i="19"/>
  <c r="BF3668" i="19"/>
  <c r="BH3017" i="19"/>
  <c r="BH8467" i="19"/>
  <c r="BD9126" i="19"/>
  <c r="BD9865" i="19"/>
  <c r="BD4899" i="19"/>
  <c r="BF5853" i="19"/>
  <c r="BD2265" i="19"/>
  <c r="BF8076" i="19"/>
  <c r="BF5974" i="19"/>
  <c r="BD7167" i="19"/>
  <c r="BD7659" i="19"/>
  <c r="BH502" i="19"/>
  <c r="BF1689" i="19"/>
  <c r="BD33" i="19"/>
  <c r="BF2880" i="19"/>
  <c r="BH2821" i="19"/>
  <c r="BH7146" i="19"/>
  <c r="BH1112" i="19"/>
  <c r="BD6161" i="19"/>
  <c r="BD7260" i="19"/>
  <c r="BF2866" i="19"/>
  <c r="BH6500" i="19"/>
  <c r="BH618" i="19"/>
  <c r="BF2738" i="19"/>
  <c r="BF3164" i="19"/>
  <c r="BH9717" i="19"/>
  <c r="BH7448" i="19"/>
  <c r="BF3147" i="19"/>
  <c r="BF9182" i="19"/>
  <c r="BD4520" i="19"/>
  <c r="BF6650" i="19"/>
  <c r="BF1495" i="19"/>
  <c r="BH820" i="19"/>
  <c r="BF8766" i="19"/>
  <c r="BF8663" i="19"/>
  <c r="BH9470" i="19"/>
  <c r="BF1802" i="19"/>
  <c r="BF8333" i="19"/>
  <c r="BD5446" i="19"/>
  <c r="BF5977" i="19"/>
  <c r="BH9291" i="19"/>
  <c r="BF2157" i="19"/>
  <c r="BF1320" i="19"/>
  <c r="BH7587" i="19"/>
  <c r="BF6559" i="19"/>
  <c r="BF7679" i="19"/>
  <c r="BH1650" i="19"/>
  <c r="BF4886" i="19"/>
  <c r="BD1847" i="19"/>
  <c r="BH6802" i="19"/>
  <c r="BH4057" i="19"/>
  <c r="BF8703" i="19"/>
  <c r="BD9111" i="19"/>
  <c r="BF1620" i="19"/>
  <c r="BF1582" i="19"/>
  <c r="BD6764" i="19"/>
  <c r="BD664" i="19"/>
  <c r="BF2725" i="19"/>
  <c r="BH9826" i="19"/>
  <c r="BF2414" i="19"/>
  <c r="BF4446" i="19"/>
  <c r="BF9016" i="19"/>
  <c r="BF5525" i="19"/>
  <c r="BH9683" i="19"/>
  <c r="BH8872" i="19"/>
  <c r="BH3294" i="19"/>
  <c r="BH4406" i="19"/>
  <c r="BF5960" i="19"/>
  <c r="BF229" i="19"/>
  <c r="BD6691" i="19"/>
  <c r="BH6139" i="19"/>
  <c r="BH1769" i="19"/>
  <c r="BH4036" i="19"/>
  <c r="BH5004" i="19"/>
  <c r="BH8358" i="19"/>
  <c r="BH7128" i="19"/>
  <c r="BF572" i="19"/>
  <c r="BF3095" i="19"/>
  <c r="BF5670" i="19"/>
  <c r="BF5879" i="19"/>
  <c r="BH7120" i="19"/>
  <c r="BF8168" i="19"/>
  <c r="BF2509" i="19"/>
  <c r="BH2128" i="19"/>
  <c r="BF9008" i="19"/>
  <c r="BF6106" i="19"/>
  <c r="BF6589" i="19"/>
  <c r="BD5517" i="19"/>
  <c r="BF1830" i="19"/>
  <c r="BH2320" i="19"/>
  <c r="BD9070" i="19"/>
  <c r="BF960" i="19"/>
  <c r="BD9738" i="19"/>
  <c r="BF4792" i="19"/>
  <c r="BD4682" i="19"/>
  <c r="BH7865" i="19"/>
  <c r="BD132" i="19"/>
  <c r="BH5533" i="19"/>
  <c r="BD8769" i="19"/>
  <c r="BH8036" i="19"/>
  <c r="BD6212" i="19"/>
  <c r="BF8902" i="19"/>
  <c r="BF8912" i="19"/>
  <c r="BF5598" i="19"/>
  <c r="BF5727" i="19"/>
  <c r="BF6499" i="19"/>
  <c r="BH1422" i="19"/>
  <c r="BH9441" i="19"/>
  <c r="BF9315" i="19"/>
  <c r="BH7136" i="19"/>
  <c r="BH7608" i="19"/>
  <c r="BF619" i="19"/>
  <c r="BH7586" i="19"/>
  <c r="BF5851" i="19"/>
  <c r="BD8036" i="19"/>
  <c r="BF8706" i="19"/>
  <c r="BD458" i="19"/>
  <c r="BD4330" i="19"/>
  <c r="BH9747" i="19"/>
  <c r="BD8905" i="19"/>
  <c r="BD5432" i="19"/>
  <c r="BH5522" i="19"/>
  <c r="BH9979" i="19"/>
  <c r="BD1989" i="19"/>
  <c r="BF135" i="19"/>
  <c r="BD5696" i="19"/>
  <c r="BD7071" i="19"/>
  <c r="BD4354" i="19"/>
  <c r="BF2692" i="19"/>
  <c r="BH8809" i="19"/>
  <c r="BH138" i="19"/>
  <c r="BH9310" i="19"/>
  <c r="BH5516" i="19"/>
  <c r="BD1928" i="19"/>
  <c r="BF5989" i="19"/>
  <c r="BD4380" i="19"/>
  <c r="BF9710" i="19"/>
  <c r="BD11" i="19"/>
  <c r="BF984" i="19"/>
  <c r="BD4190" i="19"/>
  <c r="BD4752" i="19"/>
  <c r="BH2205" i="19"/>
  <c r="BD2332" i="19"/>
  <c r="BF9443" i="19"/>
  <c r="BF3278" i="19"/>
  <c r="BH4901" i="19"/>
  <c r="BF2957" i="19"/>
  <c r="BH9753" i="19"/>
  <c r="BD4462" i="19"/>
  <c r="BD9485" i="19"/>
  <c r="BD7544" i="19"/>
  <c r="BH4355" i="19"/>
  <c r="BF702" i="19"/>
  <c r="BH6466" i="19"/>
  <c r="BH9047" i="19"/>
  <c r="BF8597" i="19"/>
  <c r="BF9017" i="19"/>
  <c r="BD5140" i="19"/>
  <c r="BD1855" i="19"/>
  <c r="BH558" i="19"/>
  <c r="BF5830" i="19"/>
  <c r="BH5815" i="19"/>
  <c r="BF6169" i="19"/>
  <c r="BF7662" i="19"/>
  <c r="BH6859" i="19"/>
  <c r="BF673" i="19"/>
  <c r="BH1970" i="19"/>
  <c r="BF1122" i="19"/>
  <c r="BD5848" i="19"/>
  <c r="BF3231" i="19"/>
  <c r="BF9757" i="19"/>
  <c r="BD8547" i="19"/>
  <c r="BF3645" i="19"/>
  <c r="BF343" i="19"/>
  <c r="BH3508" i="19"/>
  <c r="BF5599" i="19"/>
  <c r="BD2898" i="19"/>
  <c r="BD7832" i="19"/>
  <c r="BD4335" i="19"/>
  <c r="BH2465" i="19"/>
  <c r="BD952" i="19"/>
  <c r="BD1503" i="19"/>
  <c r="BF6441" i="19"/>
  <c r="BD5716" i="19"/>
  <c r="BD8051" i="19"/>
  <c r="BF8865" i="19"/>
  <c r="BH3674" i="19"/>
  <c r="BF3173" i="19"/>
  <c r="BD9824" i="19"/>
  <c r="BF9436" i="19"/>
  <c r="BD7174" i="19"/>
  <c r="BF2314" i="19"/>
  <c r="BF3640" i="19"/>
  <c r="BH1900" i="19"/>
  <c r="BH5762" i="19"/>
  <c r="BD3551" i="19"/>
  <c r="BH7069" i="19"/>
  <c r="BD1222" i="19"/>
  <c r="BH4496" i="19"/>
  <c r="BF4838" i="19"/>
  <c r="BF2784" i="19"/>
  <c r="BH903" i="19"/>
  <c r="BF1417" i="19"/>
  <c r="BF3946" i="19"/>
  <c r="BF5902" i="19"/>
  <c r="BF1500" i="19"/>
  <c r="BF8594" i="19"/>
  <c r="BD1101" i="19"/>
  <c r="BD1037" i="19"/>
  <c r="BF2300" i="19"/>
  <c r="BH9722" i="19"/>
  <c r="BD2086" i="19"/>
  <c r="BH7339" i="19"/>
  <c r="BH583" i="19"/>
  <c r="BD5542" i="19"/>
  <c r="BD5495" i="19"/>
  <c r="BF4840" i="19"/>
  <c r="BF861" i="19"/>
  <c r="BD6974" i="19"/>
  <c r="BD7910" i="19"/>
  <c r="BH3803" i="19"/>
  <c r="BD5349" i="19"/>
  <c r="BF8318" i="19"/>
  <c r="BF1009" i="19"/>
  <c r="BD1479" i="19"/>
  <c r="BF1339" i="19"/>
  <c r="BF6229" i="19"/>
  <c r="BH6387" i="19"/>
  <c r="BD6295" i="19"/>
  <c r="BD5044" i="19"/>
  <c r="BH8937" i="19"/>
  <c r="BD8525" i="19"/>
  <c r="BD8348" i="19"/>
  <c r="BH180" i="19"/>
  <c r="BH9590" i="19"/>
  <c r="BH2316" i="19"/>
  <c r="BD92" i="19"/>
  <c r="BH2221" i="19"/>
  <c r="BD4054" i="19"/>
  <c r="BH2887" i="19"/>
  <c r="BH3590" i="19"/>
  <c r="BH4626" i="19"/>
  <c r="BD668" i="19"/>
  <c r="BH7965" i="19"/>
  <c r="BD6344" i="19"/>
  <c r="BH9812" i="19"/>
  <c r="BD8455" i="19"/>
  <c r="BF1837" i="19"/>
  <c r="BD5891" i="19"/>
  <c r="BH7464" i="19"/>
  <c r="BF9194" i="19"/>
  <c r="BH3518" i="19"/>
  <c r="BH4356" i="19"/>
  <c r="BD3346" i="19"/>
  <c r="BF7428" i="19"/>
  <c r="BF3796" i="19"/>
  <c r="BD4753" i="19"/>
  <c r="BH2006" i="19"/>
  <c r="BF5253" i="19"/>
  <c r="BD7618" i="19"/>
  <c r="BF3558" i="19"/>
  <c r="BH2795" i="19"/>
  <c r="BF6058" i="19"/>
  <c r="BH9416" i="19"/>
  <c r="BF5312" i="19"/>
  <c r="BD2539" i="19"/>
  <c r="BF5499" i="19"/>
  <c r="BH7919" i="19"/>
  <c r="BF5235" i="19"/>
  <c r="BD4502" i="19"/>
  <c r="BF1246" i="19"/>
  <c r="BH8128" i="19"/>
  <c r="BD1068" i="19"/>
  <c r="BH9078" i="19"/>
  <c r="BD2100" i="19"/>
  <c r="BH5503" i="19"/>
  <c r="BD8463" i="19"/>
  <c r="BD7443" i="19"/>
  <c r="BD8988" i="19"/>
  <c r="BF8151" i="19"/>
  <c r="BH5175" i="19"/>
  <c r="BF1758" i="19"/>
  <c r="BF3079" i="19"/>
  <c r="BD6079" i="19"/>
  <c r="BH1668" i="19"/>
  <c r="BD7771" i="19"/>
  <c r="BH8724" i="19"/>
  <c r="BH4300" i="19"/>
  <c r="BH2978" i="19"/>
  <c r="BF715" i="19"/>
  <c r="BF3414" i="19"/>
  <c r="BH2026" i="19"/>
  <c r="BF4255" i="19"/>
  <c r="BH875" i="19"/>
  <c r="BF7843" i="19"/>
  <c r="BD6438" i="19"/>
  <c r="BD692" i="19"/>
  <c r="BD1029" i="19"/>
  <c r="BD4004" i="19"/>
  <c r="BD9680" i="19"/>
  <c r="BD2913" i="19"/>
  <c r="BF6475" i="19"/>
  <c r="BH2007" i="19"/>
  <c r="BH7738" i="19"/>
  <c r="BH6483" i="19"/>
  <c r="BF4817" i="19"/>
  <c r="BH2178" i="19"/>
  <c r="BD915" i="19"/>
  <c r="BF4942" i="19"/>
  <c r="BF2844" i="19"/>
  <c r="BH5623" i="19"/>
  <c r="BD3015" i="19"/>
  <c r="BF1728" i="19"/>
  <c r="BF5440" i="19"/>
  <c r="BH2513" i="19"/>
  <c r="BH3574" i="19"/>
  <c r="BH2778" i="19"/>
  <c r="BF7542" i="19"/>
  <c r="BF1869" i="19"/>
  <c r="BD7227" i="19"/>
  <c r="BD8010" i="19"/>
  <c r="BD452" i="19"/>
  <c r="BH2545" i="19"/>
  <c r="BH7174" i="19"/>
  <c r="BD635" i="19"/>
  <c r="BD2341" i="19"/>
  <c r="BD1154" i="19"/>
  <c r="BD8587" i="19"/>
  <c r="BH1025" i="19"/>
  <c r="BF9207" i="19"/>
  <c r="BF3011" i="19"/>
  <c r="BH3353" i="19"/>
  <c r="BH6956" i="19"/>
  <c r="BF9457" i="19"/>
  <c r="BH1846" i="19"/>
  <c r="BD3620" i="19"/>
  <c r="BD7800" i="19"/>
  <c r="BD9781" i="19"/>
  <c r="BD7420" i="19"/>
  <c r="BF5358" i="19"/>
  <c r="BD4043" i="19"/>
  <c r="BD4457" i="19"/>
  <c r="BF1043" i="19"/>
  <c r="BF9854" i="19"/>
  <c r="BF2720" i="19"/>
  <c r="BD4470" i="19"/>
  <c r="BH3854" i="19"/>
  <c r="BF9175" i="19"/>
  <c r="BD2554" i="19"/>
  <c r="BD9764" i="19"/>
  <c r="BH5229" i="19"/>
  <c r="BH4315" i="19"/>
  <c r="BH1374" i="19"/>
  <c r="BH9985" i="19"/>
  <c r="BH2291" i="19"/>
  <c r="BF1769" i="19"/>
  <c r="BH9586" i="19"/>
  <c r="BH873" i="19"/>
  <c r="BF8354" i="19"/>
  <c r="BH1780" i="19"/>
  <c r="BF6939" i="19"/>
  <c r="BH8264" i="19"/>
  <c r="BD8328" i="19"/>
  <c r="BF5678" i="19"/>
  <c r="BF1346" i="19"/>
  <c r="BD7104" i="19"/>
  <c r="BF4800" i="19"/>
  <c r="BD472" i="19"/>
  <c r="BF5623" i="19"/>
  <c r="BD9324" i="19"/>
  <c r="BD1084" i="19"/>
  <c r="BH2052" i="19"/>
  <c r="BH1117" i="19"/>
  <c r="BF6126" i="19"/>
  <c r="BF9777" i="19"/>
  <c r="BF1904" i="19"/>
  <c r="BF9662" i="19"/>
  <c r="BD7197" i="19"/>
  <c r="BD6843" i="19"/>
  <c r="BH5449" i="19"/>
  <c r="BD5536" i="19"/>
  <c r="BD2256" i="19"/>
  <c r="BD7584" i="19"/>
  <c r="BF7976" i="19"/>
  <c r="BH3334" i="19"/>
  <c r="BF3356" i="19"/>
  <c r="BF6662" i="19"/>
  <c r="BD9162" i="19"/>
  <c r="BD7018" i="19"/>
  <c r="BH1553" i="19"/>
  <c r="BD6420" i="19"/>
  <c r="BH2257" i="19"/>
  <c r="BH7710" i="19"/>
  <c r="BF6322" i="19"/>
  <c r="BH9151" i="19"/>
  <c r="BD29" i="19"/>
  <c r="BH5567" i="19"/>
  <c r="BD4556" i="19"/>
  <c r="BF186" i="19"/>
  <c r="BH6873" i="19"/>
  <c r="BF1664" i="19"/>
  <c r="BH5379" i="19"/>
  <c r="BH640" i="19"/>
  <c r="BD746" i="19"/>
  <c r="BF1048" i="19"/>
  <c r="BD7475" i="19"/>
  <c r="BF7087" i="19"/>
  <c r="BH6793" i="19"/>
  <c r="BD8470" i="19"/>
  <c r="BD1327" i="19"/>
  <c r="BF2526" i="19"/>
  <c r="BF3977" i="19"/>
  <c r="BH1886" i="19"/>
  <c r="BH3994" i="19"/>
  <c r="BF4590" i="19"/>
  <c r="BF4052" i="19"/>
  <c r="BH1587" i="19"/>
  <c r="BF286" i="19"/>
  <c r="BD2099" i="19"/>
  <c r="BH4833" i="19"/>
  <c r="BH8317" i="19"/>
  <c r="BF2731" i="19"/>
  <c r="BD1994" i="19"/>
  <c r="BD7091" i="19"/>
  <c r="BF52" i="19"/>
  <c r="BH6784" i="19"/>
  <c r="BH3783" i="19"/>
  <c r="BD9629" i="19"/>
  <c r="BH9114" i="19"/>
  <c r="BF6753" i="19"/>
  <c r="BF3501" i="19"/>
  <c r="BD4417" i="19"/>
  <c r="BD9430" i="19"/>
  <c r="BH8506" i="19"/>
  <c r="BD2459" i="19"/>
  <c r="BH2312" i="19"/>
  <c r="BF4047" i="19"/>
  <c r="BD2597" i="19"/>
  <c r="BD1660" i="19"/>
  <c r="BD5049" i="19"/>
  <c r="BH91" i="19"/>
  <c r="BH1324" i="19"/>
  <c r="BF3315" i="19"/>
  <c r="BD5589" i="19"/>
  <c r="BF5710" i="19"/>
  <c r="BH8655" i="19"/>
  <c r="BD2074" i="19"/>
  <c r="BD9251" i="19"/>
  <c r="BD579" i="19"/>
  <c r="BF3103" i="19"/>
  <c r="BF7601" i="19"/>
  <c r="BF7055" i="19"/>
  <c r="BD7729" i="19"/>
  <c r="BH5514" i="19"/>
  <c r="BF1561" i="19"/>
  <c r="BF9768" i="19"/>
  <c r="BH2964" i="19"/>
  <c r="BF9389" i="19"/>
  <c r="BH3288" i="19"/>
  <c r="BH1923" i="19"/>
  <c r="BD4096" i="19"/>
  <c r="BD7258" i="19"/>
  <c r="BF4485" i="19"/>
  <c r="BF8222" i="19"/>
  <c r="BF8583" i="19"/>
  <c r="BF8133" i="19"/>
  <c r="BD8426" i="19"/>
  <c r="BH4628" i="19"/>
  <c r="BH6475" i="19"/>
  <c r="BH9608" i="19"/>
  <c r="BD5271" i="19"/>
  <c r="BD6140" i="19"/>
  <c r="BF8672" i="19"/>
  <c r="BD9032" i="19"/>
  <c r="BD3128" i="19"/>
  <c r="BH8998" i="19"/>
  <c r="BH8564" i="19"/>
  <c r="BD7688" i="19"/>
  <c r="BF3545" i="19"/>
  <c r="BF7403" i="19"/>
  <c r="BF7708" i="19"/>
  <c r="BD3079" i="19"/>
  <c r="BF9601" i="19"/>
  <c r="BH3172" i="19"/>
  <c r="BD4891" i="19"/>
  <c r="BH9294" i="19"/>
  <c r="BF7686" i="19"/>
  <c r="BF5476" i="19"/>
  <c r="BF3328" i="19"/>
  <c r="BF1739" i="19"/>
  <c r="BF5448" i="19"/>
  <c r="BF6980" i="19"/>
  <c r="BD769" i="19"/>
  <c r="BH9990" i="19"/>
  <c r="BF2589" i="19"/>
  <c r="BH3309" i="19"/>
  <c r="BF427" i="19"/>
  <c r="BH6076" i="19"/>
  <c r="BF3555" i="19"/>
  <c r="BF3584" i="19"/>
  <c r="BH515" i="19"/>
  <c r="BH6787" i="19"/>
  <c r="BH3395" i="19"/>
  <c r="BH2156" i="19"/>
  <c r="BH4742" i="19"/>
  <c r="BH9896" i="19"/>
  <c r="BH9888" i="19"/>
  <c r="BD2981" i="19"/>
  <c r="BF8411" i="19"/>
  <c r="BF6821" i="19"/>
  <c r="BD53" i="19"/>
  <c r="BF3523" i="19"/>
  <c r="BH4241" i="19"/>
  <c r="BH5370" i="19"/>
  <c r="BF4346" i="19"/>
  <c r="BF245" i="19"/>
  <c r="BH1850" i="19"/>
  <c r="BF7277" i="19"/>
  <c r="BH5848" i="19"/>
  <c r="BH8575" i="19"/>
  <c r="BF4212" i="19"/>
  <c r="BF7809" i="19"/>
  <c r="BD7458" i="19"/>
  <c r="BH4059" i="19"/>
  <c r="BF7527" i="19"/>
  <c r="BD6894" i="19"/>
  <c r="BD8066" i="19"/>
  <c r="BD9997" i="19"/>
  <c r="BD3303" i="19"/>
  <c r="BD3477" i="19"/>
  <c r="BH9371" i="19"/>
  <c r="BH6918" i="19"/>
  <c r="BF8892" i="19"/>
  <c r="BD2367" i="19"/>
  <c r="BD6306" i="19"/>
  <c r="BF9102" i="19"/>
  <c r="BF6006" i="19"/>
  <c r="BD3862" i="19"/>
  <c r="BD3826" i="19"/>
  <c r="BF6768" i="19"/>
  <c r="BH869" i="19"/>
  <c r="BF579" i="19"/>
  <c r="BD2293" i="19"/>
  <c r="BD9946" i="19"/>
  <c r="BH5371" i="19"/>
  <c r="BF1172" i="19"/>
  <c r="BD3531" i="19"/>
  <c r="BF8712" i="19"/>
  <c r="BD9755" i="19"/>
  <c r="BF2250" i="19"/>
  <c r="BD6871" i="19"/>
  <c r="BF2158" i="19"/>
  <c r="BH5749" i="19"/>
  <c r="BF8258" i="19"/>
  <c r="BF7407" i="19"/>
  <c r="BF3243" i="19"/>
  <c r="BF3660" i="19"/>
  <c r="BD8490" i="19"/>
  <c r="BD3323" i="19"/>
  <c r="BF9148" i="19"/>
  <c r="BD6004" i="19"/>
  <c r="BH4878" i="19"/>
  <c r="BH7886" i="19"/>
  <c r="BD4219" i="19"/>
  <c r="BH9846" i="19"/>
  <c r="BH9624" i="19"/>
  <c r="BF9727" i="19"/>
  <c r="BF9334" i="19"/>
  <c r="BH5974" i="19"/>
  <c r="BD6503" i="19"/>
  <c r="BD8904" i="19"/>
  <c r="BF3065" i="19"/>
  <c r="BD5323" i="19"/>
  <c r="BF1840" i="19"/>
  <c r="BD9035" i="19"/>
  <c r="BF7287" i="19"/>
  <c r="BF5937" i="19"/>
  <c r="BF2100" i="19"/>
  <c r="BD6745" i="19"/>
  <c r="BF8664" i="19"/>
  <c r="BF639" i="19"/>
  <c r="BD8159" i="19"/>
  <c r="BD9219" i="19"/>
  <c r="BH323" i="19"/>
  <c r="BF4680" i="19"/>
  <c r="BH3391" i="19"/>
  <c r="BD4237" i="19"/>
  <c r="BH9762" i="19"/>
  <c r="BF793" i="19"/>
  <c r="BD5788" i="19"/>
  <c r="BH5940" i="19"/>
  <c r="BF9539" i="19"/>
  <c r="BH5864" i="19"/>
  <c r="BH1942" i="19"/>
  <c r="BH5980" i="19"/>
  <c r="BF3003" i="19"/>
  <c r="BD8196" i="19"/>
  <c r="BD1761" i="19"/>
  <c r="BD8973" i="19"/>
  <c r="BH4026" i="19"/>
  <c r="BF7550" i="19"/>
  <c r="BD7586" i="19"/>
  <c r="BF7838" i="19"/>
  <c r="BD4998" i="19"/>
  <c r="BF4917" i="19"/>
  <c r="BF2350" i="19"/>
  <c r="BF2545" i="19"/>
  <c r="BH3205" i="19"/>
  <c r="BF9466" i="19"/>
  <c r="BF1329" i="19"/>
  <c r="BF13" i="19"/>
  <c r="BF1708" i="19"/>
  <c r="BH5729" i="19"/>
  <c r="BF3303" i="19"/>
  <c r="BF5360" i="19"/>
  <c r="BD744" i="19"/>
  <c r="BF2313" i="19"/>
  <c r="BH265" i="19"/>
  <c r="BF5815" i="19"/>
  <c r="BD3663" i="19"/>
  <c r="BF6966" i="19"/>
  <c r="BF9009" i="19"/>
  <c r="BF2587" i="19"/>
  <c r="BF8927" i="19"/>
  <c r="BH914" i="19"/>
  <c r="BH111" i="19"/>
  <c r="BH5216" i="19"/>
  <c r="BH7337" i="19"/>
  <c r="BH4522" i="19"/>
  <c r="BF24" i="19"/>
  <c r="BF6781" i="19"/>
  <c r="BF2339" i="19"/>
  <c r="BF8640" i="19"/>
  <c r="BH7379" i="19"/>
  <c r="BD2410" i="19"/>
  <c r="BD2386" i="19"/>
  <c r="BF9362" i="19"/>
  <c r="BF197" i="19"/>
  <c r="BF9105" i="19"/>
  <c r="BD6289" i="19"/>
  <c r="BF4748" i="19"/>
  <c r="BH7131" i="19"/>
  <c r="BD8799" i="19"/>
  <c r="BF8382" i="19"/>
  <c r="BD2461" i="19"/>
  <c r="BH153" i="19"/>
  <c r="BF3711" i="19"/>
  <c r="BF2076" i="19"/>
  <c r="BD3958" i="19"/>
  <c r="BF5723" i="19"/>
  <c r="BF1086" i="19"/>
  <c r="BD3932" i="19"/>
  <c r="BD8936" i="19"/>
  <c r="BD1723" i="19"/>
  <c r="BD172" i="19"/>
  <c r="BH2583" i="19"/>
  <c r="BD9436" i="19"/>
  <c r="BF9913" i="19"/>
  <c r="BF9083" i="19"/>
  <c r="BD6026" i="19"/>
  <c r="BH6437" i="19"/>
  <c r="BF6123" i="19"/>
  <c r="BF215" i="19"/>
  <c r="BF6812" i="19"/>
  <c r="BF2105" i="19"/>
  <c r="BD7691" i="19"/>
  <c r="BF8163" i="19"/>
  <c r="BF7176" i="19"/>
  <c r="BH9040" i="19"/>
  <c r="BD9758" i="19"/>
  <c r="BF2739" i="19"/>
  <c r="BH8411" i="19"/>
  <c r="BH7466" i="19"/>
  <c r="BH1294" i="19"/>
  <c r="BF4660" i="19"/>
  <c r="BF9621" i="19"/>
  <c r="BD5683" i="19"/>
  <c r="BD5984" i="19"/>
  <c r="BD1781" i="19"/>
  <c r="BD8442" i="19"/>
  <c r="BD8695" i="19"/>
  <c r="BF3235" i="19"/>
  <c r="BD7972" i="19"/>
  <c r="BH8435" i="19"/>
  <c r="BD3807" i="19"/>
  <c r="BH4669" i="19"/>
  <c r="BD7720" i="19"/>
  <c r="BH2902" i="19"/>
  <c r="BD2276" i="19"/>
  <c r="BH7673" i="19"/>
  <c r="BF8120" i="19"/>
  <c r="BD7975" i="19"/>
  <c r="BH3011" i="19"/>
  <c r="BF4110" i="19"/>
  <c r="BF9228" i="19"/>
  <c r="BD2556" i="19"/>
  <c r="BD5453" i="19"/>
  <c r="BD626" i="19"/>
  <c r="BD7611" i="19"/>
  <c r="BF364" i="19"/>
  <c r="BD5840" i="19"/>
  <c r="BF9954" i="19"/>
  <c r="BF9179" i="19"/>
  <c r="BD6803" i="19"/>
  <c r="BH8348" i="19"/>
  <c r="BF1462" i="19"/>
  <c r="BH5399" i="19"/>
  <c r="BD6988" i="19"/>
  <c r="BF4392" i="19"/>
  <c r="BF3974" i="19"/>
  <c r="BF9088" i="19"/>
  <c r="BD8765" i="19"/>
  <c r="BH9256" i="19"/>
  <c r="BF3981" i="19"/>
  <c r="BD3422" i="19"/>
  <c r="BF1286" i="19"/>
  <c r="BF2590" i="19"/>
  <c r="BF6845" i="19"/>
  <c r="BH725" i="19"/>
  <c r="BH2847" i="19"/>
  <c r="BD6406" i="19"/>
  <c r="BD218" i="19"/>
  <c r="BH7534" i="19"/>
  <c r="BH2720" i="19"/>
  <c r="BD1706" i="19"/>
  <c r="BF2568" i="19"/>
  <c r="BD9777" i="19"/>
  <c r="BF9779" i="19"/>
  <c r="BF5357" i="19"/>
  <c r="BD4887" i="19"/>
  <c r="BH1936" i="19"/>
  <c r="BF7144" i="19"/>
  <c r="BD2296" i="19"/>
  <c r="BD5047" i="19"/>
  <c r="BF5572" i="19"/>
  <c r="BF8339" i="19"/>
  <c r="BF4061" i="19"/>
  <c r="BD5232" i="19"/>
  <c r="BH8143" i="19"/>
  <c r="BF8159" i="19"/>
  <c r="BF4611" i="19"/>
  <c r="BF3715" i="19"/>
  <c r="BF8496" i="19"/>
  <c r="BH5196" i="19"/>
  <c r="BF1592" i="19"/>
  <c r="BD9510" i="19"/>
  <c r="BH934" i="19"/>
  <c r="BD9176" i="19"/>
  <c r="BH5184" i="19"/>
  <c r="BH2231" i="19"/>
  <c r="BD156" i="19"/>
  <c r="BH4357" i="19"/>
  <c r="BH8234" i="19"/>
  <c r="BF6183" i="19"/>
  <c r="BH8802" i="19"/>
  <c r="BF2611" i="19"/>
  <c r="BD7738" i="19"/>
  <c r="BF6052" i="19"/>
  <c r="BD8576" i="19"/>
  <c r="BH1723" i="19"/>
  <c r="BH733" i="19"/>
  <c r="BH4785" i="19"/>
  <c r="BH4167" i="19"/>
  <c r="BH3118" i="19"/>
  <c r="BD6160" i="19"/>
  <c r="BD6979" i="19"/>
  <c r="BD1347" i="19"/>
  <c r="BD6800" i="19"/>
  <c r="BH5316" i="19"/>
  <c r="BF7263" i="19"/>
  <c r="BH2959" i="19"/>
  <c r="BD6332" i="19"/>
  <c r="BF1829" i="19"/>
  <c r="BD975" i="19"/>
  <c r="BH1302" i="19"/>
  <c r="BF1534" i="19"/>
  <c r="BF7235" i="19"/>
  <c r="BF6597" i="19"/>
  <c r="BD4298" i="19"/>
  <c r="BF8295" i="19"/>
  <c r="BH5637" i="19"/>
  <c r="BD2832" i="19"/>
  <c r="BD9876" i="19"/>
  <c r="BD8478" i="19"/>
  <c r="BD522" i="19"/>
  <c r="BH2983" i="19"/>
  <c r="BF8787" i="19"/>
  <c r="BD2200" i="19"/>
  <c r="BD7120" i="19"/>
  <c r="BH5206" i="19"/>
  <c r="BF2516" i="19"/>
  <c r="BD4155" i="19"/>
  <c r="BH5038" i="19"/>
  <c r="BH2305" i="19"/>
  <c r="BH8572" i="19"/>
  <c r="BD7149" i="19"/>
  <c r="BD6713" i="19"/>
  <c r="BH7050" i="19"/>
  <c r="BF5767" i="19"/>
  <c r="BF634" i="19"/>
  <c r="BH9379" i="19"/>
  <c r="BH5765" i="19"/>
  <c r="BD5864" i="19"/>
  <c r="BH6601" i="19"/>
  <c r="BD3257" i="19"/>
  <c r="BF918" i="19"/>
  <c r="BD6125" i="19"/>
  <c r="BF6468" i="19"/>
  <c r="BF5154" i="19"/>
  <c r="BD5105" i="19"/>
  <c r="BD4638" i="19"/>
  <c r="BF5766" i="19"/>
  <c r="BF9099" i="19"/>
  <c r="BD8197" i="19"/>
  <c r="BD7718" i="19"/>
  <c r="BD3942" i="19"/>
  <c r="BD3891" i="19"/>
  <c r="BF8881" i="19"/>
  <c r="BH1202" i="19"/>
  <c r="BF8218" i="19"/>
  <c r="BD3818" i="19"/>
  <c r="BH8232" i="19"/>
  <c r="BF9754" i="19"/>
  <c r="BF5119" i="19"/>
  <c r="BF3280" i="19"/>
  <c r="BF8714" i="19"/>
  <c r="BH5171" i="19"/>
  <c r="BD7925" i="19"/>
  <c r="BH2710" i="19"/>
  <c r="BH1414" i="19"/>
  <c r="BF487" i="19"/>
  <c r="BF9862" i="19"/>
  <c r="BH8334" i="19"/>
  <c r="BD3179" i="19"/>
  <c r="BD9197" i="19"/>
  <c r="BF9203" i="19"/>
  <c r="BF462" i="19"/>
  <c r="BD7498" i="19"/>
  <c r="BH2997" i="19"/>
  <c r="BH5217" i="19"/>
  <c r="BH6946" i="19"/>
  <c r="BD6982" i="19"/>
  <c r="BH4678" i="19"/>
  <c r="BD55" i="19"/>
  <c r="BD5409" i="19"/>
  <c r="BD1522" i="19"/>
  <c r="BH1140" i="19"/>
  <c r="BH3914" i="19"/>
  <c r="BF7060" i="19"/>
  <c r="BH637" i="19"/>
  <c r="BD932" i="19"/>
  <c r="BF6524" i="19"/>
  <c r="BH147" i="19"/>
  <c r="BH4151" i="19"/>
  <c r="BD6246" i="19"/>
  <c r="BH7404" i="19"/>
  <c r="BD5935" i="19"/>
  <c r="BH6377" i="19"/>
  <c r="BH4784" i="19"/>
  <c r="BD7577" i="19"/>
  <c r="BF99" i="19"/>
  <c r="BH1472" i="19"/>
  <c r="BF7009" i="19"/>
  <c r="BF7713" i="19"/>
  <c r="BD6791" i="19"/>
  <c r="BD1944" i="19"/>
  <c r="BH4458" i="19"/>
  <c r="BD6445" i="19"/>
  <c r="BD3966" i="19"/>
  <c r="BF4443" i="19"/>
  <c r="BD7125" i="19"/>
  <c r="BH6344" i="19"/>
  <c r="BH9769" i="19"/>
  <c r="BF2553" i="19"/>
  <c r="BF1846" i="19"/>
  <c r="BF1579" i="19"/>
  <c r="BH9881" i="19"/>
  <c r="BD9078" i="19"/>
  <c r="BF9591" i="19"/>
  <c r="BF2122" i="19"/>
  <c r="BF4116" i="19"/>
  <c r="BF6029" i="19"/>
  <c r="BF844" i="19"/>
  <c r="BH699" i="19"/>
  <c r="BH930" i="19"/>
  <c r="BD316" i="19"/>
  <c r="BH3888" i="19"/>
  <c r="BF3260" i="19"/>
  <c r="BD9860" i="19"/>
  <c r="BH6764" i="19"/>
  <c r="BH2078" i="19"/>
  <c r="BF6418" i="19"/>
  <c r="BF7322" i="19"/>
  <c r="BF8009" i="19"/>
  <c r="BF4240" i="19"/>
  <c r="BH466" i="19"/>
  <c r="BD8309" i="19"/>
  <c r="BD7891" i="19"/>
  <c r="BH5968" i="19"/>
  <c r="BH3976" i="19"/>
  <c r="BH293" i="19"/>
  <c r="BF2563" i="19"/>
  <c r="BH5021" i="19"/>
  <c r="BF1686" i="19"/>
  <c r="BF2569" i="19"/>
  <c r="BH36" i="19"/>
  <c r="BF3609" i="19"/>
  <c r="BF2945" i="19"/>
  <c r="BD5950" i="19"/>
  <c r="BF1506" i="19"/>
  <c r="BD2616" i="19"/>
  <c r="BH9012" i="19"/>
  <c r="BH2968" i="19"/>
  <c r="BF5582" i="19"/>
  <c r="BH9797" i="19"/>
  <c r="BD8059" i="19"/>
  <c r="BH1761" i="19"/>
  <c r="BD4223" i="19"/>
  <c r="BF8150" i="19"/>
  <c r="BD1407" i="19"/>
  <c r="BF4832" i="19"/>
  <c r="BH6269" i="19"/>
  <c r="BF2997" i="19"/>
  <c r="BD2946" i="19"/>
  <c r="BH2108" i="19"/>
  <c r="BD693" i="19"/>
  <c r="BF4499" i="19"/>
  <c r="BH3448" i="19"/>
  <c r="BF3061" i="19"/>
  <c r="BH1827" i="19"/>
  <c r="BH9575" i="19"/>
  <c r="BH5108" i="19"/>
  <c r="BF327" i="19"/>
  <c r="BF1645" i="19"/>
  <c r="BF5514" i="19"/>
  <c r="BH7766" i="19"/>
  <c r="BF4036" i="19"/>
  <c r="BF829" i="19"/>
  <c r="BH1432" i="19"/>
  <c r="BD1661" i="19"/>
  <c r="BD7802" i="19"/>
  <c r="BF9826" i="19"/>
  <c r="BH2124" i="19"/>
  <c r="BH389" i="19"/>
  <c r="BH1503" i="19"/>
  <c r="BD7844" i="19"/>
  <c r="BD9868" i="19"/>
  <c r="BH3265" i="19"/>
  <c r="BD8375" i="19"/>
  <c r="BH4800" i="19"/>
  <c r="BH9191" i="19"/>
  <c r="BH6887" i="19"/>
  <c r="BF5310" i="19"/>
  <c r="BF616" i="19"/>
  <c r="BF938" i="19"/>
  <c r="BH1468" i="19"/>
  <c r="BH2919" i="19"/>
  <c r="BH7634" i="19"/>
  <c r="BH4161" i="19"/>
  <c r="BH2444" i="19"/>
  <c r="BD6191" i="19"/>
  <c r="BD8211" i="19"/>
  <c r="BH1542" i="19"/>
  <c r="BF9612" i="19"/>
  <c r="BD5586" i="19"/>
  <c r="BH688" i="19"/>
  <c r="BD2406" i="19"/>
  <c r="BF6001" i="19"/>
  <c r="BF7480" i="19"/>
  <c r="BF2643" i="19"/>
  <c r="BF3739" i="19"/>
  <c r="BH2217" i="19"/>
  <c r="BD3387" i="19"/>
  <c r="BF7570" i="19"/>
  <c r="BF1843" i="19"/>
  <c r="BF4986" i="19"/>
  <c r="BH1518" i="19"/>
  <c r="BD2991" i="19"/>
  <c r="BF5756" i="19"/>
  <c r="BD2053" i="19"/>
  <c r="BH3373" i="19"/>
  <c r="BH9804" i="19"/>
  <c r="BD1529" i="19"/>
  <c r="BF5045" i="19"/>
  <c r="BD6039" i="19"/>
  <c r="BF7345" i="19"/>
  <c r="BD6143" i="19"/>
  <c r="BD3334" i="19"/>
  <c r="BF4594" i="19"/>
  <c r="BH8174" i="19"/>
  <c r="BD150" i="19"/>
  <c r="BH740" i="19"/>
  <c r="BF4997" i="19"/>
  <c r="BD3039" i="19"/>
  <c r="BF9725" i="19"/>
  <c r="BD8226" i="19"/>
  <c r="BD1070" i="19"/>
  <c r="BD9316" i="19"/>
  <c r="BF7694" i="19"/>
  <c r="BH1066" i="19"/>
  <c r="BD1260" i="19"/>
  <c r="BF2811" i="19"/>
  <c r="BH5121" i="19"/>
  <c r="BH442" i="19"/>
  <c r="BF5500" i="19"/>
  <c r="BF4646" i="19"/>
  <c r="BH8715" i="19"/>
  <c r="BF2343" i="19"/>
  <c r="BD681" i="19"/>
  <c r="BD6967" i="19"/>
  <c r="BD7976" i="19"/>
  <c r="BD6857" i="19"/>
  <c r="BF2264" i="19"/>
  <c r="BH4930" i="19"/>
  <c r="BF2211" i="19"/>
  <c r="BH4314" i="19"/>
  <c r="BH8262" i="19"/>
  <c r="BD1343" i="19"/>
  <c r="BD7962" i="19"/>
  <c r="BD799" i="19"/>
  <c r="BH1727" i="19"/>
  <c r="BF8891" i="19"/>
  <c r="BF1492" i="19"/>
  <c r="BD3985" i="19"/>
  <c r="BD5415" i="19"/>
  <c r="BD6537" i="19"/>
  <c r="BF8154" i="19"/>
  <c r="BD4907" i="19"/>
  <c r="BF5087" i="19"/>
  <c r="BD8315" i="19"/>
  <c r="BD3510" i="19"/>
  <c r="BH4569" i="19"/>
  <c r="BF7560" i="19"/>
  <c r="BF2416" i="19"/>
  <c r="BD3981" i="19"/>
  <c r="BH7310" i="19"/>
  <c r="BH6196" i="19"/>
  <c r="BD3953" i="19"/>
  <c r="BF8670" i="19"/>
  <c r="BD4146" i="19"/>
  <c r="BH6015" i="19"/>
  <c r="BD863" i="19"/>
  <c r="BF8101" i="19"/>
  <c r="BD2630" i="19"/>
  <c r="BD8883" i="19"/>
  <c r="BF9244" i="19"/>
  <c r="BF950" i="19"/>
  <c r="BF9337" i="19"/>
  <c r="BH6398" i="19"/>
  <c r="BF7288" i="19"/>
  <c r="BH261" i="19"/>
  <c r="BD1812" i="19"/>
  <c r="BD8872" i="19"/>
  <c r="BD2732" i="19"/>
  <c r="BD3574" i="19"/>
  <c r="BD9715" i="19"/>
  <c r="BF4765" i="19"/>
  <c r="BH4646" i="19"/>
  <c r="BH8039" i="19"/>
  <c r="BH6089" i="19"/>
  <c r="BF9396" i="19"/>
  <c r="BD9007" i="19"/>
  <c r="BH9340" i="19"/>
  <c r="BH850" i="19"/>
  <c r="BF5234" i="19"/>
  <c r="BD2306" i="19"/>
  <c r="BF4187" i="19"/>
  <c r="BH3555" i="19"/>
  <c r="BF4751" i="19"/>
  <c r="BD9565" i="19"/>
  <c r="BH4540" i="19"/>
  <c r="BD6723" i="19"/>
  <c r="BF8384" i="19"/>
  <c r="BD4459" i="19"/>
  <c r="BF6470" i="19"/>
  <c r="BH3731" i="19"/>
  <c r="BF5215" i="19"/>
  <c r="BD3786" i="19"/>
  <c r="BH3794" i="19"/>
  <c r="BF8476" i="19"/>
  <c r="BH1169" i="19"/>
  <c r="BH5450" i="19"/>
  <c r="BH6351" i="19"/>
  <c r="BF1902" i="19"/>
  <c r="BH2873" i="19"/>
  <c r="BH2394" i="19"/>
  <c r="BF8870" i="19"/>
  <c r="BF8732" i="19"/>
  <c r="BF2595" i="19"/>
  <c r="BF2376" i="19"/>
  <c r="BH24" i="19"/>
  <c r="BF9340" i="19"/>
  <c r="BD2499" i="19"/>
  <c r="BD5702" i="19"/>
  <c r="BH744" i="19"/>
  <c r="BF4919" i="19"/>
  <c r="BD7306" i="19"/>
  <c r="BF1975" i="19"/>
  <c r="BD9493" i="19"/>
  <c r="BD6112" i="19"/>
  <c r="BH3972" i="19"/>
  <c r="BF9050" i="19"/>
  <c r="BF4574" i="19"/>
  <c r="BH4574" i="19"/>
  <c r="BD6746" i="19"/>
  <c r="BD9396" i="19"/>
  <c r="BF4958" i="19"/>
  <c r="BF23" i="19"/>
  <c r="BF2652" i="19"/>
  <c r="BF6579" i="19"/>
  <c r="BD2504" i="19"/>
  <c r="BF283" i="19"/>
  <c r="BH7515" i="19"/>
  <c r="BH8336" i="19"/>
  <c r="BH2626" i="19"/>
  <c r="BF2679" i="19"/>
  <c r="BF2230" i="19"/>
  <c r="BH7109" i="19"/>
  <c r="BH5213" i="19"/>
  <c r="BH6745" i="19"/>
  <c r="BH4766" i="19"/>
  <c r="BH1177" i="19"/>
  <c r="BD4640" i="19"/>
  <c r="BD6375" i="19"/>
  <c r="BH7073" i="19"/>
  <c r="BD7414" i="19"/>
  <c r="BF8155" i="19"/>
  <c r="BH4254" i="19"/>
  <c r="BD8623" i="19"/>
  <c r="BD8009" i="19"/>
  <c r="BF3789" i="19"/>
  <c r="BH7393" i="19"/>
  <c r="BD2082" i="19"/>
  <c r="BH8518" i="19"/>
  <c r="BH8770" i="19"/>
  <c r="BF2322" i="19"/>
  <c r="BH2207" i="19"/>
  <c r="BH1574" i="19"/>
  <c r="BF9879" i="19"/>
  <c r="BH9454" i="19"/>
  <c r="BD5221" i="19"/>
  <c r="BD9869" i="19"/>
  <c r="BH2621" i="19"/>
  <c r="BH8382" i="19"/>
  <c r="BF5860" i="19"/>
  <c r="BH838" i="19"/>
  <c r="BD106" i="19"/>
  <c r="BF2397" i="19"/>
  <c r="BF2271" i="19"/>
  <c r="BD6300" i="19"/>
  <c r="BH6999" i="19"/>
  <c r="BH6173" i="19"/>
  <c r="BD1584" i="19"/>
  <c r="BF9533" i="19"/>
  <c r="BF2259" i="19"/>
  <c r="BF7877" i="19"/>
  <c r="BD701" i="19"/>
  <c r="BD7270" i="19"/>
  <c r="BD8418" i="19"/>
  <c r="BH2370" i="19"/>
  <c r="BF7344" i="19"/>
  <c r="BD3824" i="19"/>
  <c r="BH9690" i="19"/>
  <c r="BD7597" i="19"/>
  <c r="BH4103" i="19"/>
  <c r="BD808" i="19"/>
  <c r="BF3840" i="19"/>
  <c r="BH5141" i="19"/>
  <c r="BD8127" i="19"/>
  <c r="BD3772" i="19"/>
  <c r="BH2039" i="19"/>
  <c r="BF9163" i="19"/>
  <c r="BF7931" i="19"/>
  <c r="BD2621" i="19"/>
  <c r="BH1159" i="19"/>
  <c r="BD1711" i="19"/>
  <c r="BH1973" i="19"/>
  <c r="BH8947" i="19"/>
  <c r="BF1496" i="19"/>
  <c r="BH5858" i="19"/>
  <c r="BH9216" i="19"/>
  <c r="BD2596" i="19"/>
  <c r="BF2383" i="19"/>
  <c r="BH7453" i="19"/>
  <c r="BD4946" i="19"/>
  <c r="BF9907" i="19"/>
  <c r="BF8457" i="19"/>
  <c r="BD3227" i="19"/>
  <c r="BD2936" i="19"/>
  <c r="BF797" i="19"/>
  <c r="BF9353" i="19"/>
  <c r="BD2337" i="19"/>
  <c r="BF6593" i="19"/>
  <c r="BD4768" i="19"/>
  <c r="BH228" i="19"/>
  <c r="BD2857" i="19"/>
  <c r="BD9626" i="19"/>
  <c r="BH9632" i="19"/>
  <c r="BD9353" i="19"/>
  <c r="BD3863" i="19"/>
  <c r="BF4577" i="19"/>
  <c r="BD9250" i="19"/>
  <c r="BH236" i="19"/>
  <c r="BD4396" i="19"/>
  <c r="BF3762" i="19"/>
  <c r="BH9592" i="19"/>
  <c r="BF7292" i="19"/>
  <c r="BD9398" i="19"/>
  <c r="BH8058" i="19"/>
  <c r="BD9128" i="19"/>
  <c r="BD1167" i="19"/>
  <c r="BD920" i="19"/>
  <c r="BH1056" i="19"/>
  <c r="BF5080" i="19"/>
  <c r="BF2624" i="19"/>
  <c r="BF8946" i="19"/>
  <c r="BF9947" i="19"/>
  <c r="BF9372" i="19"/>
  <c r="BD9494" i="19"/>
  <c r="BD3582" i="19"/>
  <c r="BF5631" i="19"/>
  <c r="BH2055" i="19"/>
  <c r="BH1497" i="19"/>
  <c r="BF9012" i="19"/>
  <c r="BD8433" i="19"/>
  <c r="BH7176" i="19"/>
  <c r="BD6138" i="19"/>
  <c r="BD1999" i="19"/>
  <c r="BH9861" i="19"/>
  <c r="BD9242" i="19"/>
  <c r="BH5942" i="19"/>
  <c r="BH8037" i="19"/>
  <c r="BF9121" i="19"/>
  <c r="BD8518" i="19"/>
  <c r="BF6703" i="19"/>
  <c r="BF8629" i="19"/>
  <c r="BD4404" i="19"/>
  <c r="BH1820" i="19"/>
  <c r="BF2097" i="19"/>
  <c r="BF993" i="19"/>
  <c r="BF6487" i="19"/>
  <c r="BF7617" i="19"/>
  <c r="BF8279" i="19"/>
  <c r="BF3400" i="19"/>
  <c r="BH5356" i="19"/>
  <c r="BH516" i="19"/>
  <c r="BH8067" i="19"/>
  <c r="BF2045" i="19"/>
  <c r="BH3725" i="19"/>
  <c r="BH2986" i="19"/>
  <c r="BD7548" i="19"/>
  <c r="BH6130" i="19"/>
  <c r="BF5266" i="19"/>
  <c r="BD624" i="19"/>
  <c r="BH2101" i="19"/>
  <c r="BD8396" i="19"/>
  <c r="BD7168" i="19"/>
  <c r="BF6996" i="19"/>
  <c r="BF7090" i="19"/>
  <c r="BH7194" i="19"/>
  <c r="BD309" i="19"/>
  <c r="BF3480" i="19"/>
  <c r="BF2270" i="19"/>
  <c r="BH8991" i="19"/>
  <c r="BF7273" i="19"/>
  <c r="BH9173" i="19"/>
  <c r="BD9931" i="19"/>
  <c r="BD2866" i="19"/>
  <c r="BD7436" i="19"/>
  <c r="BD4612" i="19"/>
  <c r="BH7373" i="19"/>
  <c r="BH3651" i="19"/>
  <c r="BH4953" i="19"/>
  <c r="BH1304" i="19"/>
  <c r="BD8523" i="19"/>
  <c r="BD8751" i="19"/>
  <c r="BF2932" i="19"/>
  <c r="BD6790" i="19"/>
  <c r="BD9789" i="19"/>
  <c r="BF1372" i="19"/>
  <c r="BH6127" i="19"/>
  <c r="BF4025" i="19"/>
  <c r="BF291" i="19"/>
  <c r="BH4967" i="19"/>
  <c r="BF5536" i="19"/>
  <c r="BD6904" i="19"/>
  <c r="BD5301" i="19"/>
  <c r="BF1289" i="19"/>
  <c r="BF2241" i="19"/>
  <c r="BH916" i="19"/>
  <c r="BH2779" i="19"/>
  <c r="BF5275" i="19"/>
  <c r="BD5314" i="19"/>
  <c r="BF8147" i="19"/>
  <c r="BH5937" i="19"/>
  <c r="BF7719" i="19"/>
  <c r="BF1988" i="19"/>
  <c r="BF7512" i="19"/>
  <c r="BF8802" i="19"/>
  <c r="BF7139" i="19"/>
  <c r="BH4958" i="19"/>
  <c r="BF4622" i="19"/>
  <c r="BF5472" i="19"/>
  <c r="BD3912" i="19"/>
  <c r="BD2373" i="19"/>
  <c r="BF578" i="19"/>
  <c r="BD8591" i="19"/>
  <c r="BH972" i="19"/>
  <c r="BD423" i="19"/>
  <c r="BH4614" i="19"/>
  <c r="BD7547" i="19"/>
  <c r="BD2333" i="19"/>
  <c r="BD5851" i="19"/>
  <c r="BH8135" i="19"/>
  <c r="BF3758" i="19"/>
  <c r="BH3757" i="19"/>
  <c r="BH9141" i="19"/>
  <c r="BH4560" i="19"/>
  <c r="BH925" i="19"/>
  <c r="BD5964" i="19"/>
  <c r="BD2451" i="19"/>
  <c r="BF9908" i="19"/>
  <c r="BF8619" i="19"/>
  <c r="BF8913" i="19"/>
  <c r="BD695" i="19"/>
  <c r="BH2272" i="19"/>
  <c r="BH2432" i="19"/>
  <c r="BH6197" i="19"/>
  <c r="BD8693" i="19"/>
  <c r="BD7982" i="19"/>
  <c r="BH67" i="19"/>
  <c r="BH9890" i="19"/>
  <c r="BD1122" i="19"/>
  <c r="BH6094" i="19"/>
  <c r="BD60" i="19"/>
  <c r="BH9030" i="19"/>
  <c r="BD8573" i="19"/>
  <c r="BH4085" i="19"/>
  <c r="BH5273" i="19"/>
  <c r="BH3743" i="19"/>
  <c r="F34" i="19"/>
  <c r="BP66" i="19"/>
  <c r="BQ20" i="19"/>
  <c r="BP62" i="19"/>
  <c r="BJ3082" i="19"/>
  <c r="BJ1763" i="19"/>
  <c r="BJ3061" i="19"/>
  <c r="BJ6718" i="19"/>
  <c r="BJ8708" i="19"/>
  <c r="BJ1066" i="19"/>
  <c r="BJ2463" i="19"/>
  <c r="BJ54" i="19"/>
  <c r="BJ4813" i="19"/>
  <c r="BJ7806" i="19"/>
  <c r="BJ1114" i="19"/>
  <c r="BJ8581" i="19"/>
  <c r="BJ5862" i="19"/>
  <c r="BJ1380" i="19"/>
  <c r="BJ7163" i="19"/>
  <c r="BJ6296" i="19"/>
  <c r="BJ1934" i="19"/>
  <c r="BJ3838" i="19"/>
  <c r="BJ1913" i="19"/>
  <c r="BJ6164" i="19"/>
  <c r="BJ8664" i="19"/>
  <c r="BJ380" i="19"/>
  <c r="BJ6041" i="19"/>
  <c r="BJ3252" i="19"/>
  <c r="BJ3850" i="19"/>
  <c r="BJ6617" i="19"/>
  <c r="BJ7621" i="19"/>
  <c r="BJ8378" i="19"/>
  <c r="BJ7443" i="19"/>
  <c r="BJ4705" i="19"/>
  <c r="BJ6189" i="19"/>
  <c r="BJ9540" i="19"/>
  <c r="BJ5226" i="19"/>
  <c r="BJ3384" i="19"/>
  <c r="BJ4220" i="19"/>
  <c r="BJ9206" i="19"/>
  <c r="BJ4893" i="19"/>
  <c r="BJ1392" i="19"/>
  <c r="BJ9130" i="19"/>
  <c r="BJ8306" i="19"/>
  <c r="BJ1820" i="19"/>
  <c r="BJ3457" i="19"/>
  <c r="BJ9293" i="19"/>
  <c r="BJ7473" i="19"/>
  <c r="BJ8865" i="19"/>
  <c r="BJ7214" i="19"/>
  <c r="BJ8961" i="19"/>
  <c r="BJ2448" i="19"/>
  <c r="BJ243" i="19"/>
  <c r="BJ9176" i="19"/>
  <c r="BJ6265" i="19"/>
  <c r="BJ1087" i="19"/>
  <c r="BJ2666" i="19"/>
  <c r="BJ258" i="19"/>
  <c r="BJ9439" i="19"/>
  <c r="BJ7133" i="19"/>
  <c r="BJ214" i="19"/>
  <c r="BJ5033" i="19"/>
  <c r="BJ5819" i="19"/>
  <c r="BJ2752" i="19"/>
  <c r="BJ314" i="19"/>
  <c r="BJ4742" i="19"/>
  <c r="BJ5321" i="19"/>
  <c r="BJ6618" i="19"/>
  <c r="BJ8584" i="19"/>
  <c r="BJ2476" i="19"/>
  <c r="BJ4506" i="19"/>
  <c r="BJ9705" i="19"/>
  <c r="BJ4667" i="19"/>
  <c r="BJ3502" i="19"/>
  <c r="BJ762" i="19"/>
  <c r="BJ3834" i="19"/>
  <c r="BJ9812" i="19"/>
  <c r="BJ7337" i="19"/>
  <c r="BJ6872" i="19"/>
  <c r="BJ4685" i="19"/>
  <c r="BJ1597" i="19"/>
  <c r="BJ7141" i="19"/>
  <c r="BJ2897" i="19"/>
  <c r="BJ1810" i="19"/>
  <c r="BJ1634" i="19"/>
  <c r="BJ6965" i="19"/>
  <c r="BJ726" i="19"/>
  <c r="BJ8442" i="19"/>
  <c r="BJ8574" i="19"/>
  <c r="BJ6614" i="19"/>
  <c r="BJ8330" i="19"/>
  <c r="BJ9178" i="19"/>
  <c r="BJ3987" i="19"/>
  <c r="BJ1760" i="19"/>
  <c r="BJ9686" i="19"/>
  <c r="BJ2979" i="19"/>
  <c r="BJ2022" i="19"/>
  <c r="BJ4605" i="19"/>
  <c r="BJ5799" i="19"/>
  <c r="BJ5021" i="19"/>
  <c r="BJ5035" i="19"/>
  <c r="BJ82" i="19"/>
  <c r="BJ1361" i="19"/>
  <c r="BJ1176" i="19"/>
  <c r="BJ5664" i="19"/>
  <c r="BJ3131" i="19"/>
  <c r="BJ6620" i="19"/>
  <c r="BJ9517" i="19"/>
  <c r="BJ7747" i="19"/>
  <c r="BJ7780" i="19"/>
  <c r="BJ2346" i="19"/>
  <c r="BJ3840" i="19"/>
  <c r="BJ3443" i="19"/>
  <c r="BJ1801" i="19"/>
  <c r="BJ1221" i="19"/>
  <c r="BJ6318" i="19"/>
  <c r="BJ4538" i="19"/>
  <c r="BJ5624" i="19"/>
  <c r="BJ575" i="19"/>
  <c r="BJ1193" i="19"/>
  <c r="BJ5952" i="19"/>
  <c r="BJ3576" i="19"/>
  <c r="BJ9140" i="19"/>
  <c r="BJ9329" i="19"/>
  <c r="BJ9126" i="19"/>
  <c r="BJ8146" i="19"/>
  <c r="BJ8630" i="19"/>
  <c r="BJ280" i="19"/>
  <c r="BJ6891" i="19"/>
  <c r="BJ5155" i="19"/>
  <c r="BJ8624" i="19"/>
  <c r="BJ8374" i="19"/>
  <c r="BJ8253" i="19"/>
  <c r="BJ2389" i="19"/>
  <c r="BJ4475" i="19"/>
  <c r="BJ9825" i="19"/>
  <c r="BJ6092" i="19"/>
  <c r="BJ8237" i="19"/>
  <c r="BJ2173" i="19"/>
  <c r="BJ64" i="19"/>
  <c r="BJ763" i="19"/>
  <c r="BJ5181" i="19"/>
  <c r="BJ2947" i="19"/>
  <c r="BJ6186" i="19"/>
  <c r="BJ3255" i="19"/>
  <c r="BJ3272" i="19"/>
  <c r="BJ9084" i="19"/>
  <c r="BJ9932" i="19"/>
  <c r="BJ1101" i="19"/>
  <c r="BJ488" i="19"/>
  <c r="BJ1264" i="19"/>
  <c r="BJ9274" i="19"/>
  <c r="BJ5776" i="19"/>
  <c r="BJ5646" i="19"/>
  <c r="BJ1141" i="19"/>
  <c r="BJ5278" i="19"/>
  <c r="BJ9550" i="19"/>
  <c r="BJ9257" i="19"/>
  <c r="BJ6399" i="19"/>
  <c r="BJ7072" i="19"/>
  <c r="BJ2181" i="19"/>
  <c r="BP11" i="19"/>
  <c r="BJ871" i="19"/>
  <c r="BJ771" i="19"/>
  <c r="BJ5255" i="19"/>
  <c r="BJ4148" i="19"/>
  <c r="BJ8013" i="19"/>
  <c r="BJ1294" i="19"/>
  <c r="BJ6029" i="19"/>
  <c r="BJ8984" i="19"/>
  <c r="BJ6939" i="19"/>
  <c r="BJ5500" i="19"/>
  <c r="BJ6031" i="19"/>
  <c r="BJ8409" i="19"/>
  <c r="BJ964" i="19"/>
  <c r="BJ4420" i="19"/>
  <c r="BJ4366" i="19"/>
  <c r="BJ1926" i="19"/>
  <c r="BJ4414" i="19"/>
  <c r="BJ1501" i="19"/>
  <c r="BJ3083" i="19"/>
  <c r="BJ1219" i="19"/>
  <c r="BJ3277" i="19"/>
  <c r="BJ6952" i="19"/>
  <c r="BJ6144" i="19"/>
  <c r="BJ7209" i="19"/>
  <c r="BJ5971" i="19"/>
  <c r="BJ8331" i="19"/>
  <c r="BJ7353" i="19"/>
  <c r="BJ9980" i="19"/>
  <c r="BJ5354" i="19"/>
  <c r="BJ10006" i="19"/>
  <c r="BJ8390" i="19"/>
  <c r="BJ4337" i="19"/>
  <c r="BJ9734" i="19"/>
  <c r="BJ7199" i="19"/>
  <c r="BJ1376" i="19"/>
  <c r="BJ1886" i="19"/>
  <c r="BJ8150" i="19"/>
  <c r="BJ6701" i="19"/>
  <c r="BJ2007" i="19"/>
  <c r="BJ4480" i="19"/>
  <c r="BJ8680" i="19"/>
  <c r="BJ5733" i="19"/>
  <c r="BJ7633" i="19"/>
  <c r="BJ5948" i="19"/>
  <c r="BJ4315" i="19"/>
  <c r="BJ9948" i="19"/>
  <c r="BJ4609" i="19"/>
  <c r="BJ7324" i="19"/>
  <c r="BJ8722" i="19"/>
  <c r="BJ2958" i="19"/>
  <c r="BJ7064" i="19"/>
  <c r="BJ5805" i="19"/>
  <c r="BJ7941" i="19"/>
  <c r="BJ9544" i="19"/>
  <c r="BJ5619" i="19"/>
  <c r="BJ5938" i="19"/>
  <c r="BJ9107" i="19"/>
  <c r="BJ3126" i="19"/>
  <c r="BJ2282" i="19"/>
  <c r="BJ1397" i="19"/>
  <c r="BJ2183" i="19"/>
  <c r="BJ8583" i="19"/>
  <c r="BJ1307" i="19"/>
  <c r="BJ4468" i="19"/>
  <c r="BJ9210" i="19"/>
  <c r="BJ6044" i="19"/>
  <c r="BJ7303" i="19"/>
  <c r="BJ3591" i="19"/>
  <c r="BJ8783" i="19"/>
  <c r="BJ4466" i="19"/>
  <c r="BJ1796" i="19"/>
  <c r="BJ5332" i="19"/>
  <c r="BJ8486" i="19"/>
  <c r="BJ4222" i="19"/>
  <c r="BJ4208" i="19"/>
  <c r="BJ5190" i="19"/>
  <c r="BJ1869" i="19"/>
  <c r="BJ8930" i="19"/>
  <c r="BJ7010" i="19"/>
  <c r="BJ6830" i="19"/>
  <c r="BJ8564" i="19"/>
  <c r="BJ329" i="19"/>
  <c r="BJ2850" i="19"/>
  <c r="BJ5888" i="19"/>
  <c r="BJ1730" i="19"/>
  <c r="BJ5586" i="19"/>
  <c r="BJ7588" i="19"/>
  <c r="BJ146" i="19"/>
  <c r="BJ7495" i="19"/>
  <c r="BJ5217" i="19"/>
  <c r="BJ4540" i="19"/>
  <c r="BJ3601" i="19"/>
  <c r="BJ1537" i="19"/>
  <c r="BJ7360" i="19"/>
  <c r="BJ9308" i="19"/>
  <c r="BJ1285" i="19"/>
  <c r="BJ2786" i="19"/>
  <c r="BJ156" i="19"/>
  <c r="BJ6756" i="19"/>
  <c r="BJ2094" i="19"/>
  <c r="BJ2891" i="19"/>
  <c r="BJ5388" i="19"/>
  <c r="BJ8166" i="19"/>
  <c r="BJ6947" i="19"/>
  <c r="BJ6321" i="19"/>
  <c r="BJ5215" i="19"/>
  <c r="BJ40" i="19"/>
  <c r="BJ72" i="19"/>
  <c r="BJ6045" i="19"/>
  <c r="BJ9275" i="19"/>
  <c r="BJ9251" i="19"/>
  <c r="BJ615" i="19"/>
  <c r="BJ4259" i="19"/>
  <c r="BJ973" i="19"/>
  <c r="BJ7580" i="19"/>
  <c r="BJ9811" i="19"/>
  <c r="BJ4956" i="19"/>
  <c r="BJ4048" i="19"/>
  <c r="BJ1871" i="19"/>
  <c r="BJ9388" i="19"/>
  <c r="BJ7037" i="19"/>
  <c r="BJ539" i="19"/>
  <c r="BJ8356" i="19"/>
  <c r="BJ2421" i="19"/>
  <c r="BJ4071" i="19"/>
  <c r="BJ2820" i="19"/>
  <c r="BJ7420" i="19"/>
  <c r="BJ2849" i="19"/>
  <c r="BJ8259" i="19"/>
  <c r="BJ1244" i="19"/>
  <c r="BJ4623" i="19"/>
  <c r="BJ7271" i="19"/>
  <c r="BJ4227" i="19"/>
  <c r="BJ1704" i="19"/>
  <c r="BJ3448" i="19"/>
  <c r="BJ159" i="19"/>
  <c r="BJ3871" i="19"/>
  <c r="BJ8445" i="19"/>
  <c r="BJ9859" i="19"/>
  <c r="BJ2899" i="19"/>
  <c r="BJ6850" i="19"/>
  <c r="BJ6376" i="19"/>
  <c r="BJ7272" i="19"/>
  <c r="BJ9131" i="19"/>
  <c r="BJ7642" i="19"/>
  <c r="BJ6772" i="19"/>
  <c r="BJ1288" i="19"/>
  <c r="BJ3379" i="19"/>
  <c r="BJ4994" i="19"/>
  <c r="BJ6741" i="19"/>
  <c r="BJ1280" i="19"/>
  <c r="BJ4463" i="19"/>
  <c r="BJ7119" i="19"/>
  <c r="BJ8916" i="19"/>
  <c r="BJ7372" i="19"/>
  <c r="BJ8651" i="19"/>
  <c r="BJ8834" i="19"/>
  <c r="BJ5677" i="19"/>
  <c r="BJ8413" i="19"/>
  <c r="BJ8096" i="19"/>
  <c r="BJ393" i="19"/>
  <c r="BJ7497" i="19"/>
  <c r="BJ630" i="19"/>
  <c r="BJ4040" i="19"/>
  <c r="BJ7527" i="19"/>
  <c r="BJ3873" i="19"/>
  <c r="BJ4478" i="19"/>
  <c r="BJ4300" i="19"/>
  <c r="BJ3033" i="19"/>
  <c r="BJ3859" i="19"/>
  <c r="BJ733" i="19"/>
  <c r="BJ1963" i="19"/>
  <c r="BJ1922" i="19"/>
  <c r="BJ1856" i="19"/>
  <c r="BJ7228" i="19"/>
  <c r="BJ3297" i="19"/>
  <c r="BJ7979" i="19"/>
  <c r="BJ7721" i="19"/>
  <c r="BJ2692" i="19"/>
  <c r="BJ306" i="19"/>
  <c r="BJ1852" i="19"/>
  <c r="BJ712" i="19"/>
  <c r="BJ7233" i="19"/>
  <c r="BJ7804" i="19"/>
  <c r="BJ3766" i="19"/>
  <c r="BJ6491" i="19"/>
  <c r="BJ2259" i="19"/>
  <c r="BJ4998" i="19"/>
  <c r="BJ7841" i="19"/>
  <c r="BJ9082" i="19"/>
  <c r="BJ2701" i="19"/>
  <c r="BJ667" i="19"/>
  <c r="BJ1044" i="19"/>
  <c r="BJ8085" i="19"/>
  <c r="BJ984" i="19"/>
  <c r="BJ4664" i="19"/>
  <c r="BJ3832" i="19"/>
  <c r="BJ4677" i="19"/>
  <c r="BJ5100" i="19"/>
  <c r="BJ228" i="19"/>
  <c r="BJ8264" i="19"/>
  <c r="BJ2577" i="19"/>
  <c r="BJ7389" i="19"/>
  <c r="BJ7902" i="19"/>
  <c r="BJ9457" i="19"/>
  <c r="BJ4015" i="19"/>
  <c r="BJ1276" i="19"/>
  <c r="BJ7506" i="19"/>
  <c r="BJ6131" i="19"/>
  <c r="BJ2972" i="19"/>
  <c r="BJ1893" i="19"/>
  <c r="BJ8070" i="19"/>
  <c r="BJ6185" i="19"/>
  <c r="BJ1938" i="19"/>
  <c r="BJ2604" i="19"/>
  <c r="BJ2306" i="19"/>
  <c r="BJ367" i="19"/>
  <c r="BJ2172" i="19"/>
  <c r="BJ9132" i="19"/>
  <c r="BJ5104" i="19"/>
  <c r="BJ2976" i="19"/>
  <c r="BJ617" i="19"/>
  <c r="BJ5248" i="19"/>
  <c r="BJ9263" i="19"/>
  <c r="BJ1313" i="19"/>
  <c r="BJ4039" i="19"/>
  <c r="BJ5028" i="19"/>
  <c r="BJ4822" i="19"/>
  <c r="BJ8415" i="19"/>
  <c r="BJ9674" i="19"/>
  <c r="BJ9997" i="19"/>
  <c r="BJ8102" i="19"/>
  <c r="BJ1365" i="19"/>
  <c r="BJ8754" i="19"/>
  <c r="BJ6239" i="19"/>
  <c r="BJ4235" i="19"/>
  <c r="BJ3466" i="19"/>
  <c r="BJ5481" i="19"/>
  <c r="BJ5987" i="19"/>
  <c r="BJ566" i="19"/>
  <c r="BJ6261" i="19"/>
  <c r="BJ8826" i="19"/>
  <c r="BJ5855" i="19"/>
  <c r="BJ7928" i="19"/>
  <c r="BJ4237" i="19"/>
  <c r="BJ8550" i="19"/>
  <c r="BJ1569" i="19"/>
  <c r="BJ1736" i="19"/>
  <c r="BJ5071" i="19"/>
  <c r="BJ1518" i="19"/>
  <c r="BJ6060" i="19"/>
  <c r="BJ1524" i="19"/>
  <c r="BJ4747" i="19"/>
  <c r="BJ8907" i="19"/>
  <c r="BJ6305" i="19"/>
  <c r="BJ6378" i="19"/>
  <c r="BJ5112" i="19"/>
  <c r="BJ8905" i="19"/>
  <c r="BJ2784" i="19"/>
  <c r="BJ6888" i="19"/>
  <c r="BJ6009" i="19"/>
  <c r="BJ4371" i="19"/>
  <c r="BJ2953" i="19"/>
  <c r="BJ9970" i="19"/>
  <c r="BJ8750" i="19"/>
  <c r="BJ325" i="19"/>
  <c r="BJ8945" i="19"/>
  <c r="BJ1196" i="19"/>
  <c r="BJ400" i="19"/>
  <c r="BJ8209" i="19"/>
  <c r="BJ9337" i="19"/>
  <c r="BJ1088" i="19"/>
  <c r="BJ7241" i="19"/>
  <c r="BJ3835" i="19"/>
  <c r="BJ6148" i="19"/>
  <c r="BJ519" i="19"/>
  <c r="BJ4196" i="19"/>
  <c r="BJ3602" i="19"/>
  <c r="BJ5111" i="19"/>
  <c r="BJ9270" i="19"/>
  <c r="BJ3908" i="19"/>
  <c r="BJ584" i="19"/>
  <c r="BJ7570" i="19"/>
  <c r="BJ7814" i="19"/>
  <c r="BJ3391" i="19"/>
  <c r="BJ7481" i="19"/>
  <c r="BJ6605" i="19"/>
  <c r="BJ8078" i="19"/>
  <c r="BJ3183" i="19"/>
  <c r="BJ4149" i="19"/>
  <c r="BJ625" i="19"/>
  <c r="BJ5209" i="19"/>
  <c r="BJ36" i="19"/>
  <c r="BJ6525" i="19"/>
  <c r="BJ250" i="19"/>
  <c r="BJ1177" i="19"/>
  <c r="BJ2405" i="19"/>
  <c r="BJ2636" i="19"/>
  <c r="BJ8657" i="19"/>
  <c r="BJ9635" i="19"/>
  <c r="BJ9995" i="19"/>
  <c r="BJ2182" i="19"/>
  <c r="BJ515" i="19"/>
  <c r="BJ7895" i="19"/>
  <c r="BJ1453" i="19"/>
  <c r="BJ8709" i="19"/>
  <c r="BJ9200" i="19"/>
  <c r="BJ8382" i="19"/>
  <c r="BJ9092" i="19"/>
  <c r="BJ7001" i="19"/>
  <c r="BJ486" i="19"/>
  <c r="BJ1417" i="19"/>
  <c r="BJ7126" i="19"/>
  <c r="BJ7683" i="19"/>
  <c r="BJ9642" i="19"/>
  <c r="BJ9498" i="19"/>
  <c r="BJ3041" i="19"/>
  <c r="BJ8388" i="19"/>
  <c r="BJ7540" i="19"/>
  <c r="BJ7578" i="19"/>
  <c r="BJ4546" i="19"/>
  <c r="BJ2581" i="19"/>
  <c r="BJ8192" i="19"/>
  <c r="BJ9422" i="19"/>
  <c r="BJ3710" i="19"/>
  <c r="BJ2270" i="19"/>
  <c r="BJ9475" i="19"/>
  <c r="BJ2165" i="19"/>
  <c r="BJ6406" i="19"/>
  <c r="BJ5940" i="19"/>
  <c r="BJ1303" i="19"/>
  <c r="BJ2546" i="19"/>
  <c r="BJ5492" i="19"/>
  <c r="BJ6500" i="19"/>
  <c r="BJ8810" i="19"/>
  <c r="BJ1415" i="19"/>
  <c r="BJ6172" i="19"/>
  <c r="BJ4688" i="19"/>
  <c r="BJ6341" i="19"/>
  <c r="BJ6782" i="19"/>
  <c r="BJ394" i="19"/>
  <c r="BJ2055" i="19"/>
  <c r="BJ3505" i="19"/>
  <c r="BJ2767" i="19"/>
  <c r="BJ5056" i="19"/>
  <c r="BJ3837" i="19"/>
  <c r="BJ6517" i="19"/>
  <c r="BJ5130" i="19"/>
  <c r="BJ9788" i="19"/>
  <c r="BJ6008" i="19"/>
  <c r="BJ4483" i="19"/>
  <c r="BJ7968" i="19"/>
  <c r="BJ6251" i="19"/>
  <c r="BJ8705" i="19"/>
  <c r="BJ6691" i="19"/>
  <c r="BJ7641" i="19"/>
  <c r="BJ4273" i="19"/>
  <c r="BJ7736" i="19"/>
  <c r="BJ7952" i="19"/>
  <c r="BJ2569" i="19"/>
  <c r="BJ3589" i="19"/>
  <c r="BJ921" i="19"/>
  <c r="BJ3064" i="19"/>
  <c r="BJ8787" i="19"/>
  <c r="BJ9518" i="19"/>
  <c r="BJ5906" i="19"/>
  <c r="BJ607" i="19"/>
  <c r="BJ7175" i="19"/>
  <c r="BJ1429" i="19"/>
  <c r="BJ9496" i="19"/>
  <c r="BJ9369" i="19"/>
  <c r="BJ7985" i="19"/>
  <c r="BJ7726" i="19"/>
  <c r="BJ4278" i="19"/>
  <c r="BJ2732" i="19"/>
  <c r="BJ8781" i="19"/>
  <c r="BJ6973" i="19"/>
  <c r="BJ5183" i="19"/>
  <c r="BJ5490" i="19"/>
  <c r="BJ4519" i="19"/>
  <c r="BJ8050" i="19"/>
  <c r="BJ3651" i="19"/>
  <c r="BJ8044" i="19"/>
  <c r="BJ3611" i="19"/>
  <c r="BJ1626" i="19"/>
  <c r="BJ3129" i="19"/>
  <c r="BJ6606" i="19"/>
  <c r="BJ924" i="19"/>
  <c r="BJ9622" i="19"/>
  <c r="BJ4100" i="19"/>
  <c r="BJ1732" i="19"/>
  <c r="BJ5467" i="19"/>
  <c r="BJ8115" i="19"/>
  <c r="BJ6264" i="19"/>
  <c r="BJ8514" i="19"/>
  <c r="BJ6825" i="19"/>
  <c r="BJ3042" i="19"/>
  <c r="BJ6090" i="19"/>
  <c r="BJ8759" i="19"/>
  <c r="BJ8273" i="19"/>
  <c r="BJ8593" i="19"/>
  <c r="BJ8697" i="19"/>
  <c r="BJ4983" i="19"/>
  <c r="BJ8049" i="19"/>
  <c r="BJ5166" i="19"/>
  <c r="BJ8289" i="19"/>
  <c r="BJ8874" i="19"/>
  <c r="BJ1900" i="19"/>
  <c r="BJ3500" i="19"/>
  <c r="BJ4336" i="19"/>
  <c r="BJ7948" i="19"/>
  <c r="BJ3874" i="19"/>
  <c r="BJ9585" i="19"/>
  <c r="BJ2049" i="19"/>
  <c r="BJ7348" i="19"/>
  <c r="BJ9189" i="19"/>
  <c r="BJ8636" i="19"/>
  <c r="BJ777" i="19"/>
  <c r="BJ7093" i="19"/>
  <c r="BJ3571" i="19"/>
  <c r="BJ5370" i="19"/>
  <c r="BJ2336" i="19"/>
  <c r="BJ4083" i="19"/>
  <c r="BJ335" i="19"/>
  <c r="BJ275" i="19"/>
  <c r="BJ1458" i="19"/>
  <c r="BJ7472" i="19"/>
  <c r="BJ7830" i="19"/>
  <c r="BJ1350" i="19"/>
  <c r="BJ150" i="19"/>
  <c r="BJ9044" i="19"/>
  <c r="BJ7296" i="19"/>
  <c r="BJ804" i="19"/>
  <c r="BJ6956" i="19"/>
  <c r="BJ6608" i="19"/>
  <c r="BJ8545" i="19"/>
  <c r="BJ2975" i="19"/>
  <c r="BJ7347" i="19"/>
  <c r="BJ6761" i="19"/>
  <c r="BJ684" i="19"/>
  <c r="BJ8058" i="19"/>
  <c r="BJ7067" i="19"/>
  <c r="BJ545" i="19"/>
  <c r="BJ144" i="19"/>
  <c r="BJ1733" i="19"/>
  <c r="BJ9884" i="19"/>
  <c r="BJ131" i="19"/>
  <c r="BJ9058" i="19"/>
  <c r="BJ1394" i="19"/>
  <c r="BJ4929" i="19"/>
  <c r="BJ372" i="19"/>
  <c r="BJ7701" i="19"/>
  <c r="BJ6981" i="19"/>
  <c r="BJ5558" i="19"/>
  <c r="BJ8553" i="19"/>
  <c r="BJ6230" i="19"/>
  <c r="BJ2928" i="19"/>
  <c r="BJ6201" i="19"/>
  <c r="BJ7090" i="19"/>
  <c r="BJ3738" i="19"/>
  <c r="BJ5889" i="19"/>
  <c r="BJ8721" i="19"/>
  <c r="BJ8855" i="19"/>
  <c r="BJ284" i="19"/>
  <c r="BJ2572" i="19"/>
  <c r="BJ6953" i="19"/>
  <c r="BJ5679" i="19"/>
  <c r="BJ5343" i="19"/>
  <c r="BJ9026" i="19"/>
  <c r="BJ5620" i="19"/>
  <c r="BJ3604" i="19"/>
  <c r="BQ77" i="19"/>
  <c r="AL7" i="19"/>
  <c r="AK7" i="19" s="1"/>
  <c r="BP75" i="19"/>
  <c r="AL13" i="19"/>
  <c r="AK13" i="19" s="1"/>
  <c r="BQ69" i="19"/>
  <c r="BQ63" i="19"/>
  <c r="BJ9121" i="19"/>
  <c r="BJ2855" i="19"/>
  <c r="BJ6262" i="19"/>
  <c r="BJ9691" i="19"/>
  <c r="BJ8167" i="19"/>
  <c r="BJ3709" i="19"/>
  <c r="BJ618" i="19"/>
  <c r="BJ5676" i="19"/>
  <c r="BJ6030" i="19"/>
  <c r="BJ9061" i="19"/>
  <c r="BJ7317" i="19"/>
  <c r="BJ109" i="19"/>
  <c r="BJ7387" i="19"/>
  <c r="BJ9423" i="19"/>
  <c r="BJ8859" i="19"/>
  <c r="BJ4014" i="19"/>
  <c r="AG7" i="19"/>
  <c r="BJ3072" i="19"/>
  <c r="BJ8842" i="19"/>
  <c r="BJ184" i="19"/>
  <c r="BJ9014" i="19"/>
  <c r="BJ628" i="19"/>
  <c r="BJ7753" i="19"/>
  <c r="BJ7504" i="19"/>
  <c r="BJ6708" i="19"/>
  <c r="BJ8406" i="19"/>
  <c r="BJ180" i="19"/>
  <c r="BJ4411" i="19"/>
  <c r="BJ4982" i="19"/>
  <c r="BJ7794" i="19"/>
  <c r="BJ4717" i="19"/>
  <c r="BJ3032" i="19"/>
  <c r="BJ2254" i="19"/>
  <c r="BJ8795" i="19"/>
  <c r="BJ4119" i="19"/>
  <c r="BJ215" i="19"/>
  <c r="BJ1529" i="19"/>
  <c r="BJ5017" i="19"/>
  <c r="BJ4275" i="19"/>
  <c r="BJ6194" i="19"/>
  <c r="BJ772" i="19"/>
  <c r="BJ127" i="19"/>
  <c r="BJ9573" i="19"/>
  <c r="BJ5460" i="19"/>
  <c r="BJ2278" i="19"/>
  <c r="BJ664" i="19"/>
  <c r="BJ1750" i="19"/>
  <c r="BJ2810" i="19"/>
  <c r="BJ979" i="19"/>
  <c r="BJ4671" i="19"/>
  <c r="BJ2099" i="19"/>
  <c r="BJ7274" i="19"/>
  <c r="BJ3093" i="19"/>
  <c r="BJ3694" i="19"/>
  <c r="BJ1120" i="19"/>
  <c r="BJ6901" i="19"/>
  <c r="BJ5544" i="19"/>
  <c r="BJ9508" i="19"/>
  <c r="BJ464" i="19"/>
  <c r="BJ9411" i="19"/>
  <c r="BJ5611" i="19"/>
  <c r="BJ1683" i="19"/>
  <c r="BJ4152" i="19"/>
  <c r="BJ769" i="19"/>
  <c r="BJ6548" i="19"/>
  <c r="BJ678" i="19"/>
  <c r="BJ8" i="19"/>
  <c r="BJ5612" i="19"/>
  <c r="BJ9683" i="19"/>
  <c r="BJ5832" i="19"/>
  <c r="BJ1250" i="19"/>
  <c r="BJ2859" i="19"/>
  <c r="BJ3818" i="19"/>
  <c r="AG11" i="19"/>
  <c r="BJ2451" i="19"/>
  <c r="BJ1311" i="19"/>
  <c r="BJ6903" i="19"/>
  <c r="BJ1881" i="19"/>
  <c r="BJ894" i="19"/>
  <c r="BJ4245" i="19"/>
  <c r="BJ3410" i="19"/>
  <c r="BJ2746" i="19"/>
  <c r="BJ1611" i="19"/>
  <c r="BJ5003" i="19"/>
  <c r="BJ8731" i="19"/>
  <c r="BJ5103" i="19"/>
  <c r="BJ8576" i="19"/>
  <c r="BJ8133" i="19"/>
  <c r="BJ7910" i="19"/>
  <c r="BJ259" i="19"/>
  <c r="AG20" i="19"/>
  <c r="BJ3742" i="19"/>
  <c r="BJ1075" i="19"/>
  <c r="BJ8408" i="19"/>
  <c r="BJ3557" i="19"/>
  <c r="BJ5741" i="19"/>
  <c r="BJ6779" i="19"/>
  <c r="BJ1082" i="19"/>
  <c r="BJ4494" i="19"/>
  <c r="BJ6475" i="19"/>
  <c r="BJ533" i="19"/>
  <c r="BJ8872" i="19"/>
  <c r="BJ6170" i="19"/>
  <c r="BJ471" i="19"/>
  <c r="BJ1822" i="19"/>
  <c r="BJ1322" i="19"/>
  <c r="BJ557" i="19"/>
  <c r="BJ5904" i="19"/>
  <c r="BJ1959" i="19"/>
  <c r="BJ5871" i="19"/>
  <c r="BJ426" i="19"/>
  <c r="BJ2460" i="19"/>
  <c r="BJ4745" i="19"/>
  <c r="BJ9626" i="19"/>
  <c r="BJ7692" i="19"/>
  <c r="BJ1467" i="19"/>
  <c r="BJ6583" i="19"/>
  <c r="BJ7160" i="19"/>
  <c r="BJ6829" i="19"/>
  <c r="BJ7550" i="19"/>
  <c r="BJ10002" i="19"/>
  <c r="BJ6806" i="19"/>
  <c r="BJ2515" i="19"/>
  <c r="BJ7685" i="19"/>
  <c r="BJ19" i="19"/>
  <c r="BJ3086" i="19"/>
  <c r="BJ6443" i="19"/>
  <c r="BJ520" i="19"/>
  <c r="BJ1627" i="19"/>
  <c r="BJ222" i="19"/>
  <c r="BJ9347" i="19"/>
  <c r="BJ8274" i="19"/>
  <c r="BJ1099" i="19"/>
  <c r="BJ4465" i="19"/>
  <c r="BJ8929" i="19"/>
  <c r="BJ1507" i="19"/>
  <c r="BJ5167" i="19"/>
  <c r="BJ8348" i="19"/>
  <c r="BJ245" i="19"/>
  <c r="BJ6866" i="19"/>
  <c r="BJ5120" i="19"/>
  <c r="BJ1121" i="19"/>
  <c r="BJ9850" i="19"/>
  <c r="BJ6237" i="19"/>
  <c r="BJ7615" i="19"/>
  <c r="BJ8448" i="19"/>
  <c r="BJ4520" i="19"/>
  <c r="BJ4022" i="19"/>
  <c r="BJ2770" i="19"/>
  <c r="BJ9870" i="19"/>
  <c r="BJ1930" i="19"/>
  <c r="BJ2733" i="19"/>
  <c r="BJ8387" i="19"/>
  <c r="BJ497" i="19"/>
  <c r="BJ3765" i="19"/>
  <c r="BJ9188" i="19"/>
  <c r="BJ4915" i="19"/>
  <c r="BP14" i="19"/>
  <c r="BJ9336" i="19"/>
  <c r="BJ3882" i="19"/>
  <c r="BJ4498" i="19"/>
  <c r="BJ736" i="19"/>
  <c r="BJ8454" i="19"/>
  <c r="BJ5270" i="19"/>
  <c r="BJ8053" i="19"/>
  <c r="BJ9250" i="19"/>
  <c r="BJ8752" i="19"/>
  <c r="BJ7350" i="19"/>
  <c r="BJ9478" i="19"/>
  <c r="BJ1205" i="19"/>
  <c r="BJ451" i="19"/>
  <c r="BJ8786" i="19"/>
  <c r="BJ9325" i="19"/>
  <c r="BJ9704" i="19"/>
  <c r="BJ6553" i="19"/>
  <c r="BJ7923" i="19"/>
  <c r="AG9" i="19"/>
  <c r="BJ8526" i="19"/>
  <c r="BJ9266" i="19"/>
  <c r="BJ3218" i="19"/>
  <c r="BJ2817" i="19"/>
  <c r="BJ3242" i="19"/>
  <c r="BJ2376" i="19"/>
  <c r="BJ1709" i="19"/>
  <c r="BJ6368" i="19"/>
  <c r="BJ2101" i="19"/>
  <c r="BJ2575" i="19"/>
  <c r="BJ1398" i="19"/>
  <c r="BJ7429" i="19"/>
  <c r="BJ9978" i="19"/>
  <c r="BJ8286" i="19"/>
  <c r="BJ4340" i="19"/>
  <c r="BJ7116" i="19"/>
  <c r="BJ2962" i="19"/>
  <c r="BJ8284" i="19"/>
  <c r="BJ9373" i="19"/>
  <c r="BJ3310" i="19"/>
  <c r="BJ8320" i="19"/>
  <c r="BJ6728" i="19"/>
  <c r="BJ4975" i="19"/>
  <c r="BJ4246" i="19"/>
  <c r="BJ8790" i="19"/>
  <c r="BJ9207" i="19"/>
  <c r="BJ5043" i="19"/>
  <c r="BJ9375" i="19"/>
  <c r="BJ1729" i="19"/>
  <c r="BJ6580" i="19"/>
  <c r="BJ4816" i="19"/>
  <c r="BJ2564" i="19"/>
  <c r="BJ391" i="19"/>
  <c r="BJ6353" i="19"/>
  <c r="BJ1888" i="19"/>
  <c r="BJ5933" i="19"/>
  <c r="BJ1494" i="19"/>
  <c r="BJ1129" i="19"/>
  <c r="BJ9301" i="19"/>
  <c r="BJ7411" i="19"/>
  <c r="BJ568" i="19"/>
  <c r="BJ9716" i="19"/>
  <c r="BJ9235" i="19"/>
  <c r="BJ121" i="19"/>
  <c r="BJ8008" i="19"/>
  <c r="BJ5044" i="19"/>
  <c r="BJ1161" i="19"/>
  <c r="BJ1656" i="19"/>
  <c r="BJ3895" i="19"/>
  <c r="BJ4978" i="19"/>
  <c r="BJ1831" i="19"/>
  <c r="BJ2949" i="19"/>
  <c r="BJ4108" i="19"/>
  <c r="BJ3678" i="19"/>
  <c r="BJ8255" i="19"/>
  <c r="BJ6753" i="19"/>
  <c r="BJ7237" i="19"/>
  <c r="BJ5684" i="19"/>
  <c r="BJ1491" i="19"/>
  <c r="BJ8457" i="19"/>
  <c r="BJ28" i="19"/>
  <c r="BJ977" i="19"/>
  <c r="BJ6282" i="19"/>
  <c r="BJ5885" i="19"/>
  <c r="BJ2586" i="19"/>
  <c r="AF7" i="19"/>
  <c r="BJ1173" i="19"/>
  <c r="BJ8766" i="19"/>
  <c r="BJ8498" i="19"/>
  <c r="BJ2633" i="19"/>
  <c r="BJ1271" i="19"/>
  <c r="BJ9783" i="19"/>
  <c r="BJ4415" i="19"/>
  <c r="BJ9576" i="19"/>
  <c r="BJ5174" i="19"/>
  <c r="BJ2457" i="19"/>
  <c r="BJ6389" i="19"/>
  <c r="BJ8000" i="19"/>
  <c r="BJ8060" i="19"/>
  <c r="BJ9143" i="19"/>
  <c r="BJ1590" i="19"/>
  <c r="BJ1552" i="19"/>
  <c r="BJ4974" i="19"/>
  <c r="BJ2279" i="19"/>
  <c r="BJ522" i="19"/>
  <c r="BJ9914" i="19"/>
  <c r="BJ7306" i="19"/>
  <c r="BJ1354" i="19"/>
  <c r="BJ3395" i="19"/>
  <c r="BJ5580" i="19"/>
  <c r="BJ5876" i="19"/>
  <c r="BJ1113" i="19"/>
  <c r="BJ1746" i="19"/>
  <c r="BJ5325" i="19"/>
  <c r="BJ7321" i="19"/>
  <c r="BJ3587" i="19"/>
  <c r="BJ7255" i="19"/>
  <c r="BJ9924" i="19"/>
  <c r="BJ1201" i="19"/>
  <c r="BJ1046" i="19"/>
  <c r="BJ4166" i="19"/>
  <c r="BJ2539" i="19"/>
  <c r="BJ2805" i="19"/>
  <c r="BJ2765" i="19"/>
  <c r="BJ8488" i="19"/>
  <c r="BJ7165" i="19"/>
  <c r="BJ5742" i="19"/>
  <c r="BJ6174" i="19"/>
  <c r="BJ3804" i="19"/>
  <c r="BJ8346" i="19"/>
  <c r="BJ2280" i="19"/>
  <c r="BJ8863" i="19"/>
  <c r="BJ9594" i="19"/>
  <c r="BJ5266" i="19"/>
  <c r="BJ1740" i="19"/>
  <c r="BJ2229" i="19"/>
  <c r="BJ9461" i="19"/>
  <c r="CD23" i="19"/>
  <c r="BJ3946" i="19"/>
  <c r="BJ7708" i="19"/>
  <c r="BJ4395" i="19"/>
  <c r="BJ7508" i="19"/>
  <c r="BJ8654" i="19"/>
  <c r="BJ2868" i="19"/>
  <c r="BJ4271" i="19"/>
  <c r="BJ449" i="19"/>
  <c r="BJ2000" i="19"/>
  <c r="BJ9150" i="19"/>
  <c r="BJ5642" i="19"/>
  <c r="BJ5651" i="19"/>
  <c r="BJ3479" i="19"/>
  <c r="BJ7021" i="19"/>
  <c r="BJ8260" i="19"/>
  <c r="BJ7764" i="19"/>
  <c r="BJ7559" i="19"/>
  <c r="BJ5541" i="19"/>
  <c r="BJ2487" i="19"/>
  <c r="BJ1466" i="19"/>
  <c r="BJ3940" i="19"/>
  <c r="BJ6540" i="19"/>
  <c r="BJ5199" i="19"/>
  <c r="BJ7418" i="19"/>
  <c r="BJ8315" i="19"/>
  <c r="BJ9794" i="19"/>
  <c r="BJ6470" i="19"/>
  <c r="BJ1753" i="19"/>
  <c r="BJ3145" i="19"/>
  <c r="BJ8919" i="19"/>
  <c r="BJ1484" i="19"/>
  <c r="BJ9546" i="19"/>
  <c r="BJ6983" i="19"/>
  <c r="BJ1814" i="19"/>
  <c r="BJ9672" i="19"/>
  <c r="BJ8342" i="19"/>
  <c r="BJ169" i="19"/>
  <c r="BJ1414" i="19"/>
  <c r="BJ4418" i="19"/>
  <c r="BJ1629" i="19"/>
  <c r="BJ2314" i="19"/>
  <c r="BJ6835" i="19"/>
  <c r="BJ9048" i="19"/>
  <c r="BJ7262" i="19"/>
  <c r="BJ5394" i="19"/>
  <c r="BJ7991" i="19"/>
  <c r="BJ8141" i="19"/>
  <c r="BJ7373" i="19"/>
  <c r="BJ4477" i="19"/>
  <c r="BJ1633" i="19"/>
  <c r="BJ2930" i="19"/>
  <c r="BJ8792" i="19"/>
  <c r="BJ3521" i="19"/>
  <c r="BJ4380" i="19"/>
  <c r="BJ9000" i="19"/>
  <c r="BJ5588" i="19"/>
  <c r="BJ9023" i="19"/>
  <c r="BJ317" i="19"/>
  <c r="BJ3298" i="19"/>
  <c r="BJ6570" i="19"/>
  <c r="BJ7669" i="19"/>
  <c r="BJ9017" i="19"/>
  <c r="BJ7319" i="19"/>
  <c r="BJ3757" i="19"/>
  <c r="BJ9487" i="19"/>
  <c r="BJ6681" i="19"/>
  <c r="BJ3699" i="19"/>
  <c r="BJ5029" i="19"/>
  <c r="BJ7592" i="19"/>
  <c r="BJ8717" i="19"/>
  <c r="BJ5352" i="19"/>
  <c r="BJ3745" i="19"/>
  <c r="BJ4381" i="19"/>
  <c r="BJ3188" i="19"/>
  <c r="BJ4104" i="19"/>
  <c r="BJ536" i="19"/>
  <c r="BJ2100" i="19"/>
  <c r="BJ8649" i="19"/>
  <c r="BJ8850" i="19"/>
  <c r="BJ3099" i="19"/>
  <c r="BJ8673" i="19"/>
  <c r="BJ4971" i="19"/>
  <c r="BJ3596" i="19"/>
  <c r="BJ4435" i="19"/>
  <c r="BJ1008" i="19"/>
  <c r="BJ5101" i="19"/>
  <c r="BJ3121" i="19"/>
  <c r="BJ9305" i="19"/>
  <c r="BJ7263" i="19"/>
  <c r="BJ2106" i="19"/>
  <c r="BJ9470" i="19"/>
  <c r="BJ9396" i="19"/>
  <c r="BJ7791" i="19"/>
  <c r="BJ8138" i="19"/>
  <c r="BJ3610" i="19"/>
  <c r="BJ5773" i="19"/>
  <c r="BJ3135" i="19"/>
  <c r="BJ3902" i="19"/>
  <c r="BJ3414" i="19"/>
  <c r="BJ835" i="19"/>
  <c r="BJ9125" i="19"/>
  <c r="BJ9840" i="19"/>
  <c r="BJ7442" i="19"/>
  <c r="BJ7526" i="19"/>
  <c r="BJ8693" i="19"/>
  <c r="BJ5006" i="19"/>
  <c r="BJ4032" i="19"/>
  <c r="BJ6345" i="19"/>
  <c r="BJ3235" i="19"/>
  <c r="BJ713" i="19"/>
  <c r="BJ8946" i="19"/>
  <c r="BJ8017" i="19"/>
  <c r="BJ2951" i="19"/>
  <c r="BJ9741" i="19"/>
  <c r="BJ2560" i="19"/>
  <c r="BJ2104" i="19"/>
  <c r="BJ4741" i="19"/>
  <c r="BJ1403" i="19"/>
  <c r="BJ3185" i="19"/>
  <c r="BJ5553" i="19"/>
  <c r="BJ4319" i="19"/>
  <c r="BJ9317" i="19"/>
  <c r="BJ8567" i="19"/>
  <c r="BJ3573" i="19"/>
  <c r="BJ2842" i="19"/>
  <c r="BJ2304" i="19"/>
  <c r="BJ7426" i="19"/>
  <c r="BJ6877" i="19"/>
  <c r="BJ6680" i="19"/>
  <c r="BJ6501" i="19"/>
  <c r="BJ845" i="19"/>
  <c r="BJ5751" i="19"/>
  <c r="BJ9847" i="19"/>
  <c r="BJ7740" i="19"/>
  <c r="BJ6574" i="19"/>
  <c r="BJ981" i="19"/>
  <c r="BJ2506" i="19"/>
  <c r="BJ5644" i="19"/>
  <c r="BJ1368" i="19"/>
  <c r="BJ6243" i="19"/>
  <c r="BJ2377" i="19"/>
  <c r="BJ8419" i="19"/>
  <c r="BJ4973" i="19"/>
  <c r="BJ1374" i="19"/>
  <c r="BJ9607" i="19"/>
  <c r="BJ5362" i="19"/>
  <c r="BJ8303" i="19"/>
  <c r="BJ5297" i="19"/>
  <c r="BJ2662" i="19"/>
  <c r="BJ1180" i="19"/>
  <c r="CD26" i="19"/>
  <c r="BJ3079" i="19"/>
  <c r="BJ2077" i="19"/>
  <c r="BJ9547" i="19"/>
  <c r="BJ2010" i="19"/>
  <c r="BJ9391" i="19"/>
  <c r="BJ8380" i="19"/>
  <c r="BJ9858" i="19"/>
  <c r="BJ1481" i="19"/>
  <c r="BJ8447" i="19"/>
  <c r="BJ3528" i="19"/>
  <c r="BJ8037" i="19"/>
  <c r="BJ6371" i="19"/>
  <c r="BJ1659" i="19"/>
  <c r="BJ1606" i="19"/>
  <c r="BJ5997" i="19"/>
  <c r="BJ2711" i="19"/>
  <c r="BJ5689" i="19"/>
  <c r="BJ4548" i="19"/>
  <c r="BJ7680" i="19"/>
  <c r="BJ3979" i="19"/>
  <c r="BJ6344" i="19"/>
  <c r="BJ7933" i="19"/>
  <c r="BJ6704" i="19"/>
  <c r="BJ5585" i="19"/>
  <c r="BJ2226" i="19"/>
  <c r="BJ9966" i="19"/>
  <c r="BH757" i="19"/>
  <c r="BD4095" i="19"/>
  <c r="BD6062" i="19"/>
  <c r="BD9048" i="19"/>
  <c r="BH3170" i="19"/>
  <c r="BH548" i="19"/>
  <c r="BD3894" i="19"/>
  <c r="BH585" i="19"/>
  <c r="BF9755" i="19"/>
  <c r="BF3016" i="19"/>
  <c r="BF3057" i="19"/>
  <c r="BF6634" i="19"/>
  <c r="BH5105" i="19"/>
  <c r="BD7466" i="19"/>
  <c r="BF6971" i="19"/>
  <c r="BD762" i="19"/>
  <c r="BF6763" i="19"/>
  <c r="BD4698" i="19"/>
  <c r="BD8714" i="19"/>
  <c r="BD5354" i="19"/>
  <c r="BH6737" i="19"/>
  <c r="BD8219" i="19"/>
  <c r="BF9934" i="19"/>
  <c r="BF309" i="19"/>
  <c r="BF8901" i="19"/>
  <c r="BD1653" i="19"/>
  <c r="BH7949" i="19"/>
  <c r="BF4339" i="19"/>
  <c r="BH7292" i="19"/>
  <c r="BF8924" i="19"/>
  <c r="BH3735" i="19"/>
  <c r="BF1720" i="19"/>
  <c r="BD7526" i="19"/>
  <c r="BH38" i="19"/>
  <c r="BD5781" i="19"/>
  <c r="BF4214" i="19"/>
  <c r="BD2956" i="19"/>
  <c r="BF8088" i="19"/>
  <c r="BF7629" i="19"/>
  <c r="BF931" i="19"/>
  <c r="BH9642" i="19"/>
  <c r="BH5508" i="19"/>
  <c r="BD9943" i="19"/>
  <c r="BF3837" i="19"/>
  <c r="BH2417" i="19"/>
  <c r="BF3249" i="19"/>
  <c r="BF8251" i="19"/>
  <c r="BH4875" i="19"/>
  <c r="BF4924" i="19"/>
  <c r="BH9434" i="19"/>
  <c r="BF3188" i="19"/>
  <c r="BD5369" i="19"/>
  <c r="BF6744" i="19"/>
  <c r="BF1221" i="19"/>
  <c r="BH6760" i="19"/>
  <c r="BH4387" i="19"/>
  <c r="BF6389" i="19"/>
  <c r="BD7887" i="19"/>
  <c r="BF3537" i="19"/>
  <c r="BH7918" i="19"/>
  <c r="BD4881" i="19"/>
  <c r="BF1303" i="19"/>
  <c r="BD989" i="19"/>
  <c r="BH6569" i="19"/>
  <c r="BF8711" i="19"/>
  <c r="BD3939" i="19"/>
  <c r="BF2824" i="19"/>
  <c r="BH8618" i="19"/>
  <c r="BD1259" i="19"/>
  <c r="BH2731" i="19"/>
  <c r="BF2447" i="19"/>
  <c r="BF9162" i="19"/>
  <c r="BF2042" i="19"/>
  <c r="BD5561" i="19"/>
  <c r="BF9230" i="19"/>
  <c r="BD1340" i="19"/>
  <c r="BH1209" i="19"/>
  <c r="BD6166" i="19"/>
  <c r="BD1349" i="19"/>
  <c r="BF2215" i="19"/>
  <c r="BH9478" i="19"/>
  <c r="BF2305" i="19"/>
  <c r="BH906" i="19"/>
  <c r="BD2919" i="19"/>
  <c r="BD3728" i="19"/>
  <c r="BH2891" i="19"/>
  <c r="BH1907" i="19"/>
  <c r="BF7835" i="19"/>
  <c r="BH5456" i="19"/>
  <c r="BH8531" i="19"/>
  <c r="BH9409" i="19"/>
  <c r="BH4373" i="19"/>
  <c r="BD8622" i="19"/>
  <c r="BD6249" i="19"/>
  <c r="BH573" i="19"/>
  <c r="BF4799" i="19"/>
  <c r="BH2752" i="19"/>
  <c r="BH8219" i="19"/>
  <c r="BF8757" i="19"/>
  <c r="BD3310" i="19"/>
  <c r="BD8448" i="19"/>
  <c r="BD5792" i="19"/>
  <c r="BH630" i="19"/>
  <c r="BH4354" i="19"/>
  <c r="BH6438" i="19"/>
  <c r="BD6095" i="19"/>
  <c r="BD1578" i="19"/>
  <c r="BF7079" i="19"/>
  <c r="BH8003" i="19"/>
  <c r="BD6232" i="19"/>
  <c r="BF9365" i="19"/>
  <c r="BF6349" i="19"/>
  <c r="BD3689" i="19"/>
  <c r="BF8996" i="19"/>
  <c r="BF9880" i="19"/>
  <c r="BF8513" i="19"/>
  <c r="BF9771" i="19"/>
  <c r="BF3050" i="19"/>
  <c r="BF5854" i="19"/>
  <c r="BD3710" i="19"/>
  <c r="BD2126" i="19"/>
  <c r="BD5685" i="19"/>
  <c r="BD2686" i="19"/>
  <c r="BF5565" i="19"/>
  <c r="BD6821" i="19"/>
  <c r="BD4955" i="19"/>
  <c r="BF3716" i="19"/>
  <c r="BF6679" i="19"/>
  <c r="BF5264" i="19"/>
  <c r="BH7471" i="19"/>
  <c r="BH1279" i="19"/>
  <c r="BF1941" i="19"/>
  <c r="BF1311" i="19"/>
  <c r="BD5092" i="19"/>
  <c r="BD543" i="19"/>
  <c r="BH982" i="19"/>
  <c r="BF7092" i="19"/>
  <c r="BH796" i="19"/>
  <c r="BF3351" i="19"/>
  <c r="BH5288" i="19"/>
  <c r="BF294" i="19"/>
  <c r="BF2444" i="19"/>
  <c r="BF6170" i="19"/>
  <c r="BF3819" i="19"/>
  <c r="BH6254" i="19"/>
  <c r="BH8265" i="19"/>
  <c r="BD1363" i="19"/>
  <c r="BD4495" i="19"/>
  <c r="BF5751" i="19"/>
  <c r="BD3502" i="19"/>
  <c r="BH171" i="19"/>
  <c r="BF544" i="19"/>
  <c r="BH6749" i="19"/>
  <c r="BF7282" i="19"/>
  <c r="BD2403" i="19"/>
  <c r="BH1525" i="19"/>
  <c r="BH2893" i="19"/>
  <c r="BF505" i="19"/>
  <c r="BH3468" i="19"/>
  <c r="BD7222" i="19"/>
  <c r="BH5506" i="19"/>
  <c r="BH9427" i="19"/>
  <c r="BH571" i="19"/>
  <c r="BD4831" i="19"/>
  <c r="BH894" i="19"/>
  <c r="BD5395" i="19"/>
  <c r="BF7120" i="19"/>
  <c r="BD7472" i="19"/>
  <c r="BH3210" i="19"/>
  <c r="BD1552" i="19"/>
  <c r="BF2579" i="19"/>
  <c r="BF3997" i="19"/>
  <c r="BF9150" i="19"/>
  <c r="BD6027" i="19"/>
  <c r="BD1237" i="19"/>
  <c r="BH9911" i="19"/>
  <c r="BH528" i="19"/>
  <c r="BH2328" i="19"/>
  <c r="BF1040" i="19"/>
  <c r="BH3966" i="19"/>
  <c r="BH5300" i="19"/>
  <c r="BH4563" i="19"/>
  <c r="BH675" i="19"/>
  <c r="BH8080" i="19"/>
  <c r="BH6272" i="19"/>
  <c r="BH1694" i="19"/>
  <c r="BD8567" i="19"/>
  <c r="BH3851" i="19"/>
  <c r="BF6507" i="19"/>
  <c r="BH7757" i="19"/>
  <c r="BD4449" i="19"/>
  <c r="BH968" i="19"/>
  <c r="BD9069" i="19"/>
  <c r="BH5890" i="19"/>
  <c r="BF2173" i="19"/>
  <c r="BF9500" i="19"/>
  <c r="BD5780" i="19"/>
  <c r="BF1690" i="19"/>
  <c r="BD1704" i="19"/>
  <c r="BD4402" i="19"/>
  <c r="BF3062" i="19"/>
  <c r="BF2155" i="19"/>
  <c r="BD475" i="19"/>
  <c r="BF7707" i="19"/>
  <c r="BF1069" i="19"/>
  <c r="BH6227" i="19"/>
  <c r="BD1510" i="19"/>
  <c r="BF7153" i="19"/>
  <c r="BF674" i="19"/>
  <c r="BF1984" i="19"/>
  <c r="BD9170" i="19"/>
  <c r="BH5731" i="19"/>
  <c r="BF5732" i="19"/>
  <c r="BF1497" i="19"/>
  <c r="BH6092" i="19"/>
  <c r="BF5915" i="19"/>
  <c r="BH8610" i="19"/>
  <c r="BF5382" i="19"/>
  <c r="BH3271" i="19"/>
  <c r="BD7486" i="19"/>
  <c r="BH4478" i="19"/>
  <c r="BH986" i="19"/>
  <c r="BH1511" i="19"/>
  <c r="BF9277" i="19"/>
  <c r="BH8209" i="19"/>
  <c r="BF735" i="19"/>
  <c r="BH6825" i="19"/>
  <c r="BF5040" i="19"/>
  <c r="BD2947" i="19"/>
  <c r="BF7043" i="19"/>
  <c r="BH5904" i="19"/>
  <c r="BF7506" i="19"/>
  <c r="BD1837" i="19"/>
  <c r="BH7596" i="19"/>
  <c r="BD1458" i="19"/>
  <c r="BF3074" i="19"/>
  <c r="BF9636" i="19"/>
  <c r="BD7413" i="19"/>
  <c r="BD403" i="19"/>
  <c r="BH7928" i="19"/>
  <c r="BD6325" i="19"/>
  <c r="BD9616" i="19"/>
  <c r="BD3183" i="19"/>
  <c r="BD3178" i="19"/>
  <c r="BH1975" i="19"/>
  <c r="BD8981" i="19"/>
  <c r="BH4578" i="19"/>
  <c r="BH7115" i="19"/>
  <c r="BD7243" i="19"/>
  <c r="BF3504" i="19"/>
  <c r="BH6451" i="19"/>
  <c r="BD7701" i="19"/>
  <c r="BD135" i="19"/>
  <c r="BF4557" i="19"/>
  <c r="BD5074" i="19"/>
  <c r="BF5835" i="19"/>
  <c r="BH5719" i="19"/>
  <c r="BH5308" i="19"/>
  <c r="BF7592" i="19"/>
  <c r="BF9546" i="19"/>
  <c r="BD8253" i="19"/>
  <c r="BD3850" i="19"/>
  <c r="BH5945" i="19"/>
  <c r="BD9473" i="19"/>
  <c r="BF6242" i="19"/>
  <c r="BD4151" i="19"/>
  <c r="BH6054" i="19"/>
  <c r="BF2883" i="19"/>
  <c r="BD4367" i="19"/>
  <c r="BF455" i="19"/>
  <c r="BH3252" i="19"/>
  <c r="BD3851" i="19"/>
  <c r="BF4278" i="19"/>
  <c r="BF4766" i="19"/>
  <c r="BH8284" i="19"/>
  <c r="BD7969" i="19"/>
  <c r="BD5969" i="19"/>
  <c r="BH3856" i="19"/>
  <c r="BD2831" i="19"/>
  <c r="BD2245" i="19"/>
  <c r="BD1727" i="19"/>
  <c r="BF3787" i="19"/>
  <c r="BH6875" i="19"/>
  <c r="BH9601" i="19"/>
  <c r="BD2250" i="19"/>
  <c r="BH3601" i="19"/>
  <c r="BH1669" i="19"/>
  <c r="BD6562" i="19"/>
  <c r="BD3249" i="19"/>
  <c r="BF5107" i="19"/>
  <c r="BF1611" i="19"/>
  <c r="BD5652" i="19"/>
  <c r="BD8456" i="19"/>
  <c r="BF5667" i="19"/>
  <c r="BH789" i="19"/>
  <c r="BH4668" i="19"/>
  <c r="BH5398" i="19"/>
  <c r="BD3386" i="19"/>
  <c r="BH6511" i="19"/>
  <c r="BF4195" i="19"/>
  <c r="BF8425" i="19"/>
  <c r="BD9627" i="19"/>
  <c r="BH9054" i="19"/>
  <c r="BD6817" i="19"/>
  <c r="BF7674" i="19"/>
  <c r="BF9577" i="19"/>
  <c r="BD2034" i="19"/>
  <c r="BF7704" i="19"/>
  <c r="BH6058" i="19"/>
  <c r="BH5081" i="19"/>
  <c r="BD5131" i="19"/>
  <c r="BH10006" i="19"/>
  <c r="BH5062" i="19"/>
  <c r="BF965" i="19"/>
  <c r="BD2632" i="19"/>
  <c r="BF7875" i="19"/>
  <c r="BD8749" i="19"/>
  <c r="BD4410" i="19"/>
  <c r="BH8906" i="19"/>
  <c r="BD2226" i="19"/>
  <c r="BH4870" i="19"/>
  <c r="BD8906" i="19"/>
  <c r="BH6920" i="19"/>
  <c r="BF4839" i="19"/>
  <c r="BH7412" i="19"/>
  <c r="BD772" i="19"/>
  <c r="BH4874" i="19"/>
  <c r="BF772" i="19"/>
  <c r="BF870" i="19"/>
  <c r="BD876" i="19"/>
  <c r="BF5126" i="19"/>
  <c r="BH8342" i="19"/>
  <c r="BD1626" i="19"/>
  <c r="BD5761" i="19"/>
  <c r="BH1889" i="19"/>
  <c r="BH879" i="19"/>
  <c r="BH3491" i="19"/>
  <c r="BH9418" i="19"/>
  <c r="BH402" i="19"/>
  <c r="BF5940" i="19"/>
  <c r="BH4397" i="19"/>
  <c r="BD3395" i="19"/>
  <c r="BF6175" i="19"/>
  <c r="BF2552" i="19"/>
  <c r="BH953" i="19"/>
  <c r="BF9242" i="19"/>
  <c r="BH5433" i="19"/>
  <c r="BD4650" i="19"/>
  <c r="BD5977" i="19"/>
  <c r="BH5181" i="19"/>
  <c r="BH9581" i="19"/>
  <c r="BD6833" i="19"/>
  <c r="BF6714" i="19"/>
  <c r="BD956" i="19"/>
  <c r="BD5398" i="19"/>
  <c r="BH6544" i="19"/>
  <c r="BF7025" i="19"/>
  <c r="BH1377" i="19"/>
  <c r="BF9341" i="19"/>
  <c r="BD8505" i="19"/>
  <c r="BD2181" i="19"/>
  <c r="BH3485" i="19"/>
  <c r="BD9095" i="19"/>
  <c r="BH9236" i="19"/>
  <c r="BD4433" i="19"/>
  <c r="BD5342" i="19"/>
  <c r="BD8058" i="19"/>
  <c r="BF872" i="19"/>
  <c r="BF2306" i="19"/>
  <c r="BH413" i="19"/>
  <c r="BH7883" i="19"/>
  <c r="BD5972" i="19"/>
  <c r="BF4637" i="19"/>
  <c r="BH6464" i="19"/>
  <c r="BH4203" i="19"/>
  <c r="BD5028" i="19"/>
  <c r="BD5134" i="19"/>
  <c r="BD227" i="19"/>
  <c r="BD9169" i="19"/>
  <c r="BF1078" i="19"/>
  <c r="BD555" i="19"/>
  <c r="BD1906" i="19"/>
  <c r="BD255" i="19"/>
  <c r="BF6144" i="19"/>
  <c r="BH6120" i="19"/>
  <c r="BD7908" i="19"/>
  <c r="BH2989" i="19"/>
  <c r="BF5019" i="19"/>
  <c r="BH6141" i="19"/>
  <c r="BH2060" i="19"/>
  <c r="BD386" i="19"/>
  <c r="BD4186" i="19"/>
  <c r="BD6718" i="19"/>
  <c r="BF9593" i="19"/>
  <c r="BH8154" i="19"/>
  <c r="BD587" i="19"/>
  <c r="BF1025" i="19"/>
  <c r="BH6280" i="19"/>
  <c r="BH5134" i="19"/>
  <c r="BF6098" i="19"/>
  <c r="BF1019" i="19"/>
  <c r="BH2898" i="19"/>
  <c r="BH8085" i="19"/>
  <c r="BD6324" i="19"/>
  <c r="BH8129" i="19"/>
  <c r="BD6961" i="19"/>
  <c r="BF6233" i="19"/>
  <c r="BD1106" i="19"/>
  <c r="BD9638" i="19"/>
  <c r="BF2985" i="19"/>
  <c r="BD78" i="19"/>
  <c r="BH8099" i="19"/>
  <c r="BH3316" i="19"/>
  <c r="BH6263" i="19"/>
  <c r="BH4309" i="19"/>
  <c r="BD6312" i="19"/>
  <c r="BD1547" i="19"/>
  <c r="BD653" i="19"/>
  <c r="BD9374" i="19"/>
  <c r="BD6915" i="19"/>
  <c r="BD7325" i="19"/>
  <c r="BF7044" i="19"/>
  <c r="BD4275" i="19"/>
  <c r="BD5882" i="19"/>
  <c r="BH8349" i="19"/>
  <c r="BD714" i="19"/>
  <c r="BD8004" i="19"/>
  <c r="BD1342" i="19"/>
  <c r="BH7984" i="19"/>
  <c r="BF7166" i="19"/>
  <c r="BF6705" i="19"/>
  <c r="BF8018" i="19"/>
  <c r="BD7861" i="19"/>
  <c r="BD7949" i="19"/>
  <c r="BF2603" i="19"/>
  <c r="BH3525" i="19"/>
  <c r="BH7700" i="19"/>
  <c r="BF95" i="19"/>
  <c r="BF6057" i="19"/>
  <c r="BF4719" i="19"/>
  <c r="BH4230" i="19"/>
  <c r="BF693" i="19"/>
  <c r="BH2421" i="19"/>
  <c r="BF8519" i="19"/>
  <c r="BD6444" i="19"/>
  <c r="BH773" i="19"/>
  <c r="BH2805" i="19"/>
  <c r="BD9721" i="19"/>
  <c r="BF7697" i="19"/>
  <c r="BD7554" i="19"/>
  <c r="BH1192" i="19"/>
  <c r="BD8372" i="19"/>
  <c r="BH4028" i="19"/>
  <c r="BH3981" i="19"/>
  <c r="BD64" i="19"/>
  <c r="BF866" i="19"/>
  <c r="BF476" i="19"/>
  <c r="BH6845" i="19"/>
  <c r="BD265" i="19"/>
  <c r="BF2084" i="19"/>
  <c r="BF7230" i="19"/>
  <c r="BH2137" i="19"/>
  <c r="BH7062" i="19"/>
  <c r="BH8799" i="19"/>
  <c r="BH5866" i="19"/>
  <c r="BD4904" i="19"/>
  <c r="BH7283" i="19"/>
  <c r="BD9025" i="19"/>
  <c r="BH5681" i="19"/>
  <c r="BF7127" i="19"/>
  <c r="BD7522" i="19"/>
  <c r="BF5555" i="19"/>
  <c r="BH4786" i="19"/>
  <c r="BD77" i="19"/>
  <c r="BF7463" i="19"/>
  <c r="BH1045" i="19"/>
  <c r="BD3052" i="19"/>
  <c r="BF941" i="19"/>
  <c r="BF269" i="19"/>
  <c r="BD7031" i="19"/>
  <c r="BF3001" i="19"/>
  <c r="BD2041" i="19"/>
  <c r="BF6355" i="19"/>
  <c r="BH2192" i="19"/>
  <c r="BH6964" i="19"/>
  <c r="BH9795" i="19"/>
  <c r="BH6333" i="19"/>
  <c r="BH9243" i="19"/>
  <c r="BF3378" i="19"/>
  <c r="BD8069" i="19"/>
  <c r="BD6584" i="19"/>
  <c r="BF7793" i="19"/>
  <c r="BD4511" i="19"/>
  <c r="BF2518" i="19"/>
  <c r="BH8364" i="19"/>
  <c r="BF8393" i="19"/>
  <c r="BH5720" i="19"/>
  <c r="BD445" i="19"/>
  <c r="BD297" i="19"/>
  <c r="BH778" i="19"/>
  <c r="BF3423" i="19"/>
  <c r="BF8035" i="19"/>
  <c r="BD9815" i="19"/>
  <c r="BD5231" i="19"/>
  <c r="BD4208" i="19"/>
  <c r="BD4485" i="19"/>
  <c r="BF295" i="19"/>
  <c r="BH6348" i="19"/>
  <c r="BF827" i="19"/>
  <c r="BH7040" i="19"/>
  <c r="BD9793" i="19"/>
  <c r="BD9775" i="19"/>
  <c r="BD8492" i="19"/>
  <c r="BF1217" i="19"/>
  <c r="BF2253" i="19"/>
  <c r="BD259" i="19"/>
  <c r="BF7837" i="19"/>
  <c r="BH6959" i="19"/>
  <c r="BF524" i="19"/>
  <c r="BF172" i="19"/>
  <c r="BF4425" i="19"/>
  <c r="BD3559" i="19"/>
  <c r="BF9213" i="19"/>
  <c r="BF2126" i="19"/>
  <c r="BD6432" i="19"/>
  <c r="BD4893" i="19"/>
  <c r="BF9108" i="19"/>
  <c r="BD9557" i="19"/>
  <c r="BH4982" i="19"/>
  <c r="BH8731" i="19"/>
  <c r="BD2943" i="19"/>
  <c r="BH2654" i="19"/>
  <c r="BF7491" i="19"/>
  <c r="BH3708" i="19"/>
  <c r="BH3355" i="19"/>
  <c r="BF6701" i="19"/>
  <c r="BH9407" i="19"/>
  <c r="BF3415" i="19"/>
  <c r="BH7353" i="19"/>
  <c r="BF1551" i="19"/>
  <c r="BF9137" i="19"/>
  <c r="BF4019" i="19"/>
  <c r="BD3599" i="19"/>
  <c r="BD8692" i="19"/>
  <c r="BH7988" i="19"/>
  <c r="BF9691" i="19"/>
  <c r="BH7261" i="19"/>
  <c r="BF8674" i="19"/>
  <c r="BH7858" i="19"/>
  <c r="BH1680" i="19"/>
  <c r="BF8565" i="19"/>
  <c r="BH2276" i="19"/>
  <c r="BF6874" i="19"/>
  <c r="BF9616" i="19"/>
  <c r="BH5448" i="19"/>
  <c r="BD6035" i="19"/>
  <c r="BF9509" i="19"/>
  <c r="BD1091" i="19"/>
  <c r="BH3828" i="19"/>
  <c r="BF8814" i="19"/>
  <c r="BD5828" i="19"/>
  <c r="BH2350" i="19"/>
  <c r="BD7889" i="19"/>
  <c r="BD8796" i="19"/>
  <c r="BD8532" i="19"/>
  <c r="BH6827" i="19"/>
  <c r="BH4735" i="19"/>
  <c r="BF5363" i="19"/>
  <c r="BH5189" i="19"/>
  <c r="BF483" i="19"/>
  <c r="BD9119" i="19"/>
  <c r="BD6846" i="19"/>
  <c r="BH9261" i="19"/>
  <c r="BF1180" i="19"/>
  <c r="BF7897" i="19"/>
  <c r="BH5315" i="19"/>
  <c r="BF4548" i="19"/>
  <c r="BH485" i="19"/>
  <c r="BH4687" i="19"/>
  <c r="BH6049" i="19"/>
  <c r="BF3710" i="19"/>
  <c r="BF8654" i="19"/>
  <c r="BF7573" i="19"/>
  <c r="BD8223" i="19"/>
  <c r="BD3572" i="19"/>
  <c r="BD2703" i="19"/>
  <c r="BH2265" i="19"/>
  <c r="BF4317" i="19"/>
  <c r="BD4779" i="19"/>
  <c r="BH4688" i="19"/>
  <c r="BD2216" i="19"/>
  <c r="BD8730" i="19"/>
  <c r="BF1004" i="19"/>
  <c r="BF8704" i="19"/>
  <c r="BH3495" i="19"/>
  <c r="BD860" i="19"/>
  <c r="BF5027" i="19"/>
  <c r="BD4573" i="19"/>
  <c r="BF7228" i="19"/>
  <c r="BF5424" i="19"/>
  <c r="BH6162" i="19"/>
  <c r="BH9032" i="19"/>
  <c r="BF4134" i="19"/>
  <c r="BF6402" i="19"/>
  <c r="BD6716" i="19"/>
  <c r="BH5123" i="19"/>
  <c r="BF381" i="19"/>
  <c r="BH4200" i="19"/>
  <c r="BD8643" i="19"/>
  <c r="BF2751" i="19"/>
  <c r="BH8560" i="19"/>
  <c r="BH4810" i="19"/>
  <c r="BD6434" i="19"/>
  <c r="BD9819" i="19"/>
  <c r="BF1075" i="19"/>
  <c r="BF6774" i="19"/>
  <c r="BH1654" i="19"/>
  <c r="BH5588" i="19"/>
  <c r="BD1131" i="19"/>
  <c r="BH6664" i="19"/>
  <c r="BD6523" i="19"/>
  <c r="BH579" i="19"/>
  <c r="BD5046" i="19"/>
  <c r="BH1600" i="19"/>
  <c r="BH5611" i="19"/>
  <c r="BF1363" i="19"/>
  <c r="BF4174" i="19"/>
  <c r="BH1655" i="19"/>
  <c r="BF1753" i="19"/>
  <c r="BF8135" i="19"/>
  <c r="BD1165" i="19"/>
  <c r="BF1157" i="19"/>
  <c r="BH8546" i="19"/>
  <c r="BD3600" i="19"/>
  <c r="BF4664" i="19"/>
  <c r="BH775" i="19"/>
  <c r="BD4455" i="19"/>
  <c r="BH5901" i="19"/>
  <c r="BH5164" i="19"/>
  <c r="BF7844" i="19"/>
  <c r="BF8010" i="19"/>
  <c r="BF6867" i="19"/>
  <c r="BF7357" i="19"/>
  <c r="BF9850" i="19"/>
  <c r="BH1474" i="19"/>
  <c r="BF6043" i="19"/>
  <c r="BD6626" i="19"/>
  <c r="BD8504" i="19"/>
  <c r="BH7302" i="19"/>
  <c r="BF1066" i="19"/>
  <c r="BF93" i="19"/>
  <c r="BD823" i="19"/>
  <c r="BD1002" i="19"/>
  <c r="BD6839" i="19"/>
  <c r="BD3415" i="19"/>
  <c r="BF252" i="19"/>
  <c r="BH1084" i="19"/>
  <c r="BD3945" i="19"/>
  <c r="BD1147" i="19"/>
  <c r="BH2894" i="19"/>
  <c r="BH7561" i="19"/>
  <c r="BH9785" i="19"/>
  <c r="BD9862" i="19"/>
  <c r="BF8139" i="19"/>
  <c r="BF6092" i="19"/>
  <c r="BD5249" i="19"/>
  <c r="BH1643" i="19"/>
  <c r="BD3160" i="19"/>
  <c r="BD6076" i="19"/>
  <c r="BH5585" i="19"/>
  <c r="BF2190" i="19"/>
  <c r="BH1839" i="19"/>
  <c r="BD8217" i="19"/>
  <c r="BF6139" i="19"/>
  <c r="BH1671" i="19"/>
  <c r="BD4664" i="19"/>
  <c r="BF2154" i="19"/>
  <c r="BD6889" i="19"/>
  <c r="BD1060" i="19"/>
  <c r="BF2445" i="19"/>
  <c r="BF6502" i="19"/>
  <c r="BD4763" i="19"/>
  <c r="BD3040" i="19"/>
  <c r="BH7480" i="19"/>
  <c r="BF7571" i="19"/>
  <c r="BF9311" i="19"/>
  <c r="BD1950" i="19"/>
  <c r="BF791" i="19"/>
  <c r="BH7266" i="19"/>
  <c r="BD5156" i="19"/>
  <c r="BF8142" i="19"/>
  <c r="BD9318" i="19"/>
  <c r="BD3813" i="19"/>
  <c r="BF4247" i="19"/>
  <c r="BH3889" i="19"/>
  <c r="BH2267" i="19"/>
  <c r="BD2762" i="19"/>
  <c r="BH4400" i="19"/>
  <c r="BH443" i="19"/>
  <c r="BD6944" i="19"/>
  <c r="BD5161" i="19"/>
  <c r="BH56" i="19"/>
  <c r="BD6693" i="19"/>
  <c r="BH7775" i="19"/>
  <c r="BH2295" i="19"/>
  <c r="BF4638" i="19"/>
  <c r="BH7446" i="19"/>
  <c r="BH9033" i="19"/>
  <c r="BF7501" i="19"/>
  <c r="BF6040" i="19"/>
  <c r="BD7484" i="19"/>
  <c r="BD9720" i="19"/>
  <c r="BD145" i="19"/>
  <c r="BD1157" i="19"/>
  <c r="BF7641" i="19"/>
  <c r="BD7651" i="19"/>
  <c r="BD8073" i="19"/>
  <c r="BH4297" i="19"/>
  <c r="BF8981" i="19"/>
  <c r="BD7781" i="19"/>
  <c r="BH8955" i="19"/>
  <c r="BF3994" i="19"/>
  <c r="BH6456" i="19"/>
  <c r="BD7643" i="19"/>
  <c r="BD8701" i="19"/>
  <c r="BD7721" i="19"/>
  <c r="BD6209" i="19"/>
  <c r="BF3467" i="19"/>
  <c r="BD4225" i="19"/>
  <c r="BF904" i="19"/>
  <c r="BH8088" i="19"/>
  <c r="BF5374" i="19"/>
  <c r="BH7771" i="19"/>
  <c r="BD2004" i="19"/>
  <c r="BF4721" i="19"/>
  <c r="BD1543" i="19"/>
  <c r="BH157" i="19"/>
  <c r="BD6265" i="19"/>
  <c r="BH4339" i="19"/>
  <c r="BD9184" i="19"/>
  <c r="BD22" i="19"/>
  <c r="BH1400" i="19"/>
  <c r="BD7853" i="19"/>
  <c r="BH2711" i="19"/>
  <c r="BD358" i="19"/>
  <c r="BH5411" i="19"/>
  <c r="BH9744" i="19"/>
  <c r="BD8668" i="19"/>
  <c r="BH8916" i="19"/>
  <c r="BH2211" i="19"/>
  <c r="BH8030" i="19"/>
  <c r="BD8220" i="19"/>
  <c r="BF8544" i="19"/>
  <c r="BD5978" i="19"/>
  <c r="BF204" i="19"/>
  <c r="BH842" i="19"/>
  <c r="BH6531" i="19"/>
  <c r="BD453" i="19"/>
  <c r="BH3726" i="19"/>
  <c r="BD3439" i="19"/>
  <c r="BF8776" i="19"/>
  <c r="BH7106" i="19"/>
  <c r="BD6510" i="19"/>
  <c r="BF9134" i="19"/>
  <c r="BF932" i="19"/>
  <c r="BF3154" i="19"/>
  <c r="BD2252" i="19"/>
  <c r="BH8225" i="19"/>
  <c r="BH7401" i="19"/>
  <c r="BD8682" i="19"/>
  <c r="BD2054" i="19"/>
  <c r="BD5744" i="19"/>
  <c r="BF4551" i="19"/>
  <c r="BH6741" i="19"/>
  <c r="BH453" i="19"/>
  <c r="BH9106" i="19"/>
  <c r="BD7348" i="19"/>
  <c r="BF1090" i="19"/>
  <c r="BF1505" i="19"/>
  <c r="BD5175" i="19"/>
  <c r="BF6503" i="19"/>
  <c r="BD5622" i="19"/>
  <c r="BH8964" i="19"/>
  <c r="BH1225" i="19"/>
  <c r="BH1742" i="19"/>
  <c r="BD142" i="19"/>
  <c r="BH3451" i="19"/>
  <c r="BD7360" i="19"/>
  <c r="BH5076" i="19"/>
  <c r="BH467" i="19"/>
  <c r="BH1351" i="19"/>
  <c r="BH995" i="19"/>
  <c r="BD3874" i="19"/>
  <c r="BH6792" i="19"/>
  <c r="BH9918" i="19"/>
  <c r="BF4158" i="19"/>
  <c r="BH641" i="19"/>
  <c r="BF5133" i="19"/>
  <c r="BH8310" i="19"/>
  <c r="BD8260" i="19"/>
  <c r="BF9717" i="19"/>
  <c r="BH273" i="19"/>
  <c r="BF9379" i="19"/>
  <c r="BH5575" i="19"/>
  <c r="BF2523" i="19"/>
  <c r="BF7155" i="19"/>
  <c r="BH1944" i="19"/>
  <c r="BH6278" i="19"/>
  <c r="BF7029" i="19"/>
  <c r="BH2057" i="19"/>
  <c r="BD8510" i="19"/>
  <c r="BD9024" i="19"/>
  <c r="BF9028" i="19"/>
  <c r="BF739" i="19"/>
  <c r="BD1993" i="19"/>
  <c r="BH9532" i="19"/>
  <c r="BF529" i="19"/>
  <c r="BH3773" i="19"/>
  <c r="BF5428" i="19"/>
  <c r="BH2337" i="19"/>
  <c r="BH589" i="19"/>
  <c r="BH5638" i="19"/>
  <c r="BD7441" i="19"/>
  <c r="BF8420" i="19"/>
  <c r="BH7279" i="19"/>
  <c r="BF1615" i="19"/>
  <c r="BD3997" i="19"/>
  <c r="BD3529" i="19"/>
  <c r="BH7944" i="19"/>
  <c r="BH7387" i="19"/>
  <c r="BD6728" i="19"/>
  <c r="BD3625" i="19"/>
  <c r="BD5949" i="19"/>
  <c r="BH6597" i="19"/>
  <c r="BH5119" i="19"/>
  <c r="BH4555" i="19"/>
  <c r="BH7031" i="19"/>
  <c r="BD4373" i="19"/>
  <c r="BD4833" i="19"/>
  <c r="BH7613" i="19"/>
  <c r="BF2592" i="19"/>
  <c r="BF7777" i="19"/>
  <c r="BH7267" i="19"/>
  <c r="BD6690" i="19"/>
  <c r="BH4448" i="19"/>
  <c r="BF996" i="19"/>
  <c r="BH8023" i="19"/>
  <c r="BH1993" i="19"/>
  <c r="BD1732" i="19"/>
  <c r="BH6556" i="19"/>
  <c r="BH7549" i="19"/>
  <c r="BF1967" i="19"/>
  <c r="BH6570" i="19"/>
  <c r="BF5336" i="19"/>
  <c r="BH5100" i="19"/>
  <c r="BF5640" i="19"/>
  <c r="BF7427" i="19"/>
  <c r="BH5768" i="19"/>
  <c r="BD8634" i="19"/>
  <c r="BH8363" i="19"/>
  <c r="BH7955" i="19"/>
  <c r="BD2141" i="19"/>
  <c r="BF3267" i="19"/>
  <c r="BF5484" i="19"/>
  <c r="BF9672" i="19"/>
  <c r="BH1323" i="19"/>
  <c r="BF4943" i="19"/>
  <c r="BF6788" i="19"/>
  <c r="BH7890" i="19"/>
  <c r="BF9278" i="19"/>
  <c r="BD5982" i="19"/>
  <c r="BH1407" i="19"/>
  <c r="BF6569" i="19"/>
  <c r="BF2055" i="19"/>
  <c r="BH6070" i="19"/>
  <c r="BD6435" i="19"/>
  <c r="BD6574" i="19"/>
  <c r="BD4165" i="19"/>
  <c r="BF3839" i="19"/>
  <c r="BD4983" i="19"/>
  <c r="BF8181" i="19"/>
  <c r="BH2684" i="19"/>
  <c r="BH1854" i="19"/>
  <c r="BD6860" i="19"/>
  <c r="BH4398" i="19"/>
  <c r="BH2502" i="19"/>
  <c r="BD8534" i="19"/>
  <c r="BH933" i="19"/>
  <c r="BD7231" i="19"/>
  <c r="BF6066" i="19"/>
  <c r="BD294" i="19"/>
  <c r="BH7216" i="19"/>
  <c r="BD684" i="19"/>
  <c r="BD6348" i="19"/>
  <c r="BD5686" i="19"/>
  <c r="BD7856" i="19"/>
  <c r="BH7275" i="19"/>
  <c r="BF3829" i="19"/>
  <c r="BF769" i="19"/>
  <c r="BF2362" i="19"/>
  <c r="BD8281" i="19"/>
  <c r="BH7831" i="19"/>
  <c r="BD9798" i="19"/>
  <c r="BH9654" i="19"/>
  <c r="BF8749" i="19"/>
  <c r="BD9080" i="19"/>
  <c r="BF8287" i="19"/>
  <c r="BH7347" i="19"/>
  <c r="BD2073" i="19"/>
  <c r="BF4780" i="19"/>
  <c r="BH6352" i="19"/>
  <c r="BF2940" i="19"/>
  <c r="BF2544" i="19"/>
  <c r="BF2001" i="19"/>
  <c r="BD9546" i="19"/>
  <c r="BD6794" i="19"/>
  <c r="BF1819" i="19"/>
  <c r="BD7192" i="19"/>
  <c r="BF8332" i="19"/>
  <c r="BD461" i="19"/>
  <c r="BF4537" i="19"/>
  <c r="BF6269" i="19"/>
  <c r="BD8048" i="19"/>
  <c r="BF9455" i="19"/>
  <c r="BH115" i="19"/>
  <c r="BF9498" i="19"/>
  <c r="BF3403" i="19"/>
  <c r="BH6585" i="19"/>
  <c r="BD5172" i="19"/>
  <c r="BF2481" i="19"/>
  <c r="BH2275" i="19"/>
  <c r="BD7736" i="19"/>
  <c r="BD6116" i="19"/>
  <c r="BF3382" i="19"/>
  <c r="BD7593" i="19"/>
  <c r="BF4788" i="19"/>
  <c r="BH9043" i="19"/>
  <c r="BD6259" i="19"/>
  <c r="BD2315" i="19"/>
  <c r="BH8177" i="19"/>
  <c r="BD4936" i="19"/>
  <c r="BF2060" i="19"/>
  <c r="BH162" i="19"/>
  <c r="BH7745" i="19"/>
  <c r="BD4284" i="19"/>
  <c r="BD6046" i="19"/>
  <c r="BH9761" i="19"/>
  <c r="BF9403" i="19"/>
  <c r="BF8233" i="19"/>
  <c r="BF8972" i="19"/>
  <c r="BH8630" i="19"/>
  <c r="BD306" i="19"/>
  <c r="BD5717" i="19"/>
  <c r="BD7938" i="19"/>
  <c r="BF6288" i="19"/>
  <c r="BH7064" i="19"/>
  <c r="BF8044" i="19"/>
  <c r="BH3422" i="19"/>
  <c r="BD1081" i="19"/>
  <c r="BF5838" i="19"/>
  <c r="BH1618" i="19"/>
  <c r="BF3742" i="19"/>
  <c r="BH3079" i="19"/>
  <c r="BD5863" i="19"/>
  <c r="BH5353" i="19"/>
  <c r="BF3889" i="19"/>
  <c r="BF6959" i="19"/>
  <c r="BF9876" i="19"/>
  <c r="BD4352" i="19"/>
  <c r="BH6098" i="19"/>
  <c r="BD4849" i="19"/>
  <c r="BF3857" i="19"/>
  <c r="BF6271" i="19"/>
  <c r="BH5840" i="19"/>
  <c r="BF6140" i="19"/>
  <c r="BF2635" i="19"/>
  <c r="BF4589" i="19"/>
  <c r="BF4478" i="19"/>
  <c r="BH4477" i="19"/>
  <c r="BF6636" i="19"/>
  <c r="BF2475" i="19"/>
  <c r="BD1233" i="19"/>
  <c r="BF7813" i="19"/>
  <c r="BF3155" i="19"/>
  <c r="BH3940" i="19"/>
  <c r="BD2618" i="19"/>
  <c r="BH1268" i="19"/>
  <c r="BH8803" i="19"/>
  <c r="BF745" i="19"/>
  <c r="BH7866" i="19"/>
  <c r="BD4226" i="19"/>
  <c r="BH8778" i="19"/>
  <c r="BD3198" i="19"/>
  <c r="BD2672" i="19"/>
  <c r="BH7090" i="19"/>
  <c r="BD2816" i="19"/>
  <c r="BH1011" i="19"/>
  <c r="BF8505" i="19"/>
  <c r="BH7547" i="19"/>
  <c r="BD9695" i="19"/>
  <c r="BD5227" i="19"/>
  <c r="BH8125" i="19"/>
  <c r="BH4099" i="19"/>
  <c r="BH4998" i="19"/>
  <c r="BD6120" i="19"/>
  <c r="BF6086" i="19"/>
  <c r="BD7886" i="19"/>
  <c r="BD517" i="19"/>
  <c r="BF7131" i="19"/>
  <c r="BF5991" i="19"/>
  <c r="BF64" i="19"/>
  <c r="BD7355" i="19"/>
  <c r="BD6019" i="19"/>
  <c r="BD8866" i="19"/>
  <c r="BF1790" i="19"/>
  <c r="BH7707" i="19"/>
  <c r="BD7934" i="19"/>
  <c r="BH8866" i="19"/>
  <c r="BH9566" i="19"/>
  <c r="BF7703" i="19"/>
  <c r="BF7104" i="19"/>
  <c r="BD4634" i="19"/>
  <c r="BF8649" i="19"/>
  <c r="BD6051" i="19"/>
  <c r="BH9699" i="19"/>
  <c r="BD8140" i="19"/>
  <c r="BH69" i="19"/>
  <c r="BH6157" i="19"/>
  <c r="BF2141" i="19"/>
  <c r="BH1856" i="19"/>
  <c r="BH4147" i="19"/>
  <c r="BD8165" i="19"/>
  <c r="BD4552" i="19"/>
  <c r="BD7099" i="19"/>
  <c r="BH1919" i="19"/>
  <c r="BD9338" i="19"/>
  <c r="BH3393" i="19"/>
  <c r="BD5380" i="19"/>
  <c r="BH2868" i="19"/>
  <c r="BD6511" i="19"/>
  <c r="BF1161" i="19"/>
  <c r="BH3920" i="19"/>
  <c r="BF5944" i="19"/>
  <c r="BF3310" i="19"/>
  <c r="BH6710" i="19"/>
  <c r="BF4328" i="19"/>
  <c r="BH6895" i="19"/>
  <c r="BD3907" i="19"/>
  <c r="BH9390" i="19"/>
  <c r="BF5639" i="19"/>
  <c r="BH4395" i="19"/>
  <c r="BH3382" i="19"/>
  <c r="BH4235" i="19"/>
  <c r="BH6358" i="19"/>
  <c r="BH8433" i="19"/>
  <c r="BH8042" i="19"/>
  <c r="BD3892" i="19"/>
  <c r="BD7454" i="19"/>
  <c r="BF6935" i="19"/>
  <c r="BF7218" i="19"/>
  <c r="BD6362" i="19"/>
  <c r="BD2506" i="19"/>
  <c r="BF8256" i="19"/>
  <c r="BH2250" i="19"/>
  <c r="BD1640" i="19"/>
  <c r="BF2565" i="19"/>
  <c r="BH8214" i="19"/>
  <c r="BD4336" i="19"/>
  <c r="BF1354" i="19"/>
  <c r="BF2224" i="19"/>
  <c r="BD6301" i="19"/>
  <c r="BD3765" i="19"/>
  <c r="BH3522" i="19"/>
  <c r="BD891" i="19"/>
  <c r="BD1275" i="19"/>
  <c r="BH1732" i="19"/>
  <c r="BF2933" i="19"/>
  <c r="BH2359" i="19"/>
  <c r="BF6530" i="19"/>
  <c r="BD7602" i="19"/>
  <c r="BH4429" i="19"/>
  <c r="BH2878" i="19"/>
  <c r="BF4914" i="19"/>
  <c r="BF1806" i="19"/>
  <c r="BD3091" i="19"/>
  <c r="BH3191" i="19"/>
  <c r="BH9140" i="19"/>
  <c r="BF3098" i="19"/>
  <c r="BF658" i="19"/>
  <c r="BF7256" i="19"/>
  <c r="BF6380" i="19"/>
  <c r="BF5781" i="19"/>
  <c r="BF6087" i="19"/>
  <c r="BD6369" i="19"/>
  <c r="BH1341" i="19"/>
  <c r="BD7820" i="19"/>
  <c r="BH7633" i="19"/>
  <c r="BF5051" i="19"/>
  <c r="BH2770" i="19"/>
  <c r="BF357" i="19"/>
  <c r="BH9088" i="19"/>
  <c r="BH8576" i="19"/>
  <c r="BF2515" i="19"/>
  <c r="BH1927" i="19"/>
  <c r="BH4435" i="19"/>
  <c r="BH4094" i="19"/>
  <c r="BH1609" i="19"/>
  <c r="BH8460" i="19"/>
  <c r="BH9079" i="19"/>
  <c r="BF4050" i="19"/>
  <c r="BD5966" i="19"/>
  <c r="BF9256" i="19"/>
  <c r="BH5774" i="19"/>
  <c r="BF4020" i="19"/>
  <c r="BD3721" i="19"/>
  <c r="BH1425" i="19"/>
  <c r="BD711" i="19"/>
  <c r="BF7609" i="19"/>
  <c r="BF129" i="19"/>
  <c r="BD779" i="19"/>
  <c r="BD2719" i="19"/>
  <c r="BH7887" i="19"/>
  <c r="BH6425" i="19"/>
  <c r="BF1074" i="19"/>
  <c r="BH4389" i="19"/>
  <c r="BF3159" i="19"/>
  <c r="BD9578" i="19"/>
  <c r="BD510" i="19"/>
  <c r="BH1614" i="19"/>
  <c r="BH8759" i="19"/>
  <c r="BD548" i="19"/>
  <c r="BH8121" i="19"/>
  <c r="BH6850" i="19"/>
  <c r="BH1684" i="19"/>
  <c r="BH2761" i="19"/>
  <c r="BH863" i="19"/>
  <c r="BF2460" i="19"/>
  <c r="BD215" i="19"/>
  <c r="BH1160" i="19"/>
  <c r="BF1068" i="19"/>
  <c r="BH7055" i="19"/>
  <c r="BH9373" i="19"/>
  <c r="BF5192" i="19"/>
  <c r="BH2651" i="19"/>
  <c r="BH8952" i="19"/>
  <c r="BH215" i="19"/>
  <c r="BD5810" i="19"/>
  <c r="BH1656" i="19"/>
  <c r="BF3362" i="19"/>
  <c r="BD5356" i="19"/>
  <c r="BD2641" i="19"/>
  <c r="BH6649" i="19"/>
  <c r="BD7715" i="19"/>
  <c r="BD7737" i="19"/>
  <c r="BF227" i="19"/>
  <c r="BH5972" i="19"/>
  <c r="BD25" i="19"/>
  <c r="BH284" i="19"/>
  <c r="BD1682" i="19"/>
  <c r="BF7943" i="19"/>
  <c r="BH6668" i="19"/>
  <c r="BF376" i="19"/>
  <c r="BH5192" i="19"/>
  <c r="BF136" i="19"/>
  <c r="BD1749" i="19"/>
  <c r="BD180" i="19"/>
  <c r="BF2711" i="19"/>
  <c r="BH7573" i="19"/>
  <c r="BF1398" i="19"/>
  <c r="BH3216" i="19"/>
  <c r="BH1515" i="19"/>
  <c r="BF5687" i="19"/>
  <c r="BH4933" i="19"/>
  <c r="BF1920" i="19"/>
  <c r="BH2116" i="19"/>
  <c r="BD9843" i="19"/>
  <c r="BD4527" i="19"/>
  <c r="BH2992" i="19"/>
  <c r="BF9063" i="19"/>
  <c r="BF4097" i="19"/>
  <c r="BH5740" i="19"/>
  <c r="BF5511" i="19"/>
  <c r="BD6700" i="19"/>
  <c r="BF6721" i="19"/>
  <c r="BF8512" i="19"/>
  <c r="BH3922" i="19"/>
  <c r="BD269" i="19"/>
  <c r="BD8773" i="19"/>
  <c r="BF8894" i="19"/>
  <c r="BD8725" i="19"/>
  <c r="BD2198" i="19"/>
  <c r="BH1971" i="19"/>
  <c r="BH646" i="19"/>
  <c r="BD3935" i="19"/>
  <c r="BD258" i="19"/>
  <c r="BD1328" i="19"/>
  <c r="BD9401" i="19"/>
  <c r="BD1320" i="19"/>
  <c r="BH3992" i="19"/>
  <c r="BF5338" i="19"/>
  <c r="BH6890" i="19"/>
  <c r="BD569" i="19"/>
  <c r="BF9412" i="19"/>
  <c r="BH6642" i="19"/>
  <c r="BD9293" i="19"/>
  <c r="BH6235" i="19"/>
  <c r="BD1809" i="19"/>
  <c r="BF6612" i="19"/>
  <c r="BH2904" i="19"/>
  <c r="BD4708" i="19"/>
  <c r="BD2422" i="19"/>
  <c r="BF5248" i="19"/>
  <c r="BF3875" i="19"/>
  <c r="BF3282" i="19"/>
  <c r="BD9266" i="19"/>
  <c r="BF454" i="19"/>
  <c r="BD8878" i="19"/>
  <c r="BD2149" i="19"/>
  <c r="BH9612" i="19"/>
  <c r="BH4807" i="19"/>
  <c r="BH1737" i="19"/>
  <c r="BD9585" i="19"/>
  <c r="BF7748" i="19"/>
  <c r="BF4636" i="19"/>
  <c r="BF3745" i="19"/>
  <c r="BH4530" i="19"/>
  <c r="BF763" i="19"/>
  <c r="BF5341" i="19"/>
  <c r="BF7113" i="19"/>
  <c r="BH8190" i="19"/>
  <c r="BF4497" i="19"/>
  <c r="BH21" i="19"/>
  <c r="BH1735" i="19"/>
  <c r="BH5680" i="19"/>
  <c r="BF8806" i="19"/>
  <c r="BF4172" i="19"/>
  <c r="BH3064" i="19"/>
  <c r="BF809" i="19"/>
  <c r="BD1530" i="19"/>
  <c r="BH310" i="19"/>
  <c r="BH4932" i="19"/>
  <c r="BH2226" i="19"/>
  <c r="BH3247" i="19"/>
  <c r="BD9257" i="19"/>
  <c r="BH6122" i="19"/>
  <c r="BD570" i="19"/>
  <c r="BD7791" i="19"/>
  <c r="BH7308" i="19"/>
  <c r="BD4861" i="19"/>
  <c r="BF2903" i="19"/>
  <c r="BH4016" i="19"/>
  <c r="BF1879" i="19"/>
  <c r="BH9458" i="19"/>
  <c r="BD8056" i="19"/>
  <c r="BF2151" i="19"/>
  <c r="BD5447" i="19"/>
  <c r="BF6516" i="19"/>
  <c r="BH1708" i="19"/>
  <c r="BF6295" i="19"/>
  <c r="BH1928" i="19"/>
  <c r="BD1410" i="19"/>
  <c r="BD4786" i="19"/>
  <c r="BH945" i="19"/>
  <c r="BH7160" i="19"/>
  <c r="BH4714" i="19"/>
  <c r="BD349" i="19"/>
  <c r="BD1211" i="19"/>
  <c r="BH7108" i="19"/>
  <c r="BD8115" i="19"/>
  <c r="BF1638" i="19"/>
  <c r="BH1968" i="19"/>
  <c r="BH5265" i="19"/>
  <c r="BD6175" i="19"/>
  <c r="BD690" i="19"/>
  <c r="BF8103" i="19"/>
  <c r="BD210" i="19"/>
  <c r="BD1782" i="19"/>
  <c r="BH8492" i="19"/>
  <c r="BF3925" i="19"/>
  <c r="BH8242" i="19"/>
  <c r="BH5091" i="19"/>
  <c r="BD85" i="19"/>
  <c r="BH3534" i="19"/>
  <c r="BD2080" i="19"/>
  <c r="BH2510" i="19"/>
  <c r="BH4126" i="19"/>
  <c r="BF8888" i="19"/>
  <c r="BD7363" i="19"/>
  <c r="BH7844" i="19"/>
  <c r="BD6099" i="19"/>
  <c r="BF231" i="19"/>
  <c r="BD1630" i="19"/>
  <c r="BH7584" i="19"/>
  <c r="BH5763" i="19"/>
  <c r="BH1240" i="19"/>
  <c r="BD1374" i="19"/>
  <c r="BF1751" i="19"/>
  <c r="BH6169" i="19"/>
  <c r="BH6617" i="19"/>
  <c r="BD2243" i="19"/>
  <c r="BD9881" i="19"/>
  <c r="BF5467" i="19"/>
  <c r="BF8185" i="19"/>
  <c r="BF3551" i="19"/>
  <c r="BD9645" i="19"/>
  <c r="BF9273" i="19"/>
  <c r="BD9728" i="19"/>
  <c r="BH5556" i="19"/>
  <c r="BH2433" i="19"/>
  <c r="BH5296" i="19"/>
  <c r="BF5059" i="19"/>
  <c r="BF2423" i="19"/>
  <c r="BH2653" i="19"/>
  <c r="BH3606" i="19"/>
  <c r="BH5043" i="19"/>
  <c r="BH1602" i="19"/>
  <c r="BF4122" i="19"/>
  <c r="BF9579" i="19"/>
  <c r="BD4600" i="19"/>
  <c r="BD8370" i="19"/>
  <c r="BH6038" i="19"/>
  <c r="BH5453" i="19"/>
  <c r="BF970" i="19"/>
  <c r="BH6486" i="19"/>
  <c r="BD9272" i="19"/>
  <c r="BH9137" i="19"/>
  <c r="BH2279" i="19"/>
  <c r="BD2010" i="19"/>
  <c r="BD8543" i="19"/>
  <c r="BH4045" i="19"/>
  <c r="BF3597" i="19"/>
  <c r="BH5929" i="19"/>
  <c r="BH4581" i="19"/>
  <c r="BD2365" i="19"/>
  <c r="BF5655" i="19"/>
  <c r="BD3834" i="19"/>
  <c r="BH4391" i="19"/>
  <c r="BF5016" i="19"/>
  <c r="BD8729" i="19"/>
  <c r="BH7443" i="19"/>
  <c r="BD1649" i="19"/>
  <c r="BH8212" i="19"/>
  <c r="BD435" i="19"/>
  <c r="BF8016" i="19"/>
  <c r="BF9049" i="19"/>
  <c r="BD7290" i="19"/>
  <c r="BH5210" i="19"/>
  <c r="BF5561" i="19"/>
  <c r="BF2293" i="19"/>
  <c r="BH5347" i="19"/>
  <c r="BH8747" i="19"/>
  <c r="BF403" i="19"/>
  <c r="BH6085" i="19"/>
  <c r="BF1804" i="19"/>
  <c r="BD6953" i="19"/>
  <c r="BH4736" i="19"/>
  <c r="BF9750" i="19"/>
  <c r="BD5216" i="19"/>
  <c r="BD4762" i="19"/>
  <c r="BH9428" i="19"/>
  <c r="BD2910" i="19"/>
  <c r="BH5403" i="19"/>
  <c r="BF6710" i="19"/>
  <c r="BF3995" i="19"/>
  <c r="BF4512" i="19"/>
  <c r="BD1717" i="19"/>
  <c r="BD8146" i="19"/>
  <c r="BD3537" i="19"/>
  <c r="BF1820" i="19"/>
  <c r="BF2848" i="19"/>
  <c r="BD9483" i="19"/>
  <c r="BF117" i="19"/>
  <c r="BH7376" i="19"/>
  <c r="BH1788" i="19"/>
  <c r="BF6950" i="19"/>
  <c r="BF1270" i="19"/>
  <c r="BD5204" i="19"/>
  <c r="BH9089" i="19"/>
  <c r="BF7300" i="19"/>
  <c r="BF4249" i="19"/>
  <c r="BD9837" i="19"/>
  <c r="BD7576" i="19"/>
  <c r="BF4429" i="19"/>
  <c r="BH8046" i="19"/>
  <c r="BF6567" i="19"/>
  <c r="BD1357" i="19"/>
  <c r="BF77" i="19"/>
  <c r="BH9715" i="19"/>
  <c r="BD2788" i="19"/>
  <c r="BF7269" i="19"/>
  <c r="BF3292" i="19"/>
  <c r="BF3567" i="19"/>
  <c r="BD6080" i="19"/>
  <c r="BH917" i="19"/>
  <c r="BF6432" i="19"/>
  <c r="BD1162" i="19"/>
  <c r="BF2618" i="19"/>
  <c r="BD3878" i="19"/>
  <c r="BH1067" i="19"/>
  <c r="BH5133" i="19"/>
  <c r="BD1215" i="19"/>
  <c r="BH4485" i="19"/>
  <c r="BF6299" i="19"/>
  <c r="BH781" i="19"/>
  <c r="BD1146" i="19"/>
  <c r="BH5425" i="19"/>
  <c r="BH9323" i="19"/>
  <c r="BD7214" i="19"/>
  <c r="BD4636" i="19"/>
  <c r="BF9527" i="19"/>
  <c r="BH3523" i="19"/>
  <c r="BH2206" i="19"/>
  <c r="BH123" i="19"/>
  <c r="BF6131" i="19"/>
  <c r="BD3511" i="19"/>
  <c r="BF5276" i="19"/>
  <c r="BF226" i="19"/>
  <c r="BF8874" i="19"/>
  <c r="BH8577" i="19"/>
  <c r="BD9897" i="19"/>
  <c r="BH8863" i="19"/>
  <c r="BH6963" i="19"/>
  <c r="BF7987" i="19"/>
  <c r="BH3263" i="19"/>
  <c r="BD4521" i="19"/>
  <c r="BF4184" i="19"/>
  <c r="BD5096" i="19"/>
  <c r="BD9230" i="19"/>
  <c r="BD6743" i="19"/>
  <c r="BF361" i="19"/>
  <c r="BD7279" i="19"/>
  <c r="BD8105" i="19"/>
  <c r="BH3154" i="19"/>
  <c r="BD8316" i="19"/>
  <c r="BH4358" i="19"/>
  <c r="BH2364" i="19"/>
  <c r="BF7939" i="19"/>
  <c r="BH1885" i="19"/>
  <c r="BF8358" i="19"/>
  <c r="BD7635" i="19"/>
  <c r="BH95" i="19"/>
  <c r="BF2976" i="19"/>
  <c r="BH1540" i="19"/>
  <c r="BD9337" i="19"/>
  <c r="BF921" i="19"/>
  <c r="BF2351" i="19"/>
  <c r="BD720" i="19"/>
  <c r="BD6899" i="19"/>
  <c r="BF142" i="19"/>
  <c r="BF7499" i="19"/>
  <c r="BF6917" i="19"/>
  <c r="BD2754" i="19"/>
  <c r="BD8408" i="19"/>
  <c r="BH7631" i="19"/>
  <c r="BD4224" i="19"/>
  <c r="BD4953" i="19"/>
  <c r="BH2190" i="19"/>
  <c r="BH1547" i="19"/>
  <c r="BF5254" i="19"/>
  <c r="BF7534" i="19"/>
  <c r="BF7971" i="19"/>
  <c r="BD4038" i="19"/>
  <c r="BF4708" i="19"/>
  <c r="BF8982" i="19"/>
  <c r="BD6131" i="19"/>
  <c r="BH6201" i="19"/>
  <c r="BD8989" i="19"/>
  <c r="BD5377" i="19"/>
  <c r="BD4136" i="19"/>
  <c r="BF6320" i="19"/>
  <c r="BH2477" i="19"/>
  <c r="BD4017" i="19"/>
  <c r="BD853" i="19"/>
  <c r="BF7141" i="19"/>
  <c r="BF5707" i="19"/>
  <c r="BD6211" i="19"/>
  <c r="BD8257" i="19"/>
  <c r="BD6882" i="19"/>
  <c r="BH8997" i="19"/>
  <c r="BD4195" i="19"/>
  <c r="BH5400" i="19"/>
  <c r="BD1373" i="19"/>
  <c r="BD9211" i="19"/>
  <c r="BD4059" i="19"/>
  <c r="BH1015" i="19"/>
  <c r="BF1037" i="19"/>
  <c r="BD9995" i="19"/>
  <c r="BH139" i="19"/>
  <c r="BH5261" i="19"/>
  <c r="BD7804" i="19"/>
  <c r="BF2966" i="19"/>
  <c r="BH2644" i="19"/>
  <c r="BD3665" i="19"/>
  <c r="BF1932" i="19"/>
  <c r="BH2362" i="19"/>
  <c r="BH8855" i="19"/>
  <c r="BH2022" i="19"/>
  <c r="BF6455" i="19"/>
  <c r="BF9531" i="19"/>
  <c r="BH37" i="19"/>
  <c r="BF5757" i="19"/>
  <c r="BH6115" i="19"/>
  <c r="BF3148" i="19"/>
  <c r="BD216" i="19"/>
  <c r="BD6224" i="19"/>
  <c r="BF9956" i="19"/>
  <c r="BH4453" i="19"/>
  <c r="BF8377" i="19"/>
  <c r="BD2282" i="19"/>
  <c r="BH5560" i="19"/>
  <c r="BH3616" i="19"/>
  <c r="BF5408" i="19"/>
  <c r="BH8201" i="19"/>
  <c r="BH459" i="19"/>
  <c r="BH3730" i="19"/>
  <c r="BD7236" i="19"/>
  <c r="BD1487" i="19"/>
  <c r="BD2856" i="19"/>
  <c r="BH1007" i="19"/>
  <c r="BF4354" i="19"/>
  <c r="BH7736" i="19"/>
  <c r="BD5370" i="19"/>
  <c r="BH1507" i="19"/>
  <c r="BH4749" i="19"/>
  <c r="BH100" i="19"/>
  <c r="BH2958" i="19"/>
  <c r="BH4717" i="19"/>
  <c r="BF9039" i="19"/>
  <c r="BF5177" i="19"/>
  <c r="BH3775" i="19"/>
  <c r="BH8775" i="19"/>
  <c r="BH7572" i="19"/>
  <c r="BH6738" i="19"/>
  <c r="BH126" i="19"/>
  <c r="BD672" i="19"/>
  <c r="BF3872" i="19"/>
  <c r="BH6862" i="19"/>
  <c r="BH8290" i="19"/>
  <c r="BH2665" i="19"/>
  <c r="BH3234" i="19"/>
  <c r="BD2891" i="19"/>
  <c r="BF5800" i="19"/>
  <c r="BH6616" i="19"/>
  <c r="BF591" i="19"/>
  <c r="BD3429" i="19"/>
  <c r="BD2560" i="19"/>
  <c r="BH2239" i="19"/>
  <c r="BD2463" i="19"/>
  <c r="BH7519" i="19"/>
  <c r="BF3239" i="19"/>
  <c r="BF7045" i="19"/>
  <c r="BD9066" i="19"/>
  <c r="BH2028" i="19"/>
  <c r="BD8690" i="19"/>
  <c r="BH9934" i="19"/>
  <c r="BF6268" i="19"/>
  <c r="BF4613" i="19"/>
  <c r="BH8620" i="19"/>
  <c r="BD2501" i="19"/>
  <c r="BH7709" i="19"/>
  <c r="BF9812" i="19"/>
  <c r="BD6587" i="19"/>
  <c r="BD7453" i="19"/>
  <c r="BF9089" i="19"/>
  <c r="BH1806" i="19"/>
  <c r="BD7514" i="19"/>
  <c r="BD2631" i="19"/>
  <c r="BF1387" i="19"/>
  <c r="BH7808" i="19"/>
  <c r="BF5679" i="19"/>
  <c r="BH6025" i="19"/>
  <c r="BD2241" i="19"/>
  <c r="BH5125" i="19"/>
  <c r="BH3548" i="19"/>
  <c r="BF1407" i="19"/>
  <c r="BF5492" i="19"/>
  <c r="BH6831" i="19"/>
  <c r="BF1204" i="19"/>
  <c r="BH4215" i="19"/>
  <c r="BD5084" i="19"/>
  <c r="BH5893" i="19"/>
  <c r="BF1599" i="19"/>
  <c r="BH9111" i="19"/>
  <c r="BH7425" i="19"/>
  <c r="BH8448" i="19"/>
  <c r="BH493" i="19"/>
  <c r="BH188" i="19"/>
  <c r="BD5430" i="19"/>
  <c r="BH5871" i="19"/>
  <c r="BH5566" i="19"/>
  <c r="BF5104" i="19"/>
  <c r="BH7812" i="19"/>
  <c r="BH910" i="19"/>
  <c r="BD1141" i="19"/>
  <c r="BD5985" i="19"/>
  <c r="BF7666" i="19"/>
  <c r="BH3501" i="19"/>
  <c r="BD7298" i="19"/>
  <c r="BD2651" i="19"/>
  <c r="BD9543" i="19"/>
  <c r="BH5943" i="19"/>
  <c r="BH6970" i="19"/>
  <c r="BF2156" i="19"/>
  <c r="BD4159" i="19"/>
  <c r="BF4345" i="19"/>
  <c r="BF5656" i="19"/>
  <c r="BD4813" i="19"/>
  <c r="BF3071" i="19"/>
  <c r="BH734" i="19"/>
  <c r="BF882" i="19"/>
  <c r="BF4731" i="19"/>
  <c r="BH4660" i="19"/>
  <c r="BH9935" i="19"/>
  <c r="BF1845" i="19"/>
  <c r="BF9484" i="19"/>
  <c r="BD2952" i="19"/>
  <c r="BD7191" i="19"/>
  <c r="BF1375" i="19"/>
  <c r="BF9976" i="19"/>
  <c r="AL19" i="19"/>
  <c r="AK19" i="19" s="1"/>
  <c r="AJ15" i="19"/>
  <c r="AI15" i="19" s="1"/>
  <c r="BQ22" i="19"/>
  <c r="AL12" i="19"/>
  <c r="AK12" i="19" s="1"/>
  <c r="AH12" i="19" s="1"/>
  <c r="BJ3982" i="19"/>
  <c r="BJ4029" i="19"/>
  <c r="BJ5445" i="19"/>
  <c r="BJ4536" i="19"/>
  <c r="BJ7810" i="19"/>
  <c r="BJ3568" i="19"/>
  <c r="BJ1069" i="19"/>
  <c r="BJ8036" i="19"/>
  <c r="BJ2661" i="19"/>
  <c r="BJ2029" i="19"/>
  <c r="BJ4160" i="19"/>
  <c r="BJ4885" i="19"/>
  <c r="BJ3830" i="19"/>
  <c r="BJ1246" i="19"/>
  <c r="BJ7427" i="19"/>
  <c r="BJ440" i="19"/>
  <c r="BJ9526" i="19"/>
  <c r="BJ8997" i="19"/>
  <c r="BJ7832" i="19"/>
  <c r="BJ8311" i="19"/>
  <c r="BJ6136" i="19"/>
  <c r="BJ2263" i="19"/>
  <c r="BJ9911" i="19"/>
  <c r="BJ5549" i="19"/>
  <c r="BJ8032" i="19"/>
  <c r="BJ5966" i="19"/>
  <c r="BJ1200" i="19"/>
  <c r="BJ8233" i="19"/>
  <c r="BJ8920" i="19"/>
  <c r="BJ427" i="19"/>
  <c r="BJ104" i="19"/>
  <c r="BJ1369" i="19"/>
  <c r="BJ3575" i="19"/>
  <c r="BJ3029" i="19"/>
  <c r="BJ3096" i="19"/>
  <c r="BJ991" i="19"/>
  <c r="BJ8254" i="19"/>
  <c r="BJ7244" i="19"/>
  <c r="BJ8844" i="19"/>
  <c r="BJ4934" i="19"/>
  <c r="BJ6802" i="19"/>
  <c r="BJ7613" i="19"/>
  <c r="BJ5930" i="19"/>
  <c r="BJ1162" i="19"/>
  <c r="BJ8178" i="19"/>
  <c r="BJ5180" i="19"/>
  <c r="BJ4637" i="19"/>
  <c r="BJ2017" i="19"/>
  <c r="BJ1638" i="19"/>
  <c r="BJ4751" i="19"/>
  <c r="BJ931" i="19"/>
  <c r="BJ8092" i="19"/>
  <c r="BJ3813" i="19"/>
  <c r="BJ9842" i="19"/>
  <c r="BJ4759" i="19"/>
  <c r="BJ6242" i="19"/>
  <c r="BJ8818" i="19"/>
  <c r="BJ2691" i="19"/>
  <c r="BJ9677" i="19"/>
  <c r="BJ6758" i="19"/>
  <c r="BJ7112" i="19"/>
  <c r="CD20" i="19"/>
  <c r="BJ6862" i="19"/>
  <c r="BJ5472" i="19"/>
  <c r="BJ856" i="19"/>
  <c r="BJ7531" i="19"/>
  <c r="BJ4891" i="19"/>
  <c r="BJ7518" i="19"/>
  <c r="BJ3254" i="19"/>
  <c r="BJ6153" i="19"/>
  <c r="BJ5579" i="19"/>
  <c r="BJ4322" i="19"/>
  <c r="BJ4443" i="19"/>
  <c r="BJ699" i="19"/>
  <c r="BJ3607" i="19"/>
  <c r="BJ9444" i="19"/>
  <c r="BJ8924" i="19"/>
  <c r="BJ5856" i="19"/>
  <c r="BJ6546" i="19"/>
  <c r="BJ4021" i="19"/>
  <c r="BJ9376" i="19"/>
  <c r="BJ4901" i="19"/>
  <c r="BJ7041" i="19"/>
  <c r="BJ739" i="19"/>
  <c r="BJ3508" i="19"/>
  <c r="BJ6335" i="19"/>
  <c r="BJ3697" i="19"/>
  <c r="BJ7239" i="19"/>
  <c r="BJ2519" i="19"/>
  <c r="BJ1061" i="19"/>
  <c r="BJ1573" i="19"/>
  <c r="BJ3371" i="19"/>
  <c r="BJ8944" i="19"/>
  <c r="BJ4542" i="19"/>
  <c r="BJ1955" i="19"/>
  <c r="BJ9231" i="19"/>
  <c r="BJ5023" i="19"/>
  <c r="BJ310" i="19"/>
  <c r="BJ8950" i="19"/>
  <c r="BJ8912" i="19"/>
  <c r="BJ3314" i="19"/>
  <c r="BJ8861" i="19"/>
  <c r="BJ2004" i="19"/>
  <c r="BJ7200" i="19"/>
  <c r="BJ858" i="19"/>
  <c r="BJ2642" i="19"/>
  <c r="BJ8778" i="19"/>
  <c r="BJ5835" i="19"/>
  <c r="BJ7210" i="19"/>
  <c r="BJ8188" i="19"/>
  <c r="BJ4826" i="19"/>
  <c r="BJ5654" i="19"/>
  <c r="BJ5854" i="19"/>
  <c r="BJ4171" i="19"/>
  <c r="BJ2754" i="19"/>
  <c r="BJ5403" i="19"/>
  <c r="BJ3471" i="19"/>
  <c r="BJ4312" i="19"/>
  <c r="BJ8065" i="19"/>
  <c r="BJ4610" i="19"/>
  <c r="BJ7545" i="19"/>
  <c r="BJ5976" i="19"/>
  <c r="BJ3537" i="19"/>
  <c r="BJ1567" i="19"/>
  <c r="BJ2126" i="19"/>
  <c r="BJ5645" i="19"/>
  <c r="BJ2904" i="19"/>
  <c r="BJ8806" i="19"/>
  <c r="BJ6549" i="19"/>
  <c r="BJ6388" i="19"/>
  <c r="BJ3869" i="19"/>
  <c r="BJ1499" i="19"/>
  <c r="BJ9619" i="19"/>
  <c r="BJ5834" i="19"/>
  <c r="BJ1072" i="19"/>
  <c r="BJ1266" i="19"/>
  <c r="BJ6727" i="19"/>
  <c r="BJ7412" i="19"/>
  <c r="BJ5418" i="19"/>
  <c r="BJ4133" i="19"/>
  <c r="BJ3617" i="19"/>
  <c r="BJ454" i="19"/>
  <c r="BJ3799" i="19"/>
  <c r="BJ1533" i="19"/>
  <c r="BJ538" i="19"/>
  <c r="BJ1716" i="19"/>
  <c r="BJ9486" i="19"/>
  <c r="BJ3955" i="19"/>
  <c r="BJ6315" i="19"/>
  <c r="BJ3867" i="19"/>
  <c r="BJ3680" i="19"/>
  <c r="BJ1342" i="19"/>
  <c r="BJ3221" i="19"/>
  <c r="BJ1892" i="19"/>
  <c r="BJ6978" i="19"/>
  <c r="BJ3230" i="19"/>
  <c r="BJ9990" i="19"/>
  <c r="BJ7785" i="19"/>
  <c r="BJ2342" i="19"/>
  <c r="BJ7222" i="19"/>
  <c r="BJ6711" i="19"/>
  <c r="BJ3764" i="19"/>
  <c r="BJ4422" i="19"/>
  <c r="BJ1645" i="19"/>
  <c r="BJ9400" i="19"/>
  <c r="BJ700" i="19"/>
  <c r="BJ9236" i="19"/>
  <c r="BJ6770" i="19"/>
  <c r="BJ9118" i="19"/>
  <c r="BJ7599" i="19"/>
  <c r="BJ1133" i="19"/>
  <c r="BJ7455" i="19"/>
  <c r="BJ1310" i="19"/>
  <c r="BJ9648" i="19"/>
  <c r="BJ3156" i="19"/>
  <c r="BJ4693" i="19"/>
  <c r="BJ7404" i="19"/>
  <c r="BJ8042" i="19"/>
  <c r="BJ2825" i="19"/>
  <c r="BJ9898" i="19"/>
  <c r="BJ3024" i="19"/>
  <c r="BJ9135" i="19"/>
  <c r="BJ9923" i="19"/>
  <c r="BJ6369" i="19"/>
  <c r="BJ1203" i="19"/>
  <c r="BJ4692" i="19"/>
  <c r="BJ5565" i="19"/>
  <c r="BJ8537" i="19"/>
  <c r="BJ6896" i="19"/>
  <c r="BJ8856" i="19"/>
  <c r="BJ6998" i="19"/>
  <c r="BJ5412" i="19"/>
  <c r="BJ3705" i="19"/>
  <c r="BJ477" i="19"/>
  <c r="BJ271" i="19"/>
  <c r="BJ331" i="19"/>
  <c r="BJ580" i="19"/>
  <c r="BJ1701" i="19"/>
  <c r="BJ660" i="19"/>
  <c r="BJ6059" i="19"/>
  <c r="BJ5914" i="19"/>
  <c r="BJ7088" i="19"/>
  <c r="BJ4968" i="19"/>
  <c r="BJ3492" i="19"/>
  <c r="BJ2973" i="19"/>
  <c r="BJ3318" i="19"/>
  <c r="BJ9294" i="19"/>
  <c r="BJ350" i="19"/>
  <c r="BJ4225" i="19"/>
  <c r="BJ4553" i="19"/>
  <c r="BJ909" i="19"/>
  <c r="BJ7945" i="19"/>
  <c r="BJ3372" i="19"/>
  <c r="BJ8205" i="19"/>
  <c r="BJ4988" i="19"/>
  <c r="BJ8026" i="19"/>
  <c r="BJ69" i="19"/>
  <c r="BJ9488" i="19"/>
  <c r="BJ1125" i="19"/>
  <c r="BJ8252" i="19"/>
  <c r="BJ7285" i="19"/>
  <c r="BJ4589" i="19"/>
  <c r="BJ7383" i="19"/>
  <c r="BJ1412" i="19"/>
  <c r="BJ4921" i="19"/>
  <c r="BJ779" i="19"/>
  <c r="BJ4958" i="19"/>
  <c r="BJ7965" i="19"/>
  <c r="BJ4403" i="19"/>
  <c r="BJ7699" i="19"/>
  <c r="BJ7220" i="19"/>
  <c r="BJ9009" i="19"/>
  <c r="BJ5627" i="19"/>
  <c r="BJ9010" i="19"/>
  <c r="BJ3366" i="19"/>
  <c r="BJ6444" i="19"/>
  <c r="BJ264" i="19"/>
  <c r="BJ2061" i="19"/>
  <c r="BJ8596" i="19"/>
  <c r="BJ1048" i="19"/>
  <c r="BJ851" i="19"/>
  <c r="BJ4991" i="19"/>
  <c r="BJ1074" i="19"/>
  <c r="BJ8125" i="19"/>
  <c r="BJ3584" i="19"/>
  <c r="BJ419" i="19"/>
  <c r="BJ2184" i="19"/>
  <c r="BJ8609" i="19"/>
  <c r="BJ6544" i="19"/>
  <c r="BJ4962" i="19"/>
  <c r="BJ3714" i="19"/>
  <c r="BJ7120" i="19"/>
  <c r="BJ5378" i="19"/>
  <c r="BJ12" i="19"/>
  <c r="BJ9213" i="19"/>
  <c r="BJ318" i="19"/>
  <c r="BJ1281" i="19"/>
  <c r="BJ5092" i="19"/>
  <c r="BJ5892" i="19"/>
  <c r="BJ7596" i="19"/>
  <c r="BJ6661" i="19"/>
  <c r="BJ8127" i="19"/>
  <c r="BJ3069" i="19"/>
  <c r="BJ5405" i="19"/>
  <c r="BJ7649" i="19"/>
  <c r="BJ2472" i="19"/>
  <c r="BJ1726" i="19"/>
  <c r="BJ5875" i="19"/>
  <c r="BJ8257" i="19"/>
  <c r="BJ1341" i="19"/>
  <c r="BJ2429" i="19"/>
  <c r="BJ870" i="19"/>
  <c r="BJ7901" i="19"/>
  <c r="BJ1566" i="19"/>
  <c r="BJ8746" i="19"/>
  <c r="BJ3524" i="19"/>
  <c r="BJ1379" i="19"/>
  <c r="BJ672" i="19"/>
  <c r="BJ3585" i="19"/>
  <c r="BJ3191" i="19"/>
  <c r="BJ642" i="19"/>
  <c r="BJ5218" i="19"/>
  <c r="BJ9184" i="19"/>
  <c r="BJ4739" i="19"/>
  <c r="BJ7376" i="19"/>
  <c r="BJ6634" i="19"/>
  <c r="BJ7480" i="19"/>
  <c r="BJ2779" i="19"/>
  <c r="BJ654" i="19"/>
  <c r="BJ6487" i="19"/>
  <c r="BJ5895" i="19"/>
  <c r="BJ6712" i="19"/>
  <c r="BJ7211" i="19"/>
  <c r="BJ4617" i="19"/>
  <c r="BJ905" i="19"/>
  <c r="BJ6669" i="19"/>
  <c r="BJ5731" i="19"/>
  <c r="BJ8121" i="19"/>
  <c r="BJ5507" i="19"/>
  <c r="BJ5477" i="19"/>
  <c r="BJ6698" i="19"/>
  <c r="BJ7096" i="19"/>
  <c r="BJ4839" i="19"/>
  <c r="BJ8400" i="19"/>
  <c r="BJ8386" i="19"/>
  <c r="BJ6853" i="19"/>
  <c r="BJ7767" i="19"/>
  <c r="BJ4056" i="19"/>
  <c r="BJ7065" i="19"/>
  <c r="BJ5328" i="19"/>
  <c r="BJ4724" i="19"/>
  <c r="BJ685" i="19"/>
  <c r="BJ9055" i="19"/>
  <c r="BJ4456" i="19"/>
  <c r="BP25" i="19"/>
  <c r="BJ4811" i="19"/>
  <c r="BJ599" i="19"/>
  <c r="BJ8634" i="19"/>
  <c r="BJ6594" i="19"/>
  <c r="BJ77" i="19"/>
  <c r="BJ9154" i="19"/>
  <c r="BJ9196" i="19"/>
  <c r="BJ239" i="19"/>
  <c r="BJ7801" i="19"/>
  <c r="BJ6816" i="19"/>
  <c r="BJ5400" i="19"/>
  <c r="BJ7853" i="19"/>
  <c r="BJ4642" i="19"/>
  <c r="BJ3781" i="19"/>
  <c r="BJ8363" i="19"/>
  <c r="BJ9430" i="19"/>
  <c r="BJ1836" i="19"/>
  <c r="BJ3519" i="19"/>
  <c r="BJ9570" i="19"/>
  <c r="BJ2823" i="19"/>
  <c r="BJ907" i="19"/>
  <c r="BJ2679" i="19"/>
  <c r="BJ2403" i="19"/>
  <c r="BJ2042" i="19"/>
  <c r="BJ2485" i="19"/>
  <c r="BJ203" i="19"/>
  <c r="BJ4139" i="19"/>
  <c r="BJ982" i="19"/>
  <c r="BJ7679" i="19"/>
  <c r="BJ5000" i="19"/>
  <c r="BJ1262" i="19"/>
  <c r="BJ9928" i="19"/>
  <c r="BJ5736" i="19"/>
  <c r="BJ4630" i="19"/>
  <c r="BJ9152" i="19"/>
  <c r="BJ5468" i="19"/>
  <c r="BJ4831" i="19"/>
  <c r="BJ2556" i="19"/>
  <c r="BJ5311" i="19"/>
  <c r="BJ9299" i="19"/>
  <c r="BJ2240" i="19"/>
  <c r="BJ6660" i="19"/>
  <c r="BJ3683" i="19"/>
  <c r="BJ4244" i="19"/>
  <c r="BJ651" i="19"/>
  <c r="BJ1909" i="19"/>
  <c r="BJ5368" i="19"/>
  <c r="BJ5495" i="19"/>
  <c r="BJ9345" i="19"/>
  <c r="BJ3358" i="19"/>
  <c r="BJ7329" i="19"/>
  <c r="BJ4545" i="19"/>
  <c r="BJ4761" i="19"/>
  <c r="BJ7581" i="19"/>
  <c r="BJ371" i="19"/>
  <c r="BJ5784" i="19"/>
  <c r="BJ412" i="19"/>
  <c r="BJ7059" i="19"/>
  <c r="BJ1070" i="19"/>
  <c r="BJ2966" i="19"/>
  <c r="BJ787" i="19"/>
  <c r="BJ4206" i="19"/>
  <c r="BJ5710" i="19"/>
  <c r="BJ7293" i="19"/>
  <c r="BJ3930" i="19"/>
  <c r="BJ741" i="19"/>
  <c r="BJ3865" i="19"/>
  <c r="BJ4581" i="19"/>
  <c r="BJ8031" i="19"/>
  <c r="BJ1192" i="19"/>
  <c r="BJ6538" i="19"/>
  <c r="BJ1330" i="19"/>
  <c r="BJ8485" i="19"/>
  <c r="BJ8561" i="19"/>
  <c r="BJ6942" i="19"/>
  <c r="BJ5530" i="19"/>
  <c r="BJ1263" i="19"/>
  <c r="BJ5080" i="19"/>
  <c r="BJ3681" i="19"/>
  <c r="BJ3143" i="19"/>
  <c r="BJ549" i="19"/>
  <c r="BJ5910" i="19"/>
  <c r="BJ2956" i="19"/>
  <c r="BJ1984" i="19"/>
  <c r="BJ4373" i="19"/>
  <c r="BJ9127" i="19"/>
  <c r="BJ1977" i="19"/>
  <c r="BJ7318" i="19"/>
  <c r="BJ105" i="19"/>
  <c r="BJ2053" i="19"/>
  <c r="BJ7849" i="19"/>
  <c r="BJ7906" i="19"/>
  <c r="BJ6533" i="19"/>
  <c r="BJ9938" i="19"/>
  <c r="BJ8199" i="19"/>
  <c r="BJ4781" i="19"/>
  <c r="BJ6797" i="19"/>
  <c r="BJ841" i="19"/>
  <c r="BJ1509" i="19"/>
  <c r="BJ8597" i="19"/>
  <c r="BJ4670" i="19"/>
  <c r="BJ1013" i="19"/>
  <c r="BJ6523" i="19"/>
  <c r="BJ5353" i="19"/>
  <c r="BJ2605" i="19"/>
  <c r="BJ8024" i="19"/>
  <c r="BJ1735" i="19"/>
  <c r="BJ4323" i="19"/>
  <c r="BJ1220" i="19"/>
  <c r="BJ201" i="19"/>
  <c r="BJ6510" i="19"/>
  <c r="BJ867" i="19"/>
  <c r="BJ3803" i="19"/>
  <c r="BJ1653" i="19"/>
  <c r="BJ3103" i="19"/>
  <c r="BJ3627" i="19"/>
  <c r="BJ3923" i="19"/>
  <c r="BJ3833" i="19"/>
  <c r="BJ5685" i="19"/>
  <c r="BJ1800" i="19"/>
  <c r="BJ3332" i="19"/>
  <c r="BJ5950" i="19"/>
  <c r="BJ1620" i="19"/>
  <c r="BJ226" i="19"/>
  <c r="BJ6314" i="19"/>
  <c r="BJ79" i="19"/>
  <c r="BJ2395" i="19"/>
  <c r="BJ878" i="19"/>
  <c r="BJ2275" i="19"/>
  <c r="BJ323" i="19"/>
  <c r="BJ6971" i="19"/>
  <c r="BJ5866" i="19"/>
  <c r="BJ5413" i="19"/>
  <c r="BJ3451" i="19"/>
  <c r="BJ7975" i="19"/>
  <c r="BJ5521" i="19"/>
  <c r="BJ5804" i="19"/>
  <c r="BJ7839" i="19"/>
  <c r="BJ5837" i="19"/>
  <c r="BJ9353" i="19"/>
  <c r="BJ8605" i="19"/>
  <c r="BJ9013" i="19"/>
  <c r="BJ8250" i="19"/>
  <c r="BJ5375" i="19"/>
  <c r="BJ6848" i="19"/>
  <c r="BJ3981" i="19"/>
  <c r="BJ3794" i="19"/>
  <c r="BJ4013" i="19"/>
  <c r="BJ1647" i="19"/>
  <c r="BJ6749" i="19"/>
  <c r="BJ1756" i="19"/>
  <c r="BJ7234" i="19"/>
  <c r="BJ6089" i="19"/>
  <c r="BJ2829" i="19"/>
  <c r="BJ7749" i="19"/>
  <c r="BJ2118" i="19"/>
  <c r="BJ644" i="19"/>
  <c r="BJ5550" i="19"/>
  <c r="BJ2680" i="19"/>
  <c r="BJ3932" i="19"/>
  <c r="BJ9695" i="19"/>
  <c r="BJ5972" i="19"/>
  <c r="BJ7609" i="19"/>
  <c r="BJ9664" i="19"/>
  <c r="BJ1839" i="19"/>
  <c r="BJ2252" i="19"/>
  <c r="BJ27" i="19"/>
  <c r="BJ4031" i="19"/>
  <c r="BJ5239" i="19"/>
  <c r="BJ1345" i="19"/>
  <c r="BJ1586" i="19"/>
  <c r="BJ5303" i="19"/>
  <c r="BJ2122" i="19"/>
  <c r="BJ9657" i="19"/>
  <c r="BJ3444" i="19"/>
  <c r="BJ2193" i="19"/>
  <c r="BJ9387" i="19"/>
  <c r="BJ1665" i="19"/>
  <c r="BJ9324" i="19"/>
  <c r="BJ2245" i="19"/>
  <c r="BJ730" i="19"/>
  <c r="BJ8951" i="19"/>
  <c r="BJ2798" i="19"/>
  <c r="BJ5132" i="19"/>
  <c r="BJ4255" i="19"/>
  <c r="BJ8598" i="19"/>
  <c r="BJ3013" i="19"/>
  <c r="BJ6895" i="19"/>
  <c r="BJ8990" i="19"/>
  <c r="BJ3423" i="19"/>
  <c r="BJ900" i="19"/>
  <c r="BJ622" i="19"/>
  <c r="BJ1745" i="19"/>
  <c r="BJ3677" i="19"/>
  <c r="BJ6627" i="19"/>
  <c r="BJ4638" i="19"/>
  <c r="BJ1916" i="19"/>
  <c r="BJ9668" i="19"/>
  <c r="BJ8694" i="19"/>
  <c r="BJ3654" i="19"/>
  <c r="BJ6596" i="19"/>
  <c r="BJ9088" i="19"/>
  <c r="BJ9039" i="19"/>
  <c r="BJ7772" i="19"/>
  <c r="CD17" i="19"/>
  <c r="BJ8045" i="19"/>
  <c r="BJ3853" i="19"/>
  <c r="BJ3406" i="19"/>
  <c r="BJ4600" i="19"/>
  <c r="BJ441" i="19"/>
  <c r="BJ9609" i="19"/>
  <c r="BJ8690" i="19"/>
  <c r="BJ115" i="19"/>
  <c r="AF8" i="19"/>
  <c r="BJ6380" i="19"/>
  <c r="BJ4660" i="19"/>
  <c r="BJ9356" i="19"/>
  <c r="BJ5887" i="19"/>
  <c r="BJ8067" i="19"/>
  <c r="BJ6458" i="19"/>
  <c r="BJ6085" i="19"/>
  <c r="BJ7070" i="19"/>
  <c r="BJ3968" i="19"/>
  <c r="BJ3081" i="19"/>
  <c r="BJ8119" i="19"/>
  <c r="BJ8548" i="19"/>
  <c r="BJ2141" i="19"/>
  <c r="BJ976" i="19"/>
  <c r="BJ4464" i="19"/>
  <c r="BJ5903" i="19"/>
  <c r="BJ5411" i="19"/>
  <c r="BJ1795" i="19"/>
  <c r="BJ5853" i="19"/>
  <c r="BJ8471" i="19"/>
  <c r="BJ2937" i="19"/>
  <c r="BJ3478" i="19"/>
  <c r="BJ1272" i="19"/>
  <c r="BJ9134" i="19"/>
  <c r="BJ8051" i="19"/>
  <c r="BJ5162" i="19"/>
  <c r="BJ2655" i="19"/>
  <c r="BJ7664" i="19"/>
  <c r="BJ6702" i="19"/>
  <c r="BJ5055" i="19"/>
  <c r="BJ6598" i="19"/>
  <c r="BJ8793" i="19"/>
  <c r="BJ7549" i="19"/>
  <c r="BJ2062" i="19"/>
  <c r="BJ4401" i="19"/>
  <c r="BJ6932" i="19"/>
  <c r="BJ9141" i="19"/>
  <c r="BJ6587" i="19"/>
  <c r="BJ1522" i="19"/>
  <c r="BJ3447" i="19"/>
  <c r="BJ8517" i="19"/>
  <c r="BJ7" i="19"/>
  <c r="BJ5010" i="19"/>
  <c r="BJ5608" i="19"/>
  <c r="BJ4944" i="19"/>
  <c r="BJ9675" i="19"/>
  <c r="BJ7604" i="19"/>
  <c r="BJ3003" i="19"/>
  <c r="CD13" i="19"/>
  <c r="BJ4390" i="19"/>
  <c r="BJ5334" i="19"/>
  <c r="BJ6599" i="19"/>
  <c r="BJ2520" i="19"/>
  <c r="BJ4002" i="19"/>
  <c r="BJ1094" i="19"/>
  <c r="BJ1582" i="19"/>
  <c r="BJ1557" i="19"/>
  <c r="BJ3085" i="19"/>
  <c r="BJ4016" i="19"/>
  <c r="BJ1910" i="19"/>
  <c r="BJ8089" i="19"/>
  <c r="BJ8942" i="19"/>
  <c r="BJ4513" i="19"/>
  <c r="BJ5999" i="19"/>
  <c r="BJ8723" i="19"/>
  <c r="BJ3542" i="19"/>
  <c r="BJ7392" i="19"/>
  <c r="BJ219" i="19"/>
  <c r="BJ7515" i="19"/>
  <c r="BJ2309" i="19"/>
  <c r="BJ3413" i="19"/>
  <c r="BJ4115" i="19"/>
  <c r="BJ7852" i="19"/>
  <c r="BJ8706" i="19"/>
  <c r="BJ8385" i="19"/>
  <c r="BJ6152" i="19"/>
  <c r="BJ3945" i="19"/>
  <c r="BJ3198" i="19"/>
  <c r="BJ7644" i="19"/>
  <c r="BJ1327" i="19"/>
  <c r="BJ3192" i="19"/>
  <c r="BJ9326" i="19"/>
  <c r="BJ8789" i="19"/>
  <c r="BJ6991" i="19"/>
  <c r="BJ6263" i="19"/>
  <c r="BJ9713" i="19"/>
  <c r="BJ9502" i="19"/>
  <c r="BJ3782" i="19"/>
  <c r="BJ6359" i="19"/>
  <c r="BJ4362" i="19"/>
  <c r="BJ5267" i="19"/>
  <c r="BJ368" i="19"/>
  <c r="BJ8541" i="19"/>
  <c r="BJ7996" i="19"/>
  <c r="BJ8258" i="19"/>
  <c r="BJ4500" i="19"/>
  <c r="BJ6689" i="19"/>
  <c r="BJ8131" i="19"/>
  <c r="BJ1700" i="19"/>
  <c r="BJ8460" i="19"/>
  <c r="BQ11" i="19"/>
  <c r="BQ73" i="19"/>
  <c r="BQ26" i="19"/>
  <c r="F49" i="19"/>
  <c r="BQ18" i="19"/>
  <c r="AL10" i="19"/>
  <c r="AK10" i="19" s="1"/>
  <c r="BJ2059" i="19"/>
  <c r="BJ29" i="19"/>
  <c r="BJ2175" i="19"/>
  <c r="BJ5662" i="19"/>
  <c r="BJ5633" i="19"/>
  <c r="BJ5961" i="19"/>
  <c r="BJ1505" i="19"/>
  <c r="BJ9384" i="19"/>
  <c r="BJ3304" i="19"/>
  <c r="BJ7818" i="19"/>
  <c r="BJ1063" i="19"/>
  <c r="BJ473" i="19"/>
  <c r="BJ1071" i="19"/>
  <c r="BJ7391" i="19"/>
  <c r="BJ432" i="19"/>
  <c r="BJ7195" i="19"/>
  <c r="BJ8416" i="19"/>
  <c r="BJ1805" i="19"/>
  <c r="BJ2853" i="19"/>
  <c r="BJ3924" i="19"/>
  <c r="BJ8266" i="19"/>
  <c r="BJ9246" i="19"/>
  <c r="BJ4524" i="19"/>
  <c r="BJ8814" i="19"/>
  <c r="BJ2074" i="19"/>
  <c r="BJ4658" i="19"/>
  <c r="BJ2772" i="19"/>
  <c r="BJ1807" i="19"/>
  <c r="BJ2919" i="19"/>
  <c r="BJ8239" i="19"/>
  <c r="BJ9272" i="19"/>
  <c r="BJ611" i="19"/>
  <c r="BJ751" i="19"/>
  <c r="BJ526" i="19"/>
  <c r="BJ7055" i="19"/>
  <c r="BJ4568" i="19"/>
  <c r="BJ820" i="19"/>
  <c r="BJ5264" i="19"/>
  <c r="BJ5701" i="19"/>
  <c r="BJ5734" i="19"/>
  <c r="BJ9867" i="19"/>
  <c r="BJ8379" i="19"/>
  <c r="BJ2321" i="19"/>
  <c r="BJ9755" i="19"/>
  <c r="BJ2738" i="19"/>
  <c r="BJ6968" i="19"/>
  <c r="BJ9815" i="19"/>
  <c r="BJ1961" i="19"/>
  <c r="BJ4790" i="19"/>
  <c r="BJ2513" i="19"/>
  <c r="BJ2043" i="19"/>
  <c r="BJ2526" i="19"/>
  <c r="BJ2265" i="19"/>
  <c r="BJ2793" i="19"/>
  <c r="BJ7619" i="19"/>
  <c r="BJ6658" i="19"/>
  <c r="BJ2189" i="19"/>
  <c r="BJ5497" i="19"/>
  <c r="BJ9464" i="19"/>
  <c r="BJ7292" i="19"/>
  <c r="BJ4011" i="19"/>
  <c r="BJ5189" i="19"/>
  <c r="BJ6097" i="19"/>
  <c r="BJ311" i="19"/>
  <c r="BJ3552" i="19"/>
  <c r="BJ4992" i="19"/>
  <c r="BJ3814" i="19"/>
  <c r="BJ5965" i="19"/>
  <c r="BJ4760" i="19"/>
  <c r="BJ4079" i="19"/>
  <c r="BJ4114" i="19"/>
  <c r="BJ2542" i="19"/>
  <c r="BJ7394" i="19"/>
  <c r="BJ7369" i="19"/>
  <c r="BJ196" i="19"/>
  <c r="BJ5941" i="19"/>
  <c r="BJ3741" i="19"/>
  <c r="BJ300" i="19"/>
  <c r="BJ4242" i="19"/>
  <c r="BJ4154" i="19"/>
  <c r="BJ1441" i="19"/>
  <c r="BJ5114" i="19"/>
  <c r="BJ8669" i="19"/>
  <c r="BJ2210" i="19"/>
  <c r="BJ5502" i="19"/>
  <c r="BJ407" i="19"/>
  <c r="BJ4147" i="19"/>
  <c r="BJ1639" i="19"/>
  <c r="BJ2354" i="19"/>
  <c r="BJ2089" i="19"/>
  <c r="BJ5969" i="19"/>
  <c r="BJ5628" i="19"/>
  <c r="BJ2789" i="19"/>
  <c r="BJ9690" i="19"/>
  <c r="BJ9601" i="19"/>
  <c r="BJ4622" i="19"/>
  <c r="BJ6869" i="19"/>
  <c r="BJ3847" i="19"/>
  <c r="BJ9599" i="19"/>
  <c r="BJ5506" i="19"/>
  <c r="BJ1818" i="19"/>
  <c r="BJ2335" i="19"/>
  <c r="BJ6748" i="19"/>
  <c r="BJ9896" i="19"/>
  <c r="BJ8493" i="19"/>
  <c r="BJ7460" i="19"/>
  <c r="BJ5955" i="19"/>
  <c r="BJ3430" i="19"/>
  <c r="BJ6431" i="19"/>
  <c r="BJ7487" i="19"/>
  <c r="BJ2264" i="19"/>
  <c r="BJ6465" i="19"/>
  <c r="BJ2221" i="19"/>
  <c r="BJ4005" i="19"/>
  <c r="BJ7015" i="19"/>
  <c r="BJ1304" i="19"/>
  <c r="BJ7733" i="19"/>
  <c r="BJ4578" i="19"/>
  <c r="BJ4178" i="19"/>
  <c r="BJ5107" i="19"/>
  <c r="BJ7441" i="19"/>
  <c r="BJ8710" i="19"/>
  <c r="BJ5476" i="19"/>
  <c r="BJ2058" i="19"/>
  <c r="BJ3169" i="19"/>
  <c r="BJ7465" i="19"/>
  <c r="BJ8993" i="19"/>
  <c r="BJ6485" i="19"/>
  <c r="BJ1115" i="19"/>
  <c r="BJ8779" i="19"/>
  <c r="BJ5015" i="19"/>
  <c r="BJ1772" i="19"/>
  <c r="BJ8455" i="19"/>
  <c r="BJ3077" i="19"/>
  <c r="BJ1919" i="19"/>
  <c r="BJ2414" i="19"/>
  <c r="BJ9016" i="19"/>
  <c r="BJ8511" i="19"/>
  <c r="BJ2288" i="19"/>
  <c r="BJ7848" i="19"/>
  <c r="BJ4141" i="19"/>
  <c r="BJ2901" i="19"/>
  <c r="BJ309" i="19"/>
  <c r="BJ7623" i="19"/>
  <c r="BJ3027" i="19"/>
  <c r="BJ7057" i="19"/>
  <c r="BJ8599" i="19"/>
  <c r="BJ3247" i="19"/>
  <c r="BJ6469" i="19"/>
  <c r="BJ1037" i="19"/>
  <c r="BJ8687" i="19"/>
  <c r="BJ4207" i="19"/>
  <c r="BJ8313" i="19"/>
  <c r="BJ7338" i="19"/>
  <c r="BJ1706" i="19"/>
  <c r="BJ7061" i="19"/>
  <c r="BJ2565" i="19"/>
  <c r="BJ1917" i="19"/>
  <c r="BJ2223" i="19"/>
  <c r="BJ9708" i="19"/>
  <c r="BJ2888" i="19"/>
  <c r="BJ6351" i="19"/>
  <c r="BJ3530" i="19"/>
  <c r="BJ3380" i="19"/>
  <c r="BJ2641" i="19"/>
  <c r="BJ5083" i="19"/>
  <c r="BJ2054" i="19"/>
  <c r="BJ7447" i="19"/>
  <c r="BJ1650" i="19"/>
  <c r="BJ6456" i="19"/>
  <c r="BJ3200" i="19"/>
  <c r="BJ3365" i="19"/>
  <c r="BJ2501" i="19"/>
  <c r="BJ6330" i="19"/>
  <c r="BJ8279" i="19"/>
  <c r="BJ7971" i="19"/>
  <c r="BJ7622" i="19"/>
  <c r="BJ7978" i="19"/>
  <c r="BJ5983" i="19"/>
  <c r="BJ9344" i="19"/>
  <c r="BJ8012" i="19"/>
  <c r="BJ15" i="19"/>
  <c r="BJ2816" i="19"/>
  <c r="BJ7997" i="19"/>
  <c r="BJ475" i="19"/>
  <c r="BJ657" i="19"/>
  <c r="BJ8622" i="19"/>
  <c r="BJ1097" i="19"/>
  <c r="BJ7571" i="19"/>
  <c r="BJ4301" i="19"/>
  <c r="BJ8660" i="19"/>
  <c r="BJ4825" i="19"/>
  <c r="BJ6512" i="19"/>
  <c r="BJ3724" i="19"/>
  <c r="BJ1555" i="19"/>
  <c r="BJ3037" i="19"/>
  <c r="BJ1784" i="19"/>
  <c r="BJ4976" i="19"/>
  <c r="BJ4186" i="19"/>
  <c r="BJ9659" i="19"/>
  <c r="BJ4650" i="19"/>
  <c r="BJ3991" i="19"/>
  <c r="BJ8933" i="19"/>
  <c r="BJ7161" i="19"/>
  <c r="BJ349" i="19"/>
  <c r="BJ6984" i="19"/>
  <c r="BJ2685" i="19"/>
  <c r="BJ3222" i="19"/>
  <c r="BJ5648" i="19"/>
  <c r="BJ6938" i="19"/>
  <c r="BJ517" i="19"/>
  <c r="BJ4261" i="19"/>
  <c r="BJ7821" i="19"/>
  <c r="BJ4069" i="19"/>
  <c r="BJ5978" i="19"/>
  <c r="BJ7083" i="19"/>
  <c r="BJ7475" i="19"/>
  <c r="BJ2236" i="19"/>
  <c r="BJ827" i="19"/>
  <c r="BJ1759" i="19"/>
  <c r="BJ50" i="19"/>
  <c r="BJ8034" i="19"/>
  <c r="BJ9025" i="19"/>
  <c r="BJ5902" i="19"/>
  <c r="BJ2885" i="19"/>
  <c r="BJ8656" i="19"/>
  <c r="BJ7040" i="19"/>
  <c r="BJ3282" i="19"/>
  <c r="BJ8918" i="19"/>
  <c r="BJ5254" i="19"/>
  <c r="BJ1343" i="19"/>
  <c r="BJ3551" i="19"/>
  <c r="BJ1607" i="19"/>
  <c r="BJ9953" i="19"/>
  <c r="BJ9227" i="19"/>
  <c r="BJ9455" i="19"/>
  <c r="BJ9482" i="19"/>
  <c r="BJ3812" i="19"/>
  <c r="BJ9085" i="19"/>
  <c r="BJ210" i="19"/>
  <c r="BJ5338" i="19"/>
  <c r="BJ6415" i="19"/>
  <c r="BJ3161" i="19"/>
  <c r="BJ9567" i="19"/>
  <c r="BJ5668" i="19"/>
  <c r="BJ3623" i="19"/>
  <c r="BJ7029" i="19"/>
  <c r="BJ3483" i="19"/>
  <c r="BJ8215" i="19"/>
  <c r="BJ2957" i="19"/>
  <c r="BJ4604" i="19"/>
  <c r="BJ3319" i="19"/>
  <c r="BJ6130" i="19"/>
  <c r="BJ4774" i="19"/>
  <c r="BJ7291" i="19"/>
  <c r="BJ5796" i="19"/>
  <c r="BJ7805" i="19"/>
  <c r="BJ3352" i="19"/>
  <c r="BJ7517" i="19"/>
  <c r="BJ9395" i="19"/>
  <c r="BJ9876" i="19"/>
  <c r="BJ9139" i="19"/>
  <c r="BJ7542" i="19"/>
  <c r="BJ4727" i="19"/>
  <c r="BJ1987" i="19"/>
  <c r="BJ4796" i="19"/>
  <c r="BJ7078" i="19"/>
  <c r="BJ6386" i="19"/>
  <c r="BJ7626" i="19"/>
  <c r="BJ3477" i="19"/>
  <c r="BJ62" i="19"/>
  <c r="BJ2946" i="19"/>
  <c r="BJ3142" i="19"/>
  <c r="BJ3299" i="19"/>
  <c r="BJ9624" i="19"/>
  <c r="BJ9824" i="19"/>
  <c r="BJ145" i="19"/>
  <c r="BJ9114" i="19"/>
  <c r="BJ6082" i="19"/>
  <c r="BJ7563" i="19"/>
  <c r="BJ9499" i="19"/>
  <c r="BJ7342" i="19"/>
  <c r="BJ6694" i="19"/>
  <c r="BJ7382" i="19"/>
  <c r="BJ2195" i="19"/>
  <c r="BJ8043" i="19"/>
  <c r="BJ3149" i="19"/>
  <c r="BJ6858" i="19"/>
  <c r="BJ7758" i="19"/>
  <c r="BJ9277" i="19"/>
  <c r="BJ8143" i="19"/>
  <c r="BJ5520" i="19"/>
  <c r="BJ5688" i="19"/>
  <c r="BJ1226" i="19"/>
  <c r="BJ954" i="19"/>
  <c r="BJ8857" i="19"/>
  <c r="BJ2382" i="19"/>
  <c r="BJ2923" i="19"/>
  <c r="BJ1249" i="19"/>
  <c r="BJ2423" i="19"/>
  <c r="BJ1962" i="19"/>
  <c r="BJ1319" i="19"/>
  <c r="BJ3779" i="19"/>
  <c r="BJ5574" i="19"/>
  <c r="BJ752" i="19"/>
  <c r="BJ361" i="19"/>
  <c r="BJ290" i="19"/>
  <c r="BJ5335" i="19"/>
  <c r="BJ2370" i="19"/>
  <c r="BJ3415" i="19"/>
  <c r="BJ2801" i="19"/>
  <c r="BJ8812" i="19"/>
  <c r="BJ7232" i="19"/>
  <c r="BJ9104" i="19"/>
  <c r="BJ8619" i="19"/>
  <c r="BJ6256" i="19"/>
  <c r="BJ8529" i="19"/>
  <c r="BJ6590" i="19"/>
  <c r="BJ9249" i="19"/>
  <c r="BJ1213" i="19"/>
  <c r="BJ3663" i="19"/>
  <c r="BJ4718" i="19"/>
  <c r="BJ4907" i="19"/>
  <c r="BJ6058" i="19"/>
  <c r="BJ7825" i="19"/>
  <c r="BJ695" i="19"/>
  <c r="BJ1233" i="19"/>
  <c r="BJ7741" i="19"/>
  <c r="BJ1624" i="19"/>
  <c r="BJ1615" i="19"/>
  <c r="BJ5110" i="19"/>
  <c r="BJ7102" i="19"/>
  <c r="BJ3152" i="19"/>
  <c r="BJ2712" i="19"/>
  <c r="BJ4199" i="19"/>
  <c r="BJ6325" i="19"/>
  <c r="BJ6803" i="19"/>
  <c r="BJ2831" i="19"/>
  <c r="BJ6716" i="19"/>
  <c r="BJ5376" i="19"/>
  <c r="BJ8606" i="19"/>
  <c r="BJ7668" i="19"/>
  <c r="BJ5771" i="19"/>
  <c r="BJ688" i="19"/>
  <c r="BJ6692" i="19"/>
  <c r="BJ531" i="19"/>
  <c r="BJ297" i="19"/>
  <c r="BJ4946" i="19"/>
  <c r="BJ7779" i="19"/>
  <c r="BJ1155" i="19"/>
  <c r="BJ2668" i="19"/>
  <c r="BJ6519" i="19"/>
  <c r="BJ2609" i="19"/>
  <c r="BJ103" i="19"/>
  <c r="BJ2562" i="19"/>
  <c r="BJ5109" i="19"/>
  <c r="BJ3734" i="19"/>
  <c r="BJ1908" i="19"/>
  <c r="CD12" i="19"/>
  <c r="BJ1487" i="19"/>
  <c r="BJ4173" i="19"/>
  <c r="BJ2393" i="19"/>
  <c r="BJ9813" i="19"/>
  <c r="BJ9769" i="19"/>
  <c r="BJ1974" i="19"/>
  <c r="BJ9663" i="19"/>
  <c r="BJ4505" i="19"/>
  <c r="BJ1295" i="19"/>
  <c r="BJ7259" i="19"/>
  <c r="BJ9290" i="19"/>
  <c r="BJ5360" i="19"/>
  <c r="BJ7314" i="19"/>
  <c r="BJ8963" i="19"/>
  <c r="BJ3263" i="19"/>
  <c r="BJ9097" i="19"/>
  <c r="BJ859" i="19"/>
  <c r="BJ9418" i="19"/>
  <c r="BJ1334" i="19"/>
  <c r="BJ1017" i="19"/>
  <c r="BJ8077" i="19"/>
  <c r="BJ5005" i="19"/>
  <c r="BJ1691" i="19"/>
  <c r="BJ3732" i="19"/>
  <c r="BJ3114" i="19"/>
  <c r="BJ9" i="19"/>
  <c r="BJ4985" i="19"/>
  <c r="BJ5699" i="19"/>
  <c r="BJ9726" i="19"/>
  <c r="BJ8176" i="19"/>
  <c r="BJ5944" i="19"/>
  <c r="BJ1982" i="19"/>
  <c r="BJ8566" i="19"/>
  <c r="BJ6424" i="19"/>
  <c r="BJ2019" i="19"/>
  <c r="BJ220" i="19"/>
  <c r="BJ2795" i="19"/>
  <c r="BJ9568" i="19"/>
  <c r="BJ2864" i="19"/>
  <c r="BJ7313" i="19"/>
  <c r="BJ9214" i="19"/>
  <c r="BJ7402" i="19"/>
  <c r="BJ9790" i="19"/>
  <c r="BJ2063" i="19"/>
  <c r="BJ6229" i="19"/>
  <c r="BJ94" i="19"/>
  <c r="BJ129" i="19"/>
  <c r="BJ5759" i="19"/>
  <c r="BJ8753" i="19"/>
  <c r="BJ6876" i="19"/>
  <c r="BJ1975" i="19"/>
  <c r="BJ4252" i="19"/>
  <c r="BJ7343" i="19"/>
  <c r="BJ7918" i="19"/>
  <c r="BJ7635" i="19"/>
  <c r="BJ6302" i="19"/>
  <c r="BJ3843" i="19"/>
  <c r="BJ5712" i="19"/>
  <c r="BJ2493" i="19"/>
  <c r="BJ3130" i="19"/>
  <c r="BJ4404" i="19"/>
  <c r="BJ6781" i="19"/>
  <c r="BJ5667" i="19"/>
  <c r="BJ3540" i="19"/>
  <c r="BJ9219" i="19"/>
  <c r="BJ5967" i="19"/>
  <c r="BJ5232" i="19"/>
  <c r="BJ8638" i="19"/>
  <c r="BJ4782" i="19"/>
  <c r="BJ4860" i="19"/>
  <c r="BJ8501" i="19"/>
  <c r="BJ7428" i="19"/>
  <c r="BJ6151" i="19"/>
  <c r="BJ7082" i="19"/>
  <c r="BJ9157" i="19"/>
  <c r="BJ2220" i="19"/>
  <c r="BJ1326" i="19"/>
  <c r="BJ5245" i="19"/>
  <c r="BJ8492" i="19"/>
  <c r="BJ431" i="19"/>
  <c r="BJ4884" i="19"/>
  <c r="BJ5331" i="19"/>
  <c r="BJ3051" i="19"/>
  <c r="BJ8747" i="19"/>
  <c r="BJ8275" i="19"/>
  <c r="BJ3393" i="19"/>
  <c r="BJ3005" i="19"/>
  <c r="BJ9062" i="19"/>
  <c r="BJ6927" i="19"/>
  <c r="BJ7184" i="19"/>
  <c r="BJ3717" i="19"/>
  <c r="BJ3958" i="19"/>
  <c r="BJ3260" i="19"/>
  <c r="BJ6274" i="19"/>
  <c r="BJ9618" i="19"/>
  <c r="BJ4995" i="19"/>
  <c r="BJ9553" i="19"/>
  <c r="BJ9269" i="19"/>
  <c r="BJ2206" i="19"/>
  <c r="BJ5469" i="19"/>
  <c r="BJ4378" i="19"/>
  <c r="BJ8337" i="19"/>
  <c r="BJ2965" i="19"/>
  <c r="BJ9075" i="19"/>
  <c r="BJ959" i="19"/>
  <c r="BJ6266" i="19"/>
  <c r="BJ6411" i="19"/>
  <c r="BJ9279" i="19"/>
  <c r="BJ8928" i="19"/>
  <c r="BJ1787" i="19"/>
  <c r="BJ578" i="19"/>
  <c r="BJ7899" i="19"/>
  <c r="BJ9746" i="19"/>
  <c r="BF9033" i="19"/>
  <c r="BH5896" i="19"/>
  <c r="BH7503" i="19"/>
  <c r="BF4609" i="19"/>
  <c r="BH1842" i="19"/>
  <c r="BH5407" i="19"/>
  <c r="BD1518" i="19"/>
  <c r="BF1299" i="19"/>
  <c r="BH5220" i="19"/>
  <c r="BF642" i="19"/>
  <c r="BD4204" i="19"/>
  <c r="BF6460" i="19"/>
  <c r="BF340" i="19"/>
  <c r="BD4784" i="19"/>
  <c r="BH7245" i="19"/>
  <c r="BD4621" i="19"/>
  <c r="BD8179" i="19"/>
  <c r="BH6773" i="19"/>
  <c r="BD539" i="19"/>
  <c r="BF8962" i="19"/>
  <c r="BF8528" i="19"/>
  <c r="BD9136" i="19"/>
  <c r="BH9856" i="19"/>
  <c r="BD4968" i="19"/>
  <c r="BH7935" i="19"/>
  <c r="BD4160" i="19"/>
  <c r="BF850" i="19"/>
  <c r="BD5898" i="19"/>
  <c r="BH9805" i="19"/>
  <c r="BD2862" i="19"/>
  <c r="BH1790" i="19"/>
  <c r="BH2167" i="19"/>
  <c r="BH5997" i="19"/>
  <c r="BF5003" i="19"/>
  <c r="BD1268" i="19"/>
  <c r="BD9811" i="19"/>
  <c r="BF6805" i="19"/>
  <c r="BD9039" i="19"/>
  <c r="BD2992" i="19"/>
  <c r="BF3703" i="19"/>
  <c r="BD6954" i="19"/>
  <c r="BF6991" i="19"/>
  <c r="BD8252" i="19"/>
  <c r="BD3452" i="19"/>
  <c r="BH375" i="19"/>
  <c r="BF6297" i="19"/>
  <c r="BH7943" i="19"/>
  <c r="BD125" i="19"/>
  <c r="BD5021" i="19"/>
  <c r="BH7317" i="19"/>
  <c r="BH8706" i="19"/>
  <c r="BD6799" i="19"/>
  <c r="BD5708" i="19"/>
  <c r="BH5447" i="19"/>
  <c r="BH4117" i="19"/>
  <c r="BH3095" i="19"/>
  <c r="BH4460" i="19"/>
  <c r="BF8422" i="19"/>
  <c r="BF5683" i="19"/>
  <c r="BH334" i="19"/>
  <c r="BF5062" i="19"/>
  <c r="BF8115" i="19"/>
  <c r="BD407" i="19"/>
  <c r="BD5881" i="19"/>
  <c r="BH7277" i="19"/>
  <c r="BD5058" i="19"/>
  <c r="BH3599" i="19"/>
  <c r="BD4270" i="19"/>
  <c r="BF8534" i="19"/>
  <c r="BD3640" i="19"/>
  <c r="BD5559" i="19"/>
  <c r="BF5445" i="19"/>
  <c r="BH8373" i="19"/>
  <c r="BF4795" i="19"/>
  <c r="BD1181" i="19"/>
  <c r="BF7336" i="19"/>
  <c r="BH79" i="19"/>
  <c r="BF1287" i="19"/>
  <c r="BH7874" i="19"/>
  <c r="BD985" i="19"/>
  <c r="BF5139" i="19"/>
  <c r="BH1526" i="19"/>
  <c r="BF705" i="19"/>
  <c r="BD2593" i="19"/>
  <c r="BF1137" i="19"/>
  <c r="BH4689" i="19"/>
  <c r="BD7902" i="19"/>
  <c r="BF73" i="19"/>
  <c r="BF3931" i="19"/>
  <c r="BD553" i="19"/>
  <c r="BH6225" i="19"/>
  <c r="BF8521" i="19"/>
  <c r="BF6033" i="19"/>
  <c r="BF447" i="19"/>
  <c r="BH9414" i="19"/>
  <c r="BF3594" i="19"/>
  <c r="BD5908" i="19"/>
  <c r="BH6156" i="19"/>
  <c r="BF9799" i="19"/>
  <c r="BF4549" i="19"/>
  <c r="BD8300" i="19"/>
  <c r="BH5227" i="19"/>
  <c r="BD5834" i="19"/>
  <c r="BH3969" i="19"/>
  <c r="BF1856" i="19"/>
  <c r="BF4045" i="19"/>
  <c r="BD7023" i="19"/>
  <c r="BD3265" i="19"/>
  <c r="BH7154" i="19"/>
  <c r="BF9742" i="19"/>
  <c r="BH5697" i="19"/>
  <c r="BF6495" i="19"/>
  <c r="BD981" i="19"/>
  <c r="BH798" i="19"/>
  <c r="BD538" i="19"/>
  <c r="BH5525" i="19"/>
  <c r="BF43" i="19"/>
  <c r="BH6701" i="19"/>
  <c r="BH5045" i="19"/>
  <c r="BH8194" i="19"/>
  <c r="BD5942" i="19"/>
  <c r="BF8114" i="19"/>
  <c r="BF5947" i="19"/>
  <c r="BF2855" i="19"/>
  <c r="BH9445" i="19"/>
  <c r="BF1867" i="19"/>
  <c r="BH6129" i="19"/>
  <c r="BD3753" i="19"/>
  <c r="BF8368" i="19"/>
  <c r="BF621" i="19"/>
  <c r="BF4716" i="19"/>
  <c r="BF8644" i="19"/>
  <c r="BF9703" i="19"/>
  <c r="BF7820" i="19"/>
  <c r="BD9012" i="19"/>
  <c r="BD3094" i="19"/>
  <c r="BF1587" i="19"/>
  <c r="BD2439" i="19"/>
  <c r="BF7134" i="19"/>
  <c r="BD3337" i="19"/>
  <c r="BD6539" i="19"/>
  <c r="BD3483" i="19"/>
  <c r="BD5798" i="19"/>
  <c r="BH1443" i="19"/>
  <c r="BD5694" i="19"/>
  <c r="BH4972" i="19"/>
  <c r="BF4653" i="19"/>
  <c r="BF9004" i="19"/>
  <c r="BD1370" i="19"/>
  <c r="BH512" i="19"/>
  <c r="BF2890" i="19"/>
  <c r="BD531" i="19"/>
  <c r="BH1691" i="19"/>
  <c r="BD4663" i="19"/>
  <c r="BF3494" i="19"/>
  <c r="BH3852" i="19"/>
  <c r="BF2606" i="19"/>
  <c r="BH7350" i="19"/>
  <c r="BH4549" i="19"/>
  <c r="BF2083" i="19"/>
  <c r="BF3091" i="19"/>
  <c r="BH9741" i="19"/>
  <c r="BH1037" i="19"/>
  <c r="BF4843" i="19"/>
  <c r="BF4434" i="19"/>
  <c r="BH9491" i="19"/>
  <c r="BH4106" i="19"/>
  <c r="BD4105" i="19"/>
  <c r="BH9222" i="19"/>
  <c r="BD776" i="19"/>
  <c r="BH2237" i="19"/>
  <c r="BH2996" i="19"/>
  <c r="BF7903" i="19"/>
  <c r="BF8729" i="19"/>
  <c r="BH5667" i="19"/>
  <c r="BD7011" i="19"/>
  <c r="BF3863" i="19"/>
  <c r="BF8400" i="19"/>
  <c r="BF6346" i="19"/>
  <c r="BD3672" i="19"/>
  <c r="BD8247" i="19"/>
  <c r="BD2779" i="19"/>
  <c r="BF1631" i="19"/>
  <c r="BH4722" i="19"/>
  <c r="BD7271" i="19"/>
  <c r="BD4326" i="19"/>
  <c r="BH7045" i="19"/>
  <c r="BF9301" i="19"/>
  <c r="BH8571" i="19"/>
  <c r="BD6554" i="19"/>
  <c r="BD2969" i="19"/>
  <c r="BH3057" i="19"/>
  <c r="BH40" i="19"/>
  <c r="BF7749" i="19"/>
  <c r="BD1515" i="19"/>
  <c r="BH1378" i="19"/>
  <c r="BD8029" i="19"/>
  <c r="BF6521" i="19"/>
  <c r="BH7082" i="19"/>
  <c r="BD2852" i="19"/>
  <c r="BH8462" i="19"/>
  <c r="BD9594" i="19"/>
  <c r="BD7830" i="19"/>
  <c r="BF1381" i="19"/>
  <c r="BF1308" i="19"/>
  <c r="BF7811" i="19"/>
  <c r="BH7950" i="19"/>
  <c r="BH112" i="19"/>
  <c r="BF6873" i="19"/>
  <c r="BF79" i="19"/>
  <c r="BD886" i="19"/>
  <c r="BF1276" i="19"/>
  <c r="BF3439" i="19"/>
  <c r="BH2451" i="19"/>
  <c r="BD7759" i="19"/>
  <c r="BH6366" i="19"/>
  <c r="BD792" i="19"/>
  <c r="BD2457" i="19"/>
  <c r="BF5258" i="19"/>
  <c r="BF1600" i="19"/>
  <c r="BD5350" i="19"/>
  <c r="BF5650" i="19"/>
  <c r="BD8397" i="19"/>
  <c r="BF7929" i="19"/>
  <c r="BH6337" i="19"/>
  <c r="BD6621" i="19"/>
  <c r="BD6622" i="19"/>
  <c r="BF762" i="19"/>
  <c r="BD8477" i="19"/>
  <c r="BH5653" i="19"/>
  <c r="BD8816" i="19"/>
  <c r="BF4553" i="19"/>
  <c r="BH9800" i="19"/>
  <c r="BH6327" i="19"/>
  <c r="BH6298" i="19"/>
  <c r="BF6273" i="19"/>
  <c r="BH4782" i="19"/>
  <c r="BD5682" i="19"/>
  <c r="BH6923" i="19"/>
  <c r="BD9688" i="19"/>
  <c r="BH427" i="19"/>
  <c r="BH2840" i="19"/>
  <c r="BH2002" i="19"/>
  <c r="BF1569" i="19"/>
  <c r="BH8113" i="19"/>
  <c r="BF2221" i="19"/>
  <c r="BF9749" i="19"/>
  <c r="BF5452" i="19"/>
  <c r="BD9816" i="19"/>
  <c r="BH2957" i="19"/>
  <c r="BH1439" i="19"/>
  <c r="BD7110" i="19"/>
  <c r="BD1737" i="19"/>
  <c r="BH9029" i="19"/>
  <c r="BD198" i="19"/>
  <c r="BF9857" i="19"/>
  <c r="BD7046" i="19"/>
  <c r="BF2882" i="19"/>
  <c r="BD4872" i="19"/>
  <c r="BD7533" i="19"/>
  <c r="BH2345" i="19"/>
  <c r="BF1903" i="19"/>
  <c r="BF6787" i="19"/>
  <c r="BH1074" i="19"/>
  <c r="BD6762" i="19"/>
  <c r="BD7419" i="19"/>
  <c r="BD7067" i="19"/>
  <c r="BD7951" i="19"/>
  <c r="BH5073" i="19"/>
  <c r="BF8341" i="19"/>
  <c r="BF5789" i="19"/>
  <c r="BF5857" i="19"/>
  <c r="BH2059" i="19"/>
  <c r="BD42" i="19"/>
  <c r="BF325" i="19"/>
  <c r="BH6751" i="19"/>
  <c r="BH6018" i="19"/>
  <c r="BH3192" i="19"/>
  <c r="BF1602" i="19"/>
  <c r="BF5609" i="19"/>
  <c r="BH3900" i="19"/>
  <c r="BD3180" i="19"/>
  <c r="BF7755" i="19"/>
  <c r="BH2133" i="19"/>
  <c r="BH6522" i="19"/>
  <c r="BF2324" i="19"/>
  <c r="BD6658" i="19"/>
  <c r="BH9084" i="19"/>
  <c r="BH8814" i="19"/>
  <c r="BD4697" i="19"/>
  <c r="BD6838" i="19"/>
  <c r="BH4769" i="19"/>
  <c r="BH4213" i="19"/>
  <c r="BH6867" i="19"/>
  <c r="BF7606" i="19"/>
  <c r="BH1828" i="19"/>
  <c r="BF6945" i="19"/>
  <c r="BD8313" i="19"/>
  <c r="BD9380" i="19"/>
  <c r="BH7606" i="19"/>
  <c r="BD5883" i="19"/>
  <c r="BD9719" i="19"/>
  <c r="BH8569" i="19"/>
  <c r="BH8551" i="19"/>
  <c r="BH9542" i="19"/>
  <c r="BF726" i="19"/>
  <c r="BD3156" i="19"/>
  <c r="BF102" i="19"/>
  <c r="BD925" i="19"/>
  <c r="BF8965" i="19"/>
  <c r="BF290" i="19"/>
  <c r="BD9905" i="19"/>
  <c r="BD9342" i="19"/>
  <c r="BF6141" i="19"/>
  <c r="BF6161" i="19"/>
  <c r="BF5140" i="19"/>
  <c r="BF8547" i="19"/>
  <c r="BF9419" i="19"/>
  <c r="BH4437" i="19"/>
  <c r="BF9417" i="19"/>
  <c r="BD8909" i="19"/>
  <c r="BF6955" i="19"/>
  <c r="BF6880" i="19"/>
  <c r="BD2133" i="19"/>
  <c r="BF3122" i="19"/>
  <c r="BH4652" i="19"/>
  <c r="BD7973" i="19"/>
  <c r="BF2567" i="19"/>
  <c r="BD5647" i="19"/>
  <c r="BH1786" i="19"/>
  <c r="BF7332" i="19"/>
  <c r="BD7722" i="19"/>
  <c r="BH8818" i="19"/>
  <c r="BF9699" i="19"/>
  <c r="BD7209" i="19"/>
  <c r="BH6118" i="19"/>
  <c r="BD2530" i="19"/>
  <c r="BF1855" i="19"/>
  <c r="BH7522" i="19"/>
  <c r="BD5331" i="19"/>
  <c r="BF8655" i="19"/>
  <c r="BF4394" i="19"/>
  <c r="BF6979" i="19"/>
  <c r="BD4782" i="19"/>
  <c r="BF5323" i="19"/>
  <c r="BH5845" i="19"/>
  <c r="BH5597" i="19"/>
  <c r="BF7969" i="19"/>
  <c r="BD6279" i="19"/>
  <c r="BF5257" i="19"/>
  <c r="BF1102" i="19"/>
  <c r="BD7144" i="19"/>
  <c r="BH3512" i="19"/>
  <c r="BH6042" i="19"/>
  <c r="BH758" i="19"/>
  <c r="BF9037" i="19"/>
  <c r="BD4499" i="19"/>
  <c r="BH9319" i="19"/>
  <c r="BD6814" i="19"/>
  <c r="BD4740" i="19"/>
  <c r="BH7567" i="19"/>
  <c r="BD2062" i="19"/>
  <c r="BH8708" i="19"/>
  <c r="BF1383" i="19"/>
  <c r="BF968" i="19"/>
  <c r="BF8659" i="19"/>
  <c r="BD8589" i="19"/>
  <c r="BH3351" i="19"/>
  <c r="BH3230" i="19"/>
  <c r="BD5393" i="19"/>
  <c r="BF3623" i="19"/>
  <c r="BD980" i="19"/>
  <c r="BF9260" i="19"/>
  <c r="BH9721" i="19"/>
  <c r="BF8200" i="19"/>
  <c r="BD5022" i="19"/>
  <c r="BF8141" i="19"/>
  <c r="BD9993" i="19"/>
  <c r="BF120" i="19"/>
  <c r="BD2819" i="19"/>
  <c r="BD6914" i="19"/>
  <c r="BD6890" i="19"/>
  <c r="BF1300" i="19"/>
  <c r="BF6626" i="19"/>
  <c r="BH8491" i="19"/>
  <c r="BH3608" i="19"/>
  <c r="BD4364" i="19"/>
  <c r="BD5896" i="19"/>
  <c r="BF4854" i="19"/>
  <c r="BH6926" i="19"/>
  <c r="BD6404" i="19"/>
  <c r="BD6174" i="19"/>
  <c r="BF1736" i="19"/>
  <c r="BD729" i="19"/>
  <c r="BD7507" i="19"/>
  <c r="BH643" i="19"/>
  <c r="BH5475" i="19"/>
  <c r="BF9968" i="19"/>
  <c r="BD7594" i="19"/>
  <c r="BH4780" i="19"/>
  <c r="BD7677" i="19"/>
  <c r="BF1606" i="19"/>
  <c r="BD3252" i="19"/>
  <c r="BF9369" i="19"/>
  <c r="BF1732" i="19"/>
  <c r="BP70" i="19"/>
  <c r="BJ2688" i="19"/>
  <c r="BJ9733" i="19"/>
  <c r="BJ7946" i="19"/>
  <c r="BJ9424" i="19"/>
  <c r="BJ1171" i="19"/>
  <c r="BJ9185" i="19"/>
  <c r="BJ4479" i="19"/>
  <c r="BJ8626" i="19"/>
  <c r="BJ2528" i="19"/>
  <c r="BJ655" i="19"/>
  <c r="BJ9420" i="19"/>
  <c r="AF19" i="19"/>
  <c r="BJ4191" i="19"/>
  <c r="BJ6615" i="19"/>
  <c r="BJ8869" i="19"/>
  <c r="BJ6974" i="19"/>
  <c r="BJ8776" i="19"/>
  <c r="BJ8314" i="19"/>
  <c r="BJ2551" i="19"/>
  <c r="BJ2753" i="19"/>
  <c r="BJ2890" i="19"/>
  <c r="BJ7492" i="19"/>
  <c r="BJ5420" i="19"/>
  <c r="BJ3227" i="19"/>
  <c r="BJ9660" i="19"/>
  <c r="BJ6040" i="19"/>
  <c r="BJ9756" i="19"/>
  <c r="BJ5357" i="19"/>
  <c r="BJ9372" i="19"/>
  <c r="BJ111" i="19"/>
  <c r="BJ9286" i="19"/>
  <c r="BJ3076" i="19"/>
  <c r="BJ142" i="19"/>
  <c r="BJ9817" i="19"/>
  <c r="BJ926" i="19"/>
  <c r="BJ1279" i="19"/>
  <c r="BJ5908" i="19"/>
  <c r="BJ2673" i="19"/>
  <c r="BJ5355" i="19"/>
  <c r="BJ910" i="19"/>
  <c r="BJ2103" i="19"/>
  <c r="BJ9050" i="19"/>
  <c r="BJ126" i="19"/>
  <c r="BJ4102" i="19"/>
  <c r="BJ81" i="19"/>
  <c r="BJ3819" i="19"/>
  <c r="BJ8978" i="19"/>
  <c r="BJ9244" i="19"/>
  <c r="BJ2535" i="19"/>
  <c r="BJ6026" i="19"/>
  <c r="BJ901" i="19"/>
  <c r="BJ6046" i="19"/>
  <c r="BJ4534" i="19"/>
  <c r="BJ1966" i="19"/>
  <c r="BJ813" i="19"/>
  <c r="BJ2396" i="19"/>
  <c r="BJ7977" i="19"/>
  <c r="BJ7289" i="19"/>
  <c r="BJ2815" i="19"/>
  <c r="BJ6474" i="19"/>
  <c r="BJ7838" i="19"/>
  <c r="BJ9519" i="19"/>
  <c r="BJ6105" i="19"/>
  <c r="BJ4653" i="19"/>
  <c r="BJ1371" i="19"/>
  <c r="BJ4276" i="19"/>
  <c r="BJ9001" i="19"/>
  <c r="BJ9283" i="19"/>
  <c r="BJ4247" i="19"/>
  <c r="BJ3197" i="19"/>
  <c r="BJ7783" i="19"/>
  <c r="BJ6329" i="19"/>
  <c r="BJ3429" i="19"/>
  <c r="BJ5337" i="19"/>
  <c r="BJ9046" i="19"/>
  <c r="BJ621" i="19"/>
  <c r="BJ1827" i="19"/>
  <c r="BJ8665" i="19"/>
  <c r="BJ8268" i="19"/>
  <c r="BJ4155" i="19"/>
  <c r="BJ4910" i="19"/>
  <c r="BJ7225" i="19"/>
  <c r="BJ7552" i="19"/>
  <c r="BJ4303" i="19"/>
  <c r="BJ187" i="19"/>
  <c r="BJ3976" i="19"/>
  <c r="BJ3622" i="19"/>
  <c r="BJ7183" i="19"/>
  <c r="BJ875" i="19"/>
  <c r="BJ5383" i="19"/>
  <c r="BJ7242" i="19"/>
  <c r="BJ7298" i="19"/>
  <c r="BJ1007" i="19"/>
  <c r="BJ1577" i="19"/>
  <c r="BJ2154" i="19"/>
  <c r="BJ3159" i="19"/>
  <c r="BJ5503" i="19"/>
  <c r="BJ7188" i="19"/>
  <c r="BJ6555" i="19"/>
  <c r="BJ8001" i="19"/>
  <c r="BJ551" i="19"/>
  <c r="BJ7323" i="19"/>
  <c r="BJ4678" i="19"/>
  <c r="BJ7831" i="19"/>
  <c r="BJ4471" i="19"/>
  <c r="BJ4169" i="19"/>
  <c r="BJ5306" i="19"/>
  <c r="BJ7371" i="19"/>
  <c r="BJ9957" i="19"/>
  <c r="BJ6010" i="19"/>
  <c r="BJ8219" i="19"/>
  <c r="BJ4183" i="19"/>
  <c r="BJ3343" i="19"/>
  <c r="BJ9019" i="19"/>
  <c r="BJ7033" i="19"/>
  <c r="BJ3452" i="19"/>
  <c r="BJ5670" i="19"/>
  <c r="BJ2228" i="19"/>
  <c r="BJ5097" i="19"/>
  <c r="BJ7295" i="19"/>
  <c r="BJ5307" i="19"/>
  <c r="BJ826" i="19"/>
  <c r="BJ330" i="19"/>
  <c r="BJ3810" i="19"/>
  <c r="BJ825" i="19"/>
  <c r="BJ679" i="19"/>
  <c r="BJ1134" i="19"/>
  <c r="BJ2589" i="19"/>
  <c r="BJ4768" i="19"/>
  <c r="BJ3233" i="19"/>
  <c r="BJ3961" i="19"/>
  <c r="BJ8975" i="19"/>
  <c r="BJ3485" i="19"/>
  <c r="BJ9436" i="19"/>
  <c r="BJ2545" i="19"/>
  <c r="BJ4870" i="19"/>
  <c r="BJ3891" i="19"/>
  <c r="BJ7018" i="19"/>
  <c r="BJ375" i="19"/>
  <c r="BJ4697" i="19"/>
  <c r="BJ1402" i="19"/>
  <c r="BJ1091" i="19"/>
  <c r="BJ5509" i="19"/>
  <c r="BJ5214" i="19"/>
  <c r="BJ6665" i="19"/>
  <c r="BJ422" i="19"/>
  <c r="BJ8117" i="19"/>
  <c r="BJ2645" i="19"/>
  <c r="BJ2898" i="19"/>
  <c r="BJ5932" i="19"/>
  <c r="BJ7528" i="19"/>
  <c r="BJ2927" i="19"/>
  <c r="BJ1623" i="19"/>
  <c r="BJ5144" i="19"/>
  <c r="BJ9453" i="19"/>
  <c r="BJ9240" i="19"/>
  <c r="BJ7716" i="19"/>
  <c r="AJ10" i="19"/>
  <c r="AI10" i="19" s="1"/>
  <c r="AJ6" i="19"/>
  <c r="AI6" i="19" s="1"/>
  <c r="BJ2171" i="19"/>
  <c r="BJ7719" i="19"/>
  <c r="BJ2567" i="19"/>
  <c r="BJ3774" i="19"/>
  <c r="BJ347" i="19"/>
  <c r="BJ5600" i="19"/>
  <c r="BJ7155" i="19"/>
  <c r="BJ5925" i="19"/>
  <c r="BJ6007" i="19"/>
  <c r="BJ8587" i="19"/>
  <c r="BJ2292" i="19"/>
  <c r="BJ2162" i="19"/>
  <c r="BJ2791" i="19"/>
  <c r="BJ2607" i="19"/>
  <c r="BJ3266" i="19"/>
  <c r="BJ5225" i="19"/>
  <c r="BJ240" i="19"/>
  <c r="BJ6563" i="19"/>
  <c r="BJ6220" i="19"/>
  <c r="BJ5428" i="19"/>
  <c r="BJ1217" i="19"/>
  <c r="BJ2906" i="19"/>
  <c r="BJ8046" i="19"/>
  <c r="BJ8580" i="19"/>
  <c r="BJ6249" i="19"/>
  <c r="BJ3127" i="19"/>
  <c r="BJ5316" i="19"/>
  <c r="BJ7265" i="19"/>
  <c r="BJ1684" i="19"/>
  <c r="BJ9983" i="19"/>
  <c r="BJ334" i="19"/>
  <c r="BJ7718" i="19"/>
  <c r="BJ2057" i="19"/>
  <c r="BJ3880" i="19"/>
  <c r="BJ4086" i="19"/>
  <c r="BJ1838" i="19"/>
  <c r="BJ1923" i="19"/>
  <c r="BJ1386" i="19"/>
  <c r="BJ9511" i="19"/>
  <c r="BJ8505" i="19"/>
  <c r="BJ2844" i="19"/>
  <c r="BJ7543" i="19"/>
  <c r="BJ702" i="19"/>
  <c r="BJ919" i="19"/>
  <c r="BJ7328" i="19"/>
  <c r="BJ4922" i="19"/>
  <c r="BJ5566" i="19"/>
  <c r="BJ3468" i="19"/>
  <c r="BJ216" i="19"/>
  <c r="BJ1389" i="19"/>
  <c r="BJ7268" i="19"/>
  <c r="BJ3599" i="19"/>
  <c r="BJ7171" i="19"/>
  <c r="BJ783" i="19"/>
  <c r="BJ4294" i="19"/>
  <c r="BJ8170" i="19"/>
  <c r="BJ5141" i="19"/>
  <c r="BJ2456" i="19"/>
  <c r="BJ357" i="19"/>
  <c r="BJ822" i="19"/>
  <c r="BJ4535" i="19"/>
  <c r="BJ8971" i="19"/>
  <c r="BJ9857" i="19"/>
  <c r="BJ9149" i="19"/>
  <c r="BJ8718" i="19"/>
  <c r="BJ5915" i="19"/>
  <c r="BJ1242" i="19"/>
  <c r="BJ3244" i="19"/>
  <c r="BJ199" i="19"/>
  <c r="BJ2902" i="19"/>
  <c r="BJ6650" i="19"/>
  <c r="BJ4684" i="19"/>
  <c r="BJ5363" i="19"/>
  <c r="BJ4766" i="19"/>
  <c r="BJ3007" i="19"/>
  <c r="BJ5117" i="19"/>
  <c r="BJ3638" i="19"/>
  <c r="BJ3509" i="19"/>
  <c r="BJ8098" i="19"/>
  <c r="BJ7761" i="19"/>
  <c r="BJ7062" i="19"/>
  <c r="BJ112" i="19"/>
  <c r="BJ2330" i="19"/>
  <c r="BJ3978" i="19"/>
  <c r="BJ3942" i="19"/>
  <c r="BJ8987" i="19"/>
  <c r="BJ2124" i="19"/>
  <c r="BJ3472" i="19"/>
  <c r="BJ9163" i="19"/>
  <c r="BJ6383" i="19"/>
  <c r="BJ6560" i="19"/>
  <c r="BJ2198" i="19"/>
  <c r="BJ8312" i="19"/>
  <c r="BJ5743" i="19"/>
  <c r="BJ4399" i="19"/>
  <c r="BJ5197" i="19"/>
  <c r="BJ1967" i="19"/>
  <c r="BJ1915" i="19"/>
  <c r="BJ494" i="19"/>
  <c r="BJ4262" i="19"/>
  <c r="BJ2968" i="19"/>
  <c r="BJ8173" i="19"/>
  <c r="BJ1817" i="19"/>
  <c r="BJ2205" i="19"/>
  <c r="BJ5857" i="19"/>
  <c r="BJ6191" i="19"/>
  <c r="BJ780" i="19"/>
  <c r="BJ3101" i="19"/>
  <c r="BJ1029" i="19"/>
  <c r="BJ8585" i="19"/>
  <c r="BJ2145" i="19"/>
  <c r="BJ5016" i="19"/>
  <c r="BJ6094" i="19"/>
  <c r="BJ5782" i="19"/>
  <c r="BJ7700" i="19"/>
  <c r="BJ4707" i="19"/>
  <c r="BJ5432" i="19"/>
  <c r="BJ3026" i="19"/>
  <c r="BJ4861" i="19"/>
  <c r="BJ114" i="19"/>
  <c r="BJ2632" i="19"/>
  <c r="BJ5848" i="19"/>
  <c r="BJ8297" i="19"/>
  <c r="BJ3273" i="19"/>
  <c r="BJ614" i="19"/>
  <c r="BJ6310" i="19"/>
  <c r="BJ4090" i="19"/>
  <c r="BJ3021" i="19"/>
  <c r="BJ1456" i="19"/>
  <c r="BJ3539" i="19"/>
  <c r="BJ9382" i="19"/>
  <c r="BJ8832" i="19"/>
  <c r="BJ8558" i="19"/>
  <c r="BJ4302" i="19"/>
  <c r="BJ3213" i="19"/>
  <c r="BJ3015" i="19"/>
  <c r="BJ3673" i="19"/>
  <c r="BJ4389" i="19"/>
  <c r="BJ988" i="19"/>
  <c r="BJ7132" i="19"/>
  <c r="BJ915" i="19"/>
  <c r="BJ6857" i="19"/>
  <c r="BJ301" i="19"/>
  <c r="BJ2573" i="19"/>
  <c r="BJ5694" i="19"/>
  <c r="BJ1273" i="19"/>
  <c r="BJ6391" i="19"/>
  <c r="BJ6522" i="19"/>
  <c r="BJ3577" i="19"/>
  <c r="BJ493" i="19"/>
  <c r="BJ9662" i="19"/>
  <c r="BJ9883" i="19"/>
  <c r="BJ6464" i="19"/>
  <c r="BJ7335" i="19"/>
  <c r="BJ3025" i="19"/>
  <c r="BJ5129" i="19"/>
  <c r="BJ5178" i="19"/>
  <c r="BJ1848" i="19"/>
  <c r="BJ1968" i="19"/>
  <c r="BJ2835" i="19"/>
  <c r="BJ3846" i="19"/>
  <c r="BJ9212" i="19"/>
  <c r="BJ9882" i="19"/>
  <c r="BJ9493" i="19"/>
  <c r="BJ1654" i="19"/>
  <c r="BJ2307" i="19"/>
  <c r="BJ8500" i="19"/>
  <c r="BJ4427" i="19"/>
  <c r="BJ3898" i="19"/>
  <c r="BJ8932" i="19"/>
  <c r="BJ7750" i="19"/>
  <c r="BJ1309" i="19"/>
  <c r="BJ3010" i="19"/>
  <c r="BJ8171" i="19"/>
  <c r="BJ4928" i="19"/>
  <c r="BJ6255" i="19"/>
  <c r="BJ3494" i="19"/>
  <c r="BJ9148" i="19"/>
  <c r="BJ6169" i="19"/>
  <c r="BJ4618" i="19"/>
  <c r="BJ2985" i="19"/>
  <c r="BJ6757" i="19"/>
  <c r="BJ6240" i="19"/>
  <c r="BJ4909" i="19"/>
  <c r="BJ58" i="19"/>
  <c r="BJ797" i="19"/>
  <c r="BJ5106" i="19"/>
  <c r="BJ5765" i="19"/>
  <c r="BJ1027" i="19"/>
  <c r="BJ5564" i="19"/>
  <c r="BJ6269" i="19"/>
  <c r="BJ5223" i="19"/>
  <c r="BJ2303" i="19"/>
  <c r="BJ7890" i="19"/>
  <c r="BJ2142" i="19"/>
  <c r="BJ714" i="19"/>
  <c r="BJ6565" i="19"/>
  <c r="BJ8216" i="19"/>
  <c r="BJ1170" i="19"/>
  <c r="BJ457" i="19"/>
  <c r="BJ7782" i="19"/>
  <c r="BJ7470" i="19"/>
  <c r="BJ6941" i="19"/>
  <c r="BJ8716" i="19"/>
  <c r="BJ831" i="19"/>
  <c r="BJ7521" i="19"/>
  <c r="BJ3554" i="19"/>
  <c r="BJ276" i="19"/>
  <c r="BJ9443" i="19"/>
  <c r="BJ8755" i="19"/>
  <c r="BJ6183" i="19"/>
  <c r="BJ1990" i="19"/>
  <c r="BJ8241" i="19"/>
  <c r="BJ4571" i="19"/>
  <c r="BJ1506" i="19"/>
  <c r="BJ9432" i="19"/>
  <c r="BJ8801" i="19"/>
  <c r="BJ4783" i="19"/>
  <c r="BJ61" i="19"/>
  <c r="BJ135" i="19"/>
  <c r="BJ890" i="19"/>
  <c r="BJ9926" i="19"/>
  <c r="BJ6584" i="19"/>
  <c r="BJ9561" i="19"/>
  <c r="BJ7964" i="19"/>
  <c r="BJ3293" i="19"/>
  <c r="BJ2507" i="19"/>
  <c r="BJ5336" i="19"/>
  <c r="BJ3574" i="19"/>
  <c r="BJ4073" i="19"/>
  <c r="BJ8780" i="19"/>
  <c r="BJ4555" i="19"/>
  <c r="BJ1965" i="19"/>
  <c r="BJ9789" i="19"/>
  <c r="BJ32" i="19"/>
  <c r="BJ2740" i="19"/>
  <c r="BJ4592" i="19"/>
  <c r="BJ3074" i="19"/>
  <c r="BJ9175" i="19"/>
  <c r="BJ3842" i="19"/>
  <c r="BJ5386" i="19"/>
  <c r="BJ3109" i="19"/>
  <c r="BJ9302" i="19"/>
  <c r="BJ1603" i="19"/>
  <c r="BJ7720" i="19"/>
  <c r="BJ4354" i="19"/>
  <c r="BJ3905" i="19"/>
  <c r="BJ7169" i="19"/>
  <c r="BJ3518" i="19"/>
  <c r="BJ7584" i="19"/>
  <c r="BJ73" i="19"/>
  <c r="BJ3822" i="19"/>
  <c r="BJ236" i="19"/>
  <c r="BJ4122" i="19"/>
  <c r="BJ5531" i="19"/>
  <c r="BJ8174" i="19"/>
  <c r="BJ478" i="19"/>
  <c r="BJ7715" i="19"/>
  <c r="BJ6379" i="19"/>
  <c r="BJ1051" i="19"/>
  <c r="BJ6367" i="19"/>
  <c r="BJ4028" i="19"/>
  <c r="BJ4179" i="19"/>
  <c r="BJ4080" i="19"/>
  <c r="BJ5878" i="19"/>
  <c r="BJ3788" i="19"/>
  <c r="BJ5361" i="19"/>
  <c r="BJ9732" i="19"/>
  <c r="BJ1651" i="19"/>
  <c r="BJ2624" i="19"/>
  <c r="BJ9808" i="19"/>
  <c r="BJ6370" i="19"/>
  <c r="BJ2383" i="19"/>
  <c r="BJ2386" i="19"/>
  <c r="BJ1496" i="19"/>
  <c r="BP72" i="19"/>
  <c r="BQ64" i="19"/>
  <c r="T63" i="19"/>
  <c r="BF7905" i="19"/>
  <c r="BH2019" i="19"/>
  <c r="BF3013" i="19"/>
  <c r="BF6897" i="19"/>
  <c r="BD2765" i="19"/>
  <c r="BF9545" i="19"/>
  <c r="BF9507" i="19"/>
  <c r="BH1721" i="19"/>
  <c r="BF6930" i="19"/>
  <c r="BH1437" i="19"/>
  <c r="BF752" i="19"/>
  <c r="BF2698" i="19"/>
  <c r="BH9991" i="19"/>
  <c r="BF2451" i="19"/>
  <c r="BD8087" i="19"/>
  <c r="BH5723" i="19"/>
  <c r="BH5422" i="19"/>
  <c r="BF6707" i="19"/>
  <c r="BF5969" i="19"/>
  <c r="BF1227" i="19"/>
  <c r="BF6091" i="19"/>
  <c r="BH4249" i="19"/>
  <c r="BH9988" i="19"/>
  <c r="BF3961" i="19"/>
  <c r="BH470" i="19"/>
  <c r="BF479" i="19"/>
  <c r="BH2389" i="19"/>
  <c r="BH520" i="19"/>
  <c r="BD8932" i="19"/>
  <c r="BH1327" i="19"/>
  <c r="BD3947" i="19"/>
  <c r="BD1596" i="19"/>
  <c r="BF1385" i="19"/>
  <c r="BD322" i="19"/>
  <c r="BF6621" i="19"/>
  <c r="BF3021" i="19"/>
  <c r="BF1249" i="19"/>
  <c r="BH6290" i="19"/>
  <c r="BF874" i="19"/>
  <c r="BF8501" i="19"/>
  <c r="BD3158" i="19"/>
  <c r="BH537" i="19"/>
  <c r="BH2638" i="19"/>
  <c r="BF2537" i="19"/>
  <c r="BF4877" i="19"/>
  <c r="BF4194" i="19"/>
  <c r="BH2498" i="19"/>
  <c r="BF8914" i="19"/>
  <c r="BD3208" i="19"/>
  <c r="BD5612" i="19"/>
  <c r="BF4180" i="19"/>
  <c r="BH8280" i="19"/>
  <c r="BF8633" i="19"/>
  <c r="BD1528" i="19"/>
  <c r="BH7190" i="19"/>
  <c r="BF8247" i="19"/>
  <c r="BH3386" i="19"/>
  <c r="BF765" i="19"/>
  <c r="BD6677" i="19"/>
  <c r="BH3837" i="19"/>
  <c r="BH1134" i="19"/>
  <c r="BH3090" i="19"/>
  <c r="BD2835" i="19"/>
  <c r="BH795" i="19"/>
  <c r="BD8779" i="19"/>
  <c r="BH1170" i="19"/>
  <c r="BF9091" i="19"/>
  <c r="BH3827" i="19"/>
  <c r="BH81" i="19"/>
  <c r="BF1759" i="19"/>
  <c r="BD9261" i="19"/>
  <c r="BD7633" i="19"/>
  <c r="BF1901" i="19"/>
  <c r="BD1114" i="19"/>
  <c r="BF1159" i="19"/>
  <c r="BF5780" i="19"/>
  <c r="BD2553" i="19"/>
  <c r="BF6051" i="19"/>
  <c r="BF6607" i="19"/>
  <c r="BD1225" i="19"/>
  <c r="BH7906" i="19"/>
  <c r="BD7607" i="19"/>
  <c r="BD7649" i="19"/>
  <c r="BD7652" i="19"/>
  <c r="BF7721" i="19"/>
  <c r="BD6681" i="19"/>
  <c r="BH1640" i="19"/>
  <c r="BH9393" i="19"/>
  <c r="BH4191" i="19"/>
  <c r="BH8973" i="19"/>
  <c r="BF8132" i="19"/>
  <c r="BF939" i="19"/>
  <c r="BF8451" i="19"/>
  <c r="BD2588" i="19"/>
  <c r="BH4152" i="19"/>
  <c r="BH3407" i="19"/>
  <c r="BD4530" i="19"/>
  <c r="BH2191" i="19"/>
  <c r="BF3988" i="19"/>
  <c r="BH4134" i="19"/>
  <c r="BH6739" i="19"/>
  <c r="BD2418" i="19"/>
  <c r="BD5262" i="19"/>
  <c r="BD5296" i="19"/>
  <c r="BD2598" i="19"/>
  <c r="BH6991" i="19"/>
  <c r="BF1174" i="19"/>
  <c r="BD6025" i="19"/>
  <c r="BD8860" i="19"/>
  <c r="BF6811" i="19"/>
  <c r="BF464" i="19"/>
  <c r="BH9274" i="19"/>
  <c r="BH4956" i="19"/>
  <c r="BD8376" i="19"/>
  <c r="BD6652" i="19"/>
  <c r="BF4229" i="19"/>
  <c r="BF1877" i="19"/>
  <c r="BD2188" i="19"/>
  <c r="BD6784" i="19"/>
  <c r="BF945" i="19"/>
  <c r="BD8842" i="19"/>
  <c r="BH9339" i="19"/>
  <c r="BD901" i="19"/>
  <c r="BD1289" i="19"/>
  <c r="BD8406" i="19"/>
  <c r="BH3778" i="19"/>
  <c r="BF6439" i="19"/>
  <c r="BH490" i="19"/>
  <c r="BF9428" i="19"/>
  <c r="BH2717" i="19"/>
  <c r="BF9218" i="19"/>
  <c r="BH7093" i="19"/>
  <c r="BF6343" i="19"/>
  <c r="BD7230" i="19"/>
  <c r="BH3197" i="19"/>
  <c r="BJ5537" i="19"/>
  <c r="BJ3321" i="19"/>
  <c r="BJ3566" i="19"/>
  <c r="BJ8519" i="19"/>
  <c r="BJ5637" i="19"/>
  <c r="BJ7484" i="19"/>
  <c r="BJ9192" i="19"/>
  <c r="BJ8701" i="19"/>
  <c r="BJ5030" i="19"/>
  <c r="BJ5610" i="19"/>
  <c r="BJ5715" i="19"/>
  <c r="BJ1538" i="19"/>
  <c r="BJ949" i="19"/>
  <c r="BJ4967" i="19"/>
  <c r="BJ5561" i="19"/>
  <c r="BJ4144" i="19"/>
  <c r="BJ9368" i="19"/>
  <c r="BJ9431" i="19"/>
  <c r="BJ444" i="19"/>
  <c r="BJ2987" i="19"/>
  <c r="BJ869" i="19"/>
  <c r="BJ9358" i="19"/>
  <c r="BJ7662" i="19"/>
  <c r="BJ2911" i="19"/>
  <c r="BJ1536" i="19"/>
  <c r="BJ3066" i="19"/>
  <c r="BJ5647" i="19"/>
  <c r="BJ6683" i="19"/>
  <c r="BJ4866" i="19"/>
  <c r="BJ629" i="19"/>
  <c r="BJ1790" i="19"/>
  <c r="BJ5632" i="19"/>
  <c r="BJ1617" i="19"/>
  <c r="BJ8351" i="19"/>
  <c r="BJ2462" i="19"/>
  <c r="BJ3606" i="19"/>
  <c r="BJ7091" i="19"/>
  <c r="BJ2337" i="19"/>
  <c r="BJ1015" i="19"/>
  <c r="BJ7616" i="19"/>
  <c r="BJ1153" i="19"/>
  <c r="BJ3698" i="19"/>
  <c r="BJ4912" i="19"/>
  <c r="BJ7994" i="19"/>
  <c r="BJ13" i="19"/>
  <c r="BJ6312" i="19"/>
  <c r="BJ6656" i="19"/>
  <c r="BJ4945" i="19"/>
  <c r="BJ5739" i="19"/>
  <c r="BJ7646" i="19"/>
  <c r="BJ5808" i="19"/>
  <c r="BJ2006" i="19"/>
  <c r="BJ3911" i="19"/>
  <c r="BJ8524" i="19"/>
  <c r="BJ6449" i="19"/>
  <c r="BJ7408" i="19"/>
  <c r="BP65" i="19"/>
  <c r="BJ807" i="19"/>
  <c r="BJ4392" i="19"/>
  <c r="BJ2669" i="19"/>
  <c r="BJ4339" i="19"/>
  <c r="BJ57" i="19"/>
  <c r="BJ7103" i="19"/>
  <c r="BJ9629" i="19"/>
  <c r="BJ8101" i="19"/>
  <c r="BJ3980" i="19"/>
  <c r="BJ6032" i="19"/>
  <c r="BJ6823" i="19"/>
  <c r="BJ4405" i="19"/>
  <c r="BJ6018" i="19"/>
  <c r="BJ4616" i="19"/>
  <c r="BJ815" i="19"/>
  <c r="BJ1095" i="19"/>
  <c r="BJ3367" i="19"/>
  <c r="BJ3322" i="19"/>
  <c r="BJ2762" i="19"/>
  <c r="BJ2993" i="19"/>
  <c r="BJ1628" i="19"/>
  <c r="BJ1181" i="19"/>
  <c r="BJ7229" i="19"/>
  <c r="BJ7466" i="19"/>
  <c r="BJ1347" i="19"/>
  <c r="BJ9328" i="19"/>
  <c r="BJ2130" i="19"/>
  <c r="BJ2547" i="19"/>
  <c r="BJ8667" i="19"/>
  <c r="BJ8803" i="19"/>
  <c r="BJ3488" i="19"/>
  <c r="BJ4287" i="19"/>
  <c r="BJ8243" i="19"/>
  <c r="BJ8184" i="19"/>
  <c r="BJ4669" i="19"/>
  <c r="BJ6588" i="19"/>
  <c r="BJ4509" i="19"/>
  <c r="BJ1773" i="19"/>
  <c r="BJ6962" i="19"/>
  <c r="BJ8914" i="19"/>
  <c r="BJ2631" i="19"/>
  <c r="BJ6096" i="19"/>
  <c r="BJ1944" i="19"/>
  <c r="BJ3806" i="19"/>
  <c r="BJ6055" i="19"/>
  <c r="BJ8271" i="19"/>
  <c r="BJ5883" i="19"/>
  <c r="BJ5192" i="19"/>
  <c r="BJ6838" i="19"/>
  <c r="BJ6093" i="19"/>
  <c r="BJ2924" i="19"/>
  <c r="BJ648" i="19"/>
  <c r="BJ7113" i="19"/>
  <c r="BJ5406" i="19"/>
  <c r="BJ3973" i="19"/>
  <c r="BJ6142" i="19"/>
  <c r="BJ8960" i="19"/>
  <c r="BJ3583" i="19"/>
  <c r="BJ3876" i="19"/>
  <c r="BJ7995" i="19"/>
  <c r="BJ3548" i="19"/>
  <c r="BJ3960" i="19"/>
  <c r="BJ1034" i="19"/>
  <c r="BJ5532" i="19"/>
  <c r="BJ8895" i="19"/>
  <c r="BJ1899" i="19"/>
  <c r="BJ5962" i="19"/>
  <c r="BJ5228" i="19"/>
  <c r="BJ6327" i="19"/>
  <c r="BJ6760" i="19"/>
  <c r="BJ4668" i="19"/>
  <c r="BJ7909" i="19"/>
  <c r="BJ555" i="19"/>
  <c r="BJ9456" i="19"/>
  <c r="BJ1594" i="19"/>
  <c r="BJ8602" i="19"/>
  <c r="BJ7106" i="19"/>
  <c r="BJ9680" i="19"/>
  <c r="BJ8317" i="19"/>
  <c r="BJ4721" i="19"/>
  <c r="BJ1739" i="19"/>
  <c r="BJ6316" i="19"/>
  <c r="BJ7864" i="19"/>
  <c r="BJ378" i="19"/>
  <c r="BJ9920" i="19"/>
  <c r="BJ9332" i="19"/>
  <c r="BJ4377" i="19"/>
  <c r="BJ9856" i="19"/>
  <c r="BJ7587" i="19"/>
  <c r="BJ510" i="19"/>
  <c r="BJ6362" i="19"/>
  <c r="BJ1621" i="19"/>
  <c r="BJ3969" i="19"/>
  <c r="BJ4986" i="19"/>
  <c r="BJ5697" i="19"/>
  <c r="BQ71" i="19"/>
  <c r="BF6861" i="19"/>
  <c r="BF5347" i="19"/>
  <c r="BD6327" i="19"/>
  <c r="BD8202" i="19"/>
  <c r="BD8495" i="19"/>
  <c r="BH9264" i="19"/>
  <c r="BH7119" i="19"/>
  <c r="BH3209" i="19"/>
  <c r="BH5964" i="19"/>
  <c r="BF4465" i="19"/>
  <c r="BD5837" i="19"/>
  <c r="BF3980" i="19"/>
  <c r="BH5784" i="19"/>
  <c r="BD6264" i="19"/>
  <c r="BH4667" i="19"/>
  <c r="BF5259" i="19"/>
  <c r="BF3385" i="19"/>
  <c r="BF7397" i="19"/>
  <c r="BF919" i="19"/>
  <c r="BF9383" i="19"/>
  <c r="BF339" i="19"/>
  <c r="BD2673" i="19"/>
  <c r="BF6582" i="19"/>
  <c r="BD6965" i="19"/>
  <c r="BH4726" i="19"/>
  <c r="BF2365" i="19"/>
  <c r="BH1596" i="19"/>
  <c r="BD4723" i="19"/>
  <c r="BH3563" i="19"/>
  <c r="BH6669" i="19"/>
  <c r="BH2160" i="19"/>
  <c r="BH2043" i="19"/>
  <c r="BF4000" i="19"/>
  <c r="BH6529" i="19"/>
  <c r="BH9989" i="19"/>
  <c r="BF3177" i="19"/>
  <c r="BD818" i="19"/>
  <c r="BH7816" i="19"/>
  <c r="BF8014" i="19"/>
  <c r="BH8012" i="19"/>
  <c r="BF8742" i="19"/>
  <c r="BH388" i="19"/>
  <c r="BH7792" i="19"/>
  <c r="BH5455" i="19"/>
  <c r="BD353" i="19"/>
  <c r="BH5337" i="19"/>
  <c r="BD7415" i="19"/>
  <c r="BH6693" i="19"/>
  <c r="BH2599" i="19"/>
  <c r="BD9990" i="19"/>
  <c r="BD8339" i="19"/>
  <c r="BD4665" i="19"/>
  <c r="BF9617" i="19"/>
  <c r="BD8326" i="19"/>
  <c r="BD3403" i="19"/>
  <c r="BD300" i="19"/>
  <c r="BF5022" i="19"/>
  <c r="BF4524" i="19"/>
  <c r="BD8897" i="19"/>
  <c r="BF7248" i="19"/>
  <c r="BH7028" i="19"/>
  <c r="BD3165" i="19"/>
  <c r="BF3881" i="19"/>
  <c r="BH4816" i="19"/>
  <c r="BD7" i="19"/>
  <c r="BH8627" i="19"/>
  <c r="BH5092" i="19"/>
  <c r="BH9044" i="19"/>
  <c r="BH3734" i="19"/>
  <c r="BH9668" i="19"/>
  <c r="BF6745" i="19"/>
  <c r="BH941" i="19"/>
  <c r="BD5401" i="19"/>
  <c r="BF9104" i="19"/>
  <c r="BF6649" i="19"/>
  <c r="BF8810" i="19"/>
  <c r="BF4147" i="19"/>
  <c r="BD9724" i="19"/>
  <c r="BD4712" i="19"/>
  <c r="BH6555" i="19"/>
  <c r="BD3229" i="19"/>
  <c r="BD8032" i="19"/>
  <c r="BH936" i="19"/>
  <c r="BF2615" i="19"/>
  <c r="BF4210" i="19"/>
  <c r="BH4446" i="19"/>
  <c r="BH6567" i="19"/>
  <c r="BD5061" i="19"/>
  <c r="BF8956" i="19"/>
  <c r="BD7903" i="19"/>
  <c r="BH66" i="19"/>
  <c r="BD3948" i="19"/>
  <c r="BF2542" i="19"/>
  <c r="BH2652" i="19"/>
  <c r="BF6228" i="19"/>
  <c r="BH4964" i="19"/>
  <c r="BD4161" i="19"/>
  <c r="BD9332" i="19"/>
  <c r="BF5345" i="19"/>
  <c r="BD986" i="19"/>
  <c r="BH4577" i="19"/>
  <c r="BF3252" i="19"/>
  <c r="BH4557" i="19"/>
  <c r="BF8224" i="19"/>
  <c r="BF9778" i="19"/>
  <c r="BF424" i="19"/>
  <c r="BF6138" i="19"/>
  <c r="BD828" i="19"/>
  <c r="BF1687" i="19"/>
  <c r="BF1250" i="19"/>
  <c r="BF4881" i="19"/>
  <c r="BD8317" i="19"/>
  <c r="BH4987" i="19"/>
  <c r="BD804" i="19"/>
  <c r="BF4894" i="19"/>
  <c r="BF6670" i="19"/>
  <c r="BD2220" i="19"/>
  <c r="BH3584" i="19"/>
  <c r="BF1231" i="19"/>
  <c r="BH2088" i="19"/>
  <c r="BF3912" i="19"/>
  <c r="BF3058" i="19"/>
  <c r="BH6502" i="19"/>
  <c r="BF9519" i="19"/>
  <c r="BH6505" i="19"/>
  <c r="BF3053" i="19"/>
  <c r="BH1740" i="19"/>
  <c r="BH754" i="19"/>
  <c r="BH595" i="19"/>
  <c r="BH9452" i="19"/>
  <c r="BH6161" i="19"/>
  <c r="BD507" i="19"/>
  <c r="BH1509" i="19"/>
  <c r="BF258" i="19"/>
  <c r="BD2680" i="19"/>
  <c r="BH5469" i="19"/>
  <c r="BF5029" i="19"/>
  <c r="BF4341" i="19"/>
  <c r="BH4939" i="19"/>
  <c r="BH8482" i="19"/>
  <c r="BF8935" i="19"/>
  <c r="BD7310" i="19"/>
  <c r="BH2240" i="19"/>
  <c r="BF2067" i="19"/>
  <c r="BD8792" i="19"/>
  <c r="BH7691" i="19"/>
  <c r="BF8030" i="19"/>
  <c r="BD5418" i="19"/>
  <c r="BD7368" i="19"/>
  <c r="BF4510" i="19"/>
  <c r="BF6437" i="19"/>
  <c r="BD3702" i="19"/>
  <c r="BH1452" i="19"/>
  <c r="BD5353" i="19"/>
  <c r="BF9817" i="19"/>
  <c r="BD9659" i="19"/>
  <c r="BH9232" i="19"/>
  <c r="BH2625" i="19"/>
  <c r="BH1969" i="19"/>
  <c r="BH5130" i="19"/>
  <c r="BH2848" i="19"/>
  <c r="BH2106" i="19"/>
  <c r="BH8138" i="19"/>
  <c r="BF296" i="19"/>
  <c r="BF7760" i="19"/>
  <c r="BF8042" i="19"/>
  <c r="BF7587" i="19"/>
  <c r="BD5939" i="19"/>
  <c r="BF5450" i="19"/>
  <c r="BF477" i="19"/>
  <c r="BF8123" i="19"/>
  <c r="BF7062" i="19"/>
  <c r="BH1717" i="19"/>
  <c r="BH3678" i="19"/>
  <c r="BD7668" i="19"/>
  <c r="BF2681" i="19"/>
  <c r="BH3283" i="19"/>
  <c r="BD6059" i="19"/>
  <c r="BF7359" i="19"/>
  <c r="BH2584" i="19"/>
  <c r="BD148" i="19"/>
  <c r="BH5714" i="19"/>
  <c r="BH5581" i="19"/>
  <c r="BF1540" i="19"/>
  <c r="BD3059" i="19"/>
  <c r="BD9673" i="19"/>
  <c r="BH6256" i="19"/>
  <c r="BH7439" i="19"/>
  <c r="BF5411" i="19"/>
  <c r="BF7893" i="19"/>
  <c r="BD4949" i="19"/>
  <c r="BF3898" i="19"/>
  <c r="BF2630" i="19"/>
  <c r="BH4204" i="19"/>
  <c r="BH2936" i="19"/>
  <c r="BH292" i="19"/>
  <c r="BH8215" i="19"/>
  <c r="BD1220" i="19"/>
  <c r="BF7850" i="19"/>
  <c r="BH8568" i="19"/>
  <c r="BH2639" i="19"/>
  <c r="BF430" i="19"/>
  <c r="BF4326" i="19"/>
  <c r="BD8776" i="19"/>
  <c r="BD969" i="19"/>
  <c r="BH5464" i="19"/>
  <c r="BD411" i="19"/>
  <c r="BF2858" i="19"/>
  <c r="BD2838" i="19"/>
  <c r="BH4729" i="19"/>
  <c r="BF3774" i="19"/>
  <c r="BH5753" i="19"/>
  <c r="BH6300" i="19"/>
  <c r="BH6403" i="19"/>
  <c r="BF9846" i="19"/>
  <c r="BD8610" i="19"/>
  <c r="BF7655" i="19"/>
  <c r="BD6664" i="19"/>
  <c r="BF1700" i="19"/>
  <c r="BF7437" i="19"/>
  <c r="BH3035" i="19"/>
  <c r="BH4473" i="19"/>
  <c r="BH3466" i="19"/>
  <c r="BF6733" i="19"/>
  <c r="BD9927" i="19"/>
  <c r="BD1372" i="19"/>
  <c r="BF4455" i="19"/>
  <c r="BF8254" i="19"/>
  <c r="BF4718" i="19"/>
  <c r="BH7027" i="19"/>
  <c r="BD8075" i="19"/>
  <c r="BF5132" i="19"/>
  <c r="BH8769" i="19"/>
  <c r="BH1753" i="19"/>
  <c r="BF1672" i="19"/>
  <c r="BF8036" i="19"/>
  <c r="BD6159" i="19"/>
  <c r="BH6238" i="19"/>
  <c r="BD1281" i="19"/>
  <c r="BH6371" i="19"/>
  <c r="BF6826" i="19"/>
  <c r="BF661" i="19"/>
  <c r="BH8619" i="19"/>
  <c r="BH6676" i="19"/>
  <c r="BF4965" i="19"/>
  <c r="BF7443" i="19"/>
  <c r="BH7423" i="19"/>
  <c r="BF1418" i="19"/>
  <c r="BH3278" i="19"/>
  <c r="BF9644" i="19"/>
  <c r="BH8783" i="19"/>
  <c r="BF8319" i="19"/>
  <c r="BF5489" i="19"/>
  <c r="BH6591" i="19"/>
  <c r="BF3166" i="19"/>
  <c r="BF4370" i="19"/>
  <c r="BF5744" i="19"/>
  <c r="BH9440" i="19"/>
  <c r="BH7021" i="19"/>
  <c r="BF5026" i="19"/>
  <c r="BH655" i="19"/>
  <c r="BD8592" i="19"/>
  <c r="BD6304" i="19"/>
  <c r="BD8987" i="19"/>
  <c r="BH6589" i="19"/>
  <c r="BF1452" i="19"/>
  <c r="BD8572" i="19"/>
  <c r="BF1558" i="19"/>
  <c r="BD5893" i="19"/>
  <c r="BD7998" i="19"/>
  <c r="BH7982" i="19"/>
  <c r="BD3592" i="19"/>
  <c r="BH5936" i="19"/>
  <c r="BD801" i="19"/>
  <c r="BD6633" i="19"/>
  <c r="BD6774" i="19"/>
  <c r="BH5688" i="19"/>
  <c r="BF3322" i="19"/>
  <c r="BH3908" i="19"/>
  <c r="BH8197" i="19"/>
  <c r="BH7381" i="19"/>
  <c r="BD7770" i="19"/>
  <c r="BH407" i="19"/>
  <c r="BD2915" i="19"/>
  <c r="BF8127" i="19"/>
  <c r="BH9153" i="19"/>
  <c r="BF8257" i="19"/>
  <c r="BH9436" i="19"/>
  <c r="BF9670" i="19"/>
  <c r="BD5419" i="19"/>
  <c r="BF9118" i="19"/>
  <c r="BD7511" i="19"/>
  <c r="BD9770" i="19"/>
  <c r="BF2983" i="19"/>
  <c r="BH4425" i="19"/>
  <c r="BF5530" i="19"/>
  <c r="BD8251" i="19"/>
  <c r="BD3262" i="19"/>
  <c r="BH4440" i="19"/>
  <c r="BF9868" i="19"/>
  <c r="BD5860" i="19"/>
  <c r="BH6108" i="19"/>
  <c r="BF4175" i="19"/>
  <c r="BH8191" i="19"/>
  <c r="BH5485" i="19"/>
  <c r="BF1727" i="19"/>
  <c r="BD4777" i="19"/>
  <c r="BF4340" i="19"/>
  <c r="BH9457" i="19"/>
  <c r="BH3974" i="19"/>
  <c r="BF4119" i="19"/>
  <c r="BH2016" i="19"/>
  <c r="BD3053" i="19"/>
  <c r="BH855" i="19"/>
  <c r="BH8580" i="19"/>
  <c r="BH9305" i="19"/>
  <c r="BD2959" i="19"/>
  <c r="BF5320" i="19"/>
  <c r="BF8021" i="19"/>
  <c r="BH6848" i="19"/>
  <c r="BH3988" i="19"/>
  <c r="BF6222" i="19"/>
  <c r="BH8920" i="19"/>
  <c r="BD9705" i="19"/>
  <c r="BD7943" i="19"/>
  <c r="BH801" i="19"/>
  <c r="BF1973" i="19"/>
  <c r="BF2822" i="19"/>
  <c r="BD9282" i="19"/>
  <c r="BD2208" i="19"/>
  <c r="BH9648" i="19"/>
  <c r="BF9852" i="19"/>
  <c r="BF7467" i="19"/>
  <c r="BF7340" i="19"/>
  <c r="BD962" i="19"/>
  <c r="BF3552" i="19"/>
  <c r="BH5862" i="19"/>
  <c r="BD4141" i="19"/>
  <c r="BD7899" i="19"/>
  <c r="BH8130" i="19"/>
  <c r="BF6489" i="19"/>
  <c r="BF8905" i="19"/>
  <c r="BH9921" i="19"/>
  <c r="BH1354" i="19"/>
  <c r="BH8132" i="19"/>
  <c r="BD9287" i="19"/>
  <c r="BD9895" i="19"/>
  <c r="BF3873" i="19"/>
  <c r="BD6311" i="19"/>
  <c r="BD5929" i="19"/>
  <c r="BH5509" i="19"/>
  <c r="BD6637" i="19"/>
  <c r="BH1771" i="19"/>
  <c r="BD7463" i="19"/>
  <c r="BH1983" i="19"/>
  <c r="BH7752" i="19"/>
  <c r="BF2550" i="19"/>
  <c r="BH5855" i="19"/>
  <c r="BF9002" i="19"/>
  <c r="BD5060" i="19"/>
  <c r="BD3446" i="19"/>
  <c r="BD4540" i="19"/>
  <c r="BF5578" i="19"/>
  <c r="BD3055" i="19"/>
  <c r="BD6234" i="19"/>
  <c r="BD8584" i="19"/>
  <c r="BF1030" i="19"/>
  <c r="BD5642" i="19"/>
  <c r="BF2977" i="19"/>
  <c r="BD2890" i="19"/>
  <c r="BF6604" i="19"/>
  <c r="BH8374" i="19"/>
  <c r="BH1421" i="19"/>
  <c r="BD1250" i="19"/>
  <c r="BF6806" i="19"/>
  <c r="BF375" i="19"/>
  <c r="BD6617" i="19"/>
  <c r="BH7145" i="19"/>
  <c r="BF3633" i="19"/>
  <c r="BF5052" i="19"/>
  <c r="BD9362" i="19"/>
  <c r="BD1623" i="19"/>
  <c r="BH6557" i="19"/>
  <c r="BF2072" i="19"/>
  <c r="BD9623" i="19"/>
  <c r="BH2634" i="19"/>
  <c r="BF1513" i="19"/>
  <c r="BH1495" i="19"/>
  <c r="BH1123" i="19"/>
  <c r="BH6702" i="19"/>
  <c r="BD829" i="19"/>
  <c r="BH8790" i="19"/>
  <c r="BD562" i="19"/>
  <c r="BH8401" i="19"/>
  <c r="BD1020" i="19"/>
  <c r="BD9351" i="19"/>
  <c r="BH1741" i="19"/>
  <c r="BH4544" i="19"/>
  <c r="BD7147" i="19"/>
  <c r="BD1301" i="19"/>
  <c r="BD837" i="19"/>
  <c r="BH7445" i="19"/>
  <c r="BH2903" i="19"/>
  <c r="BF4181" i="19"/>
  <c r="BF8291" i="19"/>
  <c r="BP71" i="19"/>
  <c r="BJ5482" i="19"/>
  <c r="BJ3036" i="19"/>
  <c r="BJ8020" i="19"/>
  <c r="BJ4897" i="19"/>
  <c r="BJ3465" i="19"/>
  <c r="BJ3619" i="19"/>
  <c r="BJ2657" i="19"/>
  <c r="BJ2436" i="19"/>
  <c r="BJ4299" i="19"/>
  <c r="BJ9529" i="19"/>
  <c r="BJ4118" i="19"/>
  <c r="BJ4960" i="19"/>
  <c r="BJ9828" i="19"/>
  <c r="BJ9435" i="19"/>
  <c r="BJ9834" i="19"/>
  <c r="BJ1195" i="19"/>
  <c r="BJ6502" i="19"/>
  <c r="BJ5905" i="19"/>
  <c r="BJ8424" i="19"/>
  <c r="BJ6286" i="19"/>
  <c r="BJ5970" i="19"/>
  <c r="BJ8546" i="19"/>
  <c r="BJ4123" i="19"/>
  <c r="BJ4762" i="19"/>
  <c r="BJ2608" i="19"/>
  <c r="BJ7166" i="19"/>
  <c r="BJ9230" i="19"/>
  <c r="BJ3349" i="19"/>
  <c r="BJ3190" i="19"/>
  <c r="BJ4730" i="19"/>
  <c r="BJ5474" i="19"/>
  <c r="BJ9262" i="19"/>
  <c r="BJ2576" i="19"/>
  <c r="BJ7117" i="19"/>
  <c r="BJ2759" i="19"/>
  <c r="BJ4807" i="19"/>
  <c r="BJ4134" i="19"/>
  <c r="BJ5004" i="19"/>
  <c r="BJ9969" i="19"/>
  <c r="BJ7077" i="19"/>
  <c r="BJ9205" i="19"/>
  <c r="BJ3948" i="19"/>
  <c r="BJ7446" i="19"/>
  <c r="BJ9030" i="19"/>
  <c r="BJ455" i="19"/>
  <c r="BJ7862" i="19"/>
  <c r="BJ7341" i="19"/>
  <c r="BJ436" i="19"/>
  <c r="BJ2486" i="19"/>
  <c r="BJ6717" i="19"/>
  <c r="BJ8646" i="19"/>
  <c r="BJ6556" i="19"/>
  <c r="BJ322" i="19"/>
  <c r="BJ715" i="19"/>
  <c r="BJ1059" i="19"/>
  <c r="BJ7792" i="19"/>
  <c r="BJ5762" i="19"/>
  <c r="BJ6937" i="19"/>
  <c r="BJ2524" i="19"/>
  <c r="BJ8521" i="19"/>
  <c r="BJ1085" i="19"/>
  <c r="BJ2591" i="19"/>
  <c r="BJ8345" i="19"/>
  <c r="BJ8927" i="19"/>
  <c r="BJ2964" i="19"/>
  <c r="BJ3165" i="19"/>
  <c r="BJ3926" i="19"/>
  <c r="BJ7722" i="19"/>
  <c r="BJ9588" i="19"/>
  <c r="BJ39" i="19"/>
  <c r="BJ9394" i="19"/>
  <c r="BJ117" i="19"/>
  <c r="BJ1270" i="19"/>
  <c r="BJ8591" i="19"/>
  <c r="BJ9591" i="19"/>
  <c r="BJ7129" i="19"/>
  <c r="BJ6484" i="19"/>
  <c r="BJ6531" i="19"/>
  <c r="BJ9652" i="19"/>
  <c r="BJ4955" i="19"/>
  <c r="BJ4734" i="19"/>
  <c r="BJ5893" i="19"/>
  <c r="BJ9074" i="19"/>
  <c r="BJ6083" i="19"/>
  <c r="BJ442" i="19"/>
  <c r="BJ9909" i="19"/>
  <c r="BJ1078" i="19"/>
  <c r="BJ8513" i="19"/>
  <c r="BJ2704" i="19"/>
  <c r="BJ7582" i="19"/>
  <c r="BJ8893" i="19"/>
  <c r="BJ658" i="19"/>
  <c r="BJ8648" i="19"/>
  <c r="BJ8316" i="19"/>
  <c r="BJ8908" i="19"/>
  <c r="BJ1686" i="19"/>
  <c r="BJ5939" i="19"/>
  <c r="BJ7020" i="19"/>
  <c r="BJ1854" i="19"/>
  <c r="BJ3158" i="19"/>
  <c r="BJ9592" i="19"/>
  <c r="BJ4833" i="19"/>
  <c r="BJ53" i="19"/>
  <c r="BJ6084" i="19"/>
  <c r="BJ3984" i="19"/>
  <c r="BJ1064" i="19"/>
  <c r="BJ1867" i="19"/>
  <c r="BJ2348" i="19"/>
  <c r="BJ9483" i="19"/>
  <c r="BJ7980" i="19"/>
  <c r="BJ5880" i="19"/>
  <c r="BJ6541" i="19"/>
  <c r="BJ9147" i="19"/>
  <c r="BJ6048" i="19"/>
  <c r="BJ9007" i="19"/>
  <c r="BJ4716" i="19"/>
  <c r="BJ7729" i="19"/>
  <c r="BJ759" i="19"/>
  <c r="BJ9510" i="19"/>
  <c r="BJ227" i="19"/>
  <c r="BJ2246" i="19"/>
  <c r="BJ2543" i="19"/>
  <c r="BJ8547" i="19"/>
  <c r="BJ4116" i="19"/>
  <c r="BJ6795" i="19"/>
  <c r="BJ4817" i="19"/>
  <c r="BJ4931" i="19"/>
  <c r="BJ4683" i="19"/>
  <c r="BJ256" i="19"/>
  <c r="BJ2196" i="19"/>
  <c r="BJ5820" i="19"/>
  <c r="BJ6342" i="19"/>
  <c r="AF16" i="19"/>
  <c r="BJ4038" i="19"/>
  <c r="BJ987" i="19"/>
  <c r="BJ5653" i="19"/>
  <c r="BJ287" i="19"/>
  <c r="BJ2249" i="19"/>
  <c r="BJ4869" i="19"/>
  <c r="BJ6561" i="19"/>
  <c r="BJ9564" i="19"/>
  <c r="BJ3199" i="19"/>
  <c r="BJ680" i="19"/>
  <c r="BJ9702" i="19"/>
  <c r="BJ4527" i="19"/>
  <c r="BJ3931" i="19"/>
  <c r="BJ6635" i="19"/>
  <c r="BJ8980" i="19"/>
  <c r="BJ7027" i="19"/>
  <c r="BJ2367" i="19"/>
  <c r="BJ9843" i="19"/>
  <c r="BJ20" i="19"/>
  <c r="BJ9202" i="19"/>
  <c r="BJ6603" i="19"/>
  <c r="BJ574" i="19"/>
  <c r="BJ8139" i="19"/>
  <c r="BJ5563" i="19"/>
  <c r="BQ12" i="19"/>
  <c r="BQ66" i="19"/>
  <c r="BJ553" i="19"/>
  <c r="BJ9335" i="19"/>
  <c r="BJ7206" i="19"/>
  <c r="BJ6069" i="19"/>
  <c r="BJ9998" i="19"/>
  <c r="BJ6600" i="19"/>
  <c r="BJ5951" i="19"/>
  <c r="BJ4788" i="19"/>
  <c r="BJ5070" i="19"/>
  <c r="BJ1905" i="19"/>
  <c r="BJ4167" i="19"/>
  <c r="BJ4682" i="19"/>
  <c r="BJ2253" i="19"/>
  <c r="BJ1949" i="19"/>
  <c r="BJ2585" i="19"/>
  <c r="BJ927" i="19"/>
  <c r="BJ7397" i="19"/>
  <c r="BJ3460" i="19"/>
  <c r="BJ1409" i="19"/>
  <c r="BJ2809" i="19"/>
  <c r="BJ3459" i="19"/>
  <c r="BJ4743" i="19"/>
  <c r="BJ9917" i="19"/>
  <c r="BJ1480" i="19"/>
  <c r="BJ9458" i="19"/>
  <c r="BJ9922" i="19"/>
  <c r="BJ9809" i="19"/>
  <c r="BJ7870" i="19"/>
  <c r="BJ6566" i="19"/>
  <c r="BJ9885" i="19"/>
  <c r="BJ7822" i="19"/>
  <c r="BJ194" i="19"/>
  <c r="BJ7223" i="19"/>
  <c r="BJ2764" i="19"/>
  <c r="BJ3113" i="19"/>
  <c r="BJ6593" i="19"/>
  <c r="BJ4575" i="19"/>
  <c r="BJ1749" i="19"/>
  <c r="BJ9581" i="19"/>
  <c r="BJ3270" i="19"/>
  <c r="BJ9221" i="19"/>
  <c r="BJ4129" i="19"/>
  <c r="BJ3399" i="19"/>
  <c r="BJ7634" i="19"/>
  <c r="BJ5260" i="19"/>
  <c r="BJ1554" i="19"/>
  <c r="BJ5026" i="19"/>
  <c r="BJ5533" i="19"/>
  <c r="BJ9918" i="19"/>
  <c r="BJ2478" i="19"/>
  <c r="BJ9138" i="19"/>
  <c r="BJ1119" i="19"/>
  <c r="BJ778" i="19"/>
  <c r="BJ9628" i="19"/>
  <c r="BJ7882" i="19"/>
  <c r="BJ6624" i="19"/>
  <c r="BJ5735" i="19"/>
  <c r="BJ1248" i="19"/>
  <c r="BJ7728" i="19"/>
  <c r="BJ5042" i="19"/>
  <c r="BJ872" i="19"/>
  <c r="BJ8647" i="19"/>
  <c r="BJ920" i="19"/>
  <c r="BJ5454" i="19"/>
  <c r="BJ6204" i="19"/>
  <c r="BJ1952" i="19"/>
  <c r="BJ4863" i="19"/>
  <c r="BJ7491" i="19"/>
  <c r="BJ8662" i="19"/>
  <c r="BJ7851" i="19"/>
  <c r="BJ7723" i="19"/>
  <c r="BJ481" i="19"/>
  <c r="BJ8702" i="19"/>
  <c r="BJ6493" i="19"/>
  <c r="BJ3713" i="19"/>
  <c r="BJ416" i="19"/>
  <c r="BJ9736" i="19"/>
  <c r="BJ9641" i="19"/>
  <c r="BJ3111" i="19"/>
  <c r="BJ1547" i="19"/>
  <c r="BJ8355" i="19"/>
  <c r="BJ2895" i="19"/>
  <c r="BJ7617" i="19"/>
  <c r="BJ8670" i="19"/>
  <c r="BJ6759" i="19"/>
  <c r="BJ2325" i="19"/>
  <c r="BJ1185" i="19"/>
  <c r="BJ5795" i="19"/>
  <c r="BJ9303" i="19"/>
  <c r="BJ5847" i="19"/>
  <c r="BJ3287" i="19"/>
  <c r="BJ207" i="19"/>
  <c r="BJ4941" i="19"/>
  <c r="BJ3719" i="19"/>
  <c r="BJ8820" i="19"/>
  <c r="BJ9681" i="19"/>
  <c r="BJ3535" i="19"/>
  <c r="BJ3216" i="19"/>
  <c r="BJ722" i="19"/>
  <c r="BJ1054" i="19"/>
  <c r="BJ544" i="19"/>
  <c r="BJ6931" i="19"/>
  <c r="BJ4613" i="19"/>
  <c r="BJ3849" i="19"/>
  <c r="BJ4416" i="19"/>
  <c r="BJ5078" i="19"/>
  <c r="BJ4599" i="19"/>
  <c r="BJ3896" i="19"/>
  <c r="BJ1780" i="19"/>
  <c r="BJ9791" i="19"/>
  <c r="BJ304" i="19"/>
  <c r="BJ3095" i="19"/>
  <c r="BJ7422" i="19"/>
  <c r="BJ4089" i="19"/>
  <c r="BJ4814" i="19"/>
  <c r="BJ3014" i="19"/>
  <c r="BJ8364" i="19"/>
  <c r="BJ6162" i="19"/>
  <c r="BJ5669" i="19"/>
  <c r="BJ7290" i="19"/>
  <c r="BJ8339" i="19"/>
  <c r="BJ2640" i="19"/>
  <c r="BJ7537" i="19"/>
  <c r="BJ8061" i="19"/>
  <c r="BJ386" i="19"/>
  <c r="BJ512" i="19"/>
  <c r="BJ7123" i="19"/>
  <c r="BJ1646" i="19"/>
  <c r="BJ8632" i="19"/>
  <c r="BJ9101" i="19"/>
  <c r="BJ8840" i="19"/>
  <c r="BJ6336" i="19"/>
  <c r="BJ6188" i="19"/>
  <c r="BJ1767" i="19"/>
  <c r="BJ4644" i="19"/>
  <c r="BJ2719" i="19"/>
  <c r="BJ608" i="19"/>
  <c r="BJ682" i="19"/>
  <c r="BJ7762" i="19"/>
  <c r="BJ4603" i="19"/>
  <c r="BJ1813" i="19"/>
  <c r="BJ782" i="19"/>
  <c r="BJ2697" i="19"/>
  <c r="BJ9448" i="19"/>
  <c r="BJ709" i="19"/>
  <c r="BJ7238" i="19"/>
  <c r="BJ8371" i="19"/>
  <c r="BJ9866" i="19"/>
  <c r="BJ8300" i="19"/>
  <c r="BJ7047" i="19"/>
  <c r="BJ7591" i="19"/>
  <c r="BJ5524" i="19"/>
  <c r="BJ6786" i="19"/>
  <c r="BJ2884" i="19"/>
  <c r="BJ9522" i="19"/>
  <c r="BJ9766" i="19"/>
  <c r="BJ2107" i="19"/>
  <c r="BJ9024" i="19"/>
  <c r="BJ1902" i="19"/>
  <c r="BJ2653" i="19"/>
  <c r="BJ8466" i="19"/>
  <c r="BJ2360" i="19"/>
  <c r="BJ4230" i="19"/>
  <c r="BJ7499" i="19"/>
  <c r="BJ168" i="19"/>
  <c r="BJ238" i="19"/>
  <c r="BJ7734" i="19"/>
  <c r="BJ8982" i="19"/>
  <c r="BJ5265" i="19"/>
  <c r="BJ6300" i="19"/>
  <c r="BJ443" i="19"/>
  <c r="BJ1041" i="19"/>
  <c r="BJ966" i="19"/>
  <c r="BJ4647" i="19"/>
  <c r="BJ404" i="19"/>
  <c r="BJ6724" i="19"/>
  <c r="BJ1028" i="19"/>
  <c r="BJ1860" i="19"/>
  <c r="BJ8539" i="19"/>
  <c r="BJ1748" i="19"/>
  <c r="BJ3590" i="19"/>
  <c r="BJ7002" i="19"/>
  <c r="BJ1457" i="19"/>
  <c r="BJ9637" i="19"/>
  <c r="BJ4044" i="19"/>
  <c r="BJ4645" i="19"/>
  <c r="BJ4515" i="19"/>
  <c r="BJ1455" i="19"/>
  <c r="BJ4098" i="19"/>
  <c r="BJ332" i="19"/>
  <c r="BJ3947" i="19"/>
  <c r="BJ1797" i="19"/>
  <c r="BJ7857" i="19"/>
  <c r="BJ4274" i="19"/>
  <c r="BJ1026" i="19"/>
  <c r="BJ3389" i="19"/>
  <c r="BJ4842" i="19"/>
  <c r="BJ6270" i="19"/>
  <c r="BJ3903" i="19"/>
  <c r="BJ3628" i="19"/>
  <c r="BJ6160" i="19"/>
  <c r="BJ3609" i="19"/>
  <c r="BJ1001" i="19"/>
  <c r="BJ4785" i="19"/>
  <c r="BJ4641" i="19"/>
  <c r="BJ7013" i="19"/>
  <c r="BJ7039" i="19"/>
  <c r="BJ7936" i="19"/>
  <c r="BJ1969" i="19"/>
  <c r="BJ5187" i="19"/>
  <c r="BJ9218" i="19"/>
  <c r="BJ2905" i="19"/>
  <c r="BJ6685" i="19"/>
  <c r="BJ1437" i="19"/>
  <c r="BJ4703" i="19"/>
  <c r="BJ7368" i="19"/>
  <c r="BJ9531" i="19"/>
  <c r="BJ281" i="19"/>
  <c r="BJ195" i="19"/>
  <c r="BJ1598" i="19"/>
  <c r="BJ1486" i="19"/>
  <c r="BJ6766" i="19"/>
  <c r="BJ9845" i="19"/>
  <c r="BJ889" i="19"/>
  <c r="BJ4900" i="19"/>
  <c r="BJ1010" i="19"/>
  <c r="BJ2322" i="19"/>
  <c r="BJ4232" i="19"/>
  <c r="BJ8509" i="19"/>
  <c r="BJ7362" i="19"/>
  <c r="BJ9582" i="19"/>
  <c r="BJ8571" i="19"/>
  <c r="BJ9685" i="19"/>
  <c r="BJ9653" i="19"/>
  <c r="BJ8282" i="19"/>
  <c r="BJ5897" i="19"/>
  <c r="BJ3132" i="19"/>
  <c r="BJ5986" i="19"/>
  <c r="BJ5621" i="19"/>
  <c r="BJ1224" i="19"/>
  <c r="BJ6532" i="19"/>
  <c r="BJ9709" i="19"/>
  <c r="BJ8554" i="19"/>
  <c r="BJ85" i="19"/>
  <c r="BJ8276" i="19"/>
  <c r="BJ6238" i="19"/>
  <c r="BJ2703" i="19"/>
  <c r="BJ2593" i="19"/>
  <c r="BJ9737" i="19"/>
  <c r="BJ9076" i="19"/>
  <c r="BJ2550" i="19"/>
  <c r="BJ3124" i="19"/>
  <c r="BJ6693" i="19"/>
  <c r="BJ2824" i="19"/>
  <c r="BJ710" i="19"/>
  <c r="BJ8183" i="19"/>
  <c r="BJ5471" i="19"/>
  <c r="BJ8900" i="19"/>
  <c r="BJ4744" i="19"/>
  <c r="BJ1382" i="19"/>
  <c r="BJ2625" i="19"/>
  <c r="BJ1675" i="19"/>
  <c r="BJ1578" i="19"/>
  <c r="BJ4894" i="19"/>
  <c r="BJ8764" i="19"/>
  <c r="BJ6115" i="19"/>
  <c r="BJ7359" i="19"/>
  <c r="BJ2431" i="19"/>
  <c r="BJ5790" i="19"/>
  <c r="BJ4481" i="19"/>
  <c r="BJ9485" i="19"/>
  <c r="BJ9950" i="19"/>
  <c r="BJ1877" i="19"/>
  <c r="BJ2710" i="19"/>
  <c r="BJ3018" i="19"/>
  <c r="AL4" i="19"/>
  <c r="AK4" i="19" s="1"/>
  <c r="AH4" i="19" s="1"/>
  <c r="AJ5" i="19"/>
  <c r="AI5" i="19" s="1"/>
  <c r="BH669" i="19"/>
  <c r="BH7329" i="19"/>
  <c r="BD27" i="19"/>
  <c r="BD1824" i="19"/>
  <c r="BD314" i="19"/>
  <c r="BF2846" i="19"/>
  <c r="BH1027" i="19"/>
  <c r="BF3929" i="19"/>
  <c r="BD1676" i="19"/>
  <c r="BD8473" i="19"/>
  <c r="BD8496" i="19"/>
  <c r="BF1488" i="19"/>
  <c r="BF7259" i="19"/>
  <c r="BF4219" i="19"/>
  <c r="BF1740" i="19"/>
  <c r="BF2448" i="19"/>
  <c r="BH1799" i="19"/>
  <c r="BD8917" i="19"/>
  <c r="BD1751" i="19"/>
  <c r="BD8233" i="19"/>
  <c r="BD9364" i="19"/>
  <c r="BH7158" i="19"/>
  <c r="BD8847" i="19"/>
  <c r="BF3100" i="19"/>
  <c r="BF9177" i="19"/>
  <c r="BH4291" i="19"/>
  <c r="BH3445" i="19"/>
  <c r="BF5217" i="19"/>
  <c r="BD9672" i="19"/>
  <c r="BH4745" i="19"/>
  <c r="BF2147" i="19"/>
  <c r="BF6927" i="19"/>
  <c r="BH8424" i="19"/>
  <c r="BD632" i="19"/>
  <c r="BD1092" i="19"/>
  <c r="BF6363" i="19"/>
  <c r="BF782" i="19"/>
  <c r="BF9111" i="19"/>
  <c r="BD5438" i="19"/>
  <c r="BD3598" i="19"/>
  <c r="BH4561" i="19"/>
  <c r="BH2814" i="19"/>
  <c r="BD3766" i="19"/>
  <c r="BD2156" i="19"/>
  <c r="BD9109" i="19"/>
  <c r="BH1218" i="19"/>
  <c r="BF6134" i="19"/>
  <c r="BD5938" i="19"/>
  <c r="BD4077" i="19"/>
  <c r="BH1365" i="19"/>
  <c r="BF4254" i="19"/>
  <c r="BD3454" i="19"/>
  <c r="BF4330" i="19"/>
  <c r="BD991" i="19"/>
  <c r="BD9709" i="19"/>
  <c r="BH8170" i="19"/>
  <c r="BH4611" i="19"/>
  <c r="BF116" i="19"/>
  <c r="BD6624" i="19"/>
  <c r="BH2099" i="19"/>
  <c r="BF5540" i="19"/>
  <c r="BF3644" i="19"/>
  <c r="BD8618" i="19"/>
  <c r="BF7417" i="19"/>
  <c r="BF7503" i="19"/>
  <c r="BD2138" i="19"/>
  <c r="BF5194" i="19"/>
  <c r="BF5890" i="19"/>
  <c r="BD9682" i="19"/>
  <c r="BF6274" i="19"/>
  <c r="BH830" i="19"/>
  <c r="BD9461" i="19"/>
  <c r="BH9389" i="19"/>
  <c r="BF8038" i="19"/>
  <c r="BF5949" i="19"/>
  <c r="BF795" i="19"/>
  <c r="BH7531" i="19"/>
  <c r="BF1985" i="19"/>
  <c r="BH756" i="19"/>
  <c r="BF4651" i="19"/>
  <c r="BH6311" i="19"/>
  <c r="BF7963" i="19"/>
  <c r="BF119" i="19"/>
  <c r="BD6662" i="19"/>
  <c r="BH300" i="19"/>
  <c r="BD4016" i="19"/>
  <c r="BF2968" i="19"/>
  <c r="BH3328" i="19"/>
  <c r="BH6612" i="19"/>
  <c r="BF6179" i="19"/>
  <c r="BH1241" i="19"/>
  <c r="BF8160" i="19"/>
  <c r="BH6159" i="19"/>
  <c r="BD5026" i="19"/>
  <c r="BF819" i="19"/>
  <c r="BF9215" i="19"/>
  <c r="BH9415" i="19"/>
  <c r="BD5368" i="19"/>
  <c r="BH2068" i="19"/>
  <c r="BD2160" i="19"/>
  <c r="BD4451" i="19"/>
  <c r="BD874" i="19"/>
  <c r="BD6595" i="19"/>
  <c r="BF926" i="19"/>
  <c r="BF8508" i="19"/>
  <c r="BD6593" i="19"/>
  <c r="BF8201" i="19"/>
  <c r="BD2814" i="19"/>
  <c r="BD1777" i="19"/>
  <c r="BD652" i="19"/>
  <c r="BD1988" i="19"/>
  <c r="BH4131" i="19"/>
  <c r="BD8783" i="19"/>
  <c r="BF7504" i="19"/>
  <c r="BD8710" i="19"/>
  <c r="BF6866" i="19"/>
  <c r="BF6711" i="19"/>
  <c r="BF2201" i="19"/>
  <c r="BF7168" i="19"/>
  <c r="BF8516" i="19"/>
  <c r="BH9002" i="19"/>
  <c r="BH5595" i="19"/>
  <c r="BF4378" i="19"/>
  <c r="BH2593" i="19"/>
  <c r="BH3948" i="19"/>
  <c r="BH5708" i="19"/>
  <c r="BF1583" i="19"/>
  <c r="BD4726" i="19"/>
  <c r="BF4603" i="19"/>
  <c r="BD4340" i="19"/>
  <c r="BF8578" i="19"/>
  <c r="BD2851" i="19"/>
  <c r="BF3500" i="19"/>
  <c r="BH1399" i="19"/>
  <c r="BH4903" i="19"/>
  <c r="AJ20" i="19"/>
  <c r="AI20" i="19" s="1"/>
  <c r="BJ3938" i="19"/>
  <c r="BJ8349" i="19"/>
  <c r="BJ8707" i="19"/>
  <c r="BJ9066" i="19"/>
  <c r="BJ4526" i="19"/>
  <c r="BJ9278" i="19"/>
  <c r="BJ6103" i="19"/>
  <c r="BJ3686" i="19"/>
  <c r="BJ865" i="19"/>
  <c r="BJ9880" i="19"/>
  <c r="BJ4003" i="19"/>
  <c r="BJ2117" i="19"/>
  <c r="BJ9784" i="19"/>
  <c r="BJ6945" i="19"/>
  <c r="BJ4652" i="19"/>
  <c r="BJ3793" i="19"/>
  <c r="BJ1169" i="19"/>
  <c r="BJ2056" i="19"/>
  <c r="BJ170" i="19"/>
  <c r="BJ6375" i="19"/>
  <c r="BJ7451" i="19"/>
  <c r="BJ9466" i="19"/>
  <c r="BJ3249" i="19"/>
  <c r="BJ7760" i="19"/>
  <c r="BJ4856" i="19"/>
  <c r="BJ3317" i="19"/>
  <c r="BJ8103" i="19"/>
  <c r="BJ7042" i="19"/>
  <c r="BJ4327" i="19"/>
  <c r="BJ9136" i="19"/>
  <c r="BJ9959" i="19"/>
  <c r="BJ6117" i="19"/>
  <c r="BJ217" i="19"/>
  <c r="BJ8616" i="19"/>
  <c r="BJ6537" i="19"/>
  <c r="BJ6849" i="19"/>
  <c r="BJ2411" i="19"/>
  <c r="BJ7661" i="19"/>
  <c r="BJ1640" i="19"/>
  <c r="BJ705" i="19"/>
  <c r="BJ2516" i="19"/>
  <c r="BJ9541" i="19"/>
  <c r="BJ4886" i="19"/>
  <c r="BJ6462" i="19"/>
  <c r="BJ3057" i="19"/>
  <c r="BJ4257" i="19"/>
  <c r="BJ989" i="19"/>
  <c r="BJ9370" i="19"/>
  <c r="BJ1764" i="19"/>
  <c r="BJ9333" i="19"/>
  <c r="BJ4815" i="19"/>
  <c r="BJ7629" i="19"/>
  <c r="BJ7551" i="19"/>
  <c r="BJ9410" i="19"/>
  <c r="BJ468" i="19"/>
  <c r="BJ3418" i="19"/>
  <c r="BJ9247" i="19"/>
  <c r="BJ9936" i="19"/>
  <c r="BJ8347" i="19"/>
  <c r="BJ9276" i="19"/>
  <c r="BJ6490" i="19"/>
  <c r="BJ3424" i="19"/>
  <c r="BJ9516" i="19"/>
  <c r="BJ9714" i="19"/>
  <c r="BJ260" i="19"/>
  <c r="BJ3844" i="19"/>
  <c r="BJ1062" i="19"/>
  <c r="BJ3900" i="19"/>
  <c r="BJ9415" i="19"/>
  <c r="BJ7992" i="19"/>
  <c r="BJ8048" i="19"/>
  <c r="BJ2702" i="19"/>
  <c r="BP12" i="19"/>
  <c r="BJ9364" i="19"/>
  <c r="BJ6751" i="19"/>
  <c r="BJ7949" i="19"/>
  <c r="BJ605" i="19"/>
  <c r="BJ6279" i="19"/>
  <c r="BJ3791" i="19"/>
  <c r="BJ4728" i="19"/>
  <c r="BJ9015" i="19"/>
  <c r="BJ8594" i="19"/>
  <c r="BJ59" i="19"/>
  <c r="BJ5128" i="19"/>
  <c r="BJ2630" i="19"/>
  <c r="BJ818" i="19"/>
  <c r="BJ3921" i="19"/>
  <c r="BJ9530" i="19"/>
  <c r="BJ2349" i="19"/>
  <c r="BJ6631" i="19"/>
  <c r="BJ6313" i="19"/>
  <c r="BJ100" i="19"/>
  <c r="BJ2247" i="19"/>
  <c r="BJ191" i="19"/>
  <c r="BJ3164" i="19"/>
  <c r="BJ2416" i="19"/>
  <c r="BJ178" i="19"/>
  <c r="BJ2896" i="19"/>
  <c r="BJ3326" i="19"/>
  <c r="BJ2012" i="19"/>
  <c r="BJ7157" i="19"/>
  <c r="BJ2804" i="19"/>
  <c r="BJ9527" i="19"/>
  <c r="BJ5616" i="19"/>
  <c r="BJ5191" i="19"/>
  <c r="BJ4847" i="19"/>
  <c r="BJ8187" i="19"/>
  <c r="BJ7854" i="19"/>
  <c r="BJ5755" i="19"/>
  <c r="BJ883" i="19"/>
  <c r="BJ633" i="19"/>
  <c r="BJ6832" i="19"/>
  <c r="BJ5108" i="19"/>
  <c r="BJ2788" i="19"/>
  <c r="BJ3225" i="19"/>
  <c r="BJ3112" i="19"/>
  <c r="BJ8399" i="19"/>
  <c r="BJ2091" i="19"/>
  <c r="BJ401" i="19"/>
  <c r="BJ6957" i="19"/>
  <c r="BJ1154" i="19"/>
  <c r="BF6379" i="19"/>
  <c r="BD112" i="19"/>
  <c r="BH3084" i="19"/>
  <c r="BF7925" i="19"/>
  <c r="BF1593" i="19"/>
  <c r="BH3238" i="19"/>
  <c r="BF1978" i="19"/>
  <c r="BD3324" i="19"/>
  <c r="BF8775" i="19"/>
  <c r="BH9451" i="19"/>
  <c r="BF845" i="19"/>
  <c r="BH562" i="19"/>
  <c r="BF6988" i="19"/>
  <c r="BF4291" i="19"/>
  <c r="BF4142" i="19"/>
  <c r="BD1453" i="19"/>
  <c r="BD8550" i="19"/>
  <c r="BF2924" i="19"/>
  <c r="BH3950" i="19"/>
  <c r="BH4201" i="19"/>
  <c r="BD229" i="19"/>
  <c r="BH8420" i="19"/>
  <c r="BF8897" i="19"/>
  <c r="BH3120" i="19"/>
  <c r="BH3175" i="19"/>
  <c r="BF6839" i="19"/>
  <c r="BH5142" i="19"/>
  <c r="BD534" i="19"/>
  <c r="BD1654" i="19"/>
  <c r="BD5684" i="19"/>
  <c r="BH1367" i="19"/>
  <c r="BD9655" i="19"/>
  <c r="BD7843" i="19"/>
  <c r="BF9566" i="19"/>
  <c r="BF852" i="19"/>
  <c r="BF8744" i="19"/>
  <c r="BH2374" i="19"/>
  <c r="BD7749" i="19"/>
  <c r="BF6689" i="19"/>
  <c r="BD212" i="19"/>
  <c r="BD7362" i="19"/>
  <c r="BH2346" i="19"/>
  <c r="BH1796" i="19"/>
  <c r="BH8379" i="19"/>
  <c r="BH6480" i="19"/>
  <c r="BF1255" i="19"/>
  <c r="BH3385" i="19"/>
  <c r="BH108" i="19"/>
  <c r="BF9234" i="19"/>
  <c r="BF7242" i="19"/>
  <c r="BH473" i="19"/>
  <c r="BH5173" i="19"/>
  <c r="BD9308" i="19"/>
  <c r="BF1340" i="19"/>
  <c r="BF2166" i="19"/>
  <c r="BD561" i="19"/>
  <c r="BD7807" i="19"/>
  <c r="BH5745" i="19"/>
  <c r="BF3942" i="19"/>
  <c r="BH696" i="19"/>
  <c r="BH1376" i="19"/>
  <c r="BF7822" i="19"/>
  <c r="BD5852" i="19"/>
  <c r="BH8638" i="19"/>
  <c r="BD2804" i="19"/>
  <c r="BF497" i="19"/>
  <c r="BF488" i="19"/>
  <c r="BF3965" i="19"/>
  <c r="BH1665" i="19"/>
  <c r="BD43" i="19"/>
  <c r="BF1493" i="19"/>
  <c r="BF3675" i="19"/>
  <c r="BD7032" i="19"/>
  <c r="BF889" i="19"/>
  <c r="BF8433" i="19"/>
  <c r="BF7396" i="19"/>
  <c r="BH17" i="19"/>
  <c r="BF6598" i="19"/>
  <c r="BH1592" i="19"/>
  <c r="BD3125" i="19"/>
  <c r="BH7135" i="19"/>
  <c r="BD8225" i="19"/>
  <c r="BF1353" i="19"/>
  <c r="BD9769" i="19"/>
  <c r="BH4166" i="19"/>
  <c r="BF8605" i="19"/>
  <c r="BH5610" i="19"/>
  <c r="BD6598" i="19"/>
  <c r="BH6341" i="19"/>
  <c r="BF8118" i="19"/>
  <c r="BF6741" i="19"/>
  <c r="BD4325" i="19"/>
  <c r="BD5448" i="19"/>
  <c r="BF5541" i="19"/>
  <c r="BD264" i="19"/>
  <c r="BH1621" i="19"/>
  <c r="BF8991" i="19"/>
  <c r="BH4423" i="19"/>
  <c r="BH5812" i="19"/>
  <c r="BF3488" i="19"/>
  <c r="BF9848" i="19"/>
  <c r="BF2388" i="19"/>
  <c r="BH6786" i="19"/>
  <c r="BD4110" i="19"/>
  <c r="BH6037" i="19"/>
  <c r="BD2173" i="19"/>
  <c r="BF7329" i="19"/>
  <c r="BF5230" i="19"/>
  <c r="BF6307" i="19"/>
  <c r="BH4125" i="19"/>
  <c r="BF6813" i="19"/>
  <c r="BH683" i="19"/>
  <c r="BF7321" i="19"/>
  <c r="BD5020" i="19"/>
  <c r="BF2125" i="19"/>
  <c r="BH9530" i="19"/>
  <c r="BD6615" i="19"/>
  <c r="BD7685" i="19"/>
  <c r="BH4502" i="19"/>
  <c r="BH3313" i="19"/>
  <c r="BH7349" i="19"/>
  <c r="BH4593" i="19"/>
  <c r="BF7962" i="19"/>
  <c r="BH9279" i="19"/>
  <c r="BF5577" i="19"/>
  <c r="BH4974" i="19"/>
  <c r="BD3738" i="19"/>
  <c r="BD4272" i="19"/>
  <c r="BH3058" i="19"/>
  <c r="BH3556" i="19"/>
  <c r="BH169" i="19"/>
  <c r="BH7121" i="19"/>
  <c r="BD6170" i="19"/>
  <c r="BD9076" i="19"/>
  <c r="BF5773" i="19"/>
  <c r="BF5074" i="19"/>
  <c r="BD391" i="19"/>
  <c r="BH9501" i="19"/>
  <c r="BF1947" i="19"/>
  <c r="BD9433" i="19"/>
  <c r="BF6538" i="19"/>
  <c r="BF9841" i="19"/>
  <c r="BD9918" i="19"/>
  <c r="BF9358" i="19"/>
  <c r="BF7528" i="19"/>
  <c r="BH4802" i="19"/>
  <c r="BD3921" i="19"/>
  <c r="BH2127" i="19"/>
  <c r="BD6293" i="19"/>
  <c r="BH4350" i="19"/>
  <c r="BD8633" i="19"/>
  <c r="BF9284" i="19"/>
  <c r="BH7497" i="19"/>
  <c r="BF1803" i="19"/>
  <c r="BH4697" i="19"/>
  <c r="BF4030" i="19"/>
  <c r="BD3354" i="19"/>
  <c r="BF2793" i="19"/>
  <c r="BD7565" i="19"/>
  <c r="BD7543" i="19"/>
  <c r="BH3347" i="19"/>
  <c r="BF6696" i="19"/>
  <c r="BD7406" i="19"/>
  <c r="BH8659" i="19"/>
  <c r="BD6220" i="19"/>
  <c r="BH4252" i="19"/>
  <c r="BF2050" i="19"/>
  <c r="BD195" i="19"/>
  <c r="BD3357" i="19"/>
  <c r="BF2919" i="19"/>
  <c r="BD3351" i="19"/>
  <c r="BF1113" i="19"/>
  <c r="BF768" i="19"/>
  <c r="BH2001" i="19"/>
  <c r="BD8350" i="19"/>
  <c r="BH6384" i="19"/>
  <c r="BF6277" i="19"/>
  <c r="BD9098" i="19"/>
  <c r="BF1432" i="19"/>
  <c r="BF1946" i="19"/>
  <c r="BD7111" i="19"/>
  <c r="BD3335" i="19"/>
  <c r="BH1622" i="19"/>
  <c r="BH4836" i="19"/>
  <c r="BD4934" i="19"/>
  <c r="BF4391" i="19"/>
  <c r="BH6024" i="19"/>
  <c r="BF6203" i="19"/>
  <c r="BF2910" i="19"/>
  <c r="BH721" i="19"/>
  <c r="BF4707" i="19"/>
  <c r="BF9731" i="19"/>
  <c r="BD1756" i="19"/>
  <c r="BD637" i="19"/>
  <c r="BF8203" i="19"/>
  <c r="BF114" i="19"/>
  <c r="BD4295" i="19"/>
  <c r="BF2512" i="19"/>
  <c r="BF3336" i="19"/>
  <c r="BF9775" i="19"/>
  <c r="BH769" i="19"/>
  <c r="BD9790" i="19"/>
  <c r="BF7946" i="19"/>
  <c r="BH5545" i="19"/>
  <c r="BH9997" i="19"/>
  <c r="BD592" i="19"/>
  <c r="BD5113" i="19"/>
  <c r="BD8474" i="19"/>
  <c r="BH275" i="19"/>
  <c r="BH5747" i="19"/>
  <c r="BD7233" i="19"/>
  <c r="BF9223" i="19"/>
  <c r="BH1176" i="19"/>
  <c r="BH792" i="19"/>
  <c r="BH2818" i="19"/>
  <c r="BH6969" i="19"/>
  <c r="BD3464" i="19"/>
  <c r="BF2646" i="19"/>
  <c r="BF9921" i="19"/>
  <c r="BD7648" i="19"/>
  <c r="BD487" i="19"/>
  <c r="BH3706" i="19"/>
  <c r="BF6898" i="19"/>
  <c r="BF6246" i="19"/>
  <c r="BD2083" i="19"/>
  <c r="BD2269" i="19"/>
  <c r="BF8458" i="19"/>
  <c r="BD7019" i="19"/>
  <c r="BF6715" i="19"/>
  <c r="BH8452" i="19"/>
  <c r="BH2469" i="19"/>
  <c r="BF6828" i="19"/>
  <c r="BF7149" i="19"/>
  <c r="BF4906" i="19"/>
  <c r="BF755" i="19"/>
  <c r="BH4247" i="19"/>
  <c r="BF9494" i="19"/>
  <c r="BH3083" i="19"/>
  <c r="BF496" i="19"/>
  <c r="BH4202" i="19"/>
  <c r="BH7282" i="19"/>
  <c r="BF1639" i="19"/>
  <c r="BD4138" i="19"/>
  <c r="BF9133" i="19"/>
  <c r="BD8780" i="19"/>
  <c r="BF9666" i="19"/>
  <c r="BD2473" i="19"/>
  <c r="BH7566" i="19"/>
  <c r="BH2067" i="19"/>
  <c r="BD9323" i="19"/>
  <c r="BH9778" i="19"/>
  <c r="BH6209" i="19"/>
  <c r="BH2333" i="19"/>
  <c r="BH947" i="19"/>
  <c r="BF3903" i="19"/>
  <c r="BF6869" i="19"/>
  <c r="BD9519" i="19"/>
  <c r="BH765" i="19"/>
  <c r="BF7915" i="19"/>
  <c r="BH8296" i="19"/>
  <c r="BD6365" i="19"/>
  <c r="BF6022" i="19"/>
  <c r="BH1773" i="19"/>
  <c r="BD1300" i="19"/>
  <c r="BF6755" i="19"/>
  <c r="BF8809" i="19"/>
  <c r="BD1049" i="19"/>
  <c r="BH3478" i="19"/>
  <c r="BD9213" i="19"/>
  <c r="BD3427" i="19"/>
  <c r="BF3939" i="19"/>
  <c r="BH76" i="19"/>
  <c r="BH9750" i="19"/>
  <c r="BF8002" i="19"/>
  <c r="BD3150" i="19"/>
  <c r="BF1625" i="19"/>
  <c r="BH354" i="19"/>
  <c r="BD541" i="19"/>
  <c r="BH5157" i="19"/>
  <c r="BH9966" i="19"/>
  <c r="BD9582" i="19"/>
  <c r="BD7372" i="19"/>
  <c r="BD6558" i="19"/>
  <c r="BF187" i="19"/>
  <c r="BD6840" i="19"/>
  <c r="BH938" i="19"/>
  <c r="BH600" i="19"/>
  <c r="BF8026" i="19"/>
  <c r="BH5814" i="19"/>
  <c r="BD9360" i="19"/>
  <c r="BF3018" i="19"/>
  <c r="BD7317" i="19"/>
  <c r="BF9313" i="19"/>
  <c r="BF3042" i="19"/>
  <c r="BF7519" i="19"/>
  <c r="BH7032" i="19"/>
  <c r="BF7816" i="19"/>
  <c r="BD1595" i="19"/>
  <c r="BH9905" i="19"/>
  <c r="BD3147" i="19"/>
  <c r="BF9790" i="19"/>
  <c r="BH3306" i="19"/>
  <c r="BH8910" i="19"/>
  <c r="BF2837" i="19"/>
  <c r="BF3959" i="19"/>
  <c r="BF8780" i="19"/>
  <c r="BH5489" i="19"/>
  <c r="BH6177" i="19"/>
  <c r="BF8511" i="19"/>
  <c r="BF6206" i="19"/>
  <c r="BD6056" i="19"/>
  <c r="BD9495" i="19"/>
  <c r="BF9110" i="19"/>
  <c r="BD2517" i="19"/>
  <c r="BF3949" i="19"/>
  <c r="BF7509" i="19"/>
  <c r="BF5731" i="19"/>
  <c r="BF4103" i="19"/>
  <c r="BD5188" i="19"/>
  <c r="BF9915" i="19"/>
  <c r="BF8746" i="19"/>
  <c r="BH3143" i="19"/>
  <c r="BD6724" i="19"/>
  <c r="BH4732" i="19"/>
  <c r="BD3500" i="19"/>
  <c r="BF6073" i="19"/>
  <c r="BF6110" i="19"/>
  <c r="BH8646" i="19"/>
  <c r="BD379" i="19"/>
  <c r="BH9523" i="19"/>
  <c r="BD7237" i="19"/>
  <c r="BF3598" i="19"/>
  <c r="BD3267" i="19"/>
  <c r="BF5682" i="19"/>
  <c r="BH7595" i="19"/>
  <c r="BF7415" i="19"/>
  <c r="BF5305" i="19"/>
  <c r="BH7405" i="19"/>
  <c r="BD7153" i="19"/>
  <c r="BH3623" i="19"/>
  <c r="BF2726" i="19"/>
  <c r="BD3836" i="19"/>
  <c r="BH5458" i="19"/>
  <c r="BF2659" i="19"/>
  <c r="BH6721" i="19"/>
  <c r="BH9626" i="19"/>
  <c r="BH3410" i="19"/>
  <c r="BH5346" i="19"/>
  <c r="BF1735" i="19"/>
  <c r="BD4704" i="19"/>
  <c r="BF6556" i="19"/>
  <c r="BH3131" i="19"/>
  <c r="BH344" i="19"/>
  <c r="BH9252" i="19"/>
  <c r="BD7073" i="19"/>
  <c r="BF6846" i="19"/>
  <c r="BD514" i="19"/>
  <c r="BD1913" i="19"/>
  <c r="BD10006" i="19"/>
  <c r="BF6944" i="19"/>
  <c r="BF7563" i="19"/>
  <c r="BF9038" i="19"/>
  <c r="BH4495" i="19"/>
  <c r="BF5754" i="19"/>
  <c r="BH8527" i="19"/>
  <c r="BD2102" i="19"/>
  <c r="BH718" i="19"/>
  <c r="BD873" i="19"/>
  <c r="BD1460" i="19"/>
  <c r="BH2025" i="19"/>
  <c r="BF5163" i="19"/>
  <c r="BD8929" i="19"/>
  <c r="BF1721" i="19"/>
  <c r="BF5998" i="19"/>
  <c r="BF4920" i="19"/>
  <c r="BF1007" i="19"/>
  <c r="BH3005" i="19"/>
  <c r="BD8355" i="19"/>
  <c r="BD221" i="19"/>
  <c r="BH2569" i="19"/>
  <c r="BD9899" i="19"/>
  <c r="BH7991" i="19"/>
  <c r="BH622" i="19"/>
  <c r="BH811" i="19"/>
  <c r="BD2951" i="19"/>
  <c r="BH7662" i="19"/>
  <c r="BD4595" i="19"/>
  <c r="BD3488" i="19"/>
  <c r="BH7870" i="19"/>
  <c r="BD1177" i="19"/>
  <c r="BH2373" i="19"/>
  <c r="BH2780" i="19"/>
  <c r="BF2522" i="19"/>
  <c r="BH2384" i="19"/>
  <c r="BF2333" i="19"/>
  <c r="BD6943" i="19"/>
  <c r="BF1709" i="19"/>
  <c r="BF6312" i="19"/>
  <c r="BD4361" i="19"/>
  <c r="BF4366" i="19"/>
  <c r="BH7498" i="19"/>
  <c r="BH2973" i="19"/>
  <c r="BH1485" i="19"/>
  <c r="BF8686" i="19"/>
  <c r="BQ19" i="19"/>
  <c r="BJ3943" i="19"/>
  <c r="BJ3294" i="19"/>
  <c r="BJ6706" i="19"/>
  <c r="BJ1587" i="19"/>
  <c r="BJ4508" i="19"/>
  <c r="BJ8836" i="19"/>
  <c r="BJ7421" i="19"/>
  <c r="BJ5513" i="19"/>
  <c r="BJ7564" i="19"/>
  <c r="BJ6812" i="19"/>
  <c r="BJ7618" i="19"/>
  <c r="BJ5415" i="19"/>
  <c r="BJ4914" i="19"/>
  <c r="BJ4596" i="19"/>
  <c r="BJ2871" i="19"/>
  <c r="BJ1049" i="19"/>
  <c r="BJ3295" i="19"/>
  <c r="BJ6880" i="19"/>
  <c r="BJ5756" i="19"/>
  <c r="BJ3449" i="19"/>
  <c r="BJ3038" i="19"/>
  <c r="BJ936" i="19"/>
  <c r="BJ6373" i="19"/>
  <c r="BJ1359" i="19"/>
  <c r="BJ5073" i="19"/>
  <c r="BJ4439" i="19"/>
  <c r="BJ4113" i="19"/>
  <c r="BJ5229" i="19"/>
  <c r="BJ2036" i="19"/>
  <c r="BJ6951" i="19"/>
  <c r="BJ2222" i="19"/>
  <c r="BJ5793" i="19"/>
  <c r="BJ1231" i="19"/>
  <c r="BJ7264" i="19"/>
  <c r="BJ8847" i="19"/>
  <c r="BJ5768" i="19"/>
  <c r="BJ9362" i="19"/>
  <c r="BJ7771" i="19"/>
  <c r="BJ1523" i="19"/>
  <c r="BJ5890" i="19"/>
  <c r="BJ4772" i="19"/>
  <c r="BJ1468" i="19"/>
  <c r="BJ428" i="19"/>
  <c r="BJ3055" i="19"/>
  <c r="BJ6455" i="19"/>
  <c r="BJ7962" i="19"/>
  <c r="BJ9160" i="19"/>
  <c r="BJ1223" i="19"/>
  <c r="BJ6679" i="19"/>
  <c r="BJ5643" i="19"/>
  <c r="BJ1462" i="19"/>
  <c r="BJ5285" i="19"/>
  <c r="BJ6783" i="19"/>
  <c r="BJ3390" i="19"/>
  <c r="BJ1197" i="19"/>
  <c r="BJ5289" i="19"/>
  <c r="BJ1355" i="19"/>
  <c r="BJ324" i="19"/>
  <c r="BJ6794" i="19"/>
  <c r="BJ9583" i="19"/>
  <c r="BJ479" i="19"/>
  <c r="BJ1734" i="19"/>
  <c r="BJ1825" i="19"/>
  <c r="BJ5253" i="19"/>
  <c r="BJ8881" i="19"/>
  <c r="BJ8540" i="19"/>
  <c r="BJ6482" i="19"/>
  <c r="BJ3870" i="19"/>
  <c r="BJ8212" i="19"/>
  <c r="BJ3426" i="19"/>
  <c r="BJ9623" i="19"/>
  <c r="BJ1267" i="19"/>
  <c r="BJ1721" i="19"/>
  <c r="BJ8745" i="19"/>
  <c r="BJ7972" i="19"/>
  <c r="BJ638" i="19"/>
  <c r="BJ8696" i="19"/>
  <c r="BJ3065" i="19"/>
  <c r="BJ4865" i="19"/>
  <c r="BJ446" i="19"/>
  <c r="BJ3893" i="19"/>
  <c r="BJ3561" i="19"/>
  <c r="BJ2371" i="19"/>
  <c r="BJ2840" i="19"/>
  <c r="BJ9109" i="19"/>
  <c r="BJ4251" i="19"/>
  <c r="BJ4394" i="19"/>
  <c r="BJ7076" i="19"/>
  <c r="BJ7773" i="19"/>
  <c r="BJ9033" i="19"/>
  <c r="BJ4018" i="19"/>
  <c r="BJ3323" i="19"/>
  <c r="BJ6014" i="19"/>
  <c r="BJ767" i="19"/>
  <c r="BJ8762" i="19"/>
  <c r="BJ9035" i="19"/>
  <c r="BJ4473" i="19"/>
  <c r="BJ6644" i="19"/>
  <c r="BJ8568" i="19"/>
  <c r="BJ4632" i="19"/>
  <c r="BJ9429" i="19"/>
  <c r="BJ1601" i="19"/>
  <c r="BJ4673" i="19"/>
  <c r="BJ1052" i="19"/>
  <c r="BJ3916" i="19"/>
  <c r="BJ5448" i="19"/>
  <c r="CD16" i="19"/>
  <c r="BJ911" i="19"/>
  <c r="BJ8381" i="19"/>
  <c r="BJ4321" i="19"/>
  <c r="BJ559" i="19"/>
  <c r="BJ4054" i="19"/>
  <c r="BJ45" i="19"/>
  <c r="BJ8639" i="19"/>
  <c r="BJ785" i="19"/>
  <c r="BJ7781" i="19"/>
  <c r="BJ1047" i="19"/>
  <c r="BJ3789" i="19"/>
  <c r="BJ124" i="19"/>
  <c r="BJ5995" i="19"/>
  <c r="BJ1245" i="19"/>
  <c r="BJ418" i="19"/>
  <c r="BJ1410" i="19"/>
  <c r="BJ8852" i="19"/>
  <c r="BJ1035" i="19"/>
  <c r="BJ8883" i="19"/>
  <c r="BJ918" i="19"/>
  <c r="BJ6640" i="19"/>
  <c r="BJ753" i="19"/>
  <c r="BJ8796" i="19"/>
  <c r="BJ4868" i="19"/>
  <c r="BJ7590" i="19"/>
  <c r="BJ5538" i="19"/>
  <c r="BJ9338" i="19"/>
  <c r="BJ8668" i="19"/>
  <c r="BJ7331" i="19"/>
  <c r="BJ5086" i="19"/>
  <c r="BJ4905" i="19"/>
  <c r="BJ7703" i="19"/>
  <c r="BJ5393" i="19"/>
  <c r="BJ2525" i="19"/>
  <c r="BJ388" i="19"/>
  <c r="BJ2407" i="19"/>
  <c r="BJ3996" i="19"/>
  <c r="BJ9419" i="19"/>
  <c r="BJ6647" i="19"/>
  <c r="BJ2404" i="19"/>
  <c r="BJ5349" i="19"/>
  <c r="BJ7610" i="19"/>
  <c r="BJ9194" i="19"/>
  <c r="BJ2580" i="19"/>
  <c r="BJ1991" i="19"/>
  <c r="BJ1159" i="19"/>
  <c r="BJ2582" i="19"/>
  <c r="BJ3425" i="19"/>
  <c r="BJ5318" i="19"/>
  <c r="BJ7705" i="19"/>
  <c r="BJ420" i="19"/>
  <c r="BQ76" i="19"/>
  <c r="BJ3480" i="19"/>
  <c r="BJ3770" i="19"/>
  <c r="BJ786" i="19"/>
  <c r="BJ6260" i="19"/>
  <c r="BJ8774" i="19"/>
  <c r="BJ7275" i="19"/>
  <c r="BJ5515" i="19"/>
  <c r="BJ6432" i="19"/>
  <c r="BJ8672" i="19"/>
  <c r="BJ8207" i="19"/>
  <c r="BJ9942" i="19"/>
  <c r="BJ9687" i="19"/>
  <c r="BJ3620" i="19"/>
  <c r="BJ4025" i="19"/>
  <c r="BJ2881" i="19"/>
  <c r="BJ734" i="19"/>
  <c r="BJ3286" i="19"/>
  <c r="BJ248" i="19"/>
  <c r="BJ9490" i="19"/>
  <c r="BJ130" i="19"/>
  <c r="BJ4379" i="19"/>
  <c r="BJ1851" i="19"/>
  <c r="BJ1672" i="19"/>
  <c r="BJ8491" i="19"/>
  <c r="BJ8035" i="19"/>
  <c r="BJ5512" i="19"/>
  <c r="BJ521" i="19"/>
  <c r="BJ1737" i="19"/>
  <c r="BJ2699" i="19"/>
  <c r="BJ5879" i="19"/>
  <c r="BJ7916" i="19"/>
  <c r="BJ1515" i="19"/>
  <c r="BJ5575" i="19"/>
  <c r="BJ4676" i="19"/>
  <c r="BJ2084" i="19"/>
  <c r="BJ5687" i="19"/>
  <c r="BJ9945" i="19"/>
  <c r="BJ1774" i="19"/>
  <c r="BJ3737" i="19"/>
  <c r="BP15" i="19"/>
  <c r="BJ8948" i="19"/>
  <c r="BJ3967" i="19"/>
  <c r="BJ2663" i="19"/>
  <c r="BJ2848" i="19"/>
  <c r="BJ914" i="19"/>
  <c r="BJ9091" i="19"/>
  <c r="BJ7795" i="19"/>
  <c r="BJ7139" i="19"/>
  <c r="BJ903" i="19"/>
  <c r="BJ4824" i="19"/>
  <c r="BJ504" i="19"/>
  <c r="BJ3204" i="19"/>
  <c r="BJ7257" i="19"/>
  <c r="BJ6632" i="19"/>
  <c r="BJ1997" i="19"/>
  <c r="BJ3975" i="19"/>
  <c r="BJ1671" i="19"/>
  <c r="BJ8489" i="19"/>
  <c r="BJ9864" i="19"/>
  <c r="BJ3205" i="19"/>
  <c r="BJ4188" i="19"/>
  <c r="BJ670" i="19"/>
  <c r="BJ3920" i="19"/>
  <c r="BJ3790" i="19"/>
  <c r="BJ3544" i="19"/>
  <c r="BJ9646" i="19"/>
  <c r="BJ9937" i="19"/>
  <c r="BJ6271" i="19"/>
  <c r="BJ4624" i="19"/>
  <c r="BJ9700" i="19"/>
  <c r="BJ5802" i="19"/>
  <c r="BJ6412" i="19"/>
  <c r="BJ8805" i="19"/>
  <c r="BJ8245" i="19"/>
  <c r="BJ5761" i="19"/>
  <c r="BJ8220" i="19"/>
  <c r="BJ8985" i="19"/>
  <c r="BJ4896" i="19"/>
  <c r="BJ6224" i="19"/>
  <c r="BJ3416" i="19"/>
  <c r="BJ1843" i="19"/>
  <c r="BJ5240" i="19"/>
  <c r="BJ704" i="19"/>
  <c r="BJ5613" i="19"/>
  <c r="BJ6012" i="19"/>
  <c r="BJ2665" i="19"/>
  <c r="BJ3851" i="19"/>
  <c r="BJ2052" i="19"/>
  <c r="BJ8280" i="19"/>
  <c r="BJ9910" i="19"/>
  <c r="BJ4482" i="19"/>
  <c r="BJ3450" i="19"/>
  <c r="BJ7665" i="19"/>
  <c r="BJ4024" i="19"/>
  <c r="BJ6875" i="19"/>
  <c r="BJ4601" i="19"/>
  <c r="BJ975" i="19"/>
  <c r="BJ3008" i="19"/>
  <c r="BJ6042" i="19"/>
  <c r="BJ4648" i="19"/>
  <c r="BJ944" i="19"/>
  <c r="BJ4092" i="19"/>
  <c r="BJ1940" i="19"/>
  <c r="BJ5850" i="19"/>
  <c r="BJ868" i="19"/>
  <c r="BJ151" i="19"/>
  <c r="BJ9962" i="19"/>
  <c r="BJ6091" i="19"/>
  <c r="BJ9381" i="19"/>
  <c r="BJ7727" i="19"/>
  <c r="BJ4087" i="19"/>
  <c r="BJ4543" i="19"/>
  <c r="BJ2838" i="19"/>
  <c r="BJ7111" i="19"/>
  <c r="BJ8110" i="19"/>
  <c r="BJ4963" i="19"/>
  <c r="BJ2568" i="19"/>
  <c r="BJ3330" i="19"/>
  <c r="BJ1779" i="19"/>
  <c r="BJ1576" i="19"/>
  <c r="BJ9063" i="19"/>
  <c r="BJ6628" i="19"/>
  <c r="BJ3966" i="19"/>
  <c r="BJ1352" i="19"/>
  <c r="BJ2285" i="19"/>
  <c r="BJ2257" i="19"/>
  <c r="BJ2659" i="19"/>
  <c r="BJ5032" i="19"/>
  <c r="BJ8808" i="19"/>
  <c r="BJ6062" i="19"/>
  <c r="BJ5259" i="19"/>
  <c r="BJ3708" i="19"/>
  <c r="BJ5625" i="19"/>
  <c r="BJ1405" i="19"/>
  <c r="BJ2863" i="19"/>
  <c r="BJ4150" i="19"/>
  <c r="BJ5062" i="19"/>
  <c r="BJ60" i="19"/>
  <c r="BJ1089" i="19"/>
  <c r="BJ2879" i="19"/>
  <c r="BJ7193" i="19"/>
  <c r="BJ6516" i="19"/>
  <c r="BJ6433" i="19"/>
  <c r="BJ5859" i="19"/>
  <c r="BJ8798" i="19"/>
  <c r="BJ7494" i="19"/>
  <c r="BJ8565" i="19"/>
  <c r="BJ8295" i="19"/>
  <c r="BJ2147" i="19"/>
  <c r="BJ5309" i="19"/>
  <c r="BJ912" i="19"/>
  <c r="BJ2287" i="19"/>
  <c r="BJ8130" i="19"/>
  <c r="BJ5898" i="19"/>
  <c r="BJ6019" i="19"/>
  <c r="BJ6331" i="19"/>
  <c r="BJ3305" i="19"/>
  <c r="BJ7516" i="19"/>
  <c r="BJ619" i="19"/>
  <c r="BJ9611" i="19"/>
  <c r="BJ1459" i="19"/>
  <c r="BJ6214" i="19"/>
  <c r="BJ6163" i="19"/>
  <c r="BJ2796" i="19"/>
  <c r="BJ5271" i="19"/>
  <c r="BJ8082" i="19"/>
  <c r="BJ8099" i="19"/>
  <c r="BJ6910" i="19"/>
  <c r="BJ2618" i="19"/>
  <c r="BJ2028" i="19"/>
  <c r="BJ4834" i="19"/>
  <c r="BJ3068" i="19"/>
  <c r="BJ8663" i="19"/>
  <c r="BJ5243" i="19"/>
  <c r="BJ3660" i="19"/>
  <c r="BJ4953" i="19"/>
  <c r="BJ8321" i="19"/>
  <c r="BJ7364" i="19"/>
  <c r="BJ5284" i="19"/>
  <c r="BJ3977" i="19"/>
  <c r="BJ5302" i="19"/>
  <c r="BJ5901" i="19"/>
  <c r="BJ8283" i="19"/>
  <c r="BJ9065" i="19"/>
  <c r="BJ1728" i="19"/>
  <c r="BJ1057" i="19"/>
  <c r="BJ6080" i="19"/>
  <c r="BJ8582" i="19"/>
  <c r="BJ5718" i="19"/>
  <c r="BJ487" i="19"/>
  <c r="BJ7939" i="19"/>
  <c r="BJ8956" i="19"/>
  <c r="BJ5907" i="19"/>
  <c r="BJ3180" i="19"/>
  <c r="BJ4695" i="19"/>
  <c r="BJ2086" i="19"/>
  <c r="BJ550" i="19"/>
  <c r="BJ2830" i="19"/>
  <c r="BJ1209" i="19"/>
  <c r="BJ6488" i="19"/>
  <c r="BJ1390" i="19"/>
  <c r="BJ5437" i="19"/>
  <c r="BJ3726" i="19"/>
  <c r="BJ5347" i="19"/>
  <c r="BJ598" i="19"/>
  <c r="BJ7266" i="19"/>
  <c r="BJ2085" i="19"/>
  <c r="BJ4084" i="19"/>
  <c r="BJ6450" i="19"/>
  <c r="BJ2350" i="19"/>
  <c r="BJ1194" i="19"/>
  <c r="BJ4547" i="19"/>
  <c r="BJ1741" i="19"/>
  <c r="BJ1243" i="19"/>
  <c r="BJ3750" i="19"/>
  <c r="BJ8677" i="19"/>
  <c r="BJ6405" i="19"/>
  <c r="BJ7566" i="19"/>
  <c r="BJ4615" i="19"/>
  <c r="BJ7385" i="19"/>
  <c r="BJ4737" i="19"/>
  <c r="BJ3139" i="19"/>
  <c r="BJ1321" i="19"/>
  <c r="BJ4846" i="19"/>
  <c r="BJ7547" i="19"/>
  <c r="BJ47" i="19"/>
  <c r="BJ7089" i="19"/>
  <c r="BJ6859" i="19"/>
  <c r="BJ4674" i="19"/>
  <c r="BJ1924" i="19"/>
  <c r="BJ5846" i="19"/>
  <c r="BJ2032" i="19"/>
  <c r="BJ6121" i="19"/>
  <c r="BJ7765" i="19"/>
  <c r="BJ2438" i="19"/>
  <c r="BJ7676" i="19"/>
  <c r="BJ5152" i="19"/>
  <c r="BJ8432" i="19"/>
  <c r="BJ2502" i="19"/>
  <c r="BJ14" i="19"/>
  <c r="BJ6166" i="19"/>
  <c r="BJ8735" i="19"/>
  <c r="BJ1673" i="19"/>
  <c r="BJ4661" i="19"/>
  <c r="BJ2045" i="19"/>
  <c r="BJ582" i="19"/>
  <c r="BJ4365" i="19"/>
  <c r="BJ7891" i="19"/>
  <c r="BJ9559" i="19"/>
  <c r="BJ5249" i="19"/>
  <c r="BJ2076" i="19"/>
  <c r="BJ9321" i="19"/>
  <c r="BJ2443" i="19"/>
  <c r="BJ1420" i="19"/>
  <c r="BJ4437" i="19"/>
  <c r="BJ7208" i="19"/>
  <c r="BJ123" i="19"/>
  <c r="BJ5806" i="19"/>
  <c r="BJ1385" i="19"/>
  <c r="BJ1092" i="19"/>
  <c r="BJ8076" i="19"/>
  <c r="BJ9021" i="19"/>
  <c r="BJ795" i="19"/>
  <c r="BJ7856" i="19"/>
  <c r="BJ6478" i="19"/>
  <c r="BJ8502" i="19"/>
  <c r="BJ5220" i="19"/>
  <c r="BJ4773" i="19"/>
  <c r="BJ1163" i="19"/>
  <c r="BJ6393" i="19"/>
  <c r="BJ7191" i="19"/>
  <c r="BJ9571" i="19"/>
  <c r="BJ1655" i="19"/>
  <c r="BJ3238" i="19"/>
  <c r="BJ1387" i="19"/>
  <c r="BQ67" i="19"/>
  <c r="BQ65" i="19"/>
  <c r="BF3687" i="19"/>
  <c r="BD8513" i="19"/>
  <c r="BH5474" i="19"/>
  <c r="BH1333" i="19"/>
  <c r="BH4333" i="19"/>
  <c r="BD4921" i="19"/>
  <c r="BH4020" i="19"/>
  <c r="BH1744" i="19"/>
  <c r="BF7672" i="19"/>
  <c r="BD3350" i="19"/>
  <c r="BH9326" i="19"/>
  <c r="BD8761" i="19"/>
  <c r="BF4243" i="19"/>
  <c r="BH7592" i="19"/>
  <c r="BH8842" i="19"/>
  <c r="BF4220" i="19"/>
  <c r="BH6072" i="19"/>
  <c r="BF9832" i="19"/>
  <c r="BD8410" i="19"/>
  <c r="BF7785" i="19"/>
  <c r="BH2484" i="19"/>
  <c r="BH2062" i="19"/>
  <c r="BF857" i="19"/>
  <c r="BH8189" i="19"/>
  <c r="BF4091" i="19"/>
  <c r="BF4106" i="19"/>
  <c r="BF5490" i="19"/>
  <c r="BF650" i="19"/>
  <c r="BH3091" i="19"/>
  <c r="BH4873" i="19"/>
  <c r="BD7754" i="19"/>
  <c r="BF2989" i="19"/>
  <c r="BD4215" i="19"/>
  <c r="BF8494" i="19"/>
  <c r="BD8191" i="19"/>
  <c r="BF1757" i="19"/>
  <c r="BH8908" i="19"/>
  <c r="BH7577" i="19"/>
  <c r="BD5238" i="19"/>
  <c r="BD1750" i="19"/>
  <c r="BH8517" i="19"/>
  <c r="BF1298" i="19"/>
  <c r="BD6381" i="19"/>
  <c r="BH7455" i="19"/>
  <c r="BF3529" i="19"/>
  <c r="BF8867" i="19"/>
  <c r="BH2486" i="19"/>
  <c r="BF9649" i="19"/>
  <c r="BF3726" i="19"/>
  <c r="BH2448" i="19"/>
  <c r="BH5934" i="19"/>
  <c r="BD3757" i="19"/>
  <c r="BH9827" i="19"/>
  <c r="BF601" i="19"/>
  <c r="BH8486" i="19"/>
  <c r="BF788" i="19"/>
  <c r="BH9330" i="19"/>
  <c r="BF3636" i="19"/>
  <c r="BH1082" i="19"/>
  <c r="BF1273" i="19"/>
  <c r="BH1774" i="19"/>
  <c r="BH8984" i="19"/>
  <c r="BH870" i="19"/>
  <c r="BD3442" i="19"/>
  <c r="BH554" i="19"/>
  <c r="BD4563" i="19"/>
  <c r="BD8421" i="19"/>
  <c r="BH5204" i="19"/>
  <c r="BF8591" i="19"/>
  <c r="BD5490" i="19"/>
  <c r="BD6216" i="19"/>
  <c r="BD8269" i="19"/>
  <c r="BD3840" i="19"/>
  <c r="BH790" i="19"/>
  <c r="BD7558" i="19"/>
  <c r="BD9796" i="19"/>
  <c r="BD1881" i="19"/>
  <c r="BF6197" i="19"/>
  <c r="BH5083" i="19"/>
  <c r="BD7248" i="19"/>
  <c r="BD900" i="19"/>
  <c r="BD2030" i="19"/>
  <c r="BF7496" i="19"/>
  <c r="BF9843" i="19"/>
  <c r="BH8711" i="19"/>
  <c r="BH3029" i="19"/>
  <c r="BD6733" i="19"/>
  <c r="BD7388" i="19"/>
  <c r="BH2772" i="19"/>
  <c r="BF3125" i="19"/>
  <c r="BD8416" i="19"/>
  <c r="BF3330" i="19"/>
  <c r="BD9784" i="19"/>
  <c r="BF3845" i="19"/>
  <c r="BD8968" i="19"/>
  <c r="BH8839" i="19"/>
  <c r="BH2798" i="19"/>
  <c r="BH2953" i="19"/>
  <c r="BD3287" i="19"/>
  <c r="BF1827" i="19"/>
  <c r="BF7989" i="19"/>
  <c r="BH7458" i="19"/>
  <c r="BH9077" i="19"/>
  <c r="BF4379" i="19"/>
  <c r="BD3980" i="19"/>
  <c r="BH5851" i="19"/>
  <c r="BF8756" i="19"/>
  <c r="BH8274" i="19"/>
  <c r="BF6387" i="19"/>
  <c r="BF5516" i="19"/>
  <c r="BF2802" i="19"/>
  <c r="BH2008" i="19"/>
  <c r="BH3310" i="19"/>
  <c r="BD340" i="19"/>
  <c r="BF8515" i="19"/>
  <c r="BH2874" i="19"/>
  <c r="BF3138" i="19"/>
  <c r="BF7972" i="19"/>
  <c r="BF4681" i="19"/>
  <c r="BH4251" i="19"/>
  <c r="BH7801" i="19"/>
  <c r="BH7305" i="19"/>
  <c r="BF6608" i="19"/>
  <c r="BH9544" i="19"/>
  <c r="BF8276" i="19"/>
  <c r="BD5900" i="19"/>
  <c r="BH9525" i="19"/>
  <c r="BH1187" i="19"/>
  <c r="BH747" i="19"/>
  <c r="BH1695" i="19"/>
  <c r="BF6454" i="19"/>
  <c r="BD7933" i="19"/>
  <c r="BF1862" i="19"/>
  <c r="BH7833" i="19"/>
  <c r="BH678" i="19"/>
  <c r="BJ1898" i="19"/>
  <c r="BJ5442" i="19"/>
  <c r="BJ5757" i="19"/>
  <c r="BJ4110" i="19"/>
  <c r="BJ5873" i="19"/>
  <c r="BJ7458" i="19"/>
  <c r="BJ4672" i="19"/>
  <c r="BJ6526" i="19"/>
  <c r="BJ3474" i="19"/>
  <c r="BJ4219" i="19"/>
  <c r="BJ2942" i="19"/>
  <c r="BJ4447" i="19"/>
  <c r="BJ7981" i="19"/>
  <c r="BJ3245" i="19"/>
  <c r="BJ99" i="19"/>
  <c r="BJ2470" i="19"/>
  <c r="BJ2328" i="19"/>
  <c r="BJ3097" i="19"/>
  <c r="BJ3802" i="19"/>
  <c r="BJ1004" i="19"/>
  <c r="BJ4182" i="19"/>
  <c r="BJ7647" i="19"/>
  <c r="BJ8140" i="19"/>
  <c r="BJ307" i="19"/>
  <c r="BJ8287" i="19"/>
  <c r="BJ5272" i="19"/>
  <c r="BJ3595" i="19"/>
  <c r="BJ7672" i="19"/>
  <c r="BJ52" i="19"/>
  <c r="BJ3106" i="19"/>
  <c r="BJ9827" i="19"/>
  <c r="AG10" i="19"/>
  <c r="BJ9180" i="19"/>
  <c r="BJ9563" i="19"/>
  <c r="BJ935" i="19"/>
  <c r="BJ7168" i="19"/>
  <c r="BJ6223" i="19"/>
  <c r="BJ7049" i="19"/>
  <c r="AF6" i="19"/>
  <c r="BJ857" i="19"/>
  <c r="BJ9901" i="19"/>
  <c r="BJ7395" i="19"/>
  <c r="BJ2808" i="19"/>
  <c r="BJ880" i="19"/>
  <c r="BJ5466" i="19"/>
  <c r="BJ4138" i="19"/>
  <c r="BJ7437" i="19"/>
  <c r="BJ8397" i="19"/>
  <c r="BJ7122" i="19"/>
  <c r="BJ4706" i="19"/>
  <c r="BJ4041" i="19"/>
  <c r="BJ2027" i="19"/>
  <c r="BJ7177" i="19"/>
  <c r="BJ6673" i="19"/>
  <c r="BJ7243" i="19"/>
  <c r="BJ8791" i="19"/>
  <c r="BJ3603" i="19"/>
  <c r="BJ4105" i="19"/>
  <c r="BJ6651" i="19"/>
  <c r="BJ1023" i="19"/>
  <c r="BJ8692" i="19"/>
  <c r="BJ8063" i="19"/>
  <c r="BJ4572" i="19"/>
  <c r="BJ2950" i="19"/>
  <c r="BJ4217" i="19"/>
  <c r="BJ4858" i="19"/>
  <c r="BJ8196" i="19"/>
  <c r="BJ9193" i="19"/>
  <c r="BJ2450" i="19"/>
  <c r="BJ952" i="19"/>
  <c r="BJ2706" i="19"/>
  <c r="BJ653" i="19"/>
  <c r="BJ7190" i="19"/>
  <c r="BJ8005" i="19"/>
  <c r="BJ1473" i="19"/>
  <c r="BJ5282" i="19"/>
  <c r="BJ3089" i="19"/>
  <c r="BJ6154" i="19"/>
  <c r="BJ6297" i="19"/>
  <c r="BJ3309" i="19"/>
  <c r="BJ5064" i="19"/>
  <c r="BJ7819" i="19"/>
  <c r="BJ6674" i="19"/>
  <c r="BJ773" i="19"/>
  <c r="BJ3392" i="19"/>
  <c r="BJ5069" i="19"/>
  <c r="BJ5158" i="19"/>
  <c r="BJ5291" i="19"/>
  <c r="BJ3953" i="19"/>
  <c r="BJ90" i="19"/>
  <c r="BJ3516" i="19"/>
  <c r="BJ2167" i="19"/>
  <c r="BJ9162" i="19"/>
  <c r="BJ1939" i="19"/>
  <c r="BJ691" i="19"/>
  <c r="BJ1442" i="19"/>
  <c r="BJ5075" i="19"/>
  <c r="BJ2616" i="19"/>
  <c r="BJ1149" i="19"/>
  <c r="BJ2020" i="19"/>
  <c r="BJ4442" i="19"/>
  <c r="BJ6821" i="19"/>
  <c r="BJ532" i="19"/>
  <c r="BJ1548" i="19"/>
  <c r="BJ4201" i="19"/>
  <c r="BJ1643" i="19"/>
  <c r="BJ2251" i="19"/>
  <c r="BJ7505" i="19"/>
  <c r="BJ3257" i="19"/>
  <c r="BJ5657" i="19"/>
  <c r="BJ4965" i="19"/>
  <c r="BJ3659" i="19"/>
  <c r="BJ3504" i="19"/>
  <c r="BJ1644" i="19"/>
  <c r="BJ2153" i="19"/>
  <c r="BJ6721" i="19"/>
  <c r="AG13" i="19"/>
  <c r="BJ922" i="19"/>
  <c r="BJ4241" i="19"/>
  <c r="BJ8512" i="19"/>
  <c r="BJ8091" i="19"/>
  <c r="BJ7568" i="19"/>
  <c r="BJ8218" i="19"/>
  <c r="BJ5076" i="19"/>
  <c r="BJ2002" i="19"/>
  <c r="BJ7260" i="19"/>
  <c r="BJ9155" i="19"/>
  <c r="BJ1073" i="19"/>
  <c r="BJ3275" i="19"/>
  <c r="BJ1333" i="19"/>
  <c r="BJ9797" i="19"/>
  <c r="BJ6934" i="19"/>
  <c r="BJ5235" i="19"/>
  <c r="BJ948" i="19"/>
  <c r="BJ5277" i="19"/>
  <c r="BJ5517" i="19"/>
  <c r="BJ2311" i="19"/>
  <c r="BJ1235" i="19"/>
  <c r="BJ8213" i="19"/>
  <c r="BJ686" i="19"/>
  <c r="BJ9049" i="19"/>
  <c r="BJ413" i="19"/>
  <c r="BJ3475" i="19"/>
  <c r="BJ1012" i="19"/>
  <c r="BJ9340" i="19"/>
  <c r="BJ4267" i="19"/>
  <c r="BJ5431" i="19"/>
  <c r="BJ7401" i="19"/>
  <c r="BJ1178" i="19"/>
  <c r="BJ2159" i="19"/>
  <c r="BJ9351" i="19"/>
  <c r="BJ6241" i="19"/>
  <c r="BJ5433" i="19"/>
  <c r="BJ8292" i="19"/>
  <c r="BJ1106" i="19"/>
  <c r="BJ6671" i="19"/>
  <c r="BJ4423" i="19"/>
  <c r="BJ8426" i="19"/>
  <c r="BJ2208" i="19"/>
  <c r="BJ2113" i="19"/>
  <c r="BJ8285" i="19"/>
  <c r="BQ75" i="19"/>
  <c r="F47" i="19"/>
  <c r="Q16" i="19"/>
  <c r="Q17" i="19" s="1"/>
  <c r="J17" i="19" s="1"/>
  <c r="AH40" i="19" l="1"/>
  <c r="AH39" i="19"/>
  <c r="AH45" i="19"/>
  <c r="AH9" i="19"/>
  <c r="AH15" i="19"/>
  <c r="AH42" i="19"/>
  <c r="AH19" i="19"/>
  <c r="AH7" i="19"/>
  <c r="AH11" i="19"/>
  <c r="AH46" i="19"/>
  <c r="H35" i="19"/>
  <c r="H33" i="19"/>
  <c r="AH47" i="19"/>
  <c r="AH34" i="19"/>
  <c r="AH36" i="19"/>
  <c r="AK20" i="19"/>
  <c r="AH20" i="19" s="1"/>
  <c r="M27" i="19"/>
  <c r="O27" i="19" s="1"/>
  <c r="F59" i="19"/>
  <c r="T70" i="19" s="1"/>
  <c r="T73" i="19"/>
  <c r="T75" i="19" s="1"/>
  <c r="F63" i="19" s="1"/>
  <c r="AH8" i="19"/>
  <c r="V59" i="19"/>
  <c r="H61" i="19"/>
  <c r="J61" i="19"/>
  <c r="J44" i="19"/>
  <c r="J38" i="19"/>
  <c r="J42" i="19"/>
  <c r="J51" i="19"/>
  <c r="AG76" i="19"/>
  <c r="X59" i="19" s="1"/>
  <c r="AF61" i="19"/>
  <c r="AJ72" i="19"/>
  <c r="AI72" i="19" s="1"/>
  <c r="AJ66" i="19"/>
  <c r="AI66" i="19" s="1"/>
  <c r="AL75" i="19"/>
  <c r="AK75" i="19" s="1"/>
  <c r="AG69" i="19"/>
  <c r="AF60" i="19"/>
  <c r="AL76" i="19"/>
  <c r="AJ74" i="19"/>
  <c r="AI74" i="19" s="1"/>
  <c r="AL60" i="19"/>
  <c r="AK60" i="19" s="1"/>
  <c r="AJ75" i="19"/>
  <c r="AI75" i="19" s="1"/>
  <c r="AG65" i="19"/>
  <c r="AG71" i="19"/>
  <c r="AL61" i="19"/>
  <c r="AK61" i="19" s="1"/>
  <c r="AJ73" i="19"/>
  <c r="AI73" i="19" s="1"/>
  <c r="AF75" i="19"/>
  <c r="AG66" i="19"/>
  <c r="X63" i="19"/>
  <c r="J46" i="19"/>
  <c r="AL65" i="19"/>
  <c r="AK65" i="19" s="1"/>
  <c r="AL73" i="19"/>
  <c r="AK73" i="19" s="1"/>
  <c r="AG62" i="19"/>
  <c r="AF65" i="19"/>
  <c r="AJ64" i="19"/>
  <c r="AI64" i="19" s="1"/>
  <c r="J50" i="19"/>
  <c r="J49" i="19"/>
  <c r="J48" i="19"/>
  <c r="AF62" i="19"/>
  <c r="AF64" i="19"/>
  <c r="AG74" i="19"/>
  <c r="AJ71" i="19"/>
  <c r="AI71" i="19" s="1"/>
  <c r="AL66" i="19"/>
  <c r="AK66" i="19" s="1"/>
  <c r="AH66" i="19" s="1"/>
  <c r="AL71" i="19"/>
  <c r="AK71" i="19" s="1"/>
  <c r="AF63" i="19"/>
  <c r="AF68" i="19"/>
  <c r="AJ63" i="19"/>
  <c r="AI63" i="19" s="1"/>
  <c r="AL74" i="19"/>
  <c r="AK74" i="19" s="1"/>
  <c r="AH74" i="19" s="1"/>
  <c r="AG64" i="19"/>
  <c r="AL72" i="19"/>
  <c r="AK72" i="19" s="1"/>
  <c r="AH72" i="19" s="1"/>
  <c r="AG72" i="19"/>
  <c r="AG75" i="19"/>
  <c r="AL68" i="19"/>
  <c r="AK68" i="19" s="1"/>
  <c r="AL64" i="19"/>
  <c r="AK64" i="19" s="1"/>
  <c r="AG68" i="19"/>
  <c r="AJ61" i="19"/>
  <c r="AI61" i="19" s="1"/>
  <c r="J41" i="19"/>
  <c r="J47" i="19"/>
  <c r="AG70" i="19"/>
  <c r="J40" i="19"/>
  <c r="AF66" i="19"/>
  <c r="AF70" i="19"/>
  <c r="AJ68" i="19"/>
  <c r="AI68" i="19" s="1"/>
  <c r="AG63" i="19"/>
  <c r="AF74" i="19"/>
  <c r="AL63" i="19"/>
  <c r="AK63" i="19" s="1"/>
  <c r="J52" i="19"/>
  <c r="J45" i="19"/>
  <c r="J43" i="19"/>
  <c r="AG60" i="19"/>
  <c r="AF76" i="19"/>
  <c r="AG67" i="19"/>
  <c r="J34" i="19"/>
  <c r="AJ60" i="19"/>
  <c r="AI60" i="19" s="1"/>
  <c r="AJ70" i="19"/>
  <c r="AI70" i="19" s="1"/>
  <c r="AG73" i="19"/>
  <c r="AF67" i="19"/>
  <c r="AL67" i="19"/>
  <c r="AK67" i="19" s="1"/>
  <c r="AJ69" i="19"/>
  <c r="AI69" i="19" s="1"/>
  <c r="AF71" i="19"/>
  <c r="AG61" i="19"/>
  <c r="AF73" i="19"/>
  <c r="AL69" i="19"/>
  <c r="AK69" i="19" s="1"/>
  <c r="AH69" i="19" s="1"/>
  <c r="AL62" i="19"/>
  <c r="AK62" i="19" s="1"/>
  <c r="AJ76" i="19"/>
  <c r="AI76" i="19" s="1"/>
  <c r="AF72" i="19"/>
  <c r="AJ67" i="19"/>
  <c r="AI67" i="19" s="1"/>
  <c r="J39" i="19"/>
  <c r="AF69" i="19"/>
  <c r="AJ65" i="19"/>
  <c r="AI65" i="19" s="1"/>
  <c r="AJ62" i="19"/>
  <c r="AI62" i="19" s="1"/>
  <c r="AL70" i="19"/>
  <c r="AK70" i="19" s="1"/>
  <c r="T59" i="19"/>
  <c r="F61" i="19"/>
  <c r="AH6" i="19"/>
  <c r="AH5" i="19"/>
  <c r="AH38" i="19"/>
  <c r="AH43" i="19"/>
  <c r="AH37" i="19"/>
  <c r="AH10" i="19"/>
  <c r="AH13" i="19"/>
  <c r="F33" i="19"/>
  <c r="F35" i="19"/>
  <c r="AH33" i="19"/>
  <c r="AH35" i="19"/>
  <c r="V73" i="19"/>
  <c r="V75" i="19" s="1"/>
  <c r="H63" i="19" s="1"/>
  <c r="H59" i="19"/>
  <c r="V70" i="19" s="1"/>
  <c r="AK48" i="19"/>
  <c r="AH48" i="19" s="1"/>
  <c r="AH32" i="19"/>
  <c r="AH71" i="19" l="1"/>
  <c r="AH73" i="19"/>
  <c r="AH65" i="19"/>
  <c r="X73" i="19"/>
  <c r="X75" i="19" s="1"/>
  <c r="J63" i="19" s="1"/>
  <c r="AK76" i="19"/>
  <c r="AH76" i="19" s="1"/>
  <c r="J59" i="19"/>
  <c r="X70" i="19" s="1"/>
  <c r="AH67" i="19"/>
  <c r="AH63" i="19"/>
  <c r="AH64" i="19"/>
  <c r="J35" i="19"/>
  <c r="J33" i="19"/>
  <c r="AH68" i="19"/>
  <c r="AH61" i="19"/>
  <c r="AH60" i="19"/>
  <c r="V60" i="19"/>
  <c r="V67" i="19"/>
  <c r="H62" i="19"/>
  <c r="F62" i="19"/>
  <c r="T60" i="19"/>
  <c r="T67" i="19"/>
  <c r="AH70" i="19"/>
  <c r="AH62" i="19"/>
  <c r="AH75" i="19"/>
  <c r="X67" i="19"/>
  <c r="X60" i="19"/>
  <c r="J62" i="19"/>
  <c r="C52" i="10" l="1"/>
  <c r="C51" i="10"/>
  <c r="F52" i="10"/>
  <c r="F51" i="10"/>
  <c r="C45" i="10" l="1"/>
  <c r="C48" i="10" l="1"/>
  <c r="F19" i="10" l="1"/>
</calcChain>
</file>

<file path=xl/sharedStrings.xml><?xml version="1.0" encoding="utf-8"?>
<sst xmlns="http://schemas.openxmlformats.org/spreadsheetml/2006/main" count="494" uniqueCount="287">
  <si>
    <t>м3</t>
  </si>
  <si>
    <t>м-3</t>
  </si>
  <si>
    <t>г</t>
  </si>
  <si>
    <t>м2</t>
  </si>
  <si>
    <t>г/м2</t>
  </si>
  <si>
    <r>
      <t>ζ</t>
    </r>
    <r>
      <rPr>
        <vertAlign val="subscript"/>
        <sz val="12"/>
        <rFont val="Times New Roman"/>
        <family val="1"/>
        <charset val="204"/>
      </rPr>
      <t>тракт</t>
    </r>
    <r>
      <rPr>
        <sz val="12"/>
        <rFont val="Times New Roman"/>
        <family val="1"/>
        <charset val="204"/>
      </rPr>
      <t xml:space="preserve"> =</t>
    </r>
  </si>
  <si>
    <t>Па</t>
  </si>
  <si>
    <t>=</t>
  </si>
  <si>
    <t>м3 Па/с</t>
  </si>
  <si>
    <r>
      <t>F</t>
    </r>
    <r>
      <rPr>
        <vertAlign val="subscript"/>
        <sz val="12"/>
        <rFont val="Times New Roman"/>
        <family val="1"/>
        <charset val="204"/>
      </rPr>
      <t>CX</t>
    </r>
    <r>
      <rPr>
        <sz val="12"/>
        <rFont val="Times New Roman"/>
        <family val="1"/>
        <charset val="204"/>
      </rPr>
      <t>(E</t>
    </r>
    <r>
      <rPr>
        <vertAlign val="subscript"/>
        <sz val="12"/>
        <rFont val="Times New Roman"/>
        <family val="1"/>
        <charset val="204"/>
      </rPr>
      <t>NBI</t>
    </r>
    <r>
      <rPr>
        <sz val="12"/>
        <rFont val="Times New Roman"/>
        <family val="1"/>
        <charset val="204"/>
      </rPr>
      <t xml:space="preserve">) = </t>
    </r>
  </si>
  <si>
    <t>-</t>
  </si>
  <si>
    <t>%</t>
  </si>
  <si>
    <r>
      <t xml:space="preserve">мощность NBI </t>
    </r>
    <r>
      <rPr>
        <b/>
        <sz val="12"/>
        <color indexed="8"/>
        <rFont val="Times New Roman"/>
        <family val="1"/>
        <charset val="204"/>
      </rPr>
      <t>Pnbi</t>
    </r>
  </si>
  <si>
    <t>расстояние от инжектора</t>
  </si>
  <si>
    <t>м</t>
  </si>
  <si>
    <t>≡</t>
  </si>
  <si>
    <t>секунд</t>
  </si>
  <si>
    <t>часов</t>
  </si>
  <si>
    <t>шт</t>
  </si>
  <si>
    <t>переработки сверхтяжеловодных отходов</t>
  </si>
  <si>
    <t>установка разделения изотопов водорода</t>
  </si>
  <si>
    <t>установка каталитического разложения химических соединений водорода</t>
  </si>
  <si>
    <t>Плотность (при н. у.)</t>
  </si>
  <si>
    <t>MВт</t>
  </si>
  <si>
    <t>мсек</t>
  </si>
  <si>
    <t>МВт</t>
  </si>
  <si>
    <t>кэВ</t>
  </si>
  <si>
    <t>г/см³</t>
  </si>
  <si>
    <t xml:space="preserve">макс количество трития в одном месте </t>
  </si>
  <si>
    <t>D2</t>
  </si>
  <si>
    <t>T2</t>
  </si>
  <si>
    <t>Nинж=</t>
  </si>
  <si>
    <t>атм</t>
  </si>
  <si>
    <t>количество инжекторов нейтральных частиц</t>
  </si>
  <si>
    <t>или</t>
  </si>
  <si>
    <t>установка</t>
  </si>
  <si>
    <t>флюэнс нейтронов</t>
  </si>
  <si>
    <t>мм</t>
  </si>
  <si>
    <t>время, дни</t>
  </si>
  <si>
    <t>Ионная температура плазмы, T</t>
  </si>
  <si>
    <t>Концентрация ядер дейтерия, nD</t>
  </si>
  <si>
    <t>пока считаем ТОЛЬКО газовыделение в камере!</t>
  </si>
  <si>
    <t>Давление, Па</t>
  </si>
  <si>
    <t>м^3/с</t>
  </si>
  <si>
    <t>Объём плазмы, V</t>
  </si>
  <si>
    <t>Скорость синтеза протия, Nсинт</t>
  </si>
  <si>
    <t>частиц/с</t>
  </si>
  <si>
    <t>(м3∙Па/с) с площади м2</t>
  </si>
  <si>
    <t>S=S(p)</t>
  </si>
  <si>
    <t>x=const(τ)</t>
  </si>
  <si>
    <t>k (константа Больцмана)</t>
  </si>
  <si>
    <t>Дж/К</t>
  </si>
  <si>
    <t>Результат - зависимость давления протия от времени</t>
  </si>
  <si>
    <t>Nprotium, штук</t>
  </si>
  <si>
    <t>время, лет</t>
  </si>
  <si>
    <t>время, мес</t>
  </si>
  <si>
    <t>время, час</t>
  </si>
  <si>
    <t>время, мин</t>
  </si>
  <si>
    <t>х</t>
  </si>
  <si>
    <t>Коэффициент в формуле для Sуд, K</t>
  </si>
  <si>
    <t>Нам надо рассмотреть два (три) сценария:</t>
  </si>
  <si>
    <t>Коэффициент в формуле для Sуд, c</t>
  </si>
  <si>
    <t>будет выход на стационар !!!</t>
  </si>
  <si>
    <t>Площадь криопанелей насоса, F</t>
  </si>
  <si>
    <t>цикл замкнут</t>
  </si>
  <si>
    <t xml:space="preserve">дней </t>
  </si>
  <si>
    <t>// для Ве</t>
  </si>
  <si>
    <r>
      <rPr>
        <b/>
        <sz val="12"/>
        <color indexed="36"/>
        <rFont val="Times New Roman"/>
        <family val="1"/>
        <charset val="204"/>
      </rPr>
      <t>из тора (камера и плазма в ней) протий будет распределяться</t>
    </r>
    <r>
      <rPr>
        <b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10"/>
        <rFont val="Times New Roman"/>
        <family val="1"/>
        <charset val="204"/>
      </rPr>
      <t>по всем системам ТЦ !</t>
    </r>
  </si>
  <si>
    <t>Скорость DDp-реакции, &lt;sv&gt;</t>
  </si>
  <si>
    <r>
      <t xml:space="preserve">время </t>
    </r>
    <r>
      <rPr>
        <sz val="12"/>
        <color indexed="10"/>
        <rFont val="Times New Roman"/>
        <family val="1"/>
        <charset val="204"/>
      </rPr>
      <t>τ</t>
    </r>
    <r>
      <rPr>
        <sz val="12"/>
        <color indexed="8"/>
        <rFont val="Times New Roman"/>
        <family val="1"/>
        <charset val="204"/>
      </rPr>
      <t>, секунды</t>
    </r>
  </si>
  <si>
    <r>
      <t xml:space="preserve">давление </t>
    </r>
    <r>
      <rPr>
        <sz val="12"/>
        <color indexed="10"/>
        <rFont val="Times New Roman"/>
        <family val="1"/>
        <charset val="204"/>
      </rPr>
      <t>p(τ)</t>
    </r>
    <r>
      <rPr>
        <sz val="12"/>
        <color indexed="8"/>
        <rFont val="Times New Roman"/>
        <family val="1"/>
        <charset val="204"/>
      </rPr>
      <t xml:space="preserve"> по модели S=S(p)</t>
    </r>
  </si>
  <si>
    <r>
      <t xml:space="preserve">давление </t>
    </r>
    <r>
      <rPr>
        <sz val="12"/>
        <color indexed="10"/>
        <rFont val="Times New Roman"/>
        <family val="1"/>
        <charset val="204"/>
      </rPr>
      <t>p(τ)</t>
    </r>
    <r>
      <rPr>
        <sz val="12"/>
        <color indexed="8"/>
        <rFont val="Times New Roman"/>
        <family val="1"/>
        <charset val="204"/>
      </rPr>
      <t xml:space="preserve"> по модели S≠S(p)</t>
    </r>
  </si>
  <si>
    <t>никогда</t>
  </si>
  <si>
    <t>(и время выхода)</t>
  </si>
  <si>
    <t>НО! Значения стационара разные</t>
  </si>
  <si>
    <t>значение</t>
  </si>
  <si>
    <t>∞</t>
  </si>
  <si>
    <t>скорость</t>
  </si>
  <si>
    <t>замкнутость (х)</t>
  </si>
  <si>
    <r>
      <t xml:space="preserve">концентрация </t>
    </r>
    <r>
      <rPr>
        <u/>
        <sz val="12"/>
        <color indexed="10"/>
        <rFont val="Times New Roman"/>
        <family val="1"/>
        <charset val="204"/>
      </rPr>
      <t>(зависит)</t>
    </r>
    <r>
      <rPr>
        <u/>
        <sz val="12"/>
        <color indexed="8"/>
        <rFont val="Times New Roman"/>
        <family val="1"/>
        <charset val="204"/>
      </rPr>
      <t xml:space="preserve"> от Х</t>
    </r>
  </si>
  <si>
    <r>
      <t xml:space="preserve">время выхода на стационар как ф-я от S </t>
    </r>
    <r>
      <rPr>
        <u/>
        <sz val="12"/>
        <color indexed="10"/>
        <rFont val="Times New Roman"/>
        <family val="1"/>
        <charset val="204"/>
      </rPr>
      <t>(зависит)</t>
    </r>
  </si>
  <si>
    <r>
      <t xml:space="preserve">концентрация </t>
    </r>
    <r>
      <rPr>
        <u/>
        <sz val="12"/>
        <color indexed="10"/>
        <rFont val="Times New Roman"/>
        <family val="1"/>
        <charset val="204"/>
      </rPr>
      <t xml:space="preserve">(не зависит) </t>
    </r>
    <r>
      <rPr>
        <u/>
        <sz val="12"/>
        <color indexed="8"/>
        <rFont val="Times New Roman"/>
        <family val="1"/>
        <charset val="204"/>
      </rPr>
      <t>от S</t>
    </r>
  </si>
  <si>
    <t xml:space="preserve">по мере того как цикл становится более замкнутым </t>
  </si>
  <si>
    <t>концентрация в СТАЦИОНАРНОМ РЕЖИМЕ</t>
  </si>
  <si>
    <t>определяется откачкой (по каждому газу -</t>
  </si>
  <si>
    <t>что ТАКЖЕ считаем стационарным значением)</t>
  </si>
  <si>
    <t>и напуском газа в систему (БАЛЛАНС)</t>
  </si>
  <si>
    <t>при фиксированном Х, то есть, по сути,</t>
  </si>
  <si>
    <t>количества частиц, возвращаемых в объем,</t>
  </si>
  <si>
    <t>с увеличением скорости откачки, концентрация</t>
  </si>
  <si>
    <t>ДОЛЖНА уменьшаться !!!</t>
  </si>
  <si>
    <t>от скорости откачки ДОЛЖНО зависеть</t>
  </si>
  <si>
    <t>время выхода на стационар, поскольку чем</t>
  </si>
  <si>
    <t>быстрее частицы удаляются/откачиваются</t>
  </si>
  <si>
    <t xml:space="preserve">то есть, газ в объеме МЕНЯЕТСЯ, тем </t>
  </si>
  <si>
    <t>достигать стационарного (по величине)</t>
  </si>
  <si>
    <t>значения !</t>
  </si>
  <si>
    <t>Процентное содержание протия в смеси!!!</t>
  </si>
  <si>
    <t xml:space="preserve">время </t>
  </si>
  <si>
    <t>концентр-я</t>
  </si>
  <si>
    <t>концентрация трития в металле стенки nТ=</t>
  </si>
  <si>
    <t>P=n*k*T</t>
  </si>
  <si>
    <t>формула: S = (0,9*КОРЕНЬ(8,31*80/(2*ПИ()*10^-3))(1-*6,5*10^-7/P))*F</t>
  </si>
  <si>
    <t>м^-3</t>
  </si>
  <si>
    <t>N = (Nсинт+Nнат/(2*nD*10^6*S(p))*100</t>
  </si>
  <si>
    <t xml:space="preserve">Па </t>
  </si>
  <si>
    <t>предпосылки</t>
  </si>
  <si>
    <t>// считая, что Т = 1000К</t>
  </si>
  <si>
    <t>// процент протия по отношению парциальных давлений (D+T)</t>
  </si>
  <si>
    <t>быстрее значение КОНЦЕНТРАЦИИ будет</t>
  </si>
  <si>
    <t>Концентрация протия, %</t>
  </si>
  <si>
    <t>// из графика давлений</t>
  </si>
  <si>
    <t>// из графика с(Н) снизу !</t>
  </si>
  <si>
    <t>// из графика N(t)</t>
  </si>
  <si>
    <t>соответствует N=P*V/1000*k</t>
  </si>
  <si>
    <t>частиц</t>
  </si>
  <si>
    <t>n(график)</t>
  </si>
  <si>
    <t>n(стац)</t>
  </si>
  <si>
    <t>с(Н) по шт</t>
  </si>
  <si>
    <t>совпадает с % по Р</t>
  </si>
  <si>
    <t>// процент протия по отношению концентраций n(H)/n(D+T)</t>
  </si>
  <si>
    <t xml:space="preserve">(то есть, в него возвращается всё больше частиц, </t>
  </si>
  <si>
    <t xml:space="preserve">удаленных/откачанных из рабочего объема), концентрация </t>
  </si>
  <si>
    <t xml:space="preserve">ДОЛЖНА ВОЗРАСТАТЬ!!! </t>
  </si>
  <si>
    <t xml:space="preserve">что, КОНЕЧНО, приведет к более эффективной ОТКАЧКЕ… </t>
  </si>
  <si>
    <t>по зависимости N(t) рассчитаны:</t>
  </si>
  <si>
    <r>
      <t xml:space="preserve">давление </t>
    </r>
    <r>
      <rPr>
        <sz val="12"/>
        <color indexed="10"/>
        <rFont val="Times New Roman"/>
        <family val="1"/>
        <charset val="204"/>
      </rPr>
      <t>p(τ)</t>
    </r>
    <r>
      <rPr>
        <sz val="12"/>
        <color indexed="8"/>
        <rFont val="Times New Roman"/>
        <family val="1"/>
        <charset val="204"/>
      </rPr>
      <t xml:space="preserve"> по модели </t>
    </r>
    <r>
      <rPr>
        <sz val="12"/>
        <color indexed="10"/>
        <rFont val="Times New Roman"/>
        <family val="1"/>
        <charset val="204"/>
      </rPr>
      <t>S≠S(p)</t>
    </r>
  </si>
  <si>
    <r>
      <t xml:space="preserve">давление </t>
    </r>
    <r>
      <rPr>
        <sz val="12"/>
        <color indexed="10"/>
        <rFont val="Times New Roman"/>
        <family val="1"/>
        <charset val="204"/>
      </rPr>
      <t>p(τ)</t>
    </r>
    <r>
      <rPr>
        <sz val="12"/>
        <color indexed="8"/>
        <rFont val="Times New Roman"/>
        <family val="1"/>
        <charset val="204"/>
      </rPr>
      <t xml:space="preserve"> по модели </t>
    </r>
    <r>
      <rPr>
        <sz val="12"/>
        <color indexed="10"/>
        <rFont val="Times New Roman"/>
        <family val="1"/>
        <charset val="204"/>
      </rPr>
      <t>S=S(p)</t>
    </r>
  </si>
  <si>
    <t>линейная зависимость</t>
  </si>
  <si>
    <t>НЕлинейная зависимость</t>
  </si>
  <si>
    <t>Исходная концентрация протия в топливной смеси, с(Н)исх</t>
  </si>
  <si>
    <t>Скорость образования протия под воздействием нейтронов, Nn+fw</t>
  </si>
  <si>
    <t>Скорость десорбции (нестационарная), N2нат(t)</t>
  </si>
  <si>
    <t>Скорость десорбции из конструкционных материалов, N1нат</t>
  </si>
  <si>
    <t>цикл не замкнут!</t>
  </si>
  <si>
    <t>c(H)</t>
  </si>
  <si>
    <t xml:space="preserve"> // количество частиц в торе</t>
  </si>
  <si>
    <t xml:space="preserve">         c(H)=p(H)/p(D+T)=c(H)=p(H)/p(D+T)=1/[(1+n(D+T)S(1-x)/(Nсинт+Nнат)]</t>
  </si>
  <si>
    <t>Рассмотрим СКОРОСТЬ ОТКАЧКИ как ФУНКЦИЮ ДАВЛЕНИЯ</t>
  </si>
  <si>
    <t>Рассмотрим СКОРОСТЬ ОТКАЧКИ как ФУНКЦИЮ ВРЕМЕНИ</t>
  </si>
  <si>
    <t xml:space="preserve">скорость </t>
  </si>
  <si>
    <t>По справочным данным - для отожжённой</t>
  </si>
  <si>
    <t>при 400 °С аустенитной стали (нерж)</t>
  </si>
  <si>
    <t>ПРОВЕРКА</t>
  </si>
  <si>
    <t>давление Н в торе</t>
  </si>
  <si>
    <t xml:space="preserve">совпадение графиков p(t) по модели S≠S(p) и по модели S=S(p)
</t>
  </si>
  <si>
    <t>объясняется тем, что быстрота откачки (как функция P) выходит на стационар !</t>
  </si>
  <si>
    <t>х = 1-(1/c(Н)-1)*(Nсинт+Nнат)/(n plasma*S)</t>
  </si>
  <si>
    <t>c</t>
  </si>
  <si>
    <r>
      <t>p(τ)'=(Nсинт+Nнат)*(1-exp(-S*(1-x)*τ/2V0))*k*T/(S*(1-x))+</t>
    </r>
    <r>
      <rPr>
        <b/>
        <sz val="12"/>
        <color indexed="30"/>
        <rFont val="Times New Roman"/>
        <family val="1"/>
        <charset val="204"/>
      </rPr>
      <t>p0*exp(-S(1-x)*t/(2*V))</t>
    </r>
  </si>
  <si>
    <r>
      <t>p(τ)'=(k*T*(Nсинт+Nнат)/(K*F*(1-x))+c/K)*(1-exp(-K*F*(1-x)*τ/2V0))+</t>
    </r>
    <r>
      <rPr>
        <b/>
        <sz val="12"/>
        <color indexed="30"/>
        <rFont val="Times New Roman"/>
        <family val="1"/>
        <charset val="204"/>
      </rPr>
      <t>p0*exp(-KF(1-x)*t/(2*V)</t>
    </r>
  </si>
  <si>
    <t>Nprotium = (V0/(S*(1-x)))*(Nсинт+Nнат)*(1-exp(-S*(1-x)*τ/2V0))+p0*exp(-S(1-x)*t/(2*V))*V/(kT)</t>
  </si>
  <si>
    <t>увеличение</t>
  </si>
  <si>
    <t>время</t>
  </si>
  <si>
    <t>Nprotium</t>
  </si>
  <si>
    <t>Nудал</t>
  </si>
  <si>
    <t xml:space="preserve"> -Nудал</t>
  </si>
  <si>
    <t>количество частиц ТРИТИЯ в ТЦ</t>
  </si>
  <si>
    <t>количество частиц ДЕЙТЕРИЯ в ТЦ</t>
  </si>
  <si>
    <t>доля трития в топливной смеси</t>
  </si>
  <si>
    <t>Nудал/(1-x)=</t>
  </si>
  <si>
    <t>Nудал=</t>
  </si>
  <si>
    <t>- доля протия, возвращаемого после откачки обратно в камеру (относительно количества откачанного протия)</t>
  </si>
  <si>
    <t>перевод временных единиц</t>
  </si>
  <si>
    <t xml:space="preserve"> начальное давление протия p0</t>
  </si>
  <si>
    <t>время τ, секунды</t>
  </si>
  <si>
    <r>
      <t>формула применима только для P&gt;Ps (</t>
    </r>
    <r>
      <rPr>
        <b/>
        <u/>
        <sz val="12"/>
        <color rgb="FF00B0F0"/>
        <rFont val="Times New Roman"/>
        <family val="1"/>
        <charset val="204"/>
      </rPr>
      <t>Ps=6,5E-7 Па</t>
    </r>
    <r>
      <rPr>
        <b/>
        <sz val="12"/>
        <color rgb="FF00B0F0"/>
        <rFont val="Times New Roman"/>
        <family val="1"/>
        <charset val="204"/>
      </rPr>
      <t>)</t>
    </r>
  </si>
  <si>
    <t>Vтц</t>
  </si>
  <si>
    <t>всего</t>
  </si>
  <si>
    <t>- эквивалентный объём ТЦ</t>
  </si>
  <si>
    <t>// Выбрана так, чтобы при P&gt;&gt;Ps имела значение, как в случае, не учитывающем зависимость p(s)</t>
  </si>
  <si>
    <t>х=0 - цикл НЕ замкнут, х=100% - цикл замкнут полностью!</t>
  </si>
  <si>
    <t xml:space="preserve"> графиков N(t) и c(D)</t>
  </si>
  <si>
    <t xml:space="preserve"> графиков Р(t) и c(D)</t>
  </si>
  <si>
    <t>n(Н) в торе</t>
  </si>
  <si>
    <t>частиц в ПЛАЗМЕ !!! А не в ТЦ</t>
  </si>
  <si>
    <t>вычислим замкнутость для требемой доли протия!</t>
  </si>
  <si>
    <t>рост протия=</t>
  </si>
  <si>
    <t>увеличение-</t>
  </si>
  <si>
    <t>-Nудал</t>
  </si>
  <si>
    <t>м3/с</t>
  </si>
  <si>
    <t>// ПО НАЧАЛЬНОМУ УСЛОВИЮ с(D)</t>
  </si>
  <si>
    <t>Nотк(Н)</t>
  </si>
  <si>
    <t>Nсинт+Nнат</t>
  </si>
  <si>
    <t xml:space="preserve">в стационаре Nудал должно быть равно </t>
  </si>
  <si>
    <t>x%</t>
  </si>
  <si>
    <t>c(D:T=1:0)</t>
  </si>
  <si>
    <t>c(D:T=1:1)</t>
  </si>
  <si>
    <t>соответствие значений:</t>
  </si>
  <si>
    <t xml:space="preserve">считаем, что скорость откачки для всех изотопов водорода одинаковая! </t>
  </si>
  <si>
    <t>И пропорциональна кол-ву частиц (парциальному давлению)</t>
  </si>
  <si>
    <t>(считая концентрацию равной той, что в плазме!)</t>
  </si>
  <si>
    <t xml:space="preserve">Па или </t>
  </si>
  <si>
    <t>доля потока, падающего на первую стенку, достигающая инжекторов NBI</t>
  </si>
  <si>
    <t>размеры патрубка (высота)</t>
  </si>
  <si>
    <t>(ширина)</t>
  </si>
  <si>
    <t>Поток газа в нейтрализатор (для создания эффективной газовой мишени)</t>
  </si>
  <si>
    <t>// процент протия по отношению Nстац/(Nplasma)</t>
  </si>
  <si>
    <t>// процент протия по быстроте откачки</t>
  </si>
  <si>
    <t xml:space="preserve"> // Скорость проницаемости (из атмосферы и пр), Nper</t>
  </si>
  <si>
    <t>Поток частиц протия из инжектора в тор</t>
  </si>
  <si>
    <t>x=1-Nудал/Nоткач     --&gt;</t>
  </si>
  <si>
    <t xml:space="preserve"> - поток газа в систему депротизации</t>
  </si>
  <si>
    <t>N(H)/N(D+T) =</t>
  </si>
  <si>
    <t>c(H), %</t>
  </si>
  <si>
    <t>Ps=6,5E-7 Па</t>
  </si>
  <si>
    <t>лет</t>
  </si>
  <si>
    <t>Парциальное давление протия</t>
  </si>
  <si>
    <r>
      <rPr>
        <sz val="12"/>
        <color indexed="17"/>
        <rFont val="Times New Roman"/>
        <family val="1"/>
        <charset val="204"/>
      </rPr>
      <t>P(Н)</t>
    </r>
    <r>
      <rPr>
        <sz val="12"/>
        <color indexed="8"/>
        <rFont val="Times New Roman"/>
        <family val="1"/>
        <charset val="204"/>
      </rPr>
      <t>/P(D+T)</t>
    </r>
  </si>
  <si>
    <t>c(Н) график</t>
  </si>
  <si>
    <t>по графику P(t) нами найдено Рстац(Н) =</t>
  </si>
  <si>
    <t>N(Н)</t>
  </si>
  <si>
    <t>P(Н)</t>
  </si>
  <si>
    <t>n(Н)</t>
  </si>
  <si>
    <t>P(Н) от t в бесконечности</t>
  </si>
  <si>
    <t>где J =</t>
  </si>
  <si>
    <t>S=J/P</t>
  </si>
  <si>
    <t>за время, секунд</t>
  </si>
  <si>
    <t>// Крылов</t>
  </si>
  <si>
    <t>// Ширнин</t>
  </si>
  <si>
    <t>// Мирнов</t>
  </si>
  <si>
    <t>k(pellet)HFS</t>
  </si>
  <si>
    <t>k(pellet)LFS</t>
  </si>
  <si>
    <t>Плотности изотопов водорода в твердом состоянии:</t>
  </si>
  <si>
    <t>Н2</t>
  </si>
  <si>
    <t xml:space="preserve">Гц </t>
  </si>
  <si>
    <r>
      <rPr>
        <b/>
        <sz val="12"/>
        <color theme="1"/>
        <rFont val="Times New Roman"/>
        <family val="1"/>
        <charset val="204"/>
      </rPr>
      <t>TBR</t>
    </r>
    <r>
      <rPr>
        <sz val="12"/>
        <color theme="1"/>
        <rFont val="Times New Roman"/>
        <family val="1"/>
        <charset val="204"/>
      </rPr>
      <t>/TBRL</t>
    </r>
  </si>
  <si>
    <t>Enbi</t>
  </si>
  <si>
    <r>
      <t xml:space="preserve">объем </t>
    </r>
    <r>
      <rPr>
        <b/>
        <sz val="12"/>
        <color theme="1"/>
        <rFont val="Times New Roman"/>
        <family val="1"/>
        <charset val="204"/>
      </rPr>
      <t>вакуумной камеры</t>
    </r>
  </si>
  <si>
    <r>
      <t xml:space="preserve"> площадь стенок </t>
    </r>
    <r>
      <rPr>
        <b/>
        <sz val="12"/>
        <color theme="1"/>
        <rFont val="Times New Roman"/>
        <family val="1"/>
        <charset val="204"/>
      </rPr>
      <t>вакуумной камеры</t>
    </r>
    <r>
      <rPr>
        <sz val="12"/>
        <color theme="1"/>
        <rFont val="Times New Roman"/>
        <family val="1"/>
        <charset val="204"/>
      </rPr>
      <t xml:space="preserve"> S=</t>
    </r>
  </si>
  <si>
    <t xml:space="preserve">поток DT, который может быть захвачен из вакуумной камеры Li </t>
  </si>
  <si>
    <t>ПОТОКИ В ПРЕДПОЛОЖЕНИИ ПОЛНОГО УДАЛЕНИЯ ПРОТИЯ</t>
  </si>
  <si>
    <t xml:space="preserve">мм3 </t>
  </si>
  <si>
    <t>минимально допустимая доля изотопа в пеллете</t>
  </si>
  <si>
    <t xml:space="preserve"> =1/(1+'параметры для расчета'!$G$10*BP102*(1-$F$19%)/($F$5+$F$6+$F$7+$F$8+$F$9))</t>
  </si>
  <si>
    <t xml:space="preserve"> =1/(1+'параметры для расчета'!$G$10*U40    *(1-$F$19%)/($F$5+$F$6+$F$7+$F$9))</t>
  </si>
  <si>
    <t>объем дивертора</t>
  </si>
  <si>
    <t>доля примеси Ne</t>
  </si>
  <si>
    <t>так как весь ТЦ рассматривается при Т=300К,</t>
  </si>
  <si>
    <t>то откачка также считается для 300 а не для 1000К!</t>
  </si>
  <si>
    <r>
      <t xml:space="preserve">доля </t>
    </r>
    <r>
      <rPr>
        <b/>
        <sz val="12"/>
        <color rgb="FFFF0000"/>
        <rFont val="Times New Roman"/>
        <family val="1"/>
        <charset val="204"/>
      </rPr>
      <t>Не</t>
    </r>
    <r>
      <rPr>
        <sz val="12"/>
        <color rgb="FFFF0000"/>
        <rFont val="Times New Roman"/>
        <family val="1"/>
        <charset val="204"/>
      </rPr>
      <t xml:space="preserve"> в плазме</t>
    </r>
  </si>
  <si>
    <r>
      <t xml:space="preserve">доля </t>
    </r>
    <r>
      <rPr>
        <b/>
        <sz val="12"/>
        <color rgb="FFFF0000"/>
        <rFont val="Times New Roman"/>
        <family val="1"/>
        <charset val="204"/>
      </rPr>
      <t>протия</t>
    </r>
    <r>
      <rPr>
        <sz val="12"/>
        <color rgb="FFFF0000"/>
        <rFont val="Times New Roman"/>
        <family val="1"/>
        <charset val="204"/>
      </rPr>
      <t xml:space="preserve"> в плазме</t>
    </r>
  </si>
  <si>
    <t>// считая, что Т = 300 вместо 1000К !!!</t>
  </si>
  <si>
    <t>давление в диверторе</t>
  </si>
  <si>
    <t>количество пеллет-инжекторов:</t>
  </si>
  <si>
    <t>частота работы инжектора:</t>
  </si>
  <si>
    <t>размер топливной пеллеты (диаметр):</t>
  </si>
  <si>
    <t>время остановки тритийвоспроизводящего бланкета</t>
  </si>
  <si>
    <r>
      <t xml:space="preserve">Поток газа в источник ионов </t>
    </r>
    <r>
      <rPr>
        <b/>
        <sz val="12"/>
        <color theme="1"/>
        <rFont val="Times New Roman"/>
        <family val="1"/>
        <charset val="204"/>
      </rPr>
      <t>(одного инжектора)</t>
    </r>
  </si>
  <si>
    <t>Z_eff</t>
  </si>
  <si>
    <r>
      <t xml:space="preserve">объем </t>
    </r>
    <r>
      <rPr>
        <b/>
        <sz val="12"/>
        <color theme="1"/>
        <rFont val="Times New Roman"/>
        <family val="1"/>
        <charset val="204"/>
      </rPr>
      <t>CORE</t>
    </r>
  </si>
  <si>
    <r>
      <t xml:space="preserve">объем </t>
    </r>
    <r>
      <rPr>
        <b/>
        <sz val="12"/>
        <color theme="1"/>
        <rFont val="Times New Roman"/>
        <family val="1"/>
        <charset val="204"/>
      </rPr>
      <t>EDGE</t>
    </r>
  </si>
  <si>
    <r>
      <t xml:space="preserve"> площадь первой стенки S</t>
    </r>
    <r>
      <rPr>
        <sz val="8"/>
        <color theme="1"/>
        <rFont val="Times New Roman"/>
        <family val="1"/>
        <charset val="204"/>
      </rPr>
      <t>FW</t>
    </r>
    <r>
      <rPr>
        <sz val="12"/>
        <color theme="1"/>
        <rFont val="Times New Roman"/>
        <family val="1"/>
        <charset val="204"/>
      </rPr>
      <t>=</t>
    </r>
  </si>
  <si>
    <r>
      <t>объем камеры внутри первой стенки V</t>
    </r>
    <r>
      <rPr>
        <sz val="8"/>
        <color theme="1"/>
        <rFont val="Times New Roman"/>
        <family val="1"/>
        <charset val="204"/>
      </rPr>
      <t>FW=</t>
    </r>
  </si>
  <si>
    <r>
      <t xml:space="preserve">плотность плазмы (общая) </t>
    </r>
    <r>
      <rPr>
        <b/>
        <sz val="12"/>
        <color indexed="8"/>
        <rFont val="Times New Roman"/>
        <family val="1"/>
        <charset val="204"/>
      </rPr>
      <t>&lt;ne&gt;</t>
    </r>
    <r>
      <rPr>
        <sz val="12"/>
        <color indexed="8"/>
        <rFont val="Times New Roman"/>
        <family val="1"/>
        <charset val="204"/>
      </rPr>
      <t>=</t>
    </r>
  </si>
  <si>
    <r>
      <t xml:space="preserve">давление нейтралов в диверторе </t>
    </r>
    <r>
      <rPr>
        <b/>
        <sz val="12"/>
        <color theme="1"/>
        <rFont val="Times New Roman"/>
        <family val="1"/>
        <charset val="204"/>
      </rPr>
      <t>p</t>
    </r>
    <r>
      <rPr>
        <b/>
        <sz val="10"/>
        <color theme="1"/>
        <rFont val="Times New Roman"/>
        <family val="1"/>
        <charset val="204"/>
      </rPr>
      <t>n=</t>
    </r>
  </si>
  <si>
    <r>
      <t xml:space="preserve">Термоядерная мощность </t>
    </r>
    <r>
      <rPr>
        <b/>
        <sz val="12"/>
        <color indexed="8"/>
        <rFont val="Times New Roman"/>
        <family val="1"/>
        <charset val="204"/>
      </rPr>
      <t>Pf=</t>
    </r>
  </si>
  <si>
    <r>
      <t>P</t>
    </r>
    <r>
      <rPr>
        <b/>
        <sz val="10"/>
        <color theme="1"/>
        <rFont val="Times New Roman"/>
        <family val="1"/>
        <charset val="204"/>
      </rPr>
      <t>SOL</t>
    </r>
    <r>
      <rPr>
        <b/>
        <sz val="12"/>
        <color theme="1"/>
        <rFont val="Times New Roman"/>
        <family val="1"/>
        <charset val="204"/>
      </rPr>
      <t>=</t>
    </r>
  </si>
  <si>
    <r>
      <t xml:space="preserve">Энергетическое время удержания </t>
    </r>
    <r>
      <rPr>
        <b/>
        <sz val="12"/>
        <color indexed="8"/>
        <rFont val="Times New Roman"/>
        <family val="1"/>
        <charset val="204"/>
      </rPr>
      <t>τе=</t>
    </r>
  </si>
  <si>
    <r>
      <t>c</t>
    </r>
    <r>
      <rPr>
        <b/>
        <vertAlign val="subscript"/>
        <sz val="12"/>
        <color theme="1"/>
        <rFont val="Times New Roman"/>
        <family val="1"/>
        <charset val="204"/>
      </rPr>
      <t>p</t>
    </r>
    <r>
      <rPr>
        <b/>
        <sz val="12"/>
        <color theme="1"/>
        <rFont val="Times New Roman"/>
        <family val="1"/>
        <charset val="204"/>
      </rPr>
      <t xml:space="preserve">= </t>
    </r>
    <r>
      <rPr>
        <b/>
        <sz val="12"/>
        <color rgb="FF000000"/>
        <rFont val="Times New Roman"/>
        <family val="1"/>
        <charset val="204"/>
      </rPr>
      <t>τ</t>
    </r>
    <r>
      <rPr>
        <b/>
        <vertAlign val="subscript"/>
        <sz val="12"/>
        <color rgb="FF000000"/>
        <rFont val="Times New Roman"/>
        <family val="1"/>
        <charset val="204"/>
      </rPr>
      <t>p/</t>
    </r>
    <r>
      <rPr>
        <b/>
        <sz val="12"/>
        <color rgb="FF000000"/>
        <rFont val="Times New Roman"/>
        <family val="1"/>
        <charset val="204"/>
      </rPr>
      <t>τ</t>
    </r>
    <r>
      <rPr>
        <b/>
        <vertAlign val="subscript"/>
        <sz val="12"/>
        <color rgb="FF000000"/>
        <rFont val="Times New Roman"/>
        <family val="1"/>
        <charset val="204"/>
      </rPr>
      <t>E</t>
    </r>
  </si>
  <si>
    <t>n_T+n_D =</t>
  </si>
  <si>
    <r>
      <t xml:space="preserve">доля </t>
    </r>
    <r>
      <rPr>
        <b/>
        <sz val="12"/>
        <color theme="1"/>
        <rFont val="Times New Roman"/>
        <family val="1"/>
        <charset val="204"/>
      </rPr>
      <t>CORE</t>
    </r>
  </si>
  <si>
    <r>
      <t xml:space="preserve">доля </t>
    </r>
    <r>
      <rPr>
        <b/>
        <sz val="12"/>
        <color theme="1"/>
        <rFont val="Times New Roman"/>
        <family val="1"/>
        <charset val="204"/>
      </rPr>
      <t>EDGE</t>
    </r>
  </si>
  <si>
    <r>
      <t xml:space="preserve">ПОТРЕБНОСТЬ В </t>
    </r>
    <r>
      <rPr>
        <b/>
        <sz val="12"/>
        <color rgb="FFFF0000"/>
        <rFont val="Times New Roman"/>
        <family val="1"/>
        <charset val="204"/>
      </rPr>
      <t>Т</t>
    </r>
  </si>
  <si>
    <r>
      <t xml:space="preserve">ПОТРЕБНОСТЬ В </t>
    </r>
    <r>
      <rPr>
        <b/>
        <sz val="12"/>
        <color rgb="FF0070C0"/>
        <rFont val="Times New Roman"/>
        <family val="1"/>
        <charset val="204"/>
      </rPr>
      <t>D</t>
    </r>
  </si>
  <si>
    <t xml:space="preserve">Часть ионов, превратившихся в быстрые атомы </t>
  </si>
  <si>
    <t>Эффективность тракта</t>
  </si>
  <si>
    <t>содержание в откачиваемой смеси молекул, содержащих изотопы Н:</t>
  </si>
  <si>
    <t>k(NBIs)</t>
  </si>
  <si>
    <t>площадь сепаратрисы</t>
  </si>
  <si>
    <t xml:space="preserve">м3    </t>
  </si>
  <si>
    <r>
      <t>HFS_</t>
    </r>
    <r>
      <rPr>
        <b/>
        <sz val="12"/>
        <color theme="1"/>
        <rFont val="Times New Roman"/>
        <family val="1"/>
        <charset val="204"/>
      </rPr>
      <t>D</t>
    </r>
    <r>
      <rPr>
        <b/>
        <sz val="8"/>
        <color theme="1"/>
        <rFont val="Times New Roman"/>
        <family val="1"/>
        <charset val="204"/>
      </rPr>
      <t>2</t>
    </r>
  </si>
  <si>
    <r>
      <t>HFS_</t>
    </r>
    <r>
      <rPr>
        <b/>
        <sz val="12"/>
        <color theme="1"/>
        <rFont val="Times New Roman"/>
        <family val="1"/>
        <charset val="204"/>
      </rPr>
      <t>T</t>
    </r>
    <r>
      <rPr>
        <b/>
        <sz val="8"/>
        <color theme="1"/>
        <rFont val="Times New Roman"/>
        <family val="1"/>
        <charset val="204"/>
      </rPr>
      <t>2</t>
    </r>
  </si>
  <si>
    <r>
      <t>LFS_</t>
    </r>
    <r>
      <rPr>
        <b/>
        <sz val="12"/>
        <color theme="1"/>
        <rFont val="Times New Roman"/>
        <family val="1"/>
        <charset val="204"/>
      </rPr>
      <t>T</t>
    </r>
    <r>
      <rPr>
        <b/>
        <sz val="8"/>
        <color theme="1"/>
        <rFont val="Times New Roman"/>
        <family val="1"/>
        <charset val="204"/>
      </rPr>
      <t>2</t>
    </r>
  </si>
  <si>
    <r>
      <t>LFS_</t>
    </r>
    <r>
      <rPr>
        <b/>
        <sz val="12"/>
        <color theme="1"/>
        <rFont val="Times New Roman"/>
        <family val="1"/>
        <charset val="204"/>
      </rPr>
      <t>D</t>
    </r>
    <r>
      <rPr>
        <b/>
        <sz val="8"/>
        <color theme="1"/>
        <rFont val="Times New Roman"/>
        <family val="1"/>
        <charset val="204"/>
      </rPr>
      <t>2</t>
    </r>
  </si>
  <si>
    <t>НУЖНО СЧИТАТЬ КОРРЕКТНЕЕ!</t>
  </si>
  <si>
    <t>в систему очистки (с учетом криопанелей инжекторов для Варианта I) -</t>
  </si>
  <si>
    <t>- скорость откачки (объёмный расход протия на выходе из разрядной камеры)</t>
  </si>
  <si>
    <t>Скорость откачки, м3/с</t>
  </si>
  <si>
    <t>Скорость откачки S, м3/с</t>
  </si>
  <si>
    <t>в работе</t>
  </si>
  <si>
    <t>инжекторов</t>
  </si>
  <si>
    <t>// ITER-like (90%)</t>
  </si>
  <si>
    <t>f(T,div)</t>
  </si>
  <si>
    <r>
      <t>P</t>
    </r>
    <r>
      <rPr>
        <b/>
        <sz val="8"/>
        <color theme="1"/>
        <rFont val="Times New Roman"/>
        <family val="1"/>
        <charset val="204"/>
      </rPr>
      <t>EC</t>
    </r>
    <r>
      <rPr>
        <b/>
        <sz val="12"/>
        <color theme="1"/>
        <rFont val="Times New Roman"/>
        <family val="1"/>
        <charset val="204"/>
      </rPr>
      <t xml:space="preserve"> = </t>
    </r>
  </si>
  <si>
    <t xml:space="preserve">Cpump </t>
  </si>
  <si>
    <t>τp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</si>
</sst>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"/>
    <numFmt numFmtId="166" formatCode="0.E+00"/>
    <numFmt numFmtId="167" formatCode="0.0E+00"/>
    <numFmt numFmtId="168" formatCode="0.000%"/>
    <numFmt numFmtId="169" formatCode="0.0000%"/>
    <numFmt numFmtId="170" formatCode="0.0%"/>
    <numFmt numFmtId="171" formatCode="0.00000%"/>
  </numFmts>
  <fonts count="50" x14ac:knownFonts="1">
    <font>
      <sz val="11"/>
      <color theme="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sz val="12"/>
      <color indexed="10"/>
      <name val="Times New Roman"/>
      <family val="1"/>
      <charset val="204"/>
    </font>
    <font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u/>
      <sz val="12"/>
      <color indexed="10"/>
      <name val="Times New Roman"/>
      <family val="1"/>
      <charset val="204"/>
    </font>
    <font>
      <b/>
      <sz val="12"/>
      <color indexed="36"/>
      <name val="Times New Roman"/>
      <family val="1"/>
      <charset val="204"/>
    </font>
    <font>
      <sz val="12"/>
      <color indexed="17"/>
      <name val="Times New Roman"/>
      <family val="1"/>
      <charset val="204"/>
    </font>
    <font>
      <b/>
      <sz val="12"/>
      <color indexed="30"/>
      <name val="Times New Roman"/>
      <family val="1"/>
      <charset val="204"/>
    </font>
    <font>
      <i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7030A0"/>
      <name val="Times New Roman"/>
      <family val="1"/>
      <charset val="204"/>
    </font>
    <font>
      <sz val="12"/>
      <color rgb="FF00B0F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color rgb="FF00B0F0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u/>
      <sz val="12"/>
      <color rgb="FF00B0F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i/>
      <u/>
      <sz val="12"/>
      <color theme="1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b/>
      <sz val="12"/>
      <color rgb="FF7030A0"/>
      <name val="Times New Roman"/>
      <family val="1"/>
      <charset val="204"/>
    </font>
    <font>
      <sz val="12"/>
      <color rgb="FF0070C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b/>
      <u/>
      <sz val="12"/>
      <color rgb="FFFF0000"/>
      <name val="Times New Roman"/>
      <family val="1"/>
      <charset val="204"/>
    </font>
    <font>
      <b/>
      <sz val="12"/>
      <color rgb="FF00B050"/>
      <name val="Times New Roman"/>
      <family val="1"/>
      <charset val="204"/>
    </font>
    <font>
      <i/>
      <sz val="12"/>
      <color rgb="FFFF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2"/>
      <color rgb="FFFFC000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b/>
      <sz val="12"/>
      <color rgb="FF0070C0"/>
      <name val="Times New Roman"/>
      <family val="1"/>
      <charset val="204"/>
    </font>
    <font>
      <b/>
      <i/>
      <u/>
      <sz val="12"/>
      <color rgb="FFFF0000"/>
      <name val="Times New Roman"/>
      <family val="1"/>
      <charset val="204"/>
    </font>
    <font>
      <sz val="12"/>
      <color rgb="FF00FF00"/>
      <name val="Times New Roman"/>
      <family val="1"/>
      <charset val="204"/>
    </font>
    <font>
      <b/>
      <i/>
      <sz val="12"/>
      <color rgb="FFFFC000"/>
      <name val="Times New Roman"/>
      <family val="1"/>
      <charset val="204"/>
    </font>
    <font>
      <b/>
      <i/>
      <sz val="12"/>
      <color rgb="FF00B050"/>
      <name val="Times New Roman"/>
      <family val="1"/>
      <charset val="204"/>
    </font>
    <font>
      <sz val="12"/>
      <color rgb="FFFF00FF"/>
      <name val="Times New Roman"/>
      <family val="1"/>
      <charset val="204"/>
    </font>
    <font>
      <b/>
      <sz val="12"/>
      <color rgb="FFFF00FF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vertAlign val="subscript"/>
      <sz val="12"/>
      <color theme="1"/>
      <name val="Times New Roman"/>
      <family val="1"/>
      <charset val="204"/>
    </font>
    <font>
      <b/>
      <vertAlign val="subscript"/>
      <sz val="12"/>
      <color rgb="FF000000"/>
      <name val="Times New Roman"/>
      <family val="1"/>
      <charset val="204"/>
    </font>
    <font>
      <sz val="12"/>
      <color theme="0" tint="-0.14999847407452621"/>
      <name val="Times New Roman"/>
      <family val="1"/>
      <charset val="204"/>
    </font>
    <font>
      <sz val="12"/>
      <color theme="0" tint="-0.249977111117893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8">
    <xf numFmtId="0" fontId="0" fillId="0" borderId="0" xfId="0"/>
    <xf numFmtId="0" fontId="3" fillId="0" borderId="0" xfId="0" applyFont="1" applyAlignment="1">
      <alignment vertical="center"/>
    </xf>
    <xf numFmtId="0" fontId="16" fillId="0" borderId="0" xfId="0" applyFont="1"/>
    <xf numFmtId="0" fontId="16" fillId="0" borderId="0" xfId="0" applyFont="1" applyAlignment="1">
      <alignment horizontal="right"/>
    </xf>
    <xf numFmtId="0" fontId="3" fillId="0" borderId="0" xfId="0" applyFont="1" applyAlignment="1">
      <alignment horizontal="right" vertical="center" readingOrder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Fill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right" vertical="center"/>
    </xf>
    <xf numFmtId="0" fontId="3" fillId="0" borderId="0" xfId="0" applyNumberFormat="1" applyFont="1" applyAlignment="1">
      <alignment horizontal="left" vertical="center"/>
    </xf>
    <xf numFmtId="0" fontId="16" fillId="0" borderId="0" xfId="0" applyFont="1" applyFill="1" applyBorder="1" applyAlignment="1">
      <alignment horizontal="center"/>
    </xf>
    <xf numFmtId="0" fontId="19" fillId="0" borderId="0" xfId="0" applyFont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4" fontId="16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6" fillId="0" borderId="0" xfId="0" applyFont="1" applyFill="1" applyAlignment="1">
      <alignment horizontal="center"/>
    </xf>
    <xf numFmtId="11" fontId="16" fillId="0" borderId="0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3" fillId="0" borderId="0" xfId="0" applyFont="1"/>
    <xf numFmtId="0" fontId="18" fillId="0" borderId="0" xfId="0" applyFont="1" applyFill="1" applyAlignment="1">
      <alignment horizontal="left" vertical="center"/>
    </xf>
    <xf numFmtId="2" fontId="16" fillId="3" borderId="1" xfId="0" applyNumberFormat="1" applyFont="1" applyFill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11" fontId="16" fillId="0" borderId="0" xfId="0" applyNumberFormat="1" applyFont="1" applyAlignment="1">
      <alignment vertical="center"/>
    </xf>
    <xf numFmtId="11" fontId="16" fillId="3" borderId="1" xfId="0" applyNumberFormat="1" applyFont="1" applyFill="1" applyBorder="1" applyAlignment="1">
      <alignment horizontal="center" vertical="center"/>
    </xf>
    <xf numFmtId="11" fontId="16" fillId="0" borderId="0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23" fillId="0" borderId="0" xfId="0" applyFont="1" applyAlignment="1">
      <alignment vertical="center"/>
    </xf>
    <xf numFmtId="0" fontId="18" fillId="0" borderId="0" xfId="0" applyFont="1" applyFill="1" applyAlignment="1">
      <alignment vertical="center"/>
    </xf>
    <xf numFmtId="0" fontId="14" fillId="0" borderId="0" xfId="0" applyFont="1" applyAlignment="1">
      <alignment horizontal="right" vertical="center"/>
    </xf>
    <xf numFmtId="0" fontId="3" fillId="0" borderId="0" xfId="0" applyFont="1" applyFill="1" applyAlignment="1">
      <alignment horizontal="right" vertical="center"/>
    </xf>
    <xf numFmtId="0" fontId="16" fillId="0" borderId="1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right" vertical="center"/>
    </xf>
    <xf numFmtId="0" fontId="16" fillId="0" borderId="0" xfId="0" applyFont="1" applyFill="1"/>
    <xf numFmtId="0" fontId="16" fillId="7" borderId="0" xfId="0" applyFont="1" applyFill="1" applyAlignment="1">
      <alignment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5" fillId="7" borderId="1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9" fillId="4" borderId="0" xfId="0" applyFont="1" applyFill="1" applyAlignment="1">
      <alignment horizontal="center" vertical="center"/>
    </xf>
    <xf numFmtId="2" fontId="16" fillId="0" borderId="0" xfId="0" applyNumberFormat="1" applyFont="1" applyAlignment="1">
      <alignment vertical="center"/>
    </xf>
    <xf numFmtId="11" fontId="16" fillId="0" borderId="0" xfId="0" applyNumberFormat="1" applyFont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/>
    </xf>
    <xf numFmtId="2" fontId="16" fillId="0" borderId="0" xfId="0" applyNumberFormat="1" applyFont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0" fontId="28" fillId="0" borderId="0" xfId="0" applyFont="1" applyAlignment="1">
      <alignment vertical="center"/>
    </xf>
    <xf numFmtId="2" fontId="16" fillId="3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Border="1"/>
    <xf numFmtId="11" fontId="16" fillId="0" borderId="1" xfId="0" applyNumberFormat="1" applyFont="1" applyBorder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2" fontId="16" fillId="5" borderId="1" xfId="0" applyNumberFormat="1" applyFont="1" applyFill="1" applyBorder="1" applyAlignment="1">
      <alignment horizontal="center" vertical="center"/>
    </xf>
    <xf numFmtId="0" fontId="16" fillId="5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/>
    </xf>
    <xf numFmtId="0" fontId="27" fillId="0" borderId="0" xfId="0" applyFont="1" applyAlignment="1">
      <alignment horizontal="right" vertical="center"/>
    </xf>
    <xf numFmtId="0" fontId="21" fillId="0" borderId="0" xfId="0" applyFont="1"/>
    <xf numFmtId="0" fontId="19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vertical="center"/>
    </xf>
    <xf numFmtId="0" fontId="21" fillId="0" borderId="0" xfId="0" applyFont="1" applyAlignment="1">
      <alignment horizontal="right" vertical="center"/>
    </xf>
    <xf numFmtId="4" fontId="16" fillId="0" borderId="0" xfId="0" applyNumberFormat="1" applyFont="1" applyFill="1" applyAlignment="1">
      <alignment horizontal="left" vertical="center"/>
    </xf>
    <xf numFmtId="0" fontId="31" fillId="0" borderId="0" xfId="0" applyFont="1" applyAlignment="1">
      <alignment horizontal="center" vertical="center"/>
    </xf>
    <xf numFmtId="11" fontId="15" fillId="2" borderId="1" xfId="0" applyNumberFormat="1" applyFont="1" applyFill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right"/>
    </xf>
    <xf numFmtId="2" fontId="15" fillId="0" borderId="1" xfId="0" applyNumberFormat="1" applyFont="1" applyFill="1" applyBorder="1" applyAlignment="1">
      <alignment horizontal="center" vertical="center"/>
    </xf>
    <xf numFmtId="0" fontId="16" fillId="2" borderId="0" xfId="0" applyFont="1" applyFill="1" applyAlignment="1">
      <alignment vertical="center"/>
    </xf>
    <xf numFmtId="11" fontId="16" fillId="0" borderId="1" xfId="0" applyNumberFormat="1" applyFont="1" applyFill="1" applyBorder="1" applyAlignment="1">
      <alignment horizontal="center" vertical="center"/>
    </xf>
    <xf numFmtId="11" fontId="16" fillId="7" borderId="1" xfId="0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vertical="center"/>
    </xf>
    <xf numFmtId="3" fontId="16" fillId="0" borderId="1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right" vertical="center"/>
    </xf>
    <xf numFmtId="2" fontId="16" fillId="7" borderId="0" xfId="0" applyNumberFormat="1" applyFont="1" applyFill="1" applyAlignment="1">
      <alignment horizontal="center" vertical="center"/>
    </xf>
    <xf numFmtId="2" fontId="16" fillId="7" borderId="1" xfId="0" applyNumberFormat="1" applyFont="1" applyFill="1" applyBorder="1" applyAlignment="1">
      <alignment horizontal="center" vertical="center"/>
    </xf>
    <xf numFmtId="2" fontId="15" fillId="7" borderId="1" xfId="0" applyNumberFormat="1" applyFont="1" applyFill="1" applyBorder="1" applyAlignment="1">
      <alignment horizontal="center" vertical="center"/>
    </xf>
    <xf numFmtId="0" fontId="28" fillId="0" borderId="0" xfId="0" applyFont="1"/>
    <xf numFmtId="0" fontId="29" fillId="0" borderId="0" xfId="0" applyFont="1" applyAlignment="1">
      <alignment horizontal="right" vertical="center"/>
    </xf>
    <xf numFmtId="11" fontId="15" fillId="0" borderId="1" xfId="0" applyNumberFormat="1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Fill="1" applyAlignment="1">
      <alignment horizontal="right" vertical="center"/>
    </xf>
    <xf numFmtId="0" fontId="14" fillId="0" borderId="0" xfId="0" applyFont="1" applyFill="1" applyBorder="1" applyAlignment="1">
      <alignment horizontal="right" vertical="center"/>
    </xf>
    <xf numFmtId="0" fontId="25" fillId="0" borderId="0" xfId="0" applyFont="1" applyAlignment="1">
      <alignment horizontal="right" vertical="center"/>
    </xf>
    <xf numFmtId="11" fontId="16" fillId="0" borderId="0" xfId="0" applyNumberFormat="1" applyFont="1" applyBorder="1" applyAlignment="1">
      <alignment horizontal="center" vertical="center"/>
    </xf>
    <xf numFmtId="2" fontId="16" fillId="2" borderId="1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right" vertical="center"/>
    </xf>
    <xf numFmtId="0" fontId="18" fillId="0" borderId="0" xfId="0" applyFont="1" applyFill="1" applyBorder="1" applyAlignment="1">
      <alignment horizontal="left" vertical="center"/>
    </xf>
    <xf numFmtId="2" fontId="16" fillId="6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 readingOrder="1"/>
    </xf>
    <xf numFmtId="11" fontId="3" fillId="0" borderId="0" xfId="0" applyNumberFormat="1" applyFont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left"/>
    </xf>
    <xf numFmtId="0" fontId="18" fillId="0" borderId="0" xfId="0" applyFont="1" applyFill="1" applyBorder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/>
    </xf>
    <xf numFmtId="11" fontId="15" fillId="0" borderId="0" xfId="0" applyNumberFormat="1" applyFont="1" applyAlignment="1">
      <alignment horizontal="center" vertical="center"/>
    </xf>
    <xf numFmtId="4" fontId="16" fillId="7" borderId="1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11" fontId="18" fillId="0" borderId="0" xfId="0" applyNumberFormat="1" applyFont="1" applyAlignment="1">
      <alignment horizontal="center" vertical="center"/>
    </xf>
    <xf numFmtId="11" fontId="18" fillId="0" borderId="0" xfId="0" applyNumberFormat="1" applyFont="1" applyFill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18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vertical="center"/>
    </xf>
    <xf numFmtId="49" fontId="21" fillId="0" borderId="0" xfId="0" applyNumberFormat="1" applyFont="1" applyAlignment="1">
      <alignment vertical="center"/>
    </xf>
    <xf numFmtId="2" fontId="15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1" fontId="18" fillId="0" borderId="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right" vertical="center"/>
    </xf>
    <xf numFmtId="0" fontId="21" fillId="0" borderId="0" xfId="0" applyFont="1" applyFill="1" applyAlignment="1">
      <alignment vertical="center"/>
    </xf>
    <xf numFmtId="11" fontId="15" fillId="0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1" fontId="16" fillId="2" borderId="0" xfId="0" applyNumberFormat="1" applyFont="1" applyFill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31" fillId="0" borderId="0" xfId="0" applyFont="1"/>
    <xf numFmtId="2" fontId="1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/>
    </xf>
    <xf numFmtId="2" fontId="16" fillId="0" borderId="1" xfId="0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1" fontId="3" fillId="0" borderId="1" xfId="0" applyNumberFormat="1" applyFont="1" applyBorder="1" applyAlignment="1">
      <alignment horizontal="center" vertical="center"/>
    </xf>
    <xf numFmtId="11" fontId="28" fillId="0" borderId="1" xfId="0" applyNumberFormat="1" applyFont="1" applyFill="1" applyBorder="1" applyAlignment="1">
      <alignment horizontal="center" vertical="center"/>
    </xf>
    <xf numFmtId="11" fontId="28" fillId="2" borderId="1" xfId="0" applyNumberFormat="1" applyFont="1" applyFill="1" applyBorder="1" applyAlignment="1">
      <alignment horizontal="center" vertical="center"/>
    </xf>
    <xf numFmtId="11" fontId="27" fillId="0" borderId="1" xfId="0" applyNumberFormat="1" applyFont="1" applyFill="1" applyBorder="1" applyAlignment="1">
      <alignment horizontal="center" vertical="center"/>
    </xf>
    <xf numFmtId="11" fontId="3" fillId="0" borderId="1" xfId="0" applyNumberFormat="1" applyFont="1" applyFill="1" applyBorder="1" applyAlignment="1">
      <alignment horizontal="center" vertical="center"/>
    </xf>
    <xf numFmtId="11" fontId="3" fillId="2" borderId="1" xfId="0" applyNumberFormat="1" applyFont="1" applyFill="1" applyBorder="1" applyAlignment="1">
      <alignment horizontal="center" vertical="center"/>
    </xf>
    <xf numFmtId="11" fontId="27" fillId="2" borderId="1" xfId="0" applyNumberFormat="1" applyFont="1" applyFill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8" fillId="0" borderId="0" xfId="0" applyNumberFormat="1" applyFont="1" applyBorder="1" applyAlignment="1">
      <alignment horizontal="center" vertical="center"/>
    </xf>
    <xf numFmtId="49" fontId="28" fillId="0" borderId="0" xfId="0" applyNumberFormat="1" applyFont="1" applyBorder="1" applyAlignment="1">
      <alignment vertical="center"/>
    </xf>
    <xf numFmtId="49" fontId="17" fillId="0" borderId="0" xfId="0" applyNumberFormat="1" applyFont="1" applyBorder="1" applyAlignment="1">
      <alignment horizontal="center" vertical="center"/>
    </xf>
    <xf numFmtId="11" fontId="20" fillId="0" borderId="0" xfId="0" applyNumberFormat="1" applyFont="1" applyAlignment="1">
      <alignment horizontal="center" vertical="center"/>
    </xf>
    <xf numFmtId="11" fontId="20" fillId="0" borderId="0" xfId="0" applyNumberFormat="1" applyFont="1" applyFill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2" fontId="18" fillId="0" borderId="1" xfId="0" applyNumberFormat="1" applyFont="1" applyFill="1" applyBorder="1" applyAlignment="1">
      <alignment horizontal="center" vertical="center"/>
    </xf>
    <xf numFmtId="2" fontId="18" fillId="0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left" readingOrder="1"/>
    </xf>
    <xf numFmtId="2" fontId="28" fillId="0" borderId="0" xfId="0" applyNumberFormat="1" applyFont="1" applyAlignment="1">
      <alignment horizontal="center" vertical="center"/>
    </xf>
    <xf numFmtId="4" fontId="16" fillId="3" borderId="1" xfId="0" applyNumberFormat="1" applyFont="1" applyFill="1" applyBorder="1" applyAlignment="1">
      <alignment horizontal="center" vertical="center"/>
    </xf>
    <xf numFmtId="4" fontId="16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16" fillId="0" borderId="0" xfId="0" applyNumberFormat="1" applyFont="1" applyFill="1" applyBorder="1" applyAlignment="1">
      <alignment horizontal="left" vertical="center"/>
    </xf>
    <xf numFmtId="2" fontId="19" fillId="0" borderId="1" xfId="0" applyNumberFormat="1" applyFont="1" applyBorder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6" fillId="0" borderId="0" xfId="0" applyNumberFormat="1" applyFont="1" applyAlignment="1">
      <alignment vertical="center"/>
    </xf>
    <xf numFmtId="49" fontId="16" fillId="0" borderId="0" xfId="0" applyNumberFormat="1" applyFont="1" applyAlignment="1">
      <alignment horizontal="center" vertical="center"/>
    </xf>
    <xf numFmtId="11" fontId="16" fillId="2" borderId="1" xfId="0" applyNumberFormat="1" applyFont="1" applyFill="1" applyBorder="1" applyAlignment="1">
      <alignment horizontal="center" vertical="center"/>
    </xf>
    <xf numFmtId="49" fontId="27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49" fontId="27" fillId="0" borderId="0" xfId="0" applyNumberFormat="1" applyFont="1" applyAlignment="1">
      <alignment vertical="center"/>
    </xf>
    <xf numFmtId="0" fontId="19" fillId="0" borderId="0" xfId="0" quotePrefix="1" applyFont="1" applyFill="1" applyAlignment="1">
      <alignment vertical="center"/>
    </xf>
    <xf numFmtId="0" fontId="38" fillId="0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3" fontId="18" fillId="0" borderId="1" xfId="0" applyNumberFormat="1" applyFont="1" applyBorder="1" applyAlignment="1">
      <alignment horizontal="center" vertical="center"/>
    </xf>
    <xf numFmtId="0" fontId="28" fillId="0" borderId="0" xfId="0" applyFont="1" applyFill="1" applyAlignment="1">
      <alignment vertical="center"/>
    </xf>
    <xf numFmtId="0" fontId="7" fillId="9" borderId="0" xfId="0" applyFont="1" applyFill="1" applyAlignment="1">
      <alignment horizontal="left" vertical="center"/>
    </xf>
    <xf numFmtId="0" fontId="16" fillId="9" borderId="0" xfId="0" applyFont="1" applyFill="1" applyAlignment="1">
      <alignment vertical="center"/>
    </xf>
    <xf numFmtId="0" fontId="19" fillId="0" borderId="1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11" fontId="16" fillId="0" borderId="0" xfId="0" applyNumberFormat="1" applyFont="1" applyBorder="1" applyAlignment="1">
      <alignment vertical="center"/>
    </xf>
    <xf numFmtId="0" fontId="37" fillId="0" borderId="0" xfId="0" applyFont="1" applyFill="1" applyAlignment="1">
      <alignment horizontal="left" vertical="center"/>
    </xf>
    <xf numFmtId="0" fontId="19" fillId="9" borderId="0" xfId="0" quotePrefix="1" applyFont="1" applyFill="1" applyAlignment="1">
      <alignment vertical="center"/>
    </xf>
    <xf numFmtId="0" fontId="15" fillId="9" borderId="0" xfId="0" applyFont="1" applyFill="1" applyBorder="1" applyAlignment="1">
      <alignment horizontal="right" vertical="center"/>
    </xf>
    <xf numFmtId="0" fontId="39" fillId="0" borderId="0" xfId="0" applyFont="1" applyAlignment="1">
      <alignment horizontal="right" vertical="center"/>
    </xf>
    <xf numFmtId="0" fontId="19" fillId="7" borderId="0" xfId="0" applyFont="1" applyFill="1" applyAlignment="1">
      <alignment horizontal="center" vertical="center"/>
    </xf>
    <xf numFmtId="11" fontId="18" fillId="0" borderId="0" xfId="0" applyNumberFormat="1" applyFont="1" applyAlignment="1">
      <alignment horizontal="right" vertical="center"/>
    </xf>
    <xf numFmtId="166" fontId="16" fillId="0" borderId="0" xfId="0" applyNumberFormat="1" applyFont="1" applyAlignment="1">
      <alignment horizontal="center" vertical="center"/>
    </xf>
    <xf numFmtId="11" fontId="15" fillId="0" borderId="0" xfId="0" applyNumberFormat="1" applyFont="1" applyBorder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9" fillId="8" borderId="0" xfId="0" applyFont="1" applyFill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2" fontId="21" fillId="2" borderId="1" xfId="0" applyNumberFormat="1" applyFont="1" applyFill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 vertical="center"/>
    </xf>
    <xf numFmtId="2" fontId="3" fillId="7" borderId="0" xfId="0" applyNumberFormat="1" applyFont="1" applyFill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166" fontId="18" fillId="0" borderId="1" xfId="0" applyNumberFormat="1" applyFont="1" applyFill="1" applyBorder="1" applyAlignment="1">
      <alignment horizontal="center" vertical="center"/>
    </xf>
    <xf numFmtId="3" fontId="16" fillId="0" borderId="1" xfId="0" applyNumberFormat="1" applyFont="1" applyFill="1" applyBorder="1" applyAlignment="1">
      <alignment horizontal="center" vertical="center"/>
    </xf>
    <xf numFmtId="166" fontId="18" fillId="2" borderId="1" xfId="0" applyNumberFormat="1" applyFont="1" applyFill="1" applyBorder="1" applyAlignment="1">
      <alignment horizontal="center" vertical="center"/>
    </xf>
    <xf numFmtId="3" fontId="18" fillId="0" borderId="1" xfId="0" applyNumberFormat="1" applyFont="1" applyFill="1" applyBorder="1" applyAlignment="1">
      <alignment horizontal="center" vertical="center"/>
    </xf>
    <xf numFmtId="166" fontId="18" fillId="0" borderId="1" xfId="0" applyNumberFormat="1" applyFont="1" applyBorder="1" applyAlignment="1">
      <alignment horizontal="center" vertical="center"/>
    </xf>
    <xf numFmtId="11" fontId="16" fillId="5" borderId="1" xfId="0" applyNumberFormat="1" applyFont="1" applyFill="1" applyBorder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11" fontId="18" fillId="2" borderId="1" xfId="0" applyNumberFormat="1" applyFont="1" applyFill="1" applyBorder="1" applyAlignment="1">
      <alignment horizontal="center" vertical="center"/>
    </xf>
    <xf numFmtId="11" fontId="18" fillId="0" borderId="1" xfId="0" applyNumberFormat="1" applyFont="1" applyBorder="1" applyAlignment="1">
      <alignment horizontal="center" vertical="center"/>
    </xf>
    <xf numFmtId="0" fontId="30" fillId="0" borderId="0" xfId="0" applyFont="1" applyAlignment="1">
      <alignment vertical="center"/>
    </xf>
    <xf numFmtId="11" fontId="20" fillId="0" borderId="1" xfId="0" applyNumberFormat="1" applyFont="1" applyBorder="1" applyAlignment="1">
      <alignment horizontal="center" vertical="center"/>
    </xf>
    <xf numFmtId="169" fontId="16" fillId="0" borderId="1" xfId="0" applyNumberFormat="1" applyFont="1" applyBorder="1" applyAlignment="1">
      <alignment horizontal="center" vertical="center"/>
    </xf>
    <xf numFmtId="164" fontId="16" fillId="0" borderId="0" xfId="0" applyNumberFormat="1" applyFont="1" applyFill="1" applyAlignment="1">
      <alignment horizontal="left" vertical="center"/>
    </xf>
    <xf numFmtId="2" fontId="3" fillId="0" borderId="1" xfId="0" applyNumberFormat="1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11" fontId="20" fillId="2" borderId="1" xfId="0" applyNumberFormat="1" applyFont="1" applyFill="1" applyBorder="1" applyAlignment="1">
      <alignment horizontal="center" vertical="center"/>
    </xf>
    <xf numFmtId="2" fontId="20" fillId="2" borderId="1" xfId="0" applyNumberFormat="1" applyFont="1" applyFill="1" applyBorder="1" applyAlignment="1">
      <alignment horizontal="center" vertical="center"/>
    </xf>
    <xf numFmtId="167" fontId="16" fillId="0" borderId="1" xfId="0" applyNumberFormat="1" applyFont="1" applyBorder="1" applyAlignment="1">
      <alignment horizontal="center" vertical="center"/>
    </xf>
    <xf numFmtId="168" fontId="16" fillId="0" borderId="0" xfId="0" applyNumberFormat="1" applyFont="1" applyAlignment="1">
      <alignment vertical="center"/>
    </xf>
    <xf numFmtId="168" fontId="16" fillId="0" borderId="0" xfId="0" applyNumberFormat="1" applyFont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21" fillId="9" borderId="0" xfId="0" applyFont="1" applyFill="1" applyAlignment="1">
      <alignment horizontal="center" vertical="center"/>
    </xf>
    <xf numFmtId="0" fontId="23" fillId="0" borderId="0" xfId="0" applyFont="1" applyFill="1" applyAlignment="1">
      <alignment vertical="center"/>
    </xf>
    <xf numFmtId="0" fontId="30" fillId="0" borderId="0" xfId="0" applyFont="1" applyAlignment="1">
      <alignment horizontal="left" vertical="center"/>
    </xf>
    <xf numFmtId="0" fontId="19" fillId="2" borderId="0" xfId="0" applyFont="1" applyFill="1" applyAlignment="1">
      <alignment vertical="center"/>
    </xf>
    <xf numFmtId="10" fontId="3" fillId="0" borderId="1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vertical="center"/>
    </xf>
    <xf numFmtId="0" fontId="16" fillId="3" borderId="0" xfId="0" applyFont="1" applyFill="1" applyAlignment="1">
      <alignment vertical="center"/>
    </xf>
    <xf numFmtId="49" fontId="7" fillId="0" borderId="0" xfId="0" applyNumberFormat="1" applyFont="1" applyAlignment="1">
      <alignment horizontal="right" vertical="center"/>
    </xf>
    <xf numFmtId="166" fontId="15" fillId="0" borderId="0" xfId="0" applyNumberFormat="1" applyFont="1" applyAlignment="1">
      <alignment horizontal="center" vertical="center"/>
    </xf>
    <xf numFmtId="0" fontId="16" fillId="0" borderId="7" xfId="0" applyFont="1" applyBorder="1" applyAlignment="1">
      <alignment horizontal="right" vertical="center"/>
    </xf>
    <xf numFmtId="0" fontId="27" fillId="0" borderId="0" xfId="0" applyFont="1" applyBorder="1" applyAlignment="1">
      <alignment horizontal="right" vertical="center"/>
    </xf>
    <xf numFmtId="0" fontId="15" fillId="3" borderId="1" xfId="0" applyFont="1" applyFill="1" applyBorder="1" applyAlignment="1">
      <alignment horizontal="center" vertical="center"/>
    </xf>
    <xf numFmtId="2" fontId="15" fillId="3" borderId="1" xfId="0" applyNumberFormat="1" applyFont="1" applyFill="1" applyBorder="1" applyAlignment="1">
      <alignment horizontal="center" vertical="center"/>
    </xf>
    <xf numFmtId="164" fontId="3" fillId="2" borderId="0" xfId="0" applyNumberFormat="1" applyFont="1" applyFill="1" applyAlignment="1">
      <alignment horizontal="center" vertical="center"/>
    </xf>
    <xf numFmtId="0" fontId="34" fillId="0" borderId="7" xfId="0" applyFont="1" applyBorder="1" applyAlignment="1">
      <alignment horizontal="right" vertical="center"/>
    </xf>
    <xf numFmtId="0" fontId="3" fillId="0" borderId="0" xfId="0" applyFont="1" applyFill="1" applyAlignment="1">
      <alignment horizontal="right"/>
    </xf>
    <xf numFmtId="11" fontId="18" fillId="0" borderId="0" xfId="0" applyNumberFormat="1" applyFont="1" applyFill="1" applyAlignment="1">
      <alignment vertical="center"/>
    </xf>
    <xf numFmtId="0" fontId="18" fillId="0" borderId="0" xfId="0" quotePrefix="1" applyFont="1" applyFill="1" applyAlignment="1">
      <alignment vertical="center"/>
    </xf>
    <xf numFmtId="11" fontId="20" fillId="0" borderId="0" xfId="0" applyNumberFormat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10" fontId="21" fillId="2" borderId="1" xfId="0" applyNumberFormat="1" applyFont="1" applyFill="1" applyBorder="1" applyAlignment="1">
      <alignment horizontal="center" vertical="center"/>
    </xf>
    <xf numFmtId="3" fontId="18" fillId="4" borderId="1" xfId="0" applyNumberFormat="1" applyFont="1" applyFill="1" applyBorder="1" applyAlignment="1">
      <alignment horizontal="center" vertical="center"/>
    </xf>
    <xf numFmtId="11" fontId="27" fillId="4" borderId="1" xfId="0" applyNumberFormat="1" applyFont="1" applyFill="1" applyBorder="1" applyAlignment="1">
      <alignment horizontal="center" vertical="center"/>
    </xf>
    <xf numFmtId="11" fontId="3" fillId="4" borderId="1" xfId="0" applyNumberFormat="1" applyFont="1" applyFill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70" fontId="3" fillId="0" borderId="1" xfId="0" applyNumberFormat="1" applyFont="1" applyBorder="1" applyAlignment="1">
      <alignment horizontal="center" vertical="center"/>
    </xf>
    <xf numFmtId="170" fontId="3" fillId="2" borderId="1" xfId="0" applyNumberFormat="1" applyFont="1" applyFill="1" applyBorder="1" applyAlignment="1">
      <alignment horizontal="center" vertical="center"/>
    </xf>
    <xf numFmtId="171" fontId="3" fillId="4" borderId="1" xfId="0" applyNumberFormat="1" applyFont="1" applyFill="1" applyBorder="1" applyAlignment="1">
      <alignment horizontal="center" vertical="center"/>
    </xf>
    <xf numFmtId="11" fontId="26" fillId="2" borderId="1" xfId="0" applyNumberFormat="1" applyFont="1" applyFill="1" applyBorder="1" applyAlignment="1">
      <alignment horizontal="center" vertical="center"/>
    </xf>
    <xf numFmtId="11" fontId="26" fillId="0" borderId="1" xfId="0" applyNumberFormat="1" applyFont="1" applyFill="1" applyBorder="1" applyAlignment="1">
      <alignment horizontal="center" vertical="center"/>
    </xf>
    <xf numFmtId="2" fontId="18" fillId="4" borderId="1" xfId="0" applyNumberFormat="1" applyFont="1" applyFill="1" applyBorder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vertical="center"/>
    </xf>
    <xf numFmtId="11" fontId="3" fillId="6" borderId="1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2" fontId="16" fillId="5" borderId="0" xfId="0" applyNumberFormat="1" applyFont="1" applyFill="1" applyAlignment="1">
      <alignment horizontal="center" vertical="center"/>
    </xf>
    <xf numFmtId="0" fontId="19" fillId="0" borderId="0" xfId="0" applyFont="1"/>
    <xf numFmtId="2" fontId="15" fillId="5" borderId="1" xfId="0" applyNumberFormat="1" applyFont="1" applyFill="1" applyBorder="1" applyAlignment="1">
      <alignment horizontal="center" vertical="center"/>
    </xf>
    <xf numFmtId="4" fontId="16" fillId="5" borderId="1" xfId="0" applyNumberFormat="1" applyFont="1" applyFill="1" applyBorder="1" applyAlignment="1">
      <alignment horizontal="center" vertical="center"/>
    </xf>
    <xf numFmtId="2" fontId="3" fillId="5" borderId="0" xfId="0" applyNumberFormat="1" applyFont="1" applyFill="1" applyAlignment="1">
      <alignment horizontal="center" vertical="center"/>
    </xf>
    <xf numFmtId="0" fontId="16" fillId="3" borderId="0" xfId="0" applyFont="1" applyFill="1" applyBorder="1" applyAlignment="1">
      <alignment horizontal="center" vertical="center" wrapText="1"/>
    </xf>
    <xf numFmtId="0" fontId="16" fillId="5" borderId="0" xfId="0" applyFont="1" applyFill="1" applyBorder="1" applyAlignment="1">
      <alignment horizontal="center" vertical="center" wrapText="1"/>
    </xf>
    <xf numFmtId="0" fontId="16" fillId="7" borderId="0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5" fillId="5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168" fontId="3" fillId="2" borderId="0" xfId="0" applyNumberFormat="1" applyFont="1" applyFill="1" applyAlignment="1">
      <alignment horizontal="center" vertical="center"/>
    </xf>
    <xf numFmtId="168" fontId="16" fillId="2" borderId="0" xfId="0" applyNumberFormat="1" applyFont="1" applyFill="1" applyAlignment="1">
      <alignment horizontal="center" vertical="center"/>
    </xf>
    <xf numFmtId="168" fontId="15" fillId="3" borderId="0" xfId="0" applyNumberFormat="1" applyFont="1" applyFill="1" applyAlignment="1">
      <alignment horizontal="center" vertical="center"/>
    </xf>
    <xf numFmtId="168" fontId="15" fillId="5" borderId="0" xfId="0" applyNumberFormat="1" applyFont="1" applyFill="1" applyAlignment="1">
      <alignment horizontal="center" vertical="center"/>
    </xf>
    <xf numFmtId="168" fontId="15" fillId="7" borderId="0" xfId="0" applyNumberFormat="1" applyFont="1" applyFill="1" applyAlignment="1">
      <alignment horizontal="center" vertical="center"/>
    </xf>
    <xf numFmtId="170" fontId="3" fillId="0" borderId="1" xfId="0" applyNumberFormat="1" applyFont="1" applyFill="1" applyBorder="1" applyAlignment="1">
      <alignment horizontal="center" vertical="center"/>
    </xf>
    <xf numFmtId="2" fontId="3" fillId="10" borderId="0" xfId="0" applyNumberFormat="1" applyFont="1" applyFill="1" applyAlignment="1">
      <alignment horizontal="center" vertical="center"/>
    </xf>
    <xf numFmtId="11" fontId="26" fillId="6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0" fontId="18" fillId="0" borderId="0" xfId="0" applyNumberFormat="1" applyFont="1" applyAlignment="1">
      <alignment horizontal="left" readingOrder="1"/>
    </xf>
    <xf numFmtId="0" fontId="16" fillId="0" borderId="0" xfId="0" applyFont="1" applyAlignment="1">
      <alignment horizontal="left" readingOrder="1"/>
    </xf>
    <xf numFmtId="0" fontId="18" fillId="0" borderId="0" xfId="0" applyFont="1" applyFill="1" applyAlignment="1">
      <alignment horizontal="center" readingOrder="1"/>
    </xf>
    <xf numFmtId="0" fontId="3" fillId="9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71" fontId="3" fillId="0" borderId="1" xfId="0" applyNumberFormat="1" applyFont="1" applyFill="1" applyBorder="1" applyAlignment="1">
      <alignment horizontal="center" vertical="center"/>
    </xf>
    <xf numFmtId="3" fontId="18" fillId="11" borderId="1" xfId="0" applyNumberFormat="1" applyFont="1" applyFill="1" applyBorder="1" applyAlignment="1">
      <alignment horizontal="center" vertical="center"/>
    </xf>
    <xf numFmtId="2" fontId="18" fillId="11" borderId="1" xfId="0" applyNumberFormat="1" applyFont="1" applyFill="1" applyBorder="1" applyAlignment="1">
      <alignment horizontal="center" vertical="center"/>
    </xf>
    <xf numFmtId="11" fontId="3" fillId="11" borderId="1" xfId="0" applyNumberFormat="1" applyFont="1" applyFill="1" applyBorder="1" applyAlignment="1">
      <alignment horizontal="center" vertical="center"/>
    </xf>
    <xf numFmtId="11" fontId="27" fillId="11" borderId="1" xfId="0" applyNumberFormat="1" applyFont="1" applyFill="1" applyBorder="1" applyAlignment="1">
      <alignment horizontal="center" vertical="center"/>
    </xf>
    <xf numFmtId="11" fontId="15" fillId="11" borderId="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right"/>
    </xf>
    <xf numFmtId="0" fontId="16" fillId="2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4" fontId="18" fillId="0" borderId="1" xfId="0" applyNumberFormat="1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10" fontId="16" fillId="0" borderId="0" xfId="0" applyNumberFormat="1" applyFont="1"/>
    <xf numFmtId="2" fontId="21" fillId="0" borderId="0" xfId="0" applyNumberFormat="1" applyFont="1" applyAlignment="1">
      <alignment horizontal="center"/>
    </xf>
    <xf numFmtId="10" fontId="21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left"/>
    </xf>
    <xf numFmtId="0" fontId="22" fillId="0" borderId="0" xfId="0" applyFont="1" applyAlignment="1"/>
    <xf numFmtId="2" fontId="16" fillId="0" borderId="1" xfId="0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164" fontId="18" fillId="0" borderId="0" xfId="0" applyNumberFormat="1" applyFont="1" applyAlignment="1">
      <alignment horizontal="center"/>
    </xf>
    <xf numFmtId="164" fontId="15" fillId="0" borderId="0" xfId="0" applyNumberFormat="1" applyFont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165" fontId="7" fillId="0" borderId="0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1" fontId="3" fillId="12" borderId="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41" fillId="0" borderId="0" xfId="0" applyFont="1" applyFill="1" applyAlignment="1">
      <alignment horizontal="right"/>
    </xf>
    <xf numFmtId="0" fontId="19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42" fillId="0" borderId="0" xfId="0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165" fontId="3" fillId="9" borderId="1" xfId="0" applyNumberFormat="1" applyFont="1" applyFill="1" applyBorder="1" applyAlignment="1">
      <alignment horizontal="center"/>
    </xf>
    <xf numFmtId="9" fontId="7" fillId="0" borderId="0" xfId="0" applyNumberFormat="1" applyFont="1" applyFill="1" applyAlignment="1">
      <alignment horizontal="center"/>
    </xf>
    <xf numFmtId="10" fontId="16" fillId="3" borderId="0" xfId="0" applyNumberFormat="1" applyFont="1" applyFill="1" applyAlignment="1">
      <alignment horizontal="center"/>
    </xf>
    <xf numFmtId="10" fontId="16" fillId="5" borderId="0" xfId="0" applyNumberFormat="1" applyFont="1" applyFill="1" applyAlignment="1">
      <alignment horizontal="center"/>
    </xf>
    <xf numFmtId="0" fontId="16" fillId="0" borderId="1" xfId="0" applyFont="1" applyFill="1" applyBorder="1" applyAlignment="1">
      <alignment horizontal="center"/>
    </xf>
    <xf numFmtId="165" fontId="21" fillId="2" borderId="1" xfId="0" applyNumberFormat="1" applyFont="1" applyFill="1" applyBorder="1" applyAlignment="1">
      <alignment horizontal="center"/>
    </xf>
    <xf numFmtId="0" fontId="27" fillId="0" borderId="0" xfId="0" applyFont="1" applyAlignment="1">
      <alignment horizontal="right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4" fontId="7" fillId="2" borderId="1" xfId="0" applyNumberFormat="1" applyFont="1" applyFill="1" applyBorder="1" applyAlignment="1">
      <alignment horizontal="center" vertical="center"/>
    </xf>
    <xf numFmtId="4" fontId="7" fillId="2" borderId="1" xfId="0" applyNumberFormat="1" applyFont="1" applyFill="1" applyBorder="1" applyAlignment="1">
      <alignment horizontal="center"/>
    </xf>
    <xf numFmtId="11" fontId="19" fillId="9" borderId="1" xfId="0" applyNumberFormat="1" applyFont="1" applyFill="1" applyBorder="1" applyAlignment="1">
      <alignment horizontal="center"/>
    </xf>
    <xf numFmtId="165" fontId="7" fillId="9" borderId="1" xfId="0" applyNumberFormat="1" applyFont="1" applyFill="1" applyBorder="1" applyAlignment="1">
      <alignment horizontal="center"/>
    </xf>
    <xf numFmtId="10" fontId="16" fillId="7" borderId="0" xfId="0" applyNumberFormat="1" applyFont="1" applyFill="1" applyAlignment="1">
      <alignment horizontal="center"/>
    </xf>
    <xf numFmtId="49" fontId="19" fillId="0" borderId="0" xfId="0" applyNumberFormat="1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164" fontId="18" fillId="0" borderId="0" xfId="0" applyNumberFormat="1" applyFont="1" applyFill="1" applyAlignment="1">
      <alignment horizontal="center"/>
    </xf>
    <xf numFmtId="0" fontId="42" fillId="0" borderId="0" xfId="0" applyFont="1" applyFill="1" applyAlignment="1">
      <alignment horizontal="center"/>
    </xf>
    <xf numFmtId="164" fontId="48" fillId="0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  <xf numFmtId="0" fontId="41" fillId="0" borderId="0" xfId="0" applyFont="1" applyFill="1"/>
    <xf numFmtId="9" fontId="19" fillId="0" borderId="0" xfId="0" applyNumberFormat="1" applyFont="1" applyFill="1" applyAlignment="1">
      <alignment horizontal="center"/>
    </xf>
    <xf numFmtId="165" fontId="3" fillId="9" borderId="1" xfId="0" applyNumberFormat="1" applyFont="1" applyFill="1" applyBorder="1" applyAlignment="1">
      <alignment horizontal="center" vertical="center"/>
    </xf>
    <xf numFmtId="0" fontId="24" fillId="0" borderId="0" xfId="0" applyFont="1" applyFill="1" applyAlignment="1">
      <alignment horizontal="left"/>
    </xf>
    <xf numFmtId="0" fontId="18" fillId="0" borderId="0" xfId="0" applyFont="1" applyBorder="1"/>
    <xf numFmtId="9" fontId="28" fillId="0" borderId="0" xfId="0" applyNumberFormat="1" applyFont="1" applyAlignment="1">
      <alignment horizontal="center"/>
    </xf>
    <xf numFmtId="10" fontId="28" fillId="0" borderId="0" xfId="0" applyNumberFormat="1" applyFont="1" applyAlignment="1">
      <alignment horizontal="center"/>
    </xf>
    <xf numFmtId="9" fontId="31" fillId="0" borderId="0" xfId="0" applyNumberFormat="1" applyFont="1" applyBorder="1" applyAlignment="1">
      <alignment horizontal="center"/>
    </xf>
    <xf numFmtId="0" fontId="20" fillId="0" borderId="0" xfId="0" applyFont="1" applyBorder="1"/>
    <xf numFmtId="9" fontId="31" fillId="0" borderId="0" xfId="0" applyNumberFormat="1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164" fontId="13" fillId="0" borderId="0" xfId="0" applyNumberFormat="1" applyFont="1" applyFill="1" applyBorder="1" applyAlignment="1">
      <alignment horizontal="center"/>
    </xf>
    <xf numFmtId="11" fontId="16" fillId="0" borderId="0" xfId="0" applyNumberFormat="1" applyFont="1" applyFill="1" applyBorder="1"/>
    <xf numFmtId="165" fontId="16" fillId="0" borderId="0" xfId="0" applyNumberFormat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49" fontId="19" fillId="0" borderId="0" xfId="0" applyNumberFormat="1" applyFont="1" applyFill="1" applyBorder="1" applyAlignment="1">
      <alignment horizontal="center"/>
    </xf>
    <xf numFmtId="9" fontId="7" fillId="0" borderId="0" xfId="0" applyNumberFormat="1" applyFont="1" applyFill="1" applyBorder="1" applyAlignment="1">
      <alignment horizontal="center"/>
    </xf>
    <xf numFmtId="164" fontId="31" fillId="0" borderId="0" xfId="0" applyNumberFormat="1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2" fontId="16" fillId="2" borderId="0" xfId="0" applyNumberFormat="1" applyFont="1" applyFill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0" fontId="3" fillId="2" borderId="1" xfId="0" applyNumberFormat="1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168" fontId="3" fillId="6" borderId="0" xfId="0" applyNumberFormat="1" applyFont="1" applyFill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64" fontId="3" fillId="5" borderId="1" xfId="0" applyNumberFormat="1" applyFont="1" applyFill="1" applyBorder="1" applyAlignment="1">
      <alignment horizontal="center" vertical="center"/>
    </xf>
    <xf numFmtId="164" fontId="3" fillId="7" borderId="1" xfId="0" applyNumberFormat="1" applyFont="1" applyFill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0" fontId="16" fillId="0" borderId="0" xfId="0" applyNumberFormat="1" applyFont="1" applyAlignment="1">
      <alignment vertical="center"/>
    </xf>
    <xf numFmtId="0" fontId="49" fillId="0" borderId="0" xfId="0" applyFont="1" applyFill="1" applyAlignment="1">
      <alignment vertical="center"/>
    </xf>
    <xf numFmtId="11" fontId="49" fillId="0" borderId="0" xfId="0" applyNumberFormat="1" applyFont="1" applyAlignment="1">
      <alignment vertical="center"/>
    </xf>
    <xf numFmtId="168" fontId="3" fillId="0" borderId="1" xfId="0" applyNumberFormat="1" applyFont="1" applyFill="1" applyBorder="1" applyAlignment="1">
      <alignment horizontal="center" vertical="center"/>
    </xf>
    <xf numFmtId="3" fontId="18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0" fontId="15" fillId="0" borderId="0" xfId="0" applyFont="1" applyBorder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/>
    <xf numFmtId="0" fontId="18" fillId="0" borderId="0" xfId="0" applyFont="1" applyBorder="1" applyAlignment="1">
      <alignment horizontal="center"/>
    </xf>
    <xf numFmtId="0" fontId="16" fillId="0" borderId="0" xfId="0" applyFont="1" applyBorder="1"/>
    <xf numFmtId="0" fontId="3" fillId="0" borderId="0" xfId="0" applyFont="1" applyFill="1" applyBorder="1"/>
    <xf numFmtId="0" fontId="18" fillId="0" borderId="0" xfId="0" applyFont="1" applyBorder="1" applyAlignment="1">
      <alignment vertical="center"/>
    </xf>
    <xf numFmtId="0" fontId="3" fillId="0" borderId="0" xfId="0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right"/>
    </xf>
    <xf numFmtId="0" fontId="16" fillId="0" borderId="0" xfId="0" applyFont="1" applyFill="1" applyBorder="1" applyAlignment="1">
      <alignment horizontal="right"/>
    </xf>
    <xf numFmtId="0" fontId="19" fillId="0" borderId="0" xfId="0" applyFont="1" applyBorder="1" applyAlignment="1">
      <alignment horizontal="right"/>
    </xf>
    <xf numFmtId="2" fontId="21" fillId="0" borderId="0" xfId="0" applyNumberFormat="1" applyFont="1" applyBorder="1" applyAlignment="1">
      <alignment horizontal="center"/>
    </xf>
    <xf numFmtId="2" fontId="16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right" vertical="center"/>
    </xf>
    <xf numFmtId="2" fontId="7" fillId="6" borderId="1" xfId="0" applyNumberFormat="1" applyFont="1" applyFill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21" fillId="2" borderId="1" xfId="0" applyFont="1" applyFill="1" applyBorder="1" applyAlignment="1">
      <alignment horizontal="center" vertical="center"/>
    </xf>
    <xf numFmtId="2" fontId="16" fillId="9" borderId="1" xfId="0" applyNumberFormat="1" applyFont="1" applyFill="1" applyBorder="1" applyAlignment="1">
      <alignment horizontal="center"/>
    </xf>
    <xf numFmtId="1" fontId="3" fillId="9" borderId="1" xfId="0" applyNumberFormat="1" applyFont="1" applyFill="1" applyBorder="1" applyAlignment="1">
      <alignment horizontal="center" vertical="center"/>
    </xf>
    <xf numFmtId="2" fontId="16" fillId="9" borderId="1" xfId="0" applyNumberFormat="1" applyFont="1" applyFill="1" applyBorder="1" applyAlignment="1">
      <alignment horizontal="center" vertical="center"/>
    </xf>
    <xf numFmtId="2" fontId="20" fillId="0" borderId="0" xfId="0" applyNumberFormat="1" applyFont="1" applyBorder="1" applyAlignment="1">
      <alignment horizontal="center" vertical="center"/>
    </xf>
    <xf numFmtId="165" fontId="3" fillId="13" borderId="1" xfId="0" applyNumberFormat="1" applyFont="1" applyFill="1" applyBorder="1" applyAlignment="1">
      <alignment horizontal="center" vertical="center"/>
    </xf>
    <xf numFmtId="165" fontId="21" fillId="2" borderId="1" xfId="0" applyNumberFormat="1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 wrapText="1"/>
    </xf>
    <xf numFmtId="0" fontId="16" fillId="9" borderId="13" xfId="0" applyFont="1" applyFill="1" applyBorder="1" applyAlignment="1">
      <alignment horizontal="center" vertical="center" wrapText="1"/>
    </xf>
    <xf numFmtId="0" fontId="16" fillId="9" borderId="11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16" fillId="7" borderId="0" xfId="0" applyFont="1" applyFill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8" borderId="0" xfId="0" applyFont="1" applyFill="1" applyAlignment="1">
      <alignment horizontal="center" vertical="center" wrapText="1"/>
    </xf>
    <xf numFmtId="2" fontId="16" fillId="0" borderId="0" xfId="0" applyNumberFormat="1" applyFont="1" applyFill="1" applyAlignment="1">
      <alignment horizontal="center" vertical="center"/>
    </xf>
    <xf numFmtId="0" fontId="16" fillId="0" borderId="0" xfId="0" applyFont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FF00"/>
      <color rgb="FFFF00FF"/>
      <color rgb="FFFFABAB"/>
      <color rgb="FFABE286"/>
      <color rgb="FFFF99FF"/>
      <color rgb="FF599EA7"/>
      <color rgb="FFD3832B"/>
      <color rgb="FFE49E88"/>
      <color rgb="FFA481C1"/>
      <color rgb="FF86A4C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Nprotium(t),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штук</a:t>
            </a:r>
          </a:p>
        </c:rich>
      </c:tx>
      <c:layout>
        <c:manualLayout>
          <c:xMode val="edge"/>
          <c:yMode val="edge"/>
          <c:x val="0.44829314090307859"/>
          <c:y val="1.1157811515080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573267091436036"/>
          <c:y val="5.4138826380474292E-2"/>
          <c:w val="0.82782537493881891"/>
          <c:h val="0.86148901520102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ТЦ'!$AG$2</c:f>
              <c:strCache>
                <c:ptCount val="1"/>
                <c:pt idx="0">
                  <c:v>Nprotium</c:v>
                </c:pt>
              </c:strCache>
            </c:strRef>
          </c:tx>
          <c:xVal>
            <c:numRef>
              <c:f>'динамика протия в ТЦ'!$AD$4:$AD$20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 formatCode="0.E+00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ТЦ'!$AG$4:$AG$20</c:f>
              <c:numCache>
                <c:formatCode>0.00E+00</c:formatCode>
                <c:ptCount val="17"/>
                <c:pt idx="0">
                  <c:v>1.5014321834777924E+16</c:v>
                </c:pt>
                <c:pt idx="1">
                  <c:v>1.5014320937368102E+17</c:v>
                </c:pt>
                <c:pt idx="2">
                  <c:v>1.5014312404056466E+18</c:v>
                </c:pt>
                <c:pt idx="3">
                  <c:v>3.0028605845051551E+18</c:v>
                </c:pt>
                <c:pt idx="4">
                  <c:v>7.5071372377791037E+18</c:v>
                </c:pt>
                <c:pt idx="5">
                  <c:v>1.0509978857903159E+19</c:v>
                </c:pt>
                <c:pt idx="6">
                  <c:v>1.5014227064869401E+19</c:v>
                </c:pt>
                <c:pt idx="7">
                  <c:v>3.0028264487907369E+19</c:v>
                </c:pt>
                <c:pt idx="8">
                  <c:v>7.5069238929655693E+19</c:v>
                </c:pt>
                <c:pt idx="9">
                  <c:v>1.5013373705133926E+20</c:v>
                </c:pt>
                <c:pt idx="10">
                  <c:v>3.0024851206909598E+20</c:v>
                </c:pt>
                <c:pt idx="11">
                  <c:v>1.5004843663252227E+21</c:v>
                </c:pt>
                <c:pt idx="12">
                  <c:v>1.4919897714203422E+22</c:v>
                </c:pt>
                <c:pt idx="13">
                  <c:v>1.4104793918702234E+23</c:v>
                </c:pt>
                <c:pt idx="14">
                  <c:v>1.1865490396019627E+24</c:v>
                </c:pt>
                <c:pt idx="15">
                  <c:v>1.1886945083347472E+24</c:v>
                </c:pt>
                <c:pt idx="16">
                  <c:v>1.1886983947094564E+24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'динамика протия в ТЦ'!$AJ$2</c:f>
              <c:strCache>
                <c:ptCount val="1"/>
                <c:pt idx="0">
                  <c:v>Nудал</c:v>
                </c:pt>
              </c:strCache>
            </c:strRef>
          </c:tx>
          <c:spPr>
            <a:ln w="57150"/>
          </c:spPr>
          <c:marker>
            <c:spPr>
              <a:ln w="57150"/>
            </c:spPr>
          </c:marker>
          <c:xVal>
            <c:numRef>
              <c:f>'динамика протия в ТЦ'!$AD$19:$AD$20</c:f>
              <c:numCache>
                <c:formatCode>0.E+00</c:formatCode>
                <c:ptCount val="2"/>
                <c:pt idx="0">
                  <c:v>1000000000</c:v>
                </c:pt>
                <c:pt idx="1">
                  <c:v>10000000000</c:v>
                </c:pt>
              </c:numCache>
            </c:numRef>
          </c:xVal>
          <c:yVal>
            <c:numRef>
              <c:f>'динамика протия в ТЦ'!$AJ$19:$AJ$20</c:f>
              <c:numCache>
                <c:formatCode>0.00E+00</c:formatCode>
                <c:ptCount val="2"/>
                <c:pt idx="0">
                  <c:v>2.9995639153300004E+16</c:v>
                </c:pt>
                <c:pt idx="1">
                  <c:v>3.0028643773319924E+16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'динамика протия в ТЦ'!$AI$1:$AI$3</c:f>
              <c:strCache>
                <c:ptCount val="1"/>
                <c:pt idx="0">
                  <c:v>рост протия= увеличение -Nудал</c:v>
                </c:pt>
              </c:strCache>
            </c:strRef>
          </c:tx>
          <c:xVal>
            <c:numRef>
              <c:f>'динамика протия в ТЦ'!$AD$4:$AD$20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 formatCode="0.E+00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ТЦ'!$AI$4:$AI$20</c:f>
              <c:numCache>
                <c:formatCode>0.00E+00</c:formatCode>
                <c:ptCount val="17"/>
                <c:pt idx="0">
                  <c:v>1.0094893384027339E+19</c:v>
                </c:pt>
                <c:pt idx="1">
                  <c:v>1.0094892236459768E+19</c:v>
                </c:pt>
                <c:pt idx="2">
                  <c:v>1.0094880760791224E+19</c:v>
                </c:pt>
                <c:pt idx="3">
                  <c:v>1.0094868010063696E+19</c:v>
                </c:pt>
                <c:pt idx="4">
                  <c:v>1.0094829757977747E+19</c:v>
                </c:pt>
                <c:pt idx="5">
                  <c:v>1.0094804256667642E+19</c:v>
                </c:pt>
                <c:pt idx="6">
                  <c:v>1.0094766004823269E+19</c:v>
                </c:pt>
                <c:pt idx="7">
                  <c:v>1.0094638499722195E+19</c:v>
                </c:pt>
                <c:pt idx="8">
                  <c:v>1.0094255994081851E+19</c:v>
                </c:pt>
                <c:pt idx="9">
                  <c:v>1.0093618516889649E+19</c:v>
                </c:pt>
                <c:pt idx="10">
                  <c:v>1.0092343683277474E+19</c:v>
                </c:pt>
                <c:pt idx="11">
                  <c:v>1.0082150809129273E+19</c:v>
                </c:pt>
                <c:pt idx="12">
                  <c:v>9.9681878818324705E+18</c:v>
                </c:pt>
                <c:pt idx="13">
                  <c:v>8.8970590293385062E+18</c:v>
                </c:pt>
                <c:pt idx="14">
                  <c:v>1.8253167519358048E+16</c:v>
                </c:pt>
                <c:pt idx="15">
                  <c:v>33004620019920</c:v>
                </c:pt>
                <c:pt idx="16">
                  <c:v>0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'динамика протия в ТЦ'!$E$31</c:f>
              <c:strCache>
                <c:ptCount val="1"/>
                <c:pt idx="0">
                  <c:v>Nсинт+Nнат</c:v>
                </c:pt>
              </c:strCache>
            </c:strRef>
          </c:tx>
          <c:spPr>
            <a:ln>
              <a:solidFill>
                <a:srgbClr val="00FF00"/>
              </a:solidFill>
              <a:prstDash val="sysDot"/>
            </a:ln>
          </c:spPr>
          <c:marker>
            <c:spPr>
              <a:ln>
                <a:solidFill>
                  <a:srgbClr val="00FF00"/>
                </a:solidFill>
              </a:ln>
            </c:spPr>
          </c:marker>
          <c:xVal>
            <c:numRef>
              <c:f>'динамика протия в ТЦ'!$AD$4:$AD$20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 formatCode="0.E+00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ТЦ'!$AY$4:$AY$20</c:f>
              <c:numCache>
                <c:formatCode>0.00E+00</c:formatCode>
                <c:ptCount val="17"/>
                <c:pt idx="0">
                  <c:v>3.0028643773319924E+16</c:v>
                </c:pt>
                <c:pt idx="1">
                  <c:v>3.0028643773319924E+16</c:v>
                </c:pt>
                <c:pt idx="2">
                  <c:v>3.0028643773319924E+16</c:v>
                </c:pt>
                <c:pt idx="3">
                  <c:v>3.0028643773319924E+16</c:v>
                </c:pt>
                <c:pt idx="4">
                  <c:v>3.0028643773319924E+16</c:v>
                </c:pt>
                <c:pt idx="5">
                  <c:v>3.0028643773319924E+16</c:v>
                </c:pt>
                <c:pt idx="6">
                  <c:v>3.0028643773319924E+16</c:v>
                </c:pt>
                <c:pt idx="7">
                  <c:v>3.0028643773319924E+16</c:v>
                </c:pt>
                <c:pt idx="8">
                  <c:v>3.0028643773319924E+16</c:v>
                </c:pt>
                <c:pt idx="9">
                  <c:v>3.0028643773319924E+16</c:v>
                </c:pt>
                <c:pt idx="10">
                  <c:v>3.0028643773319924E+16</c:v>
                </c:pt>
                <c:pt idx="11">
                  <c:v>3.0028643773319924E+16</c:v>
                </c:pt>
                <c:pt idx="12">
                  <c:v>3.0028643773319924E+16</c:v>
                </c:pt>
                <c:pt idx="13">
                  <c:v>3.0028643773319924E+16</c:v>
                </c:pt>
                <c:pt idx="14">
                  <c:v>3.0028643773319924E+16</c:v>
                </c:pt>
                <c:pt idx="15">
                  <c:v>3.0028643773319924E+16</c:v>
                </c:pt>
                <c:pt idx="16">
                  <c:v>3.0028643773319924E+16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'динамика протия в ТЦ'!$AK$2:$AK$3</c:f>
              <c:strCache>
                <c:ptCount val="1"/>
                <c:pt idx="0">
                  <c:v>Nотк(Н) шт</c:v>
                </c:pt>
              </c:strCache>
            </c:strRef>
          </c:tx>
          <c:xVal>
            <c:numRef>
              <c:f>'динамика протия в ТЦ'!$AD$15:$AD$20</c:f>
              <c:numCache>
                <c:formatCode>0.E+00</c:formatCode>
                <c:ptCount val="6"/>
                <c:pt idx="0">
                  <c:v>100000</c:v>
                </c:pt>
                <c:pt idx="1">
                  <c:v>1000000</c:v>
                </c:pt>
                <c:pt idx="2">
                  <c:v>10000000</c:v>
                </c:pt>
                <c:pt idx="3">
                  <c:v>500000000</c:v>
                </c:pt>
                <c:pt idx="4">
                  <c:v>1000000000</c:v>
                </c:pt>
                <c:pt idx="5">
                  <c:v>10000000000</c:v>
                </c:pt>
              </c:numCache>
            </c:numRef>
          </c:xVal>
          <c:yVal>
            <c:numRef>
              <c:f>'динамика протия в ТЦ'!$AK$15:$AK$20</c:f>
              <c:numCache>
                <c:formatCode>0.00E+00</c:formatCode>
                <c:ptCount val="6"/>
                <c:pt idx="0">
                  <c:v>7.1979566386284088E+16</c:v>
                </c:pt>
                <c:pt idx="1">
                  <c:v>7.9914326874532723E+17</c:v>
                </c:pt>
                <c:pt idx="2">
                  <c:v>7.633699387636436E+18</c:v>
                </c:pt>
                <c:pt idx="3">
                  <c:v>6.4286731177464136E+19</c:v>
                </c:pt>
                <c:pt idx="4">
                  <c:v>6.4402988643165782E+19</c:v>
                </c:pt>
                <c:pt idx="5">
                  <c:v>6.4403199235875693E+19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'динамика протия в ТЦ'!$AH$1:$AH$3</c:f>
              <c:strCache>
                <c:ptCount val="1"/>
                <c:pt idx="0">
                  <c:v>Nинж= Nотк(Н)  -Nудал</c:v>
                </c:pt>
              </c:strCache>
            </c:strRef>
          </c:tx>
          <c:xVal>
            <c:numRef>
              <c:f>'динамика протия в ТЦ'!$AD$14:$AD$20</c:f>
              <c:numCache>
                <c:formatCode>0.E+00</c:formatCode>
                <c:ptCount val="7"/>
                <c:pt idx="0" formatCode="#,##0">
                  <c:v>20000</c:v>
                </c:pt>
                <c:pt idx="1">
                  <c:v>100000</c:v>
                </c:pt>
                <c:pt idx="2">
                  <c:v>1000000</c:v>
                </c:pt>
                <c:pt idx="3">
                  <c:v>10000000</c:v>
                </c:pt>
                <c:pt idx="4">
                  <c:v>500000000</c:v>
                </c:pt>
                <c:pt idx="5">
                  <c:v>1000000000</c:v>
                </c:pt>
                <c:pt idx="6">
                  <c:v>10000000000</c:v>
                </c:pt>
              </c:numCache>
            </c:numRef>
          </c:xVal>
          <c:yVal>
            <c:numRef>
              <c:f>'динамика протия в ТЦ'!$AH$14:$AH$20</c:f>
              <c:numCache>
                <c:formatCode>0.00E+00</c:formatCode>
                <c:ptCount val="7"/>
                <c:pt idx="0">
                  <c:v>1.0069256893372033E+19</c:v>
                </c:pt>
                <c:pt idx="1">
                  <c:v>1.0124101731742239E+19</c:v>
                </c:pt>
                <c:pt idx="2">
                  <c:v>1.0737302506804478E+19</c:v>
                </c:pt>
                <c:pt idx="3">
                  <c:v>1.6500729773201621E+19</c:v>
                </c:pt>
                <c:pt idx="4">
                  <c:v>6.4274955701210178E+19</c:v>
                </c:pt>
                <c:pt idx="5">
                  <c:v>6.4372993004012478E+19</c:v>
                </c:pt>
                <c:pt idx="6">
                  <c:v>6.4373170592102375E+19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57760"/>
        <c:axId val="298158336"/>
      </c:scatterChart>
      <c:valAx>
        <c:axId val="2981577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9052405137016627"/>
              <c:y val="0.96621099445902592"/>
            </c:manualLayout>
          </c:layout>
          <c:overlay val="0"/>
        </c:title>
        <c:numFmt formatCode="#,##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98158336"/>
        <c:crosses val="autoZero"/>
        <c:crossBetween val="midCat"/>
      </c:valAx>
      <c:valAx>
        <c:axId val="298158336"/>
        <c:scaling>
          <c:logBase val="10"/>
          <c:orientation val="minMax"/>
          <c:min val="1E+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Nprotium,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штук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9.6568437613956323E-3"/>
              <c:y val="0.2062901541136764"/>
            </c:manualLayout>
          </c:layout>
          <c:overlay val="0"/>
        </c:title>
        <c:numFmt formatCode="0.E+00" sourceLinked="0"/>
        <c:majorTickMark val="out"/>
        <c:minorTickMark val="none"/>
        <c:tickLblPos val="nextTo"/>
        <c:crossAx val="298157760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4142893587469293"/>
          <c:y val="8.168092624785539E-2"/>
          <c:w val="0.35856096489173295"/>
          <c:h val="0.29854027454889237"/>
        </c:manualLayout>
      </c:layout>
      <c:overlay val="1"/>
      <c:txPr>
        <a:bodyPr/>
        <a:lstStyle/>
        <a:p>
          <a:pPr>
            <a:defRPr sz="1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zero"/>
    <c:showDLblsOverMax val="0"/>
  </c:chart>
  <c:spPr>
    <a:ln>
      <a:solidFill>
        <a:srgbClr val="FF0000"/>
      </a:solidFill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Концентрация протия</a:t>
            </a: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 sz="1200" b="1" i="0" u="sng" strike="noStrike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c(H) </a:t>
            </a:r>
            <a:r>
              <a:rPr lang="ru-RU" sz="1200" b="1" i="0" u="sng" strike="noStrike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как функция от х</a:t>
            </a:r>
            <a:endParaRPr lang="en-US" sz="1200" u="sng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2891497337959521"/>
          <c:y val="1.468012177002535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6446056304935958"/>
          <c:y val="7.2754858715745732E-2"/>
          <c:w val="0.8044550723772057"/>
          <c:h val="0.781915027940417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ТЦ'!$F$37</c:f>
              <c:strCache>
                <c:ptCount val="1"/>
                <c:pt idx="0">
                  <c:v>c(D:T=1:1)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'динамика протия в ТЦ'!$G$38:$G$52</c:f>
              <c:numCache>
                <c:formatCode>General</c:formatCode>
                <c:ptCount val="15"/>
                <c:pt idx="0">
                  <c:v>1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95</c:v>
                </c:pt>
                <c:pt idx="7" formatCode="0.00">
                  <c:v>97</c:v>
                </c:pt>
                <c:pt idx="8">
                  <c:v>98</c:v>
                </c:pt>
                <c:pt idx="9" formatCode="0.00">
                  <c:v>98.881746610364615</c:v>
                </c:pt>
                <c:pt idx="10">
                  <c:v>99</c:v>
                </c:pt>
                <c:pt idx="11" formatCode="0.00">
                  <c:v>99.68915991617807</c:v>
                </c:pt>
                <c:pt idx="12">
                  <c:v>99.9</c:v>
                </c:pt>
                <c:pt idx="13">
                  <c:v>99.99</c:v>
                </c:pt>
                <c:pt idx="14">
                  <c:v>99.999899999999997</c:v>
                </c:pt>
              </c:numCache>
            </c:numRef>
          </c:xVal>
          <c:yVal>
            <c:numRef>
              <c:f>'динамика протия в ТЦ'!$F$38:$F$52</c:f>
              <c:numCache>
                <c:formatCode>0.0000%</c:formatCode>
                <c:ptCount val="15"/>
                <c:pt idx="0">
                  <c:v>1.5777883550171728E-5</c:v>
                </c:pt>
                <c:pt idx="1">
                  <c:v>2.2314435306671447E-5</c:v>
                </c:pt>
                <c:pt idx="2">
                  <c:v>3.1240209429340019E-5</c:v>
                </c:pt>
                <c:pt idx="3">
                  <c:v>5.2067015715566694E-5</c:v>
                </c:pt>
                <c:pt idx="4">
                  <c:v>7.8100523573350068E-5</c:v>
                </c:pt>
                <c:pt idx="5" formatCode="0.00%">
                  <c:v>1.5620104714670014E-4</c:v>
                </c:pt>
                <c:pt idx="6" formatCode="0.00%">
                  <c:v>3.1240209429339989E-4</c:v>
                </c:pt>
                <c:pt idx="7" formatCode="0.00%">
                  <c:v>5.2067015715566661E-4</c:v>
                </c:pt>
                <c:pt idx="8" formatCode="0.00%">
                  <c:v>7.8100523573349976E-4</c:v>
                </c:pt>
                <c:pt idx="9" formatCode="0.00%">
                  <c:v>1.3968305269133237E-3</c:v>
                </c:pt>
                <c:pt idx="10" formatCode="0.00%">
                  <c:v>1.5620104714669995E-3</c:v>
                </c:pt>
                <c:pt idx="11" formatCode="0.00%">
                  <c:v>5.0251256281407825E-3</c:v>
                </c:pt>
                <c:pt idx="12" formatCode="0.00%">
                  <c:v>1.5620104714671729E-2</c:v>
                </c:pt>
                <c:pt idx="13" formatCode="0.00%">
                  <c:v>0.15351606463860321</c:v>
                </c:pt>
                <c:pt idx="14" formatCode="0.00%">
                  <c:v>0.62199534715359805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ТЦ'!$H$37</c:f>
              <c:strCache>
                <c:ptCount val="1"/>
                <c:pt idx="0">
                  <c:v>c(D:T=1:0)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'динамика протия в ТЦ'!$G$38:$G$52</c:f>
              <c:numCache>
                <c:formatCode>General</c:formatCode>
                <c:ptCount val="15"/>
                <c:pt idx="0">
                  <c:v>1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95</c:v>
                </c:pt>
                <c:pt idx="7" formatCode="0.00">
                  <c:v>97</c:v>
                </c:pt>
                <c:pt idx="8">
                  <c:v>98</c:v>
                </c:pt>
                <c:pt idx="9" formatCode="0.00">
                  <c:v>98.881746610364615</c:v>
                </c:pt>
                <c:pt idx="10">
                  <c:v>99</c:v>
                </c:pt>
                <c:pt idx="11" formatCode="0.00">
                  <c:v>99.68915991617807</c:v>
                </c:pt>
                <c:pt idx="12">
                  <c:v>99.9</c:v>
                </c:pt>
                <c:pt idx="13">
                  <c:v>99.99</c:v>
                </c:pt>
                <c:pt idx="14">
                  <c:v>99.999899999999997</c:v>
                </c:pt>
              </c:numCache>
            </c:numRef>
          </c:xVal>
          <c:yVal>
            <c:numRef>
              <c:f>'динамика протия в ТЦ'!$H$38:$H$52</c:f>
              <c:numCache>
                <c:formatCode>0.0000%</c:formatCode>
                <c:ptCount val="15"/>
                <c:pt idx="0">
                  <c:v>1.5777883550171732E-5</c:v>
                </c:pt>
                <c:pt idx="1">
                  <c:v>2.231443530667145E-5</c:v>
                </c:pt>
                <c:pt idx="2">
                  <c:v>3.1240209429340026E-5</c:v>
                </c:pt>
                <c:pt idx="3">
                  <c:v>5.2067015715566701E-5</c:v>
                </c:pt>
                <c:pt idx="4">
                  <c:v>7.8100523573350082E-5</c:v>
                </c:pt>
                <c:pt idx="5" formatCode="0.00%">
                  <c:v>1.5620104714670016E-4</c:v>
                </c:pt>
                <c:pt idx="6" formatCode="0.00%">
                  <c:v>3.124020942934E-4</c:v>
                </c:pt>
                <c:pt idx="7" formatCode="0.00%">
                  <c:v>5.2067015715566661E-4</c:v>
                </c:pt>
                <c:pt idx="8" formatCode="0.00%">
                  <c:v>7.8100523573350008E-4</c:v>
                </c:pt>
                <c:pt idx="9" formatCode="0.00%">
                  <c:v>1.3968305269133243E-3</c:v>
                </c:pt>
                <c:pt idx="10" formatCode="0.00%">
                  <c:v>1.5620104714670002E-3</c:v>
                </c:pt>
                <c:pt idx="11" formatCode="0.00%">
                  <c:v>5.0251256281407843E-3</c:v>
                </c:pt>
                <c:pt idx="12" formatCode="0.00%">
                  <c:v>1.562010471465255E-2</c:v>
                </c:pt>
                <c:pt idx="13" formatCode="0.00%">
                  <c:v>0.14614074175659261</c:v>
                </c:pt>
                <c:pt idx="14" formatCode="0.00%">
                  <c:v>0.42256758058997773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'динамика протия в ТЦ'!$J$37</c:f>
              <c:strCache>
                <c:ptCount val="1"/>
                <c:pt idx="0">
                  <c:v>c(D:T=1:0)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'динамика протия в ТЦ'!$G$38:$G$52</c:f>
              <c:numCache>
                <c:formatCode>General</c:formatCode>
                <c:ptCount val="15"/>
                <c:pt idx="0">
                  <c:v>1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95</c:v>
                </c:pt>
                <c:pt idx="7" formatCode="0.00">
                  <c:v>97</c:v>
                </c:pt>
                <c:pt idx="8">
                  <c:v>98</c:v>
                </c:pt>
                <c:pt idx="9" formatCode="0.00">
                  <c:v>98.881746610364615</c:v>
                </c:pt>
                <c:pt idx="10">
                  <c:v>99</c:v>
                </c:pt>
                <c:pt idx="11" formatCode="0.00">
                  <c:v>99.68915991617807</c:v>
                </c:pt>
                <c:pt idx="12">
                  <c:v>99.9</c:v>
                </c:pt>
                <c:pt idx="13">
                  <c:v>99.99</c:v>
                </c:pt>
                <c:pt idx="14">
                  <c:v>99.999899999999997</c:v>
                </c:pt>
              </c:numCache>
            </c:numRef>
          </c:xVal>
          <c:yVal>
            <c:numRef>
              <c:f>'динамика протия в ТЦ'!$J$38:$J$52</c:f>
              <c:numCache>
                <c:formatCode>0.000%</c:formatCode>
                <c:ptCount val="15"/>
                <c:pt idx="0">
                  <c:v>5.676125017183829E-5</c:v>
                </c:pt>
                <c:pt idx="1">
                  <c:v>8.0276625243028442E-5</c:v>
                </c:pt>
                <c:pt idx="2">
                  <c:v>1.123872753402398E-4</c:v>
                </c:pt>
                <c:pt idx="3">
                  <c:v>1.8731212556706632E-4</c:v>
                </c:pt>
                <c:pt idx="4">
                  <c:v>2.8096818835059959E-4</c:v>
                </c:pt>
                <c:pt idx="5">
                  <c:v>5.6193637670119917E-4</c:v>
                </c:pt>
                <c:pt idx="6">
                  <c:v>1.1238727534023973E-3</c:v>
                </c:pt>
                <c:pt idx="7">
                  <c:v>1.8731212556706617E-3</c:v>
                </c:pt>
                <c:pt idx="8" formatCode="0.00%">
                  <c:v>2.8096818835059928E-3</c:v>
                </c:pt>
                <c:pt idx="9" formatCode="0.00%">
                  <c:v>5.0251256281407227E-3</c:v>
                </c:pt>
                <c:pt idx="10" formatCode="0.00%">
                  <c:v>5.6193637670119857E-3</c:v>
                </c:pt>
                <c:pt idx="11" formatCode="0.00%">
                  <c:v>1.807798948552327E-2</c:v>
                </c:pt>
                <c:pt idx="12" formatCode="0.00%">
                  <c:v>5.6193637670126098E-2</c:v>
                </c:pt>
                <c:pt idx="13" formatCode="0.00%">
                  <c:v>0.56193637670063712</c:v>
                </c:pt>
                <c:pt idx="14" formatCode="0.00%">
                  <c:v>56.193637668504024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61216"/>
        <c:axId val="298161792"/>
      </c:scatterChart>
      <c:valAx>
        <c:axId val="298161216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доля протия, возвращаемого после откачки обратно в камеру, %</a:t>
                </a:r>
              </a:p>
            </c:rich>
          </c:tx>
          <c:layout>
            <c:manualLayout>
              <c:xMode val="edge"/>
              <c:yMode val="edge"/>
              <c:x val="0.17102070508275977"/>
              <c:y val="0.939622457395285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98161792"/>
        <c:crossesAt val="1.0000000000000026E-7"/>
        <c:crossBetween val="midCat"/>
      </c:valAx>
      <c:valAx>
        <c:axId val="298161792"/>
        <c:scaling>
          <c:logBase val="10"/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Концентрация (доля) протия, %</a:t>
                </a:r>
              </a:p>
            </c:rich>
          </c:tx>
          <c:layout/>
          <c:overlay val="0"/>
        </c:title>
        <c:numFmt formatCode="0.000%" sourceLinked="0"/>
        <c:majorTickMark val="out"/>
        <c:minorTickMark val="none"/>
        <c:tickLblPos val="nextTo"/>
        <c:crossAx val="29816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Быстрота откачки </a:t>
            </a: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S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(</a:t>
            </a: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t)</a:t>
            </a:r>
            <a:endParaRPr lang="ru-RU" sz="1200" u="sng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1512257217847814"/>
          <c:y val="2.0315357305777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626200840467888"/>
          <c:y val="9.4710628319076159E-2"/>
          <c:w val="0.83091868401636559"/>
          <c:h val="0.7828936219058675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ТЦ'!$BQ$55:$BQ$57</c:f>
              <c:strCache>
                <c:ptCount val="1"/>
                <c:pt idx="0">
                  <c:v>Скорость откачки S, м3/с</c:v>
                </c:pt>
              </c:strCache>
            </c:strRef>
          </c:tx>
          <c:xVal>
            <c:numRef>
              <c:f>'динамика протия в ТЦ'!$BO$68:$BO$76</c:f>
              <c:numCache>
                <c:formatCode>#,##0</c:formatCode>
                <c:ptCount val="9"/>
                <c:pt idx="0">
                  <c:v>5000</c:v>
                </c:pt>
                <c:pt idx="1">
                  <c:v>10000</c:v>
                </c:pt>
                <c:pt idx="2">
                  <c:v>20000</c:v>
                </c:pt>
                <c:pt idx="3" formatCode="0.E+00">
                  <c:v>100000</c:v>
                </c:pt>
                <c:pt idx="4" formatCode="0.E+00">
                  <c:v>1000000</c:v>
                </c:pt>
                <c:pt idx="5" formatCode="0.E+00">
                  <c:v>10000000</c:v>
                </c:pt>
                <c:pt idx="6" formatCode="0.E+00">
                  <c:v>100000000</c:v>
                </c:pt>
                <c:pt idx="7" formatCode="0.E+00">
                  <c:v>500000000</c:v>
                </c:pt>
                <c:pt idx="8" formatCode="0.E+00">
                  <c:v>1000000000</c:v>
                </c:pt>
              </c:numCache>
            </c:numRef>
          </c:xVal>
          <c:yVal>
            <c:numRef>
              <c:f>'динамика протия в ТЦ'!$BQ$68:$BQ$76</c:f>
              <c:numCache>
                <c:formatCode>0.00</c:formatCode>
                <c:ptCount val="9"/>
                <c:pt idx="0">
                  <c:v>10.769035109040269</c:v>
                </c:pt>
                <c:pt idx="1">
                  <c:v>20.237018572360753</c:v>
                </c:pt>
                <c:pt idx="2">
                  <c:v>24.971010294592098</c:v>
                </c:pt>
                <c:pt idx="3">
                  <c:v>28.758203581743512</c:v>
                </c:pt>
                <c:pt idx="4">
                  <c:v>29.610320961126096</c:v>
                </c:pt>
                <c:pt idx="5">
                  <c:v>29.695521486818606</c:v>
                </c:pt>
                <c:pt idx="6">
                  <c:v>29.703932604606766</c:v>
                </c:pt>
                <c:pt idx="7">
                  <c:v>29.704401942889127</c:v>
                </c:pt>
                <c:pt idx="8">
                  <c:v>29.704404105256373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72992"/>
        <c:axId val="298173568"/>
      </c:scatterChart>
      <c:valAx>
        <c:axId val="2981729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</a:t>
                </a:r>
              </a:p>
            </c:rich>
          </c:tx>
          <c:layout>
            <c:manualLayout>
              <c:xMode val="edge"/>
              <c:yMode val="edge"/>
              <c:x val="0.47736417322834718"/>
              <c:y val="0.94357682619647365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98173568"/>
        <c:crosses val="autoZero"/>
        <c:crossBetween val="midCat"/>
      </c:valAx>
      <c:valAx>
        <c:axId val="29817356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Быстрота откачки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м3/с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298172992"/>
        <c:crossesAt val="1.0000000000000005E-2"/>
        <c:crossBetween val="midCat"/>
      </c:valAx>
    </c:plotArea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  <c:txPr>
        <a:bodyPr/>
        <a:lstStyle/>
        <a:p>
          <a:pPr>
            <a:defRPr sz="1200" u="sng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9.7105127771616243E-2"/>
          <c:y val="0.10421707968697509"/>
          <c:w val="0.85440423502924245"/>
          <c:h val="0.781304052570037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ТЦ'!$BQ$79:$BQ$81</c:f>
              <c:strCache>
                <c:ptCount val="1"/>
                <c:pt idx="0">
                  <c:v>Концентрация протия, %</c:v>
                </c:pt>
              </c:strCache>
            </c:strRef>
          </c:tx>
          <c:xVal>
            <c:numRef>
              <c:f>'динамика протия в ТЦ'!$BP$83:$BP$102</c:f>
              <c:numCache>
                <c:formatCode>General</c:formatCode>
                <c:ptCount val="20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1.5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8</c:v>
                </c:pt>
                <c:pt idx="10" formatCode="0.00">
                  <c:v>29.705600000000011</c:v>
                </c:pt>
                <c:pt idx="11">
                  <c:v>9</c:v>
                </c:pt>
                <c:pt idx="12">
                  <c:v>10</c:v>
                </c:pt>
                <c:pt idx="13">
                  <c:v>20</c:v>
                </c:pt>
                <c:pt idx="14">
                  <c:v>30</c:v>
                </c:pt>
                <c:pt idx="15">
                  <c:v>42</c:v>
                </c:pt>
                <c:pt idx="16">
                  <c:v>50</c:v>
                </c:pt>
                <c:pt idx="17">
                  <c:v>100</c:v>
                </c:pt>
                <c:pt idx="18">
                  <c:v>999</c:v>
                </c:pt>
                <c:pt idx="19">
                  <c:v>1000</c:v>
                </c:pt>
              </c:numCache>
            </c:numRef>
          </c:xVal>
          <c:yVal>
            <c:numRef>
              <c:f>'динамика протия в ТЦ'!$BQ$83:$BQ$102</c:f>
              <c:numCache>
                <c:formatCode>0.00%</c:formatCode>
                <c:ptCount val="20"/>
                <c:pt idx="0">
                  <c:v>0.59883561533375651</c:v>
                </c:pt>
                <c:pt idx="1">
                  <c:v>0.4273842683179524</c:v>
                </c:pt>
                <c:pt idx="2">
                  <c:v>0.22990953952460547</c:v>
                </c:pt>
                <c:pt idx="3">
                  <c:v>0.12988575706060723</c:v>
                </c:pt>
                <c:pt idx="4">
                  <c:v>9.0509119893141476E-2</c:v>
                </c:pt>
                <c:pt idx="5">
                  <c:v>6.9453381017224106E-2</c:v>
                </c:pt>
                <c:pt idx="6">
                  <c:v>4.7399608364757644E-2</c:v>
                </c:pt>
                <c:pt idx="7">
                  <c:v>2.8989399491913058E-2</c:v>
                </c:pt>
                <c:pt idx="8">
                  <c:v>2.0879653527757582E-2</c:v>
                </c:pt>
                <c:pt idx="9">
                  <c:v>1.8317504730821964E-2</c:v>
                </c:pt>
                <c:pt idx="10">
                  <c:v>5.0000000000000782E-3</c:v>
                </c:pt>
                <c:pt idx="11">
                  <c:v>1.6315432873936608E-2</c:v>
                </c:pt>
                <c:pt idx="12">
                  <c:v>1.4707886139445507E-2</c:v>
                </c:pt>
                <c:pt idx="13">
                  <c:v>7.4084241995223971E-3</c:v>
                </c:pt>
                <c:pt idx="14">
                  <c:v>4.9511762710491127E-3</c:v>
                </c:pt>
                <c:pt idx="15">
                  <c:v>3.5415644535736301E-3</c:v>
                </c:pt>
                <c:pt idx="16">
                  <c:v>2.9766008327941533E-3</c:v>
                </c:pt>
                <c:pt idx="17">
                  <c:v>1.4905187560824017E-3</c:v>
                </c:pt>
                <c:pt idx="18">
                  <c:v>1.4940147152000291E-4</c:v>
                </c:pt>
                <c:pt idx="19">
                  <c:v>1.4925209234696509E-4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75296"/>
        <c:axId val="298175872"/>
      </c:scatterChart>
      <c:valAx>
        <c:axId val="298175296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Быстрота откачки, м^3/с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98175872"/>
        <c:crosses val="autoZero"/>
        <c:crossBetween val="midCat"/>
      </c:valAx>
      <c:valAx>
        <c:axId val="298175872"/>
        <c:scaling>
          <c:orientation val="minMax"/>
          <c:max val="5.0000000000000024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Концентрация (доля) протия, %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298175296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'динамика протия в ТЦ'!$CD$66</c:f>
              <c:strCache>
                <c:ptCount val="1"/>
                <c:pt idx="0">
                  <c:v>100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ТЦ'!$CE$66:$CN$66</c:f>
              <c:numCache>
                <c:formatCode>0.0E+00</c:formatCode>
                <c:ptCount val="10"/>
                <c:pt idx="0">
                  <c:v>4.3874049290054339E+21</c:v>
                </c:pt>
                <c:pt idx="1">
                  <c:v>4.9358305451311135E+21</c:v>
                </c:pt>
                <c:pt idx="2">
                  <c:v>5.6409491944355586E+21</c:v>
                </c:pt>
                <c:pt idx="3">
                  <c:v>6.5811073935081514E+21</c:v>
                </c:pt>
                <c:pt idx="4">
                  <c:v>7.8973288722097808E+21</c:v>
                </c:pt>
                <c:pt idx="5">
                  <c:v>9.8716610902622271E+21</c:v>
                </c:pt>
                <c:pt idx="6">
                  <c:v>1.3162214787016303E+22</c:v>
                </c:pt>
                <c:pt idx="7">
                  <c:v>1.9743322180524458E+22</c:v>
                </c:pt>
                <c:pt idx="8">
                  <c:v>3.9486644361048917E+22</c:v>
                </c:pt>
                <c:pt idx="9">
                  <c:v>3.9486644361053261E+24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ТЦ'!$CD$67</c:f>
              <c:strCache>
                <c:ptCount val="1"/>
                <c:pt idx="0">
                  <c:v>300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ТЦ'!$CE$67:$CN$67</c:f>
              <c:numCache>
                <c:formatCode>0.0E+00</c:formatCode>
                <c:ptCount val="10"/>
                <c:pt idx="0">
                  <c:v>1.4624683096684781E+21</c:v>
                </c:pt>
                <c:pt idx="1">
                  <c:v>1.6452768483770378E+21</c:v>
                </c:pt>
                <c:pt idx="2">
                  <c:v>1.880316398145186E+21</c:v>
                </c:pt>
                <c:pt idx="3">
                  <c:v>2.193702464502717E+21</c:v>
                </c:pt>
                <c:pt idx="4">
                  <c:v>2.632442957403261E+21</c:v>
                </c:pt>
                <c:pt idx="5">
                  <c:v>3.2905536967540757E+21</c:v>
                </c:pt>
                <c:pt idx="6">
                  <c:v>4.3874049290054339E+21</c:v>
                </c:pt>
                <c:pt idx="7">
                  <c:v>6.5811073935081535E+21</c:v>
                </c:pt>
                <c:pt idx="8">
                  <c:v>1.3162214787016307E+22</c:v>
                </c:pt>
                <c:pt idx="9">
                  <c:v>1.3162214787017752E+24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78176"/>
        <c:axId val="298178752"/>
      </c:scatterChart>
      <c:valAx>
        <c:axId val="298178176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98178752"/>
        <c:crosses val="autoZero"/>
        <c:crossBetween val="midCat"/>
      </c:valAx>
      <c:valAx>
        <c:axId val="298178752"/>
        <c:scaling>
          <c:orientation val="minMax"/>
        </c:scaling>
        <c:delete val="0"/>
        <c:axPos val="l"/>
        <c:majorGridlines/>
        <c:numFmt formatCode="0.0E+00" sourceLinked="1"/>
        <c:majorTickMark val="out"/>
        <c:minorTickMark val="none"/>
        <c:tickLblPos val="nextTo"/>
        <c:crossAx val="298178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Nprotium(t),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штук</a:t>
            </a:r>
          </a:p>
        </c:rich>
      </c:tx>
      <c:layout>
        <c:manualLayout>
          <c:xMode val="edge"/>
          <c:yMode val="edge"/>
          <c:x val="0.42851624678990641"/>
          <c:y val="0.6066761502140476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368949436838656"/>
          <c:y val="3.4404613561815546E-2"/>
          <c:w val="0.82782537493881891"/>
          <c:h val="0.79617102069861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ТЦ'!$CD$7</c:f>
              <c:strCache>
                <c:ptCount val="1"/>
                <c:pt idx="0">
                  <c:v>Nprotium, штук</c:v>
                </c:pt>
              </c:strCache>
            </c:strRef>
          </c:tx>
          <c:xVal>
            <c:numRef>
              <c:f>'динамика протия в ТЦ'!$BO$10:$BO$26</c:f>
              <c:numCache>
                <c:formatCode>#,##0</c:formatCode>
                <c:ptCount val="17"/>
                <c:pt idx="0">
                  <c:v>10</c:v>
                </c:pt>
                <c:pt idx="1">
                  <c:v>100</c:v>
                </c:pt>
                <c:pt idx="2">
                  <c:v>200</c:v>
                </c:pt>
                <c:pt idx="3">
                  <c:v>500</c:v>
                </c:pt>
                <c:pt idx="4">
                  <c:v>700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  <c:pt idx="9">
                  <c:v>20000</c:v>
                </c:pt>
                <c:pt idx="10" formatCode="0.E+00">
                  <c:v>100000</c:v>
                </c:pt>
                <c:pt idx="11" formatCode="0.E+00">
                  <c:v>1000000</c:v>
                </c:pt>
                <c:pt idx="12" formatCode="0.E+00">
                  <c:v>10000000</c:v>
                </c:pt>
                <c:pt idx="13" formatCode="0.E+00">
                  <c:v>100000000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ТЦ'!$CD$10:$CD$26</c:f>
              <c:numCache>
                <c:formatCode>0.00E+00</c:formatCode>
                <c:ptCount val="17"/>
                <c:pt idx="0">
                  <c:v>5.401431847156359E+17</c:v>
                </c:pt>
                <c:pt idx="1">
                  <c:v>5.401428777280511E+18</c:v>
                </c:pt>
                <c:pt idx="2">
                  <c:v>1.0802850732561938E+19</c:v>
                </c:pt>
                <c:pt idx="3">
                  <c:v>2.7007075662138778E+19</c:v>
                </c:pt>
                <c:pt idx="4">
                  <c:v>3.7809858169962168E+19</c:v>
                </c:pt>
                <c:pt idx="5">
                  <c:v>5.4013980763380736E+19</c:v>
                </c:pt>
                <c:pt idx="6">
                  <c:v>1.0802727928649759E+20</c:v>
                </c:pt>
                <c:pt idx="7">
                  <c:v>2.7006308149924902E+20</c:v>
                </c:pt>
                <c:pt idx="8">
                  <c:v>5.4010910784744004E+20</c:v>
                </c:pt>
                <c:pt idx="9">
                  <c:v>1.0801499994015781E+21</c:v>
                </c:pt>
                <c:pt idx="10">
                  <c:v>5.3980223789261778E+21</c:v>
                </c:pt>
                <c:pt idx="11">
                  <c:v>5.3674629046487096E+22</c:v>
                </c:pt>
                <c:pt idx="12">
                  <c:v>5.0742276915395716E+23</c:v>
                </c:pt>
                <c:pt idx="13">
                  <c:v>3.067099194450687E+24</c:v>
                </c:pt>
                <c:pt idx="14">
                  <c:v>4.2686337913343515E+24</c:v>
                </c:pt>
                <c:pt idx="15">
                  <c:v>4.2763521578117182E+24</c:v>
                </c:pt>
                <c:pt idx="16">
                  <c:v>4.2763661391221029E+24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45760"/>
        <c:axId val="334046336"/>
      </c:scatterChart>
      <c:valAx>
        <c:axId val="334045760"/>
        <c:scaling>
          <c:orientation val="minMax"/>
          <c:max val="500000000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</a:t>
                </a:r>
              </a:p>
            </c:rich>
          </c:tx>
          <c:layout>
            <c:manualLayout>
              <c:xMode val="edge"/>
              <c:yMode val="edge"/>
              <c:x val="0.44777058528061398"/>
              <c:y val="0.90823318840870049"/>
            </c:manualLayout>
          </c:layout>
          <c:overlay val="0"/>
        </c:title>
        <c:numFmt formatCode="#,##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334046336"/>
        <c:crosses val="autoZero"/>
        <c:crossBetween val="midCat"/>
      </c:valAx>
      <c:valAx>
        <c:axId val="334046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Nprotium,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штук</a:t>
                </a:r>
              </a:p>
            </c:rich>
          </c:tx>
          <c:layout>
            <c:manualLayout>
              <c:xMode val="edge"/>
              <c:yMode val="edge"/>
              <c:x val="8.1615269789389721E-3"/>
              <c:y val="0.3532717570609018"/>
            </c:manualLayout>
          </c:layout>
          <c:overlay val="0"/>
        </c:title>
        <c:numFmt formatCode="0.00E+00" sourceLinked="1"/>
        <c:majorTickMark val="out"/>
        <c:minorTickMark val="none"/>
        <c:tickLblPos val="nextTo"/>
        <c:crossAx val="334045760"/>
        <c:crosses val="autoZero"/>
        <c:crossBetween val="midCat"/>
      </c:valAx>
    </c:plotArea>
    <c:plotVisOnly val="1"/>
    <c:dispBlanksAs val="zero"/>
    <c:showDLblsOverMax val="0"/>
  </c:chart>
  <c:spPr>
    <a:ln>
      <a:solidFill>
        <a:srgbClr val="00FF00"/>
      </a:solidFill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Скорость откачки</a:t>
            </a:r>
            <a:r>
              <a:rPr lang="ru-RU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S</a:t>
            </a:r>
            <a:r>
              <a:rPr lang="ru-RU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(Р)</a:t>
            </a:r>
            <a:r>
              <a:rPr lang="en-US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, </a:t>
            </a:r>
            <a:r>
              <a:rPr lang="ru-RU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м3/с</a:t>
            </a:r>
            <a:endParaRPr lang="ru-RU" sz="1200" u="sng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211873219894018"/>
          <c:y val="9.8225994211358525E-2"/>
          <c:w val="0.83341336498845309"/>
          <c:h val="0.79617102069861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'динамика протия в ТЦ'!$BQ$29</c:f>
              <c:strCache>
                <c:ptCount val="1"/>
                <c:pt idx="0">
                  <c:v>Скорость откачки, м3/с</c:v>
                </c:pt>
              </c:strCache>
            </c:strRef>
          </c:tx>
          <c:xVal>
            <c:numRef>
              <c:f>'динамика протия в ТЦ'!$BP$32:$BP$53</c:f>
              <c:numCache>
                <c:formatCode>0.00E+00</c:formatCode>
                <c:ptCount val="22"/>
                <c:pt idx="0">
                  <c:v>6.5000000000000002E-7</c:v>
                </c:pt>
                <c:pt idx="1">
                  <c:v>9.9999999999999995E-7</c:v>
                </c:pt>
                <c:pt idx="2">
                  <c:v>5.0000000000000004E-6</c:v>
                </c:pt>
                <c:pt idx="3">
                  <c:v>9.0000000000000002E-6</c:v>
                </c:pt>
                <c:pt idx="4">
                  <c:v>1.0000000000000001E-5</c:v>
                </c:pt>
                <c:pt idx="5">
                  <c:v>2.0000000000000002E-5</c:v>
                </c:pt>
                <c:pt idx="6">
                  <c:v>3.0000000000000001E-5</c:v>
                </c:pt>
                <c:pt idx="7">
                  <c:v>4.0000000000000003E-5</c:v>
                </c:pt>
                <c:pt idx="8">
                  <c:v>5.0000000000000002E-5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2.9999999999999997E-4</c:v>
                </c:pt>
                <c:pt idx="12">
                  <c:v>5.0000000000000001E-4</c:v>
                </c:pt>
                <c:pt idx="13">
                  <c:v>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1.6116627349902306E-2</c:v>
                </c:pt>
                <c:pt idx="17">
                  <c:v>0.05</c:v>
                </c:pt>
                <c:pt idx="18">
                  <c:v>0.09</c:v>
                </c:pt>
                <c:pt idx="19">
                  <c:v>0.1</c:v>
                </c:pt>
                <c:pt idx="20">
                  <c:v>0.5</c:v>
                </c:pt>
                <c:pt idx="21">
                  <c:v>0.9</c:v>
                </c:pt>
              </c:numCache>
            </c:numRef>
          </c:xVal>
          <c:yVal>
            <c:numRef>
              <c:f>'динамика протия в ТЦ'!$BQ$32:$BQ$53</c:f>
              <c:numCache>
                <c:formatCode>0.00</c:formatCode>
                <c:ptCount val="22"/>
                <c:pt idx="0" formatCode="0.00E+00">
                  <c:v>5.7679360800399498E-15</c:v>
                </c:pt>
                <c:pt idx="1">
                  <c:v>10.396960000000007</c:v>
                </c:pt>
                <c:pt idx="2">
                  <c:v>25.843872000000012</c:v>
                </c:pt>
                <c:pt idx="3">
                  <c:v>27.560195555555566</c:v>
                </c:pt>
                <c:pt idx="4">
                  <c:v>27.774736000000011</c:v>
                </c:pt>
                <c:pt idx="5">
                  <c:v>28.740168000000011</c:v>
                </c:pt>
                <c:pt idx="6">
                  <c:v>29.061978666666676</c:v>
                </c:pt>
                <c:pt idx="7">
                  <c:v>29.222884000000011</c:v>
                </c:pt>
                <c:pt idx="8">
                  <c:v>29.319427200000014</c:v>
                </c:pt>
                <c:pt idx="9">
                  <c:v>29.491059555555566</c:v>
                </c:pt>
                <c:pt idx="10">
                  <c:v>29.512513600000009</c:v>
                </c:pt>
                <c:pt idx="11">
                  <c:v>29.641237866666678</c:v>
                </c:pt>
                <c:pt idx="12">
                  <c:v>29.666982720000011</c:v>
                </c:pt>
                <c:pt idx="13">
                  <c:v>29.686291360000013</c:v>
                </c:pt>
                <c:pt idx="14">
                  <c:v>29.701738272000011</c:v>
                </c:pt>
                <c:pt idx="15">
                  <c:v>29.703669136000013</c:v>
                </c:pt>
                <c:pt idx="16">
                  <c:v>29.704401942889127</c:v>
                </c:pt>
                <c:pt idx="17">
                  <c:v>29.705213827200012</c:v>
                </c:pt>
                <c:pt idx="18">
                  <c:v>29.705385459555572</c:v>
                </c:pt>
                <c:pt idx="19">
                  <c:v>29.705406913600012</c:v>
                </c:pt>
                <c:pt idx="20">
                  <c:v>29.705561382720013</c:v>
                </c:pt>
                <c:pt idx="21">
                  <c:v>29.705578545955571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49216"/>
        <c:axId val="334049792"/>
      </c:scatterChart>
      <c:valAx>
        <c:axId val="334049216"/>
        <c:scaling>
          <c:logBase val="10"/>
          <c:orientation val="minMax"/>
          <c:max val="1.0000000000000005E-2"/>
          <c:min val="1.0000000000000025E-6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Давление (протия), Па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334049792"/>
        <c:crosses val="autoZero"/>
        <c:crossBetween val="midCat"/>
        <c:majorUnit val="1.0000000000000013E-3"/>
      </c:valAx>
      <c:valAx>
        <c:axId val="334049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Быстрота откачки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м3/с</a:t>
                </a:r>
              </a:p>
            </c:rich>
          </c:tx>
          <c:layout>
            <c:manualLayout>
              <c:xMode val="edge"/>
              <c:yMode val="edge"/>
              <c:x val="9.6770059876344523E-3"/>
              <c:y val="0.24346377557076745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334049216"/>
        <c:crossesAt val="1.0000000000000025E-6"/>
        <c:crossBetween val="midCat"/>
      </c:valAx>
    </c:plotArea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Давление </a:t>
            </a: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p(t</a:t>
            </a:r>
            <a:r>
              <a:rPr lang="el-GR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)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по модели </a:t>
            </a: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S≠S(p)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и</a:t>
            </a:r>
            <a:r>
              <a:rPr lang="ru-RU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по модели </a:t>
            </a:r>
            <a:r>
              <a:rPr lang="en-US" sz="1200" u="sng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S=S(p)</a:t>
            </a:r>
            <a:endParaRPr lang="ru-RU" sz="1200" u="sng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3625082534270198"/>
          <c:y val="4.380677606138927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700910915547342"/>
          <c:y val="3.4404613561815546E-2"/>
          <c:w val="0.81205959549174001"/>
          <c:h val="0.79617102069861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ТЦ'!$BP$7:$BP$9</c:f>
              <c:strCache>
                <c:ptCount val="1"/>
                <c:pt idx="0">
                  <c:v>давление p(τ) по модели S≠S(p)</c:v>
                </c:pt>
              </c:strCache>
            </c:strRef>
          </c:tx>
          <c:xVal>
            <c:numRef>
              <c:f>'динамика протия в ТЦ'!$BO$10:$BO$26</c:f>
              <c:numCache>
                <c:formatCode>#,##0</c:formatCode>
                <c:ptCount val="17"/>
                <c:pt idx="0">
                  <c:v>10</c:v>
                </c:pt>
                <c:pt idx="1">
                  <c:v>100</c:v>
                </c:pt>
                <c:pt idx="2">
                  <c:v>200</c:v>
                </c:pt>
                <c:pt idx="3">
                  <c:v>500</c:v>
                </c:pt>
                <c:pt idx="4">
                  <c:v>700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  <c:pt idx="9">
                  <c:v>20000</c:v>
                </c:pt>
                <c:pt idx="10" formatCode="0.E+00">
                  <c:v>100000</c:v>
                </c:pt>
                <c:pt idx="11" formatCode="0.E+00">
                  <c:v>1000000</c:v>
                </c:pt>
                <c:pt idx="12" formatCode="0.E+00">
                  <c:v>10000000</c:v>
                </c:pt>
                <c:pt idx="13" formatCode="0.E+00">
                  <c:v>100000000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ТЦ'!$BP$10:$BP$26</c:f>
              <c:numCache>
                <c:formatCode>0.00E+00</c:formatCode>
                <c:ptCount val="17"/>
                <c:pt idx="0">
                  <c:v>2.0392791677479758E-9</c:v>
                </c:pt>
                <c:pt idx="1">
                  <c:v>2.0392780087342102E-8</c:v>
                </c:pt>
                <c:pt idx="2">
                  <c:v>4.078553441862359E-8</c:v>
                </c:pt>
                <c:pt idx="3">
                  <c:v>1.0196364285997199E-7</c:v>
                </c:pt>
                <c:pt idx="4">
                  <c:v>1.4274891970006458E-7</c:v>
                </c:pt>
                <c:pt idx="5">
                  <c:v>2.0392664177720145E-7</c:v>
                </c:pt>
                <c:pt idx="6">
                  <c:v>4.0785070779598022E-7</c:v>
                </c:pt>
                <c:pt idx="7">
                  <c:v>1.0196074516226323E-6</c:v>
                </c:pt>
                <c:pt idx="8">
                  <c:v>2.0391505125147334E-6</c:v>
                </c:pt>
                <c:pt idx="9">
                  <c:v>4.0780434783830073E-6</c:v>
                </c:pt>
                <c:pt idx="10">
                  <c:v>2.0379919428543455E-5</c:v>
                </c:pt>
                <c:pt idx="11">
                  <c:v>2.0264543911393911E-4</c:v>
                </c:pt>
                <c:pt idx="12">
                  <c:v>1.9157451425059157E-3</c:v>
                </c:pt>
                <c:pt idx="13">
                  <c:v>1.1579654561322886E-2</c:v>
                </c:pt>
                <c:pt idx="14">
                  <c:v>1.611597852520533E-2</c:v>
                </c:pt>
                <c:pt idx="15">
                  <c:v>1.6145118768777271E-2</c:v>
                </c:pt>
                <c:pt idx="16">
                  <c:v>1.6145171554401181E-2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ТЦ'!$BQ$7:$BQ$9</c:f>
              <c:strCache>
                <c:ptCount val="1"/>
                <c:pt idx="0">
                  <c:v>давление p(τ) по модели S=S(p)</c:v>
                </c:pt>
              </c:strCache>
            </c:strRef>
          </c:tx>
          <c:xVal>
            <c:numRef>
              <c:f>'динамика протия в ТЦ'!$BO$10:$BO$26</c:f>
              <c:numCache>
                <c:formatCode>#,##0</c:formatCode>
                <c:ptCount val="17"/>
                <c:pt idx="0">
                  <c:v>10</c:v>
                </c:pt>
                <c:pt idx="1">
                  <c:v>100</c:v>
                </c:pt>
                <c:pt idx="2">
                  <c:v>200</c:v>
                </c:pt>
                <c:pt idx="3">
                  <c:v>500</c:v>
                </c:pt>
                <c:pt idx="4">
                  <c:v>700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  <c:pt idx="9">
                  <c:v>20000</c:v>
                </c:pt>
                <c:pt idx="10" formatCode="0.E+00">
                  <c:v>100000</c:v>
                </c:pt>
                <c:pt idx="11" formatCode="0.E+00">
                  <c:v>1000000</c:v>
                </c:pt>
                <c:pt idx="12" formatCode="0.E+00">
                  <c:v>10000000</c:v>
                </c:pt>
                <c:pt idx="13" formatCode="0.E+00">
                  <c:v>100000000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ТЦ'!$BQ$10:$BQ$26</c:f>
              <c:numCache>
                <c:formatCode>0.00E+00</c:formatCode>
                <c:ptCount val="17"/>
                <c:pt idx="0">
                  <c:v>2.0393612685453925E-9</c:v>
                </c:pt>
                <c:pt idx="1">
                  <c:v>2.039360109484965E-8</c:v>
                </c:pt>
                <c:pt idx="2">
                  <c:v>4.0787176432601745E-8</c:v>
                </c:pt>
                <c:pt idx="3">
                  <c:v>1.0196774788713977E-7</c:v>
                </c:pt>
                <c:pt idx="4">
                  <c:v>1.4275466673084048E-7</c:v>
                </c:pt>
                <c:pt idx="5">
                  <c:v>2.0393485180561208E-7</c:v>
                </c:pt>
                <c:pt idx="6">
                  <c:v>4.0786712774910203E-7</c:v>
                </c:pt>
                <c:pt idx="7">
                  <c:v>1.0196485007277054E-6</c:v>
                </c:pt>
                <c:pt idx="8">
                  <c:v>2.0392326081325268E-6</c:v>
                </c:pt>
                <c:pt idx="9">
                  <c:v>4.0782076592498393E-6</c:v>
                </c:pt>
                <c:pt idx="10">
                  <c:v>2.0380739918284549E-5</c:v>
                </c:pt>
                <c:pt idx="11">
                  <c:v>2.0265359756149601E-4</c:v>
                </c:pt>
                <c:pt idx="12">
                  <c:v>1.9158222698587243E-3</c:v>
                </c:pt>
                <c:pt idx="13">
                  <c:v>1.1580120754911449E-2</c:v>
                </c:pt>
                <c:pt idx="14">
                  <c:v>1.6116627349902306E-2</c:v>
                </c:pt>
                <c:pt idx="15">
                  <c:v>1.6145768766652139E-2</c:v>
                </c:pt>
                <c:pt idx="16">
                  <c:v>1.6145821554401182E-2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48640"/>
        <c:axId val="334048064"/>
      </c:scatterChart>
      <c:valAx>
        <c:axId val="334048640"/>
        <c:scaling>
          <c:orientation val="minMax"/>
          <c:max val="500000000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</a:t>
                </a:r>
                <a:r>
                  <a:rPr lang="el-GR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секунд</a:t>
                </a:r>
              </a:p>
            </c:rich>
          </c:tx>
          <c:layout>
            <c:manualLayout>
              <c:xMode val="edge"/>
              <c:yMode val="edge"/>
              <c:x val="0.43752709259277545"/>
              <c:y val="0.9186252863430252"/>
            </c:manualLayout>
          </c:layout>
          <c:overlay val="0"/>
        </c:title>
        <c:numFmt formatCode="#,##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334048064"/>
        <c:crosses val="autoZero"/>
        <c:crossBetween val="midCat"/>
        <c:majorUnit val="100000000"/>
      </c:valAx>
      <c:valAx>
        <c:axId val="334048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давление, Па </a:t>
                </a:r>
              </a:p>
            </c:rich>
          </c:tx>
          <c:layout>
            <c:manualLayout>
              <c:xMode val="edge"/>
              <c:yMode val="edge"/>
              <c:x val="4.1436309822974306E-3"/>
              <c:y val="0.33319174797806794"/>
            </c:manualLayout>
          </c:layout>
          <c:overlay val="0"/>
        </c:title>
        <c:numFmt formatCode="0.00E+00" sourceLinked="1"/>
        <c:majorTickMark val="out"/>
        <c:minorTickMark val="none"/>
        <c:tickLblPos val="nextTo"/>
        <c:crossAx val="3340486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8657727382010045"/>
          <c:y val="0.15217491607401398"/>
          <c:w val="0.32646372269799218"/>
          <c:h val="0.122966881048266"/>
        </c:manualLayout>
      </c:layout>
      <c:overlay val="1"/>
    </c:legend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10234247961075"/>
          <c:y val="3.4404613561815546E-2"/>
          <c:w val="0.83526727918870469"/>
          <c:h val="0.828595977129924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'динамика протия в ТЦ'!$BC$2</c:f>
              <c:strCache>
                <c:ptCount val="1"/>
                <c:pt idx="0">
                  <c:v>давление p(τ) по модели S=S(p)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ТЦ'!$BC$6:$BC$10005</c:f>
              <c:numCache>
                <c:formatCode>0.00</c:formatCode>
                <c:ptCount val="10000"/>
                <c:pt idx="0">
                  <c:v>0</c:v>
                </c:pt>
                <c:pt idx="1">
                  <c:v>1.1827807905518888</c:v>
                </c:pt>
                <c:pt idx="2">
                  <c:v>2.3655591779550638</c:v>
                </c:pt>
                <c:pt idx="3">
                  <c:v>3.5483351622741575</c:v>
                </c:pt>
                <c:pt idx="4">
                  <c:v>4.7311087435738006</c:v>
                </c:pt>
                <c:pt idx="5">
                  <c:v>5.91387992172473</c:v>
                </c:pt>
                <c:pt idx="6">
                  <c:v>7.0966486968562101</c:v>
                </c:pt>
                <c:pt idx="7">
                  <c:v>8.2794150689036066</c:v>
                </c:pt>
                <c:pt idx="8">
                  <c:v>9.4621790378669264</c:v>
                </c:pt>
                <c:pt idx="9">
                  <c:v>10.644940603746161</c:v>
                </c:pt>
                <c:pt idx="10">
                  <c:v>11.827699766605946</c:v>
                </c:pt>
                <c:pt idx="11">
                  <c:v>13.010456526381645</c:v>
                </c:pt>
                <c:pt idx="12">
                  <c:v>14.193210883137899</c:v>
                </c:pt>
                <c:pt idx="13">
                  <c:v>15.375962836874704</c:v>
                </c:pt>
                <c:pt idx="14">
                  <c:v>16.558712387527422</c:v>
                </c:pt>
                <c:pt idx="15">
                  <c:v>17.741459535225328</c:v>
                </c:pt>
                <c:pt idx="16">
                  <c:v>18.924204279839152</c:v>
                </c:pt>
                <c:pt idx="17">
                  <c:v>20.106946621433522</c:v>
                </c:pt>
                <c:pt idx="18">
                  <c:v>21.289686560008448</c:v>
                </c:pt>
                <c:pt idx="19">
                  <c:v>22.47242409556392</c:v>
                </c:pt>
                <c:pt idx="20">
                  <c:v>23.655159228164575</c:v>
                </c:pt>
                <c:pt idx="21">
                  <c:v>24.837891957745779</c:v>
                </c:pt>
                <c:pt idx="22">
                  <c:v>26.020622284307535</c:v>
                </c:pt>
                <c:pt idx="23">
                  <c:v>27.203350207849834</c:v>
                </c:pt>
                <c:pt idx="24">
                  <c:v>28.386075728437323</c:v>
                </c:pt>
                <c:pt idx="25">
                  <c:v>29.568798846070006</c:v>
                </c:pt>
                <c:pt idx="26">
                  <c:v>30.751519560683217</c:v>
                </c:pt>
                <c:pt idx="27">
                  <c:v>31.934237872341615</c:v>
                </c:pt>
                <c:pt idx="28">
                  <c:v>33.116953781045204</c:v>
                </c:pt>
                <c:pt idx="29">
                  <c:v>34.299667286729346</c:v>
                </c:pt>
                <c:pt idx="30">
                  <c:v>35.482378389523291</c:v>
                </c:pt>
                <c:pt idx="31">
                  <c:v>36.665087089362423</c:v>
                </c:pt>
                <c:pt idx="32">
                  <c:v>37.847793386182097</c:v>
                </c:pt>
                <c:pt idx="33">
                  <c:v>39.030497280111597</c:v>
                </c:pt>
                <c:pt idx="34">
                  <c:v>40.213198771086283</c:v>
                </c:pt>
                <c:pt idx="35">
                  <c:v>41.395897859170766</c:v>
                </c:pt>
                <c:pt idx="36">
                  <c:v>42.578594544300444</c:v>
                </c:pt>
                <c:pt idx="37">
                  <c:v>43.761288826475315</c:v>
                </c:pt>
                <c:pt idx="38">
                  <c:v>44.943980705759969</c:v>
                </c:pt>
                <c:pt idx="39">
                  <c:v>46.126670182154463</c:v>
                </c:pt>
                <c:pt idx="40">
                  <c:v>47.309357255594129</c:v>
                </c:pt>
                <c:pt idx="41">
                  <c:v>48.492041926143614</c:v>
                </c:pt>
                <c:pt idx="42">
                  <c:v>49.674724193802916</c:v>
                </c:pt>
                <c:pt idx="43">
                  <c:v>50.857404058572023</c:v>
                </c:pt>
                <c:pt idx="44">
                  <c:v>52.040081520450947</c:v>
                </c:pt>
                <c:pt idx="45">
                  <c:v>53.222756579439682</c:v>
                </c:pt>
                <c:pt idx="46">
                  <c:v>54.405429235538243</c:v>
                </c:pt>
                <c:pt idx="47">
                  <c:v>55.5880994887466</c:v>
                </c:pt>
                <c:pt idx="48">
                  <c:v>56.770767339129428</c:v>
                </c:pt>
                <c:pt idx="49">
                  <c:v>57.953432786622052</c:v>
                </c:pt>
                <c:pt idx="50">
                  <c:v>59.136095831289133</c:v>
                </c:pt>
                <c:pt idx="51">
                  <c:v>60.318756473066024</c:v>
                </c:pt>
                <c:pt idx="52">
                  <c:v>61.501414711952727</c:v>
                </c:pt>
                <c:pt idx="53">
                  <c:v>62.684070548078502</c:v>
                </c:pt>
                <c:pt idx="54">
                  <c:v>63.866723981314109</c:v>
                </c:pt>
                <c:pt idx="55">
                  <c:v>65.049375011724138</c:v>
                </c:pt>
                <c:pt idx="56">
                  <c:v>66.232023639308636</c:v>
                </c:pt>
                <c:pt idx="57">
                  <c:v>67.414669864067577</c:v>
                </c:pt>
                <c:pt idx="58">
                  <c:v>68.597313686000973</c:v>
                </c:pt>
                <c:pt idx="59">
                  <c:v>69.779955105108783</c:v>
                </c:pt>
                <c:pt idx="60">
                  <c:v>70.962594121391064</c:v>
                </c:pt>
                <c:pt idx="61">
                  <c:v>72.145230734912417</c:v>
                </c:pt>
                <c:pt idx="62">
                  <c:v>73.327864945608212</c:v>
                </c:pt>
                <c:pt idx="63">
                  <c:v>74.510496753478463</c:v>
                </c:pt>
                <c:pt idx="64">
                  <c:v>75.693126158587788</c:v>
                </c:pt>
                <c:pt idx="65">
                  <c:v>76.875753160936199</c:v>
                </c:pt>
                <c:pt idx="66">
                  <c:v>78.058377760459052</c:v>
                </c:pt>
                <c:pt idx="67">
                  <c:v>79.240999957220964</c:v>
                </c:pt>
                <c:pt idx="68">
                  <c:v>80.423619751221977</c:v>
                </c:pt>
                <c:pt idx="69">
                  <c:v>81.606237142397433</c:v>
                </c:pt>
                <c:pt idx="70">
                  <c:v>82.788852130876606</c:v>
                </c:pt>
                <c:pt idx="71">
                  <c:v>83.971464716594824</c:v>
                </c:pt>
                <c:pt idx="72">
                  <c:v>85.154074899552157</c:v>
                </c:pt>
                <c:pt idx="73">
                  <c:v>86.336682679748577</c:v>
                </c:pt>
                <c:pt idx="74">
                  <c:v>87.519288057184028</c:v>
                </c:pt>
                <c:pt idx="75">
                  <c:v>88.701891031923225</c:v>
                </c:pt>
                <c:pt idx="76">
                  <c:v>89.884491603901481</c:v>
                </c:pt>
                <c:pt idx="77">
                  <c:v>91.067089773118823</c:v>
                </c:pt>
                <c:pt idx="78">
                  <c:v>92.249685539704515</c:v>
                </c:pt>
                <c:pt idx="79">
                  <c:v>93.432278903464649</c:v>
                </c:pt>
                <c:pt idx="80">
                  <c:v>94.614869864593132</c:v>
                </c:pt>
                <c:pt idx="81">
                  <c:v>95.797458422960702</c:v>
                </c:pt>
                <c:pt idx="82">
                  <c:v>96.980044578696578</c:v>
                </c:pt>
                <c:pt idx="83">
                  <c:v>98.162628331671542</c:v>
                </c:pt>
                <c:pt idx="84">
                  <c:v>99.345209681950251</c:v>
                </c:pt>
                <c:pt idx="85">
                  <c:v>100.52778862959725</c:v>
                </c:pt>
                <c:pt idx="86">
                  <c:v>101.71036517448337</c:v>
                </c:pt>
                <c:pt idx="87">
                  <c:v>102.89293931673784</c:v>
                </c:pt>
                <c:pt idx="88">
                  <c:v>104.07551105629597</c:v>
                </c:pt>
                <c:pt idx="89">
                  <c:v>105.25808039322249</c:v>
                </c:pt>
                <c:pt idx="90">
                  <c:v>106.44064732745271</c:v>
                </c:pt>
                <c:pt idx="91">
                  <c:v>107.62321185898662</c:v>
                </c:pt>
                <c:pt idx="92">
                  <c:v>108.80577398795351</c:v>
                </c:pt>
                <c:pt idx="93">
                  <c:v>109.98833371415948</c:v>
                </c:pt>
                <c:pt idx="94">
                  <c:v>111.17089103779844</c:v>
                </c:pt>
                <c:pt idx="95">
                  <c:v>112.35344595880574</c:v>
                </c:pt>
                <c:pt idx="96">
                  <c:v>113.53599847711675</c:v>
                </c:pt>
                <c:pt idx="97">
                  <c:v>114.71854859286071</c:v>
                </c:pt>
                <c:pt idx="98">
                  <c:v>115.90109630597303</c:v>
                </c:pt>
                <c:pt idx="99">
                  <c:v>117.08364161638907</c:v>
                </c:pt>
                <c:pt idx="100">
                  <c:v>118.2661845242381</c:v>
                </c:pt>
                <c:pt idx="101">
                  <c:v>119.44872502952005</c:v>
                </c:pt>
                <c:pt idx="102">
                  <c:v>120.6312631321704</c:v>
                </c:pt>
                <c:pt idx="103">
                  <c:v>121.81379883218904</c:v>
                </c:pt>
                <c:pt idx="104">
                  <c:v>122.99633212964069</c:v>
                </c:pt>
                <c:pt idx="105">
                  <c:v>124.17886302446067</c:v>
                </c:pt>
                <c:pt idx="106">
                  <c:v>125.36139151671362</c:v>
                </c:pt>
                <c:pt idx="107">
                  <c:v>126.54391760639956</c:v>
                </c:pt>
                <c:pt idx="108">
                  <c:v>127.72644129351848</c:v>
                </c:pt>
                <c:pt idx="109">
                  <c:v>128.90896257800571</c:v>
                </c:pt>
                <c:pt idx="110">
                  <c:v>130.09148145999058</c:v>
                </c:pt>
                <c:pt idx="111">
                  <c:v>131.27399793934376</c:v>
                </c:pt>
                <c:pt idx="112">
                  <c:v>132.45651201619455</c:v>
                </c:pt>
                <c:pt idx="113">
                  <c:v>133.63902369047833</c:v>
                </c:pt>
                <c:pt idx="114">
                  <c:v>134.82153296225974</c:v>
                </c:pt>
                <c:pt idx="115">
                  <c:v>136.00403983140947</c:v>
                </c:pt>
                <c:pt idx="116">
                  <c:v>137.18654429812142</c:v>
                </c:pt>
                <c:pt idx="117">
                  <c:v>138.36904636220174</c:v>
                </c:pt>
                <c:pt idx="118">
                  <c:v>139.55154602384428</c:v>
                </c:pt>
                <c:pt idx="119">
                  <c:v>140.7340432829198</c:v>
                </c:pt>
                <c:pt idx="120">
                  <c:v>141.9165381394283</c:v>
                </c:pt>
                <c:pt idx="121">
                  <c:v>143.09903059349904</c:v>
                </c:pt>
                <c:pt idx="122">
                  <c:v>144.28152064500276</c:v>
                </c:pt>
                <c:pt idx="123">
                  <c:v>145.46400829406869</c:v>
                </c:pt>
                <c:pt idx="124">
                  <c:v>146.6464935405676</c:v>
                </c:pt>
                <c:pt idx="125">
                  <c:v>147.82897638462876</c:v>
                </c:pt>
                <c:pt idx="126">
                  <c:v>149.01145682618758</c:v>
                </c:pt>
                <c:pt idx="127">
                  <c:v>150.19393486524393</c:v>
                </c:pt>
                <c:pt idx="128">
                  <c:v>151.37641050179789</c:v>
                </c:pt>
                <c:pt idx="129">
                  <c:v>152.55888373591412</c:v>
                </c:pt>
                <c:pt idx="130">
                  <c:v>153.74135456752794</c:v>
                </c:pt>
                <c:pt idx="131">
                  <c:v>154.92382299670402</c:v>
                </c:pt>
                <c:pt idx="132">
                  <c:v>156.10628902344234</c:v>
                </c:pt>
                <c:pt idx="133">
                  <c:v>157.28875264767825</c:v>
                </c:pt>
                <c:pt idx="134">
                  <c:v>158.47121386954103</c:v>
                </c:pt>
                <c:pt idx="135">
                  <c:v>159.65367268890139</c:v>
                </c:pt>
                <c:pt idx="136">
                  <c:v>160.83612910582403</c:v>
                </c:pt>
                <c:pt idx="137">
                  <c:v>162.0185831203089</c:v>
                </c:pt>
                <c:pt idx="138">
                  <c:v>163.20103473235602</c:v>
                </c:pt>
                <c:pt idx="139">
                  <c:v>164.38348394196535</c:v>
                </c:pt>
                <c:pt idx="140">
                  <c:v>165.56593074920153</c:v>
                </c:pt>
                <c:pt idx="141">
                  <c:v>166.748375154</c:v>
                </c:pt>
                <c:pt idx="142">
                  <c:v>167.93081715636069</c:v>
                </c:pt>
                <c:pt idx="143">
                  <c:v>169.11325675634822</c:v>
                </c:pt>
                <c:pt idx="144">
                  <c:v>170.29569395389805</c:v>
                </c:pt>
                <c:pt idx="145">
                  <c:v>171.47812874907473</c:v>
                </c:pt>
                <c:pt idx="146">
                  <c:v>172.66056114187825</c:v>
                </c:pt>
                <c:pt idx="147">
                  <c:v>173.84299113230867</c:v>
                </c:pt>
                <c:pt idx="148">
                  <c:v>175.02541872030133</c:v>
                </c:pt>
                <c:pt idx="149">
                  <c:v>176.2078439059855</c:v>
                </c:pt>
                <c:pt idx="150">
                  <c:v>177.39026668923185</c:v>
                </c:pt>
                <c:pt idx="151">
                  <c:v>178.57268707010516</c:v>
                </c:pt>
                <c:pt idx="152">
                  <c:v>179.75510504866992</c:v>
                </c:pt>
                <c:pt idx="153">
                  <c:v>180.93752062486155</c:v>
                </c:pt>
                <c:pt idx="154">
                  <c:v>182.11993379868002</c:v>
                </c:pt>
                <c:pt idx="155">
                  <c:v>183.30234457019006</c:v>
                </c:pt>
                <c:pt idx="156">
                  <c:v>184.48475293932691</c:v>
                </c:pt>
                <c:pt idx="157">
                  <c:v>185.66715890609069</c:v>
                </c:pt>
                <c:pt idx="158">
                  <c:v>186.84956247061058</c:v>
                </c:pt>
                <c:pt idx="159">
                  <c:v>188.03196363275731</c:v>
                </c:pt>
                <c:pt idx="160">
                  <c:v>189.21436239253097</c:v>
                </c:pt>
                <c:pt idx="161">
                  <c:v>190.39675875006068</c:v>
                </c:pt>
                <c:pt idx="162">
                  <c:v>191.57915270521735</c:v>
                </c:pt>
                <c:pt idx="163">
                  <c:v>192.76154425813013</c:v>
                </c:pt>
                <c:pt idx="164">
                  <c:v>193.94393340866975</c:v>
                </c:pt>
                <c:pt idx="165">
                  <c:v>195.12632015696551</c:v>
                </c:pt>
                <c:pt idx="166">
                  <c:v>196.30870450295279</c:v>
                </c:pt>
                <c:pt idx="167">
                  <c:v>197.49108644663153</c:v>
                </c:pt>
                <c:pt idx="168">
                  <c:v>198.67346598806643</c:v>
                </c:pt>
                <c:pt idx="169">
                  <c:v>199.85584312719291</c:v>
                </c:pt>
                <c:pt idx="170">
                  <c:v>201.03821786401085</c:v>
                </c:pt>
                <c:pt idx="171">
                  <c:v>202.22059019864949</c:v>
                </c:pt>
                <c:pt idx="172">
                  <c:v>203.40296013097972</c:v>
                </c:pt>
                <c:pt idx="173">
                  <c:v>204.58532766100137</c:v>
                </c:pt>
                <c:pt idx="174">
                  <c:v>205.76769278884382</c:v>
                </c:pt>
                <c:pt idx="175">
                  <c:v>206.95005551437779</c:v>
                </c:pt>
                <c:pt idx="176">
                  <c:v>208.13241583766791</c:v>
                </c:pt>
                <c:pt idx="177">
                  <c:v>209.31477375877876</c:v>
                </c:pt>
                <c:pt idx="178">
                  <c:v>210.49712927758108</c:v>
                </c:pt>
                <c:pt idx="179">
                  <c:v>211.67948239420429</c:v>
                </c:pt>
                <c:pt idx="180">
                  <c:v>212.86183310858351</c:v>
                </c:pt>
                <c:pt idx="181">
                  <c:v>214.0441814207189</c:v>
                </c:pt>
                <c:pt idx="182">
                  <c:v>215.22652733067508</c:v>
                </c:pt>
                <c:pt idx="183">
                  <c:v>216.40887083838734</c:v>
                </c:pt>
                <c:pt idx="184">
                  <c:v>217.59121194392043</c:v>
                </c:pt>
                <c:pt idx="185">
                  <c:v>218.77355064727431</c:v>
                </c:pt>
                <c:pt idx="186">
                  <c:v>219.95588694838426</c:v>
                </c:pt>
                <c:pt idx="187">
                  <c:v>221.13822084731501</c:v>
                </c:pt>
                <c:pt idx="188">
                  <c:v>222.32055234406653</c:v>
                </c:pt>
                <c:pt idx="189">
                  <c:v>223.50288143863875</c:v>
                </c:pt>
                <c:pt idx="190">
                  <c:v>224.68520813103183</c:v>
                </c:pt>
                <c:pt idx="191">
                  <c:v>225.86753242124561</c:v>
                </c:pt>
                <c:pt idx="192">
                  <c:v>227.04985430934485</c:v>
                </c:pt>
                <c:pt idx="193">
                  <c:v>228.23217379520014</c:v>
                </c:pt>
                <c:pt idx="194">
                  <c:v>229.41449087894088</c:v>
                </c:pt>
                <c:pt idx="195">
                  <c:v>230.59680556050236</c:v>
                </c:pt>
                <c:pt idx="196">
                  <c:v>231.77911783994929</c:v>
                </c:pt>
                <c:pt idx="197">
                  <c:v>232.96142771721699</c:v>
                </c:pt>
                <c:pt idx="198">
                  <c:v>234.14373519237006</c:v>
                </c:pt>
                <c:pt idx="199">
                  <c:v>235.32604026540855</c:v>
                </c:pt>
                <c:pt idx="200">
                  <c:v>236.50834293633238</c:v>
                </c:pt>
                <c:pt idx="201">
                  <c:v>237.69064320507701</c:v>
                </c:pt>
                <c:pt idx="202">
                  <c:v>238.87294107170703</c:v>
                </c:pt>
                <c:pt idx="203">
                  <c:v>240.05523653628711</c:v>
                </c:pt>
                <c:pt idx="204">
                  <c:v>241.23752959868793</c:v>
                </c:pt>
                <c:pt idx="205">
                  <c:v>242.41982025903883</c:v>
                </c:pt>
                <c:pt idx="206">
                  <c:v>243.60210851727507</c:v>
                </c:pt>
                <c:pt idx="207">
                  <c:v>244.78439437339674</c:v>
                </c:pt>
                <c:pt idx="208">
                  <c:v>245.96667782740377</c:v>
                </c:pt>
                <c:pt idx="209">
                  <c:v>247.14895887936086</c:v>
                </c:pt>
                <c:pt idx="210">
                  <c:v>248.33123752926798</c:v>
                </c:pt>
                <c:pt idx="211">
                  <c:v>249.51351377706052</c:v>
                </c:pt>
                <c:pt idx="212">
                  <c:v>250.69578762280307</c:v>
                </c:pt>
                <c:pt idx="213">
                  <c:v>251.87805906649567</c:v>
                </c:pt>
                <c:pt idx="214">
                  <c:v>253.06032810807366</c:v>
                </c:pt>
                <c:pt idx="215">
                  <c:v>254.24259474766623</c:v>
                </c:pt>
                <c:pt idx="216">
                  <c:v>255.42485898514431</c:v>
                </c:pt>
                <c:pt idx="217">
                  <c:v>256.60712082063696</c:v>
                </c:pt>
                <c:pt idx="218">
                  <c:v>257.78938025407973</c:v>
                </c:pt>
                <c:pt idx="219">
                  <c:v>258.97163728547253</c:v>
                </c:pt>
                <c:pt idx="220">
                  <c:v>260.15389191481523</c:v>
                </c:pt>
                <c:pt idx="221">
                  <c:v>261.33614414210814</c:v>
                </c:pt>
                <c:pt idx="222">
                  <c:v>262.51839396741565</c:v>
                </c:pt>
                <c:pt idx="223">
                  <c:v>263.70064139073776</c:v>
                </c:pt>
                <c:pt idx="224">
                  <c:v>264.88288641201001</c:v>
                </c:pt>
                <c:pt idx="225">
                  <c:v>266.06512903129681</c:v>
                </c:pt>
                <c:pt idx="226">
                  <c:v>267.24736924859832</c:v>
                </c:pt>
                <c:pt idx="227">
                  <c:v>268.42960706384986</c:v>
                </c:pt>
                <c:pt idx="228">
                  <c:v>269.61184247718069</c:v>
                </c:pt>
                <c:pt idx="229">
                  <c:v>270.7940754884616</c:v>
                </c:pt>
                <c:pt idx="230">
                  <c:v>271.97630609775706</c:v>
                </c:pt>
                <c:pt idx="231">
                  <c:v>273.15853430513192</c:v>
                </c:pt>
                <c:pt idx="232">
                  <c:v>274.34076011052144</c:v>
                </c:pt>
                <c:pt idx="233">
                  <c:v>275.52298351392557</c:v>
                </c:pt>
                <c:pt idx="234">
                  <c:v>276.70520451534435</c:v>
                </c:pt>
                <c:pt idx="235">
                  <c:v>277.88742311484248</c:v>
                </c:pt>
                <c:pt idx="236">
                  <c:v>279.06963931235521</c:v>
                </c:pt>
                <c:pt idx="237">
                  <c:v>280.25185310794728</c:v>
                </c:pt>
                <c:pt idx="238">
                  <c:v>281.43406450161865</c:v>
                </c:pt>
                <c:pt idx="239">
                  <c:v>282.61627349330473</c:v>
                </c:pt>
                <c:pt idx="240">
                  <c:v>283.79848008307005</c:v>
                </c:pt>
                <c:pt idx="241">
                  <c:v>284.98068427091459</c:v>
                </c:pt>
                <c:pt idx="242">
                  <c:v>286.16288605683854</c:v>
                </c:pt>
                <c:pt idx="243">
                  <c:v>287.34508544084173</c:v>
                </c:pt>
                <c:pt idx="244">
                  <c:v>288.52728242292426</c:v>
                </c:pt>
                <c:pt idx="245">
                  <c:v>289.70947700315071</c:v>
                </c:pt>
                <c:pt idx="246">
                  <c:v>290.89166918139176</c:v>
                </c:pt>
                <c:pt idx="247">
                  <c:v>292.07385895777679</c:v>
                </c:pt>
                <c:pt idx="248">
                  <c:v>293.25604633230574</c:v>
                </c:pt>
                <c:pt idx="249">
                  <c:v>294.43823130491404</c:v>
                </c:pt>
                <c:pt idx="250">
                  <c:v>295.62041387560151</c:v>
                </c:pt>
                <c:pt idx="251">
                  <c:v>296.80259404443302</c:v>
                </c:pt>
                <c:pt idx="252">
                  <c:v>297.98477181140834</c:v>
                </c:pt>
                <c:pt idx="253">
                  <c:v>299.16694717646305</c:v>
                </c:pt>
                <c:pt idx="254">
                  <c:v>300.34912013972621</c:v>
                </c:pt>
                <c:pt idx="255">
                  <c:v>301.53129070106883</c:v>
                </c:pt>
                <c:pt idx="256">
                  <c:v>302.71345886061988</c:v>
                </c:pt>
                <c:pt idx="257">
                  <c:v>303.89562461825034</c:v>
                </c:pt>
                <c:pt idx="258">
                  <c:v>305.07778797408929</c:v>
                </c:pt>
                <c:pt idx="259">
                  <c:v>306.25994892807216</c:v>
                </c:pt>
                <c:pt idx="260">
                  <c:v>307.4421074801989</c:v>
                </c:pt>
                <c:pt idx="261">
                  <c:v>308.62426363053424</c:v>
                </c:pt>
                <c:pt idx="262">
                  <c:v>309.80641737901362</c:v>
                </c:pt>
                <c:pt idx="263">
                  <c:v>310.98856872570144</c:v>
                </c:pt>
                <c:pt idx="264">
                  <c:v>312.17071767053324</c:v>
                </c:pt>
                <c:pt idx="265">
                  <c:v>313.35286421357353</c:v>
                </c:pt>
                <c:pt idx="266">
                  <c:v>314.53500835482248</c:v>
                </c:pt>
                <c:pt idx="267">
                  <c:v>315.71715009421524</c:v>
                </c:pt>
                <c:pt idx="268">
                  <c:v>316.89928943188136</c:v>
                </c:pt>
                <c:pt idx="269">
                  <c:v>318.08142636769128</c:v>
                </c:pt>
                <c:pt idx="270">
                  <c:v>319.26356090177427</c:v>
                </c:pt>
                <c:pt idx="271">
                  <c:v>320.44569303406604</c:v>
                </c:pt>
                <c:pt idx="272">
                  <c:v>321.6278227645663</c:v>
                </c:pt>
                <c:pt idx="273">
                  <c:v>322.80995009327506</c:v>
                </c:pt>
                <c:pt idx="274">
                  <c:v>323.99207502025712</c:v>
                </c:pt>
                <c:pt idx="275">
                  <c:v>325.17419754544773</c:v>
                </c:pt>
                <c:pt idx="276">
                  <c:v>326.3563176689114</c:v>
                </c:pt>
                <c:pt idx="277">
                  <c:v>327.53843539058369</c:v>
                </c:pt>
                <c:pt idx="278">
                  <c:v>328.72055071052921</c:v>
                </c:pt>
                <c:pt idx="279">
                  <c:v>329.90266362874786</c:v>
                </c:pt>
                <c:pt idx="280">
                  <c:v>331.08477414517523</c:v>
                </c:pt>
                <c:pt idx="281">
                  <c:v>332.2668822599403</c:v>
                </c:pt>
                <c:pt idx="282">
                  <c:v>333.44898797291387</c:v>
                </c:pt>
                <c:pt idx="283">
                  <c:v>334.63109128422531</c:v>
                </c:pt>
                <c:pt idx="284">
                  <c:v>335.81319219380993</c:v>
                </c:pt>
                <c:pt idx="285">
                  <c:v>336.99529070160321</c:v>
                </c:pt>
                <c:pt idx="286">
                  <c:v>338.17738680779883</c:v>
                </c:pt>
                <c:pt idx="287">
                  <c:v>339.35948051220305</c:v>
                </c:pt>
                <c:pt idx="288">
                  <c:v>340.54157181494509</c:v>
                </c:pt>
                <c:pt idx="289">
                  <c:v>341.72366071602494</c:v>
                </c:pt>
                <c:pt idx="290">
                  <c:v>342.90574721537797</c:v>
                </c:pt>
                <c:pt idx="291">
                  <c:v>344.08783131300424</c:v>
                </c:pt>
                <c:pt idx="292">
                  <c:v>345.26991300903296</c:v>
                </c:pt>
                <c:pt idx="293">
                  <c:v>346.45199230333486</c:v>
                </c:pt>
                <c:pt idx="294">
                  <c:v>347.63406919597469</c:v>
                </c:pt>
                <c:pt idx="295">
                  <c:v>348.8161436869521</c:v>
                </c:pt>
                <c:pt idx="296">
                  <c:v>349.99821577633213</c:v>
                </c:pt>
                <c:pt idx="297">
                  <c:v>351.18028546398529</c:v>
                </c:pt>
                <c:pt idx="298">
                  <c:v>352.36235274997631</c:v>
                </c:pt>
                <c:pt idx="299">
                  <c:v>353.54441763436984</c:v>
                </c:pt>
                <c:pt idx="300">
                  <c:v>354.72648011710112</c:v>
                </c:pt>
                <c:pt idx="301">
                  <c:v>355.90854019823479</c:v>
                </c:pt>
                <c:pt idx="302">
                  <c:v>357.09059787770639</c:v>
                </c:pt>
                <c:pt idx="303">
                  <c:v>358.2726531555158</c:v>
                </c:pt>
                <c:pt idx="304">
                  <c:v>359.45470603179223</c:v>
                </c:pt>
                <c:pt idx="305">
                  <c:v>360.63675650640664</c:v>
                </c:pt>
                <c:pt idx="306">
                  <c:v>361.81880457935881</c:v>
                </c:pt>
                <c:pt idx="307">
                  <c:v>363.000850250778</c:v>
                </c:pt>
                <c:pt idx="308">
                  <c:v>364.18289352053495</c:v>
                </c:pt>
                <c:pt idx="309">
                  <c:v>365.36493438875908</c:v>
                </c:pt>
                <c:pt idx="310">
                  <c:v>366.54697285538572</c:v>
                </c:pt>
                <c:pt idx="311">
                  <c:v>367.72900892041469</c:v>
                </c:pt>
                <c:pt idx="312">
                  <c:v>368.91104258384615</c:v>
                </c:pt>
                <c:pt idx="313">
                  <c:v>370.09307384568018</c:v>
                </c:pt>
                <c:pt idx="314">
                  <c:v>371.27510270598111</c:v>
                </c:pt>
                <c:pt idx="315">
                  <c:v>372.4571291646846</c:v>
                </c:pt>
                <c:pt idx="316">
                  <c:v>373.63915322185528</c:v>
                </c:pt>
                <c:pt idx="317">
                  <c:v>374.82117487749281</c:v>
                </c:pt>
                <c:pt idx="318">
                  <c:v>376.00319413153295</c:v>
                </c:pt>
                <c:pt idx="319">
                  <c:v>377.18521098404011</c:v>
                </c:pt>
                <c:pt idx="320">
                  <c:v>378.36722543501452</c:v>
                </c:pt>
                <c:pt idx="321">
                  <c:v>379.54923748439114</c:v>
                </c:pt>
                <c:pt idx="322">
                  <c:v>380.73124713229964</c:v>
                </c:pt>
                <c:pt idx="323">
                  <c:v>381.91325437867539</c:v>
                </c:pt>
                <c:pt idx="324">
                  <c:v>383.09525922351793</c:v>
                </c:pt>
                <c:pt idx="325">
                  <c:v>384.27726166682766</c:v>
                </c:pt>
                <c:pt idx="326">
                  <c:v>385.45926170866909</c:v>
                </c:pt>
                <c:pt idx="327">
                  <c:v>386.64125934891291</c:v>
                </c:pt>
                <c:pt idx="328">
                  <c:v>387.82325458775318</c:v>
                </c:pt>
                <c:pt idx="329">
                  <c:v>389.00524742506059</c:v>
                </c:pt>
                <c:pt idx="330">
                  <c:v>390.18723786083501</c:v>
                </c:pt>
                <c:pt idx="331">
                  <c:v>391.36922589514114</c:v>
                </c:pt>
                <c:pt idx="332">
                  <c:v>392.55121152797904</c:v>
                </c:pt>
                <c:pt idx="333">
                  <c:v>393.73319475934863</c:v>
                </c:pt>
                <c:pt idx="334">
                  <c:v>394.91517558924994</c:v>
                </c:pt>
                <c:pt idx="335">
                  <c:v>396.09715401761832</c:v>
                </c:pt>
                <c:pt idx="336">
                  <c:v>397.27913004458304</c:v>
                </c:pt>
                <c:pt idx="337">
                  <c:v>398.46110367007952</c:v>
                </c:pt>
                <c:pt idx="338">
                  <c:v>399.64307489410777</c:v>
                </c:pt>
                <c:pt idx="339">
                  <c:v>400.82504371673218</c:v>
                </c:pt>
                <c:pt idx="340">
                  <c:v>402.00701013782378</c:v>
                </c:pt>
                <c:pt idx="341">
                  <c:v>403.18897415751184</c:v>
                </c:pt>
                <c:pt idx="342">
                  <c:v>404.37093577579617</c:v>
                </c:pt>
                <c:pt idx="343">
                  <c:v>405.55289499261215</c:v>
                </c:pt>
                <c:pt idx="344">
                  <c:v>406.73485180802459</c:v>
                </c:pt>
                <c:pt idx="345">
                  <c:v>407.91680622203324</c:v>
                </c:pt>
                <c:pt idx="346">
                  <c:v>409.09875823457378</c:v>
                </c:pt>
                <c:pt idx="347">
                  <c:v>410.28070784577523</c:v>
                </c:pt>
                <c:pt idx="348">
                  <c:v>411.46265505550838</c:v>
                </c:pt>
                <c:pt idx="349">
                  <c:v>412.64459986390256</c:v>
                </c:pt>
                <c:pt idx="350">
                  <c:v>413.82654227082838</c:v>
                </c:pt>
                <c:pt idx="351">
                  <c:v>415.00848227641535</c:v>
                </c:pt>
                <c:pt idx="352">
                  <c:v>416.19041988059843</c:v>
                </c:pt>
                <c:pt idx="353">
                  <c:v>417.37235508337812</c:v>
                </c:pt>
                <c:pt idx="354">
                  <c:v>418.55428788481856</c:v>
                </c:pt>
                <c:pt idx="355">
                  <c:v>419.73621828485545</c:v>
                </c:pt>
                <c:pt idx="356">
                  <c:v>420.91814628355331</c:v>
                </c:pt>
                <c:pt idx="357">
                  <c:v>422.10007188084751</c:v>
                </c:pt>
                <c:pt idx="358">
                  <c:v>423.28199507680284</c:v>
                </c:pt>
                <c:pt idx="359">
                  <c:v>424.46391587141892</c:v>
                </c:pt>
                <c:pt idx="360">
                  <c:v>425.64583426469613</c:v>
                </c:pt>
                <c:pt idx="361">
                  <c:v>426.82775025663426</c:v>
                </c:pt>
                <c:pt idx="362">
                  <c:v>428.00966384723341</c:v>
                </c:pt>
                <c:pt idx="363">
                  <c:v>429.19157503649359</c:v>
                </c:pt>
                <c:pt idx="364">
                  <c:v>430.37348382441468</c:v>
                </c:pt>
                <c:pt idx="365">
                  <c:v>431.55539021099679</c:v>
                </c:pt>
                <c:pt idx="366">
                  <c:v>432.7372941963045</c:v>
                </c:pt>
                <c:pt idx="367">
                  <c:v>433.91919578027318</c:v>
                </c:pt>
                <c:pt idx="368">
                  <c:v>435.10109496296741</c:v>
                </c:pt>
                <c:pt idx="369">
                  <c:v>436.28299174432283</c:v>
                </c:pt>
                <c:pt idx="370">
                  <c:v>437.46488612433905</c:v>
                </c:pt>
                <c:pt idx="371">
                  <c:v>438.64677810314561</c:v>
                </c:pt>
                <c:pt idx="372">
                  <c:v>439.82866768061314</c:v>
                </c:pt>
                <c:pt idx="373">
                  <c:v>441.01055485680615</c:v>
                </c:pt>
                <c:pt idx="374">
                  <c:v>442.19243963172494</c:v>
                </c:pt>
                <c:pt idx="375">
                  <c:v>443.37432200536938</c:v>
                </c:pt>
                <c:pt idx="376">
                  <c:v>444.55620197773919</c:v>
                </c:pt>
                <c:pt idx="377">
                  <c:v>445.73807954883478</c:v>
                </c:pt>
                <c:pt idx="378">
                  <c:v>446.91995471872065</c:v>
                </c:pt>
                <c:pt idx="379">
                  <c:v>448.10182748726743</c:v>
                </c:pt>
                <c:pt idx="380">
                  <c:v>449.28369785466919</c:v>
                </c:pt>
                <c:pt idx="381">
                  <c:v>450.46556582073197</c:v>
                </c:pt>
                <c:pt idx="382">
                  <c:v>451.64743138558475</c:v>
                </c:pt>
                <c:pt idx="383">
                  <c:v>452.829294549228</c:v>
                </c:pt>
                <c:pt idx="384">
                  <c:v>454.01115531166124</c:v>
                </c:pt>
                <c:pt idx="385">
                  <c:v>455.19301367282048</c:v>
                </c:pt>
                <c:pt idx="386">
                  <c:v>456.37486963276967</c:v>
                </c:pt>
                <c:pt idx="387">
                  <c:v>457.55672319150932</c:v>
                </c:pt>
                <c:pt idx="388">
                  <c:v>458.73857434903897</c:v>
                </c:pt>
                <c:pt idx="389">
                  <c:v>459.92042310535913</c:v>
                </c:pt>
                <c:pt idx="390">
                  <c:v>461.1022694604693</c:v>
                </c:pt>
                <c:pt idx="391">
                  <c:v>462.28411341436987</c:v>
                </c:pt>
                <c:pt idx="392">
                  <c:v>463.46595496712524</c:v>
                </c:pt>
                <c:pt idx="393">
                  <c:v>464.64779411867096</c:v>
                </c:pt>
                <c:pt idx="394">
                  <c:v>465.82963086900679</c:v>
                </c:pt>
                <c:pt idx="395">
                  <c:v>467.01146521819754</c:v>
                </c:pt>
                <c:pt idx="396">
                  <c:v>468.19329716624316</c:v>
                </c:pt>
                <c:pt idx="397">
                  <c:v>469.37512671307906</c:v>
                </c:pt>
                <c:pt idx="398">
                  <c:v>470.55695385876982</c:v>
                </c:pt>
                <c:pt idx="399">
                  <c:v>471.73877860325092</c:v>
                </c:pt>
                <c:pt idx="400">
                  <c:v>472.92060094665146</c:v>
                </c:pt>
                <c:pt idx="401">
                  <c:v>474.10242088890681</c:v>
                </c:pt>
                <c:pt idx="402">
                  <c:v>475.28423842995255</c:v>
                </c:pt>
                <c:pt idx="403">
                  <c:v>476.46605356991773</c:v>
                </c:pt>
                <c:pt idx="404">
                  <c:v>477.64786630873772</c:v>
                </c:pt>
                <c:pt idx="405">
                  <c:v>478.82967664641268</c:v>
                </c:pt>
                <c:pt idx="406">
                  <c:v>480.01148458300725</c:v>
                </c:pt>
                <c:pt idx="407">
                  <c:v>481.19329011845645</c:v>
                </c:pt>
                <c:pt idx="408">
                  <c:v>482.37509325276068</c:v>
                </c:pt>
                <c:pt idx="409">
                  <c:v>483.55689398604915</c:v>
                </c:pt>
                <c:pt idx="410">
                  <c:v>484.73869231812762</c:v>
                </c:pt>
                <c:pt idx="411">
                  <c:v>485.92048824919038</c:v>
                </c:pt>
                <c:pt idx="412">
                  <c:v>487.10228177910795</c:v>
                </c:pt>
                <c:pt idx="413">
                  <c:v>488.28407290794513</c:v>
                </c:pt>
                <c:pt idx="414">
                  <c:v>489.4658616357018</c:v>
                </c:pt>
                <c:pt idx="415">
                  <c:v>490.64764796237796</c:v>
                </c:pt>
                <c:pt idx="416">
                  <c:v>491.8294318879735</c:v>
                </c:pt>
                <c:pt idx="417">
                  <c:v>493.01121341255339</c:v>
                </c:pt>
                <c:pt idx="418">
                  <c:v>494.19299253598814</c:v>
                </c:pt>
                <c:pt idx="419">
                  <c:v>495.37476925840701</c:v>
                </c:pt>
                <c:pt idx="420">
                  <c:v>496.55654357981001</c:v>
                </c:pt>
                <c:pt idx="421">
                  <c:v>497.73831550006776</c:v>
                </c:pt>
                <c:pt idx="422">
                  <c:v>498.92008501937454</c:v>
                </c:pt>
                <c:pt idx="423">
                  <c:v>500.10185213760059</c:v>
                </c:pt>
                <c:pt idx="424">
                  <c:v>501.28361685474636</c:v>
                </c:pt>
                <c:pt idx="425">
                  <c:v>502.46537917094071</c:v>
                </c:pt>
                <c:pt idx="426">
                  <c:v>503.64713908605461</c:v>
                </c:pt>
                <c:pt idx="427">
                  <c:v>504.82889660021738</c:v>
                </c:pt>
                <c:pt idx="428">
                  <c:v>506.01065171329964</c:v>
                </c:pt>
                <c:pt idx="429">
                  <c:v>507.19240442536585</c:v>
                </c:pt>
                <c:pt idx="430">
                  <c:v>508.3741547364811</c:v>
                </c:pt>
                <c:pt idx="431">
                  <c:v>509.55590264651573</c:v>
                </c:pt>
                <c:pt idx="432">
                  <c:v>510.73764815559929</c:v>
                </c:pt>
                <c:pt idx="433">
                  <c:v>511.91939126373131</c:v>
                </c:pt>
                <c:pt idx="434">
                  <c:v>513.10113197084775</c:v>
                </c:pt>
                <c:pt idx="435">
                  <c:v>514.2828702769483</c:v>
                </c:pt>
                <c:pt idx="436">
                  <c:v>515.46460618209755</c:v>
                </c:pt>
                <c:pt idx="437">
                  <c:v>516.64633968629573</c:v>
                </c:pt>
                <c:pt idx="438">
                  <c:v>517.82807078947769</c:v>
                </c:pt>
                <c:pt idx="439">
                  <c:v>519.00979949177338</c:v>
                </c:pt>
                <c:pt idx="440">
                  <c:v>520.19152579305319</c:v>
                </c:pt>
                <c:pt idx="441">
                  <c:v>521.37324969338169</c:v>
                </c:pt>
                <c:pt idx="442">
                  <c:v>522.55497119275901</c:v>
                </c:pt>
                <c:pt idx="443">
                  <c:v>523.73669029124972</c:v>
                </c:pt>
                <c:pt idx="444">
                  <c:v>524.91840698872454</c:v>
                </c:pt>
                <c:pt idx="445">
                  <c:v>526.10012128531275</c:v>
                </c:pt>
                <c:pt idx="446">
                  <c:v>527.28183318101458</c:v>
                </c:pt>
                <c:pt idx="447">
                  <c:v>528.4635426757003</c:v>
                </c:pt>
                <c:pt idx="448">
                  <c:v>529.6452497695642</c:v>
                </c:pt>
                <c:pt idx="449">
                  <c:v>530.82695446241212</c:v>
                </c:pt>
                <c:pt idx="450">
                  <c:v>532.00865675443822</c:v>
                </c:pt>
                <c:pt idx="451">
                  <c:v>533.19035664551291</c:v>
                </c:pt>
                <c:pt idx="452">
                  <c:v>534.37205413570109</c:v>
                </c:pt>
                <c:pt idx="453">
                  <c:v>535.55374922500278</c:v>
                </c:pt>
                <c:pt idx="454">
                  <c:v>536.73544191341796</c:v>
                </c:pt>
                <c:pt idx="455">
                  <c:v>537.91713220094618</c:v>
                </c:pt>
                <c:pt idx="456">
                  <c:v>539.09882008758814</c:v>
                </c:pt>
                <c:pt idx="457">
                  <c:v>540.28050557334348</c:v>
                </c:pt>
                <c:pt idx="458">
                  <c:v>541.46218865827666</c:v>
                </c:pt>
                <c:pt idx="459">
                  <c:v>542.64386934232334</c:v>
                </c:pt>
                <c:pt idx="460">
                  <c:v>543.82554762548352</c:v>
                </c:pt>
                <c:pt idx="461">
                  <c:v>545.00722350782166</c:v>
                </c:pt>
                <c:pt idx="462">
                  <c:v>546.18889698927319</c:v>
                </c:pt>
                <c:pt idx="463">
                  <c:v>547.3705680699029</c:v>
                </c:pt>
                <c:pt idx="464">
                  <c:v>548.55223674971046</c:v>
                </c:pt>
                <c:pt idx="465">
                  <c:v>549.7339030286314</c:v>
                </c:pt>
                <c:pt idx="466">
                  <c:v>550.91556690679522</c:v>
                </c:pt>
                <c:pt idx="467">
                  <c:v>552.09722838407231</c:v>
                </c:pt>
                <c:pt idx="468">
                  <c:v>553.27888746059216</c:v>
                </c:pt>
                <c:pt idx="469">
                  <c:v>554.46054413622528</c:v>
                </c:pt>
                <c:pt idx="470">
                  <c:v>555.64219841110128</c:v>
                </c:pt>
                <c:pt idx="471">
                  <c:v>556.82385028515512</c:v>
                </c:pt>
                <c:pt idx="472">
                  <c:v>558.00549975838715</c:v>
                </c:pt>
                <c:pt idx="473">
                  <c:v>559.18714683079702</c:v>
                </c:pt>
                <c:pt idx="474">
                  <c:v>560.36879150244977</c:v>
                </c:pt>
                <c:pt idx="475">
                  <c:v>561.55043377334505</c:v>
                </c:pt>
                <c:pt idx="476">
                  <c:v>562.73207364341852</c:v>
                </c:pt>
                <c:pt idx="477">
                  <c:v>563.91371111273463</c:v>
                </c:pt>
                <c:pt idx="478">
                  <c:v>565.09534618129328</c:v>
                </c:pt>
                <c:pt idx="479">
                  <c:v>566.27697884909458</c:v>
                </c:pt>
                <c:pt idx="480">
                  <c:v>567.45860911607406</c:v>
                </c:pt>
                <c:pt idx="481">
                  <c:v>568.64023698236076</c:v>
                </c:pt>
                <c:pt idx="482">
                  <c:v>569.82186244789023</c:v>
                </c:pt>
                <c:pt idx="483">
                  <c:v>571.00348551259776</c:v>
                </c:pt>
                <c:pt idx="484">
                  <c:v>572.18510617661241</c:v>
                </c:pt>
                <c:pt idx="485">
                  <c:v>573.3667244399345</c:v>
                </c:pt>
                <c:pt idx="486">
                  <c:v>574.54834030243455</c:v>
                </c:pt>
                <c:pt idx="487">
                  <c:v>575.72995376430663</c:v>
                </c:pt>
                <c:pt idx="488">
                  <c:v>576.91156482535666</c:v>
                </c:pt>
                <c:pt idx="489">
                  <c:v>578.09317348577861</c:v>
                </c:pt>
                <c:pt idx="490">
                  <c:v>579.27477974544331</c:v>
                </c:pt>
                <c:pt idx="491">
                  <c:v>580.45638360435078</c:v>
                </c:pt>
                <c:pt idx="492">
                  <c:v>581.63798506263004</c:v>
                </c:pt>
                <c:pt idx="493">
                  <c:v>582.81958412021663</c:v>
                </c:pt>
                <c:pt idx="494">
                  <c:v>584.00118077704587</c:v>
                </c:pt>
                <c:pt idx="495">
                  <c:v>585.18277503324714</c:v>
                </c:pt>
                <c:pt idx="496">
                  <c:v>586.36436688869094</c:v>
                </c:pt>
                <c:pt idx="497">
                  <c:v>587.54595634350676</c:v>
                </c:pt>
                <c:pt idx="498">
                  <c:v>588.7275433976298</c:v>
                </c:pt>
                <c:pt idx="499">
                  <c:v>589.90912805112498</c:v>
                </c:pt>
                <c:pt idx="500">
                  <c:v>591.09071030392738</c:v>
                </c:pt>
                <c:pt idx="501">
                  <c:v>592.27229015610169</c:v>
                </c:pt>
                <c:pt idx="502">
                  <c:v>593.45386760758311</c:v>
                </c:pt>
                <c:pt idx="503">
                  <c:v>594.63544265837209</c:v>
                </c:pt>
                <c:pt idx="504">
                  <c:v>595.81701530859743</c:v>
                </c:pt>
                <c:pt idx="505">
                  <c:v>596.99858555813023</c:v>
                </c:pt>
                <c:pt idx="506">
                  <c:v>598.18015340709962</c:v>
                </c:pt>
                <c:pt idx="507">
                  <c:v>599.36171885537624</c:v>
                </c:pt>
                <c:pt idx="508">
                  <c:v>600.54328190302476</c:v>
                </c:pt>
                <c:pt idx="509">
                  <c:v>601.7248425500452</c:v>
                </c:pt>
                <c:pt idx="510">
                  <c:v>602.90640079650245</c:v>
                </c:pt>
                <c:pt idx="511">
                  <c:v>604.08795664233151</c:v>
                </c:pt>
                <c:pt idx="512">
                  <c:v>605.26951008753235</c:v>
                </c:pt>
                <c:pt idx="513">
                  <c:v>606.45106113210522</c:v>
                </c:pt>
                <c:pt idx="514">
                  <c:v>607.63260977617949</c:v>
                </c:pt>
                <c:pt idx="515">
                  <c:v>608.81415601956076</c:v>
                </c:pt>
                <c:pt idx="516">
                  <c:v>609.99569986237873</c:v>
                </c:pt>
                <c:pt idx="517">
                  <c:v>611.17724130463341</c:v>
                </c:pt>
                <c:pt idx="518">
                  <c:v>612.35878034632424</c:v>
                </c:pt>
                <c:pt idx="519">
                  <c:v>613.540316987452</c:v>
                </c:pt>
                <c:pt idx="520">
                  <c:v>614.72185122801613</c:v>
                </c:pt>
                <c:pt idx="521">
                  <c:v>615.90338306795229</c:v>
                </c:pt>
                <c:pt idx="522">
                  <c:v>617.08491250738973</c:v>
                </c:pt>
                <c:pt idx="523">
                  <c:v>618.26643954626388</c:v>
                </c:pt>
                <c:pt idx="524">
                  <c:v>619.44796418457406</c:v>
                </c:pt>
                <c:pt idx="525">
                  <c:v>620.62948642238598</c:v>
                </c:pt>
                <c:pt idx="526">
                  <c:v>621.81100625963404</c:v>
                </c:pt>
                <c:pt idx="527">
                  <c:v>622.99252369631904</c:v>
                </c:pt>
                <c:pt idx="528">
                  <c:v>624.17403873250498</c:v>
                </c:pt>
                <c:pt idx="529">
                  <c:v>625.35555136819221</c:v>
                </c:pt>
                <c:pt idx="530">
                  <c:v>626.53706160331615</c:v>
                </c:pt>
                <c:pt idx="531">
                  <c:v>627.71856943794114</c:v>
                </c:pt>
                <c:pt idx="532">
                  <c:v>628.90007487206731</c:v>
                </c:pt>
                <c:pt idx="533">
                  <c:v>630.08157790569464</c:v>
                </c:pt>
                <c:pt idx="534">
                  <c:v>631.26307853875869</c:v>
                </c:pt>
                <c:pt idx="535">
                  <c:v>632.44457677138848</c:v>
                </c:pt>
                <c:pt idx="536">
                  <c:v>633.62607260358413</c:v>
                </c:pt>
                <c:pt idx="537">
                  <c:v>634.80756603521627</c:v>
                </c:pt>
                <c:pt idx="538">
                  <c:v>635.9890570663498</c:v>
                </c:pt>
                <c:pt idx="539">
                  <c:v>637.17054569704896</c:v>
                </c:pt>
                <c:pt idx="540">
                  <c:v>638.35203192731399</c:v>
                </c:pt>
                <c:pt idx="541">
                  <c:v>639.53351575708029</c:v>
                </c:pt>
                <c:pt idx="542">
                  <c:v>640.71499718641246</c:v>
                </c:pt>
                <c:pt idx="543">
                  <c:v>641.89647621524568</c:v>
                </c:pt>
                <c:pt idx="544">
                  <c:v>643.07795284364488</c:v>
                </c:pt>
                <c:pt idx="545">
                  <c:v>644.25942707160982</c:v>
                </c:pt>
                <c:pt idx="546">
                  <c:v>645.44089889914051</c:v>
                </c:pt>
                <c:pt idx="547">
                  <c:v>646.6223683261727</c:v>
                </c:pt>
                <c:pt idx="548">
                  <c:v>647.80383535283499</c:v>
                </c:pt>
                <c:pt idx="549">
                  <c:v>648.98529997906337</c:v>
                </c:pt>
                <c:pt idx="550">
                  <c:v>650.16676220485749</c:v>
                </c:pt>
                <c:pt idx="551">
                  <c:v>651.34822203028205</c:v>
                </c:pt>
                <c:pt idx="552">
                  <c:v>652.52967945527257</c:v>
                </c:pt>
                <c:pt idx="553">
                  <c:v>653.71113447982873</c:v>
                </c:pt>
                <c:pt idx="554">
                  <c:v>654.89258710401555</c:v>
                </c:pt>
                <c:pt idx="555">
                  <c:v>656.07403732776811</c:v>
                </c:pt>
                <c:pt idx="556">
                  <c:v>657.25548515115099</c:v>
                </c:pt>
                <c:pt idx="557">
                  <c:v>658.43693057416465</c:v>
                </c:pt>
                <c:pt idx="558">
                  <c:v>659.6183735968084</c:v>
                </c:pt>
                <c:pt idx="559">
                  <c:v>660.79981421901823</c:v>
                </c:pt>
                <c:pt idx="560">
                  <c:v>661.98125244092319</c:v>
                </c:pt>
                <c:pt idx="561">
                  <c:v>663.16268826239389</c:v>
                </c:pt>
                <c:pt idx="562">
                  <c:v>664.34412168355959</c:v>
                </c:pt>
                <c:pt idx="563">
                  <c:v>665.52555270429127</c:v>
                </c:pt>
                <c:pt idx="564">
                  <c:v>666.70698132478253</c:v>
                </c:pt>
                <c:pt idx="565">
                  <c:v>667.88840754483988</c:v>
                </c:pt>
                <c:pt idx="566">
                  <c:v>669.06983136459201</c:v>
                </c:pt>
                <c:pt idx="567">
                  <c:v>670.25125278397491</c:v>
                </c:pt>
                <c:pt idx="568">
                  <c:v>671.4326718030527</c:v>
                </c:pt>
                <c:pt idx="569">
                  <c:v>672.61408842182561</c:v>
                </c:pt>
                <c:pt idx="570">
                  <c:v>673.79550264022907</c:v>
                </c:pt>
                <c:pt idx="571">
                  <c:v>674.97691445832754</c:v>
                </c:pt>
                <c:pt idx="572">
                  <c:v>676.15832387612124</c:v>
                </c:pt>
                <c:pt idx="573">
                  <c:v>677.33973089360984</c:v>
                </c:pt>
                <c:pt idx="574">
                  <c:v>678.52113551079367</c:v>
                </c:pt>
                <c:pt idx="575">
                  <c:v>679.70253772767262</c:v>
                </c:pt>
                <c:pt idx="576">
                  <c:v>680.88393754424658</c:v>
                </c:pt>
                <c:pt idx="577">
                  <c:v>682.06533496058023</c:v>
                </c:pt>
                <c:pt idx="578">
                  <c:v>683.24672997654443</c:v>
                </c:pt>
                <c:pt idx="579">
                  <c:v>684.42812259226844</c:v>
                </c:pt>
                <c:pt idx="580">
                  <c:v>685.60951280775203</c:v>
                </c:pt>
                <c:pt idx="581">
                  <c:v>686.79090062293062</c:v>
                </c:pt>
                <c:pt idx="582">
                  <c:v>687.97228603786914</c:v>
                </c:pt>
                <c:pt idx="583">
                  <c:v>689.15366905256724</c:v>
                </c:pt>
                <c:pt idx="584">
                  <c:v>690.33504966696057</c:v>
                </c:pt>
                <c:pt idx="585">
                  <c:v>691.5164278811136</c:v>
                </c:pt>
                <c:pt idx="586">
                  <c:v>692.69780369502644</c:v>
                </c:pt>
                <c:pt idx="587">
                  <c:v>693.87917710869885</c:v>
                </c:pt>
                <c:pt idx="588">
                  <c:v>695.06054812219554</c:v>
                </c:pt>
                <c:pt idx="589">
                  <c:v>696.24191673538758</c:v>
                </c:pt>
                <c:pt idx="590">
                  <c:v>697.42328294833919</c:v>
                </c:pt>
                <c:pt idx="591">
                  <c:v>698.6046467611153</c:v>
                </c:pt>
                <c:pt idx="592">
                  <c:v>699.78600817371569</c:v>
                </c:pt>
                <c:pt idx="593">
                  <c:v>700.96736718601107</c:v>
                </c:pt>
                <c:pt idx="594">
                  <c:v>702.14872379819553</c:v>
                </c:pt>
                <c:pt idx="595">
                  <c:v>703.330078010075</c:v>
                </c:pt>
                <c:pt idx="596">
                  <c:v>704.51142982184365</c:v>
                </c:pt>
                <c:pt idx="597">
                  <c:v>705.69277923337199</c:v>
                </c:pt>
                <c:pt idx="598">
                  <c:v>706.87412624472461</c:v>
                </c:pt>
                <c:pt idx="599">
                  <c:v>708.0554708559016</c:v>
                </c:pt>
                <c:pt idx="600">
                  <c:v>709.23681306690298</c:v>
                </c:pt>
                <c:pt idx="601">
                  <c:v>710.41815287772852</c:v>
                </c:pt>
                <c:pt idx="602">
                  <c:v>711.59949028844346</c:v>
                </c:pt>
                <c:pt idx="603">
                  <c:v>712.78082529891788</c:v>
                </c:pt>
                <c:pt idx="604">
                  <c:v>713.96215790928113</c:v>
                </c:pt>
                <c:pt idx="605">
                  <c:v>715.14348811946888</c:v>
                </c:pt>
                <c:pt idx="606">
                  <c:v>716.32481592948125</c:v>
                </c:pt>
                <c:pt idx="607">
                  <c:v>717.50614133938222</c:v>
                </c:pt>
                <c:pt idx="608">
                  <c:v>718.6874643491725</c:v>
                </c:pt>
                <c:pt idx="609">
                  <c:v>719.86878495878693</c:v>
                </c:pt>
                <c:pt idx="610">
                  <c:v>721.05010316829032</c:v>
                </c:pt>
                <c:pt idx="611">
                  <c:v>722.23141897768278</c:v>
                </c:pt>
                <c:pt idx="612">
                  <c:v>723.41273238696454</c:v>
                </c:pt>
                <c:pt idx="613">
                  <c:v>724.59404339613491</c:v>
                </c:pt>
                <c:pt idx="614">
                  <c:v>725.77535200512955</c:v>
                </c:pt>
                <c:pt idx="615">
                  <c:v>726.95665821407829</c:v>
                </c:pt>
                <c:pt idx="616">
                  <c:v>728.13796202291564</c:v>
                </c:pt>
                <c:pt idx="617">
                  <c:v>729.31926343170653</c:v>
                </c:pt>
                <c:pt idx="618">
                  <c:v>730.50056244032226</c:v>
                </c:pt>
                <c:pt idx="619">
                  <c:v>731.68185904889117</c:v>
                </c:pt>
                <c:pt idx="620">
                  <c:v>732.86315325741373</c:v>
                </c:pt>
                <c:pt idx="621">
                  <c:v>734.04444506582547</c:v>
                </c:pt>
                <c:pt idx="622">
                  <c:v>735.22573447419074</c:v>
                </c:pt>
                <c:pt idx="623">
                  <c:v>736.40702148244509</c:v>
                </c:pt>
                <c:pt idx="624">
                  <c:v>737.58830609071765</c:v>
                </c:pt>
                <c:pt idx="625">
                  <c:v>738.76958829887906</c:v>
                </c:pt>
                <c:pt idx="626">
                  <c:v>739.95086810699411</c:v>
                </c:pt>
                <c:pt idx="627">
                  <c:v>741.13214551506292</c:v>
                </c:pt>
                <c:pt idx="628">
                  <c:v>742.31342052308548</c:v>
                </c:pt>
                <c:pt idx="629">
                  <c:v>743.49469313112604</c:v>
                </c:pt>
                <c:pt idx="630">
                  <c:v>744.67596333905578</c:v>
                </c:pt>
                <c:pt idx="631">
                  <c:v>745.85723114700374</c:v>
                </c:pt>
                <c:pt idx="632">
                  <c:v>747.03849655496981</c:v>
                </c:pt>
                <c:pt idx="633">
                  <c:v>748.21975956288964</c:v>
                </c:pt>
                <c:pt idx="634">
                  <c:v>749.40102017076299</c:v>
                </c:pt>
                <c:pt idx="635">
                  <c:v>750.58227837865468</c:v>
                </c:pt>
                <c:pt idx="636">
                  <c:v>751.76353418656458</c:v>
                </c:pt>
                <c:pt idx="637">
                  <c:v>752.94478759442836</c:v>
                </c:pt>
                <c:pt idx="638">
                  <c:v>754.12603860237459</c:v>
                </c:pt>
                <c:pt idx="639">
                  <c:v>755.30728721027481</c:v>
                </c:pt>
                <c:pt idx="640">
                  <c:v>756.48853341819301</c:v>
                </c:pt>
                <c:pt idx="641">
                  <c:v>757.66977722619436</c:v>
                </c:pt>
                <c:pt idx="642">
                  <c:v>758.85101863414923</c:v>
                </c:pt>
                <c:pt idx="643">
                  <c:v>760.03225764218689</c:v>
                </c:pt>
                <c:pt idx="644">
                  <c:v>761.21349425024266</c:v>
                </c:pt>
                <c:pt idx="645">
                  <c:v>762.39472845838179</c:v>
                </c:pt>
                <c:pt idx="646">
                  <c:v>763.57596026647411</c:v>
                </c:pt>
                <c:pt idx="647">
                  <c:v>764.75718967471425</c:v>
                </c:pt>
                <c:pt idx="648">
                  <c:v>765.93841668297262</c:v>
                </c:pt>
                <c:pt idx="649">
                  <c:v>767.11964129131354</c:v>
                </c:pt>
                <c:pt idx="650">
                  <c:v>768.30086349967314</c:v>
                </c:pt>
                <c:pt idx="651">
                  <c:v>769.48208330811531</c:v>
                </c:pt>
                <c:pt idx="652">
                  <c:v>770.66330071670518</c:v>
                </c:pt>
                <c:pt idx="653">
                  <c:v>771.84451572531327</c:v>
                </c:pt>
                <c:pt idx="654">
                  <c:v>773.0257283340045</c:v>
                </c:pt>
                <c:pt idx="655">
                  <c:v>774.20693854284264</c:v>
                </c:pt>
                <c:pt idx="656">
                  <c:v>775.38814635169922</c:v>
                </c:pt>
                <c:pt idx="657">
                  <c:v>776.56935176070385</c:v>
                </c:pt>
                <c:pt idx="658">
                  <c:v>777.75055476979071</c:v>
                </c:pt>
                <c:pt idx="659">
                  <c:v>778.93175537902562</c:v>
                </c:pt>
                <c:pt idx="660">
                  <c:v>780.11295358834309</c:v>
                </c:pt>
                <c:pt idx="661">
                  <c:v>781.29414939780816</c:v>
                </c:pt>
                <c:pt idx="662">
                  <c:v>782.47534280735601</c:v>
                </c:pt>
                <c:pt idx="663">
                  <c:v>783.65653381711627</c:v>
                </c:pt>
                <c:pt idx="664">
                  <c:v>784.83772242695909</c:v>
                </c:pt>
                <c:pt idx="665">
                  <c:v>786.01890863694996</c:v>
                </c:pt>
                <c:pt idx="666">
                  <c:v>787.20009244702305</c:v>
                </c:pt>
                <c:pt idx="667">
                  <c:v>788.38127385730866</c:v>
                </c:pt>
                <c:pt idx="668">
                  <c:v>789.56245286774174</c:v>
                </c:pt>
                <c:pt idx="669">
                  <c:v>790.74362947832253</c:v>
                </c:pt>
                <c:pt idx="670">
                  <c:v>791.92480368911549</c:v>
                </c:pt>
                <c:pt idx="671">
                  <c:v>793.10597550005571</c:v>
                </c:pt>
                <c:pt idx="672">
                  <c:v>794.28714491114329</c:v>
                </c:pt>
                <c:pt idx="673">
                  <c:v>795.46831192244338</c:v>
                </c:pt>
                <c:pt idx="674">
                  <c:v>796.64947653389072</c:v>
                </c:pt>
                <c:pt idx="675">
                  <c:v>797.83063874555057</c:v>
                </c:pt>
                <c:pt idx="676">
                  <c:v>799.01179855742214</c:v>
                </c:pt>
                <c:pt idx="677">
                  <c:v>800.19295596944141</c:v>
                </c:pt>
                <c:pt idx="678">
                  <c:v>801.37411098167308</c:v>
                </c:pt>
                <c:pt idx="679">
                  <c:v>802.55526359418116</c:v>
                </c:pt>
                <c:pt idx="680">
                  <c:v>803.73641380683694</c:v>
                </c:pt>
                <c:pt idx="681">
                  <c:v>804.91756161970488</c:v>
                </c:pt>
                <c:pt idx="682">
                  <c:v>806.09870703284957</c:v>
                </c:pt>
                <c:pt idx="683">
                  <c:v>807.27985004620643</c:v>
                </c:pt>
                <c:pt idx="684">
                  <c:v>808.46099065977558</c:v>
                </c:pt>
                <c:pt idx="685">
                  <c:v>809.64212887355666</c:v>
                </c:pt>
                <c:pt idx="686">
                  <c:v>810.82326468761448</c:v>
                </c:pt>
                <c:pt idx="687">
                  <c:v>812.00439810194928</c:v>
                </c:pt>
                <c:pt idx="688">
                  <c:v>813.18552911649624</c:v>
                </c:pt>
                <c:pt idx="689">
                  <c:v>814.36665773131983</c:v>
                </c:pt>
                <c:pt idx="690">
                  <c:v>815.54778394642028</c:v>
                </c:pt>
                <c:pt idx="691">
                  <c:v>816.72890776173278</c:v>
                </c:pt>
                <c:pt idx="692">
                  <c:v>817.91002917732237</c:v>
                </c:pt>
                <c:pt idx="693">
                  <c:v>819.09114819325293</c:v>
                </c:pt>
                <c:pt idx="694">
                  <c:v>820.27226480939589</c:v>
                </c:pt>
                <c:pt idx="695">
                  <c:v>821.45337902588062</c:v>
                </c:pt>
                <c:pt idx="696">
                  <c:v>822.63449084264153</c:v>
                </c:pt>
                <c:pt idx="697">
                  <c:v>823.8156002596794</c:v>
                </c:pt>
                <c:pt idx="698">
                  <c:v>824.99670727705893</c:v>
                </c:pt>
                <c:pt idx="699">
                  <c:v>826.17781189471498</c:v>
                </c:pt>
                <c:pt idx="700">
                  <c:v>827.35891411264777</c:v>
                </c:pt>
                <c:pt idx="701">
                  <c:v>828.54001393092233</c:v>
                </c:pt>
                <c:pt idx="702">
                  <c:v>829.72111134953786</c:v>
                </c:pt>
                <c:pt idx="703">
                  <c:v>830.9022063684954</c:v>
                </c:pt>
                <c:pt idx="704">
                  <c:v>832.08329898772934</c:v>
                </c:pt>
                <c:pt idx="705">
                  <c:v>833.26438920736916</c:v>
                </c:pt>
                <c:pt idx="706">
                  <c:v>834.44547702728596</c:v>
                </c:pt>
                <c:pt idx="707">
                  <c:v>835.62656244754419</c:v>
                </c:pt>
                <c:pt idx="708">
                  <c:v>836.80764546820842</c:v>
                </c:pt>
                <c:pt idx="709">
                  <c:v>837.98872608914951</c:v>
                </c:pt>
                <c:pt idx="710">
                  <c:v>839.1698043104966</c:v>
                </c:pt>
                <c:pt idx="711">
                  <c:v>840.35088013224993</c:v>
                </c:pt>
                <c:pt idx="712">
                  <c:v>841.53195355434423</c:v>
                </c:pt>
                <c:pt idx="713">
                  <c:v>842.71302457678007</c:v>
                </c:pt>
                <c:pt idx="714">
                  <c:v>843.89409319962226</c:v>
                </c:pt>
                <c:pt idx="715">
                  <c:v>845.07515942280577</c:v>
                </c:pt>
                <c:pt idx="716">
                  <c:v>846.25622324645985</c:v>
                </c:pt>
                <c:pt idx="717">
                  <c:v>847.43728467045548</c:v>
                </c:pt>
                <c:pt idx="718">
                  <c:v>848.61834369485712</c:v>
                </c:pt>
                <c:pt idx="719">
                  <c:v>849.79940031966464</c:v>
                </c:pt>
                <c:pt idx="720">
                  <c:v>850.98045454481382</c:v>
                </c:pt>
                <c:pt idx="721">
                  <c:v>852.16150637049805</c:v>
                </c:pt>
                <c:pt idx="722">
                  <c:v>853.34255579652381</c:v>
                </c:pt>
                <c:pt idx="723">
                  <c:v>854.52360282295558</c:v>
                </c:pt>
                <c:pt idx="724">
                  <c:v>855.70464744985827</c:v>
                </c:pt>
                <c:pt idx="725">
                  <c:v>856.88568967723143</c:v>
                </c:pt>
                <c:pt idx="726">
                  <c:v>858.0667295049459</c:v>
                </c:pt>
                <c:pt idx="727">
                  <c:v>859.24776693319575</c:v>
                </c:pt>
                <c:pt idx="728">
                  <c:v>860.42880196185195</c:v>
                </c:pt>
                <c:pt idx="729">
                  <c:v>861.60983459091403</c:v>
                </c:pt>
                <c:pt idx="730">
                  <c:v>862.79086482051127</c:v>
                </c:pt>
                <c:pt idx="731">
                  <c:v>863.97189265051452</c:v>
                </c:pt>
                <c:pt idx="732">
                  <c:v>865.15291808105326</c:v>
                </c:pt>
                <c:pt idx="733">
                  <c:v>866.333941111998</c:v>
                </c:pt>
                <c:pt idx="734">
                  <c:v>867.51496174341332</c:v>
                </c:pt>
                <c:pt idx="735">
                  <c:v>868.69597997536425</c:v>
                </c:pt>
                <c:pt idx="736">
                  <c:v>869.87699580778553</c:v>
                </c:pt>
                <c:pt idx="737">
                  <c:v>871.05800924067773</c:v>
                </c:pt>
                <c:pt idx="738">
                  <c:v>872.23902027410509</c:v>
                </c:pt>
                <c:pt idx="739">
                  <c:v>873.42002890800313</c:v>
                </c:pt>
                <c:pt idx="740">
                  <c:v>874.60103514237198</c:v>
                </c:pt>
                <c:pt idx="741">
                  <c:v>875.78203897727599</c:v>
                </c:pt>
                <c:pt idx="742">
                  <c:v>876.96304041271537</c:v>
                </c:pt>
                <c:pt idx="743">
                  <c:v>878.14403944869002</c:v>
                </c:pt>
                <c:pt idx="744">
                  <c:v>879.32503608513548</c:v>
                </c:pt>
                <c:pt idx="745">
                  <c:v>880.50603032218089</c:v>
                </c:pt>
                <c:pt idx="746">
                  <c:v>881.68702215969688</c:v>
                </c:pt>
                <c:pt idx="747">
                  <c:v>882.86801159781271</c:v>
                </c:pt>
                <c:pt idx="748">
                  <c:v>884.04899863646415</c:v>
                </c:pt>
                <c:pt idx="749">
                  <c:v>885.22998327558594</c:v>
                </c:pt>
                <c:pt idx="750">
                  <c:v>886.41096551537248</c:v>
                </c:pt>
                <c:pt idx="751">
                  <c:v>887.59194535562972</c:v>
                </c:pt>
                <c:pt idx="752">
                  <c:v>888.77292279648702</c:v>
                </c:pt>
                <c:pt idx="753">
                  <c:v>889.95389783794383</c:v>
                </c:pt>
                <c:pt idx="754">
                  <c:v>891.13487047993624</c:v>
                </c:pt>
                <c:pt idx="755">
                  <c:v>892.31584072252883</c:v>
                </c:pt>
                <c:pt idx="756">
                  <c:v>893.49680856565635</c:v>
                </c:pt>
                <c:pt idx="757">
                  <c:v>894.67777400944863</c:v>
                </c:pt>
                <c:pt idx="758">
                  <c:v>895.85873705377639</c:v>
                </c:pt>
                <c:pt idx="759">
                  <c:v>897.03969769870389</c:v>
                </c:pt>
                <c:pt idx="760">
                  <c:v>898.22065594429603</c:v>
                </c:pt>
                <c:pt idx="761">
                  <c:v>899.40161179042309</c:v>
                </c:pt>
                <c:pt idx="762">
                  <c:v>900.58256523721514</c:v>
                </c:pt>
                <c:pt idx="763">
                  <c:v>901.76351628460714</c:v>
                </c:pt>
                <c:pt idx="764">
                  <c:v>902.94446493259875</c:v>
                </c:pt>
                <c:pt idx="765">
                  <c:v>904.12541118125557</c:v>
                </c:pt>
                <c:pt idx="766">
                  <c:v>905.30635503051201</c:v>
                </c:pt>
                <c:pt idx="767">
                  <c:v>906.48729648043275</c:v>
                </c:pt>
                <c:pt idx="768">
                  <c:v>907.66823553101824</c:v>
                </c:pt>
                <c:pt idx="769">
                  <c:v>908.84917218220369</c:v>
                </c:pt>
                <c:pt idx="770">
                  <c:v>910.03010643405389</c:v>
                </c:pt>
                <c:pt idx="771">
                  <c:v>911.2110382865684</c:v>
                </c:pt>
                <c:pt idx="772">
                  <c:v>912.39196773974777</c:v>
                </c:pt>
                <c:pt idx="773">
                  <c:v>913.57289479359133</c:v>
                </c:pt>
                <c:pt idx="774">
                  <c:v>914.75381944809976</c:v>
                </c:pt>
                <c:pt idx="775">
                  <c:v>915.93474170327272</c:v>
                </c:pt>
                <c:pt idx="776">
                  <c:v>917.1156615591749</c:v>
                </c:pt>
                <c:pt idx="777">
                  <c:v>918.29657901567703</c:v>
                </c:pt>
                <c:pt idx="778">
                  <c:v>919.47749407297295</c:v>
                </c:pt>
                <c:pt idx="779">
                  <c:v>920.65840673086871</c:v>
                </c:pt>
                <c:pt idx="780">
                  <c:v>921.8393169895586</c:v>
                </c:pt>
                <c:pt idx="781">
                  <c:v>923.02022484891279</c:v>
                </c:pt>
                <c:pt idx="782">
                  <c:v>924.20113030893162</c:v>
                </c:pt>
                <c:pt idx="783">
                  <c:v>925.38203336974436</c:v>
                </c:pt>
                <c:pt idx="784">
                  <c:v>926.56293403122174</c:v>
                </c:pt>
                <c:pt idx="785">
                  <c:v>927.74383229342811</c:v>
                </c:pt>
                <c:pt idx="786">
                  <c:v>928.92472815642861</c:v>
                </c:pt>
                <c:pt idx="787">
                  <c:v>930.10562162009364</c:v>
                </c:pt>
                <c:pt idx="788">
                  <c:v>931.28651268448755</c:v>
                </c:pt>
                <c:pt idx="789">
                  <c:v>932.46740134967558</c:v>
                </c:pt>
                <c:pt idx="790">
                  <c:v>933.64828761559284</c:v>
                </c:pt>
                <c:pt idx="791">
                  <c:v>934.82917148230376</c:v>
                </c:pt>
                <c:pt idx="792">
                  <c:v>936.01005294974402</c:v>
                </c:pt>
                <c:pt idx="793">
                  <c:v>937.19093201791361</c:v>
                </c:pt>
                <c:pt idx="794">
                  <c:v>938.37180868687665</c:v>
                </c:pt>
                <c:pt idx="795">
                  <c:v>939.55268295663382</c:v>
                </c:pt>
                <c:pt idx="796">
                  <c:v>940.73355482718489</c:v>
                </c:pt>
                <c:pt idx="797">
                  <c:v>941.91442429846484</c:v>
                </c:pt>
                <c:pt idx="798">
                  <c:v>943.09529137053903</c:v>
                </c:pt>
                <c:pt idx="799">
                  <c:v>944.27615604347147</c:v>
                </c:pt>
                <c:pt idx="800">
                  <c:v>945.45701831713325</c:v>
                </c:pt>
                <c:pt idx="801">
                  <c:v>946.63787819165327</c:v>
                </c:pt>
                <c:pt idx="802">
                  <c:v>947.81873566696731</c:v>
                </c:pt>
                <c:pt idx="803">
                  <c:v>948.99959074307526</c:v>
                </c:pt>
                <c:pt idx="804">
                  <c:v>950.18044341997665</c:v>
                </c:pt>
                <c:pt idx="805">
                  <c:v>951.3612936977371</c:v>
                </c:pt>
                <c:pt idx="806">
                  <c:v>952.54214157635556</c:v>
                </c:pt>
                <c:pt idx="807">
                  <c:v>953.72298705576793</c:v>
                </c:pt>
                <c:pt idx="808">
                  <c:v>954.9038301359742</c:v>
                </c:pt>
                <c:pt idx="809">
                  <c:v>956.08467081710398</c:v>
                </c:pt>
                <c:pt idx="810">
                  <c:v>957.2655090990271</c:v>
                </c:pt>
                <c:pt idx="811">
                  <c:v>958.44634498180881</c:v>
                </c:pt>
                <c:pt idx="812">
                  <c:v>959.62717846544876</c:v>
                </c:pt>
                <c:pt idx="813">
                  <c:v>960.80800955001246</c:v>
                </c:pt>
                <c:pt idx="814">
                  <c:v>961.98883823536937</c:v>
                </c:pt>
                <c:pt idx="815">
                  <c:v>963.1696645215851</c:v>
                </c:pt>
                <c:pt idx="816">
                  <c:v>964.35048840872378</c:v>
                </c:pt>
                <c:pt idx="817">
                  <c:v>965.53130989672093</c:v>
                </c:pt>
                <c:pt idx="818">
                  <c:v>966.71212898564124</c:v>
                </c:pt>
                <c:pt idx="819">
                  <c:v>967.89294567542015</c:v>
                </c:pt>
                <c:pt idx="820">
                  <c:v>969.07375996612211</c:v>
                </c:pt>
                <c:pt idx="821">
                  <c:v>970.25457185768232</c:v>
                </c:pt>
                <c:pt idx="822">
                  <c:v>971.43538135016581</c:v>
                </c:pt>
                <c:pt idx="823">
                  <c:v>972.61618844357236</c:v>
                </c:pt>
                <c:pt idx="824">
                  <c:v>973.79699313790218</c:v>
                </c:pt>
                <c:pt idx="825">
                  <c:v>974.97779543315494</c:v>
                </c:pt>
                <c:pt idx="826">
                  <c:v>976.15859532933075</c:v>
                </c:pt>
                <c:pt idx="827">
                  <c:v>977.33939282636527</c:v>
                </c:pt>
                <c:pt idx="828">
                  <c:v>978.5201879243873</c:v>
                </c:pt>
                <c:pt idx="829">
                  <c:v>979.70098062339707</c:v>
                </c:pt>
                <c:pt idx="830">
                  <c:v>980.88177092326521</c:v>
                </c:pt>
                <c:pt idx="831">
                  <c:v>982.062558824186</c:v>
                </c:pt>
                <c:pt idx="832">
                  <c:v>983.24334432596504</c:v>
                </c:pt>
                <c:pt idx="833">
                  <c:v>984.42412742873194</c:v>
                </c:pt>
                <c:pt idx="834">
                  <c:v>985.60490813248668</c:v>
                </c:pt>
                <c:pt idx="835">
                  <c:v>986.78568643716449</c:v>
                </c:pt>
                <c:pt idx="836">
                  <c:v>987.9664623428946</c:v>
                </c:pt>
                <c:pt idx="837">
                  <c:v>989.14723584954754</c:v>
                </c:pt>
                <c:pt idx="838">
                  <c:v>990.32800695718856</c:v>
                </c:pt>
                <c:pt idx="839">
                  <c:v>991.50877566581732</c:v>
                </c:pt>
                <c:pt idx="840">
                  <c:v>992.68954197543349</c:v>
                </c:pt>
                <c:pt idx="841">
                  <c:v>993.87030588603761</c:v>
                </c:pt>
                <c:pt idx="842">
                  <c:v>995.0510673976944</c:v>
                </c:pt>
                <c:pt idx="843">
                  <c:v>996.23182651033858</c:v>
                </c:pt>
                <c:pt idx="844">
                  <c:v>997.41258322397073</c:v>
                </c:pt>
                <c:pt idx="845">
                  <c:v>998.59333753865474</c:v>
                </c:pt>
                <c:pt idx="846">
                  <c:v>999.77408945432694</c:v>
                </c:pt>
                <c:pt idx="847">
                  <c:v>1000.9548389710515</c:v>
                </c:pt>
                <c:pt idx="848">
                  <c:v>1002.1355860887636</c:v>
                </c:pt>
                <c:pt idx="849">
                  <c:v>1003.3163308075926</c:v>
                </c:pt>
                <c:pt idx="850">
                  <c:v>1004.4970731274097</c:v>
                </c:pt>
                <c:pt idx="851">
                  <c:v>1005.6778130482791</c:v>
                </c:pt>
                <c:pt idx="852">
                  <c:v>1006.8585505702008</c:v>
                </c:pt>
                <c:pt idx="853">
                  <c:v>1008.039285693175</c:v>
                </c:pt>
                <c:pt idx="854">
                  <c:v>1009.2200184172658</c:v>
                </c:pt>
                <c:pt idx="855">
                  <c:v>1010.4007487423446</c:v>
                </c:pt>
                <c:pt idx="856">
                  <c:v>1011.5814766685405</c:v>
                </c:pt>
                <c:pt idx="857">
                  <c:v>1012.7622021957886</c:v>
                </c:pt>
                <c:pt idx="858">
                  <c:v>1013.9429253241539</c:v>
                </c:pt>
                <c:pt idx="859">
                  <c:v>1015.1236460535712</c:v>
                </c:pt>
                <c:pt idx="860">
                  <c:v>1016.3043643841057</c:v>
                </c:pt>
                <c:pt idx="861">
                  <c:v>1017.4850803156926</c:v>
                </c:pt>
                <c:pt idx="862">
                  <c:v>1018.6657938483964</c:v>
                </c:pt>
                <c:pt idx="863">
                  <c:v>1019.8465049822178</c:v>
                </c:pt>
                <c:pt idx="864">
                  <c:v>1021.0272137171554</c:v>
                </c:pt>
                <c:pt idx="865">
                  <c:v>1022.2079200532104</c:v>
                </c:pt>
                <c:pt idx="866">
                  <c:v>1023.388623990382</c:v>
                </c:pt>
                <c:pt idx="867">
                  <c:v>1024.5693255286712</c:v>
                </c:pt>
                <c:pt idx="868">
                  <c:v>1025.7500246681418</c:v>
                </c:pt>
                <c:pt idx="869">
                  <c:v>1026.9307214086646</c:v>
                </c:pt>
                <c:pt idx="870">
                  <c:v>1028.1114157503689</c:v>
                </c:pt>
                <c:pt idx="871">
                  <c:v>1029.2921076931907</c:v>
                </c:pt>
                <c:pt idx="872">
                  <c:v>1030.4727972371941</c:v>
                </c:pt>
                <c:pt idx="873">
                  <c:v>1031.6534843823138</c:v>
                </c:pt>
                <c:pt idx="874">
                  <c:v>1032.8341691286157</c:v>
                </c:pt>
                <c:pt idx="875">
                  <c:v>1034.0148514760992</c:v>
                </c:pt>
                <c:pt idx="876">
                  <c:v>1035.1955314247643</c:v>
                </c:pt>
                <c:pt idx="877">
                  <c:v>1036.3762089745464</c:v>
                </c:pt>
                <c:pt idx="878">
                  <c:v>1037.5568841255747</c:v>
                </c:pt>
                <c:pt idx="879">
                  <c:v>1038.73755687772</c:v>
                </c:pt>
                <c:pt idx="880">
                  <c:v>1039.9182272311118</c:v>
                </c:pt>
                <c:pt idx="881">
                  <c:v>1041.0988951856204</c:v>
                </c:pt>
                <c:pt idx="882">
                  <c:v>1042.2795607413752</c:v>
                </c:pt>
                <c:pt idx="883">
                  <c:v>1043.4602238983764</c:v>
                </c:pt>
                <c:pt idx="884">
                  <c:v>1044.6408846564946</c:v>
                </c:pt>
                <c:pt idx="885">
                  <c:v>1045.8215430159235</c:v>
                </c:pt>
                <c:pt idx="886">
                  <c:v>1047.0021989764696</c:v>
                </c:pt>
                <c:pt idx="887">
                  <c:v>1048.1828525383266</c:v>
                </c:pt>
                <c:pt idx="888">
                  <c:v>1049.3635037013651</c:v>
                </c:pt>
                <c:pt idx="889">
                  <c:v>1050.5441524656499</c:v>
                </c:pt>
                <c:pt idx="890">
                  <c:v>1051.724798831181</c:v>
                </c:pt>
                <c:pt idx="891">
                  <c:v>1052.9054427978938</c:v>
                </c:pt>
                <c:pt idx="892">
                  <c:v>1054.0860843659175</c:v>
                </c:pt>
                <c:pt idx="893">
                  <c:v>1055.2667235351871</c:v>
                </c:pt>
                <c:pt idx="894">
                  <c:v>1056.4473603057033</c:v>
                </c:pt>
                <c:pt idx="895">
                  <c:v>1057.6279946774659</c:v>
                </c:pt>
                <c:pt idx="896">
                  <c:v>1058.8086266504745</c:v>
                </c:pt>
                <c:pt idx="897">
                  <c:v>1059.989256224794</c:v>
                </c:pt>
                <c:pt idx="898">
                  <c:v>1061.1698834004249</c:v>
                </c:pt>
                <c:pt idx="899">
                  <c:v>1062.3505081772366</c:v>
                </c:pt>
                <c:pt idx="900">
                  <c:v>1063.5311305554244</c:v>
                </c:pt>
                <c:pt idx="901">
                  <c:v>1064.7117505348583</c:v>
                </c:pt>
                <c:pt idx="902">
                  <c:v>1065.8923681156029</c:v>
                </c:pt>
                <c:pt idx="903">
                  <c:v>1067.0729832976585</c:v>
                </c:pt>
                <c:pt idx="904">
                  <c:v>1068.2535960809607</c:v>
                </c:pt>
                <c:pt idx="905">
                  <c:v>1069.434206465638</c:v>
                </c:pt>
                <c:pt idx="906">
                  <c:v>1070.6148144516269</c:v>
                </c:pt>
                <c:pt idx="907">
                  <c:v>1071.7954200389261</c:v>
                </c:pt>
                <c:pt idx="908">
                  <c:v>1072.976023227536</c:v>
                </c:pt>
                <c:pt idx="909">
                  <c:v>1074.1566240174573</c:v>
                </c:pt>
                <c:pt idx="910">
                  <c:v>1075.3372224087539</c:v>
                </c:pt>
                <c:pt idx="911">
                  <c:v>1076.5178184013614</c:v>
                </c:pt>
                <c:pt idx="912">
                  <c:v>1077.6984119953443</c:v>
                </c:pt>
                <c:pt idx="913">
                  <c:v>1078.8790031906383</c:v>
                </c:pt>
                <c:pt idx="914">
                  <c:v>1080.0595919873078</c:v>
                </c:pt>
                <c:pt idx="915">
                  <c:v>1081.2401783853527</c:v>
                </c:pt>
                <c:pt idx="916">
                  <c:v>1082.4207623847733</c:v>
                </c:pt>
                <c:pt idx="917">
                  <c:v>1083.6013439855049</c:v>
                </c:pt>
                <c:pt idx="918">
                  <c:v>1084.7819231876765</c:v>
                </c:pt>
                <c:pt idx="919">
                  <c:v>1085.9624999911587</c:v>
                </c:pt>
                <c:pt idx="920">
                  <c:v>1087.1430743960816</c:v>
                </c:pt>
                <c:pt idx="921">
                  <c:v>1088.3236464023153</c:v>
                </c:pt>
                <c:pt idx="922">
                  <c:v>1089.5042160099888</c:v>
                </c:pt>
                <c:pt idx="923">
                  <c:v>1090.6847832191027</c:v>
                </c:pt>
                <c:pt idx="924">
                  <c:v>1091.865348029592</c:v>
                </c:pt>
                <c:pt idx="925">
                  <c:v>1093.045910441457</c:v>
                </c:pt>
                <c:pt idx="926">
                  <c:v>1094.226470454762</c:v>
                </c:pt>
                <c:pt idx="927">
                  <c:v>1095.4070280694425</c:v>
                </c:pt>
                <c:pt idx="928">
                  <c:v>1096.5875832856282</c:v>
                </c:pt>
                <c:pt idx="929">
                  <c:v>1097.7681361031891</c:v>
                </c:pt>
                <c:pt idx="930">
                  <c:v>1098.94868652219</c:v>
                </c:pt>
                <c:pt idx="931">
                  <c:v>1100.1292345426314</c:v>
                </c:pt>
                <c:pt idx="932">
                  <c:v>1101.3097801645126</c:v>
                </c:pt>
                <c:pt idx="933">
                  <c:v>1102.4903233878345</c:v>
                </c:pt>
                <c:pt idx="934">
                  <c:v>1103.6708642125959</c:v>
                </c:pt>
                <c:pt idx="935">
                  <c:v>1104.8514026387984</c:v>
                </c:pt>
                <c:pt idx="936">
                  <c:v>1106.0319386665049</c:v>
                </c:pt>
                <c:pt idx="937">
                  <c:v>1107.2124722956517</c:v>
                </c:pt>
                <c:pt idx="938">
                  <c:v>1108.3930035263033</c:v>
                </c:pt>
                <c:pt idx="939">
                  <c:v>1109.5735323583951</c:v>
                </c:pt>
                <c:pt idx="940">
                  <c:v>1110.7540587919916</c:v>
                </c:pt>
                <c:pt idx="941">
                  <c:v>1111.934582827093</c:v>
                </c:pt>
                <c:pt idx="942">
                  <c:v>1113.1151044636347</c:v>
                </c:pt>
                <c:pt idx="943">
                  <c:v>1114.2956237016808</c:v>
                </c:pt>
                <c:pt idx="944">
                  <c:v>1115.4761405412321</c:v>
                </c:pt>
                <c:pt idx="945">
                  <c:v>1116.6566549822883</c:v>
                </c:pt>
                <c:pt idx="946">
                  <c:v>1117.8371670249135</c:v>
                </c:pt>
                <c:pt idx="947">
                  <c:v>1119.0176766689792</c:v>
                </c:pt>
                <c:pt idx="948">
                  <c:v>1120.198183914614</c:v>
                </c:pt>
                <c:pt idx="949">
                  <c:v>1121.3786887617539</c:v>
                </c:pt>
                <c:pt idx="950">
                  <c:v>1122.5591912103985</c:v>
                </c:pt>
                <c:pt idx="951">
                  <c:v>1123.7396912606123</c:v>
                </c:pt>
                <c:pt idx="952">
                  <c:v>1124.920188912331</c:v>
                </c:pt>
                <c:pt idx="953">
                  <c:v>1126.1006841656194</c:v>
                </c:pt>
                <c:pt idx="954">
                  <c:v>1127.2811770204121</c:v>
                </c:pt>
                <c:pt idx="955">
                  <c:v>1128.461667476839</c:v>
                </c:pt>
                <c:pt idx="956">
                  <c:v>1129.6421555347711</c:v>
                </c:pt>
                <c:pt idx="957">
                  <c:v>1130.8226411942726</c:v>
                </c:pt>
                <c:pt idx="958">
                  <c:v>1132.0031244553431</c:v>
                </c:pt>
                <c:pt idx="959">
                  <c:v>1133.1836053179832</c:v>
                </c:pt>
                <c:pt idx="960">
                  <c:v>1134.3640837822572</c:v>
                </c:pt>
                <c:pt idx="961">
                  <c:v>1135.5445598480364</c:v>
                </c:pt>
                <c:pt idx="962">
                  <c:v>1136.7250335154495</c:v>
                </c:pt>
                <c:pt idx="963">
                  <c:v>1137.9055047844317</c:v>
                </c:pt>
                <c:pt idx="964">
                  <c:v>1139.0859736550483</c:v>
                </c:pt>
                <c:pt idx="965">
                  <c:v>1140.2664401272343</c:v>
                </c:pt>
                <c:pt idx="966">
                  <c:v>1141.4469042009896</c:v>
                </c:pt>
                <c:pt idx="967">
                  <c:v>1142.6273658764435</c:v>
                </c:pt>
                <c:pt idx="968">
                  <c:v>1143.8078251534671</c:v>
                </c:pt>
                <c:pt idx="969">
                  <c:v>1144.9882820321245</c:v>
                </c:pt>
                <c:pt idx="970">
                  <c:v>1146.1687365124162</c:v>
                </c:pt>
                <c:pt idx="971">
                  <c:v>1147.3491885942772</c:v>
                </c:pt>
                <c:pt idx="972">
                  <c:v>1148.529638277837</c:v>
                </c:pt>
                <c:pt idx="973">
                  <c:v>1149.7100855630306</c:v>
                </c:pt>
                <c:pt idx="974">
                  <c:v>1150.8905304498585</c:v>
                </c:pt>
                <c:pt idx="975">
                  <c:v>1152.070972938385</c:v>
                </c:pt>
                <c:pt idx="976">
                  <c:v>1153.251413028481</c:v>
                </c:pt>
                <c:pt idx="977">
                  <c:v>1154.4318507202756</c:v>
                </c:pt>
                <c:pt idx="978">
                  <c:v>1155.6122860137689</c:v>
                </c:pt>
                <c:pt idx="979">
                  <c:v>1156.7927189088962</c:v>
                </c:pt>
                <c:pt idx="980">
                  <c:v>1157.9731494057223</c:v>
                </c:pt>
                <c:pt idx="981">
                  <c:v>1159.1535775042471</c:v>
                </c:pt>
                <c:pt idx="982">
                  <c:v>1160.3340032044059</c:v>
                </c:pt>
                <c:pt idx="983">
                  <c:v>1161.5144265062634</c:v>
                </c:pt>
                <c:pt idx="984">
                  <c:v>1162.6948474098842</c:v>
                </c:pt>
                <c:pt idx="985">
                  <c:v>1163.8752659151392</c:v>
                </c:pt>
                <c:pt idx="986">
                  <c:v>1165.0556820220927</c:v>
                </c:pt>
                <c:pt idx="987">
                  <c:v>1166.2360957308094</c:v>
                </c:pt>
                <c:pt idx="988">
                  <c:v>1167.4165070411602</c:v>
                </c:pt>
                <c:pt idx="989">
                  <c:v>1168.5969159532747</c:v>
                </c:pt>
                <c:pt idx="990">
                  <c:v>1169.7773224671521</c:v>
                </c:pt>
                <c:pt idx="991">
                  <c:v>1170.9577265827286</c:v>
                </c:pt>
                <c:pt idx="992">
                  <c:v>1172.1381283000035</c:v>
                </c:pt>
                <c:pt idx="993">
                  <c:v>1173.3185276190416</c:v>
                </c:pt>
                <c:pt idx="994">
                  <c:v>1174.4989245398433</c:v>
                </c:pt>
                <c:pt idx="995">
                  <c:v>1175.679319062408</c:v>
                </c:pt>
                <c:pt idx="996">
                  <c:v>1176.859711186672</c:v>
                </c:pt>
                <c:pt idx="997">
                  <c:v>1178.0401009127636</c:v>
                </c:pt>
                <c:pt idx="998">
                  <c:v>1179.2204882405538</c:v>
                </c:pt>
                <c:pt idx="999">
                  <c:v>1180.4008731701717</c:v>
                </c:pt>
                <c:pt idx="1000">
                  <c:v>1181.5812557014888</c:v>
                </c:pt>
                <c:pt idx="1001">
                  <c:v>1182.7616358346336</c:v>
                </c:pt>
                <c:pt idx="1002">
                  <c:v>1183.942013569542</c:v>
                </c:pt>
                <c:pt idx="1003">
                  <c:v>1185.122388906278</c:v>
                </c:pt>
                <c:pt idx="1004">
                  <c:v>1186.3027618447775</c:v>
                </c:pt>
                <c:pt idx="1005">
                  <c:v>1187.4831323850401</c:v>
                </c:pt>
                <c:pt idx="1006">
                  <c:v>1188.663500527131</c:v>
                </c:pt>
                <c:pt idx="1007">
                  <c:v>1189.8438662710496</c:v>
                </c:pt>
                <c:pt idx="1008">
                  <c:v>1191.0242296167962</c:v>
                </c:pt>
                <c:pt idx="1009">
                  <c:v>1192.204590564306</c:v>
                </c:pt>
                <c:pt idx="1010">
                  <c:v>1193.3849491136439</c:v>
                </c:pt>
                <c:pt idx="1011">
                  <c:v>1194.5653052648097</c:v>
                </c:pt>
                <c:pt idx="1012">
                  <c:v>1195.7456590178685</c:v>
                </c:pt>
                <c:pt idx="1013">
                  <c:v>1196.9260103726904</c:v>
                </c:pt>
                <c:pt idx="1014">
                  <c:v>1198.1063593294048</c:v>
                </c:pt>
                <c:pt idx="1015">
                  <c:v>1199.2867058879467</c:v>
                </c:pt>
                <c:pt idx="1016">
                  <c:v>1200.4670500483173</c:v>
                </c:pt>
                <c:pt idx="1017">
                  <c:v>1201.6473918105801</c:v>
                </c:pt>
                <c:pt idx="1018">
                  <c:v>1202.8277311746706</c:v>
                </c:pt>
                <c:pt idx="1019">
                  <c:v>1204.0080681406541</c:v>
                </c:pt>
                <c:pt idx="1020">
                  <c:v>1205.1884027084652</c:v>
                </c:pt>
                <c:pt idx="1021">
                  <c:v>1206.3687348782341</c:v>
                </c:pt>
                <c:pt idx="1022">
                  <c:v>1207.5490646498308</c:v>
                </c:pt>
                <c:pt idx="1023">
                  <c:v>1208.7293920233199</c:v>
                </c:pt>
                <c:pt idx="1024">
                  <c:v>1209.9097169987012</c:v>
                </c:pt>
                <c:pt idx="1025">
                  <c:v>1211.0900395759754</c:v>
                </c:pt>
                <c:pt idx="1026">
                  <c:v>1212.2703597551424</c:v>
                </c:pt>
                <c:pt idx="1027">
                  <c:v>1213.450677536202</c:v>
                </c:pt>
                <c:pt idx="1028">
                  <c:v>1214.6309929191541</c:v>
                </c:pt>
                <c:pt idx="1029">
                  <c:v>1215.8113059040631</c:v>
                </c:pt>
                <c:pt idx="1030">
                  <c:v>1216.991616490865</c:v>
                </c:pt>
                <c:pt idx="1031">
                  <c:v>1218.1719246796242</c:v>
                </c:pt>
                <c:pt idx="1032">
                  <c:v>1219.3522304702758</c:v>
                </c:pt>
                <c:pt idx="1033">
                  <c:v>1220.5325338628847</c:v>
                </c:pt>
                <c:pt idx="1034">
                  <c:v>1221.7128348574508</c:v>
                </c:pt>
                <c:pt idx="1035">
                  <c:v>1222.8931334539741</c:v>
                </c:pt>
                <c:pt idx="1036">
                  <c:v>1224.0734296523899</c:v>
                </c:pt>
                <c:pt idx="1037">
                  <c:v>1225.2537234527629</c:v>
                </c:pt>
                <c:pt idx="1038">
                  <c:v>1226.4340148550932</c:v>
                </c:pt>
                <c:pt idx="1039">
                  <c:v>1227.6143038594457</c:v>
                </c:pt>
                <c:pt idx="1040">
                  <c:v>1228.7945904656901</c:v>
                </c:pt>
                <c:pt idx="1041">
                  <c:v>1229.9748746739567</c:v>
                </c:pt>
                <c:pt idx="1042">
                  <c:v>1231.1551564841805</c:v>
                </c:pt>
                <c:pt idx="1043">
                  <c:v>1232.3354358964264</c:v>
                </c:pt>
                <c:pt idx="1044">
                  <c:v>1233.515712910629</c:v>
                </c:pt>
                <c:pt idx="1045">
                  <c:v>1234.6959875267892</c:v>
                </c:pt>
                <c:pt idx="1046">
                  <c:v>1235.8762597449711</c:v>
                </c:pt>
                <c:pt idx="1047">
                  <c:v>1237.0565295651752</c:v>
                </c:pt>
                <c:pt idx="1048">
                  <c:v>1238.2367969874006</c:v>
                </c:pt>
                <c:pt idx="1049">
                  <c:v>1239.4170620115838</c:v>
                </c:pt>
                <c:pt idx="1050">
                  <c:v>1240.5973246378526</c:v>
                </c:pt>
                <c:pt idx="1051">
                  <c:v>1241.7775848660797</c:v>
                </c:pt>
                <c:pt idx="1052">
                  <c:v>1242.9578426963924</c:v>
                </c:pt>
                <c:pt idx="1053">
                  <c:v>1244.1380981286625</c:v>
                </c:pt>
                <c:pt idx="1054">
                  <c:v>1245.3183511630193</c:v>
                </c:pt>
                <c:pt idx="1055">
                  <c:v>1246.4986017993979</c:v>
                </c:pt>
                <c:pt idx="1056">
                  <c:v>1247.6788500378632</c:v>
                </c:pt>
                <c:pt idx="1057">
                  <c:v>1248.85909587835</c:v>
                </c:pt>
                <c:pt idx="1058">
                  <c:v>1250.0393393208587</c:v>
                </c:pt>
                <c:pt idx="1059">
                  <c:v>1251.2195803654538</c:v>
                </c:pt>
                <c:pt idx="1060">
                  <c:v>1252.399819012136</c:v>
                </c:pt>
                <c:pt idx="1061">
                  <c:v>1253.5800552608396</c:v>
                </c:pt>
                <c:pt idx="1062">
                  <c:v>1254.7602891116942</c:v>
                </c:pt>
                <c:pt idx="1063">
                  <c:v>1255.9405205645708</c:v>
                </c:pt>
                <c:pt idx="1064">
                  <c:v>1257.1207496195336</c:v>
                </c:pt>
                <c:pt idx="1065">
                  <c:v>1258.3009762765832</c:v>
                </c:pt>
                <c:pt idx="1066">
                  <c:v>1259.4812005357837</c:v>
                </c:pt>
                <c:pt idx="1067">
                  <c:v>1260.6614223970064</c:v>
                </c:pt>
                <c:pt idx="1068">
                  <c:v>1261.8416418603802</c:v>
                </c:pt>
                <c:pt idx="1069">
                  <c:v>1263.0218589258402</c:v>
                </c:pt>
                <c:pt idx="1070">
                  <c:v>1264.2020735934511</c:v>
                </c:pt>
                <c:pt idx="1071">
                  <c:v>1265.3822858631488</c:v>
                </c:pt>
                <c:pt idx="1072">
                  <c:v>1266.5624957349974</c:v>
                </c:pt>
                <c:pt idx="1073">
                  <c:v>1267.7427032089329</c:v>
                </c:pt>
                <c:pt idx="1074">
                  <c:v>1268.9229082850843</c:v>
                </c:pt>
                <c:pt idx="1075">
                  <c:v>1270.1031109633211</c:v>
                </c:pt>
                <c:pt idx="1076">
                  <c:v>1271.2833112436456</c:v>
                </c:pt>
                <c:pt idx="1077">
                  <c:v>1272.4635091261848</c:v>
                </c:pt>
                <c:pt idx="1078">
                  <c:v>1273.6437046108758</c:v>
                </c:pt>
                <c:pt idx="1079">
                  <c:v>1274.8238976977182</c:v>
                </c:pt>
                <c:pt idx="1080">
                  <c:v>1276.0040883867109</c:v>
                </c:pt>
                <c:pt idx="1081">
                  <c:v>1277.1842766778552</c:v>
                </c:pt>
                <c:pt idx="1082">
                  <c:v>1278.364462571215</c:v>
                </c:pt>
                <c:pt idx="1083">
                  <c:v>1279.544646066726</c:v>
                </c:pt>
                <c:pt idx="1084">
                  <c:v>1280.7248271644528</c:v>
                </c:pt>
                <c:pt idx="1085">
                  <c:v>1281.9050058643309</c:v>
                </c:pt>
                <c:pt idx="1086">
                  <c:v>1283.0851821664244</c:v>
                </c:pt>
                <c:pt idx="1087">
                  <c:v>1284.2653560706692</c:v>
                </c:pt>
                <c:pt idx="1088">
                  <c:v>1285.4455275771941</c:v>
                </c:pt>
                <c:pt idx="1089">
                  <c:v>1286.6256966858705</c:v>
                </c:pt>
                <c:pt idx="1090">
                  <c:v>1287.8058633967626</c:v>
                </c:pt>
                <c:pt idx="1091">
                  <c:v>1288.9860277098703</c:v>
                </c:pt>
                <c:pt idx="1092">
                  <c:v>1290.166189625194</c:v>
                </c:pt>
                <c:pt idx="1093">
                  <c:v>1291.3463491427333</c:v>
                </c:pt>
                <c:pt idx="1094">
                  <c:v>1292.5265062625529</c:v>
                </c:pt>
                <c:pt idx="1095">
                  <c:v>1293.7066609845886</c:v>
                </c:pt>
                <c:pt idx="1096">
                  <c:v>1294.8868133088395</c:v>
                </c:pt>
                <c:pt idx="1097">
                  <c:v>1296.0669632353706</c:v>
                </c:pt>
                <c:pt idx="1098">
                  <c:v>1297.2471107641177</c:v>
                </c:pt>
                <c:pt idx="1099">
                  <c:v>1298.4272558951454</c:v>
                </c:pt>
                <c:pt idx="1100">
                  <c:v>1299.6073986284534</c:v>
                </c:pt>
                <c:pt idx="1101">
                  <c:v>1300.7875389639773</c:v>
                </c:pt>
                <c:pt idx="1102">
                  <c:v>1301.9676769017813</c:v>
                </c:pt>
                <c:pt idx="1103">
                  <c:v>1303.1478124419305</c:v>
                </c:pt>
                <c:pt idx="1104">
                  <c:v>1304.3279455842951</c:v>
                </c:pt>
                <c:pt idx="1105">
                  <c:v>1305.5080763289404</c:v>
                </c:pt>
                <c:pt idx="1106">
                  <c:v>1306.6882046758662</c:v>
                </c:pt>
                <c:pt idx="1107">
                  <c:v>1307.8683306251369</c:v>
                </c:pt>
                <c:pt idx="1108">
                  <c:v>1309.0484541766878</c:v>
                </c:pt>
                <c:pt idx="1109">
                  <c:v>1310.2285753305189</c:v>
                </c:pt>
                <c:pt idx="1110">
                  <c:v>1311.4086940866955</c:v>
                </c:pt>
                <c:pt idx="1111">
                  <c:v>1312.5888104451524</c:v>
                </c:pt>
                <c:pt idx="1112">
                  <c:v>1313.7689244059541</c:v>
                </c:pt>
                <c:pt idx="1113">
                  <c:v>1314.949035969036</c:v>
                </c:pt>
                <c:pt idx="1114">
                  <c:v>1316.1291451344632</c:v>
                </c:pt>
                <c:pt idx="1115">
                  <c:v>1317.3092519022357</c:v>
                </c:pt>
                <c:pt idx="1116">
                  <c:v>1318.4893562723528</c:v>
                </c:pt>
                <c:pt idx="1117">
                  <c:v>1319.6694582448151</c:v>
                </c:pt>
                <c:pt idx="1118">
                  <c:v>1320.8495578196223</c:v>
                </c:pt>
                <c:pt idx="1119">
                  <c:v>1322.0296549967745</c:v>
                </c:pt>
                <c:pt idx="1120">
                  <c:v>1323.2097497762716</c:v>
                </c:pt>
                <c:pt idx="1121">
                  <c:v>1324.3898421581789</c:v>
                </c:pt>
                <c:pt idx="1122">
                  <c:v>1325.5699321424306</c:v>
                </c:pt>
                <c:pt idx="1123">
                  <c:v>1326.7500197290274</c:v>
                </c:pt>
                <c:pt idx="1124">
                  <c:v>1327.930104918034</c:v>
                </c:pt>
                <c:pt idx="1125">
                  <c:v>1329.1101877093859</c:v>
                </c:pt>
                <c:pt idx="1126">
                  <c:v>1330.2902681031469</c:v>
                </c:pt>
                <c:pt idx="1127">
                  <c:v>1331.4703460993173</c:v>
                </c:pt>
                <c:pt idx="1128">
                  <c:v>1332.6504216978979</c:v>
                </c:pt>
                <c:pt idx="1129">
                  <c:v>1333.8304948988234</c:v>
                </c:pt>
                <c:pt idx="1130">
                  <c:v>1335.0105657021586</c:v>
                </c:pt>
                <c:pt idx="1131">
                  <c:v>1336.190634107968</c:v>
                </c:pt>
                <c:pt idx="1132">
                  <c:v>1337.3707001161224</c:v>
                </c:pt>
                <c:pt idx="1133">
                  <c:v>1338.550763726751</c:v>
                </c:pt>
                <c:pt idx="1134">
                  <c:v>1339.7308249397893</c:v>
                </c:pt>
                <c:pt idx="1135">
                  <c:v>1340.9108837552374</c:v>
                </c:pt>
                <c:pt idx="1136">
                  <c:v>1342.0909401731597</c:v>
                </c:pt>
                <c:pt idx="1137">
                  <c:v>1343.2709941934916</c:v>
                </c:pt>
                <c:pt idx="1138">
                  <c:v>1344.4510458162974</c:v>
                </c:pt>
                <c:pt idx="1139">
                  <c:v>1345.6310950415134</c:v>
                </c:pt>
                <c:pt idx="1140">
                  <c:v>1346.8111418692035</c:v>
                </c:pt>
                <c:pt idx="1141">
                  <c:v>1347.9911862993679</c:v>
                </c:pt>
                <c:pt idx="1142">
                  <c:v>1349.1712283320064</c:v>
                </c:pt>
                <c:pt idx="1143">
                  <c:v>1350.3512679671196</c:v>
                </c:pt>
                <c:pt idx="1144">
                  <c:v>1351.531305204642</c:v>
                </c:pt>
                <c:pt idx="1145">
                  <c:v>1352.7113400447035</c:v>
                </c:pt>
                <c:pt idx="1146">
                  <c:v>1353.8913724872391</c:v>
                </c:pt>
                <c:pt idx="1147">
                  <c:v>1355.0714025322491</c:v>
                </c:pt>
                <c:pt idx="1148">
                  <c:v>1356.2514301797332</c:v>
                </c:pt>
                <c:pt idx="1149">
                  <c:v>1357.4314554297566</c:v>
                </c:pt>
                <c:pt idx="1150">
                  <c:v>1358.6114782823186</c:v>
                </c:pt>
                <c:pt idx="1151">
                  <c:v>1359.7914987372901</c:v>
                </c:pt>
                <c:pt idx="1152">
                  <c:v>1360.9715167948657</c:v>
                </c:pt>
                <c:pt idx="1153">
                  <c:v>1362.1515324549152</c:v>
                </c:pt>
                <c:pt idx="1154">
                  <c:v>1363.3315457175038</c:v>
                </c:pt>
                <c:pt idx="1155">
                  <c:v>1364.5115565826309</c:v>
                </c:pt>
                <c:pt idx="1156">
                  <c:v>1365.6915650502324</c:v>
                </c:pt>
                <c:pt idx="1157">
                  <c:v>1366.8715711204377</c:v>
                </c:pt>
                <c:pt idx="1158">
                  <c:v>1368.0515747931172</c:v>
                </c:pt>
                <c:pt idx="1159">
                  <c:v>1369.2315760683998</c:v>
                </c:pt>
                <c:pt idx="1160">
                  <c:v>1370.4115749462221</c:v>
                </c:pt>
                <c:pt idx="1161">
                  <c:v>1371.5915714266473</c:v>
                </c:pt>
                <c:pt idx="1162">
                  <c:v>1372.7715655095469</c:v>
                </c:pt>
                <c:pt idx="1163">
                  <c:v>1373.9515571950501</c:v>
                </c:pt>
                <c:pt idx="1164">
                  <c:v>1375.1315464831569</c:v>
                </c:pt>
                <c:pt idx="1165">
                  <c:v>1376.3115333738026</c:v>
                </c:pt>
                <c:pt idx="1166">
                  <c:v>1377.4915178670519</c:v>
                </c:pt>
                <c:pt idx="1167">
                  <c:v>1378.6714999629046</c:v>
                </c:pt>
                <c:pt idx="1168">
                  <c:v>1379.8514796612963</c:v>
                </c:pt>
                <c:pt idx="1169">
                  <c:v>1381.0314569622913</c:v>
                </c:pt>
                <c:pt idx="1170">
                  <c:v>1382.2114318659549</c:v>
                </c:pt>
                <c:pt idx="1171">
                  <c:v>1383.391404372157</c:v>
                </c:pt>
                <c:pt idx="1172">
                  <c:v>1384.5713744810278</c:v>
                </c:pt>
                <c:pt idx="1173">
                  <c:v>1385.7513421924371</c:v>
                </c:pt>
                <c:pt idx="1174">
                  <c:v>1386.9313075065145</c:v>
                </c:pt>
                <c:pt idx="1175">
                  <c:v>1388.1112704231953</c:v>
                </c:pt>
                <c:pt idx="1176">
                  <c:v>1389.2912309425446</c:v>
                </c:pt>
                <c:pt idx="1177">
                  <c:v>1390.4711890644974</c:v>
                </c:pt>
                <c:pt idx="1178">
                  <c:v>1391.6511447891182</c:v>
                </c:pt>
                <c:pt idx="1179">
                  <c:v>1392.8310981163434</c:v>
                </c:pt>
                <c:pt idx="1180">
                  <c:v>1394.0110490462998</c:v>
                </c:pt>
                <c:pt idx="1181">
                  <c:v>1395.1909975787962</c:v>
                </c:pt>
                <c:pt idx="1182">
                  <c:v>1396.3709437140253</c:v>
                </c:pt>
                <c:pt idx="1183">
                  <c:v>1397.5508874519223</c:v>
                </c:pt>
                <c:pt idx="1184">
                  <c:v>1398.730828792488</c:v>
                </c:pt>
                <c:pt idx="1185">
                  <c:v>1399.910767735721</c:v>
                </c:pt>
                <c:pt idx="1186">
                  <c:v>1401.0907042816227</c:v>
                </c:pt>
                <c:pt idx="1187">
                  <c:v>1402.2706384301928</c:v>
                </c:pt>
                <c:pt idx="1188">
                  <c:v>1403.4505701814305</c:v>
                </c:pt>
                <c:pt idx="1189">
                  <c:v>1404.6304995354017</c:v>
                </c:pt>
                <c:pt idx="1190">
                  <c:v>1405.8104264921053</c:v>
                </c:pt>
                <c:pt idx="1191">
                  <c:v>1406.9903510514766</c:v>
                </c:pt>
                <c:pt idx="1192">
                  <c:v>1408.1702732135814</c:v>
                </c:pt>
                <c:pt idx="1193">
                  <c:v>1409.3501929783545</c:v>
                </c:pt>
                <c:pt idx="1194">
                  <c:v>1410.5301103458598</c:v>
                </c:pt>
                <c:pt idx="1195">
                  <c:v>1411.7100253160979</c:v>
                </c:pt>
                <c:pt idx="1196">
                  <c:v>1412.8899378890694</c:v>
                </c:pt>
                <c:pt idx="1197">
                  <c:v>1414.0698480647734</c:v>
                </c:pt>
                <c:pt idx="1198">
                  <c:v>1415.2497558432101</c:v>
                </c:pt>
                <c:pt idx="1199">
                  <c:v>1416.4296612243797</c:v>
                </c:pt>
                <c:pt idx="1200">
                  <c:v>1417.6095642082819</c:v>
                </c:pt>
                <c:pt idx="1201">
                  <c:v>1418.7894647949815</c:v>
                </c:pt>
                <c:pt idx="1202">
                  <c:v>1419.9693629844144</c:v>
                </c:pt>
                <c:pt idx="1203">
                  <c:v>1421.1492587766443</c:v>
                </c:pt>
                <c:pt idx="1204">
                  <c:v>1422.3291521716071</c:v>
                </c:pt>
                <c:pt idx="1205">
                  <c:v>1423.5090431693027</c:v>
                </c:pt>
                <c:pt idx="1206">
                  <c:v>1424.688931769796</c:v>
                </c:pt>
                <c:pt idx="1207">
                  <c:v>1425.868817973151</c:v>
                </c:pt>
                <c:pt idx="1208">
                  <c:v>1427.0487017791745</c:v>
                </c:pt>
                <c:pt idx="1209">
                  <c:v>1428.2285831880597</c:v>
                </c:pt>
                <c:pt idx="1210">
                  <c:v>1429.4084621997426</c:v>
                </c:pt>
                <c:pt idx="1211">
                  <c:v>1430.5883388142229</c:v>
                </c:pt>
                <c:pt idx="1212">
                  <c:v>1431.7682130315004</c:v>
                </c:pt>
                <c:pt idx="1213">
                  <c:v>1432.9480848515757</c:v>
                </c:pt>
                <c:pt idx="1214">
                  <c:v>1434.1279542744483</c:v>
                </c:pt>
                <c:pt idx="1215">
                  <c:v>1435.3078213001827</c:v>
                </c:pt>
                <c:pt idx="1216">
                  <c:v>1436.4876859287795</c:v>
                </c:pt>
                <c:pt idx="1217">
                  <c:v>1437.6675481601087</c:v>
                </c:pt>
                <c:pt idx="1218">
                  <c:v>1438.8474079943649</c:v>
                </c:pt>
                <c:pt idx="1219">
                  <c:v>1440.0272654314185</c:v>
                </c:pt>
                <c:pt idx="1220">
                  <c:v>1441.2071204712695</c:v>
                </c:pt>
                <c:pt idx="1221">
                  <c:v>1442.3869731140476</c:v>
                </c:pt>
                <c:pt idx="1222">
                  <c:v>1443.5668233596227</c:v>
                </c:pt>
                <c:pt idx="1223">
                  <c:v>1444.7466712081246</c:v>
                </c:pt>
                <c:pt idx="1224">
                  <c:v>1445.9265166594239</c:v>
                </c:pt>
                <c:pt idx="1225">
                  <c:v>1447.1063597136499</c:v>
                </c:pt>
                <c:pt idx="1226">
                  <c:v>1448.286200370738</c:v>
                </c:pt>
                <c:pt idx="1227">
                  <c:v>1449.4660386306882</c:v>
                </c:pt>
                <c:pt idx="1228">
                  <c:v>1450.6458744935003</c:v>
                </c:pt>
                <c:pt idx="1229">
                  <c:v>1451.8257079592395</c:v>
                </c:pt>
                <c:pt idx="1230">
                  <c:v>1453.0055390278401</c:v>
                </c:pt>
                <c:pt idx="1231">
                  <c:v>1454.1853676993678</c:v>
                </c:pt>
                <c:pt idx="1232">
                  <c:v>1455.3651939737574</c:v>
                </c:pt>
                <c:pt idx="1233">
                  <c:v>1456.5450178510741</c:v>
                </c:pt>
                <c:pt idx="1234">
                  <c:v>1457.7248393313171</c:v>
                </c:pt>
                <c:pt idx="1235">
                  <c:v>1458.9046584144867</c:v>
                </c:pt>
                <c:pt idx="1236">
                  <c:v>1460.0844751005839</c:v>
                </c:pt>
                <c:pt idx="1237">
                  <c:v>1461.2642893896068</c:v>
                </c:pt>
                <c:pt idx="1238">
                  <c:v>1462.4441012814923</c:v>
                </c:pt>
                <c:pt idx="1239">
                  <c:v>1463.623910776369</c:v>
                </c:pt>
                <c:pt idx="1240">
                  <c:v>1464.8037178742366</c:v>
                </c:pt>
                <c:pt idx="1241">
                  <c:v>1465.9835225749669</c:v>
                </c:pt>
                <c:pt idx="1242">
                  <c:v>1467.1633248786884</c:v>
                </c:pt>
                <c:pt idx="1243">
                  <c:v>1468.343124785401</c:v>
                </c:pt>
                <c:pt idx="1244">
                  <c:v>1469.5229222950402</c:v>
                </c:pt>
                <c:pt idx="1245">
                  <c:v>1470.7027174076063</c:v>
                </c:pt>
                <c:pt idx="1246">
                  <c:v>1471.8825101232283</c:v>
                </c:pt>
                <c:pt idx="1247">
                  <c:v>1473.0623004417769</c:v>
                </c:pt>
                <c:pt idx="1248">
                  <c:v>1474.2420883633172</c:v>
                </c:pt>
                <c:pt idx="1249">
                  <c:v>1475.4218738877842</c:v>
                </c:pt>
                <c:pt idx="1250">
                  <c:v>1476.6016570153067</c:v>
                </c:pt>
                <c:pt idx="1251">
                  <c:v>1477.7814377458208</c:v>
                </c:pt>
                <c:pt idx="1252">
                  <c:v>1478.9612160793263</c:v>
                </c:pt>
                <c:pt idx="1253">
                  <c:v>1480.1409920158228</c:v>
                </c:pt>
                <c:pt idx="1254">
                  <c:v>1481.3207655553756</c:v>
                </c:pt>
                <c:pt idx="1255">
                  <c:v>1482.5005366979196</c:v>
                </c:pt>
                <c:pt idx="1256">
                  <c:v>1483.6803054434552</c:v>
                </c:pt>
                <c:pt idx="1257">
                  <c:v>1484.8600717920463</c:v>
                </c:pt>
                <c:pt idx="1258">
                  <c:v>1486.0398357436939</c:v>
                </c:pt>
                <c:pt idx="1259">
                  <c:v>1487.2195972983325</c:v>
                </c:pt>
                <c:pt idx="1260">
                  <c:v>1488.3993564560267</c:v>
                </c:pt>
                <c:pt idx="1261">
                  <c:v>1489.5791132167774</c:v>
                </c:pt>
                <c:pt idx="1262">
                  <c:v>1490.7588675805193</c:v>
                </c:pt>
                <c:pt idx="1263">
                  <c:v>1491.9386195473814</c:v>
                </c:pt>
                <c:pt idx="1264">
                  <c:v>1493.1183691173003</c:v>
                </c:pt>
                <c:pt idx="1265">
                  <c:v>1494.2981162902743</c:v>
                </c:pt>
                <c:pt idx="1266">
                  <c:v>1495.477861066305</c:v>
                </c:pt>
                <c:pt idx="1267">
                  <c:v>1496.657603445391</c:v>
                </c:pt>
                <c:pt idx="1268">
                  <c:v>1497.8373434275336</c:v>
                </c:pt>
                <c:pt idx="1269">
                  <c:v>1499.0170810128611</c:v>
                </c:pt>
                <c:pt idx="1270">
                  <c:v>1500.1968162011799</c:v>
                </c:pt>
                <c:pt idx="1271">
                  <c:v>1501.3765489926186</c:v>
                </c:pt>
                <c:pt idx="1272">
                  <c:v>1502.5562793871791</c:v>
                </c:pt>
                <c:pt idx="1273">
                  <c:v>1503.7360073848595</c:v>
                </c:pt>
                <c:pt idx="1274">
                  <c:v>1504.9157329855962</c:v>
                </c:pt>
                <c:pt idx="1275">
                  <c:v>1506.0954561894534</c:v>
                </c:pt>
                <c:pt idx="1276">
                  <c:v>1507.2751769964311</c:v>
                </c:pt>
                <c:pt idx="1277">
                  <c:v>1508.4548954065945</c:v>
                </c:pt>
                <c:pt idx="1278">
                  <c:v>1509.6346114198132</c:v>
                </c:pt>
                <c:pt idx="1279">
                  <c:v>1510.8143250361529</c:v>
                </c:pt>
                <c:pt idx="1280">
                  <c:v>1511.9940362556777</c:v>
                </c:pt>
                <c:pt idx="1281">
                  <c:v>1513.1737450783228</c:v>
                </c:pt>
                <c:pt idx="1282">
                  <c:v>1514.3534515041536</c:v>
                </c:pt>
                <c:pt idx="1283">
                  <c:v>1515.5331555331047</c:v>
                </c:pt>
                <c:pt idx="1284">
                  <c:v>1516.7128571651765</c:v>
                </c:pt>
                <c:pt idx="1285">
                  <c:v>1517.8925564004335</c:v>
                </c:pt>
                <c:pt idx="1286">
                  <c:v>1519.0722532388756</c:v>
                </c:pt>
                <c:pt idx="1287">
                  <c:v>1520.251947680503</c:v>
                </c:pt>
                <c:pt idx="1288">
                  <c:v>1521.4316397252512</c:v>
                </c:pt>
                <c:pt idx="1289">
                  <c:v>1522.611329373249</c:v>
                </c:pt>
                <c:pt idx="1290">
                  <c:v>1523.7910166243676</c:v>
                </c:pt>
                <c:pt idx="1291">
                  <c:v>1524.9707014787359</c:v>
                </c:pt>
                <c:pt idx="1292">
                  <c:v>1526.1503839362249</c:v>
                </c:pt>
                <c:pt idx="1293">
                  <c:v>1527.3300639969639</c:v>
                </c:pt>
                <c:pt idx="1294">
                  <c:v>1528.5097416609524</c:v>
                </c:pt>
                <c:pt idx="1295">
                  <c:v>1529.689416928062</c:v>
                </c:pt>
                <c:pt idx="1296">
                  <c:v>1530.8690897984206</c:v>
                </c:pt>
                <c:pt idx="1297">
                  <c:v>1532.0487602720298</c:v>
                </c:pt>
                <c:pt idx="1298">
                  <c:v>1533.2284283488239</c:v>
                </c:pt>
                <c:pt idx="1299">
                  <c:v>1534.4080940288682</c:v>
                </c:pt>
                <c:pt idx="1300">
                  <c:v>1535.587757312162</c:v>
                </c:pt>
                <c:pt idx="1301">
                  <c:v>1536.7674181986415</c:v>
                </c:pt>
                <c:pt idx="1302">
                  <c:v>1537.9470766884349</c:v>
                </c:pt>
                <c:pt idx="1303">
                  <c:v>1539.1267327814141</c:v>
                </c:pt>
                <c:pt idx="1304">
                  <c:v>1540.3063864777073</c:v>
                </c:pt>
                <c:pt idx="1305">
                  <c:v>1541.4860377771861</c:v>
                </c:pt>
                <c:pt idx="1306">
                  <c:v>1542.6656866799788</c:v>
                </c:pt>
                <c:pt idx="1307">
                  <c:v>1543.8453331860219</c:v>
                </c:pt>
                <c:pt idx="1308">
                  <c:v>1545.0249772953791</c:v>
                </c:pt>
                <c:pt idx="1309">
                  <c:v>1546.2046190079861</c:v>
                </c:pt>
                <c:pt idx="1310">
                  <c:v>1547.3842583238441</c:v>
                </c:pt>
                <c:pt idx="1311">
                  <c:v>1548.5638952430152</c:v>
                </c:pt>
                <c:pt idx="1312">
                  <c:v>1549.7435297655013</c:v>
                </c:pt>
                <c:pt idx="1313">
                  <c:v>1550.9231618912377</c:v>
                </c:pt>
                <c:pt idx="1314">
                  <c:v>1552.1027916203529</c:v>
                </c:pt>
                <c:pt idx="1315">
                  <c:v>1553.2824189527173</c:v>
                </c:pt>
                <c:pt idx="1316">
                  <c:v>1554.4620438883969</c:v>
                </c:pt>
                <c:pt idx="1317">
                  <c:v>1555.6416664273913</c:v>
                </c:pt>
                <c:pt idx="1318">
                  <c:v>1556.8212865697642</c:v>
                </c:pt>
                <c:pt idx="1319">
                  <c:v>1558.0009043153868</c:v>
                </c:pt>
                <c:pt idx="1320">
                  <c:v>1559.1805196643891</c:v>
                </c:pt>
                <c:pt idx="1321">
                  <c:v>1560.3601326167056</c:v>
                </c:pt>
                <c:pt idx="1322">
                  <c:v>1561.5397431723366</c:v>
                </c:pt>
                <c:pt idx="1323">
                  <c:v>1562.7193513314116</c:v>
                </c:pt>
                <c:pt idx="1324">
                  <c:v>1563.8989570937363</c:v>
                </c:pt>
                <c:pt idx="1325">
                  <c:v>1565.0785604594403</c:v>
                </c:pt>
                <c:pt idx="1326">
                  <c:v>1566.2581614285227</c:v>
                </c:pt>
                <c:pt idx="1327">
                  <c:v>1567.4377600009848</c:v>
                </c:pt>
                <c:pt idx="1328">
                  <c:v>1568.6173561768262</c:v>
                </c:pt>
                <c:pt idx="1329">
                  <c:v>1569.7969499559815</c:v>
                </c:pt>
                <c:pt idx="1330">
                  <c:v>1570.976541338581</c:v>
                </c:pt>
                <c:pt idx="1331">
                  <c:v>1572.1561303245596</c:v>
                </c:pt>
                <c:pt idx="1332">
                  <c:v>1573.3357169139172</c:v>
                </c:pt>
                <c:pt idx="1333">
                  <c:v>1574.5153011066541</c:v>
                </c:pt>
                <c:pt idx="1334">
                  <c:v>1575.6948829027699</c:v>
                </c:pt>
                <c:pt idx="1335">
                  <c:v>1576.8744623023297</c:v>
                </c:pt>
                <c:pt idx="1336">
                  <c:v>1578.0540393052684</c:v>
                </c:pt>
                <c:pt idx="1337">
                  <c:v>1579.2336139116508</c:v>
                </c:pt>
                <c:pt idx="1338">
                  <c:v>1580.4131861214771</c:v>
                </c:pt>
                <c:pt idx="1339">
                  <c:v>1581.5927559346821</c:v>
                </c:pt>
                <c:pt idx="1340">
                  <c:v>1582.7723233513314</c:v>
                </c:pt>
                <c:pt idx="1341">
                  <c:v>1583.951888371425</c:v>
                </c:pt>
                <c:pt idx="1342">
                  <c:v>1585.1314509949614</c:v>
                </c:pt>
                <c:pt idx="1343">
                  <c:v>1586.3110112218769</c:v>
                </c:pt>
                <c:pt idx="1344">
                  <c:v>1587.4905690523008</c:v>
                </c:pt>
                <c:pt idx="1345">
                  <c:v>1588.670124486169</c:v>
                </c:pt>
                <c:pt idx="1346">
                  <c:v>1589.849677523481</c:v>
                </c:pt>
                <c:pt idx="1347">
                  <c:v>1591.0292281643008</c:v>
                </c:pt>
                <c:pt idx="1348">
                  <c:v>1592.2087764085647</c:v>
                </c:pt>
                <c:pt idx="1349">
                  <c:v>1593.3883222562724</c:v>
                </c:pt>
                <c:pt idx="1350">
                  <c:v>1594.5678657074882</c:v>
                </c:pt>
                <c:pt idx="1351">
                  <c:v>1595.7474067622129</c:v>
                </c:pt>
                <c:pt idx="1352">
                  <c:v>1596.9269454203807</c:v>
                </c:pt>
                <c:pt idx="1353">
                  <c:v>1598.1064816820567</c:v>
                </c:pt>
                <c:pt idx="1354">
                  <c:v>1599.286015547242</c:v>
                </c:pt>
                <c:pt idx="1355">
                  <c:v>1600.4655470158707</c:v>
                </c:pt>
                <c:pt idx="1356">
                  <c:v>1601.6450760880723</c:v>
                </c:pt>
                <c:pt idx="1357">
                  <c:v>1602.8246027637824</c:v>
                </c:pt>
                <c:pt idx="1358">
                  <c:v>1604.0041270430008</c:v>
                </c:pt>
                <c:pt idx="1359">
                  <c:v>1605.1836489257278</c:v>
                </c:pt>
                <c:pt idx="1360">
                  <c:v>1606.363168411963</c:v>
                </c:pt>
                <c:pt idx="1361">
                  <c:v>1607.5426855017713</c:v>
                </c:pt>
                <c:pt idx="1362">
                  <c:v>1608.7222001950879</c:v>
                </c:pt>
                <c:pt idx="1363">
                  <c:v>1609.9017124919121</c:v>
                </c:pt>
                <c:pt idx="1364">
                  <c:v>1611.0812223923751</c:v>
                </c:pt>
                <c:pt idx="1365">
                  <c:v>1612.2607298963462</c:v>
                </c:pt>
                <c:pt idx="1366">
                  <c:v>1613.4402350038256</c:v>
                </c:pt>
                <c:pt idx="1367">
                  <c:v>1614.6197377149426</c:v>
                </c:pt>
                <c:pt idx="1368">
                  <c:v>1615.7992380295684</c:v>
                </c:pt>
                <c:pt idx="1369">
                  <c:v>1616.9787359477666</c:v>
                </c:pt>
                <c:pt idx="1370">
                  <c:v>1618.1582314696027</c:v>
                </c:pt>
                <c:pt idx="1371">
                  <c:v>1619.3377245949473</c:v>
                </c:pt>
                <c:pt idx="1372">
                  <c:v>1620.5172153239296</c:v>
                </c:pt>
                <c:pt idx="1373">
                  <c:v>1621.6967036564849</c:v>
                </c:pt>
                <c:pt idx="1374">
                  <c:v>1622.8761895926127</c:v>
                </c:pt>
                <c:pt idx="1375">
                  <c:v>1624.0556731323143</c:v>
                </c:pt>
                <c:pt idx="1376">
                  <c:v>1625.2351542756528</c:v>
                </c:pt>
                <c:pt idx="1377">
                  <c:v>1626.4146330226292</c:v>
                </c:pt>
                <c:pt idx="1378">
                  <c:v>1627.5941093732436</c:v>
                </c:pt>
                <c:pt idx="1379">
                  <c:v>1628.7735833274305</c:v>
                </c:pt>
                <c:pt idx="1380">
                  <c:v>1629.9530548851912</c:v>
                </c:pt>
                <c:pt idx="1381">
                  <c:v>1631.1325240466535</c:v>
                </c:pt>
                <c:pt idx="1382">
                  <c:v>1632.3119908117535</c:v>
                </c:pt>
                <c:pt idx="1383">
                  <c:v>1633.4914551804266</c:v>
                </c:pt>
                <c:pt idx="1384">
                  <c:v>1634.6709171528021</c:v>
                </c:pt>
                <c:pt idx="1385">
                  <c:v>1635.8503767288157</c:v>
                </c:pt>
                <c:pt idx="1386">
                  <c:v>1637.0298339084659</c:v>
                </c:pt>
                <c:pt idx="1387">
                  <c:v>1638.2092886918194</c:v>
                </c:pt>
                <c:pt idx="1388">
                  <c:v>1639.3887410788102</c:v>
                </c:pt>
                <c:pt idx="1389">
                  <c:v>1640.5681910694384</c:v>
                </c:pt>
                <c:pt idx="1390">
                  <c:v>1641.7476386637688</c:v>
                </c:pt>
                <c:pt idx="1391">
                  <c:v>1642.9270838617369</c:v>
                </c:pt>
                <c:pt idx="1392">
                  <c:v>1644.1065266634075</c:v>
                </c:pt>
                <c:pt idx="1393">
                  <c:v>1645.2859670687806</c:v>
                </c:pt>
                <c:pt idx="1394">
                  <c:v>1646.4654050778556</c:v>
                </c:pt>
                <c:pt idx="1395">
                  <c:v>1647.6448406906329</c:v>
                </c:pt>
                <c:pt idx="1396">
                  <c:v>1648.8242739071127</c:v>
                </c:pt>
                <c:pt idx="1397">
                  <c:v>1650.0037047272299</c:v>
                </c:pt>
                <c:pt idx="1398">
                  <c:v>1651.1831331511144</c:v>
                </c:pt>
                <c:pt idx="1399">
                  <c:v>1652.3625591787657</c:v>
                </c:pt>
                <c:pt idx="1400">
                  <c:v>1653.5419828100546</c:v>
                </c:pt>
                <c:pt idx="1401">
                  <c:v>1654.7214040451097</c:v>
                </c:pt>
                <c:pt idx="1402">
                  <c:v>1655.9008228838677</c:v>
                </c:pt>
                <c:pt idx="1403">
                  <c:v>1657.080239326393</c:v>
                </c:pt>
                <c:pt idx="1404">
                  <c:v>1658.2596533726198</c:v>
                </c:pt>
                <c:pt idx="1405">
                  <c:v>1659.4390650226139</c:v>
                </c:pt>
                <c:pt idx="1406">
                  <c:v>1660.6184742763753</c:v>
                </c:pt>
                <c:pt idx="1407">
                  <c:v>1661.7978811339028</c:v>
                </c:pt>
                <c:pt idx="1408">
                  <c:v>1662.9772855951335</c:v>
                </c:pt>
                <c:pt idx="1409">
                  <c:v>1664.1566876601955</c:v>
                </c:pt>
                <c:pt idx="1410">
                  <c:v>1665.3360873289589</c:v>
                </c:pt>
                <c:pt idx="1411">
                  <c:v>1666.515484601555</c:v>
                </c:pt>
                <c:pt idx="1412">
                  <c:v>1667.6948794779173</c:v>
                </c:pt>
                <c:pt idx="1413">
                  <c:v>1668.8742719580466</c:v>
                </c:pt>
                <c:pt idx="1414">
                  <c:v>1670.0536620420075</c:v>
                </c:pt>
                <c:pt idx="1415">
                  <c:v>1671.2330497297357</c:v>
                </c:pt>
                <c:pt idx="1416">
                  <c:v>1672.4124350212305</c:v>
                </c:pt>
                <c:pt idx="1417">
                  <c:v>1673.5918179165571</c:v>
                </c:pt>
                <c:pt idx="1418">
                  <c:v>1674.7711984157147</c:v>
                </c:pt>
                <c:pt idx="1419">
                  <c:v>1675.9505765186393</c:v>
                </c:pt>
                <c:pt idx="1420">
                  <c:v>1677.1299522253958</c:v>
                </c:pt>
                <c:pt idx="1421">
                  <c:v>1678.309325535984</c:v>
                </c:pt>
                <c:pt idx="1422">
                  <c:v>1679.4886964504033</c:v>
                </c:pt>
                <c:pt idx="1423">
                  <c:v>1680.6680649687191</c:v>
                </c:pt>
                <c:pt idx="1424">
                  <c:v>1681.8474310908016</c:v>
                </c:pt>
                <c:pt idx="1425">
                  <c:v>1683.0267948167159</c:v>
                </c:pt>
                <c:pt idx="1426">
                  <c:v>1684.2061561465259</c:v>
                </c:pt>
                <c:pt idx="1427">
                  <c:v>1685.3855150801676</c:v>
                </c:pt>
                <c:pt idx="1428">
                  <c:v>1686.5648716176411</c:v>
                </c:pt>
                <c:pt idx="1429">
                  <c:v>1687.7442257590108</c:v>
                </c:pt>
                <c:pt idx="1430">
                  <c:v>1688.9235775042118</c:v>
                </c:pt>
                <c:pt idx="1431">
                  <c:v>1690.1029268533089</c:v>
                </c:pt>
                <c:pt idx="1432">
                  <c:v>1691.282273806303</c:v>
                </c:pt>
                <c:pt idx="1433">
                  <c:v>1692.4616183631276</c:v>
                </c:pt>
                <c:pt idx="1434">
                  <c:v>1693.6409605239137</c:v>
                </c:pt>
                <c:pt idx="1435">
                  <c:v>1694.8203002885309</c:v>
                </c:pt>
                <c:pt idx="1436">
                  <c:v>1695.9996376570441</c:v>
                </c:pt>
                <c:pt idx="1437">
                  <c:v>1697.1789726295187</c:v>
                </c:pt>
                <c:pt idx="1438">
                  <c:v>1698.3583052058248</c:v>
                </c:pt>
                <c:pt idx="1439">
                  <c:v>1699.5376353860916</c:v>
                </c:pt>
                <c:pt idx="1440">
                  <c:v>1700.7169631702541</c:v>
                </c:pt>
                <c:pt idx="1441">
                  <c:v>1701.896288558378</c:v>
                </c:pt>
                <c:pt idx="1442">
                  <c:v>1703.0756115503982</c:v>
                </c:pt>
                <c:pt idx="1443">
                  <c:v>1704.2549321463136</c:v>
                </c:pt>
                <c:pt idx="1444">
                  <c:v>1705.4342503461908</c:v>
                </c:pt>
                <c:pt idx="1445">
                  <c:v>1706.6135661500289</c:v>
                </c:pt>
                <c:pt idx="1446">
                  <c:v>1707.792879557762</c:v>
                </c:pt>
                <c:pt idx="1447">
                  <c:v>1708.9721905695217</c:v>
                </c:pt>
                <c:pt idx="1448">
                  <c:v>1710.1514991851775</c:v>
                </c:pt>
                <c:pt idx="1449">
                  <c:v>1711.3308054047939</c:v>
                </c:pt>
                <c:pt idx="1450">
                  <c:v>1712.5101092284353</c:v>
                </c:pt>
                <c:pt idx="1451">
                  <c:v>1713.6894106559735</c:v>
                </c:pt>
                <c:pt idx="1452">
                  <c:v>1714.8687096875365</c:v>
                </c:pt>
                <c:pt idx="1453">
                  <c:v>1716.0480063230607</c:v>
                </c:pt>
                <c:pt idx="1454">
                  <c:v>1717.2273005625457</c:v>
                </c:pt>
                <c:pt idx="1455">
                  <c:v>1718.4065924060565</c:v>
                </c:pt>
                <c:pt idx="1456">
                  <c:v>1719.5858818535271</c:v>
                </c:pt>
                <c:pt idx="1457">
                  <c:v>1720.7651689050242</c:v>
                </c:pt>
                <c:pt idx="1458">
                  <c:v>1721.9444535604816</c:v>
                </c:pt>
                <c:pt idx="1459">
                  <c:v>1723.1237358200294</c:v>
                </c:pt>
                <c:pt idx="1460">
                  <c:v>1724.3030156835373</c:v>
                </c:pt>
                <c:pt idx="1461">
                  <c:v>1725.4822931510716</c:v>
                </c:pt>
                <c:pt idx="1462">
                  <c:v>1726.6615682226304</c:v>
                </c:pt>
                <c:pt idx="1463">
                  <c:v>1727.8408408982157</c:v>
                </c:pt>
                <c:pt idx="1464">
                  <c:v>1729.0201111778254</c:v>
                </c:pt>
                <c:pt idx="1465">
                  <c:v>1730.1993790614611</c:v>
                </c:pt>
                <c:pt idx="1466">
                  <c:v>1731.3786445491869</c:v>
                </c:pt>
                <c:pt idx="1467">
                  <c:v>1732.5579076409379</c:v>
                </c:pt>
                <c:pt idx="1468">
                  <c:v>1733.7371683367144</c:v>
                </c:pt>
                <c:pt idx="1469">
                  <c:v>1734.916426636581</c:v>
                </c:pt>
                <c:pt idx="1470">
                  <c:v>1736.0956825404733</c:v>
                </c:pt>
                <c:pt idx="1471">
                  <c:v>1737.2749360484554</c:v>
                </c:pt>
                <c:pt idx="1472">
                  <c:v>1738.4541871605279</c:v>
                </c:pt>
                <c:pt idx="1473">
                  <c:v>1739.6334358766899</c:v>
                </c:pt>
                <c:pt idx="1474">
                  <c:v>1740.8126821968779</c:v>
                </c:pt>
                <c:pt idx="1475">
                  <c:v>1741.9919261211555</c:v>
                </c:pt>
                <c:pt idx="1476">
                  <c:v>1743.1711676495884</c:v>
                </c:pt>
                <c:pt idx="1477">
                  <c:v>1744.3504067820459</c:v>
                </c:pt>
                <c:pt idx="1478">
                  <c:v>1745.529643518659</c:v>
                </c:pt>
                <c:pt idx="1479">
                  <c:v>1746.7088778593618</c:v>
                </c:pt>
                <c:pt idx="1480">
                  <c:v>1747.8881098041545</c:v>
                </c:pt>
                <c:pt idx="1481">
                  <c:v>1749.0673393531022</c:v>
                </c:pt>
                <c:pt idx="1482">
                  <c:v>1750.2465665061393</c:v>
                </c:pt>
                <c:pt idx="1483">
                  <c:v>1751.4257912633318</c:v>
                </c:pt>
                <c:pt idx="1484">
                  <c:v>1752.6050136246142</c:v>
                </c:pt>
                <c:pt idx="1485">
                  <c:v>1753.7842335900511</c:v>
                </c:pt>
                <c:pt idx="1486">
                  <c:v>1754.9634511595789</c:v>
                </c:pt>
                <c:pt idx="1487">
                  <c:v>1756.1426663333248</c:v>
                </c:pt>
                <c:pt idx="1488">
                  <c:v>1757.3218791112263</c:v>
                </c:pt>
                <c:pt idx="1489">
                  <c:v>1758.5010894932175</c:v>
                </c:pt>
                <c:pt idx="1490">
                  <c:v>1759.6802974794282</c:v>
                </c:pt>
                <c:pt idx="1491">
                  <c:v>1760.8595030697286</c:v>
                </c:pt>
                <c:pt idx="1492">
                  <c:v>1762.0387062642492</c:v>
                </c:pt>
                <c:pt idx="1493">
                  <c:v>1763.2179070629884</c:v>
                </c:pt>
                <c:pt idx="1494">
                  <c:v>1764.3971054658177</c:v>
                </c:pt>
                <c:pt idx="1495">
                  <c:v>1765.5763014729312</c:v>
                </c:pt>
                <c:pt idx="1496">
                  <c:v>1766.7554950841347</c:v>
                </c:pt>
                <c:pt idx="1497">
                  <c:v>1767.9346862995578</c:v>
                </c:pt>
                <c:pt idx="1498">
                  <c:v>1769.1138751192</c:v>
                </c:pt>
                <c:pt idx="1499">
                  <c:v>1770.2930615430614</c:v>
                </c:pt>
                <c:pt idx="1500">
                  <c:v>1771.4722455710776</c:v>
                </c:pt>
                <c:pt idx="1501">
                  <c:v>1772.651427203378</c:v>
                </c:pt>
                <c:pt idx="1502">
                  <c:v>1773.8306064398328</c:v>
                </c:pt>
                <c:pt idx="1503">
                  <c:v>1775.009783280572</c:v>
                </c:pt>
                <c:pt idx="1504">
                  <c:v>1776.1889577254653</c:v>
                </c:pt>
                <c:pt idx="1505">
                  <c:v>1777.368129774643</c:v>
                </c:pt>
                <c:pt idx="1506">
                  <c:v>1778.5472994280403</c:v>
                </c:pt>
                <c:pt idx="1507">
                  <c:v>1779.7264666856561</c:v>
                </c:pt>
                <c:pt idx="1508">
                  <c:v>1780.9056315475564</c:v>
                </c:pt>
                <c:pt idx="1509">
                  <c:v>1782.0847940137407</c:v>
                </c:pt>
                <c:pt idx="1510">
                  <c:v>1783.2639540841442</c:v>
                </c:pt>
                <c:pt idx="1511">
                  <c:v>1784.4431117587671</c:v>
                </c:pt>
                <c:pt idx="1512">
                  <c:v>1785.6222670376742</c:v>
                </c:pt>
                <c:pt idx="1513">
                  <c:v>1786.8014199209294</c:v>
                </c:pt>
                <c:pt idx="1514">
                  <c:v>1787.980570408404</c:v>
                </c:pt>
                <c:pt idx="1515">
                  <c:v>1789.1597185001629</c:v>
                </c:pt>
                <c:pt idx="1516">
                  <c:v>1790.3388641962056</c:v>
                </c:pt>
                <c:pt idx="1517">
                  <c:v>1791.5180074965322</c:v>
                </c:pt>
                <c:pt idx="1518">
                  <c:v>1792.6971484011431</c:v>
                </c:pt>
                <c:pt idx="1519">
                  <c:v>1793.8762869101024</c:v>
                </c:pt>
                <c:pt idx="1520">
                  <c:v>1795.055423023281</c:v>
                </c:pt>
                <c:pt idx="1521">
                  <c:v>1796.2345567408722</c:v>
                </c:pt>
                <c:pt idx="1522">
                  <c:v>1797.4136880626838</c:v>
                </c:pt>
                <c:pt idx="1523">
                  <c:v>1798.5928169889082</c:v>
                </c:pt>
                <c:pt idx="1524">
                  <c:v>1799.7719435194165</c:v>
                </c:pt>
                <c:pt idx="1525">
                  <c:v>1800.9510676542091</c:v>
                </c:pt>
                <c:pt idx="1526">
                  <c:v>1802.1301893934149</c:v>
                </c:pt>
                <c:pt idx="1527">
                  <c:v>1803.3093087369041</c:v>
                </c:pt>
                <c:pt idx="1528">
                  <c:v>1804.488425684807</c:v>
                </c:pt>
                <c:pt idx="1529">
                  <c:v>1805.667540236994</c:v>
                </c:pt>
                <c:pt idx="1530">
                  <c:v>1806.846652393529</c:v>
                </c:pt>
                <c:pt idx="1531">
                  <c:v>1808.0257621544779</c:v>
                </c:pt>
                <c:pt idx="1532">
                  <c:v>1809.204869519775</c:v>
                </c:pt>
                <c:pt idx="1533">
                  <c:v>1810.3839744894208</c:v>
                </c:pt>
                <c:pt idx="1534">
                  <c:v>1811.5630770634154</c:v>
                </c:pt>
                <c:pt idx="1535">
                  <c:v>1812.7421772418231</c:v>
                </c:pt>
                <c:pt idx="1536">
                  <c:v>1813.921275024644</c:v>
                </c:pt>
                <c:pt idx="1537">
                  <c:v>1815.1003704118132</c:v>
                </c:pt>
                <c:pt idx="1538">
                  <c:v>1816.2794634033314</c:v>
                </c:pt>
                <c:pt idx="1539">
                  <c:v>1817.4585539993275</c:v>
                </c:pt>
                <c:pt idx="1540">
                  <c:v>1818.6376421996722</c:v>
                </c:pt>
                <c:pt idx="1541">
                  <c:v>1819.8167280044947</c:v>
                </c:pt>
                <c:pt idx="1542">
                  <c:v>1820.9958114136657</c:v>
                </c:pt>
                <c:pt idx="1543">
                  <c:v>1822.1748924272497</c:v>
                </c:pt>
                <c:pt idx="1544">
                  <c:v>1823.3539710453122</c:v>
                </c:pt>
                <c:pt idx="1545">
                  <c:v>1824.5330472677872</c:v>
                </c:pt>
                <c:pt idx="1546">
                  <c:v>1825.7121210946766</c:v>
                </c:pt>
                <c:pt idx="1547">
                  <c:v>1826.8911925259781</c:v>
                </c:pt>
                <c:pt idx="1548">
                  <c:v>1828.0702615617574</c:v>
                </c:pt>
                <c:pt idx="1549">
                  <c:v>1829.2493282019504</c:v>
                </c:pt>
                <c:pt idx="1550">
                  <c:v>1830.4283924466213</c:v>
                </c:pt>
                <c:pt idx="1551">
                  <c:v>1831.6074542957701</c:v>
                </c:pt>
                <c:pt idx="1552">
                  <c:v>1832.7865137493325</c:v>
                </c:pt>
                <c:pt idx="1553">
                  <c:v>1833.9655708073719</c:v>
                </c:pt>
                <c:pt idx="1554">
                  <c:v>1835.1446254698897</c:v>
                </c:pt>
                <c:pt idx="1555">
                  <c:v>1836.3236777368847</c:v>
                </c:pt>
                <c:pt idx="1556">
                  <c:v>1837.5027276084231</c:v>
                </c:pt>
                <c:pt idx="1557">
                  <c:v>1838.6817750843745</c:v>
                </c:pt>
                <c:pt idx="1558">
                  <c:v>1839.8608201648035</c:v>
                </c:pt>
                <c:pt idx="1559">
                  <c:v>1841.0398628497753</c:v>
                </c:pt>
                <c:pt idx="1560">
                  <c:v>1842.2189031392245</c:v>
                </c:pt>
                <c:pt idx="1561">
                  <c:v>1843.3979410331524</c:v>
                </c:pt>
                <c:pt idx="1562">
                  <c:v>1844.5769765316215</c:v>
                </c:pt>
                <c:pt idx="1563">
                  <c:v>1845.7560096346344</c:v>
                </c:pt>
                <c:pt idx="1564">
                  <c:v>1846.9350403421245</c:v>
                </c:pt>
                <c:pt idx="1565">
                  <c:v>1848.1140686541569</c:v>
                </c:pt>
                <c:pt idx="1566">
                  <c:v>1849.2930945707328</c:v>
                </c:pt>
                <c:pt idx="1567">
                  <c:v>1850.4721180917854</c:v>
                </c:pt>
                <c:pt idx="1568">
                  <c:v>1851.6511392174459</c:v>
                </c:pt>
                <c:pt idx="1569">
                  <c:v>1852.830157947584</c:v>
                </c:pt>
                <c:pt idx="1570">
                  <c:v>1854.0091742823295</c:v>
                </c:pt>
                <c:pt idx="1571">
                  <c:v>1855.1881882216169</c:v>
                </c:pt>
                <c:pt idx="1572">
                  <c:v>1856.3671997654471</c:v>
                </c:pt>
                <c:pt idx="1573">
                  <c:v>1857.54620891382</c:v>
                </c:pt>
                <c:pt idx="1574">
                  <c:v>1858.7252156667996</c:v>
                </c:pt>
                <c:pt idx="1575">
                  <c:v>1859.9042200243223</c:v>
                </c:pt>
                <c:pt idx="1576">
                  <c:v>1861.0832219864515</c:v>
                </c:pt>
                <c:pt idx="1577">
                  <c:v>1862.2622215531881</c:v>
                </c:pt>
                <c:pt idx="1578">
                  <c:v>1863.4412187244673</c:v>
                </c:pt>
                <c:pt idx="1579">
                  <c:v>1864.6202135003539</c:v>
                </c:pt>
                <c:pt idx="1580">
                  <c:v>1865.7992058807827</c:v>
                </c:pt>
                <c:pt idx="1581">
                  <c:v>1866.978195865883</c:v>
                </c:pt>
                <c:pt idx="1582">
                  <c:v>1868.1571834555907</c:v>
                </c:pt>
                <c:pt idx="1583">
                  <c:v>1869.3361686499054</c:v>
                </c:pt>
                <c:pt idx="1584">
                  <c:v>1870.5151514488273</c:v>
                </c:pt>
                <c:pt idx="1585">
                  <c:v>1871.6941318523563</c:v>
                </c:pt>
                <c:pt idx="1586">
                  <c:v>1872.8731098604931</c:v>
                </c:pt>
                <c:pt idx="1587">
                  <c:v>1874.0520854733006</c:v>
                </c:pt>
                <c:pt idx="1588">
                  <c:v>1875.2310586907802</c:v>
                </c:pt>
                <c:pt idx="1589">
                  <c:v>1876.4100295128023</c:v>
                </c:pt>
                <c:pt idx="1590">
                  <c:v>1877.5889979395611</c:v>
                </c:pt>
                <c:pt idx="1591">
                  <c:v>1878.7679639709268</c:v>
                </c:pt>
                <c:pt idx="1592">
                  <c:v>1879.946927606964</c:v>
                </c:pt>
                <c:pt idx="1593">
                  <c:v>1881.1258888476734</c:v>
                </c:pt>
                <c:pt idx="1594">
                  <c:v>1882.3048476929903</c:v>
                </c:pt>
                <c:pt idx="1595">
                  <c:v>1883.4838041430423</c:v>
                </c:pt>
                <c:pt idx="1596">
                  <c:v>1884.6627581977673</c:v>
                </c:pt>
                <c:pt idx="1597">
                  <c:v>1885.8417098570987</c:v>
                </c:pt>
                <c:pt idx="1598">
                  <c:v>1887.0206591211672</c:v>
                </c:pt>
                <c:pt idx="1599">
                  <c:v>1888.1996059899716</c:v>
                </c:pt>
                <c:pt idx="1600">
                  <c:v>1889.3785504633834</c:v>
                </c:pt>
                <c:pt idx="1601">
                  <c:v>1890.557492541531</c:v>
                </c:pt>
                <c:pt idx="1602">
                  <c:v>1891.7364322244155</c:v>
                </c:pt>
                <c:pt idx="1603">
                  <c:v>1892.9153695119719</c:v>
                </c:pt>
                <c:pt idx="1604">
                  <c:v>1894.0943044042642</c:v>
                </c:pt>
                <c:pt idx="1605">
                  <c:v>1895.2732369012931</c:v>
                </c:pt>
                <c:pt idx="1606">
                  <c:v>1896.452167002994</c:v>
                </c:pt>
                <c:pt idx="1607">
                  <c:v>1897.631094709431</c:v>
                </c:pt>
                <c:pt idx="1608">
                  <c:v>1898.8100200206695</c:v>
                </c:pt>
                <c:pt idx="1609">
                  <c:v>1899.9889429365794</c:v>
                </c:pt>
                <c:pt idx="1610">
                  <c:v>1901.1678634572254</c:v>
                </c:pt>
                <c:pt idx="1611">
                  <c:v>1902.3467815826723</c:v>
                </c:pt>
                <c:pt idx="1612">
                  <c:v>1903.5256973128567</c:v>
                </c:pt>
                <c:pt idx="1613">
                  <c:v>1904.7046106477769</c:v>
                </c:pt>
                <c:pt idx="1614">
                  <c:v>1905.8835215874976</c:v>
                </c:pt>
                <c:pt idx="1615">
                  <c:v>1907.0624301319551</c:v>
                </c:pt>
                <c:pt idx="1616">
                  <c:v>1908.2413362811494</c:v>
                </c:pt>
                <c:pt idx="1617">
                  <c:v>1909.4202400352092</c:v>
                </c:pt>
                <c:pt idx="1618">
                  <c:v>1910.5991413940051</c:v>
                </c:pt>
                <c:pt idx="1619">
                  <c:v>1911.7780403575373</c:v>
                </c:pt>
                <c:pt idx="1620">
                  <c:v>1912.9569369259352</c:v>
                </c:pt>
                <c:pt idx="1621">
                  <c:v>1914.1358310991345</c:v>
                </c:pt>
                <c:pt idx="1622">
                  <c:v>1915.3147228770704</c:v>
                </c:pt>
                <c:pt idx="1623">
                  <c:v>1916.4936122598713</c:v>
                </c:pt>
                <c:pt idx="1624">
                  <c:v>1917.6724992474731</c:v>
                </c:pt>
                <c:pt idx="1625">
                  <c:v>1918.8513838398762</c:v>
                </c:pt>
                <c:pt idx="1626">
                  <c:v>1920.0302660370805</c:v>
                </c:pt>
                <c:pt idx="1627">
                  <c:v>1921.2091458391506</c:v>
                </c:pt>
                <c:pt idx="1628">
                  <c:v>1922.3880232460858</c:v>
                </c:pt>
                <c:pt idx="1629">
                  <c:v>1923.5668982577577</c:v>
                </c:pt>
                <c:pt idx="1630">
                  <c:v>1924.74577087436</c:v>
                </c:pt>
                <c:pt idx="1631">
                  <c:v>1925.9246410957633</c:v>
                </c:pt>
                <c:pt idx="1632">
                  <c:v>1927.1035089220327</c:v>
                </c:pt>
                <c:pt idx="1633">
                  <c:v>1928.2823743531669</c:v>
                </c:pt>
                <c:pt idx="1634">
                  <c:v>1929.4612373891025</c:v>
                </c:pt>
                <c:pt idx="1635">
                  <c:v>1930.6400980299684</c:v>
                </c:pt>
                <c:pt idx="1636">
                  <c:v>1931.8189562757002</c:v>
                </c:pt>
                <c:pt idx="1637">
                  <c:v>1932.997812126297</c:v>
                </c:pt>
                <c:pt idx="1638">
                  <c:v>1934.1766655817598</c:v>
                </c:pt>
                <c:pt idx="1639">
                  <c:v>1935.3555166420881</c:v>
                </c:pt>
                <c:pt idx="1640">
                  <c:v>1936.5343653073478</c:v>
                </c:pt>
                <c:pt idx="1641">
                  <c:v>1937.7132115774714</c:v>
                </c:pt>
                <c:pt idx="1642">
                  <c:v>1938.8920554525268</c:v>
                </c:pt>
                <c:pt idx="1643">
                  <c:v>1940.0708969324467</c:v>
                </c:pt>
                <c:pt idx="1644">
                  <c:v>1941.2497360172979</c:v>
                </c:pt>
                <c:pt idx="1645">
                  <c:v>1942.4285727070792</c:v>
                </c:pt>
                <c:pt idx="1646">
                  <c:v>1943.6074070017901</c:v>
                </c:pt>
                <c:pt idx="1647">
                  <c:v>1944.7862389013671</c:v>
                </c:pt>
                <c:pt idx="1648">
                  <c:v>1945.9650684059388</c:v>
                </c:pt>
                <c:pt idx="1649">
                  <c:v>1947.1438955153767</c:v>
                </c:pt>
                <c:pt idx="1650">
                  <c:v>1948.322720229809</c:v>
                </c:pt>
                <c:pt idx="1651">
                  <c:v>1949.5015425491069</c:v>
                </c:pt>
                <c:pt idx="1652">
                  <c:v>1950.6803624734644</c:v>
                </c:pt>
                <c:pt idx="1653">
                  <c:v>1951.8591800026882</c:v>
                </c:pt>
                <c:pt idx="1654">
                  <c:v>1953.0379951369066</c:v>
                </c:pt>
                <c:pt idx="1655">
                  <c:v>1954.2168078760551</c:v>
                </c:pt>
                <c:pt idx="1656">
                  <c:v>1955.3956182201987</c:v>
                </c:pt>
                <c:pt idx="1657">
                  <c:v>1956.5744261693367</c:v>
                </c:pt>
                <c:pt idx="1658">
                  <c:v>1957.7532317234056</c:v>
                </c:pt>
                <c:pt idx="1659">
                  <c:v>1958.9320348824692</c:v>
                </c:pt>
                <c:pt idx="1660">
                  <c:v>1960.1108356465277</c:v>
                </c:pt>
                <c:pt idx="1661">
                  <c:v>1961.2896340155812</c:v>
                </c:pt>
                <c:pt idx="1662">
                  <c:v>1962.4684299896296</c:v>
                </c:pt>
                <c:pt idx="1663">
                  <c:v>1963.6472235686731</c:v>
                </c:pt>
                <c:pt idx="1664">
                  <c:v>1964.8260147527758</c:v>
                </c:pt>
                <c:pt idx="1665">
                  <c:v>1966.0048035418092</c:v>
                </c:pt>
                <c:pt idx="1666">
                  <c:v>1967.1835899359019</c:v>
                </c:pt>
                <c:pt idx="1667">
                  <c:v>1968.3623739349896</c:v>
                </c:pt>
                <c:pt idx="1668">
                  <c:v>1969.5411555391368</c:v>
                </c:pt>
                <c:pt idx="1669">
                  <c:v>1970.7199347482788</c:v>
                </c:pt>
                <c:pt idx="1670">
                  <c:v>1971.8987115624805</c:v>
                </c:pt>
                <c:pt idx="1671">
                  <c:v>1973.0774859817416</c:v>
                </c:pt>
                <c:pt idx="1672">
                  <c:v>1974.2562580059978</c:v>
                </c:pt>
                <c:pt idx="1673">
                  <c:v>1975.4350276353136</c:v>
                </c:pt>
                <c:pt idx="1674">
                  <c:v>1976.6137948697535</c:v>
                </c:pt>
                <c:pt idx="1675">
                  <c:v>1977.7925597091883</c:v>
                </c:pt>
                <c:pt idx="1676">
                  <c:v>1978.9713221536831</c:v>
                </c:pt>
                <c:pt idx="1677">
                  <c:v>1980.1500822032369</c:v>
                </c:pt>
                <c:pt idx="1678">
                  <c:v>1981.3288398579148</c:v>
                </c:pt>
                <c:pt idx="1679">
                  <c:v>1982.5075951176527</c:v>
                </c:pt>
                <c:pt idx="1680">
                  <c:v>1983.6863479824494</c:v>
                </c:pt>
                <c:pt idx="1681">
                  <c:v>1984.8650984523711</c:v>
                </c:pt>
                <c:pt idx="1682">
                  <c:v>1986.0438465274171</c:v>
                </c:pt>
                <c:pt idx="1683">
                  <c:v>1987.2225922075222</c:v>
                </c:pt>
                <c:pt idx="1684">
                  <c:v>1988.4013354926869</c:v>
                </c:pt>
                <c:pt idx="1685">
                  <c:v>1989.5800763830405</c:v>
                </c:pt>
                <c:pt idx="1686">
                  <c:v>1990.7588148784534</c:v>
                </c:pt>
                <c:pt idx="1687">
                  <c:v>1991.9375509789907</c:v>
                </c:pt>
                <c:pt idx="1688">
                  <c:v>1993.1162846846528</c:v>
                </c:pt>
                <c:pt idx="1689">
                  <c:v>1994.295015995438</c:v>
                </c:pt>
                <c:pt idx="1690">
                  <c:v>1995.4737449114127</c:v>
                </c:pt>
                <c:pt idx="1691">
                  <c:v>1996.6524714324466</c:v>
                </c:pt>
                <c:pt idx="1692">
                  <c:v>1997.8311955586692</c:v>
                </c:pt>
                <c:pt idx="1693">
                  <c:v>1999.0099172900166</c:v>
                </c:pt>
                <c:pt idx="1694">
                  <c:v>2000.1886366265524</c:v>
                </c:pt>
                <c:pt idx="1695">
                  <c:v>2001.3673535682124</c:v>
                </c:pt>
                <c:pt idx="1696">
                  <c:v>2002.5460681149968</c:v>
                </c:pt>
                <c:pt idx="1697">
                  <c:v>2003.724780267034</c:v>
                </c:pt>
                <c:pt idx="1698">
                  <c:v>2004.9034900241966</c:v>
                </c:pt>
                <c:pt idx="1699">
                  <c:v>2006.0821973865473</c:v>
                </c:pt>
                <c:pt idx="1700">
                  <c:v>2007.260902354087</c:v>
                </c:pt>
                <c:pt idx="1701">
                  <c:v>2008.4396049267502</c:v>
                </c:pt>
                <c:pt idx="1702">
                  <c:v>2009.618305104668</c:v>
                </c:pt>
                <c:pt idx="1703">
                  <c:v>2010.7970028877735</c:v>
                </c:pt>
                <c:pt idx="1704">
                  <c:v>2011.9756982760682</c:v>
                </c:pt>
                <c:pt idx="1705">
                  <c:v>2013.1543912696166</c:v>
                </c:pt>
                <c:pt idx="1706">
                  <c:v>2014.3330818682889</c:v>
                </c:pt>
                <c:pt idx="1707">
                  <c:v>2015.5117700722792</c:v>
                </c:pt>
                <c:pt idx="1708">
                  <c:v>2016.6904558813942</c:v>
                </c:pt>
                <c:pt idx="1709">
                  <c:v>2017.8691392957624</c:v>
                </c:pt>
                <c:pt idx="1710">
                  <c:v>2019.0478203153841</c:v>
                </c:pt>
                <c:pt idx="1711">
                  <c:v>2020.2264989402595</c:v>
                </c:pt>
                <c:pt idx="1712">
                  <c:v>2021.4051751703228</c:v>
                </c:pt>
                <c:pt idx="1713">
                  <c:v>2022.5838490056403</c:v>
                </c:pt>
                <c:pt idx="1714">
                  <c:v>2023.7625204462113</c:v>
                </c:pt>
                <c:pt idx="1715">
                  <c:v>2024.9411894921006</c:v>
                </c:pt>
                <c:pt idx="1716">
                  <c:v>2026.1198561431779</c:v>
                </c:pt>
                <c:pt idx="1717">
                  <c:v>2027.298520399509</c:v>
                </c:pt>
                <c:pt idx="1718">
                  <c:v>2028.4771822611581</c:v>
                </c:pt>
                <c:pt idx="1719">
                  <c:v>2029.6558417280614</c:v>
                </c:pt>
                <c:pt idx="1720">
                  <c:v>2030.8344988002173</c:v>
                </c:pt>
                <c:pt idx="1721">
                  <c:v>2032.0131534776913</c:v>
                </c:pt>
                <c:pt idx="1722">
                  <c:v>2033.1918057604839</c:v>
                </c:pt>
                <c:pt idx="1723">
                  <c:v>2034.3704556485297</c:v>
                </c:pt>
                <c:pt idx="1724">
                  <c:v>2035.5491031418285</c:v>
                </c:pt>
                <c:pt idx="1725">
                  <c:v>2036.7277482405109</c:v>
                </c:pt>
                <c:pt idx="1726">
                  <c:v>2037.906390944446</c:v>
                </c:pt>
                <c:pt idx="1727">
                  <c:v>2039.0850312536993</c:v>
                </c:pt>
                <c:pt idx="1728">
                  <c:v>2040.2636691683354</c:v>
                </c:pt>
                <c:pt idx="1729">
                  <c:v>2041.4423046882255</c:v>
                </c:pt>
                <c:pt idx="1730">
                  <c:v>2042.6209378134331</c:v>
                </c:pt>
                <c:pt idx="1731">
                  <c:v>2043.7995685440233</c:v>
                </c:pt>
                <c:pt idx="1732">
                  <c:v>2044.9781968799321</c:v>
                </c:pt>
                <c:pt idx="1733">
                  <c:v>2046.156822821159</c:v>
                </c:pt>
                <c:pt idx="1734">
                  <c:v>2047.3354463677676</c:v>
                </c:pt>
                <c:pt idx="1735">
                  <c:v>2048.5140675196953</c:v>
                </c:pt>
                <c:pt idx="1736">
                  <c:v>2049.692686277006</c:v>
                </c:pt>
                <c:pt idx="1737">
                  <c:v>2050.8713026396981</c:v>
                </c:pt>
                <c:pt idx="1738">
                  <c:v>2052.0499166077093</c:v>
                </c:pt>
                <c:pt idx="1739">
                  <c:v>2053.2285281811032</c:v>
                </c:pt>
                <c:pt idx="1740">
                  <c:v>2054.407137359944</c:v>
                </c:pt>
                <c:pt idx="1741">
                  <c:v>2055.5857441441035</c:v>
                </c:pt>
                <c:pt idx="1742">
                  <c:v>2056.7643485336453</c:v>
                </c:pt>
                <c:pt idx="1743">
                  <c:v>2057.9429505285693</c:v>
                </c:pt>
                <c:pt idx="1744">
                  <c:v>2059.1215501288766</c:v>
                </c:pt>
                <c:pt idx="1745">
                  <c:v>2060.3001473346312</c:v>
                </c:pt>
                <c:pt idx="1746">
                  <c:v>2061.4787421457686</c:v>
                </c:pt>
                <c:pt idx="1747">
                  <c:v>2062.6573345622883</c:v>
                </c:pt>
                <c:pt idx="1748">
                  <c:v>2063.8359245842562</c:v>
                </c:pt>
                <c:pt idx="1749">
                  <c:v>2065.0145122116705</c:v>
                </c:pt>
                <c:pt idx="1750">
                  <c:v>2066.1930974444676</c:v>
                </c:pt>
                <c:pt idx="1751">
                  <c:v>2067.371680282713</c:v>
                </c:pt>
                <c:pt idx="1752">
                  <c:v>2068.5502607264048</c:v>
                </c:pt>
                <c:pt idx="1753">
                  <c:v>2069.7288387754797</c:v>
                </c:pt>
                <c:pt idx="1754">
                  <c:v>2070.9074144300666</c:v>
                </c:pt>
                <c:pt idx="1755">
                  <c:v>2072.0859876901009</c:v>
                </c:pt>
                <c:pt idx="1756">
                  <c:v>2073.2645585555174</c:v>
                </c:pt>
                <c:pt idx="1757">
                  <c:v>2074.4431270264463</c:v>
                </c:pt>
                <c:pt idx="1758">
                  <c:v>2075.6216931028225</c:v>
                </c:pt>
                <c:pt idx="1759">
                  <c:v>2076.8002567847111</c:v>
                </c:pt>
                <c:pt idx="1760">
                  <c:v>2077.9788180720466</c:v>
                </c:pt>
                <c:pt idx="1761">
                  <c:v>2079.1573769648294</c:v>
                </c:pt>
                <c:pt idx="1762">
                  <c:v>2080.3359334631241</c:v>
                </c:pt>
                <c:pt idx="1763">
                  <c:v>2081.5144875668661</c:v>
                </c:pt>
                <c:pt idx="1764">
                  <c:v>2082.6930392761851</c:v>
                </c:pt>
                <c:pt idx="1765">
                  <c:v>2083.871588590951</c:v>
                </c:pt>
                <c:pt idx="1766">
                  <c:v>2085.0501355111651</c:v>
                </c:pt>
                <c:pt idx="1767">
                  <c:v>2086.2286800369548</c:v>
                </c:pt>
                <c:pt idx="1768">
                  <c:v>2087.4072221682572</c:v>
                </c:pt>
                <c:pt idx="1769">
                  <c:v>2088.5857619050712</c:v>
                </c:pt>
                <c:pt idx="1770">
                  <c:v>2089.764299247397</c:v>
                </c:pt>
                <c:pt idx="1771">
                  <c:v>2090.9428341952353</c:v>
                </c:pt>
                <c:pt idx="1772">
                  <c:v>2092.12136674865</c:v>
                </c:pt>
                <c:pt idx="1773">
                  <c:v>2093.2998969075766</c:v>
                </c:pt>
                <c:pt idx="1774">
                  <c:v>2094.4784246720151</c:v>
                </c:pt>
                <c:pt idx="1775">
                  <c:v>2095.6569500420305</c:v>
                </c:pt>
                <c:pt idx="1776">
                  <c:v>2096.835473017622</c:v>
                </c:pt>
                <c:pt idx="1777">
                  <c:v>2098.0139935987263</c:v>
                </c:pt>
                <c:pt idx="1778">
                  <c:v>2099.1925117854066</c:v>
                </c:pt>
                <c:pt idx="1779">
                  <c:v>2100.3710275776639</c:v>
                </c:pt>
                <c:pt idx="1780">
                  <c:v>2101.5495409754972</c:v>
                </c:pt>
                <c:pt idx="1781">
                  <c:v>2102.7280519788433</c:v>
                </c:pt>
                <c:pt idx="1782">
                  <c:v>2103.9065605878295</c:v>
                </c:pt>
                <c:pt idx="1783">
                  <c:v>2105.0850668023936</c:v>
                </c:pt>
                <c:pt idx="1784">
                  <c:v>2106.2635706225337</c:v>
                </c:pt>
                <c:pt idx="1785">
                  <c:v>2107.4420720483154</c:v>
                </c:pt>
                <c:pt idx="1786">
                  <c:v>2108.620571079673</c:v>
                </c:pt>
                <c:pt idx="1787">
                  <c:v>2109.7990677166076</c:v>
                </c:pt>
                <c:pt idx="1788">
                  <c:v>2110.9775619591828</c:v>
                </c:pt>
                <c:pt idx="1789">
                  <c:v>2112.1560538073359</c:v>
                </c:pt>
                <c:pt idx="1790">
                  <c:v>2113.3345432611295</c:v>
                </c:pt>
                <c:pt idx="1791">
                  <c:v>2114.5130303205647</c:v>
                </c:pt>
                <c:pt idx="1792">
                  <c:v>2115.6915149855759</c:v>
                </c:pt>
                <c:pt idx="1793">
                  <c:v>2116.8699972562931</c:v>
                </c:pt>
                <c:pt idx="1794">
                  <c:v>2118.0484771325873</c:v>
                </c:pt>
                <c:pt idx="1795">
                  <c:v>2119.226954614523</c:v>
                </c:pt>
                <c:pt idx="1796">
                  <c:v>2120.4054297021635</c:v>
                </c:pt>
                <c:pt idx="1797">
                  <c:v>2121.5839023954463</c:v>
                </c:pt>
                <c:pt idx="1798">
                  <c:v>2122.7623726943702</c:v>
                </c:pt>
                <c:pt idx="1799">
                  <c:v>2123.9408405989352</c:v>
                </c:pt>
                <c:pt idx="1800">
                  <c:v>2125.1193061092058</c:v>
                </c:pt>
                <c:pt idx="1801">
                  <c:v>2126.2977692251175</c:v>
                </c:pt>
                <c:pt idx="1802">
                  <c:v>2127.4762299467352</c:v>
                </c:pt>
                <c:pt idx="1803">
                  <c:v>2128.6546882739945</c:v>
                </c:pt>
                <c:pt idx="1804">
                  <c:v>2129.8331442070244</c:v>
                </c:pt>
                <c:pt idx="1805">
                  <c:v>2131.0115977456953</c:v>
                </c:pt>
                <c:pt idx="1806">
                  <c:v>2132.1900488900073</c:v>
                </c:pt>
                <c:pt idx="1807">
                  <c:v>2133.36849764009</c:v>
                </c:pt>
                <c:pt idx="1808">
                  <c:v>2134.5469439958788</c:v>
                </c:pt>
                <c:pt idx="1809">
                  <c:v>2135.7253879573723</c:v>
                </c:pt>
                <c:pt idx="1810">
                  <c:v>2136.9038295245728</c:v>
                </c:pt>
                <c:pt idx="1811">
                  <c:v>2138.0822686974793</c:v>
                </c:pt>
                <c:pt idx="1812">
                  <c:v>2139.2607054761556</c:v>
                </c:pt>
                <c:pt idx="1813">
                  <c:v>2140.4391398605385</c:v>
                </c:pt>
                <c:pt idx="1814">
                  <c:v>2141.6175718506265</c:v>
                </c:pt>
                <c:pt idx="1815">
                  <c:v>2142.7960014465502</c:v>
                </c:pt>
                <c:pt idx="1816">
                  <c:v>2143.974428648115</c:v>
                </c:pt>
                <c:pt idx="1817">
                  <c:v>2145.152853455515</c:v>
                </c:pt>
                <c:pt idx="1818">
                  <c:v>2146.3312758686202</c:v>
                </c:pt>
                <c:pt idx="1819">
                  <c:v>2147.5096958874969</c:v>
                </c:pt>
                <c:pt idx="1820">
                  <c:v>2148.6881135120789</c:v>
                </c:pt>
                <c:pt idx="1821">
                  <c:v>2149.8665287424969</c:v>
                </c:pt>
                <c:pt idx="1822">
                  <c:v>2151.0449415786843</c:v>
                </c:pt>
                <c:pt idx="1823">
                  <c:v>2152.2233520206428</c:v>
                </c:pt>
                <c:pt idx="1824">
                  <c:v>2153.4017600684365</c:v>
                </c:pt>
                <c:pt idx="1825">
                  <c:v>2154.5801657219354</c:v>
                </c:pt>
                <c:pt idx="1826">
                  <c:v>2155.7585689812704</c:v>
                </c:pt>
                <c:pt idx="1827">
                  <c:v>2156.9369698464398</c:v>
                </c:pt>
                <c:pt idx="1828">
                  <c:v>2158.1153683173798</c:v>
                </c:pt>
                <c:pt idx="1829">
                  <c:v>2159.2937643940904</c:v>
                </c:pt>
                <c:pt idx="1830">
                  <c:v>2160.4721580767014</c:v>
                </c:pt>
                <c:pt idx="1831">
                  <c:v>2161.650549365082</c:v>
                </c:pt>
                <c:pt idx="1832">
                  <c:v>2162.8289382592338</c:v>
                </c:pt>
                <c:pt idx="1833">
                  <c:v>2164.0073247592845</c:v>
                </c:pt>
                <c:pt idx="1834">
                  <c:v>2165.1857088651709</c:v>
                </c:pt>
                <c:pt idx="1835">
                  <c:v>2166.3640905768921</c:v>
                </c:pt>
                <c:pt idx="1836">
                  <c:v>2167.5424698943848</c:v>
                </c:pt>
                <c:pt idx="1837">
                  <c:v>2168.7208468177764</c:v>
                </c:pt>
                <c:pt idx="1838">
                  <c:v>2169.8992213470679</c:v>
                </c:pt>
                <c:pt idx="1839">
                  <c:v>2171.0775934821299</c:v>
                </c:pt>
                <c:pt idx="1840">
                  <c:v>2172.2559632231564</c:v>
                </c:pt>
                <c:pt idx="1841">
                  <c:v>2173.4343305699535</c:v>
                </c:pt>
                <c:pt idx="1842">
                  <c:v>2174.6126955226496</c:v>
                </c:pt>
                <c:pt idx="1843">
                  <c:v>2175.7910580812468</c:v>
                </c:pt>
                <c:pt idx="1844">
                  <c:v>2176.9694182457429</c:v>
                </c:pt>
                <c:pt idx="1845">
                  <c:v>2178.1477760160742</c:v>
                </c:pt>
                <c:pt idx="1846">
                  <c:v>2179.3261313923053</c:v>
                </c:pt>
                <c:pt idx="1847">
                  <c:v>2180.5044843745009</c:v>
                </c:pt>
                <c:pt idx="1848">
                  <c:v>2181.6828349625321</c:v>
                </c:pt>
                <c:pt idx="1849">
                  <c:v>2182.8611831564622</c:v>
                </c:pt>
                <c:pt idx="1850">
                  <c:v>2184.0395289563576</c:v>
                </c:pt>
                <c:pt idx="1851">
                  <c:v>2185.2178723620873</c:v>
                </c:pt>
                <c:pt idx="1852">
                  <c:v>2186.3962133738464</c:v>
                </c:pt>
                <c:pt idx="1853">
                  <c:v>2187.5745519914408</c:v>
                </c:pt>
                <c:pt idx="1854">
                  <c:v>2188.7528882149995</c:v>
                </c:pt>
                <c:pt idx="1855">
                  <c:v>2189.9312220445227</c:v>
                </c:pt>
                <c:pt idx="1856">
                  <c:v>2191.1095534799451</c:v>
                </c:pt>
                <c:pt idx="1857">
                  <c:v>2192.2878825213324</c:v>
                </c:pt>
                <c:pt idx="1858">
                  <c:v>2193.4662091686196</c:v>
                </c:pt>
                <c:pt idx="1859">
                  <c:v>2194.6445334219356</c:v>
                </c:pt>
                <c:pt idx="1860">
                  <c:v>2195.8228552811515</c:v>
                </c:pt>
                <c:pt idx="1861">
                  <c:v>2197.0011747463964</c:v>
                </c:pt>
                <c:pt idx="1862">
                  <c:v>2198.179491817541</c:v>
                </c:pt>
                <c:pt idx="1863">
                  <c:v>2199.3578064947146</c:v>
                </c:pt>
                <c:pt idx="1864">
                  <c:v>2200.5361187778526</c:v>
                </c:pt>
                <c:pt idx="1865">
                  <c:v>2201.714428666955</c:v>
                </c:pt>
                <c:pt idx="1866">
                  <c:v>2202.8927361620867</c:v>
                </c:pt>
                <c:pt idx="1867">
                  <c:v>2204.0710412631825</c:v>
                </c:pt>
                <c:pt idx="1868">
                  <c:v>2205.249343970243</c:v>
                </c:pt>
                <c:pt idx="1869">
                  <c:v>2206.427644283332</c:v>
                </c:pt>
                <c:pt idx="1870">
                  <c:v>2207.6059422024505</c:v>
                </c:pt>
                <c:pt idx="1871">
                  <c:v>2208.7842377275979</c:v>
                </c:pt>
                <c:pt idx="1872">
                  <c:v>2209.9625308587097</c:v>
                </c:pt>
                <c:pt idx="1873">
                  <c:v>2211.1408215959154</c:v>
                </c:pt>
                <c:pt idx="1874">
                  <c:v>2212.3191099390851</c:v>
                </c:pt>
                <c:pt idx="1875">
                  <c:v>2213.4973958883493</c:v>
                </c:pt>
                <c:pt idx="1876">
                  <c:v>2214.6756794435769</c:v>
                </c:pt>
                <c:pt idx="1877">
                  <c:v>2215.8539606048989</c:v>
                </c:pt>
                <c:pt idx="1878">
                  <c:v>2217.032239372249</c:v>
                </c:pt>
                <c:pt idx="1879">
                  <c:v>2218.2105157456931</c:v>
                </c:pt>
                <c:pt idx="1880">
                  <c:v>2219.3887897251025</c:v>
                </c:pt>
                <c:pt idx="1881">
                  <c:v>2220.5670613106699</c:v>
                </c:pt>
                <c:pt idx="1882">
                  <c:v>2221.7453305022655</c:v>
                </c:pt>
                <c:pt idx="1883">
                  <c:v>2222.9235972998908</c:v>
                </c:pt>
                <c:pt idx="1884">
                  <c:v>2224.1018617036739</c:v>
                </c:pt>
                <c:pt idx="1885">
                  <c:v>2225.2801237134863</c:v>
                </c:pt>
                <c:pt idx="1886">
                  <c:v>2226.4583833293923</c:v>
                </c:pt>
                <c:pt idx="1887">
                  <c:v>2227.6366405513922</c:v>
                </c:pt>
                <c:pt idx="1888">
                  <c:v>2228.8148953794857</c:v>
                </c:pt>
                <c:pt idx="1889">
                  <c:v>2229.9931478136727</c:v>
                </c:pt>
                <c:pt idx="1890">
                  <c:v>2231.1713978540183</c:v>
                </c:pt>
                <c:pt idx="1891">
                  <c:v>2232.3496455003929</c:v>
                </c:pt>
                <c:pt idx="1892">
                  <c:v>2233.5278907529255</c:v>
                </c:pt>
                <c:pt idx="1893">
                  <c:v>2234.7061336116167</c:v>
                </c:pt>
                <c:pt idx="1894">
                  <c:v>2235.8843740764014</c:v>
                </c:pt>
                <c:pt idx="1895">
                  <c:v>2237.0626121472801</c:v>
                </c:pt>
                <c:pt idx="1896">
                  <c:v>2238.2408478243165</c:v>
                </c:pt>
                <c:pt idx="1897">
                  <c:v>2239.4190811075118</c:v>
                </c:pt>
                <c:pt idx="1898">
                  <c:v>2240.5973119968003</c:v>
                </c:pt>
                <c:pt idx="1899">
                  <c:v>2241.7755404923118</c:v>
                </c:pt>
                <c:pt idx="1900">
                  <c:v>2242.953766593917</c:v>
                </c:pt>
                <c:pt idx="1901">
                  <c:v>2244.1319903017452</c:v>
                </c:pt>
                <c:pt idx="1902">
                  <c:v>2245.3102116156674</c:v>
                </c:pt>
                <c:pt idx="1903">
                  <c:v>2246.4884305358123</c:v>
                </c:pt>
                <c:pt idx="1904">
                  <c:v>2247.6666470621153</c:v>
                </c:pt>
                <c:pt idx="1905">
                  <c:v>2248.844861194576</c:v>
                </c:pt>
                <c:pt idx="1906">
                  <c:v>2250.0230729332607</c:v>
                </c:pt>
                <c:pt idx="1907">
                  <c:v>2251.2012822781035</c:v>
                </c:pt>
                <c:pt idx="1908">
                  <c:v>2252.3794892291048</c:v>
                </c:pt>
                <c:pt idx="1909">
                  <c:v>2253.557693786393</c:v>
                </c:pt>
                <c:pt idx="1910">
                  <c:v>2254.7358959498397</c:v>
                </c:pt>
                <c:pt idx="1911">
                  <c:v>2255.9140957194454</c:v>
                </c:pt>
                <c:pt idx="1912">
                  <c:v>2257.0922930953379</c:v>
                </c:pt>
                <c:pt idx="1913">
                  <c:v>2258.2704880773881</c:v>
                </c:pt>
                <c:pt idx="1914">
                  <c:v>2259.4486806657274</c:v>
                </c:pt>
                <c:pt idx="1915">
                  <c:v>2260.6268708602884</c:v>
                </c:pt>
                <c:pt idx="1916">
                  <c:v>2261.8050586610084</c:v>
                </c:pt>
                <c:pt idx="1917">
                  <c:v>2262.9832440680161</c:v>
                </c:pt>
                <c:pt idx="1918">
                  <c:v>2264.1614270812461</c:v>
                </c:pt>
                <c:pt idx="1919">
                  <c:v>2265.3396077007642</c:v>
                </c:pt>
                <c:pt idx="1920">
                  <c:v>2266.517785926505</c:v>
                </c:pt>
                <c:pt idx="1921">
                  <c:v>2267.695961758533</c:v>
                </c:pt>
                <c:pt idx="1922">
                  <c:v>2268.8741351967847</c:v>
                </c:pt>
                <c:pt idx="1923">
                  <c:v>2270.0523062413235</c:v>
                </c:pt>
                <c:pt idx="1924">
                  <c:v>2271.2304748920851</c:v>
                </c:pt>
                <c:pt idx="1925">
                  <c:v>2272.4086411491344</c:v>
                </c:pt>
                <c:pt idx="1926">
                  <c:v>2273.5868050125359</c:v>
                </c:pt>
                <c:pt idx="1927">
                  <c:v>2274.7649664821606</c:v>
                </c:pt>
                <c:pt idx="1928">
                  <c:v>2275.9431255580726</c:v>
                </c:pt>
                <c:pt idx="1929">
                  <c:v>2277.1212822403368</c:v>
                </c:pt>
                <c:pt idx="1930">
                  <c:v>2278.2994365288241</c:v>
                </c:pt>
                <c:pt idx="1931">
                  <c:v>2279.4775884236637</c:v>
                </c:pt>
                <c:pt idx="1932">
                  <c:v>2280.6557379248547</c:v>
                </c:pt>
                <c:pt idx="1933">
                  <c:v>2281.8338850322693</c:v>
                </c:pt>
                <c:pt idx="1934">
                  <c:v>2283.0120297460358</c:v>
                </c:pt>
                <c:pt idx="1935">
                  <c:v>2284.1901720661544</c:v>
                </c:pt>
                <c:pt idx="1936">
                  <c:v>2285.3683119926259</c:v>
                </c:pt>
                <c:pt idx="1937">
                  <c:v>2286.5464495253846</c:v>
                </c:pt>
                <c:pt idx="1938">
                  <c:v>2287.7245846644955</c:v>
                </c:pt>
                <c:pt idx="1939">
                  <c:v>2288.9027174099583</c:v>
                </c:pt>
                <c:pt idx="1940">
                  <c:v>2290.0808477617088</c:v>
                </c:pt>
                <c:pt idx="1941">
                  <c:v>2291.2589757198766</c:v>
                </c:pt>
                <c:pt idx="1942">
                  <c:v>2292.4371012843962</c:v>
                </c:pt>
                <c:pt idx="1943">
                  <c:v>2293.6152244552677</c:v>
                </c:pt>
                <c:pt idx="1944">
                  <c:v>2294.7933452324924</c:v>
                </c:pt>
                <c:pt idx="1945">
                  <c:v>2295.971463616133</c:v>
                </c:pt>
                <c:pt idx="1946">
                  <c:v>2297.1495796061258</c:v>
                </c:pt>
                <c:pt idx="1947">
                  <c:v>2298.3276932025356</c:v>
                </c:pt>
                <c:pt idx="1948">
                  <c:v>2299.5058044052976</c:v>
                </c:pt>
                <c:pt idx="1949">
                  <c:v>2300.6839132144119</c:v>
                </c:pt>
                <c:pt idx="1950">
                  <c:v>2301.8620196300076</c:v>
                </c:pt>
                <c:pt idx="1951">
                  <c:v>2303.0401236519556</c:v>
                </c:pt>
                <c:pt idx="1952">
                  <c:v>2304.2182252803204</c:v>
                </c:pt>
                <c:pt idx="1953">
                  <c:v>2305.3963245151022</c:v>
                </c:pt>
                <c:pt idx="1954">
                  <c:v>2306.5744213563007</c:v>
                </c:pt>
                <c:pt idx="1955">
                  <c:v>2307.7525158039161</c:v>
                </c:pt>
                <c:pt idx="1956">
                  <c:v>2308.930607857948</c:v>
                </c:pt>
                <c:pt idx="1957">
                  <c:v>2310.1086975184617</c:v>
                </c:pt>
                <c:pt idx="1958">
                  <c:v>2311.2867847853918</c:v>
                </c:pt>
                <c:pt idx="1959">
                  <c:v>2312.4648696587392</c:v>
                </c:pt>
                <c:pt idx="1960">
                  <c:v>2313.642952138503</c:v>
                </c:pt>
                <c:pt idx="1961">
                  <c:v>2314.8210322247483</c:v>
                </c:pt>
                <c:pt idx="1962">
                  <c:v>2315.9991099174754</c:v>
                </c:pt>
                <c:pt idx="1963">
                  <c:v>2317.1771852166839</c:v>
                </c:pt>
                <c:pt idx="1964">
                  <c:v>2318.3552581223094</c:v>
                </c:pt>
                <c:pt idx="1965">
                  <c:v>2319.5333286344157</c:v>
                </c:pt>
                <c:pt idx="1966">
                  <c:v>2320.711396753004</c:v>
                </c:pt>
                <c:pt idx="1967">
                  <c:v>2321.8894624780737</c:v>
                </c:pt>
                <c:pt idx="1968">
                  <c:v>2323.0675258096248</c:v>
                </c:pt>
                <c:pt idx="1969">
                  <c:v>2324.2455867476574</c:v>
                </c:pt>
                <c:pt idx="1970">
                  <c:v>2325.4236452921709</c:v>
                </c:pt>
                <c:pt idx="1971">
                  <c:v>2326.6017014431668</c:v>
                </c:pt>
                <c:pt idx="1972">
                  <c:v>2327.7797552007082</c:v>
                </c:pt>
                <c:pt idx="1973">
                  <c:v>2328.9578065647961</c:v>
                </c:pt>
                <c:pt idx="1974">
                  <c:v>2330.135855535365</c:v>
                </c:pt>
                <c:pt idx="1975">
                  <c:v>2331.3139021124152</c:v>
                </c:pt>
                <c:pt idx="1976">
                  <c:v>2332.4919462960124</c:v>
                </c:pt>
                <c:pt idx="1977">
                  <c:v>2333.6699880861547</c:v>
                </c:pt>
                <c:pt idx="1978">
                  <c:v>2334.8480274828439</c:v>
                </c:pt>
                <c:pt idx="1979">
                  <c:v>2336.0260644860141</c:v>
                </c:pt>
                <c:pt idx="1980">
                  <c:v>2337.2040990957948</c:v>
                </c:pt>
                <c:pt idx="1981">
                  <c:v>2338.3821313120575</c:v>
                </c:pt>
                <c:pt idx="1982">
                  <c:v>2339.5601611349311</c:v>
                </c:pt>
                <c:pt idx="1983">
                  <c:v>2340.7381885643499</c:v>
                </c:pt>
                <c:pt idx="1984">
                  <c:v>2341.9162136003156</c:v>
                </c:pt>
                <c:pt idx="1985">
                  <c:v>2343.0942362428914</c:v>
                </c:pt>
                <c:pt idx="1986">
                  <c:v>2344.2722564919491</c:v>
                </c:pt>
                <c:pt idx="1987">
                  <c:v>2345.4502743476824</c:v>
                </c:pt>
                <c:pt idx="1988">
                  <c:v>2346.6282898099607</c:v>
                </c:pt>
                <c:pt idx="1989">
                  <c:v>2347.8063028787865</c:v>
                </c:pt>
                <c:pt idx="1990">
                  <c:v>2348.9843135542869</c:v>
                </c:pt>
                <c:pt idx="1991">
                  <c:v>2350.1623218363329</c:v>
                </c:pt>
                <c:pt idx="1992">
                  <c:v>2351.3403277249904</c:v>
                </c:pt>
                <c:pt idx="1993">
                  <c:v>2352.5183312201939</c:v>
                </c:pt>
                <c:pt idx="1994">
                  <c:v>2353.696332322073</c:v>
                </c:pt>
                <c:pt idx="1995">
                  <c:v>2354.8743310305622</c:v>
                </c:pt>
                <c:pt idx="1996">
                  <c:v>2356.0523273456624</c:v>
                </c:pt>
                <c:pt idx="1997">
                  <c:v>2357.2303212674383</c:v>
                </c:pt>
                <c:pt idx="1998">
                  <c:v>2358.4083127957597</c:v>
                </c:pt>
                <c:pt idx="1999">
                  <c:v>2359.5863019308217</c:v>
                </c:pt>
                <c:pt idx="2000">
                  <c:v>2360.7642886724293</c:v>
                </c:pt>
                <c:pt idx="2001">
                  <c:v>2361.942273020712</c:v>
                </c:pt>
                <c:pt idx="2002">
                  <c:v>2363.1202549756704</c:v>
                </c:pt>
                <c:pt idx="2003">
                  <c:v>2364.2982345372398</c:v>
                </c:pt>
                <c:pt idx="2004">
                  <c:v>2365.4762117054847</c:v>
                </c:pt>
                <c:pt idx="2005">
                  <c:v>2366.6541864804044</c:v>
                </c:pt>
                <c:pt idx="2006">
                  <c:v>2367.8321588619997</c:v>
                </c:pt>
                <c:pt idx="2007">
                  <c:v>2369.0101288502701</c:v>
                </c:pt>
                <c:pt idx="2008">
                  <c:v>2370.1880964452157</c:v>
                </c:pt>
                <c:pt idx="2009">
                  <c:v>2371.3660616468378</c:v>
                </c:pt>
                <c:pt idx="2010">
                  <c:v>2372.5440244551987</c:v>
                </c:pt>
                <c:pt idx="2011">
                  <c:v>2373.7219848701711</c:v>
                </c:pt>
                <c:pt idx="2012">
                  <c:v>2374.8999428918823</c:v>
                </c:pt>
                <c:pt idx="2013">
                  <c:v>2376.0778985203347</c:v>
                </c:pt>
                <c:pt idx="2014">
                  <c:v>2377.2558517554621</c:v>
                </c:pt>
                <c:pt idx="2015">
                  <c:v>2378.4338025972647</c:v>
                </c:pt>
                <c:pt idx="2016">
                  <c:v>2379.6117510458721</c:v>
                </c:pt>
                <c:pt idx="2017">
                  <c:v>2380.7896971011546</c:v>
                </c:pt>
                <c:pt idx="2018">
                  <c:v>2381.9676407631132</c:v>
                </c:pt>
                <c:pt idx="2019">
                  <c:v>2383.1455820318761</c:v>
                </c:pt>
                <c:pt idx="2020">
                  <c:v>2384.3235209073787</c:v>
                </c:pt>
                <c:pt idx="2021">
                  <c:v>2385.5014573895564</c:v>
                </c:pt>
                <c:pt idx="2022">
                  <c:v>2386.6793914785399</c:v>
                </c:pt>
                <c:pt idx="2023">
                  <c:v>2387.8573231742616</c:v>
                </c:pt>
                <c:pt idx="2024">
                  <c:v>2389.0352524767891</c:v>
                </c:pt>
                <c:pt idx="2025">
                  <c:v>2390.2131793859912</c:v>
                </c:pt>
                <c:pt idx="2026">
                  <c:v>2391.3911039019995</c:v>
                </c:pt>
                <c:pt idx="2027">
                  <c:v>2392.5690260248102</c:v>
                </c:pt>
                <c:pt idx="2028">
                  <c:v>2393.7469457543625</c:v>
                </c:pt>
                <c:pt idx="2029">
                  <c:v>2394.9248630907191</c:v>
                </c:pt>
                <c:pt idx="2030">
                  <c:v>2396.102778033815</c:v>
                </c:pt>
                <c:pt idx="2031">
                  <c:v>2397.2806905837811</c:v>
                </c:pt>
                <c:pt idx="2032">
                  <c:v>2398.4586007404869</c:v>
                </c:pt>
                <c:pt idx="2033">
                  <c:v>2399.6365085039979</c:v>
                </c:pt>
                <c:pt idx="2034">
                  <c:v>2400.8144138743119</c:v>
                </c:pt>
                <c:pt idx="2035">
                  <c:v>2401.9923168514315</c:v>
                </c:pt>
                <c:pt idx="2036">
                  <c:v>2403.1702174354209</c:v>
                </c:pt>
                <c:pt idx="2037">
                  <c:v>2404.3481156261496</c:v>
                </c:pt>
                <c:pt idx="2038">
                  <c:v>2405.5260114237471</c:v>
                </c:pt>
                <c:pt idx="2039">
                  <c:v>2406.7039048282149</c:v>
                </c:pt>
                <c:pt idx="2040">
                  <c:v>2407.8817958394866</c:v>
                </c:pt>
                <c:pt idx="2041">
                  <c:v>2409.0596844575634</c:v>
                </c:pt>
                <c:pt idx="2042">
                  <c:v>2410.2375706825087</c:v>
                </c:pt>
                <c:pt idx="2043">
                  <c:v>2411.4154545143238</c:v>
                </c:pt>
                <c:pt idx="2044">
                  <c:v>2412.593335952944</c:v>
                </c:pt>
                <c:pt idx="2045">
                  <c:v>2413.7712149984973</c:v>
                </c:pt>
                <c:pt idx="2046">
                  <c:v>2414.9490916508553</c:v>
                </c:pt>
                <c:pt idx="2047">
                  <c:v>2416.1269659100831</c:v>
                </c:pt>
                <c:pt idx="2048">
                  <c:v>2417.3048377762439</c:v>
                </c:pt>
                <c:pt idx="2049">
                  <c:v>2418.4827072492103</c:v>
                </c:pt>
                <c:pt idx="2050">
                  <c:v>2419.6605743291097</c:v>
                </c:pt>
                <c:pt idx="2051">
                  <c:v>2420.838439015879</c:v>
                </c:pt>
                <c:pt idx="2052">
                  <c:v>2422.0163013095821</c:v>
                </c:pt>
                <c:pt idx="2053">
                  <c:v>2423.1941612100895</c:v>
                </c:pt>
                <c:pt idx="2054">
                  <c:v>2424.3720187175963</c:v>
                </c:pt>
                <c:pt idx="2055">
                  <c:v>2425.5498738319711</c:v>
                </c:pt>
                <c:pt idx="2056">
                  <c:v>2426.7277265532803</c:v>
                </c:pt>
                <c:pt idx="2057">
                  <c:v>2427.9055768814587</c:v>
                </c:pt>
                <c:pt idx="2058">
                  <c:v>2429.0834248165716</c:v>
                </c:pt>
                <c:pt idx="2059">
                  <c:v>2430.2612703586824</c:v>
                </c:pt>
                <c:pt idx="2060">
                  <c:v>2431.4391135076626</c:v>
                </c:pt>
                <c:pt idx="2061">
                  <c:v>2432.6169542635766</c:v>
                </c:pt>
                <c:pt idx="2062">
                  <c:v>2433.7947926264251</c:v>
                </c:pt>
                <c:pt idx="2063">
                  <c:v>2434.9726285962711</c:v>
                </c:pt>
                <c:pt idx="2064">
                  <c:v>2436.150462173051</c:v>
                </c:pt>
                <c:pt idx="2065">
                  <c:v>2437.3282933567652</c:v>
                </c:pt>
                <c:pt idx="2066">
                  <c:v>2438.5061221474784</c:v>
                </c:pt>
                <c:pt idx="2067">
                  <c:v>2439.6839485451246</c:v>
                </c:pt>
                <c:pt idx="2068">
                  <c:v>2440.8617725497052</c:v>
                </c:pt>
                <c:pt idx="2069">
                  <c:v>2442.0395941613488</c:v>
                </c:pt>
                <c:pt idx="2070">
                  <c:v>2443.2174133799267</c:v>
                </c:pt>
                <c:pt idx="2071">
                  <c:v>2444.3952302055027</c:v>
                </c:pt>
                <c:pt idx="2072">
                  <c:v>2445.5730446380776</c:v>
                </c:pt>
                <c:pt idx="2073">
                  <c:v>2446.7508566775859</c:v>
                </c:pt>
                <c:pt idx="2074">
                  <c:v>2447.9286663241573</c:v>
                </c:pt>
                <c:pt idx="2075">
                  <c:v>2449.1064735777277</c:v>
                </c:pt>
                <c:pt idx="2076">
                  <c:v>2450.284278438296</c:v>
                </c:pt>
                <c:pt idx="2077">
                  <c:v>2451.4620809058629</c:v>
                </c:pt>
                <c:pt idx="2078">
                  <c:v>2452.6398809804937</c:v>
                </c:pt>
                <c:pt idx="2079">
                  <c:v>2453.8176786621225</c:v>
                </c:pt>
                <c:pt idx="2080">
                  <c:v>2454.9954739508148</c:v>
                </c:pt>
                <c:pt idx="2081">
                  <c:v>2456.1732668465047</c:v>
                </c:pt>
                <c:pt idx="2082">
                  <c:v>2457.3510573492586</c:v>
                </c:pt>
                <c:pt idx="2083">
                  <c:v>2458.5288454590104</c:v>
                </c:pt>
                <c:pt idx="2084">
                  <c:v>2459.7066311758254</c:v>
                </c:pt>
                <c:pt idx="2085">
                  <c:v>2460.8844144997693</c:v>
                </c:pt>
                <c:pt idx="2086">
                  <c:v>2462.0621954307103</c:v>
                </c:pt>
                <c:pt idx="2087">
                  <c:v>2463.2399739687157</c:v>
                </c:pt>
                <c:pt idx="2088">
                  <c:v>2464.4177501137833</c:v>
                </c:pt>
                <c:pt idx="2089">
                  <c:v>2465.5955238659144</c:v>
                </c:pt>
                <c:pt idx="2090">
                  <c:v>2466.7732952251731</c:v>
                </c:pt>
                <c:pt idx="2091">
                  <c:v>2467.9510641914953</c:v>
                </c:pt>
                <c:pt idx="2092">
                  <c:v>2469.1288307648801</c:v>
                </c:pt>
                <c:pt idx="2093">
                  <c:v>2470.3065949453285</c:v>
                </c:pt>
                <c:pt idx="2094">
                  <c:v>2471.4843567329699</c:v>
                </c:pt>
                <c:pt idx="2095">
                  <c:v>2472.662116127673</c:v>
                </c:pt>
                <c:pt idx="2096">
                  <c:v>2473.8398731294401</c:v>
                </c:pt>
                <c:pt idx="2097">
                  <c:v>2475.0176277383352</c:v>
                </c:pt>
                <c:pt idx="2098">
                  <c:v>2476.1953799544222</c:v>
                </c:pt>
                <c:pt idx="2099">
                  <c:v>2477.3731297775726</c:v>
                </c:pt>
                <c:pt idx="2100">
                  <c:v>2478.5508772078506</c:v>
                </c:pt>
                <c:pt idx="2101">
                  <c:v>2479.7286222452567</c:v>
                </c:pt>
                <c:pt idx="2102">
                  <c:v>2480.9063648897904</c:v>
                </c:pt>
                <c:pt idx="2103">
                  <c:v>2482.0841051415159</c:v>
                </c:pt>
                <c:pt idx="2104">
                  <c:v>2483.2618430003054</c:v>
                </c:pt>
                <c:pt idx="2105">
                  <c:v>2484.439578466287</c:v>
                </c:pt>
                <c:pt idx="2106">
                  <c:v>2485.6173115394613</c:v>
                </c:pt>
                <c:pt idx="2107">
                  <c:v>2486.7950422197632</c:v>
                </c:pt>
                <c:pt idx="2108">
                  <c:v>2487.9727705072569</c:v>
                </c:pt>
                <c:pt idx="2109">
                  <c:v>2489.1504964018795</c:v>
                </c:pt>
                <c:pt idx="2110">
                  <c:v>2490.3282199036944</c:v>
                </c:pt>
                <c:pt idx="2111">
                  <c:v>2491.505941012701</c:v>
                </c:pt>
                <c:pt idx="2112">
                  <c:v>2492.6836597289002</c:v>
                </c:pt>
                <c:pt idx="2113">
                  <c:v>2493.8613760522917</c:v>
                </c:pt>
                <c:pt idx="2114">
                  <c:v>2495.0390899828112</c:v>
                </c:pt>
                <c:pt idx="2115">
                  <c:v>2496.216801520588</c:v>
                </c:pt>
                <c:pt idx="2116">
                  <c:v>2497.3945106655569</c:v>
                </c:pt>
                <c:pt idx="2117">
                  <c:v>2498.5722174177827</c:v>
                </c:pt>
                <c:pt idx="2118">
                  <c:v>2499.7499217771365</c:v>
                </c:pt>
                <c:pt idx="2119">
                  <c:v>2500.9276237438116</c:v>
                </c:pt>
                <c:pt idx="2120">
                  <c:v>2502.1053233176153</c:v>
                </c:pt>
                <c:pt idx="2121">
                  <c:v>2503.2830204986758</c:v>
                </c:pt>
                <c:pt idx="2122">
                  <c:v>2504.460715286993</c:v>
                </c:pt>
                <c:pt idx="2123">
                  <c:v>2505.638407682567</c:v>
                </c:pt>
                <c:pt idx="2124">
                  <c:v>2506.8160976853342</c:v>
                </c:pt>
                <c:pt idx="2125">
                  <c:v>2507.9937852953581</c:v>
                </c:pt>
                <c:pt idx="2126">
                  <c:v>2509.1714705127033</c:v>
                </c:pt>
                <c:pt idx="2127">
                  <c:v>2510.3491533372412</c:v>
                </c:pt>
                <c:pt idx="2128">
                  <c:v>2511.5268337690359</c:v>
                </c:pt>
                <c:pt idx="2129">
                  <c:v>2512.7045118080882</c:v>
                </c:pt>
                <c:pt idx="2130">
                  <c:v>2513.8821874544624</c:v>
                </c:pt>
                <c:pt idx="2131">
                  <c:v>2515.0598607080929</c:v>
                </c:pt>
                <c:pt idx="2132">
                  <c:v>2516.2375315690447</c:v>
                </c:pt>
                <c:pt idx="2133">
                  <c:v>2517.4152000371905</c:v>
                </c:pt>
                <c:pt idx="2134">
                  <c:v>2518.5928661127218</c:v>
                </c:pt>
                <c:pt idx="2135">
                  <c:v>2519.7705297955094</c:v>
                </c:pt>
                <c:pt idx="2136">
                  <c:v>2520.9481910856193</c:v>
                </c:pt>
                <c:pt idx="2137">
                  <c:v>2522.1258499829864</c:v>
                </c:pt>
                <c:pt idx="2138">
                  <c:v>2523.303506487739</c:v>
                </c:pt>
                <c:pt idx="2139">
                  <c:v>2524.4811605997497</c:v>
                </c:pt>
                <c:pt idx="2140">
                  <c:v>2525.6588123190818</c:v>
                </c:pt>
                <c:pt idx="2141">
                  <c:v>2526.8364616457352</c:v>
                </c:pt>
                <c:pt idx="2142">
                  <c:v>2528.014108579775</c:v>
                </c:pt>
                <c:pt idx="2143">
                  <c:v>2529.1917531211361</c:v>
                </c:pt>
                <c:pt idx="2144">
                  <c:v>2530.36939526982</c:v>
                </c:pt>
                <c:pt idx="2145">
                  <c:v>2531.5470350258247</c:v>
                </c:pt>
                <c:pt idx="2146">
                  <c:v>2532.7246723892158</c:v>
                </c:pt>
                <c:pt idx="2147">
                  <c:v>2533.9023073599292</c:v>
                </c:pt>
                <c:pt idx="2148">
                  <c:v>2535.079939938028</c:v>
                </c:pt>
                <c:pt idx="2149">
                  <c:v>2536.2575701235141</c:v>
                </c:pt>
                <c:pt idx="2150">
                  <c:v>2537.4351979163207</c:v>
                </c:pt>
                <c:pt idx="2151">
                  <c:v>2538.6128233165796</c:v>
                </c:pt>
                <c:pt idx="2152">
                  <c:v>2539.7904463241598</c:v>
                </c:pt>
                <c:pt idx="2153">
                  <c:v>2540.968066939125</c:v>
                </c:pt>
                <c:pt idx="2154">
                  <c:v>2542.145685161478</c:v>
                </c:pt>
                <c:pt idx="2155">
                  <c:v>2543.3233009912165</c:v>
                </c:pt>
                <c:pt idx="2156">
                  <c:v>2544.5009144284068</c:v>
                </c:pt>
                <c:pt idx="2157">
                  <c:v>2545.678525472918</c:v>
                </c:pt>
                <c:pt idx="2158">
                  <c:v>2546.8561341248801</c:v>
                </c:pt>
                <c:pt idx="2159">
                  <c:v>2548.0337403842937</c:v>
                </c:pt>
                <c:pt idx="2160">
                  <c:v>2549.2113442510931</c:v>
                </c:pt>
                <c:pt idx="2161">
                  <c:v>2550.3889457253435</c:v>
                </c:pt>
                <c:pt idx="2162">
                  <c:v>2551.5665448069803</c:v>
                </c:pt>
                <c:pt idx="2163">
                  <c:v>2552.7441414960681</c:v>
                </c:pt>
                <c:pt idx="2164">
                  <c:v>2553.9217357926073</c:v>
                </c:pt>
                <c:pt idx="2165">
                  <c:v>2555.0993276965319</c:v>
                </c:pt>
                <c:pt idx="2166">
                  <c:v>2556.2769172079725</c:v>
                </c:pt>
                <c:pt idx="2167">
                  <c:v>2557.454504326864</c:v>
                </c:pt>
                <c:pt idx="2168">
                  <c:v>2558.6320890531415</c:v>
                </c:pt>
                <c:pt idx="2169">
                  <c:v>2559.8096713869354</c:v>
                </c:pt>
                <c:pt idx="2170">
                  <c:v>2560.9872513281794</c:v>
                </c:pt>
                <c:pt idx="2171">
                  <c:v>2562.1648288769393</c:v>
                </c:pt>
                <c:pt idx="2172">
                  <c:v>2563.3424040331506</c:v>
                </c:pt>
                <c:pt idx="2173">
                  <c:v>2564.5199767968124</c:v>
                </c:pt>
                <c:pt idx="2174">
                  <c:v>2565.6975471679898</c:v>
                </c:pt>
                <c:pt idx="2175">
                  <c:v>2566.8751151466827</c:v>
                </c:pt>
                <c:pt idx="2176">
                  <c:v>2568.052680732827</c:v>
                </c:pt>
                <c:pt idx="2177">
                  <c:v>2569.2302439264863</c:v>
                </c:pt>
                <c:pt idx="2178">
                  <c:v>2570.4078047276612</c:v>
                </c:pt>
                <c:pt idx="2179">
                  <c:v>2571.585363136352</c:v>
                </c:pt>
                <c:pt idx="2180">
                  <c:v>2572.762919152558</c:v>
                </c:pt>
                <c:pt idx="2181">
                  <c:v>2573.9404727762799</c:v>
                </c:pt>
                <c:pt idx="2182">
                  <c:v>2575.1180240075178</c:v>
                </c:pt>
                <c:pt idx="2183">
                  <c:v>2576.2955728462698</c:v>
                </c:pt>
                <c:pt idx="2184">
                  <c:v>2577.4731192926033</c:v>
                </c:pt>
                <c:pt idx="2185">
                  <c:v>2578.6506633464528</c:v>
                </c:pt>
                <c:pt idx="2186">
                  <c:v>2579.8282050078169</c:v>
                </c:pt>
                <c:pt idx="2187">
                  <c:v>2581.0057442767611</c:v>
                </c:pt>
                <c:pt idx="2188">
                  <c:v>2582.1832811532854</c:v>
                </c:pt>
                <c:pt idx="2189">
                  <c:v>2583.3608156373252</c:v>
                </c:pt>
                <c:pt idx="2190">
                  <c:v>2584.5383477289461</c:v>
                </c:pt>
                <c:pt idx="2191">
                  <c:v>2585.7158774281475</c:v>
                </c:pt>
                <c:pt idx="2192">
                  <c:v>2586.8934047349285</c:v>
                </c:pt>
                <c:pt idx="2193">
                  <c:v>2588.0709296492892</c:v>
                </c:pt>
                <c:pt idx="2194">
                  <c:v>2589.2484521711654</c:v>
                </c:pt>
                <c:pt idx="2195">
                  <c:v>2590.4259723006871</c:v>
                </c:pt>
                <c:pt idx="2196">
                  <c:v>2591.603490037854</c:v>
                </c:pt>
                <c:pt idx="2197">
                  <c:v>2592.7810053825356</c:v>
                </c:pt>
                <c:pt idx="2198">
                  <c:v>2593.9585183348622</c:v>
                </c:pt>
                <c:pt idx="2199">
                  <c:v>2595.1360288947694</c:v>
                </c:pt>
                <c:pt idx="2200">
                  <c:v>2596.3135370623208</c:v>
                </c:pt>
                <c:pt idx="2201">
                  <c:v>2597.4910428374533</c:v>
                </c:pt>
                <c:pt idx="2202">
                  <c:v>2598.6685462202304</c:v>
                </c:pt>
                <c:pt idx="2203">
                  <c:v>2599.8460472106512</c:v>
                </c:pt>
                <c:pt idx="2204">
                  <c:v>2601.0235458086531</c:v>
                </c:pt>
                <c:pt idx="2205">
                  <c:v>2602.2010420143647</c:v>
                </c:pt>
                <c:pt idx="2206">
                  <c:v>2603.3785358276564</c:v>
                </c:pt>
                <c:pt idx="2207">
                  <c:v>2604.5560272486578</c:v>
                </c:pt>
                <c:pt idx="2208">
                  <c:v>2605.7335162772383</c:v>
                </c:pt>
                <c:pt idx="2209">
                  <c:v>2606.9110029135295</c:v>
                </c:pt>
                <c:pt idx="2210">
                  <c:v>2608.0884871574649</c:v>
                </c:pt>
                <c:pt idx="2211">
                  <c:v>2609.2659690090454</c:v>
                </c:pt>
                <c:pt idx="2212">
                  <c:v>2610.4434484683352</c:v>
                </c:pt>
                <c:pt idx="2213">
                  <c:v>2611.6209255352701</c:v>
                </c:pt>
                <c:pt idx="2214">
                  <c:v>2612.7984002099142</c:v>
                </c:pt>
                <c:pt idx="2215">
                  <c:v>2613.9758724922681</c:v>
                </c:pt>
                <c:pt idx="2216">
                  <c:v>2615.1533423822661</c:v>
                </c:pt>
                <c:pt idx="2217">
                  <c:v>2616.3308098799739</c:v>
                </c:pt>
                <c:pt idx="2218">
                  <c:v>2617.5082749853923</c:v>
                </c:pt>
                <c:pt idx="2219">
                  <c:v>2618.6857376984535</c:v>
                </c:pt>
                <c:pt idx="2220">
                  <c:v>2619.8631980192904</c:v>
                </c:pt>
                <c:pt idx="2221">
                  <c:v>2621.0406559478365</c:v>
                </c:pt>
                <c:pt idx="2222">
                  <c:v>2622.2181114840914</c:v>
                </c:pt>
                <c:pt idx="2223">
                  <c:v>2623.3955646280565</c:v>
                </c:pt>
                <c:pt idx="2224">
                  <c:v>2624.5730153797949</c:v>
                </c:pt>
                <c:pt idx="2225">
                  <c:v>2625.750463739244</c:v>
                </c:pt>
                <c:pt idx="2226">
                  <c:v>2626.9279097064014</c:v>
                </c:pt>
                <c:pt idx="2227">
                  <c:v>2628.105353281333</c:v>
                </c:pt>
                <c:pt idx="2228">
                  <c:v>2629.2827944640385</c:v>
                </c:pt>
                <c:pt idx="2229">
                  <c:v>2630.4602332544546</c:v>
                </c:pt>
                <c:pt idx="2230">
                  <c:v>2631.637669652644</c:v>
                </c:pt>
                <c:pt idx="2231">
                  <c:v>2632.8151036586082</c:v>
                </c:pt>
                <c:pt idx="2232">
                  <c:v>2633.9925352723453</c:v>
                </c:pt>
                <c:pt idx="2233">
                  <c:v>2635.169964493793</c:v>
                </c:pt>
                <c:pt idx="2234">
                  <c:v>2636.3473913230791</c:v>
                </c:pt>
                <c:pt idx="2235">
                  <c:v>2637.5248157601386</c:v>
                </c:pt>
                <c:pt idx="2236">
                  <c:v>2638.7022378050374</c:v>
                </c:pt>
                <c:pt idx="2237">
                  <c:v>2639.8796574576463</c:v>
                </c:pt>
                <c:pt idx="2238">
                  <c:v>2641.0570747180927</c:v>
                </c:pt>
                <c:pt idx="2239">
                  <c:v>2642.2344895863139</c:v>
                </c:pt>
                <c:pt idx="2240">
                  <c:v>2643.4119020623739</c:v>
                </c:pt>
                <c:pt idx="2241">
                  <c:v>2644.5893121462077</c:v>
                </c:pt>
                <c:pt idx="2242">
                  <c:v>2645.7667198379454</c:v>
                </c:pt>
                <c:pt idx="2243">
                  <c:v>2646.9441251373919</c:v>
                </c:pt>
                <c:pt idx="2244">
                  <c:v>2648.1215280447427</c:v>
                </c:pt>
                <c:pt idx="2245">
                  <c:v>2649.298928559931</c:v>
                </c:pt>
                <c:pt idx="2246">
                  <c:v>2650.4763266828941</c:v>
                </c:pt>
                <c:pt idx="2247">
                  <c:v>2651.6537224137605</c:v>
                </c:pt>
                <c:pt idx="2248">
                  <c:v>2652.8311157524013</c:v>
                </c:pt>
                <c:pt idx="2249">
                  <c:v>2654.008506698945</c:v>
                </c:pt>
                <c:pt idx="2250">
                  <c:v>2655.1858952533275</c:v>
                </c:pt>
                <c:pt idx="2251">
                  <c:v>2656.3632814156135</c:v>
                </c:pt>
                <c:pt idx="2252">
                  <c:v>2657.5406651857379</c:v>
                </c:pt>
                <c:pt idx="2253">
                  <c:v>2658.7180465637016</c:v>
                </c:pt>
                <c:pt idx="2254">
                  <c:v>2659.8954255495682</c:v>
                </c:pt>
                <c:pt idx="2255">
                  <c:v>2661.0728021433383</c:v>
                </c:pt>
                <c:pt idx="2256">
                  <c:v>2662.2501763449477</c:v>
                </c:pt>
                <c:pt idx="2257">
                  <c:v>2663.4275481544596</c:v>
                </c:pt>
                <c:pt idx="2258">
                  <c:v>2664.6049175718749</c:v>
                </c:pt>
                <c:pt idx="2259">
                  <c:v>2665.7822845971937</c:v>
                </c:pt>
                <c:pt idx="2260">
                  <c:v>2666.9596492304167</c:v>
                </c:pt>
                <c:pt idx="2261">
                  <c:v>2668.1370114715423</c:v>
                </c:pt>
                <c:pt idx="2262">
                  <c:v>2669.314371320635</c:v>
                </c:pt>
                <c:pt idx="2263">
                  <c:v>2670.4917287775679</c:v>
                </c:pt>
                <c:pt idx="2264">
                  <c:v>2671.6690838424693</c:v>
                </c:pt>
                <c:pt idx="2265">
                  <c:v>2672.8464365152727</c:v>
                </c:pt>
                <c:pt idx="2266">
                  <c:v>2674.0237867960445</c:v>
                </c:pt>
                <c:pt idx="2267">
                  <c:v>2675.2011346847194</c:v>
                </c:pt>
                <c:pt idx="2268">
                  <c:v>2676.3784801813622</c:v>
                </c:pt>
                <c:pt idx="2269">
                  <c:v>2677.5558232859735</c:v>
                </c:pt>
                <c:pt idx="2270">
                  <c:v>2678.7331639984882</c:v>
                </c:pt>
                <c:pt idx="2271">
                  <c:v>2679.9105023189704</c:v>
                </c:pt>
                <c:pt idx="2272">
                  <c:v>2681.0878382474216</c:v>
                </c:pt>
                <c:pt idx="2273">
                  <c:v>2682.2651717838398</c:v>
                </c:pt>
                <c:pt idx="2274">
                  <c:v>2683.4425029282911</c:v>
                </c:pt>
                <c:pt idx="2275">
                  <c:v>2684.6198316806453</c:v>
                </c:pt>
                <c:pt idx="2276">
                  <c:v>2685.7971580410326</c:v>
                </c:pt>
                <c:pt idx="2277">
                  <c:v>2686.9744820093229</c:v>
                </c:pt>
                <c:pt idx="2278">
                  <c:v>2688.1518035857107</c:v>
                </c:pt>
                <c:pt idx="2279">
                  <c:v>2689.329122770002</c:v>
                </c:pt>
                <c:pt idx="2280">
                  <c:v>2690.5064395623908</c:v>
                </c:pt>
                <c:pt idx="2281">
                  <c:v>2691.6837539626822</c:v>
                </c:pt>
                <c:pt idx="2282">
                  <c:v>2692.8610659710712</c:v>
                </c:pt>
                <c:pt idx="2283">
                  <c:v>2694.0383755874282</c:v>
                </c:pt>
                <c:pt idx="2284">
                  <c:v>2695.2156828118177</c:v>
                </c:pt>
                <c:pt idx="2285">
                  <c:v>2696.3929876442398</c:v>
                </c:pt>
                <c:pt idx="2286">
                  <c:v>2697.5702900846945</c:v>
                </c:pt>
                <c:pt idx="2287">
                  <c:v>2698.7475901331823</c:v>
                </c:pt>
                <c:pt idx="2288">
                  <c:v>2699.9248877897026</c:v>
                </c:pt>
                <c:pt idx="2289">
                  <c:v>2701.1021830543204</c:v>
                </c:pt>
                <c:pt idx="2290">
                  <c:v>2702.2794759269054</c:v>
                </c:pt>
                <c:pt idx="2291">
                  <c:v>2703.456766407588</c:v>
                </c:pt>
                <c:pt idx="2292">
                  <c:v>2704.6340544963682</c:v>
                </c:pt>
                <c:pt idx="2293">
                  <c:v>2705.811340193181</c:v>
                </c:pt>
                <c:pt idx="2294">
                  <c:v>2706.9886234980254</c:v>
                </c:pt>
                <c:pt idx="2295">
                  <c:v>2708.1659044109683</c:v>
                </c:pt>
                <c:pt idx="2296">
                  <c:v>2709.3431829320079</c:v>
                </c:pt>
                <c:pt idx="2297">
                  <c:v>2710.5204590611452</c:v>
                </c:pt>
                <c:pt idx="2298">
                  <c:v>2711.6977327983154</c:v>
                </c:pt>
                <c:pt idx="2299">
                  <c:v>2712.875004143646</c:v>
                </c:pt>
                <c:pt idx="2300">
                  <c:v>2714.0522730970106</c:v>
                </c:pt>
                <c:pt idx="2301">
                  <c:v>2715.2295396585359</c:v>
                </c:pt>
                <c:pt idx="2302">
                  <c:v>2716.4068038281598</c:v>
                </c:pt>
                <c:pt idx="2303">
                  <c:v>2717.5840656058804</c:v>
                </c:pt>
                <c:pt idx="2304">
                  <c:v>2718.7613249916985</c:v>
                </c:pt>
                <c:pt idx="2305">
                  <c:v>2719.9385819856775</c:v>
                </c:pt>
                <c:pt idx="2306">
                  <c:v>2721.115836587755</c:v>
                </c:pt>
                <c:pt idx="2307">
                  <c:v>2722.2930887979937</c:v>
                </c:pt>
                <c:pt idx="2308">
                  <c:v>2723.4703386163951</c:v>
                </c:pt>
                <c:pt idx="2309">
                  <c:v>2724.6475860428923</c:v>
                </c:pt>
                <c:pt idx="2310">
                  <c:v>2725.8248310775534</c:v>
                </c:pt>
                <c:pt idx="2311">
                  <c:v>2727.0020737203745</c:v>
                </c:pt>
                <c:pt idx="2312">
                  <c:v>2728.1793139713582</c:v>
                </c:pt>
                <c:pt idx="2313">
                  <c:v>2729.356551830439</c:v>
                </c:pt>
                <c:pt idx="2314">
                  <c:v>2730.5337872977466</c:v>
                </c:pt>
                <c:pt idx="2315">
                  <c:v>2731.7110203732168</c:v>
                </c:pt>
                <c:pt idx="2316">
                  <c:v>2732.8882510568474</c:v>
                </c:pt>
                <c:pt idx="2317">
                  <c:v>2734.0654793487051</c:v>
                </c:pt>
                <c:pt idx="2318">
                  <c:v>2735.2427052487251</c:v>
                </c:pt>
                <c:pt idx="2319">
                  <c:v>2736.4199287569068</c:v>
                </c:pt>
                <c:pt idx="2320">
                  <c:v>2737.5971498733147</c:v>
                </c:pt>
                <c:pt idx="2321">
                  <c:v>2738.774368597949</c:v>
                </c:pt>
                <c:pt idx="2322">
                  <c:v>2739.9515849307459</c:v>
                </c:pt>
                <c:pt idx="2323">
                  <c:v>2741.1287988717695</c:v>
                </c:pt>
                <c:pt idx="2324">
                  <c:v>2742.306010421019</c:v>
                </c:pt>
                <c:pt idx="2325">
                  <c:v>2743.4832195784302</c:v>
                </c:pt>
                <c:pt idx="2326">
                  <c:v>2744.6604263441327</c:v>
                </c:pt>
                <c:pt idx="2327">
                  <c:v>2745.837630718062</c:v>
                </c:pt>
                <c:pt idx="2328">
                  <c:v>2747.0148327002175</c:v>
                </c:pt>
                <c:pt idx="2329">
                  <c:v>2748.1920322905994</c:v>
                </c:pt>
                <c:pt idx="2330">
                  <c:v>2749.3692294892089</c:v>
                </c:pt>
                <c:pt idx="2331">
                  <c:v>2750.5464242961084</c:v>
                </c:pt>
                <c:pt idx="2332">
                  <c:v>2751.7236167112351</c:v>
                </c:pt>
                <c:pt idx="2333">
                  <c:v>2752.9008067346526</c:v>
                </c:pt>
                <c:pt idx="2334">
                  <c:v>2754.0779943662974</c:v>
                </c:pt>
                <c:pt idx="2335">
                  <c:v>2755.2551796062326</c:v>
                </c:pt>
                <c:pt idx="2336">
                  <c:v>2756.4323624544591</c:v>
                </c:pt>
                <c:pt idx="2337">
                  <c:v>2757.6095429109109</c:v>
                </c:pt>
                <c:pt idx="2338">
                  <c:v>2758.7867209757201</c:v>
                </c:pt>
                <c:pt idx="2339">
                  <c:v>2759.9638966487555</c:v>
                </c:pt>
                <c:pt idx="2340">
                  <c:v>2761.1410699301473</c:v>
                </c:pt>
                <c:pt idx="2341">
                  <c:v>2762.3182408197645</c:v>
                </c:pt>
                <c:pt idx="2342">
                  <c:v>2763.4954093177375</c:v>
                </c:pt>
                <c:pt idx="2343">
                  <c:v>2764.6725754240019</c:v>
                </c:pt>
                <c:pt idx="2344">
                  <c:v>2765.8497391385577</c:v>
                </c:pt>
                <c:pt idx="2345">
                  <c:v>2767.0269004614693</c:v>
                </c:pt>
                <c:pt idx="2346">
                  <c:v>2768.2040593926727</c:v>
                </c:pt>
                <c:pt idx="2347">
                  <c:v>2769.3812159322301</c:v>
                </c:pt>
                <c:pt idx="2348">
                  <c:v>2770.5583700800812</c:v>
                </c:pt>
                <c:pt idx="2349">
                  <c:v>2771.7355218362854</c:v>
                </c:pt>
                <c:pt idx="2350">
                  <c:v>2772.9126712008469</c:v>
                </c:pt>
                <c:pt idx="2351">
                  <c:v>2774.0898181737639</c:v>
                </c:pt>
                <c:pt idx="2352">
                  <c:v>2775.2669627549717</c:v>
                </c:pt>
                <c:pt idx="2353">
                  <c:v>2776.4441049446</c:v>
                </c:pt>
                <c:pt idx="2354">
                  <c:v>2777.6212447425851</c:v>
                </c:pt>
                <c:pt idx="2355">
                  <c:v>2778.7983821489252</c:v>
                </c:pt>
                <c:pt idx="2356">
                  <c:v>2779.9755171636207</c:v>
                </c:pt>
                <c:pt idx="2357">
                  <c:v>2781.1526497867376</c:v>
                </c:pt>
                <c:pt idx="2358">
                  <c:v>2782.3297800182095</c:v>
                </c:pt>
                <c:pt idx="2359">
                  <c:v>2783.5069078580377</c:v>
                </c:pt>
                <c:pt idx="2360">
                  <c:v>2784.684033306286</c:v>
                </c:pt>
                <c:pt idx="2361">
                  <c:v>2785.8611563628897</c:v>
                </c:pt>
                <c:pt idx="2362">
                  <c:v>2787.0382770279793</c:v>
                </c:pt>
                <c:pt idx="2363">
                  <c:v>2788.215395301424</c:v>
                </c:pt>
                <c:pt idx="2364">
                  <c:v>2789.392511183225</c:v>
                </c:pt>
                <c:pt idx="2365">
                  <c:v>2790.569624673511</c:v>
                </c:pt>
                <c:pt idx="2366">
                  <c:v>2791.7467357722171</c:v>
                </c:pt>
                <c:pt idx="2367">
                  <c:v>2792.9238444793441</c:v>
                </c:pt>
                <c:pt idx="2368">
                  <c:v>2794.1009507948907</c:v>
                </c:pt>
                <c:pt idx="2369">
                  <c:v>2795.2780547188586</c:v>
                </c:pt>
                <c:pt idx="2370">
                  <c:v>2796.4551562512461</c:v>
                </c:pt>
                <c:pt idx="2371">
                  <c:v>2797.6322553921195</c:v>
                </c:pt>
                <c:pt idx="2372">
                  <c:v>2798.8093521414771</c:v>
                </c:pt>
                <c:pt idx="2373">
                  <c:v>2799.9864464991911</c:v>
                </c:pt>
                <c:pt idx="2374">
                  <c:v>2801.1635384654546</c:v>
                </c:pt>
                <c:pt idx="2375">
                  <c:v>2802.3406280401391</c:v>
                </c:pt>
                <c:pt idx="2376">
                  <c:v>2803.5177152233082</c:v>
                </c:pt>
                <c:pt idx="2377">
                  <c:v>2804.6948000148973</c:v>
                </c:pt>
                <c:pt idx="2378">
                  <c:v>2805.8718824150365</c:v>
                </c:pt>
                <c:pt idx="2379">
                  <c:v>2807.0489624235961</c:v>
                </c:pt>
                <c:pt idx="2380">
                  <c:v>2808.2260400407054</c:v>
                </c:pt>
                <c:pt idx="2381">
                  <c:v>2809.4031152662346</c:v>
                </c:pt>
                <c:pt idx="2382">
                  <c:v>2810.5801881003149</c:v>
                </c:pt>
                <c:pt idx="2383">
                  <c:v>2811.7572585428784</c:v>
                </c:pt>
                <c:pt idx="2384">
                  <c:v>2812.9343265939929</c:v>
                </c:pt>
                <c:pt idx="2385">
                  <c:v>2814.1113922535924</c:v>
                </c:pt>
                <c:pt idx="2386">
                  <c:v>2815.288455521676</c:v>
                </c:pt>
                <c:pt idx="2387">
                  <c:v>2816.4655163983102</c:v>
                </c:pt>
                <c:pt idx="2388">
                  <c:v>2817.6425748834936</c:v>
                </c:pt>
                <c:pt idx="2389">
                  <c:v>2818.8196309771624</c:v>
                </c:pt>
                <c:pt idx="2390">
                  <c:v>2819.9966846793805</c:v>
                </c:pt>
                <c:pt idx="2391">
                  <c:v>2821.1737359901481</c:v>
                </c:pt>
                <c:pt idx="2392">
                  <c:v>2822.3507849094658</c:v>
                </c:pt>
                <c:pt idx="2393">
                  <c:v>2823.5278314373327</c:v>
                </c:pt>
                <c:pt idx="2394">
                  <c:v>2824.7048755737501</c:v>
                </c:pt>
                <c:pt idx="2395">
                  <c:v>2825.8819173187171</c:v>
                </c:pt>
                <c:pt idx="2396">
                  <c:v>2827.0589566722983</c:v>
                </c:pt>
                <c:pt idx="2397">
                  <c:v>2828.2359936343646</c:v>
                </c:pt>
                <c:pt idx="2398">
                  <c:v>2829.4130282051092</c:v>
                </c:pt>
                <c:pt idx="2399">
                  <c:v>2830.5900603843393</c:v>
                </c:pt>
                <c:pt idx="2400">
                  <c:v>2831.7670901721845</c:v>
                </c:pt>
                <c:pt idx="2401">
                  <c:v>2832.9441175686425</c:v>
                </c:pt>
                <c:pt idx="2402">
                  <c:v>2834.121142573716</c:v>
                </c:pt>
                <c:pt idx="2403">
                  <c:v>2835.2981651873388</c:v>
                </c:pt>
                <c:pt idx="2404">
                  <c:v>2836.4751854095762</c:v>
                </c:pt>
                <c:pt idx="2405">
                  <c:v>2837.6522032404268</c:v>
                </c:pt>
                <c:pt idx="2406">
                  <c:v>2838.8292186798935</c:v>
                </c:pt>
                <c:pt idx="2407">
                  <c:v>2840.0062317280376</c:v>
                </c:pt>
                <c:pt idx="2408">
                  <c:v>2841.1832423847313</c:v>
                </c:pt>
                <c:pt idx="2409">
                  <c:v>2842.3602506500406</c:v>
                </c:pt>
                <c:pt idx="2410">
                  <c:v>2843.5372565240282</c:v>
                </c:pt>
                <c:pt idx="2411">
                  <c:v>2844.7142600066304</c:v>
                </c:pt>
                <c:pt idx="2412">
                  <c:v>2845.8912610979105</c:v>
                </c:pt>
                <c:pt idx="2413">
                  <c:v>2847.0682597978066</c:v>
                </c:pt>
                <c:pt idx="2414">
                  <c:v>2848.2452561063806</c:v>
                </c:pt>
                <c:pt idx="2415">
                  <c:v>2849.4222500236333</c:v>
                </c:pt>
                <c:pt idx="2416">
                  <c:v>2850.5992415495011</c:v>
                </c:pt>
                <c:pt idx="2417">
                  <c:v>2851.7762306840477</c:v>
                </c:pt>
                <c:pt idx="2418">
                  <c:v>2852.9532174272726</c:v>
                </c:pt>
                <c:pt idx="2419">
                  <c:v>2854.1302017791768</c:v>
                </c:pt>
                <c:pt idx="2420">
                  <c:v>2855.3071837397601</c:v>
                </c:pt>
                <c:pt idx="2421">
                  <c:v>2856.4841633090227</c:v>
                </c:pt>
                <c:pt idx="2422">
                  <c:v>2857.6611404869636</c:v>
                </c:pt>
                <c:pt idx="2423">
                  <c:v>2858.8381152735838</c:v>
                </c:pt>
                <c:pt idx="2424">
                  <c:v>2860.0150876689472</c:v>
                </c:pt>
                <c:pt idx="2425">
                  <c:v>2861.1920576730545</c:v>
                </c:pt>
                <c:pt idx="2426">
                  <c:v>2862.3690252858405</c:v>
                </c:pt>
                <c:pt idx="2427">
                  <c:v>2863.5459905073058</c:v>
                </c:pt>
                <c:pt idx="2428">
                  <c:v>2864.7229533375144</c:v>
                </c:pt>
                <c:pt idx="2429">
                  <c:v>2865.8999137764667</c:v>
                </c:pt>
                <c:pt idx="2430">
                  <c:v>2867.0768718241625</c:v>
                </c:pt>
                <c:pt idx="2431">
                  <c:v>2868.253827480537</c:v>
                </c:pt>
                <c:pt idx="2432">
                  <c:v>2869.4307807456562</c:v>
                </c:pt>
                <c:pt idx="2433">
                  <c:v>2870.6077316195824</c:v>
                </c:pt>
                <c:pt idx="2434">
                  <c:v>2871.7846801021883</c:v>
                </c:pt>
                <c:pt idx="2435">
                  <c:v>2872.9616261936017</c:v>
                </c:pt>
                <c:pt idx="2436">
                  <c:v>2874.1385698937593</c:v>
                </c:pt>
                <c:pt idx="2437">
                  <c:v>2875.3155112027252</c:v>
                </c:pt>
                <c:pt idx="2438">
                  <c:v>2876.49245012037</c:v>
                </c:pt>
                <c:pt idx="2439">
                  <c:v>2877.6693866468868</c:v>
                </c:pt>
                <c:pt idx="2440">
                  <c:v>2878.8463207820828</c:v>
                </c:pt>
                <c:pt idx="2441">
                  <c:v>2880.0232525261522</c:v>
                </c:pt>
                <c:pt idx="2442">
                  <c:v>2881.2001818789654</c:v>
                </c:pt>
                <c:pt idx="2443">
                  <c:v>2882.3771088405865</c:v>
                </c:pt>
                <c:pt idx="2444">
                  <c:v>2883.554033410951</c:v>
                </c:pt>
                <c:pt idx="2445">
                  <c:v>2884.7309555901884</c:v>
                </c:pt>
                <c:pt idx="2446">
                  <c:v>2885.9078753782337</c:v>
                </c:pt>
                <c:pt idx="2447">
                  <c:v>2887.0847927750874</c:v>
                </c:pt>
                <c:pt idx="2448">
                  <c:v>2888.2617077807499</c:v>
                </c:pt>
                <c:pt idx="2449">
                  <c:v>2889.4386203952199</c:v>
                </c:pt>
                <c:pt idx="2450">
                  <c:v>2890.6155306184983</c:v>
                </c:pt>
                <c:pt idx="2451">
                  <c:v>2891.79243845065</c:v>
                </c:pt>
                <c:pt idx="2452">
                  <c:v>2892.9693438916097</c:v>
                </c:pt>
                <c:pt idx="2453">
                  <c:v>2894.1462469414419</c:v>
                </c:pt>
                <c:pt idx="2454">
                  <c:v>2895.3231476001474</c:v>
                </c:pt>
                <c:pt idx="2455">
                  <c:v>2896.5000458676604</c:v>
                </c:pt>
                <c:pt idx="2456">
                  <c:v>2897.6769417440469</c:v>
                </c:pt>
                <c:pt idx="2457">
                  <c:v>2898.8538352292412</c:v>
                </c:pt>
                <c:pt idx="2458">
                  <c:v>2900.0307263233735</c:v>
                </c:pt>
                <c:pt idx="2459">
                  <c:v>2901.2076150263774</c:v>
                </c:pt>
                <c:pt idx="2460">
                  <c:v>2902.3845013381911</c:v>
                </c:pt>
                <c:pt idx="2461">
                  <c:v>2903.5613852589418</c:v>
                </c:pt>
                <c:pt idx="2462">
                  <c:v>2904.7382667885649</c:v>
                </c:pt>
                <c:pt idx="2463">
                  <c:v>2905.9151459270611</c:v>
                </c:pt>
                <c:pt idx="2464">
                  <c:v>2907.0920226744952</c:v>
                </c:pt>
                <c:pt idx="2465">
                  <c:v>2908.2688970308013</c:v>
                </c:pt>
                <c:pt idx="2466">
                  <c:v>2909.4457689960454</c:v>
                </c:pt>
                <c:pt idx="2467">
                  <c:v>2910.622638570163</c:v>
                </c:pt>
                <c:pt idx="2468">
                  <c:v>2911.7995057532166</c:v>
                </c:pt>
                <c:pt idx="2469">
                  <c:v>2912.9763705451442</c:v>
                </c:pt>
                <c:pt idx="2470">
                  <c:v>2914.1532329460742</c:v>
                </c:pt>
                <c:pt idx="2471">
                  <c:v>2915.3300929558759</c:v>
                </c:pt>
                <c:pt idx="2472">
                  <c:v>2916.5069505746151</c:v>
                </c:pt>
                <c:pt idx="2473">
                  <c:v>2917.6838058022918</c:v>
                </c:pt>
                <c:pt idx="2474">
                  <c:v>2918.8606586389715</c:v>
                </c:pt>
                <c:pt idx="2475">
                  <c:v>2920.0375090845237</c:v>
                </c:pt>
                <c:pt idx="2476">
                  <c:v>2921.2143571390784</c:v>
                </c:pt>
                <c:pt idx="2477">
                  <c:v>2922.3912028025698</c:v>
                </c:pt>
                <c:pt idx="2478">
                  <c:v>2923.5680460750636</c:v>
                </c:pt>
                <c:pt idx="2479">
                  <c:v>2924.7448869564946</c:v>
                </c:pt>
                <c:pt idx="2480">
                  <c:v>2925.9217254468631</c:v>
                </c:pt>
                <c:pt idx="2481">
                  <c:v>2927.0985615462992</c:v>
                </c:pt>
                <c:pt idx="2482">
                  <c:v>2928.2753952546718</c:v>
                </c:pt>
                <c:pt idx="2483">
                  <c:v>2929.452226571982</c:v>
                </c:pt>
                <c:pt idx="2484">
                  <c:v>2930.6290554983593</c:v>
                </c:pt>
                <c:pt idx="2485">
                  <c:v>2931.8058820337387</c:v>
                </c:pt>
                <c:pt idx="2486">
                  <c:v>2932.9827061780557</c:v>
                </c:pt>
                <c:pt idx="2487">
                  <c:v>2934.1595279314397</c:v>
                </c:pt>
                <c:pt idx="2488">
                  <c:v>2935.3363472938249</c:v>
                </c:pt>
                <c:pt idx="2489">
                  <c:v>2936.5131642652118</c:v>
                </c:pt>
                <c:pt idx="2490">
                  <c:v>2937.6899788456017</c:v>
                </c:pt>
                <c:pt idx="2491">
                  <c:v>2938.8667910350582</c:v>
                </c:pt>
                <c:pt idx="2492">
                  <c:v>2940.0436008335168</c:v>
                </c:pt>
                <c:pt idx="2493">
                  <c:v>2941.2204082410426</c:v>
                </c:pt>
                <c:pt idx="2494">
                  <c:v>2942.3972132575705</c:v>
                </c:pt>
                <c:pt idx="2495">
                  <c:v>2943.5740158831645</c:v>
                </c:pt>
                <c:pt idx="2496">
                  <c:v>2944.7508161178262</c:v>
                </c:pt>
                <c:pt idx="2497">
                  <c:v>2945.927613961554</c:v>
                </c:pt>
                <c:pt idx="2498">
                  <c:v>2947.104409414284</c:v>
                </c:pt>
                <c:pt idx="2499">
                  <c:v>2948.2812024761447</c:v>
                </c:pt>
                <c:pt idx="2500">
                  <c:v>2949.457993147073</c:v>
                </c:pt>
                <c:pt idx="2501">
                  <c:v>2950.634781427003</c:v>
                </c:pt>
                <c:pt idx="2502">
                  <c:v>2951.8115673160651</c:v>
                </c:pt>
                <c:pt idx="2503">
                  <c:v>2952.988350814257</c:v>
                </c:pt>
                <c:pt idx="2504">
                  <c:v>2954.1651319214525</c:v>
                </c:pt>
                <c:pt idx="2505">
                  <c:v>2955.3419106377787</c:v>
                </c:pt>
                <c:pt idx="2506">
                  <c:v>2956.5186869632362</c:v>
                </c:pt>
                <c:pt idx="2507">
                  <c:v>2957.6954608977603</c:v>
                </c:pt>
                <c:pt idx="2508">
                  <c:v>2958.8722324414166</c:v>
                </c:pt>
                <c:pt idx="2509">
                  <c:v>2960.0490015942041</c:v>
                </c:pt>
                <c:pt idx="2510">
                  <c:v>2961.2257683560588</c:v>
                </c:pt>
                <c:pt idx="2511">
                  <c:v>2962.4025327270429</c:v>
                </c:pt>
                <c:pt idx="2512">
                  <c:v>2963.5792947072241</c:v>
                </c:pt>
                <c:pt idx="2513">
                  <c:v>2964.7560542964729</c:v>
                </c:pt>
                <c:pt idx="2514">
                  <c:v>2965.9328114948521</c:v>
                </c:pt>
                <c:pt idx="2515">
                  <c:v>2967.1095663024275</c:v>
                </c:pt>
                <c:pt idx="2516">
                  <c:v>2968.2863187191347</c:v>
                </c:pt>
                <c:pt idx="2517">
                  <c:v>2969.463068744973</c:v>
                </c:pt>
                <c:pt idx="2518">
                  <c:v>2970.6398163800063</c:v>
                </c:pt>
                <c:pt idx="2519">
                  <c:v>2971.8165616241727</c:v>
                </c:pt>
                <c:pt idx="2520">
                  <c:v>2972.9933044775339</c:v>
                </c:pt>
                <c:pt idx="2521">
                  <c:v>2974.1700449400273</c:v>
                </c:pt>
                <c:pt idx="2522">
                  <c:v>2975.3467830117161</c:v>
                </c:pt>
                <c:pt idx="2523">
                  <c:v>2976.5235186926011</c:v>
                </c:pt>
                <c:pt idx="2524">
                  <c:v>2977.7002519826824</c:v>
                </c:pt>
                <c:pt idx="2525">
                  <c:v>2978.8769828818949</c:v>
                </c:pt>
                <c:pt idx="2526">
                  <c:v>2980.0537113903674</c:v>
                </c:pt>
                <c:pt idx="2527">
                  <c:v>2981.2304375080362</c:v>
                </c:pt>
                <c:pt idx="2528">
                  <c:v>2982.4071612349017</c:v>
                </c:pt>
                <c:pt idx="2529">
                  <c:v>2983.583882570962</c:v>
                </c:pt>
                <c:pt idx="2530">
                  <c:v>2984.7606015162196</c:v>
                </c:pt>
                <c:pt idx="2531">
                  <c:v>2985.9373180707375</c:v>
                </c:pt>
                <c:pt idx="2532">
                  <c:v>2987.1140322345154</c:v>
                </c:pt>
                <c:pt idx="2533">
                  <c:v>2988.2907440074905</c:v>
                </c:pt>
                <c:pt idx="2534">
                  <c:v>2989.4674533896605</c:v>
                </c:pt>
                <c:pt idx="2535">
                  <c:v>2990.6441603811554</c:v>
                </c:pt>
                <c:pt idx="2536">
                  <c:v>2991.8208649818475</c:v>
                </c:pt>
                <c:pt idx="2537">
                  <c:v>2992.9975671917346</c:v>
                </c:pt>
                <c:pt idx="2538">
                  <c:v>2994.1742670109484</c:v>
                </c:pt>
                <c:pt idx="2539">
                  <c:v>2995.3509644394217</c:v>
                </c:pt>
                <c:pt idx="2540">
                  <c:v>2996.5276594771562</c:v>
                </c:pt>
                <c:pt idx="2541">
                  <c:v>2997.7043521241508</c:v>
                </c:pt>
                <c:pt idx="2542">
                  <c:v>2998.8810423804057</c:v>
                </c:pt>
                <c:pt idx="2543">
                  <c:v>3000.0577302459869</c:v>
                </c:pt>
                <c:pt idx="2544">
                  <c:v>3001.2344157208286</c:v>
                </c:pt>
                <c:pt idx="2545">
                  <c:v>3002.4110988049301</c:v>
                </c:pt>
                <c:pt idx="2546">
                  <c:v>3003.5877794983576</c:v>
                </c:pt>
                <c:pt idx="2547">
                  <c:v>3004.7644578010454</c:v>
                </c:pt>
                <c:pt idx="2548">
                  <c:v>3005.9411337130582</c:v>
                </c:pt>
                <c:pt idx="2549">
                  <c:v>3007.1178072343973</c:v>
                </c:pt>
                <c:pt idx="2550">
                  <c:v>3008.294478365061</c:v>
                </c:pt>
                <c:pt idx="2551">
                  <c:v>3009.4711471050496</c:v>
                </c:pt>
                <c:pt idx="2552">
                  <c:v>3010.6478134542999</c:v>
                </c:pt>
                <c:pt idx="2553">
                  <c:v>3011.8244774129384</c:v>
                </c:pt>
                <c:pt idx="2554">
                  <c:v>3013.0011389808392</c:v>
                </c:pt>
                <c:pt idx="2555">
                  <c:v>3014.1777981581295</c:v>
                </c:pt>
                <c:pt idx="2556">
                  <c:v>3015.3544549448088</c:v>
                </c:pt>
                <c:pt idx="2557">
                  <c:v>3016.5311093407495</c:v>
                </c:pt>
                <c:pt idx="2558">
                  <c:v>3017.7077613460801</c:v>
                </c:pt>
                <c:pt idx="2559">
                  <c:v>3018.8844109608003</c:v>
                </c:pt>
                <c:pt idx="2560">
                  <c:v>3020.0610581848464</c:v>
                </c:pt>
                <c:pt idx="2561">
                  <c:v>3021.2377030182174</c:v>
                </c:pt>
                <c:pt idx="2562">
                  <c:v>3022.4143454610426</c:v>
                </c:pt>
                <c:pt idx="2563">
                  <c:v>3023.5909855131936</c:v>
                </c:pt>
                <c:pt idx="2564">
                  <c:v>3024.7676231747341</c:v>
                </c:pt>
                <c:pt idx="2565">
                  <c:v>3025.9442584456651</c:v>
                </c:pt>
                <c:pt idx="2566">
                  <c:v>3027.1208913259848</c:v>
                </c:pt>
                <c:pt idx="2567">
                  <c:v>3028.2975218157599</c:v>
                </c:pt>
                <c:pt idx="2568">
                  <c:v>3029.4741499148604</c:v>
                </c:pt>
                <c:pt idx="2569">
                  <c:v>3030.6507756234159</c:v>
                </c:pt>
                <c:pt idx="2570">
                  <c:v>3031.8273989413606</c:v>
                </c:pt>
                <c:pt idx="2571">
                  <c:v>3033.0040198686943</c:v>
                </c:pt>
                <c:pt idx="2572">
                  <c:v>3034.1806384054835</c:v>
                </c:pt>
                <c:pt idx="2573">
                  <c:v>3035.3572545516622</c:v>
                </c:pt>
                <c:pt idx="2574">
                  <c:v>3036.5338683072973</c:v>
                </c:pt>
                <c:pt idx="2575">
                  <c:v>3037.7104796723847</c:v>
                </c:pt>
                <c:pt idx="2576">
                  <c:v>3038.8870886468621</c:v>
                </c:pt>
                <c:pt idx="2577">
                  <c:v>3040.06369523086</c:v>
                </c:pt>
                <c:pt idx="2578">
                  <c:v>3041.2402994242466</c:v>
                </c:pt>
                <c:pt idx="2579">
                  <c:v>3042.4169012270886</c:v>
                </c:pt>
                <c:pt idx="2580">
                  <c:v>3043.5935006393843</c:v>
                </c:pt>
                <c:pt idx="2581">
                  <c:v>3044.7700976612</c:v>
                </c:pt>
                <c:pt idx="2582">
                  <c:v>3045.9466922924703</c:v>
                </c:pt>
                <c:pt idx="2583">
                  <c:v>3047.1232845331938</c:v>
                </c:pt>
                <c:pt idx="2584">
                  <c:v>3048.2998743833732</c:v>
                </c:pt>
                <c:pt idx="2585">
                  <c:v>3049.4764618430718</c:v>
                </c:pt>
                <c:pt idx="2586">
                  <c:v>3050.653046912224</c:v>
                </c:pt>
                <c:pt idx="2587">
                  <c:v>3051.8296295908958</c:v>
                </c:pt>
                <c:pt idx="2588">
                  <c:v>3053.0062098790872</c:v>
                </c:pt>
                <c:pt idx="2589">
                  <c:v>3054.1827877767328</c:v>
                </c:pt>
                <c:pt idx="2590">
                  <c:v>3055.3593632838974</c:v>
                </c:pt>
                <c:pt idx="2591">
                  <c:v>3056.5359364006458</c:v>
                </c:pt>
                <c:pt idx="2592">
                  <c:v>3057.7125071268492</c:v>
                </c:pt>
                <c:pt idx="2593">
                  <c:v>3058.8890754625709</c:v>
                </c:pt>
                <c:pt idx="2594">
                  <c:v>3060.0656414078121</c:v>
                </c:pt>
                <c:pt idx="2595">
                  <c:v>3061.2422049626371</c:v>
                </c:pt>
                <c:pt idx="2596">
                  <c:v>3062.418766126917</c:v>
                </c:pt>
                <c:pt idx="2597">
                  <c:v>3063.5953249008448</c:v>
                </c:pt>
                <c:pt idx="2598">
                  <c:v>3064.7718812842281</c:v>
                </c:pt>
                <c:pt idx="2599">
                  <c:v>3065.9484352771951</c:v>
                </c:pt>
                <c:pt idx="2600">
                  <c:v>3067.1249868797449</c:v>
                </c:pt>
                <c:pt idx="2601">
                  <c:v>3068.3015360918134</c:v>
                </c:pt>
                <c:pt idx="2602">
                  <c:v>3069.478082913467</c:v>
                </c:pt>
                <c:pt idx="2603">
                  <c:v>3070.6546273447038</c:v>
                </c:pt>
                <c:pt idx="2604">
                  <c:v>3071.8311693855248</c:v>
                </c:pt>
                <c:pt idx="2605">
                  <c:v>3073.0077090358645</c:v>
                </c:pt>
                <c:pt idx="2606">
                  <c:v>3074.1842462958534</c:v>
                </c:pt>
                <c:pt idx="2607">
                  <c:v>3075.3607811654256</c:v>
                </c:pt>
                <c:pt idx="2608">
                  <c:v>3076.5373136445814</c:v>
                </c:pt>
                <c:pt idx="2609">
                  <c:v>3077.7138437333219</c:v>
                </c:pt>
                <c:pt idx="2610">
                  <c:v>3078.8903714317098</c:v>
                </c:pt>
                <c:pt idx="2611">
                  <c:v>3080.0668967396819</c:v>
                </c:pt>
                <c:pt idx="2612">
                  <c:v>3081.2434196572376</c:v>
                </c:pt>
                <c:pt idx="2613">
                  <c:v>3082.4199401844426</c:v>
                </c:pt>
                <c:pt idx="2614">
                  <c:v>3083.5964583212944</c:v>
                </c:pt>
                <c:pt idx="2615">
                  <c:v>3084.7729740677314</c:v>
                </c:pt>
                <c:pt idx="2616">
                  <c:v>3085.9494874238799</c:v>
                </c:pt>
                <c:pt idx="2617">
                  <c:v>3087.1259983896139</c:v>
                </c:pt>
                <c:pt idx="2618">
                  <c:v>3088.3025069649962</c:v>
                </c:pt>
                <c:pt idx="2619">
                  <c:v>3089.4790131499612</c:v>
                </c:pt>
                <c:pt idx="2620">
                  <c:v>3090.6555169447047</c:v>
                </c:pt>
                <c:pt idx="2621">
                  <c:v>3091.8320183490318</c:v>
                </c:pt>
                <c:pt idx="2622">
                  <c:v>3093.0085173630073</c:v>
                </c:pt>
                <c:pt idx="2623">
                  <c:v>3094.185013986696</c:v>
                </c:pt>
                <c:pt idx="2624">
                  <c:v>3095.3615082200326</c:v>
                </c:pt>
                <c:pt idx="2625">
                  <c:v>3096.5380000630826</c:v>
                </c:pt>
                <c:pt idx="2626">
                  <c:v>3097.7144895157817</c:v>
                </c:pt>
                <c:pt idx="2627">
                  <c:v>3098.8909765781282</c:v>
                </c:pt>
                <c:pt idx="2628">
                  <c:v>3100.067461250253</c:v>
                </c:pt>
                <c:pt idx="2629">
                  <c:v>3101.2439435320266</c:v>
                </c:pt>
                <c:pt idx="2630">
                  <c:v>3102.4204234235126</c:v>
                </c:pt>
                <c:pt idx="2631">
                  <c:v>3103.5969009247115</c:v>
                </c:pt>
                <c:pt idx="2632">
                  <c:v>3104.7733760356236</c:v>
                </c:pt>
                <c:pt idx="2633">
                  <c:v>3105.9498487562491</c:v>
                </c:pt>
                <c:pt idx="2634">
                  <c:v>3107.126319086587</c:v>
                </c:pt>
                <c:pt idx="2635">
                  <c:v>3108.3027870266392</c:v>
                </c:pt>
                <c:pt idx="2636">
                  <c:v>3109.4792525764674</c:v>
                </c:pt>
                <c:pt idx="2637">
                  <c:v>3110.6557157360107</c:v>
                </c:pt>
                <c:pt idx="2638">
                  <c:v>3111.8321765052656</c:v>
                </c:pt>
                <c:pt idx="2639">
                  <c:v>3113.0086348842983</c:v>
                </c:pt>
                <c:pt idx="2640">
                  <c:v>3114.1850908730444</c:v>
                </c:pt>
                <c:pt idx="2641">
                  <c:v>3115.3615444716334</c:v>
                </c:pt>
                <c:pt idx="2642">
                  <c:v>3116.5379956798702</c:v>
                </c:pt>
                <c:pt idx="2643">
                  <c:v>3117.7144444979481</c:v>
                </c:pt>
                <c:pt idx="2644">
                  <c:v>3118.8908909258053</c:v>
                </c:pt>
                <c:pt idx="2645">
                  <c:v>3120.0673349633757</c:v>
                </c:pt>
                <c:pt idx="2646">
                  <c:v>3121.2437766107873</c:v>
                </c:pt>
                <c:pt idx="2647">
                  <c:v>3122.4202158679127</c:v>
                </c:pt>
                <c:pt idx="2648">
                  <c:v>3123.5966527348801</c:v>
                </c:pt>
                <c:pt idx="2649">
                  <c:v>3124.7730872116249</c:v>
                </c:pt>
                <c:pt idx="2650">
                  <c:v>3125.9495192982131</c:v>
                </c:pt>
                <c:pt idx="2651">
                  <c:v>3127.1259489945792</c:v>
                </c:pt>
                <c:pt idx="2652">
                  <c:v>3128.3023763007222</c:v>
                </c:pt>
                <c:pt idx="2653">
                  <c:v>3129.4788012167078</c:v>
                </c:pt>
                <c:pt idx="2654">
                  <c:v>3130.6552237425344</c:v>
                </c:pt>
                <c:pt idx="2655">
                  <c:v>3131.8316438781399</c:v>
                </c:pt>
                <c:pt idx="2656">
                  <c:v>3133.0080616235873</c:v>
                </c:pt>
                <c:pt idx="2657">
                  <c:v>3134.1844769788777</c:v>
                </c:pt>
                <c:pt idx="2658">
                  <c:v>3135.3608899440101</c:v>
                </c:pt>
                <c:pt idx="2659">
                  <c:v>3136.5373005189849</c:v>
                </c:pt>
                <c:pt idx="2660">
                  <c:v>3137.7137087038013</c:v>
                </c:pt>
                <c:pt idx="2661">
                  <c:v>3138.8901144984611</c:v>
                </c:pt>
                <c:pt idx="2662">
                  <c:v>3140.066517902962</c:v>
                </c:pt>
                <c:pt idx="2663">
                  <c:v>3141.2429189173713</c:v>
                </c:pt>
                <c:pt idx="2664">
                  <c:v>3142.4193175416221</c:v>
                </c:pt>
                <c:pt idx="2665">
                  <c:v>3143.5957137757159</c:v>
                </c:pt>
                <c:pt idx="2666">
                  <c:v>3144.7721076197804</c:v>
                </c:pt>
                <c:pt idx="2667">
                  <c:v>3145.9484990736232</c:v>
                </c:pt>
                <c:pt idx="2668">
                  <c:v>3147.1248881374368</c:v>
                </c:pt>
                <c:pt idx="2669">
                  <c:v>3148.3012748110937</c:v>
                </c:pt>
                <c:pt idx="2670">
                  <c:v>3149.4776590946572</c:v>
                </c:pt>
                <c:pt idx="2671">
                  <c:v>3150.6540409881277</c:v>
                </c:pt>
                <c:pt idx="2672">
                  <c:v>3151.8304204915053</c:v>
                </c:pt>
                <c:pt idx="2673">
                  <c:v>3153.0067976047894</c:v>
                </c:pt>
                <c:pt idx="2674">
                  <c:v>3154.1831723279806</c:v>
                </c:pt>
                <c:pt idx="2675">
                  <c:v>3155.3595446610789</c:v>
                </c:pt>
                <c:pt idx="2676">
                  <c:v>3156.5359146041483</c:v>
                </c:pt>
                <c:pt idx="2677">
                  <c:v>3157.7122821571247</c:v>
                </c:pt>
                <c:pt idx="2678">
                  <c:v>3158.8886473200091</c:v>
                </c:pt>
                <c:pt idx="2679">
                  <c:v>3160.0650100928638</c:v>
                </c:pt>
                <c:pt idx="2680">
                  <c:v>3161.2413704756259</c:v>
                </c:pt>
                <c:pt idx="2681">
                  <c:v>3162.4177284684242</c:v>
                </c:pt>
                <c:pt idx="2682">
                  <c:v>3163.5940840711301</c:v>
                </c:pt>
                <c:pt idx="2683">
                  <c:v>3164.7704372837429</c:v>
                </c:pt>
                <c:pt idx="2684">
                  <c:v>3165.946788106392</c:v>
                </c:pt>
                <c:pt idx="2685">
                  <c:v>3167.1231365389472</c:v>
                </c:pt>
                <c:pt idx="2686">
                  <c:v>3168.2994825815385</c:v>
                </c:pt>
                <c:pt idx="2687">
                  <c:v>3169.4758262341024</c:v>
                </c:pt>
                <c:pt idx="2688">
                  <c:v>3170.6521674966366</c:v>
                </c:pt>
                <c:pt idx="2689">
                  <c:v>3171.8285063691442</c:v>
                </c:pt>
                <c:pt idx="2690">
                  <c:v>3173.0048428516866</c:v>
                </c:pt>
                <c:pt idx="2691">
                  <c:v>3174.1811769442015</c:v>
                </c:pt>
                <c:pt idx="2692">
                  <c:v>3175.3575086466876</c:v>
                </c:pt>
                <c:pt idx="2693">
                  <c:v>3176.533837959209</c:v>
                </c:pt>
                <c:pt idx="2694">
                  <c:v>3177.7101648817675</c:v>
                </c:pt>
                <c:pt idx="2695">
                  <c:v>3178.8864894142976</c:v>
                </c:pt>
                <c:pt idx="2696">
                  <c:v>3180.0628115568643</c:v>
                </c:pt>
                <c:pt idx="2697">
                  <c:v>3181.2391313094668</c:v>
                </c:pt>
                <c:pt idx="2698">
                  <c:v>3182.415448672105</c:v>
                </c:pt>
                <c:pt idx="2699">
                  <c:v>3183.5917636448453</c:v>
                </c:pt>
                <c:pt idx="2700">
                  <c:v>3184.7680762275559</c:v>
                </c:pt>
                <c:pt idx="2701">
                  <c:v>3185.9443864203035</c:v>
                </c:pt>
                <c:pt idx="2702">
                  <c:v>3187.1206942230874</c:v>
                </c:pt>
                <c:pt idx="2703">
                  <c:v>3188.2969996359711</c:v>
                </c:pt>
                <c:pt idx="2704">
                  <c:v>3189.473302658957</c:v>
                </c:pt>
                <c:pt idx="2705">
                  <c:v>3190.649603291914</c:v>
                </c:pt>
                <c:pt idx="2706">
                  <c:v>3191.8259015350354</c:v>
                </c:pt>
                <c:pt idx="2707">
                  <c:v>3193.0021973881308</c:v>
                </c:pt>
                <c:pt idx="2708">
                  <c:v>3194.1784908513901</c:v>
                </c:pt>
                <c:pt idx="2709">
                  <c:v>3195.3547819246846</c:v>
                </c:pt>
                <c:pt idx="2710">
                  <c:v>3196.5310706081468</c:v>
                </c:pt>
                <c:pt idx="2711">
                  <c:v>3197.7073569016443</c:v>
                </c:pt>
                <c:pt idx="2712">
                  <c:v>3198.8836408052421</c:v>
                </c:pt>
                <c:pt idx="2713">
                  <c:v>3200.0599223189411</c:v>
                </c:pt>
                <c:pt idx="2714">
                  <c:v>3201.2362014427413</c:v>
                </c:pt>
                <c:pt idx="2715">
                  <c:v>3202.4124781767068</c:v>
                </c:pt>
                <c:pt idx="2716">
                  <c:v>3203.5887525207727</c:v>
                </c:pt>
                <c:pt idx="2717">
                  <c:v>3204.7650244749402</c:v>
                </c:pt>
                <c:pt idx="2718">
                  <c:v>3205.9412940392722</c:v>
                </c:pt>
                <c:pt idx="2719">
                  <c:v>3207.1175612137063</c:v>
                </c:pt>
                <c:pt idx="2720">
                  <c:v>3208.2938259982411</c:v>
                </c:pt>
                <c:pt idx="2721">
                  <c:v>3209.4700883930054</c:v>
                </c:pt>
                <c:pt idx="2722">
                  <c:v>3210.646348397871</c:v>
                </c:pt>
                <c:pt idx="2723">
                  <c:v>3211.8226060129018</c:v>
                </c:pt>
                <c:pt idx="2724">
                  <c:v>3212.9988612380976</c:v>
                </c:pt>
                <c:pt idx="2725">
                  <c:v>3214.1751140734596</c:v>
                </c:pt>
                <c:pt idx="2726">
                  <c:v>3215.3513645189869</c:v>
                </c:pt>
                <c:pt idx="2727">
                  <c:v>3216.5276125746796</c:v>
                </c:pt>
                <c:pt idx="2728">
                  <c:v>3217.703858240538</c:v>
                </c:pt>
                <c:pt idx="2729">
                  <c:v>3218.8801015166264</c:v>
                </c:pt>
                <c:pt idx="2730">
                  <c:v>3220.0563424028805</c:v>
                </c:pt>
                <c:pt idx="2731">
                  <c:v>3221.2325808993</c:v>
                </c:pt>
                <c:pt idx="2732">
                  <c:v>3222.4088170059485</c:v>
                </c:pt>
                <c:pt idx="2733">
                  <c:v>3223.5850507227642</c:v>
                </c:pt>
                <c:pt idx="2734">
                  <c:v>3224.7612820498089</c:v>
                </c:pt>
                <c:pt idx="2735">
                  <c:v>3225.9375109870848</c:v>
                </c:pt>
                <c:pt idx="2736">
                  <c:v>3227.1137375345252</c:v>
                </c:pt>
                <c:pt idx="2737">
                  <c:v>3228.2899616922605</c:v>
                </c:pt>
                <c:pt idx="2738">
                  <c:v>3229.4661834601607</c:v>
                </c:pt>
                <c:pt idx="2739">
                  <c:v>3230.6424028382926</c:v>
                </c:pt>
                <c:pt idx="2740">
                  <c:v>3231.8186198267185</c:v>
                </c:pt>
                <c:pt idx="2741">
                  <c:v>3232.9948344253744</c:v>
                </c:pt>
                <c:pt idx="2742">
                  <c:v>3234.1710466341956</c:v>
                </c:pt>
                <c:pt idx="2743">
                  <c:v>3235.3472564533768</c:v>
                </c:pt>
                <c:pt idx="2744">
                  <c:v>3236.5234638827233</c:v>
                </c:pt>
                <c:pt idx="2745">
                  <c:v>3237.6996689223643</c:v>
                </c:pt>
                <c:pt idx="2746">
                  <c:v>3238.8758715722993</c:v>
                </c:pt>
                <c:pt idx="2747">
                  <c:v>3240.0520718324656</c:v>
                </c:pt>
                <c:pt idx="2748">
                  <c:v>3241.2282697029259</c:v>
                </c:pt>
                <c:pt idx="2749">
                  <c:v>3242.4044651836816</c:v>
                </c:pt>
                <c:pt idx="2750">
                  <c:v>3243.5806582747314</c:v>
                </c:pt>
                <c:pt idx="2751">
                  <c:v>3244.7568489760129</c:v>
                </c:pt>
                <c:pt idx="2752">
                  <c:v>3245.9330372876511</c:v>
                </c:pt>
                <c:pt idx="2753">
                  <c:v>3247.109223209522</c:v>
                </c:pt>
                <c:pt idx="2754">
                  <c:v>3248.2854067417502</c:v>
                </c:pt>
                <c:pt idx="2755">
                  <c:v>3249.4615878842751</c:v>
                </c:pt>
                <c:pt idx="2756">
                  <c:v>3250.6377666370931</c:v>
                </c:pt>
                <c:pt idx="2757">
                  <c:v>3251.8139430002716</c:v>
                </c:pt>
                <c:pt idx="2758">
                  <c:v>3252.9901169737445</c:v>
                </c:pt>
                <c:pt idx="2759">
                  <c:v>3254.1662885575765</c:v>
                </c:pt>
                <c:pt idx="2760">
                  <c:v>3255.3424577517035</c:v>
                </c:pt>
                <c:pt idx="2761">
                  <c:v>3256.5186245561899</c:v>
                </c:pt>
                <c:pt idx="2762">
                  <c:v>3257.6947889709709</c:v>
                </c:pt>
                <c:pt idx="2763">
                  <c:v>3258.8709509961759</c:v>
                </c:pt>
                <c:pt idx="2764">
                  <c:v>3260.0471106316759</c:v>
                </c:pt>
                <c:pt idx="2765">
                  <c:v>3261.2232678775999</c:v>
                </c:pt>
                <c:pt idx="2766">
                  <c:v>3262.3994227338185</c:v>
                </c:pt>
                <c:pt idx="2767">
                  <c:v>3263.5755752004611</c:v>
                </c:pt>
                <c:pt idx="2768">
                  <c:v>3264.7517252773987</c:v>
                </c:pt>
                <c:pt idx="2769">
                  <c:v>3265.9278729647599</c:v>
                </c:pt>
                <c:pt idx="2770">
                  <c:v>3267.1040182625457</c:v>
                </c:pt>
                <c:pt idx="2771">
                  <c:v>3268.28016117069</c:v>
                </c:pt>
                <c:pt idx="2772">
                  <c:v>3269.4563016891934</c:v>
                </c:pt>
                <c:pt idx="2773">
                  <c:v>3270.6324398181218</c:v>
                </c:pt>
                <c:pt idx="2774">
                  <c:v>3271.8085755574098</c:v>
                </c:pt>
                <c:pt idx="2775">
                  <c:v>3272.9847089071859</c:v>
                </c:pt>
                <c:pt idx="2776">
                  <c:v>3274.160839867322</c:v>
                </c:pt>
                <c:pt idx="2777">
                  <c:v>3275.3369684378818</c:v>
                </c:pt>
                <c:pt idx="2778">
                  <c:v>3276.5130946188651</c:v>
                </c:pt>
                <c:pt idx="2779">
                  <c:v>3277.689218410208</c:v>
                </c:pt>
                <c:pt idx="2780">
                  <c:v>3278.8653398120391</c:v>
                </c:pt>
                <c:pt idx="2781">
                  <c:v>3280.0414588243602</c:v>
                </c:pt>
                <c:pt idx="2782">
                  <c:v>3281.21757544704</c:v>
                </c:pt>
                <c:pt idx="2783">
                  <c:v>3282.3936896802084</c:v>
                </c:pt>
                <c:pt idx="2784">
                  <c:v>3283.5698015238008</c:v>
                </c:pt>
                <c:pt idx="2785">
                  <c:v>3284.7459109778815</c:v>
                </c:pt>
                <c:pt idx="2786">
                  <c:v>3285.9220180423858</c:v>
                </c:pt>
                <c:pt idx="2787">
                  <c:v>3287.0981227173806</c:v>
                </c:pt>
                <c:pt idx="2788">
                  <c:v>3288.2742250027977</c:v>
                </c:pt>
                <c:pt idx="2789">
                  <c:v>3289.4503248987689</c:v>
                </c:pt>
                <c:pt idx="2790">
                  <c:v>3290.6264224051642</c:v>
                </c:pt>
                <c:pt idx="2791">
                  <c:v>3291.8025175220478</c:v>
                </c:pt>
                <c:pt idx="2792">
                  <c:v>3292.9786102494199</c:v>
                </c:pt>
                <c:pt idx="2793">
                  <c:v>3294.1547005872808</c:v>
                </c:pt>
                <c:pt idx="2794">
                  <c:v>3295.3307885356949</c:v>
                </c:pt>
                <c:pt idx="2795">
                  <c:v>3296.5068740945335</c:v>
                </c:pt>
                <c:pt idx="2796">
                  <c:v>3297.6829572639244</c:v>
                </c:pt>
                <c:pt idx="2797">
                  <c:v>3298.85903804387</c:v>
                </c:pt>
                <c:pt idx="2798">
                  <c:v>3300.0351164342387</c:v>
                </c:pt>
                <c:pt idx="2799">
                  <c:v>3301.2111924352253</c:v>
                </c:pt>
                <c:pt idx="2800">
                  <c:v>3302.3872660467</c:v>
                </c:pt>
                <c:pt idx="2801">
                  <c:v>3303.5633372686639</c:v>
                </c:pt>
                <c:pt idx="2802">
                  <c:v>3304.7394061011819</c:v>
                </c:pt>
                <c:pt idx="2803">
                  <c:v>3305.9154725443173</c:v>
                </c:pt>
                <c:pt idx="2804">
                  <c:v>3307.0915365979408</c:v>
                </c:pt>
                <c:pt idx="2805">
                  <c:v>3308.2675982621181</c:v>
                </c:pt>
                <c:pt idx="2806">
                  <c:v>3309.4436575368481</c:v>
                </c:pt>
                <c:pt idx="2807">
                  <c:v>3310.6197144221328</c:v>
                </c:pt>
                <c:pt idx="2808">
                  <c:v>3311.7957689179689</c:v>
                </c:pt>
                <c:pt idx="2809">
                  <c:v>3312.9718210244241</c:v>
                </c:pt>
                <c:pt idx="2810">
                  <c:v>3314.1478707414321</c:v>
                </c:pt>
                <c:pt idx="2811">
                  <c:v>3315.323918069058</c:v>
                </c:pt>
                <c:pt idx="2812">
                  <c:v>3316.499963007238</c:v>
                </c:pt>
                <c:pt idx="2813">
                  <c:v>3317.6760055559703</c:v>
                </c:pt>
                <c:pt idx="2814">
                  <c:v>3318.8520457153854</c:v>
                </c:pt>
                <c:pt idx="2815">
                  <c:v>3320.0280834853543</c:v>
                </c:pt>
                <c:pt idx="2816">
                  <c:v>3321.2041188658754</c:v>
                </c:pt>
                <c:pt idx="2817">
                  <c:v>3322.3801518570808</c:v>
                </c:pt>
                <c:pt idx="2818">
                  <c:v>3323.5561824589017</c:v>
                </c:pt>
                <c:pt idx="2819">
                  <c:v>3324.7322106712768</c:v>
                </c:pt>
                <c:pt idx="2820">
                  <c:v>3325.9082364943356</c:v>
                </c:pt>
                <c:pt idx="2821">
                  <c:v>3327.0842599280113</c:v>
                </c:pt>
                <c:pt idx="2822">
                  <c:v>3328.2602809723053</c:v>
                </c:pt>
                <c:pt idx="2823">
                  <c:v>3329.4362996272812</c:v>
                </c:pt>
                <c:pt idx="2824">
                  <c:v>3330.6123158928763</c:v>
                </c:pt>
                <c:pt idx="2825">
                  <c:v>3331.7883297690883</c:v>
                </c:pt>
                <c:pt idx="2826">
                  <c:v>3332.9643412559822</c:v>
                </c:pt>
                <c:pt idx="2827">
                  <c:v>3334.1403503535603</c:v>
                </c:pt>
                <c:pt idx="2828">
                  <c:v>3335.3163570617553</c:v>
                </c:pt>
                <c:pt idx="2829">
                  <c:v>3336.4923613806332</c:v>
                </c:pt>
                <c:pt idx="2830">
                  <c:v>3337.6683633101929</c:v>
                </c:pt>
                <c:pt idx="2831">
                  <c:v>3338.844362850436</c:v>
                </c:pt>
                <c:pt idx="2832">
                  <c:v>3340.020360001362</c:v>
                </c:pt>
                <c:pt idx="2833">
                  <c:v>3341.1963547629703</c:v>
                </c:pt>
                <c:pt idx="2834">
                  <c:v>3342.3723471352605</c:v>
                </c:pt>
                <c:pt idx="2835">
                  <c:v>3343.5483371182977</c:v>
                </c:pt>
                <c:pt idx="2836">
                  <c:v>3344.7243247119536</c:v>
                </c:pt>
                <c:pt idx="2837">
                  <c:v>3345.9003099164211</c:v>
                </c:pt>
                <c:pt idx="2838">
                  <c:v>3347.0762927315063</c:v>
                </c:pt>
                <c:pt idx="2839">
                  <c:v>3348.2522731573381</c:v>
                </c:pt>
                <c:pt idx="2840">
                  <c:v>3349.4282511939177</c:v>
                </c:pt>
                <c:pt idx="2841">
                  <c:v>3350.6042268411807</c:v>
                </c:pt>
                <c:pt idx="2842">
                  <c:v>3351.7802000991901</c:v>
                </c:pt>
                <c:pt idx="2843">
                  <c:v>3352.956170967946</c:v>
                </c:pt>
                <c:pt idx="2844">
                  <c:v>3354.1321394474498</c:v>
                </c:pt>
                <c:pt idx="2845">
                  <c:v>3355.3081055377011</c:v>
                </c:pt>
                <c:pt idx="2846">
                  <c:v>3356.4840692386988</c:v>
                </c:pt>
                <c:pt idx="2847">
                  <c:v>3357.6600305504439</c:v>
                </c:pt>
                <c:pt idx="2848">
                  <c:v>3358.8359894730006</c:v>
                </c:pt>
                <c:pt idx="2849">
                  <c:v>3360.0119460062415</c:v>
                </c:pt>
                <c:pt idx="2850">
                  <c:v>3361.1879001502925</c:v>
                </c:pt>
                <c:pt idx="2851">
                  <c:v>3362.363851905156</c:v>
                </c:pt>
                <c:pt idx="2852">
                  <c:v>3363.5398012707014</c:v>
                </c:pt>
                <c:pt idx="2853">
                  <c:v>3364.715748247123</c:v>
                </c:pt>
                <c:pt idx="2854">
                  <c:v>3365.8916928342928</c:v>
                </c:pt>
                <c:pt idx="2855">
                  <c:v>3367.0676350322738</c:v>
                </c:pt>
                <c:pt idx="2856">
                  <c:v>3368.2435748410671</c:v>
                </c:pt>
                <c:pt idx="2857">
                  <c:v>3369.419512260607</c:v>
                </c:pt>
                <c:pt idx="2858">
                  <c:v>3370.5954472910239</c:v>
                </c:pt>
                <c:pt idx="2859">
                  <c:v>3371.7713799321868</c:v>
                </c:pt>
                <c:pt idx="2860">
                  <c:v>3372.9473101842273</c:v>
                </c:pt>
                <c:pt idx="2861">
                  <c:v>3374.1232380470801</c:v>
                </c:pt>
                <c:pt idx="2862">
                  <c:v>3375.2991635207432</c:v>
                </c:pt>
                <c:pt idx="2863">
                  <c:v>3376.4750866052832</c:v>
                </c:pt>
                <c:pt idx="2864">
                  <c:v>3377.6510073005716</c:v>
                </c:pt>
                <c:pt idx="2865">
                  <c:v>3378.8269256067997</c:v>
                </c:pt>
                <c:pt idx="2866">
                  <c:v>3380.0028415238403</c:v>
                </c:pt>
                <c:pt idx="2867">
                  <c:v>3381.178755051692</c:v>
                </c:pt>
                <c:pt idx="2868">
                  <c:v>3382.3546661904852</c:v>
                </c:pt>
                <c:pt idx="2869">
                  <c:v>3383.5305749400909</c:v>
                </c:pt>
                <c:pt idx="2870">
                  <c:v>3384.7064813005718</c:v>
                </c:pt>
                <c:pt idx="2871">
                  <c:v>3385.8823852719293</c:v>
                </c:pt>
                <c:pt idx="2872">
                  <c:v>3387.0582868541001</c:v>
                </c:pt>
                <c:pt idx="2873">
                  <c:v>3388.2341860472106</c:v>
                </c:pt>
                <c:pt idx="2874">
                  <c:v>3389.4100828512619</c:v>
                </c:pt>
                <c:pt idx="2875">
                  <c:v>3390.5859772661256</c:v>
                </c:pt>
                <c:pt idx="2876">
                  <c:v>3391.76186929193</c:v>
                </c:pt>
                <c:pt idx="2877">
                  <c:v>3392.9377589286109</c:v>
                </c:pt>
                <c:pt idx="2878">
                  <c:v>3394.1136461761689</c:v>
                </c:pt>
                <c:pt idx="2879">
                  <c:v>3395.2895310346676</c:v>
                </c:pt>
                <c:pt idx="2880">
                  <c:v>3396.4654135041078</c:v>
                </c:pt>
                <c:pt idx="2881">
                  <c:v>3397.6412935844887</c:v>
                </c:pt>
                <c:pt idx="2882">
                  <c:v>3398.8171712757457</c:v>
                </c:pt>
                <c:pt idx="2883">
                  <c:v>3399.9930465779439</c:v>
                </c:pt>
                <c:pt idx="2884">
                  <c:v>3401.1689194910832</c:v>
                </c:pt>
                <c:pt idx="2885">
                  <c:v>3402.3447900151637</c:v>
                </c:pt>
                <c:pt idx="2886">
                  <c:v>3403.5206581501848</c:v>
                </c:pt>
                <c:pt idx="2887">
                  <c:v>3404.6965238961479</c:v>
                </c:pt>
                <c:pt idx="2888">
                  <c:v>3405.8723872530522</c:v>
                </c:pt>
                <c:pt idx="2889">
                  <c:v>3407.0482482209613</c:v>
                </c:pt>
                <c:pt idx="2890">
                  <c:v>3408.2241067998116</c:v>
                </c:pt>
                <c:pt idx="2891">
                  <c:v>3409.3999629896025</c:v>
                </c:pt>
                <c:pt idx="2892">
                  <c:v>3410.5758167904005</c:v>
                </c:pt>
                <c:pt idx="2893">
                  <c:v>3411.7516682022028</c:v>
                </c:pt>
                <c:pt idx="2894">
                  <c:v>3412.9275172249477</c:v>
                </c:pt>
                <c:pt idx="2895">
                  <c:v>3414.1033638586973</c:v>
                </c:pt>
                <c:pt idx="2896">
                  <c:v>3415.2792081033876</c:v>
                </c:pt>
                <c:pt idx="2897">
                  <c:v>3416.4550499591483</c:v>
                </c:pt>
                <c:pt idx="2898">
                  <c:v>3417.6308894259159</c:v>
                </c:pt>
                <c:pt idx="2899">
                  <c:v>3418.8067265036238</c:v>
                </c:pt>
                <c:pt idx="2900">
                  <c:v>3419.9825611924011</c:v>
                </c:pt>
                <c:pt idx="2901">
                  <c:v>3421.158393492185</c:v>
                </c:pt>
                <c:pt idx="2902">
                  <c:v>3422.3342234029751</c:v>
                </c:pt>
                <c:pt idx="2903">
                  <c:v>3423.510050924835</c:v>
                </c:pt>
                <c:pt idx="2904">
                  <c:v>3424.6858760577006</c:v>
                </c:pt>
                <c:pt idx="2905">
                  <c:v>3425.8616988015724</c:v>
                </c:pt>
                <c:pt idx="2906">
                  <c:v>3427.037519156514</c:v>
                </c:pt>
                <c:pt idx="2907">
                  <c:v>3428.2133371225264</c:v>
                </c:pt>
                <c:pt idx="2908">
                  <c:v>3429.389152699609</c:v>
                </c:pt>
                <c:pt idx="2909">
                  <c:v>3430.5649658876969</c:v>
                </c:pt>
                <c:pt idx="2910">
                  <c:v>3431.740776686855</c:v>
                </c:pt>
                <c:pt idx="2911">
                  <c:v>3432.9165850970835</c:v>
                </c:pt>
                <c:pt idx="2912">
                  <c:v>3434.0923911183831</c:v>
                </c:pt>
                <c:pt idx="2913">
                  <c:v>3435.2681947507526</c:v>
                </c:pt>
                <c:pt idx="2914">
                  <c:v>3436.4439959941928</c:v>
                </c:pt>
                <c:pt idx="2915">
                  <c:v>3437.619794848767</c:v>
                </c:pt>
                <c:pt idx="2916">
                  <c:v>3438.7955913144119</c:v>
                </c:pt>
                <c:pt idx="2917">
                  <c:v>3439.9713853911276</c:v>
                </c:pt>
                <c:pt idx="2918">
                  <c:v>3441.1471770789785</c:v>
                </c:pt>
                <c:pt idx="2919">
                  <c:v>3442.3229663778989</c:v>
                </c:pt>
                <c:pt idx="2920">
                  <c:v>3443.4987532879545</c:v>
                </c:pt>
                <c:pt idx="2921">
                  <c:v>3444.6745378090814</c:v>
                </c:pt>
                <c:pt idx="2922">
                  <c:v>3445.8503199414063</c:v>
                </c:pt>
                <c:pt idx="2923">
                  <c:v>3447.0260996848024</c:v>
                </c:pt>
                <c:pt idx="2924">
                  <c:v>3448.2018770393329</c:v>
                </c:pt>
                <c:pt idx="2925">
                  <c:v>3449.3776520049996</c:v>
                </c:pt>
                <c:pt idx="2926">
                  <c:v>3450.5534245817998</c:v>
                </c:pt>
                <c:pt idx="2927">
                  <c:v>3451.7291947697995</c:v>
                </c:pt>
                <c:pt idx="2928">
                  <c:v>3452.9049625688713</c:v>
                </c:pt>
                <c:pt idx="2929">
                  <c:v>3454.0807279791416</c:v>
                </c:pt>
                <c:pt idx="2930">
                  <c:v>3455.2564910005467</c:v>
                </c:pt>
                <c:pt idx="2931">
                  <c:v>3456.4322516331513</c:v>
                </c:pt>
                <c:pt idx="2932">
                  <c:v>3457.6080098768916</c:v>
                </c:pt>
                <c:pt idx="2933">
                  <c:v>3458.7837657318314</c:v>
                </c:pt>
                <c:pt idx="2934">
                  <c:v>3459.959519197906</c:v>
                </c:pt>
                <c:pt idx="2935">
                  <c:v>3461.1352702751806</c:v>
                </c:pt>
                <c:pt idx="2936">
                  <c:v>3462.3110189636545</c:v>
                </c:pt>
                <c:pt idx="2937">
                  <c:v>3463.486765263327</c:v>
                </c:pt>
                <c:pt idx="2938">
                  <c:v>3464.6625091742007</c:v>
                </c:pt>
                <c:pt idx="2939">
                  <c:v>3465.838250696273</c:v>
                </c:pt>
                <c:pt idx="2940">
                  <c:v>3467.0139898295447</c:v>
                </c:pt>
                <c:pt idx="2941">
                  <c:v>3468.1897265740167</c:v>
                </c:pt>
                <c:pt idx="2942">
                  <c:v>3469.3654609297523</c:v>
                </c:pt>
                <c:pt idx="2943">
                  <c:v>3470.5411928966887</c:v>
                </c:pt>
                <c:pt idx="2944">
                  <c:v>3471.7169224748231</c:v>
                </c:pt>
                <c:pt idx="2945">
                  <c:v>3472.8926496642221</c:v>
                </c:pt>
                <c:pt idx="2946">
                  <c:v>3474.0683744648218</c:v>
                </c:pt>
                <c:pt idx="2947">
                  <c:v>3475.2440968766841</c:v>
                </c:pt>
                <c:pt idx="2948">
                  <c:v>3476.4198168998123</c:v>
                </c:pt>
                <c:pt idx="2949">
                  <c:v>3477.595534534139</c:v>
                </c:pt>
                <c:pt idx="2950">
                  <c:v>3478.7712497797306</c:v>
                </c:pt>
                <c:pt idx="2951">
                  <c:v>3479.9469626366513</c:v>
                </c:pt>
                <c:pt idx="2952">
                  <c:v>3481.1226731047705</c:v>
                </c:pt>
                <c:pt idx="2953">
                  <c:v>3482.2983811841546</c:v>
                </c:pt>
                <c:pt idx="2954">
                  <c:v>3483.4740868748677</c:v>
                </c:pt>
                <c:pt idx="2955">
                  <c:v>3484.6497901768435</c:v>
                </c:pt>
                <c:pt idx="2956">
                  <c:v>3485.8254910900851</c:v>
                </c:pt>
                <c:pt idx="2957">
                  <c:v>3487.0011896146557</c:v>
                </c:pt>
                <c:pt idx="2958">
                  <c:v>3488.1768857504899</c:v>
                </c:pt>
                <c:pt idx="2959">
                  <c:v>3489.352579497589</c:v>
                </c:pt>
                <c:pt idx="2960">
                  <c:v>3490.5282708560171</c:v>
                </c:pt>
                <c:pt idx="2961">
                  <c:v>3491.7039598257725</c:v>
                </c:pt>
                <c:pt idx="2962">
                  <c:v>3492.8796464068578</c:v>
                </c:pt>
                <c:pt idx="2963">
                  <c:v>3494.0553305992075</c:v>
                </c:pt>
                <c:pt idx="2964">
                  <c:v>3495.2310124029505</c:v>
                </c:pt>
                <c:pt idx="2965">
                  <c:v>3496.4066918179574</c:v>
                </c:pt>
                <c:pt idx="2966">
                  <c:v>3497.5823688443588</c:v>
                </c:pt>
                <c:pt idx="2967">
                  <c:v>3498.758043482087</c:v>
                </c:pt>
                <c:pt idx="2968">
                  <c:v>3499.9337157310815</c:v>
                </c:pt>
                <c:pt idx="2969">
                  <c:v>3501.1093855915342</c:v>
                </c:pt>
                <c:pt idx="2970">
                  <c:v>3502.2850530632495</c:v>
                </c:pt>
                <c:pt idx="2971">
                  <c:v>3503.4607181463593</c:v>
                </c:pt>
                <c:pt idx="2972">
                  <c:v>3504.6363808408623</c:v>
                </c:pt>
                <c:pt idx="2973">
                  <c:v>3505.8120411466953</c:v>
                </c:pt>
                <c:pt idx="2974">
                  <c:v>3506.9876990639195</c:v>
                </c:pt>
                <c:pt idx="2975">
                  <c:v>3508.1633545924747</c:v>
                </c:pt>
                <c:pt idx="2976">
                  <c:v>3509.339007732422</c:v>
                </c:pt>
                <c:pt idx="2977">
                  <c:v>3510.5146584838285</c:v>
                </c:pt>
                <c:pt idx="2978">
                  <c:v>3511.6903068465622</c:v>
                </c:pt>
                <c:pt idx="2979">
                  <c:v>3512.8659528206908</c:v>
                </c:pt>
                <c:pt idx="2980">
                  <c:v>3514.0415964062777</c:v>
                </c:pt>
                <c:pt idx="2981">
                  <c:v>3515.2172376031926</c:v>
                </c:pt>
                <c:pt idx="2982">
                  <c:v>3516.3928764115667</c:v>
                </c:pt>
                <c:pt idx="2983">
                  <c:v>3517.5685128313335</c:v>
                </c:pt>
                <c:pt idx="2984">
                  <c:v>3518.7441468625589</c:v>
                </c:pt>
                <c:pt idx="2985">
                  <c:v>3519.919778505177</c:v>
                </c:pt>
                <c:pt idx="2986">
                  <c:v>3521.0954077592537</c:v>
                </c:pt>
                <c:pt idx="2987">
                  <c:v>3522.2710346247241</c:v>
                </c:pt>
                <c:pt idx="2988">
                  <c:v>3523.4466591016517</c:v>
                </c:pt>
                <c:pt idx="2989">
                  <c:v>3524.6222811900384</c:v>
                </c:pt>
                <c:pt idx="2990">
                  <c:v>3525.7979008898837</c:v>
                </c:pt>
                <c:pt idx="2991">
                  <c:v>3526.9735182011859</c:v>
                </c:pt>
                <c:pt idx="2992">
                  <c:v>3528.1491331239467</c:v>
                </c:pt>
                <c:pt idx="2993">
                  <c:v>3529.3247456581657</c:v>
                </c:pt>
                <c:pt idx="2994">
                  <c:v>3530.5003558038429</c:v>
                </c:pt>
                <c:pt idx="2995">
                  <c:v>3531.6759635609787</c:v>
                </c:pt>
                <c:pt idx="2996">
                  <c:v>3532.8515689295723</c:v>
                </c:pt>
                <c:pt idx="2997">
                  <c:v>3534.0271719096886</c:v>
                </c:pt>
                <c:pt idx="2998">
                  <c:v>3535.2027725013268</c:v>
                </c:pt>
                <c:pt idx="2999">
                  <c:v>3536.378370704424</c:v>
                </c:pt>
                <c:pt idx="3000">
                  <c:v>3537.5539665190436</c:v>
                </c:pt>
                <c:pt idx="3001">
                  <c:v>3538.7295599451213</c:v>
                </c:pt>
                <c:pt idx="3002">
                  <c:v>3539.9051509827218</c:v>
                </c:pt>
                <c:pt idx="3003">
                  <c:v>3541.0807396318455</c:v>
                </c:pt>
                <c:pt idx="3004">
                  <c:v>3542.2563258924924</c:v>
                </c:pt>
                <c:pt idx="3005">
                  <c:v>3543.4319097646612</c:v>
                </c:pt>
                <c:pt idx="3006">
                  <c:v>3544.6074912483527</c:v>
                </c:pt>
                <c:pt idx="3007">
                  <c:v>3545.7830703435666</c:v>
                </c:pt>
                <c:pt idx="3008">
                  <c:v>3546.9586470503696</c:v>
                </c:pt>
                <c:pt idx="3009">
                  <c:v>3548.1342213686294</c:v>
                </c:pt>
                <c:pt idx="3010">
                  <c:v>3549.3097932984765</c:v>
                </c:pt>
                <c:pt idx="3011">
                  <c:v>3550.4853628399114</c:v>
                </c:pt>
                <c:pt idx="3012">
                  <c:v>3551.6609299928687</c:v>
                </c:pt>
                <c:pt idx="3013">
                  <c:v>3552.8364947573496</c:v>
                </c:pt>
                <c:pt idx="3014">
                  <c:v>3554.0120571334814</c:v>
                </c:pt>
                <c:pt idx="3015">
                  <c:v>3555.1876171211366</c:v>
                </c:pt>
                <c:pt idx="3016">
                  <c:v>3556.3631747203799</c:v>
                </c:pt>
                <c:pt idx="3017">
                  <c:v>3557.5387299311442</c:v>
                </c:pt>
                <c:pt idx="3018">
                  <c:v>3558.7142827535613</c:v>
                </c:pt>
                <c:pt idx="3019">
                  <c:v>3559.8898331875657</c:v>
                </c:pt>
                <c:pt idx="3020">
                  <c:v>3561.065381233158</c:v>
                </c:pt>
                <c:pt idx="3021">
                  <c:v>3562.2409268903375</c:v>
                </c:pt>
                <c:pt idx="3022">
                  <c:v>3563.4164701591694</c:v>
                </c:pt>
                <c:pt idx="3023">
                  <c:v>3564.5920110395236</c:v>
                </c:pt>
                <c:pt idx="3024">
                  <c:v>3565.7675495315939</c:v>
                </c:pt>
                <c:pt idx="3025">
                  <c:v>3566.9430856351873</c:v>
                </c:pt>
                <c:pt idx="3026">
                  <c:v>3568.1186193504977</c:v>
                </c:pt>
                <c:pt idx="3027">
                  <c:v>3569.2941506773309</c:v>
                </c:pt>
                <c:pt idx="3028">
                  <c:v>3570.4696796158814</c:v>
                </c:pt>
                <c:pt idx="3029">
                  <c:v>3571.6452061660825</c:v>
                </c:pt>
                <c:pt idx="3030">
                  <c:v>3572.8207303278723</c:v>
                </c:pt>
                <c:pt idx="3031">
                  <c:v>3573.9962521013135</c:v>
                </c:pt>
                <c:pt idx="3032">
                  <c:v>3575.1717714864708</c:v>
                </c:pt>
                <c:pt idx="3033">
                  <c:v>3576.3472884832163</c:v>
                </c:pt>
                <c:pt idx="3034">
                  <c:v>3577.5228030916783</c:v>
                </c:pt>
                <c:pt idx="3035">
                  <c:v>3578.6983153117276</c:v>
                </c:pt>
                <c:pt idx="3036">
                  <c:v>3579.873825143558</c:v>
                </c:pt>
                <c:pt idx="3037">
                  <c:v>3581.0493325869752</c:v>
                </c:pt>
                <c:pt idx="3038">
                  <c:v>3582.2248376421094</c:v>
                </c:pt>
                <c:pt idx="3039">
                  <c:v>3583.4003403089619</c:v>
                </c:pt>
                <c:pt idx="3040">
                  <c:v>3584.575840587464</c:v>
                </c:pt>
                <c:pt idx="3041">
                  <c:v>3585.7513384776848</c:v>
                </c:pt>
                <c:pt idx="3042">
                  <c:v>3586.9268339796208</c:v>
                </c:pt>
                <c:pt idx="3043">
                  <c:v>3588.1023270932742</c:v>
                </c:pt>
                <c:pt idx="3044">
                  <c:v>3589.2778178185795</c:v>
                </c:pt>
                <c:pt idx="3045">
                  <c:v>3590.4533061556663</c:v>
                </c:pt>
                <c:pt idx="3046">
                  <c:v>3591.6287921044054</c:v>
                </c:pt>
                <c:pt idx="3047">
                  <c:v>3592.8042756649243</c:v>
                </c:pt>
                <c:pt idx="3048">
                  <c:v>3593.9797568371609</c:v>
                </c:pt>
                <c:pt idx="3049">
                  <c:v>3595.1552356211141</c:v>
                </c:pt>
                <c:pt idx="3050">
                  <c:v>3596.3307120168488</c:v>
                </c:pt>
                <c:pt idx="3051">
                  <c:v>3597.5061860242995</c:v>
                </c:pt>
                <c:pt idx="3052">
                  <c:v>3598.6816576435331</c:v>
                </c:pt>
                <c:pt idx="3053">
                  <c:v>3599.8571268744818</c:v>
                </c:pt>
                <c:pt idx="3054">
                  <c:v>3601.0325937172124</c:v>
                </c:pt>
                <c:pt idx="3055">
                  <c:v>3602.2080581717232</c:v>
                </c:pt>
                <c:pt idx="3056">
                  <c:v>3603.3835202379523</c:v>
                </c:pt>
                <c:pt idx="3057">
                  <c:v>3604.5589799160257</c:v>
                </c:pt>
                <c:pt idx="3058">
                  <c:v>3605.7344372058164</c:v>
                </c:pt>
                <c:pt idx="3059">
                  <c:v>3606.9098921074537</c:v>
                </c:pt>
                <c:pt idx="3060">
                  <c:v>3608.0853446208071</c:v>
                </c:pt>
                <c:pt idx="3061">
                  <c:v>3609.2607947460069</c:v>
                </c:pt>
                <c:pt idx="3062">
                  <c:v>3610.4362424829869</c:v>
                </c:pt>
                <c:pt idx="3063">
                  <c:v>3611.6116878317489</c:v>
                </c:pt>
                <c:pt idx="3064">
                  <c:v>3612.7871307923569</c:v>
                </c:pt>
                <c:pt idx="3065">
                  <c:v>3613.9625713648111</c:v>
                </c:pt>
                <c:pt idx="3066">
                  <c:v>3615.1380095490463</c:v>
                </c:pt>
                <c:pt idx="3067">
                  <c:v>3616.3134453450621</c:v>
                </c:pt>
                <c:pt idx="3068">
                  <c:v>3617.488878752989</c:v>
                </c:pt>
                <c:pt idx="3069">
                  <c:v>3618.6643097726974</c:v>
                </c:pt>
                <c:pt idx="3070">
                  <c:v>3619.8397384042519</c:v>
                </c:pt>
                <c:pt idx="3071">
                  <c:v>3621.015164647652</c:v>
                </c:pt>
                <c:pt idx="3072">
                  <c:v>3622.1905885028982</c:v>
                </c:pt>
                <c:pt idx="3073">
                  <c:v>3623.3660099699896</c:v>
                </c:pt>
                <c:pt idx="3074">
                  <c:v>3624.5414290489271</c:v>
                </c:pt>
                <c:pt idx="3075">
                  <c:v>3625.7168457397752</c:v>
                </c:pt>
                <c:pt idx="3076">
                  <c:v>3626.8922600424698</c:v>
                </c:pt>
                <c:pt idx="3077">
                  <c:v>3628.0676719570106</c:v>
                </c:pt>
                <c:pt idx="3078">
                  <c:v>3629.2430814834606</c:v>
                </c:pt>
                <c:pt idx="3079">
                  <c:v>3630.4184886217581</c:v>
                </c:pt>
                <c:pt idx="3080">
                  <c:v>3631.5938933719644</c:v>
                </c:pt>
                <c:pt idx="3081">
                  <c:v>3632.7692957340828</c:v>
                </c:pt>
                <c:pt idx="3082">
                  <c:v>3633.9446957080468</c:v>
                </c:pt>
                <c:pt idx="3083">
                  <c:v>3635.120093293986</c:v>
                </c:pt>
                <c:pt idx="3084">
                  <c:v>3636.2954884917704</c:v>
                </c:pt>
                <c:pt idx="3085">
                  <c:v>3637.4708813014654</c:v>
                </c:pt>
                <c:pt idx="3086">
                  <c:v>3638.6462717231361</c:v>
                </c:pt>
                <c:pt idx="3087">
                  <c:v>3639.8216597566525</c:v>
                </c:pt>
                <c:pt idx="3088">
                  <c:v>3640.997045402145</c:v>
                </c:pt>
                <c:pt idx="3089">
                  <c:v>3642.1724286595463</c:v>
                </c:pt>
                <c:pt idx="3090">
                  <c:v>3643.3478095288592</c:v>
                </c:pt>
                <c:pt idx="3091">
                  <c:v>3644.5231880101474</c:v>
                </c:pt>
                <c:pt idx="3092">
                  <c:v>3645.6985641034103</c:v>
                </c:pt>
                <c:pt idx="3093">
                  <c:v>3646.8739378085838</c:v>
                </c:pt>
                <c:pt idx="3094">
                  <c:v>3648.0493091256676</c:v>
                </c:pt>
                <c:pt idx="3095">
                  <c:v>3649.2246780547921</c:v>
                </c:pt>
                <c:pt idx="3096">
                  <c:v>3650.4000445958272</c:v>
                </c:pt>
                <c:pt idx="3097">
                  <c:v>3651.5754087488372</c:v>
                </c:pt>
                <c:pt idx="3098">
                  <c:v>3652.7507705138223</c:v>
                </c:pt>
                <c:pt idx="3099">
                  <c:v>3653.9261298908473</c:v>
                </c:pt>
                <c:pt idx="3100">
                  <c:v>3655.101486879782</c:v>
                </c:pt>
                <c:pt idx="3101">
                  <c:v>3656.2768414807565</c:v>
                </c:pt>
                <c:pt idx="3102">
                  <c:v>3657.4521936937085</c:v>
                </c:pt>
                <c:pt idx="3103">
                  <c:v>3658.6275435186326</c:v>
                </c:pt>
                <c:pt idx="3104">
                  <c:v>3659.8028909555337</c:v>
                </c:pt>
                <c:pt idx="3105">
                  <c:v>3660.9782360045397</c:v>
                </c:pt>
                <c:pt idx="3106">
                  <c:v>3662.1535786654545</c:v>
                </c:pt>
                <c:pt idx="3107">
                  <c:v>3663.3289189384745</c:v>
                </c:pt>
                <c:pt idx="3108">
                  <c:v>3664.5042568234703</c:v>
                </c:pt>
                <c:pt idx="3109">
                  <c:v>3665.6795923205054</c:v>
                </c:pt>
                <c:pt idx="3110">
                  <c:v>3666.8549254295804</c:v>
                </c:pt>
                <c:pt idx="3111">
                  <c:v>3668.0302561506951</c:v>
                </c:pt>
                <c:pt idx="3112">
                  <c:v>3669.2055844837846</c:v>
                </c:pt>
                <c:pt idx="3113">
                  <c:v>3670.3809104289794</c:v>
                </c:pt>
                <c:pt idx="3114">
                  <c:v>3671.5562339862786</c:v>
                </c:pt>
                <c:pt idx="3115">
                  <c:v>3672.7315551555525</c:v>
                </c:pt>
                <c:pt idx="3116">
                  <c:v>3673.9068739369322</c:v>
                </c:pt>
                <c:pt idx="3117">
                  <c:v>3675.082190330349</c:v>
                </c:pt>
                <c:pt idx="3118">
                  <c:v>3676.2575043358074</c:v>
                </c:pt>
                <c:pt idx="3119">
                  <c:v>3677.4328159534348</c:v>
                </c:pt>
                <c:pt idx="3120">
                  <c:v>3678.6081251830369</c:v>
                </c:pt>
                <c:pt idx="3121">
                  <c:v>3679.7834320248085</c:v>
                </c:pt>
                <c:pt idx="3122">
                  <c:v>3680.9587364786203</c:v>
                </c:pt>
                <c:pt idx="3123">
                  <c:v>3682.134038544536</c:v>
                </c:pt>
                <c:pt idx="3124">
                  <c:v>3683.3093382225561</c:v>
                </c:pt>
                <c:pt idx="3125">
                  <c:v>3684.4846355127461</c:v>
                </c:pt>
                <c:pt idx="3126">
                  <c:v>3685.659930414975</c:v>
                </c:pt>
                <c:pt idx="3127">
                  <c:v>3686.8352229293082</c:v>
                </c:pt>
                <c:pt idx="3128">
                  <c:v>3688.0105130558109</c:v>
                </c:pt>
                <c:pt idx="3129">
                  <c:v>3689.1858007944179</c:v>
                </c:pt>
                <c:pt idx="3130">
                  <c:v>3690.3610861451298</c:v>
                </c:pt>
                <c:pt idx="3131">
                  <c:v>3691.5363691080106</c:v>
                </c:pt>
                <c:pt idx="3132">
                  <c:v>3692.7116496829949</c:v>
                </c:pt>
                <c:pt idx="3133">
                  <c:v>3693.8869278701495</c:v>
                </c:pt>
                <c:pt idx="3134">
                  <c:v>3695.0622036694072</c:v>
                </c:pt>
                <c:pt idx="3135">
                  <c:v>3696.2374770809001</c:v>
                </c:pt>
                <c:pt idx="3136">
                  <c:v>3697.412748104497</c:v>
                </c:pt>
                <c:pt idx="3137">
                  <c:v>3698.5880167402629</c:v>
                </c:pt>
                <c:pt idx="3138">
                  <c:v>3699.7632829881973</c:v>
                </c:pt>
                <c:pt idx="3139">
                  <c:v>3700.9385468483024</c:v>
                </c:pt>
                <c:pt idx="3140">
                  <c:v>3702.1138083206397</c:v>
                </c:pt>
                <c:pt idx="3141">
                  <c:v>3703.2890674050823</c:v>
                </c:pt>
                <c:pt idx="3142">
                  <c:v>3704.4643241017579</c:v>
                </c:pt>
                <c:pt idx="3143">
                  <c:v>3705.6395784106021</c:v>
                </c:pt>
                <c:pt idx="3144">
                  <c:v>3706.8148303316166</c:v>
                </c:pt>
                <c:pt idx="3145">
                  <c:v>3707.9900798649292</c:v>
                </c:pt>
                <c:pt idx="3146">
                  <c:v>3709.1653270103457</c:v>
                </c:pt>
                <c:pt idx="3147">
                  <c:v>3710.3405717680607</c:v>
                </c:pt>
                <c:pt idx="3148">
                  <c:v>3711.5158141379452</c:v>
                </c:pt>
                <c:pt idx="3149">
                  <c:v>3712.6910541199986</c:v>
                </c:pt>
                <c:pt idx="3150">
                  <c:v>3713.8662917143506</c:v>
                </c:pt>
                <c:pt idx="3151">
                  <c:v>3715.0415269209357</c:v>
                </c:pt>
                <c:pt idx="3152">
                  <c:v>3716.2167597397547</c:v>
                </c:pt>
                <c:pt idx="3153">
                  <c:v>3717.3919901708082</c:v>
                </c:pt>
                <c:pt idx="3154">
                  <c:v>3718.5672182140938</c:v>
                </c:pt>
                <c:pt idx="3155">
                  <c:v>3719.7424438696148</c:v>
                </c:pt>
                <c:pt idx="3156">
                  <c:v>3720.9176671374335</c:v>
                </c:pt>
                <c:pt idx="3157">
                  <c:v>3722.0928880174856</c:v>
                </c:pt>
                <c:pt idx="3158">
                  <c:v>3723.2681065097722</c:v>
                </c:pt>
                <c:pt idx="3159">
                  <c:v>3724.4433226143565</c:v>
                </c:pt>
                <c:pt idx="3160">
                  <c:v>3725.6185363312388</c:v>
                </c:pt>
                <c:pt idx="3161">
                  <c:v>3726.7937476604202</c:v>
                </c:pt>
                <c:pt idx="3162">
                  <c:v>3727.9689566018346</c:v>
                </c:pt>
                <c:pt idx="3163">
                  <c:v>3729.1441631555481</c:v>
                </c:pt>
                <c:pt idx="3164">
                  <c:v>3730.3193673215592</c:v>
                </c:pt>
                <c:pt idx="3165">
                  <c:v>3731.4945690998688</c:v>
                </c:pt>
                <c:pt idx="3166">
                  <c:v>3732.6697684904771</c:v>
                </c:pt>
                <c:pt idx="3167">
                  <c:v>3733.8449654933834</c:v>
                </c:pt>
                <c:pt idx="3168">
                  <c:v>3735.0201601086533</c:v>
                </c:pt>
                <c:pt idx="3169">
                  <c:v>3736.1953523362208</c:v>
                </c:pt>
                <c:pt idx="3170">
                  <c:v>3737.3705421760874</c:v>
                </c:pt>
                <c:pt idx="3171">
                  <c:v>3738.5457296283157</c:v>
                </c:pt>
                <c:pt idx="3172">
                  <c:v>3739.720914692844</c:v>
                </c:pt>
                <c:pt idx="3173">
                  <c:v>3740.8960973697349</c:v>
                </c:pt>
                <c:pt idx="3174">
                  <c:v>3742.071277658988</c:v>
                </c:pt>
                <c:pt idx="3175">
                  <c:v>3743.2464555605388</c:v>
                </c:pt>
                <c:pt idx="3176">
                  <c:v>3744.4216310744541</c:v>
                </c:pt>
                <c:pt idx="3177">
                  <c:v>3745.5968042007312</c:v>
                </c:pt>
                <c:pt idx="3178">
                  <c:v>3746.7719749393727</c:v>
                </c:pt>
                <c:pt idx="3179">
                  <c:v>3747.9471432903761</c:v>
                </c:pt>
                <c:pt idx="3180">
                  <c:v>3749.122309253743</c:v>
                </c:pt>
                <c:pt idx="3181">
                  <c:v>3750.2974728295367</c:v>
                </c:pt>
                <c:pt idx="3182">
                  <c:v>3751.4726340176949</c:v>
                </c:pt>
                <c:pt idx="3183">
                  <c:v>3752.6477928182153</c:v>
                </c:pt>
                <c:pt idx="3184">
                  <c:v>3753.8229492310979</c:v>
                </c:pt>
                <c:pt idx="3185">
                  <c:v>3754.9981032564092</c:v>
                </c:pt>
                <c:pt idx="3186">
                  <c:v>3756.1732548941472</c:v>
                </c:pt>
                <c:pt idx="3187">
                  <c:v>3757.348404144248</c:v>
                </c:pt>
                <c:pt idx="3188">
                  <c:v>3758.5235510068419</c:v>
                </c:pt>
                <c:pt idx="3189">
                  <c:v>3759.6986954817339</c:v>
                </c:pt>
                <c:pt idx="3190">
                  <c:v>3760.8738375691187</c:v>
                </c:pt>
                <c:pt idx="3191">
                  <c:v>3762.0489772689311</c:v>
                </c:pt>
                <c:pt idx="3192">
                  <c:v>3763.2241145811699</c:v>
                </c:pt>
                <c:pt idx="3193">
                  <c:v>3764.3992495058374</c:v>
                </c:pt>
                <c:pt idx="3194">
                  <c:v>3765.5743820429316</c:v>
                </c:pt>
                <c:pt idx="3195">
                  <c:v>3766.7495121924539</c:v>
                </c:pt>
                <c:pt idx="3196">
                  <c:v>3767.9246399544686</c:v>
                </c:pt>
                <c:pt idx="3197">
                  <c:v>3769.0997653289105</c:v>
                </c:pt>
                <c:pt idx="3198">
                  <c:v>3770.2748883157801</c:v>
                </c:pt>
                <c:pt idx="3199">
                  <c:v>3771.4500089151429</c:v>
                </c:pt>
                <c:pt idx="3200">
                  <c:v>3772.6251271269975</c:v>
                </c:pt>
                <c:pt idx="3201">
                  <c:v>3773.8002429513431</c:v>
                </c:pt>
                <c:pt idx="3202">
                  <c:v>3774.9753563881172</c:v>
                </c:pt>
                <c:pt idx="3203">
                  <c:v>3776.1504674373832</c:v>
                </c:pt>
                <c:pt idx="3204">
                  <c:v>3777.3255760991424</c:v>
                </c:pt>
                <c:pt idx="3205">
                  <c:v>3778.5006823733925</c:v>
                </c:pt>
                <c:pt idx="3206">
                  <c:v>3779.6757862602003</c:v>
                </c:pt>
                <c:pt idx="3207">
                  <c:v>3780.8508877594354</c:v>
                </c:pt>
                <c:pt idx="3208">
                  <c:v>3782.0259868712274</c:v>
                </c:pt>
                <c:pt idx="3209">
                  <c:v>3783.2010835954475</c:v>
                </c:pt>
                <c:pt idx="3210">
                  <c:v>3784.3761779322886</c:v>
                </c:pt>
                <c:pt idx="3211">
                  <c:v>3785.5512698816224</c:v>
                </c:pt>
                <c:pt idx="3212">
                  <c:v>3786.7263594434485</c:v>
                </c:pt>
                <c:pt idx="3213">
                  <c:v>3787.9014466178305</c:v>
                </c:pt>
                <c:pt idx="3214">
                  <c:v>3789.0765314047057</c:v>
                </c:pt>
                <c:pt idx="3215">
                  <c:v>3790.251613804202</c:v>
                </c:pt>
                <c:pt idx="3216">
                  <c:v>3791.4266938161904</c:v>
                </c:pt>
                <c:pt idx="3217">
                  <c:v>3792.6017714407367</c:v>
                </c:pt>
                <c:pt idx="3218">
                  <c:v>3793.7768466778384</c:v>
                </c:pt>
                <c:pt idx="3219">
                  <c:v>3794.9519195274979</c:v>
                </c:pt>
                <c:pt idx="3220">
                  <c:v>3796.1269899897779</c:v>
                </c:pt>
                <c:pt idx="3221">
                  <c:v>3797.3020580645516</c:v>
                </c:pt>
                <c:pt idx="3222">
                  <c:v>3798.4771237519467</c:v>
                </c:pt>
                <c:pt idx="3223">
                  <c:v>3799.6521870518973</c:v>
                </c:pt>
                <c:pt idx="3224">
                  <c:v>3800.8272479644706</c:v>
                </c:pt>
                <c:pt idx="3225">
                  <c:v>3802.0023064896004</c:v>
                </c:pt>
                <c:pt idx="3226">
                  <c:v>3803.1773626273507</c:v>
                </c:pt>
                <c:pt idx="3227">
                  <c:v>3804.3524163776597</c:v>
                </c:pt>
                <c:pt idx="3228">
                  <c:v>3805.5274677406533</c:v>
                </c:pt>
                <c:pt idx="3229">
                  <c:v>3806.7025167161391</c:v>
                </c:pt>
                <c:pt idx="3230">
                  <c:v>3807.8775633043128</c:v>
                </c:pt>
                <c:pt idx="3231">
                  <c:v>3809.0526075051071</c:v>
                </c:pt>
                <c:pt idx="3232">
                  <c:v>3810.2276493185227</c:v>
                </c:pt>
                <c:pt idx="3233">
                  <c:v>3811.4026887445598</c:v>
                </c:pt>
                <c:pt idx="3234">
                  <c:v>3812.5777257832178</c:v>
                </c:pt>
                <c:pt idx="3235">
                  <c:v>3813.7527604345623</c:v>
                </c:pt>
                <c:pt idx="3236">
                  <c:v>3814.9277926984641</c:v>
                </c:pt>
                <c:pt idx="3237">
                  <c:v>3816.1028225751174</c:v>
                </c:pt>
                <c:pt idx="3238">
                  <c:v>3817.2778500643258</c:v>
                </c:pt>
                <c:pt idx="3239">
                  <c:v>3818.4528751662865</c:v>
                </c:pt>
                <c:pt idx="3240">
                  <c:v>3819.6278978808682</c:v>
                </c:pt>
                <c:pt idx="3241">
                  <c:v>3820.8029182080718</c:v>
                </c:pt>
                <c:pt idx="3242">
                  <c:v>3821.977936148025</c:v>
                </c:pt>
                <c:pt idx="3243">
                  <c:v>3823.1529517006006</c:v>
                </c:pt>
                <c:pt idx="3244">
                  <c:v>3824.3279648658613</c:v>
                </c:pt>
                <c:pt idx="3245">
                  <c:v>3825.5029756438098</c:v>
                </c:pt>
                <c:pt idx="3246">
                  <c:v>3826.677984034508</c:v>
                </c:pt>
                <c:pt idx="3247">
                  <c:v>3827.8529900378276</c:v>
                </c:pt>
                <c:pt idx="3248">
                  <c:v>3829.0279936538991</c:v>
                </c:pt>
                <c:pt idx="3249">
                  <c:v>3830.2029948826562</c:v>
                </c:pt>
                <c:pt idx="3250">
                  <c:v>3831.3779937240984</c:v>
                </c:pt>
                <c:pt idx="3251">
                  <c:v>3832.552990178292</c:v>
                </c:pt>
                <c:pt idx="3252">
                  <c:v>3833.7279842452367</c:v>
                </c:pt>
                <c:pt idx="3253">
                  <c:v>3834.9029759248674</c:v>
                </c:pt>
                <c:pt idx="3254">
                  <c:v>3836.0779652172487</c:v>
                </c:pt>
                <c:pt idx="3255">
                  <c:v>3837.2529521223159</c:v>
                </c:pt>
                <c:pt idx="3256">
                  <c:v>3838.4279366401342</c:v>
                </c:pt>
                <c:pt idx="3257">
                  <c:v>3839.6029187707682</c:v>
                </c:pt>
                <c:pt idx="3258">
                  <c:v>3840.7778985140876</c:v>
                </c:pt>
                <c:pt idx="3259">
                  <c:v>3841.9528758701586</c:v>
                </c:pt>
                <c:pt idx="3260">
                  <c:v>3843.1278508390437</c:v>
                </c:pt>
                <c:pt idx="3261">
                  <c:v>3844.3028234206818</c:v>
                </c:pt>
                <c:pt idx="3262">
                  <c:v>3845.477793615069</c:v>
                </c:pt>
                <c:pt idx="3263">
                  <c:v>3846.6527614222068</c:v>
                </c:pt>
                <c:pt idx="3264">
                  <c:v>3847.8277268421607</c:v>
                </c:pt>
                <c:pt idx="3265">
                  <c:v>3849.0026898748661</c:v>
                </c:pt>
                <c:pt idx="3266">
                  <c:v>3850.1776505203848</c:v>
                </c:pt>
                <c:pt idx="3267">
                  <c:v>3851.3526087787209</c:v>
                </c:pt>
                <c:pt idx="3268">
                  <c:v>3852.5275646498071</c:v>
                </c:pt>
                <c:pt idx="3269">
                  <c:v>3853.7025181337081</c:v>
                </c:pt>
                <c:pt idx="3270">
                  <c:v>3854.877469230425</c:v>
                </c:pt>
                <c:pt idx="3271">
                  <c:v>3856.0524179399576</c:v>
                </c:pt>
                <c:pt idx="3272">
                  <c:v>3857.2273642623049</c:v>
                </c:pt>
                <c:pt idx="3273">
                  <c:v>3858.4023081974674</c:v>
                </c:pt>
                <c:pt idx="3274">
                  <c:v>3859.5772497455114</c:v>
                </c:pt>
                <c:pt idx="3275">
                  <c:v>3860.752188906305</c:v>
                </c:pt>
                <c:pt idx="3276">
                  <c:v>3861.9271256799784</c:v>
                </c:pt>
                <c:pt idx="3277">
                  <c:v>3863.1020600665329</c:v>
                </c:pt>
                <c:pt idx="3278">
                  <c:v>3864.276992065903</c:v>
                </c:pt>
                <c:pt idx="3279">
                  <c:v>3865.4519216780864</c:v>
                </c:pt>
                <c:pt idx="3280">
                  <c:v>3866.6268489031522</c:v>
                </c:pt>
                <c:pt idx="3281">
                  <c:v>3867.8017737410964</c:v>
                </c:pt>
                <c:pt idx="3282">
                  <c:v>3868.9766961918567</c:v>
                </c:pt>
                <c:pt idx="3283">
                  <c:v>3870.1516162555622</c:v>
                </c:pt>
                <c:pt idx="3284">
                  <c:v>3871.3265339320828</c:v>
                </c:pt>
                <c:pt idx="3285">
                  <c:v>3872.5014492215469</c:v>
                </c:pt>
                <c:pt idx="3286">
                  <c:v>3873.6763621238269</c:v>
                </c:pt>
                <c:pt idx="3287">
                  <c:v>3874.8512726390518</c:v>
                </c:pt>
                <c:pt idx="3288">
                  <c:v>3876.0261807671568</c:v>
                </c:pt>
                <c:pt idx="3289">
                  <c:v>3877.2010865081429</c:v>
                </c:pt>
                <c:pt idx="3290">
                  <c:v>3878.3759898620729</c:v>
                </c:pt>
                <c:pt idx="3291">
                  <c:v>3879.5508908288816</c:v>
                </c:pt>
                <c:pt idx="3292">
                  <c:v>3880.7257894086356</c:v>
                </c:pt>
                <c:pt idx="3293">
                  <c:v>3881.9006856012711</c:v>
                </c:pt>
                <c:pt idx="3294">
                  <c:v>3883.07557940685</c:v>
                </c:pt>
                <c:pt idx="3295">
                  <c:v>3884.2504708253728</c:v>
                </c:pt>
                <c:pt idx="3296">
                  <c:v>3885.4253598567775</c:v>
                </c:pt>
                <c:pt idx="3297">
                  <c:v>3886.6002465011916</c:v>
                </c:pt>
                <c:pt idx="3298">
                  <c:v>3887.7751307584831</c:v>
                </c:pt>
                <c:pt idx="3299">
                  <c:v>3888.9500126287871</c:v>
                </c:pt>
                <c:pt idx="3300">
                  <c:v>3890.1248921120332</c:v>
                </c:pt>
                <c:pt idx="3301">
                  <c:v>3891.2997692081608</c:v>
                </c:pt>
                <c:pt idx="3302">
                  <c:v>3892.4746439173618</c:v>
                </c:pt>
                <c:pt idx="3303">
                  <c:v>3893.6495162394426</c:v>
                </c:pt>
                <c:pt idx="3304">
                  <c:v>3894.8243861745332</c:v>
                </c:pt>
                <c:pt idx="3305">
                  <c:v>3895.9992537226335</c:v>
                </c:pt>
                <c:pt idx="3306">
                  <c:v>3897.1741188836772</c:v>
                </c:pt>
                <c:pt idx="3307">
                  <c:v>3898.3489816577317</c:v>
                </c:pt>
                <c:pt idx="3308">
                  <c:v>3899.523842044729</c:v>
                </c:pt>
                <c:pt idx="3309">
                  <c:v>3900.6987000448016</c:v>
                </c:pt>
                <c:pt idx="3310">
                  <c:v>3901.8735556578181</c:v>
                </c:pt>
                <c:pt idx="3311">
                  <c:v>3903.0484088838452</c:v>
                </c:pt>
                <c:pt idx="3312">
                  <c:v>3904.2232597229445</c:v>
                </c:pt>
                <c:pt idx="3313">
                  <c:v>3905.3981081749898</c:v>
                </c:pt>
                <c:pt idx="3314">
                  <c:v>3906.5729542401086</c:v>
                </c:pt>
                <c:pt idx="3315">
                  <c:v>3907.7477979182368</c:v>
                </c:pt>
                <c:pt idx="3316">
                  <c:v>3908.9226392093742</c:v>
                </c:pt>
                <c:pt idx="3317">
                  <c:v>3910.0974781135201</c:v>
                </c:pt>
                <c:pt idx="3318">
                  <c:v>3911.2723146308058</c:v>
                </c:pt>
                <c:pt idx="3319">
                  <c:v>3912.4471487610358</c:v>
                </c:pt>
                <c:pt idx="3320">
                  <c:v>3913.6219805044043</c:v>
                </c:pt>
                <c:pt idx="3321">
                  <c:v>3914.7968098607817</c:v>
                </c:pt>
                <c:pt idx="3322">
                  <c:v>3915.9716368302343</c:v>
                </c:pt>
                <c:pt idx="3323">
                  <c:v>3917.1464614126953</c:v>
                </c:pt>
                <c:pt idx="3324">
                  <c:v>3918.3212836082939</c:v>
                </c:pt>
                <c:pt idx="3325">
                  <c:v>3919.4961034169678</c:v>
                </c:pt>
                <c:pt idx="3326">
                  <c:v>3920.6709208386515</c:v>
                </c:pt>
                <c:pt idx="3327">
                  <c:v>3921.8457358734718</c:v>
                </c:pt>
                <c:pt idx="3328">
                  <c:v>3923.0205485214315</c:v>
                </c:pt>
                <c:pt idx="3329">
                  <c:v>3924.1953587824005</c:v>
                </c:pt>
                <c:pt idx="3330">
                  <c:v>3925.3701666565094</c:v>
                </c:pt>
                <c:pt idx="3331">
                  <c:v>3926.5449721437558</c:v>
                </c:pt>
                <c:pt idx="3332">
                  <c:v>3927.7197752440097</c:v>
                </c:pt>
                <c:pt idx="3333">
                  <c:v>3928.8945759574694</c:v>
                </c:pt>
                <c:pt idx="3334">
                  <c:v>3930.0693742840022</c:v>
                </c:pt>
                <c:pt idx="3335">
                  <c:v>3931.2441702236733</c:v>
                </c:pt>
                <c:pt idx="3336">
                  <c:v>3932.4189637764835</c:v>
                </c:pt>
                <c:pt idx="3337">
                  <c:v>3933.5937549424316</c:v>
                </c:pt>
                <c:pt idx="3338">
                  <c:v>3934.7685437215187</c:v>
                </c:pt>
                <c:pt idx="3339">
                  <c:v>3935.9433301137437</c:v>
                </c:pt>
                <c:pt idx="3340">
                  <c:v>3937.1181141191087</c:v>
                </c:pt>
                <c:pt idx="3341">
                  <c:v>3938.2928957376116</c:v>
                </c:pt>
                <c:pt idx="3342">
                  <c:v>3939.4676749692526</c:v>
                </c:pt>
                <c:pt idx="3343">
                  <c:v>3940.6424518140961</c:v>
                </c:pt>
                <c:pt idx="3344">
                  <c:v>3941.8172262721441</c:v>
                </c:pt>
                <c:pt idx="3345">
                  <c:v>3942.9919983432655</c:v>
                </c:pt>
                <c:pt idx="3346">
                  <c:v>3944.1667680276551</c:v>
                </c:pt>
                <c:pt idx="3347">
                  <c:v>3945.3415353251839</c:v>
                </c:pt>
                <c:pt idx="3348">
                  <c:v>3946.5163002359141</c:v>
                </c:pt>
                <c:pt idx="3349">
                  <c:v>3947.6910627598486</c:v>
                </c:pt>
                <c:pt idx="3350">
                  <c:v>3948.8658228969216</c:v>
                </c:pt>
                <c:pt idx="3351">
                  <c:v>3950.0405806472622</c:v>
                </c:pt>
                <c:pt idx="3352">
                  <c:v>3951.2153360107418</c:v>
                </c:pt>
                <c:pt idx="3353">
                  <c:v>3952.3900889874885</c:v>
                </c:pt>
                <c:pt idx="3354">
                  <c:v>3953.5648395774392</c:v>
                </c:pt>
                <c:pt idx="3355">
                  <c:v>3954.7395877805925</c:v>
                </c:pt>
                <c:pt idx="3356">
                  <c:v>3955.9143335970139</c:v>
                </c:pt>
                <c:pt idx="3357">
                  <c:v>3957.0890770266378</c:v>
                </c:pt>
                <c:pt idx="3358">
                  <c:v>3958.2638180694657</c:v>
                </c:pt>
                <c:pt idx="3359">
                  <c:v>3959.4385567255608</c:v>
                </c:pt>
                <c:pt idx="3360">
                  <c:v>3960.6132929949244</c:v>
                </c:pt>
                <c:pt idx="3361">
                  <c:v>3961.7880268774916</c:v>
                </c:pt>
                <c:pt idx="3362">
                  <c:v>3962.9627583733254</c:v>
                </c:pt>
                <c:pt idx="3363">
                  <c:v>3964.1374874824278</c:v>
                </c:pt>
                <c:pt idx="3364">
                  <c:v>3965.3122142047973</c:v>
                </c:pt>
                <c:pt idx="3365">
                  <c:v>3966.4869385404354</c:v>
                </c:pt>
                <c:pt idx="3366">
                  <c:v>3967.6616604893416</c:v>
                </c:pt>
                <c:pt idx="3367">
                  <c:v>3968.836380051579</c:v>
                </c:pt>
                <c:pt idx="3368">
                  <c:v>3970.0110972270204</c:v>
                </c:pt>
                <c:pt idx="3369">
                  <c:v>3971.1858120157945</c:v>
                </c:pt>
                <c:pt idx="3370">
                  <c:v>3972.3605244178366</c:v>
                </c:pt>
                <c:pt idx="3371">
                  <c:v>3973.53523443321</c:v>
                </c:pt>
                <c:pt idx="3372">
                  <c:v>3974.7099420618511</c:v>
                </c:pt>
                <c:pt idx="3373">
                  <c:v>3975.8846473038257</c:v>
                </c:pt>
                <c:pt idx="3374">
                  <c:v>3977.059350159132</c:v>
                </c:pt>
                <c:pt idx="3375">
                  <c:v>3978.2340506277073</c:v>
                </c:pt>
                <c:pt idx="3376">
                  <c:v>3979.4087487096153</c:v>
                </c:pt>
                <c:pt idx="3377">
                  <c:v>3980.5834444049192</c:v>
                </c:pt>
                <c:pt idx="3378">
                  <c:v>3981.7581377134902</c:v>
                </c:pt>
                <c:pt idx="3379">
                  <c:v>3982.9328286353953</c:v>
                </c:pt>
                <c:pt idx="3380">
                  <c:v>3984.1075171706329</c:v>
                </c:pt>
                <c:pt idx="3381">
                  <c:v>3985.282203319266</c:v>
                </c:pt>
                <c:pt idx="3382">
                  <c:v>3986.4568870812327</c:v>
                </c:pt>
                <c:pt idx="3383">
                  <c:v>3987.6315684565311</c:v>
                </c:pt>
                <c:pt idx="3384">
                  <c:v>3988.8062474452277</c:v>
                </c:pt>
                <c:pt idx="3385">
                  <c:v>3989.9809240472564</c:v>
                </c:pt>
                <c:pt idx="3386">
                  <c:v>3991.1555982626164</c:v>
                </c:pt>
                <c:pt idx="3387">
                  <c:v>3992.3302700914396</c:v>
                </c:pt>
                <c:pt idx="3388">
                  <c:v>3993.5049395335946</c:v>
                </c:pt>
                <c:pt idx="3389">
                  <c:v>3994.6796065891472</c:v>
                </c:pt>
                <c:pt idx="3390">
                  <c:v>3995.854271258097</c:v>
                </c:pt>
                <c:pt idx="3391">
                  <c:v>3997.0289335404423</c:v>
                </c:pt>
                <c:pt idx="3392">
                  <c:v>3998.2035934361861</c:v>
                </c:pt>
                <c:pt idx="3393">
                  <c:v>3999.3782509453267</c:v>
                </c:pt>
                <c:pt idx="3394">
                  <c:v>4000.5529060678641</c:v>
                </c:pt>
                <c:pt idx="3395">
                  <c:v>4001.7275588038638</c:v>
                </c:pt>
                <c:pt idx="3396">
                  <c:v>4002.9022091532602</c:v>
                </c:pt>
                <c:pt idx="3397">
                  <c:v>4004.0768571160538</c:v>
                </c:pt>
                <c:pt idx="3398">
                  <c:v>4005.2515026923093</c:v>
                </c:pt>
                <c:pt idx="3399">
                  <c:v>4006.426145881961</c:v>
                </c:pt>
                <c:pt idx="3400">
                  <c:v>4007.6007866850755</c:v>
                </c:pt>
                <c:pt idx="3401">
                  <c:v>4008.7754251016504</c:v>
                </c:pt>
                <c:pt idx="3402">
                  <c:v>4009.9500611316885</c:v>
                </c:pt>
                <c:pt idx="3403">
                  <c:v>4011.1246947751229</c:v>
                </c:pt>
                <c:pt idx="3404">
                  <c:v>4012.2993260320191</c:v>
                </c:pt>
                <c:pt idx="3405">
                  <c:v>4013.473954902443</c:v>
                </c:pt>
                <c:pt idx="3406">
                  <c:v>4014.6485813862628</c:v>
                </c:pt>
                <c:pt idx="3407">
                  <c:v>4015.8232054836085</c:v>
                </c:pt>
                <c:pt idx="3408">
                  <c:v>4016.9978271944155</c:v>
                </c:pt>
                <c:pt idx="3409">
                  <c:v>4018.1724465186853</c:v>
                </c:pt>
                <c:pt idx="3410">
                  <c:v>4019.3470634564815</c:v>
                </c:pt>
                <c:pt idx="3411">
                  <c:v>4020.5216780077394</c:v>
                </c:pt>
                <c:pt idx="3412">
                  <c:v>4021.6962901724578</c:v>
                </c:pt>
                <c:pt idx="3413">
                  <c:v>4022.870899950768</c:v>
                </c:pt>
                <c:pt idx="3414">
                  <c:v>4024.045507342541</c:v>
                </c:pt>
                <c:pt idx="3415">
                  <c:v>4025.2201123477744</c:v>
                </c:pt>
                <c:pt idx="3416">
                  <c:v>4026.3947149665996</c:v>
                </c:pt>
                <c:pt idx="3417">
                  <c:v>4027.5693151988862</c:v>
                </c:pt>
                <c:pt idx="3418">
                  <c:v>4028.7439130447638</c:v>
                </c:pt>
                <c:pt idx="3419">
                  <c:v>4029.9185085041031</c:v>
                </c:pt>
                <c:pt idx="3420">
                  <c:v>4031.0931015770325</c:v>
                </c:pt>
                <c:pt idx="3421">
                  <c:v>4032.2676922634892</c:v>
                </c:pt>
                <c:pt idx="3422">
                  <c:v>4033.4422805634722</c:v>
                </c:pt>
                <c:pt idx="3423">
                  <c:v>4034.6168664770457</c:v>
                </c:pt>
                <c:pt idx="3424">
                  <c:v>4035.7914500041461</c:v>
                </c:pt>
                <c:pt idx="3425">
                  <c:v>4036.9660311448374</c:v>
                </c:pt>
                <c:pt idx="3426">
                  <c:v>4038.1406098990556</c:v>
                </c:pt>
                <c:pt idx="3427">
                  <c:v>4039.3151862668642</c:v>
                </c:pt>
                <c:pt idx="3428">
                  <c:v>4040.4897602481988</c:v>
                </c:pt>
                <c:pt idx="3429">
                  <c:v>4041.6643318431888</c:v>
                </c:pt>
                <c:pt idx="3430">
                  <c:v>4042.8389010517062</c:v>
                </c:pt>
                <c:pt idx="3431">
                  <c:v>4044.0134678738141</c:v>
                </c:pt>
                <c:pt idx="3432">
                  <c:v>4045.1880323095779</c:v>
                </c:pt>
                <c:pt idx="3433">
                  <c:v>4046.3625943588672</c:v>
                </c:pt>
                <c:pt idx="3434">
                  <c:v>4047.5371540218121</c:v>
                </c:pt>
                <c:pt idx="3435">
                  <c:v>4048.7117112983501</c:v>
                </c:pt>
                <c:pt idx="3436">
                  <c:v>4049.8862661884773</c:v>
                </c:pt>
                <c:pt idx="3437">
                  <c:v>4051.0608186922591</c:v>
                </c:pt>
                <c:pt idx="3438">
                  <c:v>4052.2353688096341</c:v>
                </c:pt>
                <c:pt idx="3439">
                  <c:v>4053.4099165406637</c:v>
                </c:pt>
                <c:pt idx="3440">
                  <c:v>4054.5844618852839</c:v>
                </c:pt>
                <c:pt idx="3441">
                  <c:v>4055.7590048435604</c:v>
                </c:pt>
                <c:pt idx="3442">
                  <c:v>4056.9335454154921</c:v>
                </c:pt>
                <c:pt idx="3443">
                  <c:v>4058.1080836010797</c:v>
                </c:pt>
                <c:pt idx="3444">
                  <c:v>4059.2826194003233</c:v>
                </c:pt>
                <c:pt idx="3445">
                  <c:v>4060.4571528131573</c:v>
                </c:pt>
                <c:pt idx="3446">
                  <c:v>4061.6316838397111</c:v>
                </c:pt>
                <c:pt idx="3447">
                  <c:v>4062.8062124799212</c:v>
                </c:pt>
                <c:pt idx="3448">
                  <c:v>4063.9807387338519</c:v>
                </c:pt>
                <c:pt idx="3449">
                  <c:v>4065.1552626013736</c:v>
                </c:pt>
                <c:pt idx="3450">
                  <c:v>4066.3297840826144</c:v>
                </c:pt>
                <c:pt idx="3451">
                  <c:v>4067.5043031775767</c:v>
                </c:pt>
                <c:pt idx="3452">
                  <c:v>4068.6788198861941</c:v>
                </c:pt>
                <c:pt idx="3453">
                  <c:v>4069.8533342084665</c:v>
                </c:pt>
                <c:pt idx="3454">
                  <c:v>4071.0278461445241</c:v>
                </c:pt>
                <c:pt idx="3455">
                  <c:v>4072.2023556942377</c:v>
                </c:pt>
                <c:pt idx="3456">
                  <c:v>4073.3768628576713</c:v>
                </c:pt>
                <c:pt idx="3457">
                  <c:v>4074.5513676348246</c:v>
                </c:pt>
                <c:pt idx="3458">
                  <c:v>4075.7258700256998</c:v>
                </c:pt>
                <c:pt idx="3459">
                  <c:v>4076.9003700302937</c:v>
                </c:pt>
                <c:pt idx="3460">
                  <c:v>4078.0748676486082</c:v>
                </c:pt>
                <c:pt idx="3461">
                  <c:v>4079.2493628806442</c:v>
                </c:pt>
                <c:pt idx="3462">
                  <c:v>4080.4238557264644</c:v>
                </c:pt>
                <c:pt idx="3463">
                  <c:v>4081.5983461860042</c:v>
                </c:pt>
                <c:pt idx="3464">
                  <c:v>4082.7728342592636</c:v>
                </c:pt>
                <c:pt idx="3465">
                  <c:v>4083.9473199463087</c:v>
                </c:pt>
                <c:pt idx="3466">
                  <c:v>4085.1218032471388</c:v>
                </c:pt>
                <c:pt idx="3467">
                  <c:v>4086.29628416169</c:v>
                </c:pt>
                <c:pt idx="3468">
                  <c:v>4087.4707626900249</c:v>
                </c:pt>
                <c:pt idx="3469">
                  <c:v>4088.6452388321454</c:v>
                </c:pt>
                <c:pt idx="3470">
                  <c:v>4089.8197125880497</c:v>
                </c:pt>
                <c:pt idx="3471">
                  <c:v>4090.994183957675</c:v>
                </c:pt>
                <c:pt idx="3472">
                  <c:v>4092.1686529411504</c:v>
                </c:pt>
                <c:pt idx="3473">
                  <c:v>4093.3431195384096</c:v>
                </c:pt>
                <c:pt idx="3474">
                  <c:v>4094.5175837494539</c:v>
                </c:pt>
                <c:pt idx="3475">
                  <c:v>4095.6920455742838</c:v>
                </c:pt>
                <c:pt idx="3476">
                  <c:v>4096.8665050129621</c:v>
                </c:pt>
                <c:pt idx="3477">
                  <c:v>4098.0409620654264</c:v>
                </c:pt>
                <c:pt idx="3478">
                  <c:v>4099.2154167317385</c:v>
                </c:pt>
                <c:pt idx="3479">
                  <c:v>4100.3898690118367</c:v>
                </c:pt>
                <c:pt idx="3480">
                  <c:v>4101.5643189057855</c:v>
                </c:pt>
                <c:pt idx="3481">
                  <c:v>4102.7387664135176</c:v>
                </c:pt>
                <c:pt idx="3482">
                  <c:v>4103.9132115351649</c:v>
                </c:pt>
                <c:pt idx="3483">
                  <c:v>4105.0876542705973</c:v>
                </c:pt>
                <c:pt idx="3484">
                  <c:v>4106.2620946198776</c:v>
                </c:pt>
                <c:pt idx="3485">
                  <c:v>4107.4365325830076</c:v>
                </c:pt>
                <c:pt idx="3486">
                  <c:v>4108.6109681600537</c:v>
                </c:pt>
                <c:pt idx="3487">
                  <c:v>4109.7854013508831</c:v>
                </c:pt>
                <c:pt idx="3488">
                  <c:v>4110.9598321556268</c:v>
                </c:pt>
                <c:pt idx="3489">
                  <c:v>4112.1342605742202</c:v>
                </c:pt>
                <c:pt idx="3490">
                  <c:v>4113.3086866066615</c:v>
                </c:pt>
                <c:pt idx="3491">
                  <c:v>4114.4831102530188</c:v>
                </c:pt>
                <c:pt idx="3492">
                  <c:v>4115.6575315132905</c:v>
                </c:pt>
                <c:pt idx="3493">
                  <c:v>4116.8319503874109</c:v>
                </c:pt>
                <c:pt idx="3494">
                  <c:v>4118.0063668754465</c:v>
                </c:pt>
                <c:pt idx="3495">
                  <c:v>4119.1807809773309</c:v>
                </c:pt>
                <c:pt idx="3496">
                  <c:v>4120.3551926931932</c:v>
                </c:pt>
                <c:pt idx="3497">
                  <c:v>4121.5296020229061</c:v>
                </c:pt>
                <c:pt idx="3498">
                  <c:v>4122.7040089665325</c:v>
                </c:pt>
                <c:pt idx="3499">
                  <c:v>4123.8784135241385</c:v>
                </c:pt>
                <c:pt idx="3500">
                  <c:v>4125.0528156955934</c:v>
                </c:pt>
                <c:pt idx="3501">
                  <c:v>4126.227215481028</c:v>
                </c:pt>
                <c:pt idx="3502">
                  <c:v>4127.401612880376</c:v>
                </c:pt>
                <c:pt idx="3503">
                  <c:v>4128.5760078937019</c:v>
                </c:pt>
                <c:pt idx="3504">
                  <c:v>4129.750400520943</c:v>
                </c:pt>
                <c:pt idx="3505">
                  <c:v>4130.9247907620984</c:v>
                </c:pt>
                <c:pt idx="3506">
                  <c:v>4132.0991786172317</c:v>
                </c:pt>
                <c:pt idx="3507">
                  <c:v>4133.2735640863439</c:v>
                </c:pt>
                <c:pt idx="3508">
                  <c:v>4134.4479471693712</c:v>
                </c:pt>
                <c:pt idx="3509">
                  <c:v>4135.6223278663765</c:v>
                </c:pt>
                <c:pt idx="3510">
                  <c:v>4136.7967061774261</c:v>
                </c:pt>
                <c:pt idx="3511">
                  <c:v>4137.9710821023891</c:v>
                </c:pt>
                <c:pt idx="3512">
                  <c:v>4139.145455641331</c:v>
                </c:pt>
                <c:pt idx="3513">
                  <c:v>4140.3198267942516</c:v>
                </c:pt>
                <c:pt idx="3514">
                  <c:v>4141.4941955612148</c:v>
                </c:pt>
                <c:pt idx="3515">
                  <c:v>4142.6685619421578</c:v>
                </c:pt>
                <c:pt idx="3516">
                  <c:v>4143.8429259370796</c:v>
                </c:pt>
                <c:pt idx="3517">
                  <c:v>4145.0172875459803</c:v>
                </c:pt>
                <c:pt idx="3518">
                  <c:v>4146.1916467689243</c:v>
                </c:pt>
                <c:pt idx="3519">
                  <c:v>4147.36600360591</c:v>
                </c:pt>
                <c:pt idx="3520">
                  <c:v>4148.5403580568773</c:v>
                </c:pt>
                <c:pt idx="3521">
                  <c:v>4149.7147101218861</c:v>
                </c:pt>
                <c:pt idx="3522">
                  <c:v>4150.8890598009393</c:v>
                </c:pt>
                <c:pt idx="3523">
                  <c:v>4152.063407094035</c:v>
                </c:pt>
                <c:pt idx="3524">
                  <c:v>4153.2377520011105</c:v>
                </c:pt>
                <c:pt idx="3525">
                  <c:v>4154.412094522294</c:v>
                </c:pt>
                <c:pt idx="3526">
                  <c:v>4155.5864346575199</c:v>
                </c:pt>
                <c:pt idx="3527">
                  <c:v>4156.7607724067902</c:v>
                </c:pt>
                <c:pt idx="3528">
                  <c:v>4157.9351077701031</c:v>
                </c:pt>
                <c:pt idx="3529">
                  <c:v>4159.1094407474584</c:v>
                </c:pt>
                <c:pt idx="3530">
                  <c:v>4160.2837713389235</c:v>
                </c:pt>
                <c:pt idx="3531">
                  <c:v>4161.4580995444321</c:v>
                </c:pt>
                <c:pt idx="3532">
                  <c:v>4162.6324253640487</c:v>
                </c:pt>
                <c:pt idx="3533">
                  <c:v>4163.8067487977733</c:v>
                </c:pt>
                <c:pt idx="3534">
                  <c:v>4164.9810698455403</c:v>
                </c:pt>
                <c:pt idx="3535">
                  <c:v>4166.1553885074163</c:v>
                </c:pt>
                <c:pt idx="3536">
                  <c:v>4167.3297047834003</c:v>
                </c:pt>
                <c:pt idx="3537">
                  <c:v>4168.5040186734914</c:v>
                </c:pt>
                <c:pt idx="3538">
                  <c:v>4169.6783301776914</c:v>
                </c:pt>
                <c:pt idx="3539">
                  <c:v>4170.8526392959348</c:v>
                </c:pt>
                <c:pt idx="3540">
                  <c:v>4172.0269460283516</c:v>
                </c:pt>
                <c:pt idx="3541">
                  <c:v>4173.2012503749384</c:v>
                </c:pt>
                <c:pt idx="3542">
                  <c:v>4174.3755523355712</c:v>
                </c:pt>
                <c:pt idx="3543">
                  <c:v>4175.5498519103749</c:v>
                </c:pt>
                <c:pt idx="3544">
                  <c:v>4176.7241490992883</c:v>
                </c:pt>
                <c:pt idx="3545">
                  <c:v>4177.8984439023743</c:v>
                </c:pt>
                <c:pt idx="3546">
                  <c:v>4179.072736319632</c:v>
                </c:pt>
                <c:pt idx="3547">
                  <c:v>4180.2470263509977</c:v>
                </c:pt>
                <c:pt idx="3548">
                  <c:v>4181.4213139965368</c:v>
                </c:pt>
                <c:pt idx="3549">
                  <c:v>4182.595599256184</c:v>
                </c:pt>
                <c:pt idx="3550">
                  <c:v>4183.7698821300673</c:v>
                </c:pt>
                <c:pt idx="3551">
                  <c:v>4184.9441626181242</c:v>
                </c:pt>
                <c:pt idx="3552">
                  <c:v>4186.1184407202891</c:v>
                </c:pt>
                <c:pt idx="3553">
                  <c:v>4187.2927164366902</c:v>
                </c:pt>
                <c:pt idx="3554">
                  <c:v>4188.4669897672666</c:v>
                </c:pt>
                <c:pt idx="3555">
                  <c:v>4189.6412607120137</c:v>
                </c:pt>
                <c:pt idx="3556">
                  <c:v>4190.815529270998</c:v>
                </c:pt>
                <c:pt idx="3557">
                  <c:v>4191.9897954441558</c:v>
                </c:pt>
                <c:pt idx="3558">
                  <c:v>4193.1640592314852</c:v>
                </c:pt>
                <c:pt idx="3559">
                  <c:v>4194.3383206330527</c:v>
                </c:pt>
                <c:pt idx="3560">
                  <c:v>4195.5125796488583</c:v>
                </c:pt>
                <c:pt idx="3561">
                  <c:v>4196.6868362788346</c:v>
                </c:pt>
                <c:pt idx="3562">
                  <c:v>4197.8610905231135</c:v>
                </c:pt>
                <c:pt idx="3563">
                  <c:v>4199.0353423815668</c:v>
                </c:pt>
                <c:pt idx="3564">
                  <c:v>4200.2095918542564</c:v>
                </c:pt>
                <c:pt idx="3565">
                  <c:v>4201.3838389411821</c:v>
                </c:pt>
                <c:pt idx="3566">
                  <c:v>4202.558083642346</c:v>
                </c:pt>
                <c:pt idx="3567">
                  <c:v>4203.7323259578116</c:v>
                </c:pt>
                <c:pt idx="3568">
                  <c:v>4204.9065658874515</c:v>
                </c:pt>
                <c:pt idx="3569">
                  <c:v>4206.0808034313914</c:v>
                </c:pt>
                <c:pt idx="3570">
                  <c:v>4207.2550385895684</c:v>
                </c:pt>
                <c:pt idx="3571">
                  <c:v>4208.429271362048</c:v>
                </c:pt>
                <c:pt idx="3572">
                  <c:v>4209.6035017488311</c:v>
                </c:pt>
                <c:pt idx="3573">
                  <c:v>4210.7777297498496</c:v>
                </c:pt>
                <c:pt idx="3574">
                  <c:v>4211.9519553651053</c:v>
                </c:pt>
                <c:pt idx="3575">
                  <c:v>4213.126178594729</c:v>
                </c:pt>
                <c:pt idx="3576">
                  <c:v>4214.300399438589</c:v>
                </c:pt>
                <c:pt idx="3577">
                  <c:v>4215.4746178967507</c:v>
                </c:pt>
                <c:pt idx="3578">
                  <c:v>4216.648833969215</c:v>
                </c:pt>
                <c:pt idx="3579">
                  <c:v>4217.8230476560457</c:v>
                </c:pt>
                <c:pt idx="3580">
                  <c:v>4218.9972589571134</c:v>
                </c:pt>
                <c:pt idx="3581">
                  <c:v>4220.1714678725475</c:v>
                </c:pt>
                <c:pt idx="3582">
                  <c:v>4221.3456744022833</c:v>
                </c:pt>
                <c:pt idx="3583">
                  <c:v>4222.5198785463226</c:v>
                </c:pt>
                <c:pt idx="3584">
                  <c:v>4223.6940803047273</c:v>
                </c:pt>
                <c:pt idx="3585">
                  <c:v>4224.8682796774347</c:v>
                </c:pt>
                <c:pt idx="3586">
                  <c:v>4226.0424766645083</c:v>
                </c:pt>
                <c:pt idx="3587">
                  <c:v>4227.2166712659473</c:v>
                </c:pt>
                <c:pt idx="3588">
                  <c:v>4228.3908634816898</c:v>
                </c:pt>
                <c:pt idx="3589">
                  <c:v>4229.5650533117987</c:v>
                </c:pt>
                <c:pt idx="3590">
                  <c:v>4230.7392407562729</c:v>
                </c:pt>
                <c:pt idx="3591">
                  <c:v>4231.9134258151153</c:v>
                </c:pt>
                <c:pt idx="3592">
                  <c:v>4233.087608488323</c:v>
                </c:pt>
                <c:pt idx="3593">
                  <c:v>4234.2617887758988</c:v>
                </c:pt>
                <c:pt idx="3594">
                  <c:v>4235.4359666779037</c:v>
                </c:pt>
                <c:pt idx="3595">
                  <c:v>4236.6101421942767</c:v>
                </c:pt>
                <c:pt idx="3596">
                  <c:v>4237.7843153250151</c:v>
                </c:pt>
                <c:pt idx="3597">
                  <c:v>4238.9584860701216</c:v>
                </c:pt>
                <c:pt idx="3598">
                  <c:v>4240.132654429658</c:v>
                </c:pt>
                <c:pt idx="3599">
                  <c:v>4241.3068204035617</c:v>
                </c:pt>
                <c:pt idx="3600">
                  <c:v>4242.4809839919608</c:v>
                </c:pt>
                <c:pt idx="3601">
                  <c:v>4243.6551451947262</c:v>
                </c:pt>
                <c:pt idx="3602">
                  <c:v>4244.8293040118597</c:v>
                </c:pt>
                <c:pt idx="3603">
                  <c:v>4246.0034604434877</c:v>
                </c:pt>
                <c:pt idx="3604">
                  <c:v>4247.177614489482</c:v>
                </c:pt>
                <c:pt idx="3605">
                  <c:v>4248.3517661499727</c:v>
                </c:pt>
                <c:pt idx="3606">
                  <c:v>4249.5259154248306</c:v>
                </c:pt>
                <c:pt idx="3607">
                  <c:v>4250.7000623141839</c:v>
                </c:pt>
                <c:pt idx="3608">
                  <c:v>4251.874206817969</c:v>
                </c:pt>
                <c:pt idx="3609">
                  <c:v>4253.0483489362487</c:v>
                </c:pt>
                <c:pt idx="3610">
                  <c:v>4254.2224886688946</c:v>
                </c:pt>
                <c:pt idx="3611">
                  <c:v>4255.3966260161014</c:v>
                </c:pt>
                <c:pt idx="3612">
                  <c:v>4256.5707609776755</c:v>
                </c:pt>
                <c:pt idx="3613">
                  <c:v>4257.7448935538105</c:v>
                </c:pt>
                <c:pt idx="3614">
                  <c:v>4258.9190237443763</c:v>
                </c:pt>
                <c:pt idx="3615">
                  <c:v>4260.0931515494367</c:v>
                </c:pt>
                <c:pt idx="3616">
                  <c:v>4261.2672769689934</c:v>
                </c:pt>
                <c:pt idx="3617">
                  <c:v>4262.4414000029819</c:v>
                </c:pt>
                <c:pt idx="3618">
                  <c:v>4263.6155206515314</c:v>
                </c:pt>
                <c:pt idx="3619">
                  <c:v>4264.7896389145753</c:v>
                </c:pt>
                <c:pt idx="3620">
                  <c:v>4265.9637547920511</c:v>
                </c:pt>
                <c:pt idx="3621">
                  <c:v>4267.1378682841523</c:v>
                </c:pt>
                <c:pt idx="3622">
                  <c:v>4268.3119793906835</c:v>
                </c:pt>
                <c:pt idx="3623">
                  <c:v>4269.4860881117775</c:v>
                </c:pt>
                <c:pt idx="3624">
                  <c:v>4270.6601944473641</c:v>
                </c:pt>
                <c:pt idx="3625">
                  <c:v>4271.8342983975144</c:v>
                </c:pt>
                <c:pt idx="3626">
                  <c:v>4273.0083999621584</c:v>
                </c:pt>
                <c:pt idx="3627">
                  <c:v>4274.1824991413641</c:v>
                </c:pt>
                <c:pt idx="3628">
                  <c:v>4275.3565959351299</c:v>
                </c:pt>
                <c:pt idx="3629">
                  <c:v>4276.5306903433911</c:v>
                </c:pt>
                <c:pt idx="3630">
                  <c:v>4277.7047823662779</c:v>
                </c:pt>
                <c:pt idx="3631">
                  <c:v>4278.87887200366</c:v>
                </c:pt>
                <c:pt idx="3632">
                  <c:v>4280.0529592556686</c:v>
                </c:pt>
                <c:pt idx="3633">
                  <c:v>4281.2270441221708</c:v>
                </c:pt>
                <c:pt idx="3634">
                  <c:v>4282.4011266032985</c:v>
                </c:pt>
                <c:pt idx="3635">
                  <c:v>4283.575206698988</c:v>
                </c:pt>
                <c:pt idx="3636">
                  <c:v>4284.7492844093022</c:v>
                </c:pt>
                <c:pt idx="3637">
                  <c:v>4285.9233597341763</c:v>
                </c:pt>
                <c:pt idx="3638">
                  <c:v>4287.0974326736123</c:v>
                </c:pt>
                <c:pt idx="3639">
                  <c:v>4288.271503227671</c:v>
                </c:pt>
                <c:pt idx="3640">
                  <c:v>4289.4455713963571</c:v>
                </c:pt>
                <c:pt idx="3641">
                  <c:v>4290.6196371796023</c:v>
                </c:pt>
                <c:pt idx="3642">
                  <c:v>4291.7937005774738</c:v>
                </c:pt>
                <c:pt idx="3643">
                  <c:v>4292.9677615899691</c:v>
                </c:pt>
                <c:pt idx="3644">
                  <c:v>4294.1418202170898</c:v>
                </c:pt>
                <c:pt idx="3645">
                  <c:v>4295.3158764588361</c:v>
                </c:pt>
                <c:pt idx="3646">
                  <c:v>4296.4899303152069</c:v>
                </c:pt>
                <c:pt idx="3647">
                  <c:v>4297.6639817862033</c:v>
                </c:pt>
                <c:pt idx="3648">
                  <c:v>4298.8380308718897</c:v>
                </c:pt>
                <c:pt idx="3649">
                  <c:v>4300.0120775721352</c:v>
                </c:pt>
                <c:pt idx="3650">
                  <c:v>4301.1861218871354</c:v>
                </c:pt>
                <c:pt idx="3651">
                  <c:v>4302.3601638166983</c:v>
                </c:pt>
                <c:pt idx="3652">
                  <c:v>4303.5342033610123</c:v>
                </c:pt>
                <c:pt idx="3653">
                  <c:v>4304.7082405198889</c:v>
                </c:pt>
                <c:pt idx="3654">
                  <c:v>4305.8822752935193</c:v>
                </c:pt>
                <c:pt idx="3655">
                  <c:v>4307.0563076817743</c:v>
                </c:pt>
                <c:pt idx="3656">
                  <c:v>4308.2303376847203</c:v>
                </c:pt>
                <c:pt idx="3657">
                  <c:v>4309.4043653023555</c:v>
                </c:pt>
                <c:pt idx="3658">
                  <c:v>4310.5783905346798</c:v>
                </c:pt>
                <c:pt idx="3659">
                  <c:v>4311.7524133817587</c:v>
                </c:pt>
                <c:pt idx="3660">
                  <c:v>4312.9264338434632</c:v>
                </c:pt>
                <c:pt idx="3661">
                  <c:v>4314.1004519198568</c:v>
                </c:pt>
                <c:pt idx="3662">
                  <c:v>4315.2744676110051</c:v>
                </c:pt>
                <c:pt idx="3663">
                  <c:v>4316.4484809168425</c:v>
                </c:pt>
                <c:pt idx="3664">
                  <c:v>4317.6224918374346</c:v>
                </c:pt>
                <c:pt idx="3665">
                  <c:v>4318.7965003727177</c:v>
                </c:pt>
                <c:pt idx="3666">
                  <c:v>4319.9705065227536</c:v>
                </c:pt>
                <c:pt idx="3667">
                  <c:v>4321.1445102874804</c:v>
                </c:pt>
                <c:pt idx="3668">
                  <c:v>4322.3185116670247</c:v>
                </c:pt>
                <c:pt idx="3669">
                  <c:v>4323.49251066126</c:v>
                </c:pt>
                <c:pt idx="3670">
                  <c:v>4324.6665072701844</c:v>
                </c:pt>
                <c:pt idx="3671">
                  <c:v>4325.8405014939281</c:v>
                </c:pt>
                <c:pt idx="3672">
                  <c:v>4327.0144933324264</c:v>
                </c:pt>
                <c:pt idx="3673">
                  <c:v>4328.1884827856793</c:v>
                </c:pt>
                <c:pt idx="3674">
                  <c:v>4329.3624698537496</c:v>
                </c:pt>
                <c:pt idx="3675">
                  <c:v>4330.536454536511</c:v>
                </c:pt>
                <c:pt idx="3676">
                  <c:v>4331.7104368340915</c:v>
                </c:pt>
                <c:pt idx="3677">
                  <c:v>4332.8844167464258</c:v>
                </c:pt>
                <c:pt idx="3678">
                  <c:v>4334.0583942735784</c:v>
                </c:pt>
                <c:pt idx="3679">
                  <c:v>4335.2323694154866</c:v>
                </c:pt>
                <c:pt idx="3680">
                  <c:v>4336.406342172213</c:v>
                </c:pt>
                <c:pt idx="3681">
                  <c:v>4337.5803125437596</c:v>
                </c:pt>
                <c:pt idx="3682">
                  <c:v>4338.7542805301237</c:v>
                </c:pt>
                <c:pt idx="3683">
                  <c:v>4339.9282461312432</c:v>
                </c:pt>
                <c:pt idx="3684">
                  <c:v>4341.1022093471811</c:v>
                </c:pt>
                <c:pt idx="3685">
                  <c:v>4342.2761701780037</c:v>
                </c:pt>
                <c:pt idx="3686">
                  <c:v>4343.4501286235791</c:v>
                </c:pt>
                <c:pt idx="3687">
                  <c:v>4344.6240846840383</c:v>
                </c:pt>
                <c:pt idx="3688">
                  <c:v>4345.7980383593176</c:v>
                </c:pt>
                <c:pt idx="3689">
                  <c:v>4346.9719896494153</c:v>
                </c:pt>
                <c:pt idx="3690">
                  <c:v>4348.1459385543312</c:v>
                </c:pt>
                <c:pt idx="3691">
                  <c:v>4349.3198850741319</c:v>
                </c:pt>
                <c:pt idx="3692">
                  <c:v>4350.4938292088164</c:v>
                </c:pt>
                <c:pt idx="3693">
                  <c:v>4351.6677709583191</c:v>
                </c:pt>
                <c:pt idx="3694">
                  <c:v>4352.8417103227057</c:v>
                </c:pt>
                <c:pt idx="3695">
                  <c:v>4354.0156473019761</c:v>
                </c:pt>
                <c:pt idx="3696">
                  <c:v>4355.1895818960656</c:v>
                </c:pt>
                <c:pt idx="3697">
                  <c:v>4356.3635141051036</c:v>
                </c:pt>
                <c:pt idx="3698">
                  <c:v>4357.5374439289599</c:v>
                </c:pt>
                <c:pt idx="3699">
                  <c:v>4358.7113713677645</c:v>
                </c:pt>
                <c:pt idx="3700">
                  <c:v>4359.8852964214529</c:v>
                </c:pt>
                <c:pt idx="3701">
                  <c:v>4361.0592190899597</c:v>
                </c:pt>
                <c:pt idx="3702">
                  <c:v>4362.2331393734803</c:v>
                </c:pt>
                <c:pt idx="3703">
                  <c:v>4363.4070572718183</c:v>
                </c:pt>
                <c:pt idx="3704">
                  <c:v>4364.5809727851065</c:v>
                </c:pt>
                <c:pt idx="3705">
                  <c:v>4365.7548859133422</c:v>
                </c:pt>
                <c:pt idx="3706">
                  <c:v>4366.9287966564616</c:v>
                </c:pt>
                <c:pt idx="3707">
                  <c:v>4368.1027050145285</c:v>
                </c:pt>
                <c:pt idx="3708">
                  <c:v>4369.276610987481</c:v>
                </c:pt>
                <c:pt idx="3709">
                  <c:v>4370.4505145754447</c:v>
                </c:pt>
                <c:pt idx="3710">
                  <c:v>4371.624415778293</c:v>
                </c:pt>
                <c:pt idx="3711">
                  <c:v>4372.7983145960889</c:v>
                </c:pt>
                <c:pt idx="3712">
                  <c:v>4373.9722110288976</c:v>
                </c:pt>
                <c:pt idx="3713">
                  <c:v>4375.1461050765902</c:v>
                </c:pt>
                <c:pt idx="3714">
                  <c:v>4376.3199967392957</c:v>
                </c:pt>
                <c:pt idx="3715">
                  <c:v>4377.493886016885</c:v>
                </c:pt>
                <c:pt idx="3716">
                  <c:v>4378.6677729095518</c:v>
                </c:pt>
                <c:pt idx="3717">
                  <c:v>4379.8416574171024</c:v>
                </c:pt>
                <c:pt idx="3718">
                  <c:v>4381.015539539665</c:v>
                </c:pt>
                <c:pt idx="3719">
                  <c:v>4382.1894192772406</c:v>
                </c:pt>
                <c:pt idx="3720">
                  <c:v>4383.3632966298301</c:v>
                </c:pt>
                <c:pt idx="3721">
                  <c:v>4384.537171597367</c:v>
                </c:pt>
                <c:pt idx="3722">
                  <c:v>4385.7110441799168</c:v>
                </c:pt>
                <c:pt idx="3723">
                  <c:v>4386.884914377415</c:v>
                </c:pt>
                <c:pt idx="3724">
                  <c:v>4388.0587821899917</c:v>
                </c:pt>
                <c:pt idx="3725">
                  <c:v>4389.2326476175804</c:v>
                </c:pt>
                <c:pt idx="3726">
                  <c:v>4390.406510660182</c:v>
                </c:pt>
                <c:pt idx="3727">
                  <c:v>4391.5803713177966</c:v>
                </c:pt>
                <c:pt idx="3728">
                  <c:v>4392.7542295904241</c:v>
                </c:pt>
                <c:pt idx="3729">
                  <c:v>4393.9280854780636</c:v>
                </c:pt>
                <c:pt idx="3730">
                  <c:v>4395.1019389807816</c:v>
                </c:pt>
                <c:pt idx="3731">
                  <c:v>4396.2757900985771</c:v>
                </c:pt>
                <c:pt idx="3732">
                  <c:v>4397.4496388313855</c:v>
                </c:pt>
                <c:pt idx="3733">
                  <c:v>4398.6234851792069</c:v>
                </c:pt>
                <c:pt idx="3734">
                  <c:v>4399.7973291421704</c:v>
                </c:pt>
                <c:pt idx="3735">
                  <c:v>4400.971170720145</c:v>
                </c:pt>
                <c:pt idx="3736">
                  <c:v>4402.1450099131353</c:v>
                </c:pt>
                <c:pt idx="3737">
                  <c:v>4403.3188467212658</c:v>
                </c:pt>
                <c:pt idx="3738">
                  <c:v>4404.4926811444748</c:v>
                </c:pt>
                <c:pt idx="3739">
                  <c:v>4405.6665131827613</c:v>
                </c:pt>
                <c:pt idx="3740">
                  <c:v>4406.8403428361244</c:v>
                </c:pt>
                <c:pt idx="3741">
                  <c:v>4408.0141701045659</c:v>
                </c:pt>
                <c:pt idx="3742">
                  <c:v>4409.1879949881495</c:v>
                </c:pt>
                <c:pt idx="3743">
                  <c:v>4410.3618174868107</c:v>
                </c:pt>
                <c:pt idx="3744">
                  <c:v>4411.5356376005493</c:v>
                </c:pt>
                <c:pt idx="3745">
                  <c:v>4412.7094553294301</c:v>
                </c:pt>
                <c:pt idx="3746">
                  <c:v>4413.8832706734529</c:v>
                </c:pt>
                <c:pt idx="3747">
                  <c:v>4415.0570836325523</c:v>
                </c:pt>
                <c:pt idx="3748">
                  <c:v>4416.2308942067957</c:v>
                </c:pt>
                <c:pt idx="3749">
                  <c:v>4417.4047023961148</c:v>
                </c:pt>
                <c:pt idx="3750">
                  <c:v>4418.5785082006432</c:v>
                </c:pt>
                <c:pt idx="3751">
                  <c:v>4419.752311620311</c:v>
                </c:pt>
                <c:pt idx="3752">
                  <c:v>4420.9261126550573</c:v>
                </c:pt>
                <c:pt idx="3753">
                  <c:v>4422.0999113050102</c:v>
                </c:pt>
                <c:pt idx="3754">
                  <c:v>4423.2737075701061</c:v>
                </c:pt>
                <c:pt idx="3755">
                  <c:v>4424.4475014503432</c:v>
                </c:pt>
                <c:pt idx="3756">
                  <c:v>4425.6212929457879</c:v>
                </c:pt>
                <c:pt idx="3757">
                  <c:v>4426.7950820563747</c:v>
                </c:pt>
                <c:pt idx="3758">
                  <c:v>4427.9688687821035</c:v>
                </c:pt>
                <c:pt idx="3759">
                  <c:v>4429.14265312304</c:v>
                </c:pt>
                <c:pt idx="3760">
                  <c:v>4430.3164350791803</c:v>
                </c:pt>
                <c:pt idx="3761">
                  <c:v>4431.4902146504664</c:v>
                </c:pt>
                <c:pt idx="3762">
                  <c:v>4432.6639918370211</c:v>
                </c:pt>
                <c:pt idx="3763">
                  <c:v>4433.8377666387196</c:v>
                </c:pt>
                <c:pt idx="3764">
                  <c:v>4435.0115390556239</c:v>
                </c:pt>
                <c:pt idx="3765">
                  <c:v>4436.1853090877357</c:v>
                </c:pt>
                <c:pt idx="3766">
                  <c:v>4437.3590767350552</c:v>
                </c:pt>
                <c:pt idx="3767">
                  <c:v>4438.5328419975795</c:v>
                </c:pt>
                <c:pt idx="3768">
                  <c:v>4439.7066048753759</c:v>
                </c:pt>
                <c:pt idx="3769">
                  <c:v>4440.8803653683799</c:v>
                </c:pt>
                <c:pt idx="3770">
                  <c:v>4442.0541234765888</c:v>
                </c:pt>
                <c:pt idx="3771">
                  <c:v>4443.2278792000707</c:v>
                </c:pt>
                <c:pt idx="3772">
                  <c:v>4444.4016325387593</c:v>
                </c:pt>
                <c:pt idx="3773">
                  <c:v>4445.5753834927191</c:v>
                </c:pt>
                <c:pt idx="3774">
                  <c:v>4446.7491320618856</c:v>
                </c:pt>
                <c:pt idx="3775">
                  <c:v>4447.9228782463879</c:v>
                </c:pt>
                <c:pt idx="3776">
                  <c:v>4449.0966220460978</c:v>
                </c:pt>
                <c:pt idx="3777">
                  <c:v>4450.270363461078</c:v>
                </c:pt>
                <c:pt idx="3778">
                  <c:v>4451.4441024913294</c:v>
                </c:pt>
                <c:pt idx="3779">
                  <c:v>4452.617839136853</c:v>
                </c:pt>
                <c:pt idx="3780">
                  <c:v>4453.7915733977134</c:v>
                </c:pt>
                <c:pt idx="3781">
                  <c:v>4454.9653052737804</c:v>
                </c:pt>
                <c:pt idx="3782">
                  <c:v>4456.1390347651823</c:v>
                </c:pt>
                <c:pt idx="3783">
                  <c:v>4457.3127618718563</c:v>
                </c:pt>
                <c:pt idx="3784">
                  <c:v>4458.4864865938662</c:v>
                </c:pt>
                <c:pt idx="3785">
                  <c:v>4459.6602089311482</c:v>
                </c:pt>
                <c:pt idx="3786">
                  <c:v>4460.8339288837651</c:v>
                </c:pt>
                <c:pt idx="3787">
                  <c:v>4462.0076464517188</c:v>
                </c:pt>
                <c:pt idx="3788">
                  <c:v>4463.1813616349436</c:v>
                </c:pt>
                <c:pt idx="3789">
                  <c:v>4464.3550744335053</c:v>
                </c:pt>
                <c:pt idx="3790">
                  <c:v>4465.5287848474018</c:v>
                </c:pt>
                <c:pt idx="3791">
                  <c:v>4466.702492876635</c:v>
                </c:pt>
                <c:pt idx="3792">
                  <c:v>4467.8761985211395</c:v>
                </c:pt>
                <c:pt idx="3793">
                  <c:v>4469.0499017811089</c:v>
                </c:pt>
                <c:pt idx="3794">
                  <c:v>4470.2236026563505</c:v>
                </c:pt>
                <c:pt idx="3795">
                  <c:v>4471.397301146927</c:v>
                </c:pt>
                <c:pt idx="3796">
                  <c:v>4472.5709972529057</c:v>
                </c:pt>
                <c:pt idx="3797">
                  <c:v>4473.7446909742184</c:v>
                </c:pt>
                <c:pt idx="3798">
                  <c:v>4474.9183823109333</c:v>
                </c:pt>
                <c:pt idx="3799">
                  <c:v>4476.0920712629859</c:v>
                </c:pt>
                <c:pt idx="3800">
                  <c:v>4477.2657578304361</c:v>
                </c:pt>
                <c:pt idx="3801">
                  <c:v>4478.4394420132885</c:v>
                </c:pt>
                <c:pt idx="3802">
                  <c:v>4479.6131238115413</c:v>
                </c:pt>
                <c:pt idx="3803">
                  <c:v>4480.7868032251299</c:v>
                </c:pt>
                <c:pt idx="3804">
                  <c:v>4481.9604802541198</c:v>
                </c:pt>
                <c:pt idx="3805">
                  <c:v>4483.1341548985747</c:v>
                </c:pt>
                <c:pt idx="3806">
                  <c:v>4484.3078271583654</c:v>
                </c:pt>
                <c:pt idx="3807">
                  <c:v>4485.481497033622</c:v>
                </c:pt>
                <c:pt idx="3808">
                  <c:v>4486.6551645242143</c:v>
                </c:pt>
                <c:pt idx="3809">
                  <c:v>4487.8288296303372</c:v>
                </c:pt>
                <c:pt idx="3810">
                  <c:v>4489.002492351794</c:v>
                </c:pt>
                <c:pt idx="3811">
                  <c:v>4490.1761526887185</c:v>
                </c:pt>
                <c:pt idx="3812">
                  <c:v>4491.3498106411071</c:v>
                </c:pt>
                <c:pt idx="3813">
                  <c:v>4492.5234662088969</c:v>
                </c:pt>
                <c:pt idx="3814">
                  <c:v>4493.6971193921518</c:v>
                </c:pt>
                <c:pt idx="3815">
                  <c:v>4494.870770190807</c:v>
                </c:pt>
                <c:pt idx="3816">
                  <c:v>4496.0444186049926</c:v>
                </c:pt>
                <c:pt idx="3817">
                  <c:v>4497.2180646345787</c:v>
                </c:pt>
                <c:pt idx="3818">
                  <c:v>4498.3917082796952</c:v>
                </c:pt>
                <c:pt idx="3819">
                  <c:v>4499.5653495402112</c:v>
                </c:pt>
                <c:pt idx="3820">
                  <c:v>4500.7389884162594</c:v>
                </c:pt>
                <c:pt idx="3821">
                  <c:v>4501.9126249077062</c:v>
                </c:pt>
                <c:pt idx="3822">
                  <c:v>4503.086259014749</c:v>
                </c:pt>
                <c:pt idx="3823">
                  <c:v>4504.2598907371912</c:v>
                </c:pt>
                <c:pt idx="3824">
                  <c:v>4505.4335200751639</c:v>
                </c:pt>
                <c:pt idx="3825">
                  <c:v>4506.6071470286015</c:v>
                </c:pt>
                <c:pt idx="3826">
                  <c:v>4507.7807715975696</c:v>
                </c:pt>
                <c:pt idx="3827">
                  <c:v>4508.9543937820681</c:v>
                </c:pt>
                <c:pt idx="3828">
                  <c:v>4510.1280135820307</c:v>
                </c:pt>
                <c:pt idx="3829">
                  <c:v>4511.3016309975892</c:v>
                </c:pt>
                <c:pt idx="3830">
                  <c:v>4512.4752460286118</c:v>
                </c:pt>
                <c:pt idx="3831">
                  <c:v>4513.6488586751648</c:v>
                </c:pt>
                <c:pt idx="3832">
                  <c:v>4514.8224689372473</c:v>
                </c:pt>
                <c:pt idx="3833">
                  <c:v>4515.9960768148603</c:v>
                </c:pt>
                <c:pt idx="3834">
                  <c:v>4517.1696823080674</c:v>
                </c:pt>
                <c:pt idx="3835">
                  <c:v>4518.343285416805</c:v>
                </c:pt>
                <c:pt idx="3836">
                  <c:v>4519.5168861410721</c:v>
                </c:pt>
                <c:pt idx="3837">
                  <c:v>4520.6904844808696</c:v>
                </c:pt>
                <c:pt idx="3838">
                  <c:v>4521.8640804362622</c:v>
                </c:pt>
                <c:pt idx="3839">
                  <c:v>4523.0376740072488</c:v>
                </c:pt>
                <c:pt idx="3840">
                  <c:v>4524.211265193765</c:v>
                </c:pt>
                <c:pt idx="3841">
                  <c:v>4525.3848539958763</c:v>
                </c:pt>
                <c:pt idx="3842">
                  <c:v>4526.5584404135825</c:v>
                </c:pt>
                <c:pt idx="3843">
                  <c:v>4527.7320244468174</c:v>
                </c:pt>
                <c:pt idx="3844">
                  <c:v>4528.9056060957128</c:v>
                </c:pt>
                <c:pt idx="3845">
                  <c:v>4530.0791853601368</c:v>
                </c:pt>
                <c:pt idx="3846">
                  <c:v>4531.2527622402213</c:v>
                </c:pt>
                <c:pt idx="3847">
                  <c:v>4532.4263367358999</c:v>
                </c:pt>
                <c:pt idx="3848">
                  <c:v>4533.5999088471726</c:v>
                </c:pt>
                <c:pt idx="3849">
                  <c:v>4534.7734785740404</c:v>
                </c:pt>
                <c:pt idx="3850">
                  <c:v>4535.9470459165668</c:v>
                </c:pt>
                <c:pt idx="3851">
                  <c:v>4537.1206108746892</c:v>
                </c:pt>
                <c:pt idx="3852">
                  <c:v>4538.2941734484693</c:v>
                </c:pt>
                <c:pt idx="3853">
                  <c:v>4539.4677336378445</c:v>
                </c:pt>
                <c:pt idx="3854">
                  <c:v>4540.6412914428784</c:v>
                </c:pt>
                <c:pt idx="3855">
                  <c:v>4541.8148468635727</c:v>
                </c:pt>
                <c:pt idx="3856">
                  <c:v>4542.9883998999258</c:v>
                </c:pt>
                <c:pt idx="3857">
                  <c:v>4544.161950551872</c:v>
                </c:pt>
                <c:pt idx="3858">
                  <c:v>4545.3354988195442</c:v>
                </c:pt>
                <c:pt idx="3859">
                  <c:v>4546.5090447028106</c:v>
                </c:pt>
                <c:pt idx="3860">
                  <c:v>4547.6825882018002</c:v>
                </c:pt>
                <c:pt idx="3861">
                  <c:v>4548.8561293164494</c:v>
                </c:pt>
                <c:pt idx="3862">
                  <c:v>4550.0296680467573</c:v>
                </c:pt>
                <c:pt idx="3863">
                  <c:v>4551.2032043927884</c:v>
                </c:pt>
                <c:pt idx="3864">
                  <c:v>4552.37673835448</c:v>
                </c:pt>
                <c:pt idx="3865">
                  <c:v>4553.5502699318959</c:v>
                </c:pt>
                <c:pt idx="3866">
                  <c:v>4554.7237991249704</c:v>
                </c:pt>
                <c:pt idx="3867">
                  <c:v>4555.8973259337681</c:v>
                </c:pt>
                <c:pt idx="3868">
                  <c:v>4557.0708503582255</c:v>
                </c:pt>
                <c:pt idx="3869">
                  <c:v>4558.2443723984716</c:v>
                </c:pt>
                <c:pt idx="3870">
                  <c:v>4559.4178920543764</c:v>
                </c:pt>
                <c:pt idx="3871">
                  <c:v>4560.5914093260053</c:v>
                </c:pt>
                <c:pt idx="3872">
                  <c:v>4561.7649242134221</c:v>
                </c:pt>
                <c:pt idx="3873">
                  <c:v>4562.9384367164985</c:v>
                </c:pt>
                <c:pt idx="3874">
                  <c:v>4564.1119468353636</c:v>
                </c:pt>
                <c:pt idx="3875">
                  <c:v>4565.2854545699529</c:v>
                </c:pt>
                <c:pt idx="3876">
                  <c:v>4566.4589599202654</c:v>
                </c:pt>
                <c:pt idx="3877">
                  <c:v>4567.6324628863022</c:v>
                </c:pt>
                <c:pt idx="3878">
                  <c:v>4568.8059634681913</c:v>
                </c:pt>
                <c:pt idx="3879">
                  <c:v>4569.9794616657409</c:v>
                </c:pt>
                <c:pt idx="3880">
                  <c:v>4571.152957479143</c:v>
                </c:pt>
                <c:pt idx="3881">
                  <c:v>4572.3264509082683</c:v>
                </c:pt>
                <c:pt idx="3882">
                  <c:v>4573.4999419531823</c:v>
                </c:pt>
                <c:pt idx="3883">
                  <c:v>4574.6734306138205</c:v>
                </c:pt>
                <c:pt idx="3884">
                  <c:v>4575.8469168903121</c:v>
                </c:pt>
                <c:pt idx="3885">
                  <c:v>4577.0204007825923</c:v>
                </c:pt>
                <c:pt idx="3886">
                  <c:v>4578.1938822905959</c:v>
                </c:pt>
                <c:pt idx="3887">
                  <c:v>4579.3673614144518</c:v>
                </c:pt>
                <c:pt idx="3888">
                  <c:v>4580.5408381540974</c:v>
                </c:pt>
                <c:pt idx="3889">
                  <c:v>4581.7143125095954</c:v>
                </c:pt>
                <c:pt idx="3890">
                  <c:v>4582.8877844808831</c:v>
                </c:pt>
                <c:pt idx="3891">
                  <c:v>4584.0612540679576</c:v>
                </c:pt>
                <c:pt idx="3892">
                  <c:v>4585.2347212708855</c:v>
                </c:pt>
                <c:pt idx="3893">
                  <c:v>4586.4081860896031</c:v>
                </c:pt>
                <c:pt idx="3894">
                  <c:v>4587.5816485242367</c:v>
                </c:pt>
                <c:pt idx="3895">
                  <c:v>4588.7551085746609</c:v>
                </c:pt>
                <c:pt idx="3896">
                  <c:v>4589.928566240872</c:v>
                </c:pt>
                <c:pt idx="3897">
                  <c:v>4591.102021523001</c:v>
                </c:pt>
                <c:pt idx="3898">
                  <c:v>4592.2754744209833</c:v>
                </c:pt>
                <c:pt idx="3899">
                  <c:v>4593.4489249347544</c:v>
                </c:pt>
                <c:pt idx="3900">
                  <c:v>4594.6223730644433</c:v>
                </c:pt>
                <c:pt idx="3901">
                  <c:v>4595.7958188099838</c:v>
                </c:pt>
                <c:pt idx="3902">
                  <c:v>4596.9692621714439</c:v>
                </c:pt>
                <c:pt idx="3903">
                  <c:v>4598.1427031487565</c:v>
                </c:pt>
                <c:pt idx="3904">
                  <c:v>4599.3161417419215</c:v>
                </c:pt>
                <c:pt idx="3905">
                  <c:v>4600.4895779509397</c:v>
                </c:pt>
                <c:pt idx="3906">
                  <c:v>4601.6630117759414</c:v>
                </c:pt>
                <c:pt idx="3907">
                  <c:v>4602.8364432167964</c:v>
                </c:pt>
                <c:pt idx="3908">
                  <c:v>4604.0098722735029</c:v>
                </c:pt>
                <c:pt idx="3909">
                  <c:v>4605.1832989461927</c:v>
                </c:pt>
                <c:pt idx="3910">
                  <c:v>4606.3567232347359</c:v>
                </c:pt>
                <c:pt idx="3911">
                  <c:v>4607.5301451392597</c:v>
                </c:pt>
                <c:pt idx="3912">
                  <c:v>4608.7035646596387</c:v>
                </c:pt>
                <c:pt idx="3913">
                  <c:v>4609.8769817959992</c:v>
                </c:pt>
                <c:pt idx="3914">
                  <c:v>4611.050396548213</c:v>
                </c:pt>
                <c:pt idx="3915">
                  <c:v>4612.2238089164084</c:v>
                </c:pt>
                <c:pt idx="3916">
                  <c:v>4613.3972189005872</c:v>
                </c:pt>
                <c:pt idx="3917">
                  <c:v>4614.5706265006193</c:v>
                </c:pt>
                <c:pt idx="3918">
                  <c:v>4615.7440317166347</c:v>
                </c:pt>
                <c:pt idx="3919">
                  <c:v>4616.9174345486308</c:v>
                </c:pt>
                <c:pt idx="3920">
                  <c:v>4618.0908349966076</c:v>
                </c:pt>
                <c:pt idx="3921">
                  <c:v>4619.2642330605049</c:v>
                </c:pt>
                <c:pt idx="3922">
                  <c:v>4620.4376287403838</c:v>
                </c:pt>
                <c:pt idx="3923">
                  <c:v>4621.6110220361797</c:v>
                </c:pt>
                <c:pt idx="3924">
                  <c:v>4622.7844129480236</c:v>
                </c:pt>
                <c:pt idx="3925">
                  <c:v>4623.9578014758508</c:v>
                </c:pt>
                <c:pt idx="3926">
                  <c:v>4625.1311876196578</c:v>
                </c:pt>
                <c:pt idx="3927">
                  <c:v>4626.304571379449</c:v>
                </c:pt>
                <c:pt idx="3928">
                  <c:v>4627.4779527552218</c:v>
                </c:pt>
                <c:pt idx="3929">
                  <c:v>4628.6513317469771</c:v>
                </c:pt>
                <c:pt idx="3930">
                  <c:v>4629.8247083547794</c:v>
                </c:pt>
                <c:pt idx="3931">
                  <c:v>4630.9980825786297</c:v>
                </c:pt>
                <c:pt idx="3932">
                  <c:v>4632.1714544184606</c:v>
                </c:pt>
                <c:pt idx="3933">
                  <c:v>4633.3448238742749</c:v>
                </c:pt>
                <c:pt idx="3934">
                  <c:v>4634.5181909461362</c:v>
                </c:pt>
                <c:pt idx="3935">
                  <c:v>4635.6915556340446</c:v>
                </c:pt>
                <c:pt idx="3936">
                  <c:v>4636.8649179379991</c:v>
                </c:pt>
                <c:pt idx="3937">
                  <c:v>4638.0382778580024</c:v>
                </c:pt>
                <c:pt idx="3938">
                  <c:v>4639.2116353939864</c:v>
                </c:pt>
                <c:pt idx="3939">
                  <c:v>4640.3849905460829</c:v>
                </c:pt>
                <c:pt idx="3940">
                  <c:v>4641.5583433142256</c:v>
                </c:pt>
                <c:pt idx="3941">
                  <c:v>4642.7316936984162</c:v>
                </c:pt>
                <c:pt idx="3942">
                  <c:v>4643.9050416987175</c:v>
                </c:pt>
                <c:pt idx="3943">
                  <c:v>4645.0783873150021</c:v>
                </c:pt>
                <c:pt idx="3944">
                  <c:v>4646.251730547463</c:v>
                </c:pt>
                <c:pt idx="3945">
                  <c:v>4647.4250713959054</c:v>
                </c:pt>
                <c:pt idx="3946">
                  <c:v>4648.598409860525</c:v>
                </c:pt>
                <c:pt idx="3947">
                  <c:v>4649.7717459411906</c:v>
                </c:pt>
                <c:pt idx="3948">
                  <c:v>4650.9450796379042</c:v>
                </c:pt>
                <c:pt idx="3949">
                  <c:v>4652.1184109507931</c:v>
                </c:pt>
                <c:pt idx="3950">
                  <c:v>4653.291739879729</c:v>
                </c:pt>
                <c:pt idx="3951">
                  <c:v>4654.465066424842</c:v>
                </c:pt>
                <c:pt idx="3952">
                  <c:v>4655.6383905860002</c:v>
                </c:pt>
                <c:pt idx="3953">
                  <c:v>4656.8117123632728</c:v>
                </c:pt>
                <c:pt idx="3954">
                  <c:v>4657.9850317567207</c:v>
                </c:pt>
                <c:pt idx="3955">
                  <c:v>4659.1583487662811</c:v>
                </c:pt>
                <c:pt idx="3956">
                  <c:v>4660.3316633919503</c:v>
                </c:pt>
                <c:pt idx="3957">
                  <c:v>4661.5049756337976</c:v>
                </c:pt>
                <c:pt idx="3958">
                  <c:v>4662.6782854917574</c:v>
                </c:pt>
                <c:pt idx="3959">
                  <c:v>4663.8515929658925</c:v>
                </c:pt>
                <c:pt idx="3960">
                  <c:v>4665.0248980561373</c:v>
                </c:pt>
                <c:pt idx="3961">
                  <c:v>4666.1982007625611</c:v>
                </c:pt>
                <c:pt idx="3962">
                  <c:v>4667.3715010851602</c:v>
                </c:pt>
                <c:pt idx="3963">
                  <c:v>4668.5447990239363</c:v>
                </c:pt>
                <c:pt idx="3964">
                  <c:v>4669.7180945788868</c:v>
                </c:pt>
                <c:pt idx="3965">
                  <c:v>4670.8913877499517</c:v>
                </c:pt>
                <c:pt idx="3966">
                  <c:v>4672.0646785372555</c:v>
                </c:pt>
                <c:pt idx="3967">
                  <c:v>4673.2379669407346</c:v>
                </c:pt>
                <c:pt idx="3968">
                  <c:v>4674.4112529603926</c:v>
                </c:pt>
                <c:pt idx="3969">
                  <c:v>4675.5845365962896</c:v>
                </c:pt>
                <c:pt idx="3970">
                  <c:v>4676.7578178483645</c:v>
                </c:pt>
                <c:pt idx="3971">
                  <c:v>4677.9310967166148</c:v>
                </c:pt>
                <c:pt idx="3972">
                  <c:v>4679.1043732011058</c:v>
                </c:pt>
                <c:pt idx="3973">
                  <c:v>4680.277647301773</c:v>
                </c:pt>
                <c:pt idx="3974">
                  <c:v>4681.4509190186809</c:v>
                </c:pt>
                <c:pt idx="3975">
                  <c:v>4682.6241883518305</c:v>
                </c:pt>
                <c:pt idx="3976">
                  <c:v>4683.79745530122</c:v>
                </c:pt>
                <c:pt idx="3977">
                  <c:v>4684.9707198668511</c:v>
                </c:pt>
                <c:pt idx="3978">
                  <c:v>4686.1439820486594</c:v>
                </c:pt>
                <c:pt idx="3979">
                  <c:v>4687.3172418467711</c:v>
                </c:pt>
                <c:pt idx="3980">
                  <c:v>4688.4904992611255</c:v>
                </c:pt>
                <c:pt idx="3981">
                  <c:v>4689.6637542917197</c:v>
                </c:pt>
                <c:pt idx="3982">
                  <c:v>4690.8370069385555</c:v>
                </c:pt>
                <c:pt idx="3983">
                  <c:v>4692.0102572016958</c:v>
                </c:pt>
                <c:pt idx="3984">
                  <c:v>4693.1835050810787</c:v>
                </c:pt>
                <c:pt idx="3985">
                  <c:v>4694.356750576766</c:v>
                </c:pt>
                <c:pt idx="3986">
                  <c:v>4695.529993688694</c:v>
                </c:pt>
                <c:pt idx="3987">
                  <c:v>4696.7032344169274</c:v>
                </c:pt>
                <c:pt idx="3988">
                  <c:v>4697.8764727614025</c:v>
                </c:pt>
                <c:pt idx="3989">
                  <c:v>4699.0497087222466</c:v>
                </c:pt>
                <c:pt idx="3990">
                  <c:v>4700.2229422993332</c:v>
                </c:pt>
                <c:pt idx="3991">
                  <c:v>4701.3961734927252</c:v>
                </c:pt>
                <c:pt idx="3992">
                  <c:v>4702.5694023024853</c:v>
                </c:pt>
                <c:pt idx="3993">
                  <c:v>4703.7426287284879</c:v>
                </c:pt>
                <c:pt idx="3994">
                  <c:v>4704.9158527708614</c:v>
                </c:pt>
                <c:pt idx="3995">
                  <c:v>4706.0890744294757</c:v>
                </c:pt>
                <c:pt idx="3996">
                  <c:v>4707.2622937045226</c:v>
                </c:pt>
                <c:pt idx="3997">
                  <c:v>4708.435510595812</c:v>
                </c:pt>
                <c:pt idx="3998">
                  <c:v>4709.6087251034705</c:v>
                </c:pt>
                <c:pt idx="3999">
                  <c:v>4710.7819372275017</c:v>
                </c:pt>
                <c:pt idx="4000">
                  <c:v>4711.9551469678363</c:v>
                </c:pt>
                <c:pt idx="4001">
                  <c:v>4713.1283543245409</c:v>
                </c:pt>
                <c:pt idx="4002">
                  <c:v>4714.3015592976171</c:v>
                </c:pt>
                <c:pt idx="4003">
                  <c:v>4715.4747618869978</c:v>
                </c:pt>
                <c:pt idx="4004">
                  <c:v>4716.6479620928139</c:v>
                </c:pt>
                <c:pt idx="4005">
                  <c:v>4717.8211599149345</c:v>
                </c:pt>
                <c:pt idx="4006">
                  <c:v>4718.9943553534913</c:v>
                </c:pt>
                <c:pt idx="4007">
                  <c:v>4720.1675484084162</c:v>
                </c:pt>
                <c:pt idx="4008">
                  <c:v>4721.3407390797138</c:v>
                </c:pt>
                <c:pt idx="4009">
                  <c:v>4722.5139273673794</c:v>
                </c:pt>
                <c:pt idx="4010">
                  <c:v>4723.6871132714814</c:v>
                </c:pt>
                <c:pt idx="4011">
                  <c:v>4724.8602967919524</c:v>
                </c:pt>
                <c:pt idx="4012">
                  <c:v>4726.0334779288587</c:v>
                </c:pt>
                <c:pt idx="4013">
                  <c:v>4727.2066566821359</c:v>
                </c:pt>
                <c:pt idx="4014">
                  <c:v>4728.3798330518475</c:v>
                </c:pt>
                <c:pt idx="4015">
                  <c:v>4729.5530070379928</c:v>
                </c:pt>
                <c:pt idx="4016">
                  <c:v>4730.7261786405088</c:v>
                </c:pt>
                <c:pt idx="4017">
                  <c:v>4731.8993478595248</c:v>
                </c:pt>
                <c:pt idx="4018">
                  <c:v>4733.0725146949108</c:v>
                </c:pt>
                <c:pt idx="4019">
                  <c:v>4734.2456791467948</c:v>
                </c:pt>
                <c:pt idx="4020">
                  <c:v>4735.4188412150506</c:v>
                </c:pt>
                <c:pt idx="4021">
                  <c:v>4736.5920008998064</c:v>
                </c:pt>
                <c:pt idx="4022">
                  <c:v>4737.7651582009948</c:v>
                </c:pt>
                <c:pt idx="4023">
                  <c:v>4738.9383131186851</c:v>
                </c:pt>
                <c:pt idx="4024">
                  <c:v>4740.1114656528089</c:v>
                </c:pt>
                <c:pt idx="4025">
                  <c:v>4741.2846158033663</c:v>
                </c:pt>
                <c:pt idx="4026">
                  <c:v>4742.4577635704245</c:v>
                </c:pt>
                <c:pt idx="4027">
                  <c:v>4743.6309089539818</c:v>
                </c:pt>
                <c:pt idx="4028">
                  <c:v>4744.8040519539754</c:v>
                </c:pt>
                <c:pt idx="4029">
                  <c:v>4745.97719257053</c:v>
                </c:pt>
                <c:pt idx="4030">
                  <c:v>4747.1503308035217</c:v>
                </c:pt>
                <c:pt idx="4031">
                  <c:v>4748.3234666530134</c:v>
                </c:pt>
                <c:pt idx="4032">
                  <c:v>4749.4966001190023</c:v>
                </c:pt>
                <c:pt idx="4033">
                  <c:v>4750.6697312014921</c:v>
                </c:pt>
                <c:pt idx="4034">
                  <c:v>4751.8428599004819</c:v>
                </c:pt>
                <c:pt idx="4035">
                  <c:v>4753.0159862160335</c:v>
                </c:pt>
                <c:pt idx="4036">
                  <c:v>4754.1891101480869</c:v>
                </c:pt>
                <c:pt idx="4037">
                  <c:v>4755.3622316966384</c:v>
                </c:pt>
                <c:pt idx="4038">
                  <c:v>4756.5353508617536</c:v>
                </c:pt>
                <c:pt idx="4039">
                  <c:v>4757.7084676433687</c:v>
                </c:pt>
                <c:pt idx="4040">
                  <c:v>4758.8815820415493</c:v>
                </c:pt>
                <c:pt idx="4041">
                  <c:v>4760.0546940562917</c:v>
                </c:pt>
                <c:pt idx="4042">
                  <c:v>4761.2278036875987</c:v>
                </c:pt>
                <c:pt idx="4043">
                  <c:v>4762.4009109354056</c:v>
                </c:pt>
                <c:pt idx="4044">
                  <c:v>4763.574015799778</c:v>
                </c:pt>
                <c:pt idx="4045">
                  <c:v>4764.7471182807767</c:v>
                </c:pt>
                <c:pt idx="4046">
                  <c:v>4765.9202183782763</c:v>
                </c:pt>
                <c:pt idx="4047">
                  <c:v>4767.0933160923387</c:v>
                </c:pt>
                <c:pt idx="4048">
                  <c:v>4768.2664114230301</c:v>
                </c:pt>
                <c:pt idx="4049">
                  <c:v>4769.4395043702871</c:v>
                </c:pt>
                <c:pt idx="4050">
                  <c:v>4770.6125949341713</c:v>
                </c:pt>
                <c:pt idx="4051">
                  <c:v>4771.7856831146191</c:v>
                </c:pt>
                <c:pt idx="4052">
                  <c:v>4772.9587689116333</c:v>
                </c:pt>
                <c:pt idx="4053">
                  <c:v>4774.1318523252739</c:v>
                </c:pt>
                <c:pt idx="4054">
                  <c:v>4775.3049333555437</c:v>
                </c:pt>
                <c:pt idx="4055">
                  <c:v>4776.478012002377</c:v>
                </c:pt>
                <c:pt idx="4056">
                  <c:v>4777.6510882659049</c:v>
                </c:pt>
                <c:pt idx="4057">
                  <c:v>4778.8241621459965</c:v>
                </c:pt>
                <c:pt idx="4058">
                  <c:v>4779.9972336427172</c:v>
                </c:pt>
                <c:pt idx="4059">
                  <c:v>4781.1703027560661</c:v>
                </c:pt>
                <c:pt idx="4060">
                  <c:v>4782.3433694860432</c:v>
                </c:pt>
                <c:pt idx="4061">
                  <c:v>4783.516433832714</c:v>
                </c:pt>
                <c:pt idx="4062">
                  <c:v>4784.6894957960139</c:v>
                </c:pt>
                <c:pt idx="4063">
                  <c:v>4785.862555375943</c:v>
                </c:pt>
                <c:pt idx="4064">
                  <c:v>4787.0356125725639</c:v>
                </c:pt>
                <c:pt idx="4065">
                  <c:v>4788.208667385813</c:v>
                </c:pt>
                <c:pt idx="4066">
                  <c:v>4789.3817198156939</c:v>
                </c:pt>
                <c:pt idx="4067">
                  <c:v>4790.5547698623304</c:v>
                </c:pt>
                <c:pt idx="4068">
                  <c:v>4791.727817525596</c:v>
                </c:pt>
                <c:pt idx="4069">
                  <c:v>4792.9008628055553</c:v>
                </c:pt>
                <c:pt idx="4070">
                  <c:v>4794.0739057022065</c:v>
                </c:pt>
                <c:pt idx="4071">
                  <c:v>4795.2469462154886</c:v>
                </c:pt>
                <c:pt idx="4072">
                  <c:v>4796.4199843455272</c:v>
                </c:pt>
                <c:pt idx="4073">
                  <c:v>4797.5930200922594</c:v>
                </c:pt>
                <c:pt idx="4074">
                  <c:v>4798.7660534556844</c:v>
                </c:pt>
                <c:pt idx="4075">
                  <c:v>4799.9390844358031</c:v>
                </c:pt>
                <c:pt idx="4076">
                  <c:v>4801.112113032681</c:v>
                </c:pt>
                <c:pt idx="4077">
                  <c:v>4802.2851392462517</c:v>
                </c:pt>
                <c:pt idx="4078">
                  <c:v>4803.4581630765142</c:v>
                </c:pt>
                <c:pt idx="4079">
                  <c:v>4804.6311845235359</c:v>
                </c:pt>
                <c:pt idx="4080">
                  <c:v>4805.804203587315</c:v>
                </c:pt>
                <c:pt idx="4081">
                  <c:v>4806.9772202677877</c:v>
                </c:pt>
                <c:pt idx="4082">
                  <c:v>4808.1502345650188</c:v>
                </c:pt>
                <c:pt idx="4083">
                  <c:v>4809.3232464790071</c:v>
                </c:pt>
                <c:pt idx="4084">
                  <c:v>4810.4962560097538</c:v>
                </c:pt>
                <c:pt idx="4085">
                  <c:v>4811.6692631572596</c:v>
                </c:pt>
                <c:pt idx="4086">
                  <c:v>4812.8422679215209</c:v>
                </c:pt>
                <c:pt idx="4087">
                  <c:v>4814.0152703025415</c:v>
                </c:pt>
                <c:pt idx="4088">
                  <c:v>4815.1882703003848</c:v>
                </c:pt>
                <c:pt idx="4089">
                  <c:v>4816.361267914921</c:v>
                </c:pt>
                <c:pt idx="4090">
                  <c:v>4817.53426314628</c:v>
                </c:pt>
                <c:pt idx="4091">
                  <c:v>4818.7072559944618</c:v>
                </c:pt>
                <c:pt idx="4092">
                  <c:v>4819.880246459401</c:v>
                </c:pt>
                <c:pt idx="4093">
                  <c:v>4821.053234541163</c:v>
                </c:pt>
                <c:pt idx="4094">
                  <c:v>4822.2262202396842</c:v>
                </c:pt>
                <c:pt idx="4095">
                  <c:v>4823.3992035550264</c:v>
                </c:pt>
                <c:pt idx="4096">
                  <c:v>4824.5721844871914</c:v>
                </c:pt>
                <c:pt idx="4097">
                  <c:v>4825.7451630361793</c:v>
                </c:pt>
                <c:pt idx="4098">
                  <c:v>4826.9181392019254</c:v>
                </c:pt>
                <c:pt idx="4099">
                  <c:v>4828.0911129845581</c:v>
                </c:pt>
                <c:pt idx="4100">
                  <c:v>4829.2640843840145</c:v>
                </c:pt>
                <c:pt idx="4101">
                  <c:v>4830.4370534002919</c:v>
                </c:pt>
                <c:pt idx="4102">
                  <c:v>4831.6100200334577</c:v>
                </c:pt>
                <c:pt idx="4103">
                  <c:v>4832.7829842833808</c:v>
                </c:pt>
                <c:pt idx="4104">
                  <c:v>4833.9559461502568</c:v>
                </c:pt>
                <c:pt idx="4105">
                  <c:v>4835.1289056338901</c:v>
                </c:pt>
                <c:pt idx="4106">
                  <c:v>4836.3018627344736</c:v>
                </c:pt>
                <c:pt idx="4107">
                  <c:v>4837.4748174518163</c:v>
                </c:pt>
                <c:pt idx="4108">
                  <c:v>4838.6477697861119</c:v>
                </c:pt>
                <c:pt idx="4109">
                  <c:v>4839.820719737294</c:v>
                </c:pt>
                <c:pt idx="4110">
                  <c:v>4840.9936673052989</c:v>
                </c:pt>
                <c:pt idx="4111">
                  <c:v>4842.1666124901894</c:v>
                </c:pt>
                <c:pt idx="4112">
                  <c:v>4843.3395552919692</c:v>
                </c:pt>
                <c:pt idx="4113">
                  <c:v>4844.5124957107009</c:v>
                </c:pt>
                <c:pt idx="4114">
                  <c:v>4845.6854337462546</c:v>
                </c:pt>
                <c:pt idx="4115">
                  <c:v>4846.8583693987594</c:v>
                </c:pt>
                <c:pt idx="4116">
                  <c:v>4848.0313026681524</c:v>
                </c:pt>
                <c:pt idx="4117">
                  <c:v>4849.2042335544975</c:v>
                </c:pt>
                <c:pt idx="4118">
                  <c:v>4850.3771620577281</c:v>
                </c:pt>
                <c:pt idx="4119">
                  <c:v>4851.550088177848</c:v>
                </c:pt>
                <c:pt idx="4120">
                  <c:v>4852.7230119149172</c:v>
                </c:pt>
                <c:pt idx="4121">
                  <c:v>4853.8959332689401</c:v>
                </c:pt>
                <c:pt idx="4122">
                  <c:v>4855.0688522399141</c:v>
                </c:pt>
                <c:pt idx="4123">
                  <c:v>4856.2417688277756</c:v>
                </c:pt>
                <c:pt idx="4124">
                  <c:v>4857.4146830326545</c:v>
                </c:pt>
                <c:pt idx="4125">
                  <c:v>4858.5875948544199</c:v>
                </c:pt>
                <c:pt idx="4126">
                  <c:v>4859.7605042932009</c:v>
                </c:pt>
                <c:pt idx="4127">
                  <c:v>4860.9334113488703</c:v>
                </c:pt>
                <c:pt idx="4128">
                  <c:v>4862.1063160215572</c:v>
                </c:pt>
                <c:pt idx="4129">
                  <c:v>4863.2792183111942</c:v>
                </c:pt>
                <c:pt idx="4130">
                  <c:v>4864.4521182178487</c:v>
                </c:pt>
                <c:pt idx="4131">
                  <c:v>4865.6250157414534</c:v>
                </c:pt>
                <c:pt idx="4132">
                  <c:v>4866.7979108820109</c:v>
                </c:pt>
                <c:pt idx="4133">
                  <c:v>4867.9708036396505</c:v>
                </c:pt>
                <c:pt idx="4134">
                  <c:v>4869.1436940141757</c:v>
                </c:pt>
                <c:pt idx="4135">
                  <c:v>4870.3165820057839</c:v>
                </c:pt>
                <c:pt idx="4136">
                  <c:v>4871.4894676143422</c:v>
                </c:pt>
                <c:pt idx="4137">
                  <c:v>4872.662350839918</c:v>
                </c:pt>
                <c:pt idx="4138">
                  <c:v>4873.8352316825749</c:v>
                </c:pt>
                <c:pt idx="4139">
                  <c:v>4875.0081101421829</c:v>
                </c:pt>
                <c:pt idx="4140">
                  <c:v>4876.1809862188084</c:v>
                </c:pt>
                <c:pt idx="4141">
                  <c:v>4877.3538599125131</c:v>
                </c:pt>
                <c:pt idx="4142">
                  <c:v>4878.5267312232345</c:v>
                </c:pt>
                <c:pt idx="4143">
                  <c:v>4879.6996001509733</c:v>
                </c:pt>
                <c:pt idx="4144">
                  <c:v>4880.8724666957305</c:v>
                </c:pt>
                <c:pt idx="4145">
                  <c:v>4882.0453308576325</c:v>
                </c:pt>
                <c:pt idx="4146">
                  <c:v>4883.2181926364838</c:v>
                </c:pt>
                <c:pt idx="4147">
                  <c:v>4884.3910520324816</c:v>
                </c:pt>
                <c:pt idx="4148">
                  <c:v>4885.5639090454979</c:v>
                </c:pt>
                <c:pt idx="4149">
                  <c:v>4886.7367636755953</c:v>
                </c:pt>
                <c:pt idx="4150">
                  <c:v>4887.9096159227074</c:v>
                </c:pt>
                <c:pt idx="4151">
                  <c:v>4889.0824657869662</c:v>
                </c:pt>
                <c:pt idx="4152">
                  <c:v>4890.2553132683051</c:v>
                </c:pt>
                <c:pt idx="4153">
                  <c:v>4891.4281583666625</c:v>
                </c:pt>
                <c:pt idx="4154">
                  <c:v>4892.6010010821628</c:v>
                </c:pt>
                <c:pt idx="4155">
                  <c:v>4893.773841414747</c:v>
                </c:pt>
                <c:pt idx="4156">
                  <c:v>4894.9466793644751</c:v>
                </c:pt>
                <c:pt idx="4157">
                  <c:v>4896.1195149312862</c:v>
                </c:pt>
                <c:pt idx="4158">
                  <c:v>4897.2923481151765</c:v>
                </c:pt>
                <c:pt idx="4159">
                  <c:v>4898.4651789162135</c:v>
                </c:pt>
                <c:pt idx="4160">
                  <c:v>4899.6380073343962</c:v>
                </c:pt>
                <c:pt idx="4161">
                  <c:v>4900.8108333696591</c:v>
                </c:pt>
                <c:pt idx="4162">
                  <c:v>4901.9836570220696</c:v>
                </c:pt>
                <c:pt idx="4163">
                  <c:v>4903.1564782916239</c:v>
                </c:pt>
                <c:pt idx="4164">
                  <c:v>4904.3292971783249</c:v>
                </c:pt>
                <c:pt idx="4165">
                  <c:v>4905.502113682106</c:v>
                </c:pt>
                <c:pt idx="4166">
                  <c:v>4906.6749278031002</c:v>
                </c:pt>
                <c:pt idx="4167">
                  <c:v>4907.8477395412374</c:v>
                </c:pt>
                <c:pt idx="4168">
                  <c:v>4909.0205488965221</c:v>
                </c:pt>
                <c:pt idx="4169">
                  <c:v>4910.1933558690162</c:v>
                </c:pt>
                <c:pt idx="4170">
                  <c:v>4911.3661604586559</c:v>
                </c:pt>
                <c:pt idx="4171">
                  <c:v>4912.5389626654405</c:v>
                </c:pt>
                <c:pt idx="4172">
                  <c:v>4913.7117624894381</c:v>
                </c:pt>
                <c:pt idx="4173">
                  <c:v>4914.8845599305805</c:v>
                </c:pt>
                <c:pt idx="4174">
                  <c:v>4916.0573549889314</c:v>
                </c:pt>
                <c:pt idx="4175">
                  <c:v>4917.2301476644952</c:v>
                </c:pt>
                <c:pt idx="4176">
                  <c:v>4918.4029379572676</c:v>
                </c:pt>
                <c:pt idx="4177">
                  <c:v>4919.5757258672511</c:v>
                </c:pt>
                <c:pt idx="4178">
                  <c:v>4920.7485113943803</c:v>
                </c:pt>
                <c:pt idx="4179">
                  <c:v>4921.9212945387844</c:v>
                </c:pt>
                <c:pt idx="4180">
                  <c:v>4923.0940753003351</c:v>
                </c:pt>
                <c:pt idx="4181">
                  <c:v>4924.2668536791598</c:v>
                </c:pt>
                <c:pt idx="4182">
                  <c:v>4925.4396296751956</c:v>
                </c:pt>
                <c:pt idx="4183">
                  <c:v>4926.6124032885054</c:v>
                </c:pt>
                <c:pt idx="4184">
                  <c:v>4927.7851745190264</c:v>
                </c:pt>
                <c:pt idx="4185">
                  <c:v>4928.9579433667559</c:v>
                </c:pt>
                <c:pt idx="4186">
                  <c:v>4930.1307098317629</c:v>
                </c:pt>
                <c:pt idx="4187">
                  <c:v>4931.3034739140439</c:v>
                </c:pt>
                <c:pt idx="4188">
                  <c:v>4932.4762356135352</c:v>
                </c:pt>
                <c:pt idx="4189">
                  <c:v>4933.6489949303032</c:v>
                </c:pt>
                <c:pt idx="4190">
                  <c:v>4934.8217518643432</c:v>
                </c:pt>
                <c:pt idx="4191">
                  <c:v>4935.9945064156609</c:v>
                </c:pt>
                <c:pt idx="4192">
                  <c:v>4937.1672585842525</c:v>
                </c:pt>
                <c:pt idx="4193">
                  <c:v>4938.3400083701181</c:v>
                </c:pt>
                <c:pt idx="4194">
                  <c:v>4939.5127557732594</c:v>
                </c:pt>
                <c:pt idx="4195">
                  <c:v>4940.685500793742</c:v>
                </c:pt>
                <c:pt idx="4196">
                  <c:v>4941.858243431433</c:v>
                </c:pt>
                <c:pt idx="4197">
                  <c:v>4943.0309836864644</c:v>
                </c:pt>
                <c:pt idx="4198">
                  <c:v>4944.2037215588362</c:v>
                </c:pt>
                <c:pt idx="4199">
                  <c:v>4945.3764570484809</c:v>
                </c:pt>
                <c:pt idx="4200">
                  <c:v>4946.5491901554669</c:v>
                </c:pt>
                <c:pt idx="4201">
                  <c:v>4947.7219208797269</c:v>
                </c:pt>
                <c:pt idx="4202">
                  <c:v>4948.8946492213909</c:v>
                </c:pt>
                <c:pt idx="4203">
                  <c:v>4950.0673751803324</c:v>
                </c:pt>
                <c:pt idx="4204">
                  <c:v>4951.2400987566116</c:v>
                </c:pt>
                <c:pt idx="4205">
                  <c:v>4952.4128199502302</c:v>
                </c:pt>
                <c:pt idx="4206">
                  <c:v>4953.5855387611909</c:v>
                </c:pt>
                <c:pt idx="4207">
                  <c:v>4954.7582551894875</c:v>
                </c:pt>
                <c:pt idx="4208">
                  <c:v>4955.9309692351262</c:v>
                </c:pt>
                <c:pt idx="4209">
                  <c:v>4957.103680898168</c:v>
                </c:pt>
                <c:pt idx="4210">
                  <c:v>4958.2763901785502</c:v>
                </c:pt>
                <c:pt idx="4211">
                  <c:v>4959.4490970763372</c:v>
                </c:pt>
                <c:pt idx="4212">
                  <c:v>4960.6218015914619</c:v>
                </c:pt>
                <c:pt idx="4213">
                  <c:v>4961.7945037239288</c:v>
                </c:pt>
                <c:pt idx="4214">
                  <c:v>4962.9672034737987</c:v>
                </c:pt>
                <c:pt idx="4215">
                  <c:v>4964.1399008410726</c:v>
                </c:pt>
                <c:pt idx="4216">
                  <c:v>4965.3125958257497</c:v>
                </c:pt>
                <c:pt idx="4217">
                  <c:v>4966.4852884278334</c:v>
                </c:pt>
                <c:pt idx="4218">
                  <c:v>4967.6579786473212</c:v>
                </c:pt>
                <c:pt idx="4219">
                  <c:v>4968.8306664841448</c:v>
                </c:pt>
                <c:pt idx="4220">
                  <c:v>4970.0033519384415</c:v>
                </c:pt>
                <c:pt idx="4221">
                  <c:v>4971.1760350101404</c:v>
                </c:pt>
                <c:pt idx="4222">
                  <c:v>4972.3487156992469</c:v>
                </c:pt>
                <c:pt idx="4223">
                  <c:v>4973.5213940058175</c:v>
                </c:pt>
                <c:pt idx="4224">
                  <c:v>4974.6940699297957</c:v>
                </c:pt>
                <c:pt idx="4225">
                  <c:v>4975.8667434712415</c:v>
                </c:pt>
                <c:pt idx="4226">
                  <c:v>4977.0394146300914</c:v>
                </c:pt>
                <c:pt idx="4227">
                  <c:v>4978.2120834063471</c:v>
                </c:pt>
                <c:pt idx="4228">
                  <c:v>4979.384749800136</c:v>
                </c:pt>
                <c:pt idx="4229">
                  <c:v>4980.557413811327</c:v>
                </c:pt>
                <c:pt idx="4230">
                  <c:v>4981.7300754399894</c:v>
                </c:pt>
                <c:pt idx="4231">
                  <c:v>4982.9027346861203</c:v>
                </c:pt>
                <c:pt idx="4232">
                  <c:v>4984.075391549718</c:v>
                </c:pt>
                <c:pt idx="4233">
                  <c:v>4985.2480460307879</c:v>
                </c:pt>
                <c:pt idx="4234">
                  <c:v>4986.4206981293883</c:v>
                </c:pt>
                <c:pt idx="4235">
                  <c:v>4987.5933478453953</c:v>
                </c:pt>
                <c:pt idx="4236">
                  <c:v>4988.7659951789356</c:v>
                </c:pt>
                <c:pt idx="4237">
                  <c:v>4989.9386401299435</c:v>
                </c:pt>
                <c:pt idx="4238">
                  <c:v>4991.1112826984854</c:v>
                </c:pt>
                <c:pt idx="4239">
                  <c:v>4992.283922884496</c:v>
                </c:pt>
                <c:pt idx="4240">
                  <c:v>4993.4565606880406</c:v>
                </c:pt>
                <c:pt idx="4241">
                  <c:v>4994.6291961090528</c:v>
                </c:pt>
                <c:pt idx="4242">
                  <c:v>4995.8018291476646</c:v>
                </c:pt>
                <c:pt idx="4243">
                  <c:v>4996.974459803745</c:v>
                </c:pt>
                <c:pt idx="4244">
                  <c:v>4998.1470880773595</c:v>
                </c:pt>
                <c:pt idx="4245">
                  <c:v>4999.3197139685062</c:v>
                </c:pt>
                <c:pt idx="4246">
                  <c:v>5000.4923374771879</c:v>
                </c:pt>
                <c:pt idx="4247">
                  <c:v>5001.6649586034018</c:v>
                </c:pt>
                <c:pt idx="4248">
                  <c:v>5002.8375773472162</c:v>
                </c:pt>
                <c:pt idx="4249">
                  <c:v>5004.0101937084964</c:v>
                </c:pt>
                <c:pt idx="4250">
                  <c:v>5005.1828076873762</c:v>
                </c:pt>
                <c:pt idx="4251">
                  <c:v>5006.3554192838537</c:v>
                </c:pt>
                <c:pt idx="4252">
                  <c:v>5007.5280284978671</c:v>
                </c:pt>
                <c:pt idx="4253">
                  <c:v>5008.7006353294755</c:v>
                </c:pt>
                <c:pt idx="4254">
                  <c:v>5009.8732397786198</c:v>
                </c:pt>
                <c:pt idx="4255">
                  <c:v>5011.04584184536</c:v>
                </c:pt>
                <c:pt idx="4256">
                  <c:v>5012.2184415297006</c:v>
                </c:pt>
                <c:pt idx="4257">
                  <c:v>5013.3910388315726</c:v>
                </c:pt>
                <c:pt idx="4258">
                  <c:v>5014.5636337511078</c:v>
                </c:pt>
                <c:pt idx="4259">
                  <c:v>5015.7362262882443</c:v>
                </c:pt>
                <c:pt idx="4260">
                  <c:v>5016.9088164429741</c:v>
                </c:pt>
                <c:pt idx="4261">
                  <c:v>5018.0814042153061</c:v>
                </c:pt>
                <c:pt idx="4262">
                  <c:v>5019.253989605234</c:v>
                </c:pt>
                <c:pt idx="4263">
                  <c:v>5020.4265726127614</c:v>
                </c:pt>
                <c:pt idx="4264">
                  <c:v>5021.5991532379512</c:v>
                </c:pt>
                <c:pt idx="4265">
                  <c:v>5022.7717314808033</c:v>
                </c:pt>
                <c:pt idx="4266">
                  <c:v>5023.944307341254</c:v>
                </c:pt>
                <c:pt idx="4267">
                  <c:v>5025.116880819367</c:v>
                </c:pt>
                <c:pt idx="4268">
                  <c:v>5026.2894519150786</c:v>
                </c:pt>
                <c:pt idx="4269">
                  <c:v>5027.4620206284535</c:v>
                </c:pt>
                <c:pt idx="4270">
                  <c:v>5028.6345869594907</c:v>
                </c:pt>
                <c:pt idx="4271">
                  <c:v>5029.8071509081892</c:v>
                </c:pt>
                <c:pt idx="4272">
                  <c:v>5030.9797124745528</c:v>
                </c:pt>
                <c:pt idx="4273">
                  <c:v>5032.1522716585778</c:v>
                </c:pt>
                <c:pt idx="4274">
                  <c:v>5033.324828460266</c:v>
                </c:pt>
                <c:pt idx="4275">
                  <c:v>5034.4973828796828</c:v>
                </c:pt>
                <c:pt idx="4276">
                  <c:v>5035.6699349167611</c:v>
                </c:pt>
                <c:pt idx="4277">
                  <c:v>5036.8424845715026</c:v>
                </c:pt>
                <c:pt idx="4278">
                  <c:v>5038.0150318439073</c:v>
                </c:pt>
                <c:pt idx="4279">
                  <c:v>5039.1875767340389</c:v>
                </c:pt>
                <c:pt idx="4280">
                  <c:v>5040.3601192418982</c:v>
                </c:pt>
                <c:pt idx="4281">
                  <c:v>5041.5326593674836</c:v>
                </c:pt>
                <c:pt idx="4282">
                  <c:v>5042.7051971107339</c:v>
                </c:pt>
                <c:pt idx="4283">
                  <c:v>5043.8777324717103</c:v>
                </c:pt>
                <c:pt idx="4284">
                  <c:v>5045.0502654504144</c:v>
                </c:pt>
                <c:pt idx="4285">
                  <c:v>5046.2227960468454</c:v>
                </c:pt>
                <c:pt idx="4286">
                  <c:v>5047.3953242609423</c:v>
                </c:pt>
                <c:pt idx="4287">
                  <c:v>5048.5678500928916</c:v>
                </c:pt>
                <c:pt idx="4288">
                  <c:v>5049.740373542505</c:v>
                </c:pt>
                <c:pt idx="4289">
                  <c:v>5050.9128946098472</c:v>
                </c:pt>
                <c:pt idx="4290">
                  <c:v>5052.0854132949808</c:v>
                </c:pt>
                <c:pt idx="4291">
                  <c:v>5053.2579295979067</c:v>
                </c:pt>
                <c:pt idx="4292">
                  <c:v>5054.4304435185595</c:v>
                </c:pt>
                <c:pt idx="4293">
                  <c:v>5055.602955056941</c:v>
                </c:pt>
                <c:pt idx="4294">
                  <c:v>5056.7754642131122</c:v>
                </c:pt>
                <c:pt idx="4295">
                  <c:v>5057.9479709870766</c:v>
                </c:pt>
                <c:pt idx="4296">
                  <c:v>5059.1204753788334</c:v>
                </c:pt>
                <c:pt idx="4297">
                  <c:v>5060.2929773883188</c:v>
                </c:pt>
                <c:pt idx="4298">
                  <c:v>5061.4654770156576</c:v>
                </c:pt>
                <c:pt idx="4299">
                  <c:v>5062.6379742607269</c:v>
                </c:pt>
                <c:pt idx="4300">
                  <c:v>5063.8104691236513</c:v>
                </c:pt>
                <c:pt idx="4301">
                  <c:v>5064.9829616043689</c:v>
                </c:pt>
                <c:pt idx="4302">
                  <c:v>5066.155451702879</c:v>
                </c:pt>
                <c:pt idx="4303">
                  <c:v>5067.3279394191786</c:v>
                </c:pt>
                <c:pt idx="4304">
                  <c:v>5068.5004247533361</c:v>
                </c:pt>
                <c:pt idx="4305">
                  <c:v>5069.6729077052869</c:v>
                </c:pt>
                <c:pt idx="4306">
                  <c:v>5070.8453882750937</c:v>
                </c:pt>
                <c:pt idx="4307">
                  <c:v>5072.0178664626928</c:v>
                </c:pt>
                <c:pt idx="4308">
                  <c:v>5073.1903422681471</c:v>
                </c:pt>
                <c:pt idx="4309">
                  <c:v>5074.3628156914601</c:v>
                </c:pt>
                <c:pt idx="4310">
                  <c:v>5075.5352867326274</c:v>
                </c:pt>
                <c:pt idx="4311">
                  <c:v>5076.7077553916542</c:v>
                </c:pt>
                <c:pt idx="4312">
                  <c:v>5077.8802216685363</c:v>
                </c:pt>
                <c:pt idx="4313">
                  <c:v>5079.0526855632097</c:v>
                </c:pt>
                <c:pt idx="4314">
                  <c:v>5080.2251470758056</c:v>
                </c:pt>
                <c:pt idx="4315">
                  <c:v>5081.397606206323</c:v>
                </c:pt>
                <c:pt idx="4316">
                  <c:v>5082.5700629546318</c:v>
                </c:pt>
                <c:pt idx="4317">
                  <c:v>5083.7425173208612</c:v>
                </c:pt>
                <c:pt idx="4318">
                  <c:v>5084.9149693049476</c:v>
                </c:pt>
                <c:pt idx="4319">
                  <c:v>5086.0874189069573</c:v>
                </c:pt>
                <c:pt idx="4320">
                  <c:v>5087.2598661268858</c:v>
                </c:pt>
                <c:pt idx="4321">
                  <c:v>5088.432310964673</c:v>
                </c:pt>
                <c:pt idx="4322">
                  <c:v>5089.6047534203799</c:v>
                </c:pt>
                <c:pt idx="4323">
                  <c:v>5090.7771934939456</c:v>
                </c:pt>
                <c:pt idx="4324">
                  <c:v>5091.9496311854946</c:v>
                </c:pt>
                <c:pt idx="4325">
                  <c:v>5093.1220664949014</c:v>
                </c:pt>
                <c:pt idx="4326">
                  <c:v>5094.2944994222953</c:v>
                </c:pt>
                <c:pt idx="4327">
                  <c:v>5095.4669299676098</c:v>
                </c:pt>
                <c:pt idx="4328">
                  <c:v>5096.6393581308448</c:v>
                </c:pt>
                <c:pt idx="4329">
                  <c:v>5097.8117839120023</c:v>
                </c:pt>
                <c:pt idx="4330">
                  <c:v>5098.9842073111449</c:v>
                </c:pt>
                <c:pt idx="4331">
                  <c:v>5100.15662832821</c:v>
                </c:pt>
                <c:pt idx="4332">
                  <c:v>5101.3290469631938</c:v>
                </c:pt>
                <c:pt idx="4333">
                  <c:v>5102.5014632161665</c:v>
                </c:pt>
                <c:pt idx="4334">
                  <c:v>5103.6738770871252</c:v>
                </c:pt>
                <c:pt idx="4335">
                  <c:v>5104.8462885760673</c:v>
                </c:pt>
                <c:pt idx="4336">
                  <c:v>5106.0186976829336</c:v>
                </c:pt>
                <c:pt idx="4337">
                  <c:v>5107.1911044077824</c:v>
                </c:pt>
                <c:pt idx="4338">
                  <c:v>5108.3635087506218</c:v>
                </c:pt>
                <c:pt idx="4339">
                  <c:v>5109.5359107114436</c:v>
                </c:pt>
                <c:pt idx="4340">
                  <c:v>5110.7083102903171</c:v>
                </c:pt>
                <c:pt idx="4341">
                  <c:v>5111.8807074871111</c:v>
                </c:pt>
                <c:pt idx="4342">
                  <c:v>5113.0531023019576</c:v>
                </c:pt>
                <c:pt idx="4343">
                  <c:v>5114.2254947347883</c:v>
                </c:pt>
                <c:pt idx="4344">
                  <c:v>5115.397884785606</c:v>
                </c:pt>
                <c:pt idx="4345">
                  <c:v>5116.5702724544726</c:v>
                </c:pt>
                <c:pt idx="4346">
                  <c:v>5117.7426577413262</c:v>
                </c:pt>
                <c:pt idx="4347">
                  <c:v>5118.9150406462313</c:v>
                </c:pt>
                <c:pt idx="4348">
                  <c:v>5120.0874211691862</c:v>
                </c:pt>
                <c:pt idx="4349">
                  <c:v>5121.2597993101917</c:v>
                </c:pt>
                <c:pt idx="4350">
                  <c:v>5122.4321750691824</c:v>
                </c:pt>
                <c:pt idx="4351">
                  <c:v>5123.6045484462256</c:v>
                </c:pt>
                <c:pt idx="4352">
                  <c:v>5124.7769194413831</c:v>
                </c:pt>
                <c:pt idx="4353">
                  <c:v>5125.9492880545249</c:v>
                </c:pt>
                <c:pt idx="4354">
                  <c:v>5127.1216542857201</c:v>
                </c:pt>
                <c:pt idx="4355">
                  <c:v>5128.2940181350295</c:v>
                </c:pt>
                <c:pt idx="4356">
                  <c:v>5129.4663796023897</c:v>
                </c:pt>
                <c:pt idx="4357">
                  <c:v>5130.6387386878641</c:v>
                </c:pt>
                <c:pt idx="4358">
                  <c:v>5131.8110953913256</c:v>
                </c:pt>
                <c:pt idx="4359">
                  <c:v>5132.9834497129659</c:v>
                </c:pt>
                <c:pt idx="4360">
                  <c:v>5134.1558016526569</c:v>
                </c:pt>
                <c:pt idx="4361">
                  <c:v>5135.3281512104641</c:v>
                </c:pt>
                <c:pt idx="4362">
                  <c:v>5136.5004983863219</c:v>
                </c:pt>
                <c:pt idx="4363">
                  <c:v>5137.6728431802931</c:v>
                </c:pt>
                <c:pt idx="4364">
                  <c:v>5138.8451855923813</c:v>
                </c:pt>
                <c:pt idx="4365">
                  <c:v>5140.0175256225848</c:v>
                </c:pt>
                <c:pt idx="4366">
                  <c:v>5141.1898632709672</c:v>
                </c:pt>
                <c:pt idx="4367">
                  <c:v>5142.3621985374002</c:v>
                </c:pt>
                <c:pt idx="4368">
                  <c:v>5143.5345314219485</c:v>
                </c:pt>
                <c:pt idx="4369">
                  <c:v>5144.7068619246775</c:v>
                </c:pt>
                <c:pt idx="4370">
                  <c:v>5145.8791900455217</c:v>
                </c:pt>
                <c:pt idx="4371">
                  <c:v>5147.0515157845457</c:v>
                </c:pt>
                <c:pt idx="4372">
                  <c:v>5148.2238391416831</c:v>
                </c:pt>
                <c:pt idx="4373">
                  <c:v>5149.3961601169376</c:v>
                </c:pt>
                <c:pt idx="4374">
                  <c:v>5150.568478710371</c:v>
                </c:pt>
                <c:pt idx="4375">
                  <c:v>5151.7407949219851</c:v>
                </c:pt>
                <c:pt idx="4376">
                  <c:v>5152.9131087517781</c:v>
                </c:pt>
                <c:pt idx="4377">
                  <c:v>5154.0854201997527</c:v>
                </c:pt>
                <c:pt idx="4378">
                  <c:v>5155.2577292658407</c:v>
                </c:pt>
                <c:pt idx="4379">
                  <c:v>5156.4300359501749</c:v>
                </c:pt>
                <c:pt idx="4380">
                  <c:v>5157.6023402526225</c:v>
                </c:pt>
                <c:pt idx="4381">
                  <c:v>5158.7746421733154</c:v>
                </c:pt>
                <c:pt idx="4382">
                  <c:v>5159.9469417121891</c:v>
                </c:pt>
                <c:pt idx="4383">
                  <c:v>5161.1192388693062</c:v>
                </c:pt>
                <c:pt idx="4384">
                  <c:v>5162.2915336446031</c:v>
                </c:pt>
                <c:pt idx="4385">
                  <c:v>5163.4638260380807</c:v>
                </c:pt>
                <c:pt idx="4386">
                  <c:v>5164.6361160498009</c:v>
                </c:pt>
                <c:pt idx="4387">
                  <c:v>5165.8084036797036</c:v>
                </c:pt>
                <c:pt idx="4388">
                  <c:v>5166.9806889278489</c:v>
                </c:pt>
                <c:pt idx="4389">
                  <c:v>5168.1529717942385</c:v>
                </c:pt>
                <c:pt idx="4390">
                  <c:v>5169.3252522788734</c:v>
                </c:pt>
                <c:pt idx="4391">
                  <c:v>5170.4975303817537</c:v>
                </c:pt>
                <c:pt idx="4392">
                  <c:v>5171.6698061028119</c:v>
                </c:pt>
                <c:pt idx="4393">
                  <c:v>5172.8420794421809</c:v>
                </c:pt>
                <c:pt idx="4394">
                  <c:v>5174.0143503997933</c:v>
                </c:pt>
                <c:pt idx="4395">
                  <c:v>5175.1866189756502</c:v>
                </c:pt>
                <c:pt idx="4396">
                  <c:v>5176.3588851697523</c:v>
                </c:pt>
                <c:pt idx="4397">
                  <c:v>5177.5311489821634</c:v>
                </c:pt>
                <c:pt idx="4398">
                  <c:v>5178.7034104128188</c:v>
                </c:pt>
                <c:pt idx="4399">
                  <c:v>5179.8756694617832</c:v>
                </c:pt>
                <c:pt idx="4400">
                  <c:v>5181.047926128992</c:v>
                </c:pt>
                <c:pt idx="4401">
                  <c:v>5182.2201804145107</c:v>
                </c:pt>
                <c:pt idx="4402">
                  <c:v>5183.3924323183364</c:v>
                </c:pt>
                <c:pt idx="4403">
                  <c:v>5184.5646818404748</c:v>
                </c:pt>
                <c:pt idx="4404">
                  <c:v>5185.7369289808557</c:v>
                </c:pt>
                <c:pt idx="4405">
                  <c:v>5186.9091737395447</c:v>
                </c:pt>
                <c:pt idx="4406">
                  <c:v>5188.0814161166099</c:v>
                </c:pt>
                <c:pt idx="4407">
                  <c:v>5189.2536561119177</c:v>
                </c:pt>
                <c:pt idx="4408">
                  <c:v>5190.4258937255991</c:v>
                </c:pt>
                <c:pt idx="4409">
                  <c:v>5191.5981289575902</c:v>
                </c:pt>
                <c:pt idx="4410">
                  <c:v>5192.770361807954</c:v>
                </c:pt>
                <c:pt idx="4411">
                  <c:v>5193.942592276564</c:v>
                </c:pt>
                <c:pt idx="4412">
                  <c:v>5195.1148203636121</c:v>
                </c:pt>
                <c:pt idx="4413">
                  <c:v>5196.2870460689046</c:v>
                </c:pt>
                <c:pt idx="4414">
                  <c:v>5197.4592693926343</c:v>
                </c:pt>
                <c:pt idx="4415">
                  <c:v>5198.6314903346747</c:v>
                </c:pt>
                <c:pt idx="4416">
                  <c:v>5199.8037088950896</c:v>
                </c:pt>
                <c:pt idx="4417">
                  <c:v>5200.9759250738771</c:v>
                </c:pt>
                <c:pt idx="4418">
                  <c:v>5202.1481388710372</c:v>
                </c:pt>
                <c:pt idx="4419">
                  <c:v>5203.3203502865726</c:v>
                </c:pt>
                <c:pt idx="4420">
                  <c:v>5204.4925593204807</c:v>
                </c:pt>
                <c:pt idx="4421">
                  <c:v>5205.6647659727623</c:v>
                </c:pt>
                <c:pt idx="4422">
                  <c:v>5206.8369702434193</c:v>
                </c:pt>
                <c:pt idx="4423">
                  <c:v>5208.0091721325134</c:v>
                </c:pt>
                <c:pt idx="4424">
                  <c:v>5209.1813716399811</c:v>
                </c:pt>
                <c:pt idx="4425">
                  <c:v>5210.3535687658241</c:v>
                </c:pt>
                <c:pt idx="4426">
                  <c:v>5211.5257635101043</c:v>
                </c:pt>
                <c:pt idx="4427">
                  <c:v>5212.6979558728235</c:v>
                </c:pt>
                <c:pt idx="4428">
                  <c:v>5213.8701458539153</c:v>
                </c:pt>
                <c:pt idx="4429">
                  <c:v>5215.0423334534462</c:v>
                </c:pt>
                <c:pt idx="4430">
                  <c:v>5216.214518671416</c:v>
                </c:pt>
                <c:pt idx="4431">
                  <c:v>5217.386701507824</c:v>
                </c:pt>
                <c:pt idx="4432">
                  <c:v>5218.5588819626691</c:v>
                </c:pt>
                <c:pt idx="4433">
                  <c:v>5219.7310600359542</c:v>
                </c:pt>
                <c:pt idx="4434">
                  <c:v>5220.9032357276765</c:v>
                </c:pt>
                <c:pt idx="4435">
                  <c:v>5222.0754090378377</c:v>
                </c:pt>
                <c:pt idx="4436">
                  <c:v>5223.2475799664371</c:v>
                </c:pt>
                <c:pt idx="4437">
                  <c:v>5224.419748513541</c:v>
                </c:pt>
                <c:pt idx="4438">
                  <c:v>5225.5919146791466</c:v>
                </c:pt>
                <c:pt idx="4439">
                  <c:v>5226.7640784631258</c:v>
                </c:pt>
                <c:pt idx="4440">
                  <c:v>5227.9362398656722</c:v>
                </c:pt>
                <c:pt idx="4441">
                  <c:v>5229.1083988866585</c:v>
                </c:pt>
                <c:pt idx="4442">
                  <c:v>5230.2805555261466</c:v>
                </c:pt>
                <c:pt idx="4443">
                  <c:v>5231.4527097841392</c:v>
                </c:pt>
                <c:pt idx="4444">
                  <c:v>5232.6248616605681</c:v>
                </c:pt>
                <c:pt idx="4445">
                  <c:v>5233.7970111555669</c:v>
                </c:pt>
                <c:pt idx="4446">
                  <c:v>5234.969158269002</c:v>
                </c:pt>
                <c:pt idx="4447">
                  <c:v>5236.1413030010071</c:v>
                </c:pt>
                <c:pt idx="4448">
                  <c:v>5237.3134453515122</c:v>
                </c:pt>
                <c:pt idx="4449">
                  <c:v>5238.4855853205217</c:v>
                </c:pt>
                <c:pt idx="4450">
                  <c:v>5239.6577229080358</c:v>
                </c:pt>
                <c:pt idx="4451">
                  <c:v>5240.8298581141144</c:v>
                </c:pt>
                <c:pt idx="4452">
                  <c:v>5242.0019909386974</c:v>
                </c:pt>
                <c:pt idx="4453">
                  <c:v>5243.1741213818495</c:v>
                </c:pt>
                <c:pt idx="4454">
                  <c:v>5244.3462494435689</c:v>
                </c:pt>
                <c:pt idx="4455">
                  <c:v>5245.5183751237901</c:v>
                </c:pt>
                <c:pt idx="4456">
                  <c:v>5246.6904984225803</c:v>
                </c:pt>
                <c:pt idx="4457">
                  <c:v>5247.862619339935</c:v>
                </c:pt>
                <c:pt idx="4458">
                  <c:v>5249.0347378758606</c:v>
                </c:pt>
                <c:pt idx="4459">
                  <c:v>5250.2068540303526</c:v>
                </c:pt>
                <c:pt idx="4460">
                  <c:v>5251.3789678033481</c:v>
                </c:pt>
                <c:pt idx="4461">
                  <c:v>5252.5510791950401</c:v>
                </c:pt>
                <c:pt idx="4462">
                  <c:v>5253.7231882052356</c:v>
                </c:pt>
                <c:pt idx="4463">
                  <c:v>5254.8952948339984</c:v>
                </c:pt>
                <c:pt idx="4464">
                  <c:v>5256.0673990813939</c:v>
                </c:pt>
                <c:pt idx="4465">
                  <c:v>5257.2395009474203</c:v>
                </c:pt>
                <c:pt idx="4466">
                  <c:v>5258.4116004320158</c:v>
                </c:pt>
                <c:pt idx="4467">
                  <c:v>5259.583697535244</c:v>
                </c:pt>
                <c:pt idx="4468">
                  <c:v>5260.7557922570386</c:v>
                </c:pt>
                <c:pt idx="4469">
                  <c:v>5261.9278845974659</c:v>
                </c:pt>
                <c:pt idx="4470">
                  <c:v>5263.0999745565268</c:v>
                </c:pt>
                <c:pt idx="4471">
                  <c:v>5264.2720621342178</c:v>
                </c:pt>
                <c:pt idx="4472">
                  <c:v>5265.4441473304787</c:v>
                </c:pt>
                <c:pt idx="4473">
                  <c:v>5266.6162301454342</c:v>
                </c:pt>
                <c:pt idx="4474">
                  <c:v>5267.7883105790233</c:v>
                </c:pt>
                <c:pt idx="4475">
                  <c:v>5268.9603886312452</c:v>
                </c:pt>
                <c:pt idx="4476">
                  <c:v>5270.1324643021626</c:v>
                </c:pt>
                <c:pt idx="4477">
                  <c:v>5271.3045375917118</c:v>
                </c:pt>
                <c:pt idx="4478">
                  <c:v>5272.4766084998955</c:v>
                </c:pt>
                <c:pt idx="4479">
                  <c:v>5273.6486770267738</c:v>
                </c:pt>
                <c:pt idx="4480">
                  <c:v>5274.8207431722858</c:v>
                </c:pt>
                <c:pt idx="4481">
                  <c:v>5275.9928069364951</c:v>
                </c:pt>
                <c:pt idx="4482">
                  <c:v>5277.1648683194016</c:v>
                </c:pt>
                <c:pt idx="4483">
                  <c:v>5278.3369273209391</c:v>
                </c:pt>
                <c:pt idx="4484">
                  <c:v>5279.5089839412385</c:v>
                </c:pt>
                <c:pt idx="4485">
                  <c:v>5280.6810381801679</c:v>
                </c:pt>
                <c:pt idx="4486">
                  <c:v>5281.8530900378637</c:v>
                </c:pt>
                <c:pt idx="4487">
                  <c:v>5283.0251395141886</c:v>
                </c:pt>
                <c:pt idx="4488">
                  <c:v>5284.1971866092754</c:v>
                </c:pt>
                <c:pt idx="4489">
                  <c:v>5285.3692313230595</c:v>
                </c:pt>
                <c:pt idx="4490">
                  <c:v>5286.5412736555409</c:v>
                </c:pt>
                <c:pt idx="4491">
                  <c:v>5287.7133136067823</c:v>
                </c:pt>
                <c:pt idx="4492">
                  <c:v>5288.8853511767211</c:v>
                </c:pt>
                <c:pt idx="4493">
                  <c:v>5290.0573863654236</c:v>
                </c:pt>
                <c:pt idx="4494">
                  <c:v>5291.2294191728215</c:v>
                </c:pt>
                <c:pt idx="4495">
                  <c:v>5292.4014495989804</c:v>
                </c:pt>
                <c:pt idx="4496">
                  <c:v>5293.5734776439012</c:v>
                </c:pt>
                <c:pt idx="4497">
                  <c:v>5294.7455033075839</c:v>
                </c:pt>
                <c:pt idx="4498">
                  <c:v>5295.917526589963</c:v>
                </c:pt>
                <c:pt idx="4499">
                  <c:v>5297.0895474911695</c:v>
                </c:pt>
                <c:pt idx="4500">
                  <c:v>5298.261566011136</c:v>
                </c:pt>
                <c:pt idx="4501">
                  <c:v>5299.4335821498007</c:v>
                </c:pt>
                <c:pt idx="4502">
                  <c:v>5300.605595907291</c:v>
                </c:pt>
                <c:pt idx="4503">
                  <c:v>5301.7776072836068</c:v>
                </c:pt>
                <c:pt idx="4504">
                  <c:v>5302.9496162786854</c:v>
                </c:pt>
                <c:pt idx="4505">
                  <c:v>5304.1216228925259</c:v>
                </c:pt>
                <c:pt idx="4506">
                  <c:v>5305.2936271251911</c:v>
                </c:pt>
                <c:pt idx="4507">
                  <c:v>5306.4656289766181</c:v>
                </c:pt>
                <c:pt idx="4508">
                  <c:v>5307.6376284468715</c:v>
                </c:pt>
                <c:pt idx="4509">
                  <c:v>5308.8096255359505</c:v>
                </c:pt>
                <c:pt idx="4510">
                  <c:v>5309.9816202437923</c:v>
                </c:pt>
                <c:pt idx="4511">
                  <c:v>5311.1536125705234</c:v>
                </c:pt>
                <c:pt idx="4512">
                  <c:v>5312.3256025160827</c:v>
                </c:pt>
                <c:pt idx="4513">
                  <c:v>5313.4975900804029</c:v>
                </c:pt>
                <c:pt idx="4514">
                  <c:v>5314.6695752636124</c:v>
                </c:pt>
                <c:pt idx="4515">
                  <c:v>5315.8415580656501</c:v>
                </c:pt>
                <c:pt idx="4516">
                  <c:v>5317.0135384865125</c:v>
                </c:pt>
                <c:pt idx="4517">
                  <c:v>5318.1855165262014</c:v>
                </c:pt>
                <c:pt idx="4518">
                  <c:v>5319.3574921847821</c:v>
                </c:pt>
                <c:pt idx="4519">
                  <c:v>5320.5294654622521</c:v>
                </c:pt>
                <c:pt idx="4520">
                  <c:v>5321.7014363585486</c:v>
                </c:pt>
                <c:pt idx="4521">
                  <c:v>5322.8734048736724</c:v>
                </c:pt>
                <c:pt idx="4522">
                  <c:v>5324.0453710077509</c:v>
                </c:pt>
                <c:pt idx="4523">
                  <c:v>5325.2173347606549</c:v>
                </c:pt>
                <c:pt idx="4524">
                  <c:v>5326.3892961324518</c:v>
                </c:pt>
                <c:pt idx="4525">
                  <c:v>5327.561255123137</c:v>
                </c:pt>
                <c:pt idx="4526">
                  <c:v>5328.7332117327142</c:v>
                </c:pt>
                <c:pt idx="4527">
                  <c:v>5329.9051659611823</c:v>
                </c:pt>
                <c:pt idx="4528">
                  <c:v>5331.0771178086061</c:v>
                </c:pt>
                <c:pt idx="4529">
                  <c:v>5332.2490672748554</c:v>
                </c:pt>
                <c:pt idx="4530">
                  <c:v>5333.4210143600603</c:v>
                </c:pt>
                <c:pt idx="4531">
                  <c:v>5334.5929590641572</c:v>
                </c:pt>
                <c:pt idx="4532">
                  <c:v>5335.7649013872078</c:v>
                </c:pt>
                <c:pt idx="4533">
                  <c:v>5336.9368413292141</c:v>
                </c:pt>
                <c:pt idx="4534">
                  <c:v>5338.1087788901132</c:v>
                </c:pt>
                <c:pt idx="4535">
                  <c:v>5339.2807140699006</c:v>
                </c:pt>
                <c:pt idx="4536">
                  <c:v>5340.4526468687091</c:v>
                </c:pt>
                <c:pt idx="4537">
                  <c:v>5341.6245772864086</c:v>
                </c:pt>
                <c:pt idx="4538">
                  <c:v>5342.7965053230646</c:v>
                </c:pt>
                <c:pt idx="4539">
                  <c:v>5343.9684309786726</c:v>
                </c:pt>
                <c:pt idx="4540">
                  <c:v>5345.1403542533035</c:v>
                </c:pt>
                <c:pt idx="4541">
                  <c:v>5346.3122751468245</c:v>
                </c:pt>
                <c:pt idx="4542">
                  <c:v>5347.4841936593657</c:v>
                </c:pt>
                <c:pt idx="4543">
                  <c:v>5348.6561097908634</c:v>
                </c:pt>
                <c:pt idx="4544">
                  <c:v>5349.8280235413131</c:v>
                </c:pt>
                <c:pt idx="4545">
                  <c:v>5350.9999349107857</c:v>
                </c:pt>
                <c:pt idx="4546">
                  <c:v>5352.1718438992148</c:v>
                </c:pt>
                <c:pt idx="4547">
                  <c:v>5353.3437505066604</c:v>
                </c:pt>
                <c:pt idx="4548">
                  <c:v>5354.5156547330644</c:v>
                </c:pt>
                <c:pt idx="4549">
                  <c:v>5355.6875565785522</c:v>
                </c:pt>
                <c:pt idx="4550">
                  <c:v>5356.8594560429956</c:v>
                </c:pt>
                <c:pt idx="4551">
                  <c:v>5358.0313531264583</c:v>
                </c:pt>
                <c:pt idx="4552">
                  <c:v>5359.2032478289429</c:v>
                </c:pt>
                <c:pt idx="4553">
                  <c:v>5360.3751401504442</c:v>
                </c:pt>
                <c:pt idx="4554">
                  <c:v>5361.5470300909701</c:v>
                </c:pt>
                <c:pt idx="4555">
                  <c:v>5362.7189176505135</c:v>
                </c:pt>
                <c:pt idx="4556">
                  <c:v>5363.8908028291407</c:v>
                </c:pt>
                <c:pt idx="4557">
                  <c:v>5365.06268562679</c:v>
                </c:pt>
                <c:pt idx="4558">
                  <c:v>5366.234566043523</c:v>
                </c:pt>
                <c:pt idx="4559">
                  <c:v>5367.4064440792108</c:v>
                </c:pt>
                <c:pt idx="4560">
                  <c:v>5368.5783197340488</c:v>
                </c:pt>
                <c:pt idx="4561">
                  <c:v>5369.7501930079079</c:v>
                </c:pt>
                <c:pt idx="4562">
                  <c:v>5370.9220639008499</c:v>
                </c:pt>
                <c:pt idx="4563">
                  <c:v>5372.093932412813</c:v>
                </c:pt>
                <c:pt idx="4564">
                  <c:v>5373.2657985439237</c:v>
                </c:pt>
                <c:pt idx="4565">
                  <c:v>5374.4376622940563</c:v>
                </c:pt>
                <c:pt idx="4566">
                  <c:v>5375.6095236633391</c:v>
                </c:pt>
                <c:pt idx="4567">
                  <c:v>5376.7813826516394</c:v>
                </c:pt>
                <c:pt idx="4568">
                  <c:v>5377.9532392590909</c:v>
                </c:pt>
                <c:pt idx="4569">
                  <c:v>5379.1250934856271</c:v>
                </c:pt>
                <c:pt idx="4570">
                  <c:v>5380.2969453312462</c:v>
                </c:pt>
                <c:pt idx="4571">
                  <c:v>5381.4687947960165</c:v>
                </c:pt>
                <c:pt idx="4572">
                  <c:v>5382.6406418798715</c:v>
                </c:pt>
                <c:pt idx="4573">
                  <c:v>5383.812486582875</c:v>
                </c:pt>
                <c:pt idx="4574">
                  <c:v>5384.9843289049631</c:v>
                </c:pt>
                <c:pt idx="4575">
                  <c:v>5386.1561688462025</c:v>
                </c:pt>
                <c:pt idx="4576">
                  <c:v>5387.3280064065884</c:v>
                </c:pt>
                <c:pt idx="4577">
                  <c:v>5388.4998415861255</c:v>
                </c:pt>
                <c:pt idx="4578">
                  <c:v>5389.6716743847464</c:v>
                </c:pt>
                <c:pt idx="4579">
                  <c:v>5390.8435048025822</c:v>
                </c:pt>
                <c:pt idx="4580">
                  <c:v>5392.0153328395008</c:v>
                </c:pt>
                <c:pt idx="4581">
                  <c:v>5393.1871584956352</c:v>
                </c:pt>
                <c:pt idx="4582">
                  <c:v>5394.358981770918</c:v>
                </c:pt>
                <c:pt idx="4583">
                  <c:v>5395.5308026653511</c:v>
                </c:pt>
                <c:pt idx="4584">
                  <c:v>5396.702621178998</c:v>
                </c:pt>
                <c:pt idx="4585">
                  <c:v>5397.8744373117934</c:v>
                </c:pt>
                <c:pt idx="4586">
                  <c:v>5399.0462510638035</c:v>
                </c:pt>
                <c:pt idx="4587">
                  <c:v>5400.2180624349621</c:v>
                </c:pt>
                <c:pt idx="4588">
                  <c:v>5401.3898714252709</c:v>
                </c:pt>
                <c:pt idx="4589">
                  <c:v>5402.5616780348582</c:v>
                </c:pt>
                <c:pt idx="4590">
                  <c:v>5403.7334822635939</c:v>
                </c:pt>
                <c:pt idx="4591">
                  <c:v>5404.9052841116109</c:v>
                </c:pt>
                <c:pt idx="4592">
                  <c:v>5406.0770835787735</c:v>
                </c:pt>
                <c:pt idx="4593">
                  <c:v>5407.2488806651527</c:v>
                </c:pt>
                <c:pt idx="4594">
                  <c:v>5408.4206753708086</c:v>
                </c:pt>
                <c:pt idx="4595">
                  <c:v>5409.5924676956156</c:v>
                </c:pt>
                <c:pt idx="4596">
                  <c:v>5410.7642576397002</c:v>
                </c:pt>
                <c:pt idx="4597">
                  <c:v>5411.9360452029987</c:v>
                </c:pt>
                <c:pt idx="4598">
                  <c:v>5413.1078303855775</c:v>
                </c:pt>
                <c:pt idx="4599">
                  <c:v>5414.2796131873683</c:v>
                </c:pt>
                <c:pt idx="4600">
                  <c:v>5415.4513936084386</c:v>
                </c:pt>
                <c:pt idx="4601">
                  <c:v>5416.6231716487237</c:v>
                </c:pt>
                <c:pt idx="4602">
                  <c:v>5417.7949473082845</c:v>
                </c:pt>
                <c:pt idx="4603">
                  <c:v>5418.9667205871274</c:v>
                </c:pt>
                <c:pt idx="4604">
                  <c:v>5420.1384914851815</c:v>
                </c:pt>
                <c:pt idx="4605">
                  <c:v>5421.3102600025795</c:v>
                </c:pt>
                <c:pt idx="4606">
                  <c:v>5422.482026139257</c:v>
                </c:pt>
                <c:pt idx="4607">
                  <c:v>5423.6537898951492</c:v>
                </c:pt>
                <c:pt idx="4608">
                  <c:v>5424.8255512703836</c:v>
                </c:pt>
                <c:pt idx="4609">
                  <c:v>5425.9973102648946</c:v>
                </c:pt>
                <c:pt idx="4610">
                  <c:v>5427.1690668787523</c:v>
                </c:pt>
                <c:pt idx="4611">
                  <c:v>5428.3408211118867</c:v>
                </c:pt>
                <c:pt idx="4612">
                  <c:v>5429.5125729643005</c:v>
                </c:pt>
                <c:pt idx="4613">
                  <c:v>5430.6843224360573</c:v>
                </c:pt>
                <c:pt idx="4614">
                  <c:v>5431.8560695270917</c:v>
                </c:pt>
                <c:pt idx="4615">
                  <c:v>5433.02781423747</c:v>
                </c:pt>
                <c:pt idx="4616">
                  <c:v>5434.1995565671932</c:v>
                </c:pt>
                <c:pt idx="4617">
                  <c:v>5435.3712965162576</c:v>
                </c:pt>
                <c:pt idx="4618">
                  <c:v>5436.5430340846015</c:v>
                </c:pt>
                <c:pt idx="4619">
                  <c:v>5437.7147692723529</c:v>
                </c:pt>
                <c:pt idx="4620">
                  <c:v>5438.8865020794465</c:v>
                </c:pt>
                <c:pt idx="4621">
                  <c:v>5440.058232505884</c:v>
                </c:pt>
                <c:pt idx="4622">
                  <c:v>5441.2299605516664</c:v>
                </c:pt>
                <c:pt idx="4623">
                  <c:v>5442.4016862167891</c:v>
                </c:pt>
                <c:pt idx="4624">
                  <c:v>5443.5734095012576</c:v>
                </c:pt>
                <c:pt idx="4625">
                  <c:v>5444.7451304051974</c:v>
                </c:pt>
                <c:pt idx="4626">
                  <c:v>5445.9168489284166</c:v>
                </c:pt>
                <c:pt idx="4627">
                  <c:v>5447.0885650710434</c:v>
                </c:pt>
                <c:pt idx="4628">
                  <c:v>5448.2602788330769</c:v>
                </c:pt>
                <c:pt idx="4629">
                  <c:v>5449.4319902145189</c:v>
                </c:pt>
                <c:pt idx="4630">
                  <c:v>5450.6036992153049</c:v>
                </c:pt>
                <c:pt idx="4631">
                  <c:v>5451.7754058354976</c:v>
                </c:pt>
                <c:pt idx="4632">
                  <c:v>5452.9471100751643</c:v>
                </c:pt>
                <c:pt idx="4633">
                  <c:v>5454.1188119341741</c:v>
                </c:pt>
                <c:pt idx="4634">
                  <c:v>5455.2905114125906</c:v>
                </c:pt>
                <c:pt idx="4635">
                  <c:v>5456.4622085104811</c:v>
                </c:pt>
                <c:pt idx="4636">
                  <c:v>5457.6339032277774</c:v>
                </c:pt>
                <c:pt idx="4637">
                  <c:v>5458.8055955644822</c:v>
                </c:pt>
                <c:pt idx="4638">
                  <c:v>5459.9772855205965</c:v>
                </c:pt>
                <c:pt idx="4639">
                  <c:v>5461.1489730962467</c:v>
                </c:pt>
                <c:pt idx="4640">
                  <c:v>5462.3206582912408</c:v>
                </c:pt>
                <c:pt idx="4641">
                  <c:v>5463.4923411057071</c:v>
                </c:pt>
                <c:pt idx="4642">
                  <c:v>5464.6640215396446</c:v>
                </c:pt>
                <c:pt idx="4643">
                  <c:v>5465.8356995930544</c:v>
                </c:pt>
                <c:pt idx="4644">
                  <c:v>5467.0073752659409</c:v>
                </c:pt>
                <c:pt idx="4645">
                  <c:v>5468.1790485582305</c:v>
                </c:pt>
                <c:pt idx="4646">
                  <c:v>5469.3507194700596</c:v>
                </c:pt>
                <c:pt idx="4647">
                  <c:v>5470.5223880012973</c:v>
                </c:pt>
                <c:pt idx="4648">
                  <c:v>5471.6940541520689</c:v>
                </c:pt>
                <c:pt idx="4649">
                  <c:v>5472.8657179223146</c:v>
                </c:pt>
                <c:pt idx="4650">
                  <c:v>5474.0373793120343</c:v>
                </c:pt>
                <c:pt idx="4651">
                  <c:v>5475.2090383212908</c:v>
                </c:pt>
                <c:pt idx="4652">
                  <c:v>5476.3806949500176</c:v>
                </c:pt>
                <c:pt idx="4653">
                  <c:v>5477.5523491982813</c:v>
                </c:pt>
                <c:pt idx="4654">
                  <c:v>5478.7240010660207</c:v>
                </c:pt>
                <c:pt idx="4655">
                  <c:v>5479.8956505532951</c:v>
                </c:pt>
                <c:pt idx="4656">
                  <c:v>5481.0672976601072</c:v>
                </c:pt>
                <c:pt idx="4657">
                  <c:v>5482.2389423863933</c:v>
                </c:pt>
                <c:pt idx="4658">
                  <c:v>5483.410584732278</c:v>
                </c:pt>
                <c:pt idx="4659">
                  <c:v>5484.5822246976368</c:v>
                </c:pt>
                <c:pt idx="4660">
                  <c:v>5485.7538622825978</c:v>
                </c:pt>
                <c:pt idx="4661">
                  <c:v>5486.9254974870319</c:v>
                </c:pt>
                <c:pt idx="4662">
                  <c:v>5488.0971303110673</c:v>
                </c:pt>
                <c:pt idx="4663">
                  <c:v>5489.2687607546377</c:v>
                </c:pt>
                <c:pt idx="4664">
                  <c:v>5490.4403888177467</c:v>
                </c:pt>
                <c:pt idx="4665">
                  <c:v>5491.6120145004579</c:v>
                </c:pt>
                <c:pt idx="4666">
                  <c:v>5492.7836378027705</c:v>
                </c:pt>
                <c:pt idx="4667">
                  <c:v>5493.9552587246208</c:v>
                </c:pt>
                <c:pt idx="4668">
                  <c:v>5495.1268772660078</c:v>
                </c:pt>
                <c:pt idx="4669">
                  <c:v>5496.2984934270617</c:v>
                </c:pt>
                <c:pt idx="4670">
                  <c:v>5497.4701072076514</c:v>
                </c:pt>
                <c:pt idx="4671">
                  <c:v>5498.6417186078443</c:v>
                </c:pt>
                <c:pt idx="4672">
                  <c:v>5499.8133276276385</c:v>
                </c:pt>
                <c:pt idx="4673">
                  <c:v>5500.9849342670341</c:v>
                </c:pt>
                <c:pt idx="4674">
                  <c:v>5502.156538526031</c:v>
                </c:pt>
                <c:pt idx="4675">
                  <c:v>5503.3281404046302</c:v>
                </c:pt>
                <c:pt idx="4676">
                  <c:v>5504.4997399028962</c:v>
                </c:pt>
                <c:pt idx="4677">
                  <c:v>5505.671337020698</c:v>
                </c:pt>
                <c:pt idx="4678">
                  <c:v>5506.8429317582331</c:v>
                </c:pt>
                <c:pt idx="4679">
                  <c:v>5508.0145241153041</c:v>
                </c:pt>
                <c:pt idx="4680">
                  <c:v>5509.1861140921064</c:v>
                </c:pt>
                <c:pt idx="4681">
                  <c:v>5510.3577016885092</c:v>
                </c:pt>
                <c:pt idx="4682">
                  <c:v>5511.5292869045152</c:v>
                </c:pt>
                <c:pt idx="4683">
                  <c:v>5512.7008697402525</c:v>
                </c:pt>
                <c:pt idx="4684">
                  <c:v>5513.8724501955894</c:v>
                </c:pt>
                <c:pt idx="4685">
                  <c:v>5515.0440282705949</c:v>
                </c:pt>
                <c:pt idx="4686">
                  <c:v>5516.2156039652655</c:v>
                </c:pt>
                <c:pt idx="4687">
                  <c:v>5517.3871772796037</c:v>
                </c:pt>
                <c:pt idx="4688">
                  <c:v>5518.5587482136725</c:v>
                </c:pt>
                <c:pt idx="4689">
                  <c:v>5519.7303167673426</c:v>
                </c:pt>
                <c:pt idx="4690">
                  <c:v>5520.9018829407441</c:v>
                </c:pt>
                <c:pt idx="4691">
                  <c:v>5522.0734467338762</c:v>
                </c:pt>
                <c:pt idx="4692">
                  <c:v>5523.2450081466122</c:v>
                </c:pt>
                <c:pt idx="4693">
                  <c:v>5524.4165671791407</c:v>
                </c:pt>
                <c:pt idx="4694">
                  <c:v>5525.5881238312722</c:v>
                </c:pt>
                <c:pt idx="4695">
                  <c:v>5526.7596781031998</c:v>
                </c:pt>
                <c:pt idx="4696">
                  <c:v>5527.9312299947933</c:v>
                </c:pt>
                <c:pt idx="4697">
                  <c:v>5529.1027795061182</c:v>
                </c:pt>
                <c:pt idx="4698">
                  <c:v>5530.2743266371735</c:v>
                </c:pt>
                <c:pt idx="4699">
                  <c:v>5531.4458713879603</c:v>
                </c:pt>
                <c:pt idx="4700">
                  <c:v>5532.6174137584767</c:v>
                </c:pt>
                <c:pt idx="4701">
                  <c:v>5533.7889537487281</c:v>
                </c:pt>
                <c:pt idx="4702">
                  <c:v>5534.9604913587718</c:v>
                </c:pt>
                <c:pt idx="4703">
                  <c:v>5536.1320265884815</c:v>
                </c:pt>
                <c:pt idx="4704">
                  <c:v>5537.303559437989</c:v>
                </c:pt>
                <c:pt idx="4705">
                  <c:v>5538.4750899072915</c:v>
                </c:pt>
                <c:pt idx="4706">
                  <c:v>5539.6466179962599</c:v>
                </c:pt>
                <c:pt idx="4707">
                  <c:v>5540.8181437050889</c:v>
                </c:pt>
                <c:pt idx="4708">
                  <c:v>5541.9896670336475</c:v>
                </c:pt>
                <c:pt idx="4709">
                  <c:v>5543.1611879820048</c:v>
                </c:pt>
                <c:pt idx="4710">
                  <c:v>5544.3327065500907</c:v>
                </c:pt>
                <c:pt idx="4711">
                  <c:v>5545.5042227380382</c:v>
                </c:pt>
                <c:pt idx="4712">
                  <c:v>5546.6757365457152</c:v>
                </c:pt>
                <c:pt idx="4713">
                  <c:v>5547.8472479732536</c:v>
                </c:pt>
                <c:pt idx="4714">
                  <c:v>5549.0187570205226</c:v>
                </c:pt>
                <c:pt idx="4715">
                  <c:v>5550.190263687653</c:v>
                </c:pt>
                <c:pt idx="4716">
                  <c:v>5551.3617679745794</c:v>
                </c:pt>
                <c:pt idx="4717">
                  <c:v>5552.533269881299</c:v>
                </c:pt>
                <c:pt idx="4718">
                  <c:v>5553.704769407881</c:v>
                </c:pt>
                <c:pt idx="4719">
                  <c:v>5554.8762665542572</c:v>
                </c:pt>
                <c:pt idx="4720">
                  <c:v>5556.0477613204948</c:v>
                </c:pt>
                <c:pt idx="4721">
                  <c:v>5557.2192537065266</c:v>
                </c:pt>
                <c:pt idx="4722">
                  <c:v>5558.3907437124199</c:v>
                </c:pt>
                <c:pt idx="4723">
                  <c:v>5559.5622313381728</c:v>
                </c:pt>
                <c:pt idx="4724">
                  <c:v>5560.7337165837225</c:v>
                </c:pt>
                <c:pt idx="4725">
                  <c:v>5561.9051994491965</c:v>
                </c:pt>
                <c:pt idx="4726">
                  <c:v>5563.0766799344656</c:v>
                </c:pt>
                <c:pt idx="4727">
                  <c:v>5564.2481580396616</c:v>
                </c:pt>
                <c:pt idx="4728">
                  <c:v>5565.4196337647154</c:v>
                </c:pt>
                <c:pt idx="4729">
                  <c:v>5566.5911071096307</c:v>
                </c:pt>
                <c:pt idx="4730">
                  <c:v>5567.7625780744056</c:v>
                </c:pt>
                <c:pt idx="4731">
                  <c:v>5568.9340466590429</c:v>
                </c:pt>
                <c:pt idx="4732">
                  <c:v>5570.1055128636035</c:v>
                </c:pt>
                <c:pt idx="4733">
                  <c:v>5571.2769766880883</c:v>
                </c:pt>
                <c:pt idx="4734">
                  <c:v>5572.4484381324328</c:v>
                </c:pt>
                <c:pt idx="4735">
                  <c:v>5573.6198971967051</c:v>
                </c:pt>
                <c:pt idx="4736">
                  <c:v>5574.7913538808361</c:v>
                </c:pt>
                <c:pt idx="4737">
                  <c:v>5575.9628081849578</c:v>
                </c:pt>
                <c:pt idx="4738">
                  <c:v>5577.1342601089382</c:v>
                </c:pt>
                <c:pt idx="4739">
                  <c:v>5578.3057096528437</c:v>
                </c:pt>
                <c:pt idx="4740">
                  <c:v>5579.4771568167389</c:v>
                </c:pt>
                <c:pt idx="4741">
                  <c:v>5580.6486016004956</c:v>
                </c:pt>
                <c:pt idx="4742">
                  <c:v>5581.8200440042392</c:v>
                </c:pt>
                <c:pt idx="4743">
                  <c:v>5582.9914840278461</c:v>
                </c:pt>
                <c:pt idx="4744">
                  <c:v>5584.1629216715064</c:v>
                </c:pt>
                <c:pt idx="4745">
                  <c:v>5585.3343569350263</c:v>
                </c:pt>
                <c:pt idx="4746">
                  <c:v>5586.505789818535</c:v>
                </c:pt>
                <c:pt idx="4747">
                  <c:v>5587.6772203220344</c:v>
                </c:pt>
                <c:pt idx="4748">
                  <c:v>5588.8486484454588</c:v>
                </c:pt>
                <c:pt idx="4749">
                  <c:v>5590.0200741888721</c:v>
                </c:pt>
                <c:pt idx="4750">
                  <c:v>5591.1914975522759</c:v>
                </c:pt>
                <c:pt idx="4751">
                  <c:v>5592.3629185356695</c:v>
                </c:pt>
                <c:pt idx="4752">
                  <c:v>5593.5343371389863</c:v>
                </c:pt>
                <c:pt idx="4753">
                  <c:v>5594.7057533623583</c:v>
                </c:pt>
                <c:pt idx="4754">
                  <c:v>5595.8771672056546</c:v>
                </c:pt>
                <c:pt idx="4755">
                  <c:v>5597.0485786690069</c:v>
                </c:pt>
                <c:pt idx="4756">
                  <c:v>5598.2199877523472</c:v>
                </c:pt>
                <c:pt idx="4757">
                  <c:v>5599.3913944557407</c:v>
                </c:pt>
                <c:pt idx="4758">
                  <c:v>5600.5627987791258</c:v>
                </c:pt>
                <c:pt idx="4759">
                  <c:v>5601.7342007224988</c:v>
                </c:pt>
                <c:pt idx="4760">
                  <c:v>5602.9056002859279</c:v>
                </c:pt>
                <c:pt idx="4761">
                  <c:v>5604.0769974693458</c:v>
                </c:pt>
                <c:pt idx="4762">
                  <c:v>5605.2483922728179</c:v>
                </c:pt>
                <c:pt idx="4763">
                  <c:v>5606.4197846963425</c:v>
                </c:pt>
                <c:pt idx="4764">
                  <c:v>5607.5911747399241</c:v>
                </c:pt>
                <c:pt idx="4765">
                  <c:v>5608.7625624034936</c:v>
                </c:pt>
                <c:pt idx="4766">
                  <c:v>5609.9339476871828</c:v>
                </c:pt>
                <c:pt idx="4767">
                  <c:v>5611.1053305908608</c:v>
                </c:pt>
                <c:pt idx="4768">
                  <c:v>5612.2767111146577</c:v>
                </c:pt>
                <c:pt idx="4769">
                  <c:v>5613.4480892585088</c:v>
                </c:pt>
                <c:pt idx="4770">
                  <c:v>5614.6194650224134</c:v>
                </c:pt>
                <c:pt idx="4771">
                  <c:v>5615.7908384064385</c:v>
                </c:pt>
                <c:pt idx="4772">
                  <c:v>5616.9622094105171</c:v>
                </c:pt>
                <c:pt idx="4773">
                  <c:v>5618.1335780347135</c:v>
                </c:pt>
                <c:pt idx="4774">
                  <c:v>5619.3049442789643</c:v>
                </c:pt>
                <c:pt idx="4775">
                  <c:v>5620.4763081433348</c:v>
                </c:pt>
                <c:pt idx="4776">
                  <c:v>5621.6476696277587</c:v>
                </c:pt>
                <c:pt idx="4777">
                  <c:v>5622.8190287323678</c:v>
                </c:pt>
                <c:pt idx="4778">
                  <c:v>5623.9903854570284</c:v>
                </c:pt>
                <c:pt idx="4779">
                  <c:v>5625.1617398018107</c:v>
                </c:pt>
                <c:pt idx="4780">
                  <c:v>5626.333091766709</c:v>
                </c:pt>
                <c:pt idx="4781">
                  <c:v>5627.5044413517935</c:v>
                </c:pt>
                <c:pt idx="4782">
                  <c:v>5628.6757885569314</c:v>
                </c:pt>
                <c:pt idx="4783">
                  <c:v>5629.8471333822517</c:v>
                </c:pt>
                <c:pt idx="4784">
                  <c:v>5631.0184758276901</c:v>
                </c:pt>
                <c:pt idx="4785">
                  <c:v>5632.1898158933145</c:v>
                </c:pt>
                <c:pt idx="4786">
                  <c:v>5633.361153579056</c:v>
                </c:pt>
                <c:pt idx="4787">
                  <c:v>5634.5324888849163</c:v>
                </c:pt>
                <c:pt idx="4788">
                  <c:v>5635.703821810961</c:v>
                </c:pt>
                <c:pt idx="4789">
                  <c:v>5636.8751523571891</c:v>
                </c:pt>
                <c:pt idx="4790">
                  <c:v>5638.0464805236006</c:v>
                </c:pt>
                <c:pt idx="4791">
                  <c:v>5639.2178063101301</c:v>
                </c:pt>
                <c:pt idx="4792">
                  <c:v>5640.3891297169093</c:v>
                </c:pt>
                <c:pt idx="4793">
                  <c:v>5641.5604507438047</c:v>
                </c:pt>
                <c:pt idx="4794">
                  <c:v>5642.7317693909499</c:v>
                </c:pt>
                <c:pt idx="4795">
                  <c:v>5643.9030856582776</c:v>
                </c:pt>
                <c:pt idx="4796">
                  <c:v>5645.0743995457897</c:v>
                </c:pt>
                <c:pt idx="4797">
                  <c:v>5646.2457110534833</c:v>
                </c:pt>
                <c:pt idx="4798">
                  <c:v>5647.417020181364</c:v>
                </c:pt>
                <c:pt idx="4799">
                  <c:v>5648.5883269295546</c:v>
                </c:pt>
                <c:pt idx="4800">
                  <c:v>5649.759631297864</c:v>
                </c:pt>
                <c:pt idx="4801">
                  <c:v>5650.9309332864232</c:v>
                </c:pt>
                <c:pt idx="4802">
                  <c:v>5652.1022328952295</c:v>
                </c:pt>
                <c:pt idx="4803">
                  <c:v>5653.2735301242856</c:v>
                </c:pt>
                <c:pt idx="4804">
                  <c:v>5654.4448249735224</c:v>
                </c:pt>
                <c:pt idx="4805">
                  <c:v>5655.6161174430736</c:v>
                </c:pt>
                <c:pt idx="4806">
                  <c:v>5656.7874075328082</c:v>
                </c:pt>
                <c:pt idx="4807">
                  <c:v>5657.9586952427908</c:v>
                </c:pt>
                <c:pt idx="4808">
                  <c:v>5659.129980573085</c:v>
                </c:pt>
                <c:pt idx="4809">
                  <c:v>5660.3012635236282</c:v>
                </c:pt>
                <c:pt idx="4810">
                  <c:v>5661.4725440944185</c:v>
                </c:pt>
                <c:pt idx="4811">
                  <c:v>5662.6438222854576</c:v>
                </c:pt>
                <c:pt idx="4812">
                  <c:v>5663.8150980968103</c:v>
                </c:pt>
                <c:pt idx="4813">
                  <c:v>5664.98637152841</c:v>
                </c:pt>
                <c:pt idx="4814">
                  <c:v>5666.1576425803223</c:v>
                </c:pt>
                <c:pt idx="4815">
                  <c:v>5667.3289112525481</c:v>
                </c:pt>
                <c:pt idx="4816">
                  <c:v>5668.5001775450219</c:v>
                </c:pt>
                <c:pt idx="4817">
                  <c:v>5669.6714414578082</c:v>
                </c:pt>
                <c:pt idx="4818">
                  <c:v>5670.8427029909062</c:v>
                </c:pt>
                <c:pt idx="4819">
                  <c:v>5672.0139621443186</c:v>
                </c:pt>
                <c:pt idx="4820">
                  <c:v>5673.1852189180436</c:v>
                </c:pt>
                <c:pt idx="4821">
                  <c:v>5674.3564733120802</c:v>
                </c:pt>
                <c:pt idx="4822">
                  <c:v>5675.5277253264294</c:v>
                </c:pt>
                <c:pt idx="4823">
                  <c:v>5676.698974961093</c:v>
                </c:pt>
                <c:pt idx="4824">
                  <c:v>5677.8702222161328</c:v>
                </c:pt>
                <c:pt idx="4825">
                  <c:v>5679.0414670914852</c:v>
                </c:pt>
                <c:pt idx="4826">
                  <c:v>5680.2127095872156</c:v>
                </c:pt>
                <c:pt idx="4827">
                  <c:v>5681.3839497032577</c:v>
                </c:pt>
                <c:pt idx="4828">
                  <c:v>5682.5551874396788</c:v>
                </c:pt>
                <c:pt idx="4829">
                  <c:v>5683.7264227964106</c:v>
                </c:pt>
                <c:pt idx="4830">
                  <c:v>5684.8976557735205</c:v>
                </c:pt>
                <c:pt idx="4831">
                  <c:v>5686.0688863710729</c:v>
                </c:pt>
                <c:pt idx="4832">
                  <c:v>5687.2401145889389</c:v>
                </c:pt>
                <c:pt idx="4833">
                  <c:v>5688.4113404271802</c:v>
                </c:pt>
                <c:pt idx="4834">
                  <c:v>5689.5825638857996</c:v>
                </c:pt>
                <c:pt idx="4835">
                  <c:v>5690.753784964797</c:v>
                </c:pt>
                <c:pt idx="4836">
                  <c:v>5691.9250036641697</c:v>
                </c:pt>
                <c:pt idx="4837">
                  <c:v>5693.0962199839878</c:v>
                </c:pt>
                <c:pt idx="4838">
                  <c:v>5694.2674339241794</c:v>
                </c:pt>
                <c:pt idx="4839">
                  <c:v>5695.4386454848154</c:v>
                </c:pt>
                <c:pt idx="4840">
                  <c:v>5696.6098546658295</c:v>
                </c:pt>
                <c:pt idx="4841">
                  <c:v>5697.7810614672844</c:v>
                </c:pt>
                <c:pt idx="4842">
                  <c:v>5698.9522658891165</c:v>
                </c:pt>
                <c:pt idx="4843">
                  <c:v>5700.1234679313902</c:v>
                </c:pt>
                <c:pt idx="4844">
                  <c:v>5701.2946675941066</c:v>
                </c:pt>
                <c:pt idx="4845">
                  <c:v>5702.4658648772647</c:v>
                </c:pt>
                <c:pt idx="4846">
                  <c:v>5703.6370597808636</c:v>
                </c:pt>
                <c:pt idx="4847">
                  <c:v>5704.808252304907</c:v>
                </c:pt>
                <c:pt idx="4848">
                  <c:v>5705.9794424493912</c:v>
                </c:pt>
                <c:pt idx="4849">
                  <c:v>5707.1506302143162</c:v>
                </c:pt>
                <c:pt idx="4850">
                  <c:v>5708.3218155996856</c:v>
                </c:pt>
                <c:pt idx="4851">
                  <c:v>5709.4929986055595</c:v>
                </c:pt>
                <c:pt idx="4852">
                  <c:v>5710.6641792318769</c:v>
                </c:pt>
                <c:pt idx="4853">
                  <c:v>5711.8353574786997</c:v>
                </c:pt>
                <c:pt idx="4854">
                  <c:v>5713.0065333459652</c:v>
                </c:pt>
                <c:pt idx="4855">
                  <c:v>5714.1777068337378</c:v>
                </c:pt>
                <c:pt idx="4856">
                  <c:v>5715.3488779420159</c:v>
                </c:pt>
                <c:pt idx="4857">
                  <c:v>5716.5200466707356</c:v>
                </c:pt>
                <c:pt idx="4858">
                  <c:v>5717.691213020028</c:v>
                </c:pt>
                <c:pt idx="4859">
                  <c:v>5718.8623769897604</c:v>
                </c:pt>
                <c:pt idx="4860">
                  <c:v>5720.0335385800026</c:v>
                </c:pt>
                <c:pt idx="4861">
                  <c:v>5721.2046977907494</c:v>
                </c:pt>
                <c:pt idx="4862">
                  <c:v>5722.3758546220661</c:v>
                </c:pt>
                <c:pt idx="4863">
                  <c:v>5723.5470090738918</c:v>
                </c:pt>
                <c:pt idx="4864">
                  <c:v>5724.7181611462238</c:v>
                </c:pt>
                <c:pt idx="4865">
                  <c:v>5725.8893108390612</c:v>
                </c:pt>
                <c:pt idx="4866">
                  <c:v>5727.0604581524722</c:v>
                </c:pt>
                <c:pt idx="4867">
                  <c:v>5728.2316030864522</c:v>
                </c:pt>
                <c:pt idx="4868">
                  <c:v>5729.4027456409385</c:v>
                </c:pt>
                <c:pt idx="4869">
                  <c:v>5730.5738858159975</c:v>
                </c:pt>
                <c:pt idx="4870">
                  <c:v>5731.7450236115619</c:v>
                </c:pt>
                <c:pt idx="4871">
                  <c:v>5732.9161590276981</c:v>
                </c:pt>
                <c:pt idx="4872">
                  <c:v>5734.0872920644706</c:v>
                </c:pt>
                <c:pt idx="4873">
                  <c:v>5735.2584227217503</c:v>
                </c:pt>
                <c:pt idx="4874">
                  <c:v>5736.4295509995991</c:v>
                </c:pt>
                <c:pt idx="4875">
                  <c:v>5737.600676898086</c:v>
                </c:pt>
                <c:pt idx="4876">
                  <c:v>5738.771800417142</c:v>
                </c:pt>
                <c:pt idx="4877">
                  <c:v>5739.9429215567716</c:v>
                </c:pt>
                <c:pt idx="4878">
                  <c:v>5741.1140403169702</c:v>
                </c:pt>
                <c:pt idx="4879">
                  <c:v>5742.2851566978061</c:v>
                </c:pt>
                <c:pt idx="4880">
                  <c:v>5743.4562706992137</c:v>
                </c:pt>
                <c:pt idx="4881">
                  <c:v>5744.627382321255</c:v>
                </c:pt>
                <c:pt idx="4882">
                  <c:v>5745.7984915639336</c:v>
                </c:pt>
                <c:pt idx="4883">
                  <c:v>5746.969598427183</c:v>
                </c:pt>
                <c:pt idx="4884">
                  <c:v>5748.1407029110687</c:v>
                </c:pt>
                <c:pt idx="4885">
                  <c:v>5749.3118050155917</c:v>
                </c:pt>
                <c:pt idx="4886">
                  <c:v>5750.4829047407475</c:v>
                </c:pt>
                <c:pt idx="4887">
                  <c:v>5751.6540020865414</c:v>
                </c:pt>
                <c:pt idx="4888">
                  <c:v>5752.8250970529707</c:v>
                </c:pt>
                <c:pt idx="4889">
                  <c:v>5753.9961896400355</c:v>
                </c:pt>
                <c:pt idx="4890">
                  <c:v>5755.1672798478012</c:v>
                </c:pt>
                <c:pt idx="4891">
                  <c:v>5756.3383676762032</c:v>
                </c:pt>
                <c:pt idx="4892">
                  <c:v>5757.5094531252416</c:v>
                </c:pt>
                <c:pt idx="4893">
                  <c:v>5758.6805361949782</c:v>
                </c:pt>
                <c:pt idx="4894">
                  <c:v>5759.8516168853521</c:v>
                </c:pt>
                <c:pt idx="4895">
                  <c:v>5761.022695196425</c:v>
                </c:pt>
                <c:pt idx="4896">
                  <c:v>5762.1937711281989</c:v>
                </c:pt>
                <c:pt idx="4897">
                  <c:v>5763.364844680611</c:v>
                </c:pt>
                <c:pt idx="4898">
                  <c:v>5764.5359158537876</c:v>
                </c:pt>
                <c:pt idx="4899">
                  <c:v>5765.7069846475979</c:v>
                </c:pt>
                <c:pt idx="4900">
                  <c:v>5766.87805106211</c:v>
                </c:pt>
                <c:pt idx="4901">
                  <c:v>5768.0491150973876</c:v>
                </c:pt>
                <c:pt idx="4902">
                  <c:v>5769.2201767533015</c:v>
                </c:pt>
                <c:pt idx="4903">
                  <c:v>5770.3912360299792</c:v>
                </c:pt>
                <c:pt idx="4904">
                  <c:v>5771.5622929273577</c:v>
                </c:pt>
                <c:pt idx="4905">
                  <c:v>5772.7333474455017</c:v>
                </c:pt>
                <c:pt idx="4906">
                  <c:v>5773.9043995842821</c:v>
                </c:pt>
                <c:pt idx="4907">
                  <c:v>5775.0754493438917</c:v>
                </c:pt>
                <c:pt idx="4908">
                  <c:v>5776.2464967242022</c:v>
                </c:pt>
                <c:pt idx="4909">
                  <c:v>5777.4175417252773</c:v>
                </c:pt>
                <c:pt idx="4910">
                  <c:v>5778.5885843470523</c:v>
                </c:pt>
                <c:pt idx="4911">
                  <c:v>5779.7596245896593</c:v>
                </c:pt>
                <c:pt idx="4912">
                  <c:v>5780.9306624529645</c:v>
                </c:pt>
                <c:pt idx="4913">
                  <c:v>5782.1016979370361</c:v>
                </c:pt>
                <c:pt idx="4914">
                  <c:v>5783.2727310418713</c:v>
                </c:pt>
                <c:pt idx="4915">
                  <c:v>5784.4437617675385</c:v>
                </c:pt>
                <c:pt idx="4916">
                  <c:v>5785.6147901139047</c:v>
                </c:pt>
                <c:pt idx="4917">
                  <c:v>5786.7858160811002</c:v>
                </c:pt>
                <c:pt idx="4918">
                  <c:v>5787.956839669062</c:v>
                </c:pt>
                <c:pt idx="4919">
                  <c:v>5789.1278608778548</c:v>
                </c:pt>
                <c:pt idx="4920">
                  <c:v>5790.2988797074104</c:v>
                </c:pt>
                <c:pt idx="4921">
                  <c:v>5791.469896157796</c:v>
                </c:pt>
                <c:pt idx="4922">
                  <c:v>5792.6409102290136</c:v>
                </c:pt>
                <c:pt idx="4923">
                  <c:v>5793.811921920993</c:v>
                </c:pt>
                <c:pt idx="4924">
                  <c:v>5794.9829312338043</c:v>
                </c:pt>
                <c:pt idx="4925">
                  <c:v>5796.153938167382</c:v>
                </c:pt>
                <c:pt idx="4926">
                  <c:v>5797.3249427218516</c:v>
                </c:pt>
                <c:pt idx="4927">
                  <c:v>5798.4959448971513</c:v>
                </c:pt>
                <c:pt idx="4928">
                  <c:v>5799.666944693281</c:v>
                </c:pt>
                <c:pt idx="4929">
                  <c:v>5800.8379421102418</c:v>
                </c:pt>
                <c:pt idx="4930">
                  <c:v>5802.0089371480308</c:v>
                </c:pt>
                <c:pt idx="4931">
                  <c:v>5803.1799298067144</c:v>
                </c:pt>
                <c:pt idx="4932">
                  <c:v>5804.3509200862291</c:v>
                </c:pt>
                <c:pt idx="4933">
                  <c:v>5805.5219079866374</c:v>
                </c:pt>
                <c:pt idx="4934">
                  <c:v>5806.692893507874</c:v>
                </c:pt>
                <c:pt idx="4935">
                  <c:v>5807.8638766500062</c:v>
                </c:pt>
                <c:pt idx="4936">
                  <c:v>5809.0348574129694</c:v>
                </c:pt>
                <c:pt idx="4937">
                  <c:v>5810.2058357968262</c:v>
                </c:pt>
                <c:pt idx="4938">
                  <c:v>5811.376811801576</c:v>
                </c:pt>
                <c:pt idx="4939">
                  <c:v>5812.5477854272212</c:v>
                </c:pt>
                <c:pt idx="4940">
                  <c:v>5813.7187566737612</c:v>
                </c:pt>
                <c:pt idx="4941">
                  <c:v>5814.8897255411957</c:v>
                </c:pt>
                <c:pt idx="4942">
                  <c:v>5816.0606920295886</c:v>
                </c:pt>
                <c:pt idx="4943">
                  <c:v>5817.2316561388116</c:v>
                </c:pt>
                <c:pt idx="4944">
                  <c:v>5818.4026178689955</c:v>
                </c:pt>
                <c:pt idx="4945">
                  <c:v>5819.5735772200715</c:v>
                </c:pt>
                <c:pt idx="4946">
                  <c:v>5820.7445341921066</c:v>
                </c:pt>
                <c:pt idx="4947">
                  <c:v>5821.9154887850364</c:v>
                </c:pt>
                <c:pt idx="4948">
                  <c:v>5823.0864409988608</c:v>
                </c:pt>
                <c:pt idx="4949">
                  <c:v>5824.2573908337072</c:v>
                </c:pt>
                <c:pt idx="4950">
                  <c:v>5825.4283382894509</c:v>
                </c:pt>
                <c:pt idx="4951">
                  <c:v>5826.5992833661503</c:v>
                </c:pt>
                <c:pt idx="4952">
                  <c:v>5827.7702260638116</c:v>
                </c:pt>
                <c:pt idx="4953">
                  <c:v>5828.9411663823676</c:v>
                </c:pt>
                <c:pt idx="4954">
                  <c:v>5830.1121043219455</c:v>
                </c:pt>
                <c:pt idx="4955">
                  <c:v>5831.2830398824835</c:v>
                </c:pt>
                <c:pt idx="4956">
                  <c:v>5832.453973063979</c:v>
                </c:pt>
                <c:pt idx="4957">
                  <c:v>5833.6249038665001</c:v>
                </c:pt>
                <c:pt idx="4958">
                  <c:v>5834.7958322899794</c:v>
                </c:pt>
                <c:pt idx="4959">
                  <c:v>5835.9667583344171</c:v>
                </c:pt>
                <c:pt idx="4960">
                  <c:v>5837.1376819998795</c:v>
                </c:pt>
                <c:pt idx="4961">
                  <c:v>5838.3086032862993</c:v>
                </c:pt>
                <c:pt idx="4962">
                  <c:v>5839.4795221937457</c:v>
                </c:pt>
                <c:pt idx="4963">
                  <c:v>5840.6504387222139</c:v>
                </c:pt>
                <c:pt idx="4964">
                  <c:v>5841.8213528716415</c:v>
                </c:pt>
                <c:pt idx="4965">
                  <c:v>5842.992264642091</c:v>
                </c:pt>
                <c:pt idx="4966">
                  <c:v>5844.1631740336325</c:v>
                </c:pt>
                <c:pt idx="4967">
                  <c:v>5845.3340810461314</c:v>
                </c:pt>
                <c:pt idx="4968">
                  <c:v>5846.5049856796522</c:v>
                </c:pt>
                <c:pt idx="4969">
                  <c:v>5847.6758879342633</c:v>
                </c:pt>
                <c:pt idx="4970">
                  <c:v>5848.8467878098973</c:v>
                </c:pt>
                <c:pt idx="4971">
                  <c:v>5850.0176853065541</c:v>
                </c:pt>
                <c:pt idx="4972">
                  <c:v>5851.1885804242356</c:v>
                </c:pt>
                <c:pt idx="4973">
                  <c:v>5852.3594731630055</c:v>
                </c:pt>
                <c:pt idx="4974">
                  <c:v>5853.5303635228638</c:v>
                </c:pt>
                <c:pt idx="4975">
                  <c:v>5854.701251503745</c:v>
                </c:pt>
                <c:pt idx="4976">
                  <c:v>5855.8721371057154</c:v>
                </c:pt>
                <c:pt idx="4977">
                  <c:v>5857.0430203287106</c:v>
                </c:pt>
                <c:pt idx="4978">
                  <c:v>5858.213901172855</c:v>
                </c:pt>
                <c:pt idx="4979">
                  <c:v>5859.384779638026</c:v>
                </c:pt>
                <c:pt idx="4980">
                  <c:v>5860.555655724349</c:v>
                </c:pt>
                <c:pt idx="4981">
                  <c:v>5861.7265294316967</c:v>
                </c:pt>
                <c:pt idx="4982">
                  <c:v>5862.8974007601955</c:v>
                </c:pt>
                <c:pt idx="4983">
                  <c:v>5864.0682697097191</c:v>
                </c:pt>
                <c:pt idx="4984">
                  <c:v>5865.2391362804601</c:v>
                </c:pt>
                <c:pt idx="4985">
                  <c:v>5866.4100004722259</c:v>
                </c:pt>
                <c:pt idx="4986">
                  <c:v>5867.5808622851418</c:v>
                </c:pt>
                <c:pt idx="4987">
                  <c:v>5868.7517217191489</c:v>
                </c:pt>
                <c:pt idx="4988">
                  <c:v>5869.922578774308</c:v>
                </c:pt>
                <c:pt idx="4989">
                  <c:v>5871.0934334506192</c:v>
                </c:pt>
                <c:pt idx="4990">
                  <c:v>5872.2642857480205</c:v>
                </c:pt>
                <c:pt idx="4991">
                  <c:v>5873.4351356666384</c:v>
                </c:pt>
                <c:pt idx="4992">
                  <c:v>5874.605983206342</c:v>
                </c:pt>
                <c:pt idx="4993">
                  <c:v>5875.7768283672031</c:v>
                </c:pt>
                <c:pt idx="4994">
                  <c:v>5876.9476711492152</c:v>
                </c:pt>
                <c:pt idx="4995">
                  <c:v>5878.1185115523785</c:v>
                </c:pt>
                <c:pt idx="4996">
                  <c:v>5879.2893495767612</c:v>
                </c:pt>
                <c:pt idx="4997">
                  <c:v>5880.4601852222322</c:v>
                </c:pt>
                <c:pt idx="4998">
                  <c:v>5881.6310184889198</c:v>
                </c:pt>
                <c:pt idx="4999">
                  <c:v>5882.8018493768259</c:v>
                </c:pt>
                <c:pt idx="5000">
                  <c:v>5883.9726778858858</c:v>
                </c:pt>
                <c:pt idx="5001">
                  <c:v>5885.1435040160977</c:v>
                </c:pt>
                <c:pt idx="5002">
                  <c:v>5886.3143277675272</c:v>
                </c:pt>
                <c:pt idx="5003">
                  <c:v>5887.4851491401723</c:v>
                </c:pt>
                <c:pt idx="5004">
                  <c:v>5888.6559681340359</c:v>
                </c:pt>
                <c:pt idx="5005">
                  <c:v>5889.8267847490552</c:v>
                </c:pt>
                <c:pt idx="5006">
                  <c:v>5890.9975989853547</c:v>
                </c:pt>
                <c:pt idx="5007">
                  <c:v>5892.1684108428071</c:v>
                </c:pt>
                <c:pt idx="5008">
                  <c:v>5893.3392203214762</c:v>
                </c:pt>
                <c:pt idx="5009">
                  <c:v>5894.5100274214292</c:v>
                </c:pt>
                <c:pt idx="5010">
                  <c:v>5895.6808321425988</c:v>
                </c:pt>
                <c:pt idx="5011">
                  <c:v>5896.8516344849859</c:v>
                </c:pt>
                <c:pt idx="5012">
                  <c:v>5898.022434448656</c:v>
                </c:pt>
                <c:pt idx="5013">
                  <c:v>5899.1932320335409</c:v>
                </c:pt>
                <c:pt idx="5014">
                  <c:v>5900.3640272397133</c:v>
                </c:pt>
                <c:pt idx="5015">
                  <c:v>5901.5348200670978</c:v>
                </c:pt>
                <c:pt idx="5016">
                  <c:v>5902.705610515769</c:v>
                </c:pt>
                <c:pt idx="5017">
                  <c:v>5903.8763985856549</c:v>
                </c:pt>
                <c:pt idx="5018">
                  <c:v>5905.0471842768884</c:v>
                </c:pt>
                <c:pt idx="5019">
                  <c:v>5906.2179675893403</c:v>
                </c:pt>
                <c:pt idx="5020">
                  <c:v>5907.388748523138</c:v>
                </c:pt>
                <c:pt idx="5021">
                  <c:v>5908.5595270781532</c:v>
                </c:pt>
                <c:pt idx="5022">
                  <c:v>5909.7303032545151</c:v>
                </c:pt>
                <c:pt idx="5023">
                  <c:v>5910.9010770520945</c:v>
                </c:pt>
                <c:pt idx="5024">
                  <c:v>5912.0718484710233</c:v>
                </c:pt>
                <c:pt idx="5025">
                  <c:v>5913.242617511296</c:v>
                </c:pt>
                <c:pt idx="5026">
                  <c:v>5914.4133841728517</c:v>
                </c:pt>
                <c:pt idx="5027">
                  <c:v>5915.5841484556895</c:v>
                </c:pt>
                <c:pt idx="5028">
                  <c:v>5916.754910359874</c:v>
                </c:pt>
                <c:pt idx="5029">
                  <c:v>5917.9256698854042</c:v>
                </c:pt>
                <c:pt idx="5030">
                  <c:v>5919.0964270322211</c:v>
                </c:pt>
                <c:pt idx="5031">
                  <c:v>5920.2671818003791</c:v>
                </c:pt>
                <c:pt idx="5032">
                  <c:v>5921.4379341898875</c:v>
                </c:pt>
                <c:pt idx="5033">
                  <c:v>5922.6086842007426</c:v>
                </c:pt>
                <c:pt idx="5034">
                  <c:v>5923.7794318329425</c:v>
                </c:pt>
                <c:pt idx="5035">
                  <c:v>5924.9501770864899</c:v>
                </c:pt>
                <c:pt idx="5036">
                  <c:v>5926.1209199614514</c:v>
                </c:pt>
                <c:pt idx="5037">
                  <c:v>5927.2916604576913</c:v>
                </c:pt>
                <c:pt idx="5038">
                  <c:v>5928.4623985753442</c:v>
                </c:pt>
                <c:pt idx="5039">
                  <c:v>5929.6331343143465</c:v>
                </c:pt>
                <c:pt idx="5040">
                  <c:v>5930.8038676747565</c:v>
                </c:pt>
                <c:pt idx="5041">
                  <c:v>5931.974598656514</c:v>
                </c:pt>
                <c:pt idx="5042">
                  <c:v>5933.1453272596837</c:v>
                </c:pt>
                <c:pt idx="5043">
                  <c:v>5934.3160534842646</c:v>
                </c:pt>
                <c:pt idx="5044">
                  <c:v>5935.4867773301939</c:v>
                </c:pt>
                <c:pt idx="5045">
                  <c:v>5936.6574987975973</c:v>
                </c:pt>
                <c:pt idx="5046">
                  <c:v>5937.8282178863492</c:v>
                </c:pt>
                <c:pt idx="5047">
                  <c:v>5938.9989345965105</c:v>
                </c:pt>
                <c:pt idx="5048">
                  <c:v>5940.1696489280839</c:v>
                </c:pt>
                <c:pt idx="5049">
                  <c:v>5941.340360881135</c:v>
                </c:pt>
                <c:pt idx="5050">
                  <c:v>5942.5110704555309</c:v>
                </c:pt>
                <c:pt idx="5051">
                  <c:v>5943.6817776514035</c:v>
                </c:pt>
                <c:pt idx="5052">
                  <c:v>5944.8524824687529</c:v>
                </c:pt>
                <c:pt idx="5053">
                  <c:v>5946.0231849075117</c:v>
                </c:pt>
                <c:pt idx="5054">
                  <c:v>5947.1938849676853</c:v>
                </c:pt>
                <c:pt idx="5055">
                  <c:v>5948.3645826493321</c:v>
                </c:pt>
                <c:pt idx="5056">
                  <c:v>5949.5352779523919</c:v>
                </c:pt>
                <c:pt idx="5057">
                  <c:v>5950.7059708769921</c:v>
                </c:pt>
                <c:pt idx="5058">
                  <c:v>5951.8766614230035</c:v>
                </c:pt>
                <c:pt idx="5059">
                  <c:v>5953.0473495904916</c:v>
                </c:pt>
                <c:pt idx="5060">
                  <c:v>5954.2180353794556</c:v>
                </c:pt>
                <c:pt idx="5061">
                  <c:v>5955.3887187898954</c:v>
                </c:pt>
                <c:pt idx="5062">
                  <c:v>5956.5593998218101</c:v>
                </c:pt>
                <c:pt idx="5063">
                  <c:v>5957.7300784752679</c:v>
                </c:pt>
                <c:pt idx="5064">
                  <c:v>5958.900754750136</c:v>
                </c:pt>
                <c:pt idx="5065">
                  <c:v>5960.0714286465445</c:v>
                </c:pt>
                <c:pt idx="5066">
                  <c:v>5961.2421001644952</c:v>
                </c:pt>
                <c:pt idx="5067">
                  <c:v>5962.4127693039209</c:v>
                </c:pt>
                <c:pt idx="5068">
                  <c:v>5963.5834360648223</c:v>
                </c:pt>
                <c:pt idx="5069">
                  <c:v>5964.7541004473287</c:v>
                </c:pt>
                <c:pt idx="5070">
                  <c:v>5965.9247624512482</c:v>
                </c:pt>
                <c:pt idx="5071">
                  <c:v>5967.0954220767717</c:v>
                </c:pt>
                <c:pt idx="5072">
                  <c:v>5968.2660793238374</c:v>
                </c:pt>
                <c:pt idx="5073">
                  <c:v>5969.4367341923771</c:v>
                </c:pt>
                <c:pt idx="5074">
                  <c:v>5970.6073866825236</c:v>
                </c:pt>
                <c:pt idx="5075">
                  <c:v>5971.7780367941468</c:v>
                </c:pt>
                <c:pt idx="5076">
                  <c:v>5972.9486845273732</c:v>
                </c:pt>
                <c:pt idx="5077">
                  <c:v>5974.1193298821427</c:v>
                </c:pt>
                <c:pt idx="5078">
                  <c:v>5975.2899728585153</c:v>
                </c:pt>
                <c:pt idx="5079">
                  <c:v>5976.4606134563674</c:v>
                </c:pt>
                <c:pt idx="5080">
                  <c:v>5977.6312516758862</c:v>
                </c:pt>
                <c:pt idx="5081">
                  <c:v>5978.8018875168818</c:v>
                </c:pt>
                <c:pt idx="5082">
                  <c:v>5979.9725209795479</c:v>
                </c:pt>
                <c:pt idx="5083">
                  <c:v>5981.1431520637543</c:v>
                </c:pt>
                <c:pt idx="5084">
                  <c:v>5982.3137807695666</c:v>
                </c:pt>
                <c:pt idx="5085">
                  <c:v>5983.4844070969839</c:v>
                </c:pt>
                <c:pt idx="5086">
                  <c:v>5984.6550310459415</c:v>
                </c:pt>
                <c:pt idx="5087">
                  <c:v>5985.8256526165696</c:v>
                </c:pt>
                <c:pt idx="5088">
                  <c:v>5986.9962718087399</c:v>
                </c:pt>
                <c:pt idx="5089">
                  <c:v>5988.1668886225762</c:v>
                </c:pt>
                <c:pt idx="5090">
                  <c:v>5989.337503058021</c:v>
                </c:pt>
                <c:pt idx="5091">
                  <c:v>5990.5081151151362</c:v>
                </c:pt>
                <c:pt idx="5092">
                  <c:v>5991.6787247937909</c:v>
                </c:pt>
                <c:pt idx="5093">
                  <c:v>5992.8493320941816</c:v>
                </c:pt>
                <c:pt idx="5094">
                  <c:v>5994.0199370161099</c:v>
                </c:pt>
                <c:pt idx="5095">
                  <c:v>5995.1905395597105</c:v>
                </c:pt>
                <c:pt idx="5096">
                  <c:v>5996.3611397249806</c:v>
                </c:pt>
                <c:pt idx="5097">
                  <c:v>5997.5317375119212</c:v>
                </c:pt>
                <c:pt idx="5098">
                  <c:v>5998.7023329205313</c:v>
                </c:pt>
                <c:pt idx="5099">
                  <c:v>5999.8729259507472</c:v>
                </c:pt>
                <c:pt idx="5100">
                  <c:v>6001.0435166026318</c:v>
                </c:pt>
                <c:pt idx="5101">
                  <c:v>6002.2141048762523</c:v>
                </c:pt>
                <c:pt idx="5102">
                  <c:v>6003.3846907714769</c:v>
                </c:pt>
                <c:pt idx="5103">
                  <c:v>6004.5552742884383</c:v>
                </c:pt>
                <c:pt idx="5104">
                  <c:v>6005.7258554270675</c:v>
                </c:pt>
                <c:pt idx="5105">
                  <c:v>6006.896434187368</c:v>
                </c:pt>
                <c:pt idx="5106">
                  <c:v>6008.0670105694026</c:v>
                </c:pt>
                <c:pt idx="5107">
                  <c:v>6009.2375845731076</c:v>
                </c:pt>
                <c:pt idx="5108">
                  <c:v>6010.4081561985477</c:v>
                </c:pt>
                <c:pt idx="5109">
                  <c:v>6011.5787254456563</c:v>
                </c:pt>
                <c:pt idx="5110">
                  <c:v>6012.749292314501</c:v>
                </c:pt>
                <c:pt idx="5111">
                  <c:v>6013.9198568050797</c:v>
                </c:pt>
                <c:pt idx="5112">
                  <c:v>6015.0904189173934</c:v>
                </c:pt>
                <c:pt idx="5113">
                  <c:v>6016.2609786513758</c:v>
                </c:pt>
                <c:pt idx="5114">
                  <c:v>6017.4315360071587</c:v>
                </c:pt>
                <c:pt idx="5115">
                  <c:v>6018.6020909846757</c:v>
                </c:pt>
                <c:pt idx="5116">
                  <c:v>6019.7726435839259</c:v>
                </c:pt>
                <c:pt idx="5117">
                  <c:v>6020.9431938049129</c:v>
                </c:pt>
                <c:pt idx="5118">
                  <c:v>6022.1137416476986</c:v>
                </c:pt>
                <c:pt idx="5119">
                  <c:v>6023.2842871121547</c:v>
                </c:pt>
                <c:pt idx="5120">
                  <c:v>6024.4548301984732</c:v>
                </c:pt>
                <c:pt idx="5121">
                  <c:v>6025.6253709065268</c:v>
                </c:pt>
                <c:pt idx="5122">
                  <c:v>6026.7959092363162</c:v>
                </c:pt>
                <c:pt idx="5123">
                  <c:v>6027.9664451879053</c:v>
                </c:pt>
                <c:pt idx="5124">
                  <c:v>6029.136978761293</c:v>
                </c:pt>
                <c:pt idx="5125">
                  <c:v>6030.3075099564785</c:v>
                </c:pt>
                <c:pt idx="5126">
                  <c:v>6031.4780387734645</c:v>
                </c:pt>
                <c:pt idx="5127">
                  <c:v>6032.6485652121846</c:v>
                </c:pt>
                <c:pt idx="5128">
                  <c:v>6033.8190892727689</c:v>
                </c:pt>
                <c:pt idx="5129">
                  <c:v>6034.9896109551528</c:v>
                </c:pt>
                <c:pt idx="5130">
                  <c:v>6036.1601302593363</c:v>
                </c:pt>
                <c:pt idx="5131">
                  <c:v>6037.3306471853175</c:v>
                </c:pt>
                <c:pt idx="5132">
                  <c:v>6038.5011617331629</c:v>
                </c:pt>
                <c:pt idx="5133">
                  <c:v>6039.6716739028088</c:v>
                </c:pt>
                <c:pt idx="5134">
                  <c:v>6040.8421836943171</c:v>
                </c:pt>
                <c:pt idx="5135">
                  <c:v>6042.0126911076268</c:v>
                </c:pt>
                <c:pt idx="5136">
                  <c:v>6043.1831961427997</c:v>
                </c:pt>
                <c:pt idx="5137">
                  <c:v>6044.3536987998341</c:v>
                </c:pt>
                <c:pt idx="5138">
                  <c:v>6045.524199078669</c:v>
                </c:pt>
                <c:pt idx="5139">
                  <c:v>6046.694696979368</c:v>
                </c:pt>
                <c:pt idx="5140">
                  <c:v>6047.8651925019321</c:v>
                </c:pt>
                <c:pt idx="5141">
                  <c:v>6049.0356856464232</c:v>
                </c:pt>
                <c:pt idx="5142">
                  <c:v>6050.2061764127156</c:v>
                </c:pt>
                <c:pt idx="5143">
                  <c:v>6051.3766648009341</c:v>
                </c:pt>
                <c:pt idx="5144">
                  <c:v>6052.5471508110168</c:v>
                </c:pt>
                <c:pt idx="5145">
                  <c:v>6053.7176344429645</c:v>
                </c:pt>
                <c:pt idx="5146">
                  <c:v>6054.8881156967755</c:v>
                </c:pt>
                <c:pt idx="5147">
                  <c:v>6056.0585945725161</c:v>
                </c:pt>
                <c:pt idx="5148">
                  <c:v>6057.2290710701827</c:v>
                </c:pt>
                <c:pt idx="5149">
                  <c:v>6058.3995451897144</c:v>
                </c:pt>
                <c:pt idx="5150">
                  <c:v>6059.5700169311758</c:v>
                </c:pt>
                <c:pt idx="5151">
                  <c:v>6060.7404862945641</c:v>
                </c:pt>
                <c:pt idx="5152">
                  <c:v>6061.9109532798175</c:v>
                </c:pt>
                <c:pt idx="5153">
                  <c:v>6063.0814178870633</c:v>
                </c:pt>
                <c:pt idx="5154">
                  <c:v>6064.2518801161723</c:v>
                </c:pt>
                <c:pt idx="5155">
                  <c:v>6065.4223399672765</c:v>
                </c:pt>
                <c:pt idx="5156">
                  <c:v>6066.5927974402439</c:v>
                </c:pt>
                <c:pt idx="5157">
                  <c:v>6067.7632525352046</c:v>
                </c:pt>
                <c:pt idx="5158">
                  <c:v>6068.9337052521578</c:v>
                </c:pt>
                <c:pt idx="5159">
                  <c:v>6070.1041555909733</c:v>
                </c:pt>
                <c:pt idx="5160">
                  <c:v>6071.2746035517848</c:v>
                </c:pt>
                <c:pt idx="5161">
                  <c:v>6072.4450491345888</c:v>
                </c:pt>
                <c:pt idx="5162">
                  <c:v>6073.6154923393215</c:v>
                </c:pt>
                <c:pt idx="5163">
                  <c:v>6074.7859331660466</c:v>
                </c:pt>
                <c:pt idx="5164">
                  <c:v>6075.9563716147641</c:v>
                </c:pt>
                <c:pt idx="5165">
                  <c:v>6077.1268076854103</c:v>
                </c:pt>
                <c:pt idx="5166">
                  <c:v>6078.2972413780508</c:v>
                </c:pt>
                <c:pt idx="5167">
                  <c:v>6079.4676726927482</c:v>
                </c:pt>
                <c:pt idx="5168">
                  <c:v>6080.6381016293744</c:v>
                </c:pt>
                <c:pt idx="5169">
                  <c:v>6081.8085281880594</c:v>
                </c:pt>
                <c:pt idx="5170">
                  <c:v>6082.9789523686723</c:v>
                </c:pt>
                <c:pt idx="5171">
                  <c:v>6084.1493741713412</c:v>
                </c:pt>
                <c:pt idx="5172">
                  <c:v>6085.319793596007</c:v>
                </c:pt>
                <c:pt idx="5173">
                  <c:v>6086.4902106427262</c:v>
                </c:pt>
                <c:pt idx="5174">
                  <c:v>6087.6606253114414</c:v>
                </c:pt>
                <c:pt idx="5175">
                  <c:v>6088.8310376022127</c:v>
                </c:pt>
                <c:pt idx="5176">
                  <c:v>6090.0014475150438</c:v>
                </c:pt>
                <c:pt idx="5177">
                  <c:v>6091.1718550498672</c:v>
                </c:pt>
                <c:pt idx="5178">
                  <c:v>6092.3422602067485</c:v>
                </c:pt>
                <c:pt idx="5179">
                  <c:v>6093.5126629856859</c:v>
                </c:pt>
                <c:pt idx="5180">
                  <c:v>6094.6830633866193</c:v>
                </c:pt>
                <c:pt idx="5181">
                  <c:v>6095.8534614096725</c:v>
                </c:pt>
                <c:pt idx="5182">
                  <c:v>6097.0238570547854</c:v>
                </c:pt>
                <c:pt idx="5183">
                  <c:v>6098.1942503219543</c:v>
                </c:pt>
                <c:pt idx="5184">
                  <c:v>6099.3646412111821</c:v>
                </c:pt>
                <c:pt idx="5185">
                  <c:v>6100.5350297225332</c:v>
                </c:pt>
                <c:pt idx="5186">
                  <c:v>6101.7054158559404</c:v>
                </c:pt>
                <c:pt idx="5187">
                  <c:v>6102.87579961147</c:v>
                </c:pt>
                <c:pt idx="5188">
                  <c:v>6104.0461809890585</c:v>
                </c:pt>
                <c:pt idx="5189">
                  <c:v>6105.2165599887057</c:v>
                </c:pt>
                <c:pt idx="5190">
                  <c:v>6106.3869366105373</c:v>
                </c:pt>
                <c:pt idx="5191">
                  <c:v>6107.5573108544286</c:v>
                </c:pt>
                <c:pt idx="5192">
                  <c:v>6108.7276827204423</c:v>
                </c:pt>
                <c:pt idx="5193">
                  <c:v>6109.8980522085776</c:v>
                </c:pt>
                <c:pt idx="5194">
                  <c:v>6111.0684193187708</c:v>
                </c:pt>
                <c:pt idx="5195">
                  <c:v>6112.238784051151</c:v>
                </c:pt>
                <c:pt idx="5196">
                  <c:v>6113.4091464056537</c:v>
                </c:pt>
                <c:pt idx="5197">
                  <c:v>6114.5795063823443</c:v>
                </c:pt>
                <c:pt idx="5198">
                  <c:v>6115.749863981091</c:v>
                </c:pt>
                <c:pt idx="5199">
                  <c:v>6116.9202192020266</c:v>
                </c:pt>
                <c:pt idx="5200">
                  <c:v>6118.0905720451483</c:v>
                </c:pt>
                <c:pt idx="5201">
                  <c:v>6119.2609225103915</c:v>
                </c:pt>
                <c:pt idx="5202">
                  <c:v>6120.4312705977582</c:v>
                </c:pt>
                <c:pt idx="5203">
                  <c:v>6121.6016163073118</c:v>
                </c:pt>
                <c:pt idx="5204">
                  <c:v>6122.7719596390534</c:v>
                </c:pt>
                <c:pt idx="5205">
                  <c:v>6123.9423005929802</c:v>
                </c:pt>
                <c:pt idx="5206">
                  <c:v>6125.1126391690314</c:v>
                </c:pt>
                <c:pt idx="5207">
                  <c:v>6126.2829753673332</c:v>
                </c:pt>
                <c:pt idx="5208">
                  <c:v>6127.453309187822</c:v>
                </c:pt>
                <c:pt idx="5209">
                  <c:v>6128.6236406304324</c:v>
                </c:pt>
                <c:pt idx="5210">
                  <c:v>6129.7939696952953</c:v>
                </c:pt>
                <c:pt idx="5211">
                  <c:v>6130.9642963823444</c:v>
                </c:pt>
                <c:pt idx="5212">
                  <c:v>6132.1346206916469</c:v>
                </c:pt>
                <c:pt idx="5213">
                  <c:v>6133.3049426231355</c:v>
                </c:pt>
                <c:pt idx="5214">
                  <c:v>6134.4752621768121</c:v>
                </c:pt>
                <c:pt idx="5215">
                  <c:v>6135.6455793527384</c:v>
                </c:pt>
                <c:pt idx="5216">
                  <c:v>6136.8158941509173</c:v>
                </c:pt>
                <c:pt idx="5217">
                  <c:v>6137.9862065712841</c:v>
                </c:pt>
                <c:pt idx="5218">
                  <c:v>6139.1565166139007</c:v>
                </c:pt>
                <c:pt idx="5219">
                  <c:v>6140.3268242787708</c:v>
                </c:pt>
                <c:pt idx="5220">
                  <c:v>6141.4971295658925</c:v>
                </c:pt>
                <c:pt idx="5221">
                  <c:v>6142.6674324752657</c:v>
                </c:pt>
                <c:pt idx="5222">
                  <c:v>6143.8377330068897</c:v>
                </c:pt>
                <c:pt idx="5223">
                  <c:v>6145.0080311607671</c:v>
                </c:pt>
                <c:pt idx="5224">
                  <c:v>6146.178326936958</c:v>
                </c:pt>
                <c:pt idx="5225">
                  <c:v>6147.3486203353377</c:v>
                </c:pt>
                <c:pt idx="5226">
                  <c:v>6148.5189113560327</c:v>
                </c:pt>
                <c:pt idx="5227">
                  <c:v>6149.6891999990476</c:v>
                </c:pt>
                <c:pt idx="5228">
                  <c:v>6150.8594862643122</c:v>
                </c:pt>
                <c:pt idx="5229">
                  <c:v>6152.0297701518903</c:v>
                </c:pt>
                <c:pt idx="5230">
                  <c:v>6153.2000516617236</c:v>
                </c:pt>
                <c:pt idx="5231">
                  <c:v>6154.3703307938713</c:v>
                </c:pt>
                <c:pt idx="5232">
                  <c:v>6155.5406075483352</c:v>
                </c:pt>
                <c:pt idx="5233">
                  <c:v>6156.7108819251152</c:v>
                </c:pt>
                <c:pt idx="5234">
                  <c:v>6157.8811539242142</c:v>
                </c:pt>
                <c:pt idx="5235">
                  <c:v>6159.0514235456276</c:v>
                </c:pt>
                <c:pt idx="5236">
                  <c:v>6160.2216907893553</c:v>
                </c:pt>
                <c:pt idx="5237">
                  <c:v>6161.3919556554029</c:v>
                </c:pt>
                <c:pt idx="5238">
                  <c:v>6162.5622181438293</c:v>
                </c:pt>
                <c:pt idx="5239">
                  <c:v>6163.7324782545729</c:v>
                </c:pt>
                <c:pt idx="5240">
                  <c:v>6164.9027359876327</c:v>
                </c:pt>
                <c:pt idx="5241">
                  <c:v>6166.0729913430741</c:v>
                </c:pt>
                <c:pt idx="5242">
                  <c:v>6167.2432443208299</c:v>
                </c:pt>
                <c:pt idx="5243">
                  <c:v>6168.4134949209692</c:v>
                </c:pt>
                <c:pt idx="5244">
                  <c:v>6169.5837431434875</c:v>
                </c:pt>
                <c:pt idx="5245">
                  <c:v>6170.7539889883865</c:v>
                </c:pt>
                <c:pt idx="5246">
                  <c:v>6171.9242324556035</c:v>
                </c:pt>
                <c:pt idx="5247">
                  <c:v>6173.0944735452649</c:v>
                </c:pt>
                <c:pt idx="5248">
                  <c:v>6174.2647122572434</c:v>
                </c:pt>
                <c:pt idx="5249">
                  <c:v>6175.4349485916664</c:v>
                </c:pt>
                <c:pt idx="5250">
                  <c:v>6176.6051825484055</c:v>
                </c:pt>
                <c:pt idx="5251">
                  <c:v>6177.7754141275918</c:v>
                </c:pt>
                <c:pt idx="5252">
                  <c:v>6178.9456433292225</c:v>
                </c:pt>
                <c:pt idx="5253">
                  <c:v>6180.1158701531695</c:v>
                </c:pt>
                <c:pt idx="5254">
                  <c:v>6181.2860945996272</c:v>
                </c:pt>
                <c:pt idx="5255">
                  <c:v>6182.4563166683993</c:v>
                </c:pt>
                <c:pt idx="5256">
                  <c:v>6183.6265363596849</c:v>
                </c:pt>
                <c:pt idx="5257">
                  <c:v>6184.7967536733486</c:v>
                </c:pt>
                <c:pt idx="5258">
                  <c:v>6185.9669686094621</c:v>
                </c:pt>
                <c:pt idx="5259">
                  <c:v>6187.1371811679528</c:v>
                </c:pt>
                <c:pt idx="5260">
                  <c:v>6188.3073913489543</c:v>
                </c:pt>
                <c:pt idx="5261">
                  <c:v>6189.4775991524011</c:v>
                </c:pt>
                <c:pt idx="5262">
                  <c:v>6190.6478045782305</c:v>
                </c:pt>
                <c:pt idx="5263">
                  <c:v>6191.818007626568</c:v>
                </c:pt>
                <c:pt idx="5264">
                  <c:v>6192.9882082973509</c:v>
                </c:pt>
                <c:pt idx="5265">
                  <c:v>6194.1584065906445</c:v>
                </c:pt>
                <c:pt idx="5266">
                  <c:v>6195.3286025063198</c:v>
                </c:pt>
                <c:pt idx="5267">
                  <c:v>6196.4987960445706</c:v>
                </c:pt>
                <c:pt idx="5268">
                  <c:v>6197.668987205202</c:v>
                </c:pt>
                <c:pt idx="5269">
                  <c:v>6198.8391759884071</c:v>
                </c:pt>
                <c:pt idx="5270">
                  <c:v>6200.0093623940584</c:v>
                </c:pt>
                <c:pt idx="5271">
                  <c:v>6201.179546422155</c:v>
                </c:pt>
                <c:pt idx="5272">
                  <c:v>6202.3497280728279</c:v>
                </c:pt>
                <c:pt idx="5273">
                  <c:v>6203.5199073459453</c:v>
                </c:pt>
                <c:pt idx="5274">
                  <c:v>6204.690084241638</c:v>
                </c:pt>
                <c:pt idx="5275">
                  <c:v>6205.8602587597752</c:v>
                </c:pt>
                <c:pt idx="5276">
                  <c:v>6207.0304309004878</c:v>
                </c:pt>
                <c:pt idx="5277">
                  <c:v>6208.2006006637112</c:v>
                </c:pt>
                <c:pt idx="5278">
                  <c:v>6209.3707680494435</c:v>
                </c:pt>
                <c:pt idx="5279">
                  <c:v>6210.5409330576877</c:v>
                </c:pt>
                <c:pt idx="5280">
                  <c:v>6211.7110956885044</c:v>
                </c:pt>
                <c:pt idx="5281">
                  <c:v>6212.8812559418338</c:v>
                </c:pt>
                <c:pt idx="5282">
                  <c:v>6214.0514138177368</c:v>
                </c:pt>
                <c:pt idx="5283">
                  <c:v>6215.2215693162143</c:v>
                </c:pt>
                <c:pt idx="5284">
                  <c:v>6216.3917224372017</c:v>
                </c:pt>
                <c:pt idx="5285">
                  <c:v>6217.5618731807645</c:v>
                </c:pt>
                <c:pt idx="5286">
                  <c:v>6218.7320215469008</c:v>
                </c:pt>
                <c:pt idx="5287">
                  <c:v>6219.9021675356153</c:v>
                </c:pt>
                <c:pt idx="5288">
                  <c:v>6221.0723111469042</c:v>
                </c:pt>
                <c:pt idx="5289">
                  <c:v>6222.2424523807649</c:v>
                </c:pt>
                <c:pt idx="5290">
                  <c:v>6223.4125912372037</c:v>
                </c:pt>
                <c:pt idx="5291">
                  <c:v>6224.5827277162152</c:v>
                </c:pt>
                <c:pt idx="5292">
                  <c:v>6225.7528618178658</c:v>
                </c:pt>
                <c:pt idx="5293">
                  <c:v>6226.9229935420944</c:v>
                </c:pt>
                <c:pt idx="5294">
                  <c:v>6228.0931228889585</c:v>
                </c:pt>
                <c:pt idx="5295">
                  <c:v>6229.2632498583998</c:v>
                </c:pt>
                <c:pt idx="5296">
                  <c:v>6230.4333744504156</c:v>
                </c:pt>
                <c:pt idx="5297">
                  <c:v>6231.6034966651341</c:v>
                </c:pt>
                <c:pt idx="5298">
                  <c:v>6232.7736165024271</c:v>
                </c:pt>
                <c:pt idx="5299">
                  <c:v>6233.9437339623619</c:v>
                </c:pt>
                <c:pt idx="5300">
                  <c:v>6235.1138490449366</c:v>
                </c:pt>
                <c:pt idx="5301">
                  <c:v>6236.2839617501495</c:v>
                </c:pt>
                <c:pt idx="5302">
                  <c:v>6237.4540720780005</c:v>
                </c:pt>
                <c:pt idx="5303">
                  <c:v>6238.6241800284924</c:v>
                </c:pt>
                <c:pt idx="5304">
                  <c:v>6239.7942856016243</c:v>
                </c:pt>
                <c:pt idx="5305">
                  <c:v>6240.9643887974589</c:v>
                </c:pt>
                <c:pt idx="5306">
                  <c:v>6242.1344896159344</c:v>
                </c:pt>
                <c:pt idx="5307">
                  <c:v>6243.3045880570498</c:v>
                </c:pt>
                <c:pt idx="5308">
                  <c:v>6244.474684120868</c:v>
                </c:pt>
                <c:pt idx="5309">
                  <c:v>6245.6447778073889</c:v>
                </c:pt>
                <c:pt idx="5310">
                  <c:v>6246.8148691165525</c:v>
                </c:pt>
                <c:pt idx="5311">
                  <c:v>6247.984958048417</c:v>
                </c:pt>
                <c:pt idx="5312">
                  <c:v>6249.1550446029878</c:v>
                </c:pt>
                <c:pt idx="5313">
                  <c:v>6250.3251287801968</c:v>
                </c:pt>
                <c:pt idx="5314">
                  <c:v>6251.4952105801767</c:v>
                </c:pt>
                <c:pt idx="5315">
                  <c:v>6252.6652900028585</c:v>
                </c:pt>
                <c:pt idx="5316">
                  <c:v>6253.8353670481811</c:v>
                </c:pt>
                <c:pt idx="5317">
                  <c:v>6255.005441716271</c:v>
                </c:pt>
                <c:pt idx="5318">
                  <c:v>6256.1755140070663</c:v>
                </c:pt>
                <c:pt idx="5319">
                  <c:v>6257.3455839206308</c:v>
                </c:pt>
                <c:pt idx="5320">
                  <c:v>6258.515651456898</c:v>
                </c:pt>
                <c:pt idx="5321">
                  <c:v>6259.6857166158698</c:v>
                </c:pt>
                <c:pt idx="5322">
                  <c:v>6260.8557793976106</c:v>
                </c:pt>
                <c:pt idx="5323">
                  <c:v>6262.0258398021188</c:v>
                </c:pt>
                <c:pt idx="5324">
                  <c:v>6263.1958978293333</c:v>
                </c:pt>
                <c:pt idx="5325">
                  <c:v>6264.3659534793151</c:v>
                </c:pt>
                <c:pt idx="5326">
                  <c:v>6265.5360067520651</c:v>
                </c:pt>
                <c:pt idx="5327">
                  <c:v>6266.7060576475842</c:v>
                </c:pt>
                <c:pt idx="5328">
                  <c:v>6267.8761061658734</c:v>
                </c:pt>
                <c:pt idx="5329">
                  <c:v>6269.0461523069316</c:v>
                </c:pt>
                <c:pt idx="5330">
                  <c:v>6270.2161960707563</c:v>
                </c:pt>
                <c:pt idx="5331">
                  <c:v>6271.3862374574164</c:v>
                </c:pt>
                <c:pt idx="5332">
                  <c:v>6272.5562764667793</c:v>
                </c:pt>
                <c:pt idx="5333">
                  <c:v>6273.7263130989759</c:v>
                </c:pt>
                <c:pt idx="5334">
                  <c:v>6274.8963473540043</c:v>
                </c:pt>
                <c:pt idx="5335">
                  <c:v>6276.0663792318046</c:v>
                </c:pt>
                <c:pt idx="5336">
                  <c:v>6277.2364087323713</c:v>
                </c:pt>
                <c:pt idx="5337">
                  <c:v>6278.4064358558371</c:v>
                </c:pt>
                <c:pt idx="5338">
                  <c:v>6279.5764606020721</c:v>
                </c:pt>
                <c:pt idx="5339">
                  <c:v>6280.7464829711389</c:v>
                </c:pt>
                <c:pt idx="5340">
                  <c:v>6281.9165029630421</c:v>
                </c:pt>
                <c:pt idx="5341">
                  <c:v>6283.0865205777109</c:v>
                </c:pt>
                <c:pt idx="5342">
                  <c:v>6284.2565358152769</c:v>
                </c:pt>
                <c:pt idx="5343">
                  <c:v>6285.4265486756794</c:v>
                </c:pt>
                <c:pt idx="5344">
                  <c:v>6286.5965591589138</c:v>
                </c:pt>
                <c:pt idx="5345">
                  <c:v>6287.7665672650455</c:v>
                </c:pt>
                <c:pt idx="5346">
                  <c:v>6288.9365729940109</c:v>
                </c:pt>
                <c:pt idx="5347">
                  <c:v>6290.1065763458109</c:v>
                </c:pt>
                <c:pt idx="5348">
                  <c:v>6291.2765773205074</c:v>
                </c:pt>
                <c:pt idx="5349">
                  <c:v>6292.4465759180384</c:v>
                </c:pt>
                <c:pt idx="5350">
                  <c:v>6293.6165721384659</c:v>
                </c:pt>
                <c:pt idx="5351">
                  <c:v>6294.7865659817944</c:v>
                </c:pt>
                <c:pt idx="5352">
                  <c:v>6295.956557447952</c:v>
                </c:pt>
                <c:pt idx="5353">
                  <c:v>6297.1265465370107</c:v>
                </c:pt>
                <c:pt idx="5354">
                  <c:v>6298.296533249033</c:v>
                </c:pt>
                <c:pt idx="5355">
                  <c:v>6299.4665175838854</c:v>
                </c:pt>
                <c:pt idx="5356">
                  <c:v>6300.6364995416379</c:v>
                </c:pt>
                <c:pt idx="5357">
                  <c:v>6301.8064791223533</c:v>
                </c:pt>
                <c:pt idx="5358">
                  <c:v>6302.9764563259641</c:v>
                </c:pt>
                <c:pt idx="5359">
                  <c:v>6304.1464311524751</c:v>
                </c:pt>
                <c:pt idx="5360">
                  <c:v>6305.3164036019471</c:v>
                </c:pt>
                <c:pt idx="5361">
                  <c:v>6306.4863736743191</c:v>
                </c:pt>
                <c:pt idx="5362">
                  <c:v>6307.6563413695885</c:v>
                </c:pt>
                <c:pt idx="5363">
                  <c:v>6308.8263066878853</c:v>
                </c:pt>
                <c:pt idx="5364">
                  <c:v>6309.9962696290786</c:v>
                </c:pt>
                <c:pt idx="5365">
                  <c:v>6311.1662301931701</c:v>
                </c:pt>
                <c:pt idx="5366">
                  <c:v>6312.3361883802909</c:v>
                </c:pt>
                <c:pt idx="5367">
                  <c:v>6313.5061441903108</c:v>
                </c:pt>
                <c:pt idx="5368">
                  <c:v>6314.6760976233527</c:v>
                </c:pt>
                <c:pt idx="5369">
                  <c:v>6315.8460486792983</c:v>
                </c:pt>
                <c:pt idx="5370">
                  <c:v>6317.0159973582686</c:v>
                </c:pt>
                <c:pt idx="5371">
                  <c:v>6318.185943660199</c:v>
                </c:pt>
                <c:pt idx="5372">
                  <c:v>6319.3558875850968</c:v>
                </c:pt>
                <c:pt idx="5373">
                  <c:v>6320.5258291330192</c:v>
                </c:pt>
                <c:pt idx="5374">
                  <c:v>6321.6957683039036</c:v>
                </c:pt>
                <c:pt idx="5375">
                  <c:v>6322.8657050977517</c:v>
                </c:pt>
                <c:pt idx="5376">
                  <c:v>6324.0356395146282</c:v>
                </c:pt>
                <c:pt idx="5377">
                  <c:v>6325.2055715545303</c:v>
                </c:pt>
                <c:pt idx="5378">
                  <c:v>6326.3755012174597</c:v>
                </c:pt>
                <c:pt idx="5379">
                  <c:v>6327.545428503352</c:v>
                </c:pt>
                <c:pt idx="5380">
                  <c:v>6328.7153534122726</c:v>
                </c:pt>
                <c:pt idx="5381">
                  <c:v>6329.8852759442834</c:v>
                </c:pt>
                <c:pt idx="5382">
                  <c:v>6331.055196099257</c:v>
                </c:pt>
                <c:pt idx="5383">
                  <c:v>6332.225113877259</c:v>
                </c:pt>
                <c:pt idx="5384">
                  <c:v>6333.3950292783529</c:v>
                </c:pt>
                <c:pt idx="5385">
                  <c:v>6334.5649423024724</c:v>
                </c:pt>
                <c:pt idx="5386">
                  <c:v>6335.7348529496212</c:v>
                </c:pt>
                <c:pt idx="5387">
                  <c:v>6336.9047612197974</c:v>
                </c:pt>
                <c:pt idx="5388">
                  <c:v>6338.0746671131283</c:v>
                </c:pt>
                <c:pt idx="5389">
                  <c:v>6339.2445706294229</c:v>
                </c:pt>
                <c:pt idx="5390">
                  <c:v>6340.4144717688077</c:v>
                </c:pt>
                <c:pt idx="5391">
                  <c:v>6341.5843705312864</c:v>
                </c:pt>
                <c:pt idx="5392">
                  <c:v>6342.7542669168561</c:v>
                </c:pt>
                <c:pt idx="5393">
                  <c:v>6343.9241609255178</c:v>
                </c:pt>
                <c:pt idx="5394">
                  <c:v>6345.0940525572723</c:v>
                </c:pt>
                <c:pt idx="5395">
                  <c:v>6346.2639418120543</c:v>
                </c:pt>
                <c:pt idx="5396">
                  <c:v>6347.4338286899911</c:v>
                </c:pt>
                <c:pt idx="5397">
                  <c:v>6348.6037131910216</c:v>
                </c:pt>
                <c:pt idx="5398">
                  <c:v>6349.7735953151423</c:v>
                </c:pt>
                <c:pt idx="5399">
                  <c:v>6350.9434750623559</c:v>
                </c:pt>
                <c:pt idx="5400">
                  <c:v>6352.1133524327261</c:v>
                </c:pt>
                <c:pt idx="5401">
                  <c:v>6353.2832274261873</c:v>
                </c:pt>
                <c:pt idx="5402">
                  <c:v>6354.4531000428069</c:v>
                </c:pt>
                <c:pt idx="5403">
                  <c:v>6355.6229702825804</c:v>
                </c:pt>
                <c:pt idx="5404">
                  <c:v>6356.7928381454476</c:v>
                </c:pt>
                <c:pt idx="5405">
                  <c:v>6357.9627036314696</c:v>
                </c:pt>
                <c:pt idx="5406">
                  <c:v>6359.1325667405863</c:v>
                </c:pt>
                <c:pt idx="5407">
                  <c:v>6360.3024274729232</c:v>
                </c:pt>
                <c:pt idx="5408">
                  <c:v>6361.4722858283503</c:v>
                </c:pt>
                <c:pt idx="5409">
                  <c:v>6362.6421418069986</c:v>
                </c:pt>
                <c:pt idx="5410">
                  <c:v>6363.8119954088052</c:v>
                </c:pt>
                <c:pt idx="5411">
                  <c:v>6364.9818466337683</c:v>
                </c:pt>
                <c:pt idx="5412">
                  <c:v>6366.1516954818853</c:v>
                </c:pt>
                <c:pt idx="5413">
                  <c:v>6367.3215419532271</c:v>
                </c:pt>
                <c:pt idx="5414">
                  <c:v>6368.4913860477245</c:v>
                </c:pt>
                <c:pt idx="5415">
                  <c:v>6369.6612277654403</c:v>
                </c:pt>
                <c:pt idx="5416">
                  <c:v>6370.8310671063155</c:v>
                </c:pt>
                <c:pt idx="5417">
                  <c:v>6372.0009040704099</c:v>
                </c:pt>
                <c:pt idx="5418">
                  <c:v>6373.1707386576627</c:v>
                </c:pt>
                <c:pt idx="5419">
                  <c:v>6374.3405708681366</c:v>
                </c:pt>
                <c:pt idx="5420">
                  <c:v>6375.5104007018954</c:v>
                </c:pt>
                <c:pt idx="5421">
                  <c:v>6376.6802281588107</c:v>
                </c:pt>
                <c:pt idx="5422">
                  <c:v>6377.8500532389462</c:v>
                </c:pt>
                <c:pt idx="5423">
                  <c:v>6379.0198759423693</c:v>
                </c:pt>
                <c:pt idx="5424">
                  <c:v>6380.1896962689489</c:v>
                </c:pt>
                <c:pt idx="5425">
                  <c:v>6381.3595142188142</c:v>
                </c:pt>
                <c:pt idx="5426">
                  <c:v>6382.5293297918997</c:v>
                </c:pt>
                <c:pt idx="5427">
                  <c:v>6383.6991429882055</c:v>
                </c:pt>
                <c:pt idx="5428">
                  <c:v>6384.8689538077988</c:v>
                </c:pt>
                <c:pt idx="5429">
                  <c:v>6386.0387622506769</c:v>
                </c:pt>
                <c:pt idx="5430">
                  <c:v>6387.2085683167788</c:v>
                </c:pt>
                <c:pt idx="5431">
                  <c:v>6388.3783720061638</c:v>
                </c:pt>
                <c:pt idx="5432">
                  <c:v>6389.5481733188353</c:v>
                </c:pt>
                <c:pt idx="5433">
                  <c:v>6390.7179722547271</c:v>
                </c:pt>
                <c:pt idx="5434">
                  <c:v>6391.887768813971</c:v>
                </c:pt>
                <c:pt idx="5435">
                  <c:v>6393.0575629964324</c:v>
                </c:pt>
                <c:pt idx="5436">
                  <c:v>6394.2273548022486</c:v>
                </c:pt>
                <c:pt idx="5437">
                  <c:v>6395.3971442312841</c:v>
                </c:pt>
                <c:pt idx="5438">
                  <c:v>6396.5669312836708</c:v>
                </c:pt>
                <c:pt idx="5439">
                  <c:v>6397.7367159593423</c:v>
                </c:pt>
                <c:pt idx="5440">
                  <c:v>6398.9064982583641</c:v>
                </c:pt>
                <c:pt idx="5441">
                  <c:v>6400.0762781806734</c:v>
                </c:pt>
                <c:pt idx="5442">
                  <c:v>6401.2460557263321</c:v>
                </c:pt>
                <c:pt idx="5443">
                  <c:v>6402.4158308952765</c:v>
                </c:pt>
                <c:pt idx="5444">
                  <c:v>6403.5856036875703</c:v>
                </c:pt>
                <c:pt idx="5445">
                  <c:v>6404.7553741031525</c:v>
                </c:pt>
                <c:pt idx="5446">
                  <c:v>6405.9251421421477</c:v>
                </c:pt>
                <c:pt idx="5447">
                  <c:v>6407.0949078044296</c:v>
                </c:pt>
                <c:pt idx="5448">
                  <c:v>6408.2646710900608</c:v>
                </c:pt>
                <c:pt idx="5449">
                  <c:v>6409.4344319990432</c:v>
                </c:pt>
                <c:pt idx="5450">
                  <c:v>6410.6041905314396</c:v>
                </c:pt>
                <c:pt idx="5451">
                  <c:v>6411.7739466871872</c:v>
                </c:pt>
                <c:pt idx="5452">
                  <c:v>6412.9437004662859</c:v>
                </c:pt>
                <c:pt idx="5453">
                  <c:v>6414.113451868734</c:v>
                </c:pt>
                <c:pt idx="5454">
                  <c:v>6415.2832008945343</c:v>
                </c:pt>
                <c:pt idx="5455">
                  <c:v>6416.4529475438139</c:v>
                </c:pt>
                <c:pt idx="5456">
                  <c:v>6417.6226918163775</c:v>
                </c:pt>
                <c:pt idx="5457">
                  <c:v>6418.7924337124223</c:v>
                </c:pt>
                <c:pt idx="5458">
                  <c:v>6419.9621732318174</c:v>
                </c:pt>
                <c:pt idx="5459">
                  <c:v>6421.1319103746246</c:v>
                </c:pt>
                <c:pt idx="5460">
                  <c:v>6422.3016451408503</c:v>
                </c:pt>
                <c:pt idx="5461">
                  <c:v>6423.4713775304253</c:v>
                </c:pt>
                <c:pt idx="5462">
                  <c:v>6424.6411075434817</c:v>
                </c:pt>
                <c:pt idx="5463">
                  <c:v>6425.810835179951</c:v>
                </c:pt>
                <c:pt idx="5464">
                  <c:v>6426.9805604398352</c:v>
                </c:pt>
                <c:pt idx="5465">
                  <c:v>6428.1502833231361</c:v>
                </c:pt>
                <c:pt idx="5466">
                  <c:v>6429.3200038299155</c:v>
                </c:pt>
                <c:pt idx="5467">
                  <c:v>6430.4897219601098</c:v>
                </c:pt>
                <c:pt idx="5468">
                  <c:v>6431.6594377137208</c:v>
                </c:pt>
                <c:pt idx="5469">
                  <c:v>6432.8291510908102</c:v>
                </c:pt>
                <c:pt idx="5470">
                  <c:v>6433.9988620913782</c:v>
                </c:pt>
                <c:pt idx="5471">
                  <c:v>6435.1685707153638</c:v>
                </c:pt>
                <c:pt idx="5472">
                  <c:v>6436.3382769628288</c:v>
                </c:pt>
                <c:pt idx="5473">
                  <c:v>6437.5079808337714</c:v>
                </c:pt>
                <c:pt idx="5474">
                  <c:v>6438.6776823281944</c:v>
                </c:pt>
                <c:pt idx="5475">
                  <c:v>6439.8473814460986</c:v>
                </c:pt>
                <c:pt idx="5476">
                  <c:v>6441.0170781874795</c:v>
                </c:pt>
                <c:pt idx="5477">
                  <c:v>6442.1867725523443</c:v>
                </c:pt>
                <c:pt idx="5478">
                  <c:v>6443.3564645406859</c:v>
                </c:pt>
                <c:pt idx="5479">
                  <c:v>6444.526154152506</c:v>
                </c:pt>
                <c:pt idx="5480">
                  <c:v>6445.6958413878738</c:v>
                </c:pt>
                <c:pt idx="5481">
                  <c:v>6446.8655262467828</c:v>
                </c:pt>
                <c:pt idx="5482">
                  <c:v>6448.0352087291731</c:v>
                </c:pt>
                <c:pt idx="5483">
                  <c:v>6449.2048888350428</c:v>
                </c:pt>
                <c:pt idx="5484">
                  <c:v>6450.3745665644574</c:v>
                </c:pt>
                <c:pt idx="5485">
                  <c:v>6451.5442419174169</c:v>
                </c:pt>
                <c:pt idx="5486">
                  <c:v>6452.7139148939186</c:v>
                </c:pt>
                <c:pt idx="5487">
                  <c:v>6453.8835854939016</c:v>
                </c:pt>
                <c:pt idx="5488">
                  <c:v>6455.0532537174931</c:v>
                </c:pt>
                <c:pt idx="5489">
                  <c:v>6456.2229195645632</c:v>
                </c:pt>
                <c:pt idx="5490">
                  <c:v>6457.3925830352446</c:v>
                </c:pt>
                <c:pt idx="5491">
                  <c:v>6458.5622441294681</c:v>
                </c:pt>
                <c:pt idx="5492">
                  <c:v>6459.7319028472357</c:v>
                </c:pt>
                <c:pt idx="5493">
                  <c:v>6460.90155918855</c:v>
                </c:pt>
                <c:pt idx="5494">
                  <c:v>6462.0712131534719</c:v>
                </c:pt>
                <c:pt idx="5495">
                  <c:v>6463.2408647419388</c:v>
                </c:pt>
                <c:pt idx="5496">
                  <c:v>6464.4105139540134</c:v>
                </c:pt>
                <c:pt idx="5497">
                  <c:v>6465.5801607896974</c:v>
                </c:pt>
                <c:pt idx="5498">
                  <c:v>6466.7498052489273</c:v>
                </c:pt>
                <c:pt idx="5499">
                  <c:v>6467.9194473317639</c:v>
                </c:pt>
                <c:pt idx="5500">
                  <c:v>6469.0890870382109</c:v>
                </c:pt>
                <c:pt idx="5501">
                  <c:v>6470.2587243682647</c:v>
                </c:pt>
                <c:pt idx="5502">
                  <c:v>6471.4283593218661</c:v>
                </c:pt>
                <c:pt idx="5503">
                  <c:v>6472.5979918991379</c:v>
                </c:pt>
                <c:pt idx="5504">
                  <c:v>6473.7676221000202</c:v>
                </c:pt>
                <c:pt idx="5505">
                  <c:v>6474.9372499245756</c:v>
                </c:pt>
                <c:pt idx="5506">
                  <c:v>6476.1068753726768</c:v>
                </c:pt>
                <c:pt idx="5507">
                  <c:v>6477.2764984444511</c:v>
                </c:pt>
                <c:pt idx="5508">
                  <c:v>6478.4461191398977</c:v>
                </c:pt>
                <c:pt idx="5509">
                  <c:v>6479.6157374588884</c:v>
                </c:pt>
                <c:pt idx="5510">
                  <c:v>6480.7853534016194</c:v>
                </c:pt>
                <c:pt idx="5511">
                  <c:v>6481.9549669679582</c:v>
                </c:pt>
                <c:pt idx="5512">
                  <c:v>6483.124578157971</c:v>
                </c:pt>
                <c:pt idx="5513">
                  <c:v>6484.294186971656</c:v>
                </c:pt>
                <c:pt idx="5514">
                  <c:v>6485.4637934090151</c:v>
                </c:pt>
                <c:pt idx="5515">
                  <c:v>6486.6333974700492</c:v>
                </c:pt>
                <c:pt idx="5516">
                  <c:v>6487.8029991546928</c:v>
                </c:pt>
                <c:pt idx="5517">
                  <c:v>6488.9725984630713</c:v>
                </c:pt>
                <c:pt idx="5518">
                  <c:v>6490.1421953951258</c:v>
                </c:pt>
                <c:pt idx="5519">
                  <c:v>6491.311789950918</c:v>
                </c:pt>
                <c:pt idx="5520">
                  <c:v>6492.4813821303196</c:v>
                </c:pt>
                <c:pt idx="5521">
                  <c:v>6493.6509719335227</c:v>
                </c:pt>
                <c:pt idx="5522">
                  <c:v>6494.8205593603352</c:v>
                </c:pt>
                <c:pt idx="5523">
                  <c:v>6495.9901444108864</c:v>
                </c:pt>
                <c:pt idx="5524">
                  <c:v>6497.1597270851753</c:v>
                </c:pt>
                <c:pt idx="5525">
                  <c:v>6498.3293073832037</c:v>
                </c:pt>
                <c:pt idx="5526">
                  <c:v>6499.4988853049063</c:v>
                </c:pt>
                <c:pt idx="5527">
                  <c:v>6500.6684608504083</c:v>
                </c:pt>
                <c:pt idx="5528">
                  <c:v>6501.8380340195863</c:v>
                </c:pt>
                <c:pt idx="5529">
                  <c:v>6503.007604812502</c:v>
                </c:pt>
                <c:pt idx="5530">
                  <c:v>6504.1771732292209</c:v>
                </c:pt>
                <c:pt idx="5531">
                  <c:v>6505.3467392696139</c:v>
                </c:pt>
                <c:pt idx="5532">
                  <c:v>6506.5163029338091</c:v>
                </c:pt>
                <c:pt idx="5533">
                  <c:v>6507.6858642217421</c:v>
                </c:pt>
                <c:pt idx="5534">
                  <c:v>6508.8554231334128</c:v>
                </c:pt>
                <c:pt idx="5535">
                  <c:v>6510.0249796688868</c:v>
                </c:pt>
                <c:pt idx="5536">
                  <c:v>6511.1945338281657</c:v>
                </c:pt>
                <c:pt idx="5537">
                  <c:v>6512.3640856111797</c:v>
                </c:pt>
                <c:pt idx="5538">
                  <c:v>6513.5336350179978</c:v>
                </c:pt>
                <c:pt idx="5539">
                  <c:v>6514.7031820486191</c:v>
                </c:pt>
                <c:pt idx="5540">
                  <c:v>6515.8727267029772</c:v>
                </c:pt>
                <c:pt idx="5541">
                  <c:v>6517.0422689811394</c:v>
                </c:pt>
                <c:pt idx="5542">
                  <c:v>6518.2118088831703</c:v>
                </c:pt>
                <c:pt idx="5543">
                  <c:v>6519.3813464089371</c:v>
                </c:pt>
                <c:pt idx="5544">
                  <c:v>6520.5508815585736</c:v>
                </c:pt>
                <c:pt idx="5545">
                  <c:v>6521.7204143320114</c:v>
                </c:pt>
                <c:pt idx="5546">
                  <c:v>6522.8899447292533</c:v>
                </c:pt>
                <c:pt idx="5547">
                  <c:v>6524.0594727502976</c:v>
                </c:pt>
                <c:pt idx="5548">
                  <c:v>6525.2289983952087</c:v>
                </c:pt>
                <c:pt idx="5549">
                  <c:v>6526.3985216639858</c:v>
                </c:pt>
                <c:pt idx="5550">
                  <c:v>6527.5680425565688</c:v>
                </c:pt>
                <c:pt idx="5551">
                  <c:v>6528.7375610729541</c:v>
                </c:pt>
                <c:pt idx="5552">
                  <c:v>6529.9070772132691</c:v>
                </c:pt>
                <c:pt idx="5553">
                  <c:v>6531.0765909773891</c:v>
                </c:pt>
                <c:pt idx="5554">
                  <c:v>6532.2461023653759</c:v>
                </c:pt>
                <c:pt idx="5555">
                  <c:v>6533.4156113772315</c:v>
                </c:pt>
                <c:pt idx="5556">
                  <c:v>6534.5851180130176</c:v>
                </c:pt>
                <c:pt idx="5557">
                  <c:v>6535.7546222726069</c:v>
                </c:pt>
                <c:pt idx="5558">
                  <c:v>6536.924124156064</c:v>
                </c:pt>
                <c:pt idx="5559">
                  <c:v>6538.0936236634543</c:v>
                </c:pt>
                <c:pt idx="5560">
                  <c:v>6539.2631207947079</c:v>
                </c:pt>
                <c:pt idx="5561">
                  <c:v>6540.4326155498975</c:v>
                </c:pt>
                <c:pt idx="5562">
                  <c:v>6541.6021079289558</c:v>
                </c:pt>
                <c:pt idx="5563">
                  <c:v>6542.7715979318773</c:v>
                </c:pt>
                <c:pt idx="5564">
                  <c:v>6543.941085558733</c:v>
                </c:pt>
                <c:pt idx="5565">
                  <c:v>6545.1105708095211</c:v>
                </c:pt>
                <c:pt idx="5566">
                  <c:v>6546.2800536842424</c:v>
                </c:pt>
                <c:pt idx="5567">
                  <c:v>6547.4495341828942</c:v>
                </c:pt>
                <c:pt idx="5568">
                  <c:v>6548.6190123054139</c:v>
                </c:pt>
                <c:pt idx="5569">
                  <c:v>6549.7884880519296</c:v>
                </c:pt>
                <c:pt idx="5570">
                  <c:v>6550.957961422313</c:v>
                </c:pt>
                <c:pt idx="5571">
                  <c:v>6552.1274324166934</c:v>
                </c:pt>
                <c:pt idx="5572">
                  <c:v>6553.2969010350062</c:v>
                </c:pt>
                <c:pt idx="5573">
                  <c:v>6554.4663672772513</c:v>
                </c:pt>
                <c:pt idx="5574">
                  <c:v>6555.6358311434924</c:v>
                </c:pt>
                <c:pt idx="5575">
                  <c:v>6556.8052926336659</c:v>
                </c:pt>
                <c:pt idx="5576">
                  <c:v>6557.9747517478363</c:v>
                </c:pt>
                <c:pt idx="5577">
                  <c:v>6559.1442084859391</c:v>
                </c:pt>
                <c:pt idx="5578">
                  <c:v>6560.3136628480397</c:v>
                </c:pt>
                <c:pt idx="5579">
                  <c:v>6561.4831148341327</c:v>
                </c:pt>
                <c:pt idx="5580">
                  <c:v>6562.6525644441599</c:v>
                </c:pt>
                <c:pt idx="5581">
                  <c:v>6563.8220116782522</c:v>
                </c:pt>
                <c:pt idx="5582">
                  <c:v>6564.9914565362724</c:v>
                </c:pt>
                <c:pt idx="5583">
                  <c:v>6566.1608990183558</c:v>
                </c:pt>
                <c:pt idx="5584">
                  <c:v>6567.3303391244353</c:v>
                </c:pt>
                <c:pt idx="5585">
                  <c:v>6568.4997768545118</c:v>
                </c:pt>
                <c:pt idx="5586">
                  <c:v>6569.6692122085851</c:v>
                </c:pt>
                <c:pt idx="5587">
                  <c:v>6570.8386451866536</c:v>
                </c:pt>
                <c:pt idx="5588">
                  <c:v>6572.0080757887854</c:v>
                </c:pt>
                <c:pt idx="5589">
                  <c:v>6573.1775040149787</c:v>
                </c:pt>
                <c:pt idx="5590">
                  <c:v>6574.3469298651689</c:v>
                </c:pt>
                <c:pt idx="5591">
                  <c:v>6575.5163533393552</c:v>
                </c:pt>
                <c:pt idx="5592">
                  <c:v>6576.6857744376675</c:v>
                </c:pt>
                <c:pt idx="5593">
                  <c:v>6577.8551931599759</c:v>
                </c:pt>
                <c:pt idx="5594">
                  <c:v>6579.0246095063458</c:v>
                </c:pt>
                <c:pt idx="5595">
                  <c:v>6580.1940234767781</c:v>
                </c:pt>
                <c:pt idx="5596">
                  <c:v>6581.3634350712709</c:v>
                </c:pt>
                <c:pt idx="5597">
                  <c:v>6582.5328442898244</c:v>
                </c:pt>
                <c:pt idx="5598">
                  <c:v>6583.7022511325049</c:v>
                </c:pt>
                <c:pt idx="5599">
                  <c:v>6584.8716555991814</c:v>
                </c:pt>
                <c:pt idx="5600">
                  <c:v>6586.0410576899858</c:v>
                </c:pt>
                <c:pt idx="5601">
                  <c:v>6587.2104574049145</c:v>
                </c:pt>
                <c:pt idx="5602">
                  <c:v>6588.3798547439046</c:v>
                </c:pt>
                <c:pt idx="5603">
                  <c:v>6589.5492497069581</c:v>
                </c:pt>
                <c:pt idx="5604">
                  <c:v>6590.718642294135</c:v>
                </c:pt>
                <c:pt idx="5605">
                  <c:v>6591.8880325054379</c:v>
                </c:pt>
                <c:pt idx="5606">
                  <c:v>6593.0574203408041</c:v>
                </c:pt>
                <c:pt idx="5607">
                  <c:v>6594.226805800361</c:v>
                </c:pt>
                <c:pt idx="5608">
                  <c:v>6595.3961888839785</c:v>
                </c:pt>
                <c:pt idx="5609">
                  <c:v>6596.5655695917203</c:v>
                </c:pt>
                <c:pt idx="5610">
                  <c:v>6597.7349479235918</c:v>
                </c:pt>
                <c:pt idx="5611">
                  <c:v>6598.9043238796512</c:v>
                </c:pt>
                <c:pt idx="5612">
                  <c:v>6600.0736974598358</c:v>
                </c:pt>
                <c:pt idx="5613">
                  <c:v>6601.2430686641492</c:v>
                </c:pt>
                <c:pt idx="5614">
                  <c:v>6602.4124374925877</c:v>
                </c:pt>
                <c:pt idx="5615">
                  <c:v>6603.5818039452142</c:v>
                </c:pt>
                <c:pt idx="5616">
                  <c:v>6604.7511680219704</c:v>
                </c:pt>
                <c:pt idx="5617">
                  <c:v>6605.9205297229155</c:v>
                </c:pt>
                <c:pt idx="5618">
                  <c:v>6607.0898890480512</c:v>
                </c:pt>
                <c:pt idx="5619">
                  <c:v>6608.259245997313</c:v>
                </c:pt>
                <c:pt idx="5620">
                  <c:v>6609.4286005707654</c:v>
                </c:pt>
                <c:pt idx="5621">
                  <c:v>6610.597952768474</c:v>
                </c:pt>
                <c:pt idx="5622">
                  <c:v>6611.7673025903096</c:v>
                </c:pt>
                <c:pt idx="5623">
                  <c:v>6612.936650036333</c:v>
                </c:pt>
                <c:pt idx="5624">
                  <c:v>6614.1059951065472</c:v>
                </c:pt>
                <c:pt idx="5625">
                  <c:v>6615.2753378009547</c:v>
                </c:pt>
                <c:pt idx="5626">
                  <c:v>6616.4446781196148</c:v>
                </c:pt>
                <c:pt idx="5627">
                  <c:v>6617.6140160624664</c:v>
                </c:pt>
                <c:pt idx="5628">
                  <c:v>6618.7833516295723</c:v>
                </c:pt>
                <c:pt idx="5629">
                  <c:v>6619.9526848208716</c:v>
                </c:pt>
                <c:pt idx="5630">
                  <c:v>6621.1220156363597</c:v>
                </c:pt>
                <c:pt idx="5631">
                  <c:v>6622.2913440761022</c:v>
                </c:pt>
                <c:pt idx="5632">
                  <c:v>6623.4606701401026</c:v>
                </c:pt>
                <c:pt idx="5633">
                  <c:v>6624.6299938283564</c:v>
                </c:pt>
                <c:pt idx="5634">
                  <c:v>6625.7993151408</c:v>
                </c:pt>
                <c:pt idx="5635">
                  <c:v>6626.968634077567</c:v>
                </c:pt>
                <c:pt idx="5636">
                  <c:v>6628.1379506385192</c:v>
                </c:pt>
                <c:pt idx="5637">
                  <c:v>6629.3072648237967</c:v>
                </c:pt>
                <c:pt idx="5638">
                  <c:v>6630.4765766333257</c:v>
                </c:pt>
                <c:pt idx="5639">
                  <c:v>6631.6458860671119</c:v>
                </c:pt>
                <c:pt idx="5640">
                  <c:v>6632.8151931251532</c:v>
                </c:pt>
                <c:pt idx="5641">
                  <c:v>6633.9844978075153</c:v>
                </c:pt>
                <c:pt idx="5642">
                  <c:v>6635.1538001141307</c:v>
                </c:pt>
                <c:pt idx="5643">
                  <c:v>6636.323100045066</c:v>
                </c:pt>
                <c:pt idx="5644">
                  <c:v>6637.4923976002565</c:v>
                </c:pt>
                <c:pt idx="5645">
                  <c:v>6638.6616927797686</c:v>
                </c:pt>
                <c:pt idx="5646">
                  <c:v>6639.8309855835996</c:v>
                </c:pt>
                <c:pt idx="5647">
                  <c:v>6641.0002760116859</c:v>
                </c:pt>
                <c:pt idx="5648">
                  <c:v>6642.1695640641574</c:v>
                </c:pt>
                <c:pt idx="5649">
                  <c:v>6643.3388497409478</c:v>
                </c:pt>
                <c:pt idx="5650">
                  <c:v>6644.5081330419953</c:v>
                </c:pt>
                <c:pt idx="5651">
                  <c:v>6645.6774139674253</c:v>
                </c:pt>
                <c:pt idx="5652">
                  <c:v>6646.8466925171761</c:v>
                </c:pt>
                <c:pt idx="5653">
                  <c:v>6648.0159686912475</c:v>
                </c:pt>
                <c:pt idx="5654">
                  <c:v>6649.1852424897015</c:v>
                </c:pt>
                <c:pt idx="5655">
                  <c:v>6650.3545139124772</c:v>
                </c:pt>
                <c:pt idx="5656">
                  <c:v>6651.5237829595708</c:v>
                </c:pt>
                <c:pt idx="5657">
                  <c:v>6652.6930496310515</c:v>
                </c:pt>
                <c:pt idx="5658">
                  <c:v>6653.8623139269157</c:v>
                </c:pt>
                <c:pt idx="5659">
                  <c:v>6655.0315758471643</c:v>
                </c:pt>
                <c:pt idx="5660">
                  <c:v>6656.2008353917317</c:v>
                </c:pt>
                <c:pt idx="5661">
                  <c:v>6657.3700925606845</c:v>
                </c:pt>
                <c:pt idx="5662">
                  <c:v>6658.5393473540225</c:v>
                </c:pt>
                <c:pt idx="5663">
                  <c:v>6659.708599771744</c:v>
                </c:pt>
                <c:pt idx="5664">
                  <c:v>6660.8778498139154</c:v>
                </c:pt>
                <c:pt idx="5665">
                  <c:v>6662.0470974804057</c:v>
                </c:pt>
                <c:pt idx="5666">
                  <c:v>6663.2163427713467</c:v>
                </c:pt>
                <c:pt idx="5667">
                  <c:v>6664.3855856866712</c:v>
                </c:pt>
                <c:pt idx="5668">
                  <c:v>6665.5548262264456</c:v>
                </c:pt>
                <c:pt idx="5669">
                  <c:v>6666.7240643906034</c:v>
                </c:pt>
                <c:pt idx="5670">
                  <c:v>6667.8933001791465</c:v>
                </c:pt>
                <c:pt idx="5671">
                  <c:v>6669.0625335921395</c:v>
                </c:pt>
                <c:pt idx="5672">
                  <c:v>6670.2317646295814</c:v>
                </c:pt>
                <c:pt idx="5673">
                  <c:v>6671.4009932914714</c:v>
                </c:pt>
                <c:pt idx="5674">
                  <c:v>6672.5702195777449</c:v>
                </c:pt>
                <c:pt idx="5675">
                  <c:v>6673.7394434885346</c:v>
                </c:pt>
                <c:pt idx="5676">
                  <c:v>6674.9086650237086</c:v>
                </c:pt>
                <c:pt idx="5677">
                  <c:v>6676.0778841833962</c:v>
                </c:pt>
                <c:pt idx="5678">
                  <c:v>6677.2471009674682</c:v>
                </c:pt>
                <c:pt idx="5679">
                  <c:v>6678.4163153760537</c:v>
                </c:pt>
                <c:pt idx="5680">
                  <c:v>6679.5855274090882</c:v>
                </c:pt>
                <c:pt idx="5681">
                  <c:v>6680.7547370666371</c:v>
                </c:pt>
                <c:pt idx="5682">
                  <c:v>6681.9239443486349</c:v>
                </c:pt>
                <c:pt idx="5683">
                  <c:v>6683.0931492550808</c:v>
                </c:pt>
                <c:pt idx="5684">
                  <c:v>6684.262351786042</c:v>
                </c:pt>
                <c:pt idx="5685">
                  <c:v>6685.431551941515</c:v>
                </c:pt>
                <c:pt idx="5686">
                  <c:v>6686.6007497215051</c:v>
                </c:pt>
                <c:pt idx="5687">
                  <c:v>6687.7699451259432</c:v>
                </c:pt>
                <c:pt idx="5688">
                  <c:v>6688.9391381549585</c:v>
                </c:pt>
                <c:pt idx="5689">
                  <c:v>6690.1083288084228</c:v>
                </c:pt>
                <c:pt idx="5690">
                  <c:v>6691.2775170864024</c:v>
                </c:pt>
                <c:pt idx="5691">
                  <c:v>6692.4467029889611</c:v>
                </c:pt>
                <c:pt idx="5692">
                  <c:v>6693.6158865159659</c:v>
                </c:pt>
                <c:pt idx="5693">
                  <c:v>6694.7850676675498</c:v>
                </c:pt>
                <c:pt idx="5694">
                  <c:v>6695.954246443649</c:v>
                </c:pt>
                <c:pt idx="5695">
                  <c:v>6697.1234228443263</c:v>
                </c:pt>
                <c:pt idx="5696">
                  <c:v>6698.2925968695172</c:v>
                </c:pt>
                <c:pt idx="5697">
                  <c:v>6699.4617685192861</c:v>
                </c:pt>
                <c:pt idx="5698">
                  <c:v>6700.6309377935686</c:v>
                </c:pt>
                <c:pt idx="5699">
                  <c:v>6701.8001046924956</c:v>
                </c:pt>
                <c:pt idx="5700">
                  <c:v>6702.969269215936</c:v>
                </c:pt>
                <c:pt idx="5701">
                  <c:v>6704.1384313638891</c:v>
                </c:pt>
                <c:pt idx="5702">
                  <c:v>6705.3075911364876</c:v>
                </c:pt>
                <c:pt idx="5703">
                  <c:v>6706.4767485336624</c:v>
                </c:pt>
                <c:pt idx="5704">
                  <c:v>6707.6459035554162</c:v>
                </c:pt>
                <c:pt idx="5705">
                  <c:v>6708.815056201749</c:v>
                </c:pt>
                <c:pt idx="5706">
                  <c:v>6709.9842064726608</c:v>
                </c:pt>
                <c:pt idx="5707">
                  <c:v>6711.1533543682126</c:v>
                </c:pt>
                <c:pt idx="5708">
                  <c:v>6712.3224998883443</c:v>
                </c:pt>
                <c:pt idx="5709">
                  <c:v>6713.4916430330559</c:v>
                </c:pt>
                <c:pt idx="5710">
                  <c:v>6714.6607838024092</c:v>
                </c:pt>
                <c:pt idx="5711">
                  <c:v>6715.8299221964062</c:v>
                </c:pt>
                <c:pt idx="5712">
                  <c:v>6716.9990582149803</c:v>
                </c:pt>
                <c:pt idx="5713">
                  <c:v>6718.168191858199</c:v>
                </c:pt>
                <c:pt idx="5714">
                  <c:v>6719.3373231260593</c:v>
                </c:pt>
                <c:pt idx="5715">
                  <c:v>6720.5064520185651</c:v>
                </c:pt>
                <c:pt idx="5716">
                  <c:v>6721.6755785356481</c:v>
                </c:pt>
                <c:pt idx="5717">
                  <c:v>6722.8447026774393</c:v>
                </c:pt>
                <c:pt idx="5718">
                  <c:v>6724.0138244438704</c:v>
                </c:pt>
                <c:pt idx="5719">
                  <c:v>6725.1829438350123</c:v>
                </c:pt>
                <c:pt idx="5720">
                  <c:v>6726.3520608507324</c:v>
                </c:pt>
                <c:pt idx="5721">
                  <c:v>6727.5211754911597</c:v>
                </c:pt>
                <c:pt idx="5722">
                  <c:v>6728.6902877562297</c:v>
                </c:pt>
                <c:pt idx="5723">
                  <c:v>6729.8593976460079</c:v>
                </c:pt>
                <c:pt idx="5724">
                  <c:v>6731.0285051604933</c:v>
                </c:pt>
                <c:pt idx="5725">
                  <c:v>6732.1976102996232</c:v>
                </c:pt>
                <c:pt idx="5726">
                  <c:v>6733.3667130634594</c:v>
                </c:pt>
                <c:pt idx="5727">
                  <c:v>6734.5358134519402</c:v>
                </c:pt>
                <c:pt idx="5728">
                  <c:v>6735.7049114651927</c:v>
                </c:pt>
                <c:pt idx="5729">
                  <c:v>6736.8740071030861</c:v>
                </c:pt>
                <c:pt idx="5730">
                  <c:v>6738.0431003657532</c:v>
                </c:pt>
                <c:pt idx="5731">
                  <c:v>6739.2121912530647</c:v>
                </c:pt>
                <c:pt idx="5732">
                  <c:v>6740.3812797651472</c:v>
                </c:pt>
                <c:pt idx="5733">
                  <c:v>6741.5503659019387</c:v>
                </c:pt>
                <c:pt idx="5734">
                  <c:v>6742.7194496635002</c:v>
                </c:pt>
                <c:pt idx="5735">
                  <c:v>6743.8885310497708</c:v>
                </c:pt>
                <c:pt idx="5736">
                  <c:v>6745.0576100607486</c:v>
                </c:pt>
                <c:pt idx="5737">
                  <c:v>6746.2266866964992</c:v>
                </c:pt>
                <c:pt idx="5738">
                  <c:v>6747.395760956957</c:v>
                </c:pt>
                <c:pt idx="5739">
                  <c:v>6748.5648328422521</c:v>
                </c:pt>
                <c:pt idx="5740">
                  <c:v>6749.7339023522554</c:v>
                </c:pt>
                <c:pt idx="5741">
                  <c:v>6750.902969486966</c:v>
                </c:pt>
                <c:pt idx="5742">
                  <c:v>6752.0720342465147</c:v>
                </c:pt>
                <c:pt idx="5743">
                  <c:v>6753.2410966308335</c:v>
                </c:pt>
                <c:pt idx="5744">
                  <c:v>6754.4101566399277</c:v>
                </c:pt>
                <c:pt idx="5745">
                  <c:v>6755.5792142737901</c:v>
                </c:pt>
                <c:pt idx="5746">
                  <c:v>6756.7482695324261</c:v>
                </c:pt>
                <c:pt idx="5747">
                  <c:v>6757.9173224159022</c:v>
                </c:pt>
                <c:pt idx="5748">
                  <c:v>6759.0863729241464</c:v>
                </c:pt>
                <c:pt idx="5749">
                  <c:v>6760.2554210571652</c:v>
                </c:pt>
                <c:pt idx="5750">
                  <c:v>6761.4244668150213</c:v>
                </c:pt>
                <c:pt idx="5751">
                  <c:v>6762.5935101977129</c:v>
                </c:pt>
                <c:pt idx="5752">
                  <c:v>6763.76255120518</c:v>
                </c:pt>
                <c:pt idx="5753">
                  <c:v>6764.9315898374816</c:v>
                </c:pt>
                <c:pt idx="5754">
                  <c:v>6766.1006260946178</c:v>
                </c:pt>
                <c:pt idx="5755">
                  <c:v>6767.2696599765304</c:v>
                </c:pt>
                <c:pt idx="5756">
                  <c:v>6768.4386914833422</c:v>
                </c:pt>
                <c:pt idx="5757">
                  <c:v>6769.607720614993</c:v>
                </c:pt>
                <c:pt idx="5758">
                  <c:v>6770.7767473714785</c:v>
                </c:pt>
                <c:pt idx="5759">
                  <c:v>6771.9457717528039</c:v>
                </c:pt>
                <c:pt idx="5760">
                  <c:v>6773.1147937589622</c:v>
                </c:pt>
                <c:pt idx="5761">
                  <c:v>6774.2838133900241</c:v>
                </c:pt>
                <c:pt idx="5762">
                  <c:v>6775.4528306459224</c:v>
                </c:pt>
                <c:pt idx="5763">
                  <c:v>6776.6218455266589</c:v>
                </c:pt>
                <c:pt idx="5764">
                  <c:v>6777.790858032361</c:v>
                </c:pt>
                <c:pt idx="5765">
                  <c:v>6778.9598681628368</c:v>
                </c:pt>
                <c:pt idx="5766">
                  <c:v>6780.1288759182771</c:v>
                </c:pt>
                <c:pt idx="5767">
                  <c:v>6781.2978812985539</c:v>
                </c:pt>
                <c:pt idx="5768">
                  <c:v>6782.466884303798</c:v>
                </c:pt>
                <c:pt idx="5769">
                  <c:v>6783.6358849338794</c:v>
                </c:pt>
                <c:pt idx="5770">
                  <c:v>6784.8048831888618</c:v>
                </c:pt>
                <c:pt idx="5771">
                  <c:v>6785.9738790687452</c:v>
                </c:pt>
                <c:pt idx="5772">
                  <c:v>6787.142872573595</c:v>
                </c:pt>
                <c:pt idx="5773">
                  <c:v>6788.3118637033485</c:v>
                </c:pt>
                <c:pt idx="5774">
                  <c:v>6789.4808524580012</c:v>
                </c:pt>
                <c:pt idx="5775">
                  <c:v>6790.6498388375558</c:v>
                </c:pt>
                <c:pt idx="5776">
                  <c:v>6791.8188228420768</c:v>
                </c:pt>
                <c:pt idx="5777">
                  <c:v>6792.9878044715024</c:v>
                </c:pt>
                <c:pt idx="5778">
                  <c:v>6794.1567837258899</c:v>
                </c:pt>
                <c:pt idx="5779">
                  <c:v>6795.3257606052457</c:v>
                </c:pt>
                <c:pt idx="5780">
                  <c:v>6796.494735109567</c:v>
                </c:pt>
                <c:pt idx="5781">
                  <c:v>6797.6637072387894</c:v>
                </c:pt>
                <c:pt idx="5782">
                  <c:v>6798.8326769929781</c:v>
                </c:pt>
                <c:pt idx="5783">
                  <c:v>6800.0016443721988</c:v>
                </c:pt>
                <c:pt idx="5784">
                  <c:v>6801.1706093763223</c:v>
                </c:pt>
                <c:pt idx="5785">
                  <c:v>6802.339572005475</c:v>
                </c:pt>
                <c:pt idx="5786">
                  <c:v>6803.5085322595296</c:v>
                </c:pt>
                <c:pt idx="5787">
                  <c:v>6804.6774901386134</c:v>
                </c:pt>
                <c:pt idx="5788">
                  <c:v>6805.84644564273</c:v>
                </c:pt>
                <c:pt idx="5789">
                  <c:v>6807.0153987718113</c:v>
                </c:pt>
                <c:pt idx="5790">
                  <c:v>6808.1843495258599</c:v>
                </c:pt>
                <c:pt idx="5791">
                  <c:v>6809.3532979049396</c:v>
                </c:pt>
                <c:pt idx="5792">
                  <c:v>6810.5222439090512</c:v>
                </c:pt>
                <c:pt idx="5793">
                  <c:v>6811.6911875381275</c:v>
                </c:pt>
                <c:pt idx="5794">
                  <c:v>6812.8601287922329</c:v>
                </c:pt>
                <c:pt idx="5795">
                  <c:v>6814.0290676713712</c:v>
                </c:pt>
                <c:pt idx="5796">
                  <c:v>6815.1980041755414</c:v>
                </c:pt>
                <c:pt idx="5797">
                  <c:v>6816.3669383047418</c:v>
                </c:pt>
                <c:pt idx="5798">
                  <c:v>6817.5358700589704</c:v>
                </c:pt>
                <c:pt idx="5799">
                  <c:v>6818.7047994382992</c:v>
                </c:pt>
                <c:pt idx="5800">
                  <c:v>6819.8737264425899</c:v>
                </c:pt>
                <c:pt idx="5801">
                  <c:v>6821.0426510719753</c:v>
                </c:pt>
                <c:pt idx="5802">
                  <c:v>6822.2115733264618</c:v>
                </c:pt>
                <c:pt idx="5803">
                  <c:v>6823.3804932059084</c:v>
                </c:pt>
                <c:pt idx="5804">
                  <c:v>6824.5494107105196</c:v>
                </c:pt>
                <c:pt idx="5805">
                  <c:v>6825.7183258401619</c:v>
                </c:pt>
                <c:pt idx="5806">
                  <c:v>6826.8872385948971</c:v>
                </c:pt>
                <c:pt idx="5807">
                  <c:v>6828.0561489746642</c:v>
                </c:pt>
                <c:pt idx="5808">
                  <c:v>6829.2250569795906</c:v>
                </c:pt>
                <c:pt idx="5809">
                  <c:v>6830.3939626095489</c:v>
                </c:pt>
                <c:pt idx="5810">
                  <c:v>6831.5628658646019</c:v>
                </c:pt>
                <c:pt idx="5811">
                  <c:v>6832.731766744816</c:v>
                </c:pt>
                <c:pt idx="5812">
                  <c:v>6833.9006652500611</c:v>
                </c:pt>
                <c:pt idx="5813">
                  <c:v>6835.0695613804646</c:v>
                </c:pt>
                <c:pt idx="5814">
                  <c:v>6836.2384551359646</c:v>
                </c:pt>
                <c:pt idx="5815">
                  <c:v>6837.4073465166239</c:v>
                </c:pt>
                <c:pt idx="5816">
                  <c:v>6838.5762355223796</c:v>
                </c:pt>
                <c:pt idx="5817">
                  <c:v>6839.745122153231</c:v>
                </c:pt>
                <c:pt idx="5818">
                  <c:v>6840.9140064092435</c:v>
                </c:pt>
                <c:pt idx="5819">
                  <c:v>6842.0828882904143</c:v>
                </c:pt>
                <c:pt idx="5820">
                  <c:v>6843.2517677967453</c:v>
                </c:pt>
                <c:pt idx="5821">
                  <c:v>6844.4206449281728</c:v>
                </c:pt>
                <c:pt idx="5822">
                  <c:v>6845.5895196847587</c:v>
                </c:pt>
                <c:pt idx="5823">
                  <c:v>6846.758392066572</c:v>
                </c:pt>
                <c:pt idx="5824">
                  <c:v>6847.9272620734782</c:v>
                </c:pt>
                <c:pt idx="5825">
                  <c:v>6849.0961297055464</c:v>
                </c:pt>
                <c:pt idx="5826">
                  <c:v>6850.2649949628385</c:v>
                </c:pt>
                <c:pt idx="5827">
                  <c:v>6851.4338578452907</c:v>
                </c:pt>
                <c:pt idx="5828">
                  <c:v>6852.6027183529031</c:v>
                </c:pt>
                <c:pt idx="5829">
                  <c:v>6853.7715764857412</c:v>
                </c:pt>
                <c:pt idx="5830">
                  <c:v>6854.9404322437376</c:v>
                </c:pt>
                <c:pt idx="5831">
                  <c:v>6856.1092856269588</c:v>
                </c:pt>
                <c:pt idx="5832">
                  <c:v>6857.2781366353429</c:v>
                </c:pt>
                <c:pt idx="5833">
                  <c:v>6858.4469852690136</c:v>
                </c:pt>
                <c:pt idx="5834">
                  <c:v>6859.6158315278462</c:v>
                </c:pt>
                <c:pt idx="5835">
                  <c:v>6860.7846754118373</c:v>
                </c:pt>
                <c:pt idx="5836">
                  <c:v>6861.9535169211176</c:v>
                </c:pt>
                <c:pt idx="5837">
                  <c:v>6863.1223560556236</c:v>
                </c:pt>
                <c:pt idx="5838">
                  <c:v>6864.2911928153544</c:v>
                </c:pt>
                <c:pt idx="5839">
                  <c:v>6865.4600272003117</c:v>
                </c:pt>
                <c:pt idx="5840">
                  <c:v>6866.6288592104902</c:v>
                </c:pt>
                <c:pt idx="5841">
                  <c:v>6867.7976888459607</c:v>
                </c:pt>
                <c:pt idx="5842">
                  <c:v>6868.966516106655</c:v>
                </c:pt>
                <c:pt idx="5843">
                  <c:v>6870.1353409926387</c:v>
                </c:pt>
                <c:pt idx="5844">
                  <c:v>6871.3041635038471</c:v>
                </c:pt>
                <c:pt idx="5845">
                  <c:v>6872.4729836402803</c:v>
                </c:pt>
                <c:pt idx="5846">
                  <c:v>6873.6418014020683</c:v>
                </c:pt>
                <c:pt idx="5847">
                  <c:v>6874.8106167890801</c:v>
                </c:pt>
                <c:pt idx="5848">
                  <c:v>6875.9794298013821</c:v>
                </c:pt>
                <c:pt idx="5849">
                  <c:v>6877.1482404389717</c:v>
                </c:pt>
                <c:pt idx="5850">
                  <c:v>6878.3170487018533</c:v>
                </c:pt>
                <c:pt idx="5851">
                  <c:v>6879.4858545900206</c:v>
                </c:pt>
                <c:pt idx="5852">
                  <c:v>6880.65465810348</c:v>
                </c:pt>
                <c:pt idx="5853">
                  <c:v>6881.8234592422286</c:v>
                </c:pt>
                <c:pt idx="5854">
                  <c:v>6882.992258006333</c:v>
                </c:pt>
                <c:pt idx="5855">
                  <c:v>6884.1610543957231</c:v>
                </c:pt>
                <c:pt idx="5856">
                  <c:v>6885.3298484104698</c:v>
                </c:pt>
                <c:pt idx="5857">
                  <c:v>6886.4986400505049</c:v>
                </c:pt>
                <c:pt idx="5858">
                  <c:v>6887.6674293158285</c:v>
                </c:pt>
                <c:pt idx="5859">
                  <c:v>6888.8362162065732</c:v>
                </c:pt>
                <c:pt idx="5860">
                  <c:v>6890.0050007226055</c:v>
                </c:pt>
                <c:pt idx="5861">
                  <c:v>6891.173782863927</c:v>
                </c:pt>
                <c:pt idx="5862">
                  <c:v>6892.3425626306689</c:v>
                </c:pt>
                <c:pt idx="5863">
                  <c:v>6893.5113400227619</c:v>
                </c:pt>
                <c:pt idx="5864">
                  <c:v>6894.680115040147</c:v>
                </c:pt>
                <c:pt idx="5865">
                  <c:v>6895.8488876829488</c:v>
                </c:pt>
                <c:pt idx="5866">
                  <c:v>6897.0176579511053</c:v>
                </c:pt>
                <c:pt idx="5867">
                  <c:v>6898.1864258446794</c:v>
                </c:pt>
                <c:pt idx="5868">
                  <c:v>6899.3551913635456</c:v>
                </c:pt>
                <c:pt idx="5869">
                  <c:v>6900.5239545078293</c:v>
                </c:pt>
                <c:pt idx="5870">
                  <c:v>6901.6927152775315</c:v>
                </c:pt>
                <c:pt idx="5871">
                  <c:v>6902.8614736725876</c:v>
                </c:pt>
                <c:pt idx="5872">
                  <c:v>6904.0302296930622</c:v>
                </c:pt>
                <c:pt idx="5873">
                  <c:v>6905.1989833388916</c:v>
                </c:pt>
                <c:pt idx="5874">
                  <c:v>6906.3677346101385</c:v>
                </c:pt>
                <c:pt idx="5875">
                  <c:v>6907.5364835068031</c:v>
                </c:pt>
                <c:pt idx="5876">
                  <c:v>6908.7052300288897</c:v>
                </c:pt>
                <c:pt idx="5877">
                  <c:v>6909.873974176392</c:v>
                </c:pt>
                <c:pt idx="5878">
                  <c:v>6911.0427159493138</c:v>
                </c:pt>
                <c:pt idx="5879">
                  <c:v>6912.2114553477186</c:v>
                </c:pt>
                <c:pt idx="5880">
                  <c:v>6913.3801923714782</c:v>
                </c:pt>
                <c:pt idx="5881">
                  <c:v>6914.5489270207217</c:v>
                </c:pt>
                <c:pt idx="5882">
                  <c:v>6915.7176592953811</c:v>
                </c:pt>
                <c:pt idx="5883">
                  <c:v>6916.8863891955289</c:v>
                </c:pt>
                <c:pt idx="5884">
                  <c:v>6918.0551167210897</c:v>
                </c:pt>
                <c:pt idx="5885">
                  <c:v>6919.2238418721372</c:v>
                </c:pt>
                <c:pt idx="5886">
                  <c:v>6920.3925646486005</c:v>
                </c:pt>
                <c:pt idx="5887">
                  <c:v>6921.5612850506132</c:v>
                </c:pt>
                <c:pt idx="5888">
                  <c:v>6922.7300030780452</c:v>
                </c:pt>
                <c:pt idx="5889">
                  <c:v>6923.8987187309604</c:v>
                </c:pt>
                <c:pt idx="5890">
                  <c:v>6925.0674320093594</c:v>
                </c:pt>
                <c:pt idx="5891">
                  <c:v>6926.2361429132388</c:v>
                </c:pt>
                <c:pt idx="5892">
                  <c:v>6927.4048514426058</c:v>
                </c:pt>
                <c:pt idx="5893">
                  <c:v>6928.5735575974541</c:v>
                </c:pt>
                <c:pt idx="5894">
                  <c:v>6929.7422613778481</c:v>
                </c:pt>
                <c:pt idx="5895">
                  <c:v>6930.9109627837279</c:v>
                </c:pt>
                <c:pt idx="5896">
                  <c:v>6932.0796618150907</c:v>
                </c:pt>
                <c:pt idx="5897">
                  <c:v>6933.248358472003</c:v>
                </c:pt>
                <c:pt idx="5898">
                  <c:v>6934.4170527544611</c:v>
                </c:pt>
                <c:pt idx="5899">
                  <c:v>6935.5857446624013</c:v>
                </c:pt>
                <c:pt idx="5900">
                  <c:v>6936.7544341958919</c:v>
                </c:pt>
                <c:pt idx="5901">
                  <c:v>6937.9231213548637</c:v>
                </c:pt>
                <c:pt idx="5902">
                  <c:v>6939.0918061394505</c:v>
                </c:pt>
                <c:pt idx="5903">
                  <c:v>6940.260488549583</c:v>
                </c:pt>
                <c:pt idx="5904">
                  <c:v>6941.4291685852004</c:v>
                </c:pt>
                <c:pt idx="5905">
                  <c:v>6942.5978462464282</c:v>
                </c:pt>
                <c:pt idx="5906">
                  <c:v>6943.7665215332045</c:v>
                </c:pt>
                <c:pt idx="5907">
                  <c:v>6944.9351944455293</c:v>
                </c:pt>
                <c:pt idx="5908">
                  <c:v>6946.1038649834027</c:v>
                </c:pt>
                <c:pt idx="5909">
                  <c:v>6947.2725331468882</c:v>
                </c:pt>
                <c:pt idx="5910">
                  <c:v>6948.4411989359223</c:v>
                </c:pt>
                <c:pt idx="5911">
                  <c:v>6949.6098623505677</c:v>
                </c:pt>
                <c:pt idx="5912">
                  <c:v>6950.7785233907598</c:v>
                </c:pt>
                <c:pt idx="5913">
                  <c:v>6951.9471820565668</c:v>
                </c:pt>
                <c:pt idx="5914">
                  <c:v>6953.1158383479878</c:v>
                </c:pt>
                <c:pt idx="5915">
                  <c:v>6954.2844922650183</c:v>
                </c:pt>
                <c:pt idx="5916">
                  <c:v>6955.453143807661</c:v>
                </c:pt>
                <c:pt idx="5917">
                  <c:v>6956.6217929758532</c:v>
                </c:pt>
                <c:pt idx="5918">
                  <c:v>6957.790439769723</c:v>
                </c:pt>
                <c:pt idx="5919">
                  <c:v>6958.9590841892041</c:v>
                </c:pt>
                <c:pt idx="5920">
                  <c:v>6960.1277262342992</c:v>
                </c:pt>
                <c:pt idx="5921">
                  <c:v>6961.2963659050683</c:v>
                </c:pt>
                <c:pt idx="5922">
                  <c:v>6962.4650032013888</c:v>
                </c:pt>
                <c:pt idx="5923">
                  <c:v>6963.6336381234505</c:v>
                </c:pt>
                <c:pt idx="5924">
                  <c:v>6964.8022706710599</c:v>
                </c:pt>
                <c:pt idx="5925">
                  <c:v>6965.9709008444115</c:v>
                </c:pt>
                <c:pt idx="5926">
                  <c:v>6967.1395286433744</c:v>
                </c:pt>
                <c:pt idx="5927">
                  <c:v>6968.3081540679505</c:v>
                </c:pt>
                <c:pt idx="5928">
                  <c:v>6969.4767771182678</c:v>
                </c:pt>
                <c:pt idx="5929">
                  <c:v>6970.6453977941992</c:v>
                </c:pt>
                <c:pt idx="5930">
                  <c:v>6971.8140160958692</c:v>
                </c:pt>
                <c:pt idx="5931">
                  <c:v>6972.9826320231559</c:v>
                </c:pt>
                <c:pt idx="5932">
                  <c:v>6974.1512455761813</c:v>
                </c:pt>
                <c:pt idx="5933">
                  <c:v>6975.3198567548843</c:v>
                </c:pt>
                <c:pt idx="5934">
                  <c:v>6976.488465559265</c:v>
                </c:pt>
                <c:pt idx="5935">
                  <c:v>6977.6570719893216</c:v>
                </c:pt>
                <c:pt idx="5936">
                  <c:v>6978.8256760451222</c:v>
                </c:pt>
                <c:pt idx="5937">
                  <c:v>6979.9942777265987</c:v>
                </c:pt>
                <c:pt idx="5938">
                  <c:v>6981.1628770338184</c:v>
                </c:pt>
                <c:pt idx="5939">
                  <c:v>6982.3314739667803</c:v>
                </c:pt>
                <c:pt idx="5940">
                  <c:v>6983.5000685254172</c:v>
                </c:pt>
                <c:pt idx="5941">
                  <c:v>6984.6686607097945</c:v>
                </c:pt>
                <c:pt idx="5942">
                  <c:v>6985.8372505199168</c:v>
                </c:pt>
                <c:pt idx="5943">
                  <c:v>6987.0058379557149</c:v>
                </c:pt>
                <c:pt idx="5944">
                  <c:v>6988.1744230173217</c:v>
                </c:pt>
                <c:pt idx="5945">
                  <c:v>6989.343005704668</c:v>
                </c:pt>
                <c:pt idx="5946">
                  <c:v>6990.5115860177548</c:v>
                </c:pt>
                <c:pt idx="5947">
                  <c:v>6991.6801639565874</c:v>
                </c:pt>
                <c:pt idx="5948">
                  <c:v>6992.8487395212242</c:v>
                </c:pt>
                <c:pt idx="5949">
                  <c:v>6994.0173127116032</c:v>
                </c:pt>
                <c:pt idx="5950">
                  <c:v>6995.1858835277217</c:v>
                </c:pt>
                <c:pt idx="5951">
                  <c:v>6996.3544519696507</c:v>
                </c:pt>
                <c:pt idx="5952">
                  <c:v>6997.5230180373819</c:v>
                </c:pt>
                <c:pt idx="5953">
                  <c:v>6998.6915817308573</c:v>
                </c:pt>
                <c:pt idx="5954">
                  <c:v>6999.8601430501394</c:v>
                </c:pt>
                <c:pt idx="5955">
                  <c:v>7001.0287019952293</c:v>
                </c:pt>
                <c:pt idx="5956">
                  <c:v>7002.1972585661206</c:v>
                </c:pt>
                <c:pt idx="5957">
                  <c:v>7003.3658127628232</c:v>
                </c:pt>
                <c:pt idx="5958">
                  <c:v>7004.5343645852654</c:v>
                </c:pt>
                <c:pt idx="5959">
                  <c:v>7005.7029140335799</c:v>
                </c:pt>
                <c:pt idx="5960">
                  <c:v>7006.8714611076994</c:v>
                </c:pt>
                <c:pt idx="5961">
                  <c:v>7008.0400058076902</c:v>
                </c:pt>
                <c:pt idx="5962">
                  <c:v>7009.2085481334898</c:v>
                </c:pt>
                <c:pt idx="5963">
                  <c:v>7010.3770880850934</c:v>
                </c:pt>
                <c:pt idx="5964">
                  <c:v>7011.5456256625694</c:v>
                </c:pt>
                <c:pt idx="5965">
                  <c:v>7012.7141608658512</c:v>
                </c:pt>
                <c:pt idx="5966">
                  <c:v>7013.8826936950027</c:v>
                </c:pt>
                <c:pt idx="5967">
                  <c:v>7015.0512241499609</c:v>
                </c:pt>
                <c:pt idx="5968">
                  <c:v>7016.219752230857</c:v>
                </c:pt>
                <c:pt idx="5969">
                  <c:v>7017.3882779375599</c:v>
                </c:pt>
                <c:pt idx="5970">
                  <c:v>7018.556801270196</c:v>
                </c:pt>
                <c:pt idx="5971">
                  <c:v>7019.725322228639</c:v>
                </c:pt>
                <c:pt idx="5972">
                  <c:v>7020.8938408129552</c:v>
                </c:pt>
                <c:pt idx="5973">
                  <c:v>7022.0623570232037</c:v>
                </c:pt>
                <c:pt idx="5974">
                  <c:v>7023.2308708593246</c:v>
                </c:pt>
                <c:pt idx="5975">
                  <c:v>7024.3993823213204</c:v>
                </c:pt>
                <c:pt idx="5976">
                  <c:v>7025.5678914092468</c:v>
                </c:pt>
                <c:pt idx="5977">
                  <c:v>7026.7363981230446</c:v>
                </c:pt>
                <c:pt idx="5978">
                  <c:v>7027.9049024627147</c:v>
                </c:pt>
                <c:pt idx="5979">
                  <c:v>7029.0734044283863</c:v>
                </c:pt>
                <c:pt idx="5980">
                  <c:v>7030.2419040198638</c:v>
                </c:pt>
                <c:pt idx="5981">
                  <c:v>7031.4104012373427</c:v>
                </c:pt>
                <c:pt idx="5982">
                  <c:v>7032.5788960807549</c:v>
                </c:pt>
                <c:pt idx="5983">
                  <c:v>7033.7473885500385</c:v>
                </c:pt>
                <c:pt idx="5984">
                  <c:v>7034.9158786453236</c:v>
                </c:pt>
                <c:pt idx="5985">
                  <c:v>7036.0843663664791</c:v>
                </c:pt>
                <c:pt idx="5986">
                  <c:v>7037.2528517136352</c:v>
                </c:pt>
                <c:pt idx="5987">
                  <c:v>7038.4213346867264</c:v>
                </c:pt>
                <c:pt idx="5988">
                  <c:v>7039.5898152857553</c:v>
                </c:pt>
                <c:pt idx="5989">
                  <c:v>7040.7582935107821</c:v>
                </c:pt>
                <c:pt idx="5990">
                  <c:v>7041.9267693617448</c:v>
                </c:pt>
                <c:pt idx="5991">
                  <c:v>7043.0952428386445</c:v>
                </c:pt>
                <c:pt idx="5992">
                  <c:v>7044.2637139415428</c:v>
                </c:pt>
                <c:pt idx="5993">
                  <c:v>7045.4321826704436</c:v>
                </c:pt>
                <c:pt idx="5994">
                  <c:v>7046.600649025344</c:v>
                </c:pt>
                <c:pt idx="5995">
                  <c:v>7047.7691130061794</c:v>
                </c:pt>
                <c:pt idx="5996">
                  <c:v>7048.9375746130154</c:v>
                </c:pt>
                <c:pt idx="5997">
                  <c:v>7050.1060338458547</c:v>
                </c:pt>
                <c:pt idx="5998">
                  <c:v>7051.2744907047536</c:v>
                </c:pt>
                <c:pt idx="5999">
                  <c:v>7052.4429451895903</c:v>
                </c:pt>
                <c:pt idx="6000">
                  <c:v>7053.6113973004931</c:v>
                </c:pt>
                <c:pt idx="6001">
                  <c:v>7054.7798470373964</c:v>
                </c:pt>
                <c:pt idx="6002">
                  <c:v>7055.9482944002984</c:v>
                </c:pt>
                <c:pt idx="6003">
                  <c:v>7057.1167393892019</c:v>
                </c:pt>
                <c:pt idx="6004">
                  <c:v>7058.2851820041706</c:v>
                </c:pt>
                <c:pt idx="6005">
                  <c:v>7059.4536222452034</c:v>
                </c:pt>
                <c:pt idx="6006">
                  <c:v>7060.6220601122368</c:v>
                </c:pt>
                <c:pt idx="6007">
                  <c:v>7061.7904956053353</c:v>
                </c:pt>
                <c:pt idx="6008">
                  <c:v>7062.9589287245008</c:v>
                </c:pt>
                <c:pt idx="6009">
                  <c:v>7064.1273594697268</c:v>
                </c:pt>
                <c:pt idx="6010">
                  <c:v>7065.2957878409561</c:v>
                </c:pt>
                <c:pt idx="6011">
                  <c:v>7066.4642138383124</c:v>
                </c:pt>
                <c:pt idx="6012">
                  <c:v>7067.6326374617374</c:v>
                </c:pt>
                <c:pt idx="6013">
                  <c:v>7068.8010587112258</c:v>
                </c:pt>
                <c:pt idx="6014">
                  <c:v>7069.9694775867774</c:v>
                </c:pt>
                <c:pt idx="6015">
                  <c:v>7071.137894088396</c:v>
                </c:pt>
                <c:pt idx="6016">
                  <c:v>7072.3063082161443</c:v>
                </c:pt>
                <c:pt idx="6017">
                  <c:v>7073.4747199699586</c:v>
                </c:pt>
                <c:pt idx="6018">
                  <c:v>7074.6431293499008</c:v>
                </c:pt>
                <c:pt idx="6019">
                  <c:v>7075.8115363559091</c:v>
                </c:pt>
                <c:pt idx="6020">
                  <c:v>7076.9799409880452</c:v>
                </c:pt>
                <c:pt idx="6021">
                  <c:v>7078.1483432463101</c:v>
                </c:pt>
                <c:pt idx="6022">
                  <c:v>7079.3167431307074</c:v>
                </c:pt>
                <c:pt idx="6023">
                  <c:v>7080.485140641169</c:v>
                </c:pt>
                <c:pt idx="6024">
                  <c:v>7081.6535357778239</c:v>
                </c:pt>
                <c:pt idx="6025">
                  <c:v>7082.8219285406094</c:v>
                </c:pt>
                <c:pt idx="6026">
                  <c:v>7083.9903189294591</c:v>
                </c:pt>
                <c:pt idx="6027">
                  <c:v>7085.1587069445031</c:v>
                </c:pt>
                <c:pt idx="6028">
                  <c:v>7086.3270925856768</c:v>
                </c:pt>
                <c:pt idx="6029">
                  <c:v>7087.4954758530466</c:v>
                </c:pt>
                <c:pt idx="6030">
                  <c:v>7088.6638567465434</c:v>
                </c:pt>
                <c:pt idx="6031">
                  <c:v>7089.8322352662353</c:v>
                </c:pt>
                <c:pt idx="6032">
                  <c:v>7091.0006114120552</c:v>
                </c:pt>
                <c:pt idx="6033">
                  <c:v>7092.1689851840056</c:v>
                </c:pt>
                <c:pt idx="6034">
                  <c:v>7093.3373565822176</c:v>
                </c:pt>
                <c:pt idx="6035">
                  <c:v>7094.5057256065575</c:v>
                </c:pt>
                <c:pt idx="6036">
                  <c:v>7095.6740922570898</c:v>
                </c:pt>
                <c:pt idx="6037">
                  <c:v>7096.8424565338828</c:v>
                </c:pt>
                <c:pt idx="6038">
                  <c:v>7098.0108184368055</c:v>
                </c:pt>
                <c:pt idx="6039">
                  <c:v>7099.1791779659225</c:v>
                </c:pt>
                <c:pt idx="6040">
                  <c:v>7100.3475351212328</c:v>
                </c:pt>
                <c:pt idx="6041">
                  <c:v>7101.5158899028038</c:v>
                </c:pt>
                <c:pt idx="6042">
                  <c:v>7102.6842423105654</c:v>
                </c:pt>
                <c:pt idx="6043">
                  <c:v>7103.8525923445231</c:v>
                </c:pt>
                <c:pt idx="6044">
                  <c:v>7105.0209400047424</c:v>
                </c:pt>
                <c:pt idx="6045">
                  <c:v>7106.1892852912169</c:v>
                </c:pt>
                <c:pt idx="6046">
                  <c:v>7107.3576282038885</c:v>
                </c:pt>
                <c:pt idx="6047">
                  <c:v>7108.5259687427515</c:v>
                </c:pt>
                <c:pt idx="6048">
                  <c:v>7109.6943069079398</c:v>
                </c:pt>
                <c:pt idx="6049">
                  <c:v>7110.8626426993205</c:v>
                </c:pt>
                <c:pt idx="6050">
                  <c:v>7112.0309761170247</c:v>
                </c:pt>
                <c:pt idx="6051">
                  <c:v>7113.1993071609259</c:v>
                </c:pt>
                <c:pt idx="6052">
                  <c:v>7114.367635831084</c:v>
                </c:pt>
                <c:pt idx="6053">
                  <c:v>7115.5359621275657</c:v>
                </c:pt>
                <c:pt idx="6054">
                  <c:v>7116.7042860502434</c:v>
                </c:pt>
                <c:pt idx="6055">
                  <c:v>7117.8726075992417</c:v>
                </c:pt>
                <c:pt idx="6056">
                  <c:v>7119.0409267745663</c:v>
                </c:pt>
                <c:pt idx="6057">
                  <c:v>7120.2092435761497</c:v>
                </c:pt>
                <c:pt idx="6058">
                  <c:v>7121.3775580039892</c:v>
                </c:pt>
                <c:pt idx="6059">
                  <c:v>7122.5458700581539</c:v>
                </c:pt>
                <c:pt idx="6060">
                  <c:v>7123.7141797386421</c:v>
                </c:pt>
                <c:pt idx="6061">
                  <c:v>7124.8824870453891</c:v>
                </c:pt>
                <c:pt idx="6062">
                  <c:v>7126.0507919784604</c:v>
                </c:pt>
                <c:pt idx="6063">
                  <c:v>7127.2190945378534</c:v>
                </c:pt>
                <c:pt idx="6064">
                  <c:v>7128.3873947235697</c:v>
                </c:pt>
                <c:pt idx="6065">
                  <c:v>7129.5556925356123</c:v>
                </c:pt>
                <c:pt idx="6066">
                  <c:v>7130.7239879739755</c:v>
                </c:pt>
                <c:pt idx="6067">
                  <c:v>7131.8922810387294</c:v>
                </c:pt>
                <c:pt idx="6068">
                  <c:v>7133.060571729804</c:v>
                </c:pt>
                <c:pt idx="6069">
                  <c:v>7134.2288600472039</c:v>
                </c:pt>
                <c:pt idx="6070">
                  <c:v>7135.3971459909271</c:v>
                </c:pt>
                <c:pt idx="6071">
                  <c:v>7136.5654295610384</c:v>
                </c:pt>
                <c:pt idx="6072">
                  <c:v>7137.7337107574731</c:v>
                </c:pt>
                <c:pt idx="6073">
                  <c:v>7138.9019895802958</c:v>
                </c:pt>
                <c:pt idx="6074">
                  <c:v>7140.0702660295074</c:v>
                </c:pt>
                <c:pt idx="6075">
                  <c:v>7141.238540105106</c:v>
                </c:pt>
                <c:pt idx="6076">
                  <c:v>7142.4068118070272</c:v>
                </c:pt>
                <c:pt idx="6077">
                  <c:v>7143.5750811354046</c:v>
                </c:pt>
                <c:pt idx="6078">
                  <c:v>7144.7433480901045</c:v>
                </c:pt>
                <c:pt idx="6079">
                  <c:v>7145.9116126712534</c:v>
                </c:pt>
                <c:pt idx="6080">
                  <c:v>7147.0798748787302</c:v>
                </c:pt>
                <c:pt idx="6081">
                  <c:v>7148.2481347126586</c:v>
                </c:pt>
                <c:pt idx="6082">
                  <c:v>7149.4163921729732</c:v>
                </c:pt>
                <c:pt idx="6083">
                  <c:v>7150.5846472597414</c:v>
                </c:pt>
                <c:pt idx="6084">
                  <c:v>7151.7528999729002</c:v>
                </c:pt>
                <c:pt idx="6085">
                  <c:v>7152.9211503124443</c:v>
                </c:pt>
                <c:pt idx="6086">
                  <c:v>7154.0893982785055</c:v>
                </c:pt>
                <c:pt idx="6087">
                  <c:v>7155.2576438709575</c:v>
                </c:pt>
                <c:pt idx="6088">
                  <c:v>7156.4258870897966</c:v>
                </c:pt>
                <c:pt idx="6089">
                  <c:v>7157.5941279351528</c:v>
                </c:pt>
                <c:pt idx="6090">
                  <c:v>7158.7623664068969</c:v>
                </c:pt>
                <c:pt idx="6091">
                  <c:v>7159.9306025050946</c:v>
                </c:pt>
                <c:pt idx="6092">
                  <c:v>7161.0988362298085</c:v>
                </c:pt>
                <c:pt idx="6093">
                  <c:v>7162.2670675809095</c:v>
                </c:pt>
                <c:pt idx="6094">
                  <c:v>7163.4352965585294</c:v>
                </c:pt>
                <c:pt idx="6095">
                  <c:v>7164.6035231626038</c:v>
                </c:pt>
                <c:pt idx="6096">
                  <c:v>7165.7717473931298</c:v>
                </c:pt>
                <c:pt idx="6097">
                  <c:v>7166.939969250172</c:v>
                </c:pt>
                <c:pt idx="6098">
                  <c:v>7168.1081887337295</c:v>
                </c:pt>
                <c:pt idx="6099">
                  <c:v>7169.2764058436796</c:v>
                </c:pt>
                <c:pt idx="6100">
                  <c:v>7170.4446205802105</c:v>
                </c:pt>
                <c:pt idx="6101">
                  <c:v>7171.612832943194</c:v>
                </c:pt>
                <c:pt idx="6102">
                  <c:v>7172.7810429326937</c:v>
                </c:pt>
                <c:pt idx="6103">
                  <c:v>7173.9492505487096</c:v>
                </c:pt>
                <c:pt idx="6104">
                  <c:v>7175.1174557912464</c:v>
                </c:pt>
                <c:pt idx="6105">
                  <c:v>7176.2856586602984</c:v>
                </c:pt>
                <c:pt idx="6106">
                  <c:v>7177.4538591558685</c:v>
                </c:pt>
                <c:pt idx="6107">
                  <c:v>7178.6220572779566</c:v>
                </c:pt>
                <c:pt idx="6108">
                  <c:v>7179.7902530266265</c:v>
                </c:pt>
                <c:pt idx="6109">
                  <c:v>7180.9584464018126</c:v>
                </c:pt>
                <c:pt idx="6110">
                  <c:v>7182.1266374035195</c:v>
                </c:pt>
                <c:pt idx="6111">
                  <c:v>7183.2948260317407</c:v>
                </c:pt>
                <c:pt idx="6112">
                  <c:v>7184.4630122866065</c:v>
                </c:pt>
                <c:pt idx="6113">
                  <c:v>7185.6311961679285</c:v>
                </c:pt>
                <c:pt idx="6114">
                  <c:v>7186.7993776758949</c:v>
                </c:pt>
                <c:pt idx="6115">
                  <c:v>7187.9675568103821</c:v>
                </c:pt>
                <c:pt idx="6116">
                  <c:v>7189.1357335714501</c:v>
                </c:pt>
                <c:pt idx="6117">
                  <c:v>7190.3039079590981</c:v>
                </c:pt>
                <c:pt idx="6118">
                  <c:v>7191.4720799733313</c:v>
                </c:pt>
                <c:pt idx="6119">
                  <c:v>7192.6402496142064</c:v>
                </c:pt>
                <c:pt idx="6120">
                  <c:v>7193.8084168816022</c:v>
                </c:pt>
                <c:pt idx="6121">
                  <c:v>7194.9765817755806</c:v>
                </c:pt>
                <c:pt idx="6122">
                  <c:v>7196.1447442962026</c:v>
                </c:pt>
                <c:pt idx="6123">
                  <c:v>7197.3129044434081</c:v>
                </c:pt>
                <c:pt idx="6124">
                  <c:v>7198.4810622172627</c:v>
                </c:pt>
                <c:pt idx="6125">
                  <c:v>7199.649217617698</c:v>
                </c:pt>
                <c:pt idx="6126">
                  <c:v>7200.8173706447787</c:v>
                </c:pt>
                <c:pt idx="6127">
                  <c:v>7201.9855212984421</c:v>
                </c:pt>
                <c:pt idx="6128">
                  <c:v>7203.1536695787536</c:v>
                </c:pt>
                <c:pt idx="6129">
                  <c:v>7204.3218154857086</c:v>
                </c:pt>
                <c:pt idx="6130">
                  <c:v>7205.4899590193127</c:v>
                </c:pt>
                <c:pt idx="6131">
                  <c:v>7206.6581001795603</c:v>
                </c:pt>
                <c:pt idx="6132">
                  <c:v>7207.8262389664578</c:v>
                </c:pt>
                <c:pt idx="6133">
                  <c:v>7208.9943753800035</c:v>
                </c:pt>
                <c:pt idx="6134">
                  <c:v>7210.1625094201927</c:v>
                </c:pt>
                <c:pt idx="6135">
                  <c:v>7211.3306410870291</c:v>
                </c:pt>
                <c:pt idx="6136">
                  <c:v>7212.4987703805782</c:v>
                </c:pt>
                <c:pt idx="6137">
                  <c:v>7213.66689730077</c:v>
                </c:pt>
                <c:pt idx="6138">
                  <c:v>7214.8350218476762</c:v>
                </c:pt>
                <c:pt idx="6139">
                  <c:v>7216.0031440212297</c:v>
                </c:pt>
                <c:pt idx="6140">
                  <c:v>7217.1712638214922</c:v>
                </c:pt>
                <c:pt idx="6141">
                  <c:v>7218.3393812484055</c:v>
                </c:pt>
                <c:pt idx="6142">
                  <c:v>7219.5074963020916</c:v>
                </c:pt>
                <c:pt idx="6143">
                  <c:v>7220.675608982423</c:v>
                </c:pt>
                <c:pt idx="6144">
                  <c:v>7221.8437192894698</c:v>
                </c:pt>
                <c:pt idx="6145">
                  <c:v>7223.011827223223</c:v>
                </c:pt>
                <c:pt idx="6146">
                  <c:v>7224.1799327836916</c:v>
                </c:pt>
                <c:pt idx="6147">
                  <c:v>7225.3480359709338</c:v>
                </c:pt>
                <c:pt idx="6148">
                  <c:v>7226.5161367848223</c:v>
                </c:pt>
                <c:pt idx="6149">
                  <c:v>7227.6842352254889</c:v>
                </c:pt>
                <c:pt idx="6150">
                  <c:v>7228.8523312929319</c:v>
                </c:pt>
                <c:pt idx="6151">
                  <c:v>7230.0204249870194</c:v>
                </c:pt>
                <c:pt idx="6152">
                  <c:v>7231.1885163079469</c:v>
                </c:pt>
                <c:pt idx="6153">
                  <c:v>7232.3566052555861</c:v>
                </c:pt>
                <c:pt idx="6154">
                  <c:v>7233.5246918299372</c:v>
                </c:pt>
                <c:pt idx="6155">
                  <c:v>7234.692776031131</c:v>
                </c:pt>
                <c:pt idx="6156">
                  <c:v>7235.8608578590338</c:v>
                </c:pt>
                <c:pt idx="6157">
                  <c:v>7237.028937313713</c:v>
                </c:pt>
                <c:pt idx="6158">
                  <c:v>7238.1970143951658</c:v>
                </c:pt>
                <c:pt idx="6159">
                  <c:v>7239.3650891033976</c:v>
                </c:pt>
                <c:pt idx="6160">
                  <c:v>7240.5331614384049</c:v>
                </c:pt>
                <c:pt idx="6161">
                  <c:v>7241.7012314002504</c:v>
                </c:pt>
                <c:pt idx="6162">
                  <c:v>7242.869298988875</c:v>
                </c:pt>
                <c:pt idx="6163">
                  <c:v>7244.0373642042741</c:v>
                </c:pt>
                <c:pt idx="6164">
                  <c:v>7245.2054270464469</c:v>
                </c:pt>
                <c:pt idx="6165">
                  <c:v>7246.3734875154632</c:v>
                </c:pt>
                <c:pt idx="6166">
                  <c:v>7247.5415456113205</c:v>
                </c:pt>
                <c:pt idx="6167">
                  <c:v>7248.7096013339542</c:v>
                </c:pt>
                <c:pt idx="6168">
                  <c:v>7249.877654683427</c:v>
                </c:pt>
                <c:pt idx="6169">
                  <c:v>7251.0457056597397</c:v>
                </c:pt>
                <c:pt idx="6170">
                  <c:v>7252.2137542628916</c:v>
                </c:pt>
                <c:pt idx="6171">
                  <c:v>7253.3818004928216</c:v>
                </c:pt>
                <c:pt idx="6172">
                  <c:v>7254.5498443496581</c:v>
                </c:pt>
                <c:pt idx="6173">
                  <c:v>7255.7178858333327</c:v>
                </c:pt>
                <c:pt idx="6174">
                  <c:v>7256.8859249438483</c:v>
                </c:pt>
                <c:pt idx="6175">
                  <c:v>7258.0539616812048</c:v>
                </c:pt>
                <c:pt idx="6176">
                  <c:v>7259.2219960454022</c:v>
                </c:pt>
                <c:pt idx="6177">
                  <c:v>7260.3900280365042</c:v>
                </c:pt>
                <c:pt idx="6178">
                  <c:v>7261.5580576545117</c:v>
                </c:pt>
                <c:pt idx="6179">
                  <c:v>7262.7260848992946</c:v>
                </c:pt>
                <c:pt idx="6180">
                  <c:v>7263.8941097710494</c:v>
                </c:pt>
                <c:pt idx="6181">
                  <c:v>7265.0621322696406</c:v>
                </c:pt>
                <c:pt idx="6182">
                  <c:v>7266.230152395141</c:v>
                </c:pt>
                <c:pt idx="6183">
                  <c:v>7267.3981701475459</c:v>
                </c:pt>
                <c:pt idx="6184">
                  <c:v>7268.5661855268554</c:v>
                </c:pt>
                <c:pt idx="6185">
                  <c:v>7269.7341985330695</c:v>
                </c:pt>
                <c:pt idx="6186">
                  <c:v>7270.9022091661245</c:v>
                </c:pt>
                <c:pt idx="6187">
                  <c:v>7272.0702174261496</c:v>
                </c:pt>
                <c:pt idx="6188">
                  <c:v>7273.2382233130784</c:v>
                </c:pt>
                <c:pt idx="6189">
                  <c:v>7274.406226826979</c:v>
                </c:pt>
                <c:pt idx="6190">
                  <c:v>7275.5742279677843</c:v>
                </c:pt>
                <c:pt idx="6191">
                  <c:v>7276.7422267354941</c:v>
                </c:pt>
                <c:pt idx="6192">
                  <c:v>7277.9102231301749</c:v>
                </c:pt>
                <c:pt idx="6193">
                  <c:v>7279.0782171517603</c:v>
                </c:pt>
                <c:pt idx="6194">
                  <c:v>7280.2462088003167</c:v>
                </c:pt>
                <c:pt idx="6195">
                  <c:v>7281.4141980758413</c:v>
                </c:pt>
                <c:pt idx="6196">
                  <c:v>7282.5821849783351</c:v>
                </c:pt>
                <c:pt idx="6197">
                  <c:v>7283.7501695077344</c:v>
                </c:pt>
                <c:pt idx="6198">
                  <c:v>7284.9181516641693</c:v>
                </c:pt>
                <c:pt idx="6199">
                  <c:v>7286.0861314475087</c:v>
                </c:pt>
                <c:pt idx="6200">
                  <c:v>7287.2541088578846</c:v>
                </c:pt>
                <c:pt idx="6201">
                  <c:v>7288.422083895226</c:v>
                </c:pt>
                <c:pt idx="6202">
                  <c:v>7289.5900565595402</c:v>
                </c:pt>
                <c:pt idx="6203">
                  <c:v>7290.7580268508227</c:v>
                </c:pt>
                <c:pt idx="6204">
                  <c:v>7291.9259947691426</c:v>
                </c:pt>
                <c:pt idx="6205">
                  <c:v>7293.0939603144288</c:v>
                </c:pt>
                <c:pt idx="6206">
                  <c:v>7294.2619234867516</c:v>
                </c:pt>
                <c:pt idx="6207">
                  <c:v>7295.4298842861099</c:v>
                </c:pt>
                <c:pt idx="6208">
                  <c:v>7296.5978427124337</c:v>
                </c:pt>
                <c:pt idx="6209">
                  <c:v>7297.7657987657967</c:v>
                </c:pt>
                <c:pt idx="6210">
                  <c:v>7298.9337524461907</c:v>
                </c:pt>
                <c:pt idx="6211">
                  <c:v>7300.1017037536203</c:v>
                </c:pt>
                <c:pt idx="6212">
                  <c:v>7301.2696526880209</c:v>
                </c:pt>
                <c:pt idx="6213">
                  <c:v>7302.4375992495188</c:v>
                </c:pt>
                <c:pt idx="6214">
                  <c:v>7303.6055434380523</c:v>
                </c:pt>
                <c:pt idx="6215">
                  <c:v>7304.7734852536851</c:v>
                </c:pt>
                <c:pt idx="6216">
                  <c:v>7305.9414246962851</c:v>
                </c:pt>
                <c:pt idx="6217">
                  <c:v>7307.1093617659881</c:v>
                </c:pt>
                <c:pt idx="6218">
                  <c:v>7308.2772964627884</c:v>
                </c:pt>
                <c:pt idx="6219">
                  <c:v>7309.4452287866216</c:v>
                </c:pt>
                <c:pt idx="6220">
                  <c:v>7310.6131587374921</c:v>
                </c:pt>
                <c:pt idx="6221">
                  <c:v>7311.7810863154591</c:v>
                </c:pt>
                <c:pt idx="6222">
                  <c:v>7312.949011520529</c:v>
                </c:pt>
                <c:pt idx="6223">
                  <c:v>7314.1169343526944</c:v>
                </c:pt>
                <c:pt idx="6224">
                  <c:v>7315.2848548119582</c:v>
                </c:pt>
                <c:pt idx="6225">
                  <c:v>7316.452772898323</c:v>
                </c:pt>
                <c:pt idx="6226">
                  <c:v>7317.6206886117243</c:v>
                </c:pt>
                <c:pt idx="6227">
                  <c:v>7318.7886019522857</c:v>
                </c:pt>
                <c:pt idx="6228">
                  <c:v>7319.9565129199473</c:v>
                </c:pt>
                <c:pt idx="6229">
                  <c:v>7321.1244215147717</c:v>
                </c:pt>
                <c:pt idx="6230">
                  <c:v>7322.2923277366972</c:v>
                </c:pt>
                <c:pt idx="6231">
                  <c:v>7323.4602315857228</c:v>
                </c:pt>
                <c:pt idx="6232">
                  <c:v>7324.6281330618422</c:v>
                </c:pt>
                <c:pt idx="6233">
                  <c:v>7325.7960321651954</c:v>
                </c:pt>
                <c:pt idx="6234">
                  <c:v>7326.9639288955805</c:v>
                </c:pt>
                <c:pt idx="6235">
                  <c:v>7328.131823253193</c:v>
                </c:pt>
                <c:pt idx="6236">
                  <c:v>7329.2997152379075</c:v>
                </c:pt>
                <c:pt idx="6237">
                  <c:v>7330.4676048498486</c:v>
                </c:pt>
                <c:pt idx="6238">
                  <c:v>7331.6354920888907</c:v>
                </c:pt>
                <c:pt idx="6239">
                  <c:v>7332.803376955093</c:v>
                </c:pt>
                <c:pt idx="6240">
                  <c:v>7333.9712594484627</c:v>
                </c:pt>
                <c:pt idx="6241">
                  <c:v>7335.139139569058</c:v>
                </c:pt>
                <c:pt idx="6242">
                  <c:v>7336.3070173168171</c:v>
                </c:pt>
                <c:pt idx="6243">
                  <c:v>7337.4748926917409</c:v>
                </c:pt>
                <c:pt idx="6244">
                  <c:v>7338.6427656938286</c:v>
                </c:pt>
                <c:pt idx="6245">
                  <c:v>7339.8106363231445</c:v>
                </c:pt>
                <c:pt idx="6246">
                  <c:v>7340.9785045796898</c:v>
                </c:pt>
                <c:pt idx="6247">
                  <c:v>7342.1463704633979</c:v>
                </c:pt>
                <c:pt idx="6248">
                  <c:v>7343.3142339743345</c:v>
                </c:pt>
                <c:pt idx="6249">
                  <c:v>7344.482095112432</c:v>
                </c:pt>
                <c:pt idx="6250">
                  <c:v>7345.6499538778244</c:v>
                </c:pt>
                <c:pt idx="6251">
                  <c:v>7346.8178102703796</c:v>
                </c:pt>
                <c:pt idx="6252">
                  <c:v>7347.9856642901668</c:v>
                </c:pt>
                <c:pt idx="6253">
                  <c:v>7349.1535159372452</c:v>
                </c:pt>
                <c:pt idx="6254">
                  <c:v>7350.3213652114855</c:v>
                </c:pt>
                <c:pt idx="6255">
                  <c:v>7351.4892121130197</c:v>
                </c:pt>
                <c:pt idx="6256">
                  <c:v>7352.6570566417831</c:v>
                </c:pt>
                <c:pt idx="6257">
                  <c:v>7353.8248987977731</c:v>
                </c:pt>
                <c:pt idx="6258">
                  <c:v>7354.9927385810588</c:v>
                </c:pt>
                <c:pt idx="6259">
                  <c:v>7356.1605759916347</c:v>
                </c:pt>
                <c:pt idx="6260">
                  <c:v>7357.3284110294426</c:v>
                </c:pt>
                <c:pt idx="6261">
                  <c:v>7358.4962436944752</c:v>
                </c:pt>
                <c:pt idx="6262">
                  <c:v>7359.6640739868681</c:v>
                </c:pt>
                <c:pt idx="6263">
                  <c:v>7360.8319019064866</c:v>
                </c:pt>
                <c:pt idx="6264">
                  <c:v>7361.9997274533998</c:v>
                </c:pt>
                <c:pt idx="6265">
                  <c:v>7363.1675506276051</c:v>
                </c:pt>
                <c:pt idx="6266">
                  <c:v>7364.3353714291034</c:v>
                </c:pt>
                <c:pt idx="6267">
                  <c:v>7365.5031898578945</c:v>
                </c:pt>
                <c:pt idx="6268">
                  <c:v>7366.6710059139805</c:v>
                </c:pt>
                <c:pt idx="6269">
                  <c:v>7367.838819597423</c:v>
                </c:pt>
                <c:pt idx="6270">
                  <c:v>7369.0066309081594</c:v>
                </c:pt>
                <c:pt idx="6271">
                  <c:v>7370.174439846186</c:v>
                </c:pt>
                <c:pt idx="6272">
                  <c:v>7371.342246411572</c:v>
                </c:pt>
                <c:pt idx="6273">
                  <c:v>7372.5100506043154</c:v>
                </c:pt>
                <c:pt idx="6274">
                  <c:v>7373.6778524243537</c:v>
                </c:pt>
                <c:pt idx="6275">
                  <c:v>7374.8456518716839</c:v>
                </c:pt>
                <c:pt idx="6276">
                  <c:v>7376.0134489464335</c:v>
                </c:pt>
                <c:pt idx="6277">
                  <c:v>7377.1812436484797</c:v>
                </c:pt>
                <c:pt idx="6278">
                  <c:v>7378.3490359778825</c:v>
                </c:pt>
                <c:pt idx="6279">
                  <c:v>7379.5168259347065</c:v>
                </c:pt>
                <c:pt idx="6280">
                  <c:v>7380.6846135188234</c:v>
                </c:pt>
                <c:pt idx="6281">
                  <c:v>7381.8523987303643</c:v>
                </c:pt>
                <c:pt idx="6282">
                  <c:v>7383.0201815692599</c:v>
                </c:pt>
                <c:pt idx="6283">
                  <c:v>7384.1879620355157</c:v>
                </c:pt>
                <c:pt idx="6284">
                  <c:v>7385.3557401291291</c:v>
                </c:pt>
                <c:pt idx="6285">
                  <c:v>7386.5235158501637</c:v>
                </c:pt>
                <c:pt idx="6286">
                  <c:v>7387.6912891985558</c:v>
                </c:pt>
                <c:pt idx="6287">
                  <c:v>7388.8590601744345</c:v>
                </c:pt>
                <c:pt idx="6288">
                  <c:v>7390.026828777608</c:v>
                </c:pt>
                <c:pt idx="6289">
                  <c:v>7391.1945950082682</c:v>
                </c:pt>
                <c:pt idx="6290">
                  <c:v>7392.362358866284</c:v>
                </c:pt>
                <c:pt idx="6291">
                  <c:v>7393.5301203517238</c:v>
                </c:pt>
                <c:pt idx="6292">
                  <c:v>7394.6978794645856</c:v>
                </c:pt>
                <c:pt idx="6293">
                  <c:v>7395.8656362049323</c:v>
                </c:pt>
                <c:pt idx="6294">
                  <c:v>7397.0333905726384</c:v>
                </c:pt>
                <c:pt idx="6295">
                  <c:v>7398.2011425678293</c:v>
                </c:pt>
                <c:pt idx="6296">
                  <c:v>7399.3688921903813</c:v>
                </c:pt>
                <c:pt idx="6297">
                  <c:v>7400.5366394404846</c:v>
                </c:pt>
                <c:pt idx="6298">
                  <c:v>7401.7043843179426</c:v>
                </c:pt>
                <c:pt idx="6299">
                  <c:v>7402.8721268228892</c:v>
                </c:pt>
                <c:pt idx="6300">
                  <c:v>7404.0398669553215</c:v>
                </c:pt>
                <c:pt idx="6301">
                  <c:v>7405.2076047151777</c:v>
                </c:pt>
                <c:pt idx="6302">
                  <c:v>7406.3753401025206</c:v>
                </c:pt>
                <c:pt idx="6303">
                  <c:v>7407.5430731173492</c:v>
                </c:pt>
                <c:pt idx="6304">
                  <c:v>7408.7108037596645</c:v>
                </c:pt>
                <c:pt idx="6305">
                  <c:v>7409.8785320294674</c:v>
                </c:pt>
                <c:pt idx="6306">
                  <c:v>7411.0462579266932</c:v>
                </c:pt>
                <c:pt idx="6307">
                  <c:v>7412.2139814514694</c:v>
                </c:pt>
                <c:pt idx="6308">
                  <c:v>7413.3817026037332</c:v>
                </c:pt>
                <c:pt idx="6309">
                  <c:v>7414.5494213834836</c:v>
                </c:pt>
                <c:pt idx="6310">
                  <c:v>7415.7171377907871</c:v>
                </c:pt>
                <c:pt idx="6311">
                  <c:v>7416.8848518255736</c:v>
                </c:pt>
                <c:pt idx="6312">
                  <c:v>7418.0525634878504</c:v>
                </c:pt>
                <c:pt idx="6313">
                  <c:v>7419.2202727776776</c:v>
                </c:pt>
                <c:pt idx="6314">
                  <c:v>7420.3879796949923</c:v>
                </c:pt>
                <c:pt idx="6315">
                  <c:v>7421.5556842399219</c:v>
                </c:pt>
                <c:pt idx="6316">
                  <c:v>7422.7233864123391</c:v>
                </c:pt>
                <c:pt idx="6317">
                  <c:v>7423.8910862122439</c:v>
                </c:pt>
                <c:pt idx="6318">
                  <c:v>7425.0587836397635</c:v>
                </c:pt>
                <c:pt idx="6319">
                  <c:v>7426.2264786948354</c:v>
                </c:pt>
                <c:pt idx="6320">
                  <c:v>7427.3941713774575</c:v>
                </c:pt>
                <c:pt idx="6321">
                  <c:v>7428.5618616876318</c:v>
                </c:pt>
                <c:pt idx="6322">
                  <c:v>7429.7295496253601</c:v>
                </c:pt>
                <c:pt idx="6323">
                  <c:v>7430.8972351906359</c:v>
                </c:pt>
                <c:pt idx="6324">
                  <c:v>7432.0649183835303</c:v>
                </c:pt>
                <c:pt idx="6325">
                  <c:v>7433.2325992039732</c:v>
                </c:pt>
                <c:pt idx="6326">
                  <c:v>7434.4002776520365</c:v>
                </c:pt>
                <c:pt idx="6327">
                  <c:v>7435.5679537276501</c:v>
                </c:pt>
                <c:pt idx="6328">
                  <c:v>7436.7356274308795</c:v>
                </c:pt>
                <c:pt idx="6329">
                  <c:v>7437.9032987617229</c:v>
                </c:pt>
                <c:pt idx="6330">
                  <c:v>7439.0709677201858</c:v>
                </c:pt>
                <c:pt idx="6331">
                  <c:v>7440.2386343061962</c:v>
                </c:pt>
                <c:pt idx="6332">
                  <c:v>7441.4062985198279</c:v>
                </c:pt>
                <c:pt idx="6333">
                  <c:v>7442.5739603611364</c:v>
                </c:pt>
                <c:pt idx="6334">
                  <c:v>7443.7416198299989</c:v>
                </c:pt>
                <c:pt idx="6335">
                  <c:v>7444.909276926539</c:v>
                </c:pt>
                <c:pt idx="6336">
                  <c:v>7446.0769316506985</c:v>
                </c:pt>
                <c:pt idx="6337">
                  <c:v>7447.244584002472</c:v>
                </c:pt>
                <c:pt idx="6338">
                  <c:v>7448.4122339819287</c:v>
                </c:pt>
                <c:pt idx="6339">
                  <c:v>7449.5798815889984</c:v>
                </c:pt>
                <c:pt idx="6340">
                  <c:v>7450.7475268237513</c:v>
                </c:pt>
                <c:pt idx="6341">
                  <c:v>7451.9151696861181</c:v>
                </c:pt>
                <c:pt idx="6342">
                  <c:v>7453.0828101761681</c:v>
                </c:pt>
                <c:pt idx="6343">
                  <c:v>7454.2504482938975</c:v>
                </c:pt>
                <c:pt idx="6344">
                  <c:v>7455.4180840393092</c:v>
                </c:pt>
                <c:pt idx="6345">
                  <c:v>7456.5857174123985</c:v>
                </c:pt>
                <c:pt idx="6346">
                  <c:v>7457.7533484131072</c:v>
                </c:pt>
                <c:pt idx="6347">
                  <c:v>7458.9209770415582</c:v>
                </c:pt>
                <c:pt idx="6348">
                  <c:v>7460.0886032976941</c:v>
                </c:pt>
                <c:pt idx="6349">
                  <c:v>7461.2562271815068</c:v>
                </c:pt>
                <c:pt idx="6350">
                  <c:v>7462.4238486930017</c:v>
                </c:pt>
                <c:pt idx="6351">
                  <c:v>7463.5914678322433</c:v>
                </c:pt>
                <c:pt idx="6352">
                  <c:v>7464.7590845991654</c:v>
                </c:pt>
                <c:pt idx="6353">
                  <c:v>7465.9266989938305</c:v>
                </c:pt>
                <c:pt idx="6354">
                  <c:v>7467.094311016177</c:v>
                </c:pt>
                <c:pt idx="6355">
                  <c:v>7468.2619206662712</c:v>
                </c:pt>
                <c:pt idx="6356">
                  <c:v>7469.4295279441085</c:v>
                </c:pt>
                <c:pt idx="6357">
                  <c:v>7470.5971328496926</c:v>
                </c:pt>
                <c:pt idx="6358">
                  <c:v>7471.7647353829589</c:v>
                </c:pt>
                <c:pt idx="6359">
                  <c:v>7472.932335544032</c:v>
                </c:pt>
                <c:pt idx="6360">
                  <c:v>7474.0999333327873</c:v>
                </c:pt>
                <c:pt idx="6361">
                  <c:v>7475.267528749353</c:v>
                </c:pt>
                <c:pt idx="6362">
                  <c:v>7476.4351217936619</c:v>
                </c:pt>
                <c:pt idx="6363">
                  <c:v>7477.6027124657194</c:v>
                </c:pt>
                <c:pt idx="6364">
                  <c:v>7478.7703007655209</c:v>
                </c:pt>
                <c:pt idx="6365">
                  <c:v>7479.9378866931329</c:v>
                </c:pt>
                <c:pt idx="6366">
                  <c:v>7481.1054702484907</c:v>
                </c:pt>
                <c:pt idx="6367">
                  <c:v>7482.2730514316563</c:v>
                </c:pt>
                <c:pt idx="6368">
                  <c:v>7483.4406302426332</c:v>
                </c:pt>
                <c:pt idx="6369">
                  <c:v>7484.608206681356</c:v>
                </c:pt>
                <c:pt idx="6370">
                  <c:v>7485.7757807478883</c:v>
                </c:pt>
                <c:pt idx="6371">
                  <c:v>7486.9433524422302</c:v>
                </c:pt>
                <c:pt idx="6372">
                  <c:v>7488.1109217643834</c:v>
                </c:pt>
                <c:pt idx="6373">
                  <c:v>7489.2784887143453</c:v>
                </c:pt>
                <c:pt idx="6374">
                  <c:v>7490.4460532921184</c:v>
                </c:pt>
                <c:pt idx="6375">
                  <c:v>7491.6136154976994</c:v>
                </c:pt>
                <c:pt idx="6376">
                  <c:v>7492.7811753311562</c:v>
                </c:pt>
                <c:pt idx="6377">
                  <c:v>7493.9487327923607</c:v>
                </c:pt>
                <c:pt idx="6378">
                  <c:v>7495.1162878815039</c:v>
                </c:pt>
                <c:pt idx="6379">
                  <c:v>7496.2838405983903</c:v>
                </c:pt>
                <c:pt idx="6380">
                  <c:v>7497.4513909431507</c:v>
                </c:pt>
                <c:pt idx="6381">
                  <c:v>7498.618938915788</c:v>
                </c:pt>
                <c:pt idx="6382">
                  <c:v>7499.7864845162385</c:v>
                </c:pt>
                <c:pt idx="6383">
                  <c:v>7500.9540277446222</c:v>
                </c:pt>
                <c:pt idx="6384">
                  <c:v>7502.121568600819</c:v>
                </c:pt>
                <c:pt idx="6385">
                  <c:v>7503.2891070848236</c:v>
                </c:pt>
                <c:pt idx="6386">
                  <c:v>7504.4566431967696</c:v>
                </c:pt>
                <c:pt idx="6387">
                  <c:v>7505.6241769365888</c:v>
                </c:pt>
                <c:pt idx="6388">
                  <c:v>7506.7917083042839</c:v>
                </c:pt>
                <c:pt idx="6389">
                  <c:v>7507.9592372999186</c:v>
                </c:pt>
                <c:pt idx="6390">
                  <c:v>7509.1267639233638</c:v>
                </c:pt>
                <c:pt idx="6391">
                  <c:v>7510.2942881747467</c:v>
                </c:pt>
                <c:pt idx="6392">
                  <c:v>7511.4618100540702</c:v>
                </c:pt>
                <c:pt idx="6393">
                  <c:v>7512.6293295612668</c:v>
                </c:pt>
                <c:pt idx="6394">
                  <c:v>7513.7968466963375</c:v>
                </c:pt>
                <c:pt idx="6395">
                  <c:v>7514.9643614593515</c:v>
                </c:pt>
                <c:pt idx="6396">
                  <c:v>7516.1318738503023</c:v>
                </c:pt>
                <c:pt idx="6397">
                  <c:v>7517.2993838691909</c:v>
                </c:pt>
                <c:pt idx="6398">
                  <c:v>7518.4668915159555</c:v>
                </c:pt>
                <c:pt idx="6399">
                  <c:v>7519.6343967907251</c:v>
                </c:pt>
                <c:pt idx="6400">
                  <c:v>7520.8018996933688</c:v>
                </c:pt>
                <c:pt idx="6401">
                  <c:v>7521.9694002240121</c:v>
                </c:pt>
                <c:pt idx="6402">
                  <c:v>7523.1368983825996</c:v>
                </c:pt>
                <c:pt idx="6403">
                  <c:v>7524.3043941691249</c:v>
                </c:pt>
                <c:pt idx="6404">
                  <c:v>7525.4718875835924</c:v>
                </c:pt>
                <c:pt idx="6405">
                  <c:v>7526.6393786260605</c:v>
                </c:pt>
                <c:pt idx="6406">
                  <c:v>7527.8068672965337</c:v>
                </c:pt>
                <c:pt idx="6407">
                  <c:v>7528.9743535948819</c:v>
                </c:pt>
                <c:pt idx="6408">
                  <c:v>7530.1418375212979</c:v>
                </c:pt>
                <c:pt idx="6409">
                  <c:v>7531.3093190756517</c:v>
                </c:pt>
                <c:pt idx="6410">
                  <c:v>7532.4767982580124</c:v>
                </c:pt>
                <c:pt idx="6411">
                  <c:v>7533.6442750683746</c:v>
                </c:pt>
                <c:pt idx="6412">
                  <c:v>7534.8117495067427</c:v>
                </c:pt>
                <c:pt idx="6413">
                  <c:v>7535.9792215730495</c:v>
                </c:pt>
                <c:pt idx="6414">
                  <c:v>7537.1466912674232</c:v>
                </c:pt>
                <c:pt idx="6415">
                  <c:v>7538.3141585898029</c:v>
                </c:pt>
                <c:pt idx="6416">
                  <c:v>7539.481623540185</c:v>
                </c:pt>
                <c:pt idx="6417">
                  <c:v>7540.6490861186385</c:v>
                </c:pt>
                <c:pt idx="6418">
                  <c:v>7541.816546325028</c:v>
                </c:pt>
                <c:pt idx="6419">
                  <c:v>7542.9840041595535</c:v>
                </c:pt>
                <c:pt idx="6420">
                  <c:v>7544.1514596220795</c:v>
                </c:pt>
                <c:pt idx="6421">
                  <c:v>7545.3189127126125</c:v>
                </c:pt>
                <c:pt idx="6422">
                  <c:v>7546.4863634312132</c:v>
                </c:pt>
                <c:pt idx="6423">
                  <c:v>7547.6538117778819</c:v>
                </c:pt>
                <c:pt idx="6424">
                  <c:v>7548.8212577526192</c:v>
                </c:pt>
                <c:pt idx="6425">
                  <c:v>7549.9887013553598</c:v>
                </c:pt>
                <c:pt idx="6426">
                  <c:v>7551.1561425862346</c:v>
                </c:pt>
                <c:pt idx="6427">
                  <c:v>7552.3235814451136</c:v>
                </c:pt>
                <c:pt idx="6428">
                  <c:v>7553.491017932125</c:v>
                </c:pt>
                <c:pt idx="6429">
                  <c:v>7554.6584520472061</c:v>
                </c:pt>
                <c:pt idx="6430">
                  <c:v>7555.8258837903559</c:v>
                </c:pt>
                <c:pt idx="6431">
                  <c:v>7556.9933131615717</c:v>
                </c:pt>
                <c:pt idx="6432">
                  <c:v>7558.1607401609235</c:v>
                </c:pt>
                <c:pt idx="6433">
                  <c:v>7559.3281647883423</c:v>
                </c:pt>
                <c:pt idx="6434">
                  <c:v>7560.4955870438944</c:v>
                </c:pt>
                <c:pt idx="6435">
                  <c:v>7561.6630069275816</c:v>
                </c:pt>
                <c:pt idx="6436">
                  <c:v>7562.8304244393357</c:v>
                </c:pt>
                <c:pt idx="6437">
                  <c:v>7563.9978395792241</c:v>
                </c:pt>
                <c:pt idx="6438">
                  <c:v>7565.165252347243</c:v>
                </c:pt>
                <c:pt idx="6439">
                  <c:v>7566.3326627433971</c:v>
                </c:pt>
                <c:pt idx="6440">
                  <c:v>7567.5000707676854</c:v>
                </c:pt>
                <c:pt idx="6441">
                  <c:v>7568.6674764201061</c:v>
                </c:pt>
                <c:pt idx="6442">
                  <c:v>7569.8348797006574</c:v>
                </c:pt>
                <c:pt idx="6443">
                  <c:v>7571.0022806094112</c:v>
                </c:pt>
                <c:pt idx="6444">
                  <c:v>7572.16967914623</c:v>
                </c:pt>
                <c:pt idx="6445">
                  <c:v>7573.3370753112486</c:v>
                </c:pt>
                <c:pt idx="6446">
                  <c:v>7574.5044691044614</c:v>
                </c:pt>
                <c:pt idx="6447">
                  <c:v>7575.6718605258111</c:v>
                </c:pt>
                <c:pt idx="6448">
                  <c:v>7576.8392495753587</c:v>
                </c:pt>
                <c:pt idx="6449">
                  <c:v>7578.0066362530379</c:v>
                </c:pt>
                <c:pt idx="6450">
                  <c:v>7579.1740205589149</c:v>
                </c:pt>
                <c:pt idx="6451">
                  <c:v>7580.3414024929898</c:v>
                </c:pt>
                <c:pt idx="6452">
                  <c:v>7581.5087820552617</c:v>
                </c:pt>
                <c:pt idx="6453">
                  <c:v>7582.6761592457351</c:v>
                </c:pt>
                <c:pt idx="6454">
                  <c:v>7583.8435340644037</c:v>
                </c:pt>
                <c:pt idx="6455">
                  <c:v>7585.0109065112702</c:v>
                </c:pt>
                <c:pt idx="6456">
                  <c:v>7586.1782765863336</c:v>
                </c:pt>
                <c:pt idx="6457">
                  <c:v>7587.3456442895958</c:v>
                </c:pt>
                <c:pt idx="6458">
                  <c:v>7588.5130096211205</c:v>
                </c:pt>
                <c:pt idx="6459">
                  <c:v>7589.6803725809086</c:v>
                </c:pt>
                <c:pt idx="6460">
                  <c:v>7590.8477331688282</c:v>
                </c:pt>
                <c:pt idx="6461">
                  <c:v>7592.0150913850766</c:v>
                </c:pt>
                <c:pt idx="6462">
                  <c:v>7593.182447229522</c:v>
                </c:pt>
                <c:pt idx="6463">
                  <c:v>7594.3498007022299</c:v>
                </c:pt>
                <c:pt idx="6464">
                  <c:v>7595.5171518031348</c:v>
                </c:pt>
                <c:pt idx="6465">
                  <c:v>7596.6845005323676</c:v>
                </c:pt>
                <c:pt idx="6466">
                  <c:v>7597.8518468897992</c:v>
                </c:pt>
                <c:pt idx="6467">
                  <c:v>7599.0191908754923</c:v>
                </c:pt>
                <c:pt idx="6468">
                  <c:v>7600.1865324895125</c:v>
                </c:pt>
                <c:pt idx="6469">
                  <c:v>7601.3538717317942</c:v>
                </c:pt>
                <c:pt idx="6470">
                  <c:v>7602.5212086022739</c:v>
                </c:pt>
                <c:pt idx="6471">
                  <c:v>7603.688543101146</c:v>
                </c:pt>
                <c:pt idx="6472">
                  <c:v>7604.8558752282179</c:v>
                </c:pt>
                <c:pt idx="6473">
                  <c:v>7606.0232049836777</c:v>
                </c:pt>
                <c:pt idx="6474">
                  <c:v>7607.1905323673391</c:v>
                </c:pt>
                <c:pt idx="6475">
                  <c:v>7608.3578573793902</c:v>
                </c:pt>
                <c:pt idx="6476">
                  <c:v>7609.5251800197047</c:v>
                </c:pt>
                <c:pt idx="6477">
                  <c:v>7610.692500288279</c:v>
                </c:pt>
                <c:pt idx="6478">
                  <c:v>7611.8598181852467</c:v>
                </c:pt>
                <c:pt idx="6479">
                  <c:v>7613.0271337104768</c:v>
                </c:pt>
                <c:pt idx="6480">
                  <c:v>7614.1944468641013</c:v>
                </c:pt>
                <c:pt idx="6481">
                  <c:v>7615.3617576460483</c:v>
                </c:pt>
                <c:pt idx="6482">
                  <c:v>7616.5290660562614</c:v>
                </c:pt>
                <c:pt idx="6483">
                  <c:v>7617.6963720948643</c:v>
                </c:pt>
                <c:pt idx="6484">
                  <c:v>7618.8636757618597</c:v>
                </c:pt>
                <c:pt idx="6485">
                  <c:v>7620.0309770571148</c:v>
                </c:pt>
                <c:pt idx="6486">
                  <c:v>7621.1982759807643</c:v>
                </c:pt>
                <c:pt idx="6487">
                  <c:v>7622.3655725328081</c:v>
                </c:pt>
                <c:pt idx="6488">
                  <c:v>7623.5328667131744</c:v>
                </c:pt>
                <c:pt idx="6489">
                  <c:v>7624.7001585219341</c:v>
                </c:pt>
                <c:pt idx="6490">
                  <c:v>7625.8674479590209</c:v>
                </c:pt>
                <c:pt idx="6491">
                  <c:v>7627.0347350245656</c:v>
                </c:pt>
                <c:pt idx="6492">
                  <c:v>7628.2020197184347</c:v>
                </c:pt>
                <c:pt idx="6493">
                  <c:v>7629.3693020406972</c:v>
                </c:pt>
                <c:pt idx="6494">
                  <c:v>7630.536581991415</c:v>
                </c:pt>
                <c:pt idx="6495">
                  <c:v>7631.7038595704607</c:v>
                </c:pt>
                <c:pt idx="6496">
                  <c:v>7632.8711347779636</c:v>
                </c:pt>
                <c:pt idx="6497">
                  <c:v>7634.0384076137916</c:v>
                </c:pt>
                <c:pt idx="6498">
                  <c:v>7635.2056780781431</c:v>
                </c:pt>
                <c:pt idx="6499">
                  <c:v>7636.372946170819</c:v>
                </c:pt>
                <c:pt idx="6500">
                  <c:v>7637.5402118919528</c:v>
                </c:pt>
                <c:pt idx="6501">
                  <c:v>7638.7074752415438</c:v>
                </c:pt>
                <c:pt idx="6502">
                  <c:v>7639.8747362195254</c:v>
                </c:pt>
                <c:pt idx="6503">
                  <c:v>7641.0419948259623</c:v>
                </c:pt>
                <c:pt idx="6504">
                  <c:v>7642.2092510608545</c:v>
                </c:pt>
                <c:pt idx="6505">
                  <c:v>7643.3765049242074</c:v>
                </c:pt>
                <c:pt idx="6506">
                  <c:v>7644.5437564159483</c:v>
                </c:pt>
                <c:pt idx="6507">
                  <c:v>7645.7110055362109</c:v>
                </c:pt>
                <c:pt idx="6508">
                  <c:v>7646.8782522848678</c:v>
                </c:pt>
                <c:pt idx="6509">
                  <c:v>7648.0454966620446</c:v>
                </c:pt>
                <c:pt idx="6510">
                  <c:v>7649.2127386676739</c:v>
                </c:pt>
                <c:pt idx="6511">
                  <c:v>7650.3799783018285</c:v>
                </c:pt>
                <c:pt idx="6512">
                  <c:v>7651.5472155643747</c:v>
                </c:pt>
                <c:pt idx="6513">
                  <c:v>7652.7144504555054</c:v>
                </c:pt>
                <c:pt idx="6514">
                  <c:v>7653.8816829750249</c:v>
                </c:pt>
                <c:pt idx="6515">
                  <c:v>7655.0489131231325</c:v>
                </c:pt>
                <c:pt idx="6516">
                  <c:v>7656.216140899699</c:v>
                </c:pt>
                <c:pt idx="6517">
                  <c:v>7657.383366304718</c:v>
                </c:pt>
                <c:pt idx="6518">
                  <c:v>7658.5505893383252</c:v>
                </c:pt>
                <c:pt idx="6519">
                  <c:v>7659.7178100003885</c:v>
                </c:pt>
                <c:pt idx="6520">
                  <c:v>7660.8850282910371</c:v>
                </c:pt>
                <c:pt idx="6521">
                  <c:v>7662.052244210141</c:v>
                </c:pt>
                <c:pt idx="6522">
                  <c:v>7663.2194577578339</c:v>
                </c:pt>
                <c:pt idx="6523">
                  <c:v>7664.3866689340439</c:v>
                </c:pt>
                <c:pt idx="6524">
                  <c:v>7665.5538777387756</c:v>
                </c:pt>
                <c:pt idx="6525">
                  <c:v>7666.7210841720289</c:v>
                </c:pt>
                <c:pt idx="6526">
                  <c:v>7667.8882882338685</c:v>
                </c:pt>
                <c:pt idx="6527">
                  <c:v>7669.0554899242934</c:v>
                </c:pt>
                <c:pt idx="6528">
                  <c:v>7670.2226892432391</c:v>
                </c:pt>
                <c:pt idx="6529">
                  <c:v>7671.3898861907064</c:v>
                </c:pt>
                <c:pt idx="6530">
                  <c:v>7672.55708076682</c:v>
                </c:pt>
                <c:pt idx="6531">
                  <c:v>7673.724272971459</c:v>
                </c:pt>
                <c:pt idx="6532">
                  <c:v>7674.8914628046823</c:v>
                </c:pt>
                <c:pt idx="6533">
                  <c:v>7676.0586502664919</c:v>
                </c:pt>
                <c:pt idx="6534">
                  <c:v>7677.2258353568859</c:v>
                </c:pt>
                <c:pt idx="6535">
                  <c:v>7678.3930180758662</c:v>
                </c:pt>
                <c:pt idx="6536">
                  <c:v>7679.5601984234318</c:v>
                </c:pt>
                <c:pt idx="6537">
                  <c:v>7680.7273763995827</c:v>
                </c:pt>
                <c:pt idx="6538">
                  <c:v>7681.8945520043844</c:v>
                </c:pt>
                <c:pt idx="6539">
                  <c:v>7683.0617252377715</c:v>
                </c:pt>
                <c:pt idx="6540">
                  <c:v>7684.2288960998094</c:v>
                </c:pt>
                <c:pt idx="6541">
                  <c:v>7685.3960645904335</c:v>
                </c:pt>
                <c:pt idx="6542">
                  <c:v>7686.5632307097057</c:v>
                </c:pt>
                <c:pt idx="6543">
                  <c:v>7687.7303944576306</c:v>
                </c:pt>
                <c:pt idx="6544">
                  <c:v>7688.8975558341381</c:v>
                </c:pt>
                <c:pt idx="6545">
                  <c:v>7690.0647148392982</c:v>
                </c:pt>
                <c:pt idx="6546">
                  <c:v>7691.23187147311</c:v>
                </c:pt>
                <c:pt idx="6547">
                  <c:v>7692.3990257355699</c:v>
                </c:pt>
                <c:pt idx="6548">
                  <c:v>7693.5661776266797</c:v>
                </c:pt>
                <c:pt idx="6549">
                  <c:v>7694.7333271464395</c:v>
                </c:pt>
                <c:pt idx="6550">
                  <c:v>7695.9004742949146</c:v>
                </c:pt>
                <c:pt idx="6551">
                  <c:v>7697.0676190719751</c:v>
                </c:pt>
                <c:pt idx="6552">
                  <c:v>7698.2347614778182</c:v>
                </c:pt>
                <c:pt idx="6553">
                  <c:v>7699.4019015122431</c:v>
                </c:pt>
                <c:pt idx="6554">
                  <c:v>7700.5690391753824</c:v>
                </c:pt>
                <c:pt idx="6555">
                  <c:v>7701.7361744672398</c:v>
                </c:pt>
                <c:pt idx="6556">
                  <c:v>7702.9033073877454</c:v>
                </c:pt>
                <c:pt idx="6557">
                  <c:v>7704.0704379369663</c:v>
                </c:pt>
                <c:pt idx="6558">
                  <c:v>7705.2375661149026</c:v>
                </c:pt>
                <c:pt idx="6559">
                  <c:v>7706.4046919214907</c:v>
                </c:pt>
                <c:pt idx="6560">
                  <c:v>7707.571815356856</c:v>
                </c:pt>
                <c:pt idx="6561">
                  <c:v>7708.7389364209366</c:v>
                </c:pt>
                <c:pt idx="6562">
                  <c:v>7709.9060551137327</c:v>
                </c:pt>
                <c:pt idx="6563">
                  <c:v>7711.0731714352423</c:v>
                </c:pt>
                <c:pt idx="6564">
                  <c:v>7712.2402853854664</c:v>
                </c:pt>
                <c:pt idx="6565">
                  <c:v>7713.4073969644078</c:v>
                </c:pt>
                <c:pt idx="6566">
                  <c:v>7714.5745061721273</c:v>
                </c:pt>
                <c:pt idx="6567">
                  <c:v>7715.7416130086267</c:v>
                </c:pt>
                <c:pt idx="6568">
                  <c:v>7716.9087174738397</c:v>
                </c:pt>
                <c:pt idx="6569">
                  <c:v>7718.0758195678345</c:v>
                </c:pt>
                <c:pt idx="6570">
                  <c:v>7719.2429192905429</c:v>
                </c:pt>
                <c:pt idx="6571">
                  <c:v>7720.4100166420294</c:v>
                </c:pt>
                <c:pt idx="6572">
                  <c:v>7721.5771116222986</c:v>
                </c:pt>
                <c:pt idx="6573">
                  <c:v>7722.7442042313451</c:v>
                </c:pt>
                <c:pt idx="6574">
                  <c:v>7723.9112944691715</c:v>
                </c:pt>
                <c:pt idx="6575">
                  <c:v>7725.0783823357788</c:v>
                </c:pt>
                <c:pt idx="6576">
                  <c:v>7726.2454678311633</c:v>
                </c:pt>
                <c:pt idx="6577">
                  <c:v>7727.4125509553287</c:v>
                </c:pt>
                <c:pt idx="6578">
                  <c:v>7728.5796317083368</c:v>
                </c:pt>
                <c:pt idx="6579">
                  <c:v>7729.7467100901276</c:v>
                </c:pt>
                <c:pt idx="6580">
                  <c:v>7730.9137861007594</c:v>
                </c:pt>
                <c:pt idx="6581">
                  <c:v>7732.0808597401738</c:v>
                </c:pt>
                <c:pt idx="6582">
                  <c:v>7733.2479310083645</c:v>
                </c:pt>
                <c:pt idx="6583">
                  <c:v>7734.4149999054007</c:v>
                </c:pt>
                <c:pt idx="6584">
                  <c:v>7735.582066431346</c:v>
                </c:pt>
                <c:pt idx="6585">
                  <c:v>7736.7491305860049</c:v>
                </c:pt>
                <c:pt idx="6586">
                  <c:v>7737.9161923695738</c:v>
                </c:pt>
                <c:pt idx="6587">
                  <c:v>7739.0832517819863</c:v>
                </c:pt>
                <c:pt idx="6588">
                  <c:v>7740.2503088232443</c:v>
                </c:pt>
                <c:pt idx="6589">
                  <c:v>7741.4173634933441</c:v>
                </c:pt>
                <c:pt idx="6590">
                  <c:v>7742.5844157922893</c:v>
                </c:pt>
                <c:pt idx="6591">
                  <c:v>7743.75146572008</c:v>
                </c:pt>
                <c:pt idx="6592">
                  <c:v>7744.918513276777</c:v>
                </c:pt>
                <c:pt idx="6593">
                  <c:v>7746.0855584623196</c:v>
                </c:pt>
                <c:pt idx="6594">
                  <c:v>7747.2526012767048</c:v>
                </c:pt>
                <c:pt idx="6595">
                  <c:v>7748.4196417200646</c:v>
                </c:pt>
                <c:pt idx="6596">
                  <c:v>7749.5866797922063</c:v>
                </c:pt>
                <c:pt idx="6597">
                  <c:v>7750.753715493317</c:v>
                </c:pt>
                <c:pt idx="6598">
                  <c:v>7751.9207488232751</c:v>
                </c:pt>
                <c:pt idx="6599">
                  <c:v>7753.0877797821395</c:v>
                </c:pt>
                <c:pt idx="6600">
                  <c:v>7754.2548083699803</c:v>
                </c:pt>
                <c:pt idx="6601">
                  <c:v>7755.421834586663</c:v>
                </c:pt>
                <c:pt idx="6602">
                  <c:v>7756.5888584322538</c:v>
                </c:pt>
                <c:pt idx="6603">
                  <c:v>7757.7558799067547</c:v>
                </c:pt>
                <c:pt idx="6604">
                  <c:v>7758.9228990102283</c:v>
                </c:pt>
                <c:pt idx="6605">
                  <c:v>7760.0899157426129</c:v>
                </c:pt>
                <c:pt idx="6606">
                  <c:v>7761.2569301039048</c:v>
                </c:pt>
                <c:pt idx="6607">
                  <c:v>7762.4239420941694</c:v>
                </c:pt>
                <c:pt idx="6608">
                  <c:v>7763.5909517133441</c:v>
                </c:pt>
                <c:pt idx="6609">
                  <c:v>7764.7579589614916</c:v>
                </c:pt>
                <c:pt idx="6610">
                  <c:v>7765.92496383861</c:v>
                </c:pt>
                <c:pt idx="6611">
                  <c:v>7767.0919663446402</c:v>
                </c:pt>
                <c:pt idx="6612">
                  <c:v>7768.2589664797088</c:v>
                </c:pt>
                <c:pt idx="6613">
                  <c:v>7769.4259642436855</c:v>
                </c:pt>
                <c:pt idx="6614">
                  <c:v>7770.592959636635</c:v>
                </c:pt>
                <c:pt idx="6615">
                  <c:v>7771.7599526585582</c:v>
                </c:pt>
                <c:pt idx="6616">
                  <c:v>7772.9269433094541</c:v>
                </c:pt>
                <c:pt idx="6617">
                  <c:v>7774.0939315893875</c:v>
                </c:pt>
                <c:pt idx="6618">
                  <c:v>7775.2609174982963</c:v>
                </c:pt>
                <c:pt idx="6619">
                  <c:v>7776.4279010361797</c:v>
                </c:pt>
                <c:pt idx="6620">
                  <c:v>7777.5948822030996</c:v>
                </c:pt>
                <c:pt idx="6621">
                  <c:v>7778.7618609989922</c:v>
                </c:pt>
                <c:pt idx="6622">
                  <c:v>7779.9288374238567</c:v>
                </c:pt>
                <c:pt idx="6623">
                  <c:v>7781.0958114778277</c:v>
                </c:pt>
                <c:pt idx="6624">
                  <c:v>7782.2627831607688</c:v>
                </c:pt>
                <c:pt idx="6625">
                  <c:v>7783.429752472749</c:v>
                </c:pt>
                <c:pt idx="6626">
                  <c:v>7784.5967194137029</c:v>
                </c:pt>
                <c:pt idx="6627">
                  <c:v>7785.7636839837596</c:v>
                </c:pt>
                <c:pt idx="6628">
                  <c:v>7786.9306461828546</c:v>
                </c:pt>
                <c:pt idx="6629">
                  <c:v>7788.097606010987</c:v>
                </c:pt>
                <c:pt idx="6630">
                  <c:v>7789.2645634681585</c:v>
                </c:pt>
                <c:pt idx="6631">
                  <c:v>7790.4315185543683</c:v>
                </c:pt>
                <c:pt idx="6632">
                  <c:v>7791.5984712696145</c:v>
                </c:pt>
                <c:pt idx="6633">
                  <c:v>7792.7654216139617</c:v>
                </c:pt>
                <c:pt idx="6634">
                  <c:v>7793.9323695874145</c:v>
                </c:pt>
                <c:pt idx="6635">
                  <c:v>7795.0993151899038</c:v>
                </c:pt>
                <c:pt idx="6636">
                  <c:v>7796.2662584214349</c:v>
                </c:pt>
                <c:pt idx="6637">
                  <c:v>7797.4331992821299</c:v>
                </c:pt>
                <c:pt idx="6638">
                  <c:v>7798.600137771863</c:v>
                </c:pt>
                <c:pt idx="6639">
                  <c:v>7799.7670738906991</c:v>
                </c:pt>
                <c:pt idx="6640">
                  <c:v>7800.9340076386379</c:v>
                </c:pt>
                <c:pt idx="6641">
                  <c:v>7802.1009390156796</c:v>
                </c:pt>
                <c:pt idx="6642">
                  <c:v>7803.2678680218251</c:v>
                </c:pt>
                <c:pt idx="6643">
                  <c:v>7804.4347946570724</c:v>
                </c:pt>
                <c:pt idx="6644">
                  <c:v>7805.6017189214217</c:v>
                </c:pt>
                <c:pt idx="6645">
                  <c:v>7806.7686408148729</c:v>
                </c:pt>
                <c:pt idx="6646">
                  <c:v>7807.9355603374934</c:v>
                </c:pt>
                <c:pt idx="6647">
                  <c:v>7809.1024774892794</c:v>
                </c:pt>
                <c:pt idx="6648">
                  <c:v>7810.269392270171</c:v>
                </c:pt>
                <c:pt idx="6649">
                  <c:v>7811.4363046801627</c:v>
                </c:pt>
                <c:pt idx="6650">
                  <c:v>7812.6032147193218</c:v>
                </c:pt>
                <c:pt idx="6651">
                  <c:v>7813.7701223876484</c:v>
                </c:pt>
                <c:pt idx="6652">
                  <c:v>7814.9370276851432</c:v>
                </c:pt>
                <c:pt idx="6653">
                  <c:v>7816.1039306118055</c:v>
                </c:pt>
                <c:pt idx="6654">
                  <c:v>7817.2708311675678</c:v>
                </c:pt>
                <c:pt idx="6655">
                  <c:v>7818.4377293525631</c:v>
                </c:pt>
                <c:pt idx="6656">
                  <c:v>7819.6046251667294</c:v>
                </c:pt>
                <c:pt idx="6657">
                  <c:v>7820.7715186100595</c:v>
                </c:pt>
                <c:pt idx="6658">
                  <c:v>7821.9384096825579</c:v>
                </c:pt>
                <c:pt idx="6659">
                  <c:v>7823.1052983842219</c:v>
                </c:pt>
                <c:pt idx="6660">
                  <c:v>7824.2721847151206</c:v>
                </c:pt>
                <c:pt idx="6661">
                  <c:v>7825.4390686752495</c:v>
                </c:pt>
                <c:pt idx="6662">
                  <c:v>7826.6059502645476</c:v>
                </c:pt>
                <c:pt idx="6663">
                  <c:v>7827.7728294830104</c:v>
                </c:pt>
                <c:pt idx="6664">
                  <c:v>7828.9397063307706</c:v>
                </c:pt>
                <c:pt idx="6665">
                  <c:v>7830.1065808076974</c:v>
                </c:pt>
                <c:pt idx="6666">
                  <c:v>7831.273452913857</c:v>
                </c:pt>
                <c:pt idx="6667">
                  <c:v>7832.4403226492495</c:v>
                </c:pt>
                <c:pt idx="6668">
                  <c:v>7833.6071900138732</c:v>
                </c:pt>
                <c:pt idx="6669">
                  <c:v>7834.7740550077287</c:v>
                </c:pt>
                <c:pt idx="6670">
                  <c:v>7835.9409176308154</c:v>
                </c:pt>
                <c:pt idx="6671">
                  <c:v>7837.107777883135</c:v>
                </c:pt>
                <c:pt idx="6672">
                  <c:v>7838.2746357647511</c:v>
                </c:pt>
                <c:pt idx="6673">
                  <c:v>7839.4414912755983</c:v>
                </c:pt>
                <c:pt idx="6674">
                  <c:v>7840.6083444157457</c:v>
                </c:pt>
                <c:pt idx="6675">
                  <c:v>7841.7751951851214</c:v>
                </c:pt>
                <c:pt idx="6676">
                  <c:v>7842.9420435837292</c:v>
                </c:pt>
                <c:pt idx="6677">
                  <c:v>7844.1088896116999</c:v>
                </c:pt>
                <c:pt idx="6678">
                  <c:v>7845.2757332689016</c:v>
                </c:pt>
                <c:pt idx="6679">
                  <c:v>7846.442574555399</c:v>
                </c:pt>
                <c:pt idx="6680">
                  <c:v>7847.6094134711939</c:v>
                </c:pt>
                <c:pt idx="6681">
                  <c:v>7848.776250016218</c:v>
                </c:pt>
                <c:pt idx="6682">
                  <c:v>7849.9430841906078</c:v>
                </c:pt>
                <c:pt idx="6683">
                  <c:v>7851.1099159942905</c:v>
                </c:pt>
                <c:pt idx="6684">
                  <c:v>7852.2767454273389</c:v>
                </c:pt>
                <c:pt idx="6685">
                  <c:v>7853.4435724896157</c:v>
                </c:pt>
                <c:pt idx="6686">
                  <c:v>7854.6103971812545</c:v>
                </c:pt>
                <c:pt idx="6687">
                  <c:v>7855.777219502188</c:v>
                </c:pt>
                <c:pt idx="6688">
                  <c:v>7856.9440394524854</c:v>
                </c:pt>
                <c:pt idx="6689">
                  <c:v>7858.1108570320794</c:v>
                </c:pt>
                <c:pt idx="6690">
                  <c:v>7859.2776722410335</c:v>
                </c:pt>
                <c:pt idx="6691">
                  <c:v>7860.4444850793489</c:v>
                </c:pt>
                <c:pt idx="6692">
                  <c:v>7861.6112955469616</c:v>
                </c:pt>
                <c:pt idx="6693">
                  <c:v>7862.7781036439983</c:v>
                </c:pt>
                <c:pt idx="6694">
                  <c:v>7863.9449093703342</c:v>
                </c:pt>
                <c:pt idx="6695">
                  <c:v>7865.1117127260286</c:v>
                </c:pt>
                <c:pt idx="6696">
                  <c:v>7866.2785137111496</c:v>
                </c:pt>
                <c:pt idx="6697">
                  <c:v>7867.4453123255671</c:v>
                </c:pt>
                <c:pt idx="6698">
                  <c:v>7868.6121085694122</c:v>
                </c:pt>
                <c:pt idx="6699">
                  <c:v>7869.7789024426183</c:v>
                </c:pt>
                <c:pt idx="6700">
                  <c:v>7870.9456939452502</c:v>
                </c:pt>
                <c:pt idx="6701">
                  <c:v>7872.1124830772424</c:v>
                </c:pt>
                <c:pt idx="6702">
                  <c:v>7873.2792698385938</c:v>
                </c:pt>
                <c:pt idx="6703">
                  <c:v>7874.4460542294391</c:v>
                </c:pt>
                <c:pt idx="6704">
                  <c:v>7875.6128362496429</c:v>
                </c:pt>
                <c:pt idx="6705">
                  <c:v>7876.7796158992078</c:v>
                </c:pt>
                <c:pt idx="6706">
                  <c:v>7877.9463931782657</c:v>
                </c:pt>
                <c:pt idx="6707">
                  <c:v>7879.1131680866856</c:v>
                </c:pt>
                <c:pt idx="6708">
                  <c:v>7880.2799406245294</c:v>
                </c:pt>
                <c:pt idx="6709">
                  <c:v>7881.4467107918617</c:v>
                </c:pt>
                <c:pt idx="6710">
                  <c:v>7882.6134785885588</c:v>
                </c:pt>
                <c:pt idx="6711">
                  <c:v>7883.7802440147443</c:v>
                </c:pt>
                <c:pt idx="6712">
                  <c:v>7884.9470070703555</c:v>
                </c:pt>
                <c:pt idx="6713">
                  <c:v>7886.113767755458</c:v>
                </c:pt>
                <c:pt idx="6714">
                  <c:v>7887.2805260699861</c:v>
                </c:pt>
                <c:pt idx="6715">
                  <c:v>7888.4472820139408</c:v>
                </c:pt>
                <c:pt idx="6716">
                  <c:v>7889.6140355873858</c:v>
                </c:pt>
                <c:pt idx="6717">
                  <c:v>7890.7807867903184</c:v>
                </c:pt>
                <c:pt idx="6718">
                  <c:v>7891.9475356226803</c:v>
                </c:pt>
                <c:pt idx="6719">
                  <c:v>7893.1142820845325</c:v>
                </c:pt>
                <c:pt idx="6720">
                  <c:v>7894.2810261758732</c:v>
                </c:pt>
                <c:pt idx="6721">
                  <c:v>7895.4477678967041</c:v>
                </c:pt>
                <c:pt idx="6722">
                  <c:v>7896.6145072470281</c:v>
                </c:pt>
                <c:pt idx="6723">
                  <c:v>7897.7812442268414</c:v>
                </c:pt>
                <c:pt idx="6724">
                  <c:v>7898.9479788362087</c:v>
                </c:pt>
                <c:pt idx="6725">
                  <c:v>7900.1147110750044</c:v>
                </c:pt>
                <c:pt idx="6726">
                  <c:v>7901.2814409433522</c:v>
                </c:pt>
                <c:pt idx="6727">
                  <c:v>7902.4481684412558</c:v>
                </c:pt>
                <c:pt idx="6728">
                  <c:v>7903.614893568586</c:v>
                </c:pt>
                <c:pt idx="6729">
                  <c:v>7904.7816163255338</c:v>
                </c:pt>
                <c:pt idx="6730">
                  <c:v>7905.9483367119765</c:v>
                </c:pt>
                <c:pt idx="6731">
                  <c:v>7907.1150547279722</c:v>
                </c:pt>
                <c:pt idx="6732">
                  <c:v>7908.2817703734581</c:v>
                </c:pt>
                <c:pt idx="6733">
                  <c:v>7909.448483648499</c:v>
                </c:pt>
                <c:pt idx="6734">
                  <c:v>7910.6151945531601</c:v>
                </c:pt>
                <c:pt idx="6735">
                  <c:v>7911.7819030873115</c:v>
                </c:pt>
                <c:pt idx="6736">
                  <c:v>7912.948609251016</c:v>
                </c:pt>
                <c:pt idx="6737">
                  <c:v>7914.1153130443408</c:v>
                </c:pt>
                <c:pt idx="6738">
                  <c:v>7915.2820144671587</c:v>
                </c:pt>
                <c:pt idx="6739">
                  <c:v>7916.4487135195959</c:v>
                </c:pt>
                <c:pt idx="6740">
                  <c:v>7917.6154102016499</c:v>
                </c:pt>
                <c:pt idx="6741">
                  <c:v>7918.7821045132623</c:v>
                </c:pt>
                <c:pt idx="6742">
                  <c:v>7919.9487964544269</c:v>
                </c:pt>
                <c:pt idx="6743">
                  <c:v>7921.1154860252127</c:v>
                </c:pt>
                <c:pt idx="6744">
                  <c:v>7922.2821732256198</c:v>
                </c:pt>
                <c:pt idx="6745">
                  <c:v>7923.4488580555808</c:v>
                </c:pt>
                <c:pt idx="6746">
                  <c:v>7924.6155405151594</c:v>
                </c:pt>
                <c:pt idx="6747">
                  <c:v>7925.7822206043611</c:v>
                </c:pt>
                <c:pt idx="6748">
                  <c:v>7926.9488983231795</c:v>
                </c:pt>
                <c:pt idx="6749">
                  <c:v>7928.1155736716182</c:v>
                </c:pt>
                <c:pt idx="6750">
                  <c:v>7929.2822466497428</c:v>
                </c:pt>
                <c:pt idx="6751">
                  <c:v>7930.4489172574222</c:v>
                </c:pt>
                <c:pt idx="6752">
                  <c:v>7931.6155854947856</c:v>
                </c:pt>
                <c:pt idx="6753">
                  <c:v>7932.7822513617684</c:v>
                </c:pt>
                <c:pt idx="6754">
                  <c:v>7933.9489148583725</c:v>
                </c:pt>
                <c:pt idx="6755">
                  <c:v>7935.1155759846597</c:v>
                </c:pt>
                <c:pt idx="6756">
                  <c:v>7936.2822347405672</c:v>
                </c:pt>
                <c:pt idx="6757">
                  <c:v>7937.4488911262224</c:v>
                </c:pt>
                <c:pt idx="6758">
                  <c:v>7938.6155451414334</c:v>
                </c:pt>
                <c:pt idx="6759">
                  <c:v>7939.7821967863938</c:v>
                </c:pt>
                <c:pt idx="6760">
                  <c:v>7940.9488460610364</c:v>
                </c:pt>
                <c:pt idx="6761">
                  <c:v>7942.1154929653021</c:v>
                </c:pt>
                <c:pt idx="6762">
                  <c:v>7943.2821374993155</c:v>
                </c:pt>
                <c:pt idx="6763">
                  <c:v>7944.4487796629473</c:v>
                </c:pt>
                <c:pt idx="6764">
                  <c:v>7945.6154194563305</c:v>
                </c:pt>
                <c:pt idx="6765">
                  <c:v>7946.7820568793977</c:v>
                </c:pt>
                <c:pt idx="6766">
                  <c:v>7947.9486919321471</c:v>
                </c:pt>
                <c:pt idx="6767">
                  <c:v>7949.1153246146469</c:v>
                </c:pt>
                <c:pt idx="6768">
                  <c:v>7950.2819549268297</c:v>
                </c:pt>
                <c:pt idx="6769">
                  <c:v>7951.4485828686984</c:v>
                </c:pt>
                <c:pt idx="6770">
                  <c:v>7952.615208440382</c:v>
                </c:pt>
                <c:pt idx="6771">
                  <c:v>7953.781831641747</c:v>
                </c:pt>
                <c:pt idx="6772">
                  <c:v>7954.9484524727986</c:v>
                </c:pt>
                <c:pt idx="6773">
                  <c:v>7956.1150709336616</c:v>
                </c:pt>
                <c:pt idx="6774">
                  <c:v>7957.2816870242104</c:v>
                </c:pt>
                <c:pt idx="6775">
                  <c:v>7958.4483007445742</c:v>
                </c:pt>
                <c:pt idx="6776">
                  <c:v>7959.6149120946202</c:v>
                </c:pt>
                <c:pt idx="6777">
                  <c:v>7960.7815210744811</c:v>
                </c:pt>
                <c:pt idx="6778">
                  <c:v>7961.9481276840243</c:v>
                </c:pt>
                <c:pt idx="6779">
                  <c:v>7963.1147319234478</c:v>
                </c:pt>
                <c:pt idx="6780">
                  <c:v>7964.2813337925554</c:v>
                </c:pt>
                <c:pt idx="6781">
                  <c:v>7965.4479332914771</c:v>
                </c:pt>
                <c:pt idx="6782">
                  <c:v>7966.6145304201455</c:v>
                </c:pt>
                <c:pt idx="6783">
                  <c:v>7967.7811251786297</c:v>
                </c:pt>
                <c:pt idx="6784">
                  <c:v>7968.9477175669272</c:v>
                </c:pt>
                <c:pt idx="6785">
                  <c:v>7970.1143075849741</c:v>
                </c:pt>
                <c:pt idx="6786">
                  <c:v>7971.2808952328323</c:v>
                </c:pt>
                <c:pt idx="6787">
                  <c:v>7972.4474805105065</c:v>
                </c:pt>
                <c:pt idx="6788">
                  <c:v>7973.6140634179937</c:v>
                </c:pt>
                <c:pt idx="6789">
                  <c:v>7974.7806439552951</c:v>
                </c:pt>
                <c:pt idx="6790">
                  <c:v>7975.9472221224096</c:v>
                </c:pt>
                <c:pt idx="6791">
                  <c:v>7977.1137979194009</c:v>
                </c:pt>
                <c:pt idx="6792">
                  <c:v>7978.2803713461408</c:v>
                </c:pt>
                <c:pt idx="6793">
                  <c:v>7979.446942402762</c:v>
                </c:pt>
                <c:pt idx="6794">
                  <c:v>7980.6135110891964</c:v>
                </c:pt>
                <c:pt idx="6795">
                  <c:v>7981.7800774055077</c:v>
                </c:pt>
                <c:pt idx="6796">
                  <c:v>7982.9466413516338</c:v>
                </c:pt>
                <c:pt idx="6797">
                  <c:v>7984.1132029276368</c:v>
                </c:pt>
                <c:pt idx="6798">
                  <c:v>7985.2797621334539</c:v>
                </c:pt>
                <c:pt idx="6799">
                  <c:v>7986.4463189692151</c:v>
                </c:pt>
                <c:pt idx="6800">
                  <c:v>7987.6128734347885</c:v>
                </c:pt>
                <c:pt idx="6801">
                  <c:v>7988.7794255302415</c:v>
                </c:pt>
                <c:pt idx="6802">
                  <c:v>7989.9459752555713</c:v>
                </c:pt>
                <c:pt idx="6803">
                  <c:v>7991.1125226107779</c:v>
                </c:pt>
                <c:pt idx="6804">
                  <c:v>7992.2790675959322</c:v>
                </c:pt>
                <c:pt idx="6805">
                  <c:v>7993.4456102108952</c:v>
                </c:pt>
                <c:pt idx="6806">
                  <c:v>7994.6121504558041</c:v>
                </c:pt>
                <c:pt idx="6807">
                  <c:v>7995.7786883305898</c:v>
                </c:pt>
                <c:pt idx="6808">
                  <c:v>7996.9452238353188</c:v>
                </c:pt>
                <c:pt idx="6809">
                  <c:v>7998.1117569699263</c:v>
                </c:pt>
                <c:pt idx="6810">
                  <c:v>7999.2782877344116</c:v>
                </c:pt>
                <c:pt idx="6811">
                  <c:v>8000.4448161289056</c:v>
                </c:pt>
                <c:pt idx="6812">
                  <c:v>8001.6113421532764</c:v>
                </c:pt>
                <c:pt idx="6813">
                  <c:v>8002.7778658075913</c:v>
                </c:pt>
                <c:pt idx="6814">
                  <c:v>8003.9443870918494</c:v>
                </c:pt>
                <c:pt idx="6815">
                  <c:v>8005.1109060060489</c:v>
                </c:pt>
                <c:pt idx="6816">
                  <c:v>8006.2774225501262</c:v>
                </c:pt>
                <c:pt idx="6817">
                  <c:v>8007.4439367242139</c:v>
                </c:pt>
                <c:pt idx="6818">
                  <c:v>8008.6104485282431</c:v>
                </c:pt>
                <c:pt idx="6819">
                  <c:v>8009.7769579622782</c:v>
                </c:pt>
                <c:pt idx="6820">
                  <c:v>8010.9434650261946</c:v>
                </c:pt>
                <c:pt idx="6821">
                  <c:v>8012.1099697201798</c:v>
                </c:pt>
                <c:pt idx="6822">
                  <c:v>8013.2764720440437</c:v>
                </c:pt>
                <c:pt idx="6823">
                  <c:v>8014.442971997918</c:v>
                </c:pt>
                <c:pt idx="6824">
                  <c:v>8015.6094695817992</c:v>
                </c:pt>
                <c:pt idx="6825">
                  <c:v>8016.7759647956846</c:v>
                </c:pt>
                <c:pt idx="6826">
                  <c:v>8017.9424576395159</c:v>
                </c:pt>
                <c:pt idx="6827">
                  <c:v>8019.108948113354</c:v>
                </c:pt>
                <c:pt idx="6828">
                  <c:v>8020.2754362171991</c:v>
                </c:pt>
                <c:pt idx="6829">
                  <c:v>8021.4419219510528</c:v>
                </c:pt>
                <c:pt idx="6830">
                  <c:v>8022.6084053149143</c:v>
                </c:pt>
                <c:pt idx="6831">
                  <c:v>8023.7748863088473</c:v>
                </c:pt>
                <c:pt idx="6832">
                  <c:v>8024.9413649327198</c:v>
                </c:pt>
                <c:pt idx="6833">
                  <c:v>8026.1078411866702</c:v>
                </c:pt>
                <c:pt idx="6834">
                  <c:v>8027.2743150706256</c:v>
                </c:pt>
                <c:pt idx="6835">
                  <c:v>8028.4407865846533</c:v>
                </c:pt>
                <c:pt idx="6836">
                  <c:v>8029.607255728688</c:v>
                </c:pt>
                <c:pt idx="6837">
                  <c:v>8030.773722502794</c:v>
                </c:pt>
                <c:pt idx="6838">
                  <c:v>8031.9401869069088</c:v>
                </c:pt>
                <c:pt idx="6839">
                  <c:v>8033.1066489411623</c:v>
                </c:pt>
                <c:pt idx="6840">
                  <c:v>8034.27310860542</c:v>
                </c:pt>
                <c:pt idx="6841">
                  <c:v>8035.4395658997519</c:v>
                </c:pt>
                <c:pt idx="6842">
                  <c:v>8036.6060208241533</c:v>
                </c:pt>
                <c:pt idx="6843">
                  <c:v>8037.772473378629</c:v>
                </c:pt>
                <c:pt idx="6844">
                  <c:v>8038.938923563177</c:v>
                </c:pt>
                <c:pt idx="6845">
                  <c:v>8040.1053713777974</c:v>
                </c:pt>
                <c:pt idx="6846">
                  <c:v>8041.2718168224892</c:v>
                </c:pt>
                <c:pt idx="6847">
                  <c:v>8042.4382598973189</c:v>
                </c:pt>
                <c:pt idx="6848">
                  <c:v>8043.6047006022836</c:v>
                </c:pt>
                <c:pt idx="6849">
                  <c:v>8044.7711389373208</c:v>
                </c:pt>
                <c:pt idx="6850">
                  <c:v>8045.9375749024312</c:v>
                </c:pt>
                <c:pt idx="6851">
                  <c:v>8047.1040084976776</c:v>
                </c:pt>
                <c:pt idx="6852">
                  <c:v>8048.2704397230627</c:v>
                </c:pt>
                <c:pt idx="6853">
                  <c:v>8049.4368685785175</c:v>
                </c:pt>
                <c:pt idx="6854">
                  <c:v>8050.6032950641738</c:v>
                </c:pt>
                <c:pt idx="6855">
                  <c:v>8051.7697191799016</c:v>
                </c:pt>
                <c:pt idx="6856">
                  <c:v>8052.9361409257681</c:v>
                </c:pt>
                <c:pt idx="6857">
                  <c:v>8054.1025603018361</c:v>
                </c:pt>
                <c:pt idx="6858">
                  <c:v>8055.2689773079765</c:v>
                </c:pt>
                <c:pt idx="6859">
                  <c:v>8056.4353919443174</c:v>
                </c:pt>
                <c:pt idx="6860">
                  <c:v>8057.601804210859</c:v>
                </c:pt>
                <c:pt idx="6861">
                  <c:v>8058.7682141074738</c:v>
                </c:pt>
                <c:pt idx="6862">
                  <c:v>8059.9346216342901</c:v>
                </c:pt>
                <c:pt idx="6863">
                  <c:v>8061.1010267913061</c:v>
                </c:pt>
                <c:pt idx="6864">
                  <c:v>8062.2674295784609</c:v>
                </c:pt>
                <c:pt idx="6865">
                  <c:v>8063.4338299958172</c:v>
                </c:pt>
                <c:pt idx="6866">
                  <c:v>8064.6002280433086</c:v>
                </c:pt>
                <c:pt idx="6867">
                  <c:v>8065.7666237210678</c:v>
                </c:pt>
                <c:pt idx="6868">
                  <c:v>8066.9330170289622</c:v>
                </c:pt>
                <c:pt idx="6869">
                  <c:v>8068.0994079671245</c:v>
                </c:pt>
                <c:pt idx="6870">
                  <c:v>8069.2657965354219</c:v>
                </c:pt>
                <c:pt idx="6871">
                  <c:v>8070.4321827339863</c:v>
                </c:pt>
                <c:pt idx="6872">
                  <c:v>8071.5985665626877</c:v>
                </c:pt>
                <c:pt idx="6873">
                  <c:v>8072.7649480217187</c:v>
                </c:pt>
                <c:pt idx="6874">
                  <c:v>8073.9313271108877</c:v>
                </c:pt>
                <c:pt idx="6875">
                  <c:v>8075.0977038303208</c:v>
                </c:pt>
                <c:pt idx="6876">
                  <c:v>8076.2640781799564</c:v>
                </c:pt>
                <c:pt idx="6877">
                  <c:v>8077.4304501598599</c:v>
                </c:pt>
                <c:pt idx="6878">
                  <c:v>8078.5968197700277</c:v>
                </c:pt>
                <c:pt idx="6879">
                  <c:v>8079.7631870103969</c:v>
                </c:pt>
                <c:pt idx="6880">
                  <c:v>8080.9295518810322</c:v>
                </c:pt>
                <c:pt idx="6881">
                  <c:v>8082.0959143819346</c:v>
                </c:pt>
                <c:pt idx="6882">
                  <c:v>8083.262274513103</c:v>
                </c:pt>
                <c:pt idx="6883">
                  <c:v>8084.4286322745347</c:v>
                </c:pt>
                <c:pt idx="6884">
                  <c:v>8085.5949876662353</c:v>
                </c:pt>
                <c:pt idx="6885">
                  <c:v>8086.7613406882001</c:v>
                </c:pt>
                <c:pt idx="6886">
                  <c:v>8087.9276913404974</c:v>
                </c:pt>
                <c:pt idx="6887">
                  <c:v>8089.0940396230581</c:v>
                </c:pt>
                <c:pt idx="6888">
                  <c:v>8090.2603855358875</c:v>
                </c:pt>
                <c:pt idx="6889">
                  <c:v>8091.4267290790485</c:v>
                </c:pt>
                <c:pt idx="6890">
                  <c:v>8092.5930702524729</c:v>
                </c:pt>
                <c:pt idx="6891">
                  <c:v>8093.7594090562288</c:v>
                </c:pt>
                <c:pt idx="6892">
                  <c:v>8094.9257454902508</c:v>
                </c:pt>
                <c:pt idx="6893">
                  <c:v>8096.0920795546672</c:v>
                </c:pt>
                <c:pt idx="6894">
                  <c:v>8097.2584112493496</c:v>
                </c:pt>
                <c:pt idx="6895">
                  <c:v>8098.4247405743663</c:v>
                </c:pt>
                <c:pt idx="6896">
                  <c:v>8099.5910675297091</c:v>
                </c:pt>
                <c:pt idx="6897">
                  <c:v>8100.7573921153862</c:v>
                </c:pt>
                <c:pt idx="6898">
                  <c:v>8101.9237143314549</c:v>
                </c:pt>
                <c:pt idx="6899">
                  <c:v>8103.0900341777942</c:v>
                </c:pt>
                <c:pt idx="6900">
                  <c:v>8104.2563516545242</c:v>
                </c:pt>
                <c:pt idx="6901">
                  <c:v>8105.4226667615867</c:v>
                </c:pt>
                <c:pt idx="6902">
                  <c:v>8106.5889794990453</c:v>
                </c:pt>
                <c:pt idx="6903">
                  <c:v>8107.7552898668364</c:v>
                </c:pt>
                <c:pt idx="6904">
                  <c:v>8108.9215978650182</c:v>
                </c:pt>
                <c:pt idx="6905">
                  <c:v>8110.0879034935333</c:v>
                </c:pt>
                <c:pt idx="6906">
                  <c:v>8111.2542067525092</c:v>
                </c:pt>
                <c:pt idx="6907">
                  <c:v>8112.4205076418129</c:v>
                </c:pt>
                <c:pt idx="6908">
                  <c:v>8113.5868061615138</c:v>
                </c:pt>
                <c:pt idx="6909">
                  <c:v>8114.7531023115462</c:v>
                </c:pt>
                <c:pt idx="6910">
                  <c:v>8115.9193960920375</c:v>
                </c:pt>
                <c:pt idx="6911">
                  <c:v>8117.0856875029231</c:v>
                </c:pt>
                <c:pt idx="6912">
                  <c:v>8118.2519765442712</c:v>
                </c:pt>
                <c:pt idx="6913">
                  <c:v>8119.4182632159464</c:v>
                </c:pt>
                <c:pt idx="6914">
                  <c:v>8120.584547518084</c:v>
                </c:pt>
                <c:pt idx="6915">
                  <c:v>8121.7508294506169</c:v>
                </c:pt>
                <c:pt idx="6916">
                  <c:v>8122.9171090136115</c:v>
                </c:pt>
                <c:pt idx="6917">
                  <c:v>8124.0833862070003</c:v>
                </c:pt>
                <c:pt idx="6918">
                  <c:v>8125.2496610308453</c:v>
                </c:pt>
                <c:pt idx="6919">
                  <c:v>8126.4159334850892</c:v>
                </c:pt>
                <c:pt idx="6920">
                  <c:v>8127.5822035698584</c:v>
                </c:pt>
                <c:pt idx="6921">
                  <c:v>8128.7484712850201</c:v>
                </c:pt>
                <c:pt idx="6922">
                  <c:v>8129.9147366306433</c:v>
                </c:pt>
                <c:pt idx="6923">
                  <c:v>8131.0809996067255</c:v>
                </c:pt>
                <c:pt idx="6924">
                  <c:v>8132.247260213333</c:v>
                </c:pt>
                <c:pt idx="6925">
                  <c:v>8133.4135184503366</c:v>
                </c:pt>
                <c:pt idx="6926">
                  <c:v>8134.5797743178646</c:v>
                </c:pt>
                <c:pt idx="6927">
                  <c:v>8135.7460278158524</c:v>
                </c:pt>
                <c:pt idx="6928">
                  <c:v>8136.9122789442972</c:v>
                </c:pt>
                <c:pt idx="6929">
                  <c:v>8138.0785277032692</c:v>
                </c:pt>
                <c:pt idx="6930">
                  <c:v>8139.2447740927018</c:v>
                </c:pt>
                <c:pt idx="6931">
                  <c:v>8140.411018112658</c:v>
                </c:pt>
                <c:pt idx="6932">
                  <c:v>8141.5772597631394</c:v>
                </c:pt>
                <c:pt idx="6933">
                  <c:v>8142.7434990440815</c:v>
                </c:pt>
                <c:pt idx="6934">
                  <c:v>8143.9097359555471</c:v>
                </c:pt>
                <c:pt idx="6935">
                  <c:v>8145.0759704975353</c:v>
                </c:pt>
                <c:pt idx="6936">
                  <c:v>8146.242202670117</c:v>
                </c:pt>
                <c:pt idx="6937">
                  <c:v>8147.4084324731548</c:v>
                </c:pt>
                <c:pt idx="6938">
                  <c:v>8148.5746599067188</c:v>
                </c:pt>
                <c:pt idx="6939">
                  <c:v>8149.7408849708072</c:v>
                </c:pt>
                <c:pt idx="6940">
                  <c:v>8150.9071076654845</c:v>
                </c:pt>
                <c:pt idx="6941">
                  <c:v>8152.073327990689</c:v>
                </c:pt>
                <c:pt idx="6942">
                  <c:v>8153.2395459464788</c:v>
                </c:pt>
                <c:pt idx="6943">
                  <c:v>8154.4057615327929</c:v>
                </c:pt>
                <c:pt idx="6944">
                  <c:v>8155.571974749635</c:v>
                </c:pt>
                <c:pt idx="6945">
                  <c:v>8156.7381855970661</c:v>
                </c:pt>
                <c:pt idx="6946">
                  <c:v>8157.9043940750844</c:v>
                </c:pt>
                <c:pt idx="6947">
                  <c:v>8159.0706001836925</c:v>
                </c:pt>
                <c:pt idx="6948">
                  <c:v>8160.2368039228904</c:v>
                </c:pt>
                <c:pt idx="6949">
                  <c:v>8161.4030052926128</c:v>
                </c:pt>
                <c:pt idx="6950">
                  <c:v>8162.5692042929886</c:v>
                </c:pt>
                <c:pt idx="6951">
                  <c:v>8163.7354009238879</c:v>
                </c:pt>
                <c:pt idx="6952">
                  <c:v>8164.9015951854435</c:v>
                </c:pt>
                <c:pt idx="6953">
                  <c:v>8166.0677870775862</c:v>
                </c:pt>
                <c:pt idx="6954">
                  <c:v>8167.2339766003188</c:v>
                </c:pt>
                <c:pt idx="6955">
                  <c:v>8168.4001637537058</c:v>
                </c:pt>
                <c:pt idx="6956">
                  <c:v>8169.5663485376826</c:v>
                </c:pt>
                <c:pt idx="6957">
                  <c:v>8170.7325309523103</c:v>
                </c:pt>
                <c:pt idx="6958">
                  <c:v>8171.8987109975951</c:v>
                </c:pt>
                <c:pt idx="6959">
                  <c:v>8173.0648886734671</c:v>
                </c:pt>
                <c:pt idx="6960">
                  <c:v>8174.2310639799944</c:v>
                </c:pt>
                <c:pt idx="6961">
                  <c:v>8175.3972369171115</c:v>
                </c:pt>
                <c:pt idx="6962">
                  <c:v>8176.5634074849449</c:v>
                </c:pt>
                <c:pt idx="6963">
                  <c:v>8177.7295756833673</c:v>
                </c:pt>
                <c:pt idx="6964">
                  <c:v>8178.8957415125105</c:v>
                </c:pt>
                <c:pt idx="6965">
                  <c:v>8180.0619049723045</c:v>
                </c:pt>
                <c:pt idx="6966">
                  <c:v>8181.2280660627557</c:v>
                </c:pt>
                <c:pt idx="6967">
                  <c:v>8182.3942247838586</c:v>
                </c:pt>
                <c:pt idx="6968">
                  <c:v>8183.5603811356814</c:v>
                </c:pt>
                <c:pt idx="6969">
                  <c:v>8184.7265351181568</c:v>
                </c:pt>
                <c:pt idx="6970">
                  <c:v>8185.8926867312866</c:v>
                </c:pt>
                <c:pt idx="6971">
                  <c:v>8187.0588359751346</c:v>
                </c:pt>
                <c:pt idx="6972">
                  <c:v>8188.2249828497015</c:v>
                </c:pt>
                <c:pt idx="6973">
                  <c:v>8189.3911273549847</c:v>
                </c:pt>
                <c:pt idx="6974">
                  <c:v>8190.5572694909251</c:v>
                </c:pt>
                <c:pt idx="6975">
                  <c:v>8191.7234092575818</c:v>
                </c:pt>
                <c:pt idx="6976">
                  <c:v>8192.8895466549584</c:v>
                </c:pt>
                <c:pt idx="6977">
                  <c:v>8194.0556816831177</c:v>
                </c:pt>
                <c:pt idx="6978">
                  <c:v>8195.2218143419304</c:v>
                </c:pt>
                <c:pt idx="6979">
                  <c:v>8196.3879446314622</c:v>
                </c:pt>
                <c:pt idx="6980">
                  <c:v>8197.5540725517767</c:v>
                </c:pt>
                <c:pt idx="6981">
                  <c:v>8198.7201981028084</c:v>
                </c:pt>
                <c:pt idx="6982">
                  <c:v>8199.8863212846245</c:v>
                </c:pt>
                <c:pt idx="6983">
                  <c:v>8201.0524420971597</c:v>
                </c:pt>
                <c:pt idx="6984">
                  <c:v>8202.2185605404138</c:v>
                </c:pt>
                <c:pt idx="6985">
                  <c:v>8203.3846766144488</c:v>
                </c:pt>
                <c:pt idx="6986">
                  <c:v>8204.5507903192665</c:v>
                </c:pt>
                <c:pt idx="6987">
                  <c:v>8205.7169016548705</c:v>
                </c:pt>
                <c:pt idx="6988">
                  <c:v>8206.8830106211917</c:v>
                </c:pt>
                <c:pt idx="6989">
                  <c:v>8208.0491172183611</c:v>
                </c:pt>
                <c:pt idx="6990">
                  <c:v>8209.2152214462476</c:v>
                </c:pt>
                <c:pt idx="6991">
                  <c:v>8210.3813233049168</c:v>
                </c:pt>
                <c:pt idx="6992">
                  <c:v>8211.547422794436</c:v>
                </c:pt>
                <c:pt idx="6993">
                  <c:v>8212.7135199147342</c:v>
                </c:pt>
                <c:pt idx="6994">
                  <c:v>8213.8796146658206</c:v>
                </c:pt>
                <c:pt idx="6995">
                  <c:v>8215.0457070476878</c:v>
                </c:pt>
                <c:pt idx="6996">
                  <c:v>8216.2117970604013</c:v>
                </c:pt>
                <c:pt idx="6997">
                  <c:v>8217.3778847039648</c:v>
                </c:pt>
                <c:pt idx="6998">
                  <c:v>8218.5439699783128</c:v>
                </c:pt>
                <c:pt idx="6999">
                  <c:v>8219.7100528835035</c:v>
                </c:pt>
                <c:pt idx="7000">
                  <c:v>8220.8761334194805</c:v>
                </c:pt>
                <c:pt idx="7001">
                  <c:v>8222.0422115863057</c:v>
                </c:pt>
                <c:pt idx="7002">
                  <c:v>8223.2082873839772</c:v>
                </c:pt>
                <c:pt idx="7003">
                  <c:v>8224.3743608125624</c:v>
                </c:pt>
                <c:pt idx="7004">
                  <c:v>8225.5404318719302</c:v>
                </c:pt>
                <c:pt idx="7005">
                  <c:v>8226.7065005621444</c:v>
                </c:pt>
                <c:pt idx="7006">
                  <c:v>8227.8725668832085</c:v>
                </c:pt>
                <c:pt idx="7007">
                  <c:v>8229.0386308351844</c:v>
                </c:pt>
                <c:pt idx="7008">
                  <c:v>8230.2046924180067</c:v>
                </c:pt>
                <c:pt idx="7009">
                  <c:v>8231.3707516317427</c:v>
                </c:pt>
                <c:pt idx="7010">
                  <c:v>8232.5368084763249</c:v>
                </c:pt>
                <c:pt idx="7011">
                  <c:v>8233.702862951759</c:v>
                </c:pt>
                <c:pt idx="7012">
                  <c:v>8234.8689150580994</c:v>
                </c:pt>
                <c:pt idx="7013">
                  <c:v>8236.0349647953572</c:v>
                </c:pt>
                <c:pt idx="7014">
                  <c:v>8237.2010121635249</c:v>
                </c:pt>
                <c:pt idx="7015">
                  <c:v>8238.3670571626062</c:v>
                </c:pt>
                <c:pt idx="7016">
                  <c:v>8239.5330997925339</c:v>
                </c:pt>
                <c:pt idx="7017">
                  <c:v>8240.6991400533752</c:v>
                </c:pt>
                <c:pt idx="7018">
                  <c:v>8241.8651779451902</c:v>
                </c:pt>
                <c:pt idx="7019">
                  <c:v>8243.0312134679207</c:v>
                </c:pt>
                <c:pt idx="7020">
                  <c:v>8244.1972466215648</c:v>
                </c:pt>
                <c:pt idx="7021">
                  <c:v>8245.3632774061207</c:v>
                </c:pt>
                <c:pt idx="7022">
                  <c:v>8246.5293058216521</c:v>
                </c:pt>
                <c:pt idx="7023">
                  <c:v>8247.6953318680935</c:v>
                </c:pt>
                <c:pt idx="7024">
                  <c:v>8248.8613555454522</c:v>
                </c:pt>
                <c:pt idx="7025">
                  <c:v>8250.0273768537863</c:v>
                </c:pt>
                <c:pt idx="7026">
                  <c:v>8251.193395793096</c:v>
                </c:pt>
                <c:pt idx="7027">
                  <c:v>8252.3594123633848</c:v>
                </c:pt>
                <c:pt idx="7028">
                  <c:v>8253.525426564649</c:v>
                </c:pt>
                <c:pt idx="7029">
                  <c:v>8254.6914383968251</c:v>
                </c:pt>
                <c:pt idx="7030">
                  <c:v>8255.8574478599803</c:v>
                </c:pt>
                <c:pt idx="7031">
                  <c:v>8257.0234549541747</c:v>
                </c:pt>
                <c:pt idx="7032">
                  <c:v>8258.1894596792845</c:v>
                </c:pt>
                <c:pt idx="7033">
                  <c:v>8259.3554620354334</c:v>
                </c:pt>
                <c:pt idx="7034">
                  <c:v>8260.5214620225597</c:v>
                </c:pt>
                <c:pt idx="7035">
                  <c:v>8261.6874596406633</c:v>
                </c:pt>
                <c:pt idx="7036">
                  <c:v>8262.853454889806</c:v>
                </c:pt>
                <c:pt idx="7037">
                  <c:v>8264.0194477699315</c:v>
                </c:pt>
                <c:pt idx="7038">
                  <c:v>8265.1854382810925</c:v>
                </c:pt>
                <c:pt idx="7039">
                  <c:v>8266.3514264232999</c:v>
                </c:pt>
                <c:pt idx="7040">
                  <c:v>8267.5174121964828</c:v>
                </c:pt>
                <c:pt idx="7041">
                  <c:v>8268.6833956007049</c:v>
                </c:pt>
                <c:pt idx="7042">
                  <c:v>8269.8493766359716</c:v>
                </c:pt>
                <c:pt idx="7043">
                  <c:v>8271.0153553022792</c:v>
                </c:pt>
                <c:pt idx="7044">
                  <c:v>8272.1813315996278</c:v>
                </c:pt>
                <c:pt idx="7045">
                  <c:v>8273.3473055280192</c:v>
                </c:pt>
                <c:pt idx="7046">
                  <c:v>8274.5132770874516</c:v>
                </c:pt>
                <c:pt idx="7047">
                  <c:v>8275.6792462779267</c:v>
                </c:pt>
                <c:pt idx="7048">
                  <c:v>8276.8452130995065</c:v>
                </c:pt>
                <c:pt idx="7049">
                  <c:v>8278.0111775521273</c:v>
                </c:pt>
                <c:pt idx="7050">
                  <c:v>8279.1771396357926</c:v>
                </c:pt>
                <c:pt idx="7051">
                  <c:v>8280.3430993505626</c:v>
                </c:pt>
                <c:pt idx="7052">
                  <c:v>8281.5090566964391</c:v>
                </c:pt>
                <c:pt idx="7053">
                  <c:v>8282.6750116733547</c:v>
                </c:pt>
                <c:pt idx="7054">
                  <c:v>8283.8409642814458</c:v>
                </c:pt>
                <c:pt idx="7055">
                  <c:v>8285.0069145205744</c:v>
                </c:pt>
                <c:pt idx="7056">
                  <c:v>8286.1728623908111</c:v>
                </c:pt>
                <c:pt idx="7057">
                  <c:v>8287.3388078920889</c:v>
                </c:pt>
                <c:pt idx="7058">
                  <c:v>8288.5047510245367</c:v>
                </c:pt>
                <c:pt idx="7059">
                  <c:v>8289.6706917880947</c:v>
                </c:pt>
                <c:pt idx="7060">
                  <c:v>8290.836630182821</c:v>
                </c:pt>
                <c:pt idx="7061">
                  <c:v>8292.0025662085882</c:v>
                </c:pt>
                <c:pt idx="7062">
                  <c:v>8293.1684998655255</c:v>
                </c:pt>
                <c:pt idx="7063">
                  <c:v>8294.3344311536384</c:v>
                </c:pt>
                <c:pt idx="7064">
                  <c:v>8295.5003600728523</c:v>
                </c:pt>
                <c:pt idx="7065">
                  <c:v>8296.6662866231745</c:v>
                </c:pt>
                <c:pt idx="7066">
                  <c:v>8297.8322108046686</c:v>
                </c:pt>
                <c:pt idx="7067">
                  <c:v>8298.9981326173329</c:v>
                </c:pt>
                <c:pt idx="7068">
                  <c:v>8300.1640520611654</c:v>
                </c:pt>
                <c:pt idx="7069">
                  <c:v>8301.3299691361099</c:v>
                </c:pt>
                <c:pt idx="7070">
                  <c:v>8302.4958838422863</c:v>
                </c:pt>
                <c:pt idx="7071">
                  <c:v>8303.6617961795691</c:v>
                </c:pt>
                <c:pt idx="7072">
                  <c:v>8304.8277061480876</c:v>
                </c:pt>
                <c:pt idx="7073">
                  <c:v>8305.9936137477762</c:v>
                </c:pt>
                <c:pt idx="7074">
                  <c:v>8307.1595189786367</c:v>
                </c:pt>
                <c:pt idx="7075">
                  <c:v>8308.3254218406692</c:v>
                </c:pt>
                <c:pt idx="7076">
                  <c:v>8309.4913223339354</c:v>
                </c:pt>
                <c:pt idx="7077">
                  <c:v>8310.6572204583736</c:v>
                </c:pt>
                <c:pt idx="7078">
                  <c:v>8311.8231162140455</c:v>
                </c:pt>
                <c:pt idx="7079">
                  <c:v>8312.9890096009549</c:v>
                </c:pt>
                <c:pt idx="7080">
                  <c:v>8314.1549006190362</c:v>
                </c:pt>
                <c:pt idx="7081">
                  <c:v>8315.3207892683513</c:v>
                </c:pt>
                <c:pt idx="7082">
                  <c:v>8316.4866755488347</c:v>
                </c:pt>
                <c:pt idx="7083">
                  <c:v>8317.652559460621</c:v>
                </c:pt>
                <c:pt idx="7084">
                  <c:v>8318.8184410036447</c:v>
                </c:pt>
                <c:pt idx="7085">
                  <c:v>8319.9843201779022</c:v>
                </c:pt>
                <c:pt idx="7086">
                  <c:v>8321.1501969833953</c:v>
                </c:pt>
                <c:pt idx="7087">
                  <c:v>8322.3160714201222</c:v>
                </c:pt>
                <c:pt idx="7088">
                  <c:v>8323.4819434880883</c:v>
                </c:pt>
                <c:pt idx="7089">
                  <c:v>8324.6478131873519</c:v>
                </c:pt>
                <c:pt idx="7090">
                  <c:v>8325.813680517851</c:v>
                </c:pt>
                <c:pt idx="7091">
                  <c:v>8326.9795454796495</c:v>
                </c:pt>
                <c:pt idx="7092">
                  <c:v>8328.1454080726853</c:v>
                </c:pt>
                <c:pt idx="7093">
                  <c:v>8329.3112682970204</c:v>
                </c:pt>
                <c:pt idx="7094">
                  <c:v>8330.4771261526585</c:v>
                </c:pt>
                <c:pt idx="7095">
                  <c:v>8331.6429816395939</c:v>
                </c:pt>
                <c:pt idx="7096">
                  <c:v>8332.8088347577632</c:v>
                </c:pt>
                <c:pt idx="7097">
                  <c:v>8333.9746855073008</c:v>
                </c:pt>
                <c:pt idx="7098">
                  <c:v>8335.1405338880722</c:v>
                </c:pt>
                <c:pt idx="7099">
                  <c:v>8336.3063799002102</c:v>
                </c:pt>
                <c:pt idx="7100">
                  <c:v>8337.4722235436457</c:v>
                </c:pt>
                <c:pt idx="7101">
                  <c:v>8338.6380648183822</c:v>
                </c:pt>
                <c:pt idx="7102">
                  <c:v>8339.8039037244198</c:v>
                </c:pt>
                <c:pt idx="7103">
                  <c:v>8340.9697402618222</c:v>
                </c:pt>
                <c:pt idx="7104">
                  <c:v>8342.1355744305238</c:v>
                </c:pt>
                <c:pt idx="7105">
                  <c:v>8343.3014062305901</c:v>
                </c:pt>
                <c:pt idx="7106">
                  <c:v>8344.4672356619576</c:v>
                </c:pt>
                <c:pt idx="7107">
                  <c:v>8345.6330627247535</c:v>
                </c:pt>
                <c:pt idx="7108">
                  <c:v>8346.7988874188504</c:v>
                </c:pt>
                <c:pt idx="7109">
                  <c:v>8347.964709744314</c:v>
                </c:pt>
                <c:pt idx="7110">
                  <c:v>8349.1305297010731</c:v>
                </c:pt>
                <c:pt idx="7111">
                  <c:v>8350.2963472892643</c:v>
                </c:pt>
                <c:pt idx="7112">
                  <c:v>8351.4621625088203</c:v>
                </c:pt>
                <c:pt idx="7113">
                  <c:v>8352.6279753597428</c:v>
                </c:pt>
                <c:pt idx="7114">
                  <c:v>8353.7937858420264</c:v>
                </c:pt>
                <c:pt idx="7115">
                  <c:v>8354.9595939557421</c:v>
                </c:pt>
                <c:pt idx="7116">
                  <c:v>8356.1253997008207</c:v>
                </c:pt>
                <c:pt idx="7117">
                  <c:v>8357.2912030772641</c:v>
                </c:pt>
                <c:pt idx="7118">
                  <c:v>8358.4570040851395</c:v>
                </c:pt>
                <c:pt idx="7119">
                  <c:v>8359.6228027244415</c:v>
                </c:pt>
                <c:pt idx="7120">
                  <c:v>8360.7885989951101</c:v>
                </c:pt>
                <c:pt idx="7121">
                  <c:v>8361.9543928972089</c:v>
                </c:pt>
                <c:pt idx="7122">
                  <c:v>8363.1201844307343</c:v>
                </c:pt>
                <c:pt idx="7123">
                  <c:v>8364.2859735956899</c:v>
                </c:pt>
                <c:pt idx="7124">
                  <c:v>8365.4517603920121</c:v>
                </c:pt>
                <c:pt idx="7125">
                  <c:v>8366.6175448198283</c:v>
                </c:pt>
                <c:pt idx="7126">
                  <c:v>8367.783326879071</c:v>
                </c:pt>
                <c:pt idx="7127">
                  <c:v>8368.9491065697439</c:v>
                </c:pt>
                <c:pt idx="7128">
                  <c:v>8370.1148838918471</c:v>
                </c:pt>
                <c:pt idx="7129">
                  <c:v>8371.2806588454459</c:v>
                </c:pt>
                <c:pt idx="7130">
                  <c:v>8372.4464314304751</c:v>
                </c:pt>
                <c:pt idx="7131">
                  <c:v>8373.6122016469944</c:v>
                </c:pt>
                <c:pt idx="7132">
                  <c:v>8374.7779694949459</c:v>
                </c:pt>
                <c:pt idx="7133">
                  <c:v>8375.9437349743894</c:v>
                </c:pt>
                <c:pt idx="7134">
                  <c:v>8377.1094980852631</c:v>
                </c:pt>
                <c:pt idx="7135">
                  <c:v>8378.2752588276308</c:v>
                </c:pt>
                <c:pt idx="7136">
                  <c:v>8379.4410172015578</c:v>
                </c:pt>
                <c:pt idx="7137">
                  <c:v>8380.606773206915</c:v>
                </c:pt>
                <c:pt idx="7138">
                  <c:v>8381.7725268437625</c:v>
                </c:pt>
                <c:pt idx="7139">
                  <c:v>8382.9382781121076</c:v>
                </c:pt>
                <c:pt idx="7140">
                  <c:v>8384.1040270120102</c:v>
                </c:pt>
                <c:pt idx="7141">
                  <c:v>8385.269773543343</c:v>
                </c:pt>
                <c:pt idx="7142">
                  <c:v>8386.4355177062334</c:v>
                </c:pt>
                <c:pt idx="7143">
                  <c:v>8387.601259500685</c:v>
                </c:pt>
                <c:pt idx="7144">
                  <c:v>8388.7669989266305</c:v>
                </c:pt>
                <c:pt idx="7145">
                  <c:v>8389.9327359840663</c:v>
                </c:pt>
                <c:pt idx="7146">
                  <c:v>8391.0984706730633</c:v>
                </c:pt>
                <c:pt idx="7147">
                  <c:v>8392.2642029936178</c:v>
                </c:pt>
                <c:pt idx="7148">
                  <c:v>8393.429932945668</c:v>
                </c:pt>
                <c:pt idx="7149">
                  <c:v>8394.5956605293413</c:v>
                </c:pt>
                <c:pt idx="7150">
                  <c:v>8395.7613857445085</c:v>
                </c:pt>
                <c:pt idx="7151">
                  <c:v>8396.9271085912351</c:v>
                </c:pt>
                <c:pt idx="7152">
                  <c:v>8398.0928290695174</c:v>
                </c:pt>
                <c:pt idx="7153">
                  <c:v>8399.2585471794246</c:v>
                </c:pt>
                <c:pt idx="7154">
                  <c:v>8400.4242629208275</c:v>
                </c:pt>
                <c:pt idx="7155">
                  <c:v>8401.5899762938498</c:v>
                </c:pt>
                <c:pt idx="7156">
                  <c:v>8402.7556872984351</c:v>
                </c:pt>
                <c:pt idx="7157">
                  <c:v>8403.9213959346416</c:v>
                </c:pt>
                <c:pt idx="7158">
                  <c:v>8405.0871022024076</c:v>
                </c:pt>
                <c:pt idx="7159">
                  <c:v>8406.2528061017965</c:v>
                </c:pt>
                <c:pt idx="7160">
                  <c:v>8407.4185076327431</c:v>
                </c:pt>
                <c:pt idx="7161">
                  <c:v>8408.5842067953799</c:v>
                </c:pt>
                <c:pt idx="7162">
                  <c:v>8409.7499035895762</c:v>
                </c:pt>
                <c:pt idx="7163">
                  <c:v>8410.9155980153282</c:v>
                </c:pt>
                <c:pt idx="7164">
                  <c:v>8412.0812900727688</c:v>
                </c:pt>
                <c:pt idx="7165">
                  <c:v>8413.2469797618305</c:v>
                </c:pt>
                <c:pt idx="7166">
                  <c:v>8414.412667082519</c:v>
                </c:pt>
                <c:pt idx="7167">
                  <c:v>8415.5783520348305</c:v>
                </c:pt>
                <c:pt idx="7168">
                  <c:v>8416.744034618765</c:v>
                </c:pt>
                <c:pt idx="7169">
                  <c:v>8417.9097148343863</c:v>
                </c:pt>
                <c:pt idx="7170">
                  <c:v>8419.0753926816324</c:v>
                </c:pt>
                <c:pt idx="7171">
                  <c:v>8420.2410681605652</c:v>
                </c:pt>
                <c:pt idx="7172">
                  <c:v>8421.4067412711229</c:v>
                </c:pt>
                <c:pt idx="7173">
                  <c:v>8422.5724120133673</c:v>
                </c:pt>
                <c:pt idx="7174">
                  <c:v>8423.7380803872366</c:v>
                </c:pt>
                <c:pt idx="7175">
                  <c:v>8424.9037463927925</c:v>
                </c:pt>
                <c:pt idx="7176">
                  <c:v>8426.0694100300352</c:v>
                </c:pt>
                <c:pt idx="7177">
                  <c:v>8427.2350712989683</c:v>
                </c:pt>
                <c:pt idx="7178">
                  <c:v>8428.4007301995862</c:v>
                </c:pt>
                <c:pt idx="7179">
                  <c:v>8429.5663867318963</c:v>
                </c:pt>
                <c:pt idx="7180">
                  <c:v>8430.7320408959549</c:v>
                </c:pt>
                <c:pt idx="7181">
                  <c:v>8431.8976926916384</c:v>
                </c:pt>
                <c:pt idx="7182">
                  <c:v>8433.0633421190742</c:v>
                </c:pt>
                <c:pt idx="7183">
                  <c:v>8434.2289891782002</c:v>
                </c:pt>
                <c:pt idx="7184">
                  <c:v>8435.394633869013</c:v>
                </c:pt>
                <c:pt idx="7185">
                  <c:v>8436.5602761915779</c:v>
                </c:pt>
                <c:pt idx="7186">
                  <c:v>8437.7259161458951</c:v>
                </c:pt>
                <c:pt idx="7187">
                  <c:v>8438.8915537319008</c:v>
                </c:pt>
                <c:pt idx="7188">
                  <c:v>8440.0571889496605</c:v>
                </c:pt>
                <c:pt idx="7189">
                  <c:v>8441.2228217991669</c:v>
                </c:pt>
                <c:pt idx="7190">
                  <c:v>8442.3884522804328</c:v>
                </c:pt>
                <c:pt idx="7191">
                  <c:v>8443.5540803934491</c:v>
                </c:pt>
                <c:pt idx="7192">
                  <c:v>8444.7197061382176</c:v>
                </c:pt>
                <c:pt idx="7193">
                  <c:v>8445.8853295146728</c:v>
                </c:pt>
                <c:pt idx="7194">
                  <c:v>8447.0509505229456</c:v>
                </c:pt>
                <c:pt idx="7195">
                  <c:v>8448.216569163038</c:v>
                </c:pt>
                <c:pt idx="7196">
                  <c:v>8449.3821854348153</c:v>
                </c:pt>
                <c:pt idx="7197">
                  <c:v>8450.5477993384775</c:v>
                </c:pt>
                <c:pt idx="7198">
                  <c:v>8451.7134108738246</c:v>
                </c:pt>
                <c:pt idx="7199">
                  <c:v>8452.8790200409894</c:v>
                </c:pt>
                <c:pt idx="7200">
                  <c:v>8454.0446268399737</c:v>
                </c:pt>
                <c:pt idx="7201">
                  <c:v>8455.2102312707084</c:v>
                </c:pt>
                <c:pt idx="7202">
                  <c:v>8456.3758333333262</c:v>
                </c:pt>
                <c:pt idx="7203">
                  <c:v>8457.5414330276981</c:v>
                </c:pt>
                <c:pt idx="7204">
                  <c:v>8458.707030353884</c:v>
                </c:pt>
                <c:pt idx="7205">
                  <c:v>8459.8726253118894</c:v>
                </c:pt>
                <c:pt idx="7206">
                  <c:v>8461.0382179017088</c:v>
                </c:pt>
                <c:pt idx="7207">
                  <c:v>8462.2038081233495</c:v>
                </c:pt>
                <c:pt idx="7208">
                  <c:v>8463.3693959768698</c:v>
                </c:pt>
                <c:pt idx="7209">
                  <c:v>8464.5349814622059</c:v>
                </c:pt>
                <c:pt idx="7210">
                  <c:v>8465.7005645793615</c:v>
                </c:pt>
                <c:pt idx="7211">
                  <c:v>8466.8661453283366</c:v>
                </c:pt>
                <c:pt idx="7212">
                  <c:v>8468.0317237092549</c:v>
                </c:pt>
                <c:pt idx="7213">
                  <c:v>8469.1972997219254</c:v>
                </c:pt>
                <c:pt idx="7214">
                  <c:v>8470.3628733665428</c:v>
                </c:pt>
                <c:pt idx="7215">
                  <c:v>8471.5284446429796</c:v>
                </c:pt>
                <c:pt idx="7216">
                  <c:v>8472.6940135512978</c:v>
                </c:pt>
                <c:pt idx="7217">
                  <c:v>8473.8595800914954</c:v>
                </c:pt>
                <c:pt idx="7218">
                  <c:v>8475.0251442635763</c:v>
                </c:pt>
                <c:pt idx="7219">
                  <c:v>8476.1907060675367</c:v>
                </c:pt>
                <c:pt idx="7220">
                  <c:v>8477.356265503382</c:v>
                </c:pt>
                <c:pt idx="7221">
                  <c:v>8478.5218225711105</c:v>
                </c:pt>
                <c:pt idx="7222">
                  <c:v>8479.6873772707822</c:v>
                </c:pt>
                <c:pt idx="7223">
                  <c:v>8480.8529296023389</c:v>
                </c:pt>
                <c:pt idx="7224">
                  <c:v>8482.0184795657733</c:v>
                </c:pt>
                <c:pt idx="7225">
                  <c:v>8483.1840271611563</c:v>
                </c:pt>
                <c:pt idx="7226">
                  <c:v>8484.3495723884207</c:v>
                </c:pt>
                <c:pt idx="7227">
                  <c:v>8485.5151152476337</c:v>
                </c:pt>
                <c:pt idx="7228">
                  <c:v>8486.6806557387918</c:v>
                </c:pt>
                <c:pt idx="7229">
                  <c:v>8487.8461938618948</c:v>
                </c:pt>
                <c:pt idx="7230">
                  <c:v>8489.011729616881</c:v>
                </c:pt>
                <c:pt idx="7231">
                  <c:v>8490.177263003814</c:v>
                </c:pt>
                <c:pt idx="7232">
                  <c:v>8491.3427940227557</c:v>
                </c:pt>
                <c:pt idx="7233">
                  <c:v>8492.5083226735842</c:v>
                </c:pt>
                <c:pt idx="7234">
                  <c:v>8493.6738489564195</c:v>
                </c:pt>
                <c:pt idx="7235">
                  <c:v>8494.8393728712035</c:v>
                </c:pt>
                <c:pt idx="7236">
                  <c:v>8496.0048944179325</c:v>
                </c:pt>
                <c:pt idx="7237">
                  <c:v>8497.1704135966738</c:v>
                </c:pt>
                <c:pt idx="7238">
                  <c:v>8498.3359304073601</c:v>
                </c:pt>
                <c:pt idx="7239">
                  <c:v>8499.5014448499969</c:v>
                </c:pt>
                <c:pt idx="7240">
                  <c:v>8500.6669569246405</c:v>
                </c:pt>
                <c:pt idx="7241">
                  <c:v>8501.8324666312965</c:v>
                </c:pt>
                <c:pt idx="7242">
                  <c:v>8502.9979739699629</c:v>
                </c:pt>
                <c:pt idx="7243">
                  <c:v>8504.163478940578</c:v>
                </c:pt>
                <c:pt idx="7244">
                  <c:v>8505.3289815432672</c:v>
                </c:pt>
                <c:pt idx="7245">
                  <c:v>8506.4944817779033</c:v>
                </c:pt>
                <c:pt idx="7246">
                  <c:v>8507.6599796446153</c:v>
                </c:pt>
                <c:pt idx="7247">
                  <c:v>8508.8254751432742</c:v>
                </c:pt>
                <c:pt idx="7248">
                  <c:v>8509.9909682740072</c:v>
                </c:pt>
                <c:pt idx="7249">
                  <c:v>8511.1564590367525</c:v>
                </c:pt>
                <c:pt idx="7250">
                  <c:v>8512.3219474315083</c:v>
                </c:pt>
                <c:pt idx="7251">
                  <c:v>8513.4874334583401</c:v>
                </c:pt>
                <c:pt idx="7252">
                  <c:v>8514.6529171172497</c:v>
                </c:pt>
                <c:pt idx="7253">
                  <c:v>8515.8183984081679</c:v>
                </c:pt>
                <c:pt idx="7254">
                  <c:v>8516.9838773310967</c:v>
                </c:pt>
                <c:pt idx="7255">
                  <c:v>8518.1493538861032</c:v>
                </c:pt>
                <c:pt idx="7256">
                  <c:v>8519.3148280732494</c:v>
                </c:pt>
                <c:pt idx="7257">
                  <c:v>8520.480299892406</c:v>
                </c:pt>
                <c:pt idx="7258">
                  <c:v>8521.6457693435732</c:v>
                </c:pt>
                <c:pt idx="7259">
                  <c:v>8522.8112364268836</c:v>
                </c:pt>
                <c:pt idx="7260">
                  <c:v>8523.9767011423337</c:v>
                </c:pt>
                <c:pt idx="7261">
                  <c:v>8525.1421634897924</c:v>
                </c:pt>
                <c:pt idx="7262">
                  <c:v>8526.307623469329</c:v>
                </c:pt>
                <c:pt idx="7263">
                  <c:v>8527.4730810810033</c:v>
                </c:pt>
                <c:pt idx="7264">
                  <c:v>8528.6385363247573</c:v>
                </c:pt>
                <c:pt idx="7265">
                  <c:v>8529.8039892006491</c:v>
                </c:pt>
                <c:pt idx="7266">
                  <c:v>8530.9694397086168</c:v>
                </c:pt>
                <c:pt idx="7267">
                  <c:v>8532.1348878487242</c:v>
                </c:pt>
                <c:pt idx="7268">
                  <c:v>8533.3003336209749</c:v>
                </c:pt>
                <c:pt idx="7269">
                  <c:v>8534.4657770252998</c:v>
                </c:pt>
                <c:pt idx="7270">
                  <c:v>8535.631218061766</c:v>
                </c:pt>
                <c:pt idx="7271">
                  <c:v>8536.7966567303702</c:v>
                </c:pt>
                <c:pt idx="7272">
                  <c:v>8537.9620930311139</c:v>
                </c:pt>
                <c:pt idx="7273">
                  <c:v>8539.1275269640682</c:v>
                </c:pt>
                <c:pt idx="7274">
                  <c:v>8540.2929585290931</c:v>
                </c:pt>
                <c:pt idx="7275">
                  <c:v>8541.4583877262594</c:v>
                </c:pt>
                <c:pt idx="7276">
                  <c:v>8542.6238145556326</c:v>
                </c:pt>
                <c:pt idx="7277">
                  <c:v>8543.7892390171455</c:v>
                </c:pt>
                <c:pt idx="7278">
                  <c:v>8544.9546611108617</c:v>
                </c:pt>
                <c:pt idx="7279">
                  <c:v>8546.1200808367194</c:v>
                </c:pt>
                <c:pt idx="7280">
                  <c:v>8547.2854981947821</c:v>
                </c:pt>
                <c:pt idx="7281">
                  <c:v>8548.4509131849863</c:v>
                </c:pt>
                <c:pt idx="7282">
                  <c:v>8549.6163258073939</c:v>
                </c:pt>
                <c:pt idx="7283">
                  <c:v>8550.7817360620083</c:v>
                </c:pt>
                <c:pt idx="7284">
                  <c:v>8551.9471439488243</c:v>
                </c:pt>
                <c:pt idx="7285">
                  <c:v>8553.1125494678472</c:v>
                </c:pt>
                <c:pt idx="7286">
                  <c:v>8554.2779526190789</c:v>
                </c:pt>
                <c:pt idx="7287">
                  <c:v>8555.4433534025102</c:v>
                </c:pt>
                <c:pt idx="7288">
                  <c:v>8556.6087518181484</c:v>
                </c:pt>
                <c:pt idx="7289">
                  <c:v>8557.7741478659918</c:v>
                </c:pt>
                <c:pt idx="7290">
                  <c:v>8558.939541546104</c:v>
                </c:pt>
                <c:pt idx="7291">
                  <c:v>8560.1049328584231</c:v>
                </c:pt>
                <c:pt idx="7292">
                  <c:v>8561.2703218030092</c:v>
                </c:pt>
                <c:pt idx="7293">
                  <c:v>8562.4357083798041</c:v>
                </c:pt>
                <c:pt idx="7294">
                  <c:v>8563.601092588864</c:v>
                </c:pt>
                <c:pt idx="7295">
                  <c:v>8564.7664744301328</c:v>
                </c:pt>
                <c:pt idx="7296">
                  <c:v>8565.931853903734</c:v>
                </c:pt>
                <c:pt idx="7297">
                  <c:v>8567.0972310095403</c:v>
                </c:pt>
                <c:pt idx="7298">
                  <c:v>8568.2626057476155</c:v>
                </c:pt>
                <c:pt idx="7299">
                  <c:v>8569.4279781179612</c:v>
                </c:pt>
                <c:pt idx="7300">
                  <c:v>8570.5933481205775</c:v>
                </c:pt>
                <c:pt idx="7301">
                  <c:v>8571.7587157554663</c:v>
                </c:pt>
                <c:pt idx="7302">
                  <c:v>8572.9240810226838</c:v>
                </c:pt>
                <c:pt idx="7303">
                  <c:v>8574.089443922172</c:v>
                </c:pt>
                <c:pt idx="7304">
                  <c:v>8575.2548044539308</c:v>
                </c:pt>
                <c:pt idx="7305">
                  <c:v>8576.4201626180256</c:v>
                </c:pt>
                <c:pt idx="7306">
                  <c:v>8577.5855184143857</c:v>
                </c:pt>
                <c:pt idx="7307">
                  <c:v>8578.7508718430836</c:v>
                </c:pt>
                <c:pt idx="7308">
                  <c:v>8579.9162229040503</c:v>
                </c:pt>
                <c:pt idx="7309">
                  <c:v>8581.0815715973531</c:v>
                </c:pt>
                <c:pt idx="7310">
                  <c:v>8582.246917923052</c:v>
                </c:pt>
                <c:pt idx="7311">
                  <c:v>8583.4122618809561</c:v>
                </c:pt>
                <c:pt idx="7312">
                  <c:v>8584.5776034712599</c:v>
                </c:pt>
                <c:pt idx="7313">
                  <c:v>8585.7429426938979</c:v>
                </c:pt>
                <c:pt idx="7314">
                  <c:v>8586.9082795488684</c:v>
                </c:pt>
                <c:pt idx="7315">
                  <c:v>8588.0736140362405</c:v>
                </c:pt>
                <c:pt idx="7316">
                  <c:v>8589.2389461558832</c:v>
                </c:pt>
                <c:pt idx="7317">
                  <c:v>8590.4042759079221</c:v>
                </c:pt>
                <c:pt idx="7318">
                  <c:v>8591.5696032922951</c:v>
                </c:pt>
                <c:pt idx="7319">
                  <c:v>8592.7349283090698</c:v>
                </c:pt>
                <c:pt idx="7320">
                  <c:v>8593.9002509582406</c:v>
                </c:pt>
                <c:pt idx="7321">
                  <c:v>8595.0655712397493</c:v>
                </c:pt>
                <c:pt idx="7322">
                  <c:v>8596.2308891535868</c:v>
                </c:pt>
                <c:pt idx="7323">
                  <c:v>8597.3962046998931</c:v>
                </c:pt>
                <c:pt idx="7324">
                  <c:v>8598.5615178785301</c:v>
                </c:pt>
                <c:pt idx="7325">
                  <c:v>8599.7268286896306</c:v>
                </c:pt>
                <c:pt idx="7326">
                  <c:v>8600.8921371330671</c:v>
                </c:pt>
                <c:pt idx="7327">
                  <c:v>8602.0574432089034</c:v>
                </c:pt>
                <c:pt idx="7328">
                  <c:v>8603.2227469172012</c:v>
                </c:pt>
                <c:pt idx="7329">
                  <c:v>8604.388048257897</c:v>
                </c:pt>
                <c:pt idx="7330">
                  <c:v>8605.5533472309962</c:v>
                </c:pt>
                <c:pt idx="7331">
                  <c:v>8606.7186438364897</c:v>
                </c:pt>
                <c:pt idx="7332">
                  <c:v>8607.8839380744485</c:v>
                </c:pt>
                <c:pt idx="7333">
                  <c:v>8609.0492299448706</c:v>
                </c:pt>
                <c:pt idx="7334">
                  <c:v>8610.2145194476925</c:v>
                </c:pt>
                <c:pt idx="7335">
                  <c:v>8611.379806582976</c:v>
                </c:pt>
                <c:pt idx="7336">
                  <c:v>8612.5450913506611</c:v>
                </c:pt>
                <c:pt idx="7337">
                  <c:v>8613.7103737508733</c:v>
                </c:pt>
                <c:pt idx="7338">
                  <c:v>8614.8756537834852</c:v>
                </c:pt>
                <c:pt idx="7339">
                  <c:v>8616.0409314485569</c:v>
                </c:pt>
                <c:pt idx="7340">
                  <c:v>8617.2062067461593</c:v>
                </c:pt>
                <c:pt idx="7341">
                  <c:v>8618.3714796761597</c:v>
                </c:pt>
                <c:pt idx="7342">
                  <c:v>8619.5367502386925</c:v>
                </c:pt>
                <c:pt idx="7343">
                  <c:v>8620.7020184336852</c:v>
                </c:pt>
                <c:pt idx="7344">
                  <c:v>8621.8672842611413</c:v>
                </c:pt>
                <c:pt idx="7345">
                  <c:v>8623.0325477211263</c:v>
                </c:pt>
                <c:pt idx="7346">
                  <c:v>8624.1978088135747</c:v>
                </c:pt>
                <c:pt idx="7347">
                  <c:v>8625.3630675385502</c:v>
                </c:pt>
                <c:pt idx="7348">
                  <c:v>8626.528323895991</c:v>
                </c:pt>
                <c:pt idx="7349">
                  <c:v>8627.6935778860243</c:v>
                </c:pt>
                <c:pt idx="7350">
                  <c:v>8628.858829508521</c:v>
                </c:pt>
                <c:pt idx="7351">
                  <c:v>8630.0240787634793</c:v>
                </c:pt>
                <c:pt idx="7352">
                  <c:v>8631.1893256510339</c:v>
                </c:pt>
                <c:pt idx="7353">
                  <c:v>8632.3545701711137</c:v>
                </c:pt>
                <c:pt idx="7354">
                  <c:v>8633.519812323726</c:v>
                </c:pt>
                <c:pt idx="7355">
                  <c:v>8634.68505210886</c:v>
                </c:pt>
                <c:pt idx="7356">
                  <c:v>8635.850289526592</c:v>
                </c:pt>
                <c:pt idx="7357">
                  <c:v>8637.0155245767855</c:v>
                </c:pt>
                <c:pt idx="7358">
                  <c:v>8638.1807572595717</c:v>
                </c:pt>
                <c:pt idx="7359">
                  <c:v>8639.3459875749486</c:v>
                </c:pt>
                <c:pt idx="7360">
                  <c:v>8640.511215522858</c:v>
                </c:pt>
                <c:pt idx="7361">
                  <c:v>8641.67644110336</c:v>
                </c:pt>
                <c:pt idx="7362">
                  <c:v>8642.8416643163873</c:v>
                </c:pt>
                <c:pt idx="7363">
                  <c:v>8644.0068851620072</c:v>
                </c:pt>
                <c:pt idx="7364">
                  <c:v>8645.1721036402232</c:v>
                </c:pt>
                <c:pt idx="7365">
                  <c:v>8646.3373197510282</c:v>
                </c:pt>
                <c:pt idx="7366">
                  <c:v>8647.5025334944276</c:v>
                </c:pt>
                <c:pt idx="7367">
                  <c:v>8648.6677448704213</c:v>
                </c:pt>
                <c:pt idx="7368">
                  <c:v>8649.8329538790058</c:v>
                </c:pt>
                <c:pt idx="7369">
                  <c:v>8650.9981605201865</c:v>
                </c:pt>
                <c:pt idx="7370">
                  <c:v>8652.1633647940198</c:v>
                </c:pt>
                <c:pt idx="7371">
                  <c:v>8653.3285667004475</c:v>
                </c:pt>
                <c:pt idx="7372">
                  <c:v>8654.493766239535</c:v>
                </c:pt>
                <c:pt idx="7373">
                  <c:v>8655.6589634111479</c:v>
                </c:pt>
                <c:pt idx="7374">
                  <c:v>8656.8241582154824</c:v>
                </c:pt>
                <c:pt idx="7375">
                  <c:v>8657.9893506524131</c:v>
                </c:pt>
                <c:pt idx="7376">
                  <c:v>8659.1545407220001</c:v>
                </c:pt>
                <c:pt idx="7377">
                  <c:v>8660.3197284242415</c:v>
                </c:pt>
                <c:pt idx="7378">
                  <c:v>8661.4849137590809</c:v>
                </c:pt>
                <c:pt idx="7379">
                  <c:v>8662.6500967266384</c:v>
                </c:pt>
                <c:pt idx="7380">
                  <c:v>8663.8152773268539</c:v>
                </c:pt>
                <c:pt idx="7381">
                  <c:v>8664.9804555596656</c:v>
                </c:pt>
                <c:pt idx="7382">
                  <c:v>8666.1456314251936</c:v>
                </c:pt>
                <c:pt idx="7383">
                  <c:v>8667.3108049233815</c:v>
                </c:pt>
                <c:pt idx="7384">
                  <c:v>8668.4759760542947</c:v>
                </c:pt>
                <c:pt idx="7385">
                  <c:v>8669.6411448178605</c:v>
                </c:pt>
                <c:pt idx="7386">
                  <c:v>8670.8063112140881</c:v>
                </c:pt>
                <c:pt idx="7387">
                  <c:v>8671.9714752430336</c:v>
                </c:pt>
                <c:pt idx="7388">
                  <c:v>8673.1366369046373</c:v>
                </c:pt>
                <c:pt idx="7389">
                  <c:v>8674.3017961990317</c:v>
                </c:pt>
                <c:pt idx="7390">
                  <c:v>8675.466953126077</c:v>
                </c:pt>
                <c:pt idx="7391">
                  <c:v>8676.6321076858512</c:v>
                </c:pt>
                <c:pt idx="7392">
                  <c:v>8677.7972598782781</c:v>
                </c:pt>
                <c:pt idx="7393">
                  <c:v>8678.9624097034939</c:v>
                </c:pt>
                <c:pt idx="7394">
                  <c:v>8680.1275571614315</c:v>
                </c:pt>
                <c:pt idx="7395">
                  <c:v>8681.2927022520889</c:v>
                </c:pt>
                <c:pt idx="7396">
                  <c:v>8682.4578449754717</c:v>
                </c:pt>
                <c:pt idx="7397">
                  <c:v>8683.6229853316399</c:v>
                </c:pt>
                <c:pt idx="7398">
                  <c:v>8684.7881233205298</c:v>
                </c:pt>
                <c:pt idx="7399">
                  <c:v>8685.9532589421433</c:v>
                </c:pt>
                <c:pt idx="7400">
                  <c:v>8687.1183921965421</c:v>
                </c:pt>
                <c:pt idx="7401">
                  <c:v>8688.2835230836627</c:v>
                </c:pt>
                <c:pt idx="7402">
                  <c:v>8689.4486516036341</c:v>
                </c:pt>
                <c:pt idx="7403">
                  <c:v>8690.613777756329</c:v>
                </c:pt>
                <c:pt idx="7404">
                  <c:v>8691.7789015417457</c:v>
                </c:pt>
                <c:pt idx="7405">
                  <c:v>8692.9440229600132</c:v>
                </c:pt>
                <c:pt idx="7406">
                  <c:v>8694.1091420110042</c:v>
                </c:pt>
                <c:pt idx="7407">
                  <c:v>8695.2742586948443</c:v>
                </c:pt>
                <c:pt idx="7408">
                  <c:v>8696.4393730114734</c:v>
                </c:pt>
                <c:pt idx="7409">
                  <c:v>8697.6044849608879</c:v>
                </c:pt>
                <c:pt idx="7410">
                  <c:v>8698.7695945430878</c:v>
                </c:pt>
                <c:pt idx="7411">
                  <c:v>8699.9347017580767</c:v>
                </c:pt>
                <c:pt idx="7412">
                  <c:v>8701.0998066059165</c:v>
                </c:pt>
                <c:pt idx="7413">
                  <c:v>8702.2649090866071</c:v>
                </c:pt>
                <c:pt idx="7414">
                  <c:v>8703.4300092000831</c:v>
                </c:pt>
                <c:pt idx="7415">
                  <c:v>8704.5951069463481</c:v>
                </c:pt>
                <c:pt idx="7416">
                  <c:v>8705.7602023255276</c:v>
                </c:pt>
                <c:pt idx="7417">
                  <c:v>8706.9252953374944</c:v>
                </c:pt>
                <c:pt idx="7418">
                  <c:v>8708.090385982312</c:v>
                </c:pt>
                <c:pt idx="7419">
                  <c:v>8709.2554742599823</c:v>
                </c:pt>
                <c:pt idx="7420">
                  <c:v>8710.4205601705034</c:v>
                </c:pt>
                <c:pt idx="7421">
                  <c:v>8711.5856437138755</c:v>
                </c:pt>
                <c:pt idx="7422">
                  <c:v>8712.7507248900984</c:v>
                </c:pt>
                <c:pt idx="7423">
                  <c:v>8713.9158036991721</c:v>
                </c:pt>
                <c:pt idx="7424">
                  <c:v>8715.0808801411658</c:v>
                </c:pt>
                <c:pt idx="7425">
                  <c:v>8716.2459542160086</c:v>
                </c:pt>
                <c:pt idx="7426">
                  <c:v>8717.4110259237023</c:v>
                </c:pt>
                <c:pt idx="7427">
                  <c:v>8718.5760952643723</c:v>
                </c:pt>
                <c:pt idx="7428">
                  <c:v>8719.7411622378349</c:v>
                </c:pt>
                <c:pt idx="7429">
                  <c:v>8720.9062268442758</c:v>
                </c:pt>
                <c:pt idx="7430">
                  <c:v>8722.0712890835712</c:v>
                </c:pt>
                <c:pt idx="7431">
                  <c:v>8723.2363489557774</c:v>
                </c:pt>
                <c:pt idx="7432">
                  <c:v>8724.4014064608382</c:v>
                </c:pt>
                <c:pt idx="7433">
                  <c:v>8725.5664615988771</c:v>
                </c:pt>
                <c:pt idx="7434">
                  <c:v>8726.7315143698361</c:v>
                </c:pt>
                <c:pt idx="7435">
                  <c:v>8727.8965647737059</c:v>
                </c:pt>
                <c:pt idx="7436">
                  <c:v>8729.0616128104957</c:v>
                </c:pt>
                <c:pt idx="7437">
                  <c:v>8730.2266584802655</c:v>
                </c:pt>
                <c:pt idx="7438">
                  <c:v>8731.3917017829499</c:v>
                </c:pt>
                <c:pt idx="7439">
                  <c:v>8732.5567427185524</c:v>
                </c:pt>
                <c:pt idx="7440">
                  <c:v>8733.7217812871313</c:v>
                </c:pt>
                <c:pt idx="7441">
                  <c:v>8734.8868174886284</c:v>
                </c:pt>
                <c:pt idx="7442">
                  <c:v>8736.0518513231091</c:v>
                </c:pt>
                <c:pt idx="7443">
                  <c:v>8737.216882790568</c:v>
                </c:pt>
                <c:pt idx="7444">
                  <c:v>8738.3819118909432</c:v>
                </c:pt>
                <c:pt idx="7445">
                  <c:v>8739.5469386242985</c:v>
                </c:pt>
                <c:pt idx="7446">
                  <c:v>8740.7119629907011</c:v>
                </c:pt>
                <c:pt idx="7447">
                  <c:v>8741.8769849900145</c:v>
                </c:pt>
                <c:pt idx="7448">
                  <c:v>8743.0420046223117</c:v>
                </c:pt>
                <c:pt idx="7449">
                  <c:v>8744.2070218876543</c:v>
                </c:pt>
                <c:pt idx="7450">
                  <c:v>8745.3720367859769</c:v>
                </c:pt>
                <c:pt idx="7451">
                  <c:v>8746.5370493172813</c:v>
                </c:pt>
                <c:pt idx="7452">
                  <c:v>8747.7020594815658</c:v>
                </c:pt>
                <c:pt idx="7453">
                  <c:v>8748.867067278894</c:v>
                </c:pt>
                <c:pt idx="7454">
                  <c:v>8750.0320727092712</c:v>
                </c:pt>
                <c:pt idx="7455">
                  <c:v>8751.1970757726249</c:v>
                </c:pt>
                <c:pt idx="7456">
                  <c:v>8752.362076469024</c:v>
                </c:pt>
                <c:pt idx="7457">
                  <c:v>8753.5270747984068</c:v>
                </c:pt>
                <c:pt idx="7458">
                  <c:v>8754.692070760897</c:v>
                </c:pt>
                <c:pt idx="7459">
                  <c:v>8755.8570643563689</c:v>
                </c:pt>
                <c:pt idx="7460">
                  <c:v>8757.0220555848864</c:v>
                </c:pt>
                <c:pt idx="7461">
                  <c:v>8758.1870444465112</c:v>
                </c:pt>
                <c:pt idx="7462">
                  <c:v>8759.3520309411197</c:v>
                </c:pt>
                <c:pt idx="7463">
                  <c:v>8760.5170150688373</c:v>
                </c:pt>
                <c:pt idx="7464">
                  <c:v>8761.6819968295986</c:v>
                </c:pt>
                <c:pt idx="7465">
                  <c:v>8762.8469762234054</c:v>
                </c:pt>
                <c:pt idx="7466">
                  <c:v>8764.011953250325</c:v>
                </c:pt>
                <c:pt idx="7467">
                  <c:v>8765.1769279102864</c:v>
                </c:pt>
                <c:pt idx="7468">
                  <c:v>8766.3419002033588</c:v>
                </c:pt>
                <c:pt idx="7469">
                  <c:v>8767.5068701295422</c:v>
                </c:pt>
                <c:pt idx="7470">
                  <c:v>8768.6718376887693</c:v>
                </c:pt>
                <c:pt idx="7471">
                  <c:v>8769.8368028811055</c:v>
                </c:pt>
                <c:pt idx="7472">
                  <c:v>8771.0017657065546</c:v>
                </c:pt>
                <c:pt idx="7473">
                  <c:v>8772.1667261651128</c:v>
                </c:pt>
                <c:pt idx="7474">
                  <c:v>8773.3316842567783</c:v>
                </c:pt>
                <c:pt idx="7475">
                  <c:v>8774.4966399815548</c:v>
                </c:pt>
                <c:pt idx="7476">
                  <c:v>8775.6615933394405</c:v>
                </c:pt>
                <c:pt idx="7477">
                  <c:v>8776.8265443305027</c:v>
                </c:pt>
                <c:pt idx="7478">
                  <c:v>8777.9914929546121</c:v>
                </c:pt>
                <c:pt idx="7479">
                  <c:v>8779.1564392118908</c:v>
                </c:pt>
                <c:pt idx="7480">
                  <c:v>8780.3213831023477</c:v>
                </c:pt>
                <c:pt idx="7481">
                  <c:v>8781.4863246259119</c:v>
                </c:pt>
                <c:pt idx="7482">
                  <c:v>8782.6512637826527</c:v>
                </c:pt>
                <c:pt idx="7483">
                  <c:v>8783.8162005725681</c:v>
                </c:pt>
                <c:pt idx="7484">
                  <c:v>8784.9811349955908</c:v>
                </c:pt>
                <c:pt idx="7485">
                  <c:v>8786.1460670517881</c:v>
                </c:pt>
                <c:pt idx="7486">
                  <c:v>8787.3109967411638</c:v>
                </c:pt>
                <c:pt idx="7487">
                  <c:v>8788.4759240637104</c:v>
                </c:pt>
                <c:pt idx="7488">
                  <c:v>8789.6408490194317</c:v>
                </c:pt>
                <c:pt idx="7489">
                  <c:v>8790.8057716083931</c:v>
                </c:pt>
                <c:pt idx="7490">
                  <c:v>8791.9706918304655</c:v>
                </c:pt>
                <c:pt idx="7491">
                  <c:v>8793.1356096857762</c:v>
                </c:pt>
                <c:pt idx="7492">
                  <c:v>8794.3005251742616</c:v>
                </c:pt>
                <c:pt idx="7493">
                  <c:v>8795.4654382959834</c:v>
                </c:pt>
                <c:pt idx="7494">
                  <c:v>8796.6303490508817</c:v>
                </c:pt>
                <c:pt idx="7495">
                  <c:v>8797.7952574389546</c:v>
                </c:pt>
                <c:pt idx="7496">
                  <c:v>8798.9601634603332</c:v>
                </c:pt>
                <c:pt idx="7497">
                  <c:v>8800.1250671148828</c:v>
                </c:pt>
                <c:pt idx="7498">
                  <c:v>8801.2899684026743</c:v>
                </c:pt>
                <c:pt idx="7499">
                  <c:v>8802.4548673236386</c:v>
                </c:pt>
                <c:pt idx="7500">
                  <c:v>8803.6197638779049</c:v>
                </c:pt>
                <c:pt idx="7501">
                  <c:v>8804.7846580654132</c:v>
                </c:pt>
                <c:pt idx="7502">
                  <c:v>8805.9495498861615</c:v>
                </c:pt>
                <c:pt idx="7503">
                  <c:v>8807.1144393401482</c:v>
                </c:pt>
                <c:pt idx="7504">
                  <c:v>8808.2793264273732</c:v>
                </c:pt>
                <c:pt idx="7505">
                  <c:v>8809.4442111479038</c:v>
                </c:pt>
                <c:pt idx="7506">
                  <c:v>8810.6090935016709</c:v>
                </c:pt>
                <c:pt idx="7507">
                  <c:v>8811.7739734887418</c:v>
                </c:pt>
                <c:pt idx="7508">
                  <c:v>8812.9388511090528</c:v>
                </c:pt>
                <c:pt idx="7509">
                  <c:v>8814.1037263626022</c:v>
                </c:pt>
                <c:pt idx="7510">
                  <c:v>8815.2685992495208</c:v>
                </c:pt>
                <c:pt idx="7511">
                  <c:v>8816.4334697696777</c:v>
                </c:pt>
                <c:pt idx="7512">
                  <c:v>8817.5983379231384</c:v>
                </c:pt>
                <c:pt idx="7513">
                  <c:v>8818.7632037099047</c:v>
                </c:pt>
                <c:pt idx="7514">
                  <c:v>8819.9280671299748</c:v>
                </c:pt>
                <c:pt idx="7515">
                  <c:v>8821.0929281833451</c:v>
                </c:pt>
                <c:pt idx="7516">
                  <c:v>8822.2577868700864</c:v>
                </c:pt>
                <c:pt idx="7517">
                  <c:v>8823.4226431900679</c:v>
                </c:pt>
                <c:pt idx="7518">
                  <c:v>8824.5874971434168</c:v>
                </c:pt>
                <c:pt idx="7519">
                  <c:v>8825.7523487300696</c:v>
                </c:pt>
                <c:pt idx="7520">
                  <c:v>8826.9171979500879</c:v>
                </c:pt>
                <c:pt idx="7521">
                  <c:v>8828.0820448034137</c:v>
                </c:pt>
                <c:pt idx="7522">
                  <c:v>8829.2468892900415</c:v>
                </c:pt>
                <c:pt idx="7523">
                  <c:v>8830.4117314101022</c:v>
                </c:pt>
                <c:pt idx="7524">
                  <c:v>8831.5765711634667</c:v>
                </c:pt>
                <c:pt idx="7525">
                  <c:v>8832.7414085502005</c:v>
                </c:pt>
                <c:pt idx="7526">
                  <c:v>8833.9062435703017</c:v>
                </c:pt>
                <c:pt idx="7527">
                  <c:v>8835.0710762237723</c:v>
                </c:pt>
                <c:pt idx="7528">
                  <c:v>8836.235906510612</c:v>
                </c:pt>
                <c:pt idx="7529">
                  <c:v>8837.4007344308193</c:v>
                </c:pt>
                <c:pt idx="7530">
                  <c:v>8838.565559984394</c:v>
                </c:pt>
                <c:pt idx="7531">
                  <c:v>8839.730383171338</c:v>
                </c:pt>
                <c:pt idx="7532">
                  <c:v>8840.8952039917131</c:v>
                </c:pt>
                <c:pt idx="7533">
                  <c:v>8842.0600224454593</c:v>
                </c:pt>
                <c:pt idx="7534">
                  <c:v>8843.2248385326366</c:v>
                </c:pt>
                <c:pt idx="7535">
                  <c:v>8844.3896522531813</c:v>
                </c:pt>
                <c:pt idx="7536">
                  <c:v>8845.5544636071627</c:v>
                </c:pt>
                <c:pt idx="7537">
                  <c:v>8846.719272594577</c:v>
                </c:pt>
                <c:pt idx="7538">
                  <c:v>8847.8840792153569</c:v>
                </c:pt>
                <c:pt idx="7539">
                  <c:v>8849.0488834695716</c:v>
                </c:pt>
                <c:pt idx="7540">
                  <c:v>8850.2136853572829</c:v>
                </c:pt>
                <c:pt idx="7541">
                  <c:v>8851.3784848783635</c:v>
                </c:pt>
                <c:pt idx="7542">
                  <c:v>8852.5432820328733</c:v>
                </c:pt>
                <c:pt idx="7543">
                  <c:v>8853.7080768208853</c:v>
                </c:pt>
                <c:pt idx="7544">
                  <c:v>8854.8728692422646</c:v>
                </c:pt>
                <c:pt idx="7545">
                  <c:v>8856.0376592971425</c:v>
                </c:pt>
                <c:pt idx="7546">
                  <c:v>8857.2024469855169</c:v>
                </c:pt>
                <c:pt idx="7547">
                  <c:v>8858.367232307326</c:v>
                </c:pt>
                <c:pt idx="7548">
                  <c:v>8859.5320152625645</c:v>
                </c:pt>
                <c:pt idx="7549">
                  <c:v>8860.6967958513032</c:v>
                </c:pt>
                <c:pt idx="7550">
                  <c:v>8861.8615740735386</c:v>
                </c:pt>
                <c:pt idx="7551">
                  <c:v>8863.0263499292087</c:v>
                </c:pt>
                <c:pt idx="7552">
                  <c:v>8864.191123418439</c:v>
                </c:pt>
                <c:pt idx="7553">
                  <c:v>8865.3558945411023</c:v>
                </c:pt>
                <c:pt idx="7554">
                  <c:v>8866.520663297264</c:v>
                </c:pt>
                <c:pt idx="7555">
                  <c:v>8867.6854296869242</c:v>
                </c:pt>
                <c:pt idx="7556">
                  <c:v>8868.8501937100809</c:v>
                </c:pt>
                <c:pt idx="7557">
                  <c:v>8870.0149553667998</c:v>
                </c:pt>
                <c:pt idx="7558">
                  <c:v>8871.179714657017</c:v>
                </c:pt>
                <c:pt idx="7559">
                  <c:v>8872.3444715807309</c:v>
                </c:pt>
                <c:pt idx="7560">
                  <c:v>8873.5092261380087</c:v>
                </c:pt>
                <c:pt idx="7561">
                  <c:v>8874.6739783287831</c:v>
                </c:pt>
                <c:pt idx="7562">
                  <c:v>8875.838728153054</c:v>
                </c:pt>
                <c:pt idx="7563">
                  <c:v>8877.0034756109544</c:v>
                </c:pt>
                <c:pt idx="7564">
                  <c:v>8878.1682207023514</c:v>
                </c:pt>
                <c:pt idx="7565">
                  <c:v>8879.3329634273105</c:v>
                </c:pt>
                <c:pt idx="7566">
                  <c:v>8880.4977037857661</c:v>
                </c:pt>
                <c:pt idx="7567">
                  <c:v>8881.6624417778512</c:v>
                </c:pt>
                <c:pt idx="7568">
                  <c:v>8882.8271774034965</c:v>
                </c:pt>
                <c:pt idx="7569">
                  <c:v>8883.9919106626403</c:v>
                </c:pt>
                <c:pt idx="7570">
                  <c:v>8885.1566415554116</c:v>
                </c:pt>
                <c:pt idx="7571">
                  <c:v>8886.321370081745</c:v>
                </c:pt>
                <c:pt idx="7572">
                  <c:v>8887.4860962417042</c:v>
                </c:pt>
                <c:pt idx="7573">
                  <c:v>8888.6508200352273</c:v>
                </c:pt>
                <c:pt idx="7574">
                  <c:v>8889.8155414623106</c:v>
                </c:pt>
                <c:pt idx="7575">
                  <c:v>8890.9802605230216</c:v>
                </c:pt>
                <c:pt idx="7576">
                  <c:v>8892.1449772173601</c:v>
                </c:pt>
                <c:pt idx="7577">
                  <c:v>8893.3096915452606</c:v>
                </c:pt>
                <c:pt idx="7578">
                  <c:v>8894.4744035067888</c:v>
                </c:pt>
                <c:pt idx="7579">
                  <c:v>8895.6391131019427</c:v>
                </c:pt>
                <c:pt idx="7580">
                  <c:v>8896.8038203306587</c:v>
                </c:pt>
                <c:pt idx="7581">
                  <c:v>8897.9685251930678</c:v>
                </c:pt>
                <c:pt idx="7582">
                  <c:v>8899.1332276891026</c:v>
                </c:pt>
                <c:pt idx="7583">
                  <c:v>8900.2979278187649</c:v>
                </c:pt>
                <c:pt idx="7584">
                  <c:v>8901.4626255820531</c:v>
                </c:pt>
                <c:pt idx="7585">
                  <c:v>8902.6273209789688</c:v>
                </c:pt>
                <c:pt idx="7586">
                  <c:v>8903.7920140095757</c:v>
                </c:pt>
                <c:pt idx="7587">
                  <c:v>8904.9567046738121</c:v>
                </c:pt>
                <c:pt idx="7588">
                  <c:v>8906.121392971736</c:v>
                </c:pt>
                <c:pt idx="7589">
                  <c:v>8907.2860789032893</c:v>
                </c:pt>
                <c:pt idx="7590">
                  <c:v>8908.4507624685357</c:v>
                </c:pt>
                <c:pt idx="7591">
                  <c:v>8909.6154436674697</c:v>
                </c:pt>
                <c:pt idx="7592">
                  <c:v>8910.7801225000312</c:v>
                </c:pt>
                <c:pt idx="7593">
                  <c:v>8911.9447989663513</c:v>
                </c:pt>
                <c:pt idx="7594">
                  <c:v>8913.109473066299</c:v>
                </c:pt>
                <c:pt idx="7595">
                  <c:v>8914.2741447999342</c:v>
                </c:pt>
                <c:pt idx="7596">
                  <c:v>8915.4388141673262</c:v>
                </c:pt>
                <c:pt idx="7597">
                  <c:v>8916.6034811684149</c:v>
                </c:pt>
                <c:pt idx="7598">
                  <c:v>8917.7681458031257</c:v>
                </c:pt>
                <c:pt idx="7599">
                  <c:v>8918.9328080716587</c:v>
                </c:pt>
                <c:pt idx="7600">
                  <c:v>8920.0974679738192</c:v>
                </c:pt>
                <c:pt idx="7601">
                  <c:v>8921.2621255097347</c:v>
                </c:pt>
                <c:pt idx="7602">
                  <c:v>8922.4267806794069</c:v>
                </c:pt>
                <c:pt idx="7603">
                  <c:v>8923.5914334827721</c:v>
                </c:pt>
                <c:pt idx="7604">
                  <c:v>8924.7560839198923</c:v>
                </c:pt>
                <c:pt idx="7605">
                  <c:v>8925.9207319907673</c:v>
                </c:pt>
                <c:pt idx="7606">
                  <c:v>8927.0853776953336</c:v>
                </c:pt>
                <c:pt idx="7607">
                  <c:v>8928.2500210337221</c:v>
                </c:pt>
                <c:pt idx="7608">
                  <c:v>8929.4146620058018</c:v>
                </c:pt>
                <c:pt idx="7609">
                  <c:v>8930.5793006117037</c:v>
                </c:pt>
                <c:pt idx="7610">
                  <c:v>8931.7439368513624</c:v>
                </c:pt>
                <c:pt idx="7611">
                  <c:v>8932.9085707247741</c:v>
                </c:pt>
                <c:pt idx="7612">
                  <c:v>8934.0732022319426</c:v>
                </c:pt>
                <c:pt idx="7613">
                  <c:v>8935.237831372935</c:v>
                </c:pt>
                <c:pt idx="7614">
                  <c:v>8936.4024581476806</c:v>
                </c:pt>
                <c:pt idx="7615">
                  <c:v>8937.5670825561847</c:v>
                </c:pt>
                <c:pt idx="7616">
                  <c:v>8938.7317045985055</c:v>
                </c:pt>
                <c:pt idx="7617">
                  <c:v>8939.8963242746504</c:v>
                </c:pt>
                <c:pt idx="7618">
                  <c:v>8941.0609415846156</c:v>
                </c:pt>
                <c:pt idx="7619">
                  <c:v>8942.2255565283376</c:v>
                </c:pt>
                <c:pt idx="7620">
                  <c:v>8943.3901691058782</c:v>
                </c:pt>
                <c:pt idx="7621">
                  <c:v>8944.5547793172427</c:v>
                </c:pt>
                <c:pt idx="7622">
                  <c:v>8945.7193871624913</c:v>
                </c:pt>
                <c:pt idx="7623">
                  <c:v>8946.8839926414948</c:v>
                </c:pt>
                <c:pt idx="7624">
                  <c:v>8948.048595754386</c:v>
                </c:pt>
                <c:pt idx="7625">
                  <c:v>8949.2131965010303</c:v>
                </c:pt>
                <c:pt idx="7626">
                  <c:v>8950.3777948816278</c:v>
                </c:pt>
                <c:pt idx="7627">
                  <c:v>8951.5423908959801</c:v>
                </c:pt>
                <c:pt idx="7628">
                  <c:v>8952.7069845442184</c:v>
                </c:pt>
                <c:pt idx="7629">
                  <c:v>8953.8715758263425</c:v>
                </c:pt>
                <c:pt idx="7630">
                  <c:v>8955.0361647422851</c:v>
                </c:pt>
                <c:pt idx="7631">
                  <c:v>8956.2007512921155</c:v>
                </c:pt>
                <c:pt idx="7632">
                  <c:v>8957.3653354758299</c:v>
                </c:pt>
                <c:pt idx="7633">
                  <c:v>8958.5299172933646</c:v>
                </c:pt>
                <c:pt idx="7634">
                  <c:v>8959.6944967448508</c:v>
                </c:pt>
                <c:pt idx="7635">
                  <c:v>8960.8590738301573</c:v>
                </c:pt>
                <c:pt idx="7636">
                  <c:v>8962.023648549417</c:v>
                </c:pt>
                <c:pt idx="7637">
                  <c:v>8963.1882209025571</c:v>
                </c:pt>
                <c:pt idx="7638">
                  <c:v>8964.3527908895867</c:v>
                </c:pt>
                <c:pt idx="7639">
                  <c:v>8965.5173585104985</c:v>
                </c:pt>
                <c:pt idx="7640">
                  <c:v>8966.6819237652962</c:v>
                </c:pt>
                <c:pt idx="7641">
                  <c:v>8967.8464866541108</c:v>
                </c:pt>
                <c:pt idx="7642">
                  <c:v>8969.0110471767439</c:v>
                </c:pt>
                <c:pt idx="7643">
                  <c:v>8970.1756053333302</c:v>
                </c:pt>
                <c:pt idx="7644">
                  <c:v>8971.3401611238623</c:v>
                </c:pt>
                <c:pt idx="7645">
                  <c:v>8972.5047145483477</c:v>
                </c:pt>
                <c:pt idx="7646">
                  <c:v>8973.6692656067171</c:v>
                </c:pt>
                <c:pt idx="7647">
                  <c:v>8974.8338142991015</c:v>
                </c:pt>
                <c:pt idx="7648">
                  <c:v>8975.9983606253736</c:v>
                </c:pt>
                <c:pt idx="7649">
                  <c:v>8977.1629045855916</c:v>
                </c:pt>
                <c:pt idx="7650">
                  <c:v>8978.3274461798264</c:v>
                </c:pt>
                <c:pt idx="7651">
                  <c:v>8979.4919854080108</c:v>
                </c:pt>
                <c:pt idx="7652">
                  <c:v>8980.6565222701483</c:v>
                </c:pt>
                <c:pt idx="7653">
                  <c:v>8981.82105676623</c:v>
                </c:pt>
                <c:pt idx="7654">
                  <c:v>8982.985588896332</c:v>
                </c:pt>
                <c:pt idx="7655">
                  <c:v>8984.1501186603818</c:v>
                </c:pt>
                <c:pt idx="7656">
                  <c:v>8985.3146460584449</c:v>
                </c:pt>
                <c:pt idx="7657">
                  <c:v>8986.479171090461</c:v>
                </c:pt>
                <c:pt idx="7658">
                  <c:v>8987.6436937564904</c:v>
                </c:pt>
                <c:pt idx="7659">
                  <c:v>8988.8082140565348</c:v>
                </c:pt>
                <c:pt idx="7660">
                  <c:v>8989.9727319905924</c:v>
                </c:pt>
                <c:pt idx="7661">
                  <c:v>8991.137247558665</c:v>
                </c:pt>
                <c:pt idx="7662">
                  <c:v>8992.3017607606889</c:v>
                </c:pt>
                <c:pt idx="7663">
                  <c:v>8993.4662715967916</c:v>
                </c:pt>
                <c:pt idx="7664">
                  <c:v>8994.6307800669092</c:v>
                </c:pt>
                <c:pt idx="7665">
                  <c:v>8995.7952861710401</c:v>
                </c:pt>
                <c:pt idx="7666">
                  <c:v>8996.9597899092532</c:v>
                </c:pt>
                <c:pt idx="7667">
                  <c:v>8998.1242912814796</c:v>
                </c:pt>
                <c:pt idx="7668">
                  <c:v>8999.288790287721</c:v>
                </c:pt>
                <c:pt idx="7669">
                  <c:v>9000.4532869280411</c:v>
                </c:pt>
                <c:pt idx="7670">
                  <c:v>9001.6177812024398</c:v>
                </c:pt>
                <c:pt idx="7671">
                  <c:v>9002.7822731108554</c:v>
                </c:pt>
                <c:pt idx="7672">
                  <c:v>9003.9467626533497</c:v>
                </c:pt>
                <c:pt idx="7673">
                  <c:v>9005.1112498299208</c:v>
                </c:pt>
                <c:pt idx="7674">
                  <c:v>9006.2757346405087</c:v>
                </c:pt>
                <c:pt idx="7675">
                  <c:v>9007.4402170852427</c:v>
                </c:pt>
                <c:pt idx="7676">
                  <c:v>9008.6046971640553</c:v>
                </c:pt>
                <c:pt idx="7677">
                  <c:v>9009.7691748769448</c:v>
                </c:pt>
                <c:pt idx="7678">
                  <c:v>9010.933650223913</c:v>
                </c:pt>
                <c:pt idx="7679">
                  <c:v>9012.0981232049635</c:v>
                </c:pt>
                <c:pt idx="7680">
                  <c:v>9013.2625938201563</c:v>
                </c:pt>
                <c:pt idx="7681">
                  <c:v>9014.4270620694297</c:v>
                </c:pt>
                <c:pt idx="7682">
                  <c:v>9015.5915279527817</c:v>
                </c:pt>
                <c:pt idx="7683">
                  <c:v>9016.7559914703415</c:v>
                </c:pt>
                <c:pt idx="7684">
                  <c:v>9017.9204526219164</c:v>
                </c:pt>
                <c:pt idx="7685">
                  <c:v>9019.0849114077009</c:v>
                </c:pt>
                <c:pt idx="7686">
                  <c:v>9020.2493678275641</c:v>
                </c:pt>
                <c:pt idx="7687">
                  <c:v>9021.4138218816352</c:v>
                </c:pt>
                <c:pt idx="7688">
                  <c:v>9022.5782735697867</c:v>
                </c:pt>
                <c:pt idx="7689">
                  <c:v>9023.7427228920824</c:v>
                </c:pt>
                <c:pt idx="7690">
                  <c:v>9024.9071698485204</c:v>
                </c:pt>
                <c:pt idx="7691">
                  <c:v>9026.0716144391681</c:v>
                </c:pt>
                <c:pt idx="7692">
                  <c:v>9027.2360566638963</c:v>
                </c:pt>
                <c:pt idx="7693">
                  <c:v>9028.4004965228323</c:v>
                </c:pt>
                <c:pt idx="7694">
                  <c:v>9029.5649340159762</c:v>
                </c:pt>
                <c:pt idx="7695">
                  <c:v>9030.7293691432642</c:v>
                </c:pt>
                <c:pt idx="7696">
                  <c:v>9031.8938019046946</c:v>
                </c:pt>
                <c:pt idx="7697">
                  <c:v>9033.0582323003346</c:v>
                </c:pt>
                <c:pt idx="7698">
                  <c:v>9034.222660330186</c:v>
                </c:pt>
                <c:pt idx="7699">
                  <c:v>9035.3870859941781</c:v>
                </c:pt>
                <c:pt idx="7700">
                  <c:v>9036.5515092924452</c:v>
                </c:pt>
                <c:pt idx="7701">
                  <c:v>9037.7159302248565</c:v>
                </c:pt>
                <c:pt idx="7702">
                  <c:v>9038.8803487914756</c:v>
                </c:pt>
                <c:pt idx="7703">
                  <c:v>9040.0447649923026</c:v>
                </c:pt>
                <c:pt idx="7704">
                  <c:v>9041.2091788274065</c:v>
                </c:pt>
                <c:pt idx="7705">
                  <c:v>9042.3735902966491</c:v>
                </c:pt>
                <c:pt idx="7706">
                  <c:v>9043.5379994001669</c:v>
                </c:pt>
                <c:pt idx="7707">
                  <c:v>9044.7024061379598</c:v>
                </c:pt>
                <c:pt idx="7708">
                  <c:v>9045.8668105098968</c:v>
                </c:pt>
                <c:pt idx="7709">
                  <c:v>9047.0312125161672</c:v>
                </c:pt>
                <c:pt idx="7710">
                  <c:v>9048.1956121565872</c:v>
                </c:pt>
                <c:pt idx="7711">
                  <c:v>9049.3600094313406</c:v>
                </c:pt>
                <c:pt idx="7712">
                  <c:v>9050.5244043403036</c:v>
                </c:pt>
                <c:pt idx="7713">
                  <c:v>9051.6887968835417</c:v>
                </c:pt>
                <c:pt idx="7714">
                  <c:v>9052.8531870610514</c:v>
                </c:pt>
                <c:pt idx="7715">
                  <c:v>9054.0175748728361</c:v>
                </c:pt>
                <c:pt idx="7716">
                  <c:v>9055.1819603188924</c:v>
                </c:pt>
                <c:pt idx="7717">
                  <c:v>9056.346343399222</c:v>
                </c:pt>
                <c:pt idx="7718">
                  <c:v>9057.5107241138267</c:v>
                </c:pt>
                <c:pt idx="7719">
                  <c:v>9058.6751024627029</c:v>
                </c:pt>
                <c:pt idx="7720">
                  <c:v>9059.8394784459178</c:v>
                </c:pt>
                <c:pt idx="7721">
                  <c:v>9061.0038520634043</c:v>
                </c:pt>
                <c:pt idx="7722">
                  <c:v>9062.1682233152314</c:v>
                </c:pt>
                <c:pt idx="7723">
                  <c:v>9063.33259220133</c:v>
                </c:pt>
                <c:pt idx="7724">
                  <c:v>9064.4969587217674</c:v>
                </c:pt>
                <c:pt idx="7725">
                  <c:v>9065.6613228764763</c:v>
                </c:pt>
                <c:pt idx="7726">
                  <c:v>9066.825684665524</c:v>
                </c:pt>
                <c:pt idx="7727">
                  <c:v>9067.9900440889087</c:v>
                </c:pt>
                <c:pt idx="7728">
                  <c:v>9069.1544011466322</c:v>
                </c:pt>
                <c:pt idx="7729">
                  <c:v>9070.3187558386926</c:v>
                </c:pt>
                <c:pt idx="7730">
                  <c:v>9071.4831081650937</c:v>
                </c:pt>
                <c:pt idx="7731">
                  <c:v>9072.6474581258935</c:v>
                </c:pt>
                <c:pt idx="7732">
                  <c:v>9073.8118057209704</c:v>
                </c:pt>
                <c:pt idx="7733">
                  <c:v>9074.976150950446</c:v>
                </c:pt>
                <c:pt idx="7734">
                  <c:v>9076.1404938142623</c:v>
                </c:pt>
                <c:pt idx="7735">
                  <c:v>9077.3048343124156</c:v>
                </c:pt>
                <c:pt idx="7736">
                  <c:v>9078.4691724449713</c:v>
                </c:pt>
                <c:pt idx="7737">
                  <c:v>9079.6335082119294</c:v>
                </c:pt>
                <c:pt idx="7738">
                  <c:v>9080.7978416132246</c:v>
                </c:pt>
                <c:pt idx="7739">
                  <c:v>9081.962172648924</c:v>
                </c:pt>
                <c:pt idx="7740">
                  <c:v>9083.1265013190259</c:v>
                </c:pt>
                <c:pt idx="7741">
                  <c:v>9084.2908276235285</c:v>
                </c:pt>
                <c:pt idx="7742">
                  <c:v>9085.4551515624353</c:v>
                </c:pt>
                <c:pt idx="7743">
                  <c:v>9086.6194731357427</c:v>
                </c:pt>
                <c:pt idx="7744">
                  <c:v>9087.783792343389</c:v>
                </c:pt>
                <c:pt idx="7745">
                  <c:v>9088.9481091855032</c:v>
                </c:pt>
                <c:pt idx="7746">
                  <c:v>9090.1124236620835</c:v>
                </c:pt>
                <c:pt idx="7747">
                  <c:v>9091.2767357730027</c:v>
                </c:pt>
                <c:pt idx="7748">
                  <c:v>9092.4410455183897</c:v>
                </c:pt>
                <c:pt idx="7749">
                  <c:v>9093.6053528982411</c:v>
                </c:pt>
                <c:pt idx="7750">
                  <c:v>9094.7696579124968</c:v>
                </c:pt>
                <c:pt idx="7751">
                  <c:v>9095.9339605612186</c:v>
                </c:pt>
                <c:pt idx="7752">
                  <c:v>9097.0982608443464</c:v>
                </c:pt>
                <c:pt idx="7753">
                  <c:v>9098.2625587619368</c:v>
                </c:pt>
                <c:pt idx="7754">
                  <c:v>9099.4268543139988</c:v>
                </c:pt>
                <c:pt idx="7755">
                  <c:v>9100.5911475005232</c:v>
                </c:pt>
                <c:pt idx="7756">
                  <c:v>9101.7554383215174</c:v>
                </c:pt>
                <c:pt idx="7757">
                  <c:v>9102.9197267769759</c:v>
                </c:pt>
                <c:pt idx="7758">
                  <c:v>9104.0840128669679</c:v>
                </c:pt>
                <c:pt idx="7759">
                  <c:v>9105.2482965913659</c:v>
                </c:pt>
                <c:pt idx="7760">
                  <c:v>9106.4125779502901</c:v>
                </c:pt>
                <c:pt idx="7761">
                  <c:v>9107.5768569436841</c:v>
                </c:pt>
                <c:pt idx="7762">
                  <c:v>9108.7411335716115</c:v>
                </c:pt>
                <c:pt idx="7763">
                  <c:v>9109.905407834005</c:v>
                </c:pt>
                <c:pt idx="7764">
                  <c:v>9111.0696797308647</c:v>
                </c:pt>
                <c:pt idx="7765">
                  <c:v>9112.2339492623214</c:v>
                </c:pt>
                <c:pt idx="7766">
                  <c:v>9113.3982164282443</c:v>
                </c:pt>
                <c:pt idx="7767">
                  <c:v>9114.5624812286987</c:v>
                </c:pt>
                <c:pt idx="7768">
                  <c:v>9115.7267436636866</c:v>
                </c:pt>
                <c:pt idx="7769">
                  <c:v>9116.8910037331389</c:v>
                </c:pt>
                <c:pt idx="7770">
                  <c:v>9118.05526143719</c:v>
                </c:pt>
                <c:pt idx="7771">
                  <c:v>9119.2195167757745</c:v>
                </c:pt>
                <c:pt idx="7772">
                  <c:v>9120.3837697488871</c:v>
                </c:pt>
                <c:pt idx="7773">
                  <c:v>9121.5480203565985</c:v>
                </c:pt>
                <c:pt idx="7774">
                  <c:v>9122.7122685987742</c:v>
                </c:pt>
                <c:pt idx="7775">
                  <c:v>9123.8765144756126</c:v>
                </c:pt>
                <c:pt idx="7776">
                  <c:v>9125.0407579869188</c:v>
                </c:pt>
                <c:pt idx="7777">
                  <c:v>9126.204999132884</c:v>
                </c:pt>
                <c:pt idx="7778">
                  <c:v>9127.3692379133208</c:v>
                </c:pt>
                <c:pt idx="7779">
                  <c:v>9128.5334743284147</c:v>
                </c:pt>
                <c:pt idx="7780">
                  <c:v>9129.6977083780421</c:v>
                </c:pt>
                <c:pt idx="7781">
                  <c:v>9130.8619400623302</c:v>
                </c:pt>
                <c:pt idx="7782">
                  <c:v>9132.0261693811499</c:v>
                </c:pt>
                <c:pt idx="7783">
                  <c:v>9133.1903963345667</c:v>
                </c:pt>
                <c:pt idx="7784">
                  <c:v>9134.3546209225788</c:v>
                </c:pt>
                <c:pt idx="7785">
                  <c:v>9135.5188431452534</c:v>
                </c:pt>
                <c:pt idx="7786">
                  <c:v>9136.683063002456</c:v>
                </c:pt>
                <c:pt idx="7787">
                  <c:v>9137.8472804943212</c:v>
                </c:pt>
                <c:pt idx="7788">
                  <c:v>9139.0114956208508</c:v>
                </c:pt>
                <c:pt idx="7789">
                  <c:v>9140.1757083819084</c:v>
                </c:pt>
                <c:pt idx="7790">
                  <c:v>9141.339918777694</c:v>
                </c:pt>
                <c:pt idx="7791">
                  <c:v>9142.5041268080768</c:v>
                </c:pt>
                <c:pt idx="7792">
                  <c:v>9143.6683324730529</c:v>
                </c:pt>
                <c:pt idx="7793">
                  <c:v>9144.8325357727572</c:v>
                </c:pt>
                <c:pt idx="7794">
                  <c:v>9145.9967367070549</c:v>
                </c:pt>
                <c:pt idx="7795">
                  <c:v>9147.160935276017</c:v>
                </c:pt>
                <c:pt idx="7796">
                  <c:v>9148.3251314796362</c:v>
                </c:pt>
                <c:pt idx="7797">
                  <c:v>9149.4893253179216</c:v>
                </c:pt>
                <c:pt idx="7798">
                  <c:v>9150.6535167909296</c:v>
                </c:pt>
                <c:pt idx="7799">
                  <c:v>9151.8177058985329</c:v>
                </c:pt>
                <c:pt idx="7800">
                  <c:v>9152.9818926408643</c:v>
                </c:pt>
                <c:pt idx="7801">
                  <c:v>9154.1460770178546</c:v>
                </c:pt>
                <c:pt idx="7802">
                  <c:v>9155.3102590295075</c:v>
                </c:pt>
                <c:pt idx="7803">
                  <c:v>9156.4744386758848</c:v>
                </c:pt>
                <c:pt idx="7804">
                  <c:v>9157.6386159569902</c:v>
                </c:pt>
                <c:pt idx="7805">
                  <c:v>9158.8027908727527</c:v>
                </c:pt>
                <c:pt idx="7806">
                  <c:v>9159.966963423245</c:v>
                </c:pt>
                <c:pt idx="7807">
                  <c:v>9161.1311336084618</c:v>
                </c:pt>
                <c:pt idx="7808">
                  <c:v>9162.295301428403</c:v>
                </c:pt>
                <c:pt idx="7809">
                  <c:v>9163.459466883005</c:v>
                </c:pt>
                <c:pt idx="7810">
                  <c:v>9164.6236299723987</c:v>
                </c:pt>
                <c:pt idx="7811">
                  <c:v>9165.7877906964532</c:v>
                </c:pt>
                <c:pt idx="7812">
                  <c:v>9166.9519490552957</c:v>
                </c:pt>
                <c:pt idx="7813">
                  <c:v>9168.1161050488681</c:v>
                </c:pt>
                <c:pt idx="7814">
                  <c:v>9169.2802586772286</c:v>
                </c:pt>
                <c:pt idx="7815">
                  <c:v>9170.4444099403136</c:v>
                </c:pt>
                <c:pt idx="7816">
                  <c:v>9171.6085588381247</c:v>
                </c:pt>
                <c:pt idx="7817">
                  <c:v>9172.7727053707258</c:v>
                </c:pt>
                <c:pt idx="7818">
                  <c:v>9173.9368495380568</c:v>
                </c:pt>
                <c:pt idx="7819">
                  <c:v>9175.100991340174</c:v>
                </c:pt>
                <c:pt idx="7820">
                  <c:v>9176.265130777083</c:v>
                </c:pt>
                <c:pt idx="7821">
                  <c:v>9177.42926784878</c:v>
                </c:pt>
                <c:pt idx="7822">
                  <c:v>9178.5934025552033</c:v>
                </c:pt>
                <c:pt idx="7823">
                  <c:v>9179.7575348964838</c:v>
                </c:pt>
                <c:pt idx="7824">
                  <c:v>9180.9216648725542</c:v>
                </c:pt>
                <c:pt idx="7825">
                  <c:v>9182.085792483349</c:v>
                </c:pt>
                <c:pt idx="7826">
                  <c:v>9183.2499177289992</c:v>
                </c:pt>
                <c:pt idx="7827">
                  <c:v>9184.4140406095048</c:v>
                </c:pt>
                <c:pt idx="7828">
                  <c:v>9185.5781611247348</c:v>
                </c:pt>
                <c:pt idx="7829">
                  <c:v>9186.7422792748184</c:v>
                </c:pt>
                <c:pt idx="7830">
                  <c:v>9187.9063950597592</c:v>
                </c:pt>
                <c:pt idx="7831">
                  <c:v>9189.0705084794899</c:v>
                </c:pt>
                <c:pt idx="7832">
                  <c:v>9190.234619534076</c:v>
                </c:pt>
                <c:pt idx="7833">
                  <c:v>9191.3987282234521</c:v>
                </c:pt>
                <c:pt idx="7834">
                  <c:v>9192.5628345477489</c:v>
                </c:pt>
                <c:pt idx="7835">
                  <c:v>9193.7269385068339</c:v>
                </c:pt>
                <c:pt idx="7836">
                  <c:v>9194.8910401007743</c:v>
                </c:pt>
                <c:pt idx="7837">
                  <c:v>9196.0551393295718</c:v>
                </c:pt>
                <c:pt idx="7838">
                  <c:v>9197.219236193223</c:v>
                </c:pt>
                <c:pt idx="7839">
                  <c:v>9198.3833306917913</c:v>
                </c:pt>
                <c:pt idx="7840">
                  <c:v>9199.5474228252169</c:v>
                </c:pt>
                <c:pt idx="7841">
                  <c:v>9200.7115125934961</c:v>
                </c:pt>
                <c:pt idx="7842">
                  <c:v>9201.8755999966306</c:v>
                </c:pt>
                <c:pt idx="7843">
                  <c:v>9203.039685034686</c:v>
                </c:pt>
                <c:pt idx="7844">
                  <c:v>9204.2037677075969</c:v>
                </c:pt>
                <c:pt idx="7845">
                  <c:v>9205.3678480154886</c:v>
                </c:pt>
                <c:pt idx="7846">
                  <c:v>9206.5319259581756</c:v>
                </c:pt>
                <c:pt idx="7847">
                  <c:v>9207.6960015358418</c:v>
                </c:pt>
                <c:pt idx="7848">
                  <c:v>9208.860074748367</c:v>
                </c:pt>
                <c:pt idx="7849">
                  <c:v>9210.0241455958749</c:v>
                </c:pt>
                <c:pt idx="7850">
                  <c:v>9211.1882140782345</c:v>
                </c:pt>
                <c:pt idx="7851">
                  <c:v>9212.3522801955169</c:v>
                </c:pt>
                <c:pt idx="7852">
                  <c:v>9213.5163439477819</c:v>
                </c:pt>
                <c:pt idx="7853">
                  <c:v>9214.6804053349042</c:v>
                </c:pt>
                <c:pt idx="7854">
                  <c:v>9215.8444643570092</c:v>
                </c:pt>
                <c:pt idx="7855">
                  <c:v>9217.0085210140987</c:v>
                </c:pt>
                <c:pt idx="7856">
                  <c:v>9218.1725753061073</c:v>
                </c:pt>
                <c:pt idx="7857">
                  <c:v>9219.3366272330368</c:v>
                </c:pt>
                <c:pt idx="7858">
                  <c:v>9220.5006767949471</c:v>
                </c:pt>
                <c:pt idx="7859">
                  <c:v>9221.6647239917802</c:v>
                </c:pt>
                <c:pt idx="7860">
                  <c:v>9222.8287688236614</c:v>
                </c:pt>
                <c:pt idx="7861">
                  <c:v>9223.9928112904636</c:v>
                </c:pt>
                <c:pt idx="7862">
                  <c:v>9225.1568513922466</c:v>
                </c:pt>
                <c:pt idx="7863">
                  <c:v>9226.3208891290178</c:v>
                </c:pt>
                <c:pt idx="7864">
                  <c:v>9227.4849245007699</c:v>
                </c:pt>
                <c:pt idx="7865">
                  <c:v>9228.6489575075066</c:v>
                </c:pt>
                <c:pt idx="7866">
                  <c:v>9229.8129881492277</c:v>
                </c:pt>
                <c:pt idx="7867">
                  <c:v>9230.977016425999</c:v>
                </c:pt>
                <c:pt idx="7868">
                  <c:v>9232.1410423377547</c:v>
                </c:pt>
                <c:pt idx="7869">
                  <c:v>9233.3050658844913</c:v>
                </c:pt>
                <c:pt idx="7870">
                  <c:v>9234.4690870662798</c:v>
                </c:pt>
                <c:pt idx="7871">
                  <c:v>9235.633105883051</c:v>
                </c:pt>
                <c:pt idx="7872">
                  <c:v>9236.7971223348723</c:v>
                </c:pt>
                <c:pt idx="7873">
                  <c:v>9237.9611364216762</c:v>
                </c:pt>
                <c:pt idx="7874">
                  <c:v>9239.1251481435938</c:v>
                </c:pt>
                <c:pt idx="7875">
                  <c:v>9240.2891575004978</c:v>
                </c:pt>
                <c:pt idx="7876">
                  <c:v>9241.4531644924482</c:v>
                </c:pt>
                <c:pt idx="7877">
                  <c:v>9242.6171691195141</c:v>
                </c:pt>
                <c:pt idx="7878">
                  <c:v>9243.7811713815645</c:v>
                </c:pt>
                <c:pt idx="7879">
                  <c:v>9244.9451712786613</c:v>
                </c:pt>
                <c:pt idx="7880">
                  <c:v>9246.10916881087</c:v>
                </c:pt>
                <c:pt idx="7881">
                  <c:v>9247.2731639781323</c:v>
                </c:pt>
                <c:pt idx="7882">
                  <c:v>9248.4371567804428</c:v>
                </c:pt>
                <c:pt idx="7883">
                  <c:v>9249.6011472178616</c:v>
                </c:pt>
                <c:pt idx="7884">
                  <c:v>9250.765135290334</c:v>
                </c:pt>
                <c:pt idx="7885">
                  <c:v>9251.9291209979183</c:v>
                </c:pt>
                <c:pt idx="7886">
                  <c:v>9253.0931043406163</c:v>
                </c:pt>
                <c:pt idx="7887">
                  <c:v>9254.2570853183643</c:v>
                </c:pt>
                <c:pt idx="7888">
                  <c:v>9255.4210639312259</c:v>
                </c:pt>
                <c:pt idx="7889">
                  <c:v>9256.5850401791977</c:v>
                </c:pt>
                <c:pt idx="7890">
                  <c:v>9257.7490140622867</c:v>
                </c:pt>
                <c:pt idx="7891">
                  <c:v>9258.9129855804877</c:v>
                </c:pt>
                <c:pt idx="7892">
                  <c:v>9260.0769547338004</c:v>
                </c:pt>
                <c:pt idx="7893">
                  <c:v>9261.2409215222287</c:v>
                </c:pt>
                <c:pt idx="7894">
                  <c:v>9262.4048859458344</c:v>
                </c:pt>
                <c:pt idx="7895">
                  <c:v>9263.5688480045519</c:v>
                </c:pt>
                <c:pt idx="7896">
                  <c:v>9264.7328076983831</c:v>
                </c:pt>
                <c:pt idx="7897">
                  <c:v>9265.8967650273971</c:v>
                </c:pt>
                <c:pt idx="7898">
                  <c:v>9267.0607199915212</c:v>
                </c:pt>
                <c:pt idx="7899">
                  <c:v>9268.2246725908226</c:v>
                </c:pt>
                <c:pt idx="7900">
                  <c:v>9269.3886228253032</c:v>
                </c:pt>
                <c:pt idx="7901">
                  <c:v>9270.5525706948956</c:v>
                </c:pt>
                <c:pt idx="7902">
                  <c:v>9271.7165161997345</c:v>
                </c:pt>
                <c:pt idx="7903">
                  <c:v>9272.8804593396835</c:v>
                </c:pt>
                <c:pt idx="7904">
                  <c:v>9274.0444001148117</c:v>
                </c:pt>
                <c:pt idx="7905">
                  <c:v>9275.2083385251826</c:v>
                </c:pt>
                <c:pt idx="7906">
                  <c:v>9276.3722745706673</c:v>
                </c:pt>
                <c:pt idx="7907">
                  <c:v>9277.536208251393</c:v>
                </c:pt>
                <c:pt idx="7908">
                  <c:v>9278.7001395672978</c:v>
                </c:pt>
                <c:pt idx="7909">
                  <c:v>9279.8640685184473</c:v>
                </c:pt>
                <c:pt idx="7910">
                  <c:v>9281.0279951047069</c:v>
                </c:pt>
                <c:pt idx="7911">
                  <c:v>9282.1919193262765</c:v>
                </c:pt>
                <c:pt idx="7912">
                  <c:v>9283.3558411830236</c:v>
                </c:pt>
                <c:pt idx="7913">
                  <c:v>9284.5197606750116</c:v>
                </c:pt>
                <c:pt idx="7914">
                  <c:v>9285.6836778021825</c:v>
                </c:pt>
                <c:pt idx="7915">
                  <c:v>9286.8475925645907</c:v>
                </c:pt>
                <c:pt idx="7916">
                  <c:v>9288.0115049622436</c:v>
                </c:pt>
                <c:pt idx="7917">
                  <c:v>9289.175414995203</c:v>
                </c:pt>
                <c:pt idx="7918">
                  <c:v>9290.3393226633434</c:v>
                </c:pt>
                <c:pt idx="7919">
                  <c:v>9291.503227966723</c:v>
                </c:pt>
                <c:pt idx="7920">
                  <c:v>9292.6671309054109</c:v>
                </c:pt>
                <c:pt idx="7921">
                  <c:v>9293.831031479278</c:v>
                </c:pt>
                <c:pt idx="7922">
                  <c:v>9294.994929688517</c:v>
                </c:pt>
                <c:pt idx="7923">
                  <c:v>9296.1588255329316</c:v>
                </c:pt>
                <c:pt idx="7924">
                  <c:v>9297.3227190126581</c:v>
                </c:pt>
                <c:pt idx="7925">
                  <c:v>9298.4866101276875</c:v>
                </c:pt>
                <c:pt idx="7926">
                  <c:v>9299.6504988779634</c:v>
                </c:pt>
                <c:pt idx="7927">
                  <c:v>9300.814385263544</c:v>
                </c:pt>
                <c:pt idx="7928">
                  <c:v>9301.9782692844328</c:v>
                </c:pt>
                <c:pt idx="7929">
                  <c:v>9303.1421509405645</c:v>
                </c:pt>
                <c:pt idx="7930">
                  <c:v>9304.3060302320682</c:v>
                </c:pt>
                <c:pt idx="7931">
                  <c:v>9305.4699071588784</c:v>
                </c:pt>
                <c:pt idx="7932">
                  <c:v>9306.6337817209314</c:v>
                </c:pt>
                <c:pt idx="7933">
                  <c:v>9307.7976539183564</c:v>
                </c:pt>
                <c:pt idx="7934">
                  <c:v>9308.9615237510898</c:v>
                </c:pt>
                <c:pt idx="7935">
                  <c:v>9310.1253912191314</c:v>
                </c:pt>
                <c:pt idx="7936">
                  <c:v>9311.2892563225432</c:v>
                </c:pt>
                <c:pt idx="7937">
                  <c:v>9312.4531190612615</c:v>
                </c:pt>
                <c:pt idx="7938">
                  <c:v>9313.6169794353573</c:v>
                </c:pt>
                <c:pt idx="7939">
                  <c:v>9314.7808374448177</c:v>
                </c:pt>
                <c:pt idx="7940">
                  <c:v>9315.9446930895883</c:v>
                </c:pt>
                <c:pt idx="7941">
                  <c:v>9317.1085463696672</c:v>
                </c:pt>
                <c:pt idx="7942">
                  <c:v>9318.2723972851818</c:v>
                </c:pt>
                <c:pt idx="7943">
                  <c:v>9319.4362458360702</c:v>
                </c:pt>
                <c:pt idx="7944">
                  <c:v>9320.6000920222632</c:v>
                </c:pt>
                <c:pt idx="7945">
                  <c:v>9321.7639358438937</c:v>
                </c:pt>
                <c:pt idx="7946">
                  <c:v>9322.9277773008325</c:v>
                </c:pt>
                <c:pt idx="7947">
                  <c:v>9324.0916163932052</c:v>
                </c:pt>
                <c:pt idx="7948">
                  <c:v>9325.2554531210171</c:v>
                </c:pt>
                <c:pt idx="7949">
                  <c:v>9326.4192874841392</c:v>
                </c:pt>
                <c:pt idx="7950">
                  <c:v>9327.5831194826915</c:v>
                </c:pt>
                <c:pt idx="7951">
                  <c:v>9328.746949116683</c:v>
                </c:pt>
                <c:pt idx="7952">
                  <c:v>9329.9107763860484</c:v>
                </c:pt>
                <c:pt idx="7953">
                  <c:v>9331.0746012907857</c:v>
                </c:pt>
                <c:pt idx="7954">
                  <c:v>9332.2384238310224</c:v>
                </c:pt>
                <c:pt idx="7955">
                  <c:v>9333.4022440066328</c:v>
                </c:pt>
                <c:pt idx="7956">
                  <c:v>9334.5660618176771</c:v>
                </c:pt>
                <c:pt idx="7957">
                  <c:v>9335.7298772641607</c:v>
                </c:pt>
                <c:pt idx="7958">
                  <c:v>9336.8936903460799</c:v>
                </c:pt>
                <c:pt idx="7959">
                  <c:v>9338.0575010634348</c:v>
                </c:pt>
                <c:pt idx="7960">
                  <c:v>9339.2213094162926</c:v>
                </c:pt>
                <c:pt idx="7961">
                  <c:v>9340.3851154045205</c:v>
                </c:pt>
                <c:pt idx="7962">
                  <c:v>9341.5489190282497</c:v>
                </c:pt>
                <c:pt idx="7963">
                  <c:v>9342.7127202874162</c:v>
                </c:pt>
                <c:pt idx="7964">
                  <c:v>9343.8765191820839</c:v>
                </c:pt>
                <c:pt idx="7965">
                  <c:v>9345.0403157121891</c:v>
                </c:pt>
                <c:pt idx="7966">
                  <c:v>9346.2041098777954</c:v>
                </c:pt>
                <c:pt idx="7967">
                  <c:v>9347.367901678901</c:v>
                </c:pt>
                <c:pt idx="7968">
                  <c:v>9348.5316911154459</c:v>
                </c:pt>
                <c:pt idx="7969">
                  <c:v>9349.6954781874902</c:v>
                </c:pt>
                <c:pt idx="7970">
                  <c:v>9350.8592628951028</c:v>
                </c:pt>
                <c:pt idx="7971">
                  <c:v>9352.0230452381511</c:v>
                </c:pt>
                <c:pt idx="7972">
                  <c:v>9353.1868252166987</c:v>
                </c:pt>
                <c:pt idx="7973">
                  <c:v>9354.3506028307474</c:v>
                </c:pt>
                <c:pt idx="7974">
                  <c:v>9355.5143780803628</c:v>
                </c:pt>
                <c:pt idx="7975">
                  <c:v>9356.6781509654174</c:v>
                </c:pt>
                <c:pt idx="7976">
                  <c:v>9357.8419214861005</c:v>
                </c:pt>
                <c:pt idx="7977">
                  <c:v>9359.0056896422193</c:v>
                </c:pt>
                <c:pt idx="7978">
                  <c:v>9360.1694554339047</c:v>
                </c:pt>
                <c:pt idx="7979">
                  <c:v>9361.3332188611566</c:v>
                </c:pt>
                <c:pt idx="7980">
                  <c:v>9362.4969799239097</c:v>
                </c:pt>
                <c:pt idx="7981">
                  <c:v>9363.6607386222258</c:v>
                </c:pt>
                <c:pt idx="7982">
                  <c:v>9364.824494956114</c:v>
                </c:pt>
                <c:pt idx="7983">
                  <c:v>9365.9882489255615</c:v>
                </c:pt>
                <c:pt idx="7984">
                  <c:v>9367.1520005305756</c:v>
                </c:pt>
                <c:pt idx="7985">
                  <c:v>9368.3157497710945</c:v>
                </c:pt>
                <c:pt idx="7986">
                  <c:v>9369.4794966472436</c:v>
                </c:pt>
                <c:pt idx="7987">
                  <c:v>9370.6432411589558</c:v>
                </c:pt>
                <c:pt idx="7988">
                  <c:v>9371.8069833062382</c:v>
                </c:pt>
                <c:pt idx="7989">
                  <c:v>9372.9707230891472</c:v>
                </c:pt>
                <c:pt idx="7990">
                  <c:v>9374.1344605076247</c:v>
                </c:pt>
                <c:pt idx="7991">
                  <c:v>9375.2981955617306</c:v>
                </c:pt>
                <c:pt idx="7992">
                  <c:v>9376.4619282514032</c:v>
                </c:pt>
                <c:pt idx="7993">
                  <c:v>9377.6256585766423</c:v>
                </c:pt>
                <c:pt idx="7994">
                  <c:v>9378.7893865375099</c:v>
                </c:pt>
                <c:pt idx="7995">
                  <c:v>9379.9531121340751</c:v>
                </c:pt>
                <c:pt idx="7996">
                  <c:v>9381.1168353662051</c:v>
                </c:pt>
                <c:pt idx="7997">
                  <c:v>9382.2805562338999</c:v>
                </c:pt>
                <c:pt idx="7998">
                  <c:v>9383.4442747372905</c:v>
                </c:pt>
                <c:pt idx="7999">
                  <c:v>9384.6079908763113</c:v>
                </c:pt>
                <c:pt idx="8000">
                  <c:v>9385.7717046509642</c:v>
                </c:pt>
                <c:pt idx="8001">
                  <c:v>9386.9354160613093</c:v>
                </c:pt>
                <c:pt idx="8002">
                  <c:v>9388.0991251072246</c:v>
                </c:pt>
                <c:pt idx="8003">
                  <c:v>9389.262831788832</c:v>
                </c:pt>
                <c:pt idx="8004">
                  <c:v>9390.4265361060716</c:v>
                </c:pt>
                <c:pt idx="8005">
                  <c:v>9391.5902380590032</c:v>
                </c:pt>
                <c:pt idx="8006">
                  <c:v>9392.7539376476343</c:v>
                </c:pt>
                <c:pt idx="8007">
                  <c:v>9393.9176348718938</c:v>
                </c:pt>
                <c:pt idx="8008">
                  <c:v>9395.0813297318455</c:v>
                </c:pt>
                <c:pt idx="8009">
                  <c:v>9396.2450222274983</c:v>
                </c:pt>
                <c:pt idx="8010">
                  <c:v>9397.4087123587778</c:v>
                </c:pt>
                <c:pt idx="8011">
                  <c:v>9398.5724001258186</c:v>
                </c:pt>
                <c:pt idx="8012">
                  <c:v>9399.7360855284878</c:v>
                </c:pt>
                <c:pt idx="8013">
                  <c:v>9400.8997685669183</c:v>
                </c:pt>
                <c:pt idx="8014">
                  <c:v>9402.0634492410427</c:v>
                </c:pt>
                <c:pt idx="8015">
                  <c:v>9403.2271275508647</c:v>
                </c:pt>
                <c:pt idx="8016">
                  <c:v>9404.3908034963806</c:v>
                </c:pt>
                <c:pt idx="8017">
                  <c:v>9405.5544770776578</c:v>
                </c:pt>
                <c:pt idx="8018">
                  <c:v>9406.7181482946908</c:v>
                </c:pt>
                <c:pt idx="8019">
                  <c:v>9407.8818171474213</c:v>
                </c:pt>
                <c:pt idx="8020">
                  <c:v>9409.0454836358476</c:v>
                </c:pt>
                <c:pt idx="8021">
                  <c:v>9410.2091477600316</c:v>
                </c:pt>
                <c:pt idx="8022">
                  <c:v>9411.3728095199785</c:v>
                </c:pt>
                <c:pt idx="8023">
                  <c:v>9412.5364689156813</c:v>
                </c:pt>
                <c:pt idx="8024">
                  <c:v>9413.7001259471472</c:v>
                </c:pt>
                <c:pt idx="8025">
                  <c:v>9414.8637806143743</c:v>
                </c:pt>
                <c:pt idx="8026">
                  <c:v>9416.0274329173571</c:v>
                </c:pt>
                <c:pt idx="8027">
                  <c:v>9417.1910828561013</c:v>
                </c:pt>
                <c:pt idx="8028">
                  <c:v>9418.354730430603</c:v>
                </c:pt>
                <c:pt idx="8029">
                  <c:v>9419.5183756408696</c:v>
                </c:pt>
                <c:pt idx="8030">
                  <c:v>9420.6820184869557</c:v>
                </c:pt>
                <c:pt idx="8031">
                  <c:v>9421.8456589688667</c:v>
                </c:pt>
                <c:pt idx="8032">
                  <c:v>9423.0092970865408</c:v>
                </c:pt>
                <c:pt idx="8033">
                  <c:v>9424.1729328399706</c:v>
                </c:pt>
                <c:pt idx="8034">
                  <c:v>9425.3365662292272</c:v>
                </c:pt>
                <c:pt idx="8035">
                  <c:v>9426.5001972543087</c:v>
                </c:pt>
                <c:pt idx="8036">
                  <c:v>9427.6638259152151</c:v>
                </c:pt>
                <c:pt idx="8037">
                  <c:v>9428.8274522118791</c:v>
                </c:pt>
                <c:pt idx="8038">
                  <c:v>9429.9910761444335</c:v>
                </c:pt>
                <c:pt idx="8039">
                  <c:v>9431.154697712811</c:v>
                </c:pt>
                <c:pt idx="8040">
                  <c:v>9432.3183169169515</c:v>
                </c:pt>
                <c:pt idx="8041">
                  <c:v>9433.481933756977</c:v>
                </c:pt>
                <c:pt idx="8042">
                  <c:v>9434.6455482328311</c:v>
                </c:pt>
                <c:pt idx="8043">
                  <c:v>9435.80916034457</c:v>
                </c:pt>
                <c:pt idx="8044">
                  <c:v>9436.9727700921339</c:v>
                </c:pt>
                <c:pt idx="8045">
                  <c:v>9438.1363774755246</c:v>
                </c:pt>
                <c:pt idx="8046">
                  <c:v>9439.2999824948038</c:v>
                </c:pt>
                <c:pt idx="8047">
                  <c:v>9440.4635851499715</c:v>
                </c:pt>
                <c:pt idx="8048">
                  <c:v>9441.6271854409642</c:v>
                </c:pt>
                <c:pt idx="8049">
                  <c:v>9442.7907833678437</c:v>
                </c:pt>
                <c:pt idx="8050">
                  <c:v>9443.9543789306135</c:v>
                </c:pt>
                <c:pt idx="8051">
                  <c:v>9445.1179721292719</c:v>
                </c:pt>
                <c:pt idx="8052">
                  <c:v>9446.2815629638189</c:v>
                </c:pt>
                <c:pt idx="8053">
                  <c:v>9447.4451514342582</c:v>
                </c:pt>
                <c:pt idx="8054">
                  <c:v>9448.6087375405859</c:v>
                </c:pt>
                <c:pt idx="8055">
                  <c:v>9449.7723212828641</c:v>
                </c:pt>
                <c:pt idx="8056">
                  <c:v>9450.9359026609691</c:v>
                </c:pt>
                <c:pt idx="8057">
                  <c:v>9452.0994816750936</c:v>
                </c:pt>
                <c:pt idx="8058">
                  <c:v>9453.2630583250393</c:v>
                </c:pt>
                <c:pt idx="8059">
                  <c:v>9454.4266326109409</c:v>
                </c:pt>
                <c:pt idx="8060">
                  <c:v>9455.590204532793</c:v>
                </c:pt>
                <c:pt idx="8061">
                  <c:v>9456.7537740905373</c:v>
                </c:pt>
                <c:pt idx="8062">
                  <c:v>9457.9173412842356</c:v>
                </c:pt>
                <c:pt idx="8063">
                  <c:v>9459.0809061138862</c:v>
                </c:pt>
                <c:pt idx="8064">
                  <c:v>9460.2444685794908</c:v>
                </c:pt>
                <c:pt idx="8065">
                  <c:v>9461.4080286810495</c:v>
                </c:pt>
                <c:pt idx="8066">
                  <c:v>9462.5715864184949</c:v>
                </c:pt>
                <c:pt idx="8067">
                  <c:v>9463.7351417919599</c:v>
                </c:pt>
                <c:pt idx="8068">
                  <c:v>9464.8986948014444</c:v>
                </c:pt>
                <c:pt idx="8069">
                  <c:v>9466.0622454468157</c:v>
                </c:pt>
                <c:pt idx="8070">
                  <c:v>9467.2257937282084</c:v>
                </c:pt>
                <c:pt idx="8071">
                  <c:v>9468.3893396455533</c:v>
                </c:pt>
                <c:pt idx="8072">
                  <c:v>9469.5528831989159</c:v>
                </c:pt>
                <c:pt idx="8073">
                  <c:v>9470.7164243882344</c:v>
                </c:pt>
                <c:pt idx="8074">
                  <c:v>9471.8799632135688</c:v>
                </c:pt>
                <c:pt idx="8075">
                  <c:v>9473.0434996748572</c:v>
                </c:pt>
                <c:pt idx="8076">
                  <c:v>9474.2070337722289</c:v>
                </c:pt>
                <c:pt idx="8077">
                  <c:v>9475.3705655055528</c:v>
                </c:pt>
                <c:pt idx="8078">
                  <c:v>9476.5340948748981</c:v>
                </c:pt>
                <c:pt idx="8079">
                  <c:v>9477.6976218802592</c:v>
                </c:pt>
                <c:pt idx="8080">
                  <c:v>9478.8611465217055</c:v>
                </c:pt>
                <c:pt idx="8081">
                  <c:v>9480.0246687991039</c:v>
                </c:pt>
                <c:pt idx="8082">
                  <c:v>9481.1881887125874</c:v>
                </c:pt>
                <c:pt idx="8083">
                  <c:v>9482.3517062620867</c:v>
                </c:pt>
                <c:pt idx="8084">
                  <c:v>9483.5152214476038</c:v>
                </c:pt>
                <c:pt idx="8085">
                  <c:v>9484.6787342692041</c:v>
                </c:pt>
                <c:pt idx="8086">
                  <c:v>9485.842244726824</c:v>
                </c:pt>
                <c:pt idx="8087">
                  <c:v>9487.0057528205289</c:v>
                </c:pt>
                <c:pt idx="8088">
                  <c:v>9488.1692585503097</c:v>
                </c:pt>
                <c:pt idx="8089">
                  <c:v>9489.3327619161792</c:v>
                </c:pt>
                <c:pt idx="8090">
                  <c:v>9490.4962629180663</c:v>
                </c:pt>
                <c:pt idx="8091">
                  <c:v>9491.6597615560368</c:v>
                </c:pt>
                <c:pt idx="8092">
                  <c:v>9492.8232578300886</c:v>
                </c:pt>
                <c:pt idx="8093">
                  <c:v>9493.9867517402254</c:v>
                </c:pt>
                <c:pt idx="8094">
                  <c:v>9495.1502432865072</c:v>
                </c:pt>
                <c:pt idx="8095">
                  <c:v>9496.3137324688087</c:v>
                </c:pt>
                <c:pt idx="8096">
                  <c:v>9497.477219287257</c:v>
                </c:pt>
                <c:pt idx="8097">
                  <c:v>9498.6407037417885</c:v>
                </c:pt>
                <c:pt idx="8098">
                  <c:v>9499.8041858324686</c:v>
                </c:pt>
                <c:pt idx="8099">
                  <c:v>9500.9676655592284</c:v>
                </c:pt>
                <c:pt idx="8100">
                  <c:v>9502.1311429221387</c:v>
                </c:pt>
                <c:pt idx="8101">
                  <c:v>9503.2946179211322</c:v>
                </c:pt>
                <c:pt idx="8102">
                  <c:v>9504.4580905562725</c:v>
                </c:pt>
                <c:pt idx="8103">
                  <c:v>9505.6215608275616</c:v>
                </c:pt>
                <c:pt idx="8104">
                  <c:v>9506.7850287349956</c:v>
                </c:pt>
                <c:pt idx="8105">
                  <c:v>9507.9484942785148</c:v>
                </c:pt>
                <c:pt idx="8106">
                  <c:v>9509.1119574582444</c:v>
                </c:pt>
                <c:pt idx="8107">
                  <c:v>9510.2754182741228</c:v>
                </c:pt>
                <c:pt idx="8108">
                  <c:v>9511.438876726148</c:v>
                </c:pt>
                <c:pt idx="8109">
                  <c:v>9512.6023328143219</c:v>
                </c:pt>
                <c:pt idx="8110">
                  <c:v>9513.7657865386445</c:v>
                </c:pt>
                <c:pt idx="8111">
                  <c:v>9514.9292378991777</c:v>
                </c:pt>
                <c:pt idx="8112">
                  <c:v>9516.0926868959214</c:v>
                </c:pt>
                <c:pt idx="8113">
                  <c:v>9517.2561335287501</c:v>
                </c:pt>
                <c:pt idx="8114">
                  <c:v>9518.4195777978548</c:v>
                </c:pt>
                <c:pt idx="8115">
                  <c:v>9519.5830197031082</c:v>
                </c:pt>
                <c:pt idx="8116">
                  <c:v>9520.7464592445722</c:v>
                </c:pt>
                <c:pt idx="8117">
                  <c:v>9521.9098964222485</c:v>
                </c:pt>
                <c:pt idx="8118">
                  <c:v>9523.073331236139</c:v>
                </c:pt>
                <c:pt idx="8119">
                  <c:v>9524.2367636861763</c:v>
                </c:pt>
                <c:pt idx="8120">
                  <c:v>9525.4001937724879</c:v>
                </c:pt>
                <c:pt idx="8121">
                  <c:v>9526.5636214950136</c:v>
                </c:pt>
                <c:pt idx="8122">
                  <c:v>9527.7270468537536</c:v>
                </c:pt>
                <c:pt idx="8123">
                  <c:v>9528.8904698487677</c:v>
                </c:pt>
                <c:pt idx="8124">
                  <c:v>9530.0538904799287</c:v>
                </c:pt>
                <c:pt idx="8125">
                  <c:v>9531.2173087474312</c:v>
                </c:pt>
                <c:pt idx="8126">
                  <c:v>9532.380724651086</c:v>
                </c:pt>
                <c:pt idx="8127">
                  <c:v>9533.5441381910769</c:v>
                </c:pt>
                <c:pt idx="8128">
                  <c:v>9534.7075493672182</c:v>
                </c:pt>
                <c:pt idx="8129">
                  <c:v>9535.8709581797029</c:v>
                </c:pt>
                <c:pt idx="8130">
                  <c:v>9537.03436462846</c:v>
                </c:pt>
                <c:pt idx="8131">
                  <c:v>9538.1977687134313</c:v>
                </c:pt>
                <c:pt idx="8132">
                  <c:v>9539.3611704346786</c:v>
                </c:pt>
                <c:pt idx="8133">
                  <c:v>9540.5245697922674</c:v>
                </c:pt>
                <c:pt idx="8134">
                  <c:v>9541.6879667860685</c:v>
                </c:pt>
                <c:pt idx="8135">
                  <c:v>9542.8513614162111</c:v>
                </c:pt>
                <c:pt idx="8136">
                  <c:v>9544.0147536825698</c:v>
                </c:pt>
                <c:pt idx="8137">
                  <c:v>9545.1781435853281</c:v>
                </c:pt>
                <c:pt idx="8138">
                  <c:v>9546.3415311243025</c:v>
                </c:pt>
                <c:pt idx="8139">
                  <c:v>9547.5049162996183</c:v>
                </c:pt>
                <c:pt idx="8140">
                  <c:v>9548.6682991112702</c:v>
                </c:pt>
                <c:pt idx="8141">
                  <c:v>9549.8316795592073</c:v>
                </c:pt>
                <c:pt idx="8142">
                  <c:v>9550.9950576434803</c:v>
                </c:pt>
                <c:pt idx="8143">
                  <c:v>9552.1584333640967</c:v>
                </c:pt>
                <c:pt idx="8144">
                  <c:v>9553.3218067209909</c:v>
                </c:pt>
                <c:pt idx="8145">
                  <c:v>9554.4851777142903</c:v>
                </c:pt>
                <c:pt idx="8146">
                  <c:v>9555.6485463438676</c:v>
                </c:pt>
                <c:pt idx="8147">
                  <c:v>9556.8119126098445</c:v>
                </c:pt>
                <c:pt idx="8148">
                  <c:v>9557.9752765121084</c:v>
                </c:pt>
                <c:pt idx="8149">
                  <c:v>9559.138638050772</c:v>
                </c:pt>
                <c:pt idx="8150">
                  <c:v>9560.3019972257771</c:v>
                </c:pt>
                <c:pt idx="8151">
                  <c:v>9561.465354037191</c:v>
                </c:pt>
                <c:pt idx="8152">
                  <c:v>9562.6287084849428</c:v>
                </c:pt>
                <c:pt idx="8153">
                  <c:v>9563.7920605690397</c:v>
                </c:pt>
                <c:pt idx="8154">
                  <c:v>9564.9554102895418</c:v>
                </c:pt>
                <c:pt idx="8155">
                  <c:v>9566.118757646449</c:v>
                </c:pt>
                <c:pt idx="8156">
                  <c:v>9567.2821026396978</c:v>
                </c:pt>
                <c:pt idx="8157">
                  <c:v>9568.445445269419</c:v>
                </c:pt>
                <c:pt idx="8158">
                  <c:v>9569.6087855354799</c:v>
                </c:pt>
                <c:pt idx="8159">
                  <c:v>9570.772123437946</c:v>
                </c:pt>
                <c:pt idx="8160">
                  <c:v>9571.9354589768191</c:v>
                </c:pt>
                <c:pt idx="8161">
                  <c:v>9573.0987921521009</c:v>
                </c:pt>
                <c:pt idx="8162">
                  <c:v>9574.2621229638498</c:v>
                </c:pt>
                <c:pt idx="8163">
                  <c:v>9575.4254514119402</c:v>
                </c:pt>
                <c:pt idx="8164">
                  <c:v>9576.5887774965049</c:v>
                </c:pt>
                <c:pt idx="8165">
                  <c:v>9577.7521012175366</c:v>
                </c:pt>
                <c:pt idx="8166">
                  <c:v>9578.9154225749771</c:v>
                </c:pt>
                <c:pt idx="8167">
                  <c:v>9580.078741568821</c:v>
                </c:pt>
                <c:pt idx="8168">
                  <c:v>9581.242058199141</c:v>
                </c:pt>
                <c:pt idx="8169">
                  <c:v>9582.4053724659243</c:v>
                </c:pt>
                <c:pt idx="8170">
                  <c:v>9583.5686843691201</c:v>
                </c:pt>
                <c:pt idx="8171">
                  <c:v>9584.7319939088484</c:v>
                </c:pt>
                <c:pt idx="8172">
                  <c:v>9585.89530108498</c:v>
                </c:pt>
                <c:pt idx="8173">
                  <c:v>9587.0586058975859</c:v>
                </c:pt>
                <c:pt idx="8174">
                  <c:v>9588.2219083467298</c:v>
                </c:pt>
                <c:pt idx="8175">
                  <c:v>9589.3852084322734</c:v>
                </c:pt>
                <c:pt idx="8176">
                  <c:v>9590.548506154355</c:v>
                </c:pt>
                <c:pt idx="8177">
                  <c:v>9591.7118015129108</c:v>
                </c:pt>
                <c:pt idx="8178">
                  <c:v>9592.8750945079992</c:v>
                </c:pt>
                <c:pt idx="8179">
                  <c:v>9594.0383851395563</c:v>
                </c:pt>
                <c:pt idx="8180">
                  <c:v>9595.2016734075878</c:v>
                </c:pt>
                <c:pt idx="8181">
                  <c:v>9596.3649593121499</c:v>
                </c:pt>
                <c:pt idx="8182">
                  <c:v>9597.5282428532519</c:v>
                </c:pt>
                <c:pt idx="8183">
                  <c:v>9598.6915240308226</c:v>
                </c:pt>
                <c:pt idx="8184">
                  <c:v>9599.8548028449295</c:v>
                </c:pt>
                <c:pt idx="8185">
                  <c:v>9601.0180792955707</c:v>
                </c:pt>
                <c:pt idx="8186">
                  <c:v>9602.1813533827481</c:v>
                </c:pt>
                <c:pt idx="8187">
                  <c:v>9603.3446251064597</c:v>
                </c:pt>
                <c:pt idx="8188">
                  <c:v>9604.507894466773</c:v>
                </c:pt>
                <c:pt idx="8189">
                  <c:v>9605.6711614635551</c:v>
                </c:pt>
                <c:pt idx="8190">
                  <c:v>9606.8344260969388</c:v>
                </c:pt>
                <c:pt idx="8191">
                  <c:v>9607.9976883668587</c:v>
                </c:pt>
                <c:pt idx="8192">
                  <c:v>9609.1609482733111</c:v>
                </c:pt>
                <c:pt idx="8193">
                  <c:v>9610.3242058163669</c:v>
                </c:pt>
                <c:pt idx="8194">
                  <c:v>9611.4874609960189</c:v>
                </c:pt>
                <c:pt idx="8195">
                  <c:v>9612.6507138122088</c:v>
                </c:pt>
                <c:pt idx="8196">
                  <c:v>9613.813964264933</c:v>
                </c:pt>
                <c:pt idx="8197">
                  <c:v>9614.9772123543225</c:v>
                </c:pt>
                <c:pt idx="8198">
                  <c:v>9616.1404580802464</c:v>
                </c:pt>
                <c:pt idx="8199">
                  <c:v>9617.3037014428355</c:v>
                </c:pt>
                <c:pt idx="8200">
                  <c:v>9618.4669424419608</c:v>
                </c:pt>
                <c:pt idx="8201">
                  <c:v>9619.6301810777495</c:v>
                </c:pt>
                <c:pt idx="8202">
                  <c:v>9620.7934173500726</c:v>
                </c:pt>
                <c:pt idx="8203">
                  <c:v>9621.9566512590627</c:v>
                </c:pt>
                <c:pt idx="8204">
                  <c:v>9623.1198828046527</c:v>
                </c:pt>
                <c:pt idx="8205">
                  <c:v>9624.2831119869061</c:v>
                </c:pt>
                <c:pt idx="8206">
                  <c:v>9625.4463388057611</c:v>
                </c:pt>
                <c:pt idx="8207">
                  <c:v>9626.609563261216</c:v>
                </c:pt>
                <c:pt idx="8208">
                  <c:v>9627.7727853533343</c:v>
                </c:pt>
                <c:pt idx="8209">
                  <c:v>9628.936005082116</c:v>
                </c:pt>
                <c:pt idx="8210">
                  <c:v>9630.0992224475649</c:v>
                </c:pt>
                <c:pt idx="8211">
                  <c:v>9631.2624374496099</c:v>
                </c:pt>
                <c:pt idx="8212">
                  <c:v>9632.4256500883257</c:v>
                </c:pt>
                <c:pt idx="8213">
                  <c:v>9633.5888603637013</c:v>
                </c:pt>
                <c:pt idx="8214">
                  <c:v>9634.752068275744</c:v>
                </c:pt>
                <c:pt idx="8215">
                  <c:v>9635.9152738245139</c:v>
                </c:pt>
                <c:pt idx="8216">
                  <c:v>9637.0784770098835</c:v>
                </c:pt>
                <c:pt idx="8217">
                  <c:v>9638.2416778319857</c:v>
                </c:pt>
                <c:pt idx="8218">
                  <c:v>9639.4048762907496</c:v>
                </c:pt>
                <c:pt idx="8219">
                  <c:v>9640.5680723862424</c:v>
                </c:pt>
                <c:pt idx="8220">
                  <c:v>9641.7312661184023</c:v>
                </c:pt>
                <c:pt idx="8221">
                  <c:v>9642.8944574872894</c:v>
                </c:pt>
                <c:pt idx="8222">
                  <c:v>9644.0576464928417</c:v>
                </c:pt>
                <c:pt idx="8223">
                  <c:v>9645.2208331351212</c:v>
                </c:pt>
                <c:pt idx="8224">
                  <c:v>9646.3840174141333</c:v>
                </c:pt>
                <c:pt idx="8225">
                  <c:v>9647.5471993298124</c:v>
                </c:pt>
                <c:pt idx="8226">
                  <c:v>9648.7103788822806</c:v>
                </c:pt>
                <c:pt idx="8227">
                  <c:v>9649.8735560714795</c:v>
                </c:pt>
                <c:pt idx="8228">
                  <c:v>9651.0367308973418</c:v>
                </c:pt>
                <c:pt idx="8229">
                  <c:v>9652.1999033599986</c:v>
                </c:pt>
                <c:pt idx="8230">
                  <c:v>9653.3630734593862</c:v>
                </c:pt>
                <c:pt idx="8231">
                  <c:v>9654.5262411955009</c:v>
                </c:pt>
                <c:pt idx="8232">
                  <c:v>9655.6894065684119</c:v>
                </c:pt>
                <c:pt idx="8233">
                  <c:v>9656.85256957805</c:v>
                </c:pt>
                <c:pt idx="8234">
                  <c:v>9658.0157302244843</c:v>
                </c:pt>
                <c:pt idx="8235">
                  <c:v>9659.1788885077076</c:v>
                </c:pt>
                <c:pt idx="8236">
                  <c:v>9660.3420444276671</c:v>
                </c:pt>
                <c:pt idx="8237">
                  <c:v>9661.5051979843502</c:v>
                </c:pt>
                <c:pt idx="8238">
                  <c:v>9662.6683491778949</c:v>
                </c:pt>
                <c:pt idx="8239">
                  <c:v>9663.8314980081668</c:v>
                </c:pt>
                <c:pt idx="8240">
                  <c:v>9664.9946444753023</c:v>
                </c:pt>
                <c:pt idx="8241">
                  <c:v>9666.1577885791612</c:v>
                </c:pt>
                <c:pt idx="8242">
                  <c:v>9667.3209303198801</c:v>
                </c:pt>
                <c:pt idx="8243">
                  <c:v>9668.4840696973934</c:v>
                </c:pt>
                <c:pt idx="8244">
                  <c:v>9669.6472067117029</c:v>
                </c:pt>
                <c:pt idx="8245">
                  <c:v>9670.8103413628669</c:v>
                </c:pt>
                <c:pt idx="8246">
                  <c:v>9671.9734736508253</c:v>
                </c:pt>
                <c:pt idx="8247">
                  <c:v>9673.1366035755818</c:v>
                </c:pt>
                <c:pt idx="8248">
                  <c:v>9674.299731137191</c:v>
                </c:pt>
                <c:pt idx="8249">
                  <c:v>9675.4628563356619</c:v>
                </c:pt>
                <c:pt idx="8250">
                  <c:v>9676.6259791709253</c:v>
                </c:pt>
                <c:pt idx="8251">
                  <c:v>9677.7890996430488</c:v>
                </c:pt>
                <c:pt idx="8252">
                  <c:v>9678.9522177520303</c:v>
                </c:pt>
                <c:pt idx="8253">
                  <c:v>9680.1153334978717</c:v>
                </c:pt>
                <c:pt idx="8254">
                  <c:v>9681.2784468805676</c:v>
                </c:pt>
                <c:pt idx="8255">
                  <c:v>9682.4415579001252</c:v>
                </c:pt>
                <c:pt idx="8256">
                  <c:v>9683.6046665565391</c:v>
                </c:pt>
                <c:pt idx="8257">
                  <c:v>9684.7677728498784</c:v>
                </c:pt>
                <c:pt idx="8258">
                  <c:v>9685.9308767800103</c:v>
                </c:pt>
                <c:pt idx="8259">
                  <c:v>9687.0939783470694</c:v>
                </c:pt>
                <c:pt idx="8260">
                  <c:v>9688.2570775510485</c:v>
                </c:pt>
                <c:pt idx="8261">
                  <c:v>9689.420174391882</c:v>
                </c:pt>
                <c:pt idx="8262">
                  <c:v>9690.5832688696464</c:v>
                </c:pt>
                <c:pt idx="8263">
                  <c:v>9691.7463609842634</c:v>
                </c:pt>
                <c:pt idx="8264">
                  <c:v>9692.9094507358714</c:v>
                </c:pt>
                <c:pt idx="8265">
                  <c:v>9694.0725381243356</c:v>
                </c:pt>
                <c:pt idx="8266">
                  <c:v>9695.2356231497233</c:v>
                </c:pt>
                <c:pt idx="8267">
                  <c:v>9696.3987058120383</c:v>
                </c:pt>
                <c:pt idx="8268">
                  <c:v>9697.5617861112696</c:v>
                </c:pt>
                <c:pt idx="8269">
                  <c:v>9698.7248640474318</c:v>
                </c:pt>
                <c:pt idx="8270">
                  <c:v>9699.8879396205102</c:v>
                </c:pt>
                <c:pt idx="8271">
                  <c:v>9701.0510128305796</c:v>
                </c:pt>
                <c:pt idx="8272">
                  <c:v>9702.2140836775707</c:v>
                </c:pt>
                <c:pt idx="8273">
                  <c:v>9703.3771521614854</c:v>
                </c:pt>
                <c:pt idx="8274">
                  <c:v>9704.5402182823909</c:v>
                </c:pt>
                <c:pt idx="8275">
                  <c:v>9705.7032820402146</c:v>
                </c:pt>
                <c:pt idx="8276">
                  <c:v>9706.8663434350292</c:v>
                </c:pt>
                <c:pt idx="8277">
                  <c:v>9708.029402466831</c:v>
                </c:pt>
                <c:pt idx="8278">
                  <c:v>9709.1924591356219</c:v>
                </c:pt>
                <c:pt idx="8279">
                  <c:v>9710.3555134413346</c:v>
                </c:pt>
                <c:pt idx="8280">
                  <c:v>9711.5185653840981</c:v>
                </c:pt>
                <c:pt idx="8281">
                  <c:v>9712.6816149637853</c:v>
                </c:pt>
                <c:pt idx="8282">
                  <c:v>9713.8446621805269</c:v>
                </c:pt>
                <c:pt idx="8283">
                  <c:v>9715.0077070342559</c:v>
                </c:pt>
                <c:pt idx="8284">
                  <c:v>9716.1707495249721</c:v>
                </c:pt>
                <c:pt idx="8285">
                  <c:v>9717.3337896526773</c:v>
                </c:pt>
                <c:pt idx="8286">
                  <c:v>9718.4968274174298</c:v>
                </c:pt>
                <c:pt idx="8287">
                  <c:v>9719.6598628191769</c:v>
                </c:pt>
                <c:pt idx="8288">
                  <c:v>9720.822895857973</c:v>
                </c:pt>
                <c:pt idx="8289">
                  <c:v>9721.9859265337582</c:v>
                </c:pt>
                <c:pt idx="8290">
                  <c:v>9723.1489548465979</c:v>
                </c:pt>
                <c:pt idx="8291">
                  <c:v>9724.3119807964849</c:v>
                </c:pt>
                <c:pt idx="8292">
                  <c:v>9725.475004383361</c:v>
                </c:pt>
                <c:pt idx="8293">
                  <c:v>9726.6380256073553</c:v>
                </c:pt>
                <c:pt idx="8294">
                  <c:v>9727.8010444683368</c:v>
                </c:pt>
                <c:pt idx="8295">
                  <c:v>9728.9640609664384</c:v>
                </c:pt>
                <c:pt idx="8296">
                  <c:v>9730.1270751015891</c:v>
                </c:pt>
                <c:pt idx="8297">
                  <c:v>9731.2900868737925</c:v>
                </c:pt>
                <c:pt idx="8298">
                  <c:v>9732.4530962830468</c:v>
                </c:pt>
                <c:pt idx="8299">
                  <c:v>9733.6161033294211</c:v>
                </c:pt>
                <c:pt idx="8300">
                  <c:v>9734.7791080128463</c:v>
                </c:pt>
                <c:pt idx="8301">
                  <c:v>9735.9421103333225</c:v>
                </c:pt>
                <c:pt idx="8302">
                  <c:v>9737.1051102909205</c:v>
                </c:pt>
                <c:pt idx="8303">
                  <c:v>9738.2681078856313</c:v>
                </c:pt>
                <c:pt idx="8304">
                  <c:v>9739.4311031173966</c:v>
                </c:pt>
                <c:pt idx="8305">
                  <c:v>9740.5940959863456</c:v>
                </c:pt>
                <c:pt idx="8306">
                  <c:v>9741.7570864923418</c:v>
                </c:pt>
                <c:pt idx="8307">
                  <c:v>9742.9200746354581</c:v>
                </c:pt>
                <c:pt idx="8308">
                  <c:v>9744.0830604156909</c:v>
                </c:pt>
                <c:pt idx="8309">
                  <c:v>9745.2460438330399</c:v>
                </c:pt>
                <c:pt idx="8310">
                  <c:v>9746.4090248875727</c:v>
                </c:pt>
                <c:pt idx="8311">
                  <c:v>9747.5720035792201</c:v>
                </c:pt>
                <c:pt idx="8312">
                  <c:v>9748.7349799079857</c:v>
                </c:pt>
                <c:pt idx="8313">
                  <c:v>9749.8979538738713</c:v>
                </c:pt>
                <c:pt idx="8314">
                  <c:v>9751.0609254769333</c:v>
                </c:pt>
                <c:pt idx="8315">
                  <c:v>9752.2238947171154</c:v>
                </c:pt>
                <c:pt idx="8316">
                  <c:v>9753.3868615944775</c:v>
                </c:pt>
                <c:pt idx="8317">
                  <c:v>9754.5498261090233</c:v>
                </c:pt>
                <c:pt idx="8318">
                  <c:v>9755.7127882607492</c:v>
                </c:pt>
                <c:pt idx="8319">
                  <c:v>9756.8757480495915</c:v>
                </c:pt>
                <c:pt idx="8320">
                  <c:v>9758.0387054756175</c:v>
                </c:pt>
                <c:pt idx="8321">
                  <c:v>9759.2016605388908</c:v>
                </c:pt>
                <c:pt idx="8322">
                  <c:v>9760.3646132392787</c:v>
                </c:pt>
                <c:pt idx="8323">
                  <c:v>9761.5275635768485</c:v>
                </c:pt>
                <c:pt idx="8324">
                  <c:v>9762.6905115516638</c:v>
                </c:pt>
                <c:pt idx="8325">
                  <c:v>9763.8534571636628</c:v>
                </c:pt>
                <c:pt idx="8326">
                  <c:v>9765.0164004129092</c:v>
                </c:pt>
                <c:pt idx="8327">
                  <c:v>9766.1793412992683</c:v>
                </c:pt>
                <c:pt idx="8328">
                  <c:v>9767.3422798229421</c:v>
                </c:pt>
                <c:pt idx="8329">
                  <c:v>9768.505215983796</c:v>
                </c:pt>
                <c:pt idx="8330">
                  <c:v>9769.6681497818336</c:v>
                </c:pt>
                <c:pt idx="8331">
                  <c:v>9770.8310812171167</c:v>
                </c:pt>
                <c:pt idx="8332">
                  <c:v>9771.9940102896417</c:v>
                </c:pt>
                <c:pt idx="8333">
                  <c:v>9773.1569369994158</c:v>
                </c:pt>
                <c:pt idx="8334">
                  <c:v>9774.3198613464392</c:v>
                </c:pt>
                <c:pt idx="8335">
                  <c:v>9775.4827833307081</c:v>
                </c:pt>
                <c:pt idx="8336">
                  <c:v>9776.6457029522862</c:v>
                </c:pt>
                <c:pt idx="8337">
                  <c:v>9777.8086202110462</c:v>
                </c:pt>
                <c:pt idx="8338">
                  <c:v>9778.9715351070499</c:v>
                </c:pt>
                <c:pt idx="8339">
                  <c:v>9780.1344476403683</c:v>
                </c:pt>
                <c:pt idx="8340">
                  <c:v>9781.2973578109322</c:v>
                </c:pt>
                <c:pt idx="8341">
                  <c:v>9782.4602656188072</c:v>
                </c:pt>
                <c:pt idx="8342">
                  <c:v>9783.6231710639295</c:v>
                </c:pt>
                <c:pt idx="8343">
                  <c:v>9784.786074146361</c:v>
                </c:pt>
                <c:pt idx="8344">
                  <c:v>9785.9489748661017</c:v>
                </c:pt>
                <c:pt idx="8345">
                  <c:v>9787.1118732230916</c:v>
                </c:pt>
                <c:pt idx="8346">
                  <c:v>9788.2747692174562</c:v>
                </c:pt>
                <c:pt idx="8347">
                  <c:v>9789.4376628490663</c:v>
                </c:pt>
                <c:pt idx="8348">
                  <c:v>9790.6005541179893</c:v>
                </c:pt>
                <c:pt idx="8349">
                  <c:v>9791.7634430242251</c:v>
                </c:pt>
                <c:pt idx="8350">
                  <c:v>9792.9263295678302</c:v>
                </c:pt>
                <c:pt idx="8351">
                  <c:v>9794.0892137486862</c:v>
                </c:pt>
                <c:pt idx="8352">
                  <c:v>9795.252095566917</c:v>
                </c:pt>
                <c:pt idx="8353">
                  <c:v>9796.4149750225224</c:v>
                </c:pt>
                <c:pt idx="8354">
                  <c:v>9797.5778521153752</c:v>
                </c:pt>
                <c:pt idx="8355">
                  <c:v>9798.7407268456682</c:v>
                </c:pt>
                <c:pt idx="8356">
                  <c:v>9799.9035992132067</c:v>
                </c:pt>
                <c:pt idx="8357">
                  <c:v>9801.0664692181872</c:v>
                </c:pt>
                <c:pt idx="8358">
                  <c:v>9802.2293368604769</c:v>
                </c:pt>
                <c:pt idx="8359">
                  <c:v>9803.3922021401413</c:v>
                </c:pt>
                <c:pt idx="8360">
                  <c:v>9804.5550650571822</c:v>
                </c:pt>
                <c:pt idx="8361">
                  <c:v>9805.7179256115996</c:v>
                </c:pt>
                <c:pt idx="8362">
                  <c:v>9806.8807838033918</c:v>
                </c:pt>
                <c:pt idx="8363">
                  <c:v>9808.0436396325586</c:v>
                </c:pt>
                <c:pt idx="8364">
                  <c:v>9809.2064930991019</c:v>
                </c:pt>
                <c:pt idx="8365">
                  <c:v>9810.3693442030853</c:v>
                </c:pt>
                <c:pt idx="8366">
                  <c:v>9811.5321929444472</c:v>
                </c:pt>
                <c:pt idx="8367">
                  <c:v>9812.69503932318</c:v>
                </c:pt>
                <c:pt idx="8368">
                  <c:v>9813.8578833393585</c:v>
                </c:pt>
                <c:pt idx="8369">
                  <c:v>9815.0207249929081</c:v>
                </c:pt>
                <c:pt idx="8370">
                  <c:v>9816.1835642838978</c:v>
                </c:pt>
                <c:pt idx="8371">
                  <c:v>9817.3464012123295</c:v>
                </c:pt>
                <c:pt idx="8372">
                  <c:v>9818.5092357781359</c:v>
                </c:pt>
                <c:pt idx="8373">
                  <c:v>9819.6720679813807</c:v>
                </c:pt>
                <c:pt idx="8374">
                  <c:v>9820.8348978220711</c:v>
                </c:pt>
                <c:pt idx="8375">
                  <c:v>9821.9977253002617</c:v>
                </c:pt>
                <c:pt idx="8376">
                  <c:v>9823.1605504158288</c:v>
                </c:pt>
                <c:pt idx="8377">
                  <c:v>9824.323373168836</c:v>
                </c:pt>
                <c:pt idx="8378">
                  <c:v>9825.486193559349</c:v>
                </c:pt>
                <c:pt idx="8379">
                  <c:v>9826.6490115873021</c:v>
                </c:pt>
                <c:pt idx="8380">
                  <c:v>9827.8118272526935</c:v>
                </c:pt>
                <c:pt idx="8381">
                  <c:v>9828.9746405555907</c:v>
                </c:pt>
                <c:pt idx="8382">
                  <c:v>9830.1374514959953</c:v>
                </c:pt>
                <c:pt idx="8383">
                  <c:v>9831.3002600738382</c:v>
                </c:pt>
                <c:pt idx="8384">
                  <c:v>9832.4630662891213</c:v>
                </c:pt>
                <c:pt idx="8385">
                  <c:v>9833.6258701419065</c:v>
                </c:pt>
                <c:pt idx="8386">
                  <c:v>9834.7886716322664</c:v>
                </c:pt>
                <c:pt idx="8387">
                  <c:v>9835.9514707600629</c:v>
                </c:pt>
                <c:pt idx="8388">
                  <c:v>9837.1142675253668</c:v>
                </c:pt>
                <c:pt idx="8389">
                  <c:v>9838.2770619281746</c:v>
                </c:pt>
                <c:pt idx="8390">
                  <c:v>9839.4398539684862</c:v>
                </c:pt>
                <c:pt idx="8391">
                  <c:v>9840.6026436463035</c:v>
                </c:pt>
                <c:pt idx="8392">
                  <c:v>9841.7654309616901</c:v>
                </c:pt>
                <c:pt idx="8393">
                  <c:v>9842.9282159145805</c:v>
                </c:pt>
                <c:pt idx="8394">
                  <c:v>9844.0909985049766</c:v>
                </c:pt>
                <c:pt idx="8395">
                  <c:v>9845.253778732942</c:v>
                </c:pt>
                <c:pt idx="8396">
                  <c:v>9846.4165565984767</c:v>
                </c:pt>
                <c:pt idx="8397">
                  <c:v>9847.579332101519</c:v>
                </c:pt>
                <c:pt idx="8398">
                  <c:v>9848.7421052421269</c:v>
                </c:pt>
                <c:pt idx="8399">
                  <c:v>9849.9048760202404</c:v>
                </c:pt>
                <c:pt idx="8400">
                  <c:v>9851.0676444359906</c:v>
                </c:pt>
                <c:pt idx="8401">
                  <c:v>9852.230410489241</c:v>
                </c:pt>
                <c:pt idx="8402">
                  <c:v>9853.3931741800661</c:v>
                </c:pt>
                <c:pt idx="8403">
                  <c:v>9854.5559355085206</c:v>
                </c:pt>
                <c:pt idx="8404">
                  <c:v>9855.7186944745499</c:v>
                </c:pt>
                <c:pt idx="8405">
                  <c:v>9856.8814510780776</c:v>
                </c:pt>
                <c:pt idx="8406">
                  <c:v>9858.0442053193092</c:v>
                </c:pt>
                <c:pt idx="8407">
                  <c:v>9859.2069571980446</c:v>
                </c:pt>
                <c:pt idx="8408">
                  <c:v>9860.3697067144112</c:v>
                </c:pt>
                <c:pt idx="8409">
                  <c:v>9861.5324538684144</c:v>
                </c:pt>
                <c:pt idx="8410">
                  <c:v>9862.6951986599888</c:v>
                </c:pt>
                <c:pt idx="8411">
                  <c:v>9863.8579410891944</c:v>
                </c:pt>
                <c:pt idx="8412">
                  <c:v>9865.0206811559692</c:v>
                </c:pt>
                <c:pt idx="8413">
                  <c:v>9866.1834188604444</c:v>
                </c:pt>
                <c:pt idx="8414">
                  <c:v>9867.3461542024888</c:v>
                </c:pt>
                <c:pt idx="8415">
                  <c:v>9868.5088871821681</c:v>
                </c:pt>
                <c:pt idx="8416">
                  <c:v>9869.6716177995459</c:v>
                </c:pt>
                <c:pt idx="8417">
                  <c:v>9870.8343460544911</c:v>
                </c:pt>
                <c:pt idx="8418">
                  <c:v>9871.9970719471366</c:v>
                </c:pt>
                <c:pt idx="8419">
                  <c:v>9873.1597954774134</c:v>
                </c:pt>
                <c:pt idx="8420">
                  <c:v>9874.3225166453321</c:v>
                </c:pt>
                <c:pt idx="8421">
                  <c:v>9875.4852354509403</c:v>
                </c:pt>
                <c:pt idx="8422">
                  <c:v>9876.6479518941851</c:v>
                </c:pt>
                <c:pt idx="8423">
                  <c:v>9877.8106659750665</c:v>
                </c:pt>
                <c:pt idx="8424">
                  <c:v>9878.9733776937119</c:v>
                </c:pt>
                <c:pt idx="8425">
                  <c:v>9880.1360870499884</c:v>
                </c:pt>
                <c:pt idx="8426">
                  <c:v>9881.2987940439652</c:v>
                </c:pt>
                <c:pt idx="8427">
                  <c:v>9882.4614986756424</c:v>
                </c:pt>
                <c:pt idx="8428">
                  <c:v>9883.6242009449506</c:v>
                </c:pt>
                <c:pt idx="8429">
                  <c:v>9884.7869008520211</c:v>
                </c:pt>
                <c:pt idx="8430">
                  <c:v>9885.9495983967936</c:v>
                </c:pt>
                <c:pt idx="8431">
                  <c:v>9887.1122935792682</c:v>
                </c:pt>
                <c:pt idx="8432">
                  <c:v>9888.2749863994322</c:v>
                </c:pt>
                <c:pt idx="8433">
                  <c:v>9889.4376768573657</c:v>
                </c:pt>
                <c:pt idx="8434">
                  <c:v>9890.6003649529339</c:v>
                </c:pt>
                <c:pt idx="8435">
                  <c:v>9891.7630506863261</c:v>
                </c:pt>
                <c:pt idx="8436">
                  <c:v>9892.9257340574204</c:v>
                </c:pt>
                <c:pt idx="8437">
                  <c:v>9894.0884150662132</c:v>
                </c:pt>
                <c:pt idx="8438">
                  <c:v>9895.2510937127681</c:v>
                </c:pt>
                <c:pt idx="8439">
                  <c:v>9896.4137699970888</c:v>
                </c:pt>
                <c:pt idx="8440">
                  <c:v>9897.5764439191698</c:v>
                </c:pt>
                <c:pt idx="8441">
                  <c:v>9898.7391154790148</c:v>
                </c:pt>
                <c:pt idx="8442">
                  <c:v>9899.9017846765601</c:v>
                </c:pt>
                <c:pt idx="8443">
                  <c:v>9901.0644515119311</c:v>
                </c:pt>
                <c:pt idx="8444">
                  <c:v>9902.2271159850679</c:v>
                </c:pt>
                <c:pt idx="8445">
                  <c:v>9903.3897780959651</c:v>
                </c:pt>
                <c:pt idx="8446">
                  <c:v>9904.552437844628</c:v>
                </c:pt>
                <c:pt idx="8447">
                  <c:v>9905.7150952311185</c:v>
                </c:pt>
                <c:pt idx="8448">
                  <c:v>9906.8777502553712</c:v>
                </c:pt>
                <c:pt idx="8449">
                  <c:v>9908.0404029174533</c:v>
                </c:pt>
                <c:pt idx="8450">
                  <c:v>9909.2030532172976</c:v>
                </c:pt>
                <c:pt idx="8451">
                  <c:v>9910.3657011549694</c:v>
                </c:pt>
                <c:pt idx="8452">
                  <c:v>9911.5283467304089</c:v>
                </c:pt>
                <c:pt idx="8453">
                  <c:v>9912.6909899437378</c:v>
                </c:pt>
                <c:pt idx="8454">
                  <c:v>9913.8536307948289</c:v>
                </c:pt>
                <c:pt idx="8455">
                  <c:v>9915.0162692837494</c:v>
                </c:pt>
                <c:pt idx="8456">
                  <c:v>9916.1789054104975</c:v>
                </c:pt>
                <c:pt idx="8457">
                  <c:v>9917.3415391750768</c:v>
                </c:pt>
                <c:pt idx="8458">
                  <c:v>9918.504170577542</c:v>
                </c:pt>
                <c:pt idx="8459">
                  <c:v>9919.6667996178421</c:v>
                </c:pt>
                <c:pt idx="8460">
                  <c:v>9920.8294262959662</c:v>
                </c:pt>
                <c:pt idx="8461">
                  <c:v>9921.9920506119215</c:v>
                </c:pt>
                <c:pt idx="8462">
                  <c:v>9923.1546725657663</c:v>
                </c:pt>
                <c:pt idx="8463">
                  <c:v>9924.3172921574387</c:v>
                </c:pt>
                <c:pt idx="8464">
                  <c:v>9925.4799093870042</c:v>
                </c:pt>
                <c:pt idx="8465">
                  <c:v>9926.6425242544647</c:v>
                </c:pt>
                <c:pt idx="8466">
                  <c:v>9927.8051367597527</c:v>
                </c:pt>
                <c:pt idx="8467">
                  <c:v>9928.9677469029957</c:v>
                </c:pt>
                <c:pt idx="8468">
                  <c:v>9930.13035468407</c:v>
                </c:pt>
                <c:pt idx="8469">
                  <c:v>9931.2929601030319</c:v>
                </c:pt>
                <c:pt idx="8470">
                  <c:v>9932.4555631598923</c:v>
                </c:pt>
                <c:pt idx="8471">
                  <c:v>9933.6181638547059</c:v>
                </c:pt>
                <c:pt idx="8472">
                  <c:v>9934.780762187349</c:v>
                </c:pt>
                <c:pt idx="8473">
                  <c:v>9935.9433581579469</c:v>
                </c:pt>
                <c:pt idx="8474">
                  <c:v>9937.1059517664416</c:v>
                </c:pt>
                <c:pt idx="8475">
                  <c:v>9938.2685430128913</c:v>
                </c:pt>
                <c:pt idx="8476">
                  <c:v>9939.4311318972341</c:v>
                </c:pt>
                <c:pt idx="8477">
                  <c:v>9940.5937184195318</c:v>
                </c:pt>
                <c:pt idx="8478">
                  <c:v>9941.7563025797263</c:v>
                </c:pt>
                <c:pt idx="8479">
                  <c:v>9942.9188843778757</c:v>
                </c:pt>
                <c:pt idx="8480">
                  <c:v>9944.0814638139818</c:v>
                </c:pt>
                <c:pt idx="8481">
                  <c:v>9945.2440408880448</c:v>
                </c:pt>
                <c:pt idx="8482">
                  <c:v>9946.4066156000663</c:v>
                </c:pt>
                <c:pt idx="8483">
                  <c:v>9947.5691879499846</c:v>
                </c:pt>
                <c:pt idx="8484">
                  <c:v>9948.7317579379178</c:v>
                </c:pt>
                <c:pt idx="8485">
                  <c:v>9949.8943255638133</c:v>
                </c:pt>
                <c:pt idx="8486">
                  <c:v>9951.0568908277291</c:v>
                </c:pt>
                <c:pt idx="8487">
                  <c:v>9952.2194537295381</c:v>
                </c:pt>
                <c:pt idx="8488">
                  <c:v>9953.3820142693658</c:v>
                </c:pt>
                <c:pt idx="8489">
                  <c:v>9954.5445724472193</c:v>
                </c:pt>
                <c:pt idx="8490">
                  <c:v>9955.7071282630259</c:v>
                </c:pt>
                <c:pt idx="8491">
                  <c:v>9956.8696817167929</c:v>
                </c:pt>
                <c:pt idx="8492">
                  <c:v>9958.032232808644</c:v>
                </c:pt>
                <c:pt idx="8493">
                  <c:v>9959.1947815384538</c:v>
                </c:pt>
                <c:pt idx="8494">
                  <c:v>9960.3573279062875</c:v>
                </c:pt>
                <c:pt idx="8495">
                  <c:v>9961.5198719120763</c:v>
                </c:pt>
                <c:pt idx="8496">
                  <c:v>9962.6824135559527</c:v>
                </c:pt>
                <c:pt idx="8497">
                  <c:v>9963.8449528378496</c:v>
                </c:pt>
                <c:pt idx="8498">
                  <c:v>9965.0074897577688</c:v>
                </c:pt>
                <c:pt idx="8499">
                  <c:v>9966.1700243157757</c:v>
                </c:pt>
                <c:pt idx="8500">
                  <c:v>9967.3325565117411</c:v>
                </c:pt>
                <c:pt idx="8501">
                  <c:v>9968.4950863457889</c:v>
                </c:pt>
                <c:pt idx="8502">
                  <c:v>9969.6576138178625</c:v>
                </c:pt>
                <c:pt idx="8503">
                  <c:v>9970.8201389280184</c:v>
                </c:pt>
                <c:pt idx="8504">
                  <c:v>9971.9826616762639</c:v>
                </c:pt>
                <c:pt idx="8505">
                  <c:v>9973.1451820625298</c:v>
                </c:pt>
                <c:pt idx="8506">
                  <c:v>9974.3077000868179</c:v>
                </c:pt>
                <c:pt idx="8507">
                  <c:v>9975.4702157492593</c:v>
                </c:pt>
                <c:pt idx="8508">
                  <c:v>9976.6327290497829</c:v>
                </c:pt>
                <c:pt idx="8509">
                  <c:v>9977.7952399883343</c:v>
                </c:pt>
                <c:pt idx="8510">
                  <c:v>9978.9577485649679</c:v>
                </c:pt>
                <c:pt idx="8511">
                  <c:v>9980.1202547797548</c:v>
                </c:pt>
                <c:pt idx="8512">
                  <c:v>9981.2827586326275</c:v>
                </c:pt>
                <c:pt idx="8513">
                  <c:v>9982.445260123588</c:v>
                </c:pt>
                <c:pt idx="8514">
                  <c:v>9983.6077592526326</c:v>
                </c:pt>
                <c:pt idx="8515">
                  <c:v>9984.7702560198286</c:v>
                </c:pt>
                <c:pt idx="8516">
                  <c:v>9985.9327504251123</c:v>
                </c:pt>
                <c:pt idx="8517">
                  <c:v>9987.0952424685456</c:v>
                </c:pt>
                <c:pt idx="8518">
                  <c:v>9988.2577321500667</c:v>
                </c:pt>
                <c:pt idx="8519">
                  <c:v>9989.4202194697409</c:v>
                </c:pt>
                <c:pt idx="8520">
                  <c:v>9990.5827044275611</c:v>
                </c:pt>
                <c:pt idx="8521">
                  <c:v>9991.7451870235363</c:v>
                </c:pt>
                <c:pt idx="8522">
                  <c:v>9992.9076672575993</c:v>
                </c:pt>
                <c:pt idx="8523">
                  <c:v>9994.0701451298755</c:v>
                </c:pt>
                <c:pt idx="8524">
                  <c:v>9995.2326206403031</c:v>
                </c:pt>
                <c:pt idx="8525">
                  <c:v>9996.3950937888821</c:v>
                </c:pt>
                <c:pt idx="8526">
                  <c:v>9997.5575645756126</c:v>
                </c:pt>
                <c:pt idx="8527">
                  <c:v>9998.7200330004944</c:v>
                </c:pt>
                <c:pt idx="8528">
                  <c:v>9999.8824990635912</c:v>
                </c:pt>
                <c:pt idx="8529">
                  <c:v>10001.04496276484</c:v>
                </c:pt>
                <c:pt idx="8530">
                  <c:v>10002.207424104237</c:v>
                </c:pt>
                <c:pt idx="8531">
                  <c:v>10003.369883081916</c:v>
                </c:pt>
                <c:pt idx="8532">
                  <c:v>10004.532339697749</c:v>
                </c:pt>
                <c:pt idx="8533">
                  <c:v>10005.69479395173</c:v>
                </c:pt>
                <c:pt idx="8534">
                  <c:v>10006.857245843994</c:v>
                </c:pt>
                <c:pt idx="8535">
                  <c:v>10008.019695374407</c:v>
                </c:pt>
                <c:pt idx="8536">
                  <c:v>10009.182142543037</c:v>
                </c:pt>
                <c:pt idx="8537">
                  <c:v>10010.344587349946</c:v>
                </c:pt>
                <c:pt idx="8538">
                  <c:v>10011.507029795008</c:v>
                </c:pt>
                <c:pt idx="8539">
                  <c:v>10012.66946987835</c:v>
                </c:pt>
                <c:pt idx="8540">
                  <c:v>10013.831907599908</c:v>
                </c:pt>
                <c:pt idx="8541">
                  <c:v>10014.994342959682</c:v>
                </c:pt>
                <c:pt idx="8542">
                  <c:v>10016.156775957672</c:v>
                </c:pt>
                <c:pt idx="8543">
                  <c:v>10017.319206593938</c:v>
                </c:pt>
                <c:pt idx="8544">
                  <c:v>10018.481634868487</c:v>
                </c:pt>
                <c:pt idx="8545">
                  <c:v>10019.644060781255</c:v>
                </c:pt>
                <c:pt idx="8546">
                  <c:v>10020.806484332303</c:v>
                </c:pt>
                <c:pt idx="8547">
                  <c:v>10021.968905521628</c:v>
                </c:pt>
                <c:pt idx="8548">
                  <c:v>10023.131324349235</c:v>
                </c:pt>
                <c:pt idx="8549">
                  <c:v>10024.293740815057</c:v>
                </c:pt>
                <c:pt idx="8550">
                  <c:v>10025.456154919226</c:v>
                </c:pt>
                <c:pt idx="8551">
                  <c:v>10026.618566661611</c:v>
                </c:pt>
                <c:pt idx="8552">
                  <c:v>10027.780976042339</c:v>
                </c:pt>
                <c:pt idx="8553">
                  <c:v>10028.943383061347</c:v>
                </c:pt>
                <c:pt idx="8554">
                  <c:v>10030.105787718638</c:v>
                </c:pt>
                <c:pt idx="8555">
                  <c:v>10031.268190014271</c:v>
                </c:pt>
                <c:pt idx="8556">
                  <c:v>10032.430589948184</c:v>
                </c:pt>
                <c:pt idx="8557">
                  <c:v>10033.59298752038</c:v>
                </c:pt>
                <c:pt idx="8558">
                  <c:v>10034.755382730988</c:v>
                </c:pt>
                <c:pt idx="8559">
                  <c:v>10035.91777557981</c:v>
                </c:pt>
                <c:pt idx="8560">
                  <c:v>10037.08016606704</c:v>
                </c:pt>
                <c:pt idx="8561">
                  <c:v>10038.24255419255</c:v>
                </c:pt>
                <c:pt idx="8562">
                  <c:v>10039.40493995647</c:v>
                </c:pt>
                <c:pt idx="8563">
                  <c:v>10040.567323358673</c:v>
                </c:pt>
                <c:pt idx="8564">
                  <c:v>10041.729704399218</c:v>
                </c:pt>
                <c:pt idx="8565">
                  <c:v>10042.892083078172</c:v>
                </c:pt>
                <c:pt idx="8566">
                  <c:v>10044.054459395409</c:v>
                </c:pt>
                <c:pt idx="8567">
                  <c:v>10045.21683335106</c:v>
                </c:pt>
                <c:pt idx="8568">
                  <c:v>10046.379204945048</c:v>
                </c:pt>
                <c:pt idx="8569">
                  <c:v>10047.541574177449</c:v>
                </c:pt>
                <c:pt idx="8570">
                  <c:v>10048.703941048194</c:v>
                </c:pt>
                <c:pt idx="8571">
                  <c:v>10049.866305557349</c:v>
                </c:pt>
                <c:pt idx="8572">
                  <c:v>10051.028667704848</c:v>
                </c:pt>
                <c:pt idx="8573">
                  <c:v>10052.19102749076</c:v>
                </c:pt>
                <c:pt idx="8574">
                  <c:v>10053.353384915083</c:v>
                </c:pt>
                <c:pt idx="8575">
                  <c:v>10054.515739977744</c:v>
                </c:pt>
                <c:pt idx="8576">
                  <c:v>10055.678092678885</c:v>
                </c:pt>
                <c:pt idx="8577">
                  <c:v>10056.840443018369</c:v>
                </c:pt>
                <c:pt idx="8578">
                  <c:v>10058.002790996328</c:v>
                </c:pt>
                <c:pt idx="8579">
                  <c:v>10059.165136612699</c:v>
                </c:pt>
                <c:pt idx="8580">
                  <c:v>10060.327479867474</c:v>
                </c:pt>
                <c:pt idx="8581">
                  <c:v>10061.489820760664</c:v>
                </c:pt>
                <c:pt idx="8582">
                  <c:v>10062.652159292325</c:v>
                </c:pt>
                <c:pt idx="8583">
                  <c:v>10063.814495462397</c:v>
                </c:pt>
                <c:pt idx="8584">
                  <c:v>10064.97682927088</c:v>
                </c:pt>
                <c:pt idx="8585">
                  <c:v>10066.139160717898</c:v>
                </c:pt>
                <c:pt idx="8586">
                  <c:v>10067.301489803331</c:v>
                </c:pt>
                <c:pt idx="8587">
                  <c:v>10068.46381652717</c:v>
                </c:pt>
                <c:pt idx="8588">
                  <c:v>10069.62614088955</c:v>
                </c:pt>
                <c:pt idx="8589">
                  <c:v>10070.788462890336</c:v>
                </c:pt>
                <c:pt idx="8590">
                  <c:v>10071.950782529599</c:v>
                </c:pt>
                <c:pt idx="8591">
                  <c:v>10073.1130998074</c:v>
                </c:pt>
                <c:pt idx="8592">
                  <c:v>10074.275414723614</c:v>
                </c:pt>
                <c:pt idx="8593">
                  <c:v>10075.437727278364</c:v>
                </c:pt>
                <c:pt idx="8594">
                  <c:v>10076.600037471588</c:v>
                </c:pt>
                <c:pt idx="8595">
                  <c:v>10077.762345303288</c:v>
                </c:pt>
                <c:pt idx="8596">
                  <c:v>10078.924650773526</c:v>
                </c:pt>
                <c:pt idx="8597">
                  <c:v>10080.086953882237</c:v>
                </c:pt>
                <c:pt idx="8598">
                  <c:v>10081.249254629491</c:v>
                </c:pt>
                <c:pt idx="8599">
                  <c:v>10082.411553015214</c:v>
                </c:pt>
                <c:pt idx="8600">
                  <c:v>10083.573849039476</c:v>
                </c:pt>
                <c:pt idx="8601">
                  <c:v>10084.736142702282</c:v>
                </c:pt>
                <c:pt idx="8602">
                  <c:v>10085.898434003624</c:v>
                </c:pt>
                <c:pt idx="8603">
                  <c:v>10087.060722943508</c:v>
                </c:pt>
                <c:pt idx="8604">
                  <c:v>10088.22300952186</c:v>
                </c:pt>
                <c:pt idx="8605">
                  <c:v>10089.385293738824</c:v>
                </c:pt>
                <c:pt idx="8606">
                  <c:v>10090.547575594321</c:v>
                </c:pt>
                <c:pt idx="8607">
                  <c:v>10091.709855088357</c:v>
                </c:pt>
                <c:pt idx="8608">
                  <c:v>10092.872132221</c:v>
                </c:pt>
                <c:pt idx="8609">
                  <c:v>10094.034406992114</c:v>
                </c:pt>
                <c:pt idx="8610">
                  <c:v>10095.196679401899</c:v>
                </c:pt>
                <c:pt idx="8611">
                  <c:v>10096.358949450219</c:v>
                </c:pt>
                <c:pt idx="8612">
                  <c:v>10097.521217137079</c:v>
                </c:pt>
                <c:pt idx="8613">
                  <c:v>10098.683482462544</c:v>
                </c:pt>
                <c:pt idx="8614">
                  <c:v>10099.845745426614</c:v>
                </c:pt>
                <c:pt idx="8615">
                  <c:v>10101.008006029286</c:v>
                </c:pt>
                <c:pt idx="8616">
                  <c:v>10102.170264270499</c:v>
                </c:pt>
                <c:pt idx="8617">
                  <c:v>10103.332520150376</c:v>
                </c:pt>
                <c:pt idx="8618">
                  <c:v>10104.494773668794</c:v>
                </c:pt>
                <c:pt idx="8619">
                  <c:v>10105.657024825879</c:v>
                </c:pt>
                <c:pt idx="8620">
                  <c:v>10106.819273621571</c:v>
                </c:pt>
                <c:pt idx="8621">
                  <c:v>10107.981520055864</c:v>
                </c:pt>
                <c:pt idx="8622">
                  <c:v>10109.143764128827</c:v>
                </c:pt>
                <c:pt idx="8623">
                  <c:v>10110.306005840328</c:v>
                </c:pt>
                <c:pt idx="8624">
                  <c:v>10111.468245190561</c:v>
                </c:pt>
                <c:pt idx="8625">
                  <c:v>10112.630482179398</c:v>
                </c:pt>
                <c:pt idx="8626">
                  <c:v>10113.792716806904</c:v>
                </c:pt>
                <c:pt idx="8627">
                  <c:v>10114.954949073013</c:v>
                </c:pt>
                <c:pt idx="8628">
                  <c:v>10116.117178977791</c:v>
                </c:pt>
                <c:pt idx="8629">
                  <c:v>10117.279406521237</c:v>
                </c:pt>
                <c:pt idx="8630">
                  <c:v>10118.44163170335</c:v>
                </c:pt>
                <c:pt idx="8631">
                  <c:v>10119.60385452413</c:v>
                </c:pt>
                <c:pt idx="8632">
                  <c:v>10120.766074983581</c:v>
                </c:pt>
                <c:pt idx="8633">
                  <c:v>10121.928293081699</c:v>
                </c:pt>
                <c:pt idx="8634">
                  <c:v>10123.09050881855</c:v>
                </c:pt>
                <c:pt idx="8635">
                  <c:v>10124.252722194004</c:v>
                </c:pt>
                <c:pt idx="8636">
                  <c:v>10125.414933208194</c:v>
                </c:pt>
                <c:pt idx="8637">
                  <c:v>10126.577141861115</c:v>
                </c:pt>
                <c:pt idx="8638">
                  <c:v>10127.739348152701</c:v>
                </c:pt>
                <c:pt idx="8639">
                  <c:v>10128.901552083025</c:v>
                </c:pt>
                <c:pt idx="8640">
                  <c:v>10130.063753652013</c:v>
                </c:pt>
                <c:pt idx="8641">
                  <c:v>10131.225952859735</c:v>
                </c:pt>
                <c:pt idx="8642">
                  <c:v>10132.388149706194</c:v>
                </c:pt>
                <c:pt idx="8643">
                  <c:v>10133.550344191382</c:v>
                </c:pt>
                <c:pt idx="8644">
                  <c:v>10134.712536315303</c:v>
                </c:pt>
                <c:pt idx="8645">
                  <c:v>10135.874726077956</c:v>
                </c:pt>
                <c:pt idx="8646">
                  <c:v>10137.036913479342</c:v>
                </c:pt>
                <c:pt idx="8647">
                  <c:v>10138.199098519462</c:v>
                </c:pt>
                <c:pt idx="8648">
                  <c:v>10139.361281198378</c:v>
                </c:pt>
                <c:pt idx="8649">
                  <c:v>10140.523461516028</c:v>
                </c:pt>
                <c:pt idx="8650">
                  <c:v>10141.685639472415</c:v>
                </c:pt>
                <c:pt idx="8651">
                  <c:v>10142.847815067595</c:v>
                </c:pt>
                <c:pt idx="8652">
                  <c:v>10144.009988301506</c:v>
                </c:pt>
                <c:pt idx="8653">
                  <c:v>10145.172159174217</c:v>
                </c:pt>
                <c:pt idx="8654">
                  <c:v>10146.334327685727</c:v>
                </c:pt>
                <c:pt idx="8655">
                  <c:v>10147.496493835968</c:v>
                </c:pt>
                <c:pt idx="8656">
                  <c:v>10148.658657625007</c:v>
                </c:pt>
                <c:pt idx="8657">
                  <c:v>10149.820819052906</c:v>
                </c:pt>
                <c:pt idx="8658">
                  <c:v>10150.982978119539</c:v>
                </c:pt>
                <c:pt idx="8659">
                  <c:v>10152.145134825036</c:v>
                </c:pt>
                <c:pt idx="8660">
                  <c:v>10153.307289169265</c:v>
                </c:pt>
                <c:pt idx="8661">
                  <c:v>10154.469441152356</c:v>
                </c:pt>
                <c:pt idx="8662">
                  <c:v>10155.631590774243</c:v>
                </c:pt>
                <c:pt idx="8663">
                  <c:v>10156.793738034992</c:v>
                </c:pt>
                <c:pt idx="8664">
                  <c:v>10157.955882934541</c:v>
                </c:pt>
                <c:pt idx="8665">
                  <c:v>10159.118025472886</c:v>
                </c:pt>
                <c:pt idx="8666">
                  <c:v>10160.280165650092</c:v>
                </c:pt>
                <c:pt idx="8667">
                  <c:v>10161.442303466161</c:v>
                </c:pt>
                <c:pt idx="8668">
                  <c:v>10162.604438921095</c:v>
                </c:pt>
                <c:pt idx="8669">
                  <c:v>10163.766572014822</c:v>
                </c:pt>
                <c:pt idx="8670">
                  <c:v>10164.928702747415</c:v>
                </c:pt>
                <c:pt idx="8671">
                  <c:v>10166.090831118932</c:v>
                </c:pt>
                <c:pt idx="8672">
                  <c:v>10167.252957129249</c:v>
                </c:pt>
                <c:pt idx="8673">
                  <c:v>10168.415080778426</c:v>
                </c:pt>
                <c:pt idx="8674">
                  <c:v>10169.57720206653</c:v>
                </c:pt>
                <c:pt idx="8675">
                  <c:v>10170.739320993498</c:v>
                </c:pt>
                <c:pt idx="8676">
                  <c:v>10171.901437559325</c:v>
                </c:pt>
                <c:pt idx="8677">
                  <c:v>10173.063551764079</c:v>
                </c:pt>
                <c:pt idx="8678">
                  <c:v>10174.225663607696</c:v>
                </c:pt>
                <c:pt idx="8679">
                  <c:v>10175.38777309024</c:v>
                </c:pt>
                <c:pt idx="8680">
                  <c:v>10176.549880211649</c:v>
                </c:pt>
                <c:pt idx="8681">
                  <c:v>10177.711984972044</c:v>
                </c:pt>
                <c:pt idx="8682">
                  <c:v>10178.874087371307</c:v>
                </c:pt>
                <c:pt idx="8683">
                  <c:v>10180.036187409427</c:v>
                </c:pt>
                <c:pt idx="8684">
                  <c:v>10181.198285086537</c:v>
                </c:pt>
                <c:pt idx="8685">
                  <c:v>10182.360380402579</c:v>
                </c:pt>
                <c:pt idx="8686">
                  <c:v>10183.522473357545</c:v>
                </c:pt>
                <c:pt idx="8687">
                  <c:v>10184.684563951441</c:v>
                </c:pt>
                <c:pt idx="8688">
                  <c:v>10185.84665218426</c:v>
                </c:pt>
                <c:pt idx="8689">
                  <c:v>10187.008738056071</c:v>
                </c:pt>
                <c:pt idx="8690">
                  <c:v>10188.170821566808</c:v>
                </c:pt>
                <c:pt idx="8691">
                  <c:v>10189.332902716476</c:v>
                </c:pt>
                <c:pt idx="8692">
                  <c:v>10190.494981505131</c:v>
                </c:pt>
                <c:pt idx="8693">
                  <c:v>10191.65705793278</c:v>
                </c:pt>
                <c:pt idx="8694">
                  <c:v>10192.819131999351</c:v>
                </c:pt>
                <c:pt idx="8695">
                  <c:v>10193.98120370492</c:v>
                </c:pt>
                <c:pt idx="8696">
                  <c:v>10195.143273049476</c:v>
                </c:pt>
                <c:pt idx="8697">
                  <c:v>10196.305340033026</c:v>
                </c:pt>
                <c:pt idx="8698">
                  <c:v>10197.467404655566</c:v>
                </c:pt>
                <c:pt idx="8699">
                  <c:v>10198.629466917097</c:v>
                </c:pt>
                <c:pt idx="8700">
                  <c:v>10199.79152681762</c:v>
                </c:pt>
                <c:pt idx="8701">
                  <c:v>10200.953584357136</c:v>
                </c:pt>
                <c:pt idx="8702">
                  <c:v>10202.115639535705</c:v>
                </c:pt>
                <c:pt idx="8703">
                  <c:v>10203.277692353266</c:v>
                </c:pt>
                <c:pt idx="8704">
                  <c:v>10204.439742809818</c:v>
                </c:pt>
                <c:pt idx="8705">
                  <c:v>10205.601790905426</c:v>
                </c:pt>
                <c:pt idx="8706">
                  <c:v>10206.763836640028</c:v>
                </c:pt>
                <c:pt idx="8707">
                  <c:v>10207.925880013687</c:v>
                </c:pt>
                <c:pt idx="8708">
                  <c:v>10209.087921026396</c:v>
                </c:pt>
                <c:pt idx="8709">
                  <c:v>10210.249959678102</c:v>
                </c:pt>
                <c:pt idx="8710">
                  <c:v>10211.411995968927</c:v>
                </c:pt>
                <c:pt idx="8711">
                  <c:v>10212.57402989874</c:v>
                </c:pt>
                <c:pt idx="8712">
                  <c:v>10213.736061467614</c:v>
                </c:pt>
                <c:pt idx="8713">
                  <c:v>10214.898090675604</c:v>
                </c:pt>
                <c:pt idx="8714">
                  <c:v>10216.060117522655</c:v>
                </c:pt>
                <c:pt idx="8715">
                  <c:v>10217.222142008757</c:v>
                </c:pt>
                <c:pt idx="8716">
                  <c:v>10218.38416413392</c:v>
                </c:pt>
                <c:pt idx="8717">
                  <c:v>10219.546183898137</c:v>
                </c:pt>
                <c:pt idx="8718">
                  <c:v>10220.708201301537</c:v>
                </c:pt>
                <c:pt idx="8719">
                  <c:v>10221.87021634393</c:v>
                </c:pt>
                <c:pt idx="8720">
                  <c:v>10223.032229025444</c:v>
                </c:pt>
                <c:pt idx="8721">
                  <c:v>10224.194239346079</c:v>
                </c:pt>
                <c:pt idx="8722">
                  <c:v>10225.356247305834</c:v>
                </c:pt>
                <c:pt idx="8723">
                  <c:v>10226.518252904711</c:v>
                </c:pt>
                <c:pt idx="8724">
                  <c:v>10227.680256142639</c:v>
                </c:pt>
                <c:pt idx="8725">
                  <c:v>10228.84225701976</c:v>
                </c:pt>
                <c:pt idx="8726">
                  <c:v>10230.004255535929</c:v>
                </c:pt>
                <c:pt idx="8727">
                  <c:v>10231.166251691291</c:v>
                </c:pt>
                <c:pt idx="8728">
                  <c:v>10232.328245485771</c:v>
                </c:pt>
                <c:pt idx="8729">
                  <c:v>10233.490236919368</c:v>
                </c:pt>
                <c:pt idx="8730">
                  <c:v>10234.652225992088</c:v>
                </c:pt>
                <c:pt idx="8731">
                  <c:v>10235.814212703994</c:v>
                </c:pt>
                <c:pt idx="8732">
                  <c:v>10236.976197055086</c:v>
                </c:pt>
                <c:pt idx="8733">
                  <c:v>10238.138179045298</c:v>
                </c:pt>
                <c:pt idx="8734">
                  <c:v>10239.30015867463</c:v>
                </c:pt>
                <c:pt idx="8735">
                  <c:v>10240.462135943211</c:v>
                </c:pt>
                <c:pt idx="8736">
                  <c:v>10241.624110850913</c:v>
                </c:pt>
                <c:pt idx="8737">
                  <c:v>10242.786083397801</c:v>
                </c:pt>
                <c:pt idx="8738">
                  <c:v>10243.948053583872</c:v>
                </c:pt>
                <c:pt idx="8739">
                  <c:v>10245.110021409133</c:v>
                </c:pt>
                <c:pt idx="8740">
                  <c:v>10246.271986873642</c:v>
                </c:pt>
                <c:pt idx="8741">
                  <c:v>10247.43394997727</c:v>
                </c:pt>
                <c:pt idx="8742">
                  <c:v>10248.595910720151</c:v>
                </c:pt>
                <c:pt idx="8743">
                  <c:v>10249.757869102212</c:v>
                </c:pt>
                <c:pt idx="8744">
                  <c:v>10250.919825123461</c:v>
                </c:pt>
                <c:pt idx="8745">
                  <c:v>10252.081778783964</c:v>
                </c:pt>
                <c:pt idx="8746">
                  <c:v>10253.243730083648</c:v>
                </c:pt>
                <c:pt idx="8747">
                  <c:v>10254.405679022582</c:v>
                </c:pt>
                <c:pt idx="8748">
                  <c:v>10255.567625600765</c:v>
                </c:pt>
                <c:pt idx="8749">
                  <c:v>10256.729569818135</c:v>
                </c:pt>
                <c:pt idx="8750">
                  <c:v>10257.891511674754</c:v>
                </c:pt>
                <c:pt idx="8751">
                  <c:v>10259.05345117069</c:v>
                </c:pt>
                <c:pt idx="8752">
                  <c:v>10260.215388305809</c:v>
                </c:pt>
                <c:pt idx="8753">
                  <c:v>10261.37732308018</c:v>
                </c:pt>
                <c:pt idx="8754">
                  <c:v>10262.539255493863</c:v>
                </c:pt>
                <c:pt idx="8755">
                  <c:v>10263.701185546732</c:v>
                </c:pt>
                <c:pt idx="8756">
                  <c:v>10264.863113238916</c:v>
                </c:pt>
                <c:pt idx="8757">
                  <c:v>10266.025038570349</c:v>
                </c:pt>
                <c:pt idx="8758">
                  <c:v>10267.186961541098</c:v>
                </c:pt>
                <c:pt idx="8759">
                  <c:v>10268.348882151096</c:v>
                </c:pt>
                <c:pt idx="8760">
                  <c:v>10269.510800400411</c:v>
                </c:pt>
                <c:pt idx="8761">
                  <c:v>10270.672716289035</c:v>
                </c:pt>
                <c:pt idx="8762">
                  <c:v>10271.834629816911</c:v>
                </c:pt>
                <c:pt idx="8763">
                  <c:v>10272.996540984102</c:v>
                </c:pt>
                <c:pt idx="8764">
                  <c:v>10274.158449790611</c:v>
                </c:pt>
                <c:pt idx="8765">
                  <c:v>10275.320356236432</c:v>
                </c:pt>
                <c:pt idx="8766">
                  <c:v>10276.482260321565</c:v>
                </c:pt>
                <c:pt idx="8767">
                  <c:v>10277.644162046015</c:v>
                </c:pt>
                <c:pt idx="8768">
                  <c:v>10278.806061409779</c:v>
                </c:pt>
                <c:pt idx="8769">
                  <c:v>10279.967958412861</c:v>
                </c:pt>
                <c:pt idx="8770">
                  <c:v>10281.129853055316</c:v>
                </c:pt>
                <c:pt idx="8771">
                  <c:v>10282.29174533709</c:v>
                </c:pt>
                <c:pt idx="8772">
                  <c:v>10283.453635258242</c:v>
                </c:pt>
                <c:pt idx="8773">
                  <c:v>10284.615522818707</c:v>
                </c:pt>
                <c:pt idx="8774">
                  <c:v>10285.777408018555</c:v>
                </c:pt>
                <c:pt idx="8775">
                  <c:v>10286.939290857716</c:v>
                </c:pt>
                <c:pt idx="8776">
                  <c:v>10288.101171336319</c:v>
                </c:pt>
                <c:pt idx="8777">
                  <c:v>10289.263049454234</c:v>
                </c:pt>
                <c:pt idx="8778">
                  <c:v>10290.424925211533</c:v>
                </c:pt>
                <c:pt idx="8779">
                  <c:v>10291.58679860821</c:v>
                </c:pt>
                <c:pt idx="8780">
                  <c:v>10292.748669644265</c:v>
                </c:pt>
                <c:pt idx="8781">
                  <c:v>10293.910538319702</c:v>
                </c:pt>
                <c:pt idx="8782">
                  <c:v>10295.07240463458</c:v>
                </c:pt>
                <c:pt idx="8783">
                  <c:v>10296.234268588772</c:v>
                </c:pt>
                <c:pt idx="8784">
                  <c:v>10297.396130182473</c:v>
                </c:pt>
                <c:pt idx="8785">
                  <c:v>10298.557989415493</c:v>
                </c:pt>
                <c:pt idx="8786">
                  <c:v>10299.71984628795</c:v>
                </c:pt>
                <c:pt idx="8787">
                  <c:v>10300.881700799855</c:v>
                </c:pt>
                <c:pt idx="8788">
                  <c:v>10302.043552951138</c:v>
                </c:pt>
                <c:pt idx="8789">
                  <c:v>10303.205402741865</c:v>
                </c:pt>
                <c:pt idx="8790">
                  <c:v>10304.367250172038</c:v>
                </c:pt>
                <c:pt idx="8791">
                  <c:v>10305.529095241653</c:v>
                </c:pt>
                <c:pt idx="8792">
                  <c:v>10306.690937950711</c:v>
                </c:pt>
                <c:pt idx="8793">
                  <c:v>10307.852778299211</c:v>
                </c:pt>
                <c:pt idx="8794">
                  <c:v>10309.014616287091</c:v>
                </c:pt>
                <c:pt idx="8795">
                  <c:v>10310.176451914545</c:v>
                </c:pt>
                <c:pt idx="8796">
                  <c:v>10311.338285181382</c:v>
                </c:pt>
                <c:pt idx="8797">
                  <c:v>10312.500116087725</c:v>
                </c:pt>
                <c:pt idx="8798">
                  <c:v>10313.66194463351</c:v>
                </c:pt>
                <c:pt idx="8799">
                  <c:v>10314.823770818739</c:v>
                </c:pt>
                <c:pt idx="8800">
                  <c:v>10315.985594643476</c:v>
                </c:pt>
                <c:pt idx="8801">
                  <c:v>10317.147416107722</c:v>
                </c:pt>
                <c:pt idx="8802">
                  <c:v>10318.309235211413</c:v>
                </c:pt>
                <c:pt idx="8803">
                  <c:v>10319.471051954675</c:v>
                </c:pt>
                <c:pt idx="8804">
                  <c:v>10320.632866337386</c:v>
                </c:pt>
                <c:pt idx="8805">
                  <c:v>10321.794678359598</c:v>
                </c:pt>
                <c:pt idx="8806">
                  <c:v>10322.956488021324</c:v>
                </c:pt>
                <c:pt idx="8807">
                  <c:v>10324.118295322554</c:v>
                </c:pt>
                <c:pt idx="8808">
                  <c:v>10325.280100263297</c:v>
                </c:pt>
                <c:pt idx="8809">
                  <c:v>10326.441902843546</c:v>
                </c:pt>
                <c:pt idx="8810">
                  <c:v>10327.603703063371</c:v>
                </c:pt>
                <c:pt idx="8811">
                  <c:v>10328.765500922698</c:v>
                </c:pt>
                <c:pt idx="8812">
                  <c:v>10329.927296421602</c:v>
                </c:pt>
                <c:pt idx="8813">
                  <c:v>10331.089089560017</c:v>
                </c:pt>
                <c:pt idx="8814">
                  <c:v>10332.250880338002</c:v>
                </c:pt>
                <c:pt idx="8815">
                  <c:v>10333.412668755496</c:v>
                </c:pt>
                <c:pt idx="8816">
                  <c:v>10334.574454812562</c:v>
                </c:pt>
                <c:pt idx="8817">
                  <c:v>10335.736238509202</c:v>
                </c:pt>
                <c:pt idx="8818">
                  <c:v>10336.898019845417</c:v>
                </c:pt>
                <c:pt idx="8819">
                  <c:v>10338.059798821136</c:v>
                </c:pt>
                <c:pt idx="8820">
                  <c:v>10339.221575436497</c:v>
                </c:pt>
                <c:pt idx="8821">
                  <c:v>10340.383349691429</c:v>
                </c:pt>
                <c:pt idx="8822">
                  <c:v>10341.545121585934</c:v>
                </c:pt>
                <c:pt idx="8823">
                  <c:v>10342.706891120011</c:v>
                </c:pt>
                <c:pt idx="8824">
                  <c:v>10343.868658293728</c:v>
                </c:pt>
                <c:pt idx="8825">
                  <c:v>10345.030423107019</c:v>
                </c:pt>
                <c:pt idx="8826">
                  <c:v>10346.192185559945</c:v>
                </c:pt>
                <c:pt idx="8827">
                  <c:v>10347.353945652445</c:v>
                </c:pt>
                <c:pt idx="8828">
                  <c:v>10348.515703384579</c:v>
                </c:pt>
                <c:pt idx="8829">
                  <c:v>10349.677458756294</c:v>
                </c:pt>
                <c:pt idx="8830">
                  <c:v>10350.839211767641</c:v>
                </c:pt>
                <c:pt idx="8831">
                  <c:v>10352.000962418628</c:v>
                </c:pt>
                <c:pt idx="8832">
                  <c:v>10353.162710709315</c:v>
                </c:pt>
                <c:pt idx="8833">
                  <c:v>10354.324456639577</c:v>
                </c:pt>
                <c:pt idx="8834">
                  <c:v>10355.486200209476</c:v>
                </c:pt>
                <c:pt idx="8835">
                  <c:v>10356.647941419013</c:v>
                </c:pt>
                <c:pt idx="8836">
                  <c:v>10357.809680268187</c:v>
                </c:pt>
                <c:pt idx="8837">
                  <c:v>10358.971416757064</c:v>
                </c:pt>
                <c:pt idx="8838">
                  <c:v>10360.133150885578</c:v>
                </c:pt>
                <c:pt idx="8839">
                  <c:v>10361.294882653796</c:v>
                </c:pt>
                <c:pt idx="8840">
                  <c:v>10362.456612061651</c:v>
                </c:pt>
                <c:pt idx="8841">
                  <c:v>10363.618339109207</c:v>
                </c:pt>
                <c:pt idx="8842">
                  <c:v>10364.780063796403</c:v>
                </c:pt>
                <c:pt idx="8843">
                  <c:v>10365.941786123298</c:v>
                </c:pt>
                <c:pt idx="8844">
                  <c:v>10367.103506089899</c:v>
                </c:pt>
                <c:pt idx="8845">
                  <c:v>10368.265223696202</c:v>
                </c:pt>
                <c:pt idx="8846">
                  <c:v>10369.426938942202</c:v>
                </c:pt>
                <c:pt idx="8847">
                  <c:v>10370.588651827911</c:v>
                </c:pt>
                <c:pt idx="8848">
                  <c:v>10371.750362353321</c:v>
                </c:pt>
                <c:pt idx="8849">
                  <c:v>10372.91207051843</c:v>
                </c:pt>
                <c:pt idx="8850">
                  <c:v>10374.073776323245</c:v>
                </c:pt>
                <c:pt idx="8851">
                  <c:v>10375.235479767824</c:v>
                </c:pt>
                <c:pt idx="8852">
                  <c:v>10376.397180852107</c:v>
                </c:pt>
                <c:pt idx="8853">
                  <c:v>10377.558879576158</c:v>
                </c:pt>
                <c:pt idx="8854">
                  <c:v>10378.720575939908</c:v>
                </c:pt>
                <c:pt idx="8855">
                  <c:v>10379.882269943428</c:v>
                </c:pt>
                <c:pt idx="8856">
                  <c:v>10381.043961586713</c:v>
                </c:pt>
                <c:pt idx="8857">
                  <c:v>10382.205650869704</c:v>
                </c:pt>
                <c:pt idx="8858">
                  <c:v>10383.367337792459</c:v>
                </c:pt>
                <c:pt idx="8859">
                  <c:v>10384.52902235498</c:v>
                </c:pt>
                <c:pt idx="8860">
                  <c:v>10385.690704557332</c:v>
                </c:pt>
                <c:pt idx="8861">
                  <c:v>10386.85238439939</c:v>
                </c:pt>
                <c:pt idx="8862">
                  <c:v>10388.014061881213</c:v>
                </c:pt>
                <c:pt idx="8863">
                  <c:v>10389.175737002868</c:v>
                </c:pt>
                <c:pt idx="8864">
                  <c:v>10390.33740976429</c:v>
                </c:pt>
                <c:pt idx="8865">
                  <c:v>10391.499080165479</c:v>
                </c:pt>
                <c:pt idx="8866">
                  <c:v>10392.660748206499</c:v>
                </c:pt>
                <c:pt idx="8867">
                  <c:v>10393.822413887285</c:v>
                </c:pt>
                <c:pt idx="8868">
                  <c:v>10394.984077207906</c:v>
                </c:pt>
                <c:pt idx="8869">
                  <c:v>10396.145738168352</c:v>
                </c:pt>
                <c:pt idx="8870">
                  <c:v>10397.30739676857</c:v>
                </c:pt>
                <c:pt idx="8871">
                  <c:v>10398.469053008623</c:v>
                </c:pt>
                <c:pt idx="8872">
                  <c:v>10399.630706888502</c:v>
                </c:pt>
                <c:pt idx="8873">
                  <c:v>10400.792358408215</c:v>
                </c:pt>
                <c:pt idx="8874">
                  <c:v>10401.954007567756</c:v>
                </c:pt>
                <c:pt idx="8875">
                  <c:v>10403.115654367133</c:v>
                </c:pt>
                <c:pt idx="8876">
                  <c:v>10404.277298806341</c:v>
                </c:pt>
                <c:pt idx="8877">
                  <c:v>10405.438940885442</c:v>
                </c:pt>
                <c:pt idx="8878">
                  <c:v>10406.600580604376</c:v>
                </c:pt>
                <c:pt idx="8879">
                  <c:v>10407.762217963142</c:v>
                </c:pt>
                <c:pt idx="8880">
                  <c:v>10408.923852961805</c:v>
                </c:pt>
                <c:pt idx="8881">
                  <c:v>10410.085485600366</c:v>
                </c:pt>
                <c:pt idx="8882">
                  <c:v>10411.247115878754</c:v>
                </c:pt>
                <c:pt idx="8883">
                  <c:v>10412.408743797041</c:v>
                </c:pt>
                <c:pt idx="8884">
                  <c:v>10413.570369355159</c:v>
                </c:pt>
                <c:pt idx="8885">
                  <c:v>10414.731992553236</c:v>
                </c:pt>
                <c:pt idx="8886">
                  <c:v>10415.893613391148</c:v>
                </c:pt>
                <c:pt idx="8887">
                  <c:v>10417.055231868955</c:v>
                </c:pt>
                <c:pt idx="8888">
                  <c:v>10418.216847986721</c:v>
                </c:pt>
                <c:pt idx="8889">
                  <c:v>10419.378461744322</c:v>
                </c:pt>
                <c:pt idx="8890">
                  <c:v>10420.540073141883</c:v>
                </c:pt>
                <c:pt idx="8891">
                  <c:v>10421.701682179339</c:v>
                </c:pt>
                <c:pt idx="8892">
                  <c:v>10422.863288856757</c:v>
                </c:pt>
                <c:pt idx="8893">
                  <c:v>10424.02489317407</c:v>
                </c:pt>
                <c:pt idx="8894">
                  <c:v>10425.186495131282</c:v>
                </c:pt>
                <c:pt idx="8895">
                  <c:v>10426.348094728452</c:v>
                </c:pt>
                <c:pt idx="8896">
                  <c:v>10427.509691965583</c:v>
                </c:pt>
                <c:pt idx="8897">
                  <c:v>10428.671286842675</c:v>
                </c:pt>
                <c:pt idx="8898">
                  <c:v>10429.832879359661</c:v>
                </c:pt>
                <c:pt idx="8899">
                  <c:v>10430.994469516612</c:v>
                </c:pt>
                <c:pt idx="8900">
                  <c:v>10432.156057313587</c:v>
                </c:pt>
                <c:pt idx="8901">
                  <c:v>10433.317642750459</c:v>
                </c:pt>
                <c:pt idx="8902">
                  <c:v>10434.479225827288</c:v>
                </c:pt>
                <c:pt idx="8903">
                  <c:v>10435.640806544146</c:v>
                </c:pt>
                <c:pt idx="8904">
                  <c:v>10436.802384900966</c:v>
                </c:pt>
                <c:pt idx="8905">
                  <c:v>10437.963960897745</c:v>
                </c:pt>
                <c:pt idx="8906">
                  <c:v>10439.125534534551</c:v>
                </c:pt>
                <c:pt idx="8907">
                  <c:v>10440.287105811312</c:v>
                </c:pt>
                <c:pt idx="8908">
                  <c:v>10441.448674728104</c:v>
                </c:pt>
                <c:pt idx="8909">
                  <c:v>10442.610241284858</c:v>
                </c:pt>
                <c:pt idx="8910">
                  <c:v>10443.771805481634</c:v>
                </c:pt>
                <c:pt idx="8911">
                  <c:v>10444.933367318439</c:v>
                </c:pt>
                <c:pt idx="8912">
                  <c:v>10446.094926795267</c:v>
                </c:pt>
                <c:pt idx="8913">
                  <c:v>10447.256483912057</c:v>
                </c:pt>
                <c:pt idx="8914">
                  <c:v>10448.418038668937</c:v>
                </c:pt>
                <c:pt idx="8915">
                  <c:v>10449.57959106584</c:v>
                </c:pt>
                <c:pt idx="8916">
                  <c:v>10450.74114110277</c:v>
                </c:pt>
                <c:pt idx="8917">
                  <c:v>10451.902688779726</c:v>
                </c:pt>
                <c:pt idx="8918">
                  <c:v>10453.064234096708</c:v>
                </c:pt>
                <c:pt idx="8919">
                  <c:v>10454.22577705378</c:v>
                </c:pt>
                <c:pt idx="8920">
                  <c:v>10455.387317650875</c:v>
                </c:pt>
                <c:pt idx="8921">
                  <c:v>10456.548855888062</c:v>
                </c:pt>
                <c:pt idx="8922">
                  <c:v>10457.71039176534</c:v>
                </c:pt>
                <c:pt idx="8923">
                  <c:v>10458.871925282643</c:v>
                </c:pt>
                <c:pt idx="8924">
                  <c:v>10460.033456440036</c:v>
                </c:pt>
                <c:pt idx="8925">
                  <c:v>10461.194985237453</c:v>
                </c:pt>
                <c:pt idx="8926">
                  <c:v>10462.356511675025</c:v>
                </c:pt>
                <c:pt idx="8927">
                  <c:v>10463.518035752692</c:v>
                </c:pt>
                <c:pt idx="8928">
                  <c:v>10464.679557470377</c:v>
                </c:pt>
                <c:pt idx="8929">
                  <c:v>10465.841076828225</c:v>
                </c:pt>
                <c:pt idx="8930">
                  <c:v>10467.002593826159</c:v>
                </c:pt>
                <c:pt idx="8931">
                  <c:v>10468.16410846418</c:v>
                </c:pt>
                <c:pt idx="8932">
                  <c:v>10469.325620742358</c:v>
                </c:pt>
                <c:pt idx="8933">
                  <c:v>10470.487130660626</c:v>
                </c:pt>
                <c:pt idx="8934">
                  <c:v>10471.648638218985</c:v>
                </c:pt>
                <c:pt idx="8935">
                  <c:v>10472.810143417497</c:v>
                </c:pt>
                <c:pt idx="8936">
                  <c:v>10473.971646256165</c:v>
                </c:pt>
                <c:pt idx="8937">
                  <c:v>10475.133146734992</c:v>
                </c:pt>
                <c:pt idx="8938">
                  <c:v>10476.294644853902</c:v>
                </c:pt>
                <c:pt idx="8939">
                  <c:v>10477.456140612971</c:v>
                </c:pt>
                <c:pt idx="8940">
                  <c:v>10478.617634012193</c:v>
                </c:pt>
                <c:pt idx="8941">
                  <c:v>10479.779125051571</c:v>
                </c:pt>
                <c:pt idx="8942">
                  <c:v>10480.940613731102</c:v>
                </c:pt>
                <c:pt idx="8943">
                  <c:v>10482.102100050788</c:v>
                </c:pt>
                <c:pt idx="8944">
                  <c:v>10483.263584010696</c:v>
                </c:pt>
                <c:pt idx="8945">
                  <c:v>10484.425065610758</c:v>
                </c:pt>
                <c:pt idx="8946">
                  <c:v>10485.586544850972</c:v>
                </c:pt>
                <c:pt idx="8947">
                  <c:v>10486.748021731408</c:v>
                </c:pt>
                <c:pt idx="8948">
                  <c:v>10487.909496251998</c:v>
                </c:pt>
                <c:pt idx="8949">
                  <c:v>10489.070968412807</c:v>
                </c:pt>
                <c:pt idx="8950">
                  <c:v>10490.232438213772</c:v>
                </c:pt>
                <c:pt idx="8951">
                  <c:v>10491.393905655021</c:v>
                </c:pt>
                <c:pt idx="8952">
                  <c:v>10492.555370736422</c:v>
                </c:pt>
                <c:pt idx="8953">
                  <c:v>10493.716833458044</c:v>
                </c:pt>
                <c:pt idx="8954">
                  <c:v>10494.878293819886</c:v>
                </c:pt>
                <c:pt idx="8955">
                  <c:v>10496.039751821945</c:v>
                </c:pt>
                <c:pt idx="8956">
                  <c:v>10497.201207464228</c:v>
                </c:pt>
                <c:pt idx="8957">
                  <c:v>10498.362660746725</c:v>
                </c:pt>
                <c:pt idx="8958">
                  <c:v>10499.524111669511</c:v>
                </c:pt>
                <c:pt idx="8959">
                  <c:v>10500.685560232512</c:v>
                </c:pt>
                <c:pt idx="8960">
                  <c:v>10501.847006435801</c:v>
                </c:pt>
                <c:pt idx="8961">
                  <c:v>10503.008450279307</c:v>
                </c:pt>
                <c:pt idx="8962">
                  <c:v>10504.169891763033</c:v>
                </c:pt>
                <c:pt idx="8963">
                  <c:v>10505.33133088704</c:v>
                </c:pt>
                <c:pt idx="8964">
                  <c:v>10506.492767651338</c:v>
                </c:pt>
                <c:pt idx="8965">
                  <c:v>10507.654202055914</c:v>
                </c:pt>
                <c:pt idx="8966">
                  <c:v>10508.815634100712</c:v>
                </c:pt>
                <c:pt idx="8967">
                  <c:v>10509.977063785858</c:v>
                </c:pt>
                <c:pt idx="8968">
                  <c:v>10511.138491111225</c:v>
                </c:pt>
                <c:pt idx="8969">
                  <c:v>10512.29991607694</c:v>
                </c:pt>
                <c:pt idx="8970">
                  <c:v>10513.461338682935</c:v>
                </c:pt>
                <c:pt idx="8971">
                  <c:v>10514.622758929219</c:v>
                </c:pt>
                <c:pt idx="8972">
                  <c:v>10515.784176815787</c:v>
                </c:pt>
                <c:pt idx="8973">
                  <c:v>10516.945592342699</c:v>
                </c:pt>
                <c:pt idx="8974">
                  <c:v>10518.107005509899</c:v>
                </c:pt>
                <c:pt idx="8975">
                  <c:v>10519.268416317447</c:v>
                </c:pt>
                <c:pt idx="8976">
                  <c:v>10520.429824765279</c:v>
                </c:pt>
                <c:pt idx="8977">
                  <c:v>10521.591230853457</c:v>
                </c:pt>
                <c:pt idx="8978">
                  <c:v>10522.752634581984</c:v>
                </c:pt>
                <c:pt idx="8979">
                  <c:v>10523.9140359508</c:v>
                </c:pt>
                <c:pt idx="8980">
                  <c:v>10525.075434960025</c:v>
                </c:pt>
                <c:pt idx="8981">
                  <c:v>10526.236831609536</c:v>
                </c:pt>
                <c:pt idx="8982">
                  <c:v>10527.39822589946</c:v>
                </c:pt>
                <c:pt idx="8983">
                  <c:v>10528.559617829731</c:v>
                </c:pt>
                <c:pt idx="8984">
                  <c:v>10529.721007400352</c:v>
                </c:pt>
                <c:pt idx="8985">
                  <c:v>10530.882394611321</c:v>
                </c:pt>
                <c:pt idx="8986">
                  <c:v>10532.043779462641</c:v>
                </c:pt>
                <c:pt idx="8987">
                  <c:v>10533.205161954373</c:v>
                </c:pt>
                <c:pt idx="8988">
                  <c:v>10534.366542086516</c:v>
                </c:pt>
                <c:pt idx="8989">
                  <c:v>10535.527919859009</c:v>
                </c:pt>
                <c:pt idx="8990">
                  <c:v>10536.68929527185</c:v>
                </c:pt>
                <c:pt idx="8991">
                  <c:v>10537.850668325173</c:v>
                </c:pt>
                <c:pt idx="8992">
                  <c:v>10539.01203901884</c:v>
                </c:pt>
                <c:pt idx="8993">
                  <c:v>10540.173407352922</c:v>
                </c:pt>
                <c:pt idx="8994">
                  <c:v>10541.334773327417</c:v>
                </c:pt>
                <c:pt idx="8995">
                  <c:v>10542.496136942324</c:v>
                </c:pt>
                <c:pt idx="8996">
                  <c:v>10543.657498197648</c:v>
                </c:pt>
                <c:pt idx="8997">
                  <c:v>10544.818857093447</c:v>
                </c:pt>
                <c:pt idx="8998">
                  <c:v>10545.980213629595</c:v>
                </c:pt>
                <c:pt idx="8999">
                  <c:v>10547.14156780622</c:v>
                </c:pt>
                <c:pt idx="9000">
                  <c:v>10548.302919623262</c:v>
                </c:pt>
                <c:pt idx="9001">
                  <c:v>10549.464269080778</c:v>
                </c:pt>
                <c:pt idx="9002">
                  <c:v>10550.62561617871</c:v>
                </c:pt>
                <c:pt idx="9003">
                  <c:v>10551.786960917116</c:v>
                </c:pt>
                <c:pt idx="9004">
                  <c:v>10552.948303296005</c:v>
                </c:pt>
                <c:pt idx="9005">
                  <c:v>10554.109643315302</c:v>
                </c:pt>
                <c:pt idx="9006">
                  <c:v>10555.270980975081</c:v>
                </c:pt>
                <c:pt idx="9007">
                  <c:v>10556.432316275401</c:v>
                </c:pt>
                <c:pt idx="9008">
                  <c:v>10557.593649216135</c:v>
                </c:pt>
                <c:pt idx="9009">
                  <c:v>10558.754979797344</c:v>
                </c:pt>
                <c:pt idx="9010">
                  <c:v>10559.916308019034</c:v>
                </c:pt>
                <c:pt idx="9011">
                  <c:v>10561.077633881203</c:v>
                </c:pt>
                <c:pt idx="9012">
                  <c:v>10562.238957383912</c:v>
                </c:pt>
                <c:pt idx="9013">
                  <c:v>10563.400278527102</c:v>
                </c:pt>
                <c:pt idx="9014">
                  <c:v>10564.561597310829</c:v>
                </c:pt>
                <c:pt idx="9015">
                  <c:v>10565.722913735039</c:v>
                </c:pt>
                <c:pt idx="9016">
                  <c:v>10566.884227799788</c:v>
                </c:pt>
                <c:pt idx="9017">
                  <c:v>10568.045539505016</c:v>
                </c:pt>
                <c:pt idx="9018">
                  <c:v>10569.206848850788</c:v>
                </c:pt>
                <c:pt idx="9019">
                  <c:v>10570.368155837101</c:v>
                </c:pt>
                <c:pt idx="9020">
                  <c:v>10571.529460463895</c:v>
                </c:pt>
                <c:pt idx="9021">
                  <c:v>10572.690762731292</c:v>
                </c:pt>
                <c:pt idx="9022">
                  <c:v>10573.852062639235</c:v>
                </c:pt>
                <c:pt idx="9023">
                  <c:v>10575.013360187653</c:v>
                </c:pt>
                <c:pt idx="9024">
                  <c:v>10576.174655376681</c:v>
                </c:pt>
                <c:pt idx="9025">
                  <c:v>10577.335948206313</c:v>
                </c:pt>
                <c:pt idx="9026">
                  <c:v>10578.497238676422</c:v>
                </c:pt>
                <c:pt idx="9027">
                  <c:v>10579.658526787145</c:v>
                </c:pt>
                <c:pt idx="9028">
                  <c:v>10580.819812538404</c:v>
                </c:pt>
                <c:pt idx="9029">
                  <c:v>10581.981095930274</c:v>
                </c:pt>
                <c:pt idx="9030">
                  <c:v>10583.142376962749</c:v>
                </c:pt>
                <c:pt idx="9031">
                  <c:v>10584.303655635767</c:v>
                </c:pt>
                <c:pt idx="9032">
                  <c:v>10585.464931949393</c:v>
                </c:pt>
                <c:pt idx="9033">
                  <c:v>10586.626205903623</c:v>
                </c:pt>
                <c:pt idx="9034">
                  <c:v>10587.787477498465</c:v>
                </c:pt>
                <c:pt idx="9035">
                  <c:v>10588.948746733848</c:v>
                </c:pt>
                <c:pt idx="9036">
                  <c:v>10590.110013609903</c:v>
                </c:pt>
                <c:pt idx="9037">
                  <c:v>10591.271278126564</c:v>
                </c:pt>
                <c:pt idx="9038">
                  <c:v>10592.432540283833</c:v>
                </c:pt>
                <c:pt idx="9039">
                  <c:v>10593.593800081773</c:v>
                </c:pt>
                <c:pt idx="9040">
                  <c:v>10594.755057520255</c:v>
                </c:pt>
                <c:pt idx="9041">
                  <c:v>10595.916312599473</c:v>
                </c:pt>
                <c:pt idx="9042">
                  <c:v>10597.077565319238</c:v>
                </c:pt>
                <c:pt idx="9043">
                  <c:v>10598.238815679733</c:v>
                </c:pt>
                <c:pt idx="9044">
                  <c:v>10599.400063680774</c:v>
                </c:pt>
                <c:pt idx="9045">
                  <c:v>10600.561309322555</c:v>
                </c:pt>
                <c:pt idx="9046">
                  <c:v>10601.722552605001</c:v>
                </c:pt>
                <c:pt idx="9047">
                  <c:v>10602.883793528057</c:v>
                </c:pt>
                <c:pt idx="9048">
                  <c:v>10604.045032091783</c:v>
                </c:pt>
                <c:pt idx="9049">
                  <c:v>10605.20626829625</c:v>
                </c:pt>
                <c:pt idx="9050">
                  <c:v>10606.367502141324</c:v>
                </c:pt>
                <c:pt idx="9051">
                  <c:v>10607.528733627129</c:v>
                </c:pt>
                <c:pt idx="9052">
                  <c:v>10608.68996275361</c:v>
                </c:pt>
                <c:pt idx="9053">
                  <c:v>10609.851189520761</c:v>
                </c:pt>
                <c:pt idx="9054">
                  <c:v>10611.012413928585</c:v>
                </c:pt>
                <c:pt idx="9055">
                  <c:v>10612.173635977144</c:v>
                </c:pt>
                <c:pt idx="9056">
                  <c:v>10613.33485566644</c:v>
                </c:pt>
                <c:pt idx="9057">
                  <c:v>10614.496072996408</c:v>
                </c:pt>
                <c:pt idx="9058">
                  <c:v>10615.657287967115</c:v>
                </c:pt>
                <c:pt idx="9059">
                  <c:v>10616.818500578553</c:v>
                </c:pt>
                <c:pt idx="9060">
                  <c:v>10617.979710830668</c:v>
                </c:pt>
                <c:pt idx="9061">
                  <c:v>10619.140918723582</c:v>
                </c:pt>
                <c:pt idx="9062">
                  <c:v>10620.302124257169</c:v>
                </c:pt>
                <c:pt idx="9063">
                  <c:v>10621.463327431557</c:v>
                </c:pt>
                <c:pt idx="9064">
                  <c:v>10622.624528246615</c:v>
                </c:pt>
                <c:pt idx="9065">
                  <c:v>10623.785726702474</c:v>
                </c:pt>
                <c:pt idx="9066">
                  <c:v>10624.94692279907</c:v>
                </c:pt>
                <c:pt idx="9067">
                  <c:v>10626.108116536469</c:v>
                </c:pt>
                <c:pt idx="9068">
                  <c:v>10627.269307914603</c:v>
                </c:pt>
                <c:pt idx="9069">
                  <c:v>10628.430496933472</c:v>
                </c:pt>
                <c:pt idx="9070">
                  <c:v>10629.591683593146</c:v>
                </c:pt>
                <c:pt idx="9071">
                  <c:v>10630.752867893616</c:v>
                </c:pt>
                <c:pt idx="9072">
                  <c:v>10631.914049834824</c:v>
                </c:pt>
                <c:pt idx="9073">
                  <c:v>10633.0752294169</c:v>
                </c:pt>
                <c:pt idx="9074">
                  <c:v>10634.236406639713</c:v>
                </c:pt>
                <c:pt idx="9075">
                  <c:v>10635.397581503323</c:v>
                </c:pt>
                <c:pt idx="9076">
                  <c:v>10636.558754007736</c:v>
                </c:pt>
                <c:pt idx="9077">
                  <c:v>10637.719924152951</c:v>
                </c:pt>
                <c:pt idx="9078">
                  <c:v>10638.881091939031</c:v>
                </c:pt>
                <c:pt idx="9079">
                  <c:v>10640.042257365845</c:v>
                </c:pt>
                <c:pt idx="9080">
                  <c:v>10641.203420433529</c:v>
                </c:pt>
                <c:pt idx="9081">
                  <c:v>10642.364581142012</c:v>
                </c:pt>
                <c:pt idx="9082">
                  <c:v>10643.525739491359</c:v>
                </c:pt>
                <c:pt idx="9083">
                  <c:v>10644.686895481576</c:v>
                </c:pt>
                <c:pt idx="9084">
                  <c:v>10645.84804911259</c:v>
                </c:pt>
                <c:pt idx="9085">
                  <c:v>10647.009200384407</c:v>
                </c:pt>
                <c:pt idx="9086">
                  <c:v>10648.170349297154</c:v>
                </c:pt>
                <c:pt idx="9087">
                  <c:v>10649.331495850704</c:v>
                </c:pt>
                <c:pt idx="9088">
                  <c:v>10650.492640045119</c:v>
                </c:pt>
                <c:pt idx="9089">
                  <c:v>10651.653781880399</c:v>
                </c:pt>
                <c:pt idx="9090">
                  <c:v>10652.814921356607</c:v>
                </c:pt>
                <c:pt idx="9091">
                  <c:v>10653.976058473618</c:v>
                </c:pt>
                <c:pt idx="9092">
                  <c:v>10655.13719323156</c:v>
                </c:pt>
                <c:pt idx="9093">
                  <c:v>10656.298325630367</c:v>
                </c:pt>
                <c:pt idx="9094">
                  <c:v>10657.459455670039</c:v>
                </c:pt>
                <c:pt idx="9095">
                  <c:v>10658.620583350641</c:v>
                </c:pt>
                <c:pt idx="9096">
                  <c:v>10659.78170867211</c:v>
                </c:pt>
                <c:pt idx="9097">
                  <c:v>10660.942831634509</c:v>
                </c:pt>
                <c:pt idx="9098">
                  <c:v>10662.103952237776</c:v>
                </c:pt>
                <c:pt idx="9099">
                  <c:v>10663.265070482035</c:v>
                </c:pt>
                <c:pt idx="9100">
                  <c:v>10664.426186367158</c:v>
                </c:pt>
                <c:pt idx="9101">
                  <c:v>10665.587299893217</c:v>
                </c:pt>
                <c:pt idx="9102">
                  <c:v>10666.748411060138</c:v>
                </c:pt>
                <c:pt idx="9103">
                  <c:v>10667.909519868053</c:v>
                </c:pt>
                <c:pt idx="9104">
                  <c:v>10669.070626316901</c:v>
                </c:pt>
                <c:pt idx="9105">
                  <c:v>10670.231730406742</c:v>
                </c:pt>
                <c:pt idx="9106">
                  <c:v>10671.392832137451</c:v>
                </c:pt>
                <c:pt idx="9107">
                  <c:v>10672.553931509154</c:v>
                </c:pt>
                <c:pt idx="9108">
                  <c:v>10673.715028521787</c:v>
                </c:pt>
                <c:pt idx="9109">
                  <c:v>10674.876123175414</c:v>
                </c:pt>
                <c:pt idx="9110">
                  <c:v>10676.037215469973</c:v>
                </c:pt>
                <c:pt idx="9111">
                  <c:v>10677.198305405525</c:v>
                </c:pt>
                <c:pt idx="9112">
                  <c:v>10678.359392982009</c:v>
                </c:pt>
                <c:pt idx="9113">
                  <c:v>10679.520478199487</c:v>
                </c:pt>
                <c:pt idx="9114">
                  <c:v>10680.681561057963</c:v>
                </c:pt>
                <c:pt idx="9115">
                  <c:v>10681.842641557494</c:v>
                </c:pt>
                <c:pt idx="9116">
                  <c:v>10683.003719697957</c:v>
                </c:pt>
                <c:pt idx="9117">
                  <c:v>10684.164795479415</c:v>
                </c:pt>
                <c:pt idx="9118">
                  <c:v>10685.325868901869</c:v>
                </c:pt>
                <c:pt idx="9119">
                  <c:v>10686.486939965382</c:v>
                </c:pt>
                <c:pt idx="9120">
                  <c:v>10687.648008669827</c:v>
                </c:pt>
                <c:pt idx="9121">
                  <c:v>10688.809075015328</c:v>
                </c:pt>
                <c:pt idx="9122">
                  <c:v>10689.970139001889</c:v>
                </c:pt>
                <c:pt idx="9123">
                  <c:v>10691.131200629448</c:v>
                </c:pt>
                <c:pt idx="9124">
                  <c:v>10692.292259898068</c:v>
                </c:pt>
                <c:pt idx="9125">
                  <c:v>10693.453316807676</c:v>
                </c:pt>
                <c:pt idx="9126">
                  <c:v>10694.614371358351</c:v>
                </c:pt>
                <c:pt idx="9127">
                  <c:v>10695.77542355008</c:v>
                </c:pt>
                <c:pt idx="9128">
                  <c:v>10696.93647338287</c:v>
                </c:pt>
                <c:pt idx="9129">
                  <c:v>10698.097520856723</c:v>
                </c:pt>
                <c:pt idx="9130">
                  <c:v>10699.258565971568</c:v>
                </c:pt>
                <c:pt idx="9131">
                  <c:v>10700.419608727538</c:v>
                </c:pt>
                <c:pt idx="9132">
                  <c:v>10701.580649124568</c:v>
                </c:pt>
                <c:pt idx="9133">
                  <c:v>10702.741687162721</c:v>
                </c:pt>
                <c:pt idx="9134">
                  <c:v>10703.902722841871</c:v>
                </c:pt>
                <c:pt idx="9135">
                  <c:v>10705.063756162142</c:v>
                </c:pt>
                <c:pt idx="9136">
                  <c:v>10706.224787123539</c:v>
                </c:pt>
                <c:pt idx="9137">
                  <c:v>10707.385815725995</c:v>
                </c:pt>
                <c:pt idx="9138">
                  <c:v>10708.546841969575</c:v>
                </c:pt>
                <c:pt idx="9139">
                  <c:v>10709.707865854218</c:v>
                </c:pt>
                <c:pt idx="9140">
                  <c:v>10710.868887379984</c:v>
                </c:pt>
                <c:pt idx="9141">
                  <c:v>10712.029906546872</c:v>
                </c:pt>
                <c:pt idx="9142">
                  <c:v>10713.190923354885</c:v>
                </c:pt>
                <c:pt idx="9143">
                  <c:v>10714.351937804022</c:v>
                </c:pt>
                <c:pt idx="9144">
                  <c:v>10715.512949894282</c:v>
                </c:pt>
                <c:pt idx="9145">
                  <c:v>10716.673959625736</c:v>
                </c:pt>
                <c:pt idx="9146">
                  <c:v>10717.834966998244</c:v>
                </c:pt>
                <c:pt idx="9147">
                  <c:v>10718.995972011942</c:v>
                </c:pt>
                <c:pt idx="9148">
                  <c:v>10720.156974666765</c:v>
                </c:pt>
                <c:pt idx="9149">
                  <c:v>10721.317974962712</c:v>
                </c:pt>
                <c:pt idx="9150">
                  <c:v>10722.478972899848</c:v>
                </c:pt>
                <c:pt idx="9151">
                  <c:v>10723.639968478175</c:v>
                </c:pt>
                <c:pt idx="9152">
                  <c:v>10724.800961697623</c:v>
                </c:pt>
                <c:pt idx="9153">
                  <c:v>10725.961952558264</c:v>
                </c:pt>
                <c:pt idx="9154">
                  <c:v>10727.12294106009</c:v>
                </c:pt>
                <c:pt idx="9155">
                  <c:v>10728.283927203107</c:v>
                </c:pt>
                <c:pt idx="9156">
                  <c:v>10729.444910987246</c:v>
                </c:pt>
                <c:pt idx="9157">
                  <c:v>10730.605892412639</c:v>
                </c:pt>
                <c:pt idx="9158">
                  <c:v>10731.766871479223</c:v>
                </c:pt>
                <c:pt idx="9159">
                  <c:v>10732.927848186995</c:v>
                </c:pt>
                <c:pt idx="9160">
                  <c:v>10734.088822535954</c:v>
                </c:pt>
                <c:pt idx="9161">
                  <c:v>10735.249794526169</c:v>
                </c:pt>
                <c:pt idx="9162">
                  <c:v>10736.41076415757</c:v>
                </c:pt>
                <c:pt idx="9163">
                  <c:v>10737.571731430164</c:v>
                </c:pt>
                <c:pt idx="9164">
                  <c:v>10738.732696344006</c:v>
                </c:pt>
                <c:pt idx="9165">
                  <c:v>10739.893658899107</c:v>
                </c:pt>
                <c:pt idx="9166">
                  <c:v>10741.054619095394</c:v>
                </c:pt>
                <c:pt idx="9167">
                  <c:v>10742.215576932937</c:v>
                </c:pt>
                <c:pt idx="9168">
                  <c:v>10743.37653241173</c:v>
                </c:pt>
                <c:pt idx="9169">
                  <c:v>10744.537485531777</c:v>
                </c:pt>
                <c:pt idx="9170">
                  <c:v>10745.69843629308</c:v>
                </c:pt>
                <c:pt idx="9171">
                  <c:v>10746.859384695634</c:v>
                </c:pt>
                <c:pt idx="9172">
                  <c:v>10748.02033073944</c:v>
                </c:pt>
                <c:pt idx="9173">
                  <c:v>10749.181274424569</c:v>
                </c:pt>
                <c:pt idx="9174">
                  <c:v>10750.342215750885</c:v>
                </c:pt>
                <c:pt idx="9175">
                  <c:v>10751.503154718519</c:v>
                </c:pt>
                <c:pt idx="9176">
                  <c:v>10752.66409132747</c:v>
                </c:pt>
                <c:pt idx="9177">
                  <c:v>10753.825025577677</c:v>
                </c:pt>
                <c:pt idx="9178">
                  <c:v>10754.985957469136</c:v>
                </c:pt>
                <c:pt idx="9179">
                  <c:v>10756.146887001974</c:v>
                </c:pt>
                <c:pt idx="9180">
                  <c:v>10757.307814176071</c:v>
                </c:pt>
                <c:pt idx="9181">
                  <c:v>10758.468738991487</c:v>
                </c:pt>
                <c:pt idx="9182">
                  <c:v>10759.629661448151</c:v>
                </c:pt>
                <c:pt idx="9183">
                  <c:v>10760.7905815462</c:v>
                </c:pt>
                <c:pt idx="9184">
                  <c:v>10761.951499285567</c:v>
                </c:pt>
                <c:pt idx="9185">
                  <c:v>10763.11241466619</c:v>
                </c:pt>
                <c:pt idx="9186">
                  <c:v>10764.273327688194</c:v>
                </c:pt>
                <c:pt idx="9187">
                  <c:v>10765.43423835158</c:v>
                </c:pt>
                <c:pt idx="9188">
                  <c:v>10766.59514665622</c:v>
                </c:pt>
                <c:pt idx="9189">
                  <c:v>10767.756052602243</c:v>
                </c:pt>
                <c:pt idx="9190">
                  <c:v>10768.916956189649</c:v>
                </c:pt>
                <c:pt idx="9191">
                  <c:v>10770.077857418371</c:v>
                </c:pt>
                <c:pt idx="9192">
                  <c:v>10771.238756288412</c:v>
                </c:pt>
                <c:pt idx="9193">
                  <c:v>10772.399652799906</c:v>
                </c:pt>
                <c:pt idx="9194">
                  <c:v>10773.560546952711</c:v>
                </c:pt>
                <c:pt idx="9195">
                  <c:v>10774.721438746903</c:v>
                </c:pt>
                <c:pt idx="9196">
                  <c:v>10775.882328182475</c:v>
                </c:pt>
                <c:pt idx="9197">
                  <c:v>10777.043215259429</c:v>
                </c:pt>
                <c:pt idx="9198">
                  <c:v>10778.204099977769</c:v>
                </c:pt>
                <c:pt idx="9199">
                  <c:v>10779.364982337491</c:v>
                </c:pt>
                <c:pt idx="9200">
                  <c:v>10780.525862338593</c:v>
                </c:pt>
                <c:pt idx="9201">
                  <c:v>10781.686739981145</c:v>
                </c:pt>
                <c:pt idx="9202">
                  <c:v>10782.84761526508</c:v>
                </c:pt>
                <c:pt idx="9203">
                  <c:v>10784.008488190462</c:v>
                </c:pt>
                <c:pt idx="9204">
                  <c:v>10785.169358757226</c:v>
                </c:pt>
                <c:pt idx="9205">
                  <c:v>10786.330226965372</c:v>
                </c:pt>
                <c:pt idx="9206">
                  <c:v>10787.491092814969</c:v>
                </c:pt>
                <c:pt idx="9207">
                  <c:v>10788.651956306072</c:v>
                </c:pt>
                <c:pt idx="9208">
                  <c:v>10789.8128174385</c:v>
                </c:pt>
                <c:pt idx="9209">
                  <c:v>10790.973676212434</c:v>
                </c:pt>
                <c:pt idx="9210">
                  <c:v>10792.134532627817</c:v>
                </c:pt>
                <c:pt idx="9211">
                  <c:v>10793.295386684651</c:v>
                </c:pt>
                <c:pt idx="9212">
                  <c:v>10794.456238382865</c:v>
                </c:pt>
                <c:pt idx="9213">
                  <c:v>10795.617087722592</c:v>
                </c:pt>
                <c:pt idx="9214">
                  <c:v>10796.77793470383</c:v>
                </c:pt>
                <c:pt idx="9215">
                  <c:v>10797.938779326452</c:v>
                </c:pt>
                <c:pt idx="9216">
                  <c:v>10799.099621590585</c:v>
                </c:pt>
                <c:pt idx="9217">
                  <c:v>10800.260461496229</c:v>
                </c:pt>
                <c:pt idx="9218">
                  <c:v>10801.421299043321</c:v>
                </c:pt>
                <c:pt idx="9219">
                  <c:v>10802.582134231927</c:v>
                </c:pt>
                <c:pt idx="9220">
                  <c:v>10803.74296706198</c:v>
                </c:pt>
                <c:pt idx="9221">
                  <c:v>10804.903797533543</c:v>
                </c:pt>
                <c:pt idx="9222">
                  <c:v>10806.064625646619</c:v>
                </c:pt>
                <c:pt idx="9223">
                  <c:v>10807.225451401207</c:v>
                </c:pt>
                <c:pt idx="9224">
                  <c:v>10808.386274797307</c:v>
                </c:pt>
                <c:pt idx="9225">
                  <c:v>10809.547095834983</c:v>
                </c:pt>
                <c:pt idx="9226">
                  <c:v>10810.707914514107</c:v>
                </c:pt>
                <c:pt idx="9227">
                  <c:v>10811.868730834742</c:v>
                </c:pt>
                <c:pt idx="9228">
                  <c:v>10813.029544796958</c:v>
                </c:pt>
                <c:pt idx="9229">
                  <c:v>10814.190356400684</c:v>
                </c:pt>
                <c:pt idx="9230">
                  <c:v>10815.351165645983</c:v>
                </c:pt>
                <c:pt idx="9231">
                  <c:v>10816.511972532797</c:v>
                </c:pt>
                <c:pt idx="9232">
                  <c:v>10817.672777061123</c:v>
                </c:pt>
                <c:pt idx="9233">
                  <c:v>10818.83357923109</c:v>
                </c:pt>
                <c:pt idx="9234">
                  <c:v>10819.994379042568</c:v>
                </c:pt>
                <c:pt idx="9235">
                  <c:v>10821.155176495624</c:v>
                </c:pt>
                <c:pt idx="9236">
                  <c:v>10822.315971590255</c:v>
                </c:pt>
                <c:pt idx="9237">
                  <c:v>10823.4767643264</c:v>
                </c:pt>
                <c:pt idx="9238">
                  <c:v>10824.637554704186</c:v>
                </c:pt>
                <c:pt idx="9239">
                  <c:v>10825.798342723549</c:v>
                </c:pt>
                <c:pt idx="9240">
                  <c:v>10826.959128384487</c:v>
                </c:pt>
                <c:pt idx="9241">
                  <c:v>10828.119911687068</c:v>
                </c:pt>
                <c:pt idx="9242">
                  <c:v>10829.28069263116</c:v>
                </c:pt>
                <c:pt idx="9243">
                  <c:v>10830.441471216958</c:v>
                </c:pt>
                <c:pt idx="9244">
                  <c:v>10831.602247444269</c:v>
                </c:pt>
                <c:pt idx="9245">
                  <c:v>10832.76302131322</c:v>
                </c:pt>
                <c:pt idx="9246">
                  <c:v>10833.923792823811</c:v>
                </c:pt>
                <c:pt idx="9247">
                  <c:v>10835.084561976048</c:v>
                </c:pt>
                <c:pt idx="9248">
                  <c:v>10836.245328769857</c:v>
                </c:pt>
                <c:pt idx="9249">
                  <c:v>10837.406093205309</c:v>
                </c:pt>
                <c:pt idx="9250">
                  <c:v>10838.566855282403</c:v>
                </c:pt>
                <c:pt idx="9251">
                  <c:v>10839.727615001137</c:v>
                </c:pt>
                <c:pt idx="9252">
                  <c:v>10840.888372361578</c:v>
                </c:pt>
                <c:pt idx="9253">
                  <c:v>10842.049127363594</c:v>
                </c:pt>
                <c:pt idx="9254">
                  <c:v>10843.209880007322</c:v>
                </c:pt>
                <c:pt idx="9255">
                  <c:v>10844.370630292618</c:v>
                </c:pt>
                <c:pt idx="9256">
                  <c:v>10845.531378219688</c:v>
                </c:pt>
                <c:pt idx="9257">
                  <c:v>10846.692123788336</c:v>
                </c:pt>
                <c:pt idx="9258">
                  <c:v>10847.852866998754</c:v>
                </c:pt>
                <c:pt idx="9259">
                  <c:v>10849.013607850748</c:v>
                </c:pt>
                <c:pt idx="9260">
                  <c:v>10850.174346344511</c:v>
                </c:pt>
                <c:pt idx="9261">
                  <c:v>10851.335082479918</c:v>
                </c:pt>
                <c:pt idx="9262">
                  <c:v>10852.495816257029</c:v>
                </c:pt>
                <c:pt idx="9263">
                  <c:v>10853.65654767585</c:v>
                </c:pt>
                <c:pt idx="9264">
                  <c:v>10854.817276736372</c:v>
                </c:pt>
                <c:pt idx="9265">
                  <c:v>10855.978003438602</c:v>
                </c:pt>
                <c:pt idx="9266">
                  <c:v>10857.138727782538</c:v>
                </c:pt>
                <c:pt idx="9267">
                  <c:v>10858.299449768179</c:v>
                </c:pt>
                <c:pt idx="9268">
                  <c:v>10859.460169395592</c:v>
                </c:pt>
                <c:pt idx="9269">
                  <c:v>10860.620886664708</c:v>
                </c:pt>
                <c:pt idx="9270">
                  <c:v>10861.781601575534</c:v>
                </c:pt>
                <c:pt idx="9271">
                  <c:v>10862.94231412813</c:v>
                </c:pt>
                <c:pt idx="9272">
                  <c:v>10864.103024322429</c:v>
                </c:pt>
                <c:pt idx="9273">
                  <c:v>10865.263732158499</c:v>
                </c:pt>
                <c:pt idx="9274">
                  <c:v>10866.424437636342</c:v>
                </c:pt>
                <c:pt idx="9275">
                  <c:v>10867.585140755889</c:v>
                </c:pt>
                <c:pt idx="9276">
                  <c:v>10868.745841517271</c:v>
                </c:pt>
                <c:pt idx="9277">
                  <c:v>10869.906539920359</c:v>
                </c:pt>
                <c:pt idx="9278">
                  <c:v>10871.06723596522</c:v>
                </c:pt>
                <c:pt idx="9279">
                  <c:v>10872.22792965185</c:v>
                </c:pt>
                <c:pt idx="9280">
                  <c:v>10873.388620980315</c:v>
                </c:pt>
                <c:pt idx="9281">
                  <c:v>10874.549309950551</c:v>
                </c:pt>
                <c:pt idx="9282">
                  <c:v>10875.709996562555</c:v>
                </c:pt>
                <c:pt idx="9283">
                  <c:v>10876.870680816332</c:v>
                </c:pt>
                <c:pt idx="9284">
                  <c:v>10878.031362711943</c:v>
                </c:pt>
                <c:pt idx="9285">
                  <c:v>10879.192042249326</c:v>
                </c:pt>
                <c:pt idx="9286">
                  <c:v>10880.352719428545</c:v>
                </c:pt>
                <c:pt idx="9287">
                  <c:v>10881.513394249594</c:v>
                </c:pt>
                <c:pt idx="9288">
                  <c:v>10882.67406671242</c:v>
                </c:pt>
                <c:pt idx="9289">
                  <c:v>10883.834736817143</c:v>
                </c:pt>
                <c:pt idx="9290">
                  <c:v>10884.995404563637</c:v>
                </c:pt>
                <c:pt idx="9291">
                  <c:v>10886.156069951967</c:v>
                </c:pt>
                <c:pt idx="9292">
                  <c:v>10887.316732982132</c:v>
                </c:pt>
                <c:pt idx="9293">
                  <c:v>10888.47739365413</c:v>
                </c:pt>
                <c:pt idx="9294">
                  <c:v>10889.63805196803</c:v>
                </c:pt>
                <c:pt idx="9295">
                  <c:v>10890.798707923699</c:v>
                </c:pt>
                <c:pt idx="9296">
                  <c:v>10891.959361521334</c:v>
                </c:pt>
                <c:pt idx="9297">
                  <c:v>10893.120012760737</c:v>
                </c:pt>
                <c:pt idx="9298">
                  <c:v>10894.28066164204</c:v>
                </c:pt>
                <c:pt idx="9299">
                  <c:v>10895.441308165247</c:v>
                </c:pt>
                <c:pt idx="9300">
                  <c:v>10896.601952330286</c:v>
                </c:pt>
                <c:pt idx="9301">
                  <c:v>10897.762594137226</c:v>
                </c:pt>
                <c:pt idx="9302">
                  <c:v>10898.923233586002</c:v>
                </c:pt>
                <c:pt idx="9303">
                  <c:v>10900.083870676739</c:v>
                </c:pt>
                <c:pt idx="9304">
                  <c:v>10901.244505409313</c:v>
                </c:pt>
                <c:pt idx="9305">
                  <c:v>10902.405137783853</c:v>
                </c:pt>
                <c:pt idx="9306">
                  <c:v>10903.565767800226</c:v>
                </c:pt>
                <c:pt idx="9307">
                  <c:v>10904.726395458563</c:v>
                </c:pt>
                <c:pt idx="9308">
                  <c:v>10905.887020758801</c:v>
                </c:pt>
                <c:pt idx="9309">
                  <c:v>10907.047643700938</c:v>
                </c:pt>
                <c:pt idx="9310">
                  <c:v>10908.208264285044</c:v>
                </c:pt>
                <c:pt idx="9311">
                  <c:v>10909.368882511046</c:v>
                </c:pt>
                <c:pt idx="9312">
                  <c:v>10910.529498378944</c:v>
                </c:pt>
                <c:pt idx="9313">
                  <c:v>10911.690111888876</c:v>
                </c:pt>
                <c:pt idx="9314">
                  <c:v>10912.850723040643</c:v>
                </c:pt>
                <c:pt idx="9315">
                  <c:v>10914.011331834441</c:v>
                </c:pt>
                <c:pt idx="9316">
                  <c:v>10915.171938270136</c:v>
                </c:pt>
                <c:pt idx="9317">
                  <c:v>10916.33254234786</c:v>
                </c:pt>
                <c:pt idx="9318">
                  <c:v>10917.493144067483</c:v>
                </c:pt>
                <c:pt idx="9319">
                  <c:v>10918.653743429071</c:v>
                </c:pt>
                <c:pt idx="9320">
                  <c:v>10919.814340432689</c:v>
                </c:pt>
                <c:pt idx="9321">
                  <c:v>10920.974935078269</c:v>
                </c:pt>
                <c:pt idx="9322">
                  <c:v>10922.135527365819</c:v>
                </c:pt>
                <c:pt idx="9323">
                  <c:v>10923.296117295327</c:v>
                </c:pt>
                <c:pt idx="9324">
                  <c:v>10924.456704866867</c:v>
                </c:pt>
                <c:pt idx="9325">
                  <c:v>10925.617290080374</c:v>
                </c:pt>
                <c:pt idx="9326">
                  <c:v>10926.777872935905</c:v>
                </c:pt>
                <c:pt idx="9327">
                  <c:v>10927.938453433402</c:v>
                </c:pt>
                <c:pt idx="9328">
                  <c:v>10929.099031572934</c:v>
                </c:pt>
                <c:pt idx="9329">
                  <c:v>10930.259607354486</c:v>
                </c:pt>
                <c:pt idx="9330">
                  <c:v>10931.420180778074</c:v>
                </c:pt>
                <c:pt idx="9331">
                  <c:v>10932.580751843621</c:v>
                </c:pt>
                <c:pt idx="9332">
                  <c:v>10933.741320551266</c:v>
                </c:pt>
                <c:pt idx="9333">
                  <c:v>10934.901886900938</c:v>
                </c:pt>
                <c:pt idx="9334">
                  <c:v>10936.062450892639</c:v>
                </c:pt>
                <c:pt idx="9335">
                  <c:v>10937.223012526372</c:v>
                </c:pt>
                <c:pt idx="9336">
                  <c:v>10938.383571802196</c:v>
                </c:pt>
                <c:pt idx="9337">
                  <c:v>10939.544128719985</c:v>
                </c:pt>
                <c:pt idx="9338">
                  <c:v>10940.704683279933</c:v>
                </c:pt>
                <c:pt idx="9339">
                  <c:v>10941.865235481908</c:v>
                </c:pt>
                <c:pt idx="9340">
                  <c:v>10943.025785325915</c:v>
                </c:pt>
                <c:pt idx="9341">
                  <c:v>10944.186332812013</c:v>
                </c:pt>
                <c:pt idx="9342">
                  <c:v>10945.346877940206</c:v>
                </c:pt>
                <c:pt idx="9343">
                  <c:v>10946.507420710492</c:v>
                </c:pt>
                <c:pt idx="9344">
                  <c:v>10947.667961122808</c:v>
                </c:pt>
                <c:pt idx="9345">
                  <c:v>10948.828499177282</c:v>
                </c:pt>
                <c:pt idx="9346">
                  <c:v>10949.989034873786</c:v>
                </c:pt>
                <c:pt idx="9347">
                  <c:v>10951.149568212446</c:v>
                </c:pt>
                <c:pt idx="9348">
                  <c:v>10952.310099193202</c:v>
                </c:pt>
                <c:pt idx="9349">
                  <c:v>10953.470627816052</c:v>
                </c:pt>
                <c:pt idx="9350">
                  <c:v>10954.631154081058</c:v>
                </c:pt>
                <c:pt idx="9351">
                  <c:v>10955.791677988158</c:v>
                </c:pt>
                <c:pt idx="9352">
                  <c:v>10956.952199537354</c:v>
                </c:pt>
                <c:pt idx="9353">
                  <c:v>10958.112718728709</c:v>
                </c:pt>
                <c:pt idx="9354">
                  <c:v>10959.273235562219</c:v>
                </c:pt>
                <c:pt idx="9355">
                  <c:v>10960.433750037824</c:v>
                </c:pt>
                <c:pt idx="9356">
                  <c:v>10961.594262155651</c:v>
                </c:pt>
                <c:pt idx="9357">
                  <c:v>10962.754771915575</c:v>
                </c:pt>
                <c:pt idx="9358">
                  <c:v>10963.915279317653</c:v>
                </c:pt>
                <c:pt idx="9359">
                  <c:v>10965.07578436189</c:v>
                </c:pt>
                <c:pt idx="9360">
                  <c:v>10966.236287048288</c:v>
                </c:pt>
                <c:pt idx="9361">
                  <c:v>10967.396787376845</c:v>
                </c:pt>
                <c:pt idx="9362">
                  <c:v>10968.557285347559</c:v>
                </c:pt>
                <c:pt idx="9363">
                  <c:v>10969.717780960495</c:v>
                </c:pt>
                <c:pt idx="9364">
                  <c:v>10970.878274215589</c:v>
                </c:pt>
                <c:pt idx="9365">
                  <c:v>10972.038765112906</c:v>
                </c:pt>
                <c:pt idx="9366">
                  <c:v>10973.199253652387</c:v>
                </c:pt>
                <c:pt idx="9367">
                  <c:v>10974.359739834083</c:v>
                </c:pt>
                <c:pt idx="9368">
                  <c:v>10975.520223657941</c:v>
                </c:pt>
                <c:pt idx="9369">
                  <c:v>10976.680705124019</c:v>
                </c:pt>
                <c:pt idx="9370">
                  <c:v>10977.841184232324</c:v>
                </c:pt>
                <c:pt idx="9371">
                  <c:v>10979.001660982851</c:v>
                </c:pt>
                <c:pt idx="9372">
                  <c:v>10980.162135375602</c:v>
                </c:pt>
                <c:pt idx="9373">
                  <c:v>10981.322607410575</c:v>
                </c:pt>
                <c:pt idx="9374">
                  <c:v>10982.483077087772</c:v>
                </c:pt>
                <c:pt idx="9375">
                  <c:v>10983.64354440719</c:v>
                </c:pt>
                <c:pt idx="9376">
                  <c:v>10984.804009368894</c:v>
                </c:pt>
                <c:pt idx="9377">
                  <c:v>10985.964471972757</c:v>
                </c:pt>
                <c:pt idx="9378">
                  <c:v>10987.124932218972</c:v>
                </c:pt>
                <c:pt idx="9379">
                  <c:v>10988.285390107349</c:v>
                </c:pt>
                <c:pt idx="9380">
                  <c:v>10989.445845638076</c:v>
                </c:pt>
                <c:pt idx="9381">
                  <c:v>10990.606298811028</c:v>
                </c:pt>
                <c:pt idx="9382">
                  <c:v>10991.766749626198</c:v>
                </c:pt>
                <c:pt idx="9383">
                  <c:v>10992.927198083726</c:v>
                </c:pt>
                <c:pt idx="9384">
                  <c:v>10994.087644183473</c:v>
                </c:pt>
                <c:pt idx="9385">
                  <c:v>10995.248087925511</c:v>
                </c:pt>
                <c:pt idx="9386">
                  <c:v>10996.4085293099</c:v>
                </c:pt>
                <c:pt idx="9387">
                  <c:v>10997.568968336507</c:v>
                </c:pt>
                <c:pt idx="9388">
                  <c:v>10998.729405005473</c:v>
                </c:pt>
                <c:pt idx="9389">
                  <c:v>10999.88983931666</c:v>
                </c:pt>
                <c:pt idx="9390">
                  <c:v>11001.050271270262</c:v>
                </c:pt>
                <c:pt idx="9391">
                  <c:v>11002.210700866088</c:v>
                </c:pt>
                <c:pt idx="9392">
                  <c:v>11003.371128104269</c:v>
                </c:pt>
                <c:pt idx="9393">
                  <c:v>11004.531552984734</c:v>
                </c:pt>
                <c:pt idx="9394">
                  <c:v>11005.691975507554</c:v>
                </c:pt>
                <c:pt idx="9395">
                  <c:v>11006.852395672726</c:v>
                </c:pt>
                <c:pt idx="9396">
                  <c:v>11008.012813480245</c:v>
                </c:pt>
                <c:pt idx="9397">
                  <c:v>11009.173228930058</c:v>
                </c:pt>
                <c:pt idx="9398">
                  <c:v>11010.33364202222</c:v>
                </c:pt>
                <c:pt idx="9399">
                  <c:v>11011.494052756734</c:v>
                </c:pt>
                <c:pt idx="9400">
                  <c:v>11012.654461133667</c:v>
                </c:pt>
                <c:pt idx="9401">
                  <c:v>11013.814867152887</c:v>
                </c:pt>
                <c:pt idx="9402">
                  <c:v>11014.975270814459</c:v>
                </c:pt>
                <c:pt idx="9403">
                  <c:v>11016.135672118447</c:v>
                </c:pt>
                <c:pt idx="9404">
                  <c:v>11017.296071064786</c:v>
                </c:pt>
                <c:pt idx="9405">
                  <c:v>11018.456467653546</c:v>
                </c:pt>
                <c:pt idx="9406">
                  <c:v>11019.616861884657</c:v>
                </c:pt>
                <c:pt idx="9407">
                  <c:v>11020.777253758182</c:v>
                </c:pt>
                <c:pt idx="9408">
                  <c:v>11021.937643274063</c:v>
                </c:pt>
                <c:pt idx="9409">
                  <c:v>11023.098030432357</c:v>
                </c:pt>
                <c:pt idx="9410">
                  <c:v>11024.258415233071</c:v>
                </c:pt>
                <c:pt idx="9411">
                  <c:v>11025.418797676202</c:v>
                </c:pt>
                <c:pt idx="9412">
                  <c:v>11026.579177761685</c:v>
                </c:pt>
                <c:pt idx="9413">
                  <c:v>11027.739555489648</c:v>
                </c:pt>
                <c:pt idx="9414">
                  <c:v>11028.899930860029</c:v>
                </c:pt>
                <c:pt idx="9415">
                  <c:v>11030.06030387276</c:v>
                </c:pt>
                <c:pt idx="9416">
                  <c:v>11031.22067452804</c:v>
                </c:pt>
                <c:pt idx="9417">
                  <c:v>11032.381042825671</c:v>
                </c:pt>
                <c:pt idx="9418">
                  <c:v>11033.541408765785</c:v>
                </c:pt>
                <c:pt idx="9419">
                  <c:v>11034.701772348311</c:v>
                </c:pt>
                <c:pt idx="9420">
                  <c:v>11035.862133573324</c:v>
                </c:pt>
                <c:pt idx="9421">
                  <c:v>11037.022492440752</c:v>
                </c:pt>
                <c:pt idx="9422">
                  <c:v>11038.182848950661</c:v>
                </c:pt>
                <c:pt idx="9423">
                  <c:v>11039.343203103053</c:v>
                </c:pt>
                <c:pt idx="9424">
                  <c:v>11040.503554897923</c:v>
                </c:pt>
                <c:pt idx="9425">
                  <c:v>11041.663904335213</c:v>
                </c:pt>
                <c:pt idx="9426">
                  <c:v>11042.824251415048</c:v>
                </c:pt>
                <c:pt idx="9427">
                  <c:v>11043.984596137301</c:v>
                </c:pt>
                <c:pt idx="9428">
                  <c:v>11045.144938502099</c:v>
                </c:pt>
                <c:pt idx="9429">
                  <c:v>11046.305278509381</c:v>
                </c:pt>
                <c:pt idx="9430">
                  <c:v>11047.465616159143</c:v>
                </c:pt>
                <c:pt idx="9431">
                  <c:v>11048.62595145145</c:v>
                </c:pt>
                <c:pt idx="9432">
                  <c:v>11049.786284386239</c:v>
                </c:pt>
                <c:pt idx="9433">
                  <c:v>11050.946614963506</c:v>
                </c:pt>
                <c:pt idx="9434">
                  <c:v>11052.106943183326</c:v>
                </c:pt>
                <c:pt idx="9435">
                  <c:v>11053.267269045689</c:v>
                </c:pt>
                <c:pt idx="9436">
                  <c:v>11054.427592550534</c:v>
                </c:pt>
                <c:pt idx="9437">
                  <c:v>11055.587913697924</c:v>
                </c:pt>
                <c:pt idx="9438">
                  <c:v>11056.74823248786</c:v>
                </c:pt>
                <c:pt idx="9439">
                  <c:v>11057.908548920343</c:v>
                </c:pt>
                <c:pt idx="9440">
                  <c:v>11059.068862995371</c:v>
                </c:pt>
                <c:pt idx="9441">
                  <c:v>11060.229174712946</c:v>
                </c:pt>
                <c:pt idx="9442">
                  <c:v>11061.389484073132</c:v>
                </c:pt>
                <c:pt idx="9443">
                  <c:v>11062.5497910758</c:v>
                </c:pt>
                <c:pt idx="9444">
                  <c:v>11063.710095721079</c:v>
                </c:pt>
                <c:pt idx="9445">
                  <c:v>11064.870398008903</c:v>
                </c:pt>
                <c:pt idx="9446">
                  <c:v>11066.030697939337</c:v>
                </c:pt>
                <c:pt idx="9447">
                  <c:v>11067.190995512319</c:v>
                </c:pt>
                <c:pt idx="9448">
                  <c:v>11068.351290727911</c:v>
                </c:pt>
                <c:pt idx="9449">
                  <c:v>11069.511583586049</c:v>
                </c:pt>
                <c:pt idx="9450">
                  <c:v>11070.671874086796</c:v>
                </c:pt>
                <c:pt idx="9451">
                  <c:v>11071.832162230159</c:v>
                </c:pt>
                <c:pt idx="9452">
                  <c:v>11072.992448016128</c:v>
                </c:pt>
                <c:pt idx="9453">
                  <c:v>11074.152731444708</c:v>
                </c:pt>
                <c:pt idx="9454">
                  <c:v>11075.313012515902</c:v>
                </c:pt>
                <c:pt idx="9455">
                  <c:v>11076.473291229706</c:v>
                </c:pt>
                <c:pt idx="9456">
                  <c:v>11077.633567586183</c:v>
                </c:pt>
                <c:pt idx="9457">
                  <c:v>11078.793841585208</c:v>
                </c:pt>
                <c:pt idx="9458">
                  <c:v>11079.954113226908</c:v>
                </c:pt>
                <c:pt idx="9459">
                  <c:v>11081.114382511218</c:v>
                </c:pt>
                <c:pt idx="9460">
                  <c:v>11082.274649438203</c:v>
                </c:pt>
                <c:pt idx="9461">
                  <c:v>11083.434914007865</c:v>
                </c:pt>
                <c:pt idx="9462">
                  <c:v>11084.595176220138</c:v>
                </c:pt>
                <c:pt idx="9463">
                  <c:v>11085.75543607502</c:v>
                </c:pt>
                <c:pt idx="9464">
                  <c:v>11086.915693572642</c:v>
                </c:pt>
                <c:pt idx="9465">
                  <c:v>11088.075948712878</c:v>
                </c:pt>
                <c:pt idx="9466">
                  <c:v>11089.236201495851</c:v>
                </c:pt>
                <c:pt idx="9467">
                  <c:v>11090.396451921433</c:v>
                </c:pt>
                <c:pt idx="9468">
                  <c:v>11091.55669998976</c:v>
                </c:pt>
                <c:pt idx="9469">
                  <c:v>11092.716945700693</c:v>
                </c:pt>
                <c:pt idx="9470">
                  <c:v>11093.877189054372</c:v>
                </c:pt>
                <c:pt idx="9471">
                  <c:v>11095.037430050721</c:v>
                </c:pt>
                <c:pt idx="9472">
                  <c:v>11096.197668689812</c:v>
                </c:pt>
                <c:pt idx="9473">
                  <c:v>11097.357904971577</c:v>
                </c:pt>
                <c:pt idx="9474">
                  <c:v>11098.518138896019</c:v>
                </c:pt>
                <c:pt idx="9475">
                  <c:v>11099.678370463265</c:v>
                </c:pt>
                <c:pt idx="9476">
                  <c:v>11100.838599673121</c:v>
                </c:pt>
                <c:pt idx="9477">
                  <c:v>11101.998826525785</c:v>
                </c:pt>
                <c:pt idx="9478">
                  <c:v>11103.159051021124</c:v>
                </c:pt>
                <c:pt idx="9479">
                  <c:v>11104.319273159263</c:v>
                </c:pt>
                <c:pt idx="9480">
                  <c:v>11105.479492940081</c:v>
                </c:pt>
                <c:pt idx="9481">
                  <c:v>11106.639710363639</c:v>
                </c:pt>
                <c:pt idx="9482">
                  <c:v>11107.799925430001</c:v>
                </c:pt>
                <c:pt idx="9483">
                  <c:v>11108.9601381391</c:v>
                </c:pt>
                <c:pt idx="9484">
                  <c:v>11110.120348490946</c:v>
                </c:pt>
                <c:pt idx="9485">
                  <c:v>11111.280556485528</c:v>
                </c:pt>
                <c:pt idx="9486">
                  <c:v>11112.440762122911</c:v>
                </c:pt>
                <c:pt idx="9487">
                  <c:v>11113.600965403039</c:v>
                </c:pt>
                <c:pt idx="9488">
                  <c:v>11114.76116632597</c:v>
                </c:pt>
                <c:pt idx="9489">
                  <c:v>11115.921364891641</c:v>
                </c:pt>
                <c:pt idx="9490">
                  <c:v>11117.081561100118</c:v>
                </c:pt>
                <c:pt idx="9491">
                  <c:v>11118.241754951399</c:v>
                </c:pt>
                <c:pt idx="9492">
                  <c:v>11119.401946445485</c:v>
                </c:pt>
                <c:pt idx="9493">
                  <c:v>11120.562135582377</c:v>
                </c:pt>
                <c:pt idx="9494">
                  <c:v>11121.722322362071</c:v>
                </c:pt>
                <c:pt idx="9495">
                  <c:v>11122.88250678457</c:v>
                </c:pt>
                <c:pt idx="9496">
                  <c:v>11124.042688849871</c:v>
                </c:pt>
                <c:pt idx="9497">
                  <c:v>11125.202868557984</c:v>
                </c:pt>
                <c:pt idx="9498">
                  <c:v>11126.363045908898</c:v>
                </c:pt>
                <c:pt idx="9499">
                  <c:v>11127.523220902678</c:v>
                </c:pt>
                <c:pt idx="9500">
                  <c:v>11128.683393539332</c:v>
                </c:pt>
                <c:pt idx="9501">
                  <c:v>11129.843563818788</c:v>
                </c:pt>
                <c:pt idx="9502">
                  <c:v>11131.003731741052</c:v>
                </c:pt>
                <c:pt idx="9503">
                  <c:v>11132.163897306245</c:v>
                </c:pt>
                <c:pt idx="9504">
                  <c:v>11133.324060514244</c:v>
                </c:pt>
                <c:pt idx="9505">
                  <c:v>11134.484221365117</c:v>
                </c:pt>
                <c:pt idx="9506">
                  <c:v>11135.644379858786</c:v>
                </c:pt>
                <c:pt idx="9507">
                  <c:v>11136.804535995396</c:v>
                </c:pt>
                <c:pt idx="9508">
                  <c:v>11137.964689774873</c:v>
                </c:pt>
                <c:pt idx="9509">
                  <c:v>11139.124841197219</c:v>
                </c:pt>
                <c:pt idx="9510">
                  <c:v>11140.284990262435</c:v>
                </c:pt>
                <c:pt idx="9511">
                  <c:v>11141.445136970522</c:v>
                </c:pt>
                <c:pt idx="9512">
                  <c:v>11142.605281321541</c:v>
                </c:pt>
                <c:pt idx="9513">
                  <c:v>11143.765423315428</c:v>
                </c:pt>
                <c:pt idx="9514">
                  <c:v>11144.92556295225</c:v>
                </c:pt>
                <c:pt idx="9515">
                  <c:v>11146.085700231943</c:v>
                </c:pt>
                <c:pt idx="9516">
                  <c:v>11147.24583515457</c:v>
                </c:pt>
                <c:pt idx="9517">
                  <c:v>11148.405967720064</c:v>
                </c:pt>
                <c:pt idx="9518">
                  <c:v>11149.566097928557</c:v>
                </c:pt>
                <c:pt idx="9519">
                  <c:v>11150.726225779921</c:v>
                </c:pt>
                <c:pt idx="9520">
                  <c:v>11151.886351274217</c:v>
                </c:pt>
                <c:pt idx="9521">
                  <c:v>11153.046474411511</c:v>
                </c:pt>
                <c:pt idx="9522">
                  <c:v>11154.206595191677</c:v>
                </c:pt>
                <c:pt idx="9523">
                  <c:v>11155.366713614774</c:v>
                </c:pt>
                <c:pt idx="9524">
                  <c:v>11156.526829680874</c:v>
                </c:pt>
                <c:pt idx="9525">
                  <c:v>11157.686943389905</c:v>
                </c:pt>
                <c:pt idx="9526">
                  <c:v>11158.847054741867</c:v>
                </c:pt>
                <c:pt idx="9527">
                  <c:v>11160.007163736829</c:v>
                </c:pt>
                <c:pt idx="9528">
                  <c:v>11161.167270374792</c:v>
                </c:pt>
                <c:pt idx="9529">
                  <c:v>11162.32737465569</c:v>
                </c:pt>
                <c:pt idx="9530">
                  <c:v>11163.487476579519</c:v>
                </c:pt>
                <c:pt idx="9531">
                  <c:v>11164.647576146413</c:v>
                </c:pt>
                <c:pt idx="9532">
                  <c:v>11165.807673356239</c:v>
                </c:pt>
                <c:pt idx="9533">
                  <c:v>11166.967768209066</c:v>
                </c:pt>
                <c:pt idx="9534">
                  <c:v>11168.127860704955</c:v>
                </c:pt>
                <c:pt idx="9535">
                  <c:v>11169.287950843778</c:v>
                </c:pt>
                <c:pt idx="9536">
                  <c:v>11170.448038625596</c:v>
                </c:pt>
                <c:pt idx="9537">
                  <c:v>11171.608124050481</c:v>
                </c:pt>
                <c:pt idx="9538">
                  <c:v>11172.768207118366</c:v>
                </c:pt>
                <c:pt idx="9539">
                  <c:v>11173.928287829247</c:v>
                </c:pt>
                <c:pt idx="9540">
                  <c:v>11175.088366183127</c:v>
                </c:pt>
                <c:pt idx="9541">
                  <c:v>11176.248442180071</c:v>
                </c:pt>
                <c:pt idx="9542">
                  <c:v>11177.408515820078</c:v>
                </c:pt>
                <c:pt idx="9543">
                  <c:v>11178.568587103084</c:v>
                </c:pt>
                <c:pt idx="9544">
                  <c:v>11179.728656029149</c:v>
                </c:pt>
                <c:pt idx="9545">
                  <c:v>11180.888722598283</c:v>
                </c:pt>
                <c:pt idx="9546">
                  <c:v>11182.048786810477</c:v>
                </c:pt>
                <c:pt idx="9547">
                  <c:v>11183.208848665736</c:v>
                </c:pt>
                <c:pt idx="9548">
                  <c:v>11184.368908163991</c:v>
                </c:pt>
                <c:pt idx="9549">
                  <c:v>11185.528965305375</c:v>
                </c:pt>
                <c:pt idx="9550">
                  <c:v>11186.689020089823</c:v>
                </c:pt>
                <c:pt idx="9551">
                  <c:v>11187.849072517334</c:v>
                </c:pt>
                <c:pt idx="9552">
                  <c:v>11189.009122587975</c:v>
                </c:pt>
                <c:pt idx="9553">
                  <c:v>11190.169170301611</c:v>
                </c:pt>
                <c:pt idx="9554">
                  <c:v>11191.329215658439</c:v>
                </c:pt>
                <c:pt idx="9555">
                  <c:v>11192.489258658336</c:v>
                </c:pt>
                <c:pt idx="9556">
                  <c:v>11193.649299301289</c:v>
                </c:pt>
                <c:pt idx="9557">
                  <c:v>11194.809337587374</c:v>
                </c:pt>
                <c:pt idx="9558">
                  <c:v>11195.969373516587</c:v>
                </c:pt>
                <c:pt idx="9559">
                  <c:v>11197.129407088925</c:v>
                </c:pt>
                <c:pt idx="9560">
                  <c:v>11198.289438304328</c:v>
                </c:pt>
                <c:pt idx="9561">
                  <c:v>11199.449467162922</c:v>
                </c:pt>
                <c:pt idx="9562">
                  <c:v>11200.609493664646</c:v>
                </c:pt>
                <c:pt idx="9563">
                  <c:v>11201.769517809496</c:v>
                </c:pt>
                <c:pt idx="9564">
                  <c:v>11202.929539597475</c:v>
                </c:pt>
                <c:pt idx="9565">
                  <c:v>11204.089559028582</c:v>
                </c:pt>
                <c:pt idx="9566">
                  <c:v>11205.249576102879</c:v>
                </c:pt>
                <c:pt idx="9567">
                  <c:v>11206.409590820309</c:v>
                </c:pt>
                <c:pt idx="9568">
                  <c:v>11207.569603180864</c:v>
                </c:pt>
                <c:pt idx="9569">
                  <c:v>11208.729613184611</c:v>
                </c:pt>
                <c:pt idx="9570">
                  <c:v>11209.889620831549</c:v>
                </c:pt>
                <c:pt idx="9571">
                  <c:v>11211.049626121681</c:v>
                </c:pt>
                <c:pt idx="9572">
                  <c:v>11212.209629054942</c:v>
                </c:pt>
                <c:pt idx="9573">
                  <c:v>11213.369629631394</c:v>
                </c:pt>
                <c:pt idx="9574">
                  <c:v>11214.529627851038</c:v>
                </c:pt>
                <c:pt idx="9575">
                  <c:v>11215.689623713875</c:v>
                </c:pt>
                <c:pt idx="9576">
                  <c:v>11216.849617219905</c:v>
                </c:pt>
                <c:pt idx="9577">
                  <c:v>11218.009608369193</c:v>
                </c:pt>
                <c:pt idx="9578">
                  <c:v>11219.169597161606</c:v>
                </c:pt>
                <c:pt idx="9579">
                  <c:v>11220.329583597279</c:v>
                </c:pt>
                <c:pt idx="9580">
                  <c:v>11221.489567676206</c:v>
                </c:pt>
                <c:pt idx="9581">
                  <c:v>11222.649549398264</c:v>
                </c:pt>
                <c:pt idx="9582">
                  <c:v>11223.809528763642</c:v>
                </c:pt>
                <c:pt idx="9583">
                  <c:v>11224.969505772213</c:v>
                </c:pt>
                <c:pt idx="9584">
                  <c:v>11226.129480423977</c:v>
                </c:pt>
                <c:pt idx="9585">
                  <c:v>11227.289452719062</c:v>
                </c:pt>
                <c:pt idx="9586">
                  <c:v>11228.449422657341</c:v>
                </c:pt>
                <c:pt idx="9587">
                  <c:v>11229.609390238875</c:v>
                </c:pt>
                <c:pt idx="9588">
                  <c:v>11230.769355463666</c:v>
                </c:pt>
                <c:pt idx="9589">
                  <c:v>11231.929318331713</c:v>
                </c:pt>
                <c:pt idx="9590">
                  <c:v>11233.089278843021</c:v>
                </c:pt>
                <c:pt idx="9591">
                  <c:v>11234.249236997646</c:v>
                </c:pt>
                <c:pt idx="9592">
                  <c:v>11235.409192795532</c:v>
                </c:pt>
                <c:pt idx="9593">
                  <c:v>11236.569146236672</c:v>
                </c:pt>
                <c:pt idx="9594">
                  <c:v>11237.729097321073</c:v>
                </c:pt>
                <c:pt idx="9595">
                  <c:v>11238.889046048795</c:v>
                </c:pt>
                <c:pt idx="9596">
                  <c:v>11240.048992419837</c:v>
                </c:pt>
                <c:pt idx="9597">
                  <c:v>11241.208936434135</c:v>
                </c:pt>
                <c:pt idx="9598">
                  <c:v>11242.368878091758</c:v>
                </c:pt>
                <c:pt idx="9599">
                  <c:v>11243.5288173927</c:v>
                </c:pt>
                <c:pt idx="9600">
                  <c:v>11244.688754336899</c:v>
                </c:pt>
                <c:pt idx="9601">
                  <c:v>11245.848688924487</c:v>
                </c:pt>
                <c:pt idx="9602">
                  <c:v>11247.008621155395</c:v>
                </c:pt>
                <c:pt idx="9603">
                  <c:v>11248.168551029559</c:v>
                </c:pt>
                <c:pt idx="9604">
                  <c:v>11249.328478547111</c:v>
                </c:pt>
                <c:pt idx="9605">
                  <c:v>11250.488403707983</c:v>
                </c:pt>
                <c:pt idx="9606">
                  <c:v>11251.648326512244</c:v>
                </c:pt>
                <c:pt idx="9607">
                  <c:v>11252.808246959761</c:v>
                </c:pt>
                <c:pt idx="9608">
                  <c:v>11253.968165050728</c:v>
                </c:pt>
                <c:pt idx="9609">
                  <c:v>11255.128080784951</c:v>
                </c:pt>
                <c:pt idx="9610">
                  <c:v>11256.287994162627</c:v>
                </c:pt>
                <c:pt idx="9611">
                  <c:v>11257.447905183628</c:v>
                </c:pt>
                <c:pt idx="9612">
                  <c:v>11258.607813848012</c:v>
                </c:pt>
                <c:pt idx="9613">
                  <c:v>11259.767720155716</c:v>
                </c:pt>
                <c:pt idx="9614">
                  <c:v>11260.927624106875</c:v>
                </c:pt>
                <c:pt idx="9615">
                  <c:v>11262.087525701414</c:v>
                </c:pt>
                <c:pt idx="9616">
                  <c:v>11263.24742493928</c:v>
                </c:pt>
                <c:pt idx="9617">
                  <c:v>11264.407321820596</c:v>
                </c:pt>
                <c:pt idx="9618">
                  <c:v>11265.5672163453</c:v>
                </c:pt>
                <c:pt idx="9619">
                  <c:v>11266.727108513385</c:v>
                </c:pt>
                <c:pt idx="9620">
                  <c:v>11267.886998324926</c:v>
                </c:pt>
                <c:pt idx="9621">
                  <c:v>11269.046885779851</c:v>
                </c:pt>
                <c:pt idx="9622">
                  <c:v>11270.206770878163</c:v>
                </c:pt>
                <c:pt idx="9623">
                  <c:v>11271.366653619925</c:v>
                </c:pt>
                <c:pt idx="9624">
                  <c:v>11272.526534005141</c:v>
                </c:pt>
                <c:pt idx="9625">
                  <c:v>11273.68641203374</c:v>
                </c:pt>
                <c:pt idx="9626">
                  <c:v>11274.846287705794</c:v>
                </c:pt>
                <c:pt idx="9627">
                  <c:v>11276.006161021362</c:v>
                </c:pt>
                <c:pt idx="9628">
                  <c:v>11277.166031980312</c:v>
                </c:pt>
                <c:pt idx="9629">
                  <c:v>11278.325900582715</c:v>
                </c:pt>
                <c:pt idx="9630">
                  <c:v>11279.485766828573</c:v>
                </c:pt>
                <c:pt idx="9631">
                  <c:v>11280.645630717876</c:v>
                </c:pt>
                <c:pt idx="9632">
                  <c:v>11281.8054922507</c:v>
                </c:pt>
                <c:pt idx="9633">
                  <c:v>11282.965351426974</c:v>
                </c:pt>
                <c:pt idx="9634">
                  <c:v>11284.125208246698</c:v>
                </c:pt>
                <c:pt idx="9635">
                  <c:v>11285.28506270994</c:v>
                </c:pt>
                <c:pt idx="9636">
                  <c:v>11286.444914816628</c:v>
                </c:pt>
                <c:pt idx="9637">
                  <c:v>11287.604764566833</c:v>
                </c:pt>
                <c:pt idx="9638">
                  <c:v>11288.764611960492</c:v>
                </c:pt>
                <c:pt idx="9639">
                  <c:v>11289.924456997727</c:v>
                </c:pt>
                <c:pt idx="9640">
                  <c:v>11291.084299678418</c:v>
                </c:pt>
                <c:pt idx="9641">
                  <c:v>11292.244140002624</c:v>
                </c:pt>
                <c:pt idx="9642">
                  <c:v>11293.40397797034</c:v>
                </c:pt>
                <c:pt idx="9643">
                  <c:v>11294.563813581577</c:v>
                </c:pt>
                <c:pt idx="9644">
                  <c:v>11295.723646836328</c:v>
                </c:pt>
                <c:pt idx="9645">
                  <c:v>11296.883477734593</c:v>
                </c:pt>
                <c:pt idx="9646">
                  <c:v>11298.04330627644</c:v>
                </c:pt>
                <c:pt idx="9647">
                  <c:v>11299.203132461804</c:v>
                </c:pt>
                <c:pt idx="9648">
                  <c:v>11300.362956290743</c:v>
                </c:pt>
                <c:pt idx="9649">
                  <c:v>11301.522777763204</c:v>
                </c:pt>
                <c:pt idx="9650">
                  <c:v>11302.68259687918</c:v>
                </c:pt>
                <c:pt idx="9651">
                  <c:v>11303.842413638733</c:v>
                </c:pt>
                <c:pt idx="9652">
                  <c:v>11305.002228041867</c:v>
                </c:pt>
                <c:pt idx="9653">
                  <c:v>11306.162040088582</c:v>
                </c:pt>
                <c:pt idx="9654">
                  <c:v>11307.321849778877</c:v>
                </c:pt>
                <c:pt idx="9655">
                  <c:v>11308.481657112688</c:v>
                </c:pt>
                <c:pt idx="9656">
                  <c:v>11309.641462090141</c:v>
                </c:pt>
                <c:pt idx="9657">
                  <c:v>11310.801264711115</c:v>
                </c:pt>
                <c:pt idx="9658">
                  <c:v>11311.961064975732</c:v>
                </c:pt>
                <c:pt idx="9659">
                  <c:v>11313.120862883927</c:v>
                </c:pt>
                <c:pt idx="9660">
                  <c:v>11314.280658435706</c:v>
                </c:pt>
                <c:pt idx="9661">
                  <c:v>11315.440451631126</c:v>
                </c:pt>
                <c:pt idx="9662">
                  <c:v>11316.600242470126</c:v>
                </c:pt>
                <c:pt idx="9663">
                  <c:v>11317.760030952772</c:v>
                </c:pt>
                <c:pt idx="9664">
                  <c:v>11318.919817078999</c:v>
                </c:pt>
                <c:pt idx="9665">
                  <c:v>11320.079600848872</c:v>
                </c:pt>
                <c:pt idx="9666">
                  <c:v>11321.239382262387</c:v>
                </c:pt>
                <c:pt idx="9667">
                  <c:v>11322.39916131955</c:v>
                </c:pt>
                <c:pt idx="9668">
                  <c:v>11323.558938020291</c:v>
                </c:pt>
                <c:pt idx="9669">
                  <c:v>11324.718712364742</c:v>
                </c:pt>
                <c:pt idx="9670">
                  <c:v>11325.878484352772</c:v>
                </c:pt>
                <c:pt idx="9671">
                  <c:v>11327.038253984514</c:v>
                </c:pt>
                <c:pt idx="9672">
                  <c:v>11328.198021259899</c:v>
                </c:pt>
                <c:pt idx="9673">
                  <c:v>11329.357786178931</c:v>
                </c:pt>
                <c:pt idx="9674">
                  <c:v>11330.517548741673</c:v>
                </c:pt>
                <c:pt idx="9675">
                  <c:v>11331.677308948058</c:v>
                </c:pt>
                <c:pt idx="9676">
                  <c:v>11332.837066798085</c:v>
                </c:pt>
                <c:pt idx="9677">
                  <c:v>11333.996822291827</c:v>
                </c:pt>
                <c:pt idx="9678">
                  <c:v>11335.156575429275</c:v>
                </c:pt>
                <c:pt idx="9679">
                  <c:v>11336.31632621037</c:v>
                </c:pt>
                <c:pt idx="9680">
                  <c:v>11337.476074635173</c:v>
                </c:pt>
                <c:pt idx="9681">
                  <c:v>11338.635820703686</c:v>
                </c:pt>
                <c:pt idx="9682">
                  <c:v>11339.795564415905</c:v>
                </c:pt>
                <c:pt idx="9683">
                  <c:v>11340.95530577184</c:v>
                </c:pt>
                <c:pt idx="9684">
                  <c:v>11342.115044771548</c:v>
                </c:pt>
                <c:pt idx="9685">
                  <c:v>11343.274781414897</c:v>
                </c:pt>
                <c:pt idx="9686">
                  <c:v>11344.43451570196</c:v>
                </c:pt>
                <c:pt idx="9687">
                  <c:v>11345.594247632793</c:v>
                </c:pt>
                <c:pt idx="9688">
                  <c:v>11346.753977207338</c:v>
                </c:pt>
                <c:pt idx="9689">
                  <c:v>11347.913704425655</c:v>
                </c:pt>
                <c:pt idx="9690">
                  <c:v>11349.073429287684</c:v>
                </c:pt>
                <c:pt idx="9691">
                  <c:v>11350.233151793485</c:v>
                </c:pt>
                <c:pt idx="9692">
                  <c:v>11351.392871943064</c:v>
                </c:pt>
                <c:pt idx="9693">
                  <c:v>11352.55258973635</c:v>
                </c:pt>
                <c:pt idx="9694">
                  <c:v>11353.712305173407</c:v>
                </c:pt>
                <c:pt idx="9695">
                  <c:v>11354.872018254242</c:v>
                </c:pt>
                <c:pt idx="9696">
                  <c:v>11356.031728978851</c:v>
                </c:pt>
                <c:pt idx="9697">
                  <c:v>11357.191437347234</c:v>
                </c:pt>
                <c:pt idx="9698">
                  <c:v>11358.351143359389</c:v>
                </c:pt>
                <c:pt idx="9699">
                  <c:v>11359.510847015319</c:v>
                </c:pt>
                <c:pt idx="9700">
                  <c:v>11360.670548315091</c:v>
                </c:pt>
                <c:pt idx="9701">
                  <c:v>11361.830247258631</c:v>
                </c:pt>
                <c:pt idx="9702">
                  <c:v>11362.989943846014</c:v>
                </c:pt>
                <c:pt idx="9703">
                  <c:v>11364.14963807711</c:v>
                </c:pt>
                <c:pt idx="9704">
                  <c:v>11365.309329952104</c:v>
                </c:pt>
                <c:pt idx="9705">
                  <c:v>11366.469019470871</c:v>
                </c:pt>
                <c:pt idx="9706">
                  <c:v>11367.628706633481</c:v>
                </c:pt>
                <c:pt idx="9707">
                  <c:v>11368.788391439926</c:v>
                </c:pt>
                <c:pt idx="9708">
                  <c:v>11369.948073890147</c:v>
                </c:pt>
                <c:pt idx="9709">
                  <c:v>11371.107753984274</c:v>
                </c:pt>
                <c:pt idx="9710">
                  <c:v>11372.267431722174</c:v>
                </c:pt>
                <c:pt idx="9711">
                  <c:v>11373.427107103975</c:v>
                </c:pt>
                <c:pt idx="9712">
                  <c:v>11374.58678012955</c:v>
                </c:pt>
                <c:pt idx="9713">
                  <c:v>11375.74645079903</c:v>
                </c:pt>
                <c:pt idx="9714">
                  <c:v>11376.906119112413</c:v>
                </c:pt>
                <c:pt idx="9715">
                  <c:v>11378.065785069572</c:v>
                </c:pt>
                <c:pt idx="9716">
                  <c:v>11379.225448670697</c:v>
                </c:pt>
                <c:pt idx="9717">
                  <c:v>11380.385109915596</c:v>
                </c:pt>
                <c:pt idx="9718">
                  <c:v>11381.544768804462</c:v>
                </c:pt>
                <c:pt idx="9719">
                  <c:v>11382.70442533717</c:v>
                </c:pt>
                <c:pt idx="9720">
                  <c:v>11383.864079513718</c:v>
                </c:pt>
                <c:pt idx="9721">
                  <c:v>11385.02373133423</c:v>
                </c:pt>
                <c:pt idx="9722">
                  <c:v>11386.183380798582</c:v>
                </c:pt>
                <c:pt idx="9723">
                  <c:v>11387.343027906903</c:v>
                </c:pt>
                <c:pt idx="9724">
                  <c:v>11388.502672659057</c:v>
                </c:pt>
                <c:pt idx="9725">
                  <c:v>11389.662315055186</c:v>
                </c:pt>
                <c:pt idx="9726">
                  <c:v>11390.821955095214</c:v>
                </c:pt>
                <c:pt idx="9727">
                  <c:v>11391.98159277915</c:v>
                </c:pt>
                <c:pt idx="9728">
                  <c:v>11393.141228106988</c:v>
                </c:pt>
                <c:pt idx="9729">
                  <c:v>11394.300861078795</c:v>
                </c:pt>
                <c:pt idx="9730">
                  <c:v>11395.460491694566</c:v>
                </c:pt>
                <c:pt idx="9731">
                  <c:v>11396.620119954241</c:v>
                </c:pt>
                <c:pt idx="9732">
                  <c:v>11397.779745857821</c:v>
                </c:pt>
                <c:pt idx="9733">
                  <c:v>11398.939369405434</c:v>
                </c:pt>
                <c:pt idx="9734">
                  <c:v>11400.098990596951</c:v>
                </c:pt>
                <c:pt idx="9735">
                  <c:v>11401.258609432434</c:v>
                </c:pt>
                <c:pt idx="9736">
                  <c:v>11402.418225911886</c:v>
                </c:pt>
                <c:pt idx="9737">
                  <c:v>11403.577840035307</c:v>
                </c:pt>
                <c:pt idx="9738">
                  <c:v>11404.737451802697</c:v>
                </c:pt>
                <c:pt idx="9739">
                  <c:v>11405.897061214051</c:v>
                </c:pt>
                <c:pt idx="9740">
                  <c:v>11407.056668269377</c:v>
                </c:pt>
                <c:pt idx="9741">
                  <c:v>11408.216272968733</c:v>
                </c:pt>
                <c:pt idx="9742">
                  <c:v>11409.37587531206</c:v>
                </c:pt>
                <c:pt idx="9743">
                  <c:v>11410.535475299417</c:v>
                </c:pt>
                <c:pt idx="9744">
                  <c:v>11411.695072930743</c:v>
                </c:pt>
                <c:pt idx="9745">
                  <c:v>11412.854668206102</c:v>
                </c:pt>
                <c:pt idx="9746">
                  <c:v>11414.014261125429</c:v>
                </c:pt>
                <c:pt idx="9747">
                  <c:v>11415.173851688785</c:v>
                </c:pt>
                <c:pt idx="9748">
                  <c:v>11416.333439896176</c:v>
                </c:pt>
                <c:pt idx="9749">
                  <c:v>11417.493025747603</c:v>
                </c:pt>
                <c:pt idx="9750">
                  <c:v>11418.652609243061</c:v>
                </c:pt>
                <c:pt idx="9751">
                  <c:v>11419.812190382552</c:v>
                </c:pt>
                <c:pt idx="9752">
                  <c:v>11420.971769166073</c:v>
                </c:pt>
                <c:pt idx="9753">
                  <c:v>11422.131345593694</c:v>
                </c:pt>
                <c:pt idx="9754">
                  <c:v>11423.290919665282</c:v>
                </c:pt>
                <c:pt idx="9755">
                  <c:v>11424.450491380965</c:v>
                </c:pt>
                <c:pt idx="9756">
                  <c:v>11425.610060740748</c:v>
                </c:pt>
                <c:pt idx="9757">
                  <c:v>11426.769627744497</c:v>
                </c:pt>
                <c:pt idx="9758">
                  <c:v>11427.929192392412</c:v>
                </c:pt>
                <c:pt idx="9759">
                  <c:v>11429.088754684359</c:v>
                </c:pt>
                <c:pt idx="9760">
                  <c:v>11430.248314620401</c:v>
                </c:pt>
                <c:pt idx="9761">
                  <c:v>11431.407872200478</c:v>
                </c:pt>
                <c:pt idx="9762">
                  <c:v>11432.567427424712</c:v>
                </c:pt>
                <c:pt idx="9763">
                  <c:v>11433.726980292984</c:v>
                </c:pt>
                <c:pt idx="9764">
                  <c:v>11434.886530805416</c:v>
                </c:pt>
                <c:pt idx="9765">
                  <c:v>11436.046078961877</c:v>
                </c:pt>
                <c:pt idx="9766">
                  <c:v>11437.205624762506</c:v>
                </c:pt>
                <c:pt idx="9767">
                  <c:v>11438.36516820723</c:v>
                </c:pt>
                <c:pt idx="9768">
                  <c:v>11439.524709296051</c:v>
                </c:pt>
                <c:pt idx="9769">
                  <c:v>11440.684248028971</c:v>
                </c:pt>
                <c:pt idx="9770">
                  <c:v>11441.843784406115</c:v>
                </c:pt>
                <c:pt idx="9771">
                  <c:v>11443.003318427291</c:v>
                </c:pt>
                <c:pt idx="9772">
                  <c:v>11444.162850092633</c:v>
                </c:pt>
                <c:pt idx="9773">
                  <c:v>11445.322379402134</c:v>
                </c:pt>
                <c:pt idx="9774">
                  <c:v>11446.481906355795</c:v>
                </c:pt>
                <c:pt idx="9775">
                  <c:v>11447.641430953556</c:v>
                </c:pt>
                <c:pt idx="9776">
                  <c:v>11448.800953195545</c:v>
                </c:pt>
                <c:pt idx="9777">
                  <c:v>11449.96047308163</c:v>
                </c:pt>
                <c:pt idx="9778">
                  <c:v>11451.11999061194</c:v>
                </c:pt>
                <c:pt idx="9779">
                  <c:v>11452.27950578635</c:v>
                </c:pt>
                <c:pt idx="9780">
                  <c:v>11453.439018604986</c:v>
                </c:pt>
                <c:pt idx="9781">
                  <c:v>11454.598529067782</c:v>
                </c:pt>
                <c:pt idx="9782">
                  <c:v>11455.758037174741</c:v>
                </c:pt>
                <c:pt idx="9783">
                  <c:v>11456.917542925925</c:v>
                </c:pt>
                <c:pt idx="9784">
                  <c:v>11458.077046321341</c:v>
                </c:pt>
                <c:pt idx="9785">
                  <c:v>11459.23654736085</c:v>
                </c:pt>
                <c:pt idx="9786">
                  <c:v>11460.396046044649</c:v>
                </c:pt>
                <c:pt idx="9787">
                  <c:v>11461.555542372611</c:v>
                </c:pt>
                <c:pt idx="9788">
                  <c:v>11462.7150363448</c:v>
                </c:pt>
                <c:pt idx="9789">
                  <c:v>11463.874527961218</c:v>
                </c:pt>
                <c:pt idx="9790">
                  <c:v>11465.03401722186</c:v>
                </c:pt>
                <c:pt idx="9791">
                  <c:v>11466.193504126728</c:v>
                </c:pt>
                <c:pt idx="9792">
                  <c:v>11467.352988675824</c:v>
                </c:pt>
                <c:pt idx="9793">
                  <c:v>11468.512470869146</c:v>
                </c:pt>
                <c:pt idx="9794">
                  <c:v>11469.671950706694</c:v>
                </c:pt>
                <c:pt idx="9795">
                  <c:v>11470.831428188532</c:v>
                </c:pt>
                <c:pt idx="9796">
                  <c:v>11471.9909033146</c:v>
                </c:pt>
                <c:pt idx="9797">
                  <c:v>11473.150376084959</c:v>
                </c:pt>
                <c:pt idx="9798">
                  <c:v>11474.309846499544</c:v>
                </c:pt>
                <c:pt idx="9799">
                  <c:v>11475.469314558355</c:v>
                </c:pt>
                <c:pt idx="9800">
                  <c:v>11476.628780261519</c:v>
                </c:pt>
                <c:pt idx="9801">
                  <c:v>11477.788243608913</c:v>
                </c:pt>
                <c:pt idx="9802">
                  <c:v>11478.947704600598</c:v>
                </c:pt>
                <c:pt idx="9803">
                  <c:v>11480.107163236575</c:v>
                </c:pt>
                <c:pt idx="9804">
                  <c:v>11481.266619516775</c:v>
                </c:pt>
                <c:pt idx="9805">
                  <c:v>11482.426073441333</c:v>
                </c:pt>
                <c:pt idx="9806">
                  <c:v>11483.585525010183</c:v>
                </c:pt>
                <c:pt idx="9807">
                  <c:v>11484.744974223322</c:v>
                </c:pt>
                <c:pt idx="9808">
                  <c:v>11485.904421080821</c:v>
                </c:pt>
                <c:pt idx="9809">
                  <c:v>11487.063865582608</c:v>
                </c:pt>
                <c:pt idx="9810">
                  <c:v>11488.223307728686</c:v>
                </c:pt>
                <c:pt idx="9811">
                  <c:v>11489.382747519119</c:v>
                </c:pt>
                <c:pt idx="9812">
                  <c:v>11490.542184953847</c:v>
                </c:pt>
                <c:pt idx="9813">
                  <c:v>11491.701620032927</c:v>
                </c:pt>
                <c:pt idx="9814">
                  <c:v>11492.861052756365</c:v>
                </c:pt>
                <c:pt idx="9815">
                  <c:v>11494.020483124095</c:v>
                </c:pt>
                <c:pt idx="9816">
                  <c:v>11495.179911136243</c:v>
                </c:pt>
                <c:pt idx="9817">
                  <c:v>11496.339336792686</c:v>
                </c:pt>
                <c:pt idx="9818">
                  <c:v>11497.49876009348</c:v>
                </c:pt>
                <c:pt idx="9819">
                  <c:v>11498.6581810387</c:v>
                </c:pt>
                <c:pt idx="9820">
                  <c:v>11499.817599628204</c:v>
                </c:pt>
                <c:pt idx="9821">
                  <c:v>11500.977015862132</c:v>
                </c:pt>
                <c:pt idx="9822">
                  <c:v>11502.136429740416</c:v>
                </c:pt>
                <c:pt idx="9823">
                  <c:v>11503.295841263058</c:v>
                </c:pt>
                <c:pt idx="9824">
                  <c:v>11504.455250430115</c:v>
                </c:pt>
                <c:pt idx="9825">
                  <c:v>11505.614657241596</c:v>
                </c:pt>
                <c:pt idx="9826">
                  <c:v>11506.774061697435</c:v>
                </c:pt>
                <c:pt idx="9827">
                  <c:v>11507.933463797692</c:v>
                </c:pt>
                <c:pt idx="9828">
                  <c:v>11509.092863542306</c:v>
                </c:pt>
                <c:pt idx="9829">
                  <c:v>11510.252260931404</c:v>
                </c:pt>
                <c:pt idx="9830">
                  <c:v>11511.411655964859</c:v>
                </c:pt>
                <c:pt idx="9831">
                  <c:v>11512.571048642732</c:v>
                </c:pt>
                <c:pt idx="9832">
                  <c:v>11513.730438965093</c:v>
                </c:pt>
                <c:pt idx="9833">
                  <c:v>11514.889826931805</c:v>
                </c:pt>
                <c:pt idx="9834">
                  <c:v>11516.049212543008</c:v>
                </c:pt>
                <c:pt idx="9835">
                  <c:v>11517.208595798631</c:v>
                </c:pt>
                <c:pt idx="9836">
                  <c:v>11518.36797669867</c:v>
                </c:pt>
                <c:pt idx="9837">
                  <c:v>11519.527355243134</c:v>
                </c:pt>
                <c:pt idx="9838">
                  <c:v>11520.686731432144</c:v>
                </c:pt>
                <c:pt idx="9839">
                  <c:v>11521.846105265515</c:v>
                </c:pt>
                <c:pt idx="9840">
                  <c:v>11523.00547674343</c:v>
                </c:pt>
                <c:pt idx="9841">
                  <c:v>11524.164845865767</c:v>
                </c:pt>
                <c:pt idx="9842">
                  <c:v>11525.324212632591</c:v>
                </c:pt>
                <c:pt idx="9843">
                  <c:v>11526.483577043899</c:v>
                </c:pt>
                <c:pt idx="9844">
                  <c:v>11527.642939099627</c:v>
                </c:pt>
                <c:pt idx="9845">
                  <c:v>11528.802298799907</c:v>
                </c:pt>
                <c:pt idx="9846">
                  <c:v>11529.961656144669</c:v>
                </c:pt>
                <c:pt idx="9847">
                  <c:v>11531.121011133917</c:v>
                </c:pt>
                <c:pt idx="9848">
                  <c:v>11532.28036376765</c:v>
                </c:pt>
                <c:pt idx="9849">
                  <c:v>11533.439714045868</c:v>
                </c:pt>
                <c:pt idx="9850">
                  <c:v>11534.599061968636</c:v>
                </c:pt>
                <c:pt idx="9851">
                  <c:v>11535.758407535954</c:v>
                </c:pt>
                <c:pt idx="9852">
                  <c:v>11536.917750747758</c:v>
                </c:pt>
                <c:pt idx="9853">
                  <c:v>11538.077091604046</c:v>
                </c:pt>
                <c:pt idx="9854">
                  <c:v>11539.236430104887</c:v>
                </c:pt>
                <c:pt idx="9855">
                  <c:v>11540.395766250271</c:v>
                </c:pt>
                <c:pt idx="9856">
                  <c:v>11541.55510004021</c:v>
                </c:pt>
                <c:pt idx="9857">
                  <c:v>11542.714431474698</c:v>
                </c:pt>
                <c:pt idx="9858">
                  <c:v>11543.87376055367</c:v>
                </c:pt>
                <c:pt idx="9859">
                  <c:v>11545.033087277256</c:v>
                </c:pt>
                <c:pt idx="9860">
                  <c:v>11546.192411645394</c:v>
                </c:pt>
                <c:pt idx="9861">
                  <c:v>11547.351733658081</c:v>
                </c:pt>
                <c:pt idx="9862">
                  <c:v>11548.511053315315</c:v>
                </c:pt>
                <c:pt idx="9863">
                  <c:v>11549.670370617163</c:v>
                </c:pt>
                <c:pt idx="9864">
                  <c:v>11550.829685563564</c:v>
                </c:pt>
                <c:pt idx="9865">
                  <c:v>11551.988998154578</c:v>
                </c:pt>
                <c:pt idx="9866">
                  <c:v>11553.148308390144</c:v>
                </c:pt>
                <c:pt idx="9867">
                  <c:v>11554.30761627032</c:v>
                </c:pt>
                <c:pt idx="9868">
                  <c:v>11555.46692179505</c:v>
                </c:pt>
                <c:pt idx="9869">
                  <c:v>11556.626224964391</c:v>
                </c:pt>
                <c:pt idx="9870">
                  <c:v>11557.785525778416</c:v>
                </c:pt>
                <c:pt idx="9871">
                  <c:v>11558.944824236984</c:v>
                </c:pt>
                <c:pt idx="9872">
                  <c:v>11560.104120340171</c:v>
                </c:pt>
                <c:pt idx="9873">
                  <c:v>11561.263414087973</c:v>
                </c:pt>
                <c:pt idx="9874">
                  <c:v>11562.422705480387</c:v>
                </c:pt>
                <c:pt idx="9875">
                  <c:v>11563.581994517479</c:v>
                </c:pt>
                <c:pt idx="9876">
                  <c:v>11564.741281199187</c:v>
                </c:pt>
                <c:pt idx="9877">
                  <c:v>11565.900565525508</c:v>
                </c:pt>
                <c:pt idx="9878">
                  <c:v>11567.059847496512</c:v>
                </c:pt>
                <c:pt idx="9879">
                  <c:v>11568.219127112128</c:v>
                </c:pt>
                <c:pt idx="9880">
                  <c:v>11569.378404372419</c:v>
                </c:pt>
                <c:pt idx="9881">
                  <c:v>11570.537679277393</c:v>
                </c:pt>
                <c:pt idx="9882">
                  <c:v>11571.696951826983</c:v>
                </c:pt>
                <c:pt idx="9883">
                  <c:v>11572.85622202125</c:v>
                </c:pt>
                <c:pt idx="9884">
                  <c:v>11574.015489860194</c:v>
                </c:pt>
                <c:pt idx="9885">
                  <c:v>11575.174755343818</c:v>
                </c:pt>
                <c:pt idx="9886">
                  <c:v>11576.334018472126</c:v>
                </c:pt>
                <c:pt idx="9887">
                  <c:v>11577.493279245171</c:v>
                </c:pt>
                <c:pt idx="9888">
                  <c:v>11578.652537662836</c:v>
                </c:pt>
                <c:pt idx="9889">
                  <c:v>11579.811793725239</c:v>
                </c:pt>
                <c:pt idx="9890">
                  <c:v>11580.971047432322</c:v>
                </c:pt>
                <c:pt idx="9891">
                  <c:v>11582.130298784088</c:v>
                </c:pt>
                <c:pt idx="9892">
                  <c:v>11583.289547780596</c:v>
                </c:pt>
                <c:pt idx="9893">
                  <c:v>11584.448794421844</c:v>
                </c:pt>
                <c:pt idx="9894">
                  <c:v>11585.608038707775</c:v>
                </c:pt>
                <c:pt idx="9895">
                  <c:v>11586.767280638449</c:v>
                </c:pt>
                <c:pt idx="9896">
                  <c:v>11587.926520213865</c:v>
                </c:pt>
                <c:pt idx="9897">
                  <c:v>11589.085757433962</c:v>
                </c:pt>
                <c:pt idx="9898">
                  <c:v>11590.244992298864</c:v>
                </c:pt>
                <c:pt idx="9899">
                  <c:v>11591.40422480845</c:v>
                </c:pt>
                <c:pt idx="9900">
                  <c:v>11592.563454962839</c:v>
                </c:pt>
                <c:pt idx="9901">
                  <c:v>11593.722682761911</c:v>
                </c:pt>
                <c:pt idx="9902">
                  <c:v>11594.881908205789</c:v>
                </c:pt>
                <c:pt idx="9903">
                  <c:v>11596.041131294476</c:v>
                </c:pt>
                <c:pt idx="9904">
                  <c:v>11597.200352027843</c:v>
                </c:pt>
                <c:pt idx="9905">
                  <c:v>11598.359570406081</c:v>
                </c:pt>
                <c:pt idx="9906">
                  <c:v>11599.518786429</c:v>
                </c:pt>
                <c:pt idx="9907">
                  <c:v>11600.678000096726</c:v>
                </c:pt>
                <c:pt idx="9908">
                  <c:v>11601.837211409262</c:v>
                </c:pt>
                <c:pt idx="9909">
                  <c:v>11602.996420366606</c:v>
                </c:pt>
                <c:pt idx="9910">
                  <c:v>11604.155626968755</c:v>
                </c:pt>
                <c:pt idx="9911">
                  <c:v>11605.314831215652</c:v>
                </c:pt>
                <c:pt idx="9912">
                  <c:v>11606.474033107352</c:v>
                </c:pt>
                <c:pt idx="9913">
                  <c:v>11607.63323264393</c:v>
                </c:pt>
                <c:pt idx="9914">
                  <c:v>11608.792429825313</c:v>
                </c:pt>
                <c:pt idx="9915">
                  <c:v>11609.951624651439</c:v>
                </c:pt>
                <c:pt idx="9916">
                  <c:v>11611.11081712244</c:v>
                </c:pt>
                <c:pt idx="9917">
                  <c:v>11612.270007238314</c:v>
                </c:pt>
                <c:pt idx="9918">
                  <c:v>11613.429194998998</c:v>
                </c:pt>
                <c:pt idx="9919">
                  <c:v>11614.588380404488</c:v>
                </c:pt>
                <c:pt idx="9920">
                  <c:v>11615.747563454848</c:v>
                </c:pt>
                <c:pt idx="9921">
                  <c:v>11616.906744150021</c:v>
                </c:pt>
                <c:pt idx="9922">
                  <c:v>11618.06592249013</c:v>
                </c:pt>
                <c:pt idx="9923">
                  <c:v>11619.225098475048</c:v>
                </c:pt>
                <c:pt idx="9924">
                  <c:v>11620.384272104771</c:v>
                </c:pt>
                <c:pt idx="9925">
                  <c:v>11621.543443379436</c:v>
                </c:pt>
                <c:pt idx="9926">
                  <c:v>11622.70261229897</c:v>
                </c:pt>
                <c:pt idx="9927">
                  <c:v>11623.861778863378</c:v>
                </c:pt>
                <c:pt idx="9928">
                  <c:v>11625.020943072661</c:v>
                </c:pt>
                <c:pt idx="9929">
                  <c:v>11626.180104926878</c:v>
                </c:pt>
                <c:pt idx="9930">
                  <c:v>11627.339264425907</c:v>
                </c:pt>
                <c:pt idx="9931">
                  <c:v>11628.49842156987</c:v>
                </c:pt>
                <c:pt idx="9932">
                  <c:v>11629.657576358773</c:v>
                </c:pt>
                <c:pt idx="9933">
                  <c:v>11630.81672879255</c:v>
                </c:pt>
                <c:pt idx="9934">
                  <c:v>11631.975878871199</c:v>
                </c:pt>
                <c:pt idx="9935">
                  <c:v>11633.135026594846</c:v>
                </c:pt>
                <c:pt idx="9936">
                  <c:v>11634.294171963371</c:v>
                </c:pt>
                <c:pt idx="9937">
                  <c:v>11635.45331497683</c:v>
                </c:pt>
                <c:pt idx="9938">
                  <c:v>11636.612455635164</c:v>
                </c:pt>
                <c:pt idx="9939">
                  <c:v>11637.771593938503</c:v>
                </c:pt>
                <c:pt idx="9940">
                  <c:v>11638.930729886773</c:v>
                </c:pt>
                <c:pt idx="9941">
                  <c:v>11640.089863479985</c:v>
                </c:pt>
                <c:pt idx="9942">
                  <c:v>11641.248994718135</c:v>
                </c:pt>
                <c:pt idx="9943">
                  <c:v>11642.408123601219</c:v>
                </c:pt>
                <c:pt idx="9944">
                  <c:v>11643.567250129305</c:v>
                </c:pt>
                <c:pt idx="9945">
                  <c:v>11644.726374302334</c:v>
                </c:pt>
                <c:pt idx="9946">
                  <c:v>11645.885496120361</c:v>
                </c:pt>
                <c:pt idx="9947">
                  <c:v>11647.044615583323</c:v>
                </c:pt>
                <c:pt idx="9948">
                  <c:v>11648.20373269129</c:v>
                </c:pt>
                <c:pt idx="9949">
                  <c:v>11649.362847444199</c:v>
                </c:pt>
                <c:pt idx="9950">
                  <c:v>11650.52195984217</c:v>
                </c:pt>
                <c:pt idx="9951">
                  <c:v>11651.68106988508</c:v>
                </c:pt>
                <c:pt idx="9952">
                  <c:v>11652.840177572991</c:v>
                </c:pt>
                <c:pt idx="9953">
                  <c:v>11653.999282905903</c:v>
                </c:pt>
                <c:pt idx="9954">
                  <c:v>11655.158385883886</c:v>
                </c:pt>
                <c:pt idx="9955">
                  <c:v>11656.317486506803</c:v>
                </c:pt>
                <c:pt idx="9956">
                  <c:v>11657.476584774788</c:v>
                </c:pt>
                <c:pt idx="9957">
                  <c:v>11658.635680687774</c:v>
                </c:pt>
                <c:pt idx="9958">
                  <c:v>11659.794774245765</c:v>
                </c:pt>
                <c:pt idx="9959">
                  <c:v>11660.953865448821</c:v>
                </c:pt>
                <c:pt idx="9960">
                  <c:v>11662.112954296877</c:v>
                </c:pt>
                <c:pt idx="9961">
                  <c:v>11663.27204079</c:v>
                </c:pt>
                <c:pt idx="9962">
                  <c:v>11664.431124928193</c:v>
                </c:pt>
                <c:pt idx="9963">
                  <c:v>11665.590206711386</c:v>
                </c:pt>
                <c:pt idx="9964">
                  <c:v>11666.749286139648</c:v>
                </c:pt>
                <c:pt idx="9965">
                  <c:v>11667.908363212975</c:v>
                </c:pt>
                <c:pt idx="9966">
                  <c:v>11669.06743793137</c:v>
                </c:pt>
                <c:pt idx="9967">
                  <c:v>11670.226510294833</c:v>
                </c:pt>
                <c:pt idx="9968">
                  <c:v>11671.38558030342</c:v>
                </c:pt>
                <c:pt idx="9969">
                  <c:v>11672.544647957016</c:v>
                </c:pt>
                <c:pt idx="9970">
                  <c:v>11673.703713255743</c:v>
                </c:pt>
                <c:pt idx="9971">
                  <c:v>11674.862776199538</c:v>
                </c:pt>
                <c:pt idx="9972">
                  <c:v>11676.021836788395</c:v>
                </c:pt>
                <c:pt idx="9973">
                  <c:v>11677.180895022386</c:v>
                </c:pt>
                <c:pt idx="9974">
                  <c:v>11678.339950901509</c:v>
                </c:pt>
                <c:pt idx="9975">
                  <c:v>11679.499004425697</c:v>
                </c:pt>
                <c:pt idx="9976">
                  <c:v>11680.658055595017</c:v>
                </c:pt>
                <c:pt idx="9977">
                  <c:v>11681.817104409405</c:v>
                </c:pt>
                <c:pt idx="9978">
                  <c:v>11682.97615086899</c:v>
                </c:pt>
                <c:pt idx="9979">
                  <c:v>11684.135194973638</c:v>
                </c:pt>
                <c:pt idx="9980">
                  <c:v>11685.294236723486</c:v>
                </c:pt>
                <c:pt idx="9981">
                  <c:v>11686.453276118396</c:v>
                </c:pt>
                <c:pt idx="9982">
                  <c:v>11687.612313158508</c:v>
                </c:pt>
                <c:pt idx="9983">
                  <c:v>11688.771347843747</c:v>
                </c:pt>
                <c:pt idx="9984">
                  <c:v>11689.930380174119</c:v>
                </c:pt>
                <c:pt idx="9985">
                  <c:v>11691.089410149691</c:v>
                </c:pt>
                <c:pt idx="9986">
                  <c:v>11692.248437770388</c:v>
                </c:pt>
                <c:pt idx="9987">
                  <c:v>11693.407463036219</c:v>
                </c:pt>
                <c:pt idx="9988">
                  <c:v>11694.566485947311</c:v>
                </c:pt>
                <c:pt idx="9989">
                  <c:v>11695.725506503466</c:v>
                </c:pt>
                <c:pt idx="9990">
                  <c:v>11696.88452470489</c:v>
                </c:pt>
                <c:pt idx="9991">
                  <c:v>11698.043540551436</c:v>
                </c:pt>
                <c:pt idx="9992">
                  <c:v>11699.202554043248</c:v>
                </c:pt>
                <c:pt idx="9993">
                  <c:v>11700.36156518019</c:v>
                </c:pt>
                <c:pt idx="9994">
                  <c:v>11701.520573962329</c:v>
                </c:pt>
                <c:pt idx="9995">
                  <c:v>11702.679580389728</c:v>
                </c:pt>
                <c:pt idx="9996">
                  <c:v>11703.838584462324</c:v>
                </c:pt>
                <c:pt idx="9997">
                  <c:v>11704.997586180114</c:v>
                </c:pt>
                <c:pt idx="9998">
                  <c:v>11706.156585543104</c:v>
                </c:pt>
                <c:pt idx="9999">
                  <c:v>11707.315582551353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'динамика протия в ТЦ'!$BD$2:$BD$5</c:f>
              <c:strCache>
                <c:ptCount val="1"/>
                <c:pt idx="0">
                  <c:v>давление p(τ) по модели S≠S(p)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ТЦ'!$BD$6:$BD$10005</c:f>
              <c:numCache>
                <c:formatCode>0.00</c:formatCode>
                <c:ptCount val="10000"/>
                <c:pt idx="0">
                  <c:v>0</c:v>
                </c:pt>
                <c:pt idx="1">
                  <c:v>1.1827807905532095</c:v>
                </c:pt>
                <c:pt idx="2">
                  <c:v>2.3655591779577052</c:v>
                </c:pt>
                <c:pt idx="3">
                  <c:v>3.5483351622781192</c:v>
                </c:pt>
                <c:pt idx="4">
                  <c:v>4.7311087435790835</c:v>
                </c:pt>
                <c:pt idx="5">
                  <c:v>5.9138799217313336</c:v>
                </c:pt>
                <c:pt idx="6">
                  <c:v>7.0966486968641336</c:v>
                </c:pt>
                <c:pt idx="7">
                  <c:v>8.2794150689128525</c:v>
                </c:pt>
                <c:pt idx="8">
                  <c:v>9.4621790378774886</c:v>
                </c:pt>
                <c:pt idx="9">
                  <c:v>10.644940603758045</c:v>
                </c:pt>
                <c:pt idx="10">
                  <c:v>11.827699766619149</c:v>
                </c:pt>
                <c:pt idx="11">
                  <c:v>13.010456526396172</c:v>
                </c:pt>
                <c:pt idx="12">
                  <c:v>14.193210883153746</c:v>
                </c:pt>
                <c:pt idx="13">
                  <c:v>15.375962836891871</c:v>
                </c:pt>
                <c:pt idx="14">
                  <c:v>16.558712387545913</c:v>
                </c:pt>
                <c:pt idx="15">
                  <c:v>17.741459535245138</c:v>
                </c:pt>
                <c:pt idx="16">
                  <c:v>18.92420427986028</c:v>
                </c:pt>
                <c:pt idx="17">
                  <c:v>20.106946621455972</c:v>
                </c:pt>
                <c:pt idx="18">
                  <c:v>21.289686560032216</c:v>
                </c:pt>
                <c:pt idx="19">
                  <c:v>22.472424095589009</c:v>
                </c:pt>
                <c:pt idx="20">
                  <c:v>23.655159228190985</c:v>
                </c:pt>
                <c:pt idx="21">
                  <c:v>24.837891957773511</c:v>
                </c:pt>
                <c:pt idx="22">
                  <c:v>26.020622284336586</c:v>
                </c:pt>
                <c:pt idx="23">
                  <c:v>27.203350207880213</c:v>
                </c:pt>
                <c:pt idx="24">
                  <c:v>28.38607572846902</c:v>
                </c:pt>
                <c:pt idx="25">
                  <c:v>29.568798846103011</c:v>
                </c:pt>
                <c:pt idx="26">
                  <c:v>30.751519560717551</c:v>
                </c:pt>
                <c:pt idx="27">
                  <c:v>31.934237872377274</c:v>
                </c:pt>
                <c:pt idx="28">
                  <c:v>33.116953781082181</c:v>
                </c:pt>
                <c:pt idx="29">
                  <c:v>34.299667286767637</c:v>
                </c:pt>
                <c:pt idx="30">
                  <c:v>35.482378389562903</c:v>
                </c:pt>
                <c:pt idx="31">
                  <c:v>36.665087089403357</c:v>
                </c:pt>
                <c:pt idx="32">
                  <c:v>37.84779338622436</c:v>
                </c:pt>
                <c:pt idx="33">
                  <c:v>39.030497280155181</c:v>
                </c:pt>
                <c:pt idx="34">
                  <c:v>40.213198771131175</c:v>
                </c:pt>
                <c:pt idx="35">
                  <c:v>41.395897859216994</c:v>
                </c:pt>
                <c:pt idx="36">
                  <c:v>42.578594544347986</c:v>
                </c:pt>
                <c:pt idx="37">
                  <c:v>43.761288826524165</c:v>
                </c:pt>
                <c:pt idx="38">
                  <c:v>44.943980705810155</c:v>
                </c:pt>
                <c:pt idx="39">
                  <c:v>46.126670182205963</c:v>
                </c:pt>
                <c:pt idx="40">
                  <c:v>47.309357255646951</c:v>
                </c:pt>
                <c:pt idx="41">
                  <c:v>48.492041926197757</c:v>
                </c:pt>
                <c:pt idx="42">
                  <c:v>49.674724193858374</c:v>
                </c:pt>
                <c:pt idx="43">
                  <c:v>50.857404058628809</c:v>
                </c:pt>
                <c:pt idx="44">
                  <c:v>52.040081520509055</c:v>
                </c:pt>
                <c:pt idx="45">
                  <c:v>53.222756579499112</c:v>
                </c:pt>
                <c:pt idx="46">
                  <c:v>54.405429235598987</c:v>
                </c:pt>
                <c:pt idx="47">
                  <c:v>55.58809948880868</c:v>
                </c:pt>
                <c:pt idx="48">
                  <c:v>56.770767339192815</c:v>
                </c:pt>
                <c:pt idx="49">
                  <c:v>57.953432786686761</c:v>
                </c:pt>
                <c:pt idx="50">
                  <c:v>59.136095831355156</c:v>
                </c:pt>
                <c:pt idx="51">
                  <c:v>60.318756473133369</c:v>
                </c:pt>
                <c:pt idx="52">
                  <c:v>61.501414712021393</c:v>
                </c:pt>
                <c:pt idx="53">
                  <c:v>62.684070548148497</c:v>
                </c:pt>
                <c:pt idx="54">
                  <c:v>63.86672398138542</c:v>
                </c:pt>
                <c:pt idx="55">
                  <c:v>65.049375011796783</c:v>
                </c:pt>
                <c:pt idx="56">
                  <c:v>66.232023639382589</c:v>
                </c:pt>
                <c:pt idx="57">
                  <c:v>67.414669864142851</c:v>
                </c:pt>
                <c:pt idx="58">
                  <c:v>68.597313686077555</c:v>
                </c:pt>
                <c:pt idx="59">
                  <c:v>69.779955105186701</c:v>
                </c:pt>
                <c:pt idx="60">
                  <c:v>70.962594121470289</c:v>
                </c:pt>
                <c:pt idx="61">
                  <c:v>72.145230734992964</c:v>
                </c:pt>
                <c:pt idx="62">
                  <c:v>73.327864945690095</c:v>
                </c:pt>
                <c:pt idx="63">
                  <c:v>74.510496753561654</c:v>
                </c:pt>
                <c:pt idx="64">
                  <c:v>75.6931261586723</c:v>
                </c:pt>
                <c:pt idx="65">
                  <c:v>76.875753161022033</c:v>
                </c:pt>
                <c:pt idx="66">
                  <c:v>78.058377760546193</c:v>
                </c:pt>
                <c:pt idx="67">
                  <c:v>79.240999957309441</c:v>
                </c:pt>
                <c:pt idx="68">
                  <c:v>80.423619751311776</c:v>
                </c:pt>
                <c:pt idx="69">
                  <c:v>81.606237142488553</c:v>
                </c:pt>
                <c:pt idx="70">
                  <c:v>82.788852130969033</c:v>
                </c:pt>
                <c:pt idx="71">
                  <c:v>83.971464716688587</c:v>
                </c:pt>
                <c:pt idx="72">
                  <c:v>85.154074899647227</c:v>
                </c:pt>
                <c:pt idx="73">
                  <c:v>86.336682679844955</c:v>
                </c:pt>
                <c:pt idx="74">
                  <c:v>87.519288057281756</c:v>
                </c:pt>
                <c:pt idx="75">
                  <c:v>88.70189103202226</c:v>
                </c:pt>
                <c:pt idx="76">
                  <c:v>89.884491604001852</c:v>
                </c:pt>
                <c:pt idx="77">
                  <c:v>91.067089773220516</c:v>
                </c:pt>
                <c:pt idx="78">
                  <c:v>92.249685539807516</c:v>
                </c:pt>
                <c:pt idx="79">
                  <c:v>93.432278903568971</c:v>
                </c:pt>
                <c:pt idx="80">
                  <c:v>94.614869864698761</c:v>
                </c:pt>
                <c:pt idx="81">
                  <c:v>95.797458423067638</c:v>
                </c:pt>
                <c:pt idx="82">
                  <c:v>96.980044578804865</c:v>
                </c:pt>
                <c:pt idx="83">
                  <c:v>98.16262833178115</c:v>
                </c:pt>
                <c:pt idx="84">
                  <c:v>99.345209682061167</c:v>
                </c:pt>
                <c:pt idx="85">
                  <c:v>100.52778862970951</c:v>
                </c:pt>
                <c:pt idx="86">
                  <c:v>101.71036517459693</c:v>
                </c:pt>
                <c:pt idx="87">
                  <c:v>102.8929393168527</c:v>
                </c:pt>
                <c:pt idx="88">
                  <c:v>104.07551105641218</c:v>
                </c:pt>
                <c:pt idx="89">
                  <c:v>105.25808039334001</c:v>
                </c:pt>
                <c:pt idx="90">
                  <c:v>106.44064732757154</c:v>
                </c:pt>
                <c:pt idx="91">
                  <c:v>107.62321185910679</c:v>
                </c:pt>
                <c:pt idx="92">
                  <c:v>108.805773988075</c:v>
                </c:pt>
                <c:pt idx="93">
                  <c:v>109.98833371428231</c:v>
                </c:pt>
                <c:pt idx="94">
                  <c:v>111.17089103792257</c:v>
                </c:pt>
                <c:pt idx="95">
                  <c:v>112.35344595893119</c:v>
                </c:pt>
                <c:pt idx="96">
                  <c:v>113.53599847724351</c:v>
                </c:pt>
                <c:pt idx="97">
                  <c:v>114.71854859298881</c:v>
                </c:pt>
                <c:pt idx="98">
                  <c:v>115.90109630610245</c:v>
                </c:pt>
                <c:pt idx="99">
                  <c:v>117.0836416165198</c:v>
                </c:pt>
                <c:pt idx="100">
                  <c:v>118.26618452437012</c:v>
                </c:pt>
                <c:pt idx="101">
                  <c:v>119.44872502965342</c:v>
                </c:pt>
                <c:pt idx="102">
                  <c:v>120.63126313230507</c:v>
                </c:pt>
                <c:pt idx="103">
                  <c:v>121.81379883232505</c:v>
                </c:pt>
                <c:pt idx="104">
                  <c:v>122.99633212977801</c:v>
                </c:pt>
                <c:pt idx="105">
                  <c:v>124.17886302459931</c:v>
                </c:pt>
                <c:pt idx="106">
                  <c:v>125.36139151685359</c:v>
                </c:pt>
                <c:pt idx="107">
                  <c:v>126.54391760654084</c:v>
                </c:pt>
                <c:pt idx="108">
                  <c:v>127.72644129366107</c:v>
                </c:pt>
                <c:pt idx="109">
                  <c:v>128.90896257814964</c:v>
                </c:pt>
                <c:pt idx="110">
                  <c:v>130.09148146013581</c:v>
                </c:pt>
                <c:pt idx="111">
                  <c:v>131.27399793949033</c:v>
                </c:pt>
                <c:pt idx="112">
                  <c:v>132.45651201634246</c:v>
                </c:pt>
                <c:pt idx="113">
                  <c:v>133.63902369062757</c:v>
                </c:pt>
                <c:pt idx="114">
                  <c:v>134.82153296241026</c:v>
                </c:pt>
                <c:pt idx="115">
                  <c:v>136.0040398315613</c:v>
                </c:pt>
                <c:pt idx="116">
                  <c:v>137.18654429827458</c:v>
                </c:pt>
                <c:pt idx="117">
                  <c:v>138.36904636235622</c:v>
                </c:pt>
                <c:pt idx="118">
                  <c:v>139.55154602400009</c:v>
                </c:pt>
                <c:pt idx="119">
                  <c:v>140.73404328307694</c:v>
                </c:pt>
                <c:pt idx="120">
                  <c:v>141.91653813958675</c:v>
                </c:pt>
                <c:pt idx="121">
                  <c:v>143.0990305936588</c:v>
                </c:pt>
                <c:pt idx="122">
                  <c:v>144.28152064516382</c:v>
                </c:pt>
                <c:pt idx="123">
                  <c:v>145.46400829423109</c:v>
                </c:pt>
                <c:pt idx="124">
                  <c:v>146.64649354073134</c:v>
                </c:pt>
                <c:pt idx="125">
                  <c:v>147.82897638479383</c:v>
                </c:pt>
                <c:pt idx="126">
                  <c:v>149.01145682635391</c:v>
                </c:pt>
                <c:pt idx="127">
                  <c:v>150.19393486541162</c:v>
                </c:pt>
                <c:pt idx="128">
                  <c:v>151.37641050196692</c:v>
                </c:pt>
                <c:pt idx="129">
                  <c:v>152.55888373608445</c:v>
                </c:pt>
                <c:pt idx="130">
                  <c:v>153.7413545676996</c:v>
                </c:pt>
                <c:pt idx="131">
                  <c:v>154.92382299687699</c:v>
                </c:pt>
                <c:pt idx="132">
                  <c:v>156.10628902361663</c:v>
                </c:pt>
                <c:pt idx="133">
                  <c:v>157.28875264785384</c:v>
                </c:pt>
                <c:pt idx="134">
                  <c:v>158.47121386971796</c:v>
                </c:pt>
                <c:pt idx="135">
                  <c:v>159.65367268907966</c:v>
                </c:pt>
                <c:pt idx="136">
                  <c:v>160.8361291060036</c:v>
                </c:pt>
                <c:pt idx="137">
                  <c:v>162.01858312048978</c:v>
                </c:pt>
                <c:pt idx="138">
                  <c:v>163.2010347325382</c:v>
                </c:pt>
                <c:pt idx="139">
                  <c:v>164.38348394214887</c:v>
                </c:pt>
                <c:pt idx="140">
                  <c:v>165.56593074938641</c:v>
                </c:pt>
                <c:pt idx="141">
                  <c:v>166.74837515418616</c:v>
                </c:pt>
                <c:pt idx="142">
                  <c:v>167.93081715654819</c:v>
                </c:pt>
                <c:pt idx="143">
                  <c:v>169.11325675653706</c:v>
                </c:pt>
                <c:pt idx="144">
                  <c:v>170.29569395408819</c:v>
                </c:pt>
                <c:pt idx="145">
                  <c:v>171.47812874926618</c:v>
                </c:pt>
                <c:pt idx="146">
                  <c:v>172.66056114207103</c:v>
                </c:pt>
                <c:pt idx="147">
                  <c:v>173.84299113250276</c:v>
                </c:pt>
                <c:pt idx="148">
                  <c:v>175.02541872049673</c:v>
                </c:pt>
                <c:pt idx="149">
                  <c:v>176.20784390618221</c:v>
                </c:pt>
                <c:pt idx="150">
                  <c:v>177.39026668942992</c:v>
                </c:pt>
                <c:pt idx="151">
                  <c:v>178.57268707030451</c:v>
                </c:pt>
                <c:pt idx="152">
                  <c:v>179.7551050488706</c:v>
                </c:pt>
                <c:pt idx="153">
                  <c:v>180.93752062506354</c:v>
                </c:pt>
                <c:pt idx="154">
                  <c:v>182.11993379888338</c:v>
                </c:pt>
                <c:pt idx="155">
                  <c:v>183.30234457039469</c:v>
                </c:pt>
                <c:pt idx="156">
                  <c:v>184.48475293953291</c:v>
                </c:pt>
                <c:pt idx="157">
                  <c:v>185.66715890629797</c:v>
                </c:pt>
                <c:pt idx="158">
                  <c:v>186.84956247081919</c:v>
                </c:pt>
                <c:pt idx="159">
                  <c:v>188.03196363296726</c:v>
                </c:pt>
                <c:pt idx="160">
                  <c:v>189.2143623927422</c:v>
                </c:pt>
                <c:pt idx="161">
                  <c:v>190.39675875027328</c:v>
                </c:pt>
                <c:pt idx="162">
                  <c:v>191.57915270543126</c:v>
                </c:pt>
                <c:pt idx="163">
                  <c:v>192.76154425834534</c:v>
                </c:pt>
                <c:pt idx="164">
                  <c:v>193.94393340888629</c:v>
                </c:pt>
                <c:pt idx="165">
                  <c:v>195.12632015718339</c:v>
                </c:pt>
                <c:pt idx="166">
                  <c:v>196.30870450317198</c:v>
                </c:pt>
                <c:pt idx="167">
                  <c:v>197.49108644685208</c:v>
                </c:pt>
                <c:pt idx="168">
                  <c:v>198.67346598828831</c:v>
                </c:pt>
                <c:pt idx="169">
                  <c:v>199.85584312741605</c:v>
                </c:pt>
                <c:pt idx="170">
                  <c:v>201.03821786423529</c:v>
                </c:pt>
                <c:pt idx="171">
                  <c:v>202.2205901988753</c:v>
                </c:pt>
                <c:pt idx="172">
                  <c:v>203.40296013120678</c:v>
                </c:pt>
                <c:pt idx="173">
                  <c:v>204.5853276612298</c:v>
                </c:pt>
                <c:pt idx="174">
                  <c:v>205.76769278907358</c:v>
                </c:pt>
                <c:pt idx="175">
                  <c:v>206.95005551460886</c:v>
                </c:pt>
                <c:pt idx="176">
                  <c:v>208.13241583790028</c:v>
                </c:pt>
                <c:pt idx="177">
                  <c:v>209.31477375901247</c:v>
                </c:pt>
                <c:pt idx="178">
                  <c:v>210.49712927781616</c:v>
                </c:pt>
                <c:pt idx="179">
                  <c:v>211.67948239444058</c:v>
                </c:pt>
                <c:pt idx="180">
                  <c:v>212.86183310882117</c:v>
                </c:pt>
                <c:pt idx="181">
                  <c:v>214.0441814209579</c:v>
                </c:pt>
                <c:pt idx="182">
                  <c:v>215.22652733091539</c:v>
                </c:pt>
                <c:pt idx="183">
                  <c:v>216.40887083862901</c:v>
                </c:pt>
                <c:pt idx="184">
                  <c:v>217.5912119441634</c:v>
                </c:pt>
                <c:pt idx="185">
                  <c:v>218.77355064751856</c:v>
                </c:pt>
                <c:pt idx="186">
                  <c:v>219.95588694862985</c:v>
                </c:pt>
                <c:pt idx="187">
                  <c:v>221.13822084756191</c:v>
                </c:pt>
                <c:pt idx="188">
                  <c:v>222.32055234431473</c:v>
                </c:pt>
                <c:pt idx="189">
                  <c:v>223.50288143888832</c:v>
                </c:pt>
                <c:pt idx="190">
                  <c:v>224.68520813128268</c:v>
                </c:pt>
                <c:pt idx="191">
                  <c:v>225.8675324214978</c:v>
                </c:pt>
                <c:pt idx="192">
                  <c:v>227.04985430959835</c:v>
                </c:pt>
                <c:pt idx="193">
                  <c:v>228.232173795455</c:v>
                </c:pt>
                <c:pt idx="194">
                  <c:v>229.41449087919705</c:v>
                </c:pt>
                <c:pt idx="195">
                  <c:v>230.59680556075986</c:v>
                </c:pt>
                <c:pt idx="196">
                  <c:v>231.7791178402081</c:v>
                </c:pt>
                <c:pt idx="197">
                  <c:v>232.96142771747708</c:v>
                </c:pt>
                <c:pt idx="198">
                  <c:v>234.14373519263148</c:v>
                </c:pt>
                <c:pt idx="199">
                  <c:v>235.32604026567125</c:v>
                </c:pt>
                <c:pt idx="200">
                  <c:v>236.50834293659645</c:v>
                </c:pt>
                <c:pt idx="201">
                  <c:v>237.69064320534241</c:v>
                </c:pt>
                <c:pt idx="202">
                  <c:v>238.87294107197377</c:v>
                </c:pt>
                <c:pt idx="203">
                  <c:v>240.05523653655513</c:v>
                </c:pt>
                <c:pt idx="204">
                  <c:v>241.23752959895728</c:v>
                </c:pt>
                <c:pt idx="205">
                  <c:v>242.41982025930946</c:v>
                </c:pt>
                <c:pt idx="206">
                  <c:v>243.60210851754704</c:v>
                </c:pt>
                <c:pt idx="207">
                  <c:v>244.78439437367004</c:v>
                </c:pt>
                <c:pt idx="208">
                  <c:v>245.96667782767841</c:v>
                </c:pt>
                <c:pt idx="209">
                  <c:v>247.14895887963681</c:v>
                </c:pt>
                <c:pt idx="210">
                  <c:v>248.33123752954526</c:v>
                </c:pt>
                <c:pt idx="211">
                  <c:v>249.51351377733909</c:v>
                </c:pt>
                <c:pt idx="212">
                  <c:v>250.69578762308296</c:v>
                </c:pt>
                <c:pt idx="213">
                  <c:v>251.87805906677687</c:v>
                </c:pt>
                <c:pt idx="214">
                  <c:v>253.06032810835617</c:v>
                </c:pt>
                <c:pt idx="215">
                  <c:v>254.24259474795014</c:v>
                </c:pt>
                <c:pt idx="216">
                  <c:v>255.42485898542949</c:v>
                </c:pt>
                <c:pt idx="217">
                  <c:v>256.60712082092351</c:v>
                </c:pt>
                <c:pt idx="218">
                  <c:v>257.78938025436759</c:v>
                </c:pt>
                <c:pt idx="219">
                  <c:v>258.97163728576163</c:v>
                </c:pt>
                <c:pt idx="220">
                  <c:v>260.15389191510576</c:v>
                </c:pt>
                <c:pt idx="221">
                  <c:v>261.33614414239992</c:v>
                </c:pt>
                <c:pt idx="222">
                  <c:v>262.51839396770873</c:v>
                </c:pt>
                <c:pt idx="223">
                  <c:v>263.70064139103221</c:v>
                </c:pt>
                <c:pt idx="224">
                  <c:v>264.88288641230571</c:v>
                </c:pt>
                <c:pt idx="225">
                  <c:v>266.06512903159387</c:v>
                </c:pt>
                <c:pt idx="226">
                  <c:v>267.24736924889669</c:v>
                </c:pt>
                <c:pt idx="227">
                  <c:v>268.42960706414954</c:v>
                </c:pt>
                <c:pt idx="228">
                  <c:v>269.61184247748173</c:v>
                </c:pt>
                <c:pt idx="229">
                  <c:v>270.79407548876389</c:v>
                </c:pt>
                <c:pt idx="230">
                  <c:v>271.97630609806077</c:v>
                </c:pt>
                <c:pt idx="231">
                  <c:v>273.15853430543689</c:v>
                </c:pt>
                <c:pt idx="232">
                  <c:v>274.34076011082772</c:v>
                </c:pt>
                <c:pt idx="233">
                  <c:v>275.5229835142332</c:v>
                </c:pt>
                <c:pt idx="234">
                  <c:v>276.70520451565329</c:v>
                </c:pt>
                <c:pt idx="235">
                  <c:v>277.88742311515273</c:v>
                </c:pt>
                <c:pt idx="236">
                  <c:v>279.06963931266682</c:v>
                </c:pt>
                <c:pt idx="237">
                  <c:v>280.25185310826021</c:v>
                </c:pt>
                <c:pt idx="238">
                  <c:v>281.43406450193288</c:v>
                </c:pt>
                <c:pt idx="239">
                  <c:v>282.61627349362027</c:v>
                </c:pt>
                <c:pt idx="240">
                  <c:v>283.79848008338689</c:v>
                </c:pt>
                <c:pt idx="241">
                  <c:v>284.9806842712328</c:v>
                </c:pt>
                <c:pt idx="242">
                  <c:v>286.16288605715806</c:v>
                </c:pt>
                <c:pt idx="243">
                  <c:v>287.34508544116255</c:v>
                </c:pt>
                <c:pt idx="244">
                  <c:v>288.52728242324639</c:v>
                </c:pt>
                <c:pt idx="245">
                  <c:v>289.70947700347415</c:v>
                </c:pt>
                <c:pt idx="246">
                  <c:v>290.89166918171657</c:v>
                </c:pt>
                <c:pt idx="247">
                  <c:v>292.0738589581029</c:v>
                </c:pt>
                <c:pt idx="248">
                  <c:v>293.25604633263316</c:v>
                </c:pt>
                <c:pt idx="249">
                  <c:v>294.43823130524271</c:v>
                </c:pt>
                <c:pt idx="250">
                  <c:v>295.62041387593155</c:v>
                </c:pt>
                <c:pt idx="251">
                  <c:v>296.80259404476436</c:v>
                </c:pt>
                <c:pt idx="252">
                  <c:v>297.98477181174104</c:v>
                </c:pt>
                <c:pt idx="253">
                  <c:v>299.16694717679707</c:v>
                </c:pt>
                <c:pt idx="254">
                  <c:v>300.34912014006164</c:v>
                </c:pt>
                <c:pt idx="255">
                  <c:v>301.53129070140545</c:v>
                </c:pt>
                <c:pt idx="256">
                  <c:v>302.71345886095787</c:v>
                </c:pt>
                <c:pt idx="257">
                  <c:v>303.89562461858958</c:v>
                </c:pt>
                <c:pt idx="258">
                  <c:v>305.0777879744299</c:v>
                </c:pt>
                <c:pt idx="259">
                  <c:v>306.25994892841408</c:v>
                </c:pt>
                <c:pt idx="260">
                  <c:v>307.44210748054218</c:v>
                </c:pt>
                <c:pt idx="261">
                  <c:v>308.62426363087889</c:v>
                </c:pt>
                <c:pt idx="262">
                  <c:v>309.80641737935952</c:v>
                </c:pt>
                <c:pt idx="263">
                  <c:v>310.98856872604864</c:v>
                </c:pt>
                <c:pt idx="264">
                  <c:v>312.17071767088174</c:v>
                </c:pt>
                <c:pt idx="265">
                  <c:v>313.3528642139234</c:v>
                </c:pt>
                <c:pt idx="266">
                  <c:v>314.53500835517366</c:v>
                </c:pt>
                <c:pt idx="267">
                  <c:v>315.71715009456778</c:v>
                </c:pt>
                <c:pt idx="268">
                  <c:v>316.89928943223509</c:v>
                </c:pt>
                <c:pt idx="269">
                  <c:v>318.08142636804638</c:v>
                </c:pt>
                <c:pt idx="270">
                  <c:v>319.26356090213079</c:v>
                </c:pt>
                <c:pt idx="271">
                  <c:v>320.44569303442381</c:v>
                </c:pt>
                <c:pt idx="272">
                  <c:v>321.62782276492538</c:v>
                </c:pt>
                <c:pt idx="273">
                  <c:v>322.80995009363551</c:v>
                </c:pt>
                <c:pt idx="274">
                  <c:v>323.99207502061887</c:v>
                </c:pt>
                <c:pt idx="275">
                  <c:v>325.17419754581073</c:v>
                </c:pt>
                <c:pt idx="276">
                  <c:v>326.35631766927582</c:v>
                </c:pt>
                <c:pt idx="277">
                  <c:v>327.53843539094942</c:v>
                </c:pt>
                <c:pt idx="278">
                  <c:v>328.72055071089625</c:v>
                </c:pt>
                <c:pt idx="279">
                  <c:v>329.90266362911626</c:v>
                </c:pt>
                <c:pt idx="280">
                  <c:v>331.08477414554483</c:v>
                </c:pt>
                <c:pt idx="281">
                  <c:v>332.26688226031121</c:v>
                </c:pt>
                <c:pt idx="282">
                  <c:v>333.44898797328619</c:v>
                </c:pt>
                <c:pt idx="283">
                  <c:v>334.63109128459894</c:v>
                </c:pt>
                <c:pt idx="284">
                  <c:v>335.81319219418492</c:v>
                </c:pt>
                <c:pt idx="285">
                  <c:v>336.99529070197946</c:v>
                </c:pt>
                <c:pt idx="286">
                  <c:v>338.17738680817644</c:v>
                </c:pt>
                <c:pt idx="287">
                  <c:v>339.35948051258197</c:v>
                </c:pt>
                <c:pt idx="288">
                  <c:v>340.54157181532531</c:v>
                </c:pt>
                <c:pt idx="289">
                  <c:v>341.72366071640653</c:v>
                </c:pt>
                <c:pt idx="290">
                  <c:v>342.90574721576087</c:v>
                </c:pt>
                <c:pt idx="291">
                  <c:v>344.08783131338845</c:v>
                </c:pt>
                <c:pt idx="292">
                  <c:v>345.26991300941847</c:v>
                </c:pt>
                <c:pt idx="293">
                  <c:v>346.45199230372168</c:v>
                </c:pt>
                <c:pt idx="294">
                  <c:v>347.63406919636276</c:v>
                </c:pt>
                <c:pt idx="295">
                  <c:v>348.81614368734159</c:v>
                </c:pt>
                <c:pt idx="296">
                  <c:v>349.99821577672293</c:v>
                </c:pt>
                <c:pt idx="297">
                  <c:v>351.18028546437745</c:v>
                </c:pt>
                <c:pt idx="298">
                  <c:v>352.36235275036978</c:v>
                </c:pt>
                <c:pt idx="299">
                  <c:v>353.54441763476456</c:v>
                </c:pt>
                <c:pt idx="300">
                  <c:v>354.72648011749715</c:v>
                </c:pt>
                <c:pt idx="301">
                  <c:v>355.90854019863224</c:v>
                </c:pt>
                <c:pt idx="302">
                  <c:v>357.09059787810509</c:v>
                </c:pt>
                <c:pt idx="303">
                  <c:v>358.2726531559158</c:v>
                </c:pt>
                <c:pt idx="304">
                  <c:v>359.4547060321936</c:v>
                </c:pt>
                <c:pt idx="305">
                  <c:v>360.63675650680926</c:v>
                </c:pt>
                <c:pt idx="306">
                  <c:v>361.81880457976268</c:v>
                </c:pt>
                <c:pt idx="307">
                  <c:v>363.00085025118324</c:v>
                </c:pt>
                <c:pt idx="308">
                  <c:v>364.1828935209416</c:v>
                </c:pt>
                <c:pt idx="309">
                  <c:v>365.36493438916705</c:v>
                </c:pt>
                <c:pt idx="310">
                  <c:v>366.54697285579493</c:v>
                </c:pt>
                <c:pt idx="311">
                  <c:v>367.72900892082527</c:v>
                </c:pt>
                <c:pt idx="312">
                  <c:v>368.9110425842581</c:v>
                </c:pt>
                <c:pt idx="313">
                  <c:v>370.09307384609332</c:v>
                </c:pt>
                <c:pt idx="314">
                  <c:v>371.27510270639567</c:v>
                </c:pt>
                <c:pt idx="315">
                  <c:v>372.45712916510053</c:v>
                </c:pt>
                <c:pt idx="316">
                  <c:v>373.6391532222724</c:v>
                </c:pt>
                <c:pt idx="317">
                  <c:v>374.8211748779114</c:v>
                </c:pt>
                <c:pt idx="318">
                  <c:v>376.0031941319528</c:v>
                </c:pt>
                <c:pt idx="319">
                  <c:v>377.18521098446132</c:v>
                </c:pt>
                <c:pt idx="320">
                  <c:v>378.36722543543692</c:v>
                </c:pt>
                <c:pt idx="321">
                  <c:v>379.54923748481502</c:v>
                </c:pt>
                <c:pt idx="322">
                  <c:v>380.73124713272477</c:v>
                </c:pt>
                <c:pt idx="323">
                  <c:v>381.91325437910166</c:v>
                </c:pt>
                <c:pt idx="324">
                  <c:v>383.09525922394562</c:v>
                </c:pt>
                <c:pt idx="325">
                  <c:v>384.27726166725665</c:v>
                </c:pt>
                <c:pt idx="326">
                  <c:v>385.45926170909945</c:v>
                </c:pt>
                <c:pt idx="327">
                  <c:v>386.64125934934469</c:v>
                </c:pt>
                <c:pt idx="328">
                  <c:v>387.82325458818622</c:v>
                </c:pt>
                <c:pt idx="329">
                  <c:v>389.00524742549487</c:v>
                </c:pt>
                <c:pt idx="330">
                  <c:v>390.18723786127066</c:v>
                </c:pt>
                <c:pt idx="331">
                  <c:v>391.3692258955781</c:v>
                </c:pt>
                <c:pt idx="332">
                  <c:v>392.5512115284173</c:v>
                </c:pt>
                <c:pt idx="333">
                  <c:v>393.7331947597882</c:v>
                </c:pt>
                <c:pt idx="334">
                  <c:v>394.91517558969082</c:v>
                </c:pt>
                <c:pt idx="335">
                  <c:v>396.09715401806056</c:v>
                </c:pt>
                <c:pt idx="336">
                  <c:v>397.27913004502659</c:v>
                </c:pt>
                <c:pt idx="337">
                  <c:v>398.46110367052438</c:v>
                </c:pt>
                <c:pt idx="338">
                  <c:v>399.64307489455388</c:v>
                </c:pt>
                <c:pt idx="339">
                  <c:v>400.82504371717977</c:v>
                </c:pt>
                <c:pt idx="340">
                  <c:v>402.00701013827268</c:v>
                </c:pt>
                <c:pt idx="341">
                  <c:v>403.18897415796198</c:v>
                </c:pt>
                <c:pt idx="342">
                  <c:v>404.37093577624762</c:v>
                </c:pt>
                <c:pt idx="343">
                  <c:v>405.55289499306497</c:v>
                </c:pt>
                <c:pt idx="344">
                  <c:v>406.73485180847871</c:v>
                </c:pt>
                <c:pt idx="345">
                  <c:v>407.91680622248879</c:v>
                </c:pt>
                <c:pt idx="346">
                  <c:v>409.09875823503057</c:v>
                </c:pt>
                <c:pt idx="347">
                  <c:v>410.28070784623333</c:v>
                </c:pt>
                <c:pt idx="348">
                  <c:v>411.46265505596779</c:v>
                </c:pt>
                <c:pt idx="349">
                  <c:v>412.64459986436327</c:v>
                </c:pt>
                <c:pt idx="350">
                  <c:v>413.82654227129046</c:v>
                </c:pt>
                <c:pt idx="351">
                  <c:v>415.00848227687862</c:v>
                </c:pt>
                <c:pt idx="352">
                  <c:v>416.19041988106318</c:v>
                </c:pt>
                <c:pt idx="353">
                  <c:v>417.37235508384401</c:v>
                </c:pt>
                <c:pt idx="354">
                  <c:v>418.55428788528587</c:v>
                </c:pt>
                <c:pt idx="355">
                  <c:v>419.73621828532413</c:v>
                </c:pt>
                <c:pt idx="356">
                  <c:v>420.91814628402329</c:v>
                </c:pt>
                <c:pt idx="357">
                  <c:v>422.10007188131885</c:v>
                </c:pt>
                <c:pt idx="358">
                  <c:v>423.28199507727538</c:v>
                </c:pt>
                <c:pt idx="359">
                  <c:v>424.46391587189288</c:v>
                </c:pt>
                <c:pt idx="360">
                  <c:v>425.6458342651714</c:v>
                </c:pt>
                <c:pt idx="361">
                  <c:v>426.82775025711089</c:v>
                </c:pt>
                <c:pt idx="362">
                  <c:v>428.00966384771135</c:v>
                </c:pt>
                <c:pt idx="363">
                  <c:v>429.19157503697278</c:v>
                </c:pt>
                <c:pt idx="364">
                  <c:v>430.37348382489523</c:v>
                </c:pt>
                <c:pt idx="365">
                  <c:v>431.55539021147865</c:v>
                </c:pt>
                <c:pt idx="366">
                  <c:v>432.73729419678767</c:v>
                </c:pt>
                <c:pt idx="367">
                  <c:v>433.91919578075766</c:v>
                </c:pt>
                <c:pt idx="368">
                  <c:v>435.10109496345331</c:v>
                </c:pt>
                <c:pt idx="369">
                  <c:v>436.28299174480992</c:v>
                </c:pt>
                <c:pt idx="370">
                  <c:v>437.4648861248275</c:v>
                </c:pt>
                <c:pt idx="371">
                  <c:v>438.64677810363531</c:v>
                </c:pt>
                <c:pt idx="372">
                  <c:v>439.82866768110415</c:v>
                </c:pt>
                <c:pt idx="373">
                  <c:v>441.01055485729859</c:v>
                </c:pt>
                <c:pt idx="374">
                  <c:v>442.19243963221868</c:v>
                </c:pt>
                <c:pt idx="375">
                  <c:v>443.37432200586431</c:v>
                </c:pt>
                <c:pt idx="376">
                  <c:v>444.55620197823561</c:v>
                </c:pt>
                <c:pt idx="377">
                  <c:v>445.73807954933255</c:v>
                </c:pt>
                <c:pt idx="378">
                  <c:v>446.91995471921967</c:v>
                </c:pt>
                <c:pt idx="379">
                  <c:v>448.10182748776782</c:v>
                </c:pt>
                <c:pt idx="380">
                  <c:v>449.28369785517083</c:v>
                </c:pt>
                <c:pt idx="381">
                  <c:v>450.4655658212348</c:v>
                </c:pt>
                <c:pt idx="382">
                  <c:v>451.64743138608907</c:v>
                </c:pt>
                <c:pt idx="383">
                  <c:v>452.82929454973356</c:v>
                </c:pt>
                <c:pt idx="384">
                  <c:v>454.01115531216828</c:v>
                </c:pt>
                <c:pt idx="385">
                  <c:v>455.19301367332866</c:v>
                </c:pt>
                <c:pt idx="386">
                  <c:v>456.37486963327927</c:v>
                </c:pt>
                <c:pt idx="387">
                  <c:v>457.55672319202012</c:v>
                </c:pt>
                <c:pt idx="388">
                  <c:v>458.73857434955119</c:v>
                </c:pt>
                <c:pt idx="389">
                  <c:v>459.92042310587254</c:v>
                </c:pt>
                <c:pt idx="390">
                  <c:v>461.10226946098413</c:v>
                </c:pt>
                <c:pt idx="391">
                  <c:v>462.28411341488595</c:v>
                </c:pt>
                <c:pt idx="392">
                  <c:v>463.46595496764269</c:v>
                </c:pt>
                <c:pt idx="393">
                  <c:v>464.64779411918965</c:v>
                </c:pt>
                <c:pt idx="394">
                  <c:v>465.82963086952685</c:v>
                </c:pt>
                <c:pt idx="395">
                  <c:v>467.01146521871897</c:v>
                </c:pt>
                <c:pt idx="396">
                  <c:v>468.19329716676594</c:v>
                </c:pt>
                <c:pt idx="397">
                  <c:v>469.37512671360315</c:v>
                </c:pt>
                <c:pt idx="398">
                  <c:v>470.55695385929528</c:v>
                </c:pt>
                <c:pt idx="399">
                  <c:v>471.73877860377763</c:v>
                </c:pt>
                <c:pt idx="400">
                  <c:v>472.92060094717948</c:v>
                </c:pt>
                <c:pt idx="401">
                  <c:v>474.10242088943619</c:v>
                </c:pt>
                <c:pt idx="402">
                  <c:v>475.28423843048319</c:v>
                </c:pt>
                <c:pt idx="403">
                  <c:v>476.46605357044967</c:v>
                </c:pt>
                <c:pt idx="404">
                  <c:v>477.64786630927108</c:v>
                </c:pt>
                <c:pt idx="405">
                  <c:v>478.82967664694735</c:v>
                </c:pt>
                <c:pt idx="406">
                  <c:v>480.01148458354311</c:v>
                </c:pt>
                <c:pt idx="407">
                  <c:v>481.19329011899373</c:v>
                </c:pt>
                <c:pt idx="408">
                  <c:v>482.37509325329927</c:v>
                </c:pt>
                <c:pt idx="409">
                  <c:v>483.55689398658893</c:v>
                </c:pt>
                <c:pt idx="410">
                  <c:v>484.73869231866888</c:v>
                </c:pt>
                <c:pt idx="411">
                  <c:v>485.92048824973295</c:v>
                </c:pt>
                <c:pt idx="412">
                  <c:v>487.10228177965189</c:v>
                </c:pt>
                <c:pt idx="413">
                  <c:v>488.28407290849032</c:v>
                </c:pt>
                <c:pt idx="414">
                  <c:v>489.46586163624829</c:v>
                </c:pt>
                <c:pt idx="415">
                  <c:v>490.64764796292576</c:v>
                </c:pt>
                <c:pt idx="416">
                  <c:v>491.82943188852278</c:v>
                </c:pt>
                <c:pt idx="417">
                  <c:v>493.01121341310386</c:v>
                </c:pt>
                <c:pt idx="418">
                  <c:v>494.19299253653992</c:v>
                </c:pt>
                <c:pt idx="419">
                  <c:v>495.37476925896004</c:v>
                </c:pt>
                <c:pt idx="420">
                  <c:v>496.55654358036435</c:v>
                </c:pt>
                <c:pt idx="421">
                  <c:v>497.73831550062351</c:v>
                </c:pt>
                <c:pt idx="422">
                  <c:v>498.92008501993149</c:v>
                </c:pt>
                <c:pt idx="423">
                  <c:v>500.10185213815896</c:v>
                </c:pt>
                <c:pt idx="424">
                  <c:v>501.28361685530592</c:v>
                </c:pt>
                <c:pt idx="425">
                  <c:v>502.4653791715017</c:v>
                </c:pt>
                <c:pt idx="426">
                  <c:v>503.64713908661696</c:v>
                </c:pt>
                <c:pt idx="427">
                  <c:v>504.82889660078098</c:v>
                </c:pt>
                <c:pt idx="428">
                  <c:v>506.01065171386455</c:v>
                </c:pt>
                <c:pt idx="429">
                  <c:v>507.19240442593224</c:v>
                </c:pt>
                <c:pt idx="430">
                  <c:v>508.37415473704868</c:v>
                </c:pt>
                <c:pt idx="431">
                  <c:v>509.55590264708468</c:v>
                </c:pt>
                <c:pt idx="432">
                  <c:v>510.73764815616943</c:v>
                </c:pt>
                <c:pt idx="433">
                  <c:v>511.91939126430299</c:v>
                </c:pt>
                <c:pt idx="434">
                  <c:v>513.10113197142061</c:v>
                </c:pt>
                <c:pt idx="435">
                  <c:v>514.28287027752253</c:v>
                </c:pt>
                <c:pt idx="436">
                  <c:v>515.46460618267304</c:v>
                </c:pt>
                <c:pt idx="437">
                  <c:v>516.64633968687247</c:v>
                </c:pt>
                <c:pt idx="438">
                  <c:v>517.82807079005602</c:v>
                </c:pt>
                <c:pt idx="439">
                  <c:v>519.00979949235284</c:v>
                </c:pt>
                <c:pt idx="440">
                  <c:v>520.19152579363401</c:v>
                </c:pt>
                <c:pt idx="441">
                  <c:v>521.37324969396377</c:v>
                </c:pt>
                <c:pt idx="442">
                  <c:v>522.55497119334245</c:v>
                </c:pt>
                <c:pt idx="443">
                  <c:v>523.73669029183441</c:v>
                </c:pt>
                <c:pt idx="444">
                  <c:v>524.9184069893106</c:v>
                </c:pt>
                <c:pt idx="445">
                  <c:v>526.10012128590017</c:v>
                </c:pt>
                <c:pt idx="446">
                  <c:v>527.28183318160313</c:v>
                </c:pt>
                <c:pt idx="447">
                  <c:v>528.46354267629033</c:v>
                </c:pt>
                <c:pt idx="448">
                  <c:v>529.64524977015549</c:v>
                </c:pt>
                <c:pt idx="449">
                  <c:v>530.82695446300477</c:v>
                </c:pt>
                <c:pt idx="450">
                  <c:v>532.00865675503212</c:v>
                </c:pt>
                <c:pt idx="451">
                  <c:v>533.19035664610828</c:v>
                </c:pt>
                <c:pt idx="452">
                  <c:v>534.37205413629783</c:v>
                </c:pt>
                <c:pt idx="453">
                  <c:v>535.55374922560077</c:v>
                </c:pt>
                <c:pt idx="454">
                  <c:v>536.73544191401709</c:v>
                </c:pt>
                <c:pt idx="455">
                  <c:v>537.91713220154691</c:v>
                </c:pt>
                <c:pt idx="456">
                  <c:v>539.09882008819</c:v>
                </c:pt>
                <c:pt idx="457">
                  <c:v>540.28050557394658</c:v>
                </c:pt>
                <c:pt idx="458">
                  <c:v>541.46218865888125</c:v>
                </c:pt>
                <c:pt idx="459">
                  <c:v>542.64386934292929</c:v>
                </c:pt>
                <c:pt idx="460">
                  <c:v>543.82554762609072</c:v>
                </c:pt>
                <c:pt idx="461">
                  <c:v>545.00722350843012</c:v>
                </c:pt>
                <c:pt idx="462">
                  <c:v>546.18889698988301</c:v>
                </c:pt>
                <c:pt idx="463">
                  <c:v>547.37056807051397</c:v>
                </c:pt>
                <c:pt idx="464">
                  <c:v>548.55223675032289</c:v>
                </c:pt>
                <c:pt idx="465">
                  <c:v>549.73390302924531</c:v>
                </c:pt>
                <c:pt idx="466">
                  <c:v>550.91556690741027</c:v>
                </c:pt>
                <c:pt idx="467">
                  <c:v>552.09722838468872</c:v>
                </c:pt>
                <c:pt idx="468">
                  <c:v>553.27888746120982</c:v>
                </c:pt>
                <c:pt idx="469">
                  <c:v>554.46054413684442</c:v>
                </c:pt>
                <c:pt idx="470">
                  <c:v>555.64219841172155</c:v>
                </c:pt>
                <c:pt idx="471">
                  <c:v>556.82385028577687</c:v>
                </c:pt>
                <c:pt idx="472">
                  <c:v>558.00549975901015</c:v>
                </c:pt>
                <c:pt idx="473">
                  <c:v>559.18714683142139</c:v>
                </c:pt>
                <c:pt idx="474">
                  <c:v>560.36879150307539</c:v>
                </c:pt>
                <c:pt idx="475">
                  <c:v>561.55043377397203</c:v>
                </c:pt>
                <c:pt idx="476">
                  <c:v>562.73207364404675</c:v>
                </c:pt>
                <c:pt idx="477">
                  <c:v>563.91371111336412</c:v>
                </c:pt>
                <c:pt idx="478">
                  <c:v>565.09534618192413</c:v>
                </c:pt>
                <c:pt idx="479">
                  <c:v>566.2769788497269</c:v>
                </c:pt>
                <c:pt idx="480">
                  <c:v>567.45860911670763</c:v>
                </c:pt>
                <c:pt idx="481">
                  <c:v>568.6402369829957</c:v>
                </c:pt>
                <c:pt idx="482">
                  <c:v>569.82186244852642</c:v>
                </c:pt>
                <c:pt idx="483">
                  <c:v>571.0034855132352</c:v>
                </c:pt>
                <c:pt idx="484">
                  <c:v>572.18510617725133</c:v>
                </c:pt>
                <c:pt idx="485">
                  <c:v>573.36672444057467</c:v>
                </c:pt>
                <c:pt idx="486">
                  <c:v>574.54834030307609</c:v>
                </c:pt>
                <c:pt idx="487">
                  <c:v>575.72995376494941</c:v>
                </c:pt>
                <c:pt idx="488">
                  <c:v>576.91156482600081</c:v>
                </c:pt>
                <c:pt idx="489">
                  <c:v>578.09317348642412</c:v>
                </c:pt>
                <c:pt idx="490">
                  <c:v>579.27477974609019</c:v>
                </c:pt>
                <c:pt idx="491">
                  <c:v>580.45638360499879</c:v>
                </c:pt>
                <c:pt idx="492">
                  <c:v>581.63798506327942</c:v>
                </c:pt>
                <c:pt idx="493">
                  <c:v>582.81958412086738</c:v>
                </c:pt>
                <c:pt idx="494">
                  <c:v>584.00118077769787</c:v>
                </c:pt>
                <c:pt idx="495">
                  <c:v>585.1827750339005</c:v>
                </c:pt>
                <c:pt idx="496">
                  <c:v>586.36436688934566</c:v>
                </c:pt>
                <c:pt idx="497">
                  <c:v>587.54595634416273</c:v>
                </c:pt>
                <c:pt idx="498">
                  <c:v>588.72754339828714</c:v>
                </c:pt>
                <c:pt idx="499">
                  <c:v>589.90912805178357</c:v>
                </c:pt>
                <c:pt idx="500">
                  <c:v>591.09071030458722</c:v>
                </c:pt>
                <c:pt idx="501">
                  <c:v>592.27229015676289</c:v>
                </c:pt>
                <c:pt idx="502">
                  <c:v>593.45386760824579</c:v>
                </c:pt>
                <c:pt idx="503">
                  <c:v>594.63544265903602</c:v>
                </c:pt>
                <c:pt idx="504">
                  <c:v>595.81701530926273</c:v>
                </c:pt>
                <c:pt idx="505">
                  <c:v>596.99858555879689</c:v>
                </c:pt>
                <c:pt idx="506">
                  <c:v>598.18015340776753</c:v>
                </c:pt>
                <c:pt idx="507">
                  <c:v>599.3617188560454</c:v>
                </c:pt>
                <c:pt idx="508">
                  <c:v>600.54328190369529</c:v>
                </c:pt>
                <c:pt idx="509">
                  <c:v>601.7248425507172</c:v>
                </c:pt>
                <c:pt idx="510">
                  <c:v>602.90640079717559</c:v>
                </c:pt>
                <c:pt idx="511">
                  <c:v>604.0879566430059</c:v>
                </c:pt>
                <c:pt idx="512">
                  <c:v>605.26951008820822</c:v>
                </c:pt>
                <c:pt idx="513">
                  <c:v>606.45106113278234</c:v>
                </c:pt>
                <c:pt idx="514">
                  <c:v>607.63260977685775</c:v>
                </c:pt>
                <c:pt idx="515">
                  <c:v>608.81415602024049</c:v>
                </c:pt>
                <c:pt idx="516">
                  <c:v>609.99569986305983</c:v>
                </c:pt>
                <c:pt idx="517">
                  <c:v>611.17724130531565</c:v>
                </c:pt>
                <c:pt idx="518">
                  <c:v>612.35878034700806</c:v>
                </c:pt>
                <c:pt idx="519">
                  <c:v>613.54031698813696</c:v>
                </c:pt>
                <c:pt idx="520">
                  <c:v>614.72185122870258</c:v>
                </c:pt>
                <c:pt idx="521">
                  <c:v>615.9033830686401</c:v>
                </c:pt>
                <c:pt idx="522">
                  <c:v>617.08491250807879</c:v>
                </c:pt>
                <c:pt idx="523">
                  <c:v>618.26643954695396</c:v>
                </c:pt>
                <c:pt idx="524">
                  <c:v>619.44796418526585</c:v>
                </c:pt>
                <c:pt idx="525">
                  <c:v>620.62948642307879</c:v>
                </c:pt>
                <c:pt idx="526">
                  <c:v>621.81100626032844</c:v>
                </c:pt>
                <c:pt idx="527">
                  <c:v>622.99252369701458</c:v>
                </c:pt>
                <c:pt idx="528">
                  <c:v>624.174038733202</c:v>
                </c:pt>
                <c:pt idx="529">
                  <c:v>625.35555136889047</c:v>
                </c:pt>
                <c:pt idx="530">
                  <c:v>626.53706160401566</c:v>
                </c:pt>
                <c:pt idx="531">
                  <c:v>627.71856943864191</c:v>
                </c:pt>
                <c:pt idx="532">
                  <c:v>628.90007487276944</c:v>
                </c:pt>
                <c:pt idx="533">
                  <c:v>630.08157790639825</c:v>
                </c:pt>
                <c:pt idx="534">
                  <c:v>631.26307853946355</c:v>
                </c:pt>
                <c:pt idx="535">
                  <c:v>632.44457677209459</c:v>
                </c:pt>
                <c:pt idx="536">
                  <c:v>633.62607260429161</c:v>
                </c:pt>
                <c:pt idx="537">
                  <c:v>634.80756603592511</c:v>
                </c:pt>
                <c:pt idx="538">
                  <c:v>635.98905706705978</c:v>
                </c:pt>
                <c:pt idx="539">
                  <c:v>637.17054569776042</c:v>
                </c:pt>
                <c:pt idx="540">
                  <c:v>638.3520319280268</c:v>
                </c:pt>
                <c:pt idx="541">
                  <c:v>639.53351575779436</c:v>
                </c:pt>
                <c:pt idx="542">
                  <c:v>640.71499718712778</c:v>
                </c:pt>
                <c:pt idx="543">
                  <c:v>641.89647621596237</c:v>
                </c:pt>
                <c:pt idx="544">
                  <c:v>643.07795284436281</c:v>
                </c:pt>
                <c:pt idx="545">
                  <c:v>644.25942707232912</c:v>
                </c:pt>
                <c:pt idx="546">
                  <c:v>645.44089889986128</c:v>
                </c:pt>
                <c:pt idx="547">
                  <c:v>646.62236832689462</c:v>
                </c:pt>
                <c:pt idx="548">
                  <c:v>647.80383535355838</c:v>
                </c:pt>
                <c:pt idx="549">
                  <c:v>648.98529997978801</c:v>
                </c:pt>
                <c:pt idx="550">
                  <c:v>650.16676220558338</c:v>
                </c:pt>
                <c:pt idx="551">
                  <c:v>651.3482220310093</c:v>
                </c:pt>
                <c:pt idx="552">
                  <c:v>652.52967945600108</c:v>
                </c:pt>
                <c:pt idx="553">
                  <c:v>653.7111344805586</c:v>
                </c:pt>
                <c:pt idx="554">
                  <c:v>654.89258710474667</c:v>
                </c:pt>
                <c:pt idx="555">
                  <c:v>656.07403732850059</c:v>
                </c:pt>
                <c:pt idx="556">
                  <c:v>657.25548515188484</c:v>
                </c:pt>
                <c:pt idx="557">
                  <c:v>658.43693057489975</c:v>
                </c:pt>
                <c:pt idx="558">
                  <c:v>659.61837359754497</c:v>
                </c:pt>
                <c:pt idx="559">
                  <c:v>660.79981421975606</c:v>
                </c:pt>
                <c:pt idx="560">
                  <c:v>661.98125244166226</c:v>
                </c:pt>
                <c:pt idx="561">
                  <c:v>663.16268826313421</c:v>
                </c:pt>
                <c:pt idx="562">
                  <c:v>664.3441216843014</c:v>
                </c:pt>
                <c:pt idx="563">
                  <c:v>665.52555270503433</c:v>
                </c:pt>
                <c:pt idx="564">
                  <c:v>666.70698132552707</c:v>
                </c:pt>
                <c:pt idx="565">
                  <c:v>667.88840754558555</c:v>
                </c:pt>
                <c:pt idx="566">
                  <c:v>669.06983136533916</c:v>
                </c:pt>
                <c:pt idx="567">
                  <c:v>670.25125278472319</c:v>
                </c:pt>
                <c:pt idx="568">
                  <c:v>671.43267180380235</c:v>
                </c:pt>
                <c:pt idx="569">
                  <c:v>672.61408842257663</c:v>
                </c:pt>
                <c:pt idx="570">
                  <c:v>673.79550264098134</c:v>
                </c:pt>
                <c:pt idx="571">
                  <c:v>674.97691445908117</c:v>
                </c:pt>
                <c:pt idx="572">
                  <c:v>676.15832387687612</c:v>
                </c:pt>
                <c:pt idx="573">
                  <c:v>677.33973089436608</c:v>
                </c:pt>
                <c:pt idx="574">
                  <c:v>678.52113551155128</c:v>
                </c:pt>
                <c:pt idx="575">
                  <c:v>679.70253772843148</c:v>
                </c:pt>
                <c:pt idx="576">
                  <c:v>680.8839375450068</c:v>
                </c:pt>
                <c:pt idx="577">
                  <c:v>682.06533496134182</c:v>
                </c:pt>
                <c:pt idx="578">
                  <c:v>683.24672997730727</c:v>
                </c:pt>
                <c:pt idx="579">
                  <c:v>684.42812259303253</c:v>
                </c:pt>
                <c:pt idx="580">
                  <c:v>685.60951280851748</c:v>
                </c:pt>
                <c:pt idx="581">
                  <c:v>686.79090062369755</c:v>
                </c:pt>
                <c:pt idx="582">
                  <c:v>687.97228603863732</c:v>
                </c:pt>
                <c:pt idx="583">
                  <c:v>689.15366905333678</c:v>
                </c:pt>
                <c:pt idx="584">
                  <c:v>690.33504966773137</c:v>
                </c:pt>
                <c:pt idx="585">
                  <c:v>691.51642788188576</c:v>
                </c:pt>
                <c:pt idx="586">
                  <c:v>692.69780369579973</c:v>
                </c:pt>
                <c:pt idx="587">
                  <c:v>693.87917710947352</c:v>
                </c:pt>
                <c:pt idx="588">
                  <c:v>695.06054812297168</c:v>
                </c:pt>
                <c:pt idx="589">
                  <c:v>696.24191673616497</c:v>
                </c:pt>
                <c:pt idx="590">
                  <c:v>697.42328294911795</c:v>
                </c:pt>
                <c:pt idx="591">
                  <c:v>698.60464676189531</c:v>
                </c:pt>
                <c:pt idx="592">
                  <c:v>699.78600817449694</c:v>
                </c:pt>
                <c:pt idx="593">
                  <c:v>700.96736718679369</c:v>
                </c:pt>
                <c:pt idx="594">
                  <c:v>702.14872379897952</c:v>
                </c:pt>
                <c:pt idx="595">
                  <c:v>703.33007801086035</c:v>
                </c:pt>
                <c:pt idx="596">
                  <c:v>704.51142982263025</c:v>
                </c:pt>
                <c:pt idx="597">
                  <c:v>705.69277923415984</c:v>
                </c:pt>
                <c:pt idx="598">
                  <c:v>706.87412624551382</c:v>
                </c:pt>
                <c:pt idx="599">
                  <c:v>708.05547085669218</c:v>
                </c:pt>
                <c:pt idx="600">
                  <c:v>709.23681306769481</c:v>
                </c:pt>
                <c:pt idx="601">
                  <c:v>710.41815287852182</c:v>
                </c:pt>
                <c:pt idx="602">
                  <c:v>711.59949028923791</c:v>
                </c:pt>
                <c:pt idx="603">
                  <c:v>712.78082529971368</c:v>
                </c:pt>
                <c:pt idx="604">
                  <c:v>713.96215791007842</c:v>
                </c:pt>
                <c:pt idx="605">
                  <c:v>715.14348812026753</c:v>
                </c:pt>
                <c:pt idx="606">
                  <c:v>716.32481593028092</c:v>
                </c:pt>
                <c:pt idx="607">
                  <c:v>717.50614134018349</c:v>
                </c:pt>
                <c:pt idx="608">
                  <c:v>718.6874643499749</c:v>
                </c:pt>
                <c:pt idx="609">
                  <c:v>719.8687849595907</c:v>
                </c:pt>
                <c:pt idx="610">
                  <c:v>721.05010316909556</c:v>
                </c:pt>
                <c:pt idx="611">
                  <c:v>722.23141897848927</c:v>
                </c:pt>
                <c:pt idx="612">
                  <c:v>723.41273238777205</c:v>
                </c:pt>
                <c:pt idx="613">
                  <c:v>724.5940433969439</c:v>
                </c:pt>
                <c:pt idx="614">
                  <c:v>725.77535200594002</c:v>
                </c:pt>
                <c:pt idx="615">
                  <c:v>726.95665821488979</c:v>
                </c:pt>
                <c:pt idx="616">
                  <c:v>728.13796202372862</c:v>
                </c:pt>
                <c:pt idx="617">
                  <c:v>729.31926343252098</c:v>
                </c:pt>
                <c:pt idx="618">
                  <c:v>730.50056244113773</c:v>
                </c:pt>
                <c:pt idx="619">
                  <c:v>731.68185904970812</c:v>
                </c:pt>
                <c:pt idx="620">
                  <c:v>732.86315325823205</c:v>
                </c:pt>
                <c:pt idx="621">
                  <c:v>734.04444506664504</c:v>
                </c:pt>
                <c:pt idx="622">
                  <c:v>735.22573447501168</c:v>
                </c:pt>
                <c:pt idx="623">
                  <c:v>736.40702148326727</c:v>
                </c:pt>
                <c:pt idx="624">
                  <c:v>737.58830609154109</c:v>
                </c:pt>
                <c:pt idx="625">
                  <c:v>738.76958829970397</c:v>
                </c:pt>
                <c:pt idx="626">
                  <c:v>739.9508681078205</c:v>
                </c:pt>
                <c:pt idx="627">
                  <c:v>741.13214551589056</c:v>
                </c:pt>
                <c:pt idx="628">
                  <c:v>742.31342052391426</c:v>
                </c:pt>
                <c:pt idx="629">
                  <c:v>743.4946931319563</c:v>
                </c:pt>
                <c:pt idx="630">
                  <c:v>744.67596333988729</c:v>
                </c:pt>
                <c:pt idx="631">
                  <c:v>745.8572311478365</c:v>
                </c:pt>
                <c:pt idx="632">
                  <c:v>747.03849655580393</c:v>
                </c:pt>
                <c:pt idx="633">
                  <c:v>748.21975956372512</c:v>
                </c:pt>
                <c:pt idx="634">
                  <c:v>749.40102017159984</c:v>
                </c:pt>
                <c:pt idx="635">
                  <c:v>750.58227837949278</c:v>
                </c:pt>
                <c:pt idx="636">
                  <c:v>751.76353418740405</c:v>
                </c:pt>
                <c:pt idx="637">
                  <c:v>752.94478759526896</c:v>
                </c:pt>
                <c:pt idx="638">
                  <c:v>754.12603860321667</c:v>
                </c:pt>
                <c:pt idx="639">
                  <c:v>755.30728721111802</c:v>
                </c:pt>
                <c:pt idx="640">
                  <c:v>756.48853341903771</c:v>
                </c:pt>
                <c:pt idx="641">
                  <c:v>757.66977722704019</c:v>
                </c:pt>
                <c:pt idx="642">
                  <c:v>758.85101863499642</c:v>
                </c:pt>
                <c:pt idx="643">
                  <c:v>760.03225764303545</c:v>
                </c:pt>
                <c:pt idx="644">
                  <c:v>761.2134942510927</c:v>
                </c:pt>
                <c:pt idx="645">
                  <c:v>762.39472845923297</c:v>
                </c:pt>
                <c:pt idx="646">
                  <c:v>763.57596026732676</c:v>
                </c:pt>
                <c:pt idx="647">
                  <c:v>764.75718967556804</c:v>
                </c:pt>
                <c:pt idx="648">
                  <c:v>765.93841668382765</c:v>
                </c:pt>
                <c:pt idx="649">
                  <c:v>767.11964129217017</c:v>
                </c:pt>
                <c:pt idx="650">
                  <c:v>768.30086350053091</c:v>
                </c:pt>
                <c:pt idx="651">
                  <c:v>769.48208330897444</c:v>
                </c:pt>
                <c:pt idx="652">
                  <c:v>770.66330071756556</c:v>
                </c:pt>
                <c:pt idx="653">
                  <c:v>771.84451572617502</c:v>
                </c:pt>
                <c:pt idx="654">
                  <c:v>773.02572833486727</c:v>
                </c:pt>
                <c:pt idx="655">
                  <c:v>774.20693854370711</c:v>
                </c:pt>
                <c:pt idx="656">
                  <c:v>775.38814635256517</c:v>
                </c:pt>
                <c:pt idx="657">
                  <c:v>776.56935176157072</c:v>
                </c:pt>
                <c:pt idx="658">
                  <c:v>777.75055477065928</c:v>
                </c:pt>
                <c:pt idx="659">
                  <c:v>778.93175537989521</c:v>
                </c:pt>
                <c:pt idx="660">
                  <c:v>780.11295358921416</c:v>
                </c:pt>
                <c:pt idx="661">
                  <c:v>781.29414939868047</c:v>
                </c:pt>
                <c:pt idx="662">
                  <c:v>782.47534280822981</c:v>
                </c:pt>
                <c:pt idx="663">
                  <c:v>783.6565338179912</c:v>
                </c:pt>
                <c:pt idx="664">
                  <c:v>784.83772242783562</c:v>
                </c:pt>
                <c:pt idx="665">
                  <c:v>786.01890863782739</c:v>
                </c:pt>
                <c:pt idx="666">
                  <c:v>787.20009244790219</c:v>
                </c:pt>
                <c:pt idx="667">
                  <c:v>788.38127385818905</c:v>
                </c:pt>
                <c:pt idx="668">
                  <c:v>789.5624528686235</c:v>
                </c:pt>
                <c:pt idx="669">
                  <c:v>790.74362947920542</c:v>
                </c:pt>
                <c:pt idx="670">
                  <c:v>791.92480368999952</c:v>
                </c:pt>
                <c:pt idx="671">
                  <c:v>793.1059755009411</c:v>
                </c:pt>
                <c:pt idx="672">
                  <c:v>794.28714491203027</c:v>
                </c:pt>
                <c:pt idx="673">
                  <c:v>795.4683119233315</c:v>
                </c:pt>
                <c:pt idx="674">
                  <c:v>796.64947653478032</c:v>
                </c:pt>
                <c:pt idx="675">
                  <c:v>797.83063874644131</c:v>
                </c:pt>
                <c:pt idx="676">
                  <c:v>799.01179855831435</c:v>
                </c:pt>
                <c:pt idx="677">
                  <c:v>800.19295597033499</c:v>
                </c:pt>
                <c:pt idx="678">
                  <c:v>801.3741109825678</c:v>
                </c:pt>
                <c:pt idx="679">
                  <c:v>802.55526359507735</c:v>
                </c:pt>
                <c:pt idx="680">
                  <c:v>803.73641380773438</c:v>
                </c:pt>
                <c:pt idx="681">
                  <c:v>804.91756162060369</c:v>
                </c:pt>
                <c:pt idx="682">
                  <c:v>806.09870703374963</c:v>
                </c:pt>
                <c:pt idx="683">
                  <c:v>807.27985004710786</c:v>
                </c:pt>
                <c:pt idx="684">
                  <c:v>808.46099066067814</c:v>
                </c:pt>
                <c:pt idx="685">
                  <c:v>809.64212887446058</c:v>
                </c:pt>
                <c:pt idx="686">
                  <c:v>810.82326468851988</c:v>
                </c:pt>
                <c:pt idx="687">
                  <c:v>812.00439810285593</c:v>
                </c:pt>
                <c:pt idx="688">
                  <c:v>813.18552911740414</c:v>
                </c:pt>
                <c:pt idx="689">
                  <c:v>814.3666577322291</c:v>
                </c:pt>
                <c:pt idx="690">
                  <c:v>815.54778394733091</c:v>
                </c:pt>
                <c:pt idx="691">
                  <c:v>816.72890776264478</c:v>
                </c:pt>
                <c:pt idx="692">
                  <c:v>817.9100291782355</c:v>
                </c:pt>
                <c:pt idx="693">
                  <c:v>819.09114819416766</c:v>
                </c:pt>
                <c:pt idx="694">
                  <c:v>820.27226481031187</c:v>
                </c:pt>
                <c:pt idx="695">
                  <c:v>821.45337902679762</c:v>
                </c:pt>
                <c:pt idx="696">
                  <c:v>822.63449084356012</c:v>
                </c:pt>
                <c:pt idx="697">
                  <c:v>823.81560026059935</c:v>
                </c:pt>
                <c:pt idx="698">
                  <c:v>824.99670727798002</c:v>
                </c:pt>
                <c:pt idx="699">
                  <c:v>826.17781189563743</c:v>
                </c:pt>
                <c:pt idx="700">
                  <c:v>827.3589141135717</c:v>
                </c:pt>
                <c:pt idx="701">
                  <c:v>828.5400139318474</c:v>
                </c:pt>
                <c:pt idx="702">
                  <c:v>829.72111135046453</c:v>
                </c:pt>
                <c:pt idx="703">
                  <c:v>830.90220636942297</c:v>
                </c:pt>
                <c:pt idx="704">
                  <c:v>832.08329898865827</c:v>
                </c:pt>
                <c:pt idx="705">
                  <c:v>833.26438920829958</c:v>
                </c:pt>
                <c:pt idx="706">
                  <c:v>834.44547702821774</c:v>
                </c:pt>
                <c:pt idx="707">
                  <c:v>835.62656244847722</c:v>
                </c:pt>
                <c:pt idx="708">
                  <c:v>836.80764546914281</c:v>
                </c:pt>
                <c:pt idx="709">
                  <c:v>837.98872609008515</c:v>
                </c:pt>
                <c:pt idx="710">
                  <c:v>839.16980431143361</c:v>
                </c:pt>
                <c:pt idx="711">
                  <c:v>840.35088013318807</c:v>
                </c:pt>
                <c:pt idx="712">
                  <c:v>841.53195355528396</c:v>
                </c:pt>
                <c:pt idx="713">
                  <c:v>842.71302457772117</c:v>
                </c:pt>
                <c:pt idx="714">
                  <c:v>843.8940932005645</c:v>
                </c:pt>
                <c:pt idx="715">
                  <c:v>845.07515942374926</c:v>
                </c:pt>
                <c:pt idx="716">
                  <c:v>846.25622324740471</c:v>
                </c:pt>
                <c:pt idx="717">
                  <c:v>847.43728467140159</c:v>
                </c:pt>
                <c:pt idx="718">
                  <c:v>848.61834369580447</c:v>
                </c:pt>
                <c:pt idx="719">
                  <c:v>849.79940032061347</c:v>
                </c:pt>
                <c:pt idx="720">
                  <c:v>850.98045454576379</c:v>
                </c:pt>
                <c:pt idx="721">
                  <c:v>852.16150637144949</c:v>
                </c:pt>
                <c:pt idx="722">
                  <c:v>853.34255579747662</c:v>
                </c:pt>
                <c:pt idx="723">
                  <c:v>854.52360282390975</c:v>
                </c:pt>
                <c:pt idx="724">
                  <c:v>855.70464745081358</c:v>
                </c:pt>
                <c:pt idx="725">
                  <c:v>856.8856896781881</c:v>
                </c:pt>
                <c:pt idx="726">
                  <c:v>858.06672950590405</c:v>
                </c:pt>
                <c:pt idx="727">
                  <c:v>859.24776693415527</c:v>
                </c:pt>
                <c:pt idx="728">
                  <c:v>860.4288019628126</c:v>
                </c:pt>
                <c:pt idx="729">
                  <c:v>861.60983459187594</c:v>
                </c:pt>
                <c:pt idx="730">
                  <c:v>862.79086482147454</c:v>
                </c:pt>
                <c:pt idx="731">
                  <c:v>863.97189265147927</c:v>
                </c:pt>
                <c:pt idx="732">
                  <c:v>865.15291808201926</c:v>
                </c:pt>
                <c:pt idx="733">
                  <c:v>866.33394111296525</c:v>
                </c:pt>
                <c:pt idx="734">
                  <c:v>867.51496174438205</c:v>
                </c:pt>
                <c:pt idx="735">
                  <c:v>868.69597997633412</c:v>
                </c:pt>
                <c:pt idx="736">
                  <c:v>869.87699580875687</c:v>
                </c:pt>
                <c:pt idx="737">
                  <c:v>871.05800924165021</c:v>
                </c:pt>
                <c:pt idx="738">
                  <c:v>872.23902027507893</c:v>
                </c:pt>
                <c:pt idx="739">
                  <c:v>873.42002890897834</c:v>
                </c:pt>
                <c:pt idx="740">
                  <c:v>874.60103514334844</c:v>
                </c:pt>
                <c:pt idx="741">
                  <c:v>875.78203897825381</c:v>
                </c:pt>
                <c:pt idx="742">
                  <c:v>876.96304041369456</c:v>
                </c:pt>
                <c:pt idx="743">
                  <c:v>878.14403944967057</c:v>
                </c:pt>
                <c:pt idx="744">
                  <c:v>879.32503608611728</c:v>
                </c:pt>
                <c:pt idx="745">
                  <c:v>880.50603032316394</c:v>
                </c:pt>
                <c:pt idx="746">
                  <c:v>881.68702216068129</c:v>
                </c:pt>
                <c:pt idx="747">
                  <c:v>882.8680115987986</c:v>
                </c:pt>
                <c:pt idx="748">
                  <c:v>884.04899863745118</c:v>
                </c:pt>
                <c:pt idx="749">
                  <c:v>885.22998327657444</c:v>
                </c:pt>
                <c:pt idx="750">
                  <c:v>886.41096551636224</c:v>
                </c:pt>
                <c:pt idx="751">
                  <c:v>887.59194535662084</c:v>
                </c:pt>
                <c:pt idx="752">
                  <c:v>888.77292279747928</c:v>
                </c:pt>
                <c:pt idx="753">
                  <c:v>889.95389783893768</c:v>
                </c:pt>
                <c:pt idx="754">
                  <c:v>891.13487048093145</c:v>
                </c:pt>
                <c:pt idx="755">
                  <c:v>892.31584072352507</c:v>
                </c:pt>
                <c:pt idx="756">
                  <c:v>893.49680856665407</c:v>
                </c:pt>
                <c:pt idx="757">
                  <c:v>894.67777401044759</c:v>
                </c:pt>
                <c:pt idx="758">
                  <c:v>895.8587370547765</c:v>
                </c:pt>
                <c:pt idx="759">
                  <c:v>897.03969769970536</c:v>
                </c:pt>
                <c:pt idx="760">
                  <c:v>898.22065594529874</c:v>
                </c:pt>
                <c:pt idx="761">
                  <c:v>899.4016117914274</c:v>
                </c:pt>
                <c:pt idx="762">
                  <c:v>900.5825652382207</c:v>
                </c:pt>
                <c:pt idx="763">
                  <c:v>901.76351628561395</c:v>
                </c:pt>
                <c:pt idx="764">
                  <c:v>902.94446493360715</c:v>
                </c:pt>
                <c:pt idx="765">
                  <c:v>904.12541118226488</c:v>
                </c:pt>
                <c:pt idx="766">
                  <c:v>905.30635503152257</c:v>
                </c:pt>
                <c:pt idx="767">
                  <c:v>906.4872964814449</c:v>
                </c:pt>
                <c:pt idx="768">
                  <c:v>907.66823553203176</c:v>
                </c:pt>
                <c:pt idx="769">
                  <c:v>908.84917218321857</c:v>
                </c:pt>
                <c:pt idx="770">
                  <c:v>910.03010643506991</c:v>
                </c:pt>
                <c:pt idx="771">
                  <c:v>911.21103828758589</c:v>
                </c:pt>
                <c:pt idx="772">
                  <c:v>912.3919677407664</c:v>
                </c:pt>
                <c:pt idx="773">
                  <c:v>913.57289479461144</c:v>
                </c:pt>
                <c:pt idx="774">
                  <c:v>914.75381944912112</c:v>
                </c:pt>
                <c:pt idx="775">
                  <c:v>915.93474170429545</c:v>
                </c:pt>
                <c:pt idx="776">
                  <c:v>917.11566156019887</c:v>
                </c:pt>
                <c:pt idx="777">
                  <c:v>918.29657901670225</c:v>
                </c:pt>
                <c:pt idx="778">
                  <c:v>919.47749407399954</c:v>
                </c:pt>
                <c:pt idx="779">
                  <c:v>920.65840673189678</c:v>
                </c:pt>
                <c:pt idx="780">
                  <c:v>921.8393169905878</c:v>
                </c:pt>
                <c:pt idx="781">
                  <c:v>923.02022484994336</c:v>
                </c:pt>
                <c:pt idx="782">
                  <c:v>924.20113030996356</c:v>
                </c:pt>
                <c:pt idx="783">
                  <c:v>925.38203337077766</c:v>
                </c:pt>
                <c:pt idx="784">
                  <c:v>926.56293403225629</c:v>
                </c:pt>
                <c:pt idx="785">
                  <c:v>927.74383229446403</c:v>
                </c:pt>
                <c:pt idx="786">
                  <c:v>928.92472815746578</c:v>
                </c:pt>
                <c:pt idx="787">
                  <c:v>930.10562162113195</c:v>
                </c:pt>
                <c:pt idx="788">
                  <c:v>931.28651268552744</c:v>
                </c:pt>
                <c:pt idx="789">
                  <c:v>932.46740135071673</c:v>
                </c:pt>
                <c:pt idx="790">
                  <c:v>933.64828761663523</c:v>
                </c:pt>
                <c:pt idx="791">
                  <c:v>934.82917148334752</c:v>
                </c:pt>
                <c:pt idx="792">
                  <c:v>936.01005295078903</c:v>
                </c:pt>
                <c:pt idx="793">
                  <c:v>937.19093201895987</c:v>
                </c:pt>
                <c:pt idx="794">
                  <c:v>938.37180868792439</c:v>
                </c:pt>
                <c:pt idx="795">
                  <c:v>939.5526829576828</c:v>
                </c:pt>
                <c:pt idx="796">
                  <c:v>940.73355482823513</c:v>
                </c:pt>
                <c:pt idx="797">
                  <c:v>941.91442429951667</c:v>
                </c:pt>
                <c:pt idx="798">
                  <c:v>943.095291371592</c:v>
                </c:pt>
                <c:pt idx="799">
                  <c:v>944.27615604452569</c:v>
                </c:pt>
                <c:pt idx="800">
                  <c:v>945.45701831818872</c:v>
                </c:pt>
                <c:pt idx="801">
                  <c:v>946.63787819271022</c:v>
                </c:pt>
                <c:pt idx="802">
                  <c:v>947.81873566802551</c:v>
                </c:pt>
                <c:pt idx="803">
                  <c:v>948.99959074413471</c:v>
                </c:pt>
                <c:pt idx="804">
                  <c:v>950.18044342103769</c:v>
                </c:pt>
                <c:pt idx="805">
                  <c:v>951.36129369879916</c:v>
                </c:pt>
                <c:pt idx="806">
                  <c:v>952.5421415774191</c:v>
                </c:pt>
                <c:pt idx="807">
                  <c:v>953.72298705683295</c:v>
                </c:pt>
                <c:pt idx="808">
                  <c:v>954.90383013704059</c:v>
                </c:pt>
                <c:pt idx="809">
                  <c:v>956.08467081817128</c:v>
                </c:pt>
                <c:pt idx="810">
                  <c:v>957.26550910009587</c:v>
                </c:pt>
                <c:pt idx="811">
                  <c:v>958.44634498287894</c:v>
                </c:pt>
                <c:pt idx="812">
                  <c:v>959.62717846652049</c:v>
                </c:pt>
                <c:pt idx="813">
                  <c:v>960.80800955108509</c:v>
                </c:pt>
                <c:pt idx="814">
                  <c:v>961.9888382364436</c:v>
                </c:pt>
                <c:pt idx="815">
                  <c:v>963.16966452266047</c:v>
                </c:pt>
                <c:pt idx="816">
                  <c:v>964.3504884098005</c:v>
                </c:pt>
                <c:pt idx="817">
                  <c:v>965.53130989779902</c:v>
                </c:pt>
                <c:pt idx="818">
                  <c:v>966.7121289867207</c:v>
                </c:pt>
                <c:pt idx="819">
                  <c:v>967.89294567650074</c:v>
                </c:pt>
                <c:pt idx="820">
                  <c:v>969.07375996720396</c:v>
                </c:pt>
                <c:pt idx="821">
                  <c:v>970.25457185876564</c:v>
                </c:pt>
                <c:pt idx="822">
                  <c:v>971.4353813512505</c:v>
                </c:pt>
                <c:pt idx="823">
                  <c:v>972.61618844465829</c:v>
                </c:pt>
                <c:pt idx="824">
                  <c:v>973.79699313898936</c:v>
                </c:pt>
                <c:pt idx="825">
                  <c:v>974.97779543424338</c:v>
                </c:pt>
                <c:pt idx="826">
                  <c:v>976.15859533042067</c:v>
                </c:pt>
                <c:pt idx="827">
                  <c:v>977.33939282745632</c:v>
                </c:pt>
                <c:pt idx="828">
                  <c:v>978.52018792547972</c:v>
                </c:pt>
                <c:pt idx="829">
                  <c:v>979.70098062449085</c:v>
                </c:pt>
                <c:pt idx="830">
                  <c:v>980.88177092436047</c:v>
                </c:pt>
                <c:pt idx="831">
                  <c:v>982.06255882528251</c:v>
                </c:pt>
                <c:pt idx="832">
                  <c:v>983.24334432706291</c:v>
                </c:pt>
                <c:pt idx="833">
                  <c:v>984.42412742983117</c:v>
                </c:pt>
                <c:pt idx="834">
                  <c:v>985.60490813358706</c:v>
                </c:pt>
                <c:pt idx="835">
                  <c:v>986.78568643826611</c:v>
                </c:pt>
                <c:pt idx="836">
                  <c:v>987.96646234399759</c:v>
                </c:pt>
                <c:pt idx="837">
                  <c:v>989.14723585065201</c:v>
                </c:pt>
                <c:pt idx="838">
                  <c:v>990.32800695829428</c:v>
                </c:pt>
                <c:pt idx="839">
                  <c:v>991.50877566692429</c:v>
                </c:pt>
                <c:pt idx="840">
                  <c:v>992.68954197654205</c:v>
                </c:pt>
                <c:pt idx="841">
                  <c:v>993.87030588714754</c:v>
                </c:pt>
                <c:pt idx="842">
                  <c:v>995.05106739880534</c:v>
                </c:pt>
                <c:pt idx="843">
                  <c:v>996.23182651145089</c:v>
                </c:pt>
                <c:pt idx="844">
                  <c:v>997.41258322508418</c:v>
                </c:pt>
                <c:pt idx="845">
                  <c:v>998.59333753976989</c:v>
                </c:pt>
                <c:pt idx="846">
                  <c:v>999.77408945544335</c:v>
                </c:pt>
                <c:pt idx="847">
                  <c:v>1000.9548389721691</c:v>
                </c:pt>
                <c:pt idx="848">
                  <c:v>1002.1355860898826</c:v>
                </c:pt>
                <c:pt idx="849">
                  <c:v>1003.3163308087131</c:v>
                </c:pt>
                <c:pt idx="850">
                  <c:v>1004.4970731285314</c:v>
                </c:pt>
                <c:pt idx="851">
                  <c:v>1005.6778130494021</c:v>
                </c:pt>
                <c:pt idx="852">
                  <c:v>1006.8585505713251</c:v>
                </c:pt>
                <c:pt idx="853">
                  <c:v>1008.0392856943004</c:v>
                </c:pt>
                <c:pt idx="854">
                  <c:v>1009.2200184183928</c:v>
                </c:pt>
                <c:pt idx="855">
                  <c:v>1010.4007487434728</c:v>
                </c:pt>
                <c:pt idx="856">
                  <c:v>1011.58147666967</c:v>
                </c:pt>
                <c:pt idx="857">
                  <c:v>1012.7622021969195</c:v>
                </c:pt>
                <c:pt idx="858">
                  <c:v>1013.9429253252858</c:v>
                </c:pt>
                <c:pt idx="859">
                  <c:v>1015.1236460547047</c:v>
                </c:pt>
                <c:pt idx="860">
                  <c:v>1016.3043643852405</c:v>
                </c:pt>
                <c:pt idx="861">
                  <c:v>1017.4850803168288</c:v>
                </c:pt>
                <c:pt idx="862">
                  <c:v>1018.665793849534</c:v>
                </c:pt>
                <c:pt idx="863">
                  <c:v>1019.8465049833562</c:v>
                </c:pt>
                <c:pt idx="864">
                  <c:v>1021.0272137182955</c:v>
                </c:pt>
                <c:pt idx="865">
                  <c:v>1022.2079200543517</c:v>
                </c:pt>
                <c:pt idx="866">
                  <c:v>1023.3886239915249</c:v>
                </c:pt>
                <c:pt idx="867">
                  <c:v>1024.5693255298152</c:v>
                </c:pt>
                <c:pt idx="868">
                  <c:v>1025.7500246692869</c:v>
                </c:pt>
                <c:pt idx="869">
                  <c:v>1026.9307214098112</c:v>
                </c:pt>
                <c:pt idx="870">
                  <c:v>1028.1114157515171</c:v>
                </c:pt>
                <c:pt idx="871">
                  <c:v>1029.2921076943398</c:v>
                </c:pt>
                <c:pt idx="872">
                  <c:v>1030.4727972383444</c:v>
                </c:pt>
                <c:pt idx="873">
                  <c:v>1031.6534843834659</c:v>
                </c:pt>
                <c:pt idx="874">
                  <c:v>1032.834169129769</c:v>
                </c:pt>
                <c:pt idx="875">
                  <c:v>1034.0148514772538</c:v>
                </c:pt>
                <c:pt idx="876">
                  <c:v>1035.1955314259201</c:v>
                </c:pt>
                <c:pt idx="877">
                  <c:v>1036.3762089757035</c:v>
                </c:pt>
                <c:pt idx="878">
                  <c:v>1037.5568841267332</c:v>
                </c:pt>
                <c:pt idx="879">
                  <c:v>1038.7375568788798</c:v>
                </c:pt>
                <c:pt idx="880">
                  <c:v>1039.9182272322728</c:v>
                </c:pt>
                <c:pt idx="881">
                  <c:v>1041.0988951867828</c:v>
                </c:pt>
                <c:pt idx="882">
                  <c:v>1042.2795607425389</c:v>
                </c:pt>
                <c:pt idx="883">
                  <c:v>1043.4602238995415</c:v>
                </c:pt>
                <c:pt idx="884">
                  <c:v>1044.6408846576608</c:v>
                </c:pt>
                <c:pt idx="885">
                  <c:v>1045.8215430170912</c:v>
                </c:pt>
                <c:pt idx="886">
                  <c:v>1047.0021989776385</c:v>
                </c:pt>
                <c:pt idx="887">
                  <c:v>1048.1828525394967</c:v>
                </c:pt>
                <c:pt idx="888">
                  <c:v>1049.3635037025367</c:v>
                </c:pt>
                <c:pt idx="889">
                  <c:v>1050.5441524668229</c:v>
                </c:pt>
                <c:pt idx="890">
                  <c:v>1051.7247988323552</c:v>
                </c:pt>
                <c:pt idx="891">
                  <c:v>1052.9054427990693</c:v>
                </c:pt>
                <c:pt idx="892">
                  <c:v>1054.0860843670941</c:v>
                </c:pt>
                <c:pt idx="893">
                  <c:v>1055.2667235363654</c:v>
                </c:pt>
                <c:pt idx="894">
                  <c:v>1056.447360306883</c:v>
                </c:pt>
                <c:pt idx="895">
                  <c:v>1057.6279946786467</c:v>
                </c:pt>
                <c:pt idx="896">
                  <c:v>1058.8086266516566</c:v>
                </c:pt>
                <c:pt idx="897">
                  <c:v>1059.9892562259777</c:v>
                </c:pt>
                <c:pt idx="898">
                  <c:v>1061.1698834016095</c:v>
                </c:pt>
                <c:pt idx="899">
                  <c:v>1062.3505081784228</c:v>
                </c:pt>
                <c:pt idx="900">
                  <c:v>1063.5311305566117</c:v>
                </c:pt>
                <c:pt idx="901">
                  <c:v>1064.711750536047</c:v>
                </c:pt>
                <c:pt idx="902">
                  <c:v>1065.8923681167933</c:v>
                </c:pt>
                <c:pt idx="903">
                  <c:v>1067.0729832988502</c:v>
                </c:pt>
                <c:pt idx="904">
                  <c:v>1068.2535960821535</c:v>
                </c:pt>
                <c:pt idx="905">
                  <c:v>1069.4342064668324</c:v>
                </c:pt>
                <c:pt idx="906">
                  <c:v>1070.614814452822</c:v>
                </c:pt>
                <c:pt idx="907">
                  <c:v>1071.7954200401227</c:v>
                </c:pt>
                <c:pt idx="908">
                  <c:v>1072.9760232287342</c:v>
                </c:pt>
                <c:pt idx="909">
                  <c:v>1074.1566240186567</c:v>
                </c:pt>
                <c:pt idx="910">
                  <c:v>1075.3372224099544</c:v>
                </c:pt>
                <c:pt idx="911">
                  <c:v>1076.5178184025633</c:v>
                </c:pt>
                <c:pt idx="912">
                  <c:v>1077.6984119965477</c:v>
                </c:pt>
                <c:pt idx="913">
                  <c:v>1078.8790031918429</c:v>
                </c:pt>
                <c:pt idx="914">
                  <c:v>1080.0595919885138</c:v>
                </c:pt>
                <c:pt idx="915">
                  <c:v>1081.24017838656</c:v>
                </c:pt>
                <c:pt idx="916">
                  <c:v>1082.420762385982</c:v>
                </c:pt>
                <c:pt idx="917">
                  <c:v>1083.6013439867147</c:v>
                </c:pt>
                <c:pt idx="918">
                  <c:v>1084.7819231888875</c:v>
                </c:pt>
                <c:pt idx="919">
                  <c:v>1085.9624999923715</c:v>
                </c:pt>
                <c:pt idx="920">
                  <c:v>1087.1430743972953</c:v>
                </c:pt>
                <c:pt idx="921">
                  <c:v>1088.3236464035301</c:v>
                </c:pt>
                <c:pt idx="922">
                  <c:v>1089.5042160112052</c:v>
                </c:pt>
                <c:pt idx="923">
                  <c:v>1090.6847832203205</c:v>
                </c:pt>
                <c:pt idx="924">
                  <c:v>1091.8653480308112</c:v>
                </c:pt>
                <c:pt idx="925">
                  <c:v>1093.0459104426775</c:v>
                </c:pt>
                <c:pt idx="926">
                  <c:v>1094.2264704559839</c:v>
                </c:pt>
                <c:pt idx="927">
                  <c:v>1095.4070280706658</c:v>
                </c:pt>
                <c:pt idx="928">
                  <c:v>1096.5875832868524</c:v>
                </c:pt>
                <c:pt idx="929">
                  <c:v>1097.7681361044147</c:v>
                </c:pt>
                <c:pt idx="930">
                  <c:v>1098.9486865234171</c:v>
                </c:pt>
                <c:pt idx="931">
                  <c:v>1100.1292345438596</c:v>
                </c:pt>
                <c:pt idx="932">
                  <c:v>1101.3097801657425</c:v>
                </c:pt>
                <c:pt idx="933">
                  <c:v>1102.4903233890655</c:v>
                </c:pt>
                <c:pt idx="934">
                  <c:v>1103.6708642138285</c:v>
                </c:pt>
                <c:pt idx="935">
                  <c:v>1104.8514026400317</c:v>
                </c:pt>
                <c:pt idx="936">
                  <c:v>1106.0319386677397</c:v>
                </c:pt>
                <c:pt idx="937">
                  <c:v>1107.2124722968879</c:v>
                </c:pt>
                <c:pt idx="938">
                  <c:v>1108.3930035275409</c:v>
                </c:pt>
                <c:pt idx="939">
                  <c:v>1109.5735323596339</c:v>
                </c:pt>
                <c:pt idx="940">
                  <c:v>1110.7540587932319</c:v>
                </c:pt>
                <c:pt idx="941">
                  <c:v>1111.9345828283347</c:v>
                </c:pt>
                <c:pt idx="942">
                  <c:v>1113.1151044648775</c:v>
                </c:pt>
                <c:pt idx="943">
                  <c:v>1114.2956237029252</c:v>
                </c:pt>
                <c:pt idx="944">
                  <c:v>1115.4761405424777</c:v>
                </c:pt>
                <c:pt idx="945">
                  <c:v>1116.656654983535</c:v>
                </c:pt>
                <c:pt idx="946">
                  <c:v>1117.8371670261615</c:v>
                </c:pt>
                <c:pt idx="947">
                  <c:v>1119.0176766702284</c:v>
                </c:pt>
                <c:pt idx="948">
                  <c:v>1120.1981839158648</c:v>
                </c:pt>
                <c:pt idx="949">
                  <c:v>1121.3786887630058</c:v>
                </c:pt>
                <c:pt idx="950">
                  <c:v>1122.5591912116518</c:v>
                </c:pt>
                <c:pt idx="951">
                  <c:v>1123.7396912618669</c:v>
                </c:pt>
                <c:pt idx="952">
                  <c:v>1124.920188913587</c:v>
                </c:pt>
                <c:pt idx="953">
                  <c:v>1126.1006841668766</c:v>
                </c:pt>
                <c:pt idx="954">
                  <c:v>1127.2811770216708</c:v>
                </c:pt>
                <c:pt idx="955">
                  <c:v>1128.4616674780993</c:v>
                </c:pt>
                <c:pt idx="956">
                  <c:v>1129.6421555360323</c:v>
                </c:pt>
                <c:pt idx="957">
                  <c:v>1130.822641195535</c:v>
                </c:pt>
                <c:pt idx="958">
                  <c:v>1132.0031244566069</c:v>
                </c:pt>
                <c:pt idx="959">
                  <c:v>1133.1836053192485</c:v>
                </c:pt>
                <c:pt idx="960">
                  <c:v>1134.3640837835239</c:v>
                </c:pt>
                <c:pt idx="961">
                  <c:v>1135.5445598493043</c:v>
                </c:pt>
                <c:pt idx="962">
                  <c:v>1136.7250335167184</c:v>
                </c:pt>
                <c:pt idx="963">
                  <c:v>1137.9055047857023</c:v>
                </c:pt>
                <c:pt idx="964">
                  <c:v>1139.08597365632</c:v>
                </c:pt>
                <c:pt idx="965">
                  <c:v>1140.2664401285074</c:v>
                </c:pt>
                <c:pt idx="966">
                  <c:v>1141.446904202264</c:v>
                </c:pt>
                <c:pt idx="967">
                  <c:v>1142.6273658777193</c:v>
                </c:pt>
                <c:pt idx="968">
                  <c:v>1143.8078251547443</c:v>
                </c:pt>
                <c:pt idx="969">
                  <c:v>1144.988282033403</c:v>
                </c:pt>
                <c:pt idx="970">
                  <c:v>1146.1687365136959</c:v>
                </c:pt>
                <c:pt idx="971">
                  <c:v>1147.3491885955582</c:v>
                </c:pt>
                <c:pt idx="972">
                  <c:v>1148.5296382791194</c:v>
                </c:pt>
                <c:pt idx="973">
                  <c:v>1149.7100855643143</c:v>
                </c:pt>
                <c:pt idx="974">
                  <c:v>1150.8905304511434</c:v>
                </c:pt>
                <c:pt idx="975">
                  <c:v>1152.0709729396713</c:v>
                </c:pt>
                <c:pt idx="976">
                  <c:v>1153.2514130297686</c:v>
                </c:pt>
                <c:pt idx="977">
                  <c:v>1154.4318507215644</c:v>
                </c:pt>
                <c:pt idx="978">
                  <c:v>1155.612286015059</c:v>
                </c:pt>
                <c:pt idx="979">
                  <c:v>1156.7927189101879</c:v>
                </c:pt>
                <c:pt idx="980">
                  <c:v>1157.9731494070152</c:v>
                </c:pt>
                <c:pt idx="981">
                  <c:v>1159.1535775055413</c:v>
                </c:pt>
                <c:pt idx="982">
                  <c:v>1160.3340032057013</c:v>
                </c:pt>
                <c:pt idx="983">
                  <c:v>1161.5144265075601</c:v>
                </c:pt>
                <c:pt idx="984">
                  <c:v>1162.6948474111823</c:v>
                </c:pt>
                <c:pt idx="985">
                  <c:v>1163.8752659164384</c:v>
                </c:pt>
                <c:pt idx="986">
                  <c:v>1165.0556820233933</c:v>
                </c:pt>
                <c:pt idx="987">
                  <c:v>1166.2360957321116</c:v>
                </c:pt>
                <c:pt idx="988">
                  <c:v>1167.4165070424638</c:v>
                </c:pt>
                <c:pt idx="989">
                  <c:v>1168.5969159545793</c:v>
                </c:pt>
                <c:pt idx="990">
                  <c:v>1169.7773224684584</c:v>
                </c:pt>
                <c:pt idx="991">
                  <c:v>1170.957726584036</c:v>
                </c:pt>
                <c:pt idx="992">
                  <c:v>1172.1381283013122</c:v>
                </c:pt>
                <c:pt idx="993">
                  <c:v>1173.3185276203517</c:v>
                </c:pt>
                <c:pt idx="994">
                  <c:v>1174.4989245411546</c:v>
                </c:pt>
                <c:pt idx="995">
                  <c:v>1175.6793190637209</c:v>
                </c:pt>
                <c:pt idx="996">
                  <c:v>1176.8597111879858</c:v>
                </c:pt>
                <c:pt idx="997">
                  <c:v>1178.0401009140787</c:v>
                </c:pt>
                <c:pt idx="998">
                  <c:v>1179.2204882418703</c:v>
                </c:pt>
                <c:pt idx="999">
                  <c:v>1180.4008731714898</c:v>
                </c:pt>
                <c:pt idx="1000">
                  <c:v>1181.581255702808</c:v>
                </c:pt>
                <c:pt idx="1001">
                  <c:v>1182.7616358359542</c:v>
                </c:pt>
                <c:pt idx="1002">
                  <c:v>1183.9420135708638</c:v>
                </c:pt>
                <c:pt idx="1003">
                  <c:v>1185.1223889076011</c:v>
                </c:pt>
                <c:pt idx="1004">
                  <c:v>1186.3027618461019</c:v>
                </c:pt>
                <c:pt idx="1005">
                  <c:v>1187.4831323863662</c:v>
                </c:pt>
                <c:pt idx="1006">
                  <c:v>1188.6635005284581</c:v>
                </c:pt>
                <c:pt idx="1007">
                  <c:v>1189.8438662723781</c:v>
                </c:pt>
                <c:pt idx="1008">
                  <c:v>1191.0242296181261</c:v>
                </c:pt>
                <c:pt idx="1009">
                  <c:v>1192.2045905656373</c:v>
                </c:pt>
                <c:pt idx="1010">
                  <c:v>1193.3849491149765</c:v>
                </c:pt>
                <c:pt idx="1011">
                  <c:v>1194.5653052661437</c:v>
                </c:pt>
                <c:pt idx="1012">
                  <c:v>1195.7456590192035</c:v>
                </c:pt>
                <c:pt idx="1013">
                  <c:v>1196.9260103740266</c:v>
                </c:pt>
                <c:pt idx="1014">
                  <c:v>1198.1063593307422</c:v>
                </c:pt>
                <c:pt idx="1015">
                  <c:v>1199.2867058892859</c:v>
                </c:pt>
                <c:pt idx="1016">
                  <c:v>1200.4670500496575</c:v>
                </c:pt>
                <c:pt idx="1017">
                  <c:v>1201.6473918119216</c:v>
                </c:pt>
                <c:pt idx="1018">
                  <c:v>1202.8277311760137</c:v>
                </c:pt>
                <c:pt idx="1019">
                  <c:v>1204.0080681419986</c:v>
                </c:pt>
                <c:pt idx="1020">
                  <c:v>1205.188402709811</c:v>
                </c:pt>
                <c:pt idx="1021">
                  <c:v>1206.3687348795811</c:v>
                </c:pt>
                <c:pt idx="1022">
                  <c:v>1207.5490646511789</c:v>
                </c:pt>
                <c:pt idx="1023">
                  <c:v>1208.7293920246693</c:v>
                </c:pt>
                <c:pt idx="1024">
                  <c:v>1209.9097170000523</c:v>
                </c:pt>
                <c:pt idx="1025">
                  <c:v>1211.0900395773278</c:v>
                </c:pt>
                <c:pt idx="1026">
                  <c:v>1212.270359756496</c:v>
                </c:pt>
                <c:pt idx="1027">
                  <c:v>1213.4506775375569</c:v>
                </c:pt>
                <c:pt idx="1028">
                  <c:v>1214.6309929205102</c:v>
                </c:pt>
                <c:pt idx="1029">
                  <c:v>1215.8113059054208</c:v>
                </c:pt>
                <c:pt idx="1030">
                  <c:v>1216.9916164922238</c:v>
                </c:pt>
                <c:pt idx="1031">
                  <c:v>1218.1719246809841</c:v>
                </c:pt>
                <c:pt idx="1032">
                  <c:v>1219.3522304716371</c:v>
                </c:pt>
                <c:pt idx="1033">
                  <c:v>1220.5325338642474</c:v>
                </c:pt>
                <c:pt idx="1034">
                  <c:v>1221.7128348588149</c:v>
                </c:pt>
                <c:pt idx="1035">
                  <c:v>1222.8931334553395</c:v>
                </c:pt>
                <c:pt idx="1036">
                  <c:v>1224.0734296537566</c:v>
                </c:pt>
                <c:pt idx="1037">
                  <c:v>1225.253723454131</c:v>
                </c:pt>
                <c:pt idx="1038">
                  <c:v>1226.4340148564627</c:v>
                </c:pt>
                <c:pt idx="1039">
                  <c:v>1227.6143038608161</c:v>
                </c:pt>
                <c:pt idx="1040">
                  <c:v>1228.7945904670621</c:v>
                </c:pt>
                <c:pt idx="1041">
                  <c:v>1229.9748746753301</c:v>
                </c:pt>
                <c:pt idx="1042">
                  <c:v>1231.1551564855552</c:v>
                </c:pt>
                <c:pt idx="1043">
                  <c:v>1232.3354358978022</c:v>
                </c:pt>
                <c:pt idx="1044">
                  <c:v>1233.5157129120064</c:v>
                </c:pt>
                <c:pt idx="1045">
                  <c:v>1234.6959875281677</c:v>
                </c:pt>
                <c:pt idx="1046">
                  <c:v>1235.876259746351</c:v>
                </c:pt>
                <c:pt idx="1047">
                  <c:v>1237.0565295665563</c:v>
                </c:pt>
                <c:pt idx="1048">
                  <c:v>1238.2367969887832</c:v>
                </c:pt>
                <c:pt idx="1049">
                  <c:v>1239.4170620129673</c:v>
                </c:pt>
                <c:pt idx="1050">
                  <c:v>1240.597324639238</c:v>
                </c:pt>
                <c:pt idx="1051">
                  <c:v>1241.7775848674657</c:v>
                </c:pt>
                <c:pt idx="1052">
                  <c:v>1242.9578426977803</c:v>
                </c:pt>
                <c:pt idx="1053">
                  <c:v>1244.1380981300517</c:v>
                </c:pt>
                <c:pt idx="1054">
                  <c:v>1245.3183511644099</c:v>
                </c:pt>
                <c:pt idx="1055">
                  <c:v>1246.4986018007899</c:v>
                </c:pt>
                <c:pt idx="1056">
                  <c:v>1247.6788500392561</c:v>
                </c:pt>
                <c:pt idx="1057">
                  <c:v>1248.8590958797445</c:v>
                </c:pt>
                <c:pt idx="1058">
                  <c:v>1250.0393393222546</c:v>
                </c:pt>
                <c:pt idx="1059">
                  <c:v>1251.219580366851</c:v>
                </c:pt>
                <c:pt idx="1060">
                  <c:v>1252.3998190135342</c:v>
                </c:pt>
                <c:pt idx="1061">
                  <c:v>1253.5800552622391</c:v>
                </c:pt>
                <c:pt idx="1062">
                  <c:v>1254.760289113095</c:v>
                </c:pt>
                <c:pt idx="1063">
                  <c:v>1255.940520565973</c:v>
                </c:pt>
                <c:pt idx="1064">
                  <c:v>1257.1207496209372</c:v>
                </c:pt>
                <c:pt idx="1065">
                  <c:v>1258.3009762779882</c:v>
                </c:pt>
                <c:pt idx="1066">
                  <c:v>1259.48120053719</c:v>
                </c:pt>
                <c:pt idx="1067">
                  <c:v>1260.6614223984138</c:v>
                </c:pt>
                <c:pt idx="1068">
                  <c:v>1261.8416418617887</c:v>
                </c:pt>
                <c:pt idx="1069">
                  <c:v>1263.0218589272502</c:v>
                </c:pt>
                <c:pt idx="1070">
                  <c:v>1264.2020735948627</c:v>
                </c:pt>
                <c:pt idx="1071">
                  <c:v>1265.3822858645617</c:v>
                </c:pt>
                <c:pt idx="1072">
                  <c:v>1266.5624957364118</c:v>
                </c:pt>
                <c:pt idx="1073">
                  <c:v>1267.7427032103483</c:v>
                </c:pt>
                <c:pt idx="1074">
                  <c:v>1268.9229082865006</c:v>
                </c:pt>
                <c:pt idx="1075">
                  <c:v>1270.1031109647395</c:v>
                </c:pt>
                <c:pt idx="1076">
                  <c:v>1271.2833112450649</c:v>
                </c:pt>
                <c:pt idx="1077">
                  <c:v>1272.4635091276059</c:v>
                </c:pt>
                <c:pt idx="1078">
                  <c:v>1273.6437046122981</c:v>
                </c:pt>
                <c:pt idx="1079">
                  <c:v>1274.8238976991413</c:v>
                </c:pt>
                <c:pt idx="1080">
                  <c:v>1276.0040883881356</c:v>
                </c:pt>
                <c:pt idx="1081">
                  <c:v>1277.1842766792811</c:v>
                </c:pt>
                <c:pt idx="1082">
                  <c:v>1278.3644625726424</c:v>
                </c:pt>
                <c:pt idx="1083">
                  <c:v>1279.5446460681549</c:v>
                </c:pt>
                <c:pt idx="1084">
                  <c:v>1280.724827165883</c:v>
                </c:pt>
                <c:pt idx="1085">
                  <c:v>1281.9050058657622</c:v>
                </c:pt>
                <c:pt idx="1086">
                  <c:v>1283.0851821678571</c:v>
                </c:pt>
                <c:pt idx="1087">
                  <c:v>1284.2653560721033</c:v>
                </c:pt>
                <c:pt idx="1088">
                  <c:v>1285.4455275786297</c:v>
                </c:pt>
                <c:pt idx="1089">
                  <c:v>1286.6256966873073</c:v>
                </c:pt>
                <c:pt idx="1090">
                  <c:v>1287.8058633982005</c:v>
                </c:pt>
                <c:pt idx="1091">
                  <c:v>1288.9860277113096</c:v>
                </c:pt>
                <c:pt idx="1092">
                  <c:v>1290.1661896266344</c:v>
                </c:pt>
                <c:pt idx="1093">
                  <c:v>1291.3463491441748</c:v>
                </c:pt>
                <c:pt idx="1094">
                  <c:v>1292.5265062639958</c:v>
                </c:pt>
                <c:pt idx="1095">
                  <c:v>1293.7066609860326</c:v>
                </c:pt>
                <c:pt idx="1096">
                  <c:v>1294.8868133102849</c:v>
                </c:pt>
                <c:pt idx="1097">
                  <c:v>1296.0669632368176</c:v>
                </c:pt>
                <c:pt idx="1098">
                  <c:v>1297.2471107655663</c:v>
                </c:pt>
                <c:pt idx="1099">
                  <c:v>1298.4272558965952</c:v>
                </c:pt>
                <c:pt idx="1100">
                  <c:v>1299.6073986299045</c:v>
                </c:pt>
                <c:pt idx="1101">
                  <c:v>1300.7875389654296</c:v>
                </c:pt>
                <c:pt idx="1102">
                  <c:v>1301.9676769032351</c:v>
                </c:pt>
                <c:pt idx="1103">
                  <c:v>1303.1478124433854</c:v>
                </c:pt>
                <c:pt idx="1104">
                  <c:v>1304.3279455857516</c:v>
                </c:pt>
                <c:pt idx="1105">
                  <c:v>1305.5080763303981</c:v>
                </c:pt>
                <c:pt idx="1106">
                  <c:v>1306.6882046773251</c:v>
                </c:pt>
                <c:pt idx="1107">
                  <c:v>1307.8683306265971</c:v>
                </c:pt>
                <c:pt idx="1108">
                  <c:v>1309.0484541781493</c:v>
                </c:pt>
                <c:pt idx="1109">
                  <c:v>1310.228575331982</c:v>
                </c:pt>
                <c:pt idx="1110">
                  <c:v>1311.4086940881598</c:v>
                </c:pt>
                <c:pt idx="1111">
                  <c:v>1312.5888104466178</c:v>
                </c:pt>
                <c:pt idx="1112">
                  <c:v>1313.7689244074211</c:v>
                </c:pt>
                <c:pt idx="1113">
                  <c:v>1314.9490359705044</c:v>
                </c:pt>
                <c:pt idx="1114">
                  <c:v>1316.129145135933</c:v>
                </c:pt>
                <c:pt idx="1115">
                  <c:v>1317.3092519037064</c:v>
                </c:pt>
                <c:pt idx="1116">
                  <c:v>1318.489356273825</c:v>
                </c:pt>
                <c:pt idx="1117">
                  <c:v>1319.6694582462885</c:v>
                </c:pt>
                <c:pt idx="1118">
                  <c:v>1320.8495578210971</c:v>
                </c:pt>
                <c:pt idx="1119">
                  <c:v>1322.0296549982506</c:v>
                </c:pt>
                <c:pt idx="1120">
                  <c:v>1323.209749777749</c:v>
                </c:pt>
                <c:pt idx="1121">
                  <c:v>1324.3898421596573</c:v>
                </c:pt>
                <c:pt idx="1122">
                  <c:v>1325.5699321439106</c:v>
                </c:pt>
                <c:pt idx="1123">
                  <c:v>1326.7500197305087</c:v>
                </c:pt>
                <c:pt idx="1124">
                  <c:v>1327.9301049195165</c:v>
                </c:pt>
                <c:pt idx="1125">
                  <c:v>1329.1101877108695</c:v>
                </c:pt>
                <c:pt idx="1126">
                  <c:v>1330.2902681046319</c:v>
                </c:pt>
                <c:pt idx="1127">
                  <c:v>1331.4703461008041</c:v>
                </c:pt>
                <c:pt idx="1128">
                  <c:v>1332.6504216993858</c:v>
                </c:pt>
                <c:pt idx="1129">
                  <c:v>1333.8304949003127</c:v>
                </c:pt>
                <c:pt idx="1130">
                  <c:v>1335.010565703649</c:v>
                </c:pt>
                <c:pt idx="1131">
                  <c:v>1336.1906341094598</c:v>
                </c:pt>
                <c:pt idx="1132">
                  <c:v>1337.3707001176156</c:v>
                </c:pt>
                <c:pt idx="1133">
                  <c:v>1338.5507637282456</c:v>
                </c:pt>
                <c:pt idx="1134">
                  <c:v>1339.7308249412852</c:v>
                </c:pt>
                <c:pt idx="1135">
                  <c:v>1340.9108837567344</c:v>
                </c:pt>
                <c:pt idx="1136">
                  <c:v>1342.090940174658</c:v>
                </c:pt>
                <c:pt idx="1137">
                  <c:v>1343.2709941949913</c:v>
                </c:pt>
                <c:pt idx="1138">
                  <c:v>1344.4510458177988</c:v>
                </c:pt>
                <c:pt idx="1139">
                  <c:v>1345.6310950430159</c:v>
                </c:pt>
                <c:pt idx="1140">
                  <c:v>1346.8111418707072</c:v>
                </c:pt>
                <c:pt idx="1141">
                  <c:v>1347.9911863008729</c:v>
                </c:pt>
                <c:pt idx="1142">
                  <c:v>1349.1712283335128</c:v>
                </c:pt>
                <c:pt idx="1143">
                  <c:v>1350.3512679686271</c:v>
                </c:pt>
                <c:pt idx="1144">
                  <c:v>1351.5313052061508</c:v>
                </c:pt>
                <c:pt idx="1145">
                  <c:v>1352.7113400462138</c:v>
                </c:pt>
                <c:pt idx="1146">
                  <c:v>1353.8913724887507</c:v>
                </c:pt>
                <c:pt idx="1147">
                  <c:v>1355.071402533762</c:v>
                </c:pt>
                <c:pt idx="1148">
                  <c:v>1356.2514301812475</c:v>
                </c:pt>
                <c:pt idx="1149">
                  <c:v>1357.4314554312721</c:v>
                </c:pt>
                <c:pt idx="1150">
                  <c:v>1358.6114782838354</c:v>
                </c:pt>
                <c:pt idx="1151">
                  <c:v>1359.7914987388085</c:v>
                </c:pt>
                <c:pt idx="1152">
                  <c:v>1360.971516796385</c:v>
                </c:pt>
                <c:pt idx="1153">
                  <c:v>1362.1515324564359</c:v>
                </c:pt>
                <c:pt idx="1154">
                  <c:v>1363.3315457190256</c:v>
                </c:pt>
                <c:pt idx="1155">
                  <c:v>1364.5115565841543</c:v>
                </c:pt>
                <c:pt idx="1156">
                  <c:v>1365.6915650517574</c:v>
                </c:pt>
                <c:pt idx="1157">
                  <c:v>1366.8715711219638</c:v>
                </c:pt>
                <c:pt idx="1158">
                  <c:v>1368.0515747946445</c:v>
                </c:pt>
                <c:pt idx="1159">
                  <c:v>1369.2315760699289</c:v>
                </c:pt>
                <c:pt idx="1160">
                  <c:v>1370.4115749477519</c:v>
                </c:pt>
                <c:pt idx="1161">
                  <c:v>1371.5915714281787</c:v>
                </c:pt>
                <c:pt idx="1162">
                  <c:v>1372.7715655110796</c:v>
                </c:pt>
                <c:pt idx="1163">
                  <c:v>1373.9515571965842</c:v>
                </c:pt>
                <c:pt idx="1164">
                  <c:v>1375.1315464846923</c:v>
                </c:pt>
                <c:pt idx="1165">
                  <c:v>1376.3115333753394</c:v>
                </c:pt>
                <c:pt idx="1166">
                  <c:v>1377.4915178685899</c:v>
                </c:pt>
                <c:pt idx="1167">
                  <c:v>1378.6714999644439</c:v>
                </c:pt>
                <c:pt idx="1168">
                  <c:v>1379.8514796628369</c:v>
                </c:pt>
                <c:pt idx="1169">
                  <c:v>1381.0314569638333</c:v>
                </c:pt>
                <c:pt idx="1170">
                  <c:v>1382.211431867498</c:v>
                </c:pt>
                <c:pt idx="1171">
                  <c:v>1383.3914043737016</c:v>
                </c:pt>
                <c:pt idx="1172">
                  <c:v>1384.5713744825734</c:v>
                </c:pt>
                <c:pt idx="1173">
                  <c:v>1385.7513421939841</c:v>
                </c:pt>
                <c:pt idx="1174">
                  <c:v>1386.9313075080629</c:v>
                </c:pt>
                <c:pt idx="1175">
                  <c:v>1388.1112704247453</c:v>
                </c:pt>
                <c:pt idx="1176">
                  <c:v>1389.2912309440958</c:v>
                </c:pt>
                <c:pt idx="1177">
                  <c:v>1390.4711890660499</c:v>
                </c:pt>
                <c:pt idx="1178">
                  <c:v>1391.6511447906721</c:v>
                </c:pt>
                <c:pt idx="1179">
                  <c:v>1392.8310981178979</c:v>
                </c:pt>
                <c:pt idx="1180">
                  <c:v>1394.0110490478564</c:v>
                </c:pt>
                <c:pt idx="1181">
                  <c:v>1395.190997580354</c:v>
                </c:pt>
                <c:pt idx="1182">
                  <c:v>1396.3709437155844</c:v>
                </c:pt>
                <c:pt idx="1183">
                  <c:v>1397.5508874534828</c:v>
                </c:pt>
                <c:pt idx="1184">
                  <c:v>1398.7308287940493</c:v>
                </c:pt>
                <c:pt idx="1185">
                  <c:v>1399.9107677372842</c:v>
                </c:pt>
                <c:pt idx="1186">
                  <c:v>1401.0907042831873</c:v>
                </c:pt>
                <c:pt idx="1187">
                  <c:v>1402.2706384317585</c:v>
                </c:pt>
                <c:pt idx="1188">
                  <c:v>1403.4505701829976</c:v>
                </c:pt>
                <c:pt idx="1189">
                  <c:v>1404.6304995369699</c:v>
                </c:pt>
                <c:pt idx="1190">
                  <c:v>1405.8104264936746</c:v>
                </c:pt>
                <c:pt idx="1191">
                  <c:v>1406.9903510530478</c:v>
                </c:pt>
                <c:pt idx="1192">
                  <c:v>1408.1702732151537</c:v>
                </c:pt>
                <c:pt idx="1193">
                  <c:v>1409.3501929799277</c:v>
                </c:pt>
                <c:pt idx="1194">
                  <c:v>1410.5301103474346</c:v>
                </c:pt>
                <c:pt idx="1195">
                  <c:v>1411.7100253176743</c:v>
                </c:pt>
                <c:pt idx="1196">
                  <c:v>1412.8899378906467</c:v>
                </c:pt>
                <c:pt idx="1197">
                  <c:v>1414.0698480663521</c:v>
                </c:pt>
                <c:pt idx="1198">
                  <c:v>1415.2497558447901</c:v>
                </c:pt>
                <c:pt idx="1199">
                  <c:v>1416.4296612259611</c:v>
                </c:pt>
                <c:pt idx="1200">
                  <c:v>1417.6095642098646</c:v>
                </c:pt>
                <c:pt idx="1201">
                  <c:v>1418.7894647965659</c:v>
                </c:pt>
                <c:pt idx="1202">
                  <c:v>1419.9693629859999</c:v>
                </c:pt>
                <c:pt idx="1203">
                  <c:v>1421.1492587782311</c:v>
                </c:pt>
                <c:pt idx="1204">
                  <c:v>1422.3291521731953</c:v>
                </c:pt>
                <c:pt idx="1205">
                  <c:v>1423.5090431708923</c:v>
                </c:pt>
                <c:pt idx="1206">
                  <c:v>1424.6889317713867</c:v>
                </c:pt>
                <c:pt idx="1207">
                  <c:v>1425.868817974743</c:v>
                </c:pt>
                <c:pt idx="1208">
                  <c:v>1427.0487017807677</c:v>
                </c:pt>
                <c:pt idx="1209">
                  <c:v>1428.2285831896543</c:v>
                </c:pt>
                <c:pt idx="1210">
                  <c:v>1429.4084622013386</c:v>
                </c:pt>
                <c:pt idx="1211">
                  <c:v>1430.5883388158202</c:v>
                </c:pt>
                <c:pt idx="1212">
                  <c:v>1431.7682130330991</c:v>
                </c:pt>
                <c:pt idx="1213">
                  <c:v>1432.9480848531755</c:v>
                </c:pt>
                <c:pt idx="1214">
                  <c:v>1434.1279542760494</c:v>
                </c:pt>
                <c:pt idx="1215">
                  <c:v>1435.3078213017852</c:v>
                </c:pt>
                <c:pt idx="1216">
                  <c:v>1436.4876859303833</c:v>
                </c:pt>
                <c:pt idx="1217">
                  <c:v>1437.6675481617142</c:v>
                </c:pt>
                <c:pt idx="1218">
                  <c:v>1438.8474079959717</c:v>
                </c:pt>
                <c:pt idx="1219">
                  <c:v>1440.0272654330265</c:v>
                </c:pt>
                <c:pt idx="1220">
                  <c:v>1441.2071204728788</c:v>
                </c:pt>
                <c:pt idx="1221">
                  <c:v>1442.3869731156581</c:v>
                </c:pt>
                <c:pt idx="1222">
                  <c:v>1443.5668233612346</c:v>
                </c:pt>
                <c:pt idx="1223">
                  <c:v>1444.7466712097378</c:v>
                </c:pt>
                <c:pt idx="1224">
                  <c:v>1445.9265166610382</c:v>
                </c:pt>
                <c:pt idx="1225">
                  <c:v>1447.1063597152656</c:v>
                </c:pt>
                <c:pt idx="1226">
                  <c:v>1448.2862003723551</c:v>
                </c:pt>
                <c:pt idx="1227">
                  <c:v>1449.4660386323064</c:v>
                </c:pt>
                <c:pt idx="1228">
                  <c:v>1450.6458744951201</c:v>
                </c:pt>
                <c:pt idx="1229">
                  <c:v>1451.8257079608602</c:v>
                </c:pt>
                <c:pt idx="1230">
                  <c:v>1453.0055390294626</c:v>
                </c:pt>
                <c:pt idx="1231">
                  <c:v>1454.1853677009915</c:v>
                </c:pt>
                <c:pt idx="1232">
                  <c:v>1455.3651939753827</c:v>
                </c:pt>
                <c:pt idx="1233">
                  <c:v>1456.5450178527003</c:v>
                </c:pt>
                <c:pt idx="1234">
                  <c:v>1457.7248393329448</c:v>
                </c:pt>
                <c:pt idx="1235">
                  <c:v>1458.904658416116</c:v>
                </c:pt>
                <c:pt idx="1236">
                  <c:v>1460.0844751022139</c:v>
                </c:pt>
                <c:pt idx="1237">
                  <c:v>1461.2642893912384</c:v>
                </c:pt>
                <c:pt idx="1238">
                  <c:v>1462.4441012831251</c:v>
                </c:pt>
                <c:pt idx="1239">
                  <c:v>1463.6239107780029</c:v>
                </c:pt>
                <c:pt idx="1240">
                  <c:v>1464.8037178758723</c:v>
                </c:pt>
                <c:pt idx="1241">
                  <c:v>1465.9835225766035</c:v>
                </c:pt>
                <c:pt idx="1242">
                  <c:v>1467.1633248803262</c:v>
                </c:pt>
                <c:pt idx="1243">
                  <c:v>1468.3431247870403</c:v>
                </c:pt>
                <c:pt idx="1244">
                  <c:v>1469.5229222966809</c:v>
                </c:pt>
                <c:pt idx="1245">
                  <c:v>1470.7027174092484</c:v>
                </c:pt>
                <c:pt idx="1246">
                  <c:v>1471.8825101248717</c:v>
                </c:pt>
                <c:pt idx="1247">
                  <c:v>1473.0623004434219</c:v>
                </c:pt>
                <c:pt idx="1248">
                  <c:v>1474.2420883649631</c:v>
                </c:pt>
                <c:pt idx="1249">
                  <c:v>1475.4218738894313</c:v>
                </c:pt>
                <c:pt idx="1250">
                  <c:v>1476.6016570169554</c:v>
                </c:pt>
                <c:pt idx="1251">
                  <c:v>1477.7814377474708</c:v>
                </c:pt>
                <c:pt idx="1252">
                  <c:v>1478.9612160809775</c:v>
                </c:pt>
                <c:pt idx="1253">
                  <c:v>1480.1409920174756</c:v>
                </c:pt>
                <c:pt idx="1254">
                  <c:v>1481.3207655570295</c:v>
                </c:pt>
                <c:pt idx="1255">
                  <c:v>1482.5005366995749</c:v>
                </c:pt>
                <c:pt idx="1256">
                  <c:v>1483.6803054451116</c:v>
                </c:pt>
                <c:pt idx="1257">
                  <c:v>1484.8600717937043</c:v>
                </c:pt>
                <c:pt idx="1258">
                  <c:v>1486.0398357453528</c:v>
                </c:pt>
                <c:pt idx="1259">
                  <c:v>1487.2195972999928</c:v>
                </c:pt>
                <c:pt idx="1260">
                  <c:v>1488.3993564576886</c:v>
                </c:pt>
                <c:pt idx="1261">
                  <c:v>1489.5791132184404</c:v>
                </c:pt>
                <c:pt idx="1262">
                  <c:v>1490.7588675821837</c:v>
                </c:pt>
                <c:pt idx="1263">
                  <c:v>1491.9386195490474</c:v>
                </c:pt>
                <c:pt idx="1264">
                  <c:v>1493.1183691189672</c:v>
                </c:pt>
                <c:pt idx="1265">
                  <c:v>1494.2981162919427</c:v>
                </c:pt>
                <c:pt idx="1266">
                  <c:v>1495.4778610679746</c:v>
                </c:pt>
                <c:pt idx="1267">
                  <c:v>1496.6576034470622</c:v>
                </c:pt>
                <c:pt idx="1268">
                  <c:v>1497.8373434292057</c:v>
                </c:pt>
                <c:pt idx="1269">
                  <c:v>1499.0170810145346</c:v>
                </c:pt>
                <c:pt idx="1270">
                  <c:v>1500.1968162028547</c:v>
                </c:pt>
                <c:pt idx="1271">
                  <c:v>1501.3765489942955</c:v>
                </c:pt>
                <c:pt idx="1272">
                  <c:v>1502.5562793888569</c:v>
                </c:pt>
                <c:pt idx="1273">
                  <c:v>1503.7360073865386</c:v>
                </c:pt>
                <c:pt idx="1274">
                  <c:v>1504.9157329872767</c:v>
                </c:pt>
                <c:pt idx="1275">
                  <c:v>1506.0954561911351</c:v>
                </c:pt>
                <c:pt idx="1276">
                  <c:v>1507.2751769981141</c:v>
                </c:pt>
                <c:pt idx="1277">
                  <c:v>1508.4548954082784</c:v>
                </c:pt>
                <c:pt idx="1278">
                  <c:v>1509.6346114214987</c:v>
                </c:pt>
                <c:pt idx="1279">
                  <c:v>1510.8143250378396</c:v>
                </c:pt>
                <c:pt idx="1280">
                  <c:v>1511.9940362573657</c:v>
                </c:pt>
                <c:pt idx="1281">
                  <c:v>1513.1737450800124</c:v>
                </c:pt>
                <c:pt idx="1282">
                  <c:v>1514.3534515058443</c:v>
                </c:pt>
                <c:pt idx="1283">
                  <c:v>1515.5331555347968</c:v>
                </c:pt>
                <c:pt idx="1284">
                  <c:v>1516.71285716687</c:v>
                </c:pt>
                <c:pt idx="1285">
                  <c:v>1517.8925564021283</c:v>
                </c:pt>
                <c:pt idx="1286">
                  <c:v>1519.0722532405719</c:v>
                </c:pt>
                <c:pt idx="1287">
                  <c:v>1520.2519476822006</c:v>
                </c:pt>
                <c:pt idx="1288">
                  <c:v>1521.4316397269499</c:v>
                </c:pt>
                <c:pt idx="1289">
                  <c:v>1522.6113293749493</c:v>
                </c:pt>
                <c:pt idx="1290">
                  <c:v>1523.791016626069</c:v>
                </c:pt>
                <c:pt idx="1291">
                  <c:v>1524.9707014804387</c:v>
                </c:pt>
                <c:pt idx="1292">
                  <c:v>1526.1503839379291</c:v>
                </c:pt>
                <c:pt idx="1293">
                  <c:v>1527.3300639986692</c:v>
                </c:pt>
                <c:pt idx="1294">
                  <c:v>1528.5097416626591</c:v>
                </c:pt>
                <c:pt idx="1295">
                  <c:v>1529.6894169297698</c:v>
                </c:pt>
                <c:pt idx="1296">
                  <c:v>1530.8690898001303</c:v>
                </c:pt>
                <c:pt idx="1297">
                  <c:v>1532.0487602737405</c:v>
                </c:pt>
                <c:pt idx="1298">
                  <c:v>1533.228428350536</c:v>
                </c:pt>
                <c:pt idx="1299">
                  <c:v>1534.4080940305814</c:v>
                </c:pt>
                <c:pt idx="1300">
                  <c:v>1535.5877573138766</c:v>
                </c:pt>
                <c:pt idx="1301">
                  <c:v>1536.767418200357</c:v>
                </c:pt>
                <c:pt idx="1302">
                  <c:v>1537.947076690152</c:v>
                </c:pt>
                <c:pt idx="1303">
                  <c:v>1539.1267327831324</c:v>
                </c:pt>
                <c:pt idx="1304">
                  <c:v>1540.3063864794269</c:v>
                </c:pt>
                <c:pt idx="1305">
                  <c:v>1541.4860377789068</c:v>
                </c:pt>
                <c:pt idx="1306">
                  <c:v>1542.6656866817013</c:v>
                </c:pt>
                <c:pt idx="1307">
                  <c:v>1543.8453331877456</c:v>
                </c:pt>
                <c:pt idx="1308">
                  <c:v>1545.0249772971044</c:v>
                </c:pt>
                <c:pt idx="1309">
                  <c:v>1546.204619009713</c:v>
                </c:pt>
                <c:pt idx="1310">
                  <c:v>1547.3842583255714</c:v>
                </c:pt>
                <c:pt idx="1311">
                  <c:v>1548.5638952447443</c:v>
                </c:pt>
                <c:pt idx="1312">
                  <c:v>1549.7435297672318</c:v>
                </c:pt>
                <c:pt idx="1313">
                  <c:v>1550.9231618929691</c:v>
                </c:pt>
                <c:pt idx="1314">
                  <c:v>1552.1027916220855</c:v>
                </c:pt>
                <c:pt idx="1315">
                  <c:v>1553.2824189544519</c:v>
                </c:pt>
                <c:pt idx="1316">
                  <c:v>1554.4620438901327</c:v>
                </c:pt>
                <c:pt idx="1317">
                  <c:v>1555.641666429128</c:v>
                </c:pt>
                <c:pt idx="1318">
                  <c:v>1556.8212865715025</c:v>
                </c:pt>
                <c:pt idx="1319">
                  <c:v>1558.0009043171267</c:v>
                </c:pt>
                <c:pt idx="1320">
                  <c:v>1559.1805196661301</c:v>
                </c:pt>
                <c:pt idx="1321">
                  <c:v>1560.3601326184478</c:v>
                </c:pt>
                <c:pt idx="1322">
                  <c:v>1561.5397431740803</c:v>
                </c:pt>
                <c:pt idx="1323">
                  <c:v>1562.7193513331563</c:v>
                </c:pt>
                <c:pt idx="1324">
                  <c:v>1563.8989570954823</c:v>
                </c:pt>
                <c:pt idx="1325">
                  <c:v>1565.0785604611874</c:v>
                </c:pt>
                <c:pt idx="1326">
                  <c:v>1566.2581614302717</c:v>
                </c:pt>
                <c:pt idx="1327">
                  <c:v>1567.4377600027351</c:v>
                </c:pt>
                <c:pt idx="1328">
                  <c:v>1568.6173561785774</c:v>
                </c:pt>
                <c:pt idx="1329">
                  <c:v>1569.7969499577343</c:v>
                </c:pt>
                <c:pt idx="1330">
                  <c:v>1570.9765413403352</c:v>
                </c:pt>
                <c:pt idx="1331">
                  <c:v>1572.156130326315</c:v>
                </c:pt>
                <c:pt idx="1332">
                  <c:v>1573.3357169156739</c:v>
                </c:pt>
                <c:pt idx="1333">
                  <c:v>1574.5153011084121</c:v>
                </c:pt>
                <c:pt idx="1334">
                  <c:v>1575.6948829045293</c:v>
                </c:pt>
                <c:pt idx="1335">
                  <c:v>1576.8744623040902</c:v>
                </c:pt>
                <c:pt idx="1336">
                  <c:v>1578.0540393070303</c:v>
                </c:pt>
                <c:pt idx="1337">
                  <c:v>1579.233613913414</c:v>
                </c:pt>
                <c:pt idx="1338">
                  <c:v>1580.4131861232418</c:v>
                </c:pt>
                <c:pt idx="1339">
                  <c:v>1581.5927559364484</c:v>
                </c:pt>
                <c:pt idx="1340">
                  <c:v>1582.772323353099</c:v>
                </c:pt>
                <c:pt idx="1341">
                  <c:v>1583.951888373193</c:v>
                </c:pt>
                <c:pt idx="1342">
                  <c:v>1585.131450996731</c:v>
                </c:pt>
                <c:pt idx="1343">
                  <c:v>1586.3110112236482</c:v>
                </c:pt>
                <c:pt idx="1344">
                  <c:v>1587.4905690540736</c:v>
                </c:pt>
                <c:pt idx="1345">
                  <c:v>1588.670124487943</c:v>
                </c:pt>
                <c:pt idx="1346">
                  <c:v>1589.8496775252559</c:v>
                </c:pt>
                <c:pt idx="1347">
                  <c:v>1591.0292281660772</c:v>
                </c:pt>
                <c:pt idx="1348">
                  <c:v>1592.2087764103424</c:v>
                </c:pt>
                <c:pt idx="1349">
                  <c:v>1593.3883222580514</c:v>
                </c:pt>
                <c:pt idx="1350">
                  <c:v>1594.5678657092685</c:v>
                </c:pt>
                <c:pt idx="1351">
                  <c:v>1595.7474067639941</c:v>
                </c:pt>
                <c:pt idx="1352">
                  <c:v>1596.9269454221637</c:v>
                </c:pt>
                <c:pt idx="1353">
                  <c:v>1598.1064816838416</c:v>
                </c:pt>
                <c:pt idx="1354">
                  <c:v>1599.2860155490278</c:v>
                </c:pt>
                <c:pt idx="1355">
                  <c:v>1600.4655470176576</c:v>
                </c:pt>
                <c:pt idx="1356">
                  <c:v>1601.6450760898606</c:v>
                </c:pt>
                <c:pt idx="1357">
                  <c:v>1602.8246027655719</c:v>
                </c:pt>
                <c:pt idx="1358">
                  <c:v>1604.0041270447916</c:v>
                </c:pt>
                <c:pt idx="1359">
                  <c:v>1605.1836489275199</c:v>
                </c:pt>
                <c:pt idx="1360">
                  <c:v>1606.3631684137563</c:v>
                </c:pt>
                <c:pt idx="1361">
                  <c:v>1607.542685503566</c:v>
                </c:pt>
                <c:pt idx="1362">
                  <c:v>1608.7222001968837</c:v>
                </c:pt>
                <c:pt idx="1363">
                  <c:v>1609.9017124937102</c:v>
                </c:pt>
                <c:pt idx="1364">
                  <c:v>1611.0812223941741</c:v>
                </c:pt>
                <c:pt idx="1365">
                  <c:v>1612.2607298981463</c:v>
                </c:pt>
                <c:pt idx="1366">
                  <c:v>1613.4402350056271</c:v>
                </c:pt>
                <c:pt idx="1367">
                  <c:v>1614.6197377167455</c:v>
                </c:pt>
                <c:pt idx="1368">
                  <c:v>1615.7992380313724</c:v>
                </c:pt>
                <c:pt idx="1369">
                  <c:v>1616.9787359495722</c:v>
                </c:pt>
                <c:pt idx="1370">
                  <c:v>1618.1582314714096</c:v>
                </c:pt>
                <c:pt idx="1371">
                  <c:v>1619.3377245967554</c:v>
                </c:pt>
                <c:pt idx="1372">
                  <c:v>1620.5172153257388</c:v>
                </c:pt>
                <c:pt idx="1373">
                  <c:v>1621.6967036582953</c:v>
                </c:pt>
                <c:pt idx="1374">
                  <c:v>1622.8761895944249</c:v>
                </c:pt>
                <c:pt idx="1375">
                  <c:v>1624.0556731341273</c:v>
                </c:pt>
                <c:pt idx="1376">
                  <c:v>1625.2351542774675</c:v>
                </c:pt>
                <c:pt idx="1377">
                  <c:v>1626.4146330244455</c:v>
                </c:pt>
                <c:pt idx="1378">
                  <c:v>1627.594109375061</c:v>
                </c:pt>
                <c:pt idx="1379">
                  <c:v>1628.7735833292495</c:v>
                </c:pt>
                <c:pt idx="1380">
                  <c:v>1629.9530548870109</c:v>
                </c:pt>
                <c:pt idx="1381">
                  <c:v>1631.1325240484748</c:v>
                </c:pt>
                <c:pt idx="1382">
                  <c:v>1632.3119908135761</c:v>
                </c:pt>
                <c:pt idx="1383">
                  <c:v>1633.4914551822508</c:v>
                </c:pt>
                <c:pt idx="1384">
                  <c:v>1634.6709171546274</c:v>
                </c:pt>
                <c:pt idx="1385">
                  <c:v>1635.8503767306418</c:v>
                </c:pt>
                <c:pt idx="1386">
                  <c:v>1637.029833910294</c:v>
                </c:pt>
                <c:pt idx="1387">
                  <c:v>1638.2092886936482</c:v>
                </c:pt>
                <c:pt idx="1388">
                  <c:v>1639.3887410806403</c:v>
                </c:pt>
                <c:pt idx="1389">
                  <c:v>1640.5681910712699</c:v>
                </c:pt>
                <c:pt idx="1390">
                  <c:v>1641.7476386656019</c:v>
                </c:pt>
                <c:pt idx="1391">
                  <c:v>1642.9270838635714</c:v>
                </c:pt>
                <c:pt idx="1392">
                  <c:v>1644.1065266652433</c:v>
                </c:pt>
                <c:pt idx="1393">
                  <c:v>1645.2859670706175</c:v>
                </c:pt>
                <c:pt idx="1394">
                  <c:v>1646.4654050796939</c:v>
                </c:pt>
                <c:pt idx="1395">
                  <c:v>1647.6448406924726</c:v>
                </c:pt>
                <c:pt idx="1396">
                  <c:v>1648.8242739089535</c:v>
                </c:pt>
                <c:pt idx="1397">
                  <c:v>1650.0037047290723</c:v>
                </c:pt>
                <c:pt idx="1398">
                  <c:v>1651.1831331529577</c:v>
                </c:pt>
                <c:pt idx="1399">
                  <c:v>1652.3625591806103</c:v>
                </c:pt>
                <c:pt idx="1400">
                  <c:v>1653.5419828119004</c:v>
                </c:pt>
                <c:pt idx="1401">
                  <c:v>1654.7214040469573</c:v>
                </c:pt>
                <c:pt idx="1402">
                  <c:v>1655.9008228857167</c:v>
                </c:pt>
                <c:pt idx="1403">
                  <c:v>1657.0802393282429</c:v>
                </c:pt>
                <c:pt idx="1404">
                  <c:v>1658.2596533744716</c:v>
                </c:pt>
                <c:pt idx="1405">
                  <c:v>1659.439065024467</c:v>
                </c:pt>
                <c:pt idx="1406">
                  <c:v>1660.6184742782293</c:v>
                </c:pt>
                <c:pt idx="1407">
                  <c:v>1661.7978811357586</c:v>
                </c:pt>
                <c:pt idx="1408">
                  <c:v>1662.9772855969902</c:v>
                </c:pt>
                <c:pt idx="1409">
                  <c:v>1664.1566876620532</c:v>
                </c:pt>
                <c:pt idx="1410">
                  <c:v>1665.3360873308186</c:v>
                </c:pt>
                <c:pt idx="1411">
                  <c:v>1666.5154846034156</c:v>
                </c:pt>
                <c:pt idx="1412">
                  <c:v>1667.6948794797793</c:v>
                </c:pt>
                <c:pt idx="1413">
                  <c:v>1668.8742719599102</c:v>
                </c:pt>
                <c:pt idx="1414">
                  <c:v>1670.0536620438725</c:v>
                </c:pt>
                <c:pt idx="1415">
                  <c:v>1671.2330497316016</c:v>
                </c:pt>
                <c:pt idx="1416">
                  <c:v>1672.4124350230977</c:v>
                </c:pt>
                <c:pt idx="1417">
                  <c:v>1673.5918179184255</c:v>
                </c:pt>
                <c:pt idx="1418">
                  <c:v>1674.7711984175846</c:v>
                </c:pt>
                <c:pt idx="1419">
                  <c:v>1675.9505765205108</c:v>
                </c:pt>
                <c:pt idx="1420">
                  <c:v>1677.1299522272686</c:v>
                </c:pt>
                <c:pt idx="1421">
                  <c:v>1678.3093255378578</c:v>
                </c:pt>
                <c:pt idx="1422">
                  <c:v>1679.4886964522786</c:v>
                </c:pt>
                <c:pt idx="1423">
                  <c:v>1680.6680649705957</c:v>
                </c:pt>
                <c:pt idx="1424">
                  <c:v>1681.8474310926795</c:v>
                </c:pt>
                <c:pt idx="1425">
                  <c:v>1683.0267948185949</c:v>
                </c:pt>
                <c:pt idx="1426">
                  <c:v>1684.2061561484065</c:v>
                </c:pt>
                <c:pt idx="1427">
                  <c:v>1685.3855150820496</c:v>
                </c:pt>
                <c:pt idx="1428">
                  <c:v>1686.5648716195244</c:v>
                </c:pt>
                <c:pt idx="1429">
                  <c:v>1687.7442257608952</c:v>
                </c:pt>
                <c:pt idx="1430">
                  <c:v>1688.9235775060977</c:v>
                </c:pt>
                <c:pt idx="1431">
                  <c:v>1690.1029268551963</c:v>
                </c:pt>
                <c:pt idx="1432">
                  <c:v>1691.2822738081911</c:v>
                </c:pt>
                <c:pt idx="1433">
                  <c:v>1692.4616183650173</c:v>
                </c:pt>
                <c:pt idx="1434">
                  <c:v>1693.6409605258045</c:v>
                </c:pt>
                <c:pt idx="1435">
                  <c:v>1694.8203002904231</c:v>
                </c:pt>
                <c:pt idx="1436">
                  <c:v>1695.9996376589381</c:v>
                </c:pt>
                <c:pt idx="1437">
                  <c:v>1697.1789726314137</c:v>
                </c:pt>
                <c:pt idx="1438">
                  <c:v>1698.3583052077211</c:v>
                </c:pt>
                <c:pt idx="1439">
                  <c:v>1699.537635387989</c:v>
                </c:pt>
                <c:pt idx="1440">
                  <c:v>1700.7169631721531</c:v>
                </c:pt>
                <c:pt idx="1441">
                  <c:v>1701.8962885602782</c:v>
                </c:pt>
                <c:pt idx="1442">
                  <c:v>1703.0756115522995</c:v>
                </c:pt>
                <c:pt idx="1443">
                  <c:v>1704.2549321482168</c:v>
                </c:pt>
                <c:pt idx="1444">
                  <c:v>1705.434250348095</c:v>
                </c:pt>
                <c:pt idx="1445">
                  <c:v>1706.613566151934</c:v>
                </c:pt>
                <c:pt idx="1446">
                  <c:v>1707.7928795596692</c:v>
                </c:pt>
                <c:pt idx="1447">
                  <c:v>1708.9721905714298</c:v>
                </c:pt>
                <c:pt idx="1448">
                  <c:v>1710.1514991870868</c:v>
                </c:pt>
                <c:pt idx="1449">
                  <c:v>1711.3308054067043</c:v>
                </c:pt>
                <c:pt idx="1450">
                  <c:v>1712.5101092303473</c:v>
                </c:pt>
                <c:pt idx="1451">
                  <c:v>1713.6894106578866</c:v>
                </c:pt>
                <c:pt idx="1452">
                  <c:v>1714.8687096894512</c:v>
                </c:pt>
                <c:pt idx="1453">
                  <c:v>1716.0480063249768</c:v>
                </c:pt>
                <c:pt idx="1454">
                  <c:v>1717.2273005644631</c:v>
                </c:pt>
                <c:pt idx="1455">
                  <c:v>1718.4065924079748</c:v>
                </c:pt>
                <c:pt idx="1456">
                  <c:v>1719.5858818554475</c:v>
                </c:pt>
                <c:pt idx="1457">
                  <c:v>1720.7651689069455</c:v>
                </c:pt>
                <c:pt idx="1458">
                  <c:v>1721.9444535624043</c:v>
                </c:pt>
                <c:pt idx="1459">
                  <c:v>1723.1237358219532</c:v>
                </c:pt>
                <c:pt idx="1460">
                  <c:v>1724.3030156854629</c:v>
                </c:pt>
                <c:pt idx="1461">
                  <c:v>1725.482293152998</c:v>
                </c:pt>
                <c:pt idx="1462">
                  <c:v>1726.6615682245586</c:v>
                </c:pt>
                <c:pt idx="1463">
                  <c:v>1727.8408409001447</c:v>
                </c:pt>
                <c:pt idx="1464">
                  <c:v>1729.020111179756</c:v>
                </c:pt>
                <c:pt idx="1465">
                  <c:v>1730.1993790633931</c:v>
                </c:pt>
                <c:pt idx="1466">
                  <c:v>1731.37864455112</c:v>
                </c:pt>
                <c:pt idx="1467">
                  <c:v>1732.5579076428724</c:v>
                </c:pt>
                <c:pt idx="1468">
                  <c:v>1733.7371683386502</c:v>
                </c:pt>
                <c:pt idx="1469">
                  <c:v>1734.9164266385183</c:v>
                </c:pt>
                <c:pt idx="1470">
                  <c:v>1736.0956825424116</c:v>
                </c:pt>
                <c:pt idx="1471">
                  <c:v>1737.2749360503951</c:v>
                </c:pt>
                <c:pt idx="1472">
                  <c:v>1738.4541871624688</c:v>
                </c:pt>
                <c:pt idx="1473">
                  <c:v>1739.6334358786323</c:v>
                </c:pt>
                <c:pt idx="1474">
                  <c:v>1740.8126821988214</c:v>
                </c:pt>
                <c:pt idx="1475">
                  <c:v>1741.9919261231005</c:v>
                </c:pt>
                <c:pt idx="1476">
                  <c:v>1743.1711676515345</c:v>
                </c:pt>
                <c:pt idx="1477">
                  <c:v>1744.3504067839938</c:v>
                </c:pt>
                <c:pt idx="1478">
                  <c:v>1745.5296435206078</c:v>
                </c:pt>
                <c:pt idx="1479">
                  <c:v>1746.7088778613117</c:v>
                </c:pt>
                <c:pt idx="1480">
                  <c:v>1747.8881098061058</c:v>
                </c:pt>
                <c:pt idx="1481">
                  <c:v>1749.0673393550549</c:v>
                </c:pt>
                <c:pt idx="1482">
                  <c:v>1750.2465665080938</c:v>
                </c:pt>
                <c:pt idx="1483">
                  <c:v>1751.4257912652874</c:v>
                </c:pt>
                <c:pt idx="1484">
                  <c:v>1752.605013626571</c:v>
                </c:pt>
                <c:pt idx="1485">
                  <c:v>1753.7842335920095</c:v>
                </c:pt>
                <c:pt idx="1486">
                  <c:v>1754.9634511615379</c:v>
                </c:pt>
                <c:pt idx="1487">
                  <c:v>1756.1426663352859</c:v>
                </c:pt>
                <c:pt idx="1488">
                  <c:v>1757.3218791131885</c:v>
                </c:pt>
                <c:pt idx="1489">
                  <c:v>1758.5010894951811</c:v>
                </c:pt>
                <c:pt idx="1490">
                  <c:v>1759.6802974813929</c:v>
                </c:pt>
                <c:pt idx="1491">
                  <c:v>1760.8595030716949</c:v>
                </c:pt>
                <c:pt idx="1492">
                  <c:v>1762.0387062662164</c:v>
                </c:pt>
                <c:pt idx="1493">
                  <c:v>1763.2179070649572</c:v>
                </c:pt>
                <c:pt idx="1494">
                  <c:v>1764.3971054677879</c:v>
                </c:pt>
                <c:pt idx="1495">
                  <c:v>1765.5763014749027</c:v>
                </c:pt>
                <c:pt idx="1496">
                  <c:v>1766.7554950861074</c:v>
                </c:pt>
                <c:pt idx="1497">
                  <c:v>1767.9346863015317</c:v>
                </c:pt>
                <c:pt idx="1498">
                  <c:v>1769.1138751211752</c:v>
                </c:pt>
                <c:pt idx="1499">
                  <c:v>1770.293061545038</c:v>
                </c:pt>
                <c:pt idx="1500">
                  <c:v>1771.4722455730557</c:v>
                </c:pt>
                <c:pt idx="1501">
                  <c:v>1772.6514272053571</c:v>
                </c:pt>
                <c:pt idx="1502">
                  <c:v>1773.8306064418134</c:v>
                </c:pt>
                <c:pt idx="1503">
                  <c:v>1775.0097832825536</c:v>
                </c:pt>
                <c:pt idx="1504">
                  <c:v>1776.1889577274485</c:v>
                </c:pt>
                <c:pt idx="1505">
                  <c:v>1777.3681297766275</c:v>
                </c:pt>
                <c:pt idx="1506">
                  <c:v>1778.5472994300258</c:v>
                </c:pt>
                <c:pt idx="1507">
                  <c:v>1779.7264666876433</c:v>
                </c:pt>
                <c:pt idx="1508">
                  <c:v>1780.9056315495448</c:v>
                </c:pt>
                <c:pt idx="1509">
                  <c:v>1782.0847940157303</c:v>
                </c:pt>
                <c:pt idx="1510">
                  <c:v>1783.2639540861351</c:v>
                </c:pt>
                <c:pt idx="1511">
                  <c:v>1784.4431117607594</c:v>
                </c:pt>
                <c:pt idx="1512">
                  <c:v>1785.6222670396676</c:v>
                </c:pt>
                <c:pt idx="1513">
                  <c:v>1786.8014199229242</c:v>
                </c:pt>
                <c:pt idx="1514">
                  <c:v>1787.9805704104003</c:v>
                </c:pt>
                <c:pt idx="1515">
                  <c:v>1789.1597185021603</c:v>
                </c:pt>
                <c:pt idx="1516">
                  <c:v>1790.3388641982044</c:v>
                </c:pt>
                <c:pt idx="1517">
                  <c:v>1791.5180074985326</c:v>
                </c:pt>
                <c:pt idx="1518">
                  <c:v>1792.6971484031444</c:v>
                </c:pt>
                <c:pt idx="1519">
                  <c:v>1793.8762869121051</c:v>
                </c:pt>
                <c:pt idx="1520">
                  <c:v>1795.0554230252851</c:v>
                </c:pt>
                <c:pt idx="1521">
                  <c:v>1796.2345567428781</c:v>
                </c:pt>
                <c:pt idx="1522">
                  <c:v>1797.4136880646906</c:v>
                </c:pt>
                <c:pt idx="1523">
                  <c:v>1798.5928169909164</c:v>
                </c:pt>
                <c:pt idx="1524">
                  <c:v>1799.7719435214262</c:v>
                </c:pt>
                <c:pt idx="1525">
                  <c:v>1800.9510676562197</c:v>
                </c:pt>
                <c:pt idx="1526">
                  <c:v>1802.1301893954267</c:v>
                </c:pt>
                <c:pt idx="1527">
                  <c:v>1803.3093087389177</c:v>
                </c:pt>
                <c:pt idx="1528">
                  <c:v>1804.4884256868218</c:v>
                </c:pt>
                <c:pt idx="1529">
                  <c:v>1805.6675402390099</c:v>
                </c:pt>
                <c:pt idx="1530">
                  <c:v>1806.8466523955465</c:v>
                </c:pt>
                <c:pt idx="1531">
                  <c:v>1808.0257621564965</c:v>
                </c:pt>
                <c:pt idx="1532">
                  <c:v>1809.204869521795</c:v>
                </c:pt>
                <c:pt idx="1533">
                  <c:v>1810.3839744914421</c:v>
                </c:pt>
                <c:pt idx="1534">
                  <c:v>1811.5630770654379</c:v>
                </c:pt>
                <c:pt idx="1535">
                  <c:v>1812.742177243847</c:v>
                </c:pt>
                <c:pt idx="1536">
                  <c:v>1813.9212750266693</c:v>
                </c:pt>
                <c:pt idx="1537">
                  <c:v>1815.10037041384</c:v>
                </c:pt>
                <c:pt idx="1538">
                  <c:v>1816.2794634053594</c:v>
                </c:pt>
                <c:pt idx="1539">
                  <c:v>1817.4585540013568</c:v>
                </c:pt>
                <c:pt idx="1540">
                  <c:v>1818.6376422017026</c:v>
                </c:pt>
                <c:pt idx="1541">
                  <c:v>1819.8167280065263</c:v>
                </c:pt>
                <c:pt idx="1542">
                  <c:v>1820.9958114156987</c:v>
                </c:pt>
                <c:pt idx="1543">
                  <c:v>1822.1748924292845</c:v>
                </c:pt>
                <c:pt idx="1544">
                  <c:v>1823.3539710473478</c:v>
                </c:pt>
                <c:pt idx="1545">
                  <c:v>1824.5330472698245</c:v>
                </c:pt>
                <c:pt idx="1546">
                  <c:v>1825.7121210967146</c:v>
                </c:pt>
                <c:pt idx="1547">
                  <c:v>1826.8911925280177</c:v>
                </c:pt>
                <c:pt idx="1548">
                  <c:v>1828.0702615637988</c:v>
                </c:pt>
                <c:pt idx="1549">
                  <c:v>1829.2493282039929</c:v>
                </c:pt>
                <c:pt idx="1550">
                  <c:v>1830.4283924486651</c:v>
                </c:pt>
                <c:pt idx="1551">
                  <c:v>1831.6074542978151</c:v>
                </c:pt>
                <c:pt idx="1552">
                  <c:v>1832.7865137513784</c:v>
                </c:pt>
                <c:pt idx="1553">
                  <c:v>1833.9655708094194</c:v>
                </c:pt>
                <c:pt idx="1554">
                  <c:v>1835.1446254719385</c:v>
                </c:pt>
                <c:pt idx="1555">
                  <c:v>1836.3236777389354</c:v>
                </c:pt>
                <c:pt idx="1556">
                  <c:v>1837.5027276104747</c:v>
                </c:pt>
                <c:pt idx="1557">
                  <c:v>1838.6817750864273</c:v>
                </c:pt>
                <c:pt idx="1558">
                  <c:v>1839.8608201668578</c:v>
                </c:pt>
                <c:pt idx="1559">
                  <c:v>1841.0398628518308</c:v>
                </c:pt>
                <c:pt idx="1560">
                  <c:v>1842.2189031412815</c:v>
                </c:pt>
                <c:pt idx="1561">
                  <c:v>1843.3979410352101</c:v>
                </c:pt>
                <c:pt idx="1562">
                  <c:v>1844.5769765336813</c:v>
                </c:pt>
                <c:pt idx="1563">
                  <c:v>1845.7560096366951</c:v>
                </c:pt>
                <c:pt idx="1564">
                  <c:v>1846.9350403441867</c:v>
                </c:pt>
                <c:pt idx="1565">
                  <c:v>1848.1140686562208</c:v>
                </c:pt>
                <c:pt idx="1566">
                  <c:v>1849.2930945727974</c:v>
                </c:pt>
                <c:pt idx="1567">
                  <c:v>1850.4721180938518</c:v>
                </c:pt>
                <c:pt idx="1568">
                  <c:v>1851.6511392195132</c:v>
                </c:pt>
                <c:pt idx="1569">
                  <c:v>1852.8301579496526</c:v>
                </c:pt>
                <c:pt idx="1570">
                  <c:v>1854.0091742843993</c:v>
                </c:pt>
                <c:pt idx="1571">
                  <c:v>1855.1881882236883</c:v>
                </c:pt>
                <c:pt idx="1572">
                  <c:v>1856.3671997675199</c:v>
                </c:pt>
                <c:pt idx="1573">
                  <c:v>1857.5462089158939</c:v>
                </c:pt>
                <c:pt idx="1574">
                  <c:v>1858.7252156688751</c:v>
                </c:pt>
                <c:pt idx="1575">
                  <c:v>1859.9042200263987</c:v>
                </c:pt>
                <c:pt idx="1576">
                  <c:v>1861.0832219885297</c:v>
                </c:pt>
                <c:pt idx="1577">
                  <c:v>1862.2622215552676</c:v>
                </c:pt>
                <c:pt idx="1578">
                  <c:v>1863.441218726548</c:v>
                </c:pt>
                <c:pt idx="1579">
                  <c:v>1864.6202135024355</c:v>
                </c:pt>
                <c:pt idx="1580">
                  <c:v>1865.7992058828656</c:v>
                </c:pt>
                <c:pt idx="1581">
                  <c:v>1866.9781958679675</c:v>
                </c:pt>
                <c:pt idx="1582">
                  <c:v>1868.1571834576764</c:v>
                </c:pt>
                <c:pt idx="1583">
                  <c:v>1869.3361686519925</c:v>
                </c:pt>
                <c:pt idx="1584">
                  <c:v>1870.5151514509157</c:v>
                </c:pt>
                <c:pt idx="1585">
                  <c:v>1871.6941318544461</c:v>
                </c:pt>
                <c:pt idx="1586">
                  <c:v>1872.8731098625838</c:v>
                </c:pt>
                <c:pt idx="1587">
                  <c:v>1874.0520854753929</c:v>
                </c:pt>
                <c:pt idx="1588">
                  <c:v>1875.2310586928741</c:v>
                </c:pt>
                <c:pt idx="1589">
                  <c:v>1876.4100295148976</c:v>
                </c:pt>
                <c:pt idx="1590">
                  <c:v>1877.5889979416575</c:v>
                </c:pt>
                <c:pt idx="1591">
                  <c:v>1878.7679639730245</c:v>
                </c:pt>
                <c:pt idx="1592">
                  <c:v>1879.9469276090633</c:v>
                </c:pt>
                <c:pt idx="1593">
                  <c:v>1881.1258888497739</c:v>
                </c:pt>
                <c:pt idx="1594">
                  <c:v>1882.3048476950917</c:v>
                </c:pt>
                <c:pt idx="1595">
                  <c:v>1883.4838041451458</c:v>
                </c:pt>
                <c:pt idx="1596">
                  <c:v>1884.6627581998716</c:v>
                </c:pt>
                <c:pt idx="1597">
                  <c:v>1885.8417098592045</c:v>
                </c:pt>
                <c:pt idx="1598">
                  <c:v>1887.0206591232741</c:v>
                </c:pt>
                <c:pt idx="1599">
                  <c:v>1888.1996059920798</c:v>
                </c:pt>
                <c:pt idx="1600">
                  <c:v>1889.3785504654927</c:v>
                </c:pt>
                <c:pt idx="1601">
                  <c:v>1890.557492543642</c:v>
                </c:pt>
                <c:pt idx="1602">
                  <c:v>1891.7364322265278</c:v>
                </c:pt>
                <c:pt idx="1603">
                  <c:v>1892.9153695140851</c:v>
                </c:pt>
                <c:pt idx="1604">
                  <c:v>1894.094304406379</c:v>
                </c:pt>
                <c:pt idx="1605">
                  <c:v>1895.2732369034093</c:v>
                </c:pt>
                <c:pt idx="1606">
                  <c:v>1896.4521670051115</c:v>
                </c:pt>
                <c:pt idx="1607">
                  <c:v>1897.6310947115498</c:v>
                </c:pt>
                <c:pt idx="1608">
                  <c:v>1898.8100200227893</c:v>
                </c:pt>
                <c:pt idx="1609">
                  <c:v>1899.9889429387006</c:v>
                </c:pt>
                <c:pt idx="1610">
                  <c:v>1901.1678634593482</c:v>
                </c:pt>
                <c:pt idx="1611">
                  <c:v>1902.3467815847969</c:v>
                </c:pt>
                <c:pt idx="1612">
                  <c:v>1903.5256973149819</c:v>
                </c:pt>
                <c:pt idx="1613">
                  <c:v>1904.7046106499033</c:v>
                </c:pt>
                <c:pt idx="1614">
                  <c:v>1905.8835215896258</c:v>
                </c:pt>
                <c:pt idx="1615">
                  <c:v>1907.0624301340845</c:v>
                </c:pt>
                <c:pt idx="1616">
                  <c:v>1908.2413362832799</c:v>
                </c:pt>
                <c:pt idx="1617">
                  <c:v>1909.4202400373408</c:v>
                </c:pt>
                <c:pt idx="1618">
                  <c:v>1910.5991413961381</c:v>
                </c:pt>
                <c:pt idx="1619">
                  <c:v>1911.7780403596719</c:v>
                </c:pt>
                <c:pt idx="1620">
                  <c:v>1912.9569369280712</c:v>
                </c:pt>
                <c:pt idx="1621">
                  <c:v>1914.1358311012716</c:v>
                </c:pt>
                <c:pt idx="1622">
                  <c:v>1915.3147228792084</c:v>
                </c:pt>
                <c:pt idx="1623">
                  <c:v>1916.4936122620109</c:v>
                </c:pt>
                <c:pt idx="1624">
                  <c:v>1917.6724992496142</c:v>
                </c:pt>
                <c:pt idx="1625">
                  <c:v>1918.8513838420188</c:v>
                </c:pt>
                <c:pt idx="1626">
                  <c:v>1920.0302660392242</c:v>
                </c:pt>
                <c:pt idx="1627">
                  <c:v>1921.2091458412956</c:v>
                </c:pt>
                <c:pt idx="1628">
                  <c:v>1922.3880232482325</c:v>
                </c:pt>
                <c:pt idx="1629">
                  <c:v>1923.5668982599057</c:v>
                </c:pt>
                <c:pt idx="1630">
                  <c:v>1924.7457708765091</c:v>
                </c:pt>
                <c:pt idx="1631">
                  <c:v>1925.9246410979138</c:v>
                </c:pt>
                <c:pt idx="1632">
                  <c:v>1927.1035089241839</c:v>
                </c:pt>
                <c:pt idx="1633">
                  <c:v>1928.2823743553199</c:v>
                </c:pt>
                <c:pt idx="1634">
                  <c:v>1929.4612373912569</c:v>
                </c:pt>
                <c:pt idx="1635">
                  <c:v>1930.6400980321239</c:v>
                </c:pt>
                <c:pt idx="1636">
                  <c:v>1931.8189562778568</c:v>
                </c:pt>
                <c:pt idx="1637">
                  <c:v>1932.9978121284553</c:v>
                </c:pt>
                <c:pt idx="1638">
                  <c:v>1934.1766655839197</c:v>
                </c:pt>
                <c:pt idx="1639">
                  <c:v>1935.3555166442495</c:v>
                </c:pt>
                <c:pt idx="1640">
                  <c:v>1936.5343653095097</c:v>
                </c:pt>
                <c:pt idx="1641">
                  <c:v>1937.7132115796353</c:v>
                </c:pt>
                <c:pt idx="1642">
                  <c:v>1938.8920554546914</c:v>
                </c:pt>
                <c:pt idx="1643">
                  <c:v>1940.0708969346133</c:v>
                </c:pt>
                <c:pt idx="1644">
                  <c:v>1941.2497360194652</c:v>
                </c:pt>
                <c:pt idx="1645">
                  <c:v>1942.4285727092476</c:v>
                </c:pt>
                <c:pt idx="1646">
                  <c:v>1943.6074070039601</c:v>
                </c:pt>
                <c:pt idx="1647">
                  <c:v>1944.7862389035386</c:v>
                </c:pt>
                <c:pt idx="1648">
                  <c:v>1945.9650684081116</c:v>
                </c:pt>
                <c:pt idx="1649">
                  <c:v>1947.1438955175506</c:v>
                </c:pt>
                <c:pt idx="1650">
                  <c:v>1948.3227202319845</c:v>
                </c:pt>
                <c:pt idx="1651">
                  <c:v>1949.5015425512838</c:v>
                </c:pt>
                <c:pt idx="1652">
                  <c:v>1950.6803624756428</c:v>
                </c:pt>
                <c:pt idx="1653">
                  <c:v>1951.8591800048675</c:v>
                </c:pt>
                <c:pt idx="1654">
                  <c:v>1953.0379951390871</c:v>
                </c:pt>
                <c:pt idx="1655">
                  <c:v>1954.216807878237</c:v>
                </c:pt>
                <c:pt idx="1656">
                  <c:v>1955.3956182223817</c:v>
                </c:pt>
                <c:pt idx="1657">
                  <c:v>1956.5744261715215</c:v>
                </c:pt>
                <c:pt idx="1658">
                  <c:v>1957.7532317255916</c:v>
                </c:pt>
                <c:pt idx="1659">
                  <c:v>1958.9320348846566</c:v>
                </c:pt>
                <c:pt idx="1660">
                  <c:v>1960.1108356487164</c:v>
                </c:pt>
                <c:pt idx="1661">
                  <c:v>1961.2896340177713</c:v>
                </c:pt>
                <c:pt idx="1662">
                  <c:v>1962.4684299918208</c:v>
                </c:pt>
                <c:pt idx="1663">
                  <c:v>1963.6472235708654</c:v>
                </c:pt>
                <c:pt idx="1664">
                  <c:v>1964.8260147549697</c:v>
                </c:pt>
                <c:pt idx="1665">
                  <c:v>1966.0048035440043</c:v>
                </c:pt>
                <c:pt idx="1666">
                  <c:v>1967.1835899380983</c:v>
                </c:pt>
                <c:pt idx="1667">
                  <c:v>1968.3623739371872</c:v>
                </c:pt>
                <c:pt idx="1668">
                  <c:v>1969.5411555413357</c:v>
                </c:pt>
                <c:pt idx="1669">
                  <c:v>1970.7199347504793</c:v>
                </c:pt>
                <c:pt idx="1670">
                  <c:v>1971.8987115646823</c:v>
                </c:pt>
                <c:pt idx="1671">
                  <c:v>1973.0774859839448</c:v>
                </c:pt>
                <c:pt idx="1672">
                  <c:v>1974.2562580082024</c:v>
                </c:pt>
                <c:pt idx="1673">
                  <c:v>1975.4350276375194</c:v>
                </c:pt>
                <c:pt idx="1674">
                  <c:v>1976.6137948719606</c:v>
                </c:pt>
                <c:pt idx="1675">
                  <c:v>1977.7925597113967</c:v>
                </c:pt>
                <c:pt idx="1676">
                  <c:v>1978.9713221558925</c:v>
                </c:pt>
                <c:pt idx="1677">
                  <c:v>1980.1500822054477</c:v>
                </c:pt>
                <c:pt idx="1678">
                  <c:v>1981.3288398601271</c:v>
                </c:pt>
                <c:pt idx="1679">
                  <c:v>1982.5075951198662</c:v>
                </c:pt>
                <c:pt idx="1680">
                  <c:v>1983.6863479846647</c:v>
                </c:pt>
                <c:pt idx="1681">
                  <c:v>1984.8650984545875</c:v>
                </c:pt>
                <c:pt idx="1682">
                  <c:v>1986.0438465296345</c:v>
                </c:pt>
                <c:pt idx="1683">
                  <c:v>1987.2225922097409</c:v>
                </c:pt>
                <c:pt idx="1684">
                  <c:v>1988.401335494907</c:v>
                </c:pt>
                <c:pt idx="1685">
                  <c:v>1989.5800763852619</c:v>
                </c:pt>
                <c:pt idx="1686">
                  <c:v>1990.7588148806763</c:v>
                </c:pt>
                <c:pt idx="1687">
                  <c:v>1991.9375509812148</c:v>
                </c:pt>
                <c:pt idx="1688">
                  <c:v>1993.1162846868776</c:v>
                </c:pt>
                <c:pt idx="1689">
                  <c:v>1994.2950159976647</c:v>
                </c:pt>
                <c:pt idx="1690">
                  <c:v>1995.4737449136405</c:v>
                </c:pt>
                <c:pt idx="1691">
                  <c:v>1996.6524714346758</c:v>
                </c:pt>
                <c:pt idx="1692">
                  <c:v>1997.8311955609001</c:v>
                </c:pt>
                <c:pt idx="1693">
                  <c:v>1999.0099172922485</c:v>
                </c:pt>
                <c:pt idx="1694">
                  <c:v>2000.1886366287856</c:v>
                </c:pt>
                <c:pt idx="1695">
                  <c:v>2001.367353570447</c:v>
                </c:pt>
                <c:pt idx="1696">
                  <c:v>2002.5460681172326</c:v>
                </c:pt>
                <c:pt idx="1697">
                  <c:v>2003.7247802692716</c:v>
                </c:pt>
                <c:pt idx="1698">
                  <c:v>2004.9034900264348</c:v>
                </c:pt>
                <c:pt idx="1699">
                  <c:v>2006.0821973887869</c:v>
                </c:pt>
                <c:pt idx="1700">
                  <c:v>2007.2609023563277</c:v>
                </c:pt>
                <c:pt idx="1701">
                  <c:v>2008.4396049289928</c:v>
                </c:pt>
                <c:pt idx="1702">
                  <c:v>2009.6183051069113</c:v>
                </c:pt>
                <c:pt idx="1703">
                  <c:v>2010.7970028900186</c:v>
                </c:pt>
                <c:pt idx="1704">
                  <c:v>2011.9756982783147</c:v>
                </c:pt>
                <c:pt idx="1705">
                  <c:v>2013.1543912718644</c:v>
                </c:pt>
                <c:pt idx="1706">
                  <c:v>2014.3330818705381</c:v>
                </c:pt>
                <c:pt idx="1707">
                  <c:v>2015.51177007453</c:v>
                </c:pt>
                <c:pt idx="1708">
                  <c:v>2016.6904558836461</c:v>
                </c:pt>
                <c:pt idx="1709">
                  <c:v>2017.8691392980154</c:v>
                </c:pt>
                <c:pt idx="1710">
                  <c:v>2019.0478203176385</c:v>
                </c:pt>
                <c:pt idx="1711">
                  <c:v>2020.2264989425148</c:v>
                </c:pt>
                <c:pt idx="1712">
                  <c:v>2021.4051751725801</c:v>
                </c:pt>
                <c:pt idx="1713">
                  <c:v>2022.5838490078988</c:v>
                </c:pt>
                <c:pt idx="1714">
                  <c:v>2023.7625204484709</c:v>
                </c:pt>
                <c:pt idx="1715">
                  <c:v>2024.9411894943612</c:v>
                </c:pt>
                <c:pt idx="1716">
                  <c:v>2026.1198561454401</c:v>
                </c:pt>
                <c:pt idx="1717">
                  <c:v>2027.2985204017725</c:v>
                </c:pt>
                <c:pt idx="1718">
                  <c:v>2028.4771822634232</c:v>
                </c:pt>
                <c:pt idx="1719">
                  <c:v>2029.6558417303272</c:v>
                </c:pt>
                <c:pt idx="1720">
                  <c:v>2030.8344988024846</c:v>
                </c:pt>
                <c:pt idx="1721">
                  <c:v>2032.0131534799602</c:v>
                </c:pt>
                <c:pt idx="1722">
                  <c:v>2033.1918057627538</c:v>
                </c:pt>
                <c:pt idx="1723">
                  <c:v>2034.370455650801</c:v>
                </c:pt>
                <c:pt idx="1724">
                  <c:v>2035.5491031441015</c:v>
                </c:pt>
                <c:pt idx="1725">
                  <c:v>2036.7277482427849</c:v>
                </c:pt>
                <c:pt idx="1726">
                  <c:v>2037.9063909467216</c:v>
                </c:pt>
                <c:pt idx="1727">
                  <c:v>2039.0850312559762</c:v>
                </c:pt>
                <c:pt idx="1728">
                  <c:v>2040.2636691706139</c:v>
                </c:pt>
                <c:pt idx="1729">
                  <c:v>2041.4423046905047</c:v>
                </c:pt>
                <c:pt idx="1730">
                  <c:v>2042.6209378157139</c:v>
                </c:pt>
                <c:pt idx="1731">
                  <c:v>2043.7995685463056</c:v>
                </c:pt>
                <c:pt idx="1732">
                  <c:v>2044.9781968822153</c:v>
                </c:pt>
                <c:pt idx="1733">
                  <c:v>2046.1568228234432</c:v>
                </c:pt>
                <c:pt idx="1734">
                  <c:v>2047.3354463700539</c:v>
                </c:pt>
                <c:pt idx="1735">
                  <c:v>2048.5140675219827</c:v>
                </c:pt>
                <c:pt idx="1736">
                  <c:v>2049.6926862792943</c:v>
                </c:pt>
                <c:pt idx="1737">
                  <c:v>2050.8713026419882</c:v>
                </c:pt>
                <c:pt idx="1738">
                  <c:v>2052.0499166100008</c:v>
                </c:pt>
                <c:pt idx="1739">
                  <c:v>2053.2285281833956</c:v>
                </c:pt>
                <c:pt idx="1740">
                  <c:v>2054.4071373622378</c:v>
                </c:pt>
                <c:pt idx="1741">
                  <c:v>2055.5857441463982</c:v>
                </c:pt>
                <c:pt idx="1742">
                  <c:v>2056.7643485359413</c:v>
                </c:pt>
                <c:pt idx="1743">
                  <c:v>2057.9429505308672</c:v>
                </c:pt>
                <c:pt idx="1744">
                  <c:v>2059.1215501311758</c:v>
                </c:pt>
                <c:pt idx="1745">
                  <c:v>2060.3001473369318</c:v>
                </c:pt>
                <c:pt idx="1746">
                  <c:v>2061.4787421480701</c:v>
                </c:pt>
                <c:pt idx="1747">
                  <c:v>2062.6573345645916</c:v>
                </c:pt>
                <c:pt idx="1748">
                  <c:v>2063.8359245865604</c:v>
                </c:pt>
                <c:pt idx="1749">
                  <c:v>2065.0145122139761</c:v>
                </c:pt>
                <c:pt idx="1750">
                  <c:v>2066.193097446775</c:v>
                </c:pt>
                <c:pt idx="1751">
                  <c:v>2067.3716802850213</c:v>
                </c:pt>
                <c:pt idx="1752">
                  <c:v>2068.5502607287144</c:v>
                </c:pt>
                <c:pt idx="1753">
                  <c:v>2069.7288387777908</c:v>
                </c:pt>
                <c:pt idx="1754">
                  <c:v>2070.9074144323786</c:v>
                </c:pt>
                <c:pt idx="1755">
                  <c:v>2072.0859876924142</c:v>
                </c:pt>
                <c:pt idx="1756">
                  <c:v>2073.2645585578325</c:v>
                </c:pt>
                <c:pt idx="1757">
                  <c:v>2074.4431270287628</c:v>
                </c:pt>
                <c:pt idx="1758">
                  <c:v>2075.6216931051404</c:v>
                </c:pt>
                <c:pt idx="1759">
                  <c:v>2076.8002567870299</c:v>
                </c:pt>
                <c:pt idx="1760">
                  <c:v>2077.9788180743667</c:v>
                </c:pt>
                <c:pt idx="1761">
                  <c:v>2079.1573769671509</c:v>
                </c:pt>
                <c:pt idx="1762">
                  <c:v>2080.3359334654469</c:v>
                </c:pt>
                <c:pt idx="1763">
                  <c:v>2081.5144875691904</c:v>
                </c:pt>
                <c:pt idx="1764">
                  <c:v>2082.6930392785107</c:v>
                </c:pt>
                <c:pt idx="1765">
                  <c:v>2083.8715885932779</c:v>
                </c:pt>
                <c:pt idx="1766">
                  <c:v>2085.0501355134929</c:v>
                </c:pt>
                <c:pt idx="1767">
                  <c:v>2086.2286800392844</c:v>
                </c:pt>
                <c:pt idx="1768">
                  <c:v>2087.4072221705878</c:v>
                </c:pt>
                <c:pt idx="1769">
                  <c:v>2088.5857619074031</c:v>
                </c:pt>
                <c:pt idx="1770">
                  <c:v>2089.7642992497308</c:v>
                </c:pt>
                <c:pt idx="1771">
                  <c:v>2090.9428341975699</c:v>
                </c:pt>
                <c:pt idx="1772">
                  <c:v>2092.121366750986</c:v>
                </c:pt>
                <c:pt idx="1773">
                  <c:v>2093.299896909914</c:v>
                </c:pt>
                <c:pt idx="1774">
                  <c:v>2094.4784246743538</c:v>
                </c:pt>
                <c:pt idx="1775">
                  <c:v>2095.6569500443702</c:v>
                </c:pt>
                <c:pt idx="1776">
                  <c:v>2096.8354730199635</c:v>
                </c:pt>
                <c:pt idx="1777">
                  <c:v>2098.0139936010687</c:v>
                </c:pt>
                <c:pt idx="1778">
                  <c:v>2099.1925117877504</c:v>
                </c:pt>
                <c:pt idx="1779">
                  <c:v>2100.371027580009</c:v>
                </c:pt>
                <c:pt idx="1780">
                  <c:v>2101.5495409778437</c:v>
                </c:pt>
                <c:pt idx="1781">
                  <c:v>2102.7280519811907</c:v>
                </c:pt>
                <c:pt idx="1782">
                  <c:v>2103.9065605901792</c:v>
                </c:pt>
                <c:pt idx="1783">
                  <c:v>2105.0850668047437</c:v>
                </c:pt>
                <c:pt idx="1784">
                  <c:v>2106.2635706248852</c:v>
                </c:pt>
                <c:pt idx="1785">
                  <c:v>2107.4420720506678</c:v>
                </c:pt>
                <c:pt idx="1786">
                  <c:v>2108.6205710820273</c:v>
                </c:pt>
                <c:pt idx="1787">
                  <c:v>2109.7990677189632</c:v>
                </c:pt>
                <c:pt idx="1788">
                  <c:v>2110.9775619615402</c:v>
                </c:pt>
                <c:pt idx="1789">
                  <c:v>2112.1560538096942</c:v>
                </c:pt>
                <c:pt idx="1790">
                  <c:v>2113.3345432634892</c:v>
                </c:pt>
                <c:pt idx="1791">
                  <c:v>2114.5130303229253</c:v>
                </c:pt>
                <c:pt idx="1792">
                  <c:v>2115.6915149879383</c:v>
                </c:pt>
                <c:pt idx="1793">
                  <c:v>2116.8699972586569</c:v>
                </c:pt>
                <c:pt idx="1794">
                  <c:v>2118.0484771349525</c:v>
                </c:pt>
                <c:pt idx="1795">
                  <c:v>2119.2269546168886</c:v>
                </c:pt>
                <c:pt idx="1796">
                  <c:v>2120.4054297045313</c:v>
                </c:pt>
                <c:pt idx="1797">
                  <c:v>2121.5839023978151</c:v>
                </c:pt>
                <c:pt idx="1798">
                  <c:v>2122.7623726967399</c:v>
                </c:pt>
                <c:pt idx="1799">
                  <c:v>2123.9408406013063</c:v>
                </c:pt>
                <c:pt idx="1800">
                  <c:v>2125.1193061115782</c:v>
                </c:pt>
                <c:pt idx="1801">
                  <c:v>2126.2977692274917</c:v>
                </c:pt>
                <c:pt idx="1802">
                  <c:v>2127.4762299491108</c:v>
                </c:pt>
                <c:pt idx="1803">
                  <c:v>2128.6546882763714</c:v>
                </c:pt>
                <c:pt idx="1804">
                  <c:v>2129.8331442094022</c:v>
                </c:pt>
                <c:pt idx="1805">
                  <c:v>2131.0115977480746</c:v>
                </c:pt>
                <c:pt idx="1806">
                  <c:v>2132.1900488923879</c:v>
                </c:pt>
                <c:pt idx="1807">
                  <c:v>2133.368497642472</c:v>
                </c:pt>
                <c:pt idx="1808">
                  <c:v>2134.5469439982617</c:v>
                </c:pt>
                <c:pt idx="1809">
                  <c:v>2135.7253879597574</c:v>
                </c:pt>
                <c:pt idx="1810">
                  <c:v>2136.9038295269588</c:v>
                </c:pt>
                <c:pt idx="1811">
                  <c:v>2138.0822686998663</c:v>
                </c:pt>
                <c:pt idx="1812">
                  <c:v>2139.2607054785444</c:v>
                </c:pt>
                <c:pt idx="1813">
                  <c:v>2140.4391398629282</c:v>
                </c:pt>
                <c:pt idx="1814">
                  <c:v>2141.617571853018</c:v>
                </c:pt>
                <c:pt idx="1815">
                  <c:v>2142.7960014489427</c:v>
                </c:pt>
                <c:pt idx="1816">
                  <c:v>2143.9744286505088</c:v>
                </c:pt>
                <c:pt idx="1817">
                  <c:v>2145.1528534579102</c:v>
                </c:pt>
                <c:pt idx="1818">
                  <c:v>2146.3312758710172</c:v>
                </c:pt>
                <c:pt idx="1819">
                  <c:v>2147.5096958898948</c:v>
                </c:pt>
                <c:pt idx="1820">
                  <c:v>2148.6881135144781</c:v>
                </c:pt>
                <c:pt idx="1821">
                  <c:v>2149.8665287448971</c:v>
                </c:pt>
                <c:pt idx="1822">
                  <c:v>2151.0449415810863</c:v>
                </c:pt>
                <c:pt idx="1823">
                  <c:v>2152.2233520230457</c:v>
                </c:pt>
                <c:pt idx="1824">
                  <c:v>2153.4017600708407</c:v>
                </c:pt>
                <c:pt idx="1825">
                  <c:v>2154.5801657243414</c:v>
                </c:pt>
                <c:pt idx="1826">
                  <c:v>2155.7585689836769</c:v>
                </c:pt>
                <c:pt idx="1827">
                  <c:v>2156.9369698488481</c:v>
                </c:pt>
                <c:pt idx="1828">
                  <c:v>2158.1153683197895</c:v>
                </c:pt>
                <c:pt idx="1829">
                  <c:v>2159.2937643965015</c:v>
                </c:pt>
                <c:pt idx="1830">
                  <c:v>2160.4721580791133</c:v>
                </c:pt>
                <c:pt idx="1831">
                  <c:v>2161.6505493674954</c:v>
                </c:pt>
                <c:pt idx="1832">
                  <c:v>2162.8289382616481</c:v>
                </c:pt>
                <c:pt idx="1833">
                  <c:v>2164.0073247617006</c:v>
                </c:pt>
                <c:pt idx="1834">
                  <c:v>2165.1857088675883</c:v>
                </c:pt>
                <c:pt idx="1835">
                  <c:v>2166.3640905793113</c:v>
                </c:pt>
                <c:pt idx="1836">
                  <c:v>2167.5424698968045</c:v>
                </c:pt>
                <c:pt idx="1837">
                  <c:v>2168.7208468201975</c:v>
                </c:pt>
                <c:pt idx="1838">
                  <c:v>2169.8992213494907</c:v>
                </c:pt>
                <c:pt idx="1839">
                  <c:v>2171.0775934845537</c:v>
                </c:pt>
                <c:pt idx="1840">
                  <c:v>2172.2559632255816</c:v>
                </c:pt>
                <c:pt idx="1841">
                  <c:v>2173.4343305723801</c:v>
                </c:pt>
                <c:pt idx="1842">
                  <c:v>2174.6126955250779</c:v>
                </c:pt>
                <c:pt idx="1843">
                  <c:v>2175.791058083676</c:v>
                </c:pt>
                <c:pt idx="1844">
                  <c:v>2176.9694182481735</c:v>
                </c:pt>
                <c:pt idx="1845">
                  <c:v>2178.1477760185062</c:v>
                </c:pt>
                <c:pt idx="1846">
                  <c:v>2179.3261313947387</c:v>
                </c:pt>
                <c:pt idx="1847">
                  <c:v>2180.5044843769356</c:v>
                </c:pt>
                <c:pt idx="1848">
                  <c:v>2181.6828349649677</c:v>
                </c:pt>
                <c:pt idx="1849">
                  <c:v>2182.8611831588996</c:v>
                </c:pt>
                <c:pt idx="1850">
                  <c:v>2184.0395289587959</c:v>
                </c:pt>
                <c:pt idx="1851">
                  <c:v>2185.2178723645275</c:v>
                </c:pt>
                <c:pt idx="1852">
                  <c:v>2186.3962133762875</c:v>
                </c:pt>
                <c:pt idx="1853">
                  <c:v>2187.5745519938832</c:v>
                </c:pt>
                <c:pt idx="1854">
                  <c:v>2188.7528882174433</c:v>
                </c:pt>
                <c:pt idx="1855">
                  <c:v>2189.9312220469674</c:v>
                </c:pt>
                <c:pt idx="1856">
                  <c:v>2191.1095534823917</c:v>
                </c:pt>
                <c:pt idx="1857">
                  <c:v>2192.2878825237804</c:v>
                </c:pt>
                <c:pt idx="1858">
                  <c:v>2193.4662091710684</c:v>
                </c:pt>
                <c:pt idx="1859">
                  <c:v>2194.6445334243858</c:v>
                </c:pt>
                <c:pt idx="1860">
                  <c:v>2195.8228552836031</c:v>
                </c:pt>
                <c:pt idx="1861">
                  <c:v>2197.0011747488493</c:v>
                </c:pt>
                <c:pt idx="1862">
                  <c:v>2198.1794918199953</c:v>
                </c:pt>
                <c:pt idx="1863">
                  <c:v>2199.3578064971703</c:v>
                </c:pt>
                <c:pt idx="1864">
                  <c:v>2200.5361187803096</c:v>
                </c:pt>
                <c:pt idx="1865">
                  <c:v>2201.7144286694133</c:v>
                </c:pt>
                <c:pt idx="1866">
                  <c:v>2202.892736164546</c:v>
                </c:pt>
                <c:pt idx="1867">
                  <c:v>2204.0710412656435</c:v>
                </c:pt>
                <c:pt idx="1868">
                  <c:v>2205.249343972705</c:v>
                </c:pt>
                <c:pt idx="1869">
                  <c:v>2206.4276442857959</c:v>
                </c:pt>
                <c:pt idx="1870">
                  <c:v>2207.6059422049152</c:v>
                </c:pt>
                <c:pt idx="1871">
                  <c:v>2208.784237730064</c:v>
                </c:pt>
                <c:pt idx="1872">
                  <c:v>2209.9625308611771</c:v>
                </c:pt>
                <c:pt idx="1873">
                  <c:v>2211.1408215983843</c:v>
                </c:pt>
                <c:pt idx="1874">
                  <c:v>2212.3191099415553</c:v>
                </c:pt>
                <c:pt idx="1875">
                  <c:v>2213.4973958908204</c:v>
                </c:pt>
                <c:pt idx="1876">
                  <c:v>2214.6756794460493</c:v>
                </c:pt>
                <c:pt idx="1877">
                  <c:v>2215.8539606073723</c:v>
                </c:pt>
                <c:pt idx="1878">
                  <c:v>2217.0322393747242</c:v>
                </c:pt>
                <c:pt idx="1879">
                  <c:v>2218.2105157481701</c:v>
                </c:pt>
                <c:pt idx="1880">
                  <c:v>2219.3887897275804</c:v>
                </c:pt>
                <c:pt idx="1881">
                  <c:v>2220.5670613131483</c:v>
                </c:pt>
                <c:pt idx="1882">
                  <c:v>2221.7453305047461</c:v>
                </c:pt>
                <c:pt idx="1883">
                  <c:v>2222.9235973023724</c:v>
                </c:pt>
                <c:pt idx="1884">
                  <c:v>2224.1018617061573</c:v>
                </c:pt>
                <c:pt idx="1885">
                  <c:v>2225.2801237159711</c:v>
                </c:pt>
                <c:pt idx="1886">
                  <c:v>2226.4583833318784</c:v>
                </c:pt>
                <c:pt idx="1887">
                  <c:v>2227.6366405538793</c:v>
                </c:pt>
                <c:pt idx="1888">
                  <c:v>2228.8148953819741</c:v>
                </c:pt>
                <c:pt idx="1889">
                  <c:v>2229.9931478161625</c:v>
                </c:pt>
                <c:pt idx="1890">
                  <c:v>2231.1713978565094</c:v>
                </c:pt>
                <c:pt idx="1891">
                  <c:v>2232.3496455028853</c:v>
                </c:pt>
                <c:pt idx="1892">
                  <c:v>2233.5278907554193</c:v>
                </c:pt>
                <c:pt idx="1893">
                  <c:v>2234.7061336141119</c:v>
                </c:pt>
                <c:pt idx="1894">
                  <c:v>2235.884374078898</c:v>
                </c:pt>
                <c:pt idx="1895">
                  <c:v>2237.0626121497776</c:v>
                </c:pt>
                <c:pt idx="1896">
                  <c:v>2238.2408478268158</c:v>
                </c:pt>
                <c:pt idx="1897">
                  <c:v>2239.419081110012</c:v>
                </c:pt>
                <c:pt idx="1898">
                  <c:v>2240.5973119993018</c:v>
                </c:pt>
                <c:pt idx="1899">
                  <c:v>2241.7755404948148</c:v>
                </c:pt>
                <c:pt idx="1900">
                  <c:v>2242.9537665964212</c:v>
                </c:pt>
                <c:pt idx="1901">
                  <c:v>2244.1319903042508</c:v>
                </c:pt>
                <c:pt idx="1902">
                  <c:v>2245.310211618174</c:v>
                </c:pt>
                <c:pt idx="1903">
                  <c:v>2246.4884305383202</c:v>
                </c:pt>
                <c:pt idx="1904">
                  <c:v>2247.6666470646246</c:v>
                </c:pt>
                <c:pt idx="1905">
                  <c:v>2248.8448611970875</c:v>
                </c:pt>
                <c:pt idx="1906">
                  <c:v>2250.0230729357731</c:v>
                </c:pt>
                <c:pt idx="1907">
                  <c:v>2251.2012822806173</c:v>
                </c:pt>
                <c:pt idx="1908">
                  <c:v>2252.3794892316196</c:v>
                </c:pt>
                <c:pt idx="1909">
                  <c:v>2253.5576937889091</c:v>
                </c:pt>
                <c:pt idx="1910">
                  <c:v>2254.7358959523572</c:v>
                </c:pt>
                <c:pt idx="1911">
                  <c:v>2255.9140957219638</c:v>
                </c:pt>
                <c:pt idx="1912">
                  <c:v>2257.0922930978577</c:v>
                </c:pt>
                <c:pt idx="1913">
                  <c:v>2258.2704880799101</c:v>
                </c:pt>
                <c:pt idx="1914">
                  <c:v>2259.4486806682498</c:v>
                </c:pt>
                <c:pt idx="1915">
                  <c:v>2260.6268708628127</c:v>
                </c:pt>
                <c:pt idx="1916">
                  <c:v>2261.8050586635341</c:v>
                </c:pt>
                <c:pt idx="1917">
                  <c:v>2262.9832440705427</c:v>
                </c:pt>
                <c:pt idx="1918">
                  <c:v>2264.161427083774</c:v>
                </c:pt>
                <c:pt idx="1919">
                  <c:v>2265.3396077032935</c:v>
                </c:pt>
                <c:pt idx="1920">
                  <c:v>2266.5177859290357</c:v>
                </c:pt>
                <c:pt idx="1921">
                  <c:v>2267.6959617610651</c:v>
                </c:pt>
                <c:pt idx="1922">
                  <c:v>2268.8741351993176</c:v>
                </c:pt>
                <c:pt idx="1923">
                  <c:v>2270.0523062438579</c:v>
                </c:pt>
                <c:pt idx="1924">
                  <c:v>2271.2304748946208</c:v>
                </c:pt>
                <c:pt idx="1925">
                  <c:v>2272.4086411516714</c:v>
                </c:pt>
                <c:pt idx="1926">
                  <c:v>2273.5868050150743</c:v>
                </c:pt>
                <c:pt idx="1927">
                  <c:v>2274.7649664847004</c:v>
                </c:pt>
                <c:pt idx="1928">
                  <c:v>2275.9431255606137</c:v>
                </c:pt>
                <c:pt idx="1929">
                  <c:v>2277.1212822428793</c:v>
                </c:pt>
                <c:pt idx="1930">
                  <c:v>2278.2994365313675</c:v>
                </c:pt>
                <c:pt idx="1931">
                  <c:v>2279.4775884262085</c:v>
                </c:pt>
                <c:pt idx="1932">
                  <c:v>2280.6557379274013</c:v>
                </c:pt>
                <c:pt idx="1933">
                  <c:v>2281.8338850348168</c:v>
                </c:pt>
                <c:pt idx="1934">
                  <c:v>2283.0120297485851</c:v>
                </c:pt>
                <c:pt idx="1935">
                  <c:v>2284.1901720687051</c:v>
                </c:pt>
                <c:pt idx="1936">
                  <c:v>2285.3683119951775</c:v>
                </c:pt>
                <c:pt idx="1937">
                  <c:v>2286.5464495279375</c:v>
                </c:pt>
                <c:pt idx="1938">
                  <c:v>2287.7245846670498</c:v>
                </c:pt>
                <c:pt idx="1939">
                  <c:v>2288.902717412514</c:v>
                </c:pt>
                <c:pt idx="1940">
                  <c:v>2290.0808477642659</c:v>
                </c:pt>
                <c:pt idx="1941">
                  <c:v>2291.2589757224346</c:v>
                </c:pt>
                <c:pt idx="1942">
                  <c:v>2292.4371012869556</c:v>
                </c:pt>
                <c:pt idx="1943">
                  <c:v>2293.6152244578288</c:v>
                </c:pt>
                <c:pt idx="1944">
                  <c:v>2294.7933452350539</c:v>
                </c:pt>
                <c:pt idx="1945">
                  <c:v>2295.9714636186964</c:v>
                </c:pt>
                <c:pt idx="1946">
                  <c:v>2297.1495796086906</c:v>
                </c:pt>
                <c:pt idx="1947">
                  <c:v>2298.3276932051017</c:v>
                </c:pt>
                <c:pt idx="1948">
                  <c:v>2299.5058044078651</c:v>
                </c:pt>
                <c:pt idx="1949">
                  <c:v>2300.6839132169807</c:v>
                </c:pt>
                <c:pt idx="1950">
                  <c:v>2301.8620196325778</c:v>
                </c:pt>
                <c:pt idx="1951">
                  <c:v>2303.0401236545272</c:v>
                </c:pt>
                <c:pt idx="1952">
                  <c:v>2304.2182252828934</c:v>
                </c:pt>
                <c:pt idx="1953">
                  <c:v>2305.396324517676</c:v>
                </c:pt>
                <c:pt idx="1954">
                  <c:v>2306.574421358876</c:v>
                </c:pt>
                <c:pt idx="1955">
                  <c:v>2307.7525158064923</c:v>
                </c:pt>
                <c:pt idx="1956">
                  <c:v>2308.9306078605259</c:v>
                </c:pt>
                <c:pt idx="1957">
                  <c:v>2310.1086975210405</c:v>
                </c:pt>
                <c:pt idx="1958">
                  <c:v>2311.2867847879725</c:v>
                </c:pt>
                <c:pt idx="1959">
                  <c:v>2312.4648696613208</c:v>
                </c:pt>
                <c:pt idx="1960">
                  <c:v>2313.6429521410864</c:v>
                </c:pt>
                <c:pt idx="1961">
                  <c:v>2314.821032227333</c:v>
                </c:pt>
                <c:pt idx="1962">
                  <c:v>2315.9991099200611</c:v>
                </c:pt>
                <c:pt idx="1963">
                  <c:v>2317.177185219271</c:v>
                </c:pt>
                <c:pt idx="1964">
                  <c:v>2318.3552581248973</c:v>
                </c:pt>
                <c:pt idx="1965">
                  <c:v>2319.5333286370055</c:v>
                </c:pt>
                <c:pt idx="1966">
                  <c:v>2320.7113967555952</c:v>
                </c:pt>
                <c:pt idx="1967">
                  <c:v>2321.8894624806658</c:v>
                </c:pt>
                <c:pt idx="1968">
                  <c:v>2323.0675258122183</c:v>
                </c:pt>
                <c:pt idx="1969">
                  <c:v>2324.2455867502522</c:v>
                </c:pt>
                <c:pt idx="1970">
                  <c:v>2325.4236452947675</c:v>
                </c:pt>
                <c:pt idx="1971">
                  <c:v>2326.6017014457643</c:v>
                </c:pt>
                <c:pt idx="1972">
                  <c:v>2327.7797552033071</c:v>
                </c:pt>
                <c:pt idx="1973">
                  <c:v>2328.9578065673963</c:v>
                </c:pt>
                <c:pt idx="1974">
                  <c:v>2330.1358555379666</c:v>
                </c:pt>
                <c:pt idx="1975">
                  <c:v>2331.3139021150182</c:v>
                </c:pt>
                <c:pt idx="1976">
                  <c:v>2332.4919462986163</c:v>
                </c:pt>
                <c:pt idx="1977">
                  <c:v>2333.6699880887604</c:v>
                </c:pt>
                <c:pt idx="1978">
                  <c:v>2334.8480274854505</c:v>
                </c:pt>
                <c:pt idx="1979">
                  <c:v>2336.0260644886221</c:v>
                </c:pt>
                <c:pt idx="1980">
                  <c:v>2337.2040990984046</c:v>
                </c:pt>
                <c:pt idx="1981">
                  <c:v>2338.3821313146686</c:v>
                </c:pt>
                <c:pt idx="1982">
                  <c:v>2339.5601611375428</c:v>
                </c:pt>
                <c:pt idx="1983">
                  <c:v>2340.7381885669638</c:v>
                </c:pt>
                <c:pt idx="1984">
                  <c:v>2341.9162136029304</c:v>
                </c:pt>
                <c:pt idx="1985">
                  <c:v>2343.0942362455075</c:v>
                </c:pt>
                <c:pt idx="1986">
                  <c:v>2344.2722564945666</c:v>
                </c:pt>
                <c:pt idx="1987">
                  <c:v>2345.4502743503008</c:v>
                </c:pt>
                <c:pt idx="1988">
                  <c:v>2346.6282898125814</c:v>
                </c:pt>
                <c:pt idx="1989">
                  <c:v>2347.8063028814076</c:v>
                </c:pt>
                <c:pt idx="1990">
                  <c:v>2348.9843135569095</c:v>
                </c:pt>
                <c:pt idx="1991">
                  <c:v>2350.1623218389573</c:v>
                </c:pt>
                <c:pt idx="1992">
                  <c:v>2351.3403277276161</c:v>
                </c:pt>
                <c:pt idx="1993">
                  <c:v>2352.518331222821</c:v>
                </c:pt>
                <c:pt idx="1994">
                  <c:v>2353.696332324701</c:v>
                </c:pt>
                <c:pt idx="1995">
                  <c:v>2354.8743310331915</c:v>
                </c:pt>
                <c:pt idx="1996">
                  <c:v>2356.0523273482931</c:v>
                </c:pt>
                <c:pt idx="1997">
                  <c:v>2357.2303212700699</c:v>
                </c:pt>
                <c:pt idx="1998">
                  <c:v>2358.4083127983931</c:v>
                </c:pt>
                <c:pt idx="1999">
                  <c:v>2359.5863019334561</c:v>
                </c:pt>
                <c:pt idx="2000">
                  <c:v>2360.764288675065</c:v>
                </c:pt>
                <c:pt idx="2001">
                  <c:v>2361.9422730233496</c:v>
                </c:pt>
                <c:pt idx="2002">
                  <c:v>2363.1202549783093</c:v>
                </c:pt>
                <c:pt idx="2003">
                  <c:v>2364.2982345398796</c:v>
                </c:pt>
                <c:pt idx="2004">
                  <c:v>2365.4762117081254</c:v>
                </c:pt>
                <c:pt idx="2005">
                  <c:v>2366.6541864830469</c:v>
                </c:pt>
                <c:pt idx="2006">
                  <c:v>2367.8321588646431</c:v>
                </c:pt>
                <c:pt idx="2007">
                  <c:v>2369.0101288529154</c:v>
                </c:pt>
                <c:pt idx="2008">
                  <c:v>2370.1880964478623</c:v>
                </c:pt>
                <c:pt idx="2009">
                  <c:v>2371.3660616494853</c:v>
                </c:pt>
                <c:pt idx="2010">
                  <c:v>2372.5440244578476</c:v>
                </c:pt>
                <c:pt idx="2011">
                  <c:v>2373.7219848728209</c:v>
                </c:pt>
                <c:pt idx="2012">
                  <c:v>2374.8999428945344</c:v>
                </c:pt>
                <c:pt idx="2013">
                  <c:v>2376.0778985229877</c:v>
                </c:pt>
                <c:pt idx="2014">
                  <c:v>2377.2558517581165</c:v>
                </c:pt>
                <c:pt idx="2015">
                  <c:v>2378.4338025999205</c:v>
                </c:pt>
                <c:pt idx="2016">
                  <c:v>2379.6117510485292</c:v>
                </c:pt>
                <c:pt idx="2017">
                  <c:v>2380.7896971038131</c:v>
                </c:pt>
                <c:pt idx="2018">
                  <c:v>2381.9676407657726</c:v>
                </c:pt>
                <c:pt idx="2019">
                  <c:v>2383.1455820345368</c:v>
                </c:pt>
                <c:pt idx="2020">
                  <c:v>2384.3235209100408</c:v>
                </c:pt>
                <c:pt idx="2021">
                  <c:v>2385.5014573922199</c:v>
                </c:pt>
                <c:pt idx="2022">
                  <c:v>2386.6793914812038</c:v>
                </c:pt>
                <c:pt idx="2023">
                  <c:v>2387.8573231769278</c:v>
                </c:pt>
                <c:pt idx="2024">
                  <c:v>2389.0352524794566</c:v>
                </c:pt>
                <c:pt idx="2025">
                  <c:v>2390.2131793886606</c:v>
                </c:pt>
                <c:pt idx="2026">
                  <c:v>2391.3911039046689</c:v>
                </c:pt>
                <c:pt idx="2027">
                  <c:v>2392.5690260274823</c:v>
                </c:pt>
                <c:pt idx="2028">
                  <c:v>2393.7469457570355</c:v>
                </c:pt>
                <c:pt idx="2029">
                  <c:v>2394.924863093393</c:v>
                </c:pt>
                <c:pt idx="2030">
                  <c:v>2396.1027780364907</c:v>
                </c:pt>
                <c:pt idx="2031">
                  <c:v>2397.2806905864577</c:v>
                </c:pt>
                <c:pt idx="2032">
                  <c:v>2398.4586007431649</c:v>
                </c:pt>
                <c:pt idx="2033">
                  <c:v>2399.6365085066764</c:v>
                </c:pt>
                <c:pt idx="2034">
                  <c:v>2400.8144138769926</c:v>
                </c:pt>
                <c:pt idx="2035">
                  <c:v>2401.9923168541136</c:v>
                </c:pt>
                <c:pt idx="2036">
                  <c:v>2403.1702174381039</c:v>
                </c:pt>
                <c:pt idx="2037">
                  <c:v>2404.348115628834</c:v>
                </c:pt>
                <c:pt idx="2038">
                  <c:v>2405.5260114264333</c:v>
                </c:pt>
                <c:pt idx="2039">
                  <c:v>2406.703904830902</c:v>
                </c:pt>
                <c:pt idx="2040">
                  <c:v>2407.8817958421751</c:v>
                </c:pt>
                <c:pt idx="2041">
                  <c:v>2409.0596844602533</c:v>
                </c:pt>
                <c:pt idx="2042">
                  <c:v>2410.2375706852004</c:v>
                </c:pt>
                <c:pt idx="2043">
                  <c:v>2411.4154545170168</c:v>
                </c:pt>
                <c:pt idx="2044">
                  <c:v>2412.5933359556375</c:v>
                </c:pt>
                <c:pt idx="2045">
                  <c:v>2413.7712150011926</c:v>
                </c:pt>
                <c:pt idx="2046">
                  <c:v>2414.9490916535519</c:v>
                </c:pt>
                <c:pt idx="2047">
                  <c:v>2416.1269659127806</c:v>
                </c:pt>
                <c:pt idx="2048">
                  <c:v>2417.3048377789432</c:v>
                </c:pt>
                <c:pt idx="2049">
                  <c:v>2418.4827072519106</c:v>
                </c:pt>
                <c:pt idx="2050">
                  <c:v>2419.6605743318119</c:v>
                </c:pt>
                <c:pt idx="2051">
                  <c:v>2420.8384390185824</c:v>
                </c:pt>
                <c:pt idx="2052">
                  <c:v>2422.0163013122865</c:v>
                </c:pt>
                <c:pt idx="2053">
                  <c:v>2423.1941612127953</c:v>
                </c:pt>
                <c:pt idx="2054">
                  <c:v>2424.372018720303</c:v>
                </c:pt>
                <c:pt idx="2055">
                  <c:v>2425.5498738346796</c:v>
                </c:pt>
                <c:pt idx="2056">
                  <c:v>2426.7277265559901</c:v>
                </c:pt>
                <c:pt idx="2057">
                  <c:v>2427.9055768841699</c:v>
                </c:pt>
                <c:pt idx="2058">
                  <c:v>2429.0834248192837</c:v>
                </c:pt>
                <c:pt idx="2059">
                  <c:v>2430.2612703613959</c:v>
                </c:pt>
                <c:pt idx="2060">
                  <c:v>2431.4391135103774</c:v>
                </c:pt>
                <c:pt idx="2061">
                  <c:v>2432.6169542662929</c:v>
                </c:pt>
                <c:pt idx="2062">
                  <c:v>2433.7947926291417</c:v>
                </c:pt>
                <c:pt idx="2063">
                  <c:v>2434.9726285989896</c:v>
                </c:pt>
                <c:pt idx="2064">
                  <c:v>2436.1504621757713</c:v>
                </c:pt>
                <c:pt idx="2065">
                  <c:v>2437.3282933594869</c:v>
                </c:pt>
                <c:pt idx="2066">
                  <c:v>2438.506122150201</c:v>
                </c:pt>
                <c:pt idx="2067">
                  <c:v>2439.683948547849</c:v>
                </c:pt>
                <c:pt idx="2068">
                  <c:v>2440.8617725524309</c:v>
                </c:pt>
                <c:pt idx="2069">
                  <c:v>2442.0395941640759</c:v>
                </c:pt>
                <c:pt idx="2070">
                  <c:v>2443.2174133826547</c:v>
                </c:pt>
                <c:pt idx="2071">
                  <c:v>2444.3952302082321</c:v>
                </c:pt>
                <c:pt idx="2072">
                  <c:v>2445.5730446408079</c:v>
                </c:pt>
                <c:pt idx="2073">
                  <c:v>2446.7508566803176</c:v>
                </c:pt>
                <c:pt idx="2074">
                  <c:v>2447.9286663268904</c:v>
                </c:pt>
                <c:pt idx="2075">
                  <c:v>2449.1064735804621</c:v>
                </c:pt>
                <c:pt idx="2076">
                  <c:v>2450.2842784410318</c:v>
                </c:pt>
                <c:pt idx="2077">
                  <c:v>2451.4620809086005</c:v>
                </c:pt>
                <c:pt idx="2078">
                  <c:v>2452.6398809832322</c:v>
                </c:pt>
                <c:pt idx="2079">
                  <c:v>2453.8176786648623</c:v>
                </c:pt>
                <c:pt idx="2080">
                  <c:v>2454.9954739535556</c:v>
                </c:pt>
                <c:pt idx="2081">
                  <c:v>2456.1732668492473</c:v>
                </c:pt>
                <c:pt idx="2082">
                  <c:v>2457.351057352002</c:v>
                </c:pt>
                <c:pt idx="2083">
                  <c:v>2458.5288454617557</c:v>
                </c:pt>
                <c:pt idx="2084">
                  <c:v>2459.7066311785725</c:v>
                </c:pt>
                <c:pt idx="2085">
                  <c:v>2460.8844145025168</c:v>
                </c:pt>
                <c:pt idx="2086">
                  <c:v>2462.0621954334597</c:v>
                </c:pt>
                <c:pt idx="2087">
                  <c:v>2463.2399739714656</c:v>
                </c:pt>
                <c:pt idx="2088">
                  <c:v>2464.417750116535</c:v>
                </c:pt>
                <c:pt idx="2089">
                  <c:v>2465.5955238686674</c:v>
                </c:pt>
                <c:pt idx="2090">
                  <c:v>2466.7732952279275</c:v>
                </c:pt>
                <c:pt idx="2091">
                  <c:v>2467.9510641942506</c:v>
                </c:pt>
                <c:pt idx="2092">
                  <c:v>2469.1288307676373</c:v>
                </c:pt>
                <c:pt idx="2093">
                  <c:v>2470.306594948087</c:v>
                </c:pt>
                <c:pt idx="2094">
                  <c:v>2471.4843567357289</c:v>
                </c:pt>
                <c:pt idx="2095">
                  <c:v>2472.6621161304338</c:v>
                </c:pt>
                <c:pt idx="2096">
                  <c:v>2473.8398731322022</c:v>
                </c:pt>
                <c:pt idx="2097">
                  <c:v>2475.0176277410983</c:v>
                </c:pt>
                <c:pt idx="2098">
                  <c:v>2476.195379957187</c:v>
                </c:pt>
                <c:pt idx="2099">
                  <c:v>2477.3731297803388</c:v>
                </c:pt>
                <c:pt idx="2100">
                  <c:v>2478.5508772106182</c:v>
                </c:pt>
                <c:pt idx="2101">
                  <c:v>2479.7286222480252</c:v>
                </c:pt>
                <c:pt idx="2102">
                  <c:v>2480.9063648925603</c:v>
                </c:pt>
                <c:pt idx="2103">
                  <c:v>2482.0841051442876</c:v>
                </c:pt>
                <c:pt idx="2104">
                  <c:v>2483.2618430030784</c:v>
                </c:pt>
                <c:pt idx="2105">
                  <c:v>2484.4395784690614</c:v>
                </c:pt>
                <c:pt idx="2106">
                  <c:v>2485.6173115422366</c:v>
                </c:pt>
                <c:pt idx="2107">
                  <c:v>2486.7950422225399</c:v>
                </c:pt>
                <c:pt idx="2108">
                  <c:v>2487.9727705100354</c:v>
                </c:pt>
                <c:pt idx="2109">
                  <c:v>2489.150496404659</c:v>
                </c:pt>
                <c:pt idx="2110">
                  <c:v>2490.3282199064747</c:v>
                </c:pt>
                <c:pt idx="2111">
                  <c:v>2491.5059410154827</c:v>
                </c:pt>
                <c:pt idx="2112">
                  <c:v>2492.6836597316833</c:v>
                </c:pt>
                <c:pt idx="2113">
                  <c:v>2493.8613760550766</c:v>
                </c:pt>
                <c:pt idx="2114">
                  <c:v>2495.039089985597</c:v>
                </c:pt>
                <c:pt idx="2115">
                  <c:v>2496.2168015233751</c:v>
                </c:pt>
                <c:pt idx="2116">
                  <c:v>2497.3945106683454</c:v>
                </c:pt>
                <c:pt idx="2117">
                  <c:v>2498.5722174205725</c:v>
                </c:pt>
                <c:pt idx="2118">
                  <c:v>2499.7499217799277</c:v>
                </c:pt>
                <c:pt idx="2119">
                  <c:v>2500.9276237466042</c:v>
                </c:pt>
                <c:pt idx="2120">
                  <c:v>2502.1053233204088</c:v>
                </c:pt>
                <c:pt idx="2121">
                  <c:v>2503.2830205014707</c:v>
                </c:pt>
                <c:pt idx="2122">
                  <c:v>2504.4607152897893</c:v>
                </c:pt>
                <c:pt idx="2123">
                  <c:v>2505.6384076853651</c:v>
                </c:pt>
                <c:pt idx="2124">
                  <c:v>2506.8160976881331</c:v>
                </c:pt>
                <c:pt idx="2125">
                  <c:v>2507.9937852981579</c:v>
                </c:pt>
                <c:pt idx="2126">
                  <c:v>2509.171470515505</c:v>
                </c:pt>
                <c:pt idx="2127">
                  <c:v>2510.3491533400443</c:v>
                </c:pt>
                <c:pt idx="2128">
                  <c:v>2511.5268337718403</c:v>
                </c:pt>
                <c:pt idx="2129">
                  <c:v>2512.7045118108936</c:v>
                </c:pt>
                <c:pt idx="2130">
                  <c:v>2513.8821874572686</c:v>
                </c:pt>
                <c:pt idx="2131">
                  <c:v>2515.0598607109009</c:v>
                </c:pt>
                <c:pt idx="2132">
                  <c:v>2516.2375315718546</c:v>
                </c:pt>
                <c:pt idx="2133">
                  <c:v>2517.4152000400009</c:v>
                </c:pt>
                <c:pt idx="2134">
                  <c:v>2518.5928661155331</c:v>
                </c:pt>
                <c:pt idx="2135">
                  <c:v>2519.7705297983225</c:v>
                </c:pt>
                <c:pt idx="2136">
                  <c:v>2520.9481910884338</c:v>
                </c:pt>
                <c:pt idx="2137">
                  <c:v>2522.1258499858022</c:v>
                </c:pt>
                <c:pt idx="2138">
                  <c:v>2523.3035064905566</c:v>
                </c:pt>
                <c:pt idx="2139">
                  <c:v>2524.4811606025683</c:v>
                </c:pt>
                <c:pt idx="2140">
                  <c:v>2525.6588123219012</c:v>
                </c:pt>
                <c:pt idx="2141">
                  <c:v>2526.8364616485565</c:v>
                </c:pt>
                <c:pt idx="2142">
                  <c:v>2528.0141085825976</c:v>
                </c:pt>
                <c:pt idx="2143">
                  <c:v>2529.1917531239606</c:v>
                </c:pt>
                <c:pt idx="2144">
                  <c:v>2530.3693952726449</c:v>
                </c:pt>
                <c:pt idx="2145">
                  <c:v>2531.5470350286514</c:v>
                </c:pt>
                <c:pt idx="2146">
                  <c:v>2532.7246723920439</c:v>
                </c:pt>
                <c:pt idx="2147">
                  <c:v>2533.9023073627582</c:v>
                </c:pt>
                <c:pt idx="2148">
                  <c:v>2535.0799399408588</c:v>
                </c:pt>
                <c:pt idx="2149">
                  <c:v>2536.2575701263454</c:v>
                </c:pt>
                <c:pt idx="2150">
                  <c:v>2537.4351979191542</c:v>
                </c:pt>
                <c:pt idx="2151">
                  <c:v>2538.6128233194136</c:v>
                </c:pt>
                <c:pt idx="2152">
                  <c:v>2539.7904463269947</c:v>
                </c:pt>
                <c:pt idx="2153">
                  <c:v>2540.9680669419622</c:v>
                </c:pt>
                <c:pt idx="2154">
                  <c:v>2542.1456851643161</c:v>
                </c:pt>
                <c:pt idx="2155">
                  <c:v>2543.3233009940564</c:v>
                </c:pt>
                <c:pt idx="2156">
                  <c:v>2544.5009144312471</c:v>
                </c:pt>
                <c:pt idx="2157">
                  <c:v>2545.6785254757601</c:v>
                </c:pt>
                <c:pt idx="2158">
                  <c:v>2546.8561341277236</c:v>
                </c:pt>
                <c:pt idx="2159">
                  <c:v>2548.0337403871381</c:v>
                </c:pt>
                <c:pt idx="2160">
                  <c:v>2549.2113442539389</c:v>
                </c:pt>
                <c:pt idx="2161">
                  <c:v>2550.3889457281912</c:v>
                </c:pt>
                <c:pt idx="2162">
                  <c:v>2551.5665448098293</c:v>
                </c:pt>
                <c:pt idx="2163">
                  <c:v>2552.7441414989185</c:v>
                </c:pt>
                <c:pt idx="2164">
                  <c:v>2553.9217357954585</c:v>
                </c:pt>
                <c:pt idx="2165">
                  <c:v>2555.0993276993845</c:v>
                </c:pt>
                <c:pt idx="2166">
                  <c:v>2556.2769172108265</c:v>
                </c:pt>
                <c:pt idx="2167">
                  <c:v>2557.4545043297194</c:v>
                </c:pt>
                <c:pt idx="2168">
                  <c:v>2558.6320890559987</c:v>
                </c:pt>
                <c:pt idx="2169">
                  <c:v>2559.8096713897935</c:v>
                </c:pt>
                <c:pt idx="2170">
                  <c:v>2560.9872513310393</c:v>
                </c:pt>
                <c:pt idx="2171">
                  <c:v>2562.1648288798006</c:v>
                </c:pt>
                <c:pt idx="2172">
                  <c:v>2563.3424040360123</c:v>
                </c:pt>
                <c:pt idx="2173">
                  <c:v>2564.5199767996755</c:v>
                </c:pt>
                <c:pt idx="2174">
                  <c:v>2565.6975471708542</c:v>
                </c:pt>
                <c:pt idx="2175">
                  <c:v>2566.8751151495489</c:v>
                </c:pt>
                <c:pt idx="2176">
                  <c:v>2568.0526807356941</c:v>
                </c:pt>
                <c:pt idx="2177">
                  <c:v>2569.2302439293549</c:v>
                </c:pt>
                <c:pt idx="2178">
                  <c:v>2570.4078047305311</c:v>
                </c:pt>
                <c:pt idx="2179">
                  <c:v>2571.5853631392233</c:v>
                </c:pt>
                <c:pt idx="2180">
                  <c:v>2572.7629191554306</c:v>
                </c:pt>
                <c:pt idx="2181">
                  <c:v>2573.9404727791539</c:v>
                </c:pt>
                <c:pt idx="2182">
                  <c:v>2575.1180240103927</c:v>
                </c:pt>
                <c:pt idx="2183">
                  <c:v>2576.2955728491465</c:v>
                </c:pt>
                <c:pt idx="2184">
                  <c:v>2577.4731192954814</c:v>
                </c:pt>
                <c:pt idx="2185">
                  <c:v>2578.6506633493314</c:v>
                </c:pt>
                <c:pt idx="2186">
                  <c:v>2579.8282050106968</c:v>
                </c:pt>
                <c:pt idx="2187">
                  <c:v>2581.0057442796428</c:v>
                </c:pt>
                <c:pt idx="2188">
                  <c:v>2582.1832811561685</c:v>
                </c:pt>
                <c:pt idx="2189">
                  <c:v>2583.3608156402101</c:v>
                </c:pt>
                <c:pt idx="2190">
                  <c:v>2584.5383477318319</c:v>
                </c:pt>
                <c:pt idx="2191">
                  <c:v>2585.7158774310342</c:v>
                </c:pt>
                <c:pt idx="2192">
                  <c:v>2586.8934047378161</c:v>
                </c:pt>
                <c:pt idx="2193">
                  <c:v>2588.0709296521786</c:v>
                </c:pt>
                <c:pt idx="2194">
                  <c:v>2589.2484521740566</c:v>
                </c:pt>
                <c:pt idx="2195">
                  <c:v>2590.4259723035793</c:v>
                </c:pt>
                <c:pt idx="2196">
                  <c:v>2591.6034900407471</c:v>
                </c:pt>
                <c:pt idx="2197">
                  <c:v>2592.7810053854305</c:v>
                </c:pt>
                <c:pt idx="2198">
                  <c:v>2593.9585183377585</c:v>
                </c:pt>
                <c:pt idx="2199">
                  <c:v>2595.1360288976666</c:v>
                </c:pt>
                <c:pt idx="2200">
                  <c:v>2596.3135370652199</c:v>
                </c:pt>
                <c:pt idx="2201">
                  <c:v>2597.4910428403532</c:v>
                </c:pt>
                <c:pt idx="2202">
                  <c:v>2598.6685462231312</c:v>
                </c:pt>
                <c:pt idx="2203">
                  <c:v>2599.8460472135544</c:v>
                </c:pt>
                <c:pt idx="2204">
                  <c:v>2601.0235458115576</c:v>
                </c:pt>
                <c:pt idx="2205">
                  <c:v>2602.2010420172705</c:v>
                </c:pt>
                <c:pt idx="2206">
                  <c:v>2603.3785358305631</c:v>
                </c:pt>
                <c:pt idx="2207">
                  <c:v>2604.5560272515654</c:v>
                </c:pt>
                <c:pt idx="2208">
                  <c:v>2605.7335162801483</c:v>
                </c:pt>
                <c:pt idx="2209">
                  <c:v>2606.9110029164403</c:v>
                </c:pt>
                <c:pt idx="2210">
                  <c:v>2608.0884871603771</c:v>
                </c:pt>
                <c:pt idx="2211">
                  <c:v>2609.2659690119585</c:v>
                </c:pt>
                <c:pt idx="2212">
                  <c:v>2610.4434484712497</c:v>
                </c:pt>
                <c:pt idx="2213">
                  <c:v>2611.6209255381859</c:v>
                </c:pt>
                <c:pt idx="2214">
                  <c:v>2612.7984002128314</c:v>
                </c:pt>
                <c:pt idx="2215">
                  <c:v>2613.9758724951862</c:v>
                </c:pt>
                <c:pt idx="2216">
                  <c:v>2615.1533423851861</c:v>
                </c:pt>
                <c:pt idx="2217">
                  <c:v>2616.3308098828952</c:v>
                </c:pt>
                <c:pt idx="2218">
                  <c:v>2617.508274988314</c:v>
                </c:pt>
                <c:pt idx="2219">
                  <c:v>2618.6857377013775</c:v>
                </c:pt>
                <c:pt idx="2220">
                  <c:v>2619.8631980222153</c:v>
                </c:pt>
                <c:pt idx="2221">
                  <c:v>2621.0406559507624</c:v>
                </c:pt>
                <c:pt idx="2222">
                  <c:v>2622.2181114870191</c:v>
                </c:pt>
                <c:pt idx="2223">
                  <c:v>2623.3955646309851</c:v>
                </c:pt>
                <c:pt idx="2224">
                  <c:v>2624.5730153827253</c:v>
                </c:pt>
                <c:pt idx="2225">
                  <c:v>2625.7504637421748</c:v>
                </c:pt>
                <c:pt idx="2226">
                  <c:v>2626.927909709334</c:v>
                </c:pt>
                <c:pt idx="2227">
                  <c:v>2628.1053532842675</c:v>
                </c:pt>
                <c:pt idx="2228">
                  <c:v>2629.2827944669748</c:v>
                </c:pt>
                <c:pt idx="2229">
                  <c:v>2630.4602332573913</c:v>
                </c:pt>
                <c:pt idx="2230">
                  <c:v>2631.6376696555822</c:v>
                </c:pt>
                <c:pt idx="2231">
                  <c:v>2632.8151036615473</c:v>
                </c:pt>
                <c:pt idx="2232">
                  <c:v>2633.9925352752866</c:v>
                </c:pt>
                <c:pt idx="2233">
                  <c:v>2635.1699644967352</c:v>
                </c:pt>
                <c:pt idx="2234">
                  <c:v>2636.3473913260223</c:v>
                </c:pt>
                <c:pt idx="2235">
                  <c:v>2637.5248157630836</c:v>
                </c:pt>
                <c:pt idx="2236">
                  <c:v>2638.7022378079837</c:v>
                </c:pt>
                <c:pt idx="2237">
                  <c:v>2639.8796574605935</c:v>
                </c:pt>
                <c:pt idx="2238">
                  <c:v>2641.0570747210418</c:v>
                </c:pt>
                <c:pt idx="2239">
                  <c:v>2642.2344895892643</c:v>
                </c:pt>
                <c:pt idx="2240">
                  <c:v>2643.4119020653256</c:v>
                </c:pt>
                <c:pt idx="2241">
                  <c:v>2644.5893121491608</c:v>
                </c:pt>
                <c:pt idx="2242">
                  <c:v>2645.7667198408994</c:v>
                </c:pt>
                <c:pt idx="2243">
                  <c:v>2646.9441251403473</c:v>
                </c:pt>
                <c:pt idx="2244">
                  <c:v>2648.121528047699</c:v>
                </c:pt>
                <c:pt idx="2245">
                  <c:v>2649.2989285628892</c:v>
                </c:pt>
                <c:pt idx="2246">
                  <c:v>2650.4763266858536</c:v>
                </c:pt>
                <c:pt idx="2247">
                  <c:v>2651.6537224167214</c:v>
                </c:pt>
                <c:pt idx="2248">
                  <c:v>2652.831115755363</c:v>
                </c:pt>
                <c:pt idx="2249">
                  <c:v>2654.0085067019081</c:v>
                </c:pt>
                <c:pt idx="2250">
                  <c:v>2655.185895256292</c:v>
                </c:pt>
                <c:pt idx="2251">
                  <c:v>2656.3632814185794</c:v>
                </c:pt>
                <c:pt idx="2252">
                  <c:v>2657.5406651887051</c:v>
                </c:pt>
                <c:pt idx="2253">
                  <c:v>2658.7180465666697</c:v>
                </c:pt>
                <c:pt idx="2254">
                  <c:v>2659.8954255525382</c:v>
                </c:pt>
                <c:pt idx="2255">
                  <c:v>2661.0728021463096</c:v>
                </c:pt>
                <c:pt idx="2256">
                  <c:v>2662.2501763479195</c:v>
                </c:pt>
                <c:pt idx="2257">
                  <c:v>2663.4275481574332</c:v>
                </c:pt>
                <c:pt idx="2258">
                  <c:v>2664.6049175748503</c:v>
                </c:pt>
                <c:pt idx="2259">
                  <c:v>2665.7822846001704</c:v>
                </c:pt>
                <c:pt idx="2260">
                  <c:v>2666.959649233394</c:v>
                </c:pt>
                <c:pt idx="2261">
                  <c:v>2668.1370114745209</c:v>
                </c:pt>
                <c:pt idx="2262">
                  <c:v>2669.3143713236159</c:v>
                </c:pt>
                <c:pt idx="2263">
                  <c:v>2670.4917287805497</c:v>
                </c:pt>
                <c:pt idx="2264">
                  <c:v>2671.6690838454515</c:v>
                </c:pt>
                <c:pt idx="2265">
                  <c:v>2672.8464365182567</c:v>
                </c:pt>
                <c:pt idx="2266">
                  <c:v>2674.0237867990299</c:v>
                </c:pt>
                <c:pt idx="2267">
                  <c:v>2675.2011346877061</c:v>
                </c:pt>
                <c:pt idx="2268">
                  <c:v>2676.3784801843508</c:v>
                </c:pt>
                <c:pt idx="2269">
                  <c:v>2677.555823288963</c:v>
                </c:pt>
                <c:pt idx="2270">
                  <c:v>2678.7331640014791</c:v>
                </c:pt>
                <c:pt idx="2271">
                  <c:v>2679.9105023219627</c:v>
                </c:pt>
                <c:pt idx="2272">
                  <c:v>2681.0878382504147</c:v>
                </c:pt>
                <c:pt idx="2273">
                  <c:v>2682.2651717868343</c:v>
                </c:pt>
                <c:pt idx="2274">
                  <c:v>2683.442502931287</c:v>
                </c:pt>
                <c:pt idx="2275">
                  <c:v>2684.6198316836426</c:v>
                </c:pt>
                <c:pt idx="2276">
                  <c:v>2685.7971580440312</c:v>
                </c:pt>
                <c:pt idx="2277">
                  <c:v>2686.9744820123233</c:v>
                </c:pt>
                <c:pt idx="2278">
                  <c:v>2688.151803588712</c:v>
                </c:pt>
                <c:pt idx="2279">
                  <c:v>2689.3291227730047</c:v>
                </c:pt>
                <c:pt idx="2280">
                  <c:v>2690.5064395653944</c:v>
                </c:pt>
                <c:pt idx="2281">
                  <c:v>2691.6837539656872</c:v>
                </c:pt>
                <c:pt idx="2282">
                  <c:v>2692.8610659740775</c:v>
                </c:pt>
                <c:pt idx="2283">
                  <c:v>2694.0383755904359</c:v>
                </c:pt>
                <c:pt idx="2284">
                  <c:v>2695.2156828148272</c:v>
                </c:pt>
                <c:pt idx="2285">
                  <c:v>2696.3929876472507</c:v>
                </c:pt>
                <c:pt idx="2286">
                  <c:v>2697.5702900877068</c:v>
                </c:pt>
                <c:pt idx="2287">
                  <c:v>2698.7475901361959</c:v>
                </c:pt>
                <c:pt idx="2288">
                  <c:v>2699.9248877927171</c:v>
                </c:pt>
                <c:pt idx="2289">
                  <c:v>2701.1021830573359</c:v>
                </c:pt>
                <c:pt idx="2290">
                  <c:v>2702.2794759299227</c:v>
                </c:pt>
                <c:pt idx="2291">
                  <c:v>2703.4567664106066</c:v>
                </c:pt>
                <c:pt idx="2292">
                  <c:v>2704.6340544993877</c:v>
                </c:pt>
                <c:pt idx="2293">
                  <c:v>2705.8113401962019</c:v>
                </c:pt>
                <c:pt idx="2294">
                  <c:v>2706.9886235010486</c:v>
                </c:pt>
                <c:pt idx="2295">
                  <c:v>2708.1659044139919</c:v>
                </c:pt>
                <c:pt idx="2296">
                  <c:v>2709.3431829350334</c:v>
                </c:pt>
                <c:pt idx="2297">
                  <c:v>2710.5204590641715</c:v>
                </c:pt>
                <c:pt idx="2298">
                  <c:v>2711.6977328013427</c:v>
                </c:pt>
                <c:pt idx="2299">
                  <c:v>2712.8750041466751</c:v>
                </c:pt>
                <c:pt idx="2300">
                  <c:v>2714.0522731000406</c:v>
                </c:pt>
                <c:pt idx="2301">
                  <c:v>2715.2295396615682</c:v>
                </c:pt>
                <c:pt idx="2302">
                  <c:v>2716.406803831193</c:v>
                </c:pt>
                <c:pt idx="2303">
                  <c:v>2717.5840656089144</c:v>
                </c:pt>
                <c:pt idx="2304">
                  <c:v>2718.761324994734</c:v>
                </c:pt>
                <c:pt idx="2305">
                  <c:v>2719.9385819887148</c:v>
                </c:pt>
                <c:pt idx="2306">
                  <c:v>2721.1158365907932</c:v>
                </c:pt>
                <c:pt idx="2307">
                  <c:v>2722.2930888010333</c:v>
                </c:pt>
                <c:pt idx="2308">
                  <c:v>2723.4703386194356</c:v>
                </c:pt>
                <c:pt idx="2309">
                  <c:v>2724.647586045935</c:v>
                </c:pt>
                <c:pt idx="2310">
                  <c:v>2725.8248310805961</c:v>
                </c:pt>
                <c:pt idx="2311">
                  <c:v>2727.002073723419</c:v>
                </c:pt>
                <c:pt idx="2312">
                  <c:v>2728.1793139744041</c:v>
                </c:pt>
                <c:pt idx="2313">
                  <c:v>2729.3565518334867</c:v>
                </c:pt>
                <c:pt idx="2314">
                  <c:v>2730.5337873007952</c:v>
                </c:pt>
                <c:pt idx="2315">
                  <c:v>2731.7110203762663</c:v>
                </c:pt>
                <c:pt idx="2316">
                  <c:v>2732.8882510598987</c:v>
                </c:pt>
                <c:pt idx="2317">
                  <c:v>2734.0654793517579</c:v>
                </c:pt>
                <c:pt idx="2318">
                  <c:v>2735.2427052517787</c:v>
                </c:pt>
                <c:pt idx="2319">
                  <c:v>2736.4199287599617</c:v>
                </c:pt>
                <c:pt idx="2320">
                  <c:v>2737.5971498763711</c:v>
                </c:pt>
                <c:pt idx="2321">
                  <c:v>2738.7743686010072</c:v>
                </c:pt>
                <c:pt idx="2322">
                  <c:v>2739.951584933805</c:v>
                </c:pt>
                <c:pt idx="2323">
                  <c:v>2741.1287988748295</c:v>
                </c:pt>
                <c:pt idx="2324">
                  <c:v>2742.3060104240803</c:v>
                </c:pt>
                <c:pt idx="2325">
                  <c:v>2743.4832195814934</c:v>
                </c:pt>
                <c:pt idx="2326">
                  <c:v>2744.6604263471972</c:v>
                </c:pt>
                <c:pt idx="2327">
                  <c:v>2745.8376307211279</c:v>
                </c:pt>
                <c:pt idx="2328">
                  <c:v>2747.0148327032848</c:v>
                </c:pt>
                <c:pt idx="2329">
                  <c:v>2748.1920322936685</c:v>
                </c:pt>
                <c:pt idx="2330">
                  <c:v>2749.3692294922785</c:v>
                </c:pt>
                <c:pt idx="2331">
                  <c:v>2750.5464242991798</c:v>
                </c:pt>
                <c:pt idx="2332">
                  <c:v>2751.7236167143074</c:v>
                </c:pt>
                <c:pt idx="2333">
                  <c:v>2752.9008067377263</c:v>
                </c:pt>
                <c:pt idx="2334">
                  <c:v>2754.0779943693719</c:v>
                </c:pt>
                <c:pt idx="2335">
                  <c:v>2755.2551796093085</c:v>
                </c:pt>
                <c:pt idx="2336">
                  <c:v>2756.4323624575363</c:v>
                </c:pt>
                <c:pt idx="2337">
                  <c:v>2757.6095429139905</c:v>
                </c:pt>
                <c:pt idx="2338">
                  <c:v>2758.7867209788005</c:v>
                </c:pt>
                <c:pt idx="2339">
                  <c:v>2759.9638966518373</c:v>
                </c:pt>
                <c:pt idx="2340">
                  <c:v>2761.1410699332296</c:v>
                </c:pt>
                <c:pt idx="2341">
                  <c:v>2762.3182408228486</c:v>
                </c:pt>
                <c:pt idx="2342">
                  <c:v>2763.4954093208235</c:v>
                </c:pt>
                <c:pt idx="2343">
                  <c:v>2764.6725754270892</c:v>
                </c:pt>
                <c:pt idx="2344">
                  <c:v>2765.8497391416463</c:v>
                </c:pt>
                <c:pt idx="2345">
                  <c:v>2767.0269004645588</c:v>
                </c:pt>
                <c:pt idx="2346">
                  <c:v>2768.2040593957631</c:v>
                </c:pt>
                <c:pt idx="2347">
                  <c:v>2769.3812159353229</c:v>
                </c:pt>
                <c:pt idx="2348">
                  <c:v>2770.5583700831735</c:v>
                </c:pt>
                <c:pt idx="2349">
                  <c:v>2771.7355218393805</c:v>
                </c:pt>
                <c:pt idx="2350">
                  <c:v>2772.9126712039429</c:v>
                </c:pt>
                <c:pt idx="2351">
                  <c:v>2774.0898181768612</c:v>
                </c:pt>
                <c:pt idx="2352">
                  <c:v>2775.2669627580708</c:v>
                </c:pt>
                <c:pt idx="2353">
                  <c:v>2776.4441049477005</c:v>
                </c:pt>
                <c:pt idx="2354">
                  <c:v>2777.6212447456865</c:v>
                </c:pt>
                <c:pt idx="2355">
                  <c:v>2778.7983821520279</c:v>
                </c:pt>
                <c:pt idx="2356">
                  <c:v>2779.9755171667248</c:v>
                </c:pt>
                <c:pt idx="2357">
                  <c:v>2781.1526497898426</c:v>
                </c:pt>
                <c:pt idx="2358">
                  <c:v>2782.3297800213163</c:v>
                </c:pt>
                <c:pt idx="2359">
                  <c:v>2783.5069078611455</c:v>
                </c:pt>
                <c:pt idx="2360">
                  <c:v>2784.6840333093951</c:v>
                </c:pt>
                <c:pt idx="2361">
                  <c:v>2785.8611563660006</c:v>
                </c:pt>
                <c:pt idx="2362">
                  <c:v>2787.0382770310912</c:v>
                </c:pt>
                <c:pt idx="2363">
                  <c:v>2788.2153953045372</c:v>
                </c:pt>
                <c:pt idx="2364">
                  <c:v>2789.3925111863396</c:v>
                </c:pt>
                <c:pt idx="2365">
                  <c:v>2790.5696246766265</c:v>
                </c:pt>
                <c:pt idx="2366">
                  <c:v>2791.7467357753344</c:v>
                </c:pt>
                <c:pt idx="2367">
                  <c:v>2792.9238444824623</c:v>
                </c:pt>
                <c:pt idx="2368">
                  <c:v>2794.1009507980107</c:v>
                </c:pt>
                <c:pt idx="2369">
                  <c:v>2795.2780547219795</c:v>
                </c:pt>
                <c:pt idx="2370">
                  <c:v>2796.4551562543688</c:v>
                </c:pt>
                <c:pt idx="2371">
                  <c:v>2797.6322553952432</c:v>
                </c:pt>
                <c:pt idx="2372">
                  <c:v>2798.8093521446026</c:v>
                </c:pt>
                <c:pt idx="2373">
                  <c:v>2799.9864465023174</c:v>
                </c:pt>
                <c:pt idx="2374">
                  <c:v>2801.1635384685824</c:v>
                </c:pt>
                <c:pt idx="2375">
                  <c:v>2802.3406280432678</c:v>
                </c:pt>
                <c:pt idx="2376">
                  <c:v>2803.5177152264382</c:v>
                </c:pt>
                <c:pt idx="2377">
                  <c:v>2804.6948000180287</c:v>
                </c:pt>
                <c:pt idx="2378">
                  <c:v>2805.8718824181692</c:v>
                </c:pt>
                <c:pt idx="2379">
                  <c:v>2807.0489624267302</c:v>
                </c:pt>
                <c:pt idx="2380">
                  <c:v>2808.2260400438408</c:v>
                </c:pt>
                <c:pt idx="2381">
                  <c:v>2809.4031152693715</c:v>
                </c:pt>
                <c:pt idx="2382">
                  <c:v>2810.5801881034522</c:v>
                </c:pt>
                <c:pt idx="2383">
                  <c:v>2811.757258546018</c:v>
                </c:pt>
                <c:pt idx="2384">
                  <c:v>2812.9343265971333</c:v>
                </c:pt>
                <c:pt idx="2385">
                  <c:v>2814.1113922567338</c:v>
                </c:pt>
                <c:pt idx="2386">
                  <c:v>2815.2884555248193</c:v>
                </c:pt>
                <c:pt idx="2387">
                  <c:v>2816.4655164014548</c:v>
                </c:pt>
                <c:pt idx="2388">
                  <c:v>2817.6425748866395</c:v>
                </c:pt>
                <c:pt idx="2389">
                  <c:v>2818.8196309803093</c:v>
                </c:pt>
                <c:pt idx="2390">
                  <c:v>2819.9966846825291</c:v>
                </c:pt>
                <c:pt idx="2391">
                  <c:v>2821.1737359932981</c:v>
                </c:pt>
                <c:pt idx="2392">
                  <c:v>2822.3507849126172</c:v>
                </c:pt>
                <c:pt idx="2393">
                  <c:v>2823.5278314404859</c:v>
                </c:pt>
                <c:pt idx="2394">
                  <c:v>2824.7048755769042</c:v>
                </c:pt>
                <c:pt idx="2395">
                  <c:v>2825.8819173218726</c:v>
                </c:pt>
                <c:pt idx="2396">
                  <c:v>2827.0589566754547</c:v>
                </c:pt>
                <c:pt idx="2397">
                  <c:v>2828.2359936375224</c:v>
                </c:pt>
                <c:pt idx="2398">
                  <c:v>2829.4130282082688</c:v>
                </c:pt>
                <c:pt idx="2399">
                  <c:v>2830.5900603875002</c:v>
                </c:pt>
                <c:pt idx="2400">
                  <c:v>2831.7670901753459</c:v>
                </c:pt>
                <c:pt idx="2401">
                  <c:v>2832.9441175718057</c:v>
                </c:pt>
                <c:pt idx="2402">
                  <c:v>2834.1211425768802</c:v>
                </c:pt>
                <c:pt idx="2403">
                  <c:v>2835.2981651905043</c:v>
                </c:pt>
                <c:pt idx="2404">
                  <c:v>2836.4751854127426</c:v>
                </c:pt>
                <c:pt idx="2405">
                  <c:v>2837.6522032435955</c:v>
                </c:pt>
                <c:pt idx="2406">
                  <c:v>2838.8292186830622</c:v>
                </c:pt>
                <c:pt idx="2407">
                  <c:v>2840.0062317312086</c:v>
                </c:pt>
                <c:pt idx="2408">
                  <c:v>2841.1832423879041</c:v>
                </c:pt>
                <c:pt idx="2409">
                  <c:v>2842.3602506532143</c:v>
                </c:pt>
                <c:pt idx="2410">
                  <c:v>2843.5372565272028</c:v>
                </c:pt>
                <c:pt idx="2411">
                  <c:v>2844.7142600098064</c:v>
                </c:pt>
                <c:pt idx="2412">
                  <c:v>2845.8912611010883</c:v>
                </c:pt>
                <c:pt idx="2413">
                  <c:v>2847.0682598009848</c:v>
                </c:pt>
                <c:pt idx="2414">
                  <c:v>2848.2452561095606</c:v>
                </c:pt>
                <c:pt idx="2415">
                  <c:v>2849.4222500268147</c:v>
                </c:pt>
                <c:pt idx="2416">
                  <c:v>2850.5992415526835</c:v>
                </c:pt>
                <c:pt idx="2417">
                  <c:v>2851.7762306872314</c:v>
                </c:pt>
                <c:pt idx="2418">
                  <c:v>2852.9532174304577</c:v>
                </c:pt>
                <c:pt idx="2419">
                  <c:v>2854.1302017823637</c:v>
                </c:pt>
                <c:pt idx="2420">
                  <c:v>2855.3071837429479</c:v>
                </c:pt>
                <c:pt idx="2421">
                  <c:v>2856.4841633122114</c:v>
                </c:pt>
                <c:pt idx="2422">
                  <c:v>2857.6611404901541</c:v>
                </c:pt>
                <c:pt idx="2423">
                  <c:v>2858.8381152767752</c:v>
                </c:pt>
                <c:pt idx="2424">
                  <c:v>2860.0150876721405</c:v>
                </c:pt>
                <c:pt idx="2425">
                  <c:v>2861.1920576762491</c:v>
                </c:pt>
                <c:pt idx="2426">
                  <c:v>2862.3690252890365</c:v>
                </c:pt>
                <c:pt idx="2427">
                  <c:v>2863.5459905105031</c:v>
                </c:pt>
                <c:pt idx="2428">
                  <c:v>2864.722953340713</c:v>
                </c:pt>
                <c:pt idx="2429">
                  <c:v>2865.8999137796663</c:v>
                </c:pt>
                <c:pt idx="2430">
                  <c:v>2867.0768718273639</c:v>
                </c:pt>
                <c:pt idx="2431">
                  <c:v>2868.2538274837398</c:v>
                </c:pt>
                <c:pt idx="2432">
                  <c:v>2869.4307807488594</c:v>
                </c:pt>
                <c:pt idx="2433">
                  <c:v>2870.6077316227875</c:v>
                </c:pt>
                <c:pt idx="2434">
                  <c:v>2871.7846801053943</c:v>
                </c:pt>
                <c:pt idx="2435">
                  <c:v>2872.9616261968094</c:v>
                </c:pt>
                <c:pt idx="2436">
                  <c:v>2874.1385698969684</c:v>
                </c:pt>
                <c:pt idx="2437">
                  <c:v>2875.3155112059353</c:v>
                </c:pt>
                <c:pt idx="2438">
                  <c:v>2876.492450123581</c:v>
                </c:pt>
                <c:pt idx="2439">
                  <c:v>2877.6693866501</c:v>
                </c:pt>
                <c:pt idx="2440">
                  <c:v>2878.8463207852974</c:v>
                </c:pt>
                <c:pt idx="2441">
                  <c:v>2880.0232525293682</c:v>
                </c:pt>
                <c:pt idx="2442">
                  <c:v>2881.2001818821823</c:v>
                </c:pt>
                <c:pt idx="2443">
                  <c:v>2882.3771088438043</c:v>
                </c:pt>
                <c:pt idx="2444">
                  <c:v>2883.5540334141701</c:v>
                </c:pt>
                <c:pt idx="2445">
                  <c:v>2884.7309555934089</c:v>
                </c:pt>
                <c:pt idx="2446">
                  <c:v>2885.9078753814561</c:v>
                </c:pt>
                <c:pt idx="2447">
                  <c:v>2887.0847927783111</c:v>
                </c:pt>
                <c:pt idx="2448">
                  <c:v>2888.2617077839745</c:v>
                </c:pt>
                <c:pt idx="2449">
                  <c:v>2889.4386203984459</c:v>
                </c:pt>
                <c:pt idx="2450">
                  <c:v>2890.6155306217261</c:v>
                </c:pt>
                <c:pt idx="2451">
                  <c:v>2891.7924384538787</c:v>
                </c:pt>
                <c:pt idx="2452">
                  <c:v>2892.9693438948393</c:v>
                </c:pt>
                <c:pt idx="2453">
                  <c:v>2894.1462469446733</c:v>
                </c:pt>
                <c:pt idx="2454">
                  <c:v>2895.3231476033798</c:v>
                </c:pt>
                <c:pt idx="2455">
                  <c:v>2896.5000458708946</c:v>
                </c:pt>
                <c:pt idx="2456">
                  <c:v>2897.6769417472819</c:v>
                </c:pt>
                <c:pt idx="2457">
                  <c:v>2898.8538352324781</c:v>
                </c:pt>
                <c:pt idx="2458">
                  <c:v>2900.0307263266113</c:v>
                </c:pt>
                <c:pt idx="2459">
                  <c:v>2901.2076150296175</c:v>
                </c:pt>
                <c:pt idx="2460">
                  <c:v>2902.3845013414316</c:v>
                </c:pt>
                <c:pt idx="2461">
                  <c:v>2903.5613852621836</c:v>
                </c:pt>
                <c:pt idx="2462">
                  <c:v>2904.7382667918082</c:v>
                </c:pt>
                <c:pt idx="2463">
                  <c:v>2905.9151459303057</c:v>
                </c:pt>
                <c:pt idx="2464">
                  <c:v>2907.0920226777407</c:v>
                </c:pt>
                <c:pt idx="2465">
                  <c:v>2908.2688970340487</c:v>
                </c:pt>
                <c:pt idx="2466">
                  <c:v>2909.4457689992942</c:v>
                </c:pt>
                <c:pt idx="2467">
                  <c:v>2910.6226385734126</c:v>
                </c:pt>
                <c:pt idx="2468">
                  <c:v>2911.7995057564681</c:v>
                </c:pt>
                <c:pt idx="2469">
                  <c:v>2912.9763705483965</c:v>
                </c:pt>
                <c:pt idx="2470">
                  <c:v>2914.153232949327</c:v>
                </c:pt>
                <c:pt idx="2471">
                  <c:v>2915.3300929591305</c:v>
                </c:pt>
                <c:pt idx="2472">
                  <c:v>2916.5069505778715</c:v>
                </c:pt>
                <c:pt idx="2473">
                  <c:v>2917.68380580555</c:v>
                </c:pt>
                <c:pt idx="2474">
                  <c:v>2918.8606586422306</c:v>
                </c:pt>
                <c:pt idx="2475">
                  <c:v>2920.0375090877842</c:v>
                </c:pt>
                <c:pt idx="2476">
                  <c:v>2921.2143571423394</c:v>
                </c:pt>
                <c:pt idx="2477">
                  <c:v>2922.3912028058326</c:v>
                </c:pt>
                <c:pt idx="2478">
                  <c:v>2923.5680460783278</c:v>
                </c:pt>
                <c:pt idx="2479">
                  <c:v>2924.7448869597602</c:v>
                </c:pt>
                <c:pt idx="2480">
                  <c:v>2925.9217254501305</c:v>
                </c:pt>
                <c:pt idx="2481">
                  <c:v>2927.098561549567</c:v>
                </c:pt>
                <c:pt idx="2482">
                  <c:v>2928.2753952579415</c:v>
                </c:pt>
                <c:pt idx="2483">
                  <c:v>2929.452226575253</c:v>
                </c:pt>
                <c:pt idx="2484">
                  <c:v>2930.6290555016317</c:v>
                </c:pt>
                <c:pt idx="2485">
                  <c:v>2931.805882037012</c:v>
                </c:pt>
                <c:pt idx="2486">
                  <c:v>2932.9827061813303</c:v>
                </c:pt>
                <c:pt idx="2487">
                  <c:v>2934.1595279347152</c:v>
                </c:pt>
                <c:pt idx="2488">
                  <c:v>2935.3363472971018</c:v>
                </c:pt>
                <c:pt idx="2489">
                  <c:v>2936.513164268491</c:v>
                </c:pt>
                <c:pt idx="2490">
                  <c:v>2937.6899788488822</c:v>
                </c:pt>
                <c:pt idx="2491">
                  <c:v>2938.8667910383401</c:v>
                </c:pt>
                <c:pt idx="2492">
                  <c:v>2940.0436008368001</c:v>
                </c:pt>
                <c:pt idx="2493">
                  <c:v>2941.2204082443268</c:v>
                </c:pt>
                <c:pt idx="2494">
                  <c:v>2942.397213260856</c:v>
                </c:pt>
                <c:pt idx="2495">
                  <c:v>2943.5740158864514</c:v>
                </c:pt>
                <c:pt idx="2496">
                  <c:v>2944.750816121114</c:v>
                </c:pt>
                <c:pt idx="2497">
                  <c:v>2945.9276139648427</c:v>
                </c:pt>
                <c:pt idx="2498">
                  <c:v>2947.1044094175741</c:v>
                </c:pt>
                <c:pt idx="2499">
                  <c:v>2948.2812024794366</c:v>
                </c:pt>
                <c:pt idx="2500">
                  <c:v>2949.4579931503658</c:v>
                </c:pt>
                <c:pt idx="2501">
                  <c:v>2950.6347814302976</c:v>
                </c:pt>
                <c:pt idx="2502">
                  <c:v>2951.8115673193602</c:v>
                </c:pt>
                <c:pt idx="2503">
                  <c:v>2952.9883508175544</c:v>
                </c:pt>
                <c:pt idx="2504">
                  <c:v>2954.1651319247508</c:v>
                </c:pt>
                <c:pt idx="2505">
                  <c:v>2955.3419106410784</c:v>
                </c:pt>
                <c:pt idx="2506">
                  <c:v>2956.5186869665376</c:v>
                </c:pt>
                <c:pt idx="2507">
                  <c:v>2957.6954609010631</c:v>
                </c:pt>
                <c:pt idx="2508">
                  <c:v>2958.8722324447203</c:v>
                </c:pt>
                <c:pt idx="2509">
                  <c:v>2960.0490015975088</c:v>
                </c:pt>
                <c:pt idx="2510">
                  <c:v>2961.2257683593643</c:v>
                </c:pt>
                <c:pt idx="2511">
                  <c:v>2962.4025327303507</c:v>
                </c:pt>
                <c:pt idx="2512">
                  <c:v>2963.5792947105333</c:v>
                </c:pt>
                <c:pt idx="2513">
                  <c:v>2964.756054299783</c:v>
                </c:pt>
                <c:pt idx="2514">
                  <c:v>2965.9328114981636</c:v>
                </c:pt>
                <c:pt idx="2515">
                  <c:v>2967.1095663057404</c:v>
                </c:pt>
                <c:pt idx="2516">
                  <c:v>2968.2863187224489</c:v>
                </c:pt>
                <c:pt idx="2517">
                  <c:v>2969.4630687482882</c:v>
                </c:pt>
                <c:pt idx="2518">
                  <c:v>2970.6398163833237</c:v>
                </c:pt>
                <c:pt idx="2519">
                  <c:v>2971.8165616274905</c:v>
                </c:pt>
                <c:pt idx="2520">
                  <c:v>2972.9933044808536</c:v>
                </c:pt>
                <c:pt idx="2521">
                  <c:v>2974.1700449433479</c:v>
                </c:pt>
                <c:pt idx="2522">
                  <c:v>2975.346783015038</c:v>
                </c:pt>
                <c:pt idx="2523">
                  <c:v>2976.5235186959244</c:v>
                </c:pt>
                <c:pt idx="2524">
                  <c:v>2977.7002519860066</c:v>
                </c:pt>
                <c:pt idx="2525">
                  <c:v>2978.8769828852205</c:v>
                </c:pt>
                <c:pt idx="2526">
                  <c:v>2980.0537113936948</c:v>
                </c:pt>
                <c:pt idx="2527">
                  <c:v>2981.2304375113654</c:v>
                </c:pt>
                <c:pt idx="2528">
                  <c:v>2982.4071612382313</c:v>
                </c:pt>
                <c:pt idx="2529">
                  <c:v>2983.583882574294</c:v>
                </c:pt>
                <c:pt idx="2530">
                  <c:v>2984.7606015195524</c:v>
                </c:pt>
                <c:pt idx="2531">
                  <c:v>2985.9373180740713</c:v>
                </c:pt>
                <c:pt idx="2532">
                  <c:v>2987.114032237851</c:v>
                </c:pt>
                <c:pt idx="2533">
                  <c:v>2988.2907440108265</c:v>
                </c:pt>
                <c:pt idx="2534">
                  <c:v>2989.4674533929983</c:v>
                </c:pt>
                <c:pt idx="2535">
                  <c:v>2990.6441603844951</c:v>
                </c:pt>
                <c:pt idx="2536">
                  <c:v>2991.8208649851881</c:v>
                </c:pt>
                <c:pt idx="2537">
                  <c:v>2992.997567195077</c:v>
                </c:pt>
                <c:pt idx="2538">
                  <c:v>2994.1742670142912</c:v>
                </c:pt>
                <c:pt idx="2539">
                  <c:v>2995.3509644427659</c:v>
                </c:pt>
                <c:pt idx="2540">
                  <c:v>2996.5276594805014</c:v>
                </c:pt>
                <c:pt idx="2541">
                  <c:v>2997.7043521274977</c:v>
                </c:pt>
                <c:pt idx="2542">
                  <c:v>2998.8810423837544</c:v>
                </c:pt>
                <c:pt idx="2543">
                  <c:v>3000.0577302493366</c:v>
                </c:pt>
                <c:pt idx="2544">
                  <c:v>3001.2344157241791</c:v>
                </c:pt>
                <c:pt idx="2545">
                  <c:v>3002.4110988082825</c:v>
                </c:pt>
                <c:pt idx="2546">
                  <c:v>3003.5877795017109</c:v>
                </c:pt>
                <c:pt idx="2547">
                  <c:v>3004.7644578044001</c:v>
                </c:pt>
                <c:pt idx="2548">
                  <c:v>3005.9411337164147</c:v>
                </c:pt>
                <c:pt idx="2549">
                  <c:v>3007.1178072377543</c:v>
                </c:pt>
                <c:pt idx="2550">
                  <c:v>3008.2944783684193</c:v>
                </c:pt>
                <c:pt idx="2551">
                  <c:v>3009.4711471084097</c:v>
                </c:pt>
                <c:pt idx="2552">
                  <c:v>3010.647813457661</c:v>
                </c:pt>
                <c:pt idx="2553">
                  <c:v>3011.8244774163018</c:v>
                </c:pt>
                <c:pt idx="2554">
                  <c:v>3013.001138984203</c:v>
                </c:pt>
                <c:pt idx="2555">
                  <c:v>3014.1777981614946</c:v>
                </c:pt>
                <c:pt idx="2556">
                  <c:v>3015.3544549481758</c:v>
                </c:pt>
                <c:pt idx="2557">
                  <c:v>3016.5311093441178</c:v>
                </c:pt>
                <c:pt idx="2558">
                  <c:v>3017.7077613494494</c:v>
                </c:pt>
                <c:pt idx="2559">
                  <c:v>3018.8844109641714</c:v>
                </c:pt>
                <c:pt idx="2560">
                  <c:v>3020.0610581882183</c:v>
                </c:pt>
                <c:pt idx="2561">
                  <c:v>3021.2377030215907</c:v>
                </c:pt>
                <c:pt idx="2562">
                  <c:v>3022.4143454644172</c:v>
                </c:pt>
                <c:pt idx="2563">
                  <c:v>3023.5909855165696</c:v>
                </c:pt>
                <c:pt idx="2564">
                  <c:v>3024.7676231781115</c:v>
                </c:pt>
                <c:pt idx="2565">
                  <c:v>3025.9442584490434</c:v>
                </c:pt>
                <c:pt idx="2566">
                  <c:v>3027.1208913293649</c:v>
                </c:pt>
                <c:pt idx="2567">
                  <c:v>3028.2975218191414</c:v>
                </c:pt>
                <c:pt idx="2568">
                  <c:v>3029.4741499182428</c:v>
                </c:pt>
                <c:pt idx="2569">
                  <c:v>3030.6507756267993</c:v>
                </c:pt>
                <c:pt idx="2570">
                  <c:v>3031.8273989447453</c:v>
                </c:pt>
                <c:pt idx="2571">
                  <c:v>3033.0040198720812</c:v>
                </c:pt>
                <c:pt idx="2572">
                  <c:v>3034.1806384088718</c:v>
                </c:pt>
                <c:pt idx="2573">
                  <c:v>3035.3572545550519</c:v>
                </c:pt>
                <c:pt idx="2574">
                  <c:v>3036.533868310687</c:v>
                </c:pt>
                <c:pt idx="2575">
                  <c:v>3037.7104796757762</c:v>
                </c:pt>
                <c:pt idx="2576">
                  <c:v>3038.8870886502559</c:v>
                </c:pt>
                <c:pt idx="2577">
                  <c:v>3040.0636952342543</c:v>
                </c:pt>
                <c:pt idx="2578">
                  <c:v>3041.2402994276426</c:v>
                </c:pt>
                <c:pt idx="2579">
                  <c:v>3042.4169012304856</c:v>
                </c:pt>
                <c:pt idx="2580">
                  <c:v>3043.5935006427831</c:v>
                </c:pt>
                <c:pt idx="2581">
                  <c:v>3044.7700976645997</c:v>
                </c:pt>
                <c:pt idx="2582">
                  <c:v>3045.9466922958709</c:v>
                </c:pt>
                <c:pt idx="2583">
                  <c:v>3047.1232845365967</c:v>
                </c:pt>
                <c:pt idx="2584">
                  <c:v>3048.299874386777</c:v>
                </c:pt>
                <c:pt idx="2585">
                  <c:v>3049.4764618464765</c:v>
                </c:pt>
                <c:pt idx="2586">
                  <c:v>3050.6530469156305</c:v>
                </c:pt>
                <c:pt idx="2587">
                  <c:v>3051.8296295943032</c:v>
                </c:pt>
                <c:pt idx="2588">
                  <c:v>3053.0062098824956</c:v>
                </c:pt>
                <c:pt idx="2589">
                  <c:v>3054.1827877801425</c:v>
                </c:pt>
                <c:pt idx="2590">
                  <c:v>3055.3593632873085</c:v>
                </c:pt>
                <c:pt idx="2591">
                  <c:v>3056.5359364040582</c:v>
                </c:pt>
                <c:pt idx="2592">
                  <c:v>3057.7125071302626</c:v>
                </c:pt>
                <c:pt idx="2593">
                  <c:v>3058.889075465986</c:v>
                </c:pt>
                <c:pt idx="2594">
                  <c:v>3060.0656414112291</c:v>
                </c:pt>
                <c:pt idx="2595">
                  <c:v>3061.2422049660554</c:v>
                </c:pt>
                <c:pt idx="2596">
                  <c:v>3062.4187661303363</c:v>
                </c:pt>
                <c:pt idx="2597">
                  <c:v>3063.5953249042659</c:v>
                </c:pt>
                <c:pt idx="2598">
                  <c:v>3064.7718812876496</c:v>
                </c:pt>
                <c:pt idx="2599">
                  <c:v>3065.9484352806176</c:v>
                </c:pt>
                <c:pt idx="2600">
                  <c:v>3067.1249868831692</c:v>
                </c:pt>
                <c:pt idx="2601">
                  <c:v>3068.30153609524</c:v>
                </c:pt>
                <c:pt idx="2602">
                  <c:v>3069.4780829168944</c:v>
                </c:pt>
                <c:pt idx="2603">
                  <c:v>3070.6546273481326</c:v>
                </c:pt>
                <c:pt idx="2604">
                  <c:v>3071.831169388955</c:v>
                </c:pt>
                <c:pt idx="2605">
                  <c:v>3073.0077090392961</c:v>
                </c:pt>
                <c:pt idx="2606">
                  <c:v>3074.1842462992859</c:v>
                </c:pt>
                <c:pt idx="2607">
                  <c:v>3075.3607811688594</c:v>
                </c:pt>
                <c:pt idx="2608">
                  <c:v>3076.5373136480166</c:v>
                </c:pt>
                <c:pt idx="2609">
                  <c:v>3077.713843736758</c:v>
                </c:pt>
                <c:pt idx="2610">
                  <c:v>3078.8903714351472</c:v>
                </c:pt>
                <c:pt idx="2611">
                  <c:v>3080.0668967431207</c:v>
                </c:pt>
                <c:pt idx="2612">
                  <c:v>3081.2434196606778</c:v>
                </c:pt>
                <c:pt idx="2613">
                  <c:v>3082.4199401878836</c:v>
                </c:pt>
                <c:pt idx="2614">
                  <c:v>3083.5964583247373</c:v>
                </c:pt>
                <c:pt idx="2615">
                  <c:v>3084.7729740711752</c:v>
                </c:pt>
                <c:pt idx="2616">
                  <c:v>3085.9494874273264</c:v>
                </c:pt>
                <c:pt idx="2617">
                  <c:v>3087.1259983930609</c:v>
                </c:pt>
                <c:pt idx="2618">
                  <c:v>3088.302506968444</c:v>
                </c:pt>
                <c:pt idx="2619">
                  <c:v>3089.479013153411</c:v>
                </c:pt>
                <c:pt idx="2620">
                  <c:v>3090.6555169481553</c:v>
                </c:pt>
                <c:pt idx="2621">
                  <c:v>3091.8320183524838</c:v>
                </c:pt>
                <c:pt idx="2622">
                  <c:v>3093.0085173664606</c:v>
                </c:pt>
                <c:pt idx="2623">
                  <c:v>3094.1850139901508</c:v>
                </c:pt>
                <c:pt idx="2624">
                  <c:v>3095.3615082234892</c:v>
                </c:pt>
                <c:pt idx="2625">
                  <c:v>3096.5380000665405</c:v>
                </c:pt>
                <c:pt idx="2626">
                  <c:v>3097.71448951924</c:v>
                </c:pt>
                <c:pt idx="2627">
                  <c:v>3098.8909765815883</c:v>
                </c:pt>
                <c:pt idx="2628">
                  <c:v>3100.0674612537146</c:v>
                </c:pt>
                <c:pt idx="2629">
                  <c:v>3101.2439435354886</c:v>
                </c:pt>
                <c:pt idx="2630">
                  <c:v>3102.4204234269764</c:v>
                </c:pt>
                <c:pt idx="2631">
                  <c:v>3103.5969009281766</c:v>
                </c:pt>
                <c:pt idx="2632">
                  <c:v>3104.7733760390902</c:v>
                </c:pt>
                <c:pt idx="2633">
                  <c:v>3105.949848759717</c:v>
                </c:pt>
                <c:pt idx="2634">
                  <c:v>3107.1263190900568</c:v>
                </c:pt>
                <c:pt idx="2635">
                  <c:v>3108.3027870301094</c:v>
                </c:pt>
                <c:pt idx="2636">
                  <c:v>3109.4792525799398</c:v>
                </c:pt>
                <c:pt idx="2637">
                  <c:v>3110.6557157394832</c:v>
                </c:pt>
                <c:pt idx="2638">
                  <c:v>3111.8321765087398</c:v>
                </c:pt>
                <c:pt idx="2639">
                  <c:v>3113.0086348877744</c:v>
                </c:pt>
                <c:pt idx="2640">
                  <c:v>3114.1850908765218</c:v>
                </c:pt>
                <c:pt idx="2641">
                  <c:v>3115.3615444751113</c:v>
                </c:pt>
                <c:pt idx="2642">
                  <c:v>3116.5379956833494</c:v>
                </c:pt>
                <c:pt idx="2643">
                  <c:v>3117.7144445014296</c:v>
                </c:pt>
                <c:pt idx="2644">
                  <c:v>3118.8908909292877</c:v>
                </c:pt>
                <c:pt idx="2645">
                  <c:v>3120.0673349668591</c:v>
                </c:pt>
                <c:pt idx="2646">
                  <c:v>3121.2437766142725</c:v>
                </c:pt>
                <c:pt idx="2647">
                  <c:v>3122.4202158713993</c:v>
                </c:pt>
                <c:pt idx="2648">
                  <c:v>3123.596652738368</c:v>
                </c:pt>
                <c:pt idx="2649">
                  <c:v>3124.7730872151146</c:v>
                </c:pt>
                <c:pt idx="2650">
                  <c:v>3125.9495193017037</c:v>
                </c:pt>
                <c:pt idx="2651">
                  <c:v>3127.1259489980703</c:v>
                </c:pt>
                <c:pt idx="2652">
                  <c:v>3128.3023763042147</c:v>
                </c:pt>
                <c:pt idx="2653">
                  <c:v>3129.4788012202011</c:v>
                </c:pt>
                <c:pt idx="2654">
                  <c:v>3130.6552237460301</c:v>
                </c:pt>
                <c:pt idx="2655">
                  <c:v>3131.8316438816369</c:v>
                </c:pt>
                <c:pt idx="2656">
                  <c:v>3133.0080616270857</c:v>
                </c:pt>
                <c:pt idx="2657">
                  <c:v>3134.184476982377</c:v>
                </c:pt>
                <c:pt idx="2658">
                  <c:v>3135.3608899475107</c:v>
                </c:pt>
                <c:pt idx="2659">
                  <c:v>3136.5373005224869</c:v>
                </c:pt>
                <c:pt idx="2660">
                  <c:v>3137.7137087073052</c:v>
                </c:pt>
                <c:pt idx="2661">
                  <c:v>3138.8901145019659</c:v>
                </c:pt>
                <c:pt idx="2662">
                  <c:v>3140.0665179064686</c:v>
                </c:pt>
                <c:pt idx="2663">
                  <c:v>3141.2429189208788</c:v>
                </c:pt>
                <c:pt idx="2664">
                  <c:v>3142.419317545131</c:v>
                </c:pt>
                <c:pt idx="2665">
                  <c:v>3143.5957137792252</c:v>
                </c:pt>
                <c:pt idx="2666">
                  <c:v>3144.7721076232915</c:v>
                </c:pt>
                <c:pt idx="2667">
                  <c:v>3145.9484990771352</c:v>
                </c:pt>
                <c:pt idx="2668">
                  <c:v>3147.124888140951</c:v>
                </c:pt>
                <c:pt idx="2669">
                  <c:v>3148.3012748146089</c:v>
                </c:pt>
                <c:pt idx="2670">
                  <c:v>3149.4776590981733</c:v>
                </c:pt>
                <c:pt idx="2671">
                  <c:v>3150.6540409916452</c:v>
                </c:pt>
                <c:pt idx="2672">
                  <c:v>3151.8304204950236</c:v>
                </c:pt>
                <c:pt idx="2673">
                  <c:v>3153.0067976083092</c:v>
                </c:pt>
                <c:pt idx="2674">
                  <c:v>3154.1831723315017</c:v>
                </c:pt>
                <c:pt idx="2675">
                  <c:v>3155.3595446646013</c:v>
                </c:pt>
                <c:pt idx="2676">
                  <c:v>3156.5359146076726</c:v>
                </c:pt>
                <c:pt idx="2677">
                  <c:v>3157.7122821606508</c:v>
                </c:pt>
                <c:pt idx="2678">
                  <c:v>3158.8886473235357</c:v>
                </c:pt>
                <c:pt idx="2679">
                  <c:v>3160.0650100963921</c:v>
                </c:pt>
                <c:pt idx="2680">
                  <c:v>3161.2413704791561</c:v>
                </c:pt>
                <c:pt idx="2681">
                  <c:v>3162.4177284719558</c:v>
                </c:pt>
                <c:pt idx="2682">
                  <c:v>3163.5940840746625</c:v>
                </c:pt>
                <c:pt idx="2683">
                  <c:v>3164.7704372872763</c:v>
                </c:pt>
                <c:pt idx="2684">
                  <c:v>3165.9467881099263</c:v>
                </c:pt>
                <c:pt idx="2685">
                  <c:v>3167.1231365424833</c:v>
                </c:pt>
                <c:pt idx="2686">
                  <c:v>3168.2994825850765</c:v>
                </c:pt>
                <c:pt idx="2687">
                  <c:v>3169.4758262376408</c:v>
                </c:pt>
                <c:pt idx="2688">
                  <c:v>3170.6521675001773</c:v>
                </c:pt>
                <c:pt idx="2689">
                  <c:v>3171.8285063726853</c:v>
                </c:pt>
                <c:pt idx="2690">
                  <c:v>3173.0048428552295</c:v>
                </c:pt>
                <c:pt idx="2691">
                  <c:v>3174.1811769477449</c:v>
                </c:pt>
                <c:pt idx="2692">
                  <c:v>3175.3575086502324</c:v>
                </c:pt>
                <c:pt idx="2693">
                  <c:v>3176.533837962756</c:v>
                </c:pt>
                <c:pt idx="2694">
                  <c:v>3177.7101648853159</c:v>
                </c:pt>
                <c:pt idx="2695">
                  <c:v>3178.8864894178469</c:v>
                </c:pt>
                <c:pt idx="2696">
                  <c:v>3180.0628115604145</c:v>
                </c:pt>
                <c:pt idx="2697">
                  <c:v>3181.2391313130183</c:v>
                </c:pt>
                <c:pt idx="2698">
                  <c:v>3182.4154486756584</c:v>
                </c:pt>
                <c:pt idx="2699">
                  <c:v>3183.5917636483996</c:v>
                </c:pt>
                <c:pt idx="2700">
                  <c:v>3184.768076231112</c:v>
                </c:pt>
                <c:pt idx="2701">
                  <c:v>3185.9443864238606</c:v>
                </c:pt>
                <c:pt idx="2702">
                  <c:v>3187.1206942266454</c:v>
                </c:pt>
                <c:pt idx="2703">
                  <c:v>3188.2969996395314</c:v>
                </c:pt>
                <c:pt idx="2704">
                  <c:v>3189.4733026625181</c:v>
                </c:pt>
                <c:pt idx="2705">
                  <c:v>3190.649603295476</c:v>
                </c:pt>
                <c:pt idx="2706">
                  <c:v>3191.8259015385997</c:v>
                </c:pt>
                <c:pt idx="2707">
                  <c:v>3193.0021973916951</c:v>
                </c:pt>
                <c:pt idx="2708">
                  <c:v>3194.1784908549557</c:v>
                </c:pt>
                <c:pt idx="2709">
                  <c:v>3195.354781928253</c:v>
                </c:pt>
                <c:pt idx="2710">
                  <c:v>3196.5310706117152</c:v>
                </c:pt>
                <c:pt idx="2711">
                  <c:v>3197.7073569052141</c:v>
                </c:pt>
                <c:pt idx="2712">
                  <c:v>3198.8836408088137</c:v>
                </c:pt>
                <c:pt idx="2713">
                  <c:v>3200.059922322514</c:v>
                </c:pt>
                <c:pt idx="2714">
                  <c:v>3201.2362014463156</c:v>
                </c:pt>
                <c:pt idx="2715">
                  <c:v>3202.4124781802821</c:v>
                </c:pt>
                <c:pt idx="2716">
                  <c:v>3203.5887525243497</c:v>
                </c:pt>
                <c:pt idx="2717">
                  <c:v>3204.7650244785182</c:v>
                </c:pt>
                <c:pt idx="2718">
                  <c:v>3205.9412940428524</c:v>
                </c:pt>
                <c:pt idx="2719">
                  <c:v>3207.1175612172874</c:v>
                </c:pt>
                <c:pt idx="2720">
                  <c:v>3208.2938260018227</c:v>
                </c:pt>
                <c:pt idx="2721">
                  <c:v>3209.4700883965888</c:v>
                </c:pt>
                <c:pt idx="2722">
                  <c:v>3210.6463484014553</c:v>
                </c:pt>
                <c:pt idx="2723">
                  <c:v>3211.8226060164875</c:v>
                </c:pt>
                <c:pt idx="2724">
                  <c:v>3212.9988612416851</c:v>
                </c:pt>
                <c:pt idx="2725">
                  <c:v>3214.1751140770484</c:v>
                </c:pt>
                <c:pt idx="2726">
                  <c:v>3215.3513645225771</c:v>
                </c:pt>
                <c:pt idx="2727">
                  <c:v>3216.5276125782711</c:v>
                </c:pt>
                <c:pt idx="2728">
                  <c:v>3217.7038582441305</c:v>
                </c:pt>
                <c:pt idx="2729">
                  <c:v>3218.8801015202203</c:v>
                </c:pt>
                <c:pt idx="2730">
                  <c:v>3220.0563424064753</c:v>
                </c:pt>
                <c:pt idx="2731">
                  <c:v>3221.2325809028962</c:v>
                </c:pt>
                <c:pt idx="2732">
                  <c:v>3222.408817009547</c:v>
                </c:pt>
                <c:pt idx="2733">
                  <c:v>3223.5850507263631</c:v>
                </c:pt>
                <c:pt idx="2734">
                  <c:v>3224.7612820534096</c:v>
                </c:pt>
                <c:pt idx="2735">
                  <c:v>3225.9375109906864</c:v>
                </c:pt>
                <c:pt idx="2736">
                  <c:v>3227.1137375381281</c:v>
                </c:pt>
                <c:pt idx="2737">
                  <c:v>3228.2899616958648</c:v>
                </c:pt>
                <c:pt idx="2738">
                  <c:v>3229.4661834637673</c:v>
                </c:pt>
                <c:pt idx="2739">
                  <c:v>3230.6424028418996</c:v>
                </c:pt>
                <c:pt idx="2740">
                  <c:v>3231.818619830327</c:v>
                </c:pt>
                <c:pt idx="2741">
                  <c:v>3232.9948344289842</c:v>
                </c:pt>
                <c:pt idx="2742">
                  <c:v>3234.1710466378067</c:v>
                </c:pt>
                <c:pt idx="2743">
                  <c:v>3235.3472564569888</c:v>
                </c:pt>
                <c:pt idx="2744">
                  <c:v>3236.5234638863362</c:v>
                </c:pt>
                <c:pt idx="2745">
                  <c:v>3237.699668925979</c:v>
                </c:pt>
                <c:pt idx="2746">
                  <c:v>3238.8758715759159</c:v>
                </c:pt>
                <c:pt idx="2747">
                  <c:v>3240.0520718360831</c:v>
                </c:pt>
                <c:pt idx="2748">
                  <c:v>3241.2282697065452</c:v>
                </c:pt>
                <c:pt idx="2749">
                  <c:v>3242.4044651873019</c:v>
                </c:pt>
                <c:pt idx="2750">
                  <c:v>3243.5806582783534</c:v>
                </c:pt>
                <c:pt idx="2751">
                  <c:v>3244.7568489796349</c:v>
                </c:pt>
                <c:pt idx="2752">
                  <c:v>3245.9330372912759</c:v>
                </c:pt>
                <c:pt idx="2753">
                  <c:v>3247.1092232131468</c:v>
                </c:pt>
                <c:pt idx="2754">
                  <c:v>3248.2854067453777</c:v>
                </c:pt>
                <c:pt idx="2755">
                  <c:v>3249.4615878879026</c:v>
                </c:pt>
                <c:pt idx="2756">
                  <c:v>3250.6377666407229</c:v>
                </c:pt>
                <c:pt idx="2757">
                  <c:v>3251.8139430039023</c:v>
                </c:pt>
                <c:pt idx="2758">
                  <c:v>3252.9901169773761</c:v>
                </c:pt>
                <c:pt idx="2759">
                  <c:v>3254.16628856121</c:v>
                </c:pt>
                <c:pt idx="2760">
                  <c:v>3255.3424577553383</c:v>
                </c:pt>
                <c:pt idx="2761">
                  <c:v>3256.5186245598256</c:v>
                </c:pt>
                <c:pt idx="2762">
                  <c:v>3257.6947889746079</c:v>
                </c:pt>
                <c:pt idx="2763">
                  <c:v>3258.8709509998143</c:v>
                </c:pt>
                <c:pt idx="2764">
                  <c:v>3260.0471106353157</c:v>
                </c:pt>
                <c:pt idx="2765">
                  <c:v>3261.2232678812406</c:v>
                </c:pt>
                <c:pt idx="2766">
                  <c:v>3262.399422737461</c:v>
                </c:pt>
                <c:pt idx="2767">
                  <c:v>3263.5755752041046</c:v>
                </c:pt>
                <c:pt idx="2768">
                  <c:v>3264.7517252810435</c:v>
                </c:pt>
                <c:pt idx="2769">
                  <c:v>3265.9278729684061</c:v>
                </c:pt>
                <c:pt idx="2770">
                  <c:v>3267.1040182661927</c:v>
                </c:pt>
                <c:pt idx="2771">
                  <c:v>3268.2801611743389</c:v>
                </c:pt>
                <c:pt idx="2772">
                  <c:v>3269.4563016928446</c:v>
                </c:pt>
                <c:pt idx="2773">
                  <c:v>3270.6324398217739</c:v>
                </c:pt>
                <c:pt idx="2774">
                  <c:v>3271.8085755610628</c:v>
                </c:pt>
                <c:pt idx="2775">
                  <c:v>3272.9847089108403</c:v>
                </c:pt>
                <c:pt idx="2776">
                  <c:v>3274.1608398709773</c:v>
                </c:pt>
                <c:pt idx="2777">
                  <c:v>3275.3369684415384</c:v>
                </c:pt>
                <c:pt idx="2778">
                  <c:v>3276.5130946225231</c:v>
                </c:pt>
                <c:pt idx="2779">
                  <c:v>3277.6892184138678</c:v>
                </c:pt>
                <c:pt idx="2780">
                  <c:v>3278.8653398157007</c:v>
                </c:pt>
                <c:pt idx="2781">
                  <c:v>3280.0414588280223</c:v>
                </c:pt>
                <c:pt idx="2782">
                  <c:v>3281.2175754507034</c:v>
                </c:pt>
                <c:pt idx="2783">
                  <c:v>3282.3936896838732</c:v>
                </c:pt>
                <c:pt idx="2784">
                  <c:v>3283.5698015274666</c:v>
                </c:pt>
                <c:pt idx="2785">
                  <c:v>3284.7459109815491</c:v>
                </c:pt>
                <c:pt idx="2786">
                  <c:v>3285.9220180460552</c:v>
                </c:pt>
                <c:pt idx="2787">
                  <c:v>3287.0981227210505</c:v>
                </c:pt>
                <c:pt idx="2788">
                  <c:v>3288.2742250064694</c:v>
                </c:pt>
                <c:pt idx="2789">
                  <c:v>3289.4503249024415</c:v>
                </c:pt>
                <c:pt idx="2790">
                  <c:v>3290.6264224088382</c:v>
                </c:pt>
                <c:pt idx="2791">
                  <c:v>3291.802517525723</c:v>
                </c:pt>
                <c:pt idx="2792">
                  <c:v>3292.9786102530966</c:v>
                </c:pt>
                <c:pt idx="2793">
                  <c:v>3294.1547005909588</c:v>
                </c:pt>
                <c:pt idx="2794">
                  <c:v>3295.3307885393742</c:v>
                </c:pt>
                <c:pt idx="2795">
                  <c:v>3296.5068740982138</c:v>
                </c:pt>
                <c:pt idx="2796">
                  <c:v>3297.6829572676065</c:v>
                </c:pt>
                <c:pt idx="2797">
                  <c:v>3298.859038047553</c:v>
                </c:pt>
                <c:pt idx="2798">
                  <c:v>3300.0351164379231</c:v>
                </c:pt>
                <c:pt idx="2799">
                  <c:v>3301.211192438911</c:v>
                </c:pt>
                <c:pt idx="2800">
                  <c:v>3302.3872660503876</c:v>
                </c:pt>
                <c:pt idx="2801">
                  <c:v>3303.5633372723528</c:v>
                </c:pt>
                <c:pt idx="2802">
                  <c:v>3304.7394061048717</c:v>
                </c:pt>
                <c:pt idx="2803">
                  <c:v>3305.915472548008</c:v>
                </c:pt>
                <c:pt idx="2804">
                  <c:v>3307.0915366016334</c:v>
                </c:pt>
                <c:pt idx="2805">
                  <c:v>3308.2675982658116</c:v>
                </c:pt>
                <c:pt idx="2806">
                  <c:v>3309.4436575405434</c:v>
                </c:pt>
                <c:pt idx="2807">
                  <c:v>3310.6197144258285</c:v>
                </c:pt>
                <c:pt idx="2808">
                  <c:v>3311.7957689216669</c:v>
                </c:pt>
                <c:pt idx="2809">
                  <c:v>3312.971821028123</c:v>
                </c:pt>
                <c:pt idx="2810">
                  <c:v>3314.1478707451324</c:v>
                </c:pt>
                <c:pt idx="2811">
                  <c:v>3315.3239180727596</c:v>
                </c:pt>
                <c:pt idx="2812">
                  <c:v>3316.4999630109405</c:v>
                </c:pt>
                <c:pt idx="2813">
                  <c:v>3317.6760055596746</c:v>
                </c:pt>
                <c:pt idx="2814">
                  <c:v>3318.8520457190912</c:v>
                </c:pt>
                <c:pt idx="2815">
                  <c:v>3320.0280834890609</c:v>
                </c:pt>
                <c:pt idx="2816">
                  <c:v>3321.2041188695839</c:v>
                </c:pt>
                <c:pt idx="2817">
                  <c:v>3322.3801518607893</c:v>
                </c:pt>
                <c:pt idx="2818">
                  <c:v>3323.5561824626129</c:v>
                </c:pt>
                <c:pt idx="2819">
                  <c:v>3324.7322106749898</c:v>
                </c:pt>
                <c:pt idx="2820">
                  <c:v>3325.9082364980491</c:v>
                </c:pt>
                <c:pt idx="2821">
                  <c:v>3327.0842599317261</c:v>
                </c:pt>
                <c:pt idx="2822">
                  <c:v>3328.2602809760215</c:v>
                </c:pt>
                <c:pt idx="2823">
                  <c:v>3329.4362996309992</c:v>
                </c:pt>
                <c:pt idx="2824">
                  <c:v>3330.6123158965947</c:v>
                </c:pt>
                <c:pt idx="2825">
                  <c:v>3331.7883297728081</c:v>
                </c:pt>
                <c:pt idx="2826">
                  <c:v>3332.9643412597043</c:v>
                </c:pt>
                <c:pt idx="2827">
                  <c:v>3334.1403503572828</c:v>
                </c:pt>
                <c:pt idx="2828">
                  <c:v>3335.3163570654797</c:v>
                </c:pt>
                <c:pt idx="2829">
                  <c:v>3336.4923613843584</c:v>
                </c:pt>
                <c:pt idx="2830">
                  <c:v>3337.6683633139201</c:v>
                </c:pt>
                <c:pt idx="2831">
                  <c:v>3338.8443628541645</c:v>
                </c:pt>
                <c:pt idx="2832">
                  <c:v>3340.0203600050909</c:v>
                </c:pt>
                <c:pt idx="2833">
                  <c:v>3341.1963547667001</c:v>
                </c:pt>
                <c:pt idx="2834">
                  <c:v>3342.3723471389922</c:v>
                </c:pt>
                <c:pt idx="2835">
                  <c:v>3343.5483371220312</c:v>
                </c:pt>
                <c:pt idx="2836">
                  <c:v>3344.724324715688</c:v>
                </c:pt>
                <c:pt idx="2837">
                  <c:v>3345.9003099201564</c:v>
                </c:pt>
                <c:pt idx="2838">
                  <c:v>3347.076292735243</c:v>
                </c:pt>
                <c:pt idx="2839">
                  <c:v>3348.252273161077</c:v>
                </c:pt>
                <c:pt idx="2840">
                  <c:v>3349.428251197658</c:v>
                </c:pt>
                <c:pt idx="2841">
                  <c:v>3350.6042268449214</c:v>
                </c:pt>
                <c:pt idx="2842">
                  <c:v>3351.7802001029322</c:v>
                </c:pt>
                <c:pt idx="2843">
                  <c:v>3352.95617097169</c:v>
                </c:pt>
                <c:pt idx="2844">
                  <c:v>3354.1321394511947</c:v>
                </c:pt>
                <c:pt idx="2845">
                  <c:v>3355.3081055414473</c:v>
                </c:pt>
                <c:pt idx="2846">
                  <c:v>3356.4840692424464</c:v>
                </c:pt>
                <c:pt idx="2847">
                  <c:v>3357.6600305541929</c:v>
                </c:pt>
                <c:pt idx="2848">
                  <c:v>3358.8359894767514</c:v>
                </c:pt>
                <c:pt idx="2849">
                  <c:v>3360.0119460099922</c:v>
                </c:pt>
                <c:pt idx="2850">
                  <c:v>3361.1879001540451</c:v>
                </c:pt>
                <c:pt idx="2851">
                  <c:v>3362.3638519089095</c:v>
                </c:pt>
                <c:pt idx="2852">
                  <c:v>3363.5398012744567</c:v>
                </c:pt>
                <c:pt idx="2853">
                  <c:v>3364.7157482508801</c:v>
                </c:pt>
                <c:pt idx="2854">
                  <c:v>3365.8916928380509</c:v>
                </c:pt>
                <c:pt idx="2855">
                  <c:v>3367.0676350360332</c:v>
                </c:pt>
                <c:pt idx="2856">
                  <c:v>3368.2435748448274</c:v>
                </c:pt>
                <c:pt idx="2857">
                  <c:v>3369.4195122643691</c:v>
                </c:pt>
                <c:pt idx="2858">
                  <c:v>3370.5954472947869</c:v>
                </c:pt>
                <c:pt idx="2859">
                  <c:v>3371.7713799359522</c:v>
                </c:pt>
                <c:pt idx="2860">
                  <c:v>3372.9473101879935</c:v>
                </c:pt>
                <c:pt idx="2861">
                  <c:v>3374.1232380508468</c:v>
                </c:pt>
                <c:pt idx="2862">
                  <c:v>3375.2991635245121</c:v>
                </c:pt>
                <c:pt idx="2863">
                  <c:v>3376.4750866090535</c:v>
                </c:pt>
                <c:pt idx="2864">
                  <c:v>3377.6510073043423</c:v>
                </c:pt>
                <c:pt idx="2865">
                  <c:v>3378.8269256105723</c:v>
                </c:pt>
                <c:pt idx="2866">
                  <c:v>3380.0028415276138</c:v>
                </c:pt>
                <c:pt idx="2867">
                  <c:v>3381.1787550554673</c:v>
                </c:pt>
                <c:pt idx="2868">
                  <c:v>3382.3546661942619</c:v>
                </c:pt>
                <c:pt idx="2869">
                  <c:v>3383.530574943868</c:v>
                </c:pt>
                <c:pt idx="2870">
                  <c:v>3384.7064813043507</c:v>
                </c:pt>
                <c:pt idx="2871">
                  <c:v>3385.88238527571</c:v>
                </c:pt>
                <c:pt idx="2872">
                  <c:v>3387.0582868578808</c:v>
                </c:pt>
                <c:pt idx="2873">
                  <c:v>3388.2341860509932</c:v>
                </c:pt>
                <c:pt idx="2874">
                  <c:v>3389.4100828550463</c:v>
                </c:pt>
                <c:pt idx="2875">
                  <c:v>3390.5859772699114</c:v>
                </c:pt>
                <c:pt idx="2876">
                  <c:v>3391.7618692957171</c:v>
                </c:pt>
                <c:pt idx="2877">
                  <c:v>3392.9377589323999</c:v>
                </c:pt>
                <c:pt idx="2878">
                  <c:v>3394.1136461799588</c:v>
                </c:pt>
                <c:pt idx="2879">
                  <c:v>3395.2895310384588</c:v>
                </c:pt>
                <c:pt idx="2880">
                  <c:v>3396.4654135078995</c:v>
                </c:pt>
                <c:pt idx="2881">
                  <c:v>3397.6412935882818</c:v>
                </c:pt>
                <c:pt idx="2882">
                  <c:v>3398.8171712795402</c:v>
                </c:pt>
                <c:pt idx="2883">
                  <c:v>3399.9930465817401</c:v>
                </c:pt>
                <c:pt idx="2884">
                  <c:v>3401.1689194948808</c:v>
                </c:pt>
                <c:pt idx="2885">
                  <c:v>3402.3447900189626</c:v>
                </c:pt>
                <c:pt idx="2886">
                  <c:v>3403.5206581539856</c:v>
                </c:pt>
                <c:pt idx="2887">
                  <c:v>3404.6965238999492</c:v>
                </c:pt>
                <c:pt idx="2888">
                  <c:v>3405.8723872568544</c:v>
                </c:pt>
                <c:pt idx="2889">
                  <c:v>3407.0482482247648</c:v>
                </c:pt>
                <c:pt idx="2890">
                  <c:v>3408.2241068036169</c:v>
                </c:pt>
                <c:pt idx="2891">
                  <c:v>3409.3999629934096</c:v>
                </c:pt>
                <c:pt idx="2892">
                  <c:v>3410.5758167942081</c:v>
                </c:pt>
                <c:pt idx="2893">
                  <c:v>3411.7516682060123</c:v>
                </c:pt>
                <c:pt idx="2894">
                  <c:v>3412.927517228758</c:v>
                </c:pt>
                <c:pt idx="2895">
                  <c:v>3414.103363862509</c:v>
                </c:pt>
                <c:pt idx="2896">
                  <c:v>3415.2792081072012</c:v>
                </c:pt>
                <c:pt idx="2897">
                  <c:v>3416.4550499629636</c:v>
                </c:pt>
                <c:pt idx="2898">
                  <c:v>3417.6308894297317</c:v>
                </c:pt>
                <c:pt idx="2899">
                  <c:v>3418.8067265074405</c:v>
                </c:pt>
                <c:pt idx="2900">
                  <c:v>3419.9825611962201</c:v>
                </c:pt>
                <c:pt idx="2901">
                  <c:v>3421.1583934960054</c:v>
                </c:pt>
                <c:pt idx="2902">
                  <c:v>3422.3342234067964</c:v>
                </c:pt>
                <c:pt idx="2903">
                  <c:v>3423.5100509286576</c:v>
                </c:pt>
                <c:pt idx="2904">
                  <c:v>3424.6858760615251</c:v>
                </c:pt>
                <c:pt idx="2905">
                  <c:v>3425.8616988053977</c:v>
                </c:pt>
                <c:pt idx="2906">
                  <c:v>3427.0375191603407</c:v>
                </c:pt>
                <c:pt idx="2907">
                  <c:v>3428.213337126354</c:v>
                </c:pt>
                <c:pt idx="2908">
                  <c:v>3429.3891527034375</c:v>
                </c:pt>
                <c:pt idx="2909">
                  <c:v>3430.5649658915272</c:v>
                </c:pt>
                <c:pt idx="2910">
                  <c:v>3431.7407766906867</c:v>
                </c:pt>
                <c:pt idx="2911">
                  <c:v>3432.916585100917</c:v>
                </c:pt>
                <c:pt idx="2912">
                  <c:v>3434.0923911222176</c:v>
                </c:pt>
                <c:pt idx="2913">
                  <c:v>3435.268194754588</c:v>
                </c:pt>
                <c:pt idx="2914">
                  <c:v>3436.4439959980291</c:v>
                </c:pt>
                <c:pt idx="2915">
                  <c:v>3437.6197948526055</c:v>
                </c:pt>
                <c:pt idx="2916">
                  <c:v>3438.7955913182518</c:v>
                </c:pt>
                <c:pt idx="2917">
                  <c:v>3439.9713853949684</c:v>
                </c:pt>
                <c:pt idx="2918">
                  <c:v>3441.1471770828202</c:v>
                </c:pt>
                <c:pt idx="2919">
                  <c:v>3442.3229663817424</c:v>
                </c:pt>
                <c:pt idx="2920">
                  <c:v>3443.4987532917994</c:v>
                </c:pt>
                <c:pt idx="2921">
                  <c:v>3444.6745378129267</c:v>
                </c:pt>
                <c:pt idx="2922">
                  <c:v>3445.8503199452534</c:v>
                </c:pt>
                <c:pt idx="2923">
                  <c:v>3447.0260996886509</c:v>
                </c:pt>
                <c:pt idx="2924">
                  <c:v>3448.2018770431832</c:v>
                </c:pt>
                <c:pt idx="2925">
                  <c:v>3449.3776520088504</c:v>
                </c:pt>
                <c:pt idx="2926">
                  <c:v>3450.5534245856525</c:v>
                </c:pt>
                <c:pt idx="2927">
                  <c:v>3451.7291947736544</c:v>
                </c:pt>
                <c:pt idx="2928">
                  <c:v>3452.9049625727266</c:v>
                </c:pt>
                <c:pt idx="2929">
                  <c:v>3454.0807279829983</c:v>
                </c:pt>
                <c:pt idx="2930">
                  <c:v>3455.2564910044048</c:v>
                </c:pt>
                <c:pt idx="2931">
                  <c:v>3456.4322516370112</c:v>
                </c:pt>
                <c:pt idx="2932">
                  <c:v>3457.6080098807524</c:v>
                </c:pt>
                <c:pt idx="2933">
                  <c:v>3458.7837657356931</c:v>
                </c:pt>
                <c:pt idx="2934">
                  <c:v>3459.9595192017691</c:v>
                </c:pt>
                <c:pt idx="2935">
                  <c:v>3461.1352702790446</c:v>
                </c:pt>
                <c:pt idx="2936">
                  <c:v>3462.3110189675194</c:v>
                </c:pt>
                <c:pt idx="2937">
                  <c:v>3463.4867652671942</c:v>
                </c:pt>
                <c:pt idx="2938">
                  <c:v>3464.6625091780684</c:v>
                </c:pt>
                <c:pt idx="2939">
                  <c:v>3465.8382507001425</c:v>
                </c:pt>
                <c:pt idx="2940">
                  <c:v>3467.0139898334155</c:v>
                </c:pt>
                <c:pt idx="2941">
                  <c:v>3468.1897265778889</c:v>
                </c:pt>
                <c:pt idx="2942">
                  <c:v>3469.3654609336259</c:v>
                </c:pt>
                <c:pt idx="2943">
                  <c:v>3470.5411929005627</c:v>
                </c:pt>
                <c:pt idx="2944">
                  <c:v>3471.7169224786994</c:v>
                </c:pt>
                <c:pt idx="2945">
                  <c:v>3472.8926496681001</c:v>
                </c:pt>
                <c:pt idx="2946">
                  <c:v>3474.0683744687003</c:v>
                </c:pt>
                <c:pt idx="2947">
                  <c:v>3475.2440968805649</c:v>
                </c:pt>
                <c:pt idx="2948">
                  <c:v>3476.4198169036936</c:v>
                </c:pt>
                <c:pt idx="2949">
                  <c:v>3477.5955345380221</c:v>
                </c:pt>
                <c:pt idx="2950">
                  <c:v>3478.7712497836146</c:v>
                </c:pt>
                <c:pt idx="2951">
                  <c:v>3479.9469626405362</c:v>
                </c:pt>
                <c:pt idx="2952">
                  <c:v>3481.1226731086572</c:v>
                </c:pt>
                <c:pt idx="2953">
                  <c:v>3482.2983811880426</c:v>
                </c:pt>
                <c:pt idx="2954">
                  <c:v>3483.4740868787567</c:v>
                </c:pt>
                <c:pt idx="2955">
                  <c:v>3484.6497901807352</c:v>
                </c:pt>
                <c:pt idx="2956">
                  <c:v>3485.8254910939777</c:v>
                </c:pt>
                <c:pt idx="2957">
                  <c:v>3487.0011896185492</c:v>
                </c:pt>
                <c:pt idx="2958">
                  <c:v>3488.1768857543848</c:v>
                </c:pt>
                <c:pt idx="2959">
                  <c:v>3489.3525795014848</c:v>
                </c:pt>
                <c:pt idx="2960">
                  <c:v>3490.5282708599134</c:v>
                </c:pt>
                <c:pt idx="2961">
                  <c:v>3491.7039598296715</c:v>
                </c:pt>
                <c:pt idx="2962">
                  <c:v>3492.8796464107577</c:v>
                </c:pt>
                <c:pt idx="2963">
                  <c:v>3494.0553306031088</c:v>
                </c:pt>
                <c:pt idx="2964">
                  <c:v>3495.2310124068526</c:v>
                </c:pt>
                <c:pt idx="2965">
                  <c:v>3496.4066918218614</c:v>
                </c:pt>
                <c:pt idx="2966">
                  <c:v>3497.5823688482633</c:v>
                </c:pt>
                <c:pt idx="2967">
                  <c:v>3498.7580434859942</c:v>
                </c:pt>
                <c:pt idx="2968">
                  <c:v>3499.9337157349892</c:v>
                </c:pt>
                <c:pt idx="2969">
                  <c:v>3501.1093855954427</c:v>
                </c:pt>
                <c:pt idx="2970">
                  <c:v>3502.2850530671599</c:v>
                </c:pt>
                <c:pt idx="2971">
                  <c:v>3503.4607181502711</c:v>
                </c:pt>
                <c:pt idx="2972">
                  <c:v>3504.6363808447754</c:v>
                </c:pt>
                <c:pt idx="2973">
                  <c:v>3505.8120411506088</c:v>
                </c:pt>
                <c:pt idx="2974">
                  <c:v>3506.9876990678354</c:v>
                </c:pt>
                <c:pt idx="2975">
                  <c:v>3508.1633545963914</c:v>
                </c:pt>
                <c:pt idx="2976">
                  <c:v>3509.3390077363406</c:v>
                </c:pt>
                <c:pt idx="2977">
                  <c:v>3510.5146584877475</c:v>
                </c:pt>
                <c:pt idx="2978">
                  <c:v>3511.6903068504839</c:v>
                </c:pt>
                <c:pt idx="2979">
                  <c:v>3512.8659528246135</c:v>
                </c:pt>
                <c:pt idx="2980">
                  <c:v>3514.0415964102012</c:v>
                </c:pt>
                <c:pt idx="2981">
                  <c:v>3515.217237607118</c:v>
                </c:pt>
                <c:pt idx="2982">
                  <c:v>3516.392876415493</c:v>
                </c:pt>
                <c:pt idx="2983">
                  <c:v>3517.5685128352611</c:v>
                </c:pt>
                <c:pt idx="2984">
                  <c:v>3518.7441468664874</c:v>
                </c:pt>
                <c:pt idx="2985">
                  <c:v>3519.9197785091073</c:v>
                </c:pt>
                <c:pt idx="2986">
                  <c:v>3521.0954077631854</c:v>
                </c:pt>
                <c:pt idx="2987">
                  <c:v>3522.2710346286567</c:v>
                </c:pt>
                <c:pt idx="2988">
                  <c:v>3523.4466591055866</c:v>
                </c:pt>
                <c:pt idx="2989">
                  <c:v>3524.6222811939742</c:v>
                </c:pt>
                <c:pt idx="2990">
                  <c:v>3525.7979008938205</c:v>
                </c:pt>
                <c:pt idx="2991">
                  <c:v>3526.9735182051245</c:v>
                </c:pt>
                <c:pt idx="2992">
                  <c:v>3528.1491331278867</c:v>
                </c:pt>
                <c:pt idx="2993">
                  <c:v>3529.3247456621066</c:v>
                </c:pt>
                <c:pt idx="2994">
                  <c:v>3530.5003558077851</c:v>
                </c:pt>
                <c:pt idx="2995">
                  <c:v>3531.6759635649219</c:v>
                </c:pt>
                <c:pt idx="2996">
                  <c:v>3532.8515689335163</c:v>
                </c:pt>
                <c:pt idx="2997">
                  <c:v>3534.027171913634</c:v>
                </c:pt>
                <c:pt idx="2998">
                  <c:v>3535.202772505274</c:v>
                </c:pt>
                <c:pt idx="2999">
                  <c:v>3536.3783707083726</c:v>
                </c:pt>
                <c:pt idx="3000">
                  <c:v>3537.5539665229935</c:v>
                </c:pt>
                <c:pt idx="3001">
                  <c:v>3538.7295599490726</c:v>
                </c:pt>
                <c:pt idx="3002">
                  <c:v>3539.9051509866749</c:v>
                </c:pt>
                <c:pt idx="3003">
                  <c:v>3541.0807396357995</c:v>
                </c:pt>
                <c:pt idx="3004">
                  <c:v>3542.2563258964469</c:v>
                </c:pt>
                <c:pt idx="3005">
                  <c:v>3543.4319097686171</c:v>
                </c:pt>
                <c:pt idx="3006">
                  <c:v>3544.6074912523104</c:v>
                </c:pt>
                <c:pt idx="3007">
                  <c:v>3545.7830703475261</c:v>
                </c:pt>
                <c:pt idx="3008">
                  <c:v>3546.958647054329</c:v>
                </c:pt>
                <c:pt idx="3009">
                  <c:v>3548.1342213725907</c:v>
                </c:pt>
                <c:pt idx="3010">
                  <c:v>3549.3097933024392</c:v>
                </c:pt>
                <c:pt idx="3011">
                  <c:v>3550.4853628438755</c:v>
                </c:pt>
                <c:pt idx="3012">
                  <c:v>3551.6609299968341</c:v>
                </c:pt>
                <c:pt idx="3013">
                  <c:v>3552.8364947613159</c:v>
                </c:pt>
                <c:pt idx="3014">
                  <c:v>3554.0120571374496</c:v>
                </c:pt>
                <c:pt idx="3015">
                  <c:v>3555.187617125106</c:v>
                </c:pt>
                <c:pt idx="3016">
                  <c:v>3556.3631747243498</c:v>
                </c:pt>
                <c:pt idx="3017">
                  <c:v>3557.5387299351164</c:v>
                </c:pt>
                <c:pt idx="3018">
                  <c:v>3558.7142827575349</c:v>
                </c:pt>
                <c:pt idx="3019">
                  <c:v>3559.8898331915407</c:v>
                </c:pt>
                <c:pt idx="3020">
                  <c:v>3561.0653812371343</c:v>
                </c:pt>
                <c:pt idx="3021">
                  <c:v>3562.2409268943147</c:v>
                </c:pt>
                <c:pt idx="3022">
                  <c:v>3563.4164701631476</c:v>
                </c:pt>
                <c:pt idx="3023">
                  <c:v>3564.5920110435031</c:v>
                </c:pt>
                <c:pt idx="3024">
                  <c:v>3565.7675495355752</c:v>
                </c:pt>
                <c:pt idx="3025">
                  <c:v>3566.9430856391705</c:v>
                </c:pt>
                <c:pt idx="3026">
                  <c:v>3568.1186193544818</c:v>
                </c:pt>
                <c:pt idx="3027">
                  <c:v>3569.2941506813163</c:v>
                </c:pt>
                <c:pt idx="3028">
                  <c:v>3570.4696796198673</c:v>
                </c:pt>
                <c:pt idx="3029">
                  <c:v>3571.6452061700702</c:v>
                </c:pt>
                <c:pt idx="3030">
                  <c:v>3572.8207303318609</c:v>
                </c:pt>
                <c:pt idx="3031">
                  <c:v>3573.9962521053035</c:v>
                </c:pt>
                <c:pt idx="3032">
                  <c:v>3575.1717714904626</c:v>
                </c:pt>
                <c:pt idx="3033">
                  <c:v>3576.347288487209</c:v>
                </c:pt>
                <c:pt idx="3034">
                  <c:v>3577.5228030956723</c:v>
                </c:pt>
                <c:pt idx="3035">
                  <c:v>3578.6983153157225</c:v>
                </c:pt>
                <c:pt idx="3036">
                  <c:v>3579.8738251475547</c:v>
                </c:pt>
                <c:pt idx="3037">
                  <c:v>3581.0493325909738</c:v>
                </c:pt>
                <c:pt idx="3038">
                  <c:v>3582.2248376461098</c:v>
                </c:pt>
                <c:pt idx="3039">
                  <c:v>3583.4003403129623</c:v>
                </c:pt>
                <c:pt idx="3040">
                  <c:v>3584.5758405914667</c:v>
                </c:pt>
                <c:pt idx="3041">
                  <c:v>3585.751338481688</c:v>
                </c:pt>
                <c:pt idx="3042">
                  <c:v>3586.9268339836262</c:v>
                </c:pt>
                <c:pt idx="3043">
                  <c:v>3588.1023270972805</c:v>
                </c:pt>
                <c:pt idx="3044">
                  <c:v>3589.2778178225872</c:v>
                </c:pt>
                <c:pt idx="3045">
                  <c:v>3590.4533061596749</c:v>
                </c:pt>
                <c:pt idx="3046">
                  <c:v>3591.6287921084149</c:v>
                </c:pt>
                <c:pt idx="3047">
                  <c:v>3592.804275668936</c:v>
                </c:pt>
                <c:pt idx="3048">
                  <c:v>3593.9797568411741</c:v>
                </c:pt>
                <c:pt idx="3049">
                  <c:v>3595.1552356251286</c:v>
                </c:pt>
                <c:pt idx="3050">
                  <c:v>3596.3307120208642</c:v>
                </c:pt>
                <c:pt idx="3051">
                  <c:v>3597.5061860283167</c:v>
                </c:pt>
                <c:pt idx="3052">
                  <c:v>3598.6816576475503</c:v>
                </c:pt>
                <c:pt idx="3053">
                  <c:v>3599.8571268785008</c:v>
                </c:pt>
                <c:pt idx="3054">
                  <c:v>3601.0325937212324</c:v>
                </c:pt>
                <c:pt idx="3055">
                  <c:v>3602.2080581757455</c:v>
                </c:pt>
                <c:pt idx="3056">
                  <c:v>3603.383520241975</c:v>
                </c:pt>
                <c:pt idx="3057">
                  <c:v>3604.5589799200507</c:v>
                </c:pt>
                <c:pt idx="3058">
                  <c:v>3605.7344372098428</c:v>
                </c:pt>
                <c:pt idx="3059">
                  <c:v>3606.909892111481</c:v>
                </c:pt>
                <c:pt idx="3060">
                  <c:v>3608.0853446248357</c:v>
                </c:pt>
                <c:pt idx="3061">
                  <c:v>3609.2607947500364</c:v>
                </c:pt>
                <c:pt idx="3062">
                  <c:v>3610.4362424870183</c:v>
                </c:pt>
                <c:pt idx="3063">
                  <c:v>3611.6116878357816</c:v>
                </c:pt>
                <c:pt idx="3064">
                  <c:v>3612.787130796391</c:v>
                </c:pt>
                <c:pt idx="3065">
                  <c:v>3613.9625713688461</c:v>
                </c:pt>
                <c:pt idx="3066">
                  <c:v>3615.1380095530822</c:v>
                </c:pt>
                <c:pt idx="3067">
                  <c:v>3616.3134453491002</c:v>
                </c:pt>
                <c:pt idx="3068">
                  <c:v>3617.4888787570285</c:v>
                </c:pt>
                <c:pt idx="3069">
                  <c:v>3618.6643097767378</c:v>
                </c:pt>
                <c:pt idx="3070">
                  <c:v>3619.8397384082932</c:v>
                </c:pt>
                <c:pt idx="3071">
                  <c:v>3621.0151646516947</c:v>
                </c:pt>
                <c:pt idx="3072">
                  <c:v>3622.1905885069418</c:v>
                </c:pt>
                <c:pt idx="3073">
                  <c:v>3623.366009974035</c:v>
                </c:pt>
                <c:pt idx="3074">
                  <c:v>3624.5414290529743</c:v>
                </c:pt>
                <c:pt idx="3075">
                  <c:v>3625.7168457438238</c:v>
                </c:pt>
                <c:pt idx="3076">
                  <c:v>3626.8922600465198</c:v>
                </c:pt>
                <c:pt idx="3077">
                  <c:v>3628.067671961061</c:v>
                </c:pt>
                <c:pt idx="3078">
                  <c:v>3629.2430814875133</c:v>
                </c:pt>
                <c:pt idx="3079">
                  <c:v>3630.4184886258113</c:v>
                </c:pt>
                <c:pt idx="3080">
                  <c:v>3631.5938933760199</c:v>
                </c:pt>
                <c:pt idx="3081">
                  <c:v>3632.7692957381387</c:v>
                </c:pt>
                <c:pt idx="3082">
                  <c:v>3633.944695712104</c:v>
                </c:pt>
                <c:pt idx="3083">
                  <c:v>3635.1200932980441</c:v>
                </c:pt>
                <c:pt idx="3084">
                  <c:v>3636.2954884958303</c:v>
                </c:pt>
                <c:pt idx="3085">
                  <c:v>3637.4708813055272</c:v>
                </c:pt>
                <c:pt idx="3086">
                  <c:v>3638.6462717271988</c:v>
                </c:pt>
                <c:pt idx="3087">
                  <c:v>3639.8216597607166</c:v>
                </c:pt>
                <c:pt idx="3088">
                  <c:v>3640.9970454062095</c:v>
                </c:pt>
                <c:pt idx="3089">
                  <c:v>3642.1724286636131</c:v>
                </c:pt>
                <c:pt idx="3090">
                  <c:v>3643.3478095329274</c:v>
                </c:pt>
                <c:pt idx="3091">
                  <c:v>3644.5231880142164</c:v>
                </c:pt>
                <c:pt idx="3092">
                  <c:v>3645.6985641074812</c:v>
                </c:pt>
                <c:pt idx="3093">
                  <c:v>3646.8739378126561</c:v>
                </c:pt>
                <c:pt idx="3094">
                  <c:v>3648.0493091297417</c:v>
                </c:pt>
                <c:pt idx="3095">
                  <c:v>3649.2246780588671</c:v>
                </c:pt>
                <c:pt idx="3096">
                  <c:v>3650.4000445999027</c:v>
                </c:pt>
                <c:pt idx="3097">
                  <c:v>3651.575408752914</c:v>
                </c:pt>
                <c:pt idx="3098">
                  <c:v>3652.7507705179</c:v>
                </c:pt>
                <c:pt idx="3099">
                  <c:v>3653.9261298949264</c:v>
                </c:pt>
                <c:pt idx="3100">
                  <c:v>3655.1014868838629</c:v>
                </c:pt>
                <c:pt idx="3101">
                  <c:v>3656.2768414848397</c:v>
                </c:pt>
                <c:pt idx="3102">
                  <c:v>3657.4521936977912</c:v>
                </c:pt>
                <c:pt idx="3103">
                  <c:v>3658.627543522718</c:v>
                </c:pt>
                <c:pt idx="3104">
                  <c:v>3659.8028909596201</c:v>
                </c:pt>
                <c:pt idx="3105">
                  <c:v>3660.9782360086265</c:v>
                </c:pt>
                <c:pt idx="3106">
                  <c:v>3662.1535786695435</c:v>
                </c:pt>
                <c:pt idx="3107">
                  <c:v>3663.328918942565</c:v>
                </c:pt>
                <c:pt idx="3108">
                  <c:v>3664.5042568275617</c:v>
                </c:pt>
                <c:pt idx="3109">
                  <c:v>3665.6795923245982</c:v>
                </c:pt>
                <c:pt idx="3110">
                  <c:v>3666.8549254336745</c:v>
                </c:pt>
                <c:pt idx="3111">
                  <c:v>3668.0302561547905</c:v>
                </c:pt>
                <c:pt idx="3112">
                  <c:v>3669.2055844878819</c:v>
                </c:pt>
                <c:pt idx="3113">
                  <c:v>3670.3809104330776</c:v>
                </c:pt>
                <c:pt idx="3114">
                  <c:v>3671.5562339903781</c:v>
                </c:pt>
                <c:pt idx="3115">
                  <c:v>3672.7315551596535</c:v>
                </c:pt>
                <c:pt idx="3116">
                  <c:v>3673.9068739410332</c:v>
                </c:pt>
                <c:pt idx="3117">
                  <c:v>3675.0821903344527</c:v>
                </c:pt>
                <c:pt idx="3118">
                  <c:v>3676.2575043399124</c:v>
                </c:pt>
                <c:pt idx="3119">
                  <c:v>3677.4328159575407</c:v>
                </c:pt>
                <c:pt idx="3120">
                  <c:v>3678.6081251871447</c:v>
                </c:pt>
                <c:pt idx="3121">
                  <c:v>3679.7834320289176</c:v>
                </c:pt>
                <c:pt idx="3122">
                  <c:v>3680.9587364827303</c:v>
                </c:pt>
                <c:pt idx="3123">
                  <c:v>3682.1340385486474</c:v>
                </c:pt>
                <c:pt idx="3124">
                  <c:v>3683.3093382266688</c:v>
                </c:pt>
                <c:pt idx="3125">
                  <c:v>3684.4846355168593</c:v>
                </c:pt>
                <c:pt idx="3126">
                  <c:v>3685.65993041909</c:v>
                </c:pt>
                <c:pt idx="3127">
                  <c:v>3686.8352229334246</c:v>
                </c:pt>
                <c:pt idx="3128">
                  <c:v>3688.0105130599286</c:v>
                </c:pt>
                <c:pt idx="3129">
                  <c:v>3689.185800798537</c:v>
                </c:pt>
                <c:pt idx="3130">
                  <c:v>3690.3610861492498</c:v>
                </c:pt>
                <c:pt idx="3131">
                  <c:v>3691.536369112132</c:v>
                </c:pt>
                <c:pt idx="3132">
                  <c:v>3692.7116496871181</c:v>
                </c:pt>
                <c:pt idx="3133">
                  <c:v>3693.8869278742736</c:v>
                </c:pt>
                <c:pt idx="3134">
                  <c:v>3695.0622036735335</c:v>
                </c:pt>
                <c:pt idx="3135">
                  <c:v>3696.2374770850274</c:v>
                </c:pt>
                <c:pt idx="3136">
                  <c:v>3697.4127481086252</c:v>
                </c:pt>
                <c:pt idx="3137">
                  <c:v>3698.5880167443925</c:v>
                </c:pt>
                <c:pt idx="3138">
                  <c:v>3699.7632829923286</c:v>
                </c:pt>
                <c:pt idx="3139">
                  <c:v>3700.9385468524342</c:v>
                </c:pt>
                <c:pt idx="3140">
                  <c:v>3702.1138083247733</c:v>
                </c:pt>
                <c:pt idx="3141">
                  <c:v>3703.2890674092164</c:v>
                </c:pt>
                <c:pt idx="3142">
                  <c:v>3704.4643241058939</c:v>
                </c:pt>
                <c:pt idx="3143">
                  <c:v>3705.6395784147403</c:v>
                </c:pt>
                <c:pt idx="3144">
                  <c:v>3706.8148303357552</c:v>
                </c:pt>
                <c:pt idx="3145">
                  <c:v>3707.9900798690692</c:v>
                </c:pt>
                <c:pt idx="3146">
                  <c:v>3709.1653270144875</c:v>
                </c:pt>
                <c:pt idx="3147">
                  <c:v>3710.3405717722039</c:v>
                </c:pt>
                <c:pt idx="3148">
                  <c:v>3711.5158141420893</c:v>
                </c:pt>
                <c:pt idx="3149">
                  <c:v>3712.6910541241441</c:v>
                </c:pt>
                <c:pt idx="3150">
                  <c:v>3713.866291718497</c:v>
                </c:pt>
                <c:pt idx="3151">
                  <c:v>3715.0415269250839</c:v>
                </c:pt>
                <c:pt idx="3152">
                  <c:v>3716.2167597439043</c:v>
                </c:pt>
                <c:pt idx="3153">
                  <c:v>3717.3919901749582</c:v>
                </c:pt>
                <c:pt idx="3154">
                  <c:v>3718.5672182182461</c:v>
                </c:pt>
                <c:pt idx="3155">
                  <c:v>3719.742443873768</c:v>
                </c:pt>
                <c:pt idx="3156">
                  <c:v>3720.9176671415876</c:v>
                </c:pt>
                <c:pt idx="3157">
                  <c:v>3722.0928880216416</c:v>
                </c:pt>
                <c:pt idx="3158">
                  <c:v>3723.2681065139286</c:v>
                </c:pt>
                <c:pt idx="3159">
                  <c:v>3724.4433226185142</c:v>
                </c:pt>
                <c:pt idx="3160">
                  <c:v>3725.6185363353984</c:v>
                </c:pt>
                <c:pt idx="3161">
                  <c:v>3726.7937476645807</c:v>
                </c:pt>
                <c:pt idx="3162">
                  <c:v>3727.9689566059969</c:v>
                </c:pt>
                <c:pt idx="3163">
                  <c:v>3729.1441631597113</c:v>
                </c:pt>
                <c:pt idx="3164">
                  <c:v>3730.3193673257242</c:v>
                </c:pt>
                <c:pt idx="3165">
                  <c:v>3731.4945691040352</c:v>
                </c:pt>
                <c:pt idx="3166">
                  <c:v>3732.6697684946448</c:v>
                </c:pt>
                <c:pt idx="3167">
                  <c:v>3733.8449654975525</c:v>
                </c:pt>
                <c:pt idx="3168">
                  <c:v>3735.0201601128233</c:v>
                </c:pt>
                <c:pt idx="3169">
                  <c:v>3736.1953523403927</c:v>
                </c:pt>
                <c:pt idx="3170">
                  <c:v>3737.3705421802601</c:v>
                </c:pt>
                <c:pt idx="3171">
                  <c:v>3738.5457296324903</c:v>
                </c:pt>
                <c:pt idx="3172">
                  <c:v>3739.720914697019</c:v>
                </c:pt>
                <c:pt idx="3173">
                  <c:v>3740.8960973739108</c:v>
                </c:pt>
                <c:pt idx="3174">
                  <c:v>3742.0712776631658</c:v>
                </c:pt>
                <c:pt idx="3175">
                  <c:v>3743.2464555647189</c:v>
                </c:pt>
                <c:pt idx="3176">
                  <c:v>3744.4216310786351</c:v>
                </c:pt>
                <c:pt idx="3177">
                  <c:v>3745.596804204914</c:v>
                </c:pt>
                <c:pt idx="3178">
                  <c:v>3746.771974943556</c:v>
                </c:pt>
                <c:pt idx="3179">
                  <c:v>3747.9471432945611</c:v>
                </c:pt>
                <c:pt idx="3180">
                  <c:v>3749.1223092579289</c:v>
                </c:pt>
                <c:pt idx="3181">
                  <c:v>3750.2974728337244</c:v>
                </c:pt>
                <c:pt idx="3182">
                  <c:v>3751.4726340218831</c:v>
                </c:pt>
                <c:pt idx="3183">
                  <c:v>3752.6477928224049</c:v>
                </c:pt>
                <c:pt idx="3184">
                  <c:v>3753.8229492352893</c:v>
                </c:pt>
                <c:pt idx="3185">
                  <c:v>3754.9981032606015</c:v>
                </c:pt>
                <c:pt idx="3186">
                  <c:v>3756.1732548983414</c:v>
                </c:pt>
                <c:pt idx="3187">
                  <c:v>3757.3484041484439</c:v>
                </c:pt>
                <c:pt idx="3188">
                  <c:v>3758.5235510110388</c:v>
                </c:pt>
                <c:pt idx="3189">
                  <c:v>3759.6986954859321</c:v>
                </c:pt>
                <c:pt idx="3190">
                  <c:v>3760.8738375733178</c:v>
                </c:pt>
                <c:pt idx="3191">
                  <c:v>3762.0489772731307</c:v>
                </c:pt>
                <c:pt idx="3192">
                  <c:v>3763.2241145853718</c:v>
                </c:pt>
                <c:pt idx="3193">
                  <c:v>3764.3992495100401</c:v>
                </c:pt>
                <c:pt idx="3194">
                  <c:v>3765.5743820471362</c:v>
                </c:pt>
                <c:pt idx="3195">
                  <c:v>3766.7495121966595</c:v>
                </c:pt>
                <c:pt idx="3196">
                  <c:v>3767.9246399586755</c:v>
                </c:pt>
                <c:pt idx="3197">
                  <c:v>3769.0997653331187</c:v>
                </c:pt>
                <c:pt idx="3198">
                  <c:v>3770.2748883199902</c:v>
                </c:pt>
                <c:pt idx="3199">
                  <c:v>3771.4500089193534</c:v>
                </c:pt>
                <c:pt idx="3200">
                  <c:v>3772.625127131209</c:v>
                </c:pt>
                <c:pt idx="3201">
                  <c:v>3773.8002429555568</c:v>
                </c:pt>
                <c:pt idx="3202">
                  <c:v>3774.9753563923318</c:v>
                </c:pt>
                <c:pt idx="3203">
                  <c:v>3776.1504674415996</c:v>
                </c:pt>
                <c:pt idx="3204">
                  <c:v>3777.3255761033597</c:v>
                </c:pt>
                <c:pt idx="3205">
                  <c:v>3778.5006823776116</c:v>
                </c:pt>
                <c:pt idx="3206">
                  <c:v>3779.6757862644208</c:v>
                </c:pt>
                <c:pt idx="3207">
                  <c:v>3780.8508877636573</c:v>
                </c:pt>
                <c:pt idx="3208">
                  <c:v>3782.0259868754506</c:v>
                </c:pt>
                <c:pt idx="3209">
                  <c:v>3783.2010835996716</c:v>
                </c:pt>
                <c:pt idx="3210">
                  <c:v>3784.3761779365145</c:v>
                </c:pt>
                <c:pt idx="3211">
                  <c:v>3785.5512698858493</c:v>
                </c:pt>
                <c:pt idx="3212">
                  <c:v>3786.7263594476763</c:v>
                </c:pt>
                <c:pt idx="3213">
                  <c:v>3787.9014466220601</c:v>
                </c:pt>
                <c:pt idx="3214">
                  <c:v>3789.0765314089363</c:v>
                </c:pt>
                <c:pt idx="3215">
                  <c:v>3790.2516138084338</c:v>
                </c:pt>
                <c:pt idx="3216">
                  <c:v>3791.4266938204241</c:v>
                </c:pt>
                <c:pt idx="3217">
                  <c:v>3792.6017714449708</c:v>
                </c:pt>
                <c:pt idx="3218">
                  <c:v>3793.7768466820744</c:v>
                </c:pt>
                <c:pt idx="3219">
                  <c:v>3794.9519195317348</c:v>
                </c:pt>
                <c:pt idx="3220">
                  <c:v>3796.1269899940171</c:v>
                </c:pt>
                <c:pt idx="3221">
                  <c:v>3797.3020580687912</c:v>
                </c:pt>
                <c:pt idx="3222">
                  <c:v>3798.4771237561872</c:v>
                </c:pt>
                <c:pt idx="3223">
                  <c:v>3799.6521870561396</c:v>
                </c:pt>
                <c:pt idx="3224">
                  <c:v>3800.8272479687139</c:v>
                </c:pt>
                <c:pt idx="3225">
                  <c:v>3802.002306493845</c:v>
                </c:pt>
                <c:pt idx="3226">
                  <c:v>3803.1773626315976</c:v>
                </c:pt>
                <c:pt idx="3227">
                  <c:v>3804.352416381907</c:v>
                </c:pt>
                <c:pt idx="3228">
                  <c:v>3805.5274677449024</c:v>
                </c:pt>
                <c:pt idx="3229">
                  <c:v>3806.7025167203906</c:v>
                </c:pt>
                <c:pt idx="3230">
                  <c:v>3807.8775633085643</c:v>
                </c:pt>
                <c:pt idx="3231">
                  <c:v>3809.0526075093599</c:v>
                </c:pt>
                <c:pt idx="3232">
                  <c:v>3810.2276493227769</c:v>
                </c:pt>
                <c:pt idx="3233">
                  <c:v>3811.4026887488153</c:v>
                </c:pt>
                <c:pt idx="3234">
                  <c:v>3812.5777257874752</c:v>
                </c:pt>
                <c:pt idx="3235">
                  <c:v>3813.752760438821</c:v>
                </c:pt>
                <c:pt idx="3236">
                  <c:v>3814.9277927027242</c:v>
                </c:pt>
                <c:pt idx="3237">
                  <c:v>3816.102822579378</c:v>
                </c:pt>
                <c:pt idx="3238">
                  <c:v>3817.2778500685886</c:v>
                </c:pt>
                <c:pt idx="3239">
                  <c:v>3818.4528751705498</c:v>
                </c:pt>
                <c:pt idx="3240">
                  <c:v>3819.6278978851328</c:v>
                </c:pt>
                <c:pt idx="3241">
                  <c:v>3820.8029182123373</c:v>
                </c:pt>
                <c:pt idx="3242">
                  <c:v>3821.9779361522924</c:v>
                </c:pt>
                <c:pt idx="3243">
                  <c:v>3823.1529517048689</c:v>
                </c:pt>
                <c:pt idx="3244">
                  <c:v>3824.3279648701318</c:v>
                </c:pt>
                <c:pt idx="3245">
                  <c:v>3825.5029756480808</c:v>
                </c:pt>
                <c:pt idx="3246">
                  <c:v>3826.6779840387803</c:v>
                </c:pt>
                <c:pt idx="3247">
                  <c:v>3827.8529900421017</c:v>
                </c:pt>
                <c:pt idx="3248">
                  <c:v>3829.0279936581737</c:v>
                </c:pt>
                <c:pt idx="3249">
                  <c:v>3830.2029948869317</c:v>
                </c:pt>
                <c:pt idx="3250">
                  <c:v>3831.3779937283762</c:v>
                </c:pt>
                <c:pt idx="3251">
                  <c:v>3832.5529901825712</c:v>
                </c:pt>
                <c:pt idx="3252">
                  <c:v>3833.7279842495168</c:v>
                </c:pt>
                <c:pt idx="3253">
                  <c:v>3834.9029759291489</c:v>
                </c:pt>
                <c:pt idx="3254">
                  <c:v>3836.0779652215315</c:v>
                </c:pt>
                <c:pt idx="3255">
                  <c:v>3837.2529521266006</c:v>
                </c:pt>
                <c:pt idx="3256">
                  <c:v>3838.4279366444202</c:v>
                </c:pt>
                <c:pt idx="3257">
                  <c:v>3839.6029187750551</c:v>
                </c:pt>
                <c:pt idx="3258">
                  <c:v>3840.7778985183763</c:v>
                </c:pt>
                <c:pt idx="3259">
                  <c:v>3841.9528758744482</c:v>
                </c:pt>
                <c:pt idx="3260">
                  <c:v>3843.1278508433356</c:v>
                </c:pt>
                <c:pt idx="3261">
                  <c:v>3844.3028234249737</c:v>
                </c:pt>
                <c:pt idx="3262">
                  <c:v>3845.4777936193623</c:v>
                </c:pt>
                <c:pt idx="3263">
                  <c:v>3846.6527614265019</c:v>
                </c:pt>
                <c:pt idx="3264">
                  <c:v>3847.8277268464572</c:v>
                </c:pt>
                <c:pt idx="3265">
                  <c:v>3849.002689879163</c:v>
                </c:pt>
                <c:pt idx="3266">
                  <c:v>3850.1776505246839</c:v>
                </c:pt>
                <c:pt idx="3267">
                  <c:v>3851.352608783021</c:v>
                </c:pt>
                <c:pt idx="3268">
                  <c:v>3852.5275646541081</c:v>
                </c:pt>
                <c:pt idx="3269">
                  <c:v>3853.7025181380109</c:v>
                </c:pt>
                <c:pt idx="3270">
                  <c:v>3854.8774692347292</c:v>
                </c:pt>
                <c:pt idx="3271">
                  <c:v>3856.0524179442627</c:v>
                </c:pt>
                <c:pt idx="3272">
                  <c:v>3857.2273642666119</c:v>
                </c:pt>
                <c:pt idx="3273">
                  <c:v>3858.4023082017761</c:v>
                </c:pt>
                <c:pt idx="3274">
                  <c:v>3859.5772497498206</c:v>
                </c:pt>
                <c:pt idx="3275">
                  <c:v>3860.7521889106156</c:v>
                </c:pt>
                <c:pt idx="3276">
                  <c:v>3861.9271256842908</c:v>
                </c:pt>
                <c:pt idx="3277">
                  <c:v>3863.1020600708462</c:v>
                </c:pt>
                <c:pt idx="3278">
                  <c:v>3864.2769920702167</c:v>
                </c:pt>
                <c:pt idx="3279">
                  <c:v>3865.4519216824028</c:v>
                </c:pt>
                <c:pt idx="3280">
                  <c:v>3866.6268489074691</c:v>
                </c:pt>
                <c:pt idx="3281">
                  <c:v>3867.8017737454152</c:v>
                </c:pt>
                <c:pt idx="3282">
                  <c:v>3868.9766961961764</c:v>
                </c:pt>
                <c:pt idx="3283">
                  <c:v>3870.1516162598828</c:v>
                </c:pt>
                <c:pt idx="3284">
                  <c:v>3871.3265339364043</c:v>
                </c:pt>
                <c:pt idx="3285">
                  <c:v>3872.5014492258706</c:v>
                </c:pt>
                <c:pt idx="3286">
                  <c:v>3873.676362128152</c:v>
                </c:pt>
                <c:pt idx="3287">
                  <c:v>3874.8512726433787</c:v>
                </c:pt>
                <c:pt idx="3288">
                  <c:v>3876.0261807714851</c:v>
                </c:pt>
                <c:pt idx="3289">
                  <c:v>3877.2010865124712</c:v>
                </c:pt>
                <c:pt idx="3290">
                  <c:v>3878.3759898664025</c:v>
                </c:pt>
                <c:pt idx="3291">
                  <c:v>3879.5508908332135</c:v>
                </c:pt>
                <c:pt idx="3292">
                  <c:v>3880.7257894129693</c:v>
                </c:pt>
                <c:pt idx="3293">
                  <c:v>3881.9006856056048</c:v>
                </c:pt>
                <c:pt idx="3294">
                  <c:v>3883.0755794111856</c:v>
                </c:pt>
                <c:pt idx="3295">
                  <c:v>3884.2504708297106</c:v>
                </c:pt>
                <c:pt idx="3296">
                  <c:v>3885.4253598611158</c:v>
                </c:pt>
                <c:pt idx="3297">
                  <c:v>3886.6002465055303</c:v>
                </c:pt>
                <c:pt idx="3298">
                  <c:v>3887.7751307628246</c:v>
                </c:pt>
                <c:pt idx="3299">
                  <c:v>3888.9500126331286</c:v>
                </c:pt>
                <c:pt idx="3300">
                  <c:v>3890.1248921163769</c:v>
                </c:pt>
                <c:pt idx="3301">
                  <c:v>3891.2997692125055</c:v>
                </c:pt>
                <c:pt idx="3302">
                  <c:v>3892.4746439217079</c:v>
                </c:pt>
                <c:pt idx="3303">
                  <c:v>3893.64951624379</c:v>
                </c:pt>
                <c:pt idx="3304">
                  <c:v>3894.8243861788819</c:v>
                </c:pt>
                <c:pt idx="3305">
                  <c:v>3895.9992537269832</c:v>
                </c:pt>
                <c:pt idx="3306">
                  <c:v>3897.1741188880287</c:v>
                </c:pt>
                <c:pt idx="3307">
                  <c:v>3898.3489816620836</c:v>
                </c:pt>
                <c:pt idx="3308">
                  <c:v>3899.5238420490832</c:v>
                </c:pt>
                <c:pt idx="3309">
                  <c:v>3900.6987000491567</c:v>
                </c:pt>
                <c:pt idx="3310">
                  <c:v>3901.873555662175</c:v>
                </c:pt>
                <c:pt idx="3311">
                  <c:v>3903.0484088882026</c:v>
                </c:pt>
                <c:pt idx="3312">
                  <c:v>3904.2232597273041</c:v>
                </c:pt>
                <c:pt idx="3313">
                  <c:v>3905.3981081793504</c:v>
                </c:pt>
                <c:pt idx="3314">
                  <c:v>3906.5729542444706</c:v>
                </c:pt>
                <c:pt idx="3315">
                  <c:v>3907.7477979226001</c:v>
                </c:pt>
                <c:pt idx="3316">
                  <c:v>3908.9226392137384</c:v>
                </c:pt>
                <c:pt idx="3317">
                  <c:v>3910.0974781178866</c:v>
                </c:pt>
                <c:pt idx="3318">
                  <c:v>3911.2723146351732</c:v>
                </c:pt>
                <c:pt idx="3319">
                  <c:v>3912.4471487654041</c:v>
                </c:pt>
                <c:pt idx="3320">
                  <c:v>3913.621980508774</c:v>
                </c:pt>
                <c:pt idx="3321">
                  <c:v>3914.7968098651531</c:v>
                </c:pt>
                <c:pt idx="3322">
                  <c:v>3915.9716368346062</c:v>
                </c:pt>
                <c:pt idx="3323">
                  <c:v>3917.1464614170682</c:v>
                </c:pt>
                <c:pt idx="3324">
                  <c:v>3918.321283612669</c:v>
                </c:pt>
                <c:pt idx="3325">
                  <c:v>3919.4961034213438</c:v>
                </c:pt>
                <c:pt idx="3326">
                  <c:v>3920.6709208430279</c:v>
                </c:pt>
                <c:pt idx="3327">
                  <c:v>3921.8457358778505</c:v>
                </c:pt>
                <c:pt idx="3328">
                  <c:v>3923.020548525812</c:v>
                </c:pt>
                <c:pt idx="3329">
                  <c:v>3924.1953587867824</c:v>
                </c:pt>
                <c:pt idx="3330">
                  <c:v>3925.3701666608913</c:v>
                </c:pt>
                <c:pt idx="3331">
                  <c:v>3926.5449721481391</c:v>
                </c:pt>
                <c:pt idx="3332">
                  <c:v>3927.7197752483962</c:v>
                </c:pt>
                <c:pt idx="3333">
                  <c:v>3928.8945759618559</c:v>
                </c:pt>
                <c:pt idx="3334">
                  <c:v>3930.06937428839</c:v>
                </c:pt>
                <c:pt idx="3335">
                  <c:v>3931.2441702280626</c:v>
                </c:pt>
                <c:pt idx="3336">
                  <c:v>3932.418963780874</c:v>
                </c:pt>
                <c:pt idx="3337">
                  <c:v>3933.5937549468235</c:v>
                </c:pt>
                <c:pt idx="3338">
                  <c:v>3934.768543725912</c:v>
                </c:pt>
                <c:pt idx="3339">
                  <c:v>3935.9433301181389</c:v>
                </c:pt>
                <c:pt idx="3340">
                  <c:v>3937.1181141235043</c:v>
                </c:pt>
                <c:pt idx="3341">
                  <c:v>3938.2928957420081</c:v>
                </c:pt>
                <c:pt idx="3342">
                  <c:v>3939.4676749736509</c:v>
                </c:pt>
                <c:pt idx="3343">
                  <c:v>3940.6424518184963</c:v>
                </c:pt>
                <c:pt idx="3344">
                  <c:v>3941.8172262765452</c:v>
                </c:pt>
                <c:pt idx="3345">
                  <c:v>3942.9919983476684</c:v>
                </c:pt>
                <c:pt idx="3346">
                  <c:v>3944.1667680320588</c:v>
                </c:pt>
                <c:pt idx="3347">
                  <c:v>3945.3415353295882</c:v>
                </c:pt>
                <c:pt idx="3348">
                  <c:v>3946.5163002403206</c:v>
                </c:pt>
                <c:pt idx="3349">
                  <c:v>3947.691062764256</c:v>
                </c:pt>
                <c:pt idx="3350">
                  <c:v>3948.8658229013304</c:v>
                </c:pt>
                <c:pt idx="3351">
                  <c:v>3950.0405806516724</c:v>
                </c:pt>
                <c:pt idx="3352">
                  <c:v>3951.2153360151528</c:v>
                </c:pt>
                <c:pt idx="3353">
                  <c:v>3952.3900889919014</c:v>
                </c:pt>
                <c:pt idx="3354">
                  <c:v>3953.564839581853</c:v>
                </c:pt>
                <c:pt idx="3355">
                  <c:v>3954.7395877850076</c:v>
                </c:pt>
                <c:pt idx="3356">
                  <c:v>3955.9143336014304</c:v>
                </c:pt>
                <c:pt idx="3357">
                  <c:v>3957.0890770310561</c:v>
                </c:pt>
                <c:pt idx="3358">
                  <c:v>3958.263818073885</c:v>
                </c:pt>
                <c:pt idx="3359">
                  <c:v>3959.4385567299819</c:v>
                </c:pt>
                <c:pt idx="3360">
                  <c:v>3960.6132929993464</c:v>
                </c:pt>
                <c:pt idx="3361">
                  <c:v>3961.7880268819144</c:v>
                </c:pt>
                <c:pt idx="3362">
                  <c:v>3962.9627583777501</c:v>
                </c:pt>
                <c:pt idx="3363">
                  <c:v>3964.1374874868538</c:v>
                </c:pt>
                <c:pt idx="3364">
                  <c:v>3965.3122142092247</c:v>
                </c:pt>
                <c:pt idx="3365">
                  <c:v>3966.4869385448642</c:v>
                </c:pt>
                <c:pt idx="3366">
                  <c:v>3967.6616604937713</c:v>
                </c:pt>
                <c:pt idx="3367">
                  <c:v>3968.8363800560105</c:v>
                </c:pt>
                <c:pt idx="3368">
                  <c:v>3970.0110972314533</c:v>
                </c:pt>
                <c:pt idx="3369">
                  <c:v>3971.1858120202282</c:v>
                </c:pt>
                <c:pt idx="3370">
                  <c:v>3972.3605244222713</c:v>
                </c:pt>
                <c:pt idx="3371">
                  <c:v>3973.5352344376465</c:v>
                </c:pt>
                <c:pt idx="3372">
                  <c:v>3974.7099420662898</c:v>
                </c:pt>
                <c:pt idx="3373">
                  <c:v>3975.8846473082654</c:v>
                </c:pt>
                <c:pt idx="3374">
                  <c:v>3977.0593501635735</c:v>
                </c:pt>
                <c:pt idx="3375">
                  <c:v>3978.2340506321493</c:v>
                </c:pt>
                <c:pt idx="3376">
                  <c:v>3979.4087487140578</c:v>
                </c:pt>
                <c:pt idx="3377">
                  <c:v>3980.5834444093634</c:v>
                </c:pt>
                <c:pt idx="3378">
                  <c:v>3981.7581377179367</c:v>
                </c:pt>
                <c:pt idx="3379">
                  <c:v>3982.9328286398422</c:v>
                </c:pt>
                <c:pt idx="3380">
                  <c:v>3984.1075171750804</c:v>
                </c:pt>
                <c:pt idx="3381">
                  <c:v>3985.2822033237157</c:v>
                </c:pt>
                <c:pt idx="3382">
                  <c:v>3986.4568870856838</c:v>
                </c:pt>
                <c:pt idx="3383">
                  <c:v>3987.631568460984</c:v>
                </c:pt>
                <c:pt idx="3384">
                  <c:v>3988.806247449681</c:v>
                </c:pt>
                <c:pt idx="3385">
                  <c:v>3989.9809240517111</c:v>
                </c:pt>
                <c:pt idx="3386">
                  <c:v>3991.1555982670734</c:v>
                </c:pt>
                <c:pt idx="3387">
                  <c:v>3992.330270095897</c:v>
                </c:pt>
                <c:pt idx="3388">
                  <c:v>3993.5049395380533</c:v>
                </c:pt>
                <c:pt idx="3389">
                  <c:v>3994.6796065936069</c:v>
                </c:pt>
                <c:pt idx="3390">
                  <c:v>3995.8542712625576</c:v>
                </c:pt>
                <c:pt idx="3391">
                  <c:v>3997.0289335449052</c:v>
                </c:pt>
                <c:pt idx="3392">
                  <c:v>3998.2035934406499</c:v>
                </c:pt>
                <c:pt idx="3393">
                  <c:v>3999.3782509497919</c:v>
                </c:pt>
                <c:pt idx="3394">
                  <c:v>4000.5529060723311</c:v>
                </c:pt>
                <c:pt idx="3395">
                  <c:v>4001.7275588083317</c:v>
                </c:pt>
                <c:pt idx="3396">
                  <c:v>4002.9022091577294</c:v>
                </c:pt>
                <c:pt idx="3397">
                  <c:v>4004.076857120524</c:v>
                </c:pt>
                <c:pt idx="3398">
                  <c:v>4005.2515026967808</c:v>
                </c:pt>
                <c:pt idx="3399">
                  <c:v>4006.4261458864344</c:v>
                </c:pt>
                <c:pt idx="3400">
                  <c:v>4007.6007866895498</c:v>
                </c:pt>
                <c:pt idx="3401">
                  <c:v>4008.7754251061269</c:v>
                </c:pt>
                <c:pt idx="3402">
                  <c:v>4009.9500611361659</c:v>
                </c:pt>
                <c:pt idx="3403">
                  <c:v>4011.1246947796017</c:v>
                </c:pt>
                <c:pt idx="3404">
                  <c:v>4012.2993260364992</c:v>
                </c:pt>
                <c:pt idx="3405">
                  <c:v>4013.4739549069232</c:v>
                </c:pt>
                <c:pt idx="3406">
                  <c:v>4014.6485813907443</c:v>
                </c:pt>
                <c:pt idx="3407">
                  <c:v>4015.8232054880918</c:v>
                </c:pt>
                <c:pt idx="3408">
                  <c:v>4016.9978271989012</c:v>
                </c:pt>
                <c:pt idx="3409">
                  <c:v>4018.1724465231719</c:v>
                </c:pt>
                <c:pt idx="3410">
                  <c:v>4019.3470634609689</c:v>
                </c:pt>
                <c:pt idx="3411">
                  <c:v>4020.5216780122282</c:v>
                </c:pt>
                <c:pt idx="3412">
                  <c:v>4021.6962901769489</c:v>
                </c:pt>
                <c:pt idx="3413">
                  <c:v>4022.8708999552605</c:v>
                </c:pt>
                <c:pt idx="3414">
                  <c:v>4024.0455073470339</c:v>
                </c:pt>
                <c:pt idx="3415">
                  <c:v>4025.2201123522691</c:v>
                </c:pt>
                <c:pt idx="3416">
                  <c:v>4026.3947149710948</c:v>
                </c:pt>
                <c:pt idx="3417">
                  <c:v>4027.5693152033828</c:v>
                </c:pt>
                <c:pt idx="3418">
                  <c:v>4028.7439130492617</c:v>
                </c:pt>
                <c:pt idx="3419">
                  <c:v>4029.9185085086019</c:v>
                </c:pt>
                <c:pt idx="3420">
                  <c:v>4031.0931015815336</c:v>
                </c:pt>
                <c:pt idx="3421">
                  <c:v>4032.2676922679916</c:v>
                </c:pt>
                <c:pt idx="3422">
                  <c:v>4033.4422805679756</c:v>
                </c:pt>
                <c:pt idx="3423">
                  <c:v>4034.6168664815509</c:v>
                </c:pt>
                <c:pt idx="3424">
                  <c:v>4035.7914500086526</c:v>
                </c:pt>
                <c:pt idx="3425">
                  <c:v>4036.9660311493449</c:v>
                </c:pt>
                <c:pt idx="3426">
                  <c:v>4038.1406099035639</c:v>
                </c:pt>
                <c:pt idx="3427">
                  <c:v>4039.3151862713739</c:v>
                </c:pt>
                <c:pt idx="3428">
                  <c:v>4040.4897602527099</c:v>
                </c:pt>
                <c:pt idx="3429">
                  <c:v>4041.6643318477018</c:v>
                </c:pt>
                <c:pt idx="3430">
                  <c:v>4042.83890105622</c:v>
                </c:pt>
                <c:pt idx="3431">
                  <c:v>4044.0134678783293</c:v>
                </c:pt>
                <c:pt idx="3432">
                  <c:v>4045.188032314094</c:v>
                </c:pt>
                <c:pt idx="3433">
                  <c:v>4046.3625943633851</c:v>
                </c:pt>
                <c:pt idx="3434">
                  <c:v>4047.5371540263322</c:v>
                </c:pt>
                <c:pt idx="3435">
                  <c:v>4048.7117113028698</c:v>
                </c:pt>
                <c:pt idx="3436">
                  <c:v>4049.8862661929984</c:v>
                </c:pt>
                <c:pt idx="3437">
                  <c:v>4051.0608186967829</c:v>
                </c:pt>
                <c:pt idx="3438">
                  <c:v>4052.2353688141584</c:v>
                </c:pt>
                <c:pt idx="3439">
                  <c:v>4053.4099165451894</c:v>
                </c:pt>
                <c:pt idx="3440">
                  <c:v>4054.5844618898113</c:v>
                </c:pt>
                <c:pt idx="3441">
                  <c:v>4055.7590048480888</c:v>
                </c:pt>
                <c:pt idx="3442">
                  <c:v>4056.9335454200223</c:v>
                </c:pt>
                <c:pt idx="3443">
                  <c:v>4058.1080836056108</c:v>
                </c:pt>
                <c:pt idx="3444">
                  <c:v>4059.2826194048553</c:v>
                </c:pt>
                <c:pt idx="3445">
                  <c:v>4060.4571528176907</c:v>
                </c:pt>
                <c:pt idx="3446">
                  <c:v>4061.6316838442463</c:v>
                </c:pt>
                <c:pt idx="3447">
                  <c:v>4062.8062124844578</c:v>
                </c:pt>
                <c:pt idx="3448">
                  <c:v>4063.9807387383894</c:v>
                </c:pt>
                <c:pt idx="3449">
                  <c:v>4065.155262605912</c:v>
                </c:pt>
                <c:pt idx="3450">
                  <c:v>4066.3297840871546</c:v>
                </c:pt>
                <c:pt idx="3451">
                  <c:v>4067.5043031821174</c:v>
                </c:pt>
                <c:pt idx="3452">
                  <c:v>4068.6788198907361</c:v>
                </c:pt>
                <c:pt idx="3453">
                  <c:v>4069.8533342130104</c:v>
                </c:pt>
                <c:pt idx="3454">
                  <c:v>4071.0278461490698</c:v>
                </c:pt>
                <c:pt idx="3455">
                  <c:v>4072.2023556987842</c:v>
                </c:pt>
                <c:pt idx="3456">
                  <c:v>4073.3768628622192</c:v>
                </c:pt>
                <c:pt idx="3457">
                  <c:v>4074.5513676393748</c:v>
                </c:pt>
                <c:pt idx="3458">
                  <c:v>4075.72587003025</c:v>
                </c:pt>
                <c:pt idx="3459">
                  <c:v>4076.9003700348458</c:v>
                </c:pt>
                <c:pt idx="3460">
                  <c:v>4078.0748676531621</c:v>
                </c:pt>
                <c:pt idx="3461">
                  <c:v>4079.249362885198</c:v>
                </c:pt>
                <c:pt idx="3462">
                  <c:v>4080.4238557310196</c:v>
                </c:pt>
                <c:pt idx="3463">
                  <c:v>4081.5983461905607</c:v>
                </c:pt>
                <c:pt idx="3464">
                  <c:v>4082.7728342638225</c:v>
                </c:pt>
                <c:pt idx="3465">
                  <c:v>4083.9473199508689</c:v>
                </c:pt>
                <c:pt idx="3466">
                  <c:v>4085.1218032517004</c:v>
                </c:pt>
                <c:pt idx="3467">
                  <c:v>4086.296284166252</c:v>
                </c:pt>
                <c:pt idx="3468">
                  <c:v>4087.4707626945883</c:v>
                </c:pt>
                <c:pt idx="3469">
                  <c:v>4088.6452388367097</c:v>
                </c:pt>
                <c:pt idx="3470">
                  <c:v>4089.8197125926163</c:v>
                </c:pt>
                <c:pt idx="3471">
                  <c:v>4090.9941839622429</c:v>
                </c:pt>
                <c:pt idx="3472">
                  <c:v>4092.1686529457188</c:v>
                </c:pt>
                <c:pt idx="3473">
                  <c:v>4093.3431195429798</c:v>
                </c:pt>
                <c:pt idx="3474">
                  <c:v>4094.5175837540255</c:v>
                </c:pt>
                <c:pt idx="3475">
                  <c:v>4095.6920455788563</c:v>
                </c:pt>
                <c:pt idx="3476">
                  <c:v>4096.8665050175368</c:v>
                </c:pt>
                <c:pt idx="3477">
                  <c:v>4098.040962070002</c:v>
                </c:pt>
                <c:pt idx="3478">
                  <c:v>4099.215416736316</c:v>
                </c:pt>
                <c:pt idx="3479">
                  <c:v>4100.389869016416</c:v>
                </c:pt>
                <c:pt idx="3480">
                  <c:v>4101.5643189103648</c:v>
                </c:pt>
                <c:pt idx="3481">
                  <c:v>4102.7387664180987</c:v>
                </c:pt>
                <c:pt idx="3482">
                  <c:v>4103.913211539747</c:v>
                </c:pt>
                <c:pt idx="3483">
                  <c:v>4105.0876542751794</c:v>
                </c:pt>
                <c:pt idx="3484">
                  <c:v>4106.2620946244624</c:v>
                </c:pt>
                <c:pt idx="3485">
                  <c:v>4107.4365325875942</c:v>
                </c:pt>
                <c:pt idx="3486">
                  <c:v>4108.6109681646403</c:v>
                </c:pt>
                <c:pt idx="3487">
                  <c:v>4109.7854013554715</c:v>
                </c:pt>
                <c:pt idx="3488">
                  <c:v>4110.9598321602161</c:v>
                </c:pt>
                <c:pt idx="3489">
                  <c:v>4112.1342605788113</c:v>
                </c:pt>
                <c:pt idx="3490">
                  <c:v>4113.3086866112553</c:v>
                </c:pt>
                <c:pt idx="3491">
                  <c:v>4114.4831102576136</c:v>
                </c:pt>
                <c:pt idx="3492">
                  <c:v>4115.6575315178861</c:v>
                </c:pt>
                <c:pt idx="3493">
                  <c:v>4116.8319503920075</c:v>
                </c:pt>
                <c:pt idx="3494">
                  <c:v>4118.006366880044</c:v>
                </c:pt>
                <c:pt idx="3495">
                  <c:v>4119.1807809819293</c:v>
                </c:pt>
                <c:pt idx="3496">
                  <c:v>4120.3551926977943</c:v>
                </c:pt>
                <c:pt idx="3497">
                  <c:v>4121.5296020275082</c:v>
                </c:pt>
                <c:pt idx="3498">
                  <c:v>4122.7040089711363</c:v>
                </c:pt>
                <c:pt idx="3499">
                  <c:v>4123.8784135287433</c:v>
                </c:pt>
                <c:pt idx="3500">
                  <c:v>4125.0528157001991</c:v>
                </c:pt>
                <c:pt idx="3501">
                  <c:v>4126.2272154856346</c:v>
                </c:pt>
                <c:pt idx="3502">
                  <c:v>4127.4016128849835</c:v>
                </c:pt>
                <c:pt idx="3503">
                  <c:v>4128.5760078983121</c:v>
                </c:pt>
                <c:pt idx="3504">
                  <c:v>4129.7504005255541</c:v>
                </c:pt>
                <c:pt idx="3505">
                  <c:v>4130.9247907667104</c:v>
                </c:pt>
                <c:pt idx="3506">
                  <c:v>4132.0991786218456</c:v>
                </c:pt>
                <c:pt idx="3507">
                  <c:v>4133.2735640909596</c:v>
                </c:pt>
                <c:pt idx="3508">
                  <c:v>4134.4479471739878</c:v>
                </c:pt>
                <c:pt idx="3509">
                  <c:v>4135.622327870994</c:v>
                </c:pt>
                <c:pt idx="3510">
                  <c:v>4136.7967061820445</c:v>
                </c:pt>
                <c:pt idx="3511">
                  <c:v>4137.9710821070084</c:v>
                </c:pt>
                <c:pt idx="3512">
                  <c:v>4139.1454556459521</c:v>
                </c:pt>
                <c:pt idx="3513">
                  <c:v>4140.3198267988737</c:v>
                </c:pt>
                <c:pt idx="3514">
                  <c:v>4141.4941955658396</c:v>
                </c:pt>
                <c:pt idx="3515">
                  <c:v>4142.6685619467835</c:v>
                </c:pt>
                <c:pt idx="3516">
                  <c:v>4143.8429259417062</c:v>
                </c:pt>
                <c:pt idx="3517">
                  <c:v>4145.0172875506078</c:v>
                </c:pt>
                <c:pt idx="3518">
                  <c:v>4146.1916467735527</c:v>
                </c:pt>
                <c:pt idx="3519">
                  <c:v>4147.3660036105421</c:v>
                </c:pt>
                <c:pt idx="3520">
                  <c:v>4148.5403580615093</c:v>
                </c:pt>
                <c:pt idx="3521">
                  <c:v>4149.71471012652</c:v>
                </c:pt>
                <c:pt idx="3522">
                  <c:v>4150.8890598055741</c:v>
                </c:pt>
                <c:pt idx="3523">
                  <c:v>4152.0634070986716</c:v>
                </c:pt>
                <c:pt idx="3524">
                  <c:v>4153.237752005748</c:v>
                </c:pt>
                <c:pt idx="3525">
                  <c:v>4154.4120945269324</c:v>
                </c:pt>
                <c:pt idx="3526">
                  <c:v>4155.5864346621593</c:v>
                </c:pt>
                <c:pt idx="3527">
                  <c:v>4156.7607724114305</c:v>
                </c:pt>
                <c:pt idx="3528">
                  <c:v>4157.9351077747451</c:v>
                </c:pt>
                <c:pt idx="3529">
                  <c:v>4159.1094407521032</c:v>
                </c:pt>
                <c:pt idx="3530">
                  <c:v>4160.2837713435692</c:v>
                </c:pt>
                <c:pt idx="3531">
                  <c:v>4161.4580995490787</c:v>
                </c:pt>
                <c:pt idx="3532">
                  <c:v>4162.6324253686962</c:v>
                </c:pt>
                <c:pt idx="3533">
                  <c:v>4163.8067488024217</c:v>
                </c:pt>
                <c:pt idx="3534">
                  <c:v>4164.9810698501906</c:v>
                </c:pt>
                <c:pt idx="3535">
                  <c:v>4166.1553885120675</c:v>
                </c:pt>
                <c:pt idx="3536">
                  <c:v>4167.3297047880524</c:v>
                </c:pt>
                <c:pt idx="3537">
                  <c:v>4168.5040186781462</c:v>
                </c:pt>
                <c:pt idx="3538">
                  <c:v>4169.6783301823471</c:v>
                </c:pt>
                <c:pt idx="3539">
                  <c:v>4170.8526393005914</c:v>
                </c:pt>
                <c:pt idx="3540">
                  <c:v>4172.0269460330082</c:v>
                </c:pt>
                <c:pt idx="3541">
                  <c:v>4173.2012503795986</c:v>
                </c:pt>
                <c:pt idx="3542">
                  <c:v>4174.3755523402315</c:v>
                </c:pt>
                <c:pt idx="3543">
                  <c:v>4175.5498519150378</c:v>
                </c:pt>
                <c:pt idx="3544">
                  <c:v>4176.7241491039513</c:v>
                </c:pt>
                <c:pt idx="3545">
                  <c:v>4177.8984439070382</c:v>
                </c:pt>
                <c:pt idx="3546">
                  <c:v>4179.0727363242977</c:v>
                </c:pt>
                <c:pt idx="3547">
                  <c:v>4180.2470263556652</c:v>
                </c:pt>
                <c:pt idx="3548">
                  <c:v>4181.4213140012052</c:v>
                </c:pt>
                <c:pt idx="3549">
                  <c:v>4182.5955992608533</c:v>
                </c:pt>
                <c:pt idx="3550">
                  <c:v>4183.7698821347385</c:v>
                </c:pt>
                <c:pt idx="3551">
                  <c:v>4184.9441626227963</c:v>
                </c:pt>
                <c:pt idx="3552">
                  <c:v>4186.118440724963</c:v>
                </c:pt>
                <c:pt idx="3553">
                  <c:v>4187.2927164413659</c:v>
                </c:pt>
                <c:pt idx="3554">
                  <c:v>4188.4669897719423</c:v>
                </c:pt>
                <c:pt idx="3555">
                  <c:v>4189.6412607166912</c:v>
                </c:pt>
                <c:pt idx="3556">
                  <c:v>4190.8155292756774</c:v>
                </c:pt>
                <c:pt idx="3557">
                  <c:v>4191.989795448836</c:v>
                </c:pt>
                <c:pt idx="3558">
                  <c:v>4193.1640592361673</c:v>
                </c:pt>
                <c:pt idx="3559">
                  <c:v>4194.3383206377357</c:v>
                </c:pt>
                <c:pt idx="3560">
                  <c:v>4195.5125796535422</c:v>
                </c:pt>
                <c:pt idx="3561">
                  <c:v>4196.6868362835212</c:v>
                </c:pt>
                <c:pt idx="3562">
                  <c:v>4197.861090527801</c:v>
                </c:pt>
                <c:pt idx="3563">
                  <c:v>4199.0353423862543</c:v>
                </c:pt>
                <c:pt idx="3564">
                  <c:v>4200.2095918589457</c:v>
                </c:pt>
                <c:pt idx="3565">
                  <c:v>4201.3838389458733</c:v>
                </c:pt>
                <c:pt idx="3566">
                  <c:v>4202.558083647039</c:v>
                </c:pt>
                <c:pt idx="3567">
                  <c:v>4203.7323259625055</c:v>
                </c:pt>
                <c:pt idx="3568">
                  <c:v>4204.9065658921454</c:v>
                </c:pt>
                <c:pt idx="3569">
                  <c:v>4206.0808034360871</c:v>
                </c:pt>
                <c:pt idx="3570">
                  <c:v>4207.2550385942668</c:v>
                </c:pt>
                <c:pt idx="3571">
                  <c:v>4208.4292713667473</c:v>
                </c:pt>
                <c:pt idx="3572">
                  <c:v>4209.6035017535305</c:v>
                </c:pt>
                <c:pt idx="3573">
                  <c:v>4210.7777297545508</c:v>
                </c:pt>
                <c:pt idx="3574">
                  <c:v>4211.9519553698083</c:v>
                </c:pt>
                <c:pt idx="3575">
                  <c:v>4213.1261785994329</c:v>
                </c:pt>
                <c:pt idx="3576">
                  <c:v>4214.3003994432938</c:v>
                </c:pt>
                <c:pt idx="3577">
                  <c:v>4215.4746179014573</c:v>
                </c:pt>
                <c:pt idx="3578">
                  <c:v>4216.6488339739226</c:v>
                </c:pt>
                <c:pt idx="3579">
                  <c:v>4217.823047660755</c:v>
                </c:pt>
                <c:pt idx="3580">
                  <c:v>4218.9972589618237</c:v>
                </c:pt>
                <c:pt idx="3581">
                  <c:v>4220.1714678772596</c:v>
                </c:pt>
                <c:pt idx="3582">
                  <c:v>4221.3456744069972</c:v>
                </c:pt>
                <c:pt idx="3583">
                  <c:v>4222.5198785510374</c:v>
                </c:pt>
                <c:pt idx="3584">
                  <c:v>4223.6940803094431</c:v>
                </c:pt>
                <c:pt idx="3585">
                  <c:v>4224.8682796821513</c:v>
                </c:pt>
                <c:pt idx="3586">
                  <c:v>4226.0424766692258</c:v>
                </c:pt>
                <c:pt idx="3587">
                  <c:v>4227.2166712706676</c:v>
                </c:pt>
                <c:pt idx="3588">
                  <c:v>4228.390863486411</c:v>
                </c:pt>
                <c:pt idx="3589">
                  <c:v>4229.5650533165208</c:v>
                </c:pt>
                <c:pt idx="3590">
                  <c:v>4230.7392407609968</c:v>
                </c:pt>
                <c:pt idx="3591">
                  <c:v>4231.9134258198401</c:v>
                </c:pt>
                <c:pt idx="3592">
                  <c:v>4233.0876084930496</c:v>
                </c:pt>
                <c:pt idx="3593">
                  <c:v>4234.2617887806255</c:v>
                </c:pt>
                <c:pt idx="3594">
                  <c:v>4235.4359666826331</c:v>
                </c:pt>
                <c:pt idx="3595">
                  <c:v>4236.610142199007</c:v>
                </c:pt>
                <c:pt idx="3596">
                  <c:v>4237.7843153297472</c:v>
                </c:pt>
                <c:pt idx="3597">
                  <c:v>4238.9584860748546</c:v>
                </c:pt>
                <c:pt idx="3598">
                  <c:v>4240.1326544343929</c:v>
                </c:pt>
                <c:pt idx="3599">
                  <c:v>4241.3068204082974</c:v>
                </c:pt>
                <c:pt idx="3600">
                  <c:v>4242.4809839966983</c:v>
                </c:pt>
                <c:pt idx="3601">
                  <c:v>4243.6551451994656</c:v>
                </c:pt>
                <c:pt idx="3602">
                  <c:v>4244.8293040165991</c:v>
                </c:pt>
                <c:pt idx="3603">
                  <c:v>4246.0034604482289</c:v>
                </c:pt>
                <c:pt idx="3604">
                  <c:v>4247.1776144942251</c:v>
                </c:pt>
                <c:pt idx="3605">
                  <c:v>4248.3517661547166</c:v>
                </c:pt>
                <c:pt idx="3606">
                  <c:v>4249.5259154295754</c:v>
                </c:pt>
                <c:pt idx="3607">
                  <c:v>4250.7000623189297</c:v>
                </c:pt>
                <c:pt idx="3608">
                  <c:v>4251.8742068227157</c:v>
                </c:pt>
                <c:pt idx="3609">
                  <c:v>4253.0483489409971</c:v>
                </c:pt>
                <c:pt idx="3610">
                  <c:v>4254.2224886736449</c:v>
                </c:pt>
                <c:pt idx="3611">
                  <c:v>4255.3966260208535</c:v>
                </c:pt>
                <c:pt idx="3612">
                  <c:v>4256.5707609824285</c:v>
                </c:pt>
                <c:pt idx="3613">
                  <c:v>4257.7448935585644</c:v>
                </c:pt>
                <c:pt idx="3614">
                  <c:v>4258.9190237491302</c:v>
                </c:pt>
                <c:pt idx="3615">
                  <c:v>4260.0931515541934</c:v>
                </c:pt>
                <c:pt idx="3616">
                  <c:v>4261.2672769737519</c:v>
                </c:pt>
                <c:pt idx="3617">
                  <c:v>4262.4414000077413</c:v>
                </c:pt>
                <c:pt idx="3618">
                  <c:v>4263.6155206562917</c:v>
                </c:pt>
                <c:pt idx="3619">
                  <c:v>4264.7896389193374</c:v>
                </c:pt>
                <c:pt idx="3620">
                  <c:v>4265.9637547968141</c:v>
                </c:pt>
                <c:pt idx="3621">
                  <c:v>4267.1378682889163</c:v>
                </c:pt>
                <c:pt idx="3622">
                  <c:v>4268.3119793954502</c:v>
                </c:pt>
                <c:pt idx="3623">
                  <c:v>4269.4860881165441</c:v>
                </c:pt>
                <c:pt idx="3624">
                  <c:v>4270.6601944521335</c:v>
                </c:pt>
                <c:pt idx="3625">
                  <c:v>4271.8342984022838</c:v>
                </c:pt>
                <c:pt idx="3626">
                  <c:v>4273.0083999669296</c:v>
                </c:pt>
                <c:pt idx="3627">
                  <c:v>4274.1824991461363</c:v>
                </c:pt>
                <c:pt idx="3628">
                  <c:v>4275.3565959399029</c:v>
                </c:pt>
                <c:pt idx="3629">
                  <c:v>4276.530690348166</c:v>
                </c:pt>
                <c:pt idx="3630">
                  <c:v>4277.7047823710536</c:v>
                </c:pt>
                <c:pt idx="3631">
                  <c:v>4278.8788720084376</c:v>
                </c:pt>
                <c:pt idx="3632">
                  <c:v>4280.0529592604462</c:v>
                </c:pt>
                <c:pt idx="3633">
                  <c:v>4281.2270441269511</c:v>
                </c:pt>
                <c:pt idx="3634">
                  <c:v>4282.4011266080806</c:v>
                </c:pt>
                <c:pt idx="3635">
                  <c:v>4283.5752067037711</c:v>
                </c:pt>
                <c:pt idx="3636">
                  <c:v>4284.7492844140861</c:v>
                </c:pt>
                <c:pt idx="3637">
                  <c:v>4285.9233597389621</c:v>
                </c:pt>
                <c:pt idx="3638">
                  <c:v>4287.097432678398</c:v>
                </c:pt>
                <c:pt idx="3639">
                  <c:v>4288.2715032324595</c:v>
                </c:pt>
                <c:pt idx="3640">
                  <c:v>4289.4455714011456</c:v>
                </c:pt>
                <c:pt idx="3641">
                  <c:v>4290.6196371843926</c:v>
                </c:pt>
                <c:pt idx="3642">
                  <c:v>4291.793700582265</c:v>
                </c:pt>
                <c:pt idx="3643">
                  <c:v>4292.9677615947621</c:v>
                </c:pt>
                <c:pt idx="3644">
                  <c:v>4294.1418202218838</c:v>
                </c:pt>
                <c:pt idx="3645">
                  <c:v>4295.3158764636319</c:v>
                </c:pt>
                <c:pt idx="3646">
                  <c:v>4296.4899303200036</c:v>
                </c:pt>
                <c:pt idx="3647">
                  <c:v>4297.6639817910018</c:v>
                </c:pt>
                <c:pt idx="3648">
                  <c:v>4298.8380308766882</c:v>
                </c:pt>
                <c:pt idx="3649">
                  <c:v>4300.0120775769365</c:v>
                </c:pt>
                <c:pt idx="3650">
                  <c:v>4301.1861218919385</c:v>
                </c:pt>
                <c:pt idx="3651">
                  <c:v>4302.3601638215005</c:v>
                </c:pt>
                <c:pt idx="3652">
                  <c:v>4303.534203365818</c:v>
                </c:pt>
                <c:pt idx="3653">
                  <c:v>4304.7082405246947</c:v>
                </c:pt>
                <c:pt idx="3654">
                  <c:v>4305.8822752983269</c:v>
                </c:pt>
                <c:pt idx="3655">
                  <c:v>4307.0563076865838</c:v>
                </c:pt>
                <c:pt idx="3656">
                  <c:v>4308.2303376895297</c:v>
                </c:pt>
                <c:pt idx="3657">
                  <c:v>4309.4043653071667</c:v>
                </c:pt>
                <c:pt idx="3658">
                  <c:v>4310.5783905394928</c:v>
                </c:pt>
                <c:pt idx="3659">
                  <c:v>4311.7524133865727</c:v>
                </c:pt>
                <c:pt idx="3660">
                  <c:v>4312.9264338482781</c:v>
                </c:pt>
                <c:pt idx="3661">
                  <c:v>4314.1004519246735</c:v>
                </c:pt>
                <c:pt idx="3662">
                  <c:v>4315.2744676158227</c:v>
                </c:pt>
                <c:pt idx="3663">
                  <c:v>4316.4484809216619</c:v>
                </c:pt>
                <c:pt idx="3664">
                  <c:v>4317.6224918422558</c:v>
                </c:pt>
                <c:pt idx="3665">
                  <c:v>4318.7965003775398</c:v>
                </c:pt>
                <c:pt idx="3666">
                  <c:v>4319.9705065275775</c:v>
                </c:pt>
                <c:pt idx="3667">
                  <c:v>4321.1445102923044</c:v>
                </c:pt>
                <c:pt idx="3668">
                  <c:v>4322.3185116718514</c:v>
                </c:pt>
                <c:pt idx="3669">
                  <c:v>4323.4925106660876</c:v>
                </c:pt>
                <c:pt idx="3670">
                  <c:v>4324.6665072750129</c:v>
                </c:pt>
                <c:pt idx="3671">
                  <c:v>4325.8405014987584</c:v>
                </c:pt>
                <c:pt idx="3672">
                  <c:v>4327.0144933372576</c:v>
                </c:pt>
                <c:pt idx="3673">
                  <c:v>4328.1884827905114</c:v>
                </c:pt>
                <c:pt idx="3674">
                  <c:v>4329.3624698585836</c:v>
                </c:pt>
                <c:pt idx="3675">
                  <c:v>4330.5364545413458</c:v>
                </c:pt>
                <c:pt idx="3676">
                  <c:v>4331.7104368389273</c:v>
                </c:pt>
                <c:pt idx="3677">
                  <c:v>4332.8844167512634</c:v>
                </c:pt>
                <c:pt idx="3678">
                  <c:v>4334.0583942784178</c:v>
                </c:pt>
                <c:pt idx="3679">
                  <c:v>4335.2323694203269</c:v>
                </c:pt>
                <c:pt idx="3680">
                  <c:v>4336.4063421770552</c:v>
                </c:pt>
                <c:pt idx="3681">
                  <c:v>4337.5803125486018</c:v>
                </c:pt>
                <c:pt idx="3682">
                  <c:v>4338.7542805349685</c:v>
                </c:pt>
                <c:pt idx="3683">
                  <c:v>4339.928246136089</c:v>
                </c:pt>
                <c:pt idx="3684">
                  <c:v>4341.1022093520278</c:v>
                </c:pt>
                <c:pt idx="3685">
                  <c:v>4342.2761701828513</c:v>
                </c:pt>
                <c:pt idx="3686">
                  <c:v>4343.4501286284285</c:v>
                </c:pt>
                <c:pt idx="3687">
                  <c:v>4344.6240846888895</c:v>
                </c:pt>
                <c:pt idx="3688">
                  <c:v>4345.7980383641698</c:v>
                </c:pt>
                <c:pt idx="3689">
                  <c:v>4346.9719896542692</c:v>
                </c:pt>
                <c:pt idx="3690">
                  <c:v>4348.145938559187</c:v>
                </c:pt>
                <c:pt idx="3691">
                  <c:v>4349.3198850789886</c:v>
                </c:pt>
                <c:pt idx="3692">
                  <c:v>4350.493829213674</c:v>
                </c:pt>
                <c:pt idx="3693">
                  <c:v>4351.6677709631776</c:v>
                </c:pt>
                <c:pt idx="3694">
                  <c:v>4352.841710327566</c:v>
                </c:pt>
                <c:pt idx="3695">
                  <c:v>4354.0156473068373</c:v>
                </c:pt>
                <c:pt idx="3696">
                  <c:v>4355.1895819009278</c:v>
                </c:pt>
                <c:pt idx="3697">
                  <c:v>4356.3635141099667</c:v>
                </c:pt>
                <c:pt idx="3698">
                  <c:v>4357.5374439338248</c:v>
                </c:pt>
                <c:pt idx="3699">
                  <c:v>4358.7113713726303</c:v>
                </c:pt>
                <c:pt idx="3700">
                  <c:v>4359.8852964263206</c:v>
                </c:pt>
                <c:pt idx="3701">
                  <c:v>4361.0592190948291</c:v>
                </c:pt>
                <c:pt idx="3702">
                  <c:v>4362.2331393783506</c:v>
                </c:pt>
                <c:pt idx="3703">
                  <c:v>4363.4070572766914</c:v>
                </c:pt>
                <c:pt idx="3704">
                  <c:v>4364.5809727899796</c:v>
                </c:pt>
                <c:pt idx="3705">
                  <c:v>4365.754885918217</c:v>
                </c:pt>
                <c:pt idx="3706">
                  <c:v>4366.9287966613374</c:v>
                </c:pt>
                <c:pt idx="3707">
                  <c:v>4368.102705019407</c:v>
                </c:pt>
                <c:pt idx="3708">
                  <c:v>4369.2766109923596</c:v>
                </c:pt>
                <c:pt idx="3709">
                  <c:v>4370.450514580325</c:v>
                </c:pt>
                <c:pt idx="3710">
                  <c:v>4371.6244157831734</c:v>
                </c:pt>
                <c:pt idx="3711">
                  <c:v>4372.798314600971</c:v>
                </c:pt>
                <c:pt idx="3712">
                  <c:v>4373.9722110337816</c:v>
                </c:pt>
                <c:pt idx="3713">
                  <c:v>4375.1461050814751</c:v>
                </c:pt>
                <c:pt idx="3714">
                  <c:v>4376.3199967441824</c:v>
                </c:pt>
                <c:pt idx="3715">
                  <c:v>4377.4938860217726</c:v>
                </c:pt>
                <c:pt idx="3716">
                  <c:v>4378.6677729144403</c:v>
                </c:pt>
                <c:pt idx="3717">
                  <c:v>4379.8416574219918</c:v>
                </c:pt>
                <c:pt idx="3718">
                  <c:v>4381.0155395445563</c:v>
                </c:pt>
                <c:pt idx="3719">
                  <c:v>4382.1894192821337</c:v>
                </c:pt>
                <c:pt idx="3720">
                  <c:v>4383.3632966347241</c:v>
                </c:pt>
                <c:pt idx="3721">
                  <c:v>4384.5371716022628</c:v>
                </c:pt>
                <c:pt idx="3722">
                  <c:v>4385.7110441848135</c:v>
                </c:pt>
                <c:pt idx="3723">
                  <c:v>4386.8849143823136</c:v>
                </c:pt>
                <c:pt idx="3724">
                  <c:v>4388.0587821948902</c:v>
                </c:pt>
                <c:pt idx="3725">
                  <c:v>4389.2326476224807</c:v>
                </c:pt>
                <c:pt idx="3726">
                  <c:v>4390.4065106650833</c:v>
                </c:pt>
                <c:pt idx="3727">
                  <c:v>4391.5803713226996</c:v>
                </c:pt>
                <c:pt idx="3728">
                  <c:v>4392.7542295953281</c:v>
                </c:pt>
                <c:pt idx="3729">
                  <c:v>4393.9280854829694</c:v>
                </c:pt>
                <c:pt idx="3730">
                  <c:v>4395.1019389856883</c:v>
                </c:pt>
                <c:pt idx="3731">
                  <c:v>4396.2757901034856</c:v>
                </c:pt>
                <c:pt idx="3732">
                  <c:v>4397.449638836295</c:v>
                </c:pt>
                <c:pt idx="3733">
                  <c:v>4398.6234851841173</c:v>
                </c:pt>
                <c:pt idx="3734">
                  <c:v>4399.7973291470817</c:v>
                </c:pt>
                <c:pt idx="3735">
                  <c:v>4400.9711707250599</c:v>
                </c:pt>
                <c:pt idx="3736">
                  <c:v>4402.1450099180502</c:v>
                </c:pt>
                <c:pt idx="3737">
                  <c:v>4403.3188467261825</c:v>
                </c:pt>
                <c:pt idx="3738">
                  <c:v>4404.4926811493924</c:v>
                </c:pt>
                <c:pt idx="3739">
                  <c:v>4405.6665131876798</c:v>
                </c:pt>
                <c:pt idx="3740">
                  <c:v>4406.8403428410447</c:v>
                </c:pt>
                <c:pt idx="3741">
                  <c:v>4408.0141701094881</c:v>
                </c:pt>
                <c:pt idx="3742">
                  <c:v>4409.1879949930726</c:v>
                </c:pt>
                <c:pt idx="3743">
                  <c:v>4410.3618174917347</c:v>
                </c:pt>
                <c:pt idx="3744">
                  <c:v>4411.5356376054742</c:v>
                </c:pt>
                <c:pt idx="3745">
                  <c:v>4412.7094553343568</c:v>
                </c:pt>
                <c:pt idx="3746">
                  <c:v>4413.8832706783805</c:v>
                </c:pt>
                <c:pt idx="3747">
                  <c:v>4415.0570836374827</c:v>
                </c:pt>
                <c:pt idx="3748">
                  <c:v>4416.2308942117261</c:v>
                </c:pt>
                <c:pt idx="3749">
                  <c:v>4417.4047024010479</c:v>
                </c:pt>
                <c:pt idx="3750">
                  <c:v>4418.5785082055754</c:v>
                </c:pt>
                <c:pt idx="3751">
                  <c:v>4419.752311625246</c:v>
                </c:pt>
                <c:pt idx="3752">
                  <c:v>4420.926112659994</c:v>
                </c:pt>
                <c:pt idx="3753">
                  <c:v>4422.0999113099479</c:v>
                </c:pt>
                <c:pt idx="3754">
                  <c:v>4423.2737075750447</c:v>
                </c:pt>
                <c:pt idx="3755">
                  <c:v>4424.4475014552836</c:v>
                </c:pt>
                <c:pt idx="3756">
                  <c:v>4425.6212929507292</c:v>
                </c:pt>
                <c:pt idx="3757">
                  <c:v>4426.7950820613178</c:v>
                </c:pt>
                <c:pt idx="3758">
                  <c:v>4427.9688687870475</c:v>
                </c:pt>
                <c:pt idx="3759">
                  <c:v>4429.142653127984</c:v>
                </c:pt>
                <c:pt idx="3760">
                  <c:v>4430.316435084128</c:v>
                </c:pt>
                <c:pt idx="3761">
                  <c:v>4431.4902146554132</c:v>
                </c:pt>
                <c:pt idx="3762">
                  <c:v>4432.6639918419705</c:v>
                </c:pt>
                <c:pt idx="3763">
                  <c:v>4433.83776664367</c:v>
                </c:pt>
                <c:pt idx="3764">
                  <c:v>4435.0115390605761</c:v>
                </c:pt>
                <c:pt idx="3765">
                  <c:v>4436.1853090926888</c:v>
                </c:pt>
                <c:pt idx="3766">
                  <c:v>4437.3590767400083</c:v>
                </c:pt>
                <c:pt idx="3767">
                  <c:v>4438.5328420025344</c:v>
                </c:pt>
                <c:pt idx="3768">
                  <c:v>4439.7066048803326</c:v>
                </c:pt>
                <c:pt idx="3769">
                  <c:v>4440.8803653733376</c:v>
                </c:pt>
                <c:pt idx="3770">
                  <c:v>4442.0541234815491</c:v>
                </c:pt>
                <c:pt idx="3771">
                  <c:v>4443.227879205032</c:v>
                </c:pt>
                <c:pt idx="3772">
                  <c:v>4444.4016325437215</c:v>
                </c:pt>
                <c:pt idx="3773">
                  <c:v>4445.5753834976822</c:v>
                </c:pt>
                <c:pt idx="3774">
                  <c:v>4446.7491320668505</c:v>
                </c:pt>
                <c:pt idx="3775">
                  <c:v>4447.9228782513537</c:v>
                </c:pt>
                <c:pt idx="3776">
                  <c:v>4449.0966220510645</c:v>
                </c:pt>
                <c:pt idx="3777">
                  <c:v>4450.2703634660465</c:v>
                </c:pt>
                <c:pt idx="3778">
                  <c:v>4451.4441024963007</c:v>
                </c:pt>
                <c:pt idx="3779">
                  <c:v>4452.6178391418252</c:v>
                </c:pt>
                <c:pt idx="3780">
                  <c:v>4453.7915734026865</c:v>
                </c:pt>
                <c:pt idx="3781">
                  <c:v>4454.9653052787544</c:v>
                </c:pt>
                <c:pt idx="3782">
                  <c:v>4456.1390347701581</c:v>
                </c:pt>
                <c:pt idx="3783">
                  <c:v>4457.3127618768331</c:v>
                </c:pt>
                <c:pt idx="3784">
                  <c:v>4458.4864865988447</c:v>
                </c:pt>
                <c:pt idx="3785">
                  <c:v>4459.6602089361268</c:v>
                </c:pt>
                <c:pt idx="3786">
                  <c:v>4460.8339288887455</c:v>
                </c:pt>
                <c:pt idx="3787">
                  <c:v>4462.007646456701</c:v>
                </c:pt>
                <c:pt idx="3788">
                  <c:v>4463.1813616399268</c:v>
                </c:pt>
                <c:pt idx="3789">
                  <c:v>4464.3550744384893</c:v>
                </c:pt>
                <c:pt idx="3790">
                  <c:v>4465.5287848523876</c:v>
                </c:pt>
                <c:pt idx="3791">
                  <c:v>4466.7024928816218</c:v>
                </c:pt>
                <c:pt idx="3792">
                  <c:v>4467.8761985261281</c:v>
                </c:pt>
                <c:pt idx="3793">
                  <c:v>4469.0499017860993</c:v>
                </c:pt>
                <c:pt idx="3794">
                  <c:v>4470.2236026613418</c:v>
                </c:pt>
                <c:pt idx="3795">
                  <c:v>4471.3973011519201</c:v>
                </c:pt>
                <c:pt idx="3796">
                  <c:v>4472.5709972578998</c:v>
                </c:pt>
                <c:pt idx="3797">
                  <c:v>4473.7446909792143</c:v>
                </c:pt>
                <c:pt idx="3798">
                  <c:v>4474.918382315931</c:v>
                </c:pt>
                <c:pt idx="3799">
                  <c:v>4476.0920712679826</c:v>
                </c:pt>
                <c:pt idx="3800">
                  <c:v>4477.2657578354356</c:v>
                </c:pt>
                <c:pt idx="3801">
                  <c:v>4478.4394420182889</c:v>
                </c:pt>
                <c:pt idx="3802">
                  <c:v>4479.6131238165426</c:v>
                </c:pt>
                <c:pt idx="3803">
                  <c:v>4480.786803230133</c:v>
                </c:pt>
                <c:pt idx="3804">
                  <c:v>4481.9604802591239</c:v>
                </c:pt>
                <c:pt idx="3805">
                  <c:v>4483.1341549035806</c:v>
                </c:pt>
                <c:pt idx="3806">
                  <c:v>4484.3078271633722</c:v>
                </c:pt>
                <c:pt idx="3807">
                  <c:v>4485.4814970386296</c:v>
                </c:pt>
                <c:pt idx="3808">
                  <c:v>4486.6551645292238</c:v>
                </c:pt>
                <c:pt idx="3809">
                  <c:v>4487.8288296353467</c:v>
                </c:pt>
                <c:pt idx="3810">
                  <c:v>4489.0024923568062</c:v>
                </c:pt>
                <c:pt idx="3811">
                  <c:v>4490.1761526937316</c:v>
                </c:pt>
                <c:pt idx="3812">
                  <c:v>4491.349810646122</c:v>
                </c:pt>
                <c:pt idx="3813">
                  <c:v>4492.5234662139128</c:v>
                </c:pt>
                <c:pt idx="3814">
                  <c:v>4493.6971193971685</c:v>
                </c:pt>
                <c:pt idx="3815">
                  <c:v>4494.8707701958256</c:v>
                </c:pt>
                <c:pt idx="3816">
                  <c:v>4496.0444186100121</c:v>
                </c:pt>
                <c:pt idx="3817">
                  <c:v>4497.2180646396</c:v>
                </c:pt>
                <c:pt idx="3818">
                  <c:v>4498.3917082847174</c:v>
                </c:pt>
                <c:pt idx="3819">
                  <c:v>4499.5653495452361</c:v>
                </c:pt>
                <c:pt idx="3820">
                  <c:v>4500.7389884212835</c:v>
                </c:pt>
                <c:pt idx="3821">
                  <c:v>4501.912624912733</c:v>
                </c:pt>
                <c:pt idx="3822">
                  <c:v>4503.0862590197758</c:v>
                </c:pt>
                <c:pt idx="3823">
                  <c:v>4504.2598907422198</c:v>
                </c:pt>
                <c:pt idx="3824">
                  <c:v>4505.4335200801943</c:v>
                </c:pt>
                <c:pt idx="3825">
                  <c:v>4506.6071470336337</c:v>
                </c:pt>
                <c:pt idx="3826">
                  <c:v>4507.7807716026027</c:v>
                </c:pt>
                <c:pt idx="3827">
                  <c:v>4508.9543937871022</c:v>
                </c:pt>
                <c:pt idx="3828">
                  <c:v>4510.1280135870666</c:v>
                </c:pt>
                <c:pt idx="3829">
                  <c:v>4511.3016310026251</c:v>
                </c:pt>
                <c:pt idx="3830">
                  <c:v>4512.4752460336495</c:v>
                </c:pt>
                <c:pt idx="3831">
                  <c:v>4513.6488586802043</c:v>
                </c:pt>
                <c:pt idx="3832">
                  <c:v>4514.8224689422887</c:v>
                </c:pt>
                <c:pt idx="3833">
                  <c:v>4515.9960768199026</c:v>
                </c:pt>
                <c:pt idx="3834">
                  <c:v>4517.1696823131115</c:v>
                </c:pt>
                <c:pt idx="3835">
                  <c:v>4518.3432854218499</c:v>
                </c:pt>
                <c:pt idx="3836">
                  <c:v>4519.5168861461188</c:v>
                </c:pt>
                <c:pt idx="3837">
                  <c:v>4520.6904844859182</c:v>
                </c:pt>
                <c:pt idx="3838">
                  <c:v>4521.8640804413108</c:v>
                </c:pt>
                <c:pt idx="3839">
                  <c:v>4523.0376740122992</c:v>
                </c:pt>
                <c:pt idx="3840">
                  <c:v>4524.2112651988164</c:v>
                </c:pt>
                <c:pt idx="3841">
                  <c:v>4525.3848540009294</c:v>
                </c:pt>
                <c:pt idx="3842">
                  <c:v>4526.5584404186357</c:v>
                </c:pt>
                <c:pt idx="3843">
                  <c:v>4527.7320244518733</c:v>
                </c:pt>
                <c:pt idx="3844">
                  <c:v>4528.9056061007686</c:v>
                </c:pt>
                <c:pt idx="3845">
                  <c:v>4530.0791853651954</c:v>
                </c:pt>
                <c:pt idx="3846">
                  <c:v>4531.2527622452799</c:v>
                </c:pt>
                <c:pt idx="3847">
                  <c:v>4532.4263367409603</c:v>
                </c:pt>
                <c:pt idx="3848">
                  <c:v>4533.5999088522349</c:v>
                </c:pt>
                <c:pt idx="3849">
                  <c:v>4534.7734785791035</c:v>
                </c:pt>
                <c:pt idx="3850">
                  <c:v>4535.9470459216318</c:v>
                </c:pt>
                <c:pt idx="3851">
                  <c:v>4537.1206108797542</c:v>
                </c:pt>
                <c:pt idx="3852">
                  <c:v>4538.2941734535361</c:v>
                </c:pt>
                <c:pt idx="3853">
                  <c:v>4539.4677336429131</c:v>
                </c:pt>
                <c:pt idx="3854">
                  <c:v>4540.6412914479488</c:v>
                </c:pt>
                <c:pt idx="3855">
                  <c:v>4541.8148468686441</c:v>
                </c:pt>
                <c:pt idx="3856">
                  <c:v>4542.988399904998</c:v>
                </c:pt>
                <c:pt idx="3857">
                  <c:v>4544.161950556947</c:v>
                </c:pt>
                <c:pt idx="3858">
                  <c:v>4545.3354988246192</c:v>
                </c:pt>
                <c:pt idx="3859">
                  <c:v>4546.5090447078865</c:v>
                </c:pt>
                <c:pt idx="3860">
                  <c:v>4547.6825882068779</c:v>
                </c:pt>
                <c:pt idx="3861">
                  <c:v>4548.856129321528</c:v>
                </c:pt>
                <c:pt idx="3862">
                  <c:v>4550.0296680518377</c:v>
                </c:pt>
                <c:pt idx="3863">
                  <c:v>4551.2032043978706</c:v>
                </c:pt>
                <c:pt idx="3864">
                  <c:v>4552.3767383595632</c:v>
                </c:pt>
                <c:pt idx="3865">
                  <c:v>4553.5502699369799</c:v>
                </c:pt>
                <c:pt idx="3866">
                  <c:v>4554.7237991300553</c:v>
                </c:pt>
                <c:pt idx="3867">
                  <c:v>4555.8973259388549</c:v>
                </c:pt>
                <c:pt idx="3868">
                  <c:v>4557.0708503633132</c:v>
                </c:pt>
                <c:pt idx="3869">
                  <c:v>4558.2443724035602</c:v>
                </c:pt>
                <c:pt idx="3870">
                  <c:v>4559.4178920594668</c:v>
                </c:pt>
                <c:pt idx="3871">
                  <c:v>4560.5914093310967</c:v>
                </c:pt>
                <c:pt idx="3872">
                  <c:v>4561.7649242185153</c:v>
                </c:pt>
                <c:pt idx="3873">
                  <c:v>4562.9384367215935</c:v>
                </c:pt>
                <c:pt idx="3874">
                  <c:v>4564.1119468404595</c:v>
                </c:pt>
                <c:pt idx="3875">
                  <c:v>4565.2854545750497</c:v>
                </c:pt>
                <c:pt idx="3876">
                  <c:v>4566.4589599253641</c:v>
                </c:pt>
                <c:pt idx="3877">
                  <c:v>4567.6324628914017</c:v>
                </c:pt>
                <c:pt idx="3878">
                  <c:v>4568.8059634732926</c:v>
                </c:pt>
                <c:pt idx="3879">
                  <c:v>4569.9794616708432</c:v>
                </c:pt>
                <c:pt idx="3880">
                  <c:v>4571.1529574842461</c:v>
                </c:pt>
                <c:pt idx="3881">
                  <c:v>4572.3264509133733</c:v>
                </c:pt>
                <c:pt idx="3882">
                  <c:v>4573.4999419582891</c:v>
                </c:pt>
                <c:pt idx="3883">
                  <c:v>4574.6734306189283</c:v>
                </c:pt>
                <c:pt idx="3884">
                  <c:v>4575.8469168954216</c:v>
                </c:pt>
                <c:pt idx="3885">
                  <c:v>4577.0204007877019</c:v>
                </c:pt>
                <c:pt idx="3886">
                  <c:v>4578.1938822957072</c:v>
                </c:pt>
                <c:pt idx="3887">
                  <c:v>4579.367361419565</c:v>
                </c:pt>
                <c:pt idx="3888">
                  <c:v>4580.5408381592115</c:v>
                </c:pt>
                <c:pt idx="3889">
                  <c:v>4581.7143125147113</c:v>
                </c:pt>
                <c:pt idx="3890">
                  <c:v>4582.887784485999</c:v>
                </c:pt>
                <c:pt idx="3891">
                  <c:v>4584.0612540730754</c:v>
                </c:pt>
                <c:pt idx="3892">
                  <c:v>4585.2347212760051</c:v>
                </c:pt>
                <c:pt idx="3893">
                  <c:v>4586.4081860947235</c:v>
                </c:pt>
                <c:pt idx="3894">
                  <c:v>4587.581648529359</c:v>
                </c:pt>
                <c:pt idx="3895">
                  <c:v>4588.7551085797832</c:v>
                </c:pt>
                <c:pt idx="3896">
                  <c:v>4589.9285662459961</c:v>
                </c:pt>
                <c:pt idx="3897">
                  <c:v>4591.1020215281269</c:v>
                </c:pt>
                <c:pt idx="3898">
                  <c:v>4592.2754744261101</c:v>
                </c:pt>
                <c:pt idx="3899">
                  <c:v>4593.448924939883</c:v>
                </c:pt>
                <c:pt idx="3900">
                  <c:v>4594.6223730695729</c:v>
                </c:pt>
                <c:pt idx="3901">
                  <c:v>4595.7958188151151</c:v>
                </c:pt>
                <c:pt idx="3902">
                  <c:v>4596.9692621765762</c:v>
                </c:pt>
                <c:pt idx="3903">
                  <c:v>4598.1427031538897</c:v>
                </c:pt>
                <c:pt idx="3904">
                  <c:v>4599.3161417470574</c:v>
                </c:pt>
                <c:pt idx="3905">
                  <c:v>4600.4895779560766</c:v>
                </c:pt>
                <c:pt idx="3906">
                  <c:v>4601.6630117810791</c:v>
                </c:pt>
                <c:pt idx="3907">
                  <c:v>4602.836443221935</c:v>
                </c:pt>
                <c:pt idx="3908">
                  <c:v>4604.0098722786433</c:v>
                </c:pt>
                <c:pt idx="3909">
                  <c:v>4605.1832989513341</c:v>
                </c:pt>
                <c:pt idx="3910">
                  <c:v>4606.3567232398782</c:v>
                </c:pt>
                <c:pt idx="3911">
                  <c:v>4607.5301451444047</c:v>
                </c:pt>
                <c:pt idx="3912">
                  <c:v>4608.7035646647846</c:v>
                </c:pt>
                <c:pt idx="3913">
                  <c:v>4609.8769818011469</c:v>
                </c:pt>
                <c:pt idx="3914">
                  <c:v>4611.0503965533617</c:v>
                </c:pt>
                <c:pt idx="3915">
                  <c:v>4612.2238089215589</c:v>
                </c:pt>
                <c:pt idx="3916">
                  <c:v>4613.3972189057386</c:v>
                </c:pt>
                <c:pt idx="3917">
                  <c:v>4614.5706265057715</c:v>
                </c:pt>
                <c:pt idx="3918">
                  <c:v>4615.744031721787</c:v>
                </c:pt>
                <c:pt idx="3919">
                  <c:v>4616.9174345537849</c:v>
                </c:pt>
                <c:pt idx="3920">
                  <c:v>4618.0908350017644</c:v>
                </c:pt>
                <c:pt idx="3921">
                  <c:v>4619.2642330656627</c:v>
                </c:pt>
                <c:pt idx="3922">
                  <c:v>4620.4376287455425</c:v>
                </c:pt>
                <c:pt idx="3923">
                  <c:v>4621.6110220413402</c:v>
                </c:pt>
                <c:pt idx="3924">
                  <c:v>4622.784412953185</c:v>
                </c:pt>
                <c:pt idx="3925">
                  <c:v>4623.9578014810122</c:v>
                </c:pt>
                <c:pt idx="3926">
                  <c:v>4625.1311876248219</c:v>
                </c:pt>
                <c:pt idx="3927">
                  <c:v>4626.3045713846141</c:v>
                </c:pt>
                <c:pt idx="3928">
                  <c:v>4627.4779527603887</c:v>
                </c:pt>
                <c:pt idx="3929">
                  <c:v>4628.6513317521449</c:v>
                </c:pt>
                <c:pt idx="3930">
                  <c:v>4629.824708359949</c:v>
                </c:pt>
                <c:pt idx="3931">
                  <c:v>4630.9980825837993</c:v>
                </c:pt>
                <c:pt idx="3932">
                  <c:v>4632.1714544236329</c:v>
                </c:pt>
                <c:pt idx="3933">
                  <c:v>4633.3448238794481</c:v>
                </c:pt>
                <c:pt idx="3934">
                  <c:v>4634.5181909513103</c:v>
                </c:pt>
                <c:pt idx="3935">
                  <c:v>4635.6915556392205</c:v>
                </c:pt>
                <c:pt idx="3936">
                  <c:v>4636.8649179431768</c:v>
                </c:pt>
                <c:pt idx="3937">
                  <c:v>4638.0382778631802</c:v>
                </c:pt>
                <c:pt idx="3938">
                  <c:v>4639.211635399166</c:v>
                </c:pt>
                <c:pt idx="3939">
                  <c:v>4640.3849905512634</c:v>
                </c:pt>
                <c:pt idx="3940">
                  <c:v>4641.5583433194079</c:v>
                </c:pt>
                <c:pt idx="3941">
                  <c:v>4642.7316937035994</c:v>
                </c:pt>
                <c:pt idx="3942">
                  <c:v>4643.9050417039025</c:v>
                </c:pt>
                <c:pt idx="3943">
                  <c:v>4645.0783873201881</c:v>
                </c:pt>
                <c:pt idx="3944">
                  <c:v>4646.2517305526499</c:v>
                </c:pt>
                <c:pt idx="3945">
                  <c:v>4647.4250714010941</c:v>
                </c:pt>
                <c:pt idx="3946">
                  <c:v>4648.5984098657145</c:v>
                </c:pt>
                <c:pt idx="3947">
                  <c:v>4649.771745946382</c:v>
                </c:pt>
                <c:pt idx="3948">
                  <c:v>4650.9450796430965</c:v>
                </c:pt>
                <c:pt idx="3949">
                  <c:v>4652.1184109559872</c:v>
                </c:pt>
                <c:pt idx="3950">
                  <c:v>4653.2917398849249</c:v>
                </c:pt>
                <c:pt idx="3951">
                  <c:v>4654.4650664300389</c:v>
                </c:pt>
                <c:pt idx="3952">
                  <c:v>4655.6383905911998</c:v>
                </c:pt>
                <c:pt idx="3953">
                  <c:v>4656.8117123684724</c:v>
                </c:pt>
                <c:pt idx="3954">
                  <c:v>4657.9850317619212</c:v>
                </c:pt>
                <c:pt idx="3955">
                  <c:v>4659.1583487714815</c:v>
                </c:pt>
                <c:pt idx="3956">
                  <c:v>4660.3316633971544</c:v>
                </c:pt>
                <c:pt idx="3957">
                  <c:v>4661.5049756390026</c:v>
                </c:pt>
                <c:pt idx="3958">
                  <c:v>4662.6782854969624</c:v>
                </c:pt>
                <c:pt idx="3959">
                  <c:v>4663.8515929710984</c:v>
                </c:pt>
                <c:pt idx="3960">
                  <c:v>4665.0248980613469</c:v>
                </c:pt>
                <c:pt idx="3961">
                  <c:v>4666.1982007677707</c:v>
                </c:pt>
                <c:pt idx="3962">
                  <c:v>4667.3715010903716</c:v>
                </c:pt>
                <c:pt idx="3963">
                  <c:v>4668.5447990291486</c:v>
                </c:pt>
                <c:pt idx="3964">
                  <c:v>4669.718094584101</c:v>
                </c:pt>
                <c:pt idx="3965">
                  <c:v>4670.8913877551659</c:v>
                </c:pt>
                <c:pt idx="3966">
                  <c:v>4672.0646785424715</c:v>
                </c:pt>
                <c:pt idx="3967">
                  <c:v>4673.2379669459533</c:v>
                </c:pt>
                <c:pt idx="3968">
                  <c:v>4674.4112529656113</c:v>
                </c:pt>
                <c:pt idx="3969">
                  <c:v>4675.5845366015101</c:v>
                </c:pt>
                <c:pt idx="3970">
                  <c:v>4676.7578178535859</c:v>
                </c:pt>
                <c:pt idx="3971">
                  <c:v>4677.9310967218371</c:v>
                </c:pt>
                <c:pt idx="3972">
                  <c:v>4679.1043732063299</c:v>
                </c:pt>
                <c:pt idx="3973">
                  <c:v>4680.277647306998</c:v>
                </c:pt>
                <c:pt idx="3974">
                  <c:v>4681.4509190239078</c:v>
                </c:pt>
                <c:pt idx="3975">
                  <c:v>4682.6241883570583</c:v>
                </c:pt>
                <c:pt idx="3976">
                  <c:v>4683.7974553064496</c:v>
                </c:pt>
                <c:pt idx="3977">
                  <c:v>4684.9707198720826</c:v>
                </c:pt>
                <c:pt idx="3978">
                  <c:v>4686.1439820538908</c:v>
                </c:pt>
                <c:pt idx="3979">
                  <c:v>4687.3172418520044</c:v>
                </c:pt>
                <c:pt idx="3980">
                  <c:v>4688.4904992663596</c:v>
                </c:pt>
                <c:pt idx="3981">
                  <c:v>4689.6637542969556</c:v>
                </c:pt>
                <c:pt idx="3982">
                  <c:v>4690.8370069437924</c:v>
                </c:pt>
                <c:pt idx="3983">
                  <c:v>4692.0102572069345</c:v>
                </c:pt>
                <c:pt idx="3984">
                  <c:v>4693.1835050863183</c:v>
                </c:pt>
                <c:pt idx="3985">
                  <c:v>4694.3567505820065</c:v>
                </c:pt>
                <c:pt idx="3986">
                  <c:v>4695.5299936939364</c:v>
                </c:pt>
                <c:pt idx="3987">
                  <c:v>4696.7032344221716</c:v>
                </c:pt>
                <c:pt idx="3988">
                  <c:v>4697.8764727666476</c:v>
                </c:pt>
                <c:pt idx="3989">
                  <c:v>4699.0497087274944</c:v>
                </c:pt>
                <c:pt idx="3990">
                  <c:v>4700.222942304581</c:v>
                </c:pt>
                <c:pt idx="3991">
                  <c:v>4701.3961734979739</c:v>
                </c:pt>
                <c:pt idx="3992">
                  <c:v>4702.5694023077367</c:v>
                </c:pt>
                <c:pt idx="3993">
                  <c:v>4703.7426287337403</c:v>
                </c:pt>
                <c:pt idx="3994">
                  <c:v>4704.9158527761147</c:v>
                </c:pt>
                <c:pt idx="3995">
                  <c:v>4706.0890744347289</c:v>
                </c:pt>
                <c:pt idx="3996">
                  <c:v>4707.2622937097785</c:v>
                </c:pt>
                <c:pt idx="3997">
                  <c:v>4708.4355106010689</c:v>
                </c:pt>
                <c:pt idx="3998">
                  <c:v>4709.6087251087301</c:v>
                </c:pt>
                <c:pt idx="3999">
                  <c:v>4710.7819372327613</c:v>
                </c:pt>
                <c:pt idx="4000">
                  <c:v>4711.9551469730968</c:v>
                </c:pt>
                <c:pt idx="4001">
                  <c:v>4713.1283543298041</c:v>
                </c:pt>
                <c:pt idx="4002">
                  <c:v>4714.3015593028804</c:v>
                </c:pt>
                <c:pt idx="4003">
                  <c:v>4715.4747618922629</c:v>
                </c:pt>
                <c:pt idx="4004">
                  <c:v>4716.6479620980799</c:v>
                </c:pt>
                <c:pt idx="4005">
                  <c:v>4717.8211599202023</c:v>
                </c:pt>
                <c:pt idx="4006">
                  <c:v>4718.99435535876</c:v>
                </c:pt>
                <c:pt idx="4007">
                  <c:v>4720.1675484136867</c:v>
                </c:pt>
                <c:pt idx="4008">
                  <c:v>4721.3407390849852</c:v>
                </c:pt>
                <c:pt idx="4009">
                  <c:v>4722.5139273726527</c:v>
                </c:pt>
                <c:pt idx="4010">
                  <c:v>4723.6871132767556</c:v>
                </c:pt>
                <c:pt idx="4011">
                  <c:v>4724.8602967972283</c:v>
                </c:pt>
                <c:pt idx="4012">
                  <c:v>4726.0334779341356</c:v>
                </c:pt>
                <c:pt idx="4013">
                  <c:v>4727.2066566874137</c:v>
                </c:pt>
                <c:pt idx="4014">
                  <c:v>4728.3798330571262</c:v>
                </c:pt>
                <c:pt idx="4015">
                  <c:v>4729.5530070432733</c:v>
                </c:pt>
                <c:pt idx="4016">
                  <c:v>4730.7261786457912</c:v>
                </c:pt>
                <c:pt idx="4017">
                  <c:v>4731.8993478648081</c:v>
                </c:pt>
                <c:pt idx="4018">
                  <c:v>4733.0725147001949</c:v>
                </c:pt>
                <c:pt idx="4019">
                  <c:v>4734.2456791520817</c:v>
                </c:pt>
                <c:pt idx="4020">
                  <c:v>4735.4188412203384</c:v>
                </c:pt>
                <c:pt idx="4021">
                  <c:v>4736.5920009050942</c:v>
                </c:pt>
                <c:pt idx="4022">
                  <c:v>4737.7651582062854</c:v>
                </c:pt>
                <c:pt idx="4023">
                  <c:v>4738.9383131239756</c:v>
                </c:pt>
                <c:pt idx="4024">
                  <c:v>4740.1114656581003</c:v>
                </c:pt>
                <c:pt idx="4025">
                  <c:v>4741.2846158086604</c:v>
                </c:pt>
                <c:pt idx="4026">
                  <c:v>4742.4577635757205</c:v>
                </c:pt>
                <c:pt idx="4027">
                  <c:v>4743.6309089592787</c:v>
                </c:pt>
                <c:pt idx="4028">
                  <c:v>4744.8040519592723</c:v>
                </c:pt>
                <c:pt idx="4029">
                  <c:v>4745.9771925758305</c:v>
                </c:pt>
                <c:pt idx="4030">
                  <c:v>4747.1503308088222</c:v>
                </c:pt>
                <c:pt idx="4031">
                  <c:v>4748.3234666583148</c:v>
                </c:pt>
                <c:pt idx="4032">
                  <c:v>4749.4966001243056</c:v>
                </c:pt>
                <c:pt idx="4033">
                  <c:v>4750.6697312067963</c:v>
                </c:pt>
                <c:pt idx="4034">
                  <c:v>4751.842859905787</c:v>
                </c:pt>
                <c:pt idx="4035">
                  <c:v>4753.0159862213413</c:v>
                </c:pt>
                <c:pt idx="4036">
                  <c:v>4754.1891101533947</c:v>
                </c:pt>
                <c:pt idx="4037">
                  <c:v>4755.3622317019481</c:v>
                </c:pt>
                <c:pt idx="4038">
                  <c:v>4756.5353508670651</c:v>
                </c:pt>
                <c:pt idx="4039">
                  <c:v>4757.7084676486811</c:v>
                </c:pt>
                <c:pt idx="4040">
                  <c:v>4758.8815820468617</c:v>
                </c:pt>
                <c:pt idx="4041">
                  <c:v>4760.0546940616068</c:v>
                </c:pt>
                <c:pt idx="4042">
                  <c:v>4761.2278036929156</c:v>
                </c:pt>
                <c:pt idx="4043">
                  <c:v>4762.4009109407234</c:v>
                </c:pt>
                <c:pt idx="4044">
                  <c:v>4763.5740158050958</c:v>
                </c:pt>
                <c:pt idx="4045">
                  <c:v>4764.7471182860972</c:v>
                </c:pt>
                <c:pt idx="4046">
                  <c:v>4765.9202183835969</c:v>
                </c:pt>
                <c:pt idx="4047">
                  <c:v>4767.093316097662</c:v>
                </c:pt>
                <c:pt idx="4048">
                  <c:v>4768.2664114283543</c:v>
                </c:pt>
                <c:pt idx="4049">
                  <c:v>4769.4395043756122</c:v>
                </c:pt>
                <c:pt idx="4050">
                  <c:v>4770.6125949394973</c:v>
                </c:pt>
                <c:pt idx="4051">
                  <c:v>4771.7856831199479</c:v>
                </c:pt>
                <c:pt idx="4052">
                  <c:v>4772.9587689169621</c:v>
                </c:pt>
                <c:pt idx="4053">
                  <c:v>4774.1318523306045</c:v>
                </c:pt>
                <c:pt idx="4054">
                  <c:v>4775.304933360876</c:v>
                </c:pt>
                <c:pt idx="4055">
                  <c:v>4776.4780120077112</c:v>
                </c:pt>
                <c:pt idx="4056">
                  <c:v>4777.65108827124</c:v>
                </c:pt>
                <c:pt idx="4057">
                  <c:v>4778.8241621513325</c:v>
                </c:pt>
                <c:pt idx="4058">
                  <c:v>4779.9972336480541</c:v>
                </c:pt>
                <c:pt idx="4059">
                  <c:v>4781.1703027614039</c:v>
                </c:pt>
                <c:pt idx="4060">
                  <c:v>4782.3433694913829</c:v>
                </c:pt>
                <c:pt idx="4061">
                  <c:v>4783.5164338380555</c:v>
                </c:pt>
                <c:pt idx="4062">
                  <c:v>4784.6894958013563</c:v>
                </c:pt>
                <c:pt idx="4063">
                  <c:v>4785.8625553812863</c:v>
                </c:pt>
                <c:pt idx="4064">
                  <c:v>4787.035612577909</c:v>
                </c:pt>
                <c:pt idx="4065">
                  <c:v>4788.2086673911608</c:v>
                </c:pt>
                <c:pt idx="4066">
                  <c:v>4789.3817198210409</c:v>
                </c:pt>
                <c:pt idx="4067">
                  <c:v>4790.5547698676792</c:v>
                </c:pt>
                <c:pt idx="4068">
                  <c:v>4791.7278175309457</c:v>
                </c:pt>
                <c:pt idx="4069">
                  <c:v>4792.9008628109059</c:v>
                </c:pt>
                <c:pt idx="4070">
                  <c:v>4794.0739057075598</c:v>
                </c:pt>
                <c:pt idx="4071">
                  <c:v>4795.2469462208419</c:v>
                </c:pt>
                <c:pt idx="4072">
                  <c:v>4796.4199843508823</c:v>
                </c:pt>
                <c:pt idx="4073">
                  <c:v>4797.5930200976163</c:v>
                </c:pt>
                <c:pt idx="4074">
                  <c:v>4798.7660534610432</c:v>
                </c:pt>
                <c:pt idx="4075">
                  <c:v>4799.9390844411628</c:v>
                </c:pt>
                <c:pt idx="4076">
                  <c:v>4801.1121130380416</c:v>
                </c:pt>
                <c:pt idx="4077">
                  <c:v>4802.2851392516131</c:v>
                </c:pt>
                <c:pt idx="4078">
                  <c:v>4803.4581630818775</c:v>
                </c:pt>
                <c:pt idx="4079">
                  <c:v>4804.6311845289001</c:v>
                </c:pt>
                <c:pt idx="4080">
                  <c:v>4805.804203592681</c:v>
                </c:pt>
                <c:pt idx="4081">
                  <c:v>4806.9772202731556</c:v>
                </c:pt>
                <c:pt idx="4082">
                  <c:v>4808.1502345703875</c:v>
                </c:pt>
                <c:pt idx="4083">
                  <c:v>4809.3232464843768</c:v>
                </c:pt>
                <c:pt idx="4084">
                  <c:v>4810.4962560151253</c:v>
                </c:pt>
                <c:pt idx="4085">
                  <c:v>4811.6692631626311</c:v>
                </c:pt>
                <c:pt idx="4086">
                  <c:v>4812.8422679268951</c:v>
                </c:pt>
                <c:pt idx="4087">
                  <c:v>4814.0152703079166</c:v>
                </c:pt>
                <c:pt idx="4088">
                  <c:v>4815.1882703057609</c:v>
                </c:pt>
                <c:pt idx="4089">
                  <c:v>4816.3612679202988</c:v>
                </c:pt>
                <c:pt idx="4090">
                  <c:v>4817.5342631516587</c:v>
                </c:pt>
                <c:pt idx="4091">
                  <c:v>4818.7072559998423</c:v>
                </c:pt>
                <c:pt idx="4092">
                  <c:v>4819.8802464647824</c:v>
                </c:pt>
                <c:pt idx="4093">
                  <c:v>4821.0532345465463</c:v>
                </c:pt>
                <c:pt idx="4094">
                  <c:v>4822.2262202450675</c:v>
                </c:pt>
                <c:pt idx="4095">
                  <c:v>4823.3992035604115</c:v>
                </c:pt>
                <c:pt idx="4096">
                  <c:v>4824.5721844925783</c:v>
                </c:pt>
                <c:pt idx="4097">
                  <c:v>4825.7451630415671</c:v>
                </c:pt>
                <c:pt idx="4098">
                  <c:v>4826.9181392073142</c:v>
                </c:pt>
                <c:pt idx="4099">
                  <c:v>4828.0911129899487</c:v>
                </c:pt>
                <c:pt idx="4100">
                  <c:v>4829.264084389406</c:v>
                </c:pt>
                <c:pt idx="4101">
                  <c:v>4830.4370534056852</c:v>
                </c:pt>
                <c:pt idx="4102">
                  <c:v>4831.6100200388519</c:v>
                </c:pt>
                <c:pt idx="4103">
                  <c:v>4832.7829842887768</c:v>
                </c:pt>
                <c:pt idx="4104">
                  <c:v>4833.9559461556528</c:v>
                </c:pt>
                <c:pt idx="4105">
                  <c:v>4835.128905639288</c:v>
                </c:pt>
                <c:pt idx="4106">
                  <c:v>4836.3018627398742</c:v>
                </c:pt>
                <c:pt idx="4107">
                  <c:v>4837.4748174572178</c:v>
                </c:pt>
                <c:pt idx="4108">
                  <c:v>4838.6477697915143</c:v>
                </c:pt>
                <c:pt idx="4109">
                  <c:v>4839.8207197426982</c:v>
                </c:pt>
                <c:pt idx="4110">
                  <c:v>4840.993667310704</c:v>
                </c:pt>
                <c:pt idx="4111">
                  <c:v>4842.1666124955973</c:v>
                </c:pt>
                <c:pt idx="4112">
                  <c:v>4843.339555297377</c:v>
                </c:pt>
                <c:pt idx="4113">
                  <c:v>4844.5124957161097</c:v>
                </c:pt>
                <c:pt idx="4114">
                  <c:v>4845.6854337516643</c:v>
                </c:pt>
                <c:pt idx="4115">
                  <c:v>4846.8583694041708</c:v>
                </c:pt>
                <c:pt idx="4116">
                  <c:v>4848.0313026735648</c:v>
                </c:pt>
                <c:pt idx="4117">
                  <c:v>4849.2042335599108</c:v>
                </c:pt>
                <c:pt idx="4118">
                  <c:v>4850.3771620631442</c:v>
                </c:pt>
                <c:pt idx="4119">
                  <c:v>4851.5500881832641</c:v>
                </c:pt>
                <c:pt idx="4120">
                  <c:v>4852.7230119203359</c:v>
                </c:pt>
                <c:pt idx="4121">
                  <c:v>4853.8959332743598</c:v>
                </c:pt>
                <c:pt idx="4122">
                  <c:v>4855.0688522453356</c:v>
                </c:pt>
                <c:pt idx="4123">
                  <c:v>4856.2417688331989</c:v>
                </c:pt>
                <c:pt idx="4124">
                  <c:v>4857.4146830380778</c:v>
                </c:pt>
                <c:pt idx="4125">
                  <c:v>4858.587594859845</c:v>
                </c:pt>
                <c:pt idx="4126">
                  <c:v>4859.7605042986279</c:v>
                </c:pt>
                <c:pt idx="4127">
                  <c:v>4860.9334113542982</c:v>
                </c:pt>
                <c:pt idx="4128">
                  <c:v>4862.106316026985</c:v>
                </c:pt>
                <c:pt idx="4129">
                  <c:v>4863.2792183166239</c:v>
                </c:pt>
                <c:pt idx="4130">
                  <c:v>4864.4521182232793</c:v>
                </c:pt>
                <c:pt idx="4131">
                  <c:v>4865.6250157468867</c:v>
                </c:pt>
                <c:pt idx="4132">
                  <c:v>4866.7979108874451</c:v>
                </c:pt>
                <c:pt idx="4133">
                  <c:v>4867.9708036450857</c:v>
                </c:pt>
                <c:pt idx="4134">
                  <c:v>4869.1436940196127</c:v>
                </c:pt>
                <c:pt idx="4135">
                  <c:v>4870.3165820112208</c:v>
                </c:pt>
                <c:pt idx="4136">
                  <c:v>4871.489467619781</c:v>
                </c:pt>
                <c:pt idx="4137">
                  <c:v>4872.6623508453577</c:v>
                </c:pt>
                <c:pt idx="4138">
                  <c:v>4873.8352316880155</c:v>
                </c:pt>
                <c:pt idx="4139">
                  <c:v>4875.0081101476253</c:v>
                </c:pt>
                <c:pt idx="4140">
                  <c:v>4876.1809862242517</c:v>
                </c:pt>
                <c:pt idx="4141">
                  <c:v>4877.3538599179583</c:v>
                </c:pt>
                <c:pt idx="4142">
                  <c:v>4878.5267312286824</c:v>
                </c:pt>
                <c:pt idx="4143">
                  <c:v>4879.699600156423</c:v>
                </c:pt>
                <c:pt idx="4144">
                  <c:v>4880.8724667011793</c:v>
                </c:pt>
                <c:pt idx="4145">
                  <c:v>4882.0453308630822</c:v>
                </c:pt>
                <c:pt idx="4146">
                  <c:v>4883.2181926419362</c:v>
                </c:pt>
                <c:pt idx="4147">
                  <c:v>4884.3910520379359</c:v>
                </c:pt>
                <c:pt idx="4148">
                  <c:v>4885.563909050953</c:v>
                </c:pt>
                <c:pt idx="4149">
                  <c:v>4886.7367636810504</c:v>
                </c:pt>
                <c:pt idx="4150">
                  <c:v>4887.9096159281644</c:v>
                </c:pt>
                <c:pt idx="4151">
                  <c:v>4889.082465792425</c:v>
                </c:pt>
                <c:pt idx="4152">
                  <c:v>4890.2553132737658</c:v>
                </c:pt>
                <c:pt idx="4153">
                  <c:v>4891.4281583721231</c:v>
                </c:pt>
                <c:pt idx="4154">
                  <c:v>4892.6010010876262</c:v>
                </c:pt>
                <c:pt idx="4155">
                  <c:v>4893.7738414202104</c:v>
                </c:pt>
                <c:pt idx="4156">
                  <c:v>4894.9466793699412</c:v>
                </c:pt>
                <c:pt idx="4157">
                  <c:v>4896.1195149367522</c:v>
                </c:pt>
                <c:pt idx="4158">
                  <c:v>4897.2923481206444</c:v>
                </c:pt>
                <c:pt idx="4159">
                  <c:v>4898.4651789216823</c:v>
                </c:pt>
                <c:pt idx="4160">
                  <c:v>4899.6380073398668</c:v>
                </c:pt>
                <c:pt idx="4161">
                  <c:v>4900.8108333751316</c:v>
                </c:pt>
                <c:pt idx="4162">
                  <c:v>4901.983657027542</c:v>
                </c:pt>
                <c:pt idx="4163">
                  <c:v>4903.1564782970991</c:v>
                </c:pt>
                <c:pt idx="4164">
                  <c:v>4904.3292971838009</c:v>
                </c:pt>
                <c:pt idx="4165">
                  <c:v>4905.5021136875839</c:v>
                </c:pt>
                <c:pt idx="4166">
                  <c:v>4906.6749278085781</c:v>
                </c:pt>
                <c:pt idx="4167">
                  <c:v>4907.8477395467171</c:v>
                </c:pt>
                <c:pt idx="4168">
                  <c:v>4909.0205489020027</c:v>
                </c:pt>
                <c:pt idx="4169">
                  <c:v>4910.1933558744986</c:v>
                </c:pt>
                <c:pt idx="4170">
                  <c:v>4911.3661604641393</c:v>
                </c:pt>
                <c:pt idx="4171">
                  <c:v>4912.5389626709266</c:v>
                </c:pt>
                <c:pt idx="4172">
                  <c:v>4913.7117624949242</c:v>
                </c:pt>
                <c:pt idx="4173">
                  <c:v>4914.8845599360675</c:v>
                </c:pt>
                <c:pt idx="4174">
                  <c:v>4916.0573549944211</c:v>
                </c:pt>
                <c:pt idx="4175">
                  <c:v>4917.2301476699849</c:v>
                </c:pt>
                <c:pt idx="4176">
                  <c:v>4918.4029379627591</c:v>
                </c:pt>
                <c:pt idx="4177">
                  <c:v>4919.5757258727435</c:v>
                </c:pt>
                <c:pt idx="4178">
                  <c:v>4920.7485113998746</c:v>
                </c:pt>
                <c:pt idx="4179">
                  <c:v>4921.9212945442796</c:v>
                </c:pt>
                <c:pt idx="4180">
                  <c:v>4923.0940753058312</c:v>
                </c:pt>
                <c:pt idx="4181">
                  <c:v>4924.2668536846577</c:v>
                </c:pt>
                <c:pt idx="4182">
                  <c:v>4925.4396296806945</c:v>
                </c:pt>
                <c:pt idx="4183">
                  <c:v>4926.6124032940061</c:v>
                </c:pt>
                <c:pt idx="4184">
                  <c:v>4927.785174524528</c:v>
                </c:pt>
                <c:pt idx="4185">
                  <c:v>4928.9579433722602</c:v>
                </c:pt>
                <c:pt idx="4186">
                  <c:v>4930.1307098372672</c:v>
                </c:pt>
                <c:pt idx="4187">
                  <c:v>4931.30347391955</c:v>
                </c:pt>
                <c:pt idx="4188">
                  <c:v>4932.4762356190431</c:v>
                </c:pt>
                <c:pt idx="4189">
                  <c:v>4933.6489949358111</c:v>
                </c:pt>
                <c:pt idx="4190">
                  <c:v>4934.8217518698539</c:v>
                </c:pt>
                <c:pt idx="4191">
                  <c:v>4935.9945064211715</c:v>
                </c:pt>
                <c:pt idx="4192">
                  <c:v>4937.1672585897641</c:v>
                </c:pt>
                <c:pt idx="4193">
                  <c:v>4938.3400083756324</c:v>
                </c:pt>
                <c:pt idx="4194">
                  <c:v>4939.5127557787746</c:v>
                </c:pt>
                <c:pt idx="4195">
                  <c:v>4940.6855007992572</c:v>
                </c:pt>
                <c:pt idx="4196">
                  <c:v>4941.85824343695</c:v>
                </c:pt>
                <c:pt idx="4197">
                  <c:v>4943.0309836919832</c:v>
                </c:pt>
                <c:pt idx="4198">
                  <c:v>4944.203721564355</c:v>
                </c:pt>
                <c:pt idx="4199">
                  <c:v>4945.3764570540025</c:v>
                </c:pt>
                <c:pt idx="4200">
                  <c:v>4946.5491901609894</c:v>
                </c:pt>
                <c:pt idx="4201">
                  <c:v>4947.7219208852512</c:v>
                </c:pt>
                <c:pt idx="4202">
                  <c:v>4948.894649226917</c:v>
                </c:pt>
                <c:pt idx="4203">
                  <c:v>4950.0673751858585</c:v>
                </c:pt>
                <c:pt idx="4204">
                  <c:v>4951.2400987621395</c:v>
                </c:pt>
                <c:pt idx="4205">
                  <c:v>4952.4128199557599</c:v>
                </c:pt>
                <c:pt idx="4206">
                  <c:v>4953.5855387667198</c:v>
                </c:pt>
                <c:pt idx="4207">
                  <c:v>4954.75825519502</c:v>
                </c:pt>
                <c:pt idx="4208">
                  <c:v>4955.9309692406587</c:v>
                </c:pt>
                <c:pt idx="4209">
                  <c:v>4957.1036809037023</c:v>
                </c:pt>
                <c:pt idx="4210">
                  <c:v>4958.2763901840863</c:v>
                </c:pt>
                <c:pt idx="4211">
                  <c:v>4959.4490970818733</c:v>
                </c:pt>
                <c:pt idx="4212">
                  <c:v>4960.6218015970007</c:v>
                </c:pt>
                <c:pt idx="4213">
                  <c:v>4961.7945037294676</c:v>
                </c:pt>
                <c:pt idx="4214">
                  <c:v>4962.9672034793384</c:v>
                </c:pt>
                <c:pt idx="4215">
                  <c:v>4964.1399008466142</c:v>
                </c:pt>
                <c:pt idx="4216">
                  <c:v>4965.3125958312939</c:v>
                </c:pt>
                <c:pt idx="4217">
                  <c:v>4966.4852884333777</c:v>
                </c:pt>
                <c:pt idx="4218">
                  <c:v>4967.6579786528664</c:v>
                </c:pt>
                <c:pt idx="4219">
                  <c:v>4968.8306664896945</c:v>
                </c:pt>
                <c:pt idx="4220">
                  <c:v>4970.0033519439912</c:v>
                </c:pt>
                <c:pt idx="4221">
                  <c:v>4971.1760350156919</c:v>
                </c:pt>
                <c:pt idx="4222">
                  <c:v>4972.3487157047975</c:v>
                </c:pt>
                <c:pt idx="4223">
                  <c:v>4973.5213940113717</c:v>
                </c:pt>
                <c:pt idx="4224">
                  <c:v>4974.6940699353499</c:v>
                </c:pt>
                <c:pt idx="4225">
                  <c:v>4975.8667434767976</c:v>
                </c:pt>
                <c:pt idx="4226">
                  <c:v>4977.0394146356493</c:v>
                </c:pt>
                <c:pt idx="4227">
                  <c:v>4978.212083411905</c:v>
                </c:pt>
                <c:pt idx="4228">
                  <c:v>4979.3847498056948</c:v>
                </c:pt>
                <c:pt idx="4229">
                  <c:v>4980.5574138168886</c:v>
                </c:pt>
                <c:pt idx="4230">
                  <c:v>4981.7300754455518</c:v>
                </c:pt>
                <c:pt idx="4231">
                  <c:v>4982.9027346916828</c:v>
                </c:pt>
                <c:pt idx="4232">
                  <c:v>4984.0753915552841</c:v>
                </c:pt>
                <c:pt idx="4233">
                  <c:v>4985.2480460363531</c:v>
                </c:pt>
                <c:pt idx="4234">
                  <c:v>4986.4206981349562</c:v>
                </c:pt>
                <c:pt idx="4235">
                  <c:v>4987.5933478509633</c:v>
                </c:pt>
                <c:pt idx="4236">
                  <c:v>4988.7659951845044</c:v>
                </c:pt>
                <c:pt idx="4237">
                  <c:v>4989.9386401355141</c:v>
                </c:pt>
                <c:pt idx="4238">
                  <c:v>4991.111282704057</c:v>
                </c:pt>
                <c:pt idx="4239">
                  <c:v>4992.2839228900693</c:v>
                </c:pt>
                <c:pt idx="4240">
                  <c:v>4993.4565606936148</c:v>
                </c:pt>
                <c:pt idx="4241">
                  <c:v>4994.6291961146298</c:v>
                </c:pt>
                <c:pt idx="4242">
                  <c:v>4995.8018291532426</c:v>
                </c:pt>
                <c:pt idx="4243">
                  <c:v>4996.9744598093248</c:v>
                </c:pt>
                <c:pt idx="4244">
                  <c:v>4998.1470880829393</c:v>
                </c:pt>
                <c:pt idx="4245">
                  <c:v>4999.3197139740887</c:v>
                </c:pt>
                <c:pt idx="4246">
                  <c:v>5000.4923374827704</c:v>
                </c:pt>
                <c:pt idx="4247">
                  <c:v>5001.664958608987</c:v>
                </c:pt>
                <c:pt idx="4248">
                  <c:v>5002.8375773528005</c:v>
                </c:pt>
                <c:pt idx="4249">
                  <c:v>5004.0101937140835</c:v>
                </c:pt>
                <c:pt idx="4250">
                  <c:v>5005.1828076929651</c:v>
                </c:pt>
                <c:pt idx="4251">
                  <c:v>5006.3554192894444</c:v>
                </c:pt>
                <c:pt idx="4252">
                  <c:v>5007.5280285034569</c:v>
                </c:pt>
                <c:pt idx="4253">
                  <c:v>5008.700635335068</c:v>
                </c:pt>
                <c:pt idx="4254">
                  <c:v>5009.8732397842123</c:v>
                </c:pt>
                <c:pt idx="4255">
                  <c:v>5011.0458418509552</c:v>
                </c:pt>
                <c:pt idx="4256">
                  <c:v>5012.2184415352958</c:v>
                </c:pt>
                <c:pt idx="4257">
                  <c:v>5013.3910388371705</c:v>
                </c:pt>
                <c:pt idx="4258">
                  <c:v>5014.5636337567075</c:v>
                </c:pt>
                <c:pt idx="4259">
                  <c:v>5015.7362262938432</c:v>
                </c:pt>
                <c:pt idx="4260">
                  <c:v>5016.9088164485765</c:v>
                </c:pt>
                <c:pt idx="4261">
                  <c:v>5018.0814042209086</c:v>
                </c:pt>
                <c:pt idx="4262">
                  <c:v>5019.2539896108383</c:v>
                </c:pt>
                <c:pt idx="4263">
                  <c:v>5020.4265726183667</c:v>
                </c:pt>
                <c:pt idx="4264">
                  <c:v>5021.5991532435573</c:v>
                </c:pt>
                <c:pt idx="4265">
                  <c:v>5022.7717314864112</c:v>
                </c:pt>
                <c:pt idx="4266">
                  <c:v>5023.9443073468628</c:v>
                </c:pt>
                <c:pt idx="4267">
                  <c:v>5025.1168808249777</c:v>
                </c:pt>
                <c:pt idx="4268">
                  <c:v>5026.2894519206911</c:v>
                </c:pt>
                <c:pt idx="4269">
                  <c:v>5027.462020634066</c:v>
                </c:pt>
                <c:pt idx="4270">
                  <c:v>5028.634586965105</c:v>
                </c:pt>
                <c:pt idx="4271">
                  <c:v>5029.8071509138063</c:v>
                </c:pt>
                <c:pt idx="4272">
                  <c:v>5030.9797124801698</c:v>
                </c:pt>
                <c:pt idx="4273">
                  <c:v>5032.1522716641975</c:v>
                </c:pt>
                <c:pt idx="4274">
                  <c:v>5033.3248284658866</c:v>
                </c:pt>
                <c:pt idx="4275">
                  <c:v>5034.4973828853035</c:v>
                </c:pt>
                <c:pt idx="4276">
                  <c:v>5035.6699349223836</c:v>
                </c:pt>
                <c:pt idx="4277">
                  <c:v>5036.8424845771269</c:v>
                </c:pt>
                <c:pt idx="4278">
                  <c:v>5038.0150318495325</c:v>
                </c:pt>
                <c:pt idx="4279">
                  <c:v>5039.187576739665</c:v>
                </c:pt>
                <c:pt idx="4280">
                  <c:v>5040.3601192475253</c:v>
                </c:pt>
                <c:pt idx="4281">
                  <c:v>5041.5326593731133</c:v>
                </c:pt>
                <c:pt idx="4282">
                  <c:v>5042.7051971163637</c:v>
                </c:pt>
                <c:pt idx="4283">
                  <c:v>5043.8777324773419</c:v>
                </c:pt>
                <c:pt idx="4284">
                  <c:v>5045.0502654560478</c:v>
                </c:pt>
                <c:pt idx="4285">
                  <c:v>5046.2227960524806</c:v>
                </c:pt>
                <c:pt idx="4286">
                  <c:v>5047.3953242665766</c:v>
                </c:pt>
                <c:pt idx="4287">
                  <c:v>5048.5678500985287</c:v>
                </c:pt>
                <c:pt idx="4288">
                  <c:v>5049.7403735481439</c:v>
                </c:pt>
                <c:pt idx="4289">
                  <c:v>5050.9128946154869</c:v>
                </c:pt>
                <c:pt idx="4290">
                  <c:v>5052.0854133006214</c:v>
                </c:pt>
                <c:pt idx="4291">
                  <c:v>5053.2579296035483</c:v>
                </c:pt>
                <c:pt idx="4292">
                  <c:v>5054.4304435242029</c:v>
                </c:pt>
                <c:pt idx="4293">
                  <c:v>5055.6029550625844</c:v>
                </c:pt>
                <c:pt idx="4294">
                  <c:v>5056.7754642187583</c:v>
                </c:pt>
                <c:pt idx="4295">
                  <c:v>5057.9479709927245</c:v>
                </c:pt>
                <c:pt idx="4296">
                  <c:v>5059.1204753844822</c:v>
                </c:pt>
                <c:pt idx="4297">
                  <c:v>5060.2929773939677</c:v>
                </c:pt>
                <c:pt idx="4298">
                  <c:v>5061.4654770213101</c:v>
                </c:pt>
                <c:pt idx="4299">
                  <c:v>5062.6379742663794</c:v>
                </c:pt>
                <c:pt idx="4300">
                  <c:v>5063.8104691293056</c:v>
                </c:pt>
                <c:pt idx="4301">
                  <c:v>5064.9829616100242</c:v>
                </c:pt>
                <c:pt idx="4302">
                  <c:v>5066.1554517085342</c:v>
                </c:pt>
                <c:pt idx="4303">
                  <c:v>5067.3279394248366</c:v>
                </c:pt>
                <c:pt idx="4304">
                  <c:v>5068.5004247589959</c:v>
                </c:pt>
                <c:pt idx="4305">
                  <c:v>5069.6729077109467</c:v>
                </c:pt>
                <c:pt idx="4306">
                  <c:v>5070.8453882807544</c:v>
                </c:pt>
                <c:pt idx="4307">
                  <c:v>5072.0178664683544</c:v>
                </c:pt>
                <c:pt idx="4308">
                  <c:v>5073.1903422738114</c:v>
                </c:pt>
                <c:pt idx="4309">
                  <c:v>5074.3628156971245</c:v>
                </c:pt>
                <c:pt idx="4310">
                  <c:v>5075.5352867382944</c:v>
                </c:pt>
                <c:pt idx="4311">
                  <c:v>5076.7077553973213</c:v>
                </c:pt>
                <c:pt idx="4312">
                  <c:v>5077.8802216742051</c:v>
                </c:pt>
                <c:pt idx="4313">
                  <c:v>5079.0526855688804</c:v>
                </c:pt>
                <c:pt idx="4314">
                  <c:v>5080.2251470814772</c:v>
                </c:pt>
                <c:pt idx="4315">
                  <c:v>5081.3976062119955</c:v>
                </c:pt>
                <c:pt idx="4316">
                  <c:v>5082.5700629603061</c:v>
                </c:pt>
                <c:pt idx="4317">
                  <c:v>5083.7425173265374</c:v>
                </c:pt>
                <c:pt idx="4318">
                  <c:v>5084.9149693106256</c:v>
                </c:pt>
                <c:pt idx="4319">
                  <c:v>5086.0874189126353</c:v>
                </c:pt>
                <c:pt idx="4320">
                  <c:v>5087.2598661325665</c:v>
                </c:pt>
                <c:pt idx="4321">
                  <c:v>5088.4323109703537</c:v>
                </c:pt>
                <c:pt idx="4322">
                  <c:v>5089.6047534260633</c:v>
                </c:pt>
                <c:pt idx="4323">
                  <c:v>5090.777193499629</c:v>
                </c:pt>
                <c:pt idx="4324">
                  <c:v>5091.9496311911807</c:v>
                </c:pt>
                <c:pt idx="4325">
                  <c:v>5093.1220665005885</c:v>
                </c:pt>
                <c:pt idx="4326">
                  <c:v>5094.2944994279833</c:v>
                </c:pt>
                <c:pt idx="4327">
                  <c:v>5095.4669299732986</c:v>
                </c:pt>
                <c:pt idx="4328">
                  <c:v>5096.6393581365355</c:v>
                </c:pt>
                <c:pt idx="4329">
                  <c:v>5097.8117839176939</c:v>
                </c:pt>
                <c:pt idx="4330">
                  <c:v>5098.9842073168384</c:v>
                </c:pt>
                <c:pt idx="4331">
                  <c:v>5100.1566283339043</c:v>
                </c:pt>
                <c:pt idx="4332">
                  <c:v>5101.3290469688909</c:v>
                </c:pt>
                <c:pt idx="4333">
                  <c:v>5102.5014632218636</c:v>
                </c:pt>
                <c:pt idx="4334">
                  <c:v>5103.6738770928232</c:v>
                </c:pt>
                <c:pt idx="4335">
                  <c:v>5104.846288581768</c:v>
                </c:pt>
                <c:pt idx="4336">
                  <c:v>5106.0186976886343</c:v>
                </c:pt>
                <c:pt idx="4337">
                  <c:v>5107.1911044134858</c:v>
                </c:pt>
                <c:pt idx="4338">
                  <c:v>5108.3635087563243</c:v>
                </c:pt>
                <c:pt idx="4339">
                  <c:v>5109.535910717148</c:v>
                </c:pt>
                <c:pt idx="4340">
                  <c:v>5110.7083102960232</c:v>
                </c:pt>
                <c:pt idx="4341">
                  <c:v>5111.8807074928191</c:v>
                </c:pt>
                <c:pt idx="4342">
                  <c:v>5113.0531023076655</c:v>
                </c:pt>
                <c:pt idx="4343">
                  <c:v>5114.2254947404981</c:v>
                </c:pt>
                <c:pt idx="4344">
                  <c:v>5115.3978847913168</c:v>
                </c:pt>
                <c:pt idx="4345">
                  <c:v>5116.5702724601861</c:v>
                </c:pt>
                <c:pt idx="4346">
                  <c:v>5117.7426577470405</c:v>
                </c:pt>
                <c:pt idx="4347">
                  <c:v>5118.9150406519466</c:v>
                </c:pt>
                <c:pt idx="4348">
                  <c:v>5120.0874211749033</c:v>
                </c:pt>
                <c:pt idx="4349">
                  <c:v>5121.2597993159097</c:v>
                </c:pt>
                <c:pt idx="4350">
                  <c:v>5122.4321750749032</c:v>
                </c:pt>
                <c:pt idx="4351">
                  <c:v>5123.6045484519464</c:v>
                </c:pt>
                <c:pt idx="4352">
                  <c:v>5124.7769194471048</c:v>
                </c:pt>
                <c:pt idx="4353">
                  <c:v>5125.9492880602493</c:v>
                </c:pt>
                <c:pt idx="4354">
                  <c:v>5127.1216542914444</c:v>
                </c:pt>
                <c:pt idx="4355">
                  <c:v>5128.2940181407557</c:v>
                </c:pt>
                <c:pt idx="4356">
                  <c:v>5129.4663796081168</c:v>
                </c:pt>
                <c:pt idx="4357">
                  <c:v>5130.638738693593</c:v>
                </c:pt>
                <c:pt idx="4358">
                  <c:v>5131.8110953970554</c:v>
                </c:pt>
                <c:pt idx="4359">
                  <c:v>5132.9834497186966</c:v>
                </c:pt>
                <c:pt idx="4360">
                  <c:v>5134.1558016583895</c:v>
                </c:pt>
                <c:pt idx="4361">
                  <c:v>5135.3281512161975</c:v>
                </c:pt>
                <c:pt idx="4362">
                  <c:v>5136.5004983920562</c:v>
                </c:pt>
                <c:pt idx="4363">
                  <c:v>5137.6728431860301</c:v>
                </c:pt>
                <c:pt idx="4364">
                  <c:v>5138.8451855981193</c:v>
                </c:pt>
                <c:pt idx="4365">
                  <c:v>5140.0175256283237</c:v>
                </c:pt>
                <c:pt idx="4366">
                  <c:v>5141.1898632767079</c:v>
                </c:pt>
                <c:pt idx="4367">
                  <c:v>5142.3621985431419</c:v>
                </c:pt>
                <c:pt idx="4368">
                  <c:v>5143.5345314276919</c:v>
                </c:pt>
                <c:pt idx="4369">
                  <c:v>5144.7068619304218</c:v>
                </c:pt>
                <c:pt idx="4370">
                  <c:v>5145.879190051267</c:v>
                </c:pt>
                <c:pt idx="4371">
                  <c:v>5147.0515157902919</c:v>
                </c:pt>
                <c:pt idx="4372">
                  <c:v>5148.223839147432</c:v>
                </c:pt>
                <c:pt idx="4373">
                  <c:v>5149.3961601226874</c:v>
                </c:pt>
                <c:pt idx="4374">
                  <c:v>5150.5684787161226</c:v>
                </c:pt>
                <c:pt idx="4375">
                  <c:v>5151.7407949277376</c:v>
                </c:pt>
                <c:pt idx="4376">
                  <c:v>5152.9131087575324</c:v>
                </c:pt>
                <c:pt idx="4377">
                  <c:v>5154.085420205507</c:v>
                </c:pt>
                <c:pt idx="4378">
                  <c:v>5155.2577292715969</c:v>
                </c:pt>
                <c:pt idx="4379">
                  <c:v>5156.430035955932</c:v>
                </c:pt>
                <c:pt idx="4380">
                  <c:v>5157.6023402583814</c:v>
                </c:pt>
                <c:pt idx="4381">
                  <c:v>5158.7746421790753</c:v>
                </c:pt>
                <c:pt idx="4382">
                  <c:v>5159.9469417179498</c:v>
                </c:pt>
                <c:pt idx="4383">
                  <c:v>5161.1192388750687</c:v>
                </c:pt>
                <c:pt idx="4384">
                  <c:v>5162.2915336503665</c:v>
                </c:pt>
                <c:pt idx="4385">
                  <c:v>5163.4638260438451</c:v>
                </c:pt>
                <c:pt idx="4386">
                  <c:v>5164.636116055568</c:v>
                </c:pt>
                <c:pt idx="4387">
                  <c:v>5165.8084036854707</c:v>
                </c:pt>
                <c:pt idx="4388">
                  <c:v>5166.9806889336178</c:v>
                </c:pt>
                <c:pt idx="4389">
                  <c:v>5168.1529718000093</c:v>
                </c:pt>
                <c:pt idx="4390">
                  <c:v>5169.3252522846451</c:v>
                </c:pt>
                <c:pt idx="4391">
                  <c:v>5170.4975303875262</c:v>
                </c:pt>
                <c:pt idx="4392">
                  <c:v>5171.6698061085863</c:v>
                </c:pt>
                <c:pt idx="4393">
                  <c:v>5172.8420794479562</c:v>
                </c:pt>
                <c:pt idx="4394">
                  <c:v>5174.0143504055704</c:v>
                </c:pt>
                <c:pt idx="4395">
                  <c:v>5175.1866189814291</c:v>
                </c:pt>
                <c:pt idx="4396">
                  <c:v>5176.3588851755321</c:v>
                </c:pt>
                <c:pt idx="4397">
                  <c:v>5177.5311489879441</c:v>
                </c:pt>
                <c:pt idx="4398">
                  <c:v>5178.7034104186014</c:v>
                </c:pt>
                <c:pt idx="4399">
                  <c:v>5179.8756694675667</c:v>
                </c:pt>
                <c:pt idx="4400">
                  <c:v>5181.0479261347773</c:v>
                </c:pt>
                <c:pt idx="4401">
                  <c:v>5182.2201804202969</c:v>
                </c:pt>
                <c:pt idx="4402">
                  <c:v>5183.3924323241254</c:v>
                </c:pt>
                <c:pt idx="4403">
                  <c:v>5184.5646818462628</c:v>
                </c:pt>
                <c:pt idx="4404">
                  <c:v>5185.7369289866456</c:v>
                </c:pt>
                <c:pt idx="4405">
                  <c:v>5186.9091737453364</c:v>
                </c:pt>
                <c:pt idx="4406">
                  <c:v>5188.0814161224016</c:v>
                </c:pt>
                <c:pt idx="4407">
                  <c:v>5189.2536561177112</c:v>
                </c:pt>
                <c:pt idx="4408">
                  <c:v>5190.4258937313944</c:v>
                </c:pt>
                <c:pt idx="4409">
                  <c:v>5191.5981289633874</c:v>
                </c:pt>
                <c:pt idx="4410">
                  <c:v>5192.770361813753</c:v>
                </c:pt>
                <c:pt idx="4411">
                  <c:v>5193.9425922823639</c:v>
                </c:pt>
                <c:pt idx="4412">
                  <c:v>5195.1148203694129</c:v>
                </c:pt>
                <c:pt idx="4413">
                  <c:v>5196.2870460747063</c:v>
                </c:pt>
                <c:pt idx="4414">
                  <c:v>5197.4592693984387</c:v>
                </c:pt>
                <c:pt idx="4415">
                  <c:v>5198.63149034048</c:v>
                </c:pt>
                <c:pt idx="4416">
                  <c:v>5199.8037089008949</c:v>
                </c:pt>
                <c:pt idx="4417">
                  <c:v>5200.9759250796833</c:v>
                </c:pt>
                <c:pt idx="4418">
                  <c:v>5202.1481388768452</c:v>
                </c:pt>
                <c:pt idx="4419">
                  <c:v>5203.3203502923816</c:v>
                </c:pt>
                <c:pt idx="4420">
                  <c:v>5204.4925593262915</c:v>
                </c:pt>
                <c:pt idx="4421">
                  <c:v>5205.6647659785749</c:v>
                </c:pt>
                <c:pt idx="4422">
                  <c:v>5206.8369702492328</c:v>
                </c:pt>
                <c:pt idx="4423">
                  <c:v>5208.0091721383287</c:v>
                </c:pt>
                <c:pt idx="4424">
                  <c:v>5209.1813716457982</c:v>
                </c:pt>
                <c:pt idx="4425">
                  <c:v>5210.3535687716412</c:v>
                </c:pt>
                <c:pt idx="4426">
                  <c:v>5211.5257635159232</c:v>
                </c:pt>
                <c:pt idx="4427">
                  <c:v>5212.6979558786434</c:v>
                </c:pt>
                <c:pt idx="4428">
                  <c:v>5213.870145859737</c:v>
                </c:pt>
                <c:pt idx="4429">
                  <c:v>5215.0423334592697</c:v>
                </c:pt>
                <c:pt idx="4430">
                  <c:v>5216.2145186772395</c:v>
                </c:pt>
                <c:pt idx="4431">
                  <c:v>5217.3867015136493</c:v>
                </c:pt>
                <c:pt idx="4432">
                  <c:v>5218.5588819684963</c:v>
                </c:pt>
                <c:pt idx="4433">
                  <c:v>5219.7310600417823</c:v>
                </c:pt>
                <c:pt idx="4434">
                  <c:v>5220.9032357335063</c:v>
                </c:pt>
                <c:pt idx="4435">
                  <c:v>5222.0754090436685</c:v>
                </c:pt>
                <c:pt idx="4436">
                  <c:v>5223.2475799722697</c:v>
                </c:pt>
                <c:pt idx="4437">
                  <c:v>5224.4197485193736</c:v>
                </c:pt>
                <c:pt idx="4438">
                  <c:v>5225.591914684981</c:v>
                </c:pt>
                <c:pt idx="4439">
                  <c:v>5226.764078468962</c:v>
                </c:pt>
                <c:pt idx="4440">
                  <c:v>5227.9362398715102</c:v>
                </c:pt>
                <c:pt idx="4441">
                  <c:v>5229.1083988924966</c:v>
                </c:pt>
                <c:pt idx="4442">
                  <c:v>5230.2805555319865</c:v>
                </c:pt>
                <c:pt idx="4443">
                  <c:v>5231.4527097899791</c:v>
                </c:pt>
                <c:pt idx="4444">
                  <c:v>5232.6248616664107</c:v>
                </c:pt>
                <c:pt idx="4445">
                  <c:v>5233.7970111614095</c:v>
                </c:pt>
                <c:pt idx="4446">
                  <c:v>5234.9691582748464</c:v>
                </c:pt>
                <c:pt idx="4447">
                  <c:v>5236.1413030068516</c:v>
                </c:pt>
                <c:pt idx="4448">
                  <c:v>5237.3134453573593</c:v>
                </c:pt>
                <c:pt idx="4449">
                  <c:v>5238.4855853263707</c:v>
                </c:pt>
                <c:pt idx="4450">
                  <c:v>5239.6577229138848</c:v>
                </c:pt>
                <c:pt idx="4451">
                  <c:v>5240.829858119966</c:v>
                </c:pt>
                <c:pt idx="4452">
                  <c:v>5242.0019909445509</c:v>
                </c:pt>
                <c:pt idx="4453">
                  <c:v>5243.1741213877031</c:v>
                </c:pt>
                <c:pt idx="4454">
                  <c:v>5244.3462494494233</c:v>
                </c:pt>
                <c:pt idx="4455">
                  <c:v>5245.5183751296463</c:v>
                </c:pt>
                <c:pt idx="4456">
                  <c:v>5246.6904984284374</c:v>
                </c:pt>
                <c:pt idx="4457">
                  <c:v>5247.8626193457958</c:v>
                </c:pt>
                <c:pt idx="4458">
                  <c:v>5249.0347378817214</c:v>
                </c:pt>
                <c:pt idx="4459">
                  <c:v>5250.2068540362152</c:v>
                </c:pt>
                <c:pt idx="4460">
                  <c:v>5251.3789678092116</c:v>
                </c:pt>
                <c:pt idx="4461">
                  <c:v>5252.5510792009054</c:v>
                </c:pt>
                <c:pt idx="4462">
                  <c:v>5253.7231882111018</c:v>
                </c:pt>
                <c:pt idx="4463">
                  <c:v>5254.8952948398655</c:v>
                </c:pt>
                <c:pt idx="4464">
                  <c:v>5256.0673990872629</c:v>
                </c:pt>
                <c:pt idx="4465">
                  <c:v>5257.2395009532911</c:v>
                </c:pt>
                <c:pt idx="4466">
                  <c:v>5258.4116004378875</c:v>
                </c:pt>
                <c:pt idx="4467">
                  <c:v>5259.5836975411166</c:v>
                </c:pt>
                <c:pt idx="4468">
                  <c:v>5260.755792262913</c:v>
                </c:pt>
                <c:pt idx="4469">
                  <c:v>5261.9278846033412</c:v>
                </c:pt>
                <c:pt idx="4470">
                  <c:v>5263.0999745624022</c:v>
                </c:pt>
                <c:pt idx="4471">
                  <c:v>5264.2720621400958</c:v>
                </c:pt>
                <c:pt idx="4472">
                  <c:v>5265.4441473363568</c:v>
                </c:pt>
                <c:pt idx="4473">
                  <c:v>5266.6162301513141</c:v>
                </c:pt>
                <c:pt idx="4474">
                  <c:v>5267.788310584905</c:v>
                </c:pt>
                <c:pt idx="4475">
                  <c:v>5268.9603886371269</c:v>
                </c:pt>
                <c:pt idx="4476">
                  <c:v>5270.1324643080461</c:v>
                </c:pt>
                <c:pt idx="4477">
                  <c:v>5271.304537597598</c:v>
                </c:pt>
                <c:pt idx="4478">
                  <c:v>5272.4766085057818</c:v>
                </c:pt>
                <c:pt idx="4479">
                  <c:v>5273.6486770326628</c:v>
                </c:pt>
                <c:pt idx="4480">
                  <c:v>5274.8207431781757</c:v>
                </c:pt>
                <c:pt idx="4481">
                  <c:v>5275.9928069423859</c:v>
                </c:pt>
                <c:pt idx="4482">
                  <c:v>5277.1648683252924</c:v>
                </c:pt>
                <c:pt idx="4483">
                  <c:v>5278.3369273268318</c:v>
                </c:pt>
                <c:pt idx="4484">
                  <c:v>5279.5089839471329</c:v>
                </c:pt>
                <c:pt idx="4485">
                  <c:v>5280.681038186066</c:v>
                </c:pt>
                <c:pt idx="4486">
                  <c:v>5281.8530900437599</c:v>
                </c:pt>
                <c:pt idx="4487">
                  <c:v>5283.0251395200867</c:v>
                </c:pt>
                <c:pt idx="4488">
                  <c:v>5284.1971866151753</c:v>
                </c:pt>
                <c:pt idx="4489">
                  <c:v>5285.3692313289612</c:v>
                </c:pt>
                <c:pt idx="4490">
                  <c:v>5286.5412736614435</c:v>
                </c:pt>
                <c:pt idx="4491">
                  <c:v>5287.7133136126868</c:v>
                </c:pt>
                <c:pt idx="4492">
                  <c:v>5288.8853511826273</c:v>
                </c:pt>
                <c:pt idx="4493">
                  <c:v>5290.0573863713298</c:v>
                </c:pt>
                <c:pt idx="4494">
                  <c:v>5291.2294191787287</c:v>
                </c:pt>
                <c:pt idx="4495">
                  <c:v>5292.4014496048894</c:v>
                </c:pt>
                <c:pt idx="4496">
                  <c:v>5293.573477649812</c:v>
                </c:pt>
                <c:pt idx="4497">
                  <c:v>5294.7455033134956</c:v>
                </c:pt>
                <c:pt idx="4498">
                  <c:v>5295.9175265958766</c:v>
                </c:pt>
                <c:pt idx="4499">
                  <c:v>5297.0895474970839</c:v>
                </c:pt>
                <c:pt idx="4500">
                  <c:v>5298.2615660170522</c:v>
                </c:pt>
                <c:pt idx="4501">
                  <c:v>5299.4335821557179</c:v>
                </c:pt>
                <c:pt idx="4502">
                  <c:v>5300.6055959132091</c:v>
                </c:pt>
                <c:pt idx="4503">
                  <c:v>5301.7776072895267</c:v>
                </c:pt>
                <c:pt idx="4504">
                  <c:v>5302.9496162846062</c:v>
                </c:pt>
                <c:pt idx="4505">
                  <c:v>5304.1216228984467</c:v>
                </c:pt>
                <c:pt idx="4506">
                  <c:v>5305.2936271311137</c:v>
                </c:pt>
                <c:pt idx="4507">
                  <c:v>5306.4656289825425</c:v>
                </c:pt>
                <c:pt idx="4508">
                  <c:v>5307.6376284527978</c:v>
                </c:pt>
                <c:pt idx="4509">
                  <c:v>5308.8096255418786</c:v>
                </c:pt>
                <c:pt idx="4510">
                  <c:v>5309.9816202497213</c:v>
                </c:pt>
                <c:pt idx="4511">
                  <c:v>5311.1536125764542</c:v>
                </c:pt>
                <c:pt idx="4512">
                  <c:v>5312.3256025220135</c:v>
                </c:pt>
                <c:pt idx="4513">
                  <c:v>5313.4975900863346</c:v>
                </c:pt>
                <c:pt idx="4514">
                  <c:v>5314.6695752695468</c:v>
                </c:pt>
                <c:pt idx="4515">
                  <c:v>5315.8415580715846</c:v>
                </c:pt>
                <c:pt idx="4516">
                  <c:v>5317.0135384924488</c:v>
                </c:pt>
                <c:pt idx="4517">
                  <c:v>5318.1855165321394</c:v>
                </c:pt>
                <c:pt idx="4518">
                  <c:v>5319.3574921907211</c:v>
                </c:pt>
                <c:pt idx="4519">
                  <c:v>5320.5294654681929</c:v>
                </c:pt>
                <c:pt idx="4520">
                  <c:v>5321.7014363644912</c:v>
                </c:pt>
                <c:pt idx="4521">
                  <c:v>5322.873404879615</c:v>
                </c:pt>
                <c:pt idx="4522">
                  <c:v>5324.0453710136953</c:v>
                </c:pt>
                <c:pt idx="4523">
                  <c:v>5325.2173347666012</c:v>
                </c:pt>
                <c:pt idx="4524">
                  <c:v>5326.3892961383981</c:v>
                </c:pt>
                <c:pt idx="4525">
                  <c:v>5327.561255129086</c:v>
                </c:pt>
                <c:pt idx="4526">
                  <c:v>5328.7332117386641</c:v>
                </c:pt>
                <c:pt idx="4527">
                  <c:v>5329.9051659671331</c:v>
                </c:pt>
                <c:pt idx="4528">
                  <c:v>5331.0771178145578</c:v>
                </c:pt>
                <c:pt idx="4529">
                  <c:v>5332.249067280809</c:v>
                </c:pt>
                <c:pt idx="4530">
                  <c:v>5333.4210143660157</c:v>
                </c:pt>
                <c:pt idx="4531">
                  <c:v>5334.5929590701126</c:v>
                </c:pt>
                <c:pt idx="4532">
                  <c:v>5335.764901393165</c:v>
                </c:pt>
                <c:pt idx="4533">
                  <c:v>5336.9368413351731</c:v>
                </c:pt>
                <c:pt idx="4534">
                  <c:v>5338.1087788960722</c:v>
                </c:pt>
                <c:pt idx="4535">
                  <c:v>5339.2807140758623</c:v>
                </c:pt>
                <c:pt idx="4536">
                  <c:v>5340.4526468746717</c:v>
                </c:pt>
                <c:pt idx="4537">
                  <c:v>5341.6245772923721</c:v>
                </c:pt>
                <c:pt idx="4538">
                  <c:v>5342.7965053290282</c:v>
                </c:pt>
                <c:pt idx="4539">
                  <c:v>5343.9684309846398</c:v>
                </c:pt>
                <c:pt idx="4540">
                  <c:v>5345.1403542592716</c:v>
                </c:pt>
                <c:pt idx="4541">
                  <c:v>5346.3122751527935</c:v>
                </c:pt>
                <c:pt idx="4542">
                  <c:v>5347.4841936653365</c:v>
                </c:pt>
                <c:pt idx="4543">
                  <c:v>5348.6561097968342</c:v>
                </c:pt>
                <c:pt idx="4544">
                  <c:v>5349.8280235472876</c:v>
                </c:pt>
                <c:pt idx="4545">
                  <c:v>5350.999934916761</c:v>
                </c:pt>
                <c:pt idx="4546">
                  <c:v>5352.1718439051901</c:v>
                </c:pt>
                <c:pt idx="4547">
                  <c:v>5353.3437505126385</c:v>
                </c:pt>
                <c:pt idx="4548">
                  <c:v>5354.5156547390434</c:v>
                </c:pt>
                <c:pt idx="4549">
                  <c:v>5355.6875565845321</c:v>
                </c:pt>
                <c:pt idx="4550">
                  <c:v>5356.8594560489764</c:v>
                </c:pt>
                <c:pt idx="4551">
                  <c:v>5358.0313531324409</c:v>
                </c:pt>
                <c:pt idx="4552">
                  <c:v>5359.2032478349256</c:v>
                </c:pt>
                <c:pt idx="4553">
                  <c:v>5360.3751401564305</c:v>
                </c:pt>
                <c:pt idx="4554">
                  <c:v>5361.5470300969555</c:v>
                </c:pt>
                <c:pt idx="4555">
                  <c:v>5362.7189176565007</c:v>
                </c:pt>
                <c:pt idx="4556">
                  <c:v>5363.8908028351298</c:v>
                </c:pt>
                <c:pt idx="4557">
                  <c:v>5365.0626856327799</c:v>
                </c:pt>
                <c:pt idx="4558">
                  <c:v>5366.2345660495139</c:v>
                </c:pt>
                <c:pt idx="4559">
                  <c:v>5367.4064440852044</c:v>
                </c:pt>
                <c:pt idx="4560">
                  <c:v>5368.5783197400433</c:v>
                </c:pt>
                <c:pt idx="4561">
                  <c:v>5369.7501930139024</c:v>
                </c:pt>
                <c:pt idx="4562">
                  <c:v>5370.9220639068471</c:v>
                </c:pt>
                <c:pt idx="4563">
                  <c:v>5372.0939324188112</c:v>
                </c:pt>
                <c:pt idx="4564">
                  <c:v>5373.2657985499245</c:v>
                </c:pt>
                <c:pt idx="4565">
                  <c:v>5374.437662300058</c:v>
                </c:pt>
                <c:pt idx="4566">
                  <c:v>5375.6095236693409</c:v>
                </c:pt>
                <c:pt idx="4567">
                  <c:v>5376.781382657643</c:v>
                </c:pt>
                <c:pt idx="4568">
                  <c:v>5377.9532392650954</c:v>
                </c:pt>
                <c:pt idx="4569">
                  <c:v>5379.1250934916325</c:v>
                </c:pt>
                <c:pt idx="4570">
                  <c:v>5380.2969453372543</c:v>
                </c:pt>
                <c:pt idx="4571">
                  <c:v>5381.4687948020255</c:v>
                </c:pt>
                <c:pt idx="4572">
                  <c:v>5382.6406418858815</c:v>
                </c:pt>
                <c:pt idx="4573">
                  <c:v>5383.8124865888858</c:v>
                </c:pt>
                <c:pt idx="4574">
                  <c:v>5384.9843289109758</c:v>
                </c:pt>
                <c:pt idx="4575">
                  <c:v>5386.1561688522152</c:v>
                </c:pt>
                <c:pt idx="4576">
                  <c:v>5387.3280064126038</c:v>
                </c:pt>
                <c:pt idx="4577">
                  <c:v>5388.4998415921418</c:v>
                </c:pt>
                <c:pt idx="4578">
                  <c:v>5389.6716743907637</c:v>
                </c:pt>
                <c:pt idx="4579">
                  <c:v>5390.8435048086003</c:v>
                </c:pt>
                <c:pt idx="4580">
                  <c:v>5392.0153328455217</c:v>
                </c:pt>
                <c:pt idx="4581">
                  <c:v>5393.187158501657</c:v>
                </c:pt>
                <c:pt idx="4582">
                  <c:v>5394.3589817769416</c:v>
                </c:pt>
                <c:pt idx="4583">
                  <c:v>5395.5308026713756</c:v>
                </c:pt>
                <c:pt idx="4584">
                  <c:v>5396.7026211850225</c:v>
                </c:pt>
                <c:pt idx="4585">
                  <c:v>5397.8744373178197</c:v>
                </c:pt>
                <c:pt idx="4586">
                  <c:v>5399.0462510698317</c:v>
                </c:pt>
                <c:pt idx="4587">
                  <c:v>5400.2180624409921</c:v>
                </c:pt>
                <c:pt idx="4588">
                  <c:v>5401.3898714313018</c:v>
                </c:pt>
                <c:pt idx="4589">
                  <c:v>5402.56167804089</c:v>
                </c:pt>
                <c:pt idx="4590">
                  <c:v>5403.7334822696275</c:v>
                </c:pt>
                <c:pt idx="4591">
                  <c:v>5404.9052841176444</c:v>
                </c:pt>
                <c:pt idx="4592">
                  <c:v>5406.0770835848098</c:v>
                </c:pt>
                <c:pt idx="4593">
                  <c:v>5407.2488806711899</c:v>
                </c:pt>
                <c:pt idx="4594">
                  <c:v>5408.4206753768476</c:v>
                </c:pt>
                <c:pt idx="4595">
                  <c:v>5409.5924677016556</c:v>
                </c:pt>
                <c:pt idx="4596">
                  <c:v>5410.764257645742</c:v>
                </c:pt>
                <c:pt idx="4597">
                  <c:v>5411.9360452090423</c:v>
                </c:pt>
                <c:pt idx="4598">
                  <c:v>5413.1078303916211</c:v>
                </c:pt>
                <c:pt idx="4599">
                  <c:v>5414.2796131934138</c:v>
                </c:pt>
                <c:pt idx="4600">
                  <c:v>5415.4513936144849</c:v>
                </c:pt>
                <c:pt idx="4601">
                  <c:v>5416.6231716547709</c:v>
                </c:pt>
                <c:pt idx="4602">
                  <c:v>5417.7949473143344</c:v>
                </c:pt>
                <c:pt idx="4603">
                  <c:v>5418.9667205931773</c:v>
                </c:pt>
                <c:pt idx="4604">
                  <c:v>5420.1384914912333</c:v>
                </c:pt>
                <c:pt idx="4605">
                  <c:v>5421.3102600086331</c:v>
                </c:pt>
                <c:pt idx="4606">
                  <c:v>5422.4820261453115</c:v>
                </c:pt>
                <c:pt idx="4607">
                  <c:v>5423.6537899012046</c:v>
                </c:pt>
                <c:pt idx="4608">
                  <c:v>5424.8255512764399</c:v>
                </c:pt>
                <c:pt idx="4609">
                  <c:v>5425.9973102709546</c:v>
                </c:pt>
                <c:pt idx="4610">
                  <c:v>5427.1690668848114</c:v>
                </c:pt>
                <c:pt idx="4611">
                  <c:v>5428.3408211179476</c:v>
                </c:pt>
                <c:pt idx="4612">
                  <c:v>5429.5125729703623</c:v>
                </c:pt>
                <c:pt idx="4613">
                  <c:v>5430.68432244212</c:v>
                </c:pt>
                <c:pt idx="4614">
                  <c:v>5431.8560695331571</c:v>
                </c:pt>
                <c:pt idx="4615">
                  <c:v>5433.0278142435363</c:v>
                </c:pt>
                <c:pt idx="4616">
                  <c:v>5434.1995565732595</c:v>
                </c:pt>
                <c:pt idx="4617">
                  <c:v>5435.3712965223258</c:v>
                </c:pt>
                <c:pt idx="4618">
                  <c:v>5436.5430340906705</c:v>
                </c:pt>
                <c:pt idx="4619">
                  <c:v>5437.7147692784238</c:v>
                </c:pt>
                <c:pt idx="4620">
                  <c:v>5438.8865020855192</c:v>
                </c:pt>
                <c:pt idx="4621">
                  <c:v>5440.0582325119585</c:v>
                </c:pt>
                <c:pt idx="4622">
                  <c:v>5441.2299605577409</c:v>
                </c:pt>
                <c:pt idx="4623">
                  <c:v>5442.4016862228664</c:v>
                </c:pt>
                <c:pt idx="4624">
                  <c:v>5443.5734095073358</c:v>
                </c:pt>
                <c:pt idx="4625">
                  <c:v>5444.7451304112774</c:v>
                </c:pt>
                <c:pt idx="4626">
                  <c:v>5445.9168489344975</c:v>
                </c:pt>
                <c:pt idx="4627">
                  <c:v>5447.0885650771252</c:v>
                </c:pt>
                <c:pt idx="4628">
                  <c:v>5448.2602788391605</c:v>
                </c:pt>
                <c:pt idx="4629">
                  <c:v>5449.4319902206043</c:v>
                </c:pt>
                <c:pt idx="4630">
                  <c:v>5450.6036992213913</c:v>
                </c:pt>
                <c:pt idx="4631">
                  <c:v>5451.7754058415858</c:v>
                </c:pt>
                <c:pt idx="4632">
                  <c:v>5452.9471100812534</c:v>
                </c:pt>
                <c:pt idx="4633">
                  <c:v>5454.1188119402632</c:v>
                </c:pt>
                <c:pt idx="4634">
                  <c:v>5455.2905114186824</c:v>
                </c:pt>
                <c:pt idx="4635">
                  <c:v>5456.4622085165729</c:v>
                </c:pt>
                <c:pt idx="4636">
                  <c:v>5457.6339032338719</c:v>
                </c:pt>
                <c:pt idx="4637">
                  <c:v>5458.8055955705777</c:v>
                </c:pt>
                <c:pt idx="4638">
                  <c:v>5459.9772855266929</c:v>
                </c:pt>
                <c:pt idx="4639">
                  <c:v>5461.1489731023439</c:v>
                </c:pt>
                <c:pt idx="4640">
                  <c:v>5462.3206582973389</c:v>
                </c:pt>
                <c:pt idx="4641">
                  <c:v>5463.4923411118061</c:v>
                </c:pt>
                <c:pt idx="4642">
                  <c:v>5464.6640215457464</c:v>
                </c:pt>
                <c:pt idx="4643">
                  <c:v>5465.835699599158</c:v>
                </c:pt>
                <c:pt idx="4644">
                  <c:v>5467.0073752720436</c:v>
                </c:pt>
                <c:pt idx="4645">
                  <c:v>5468.179048564336</c:v>
                </c:pt>
                <c:pt idx="4646">
                  <c:v>5469.350719476166</c:v>
                </c:pt>
                <c:pt idx="4647">
                  <c:v>5470.5223880074036</c:v>
                </c:pt>
                <c:pt idx="4648">
                  <c:v>5471.694054158178</c:v>
                </c:pt>
                <c:pt idx="4649">
                  <c:v>5472.8657179284255</c:v>
                </c:pt>
                <c:pt idx="4650">
                  <c:v>5474.0373793181452</c:v>
                </c:pt>
                <c:pt idx="4651">
                  <c:v>5475.2090383274026</c:v>
                </c:pt>
                <c:pt idx="4652">
                  <c:v>5476.3806949561322</c:v>
                </c:pt>
                <c:pt idx="4653">
                  <c:v>5477.5523492043985</c:v>
                </c:pt>
                <c:pt idx="4654">
                  <c:v>5478.724001072138</c:v>
                </c:pt>
                <c:pt idx="4655">
                  <c:v>5479.8956505594142</c:v>
                </c:pt>
                <c:pt idx="4656">
                  <c:v>5481.0672976662272</c:v>
                </c:pt>
                <c:pt idx="4657">
                  <c:v>5482.2389423925133</c:v>
                </c:pt>
                <c:pt idx="4658">
                  <c:v>5483.4105847384008</c:v>
                </c:pt>
                <c:pt idx="4659">
                  <c:v>5484.5822247037613</c:v>
                </c:pt>
                <c:pt idx="4660">
                  <c:v>5485.7538622887232</c:v>
                </c:pt>
                <c:pt idx="4661">
                  <c:v>5486.9254974931573</c:v>
                </c:pt>
                <c:pt idx="4662">
                  <c:v>5488.0971303171937</c:v>
                </c:pt>
                <c:pt idx="4663">
                  <c:v>5489.2687607607668</c:v>
                </c:pt>
                <c:pt idx="4664">
                  <c:v>5490.4403888238776</c:v>
                </c:pt>
                <c:pt idx="4665">
                  <c:v>5491.6120145065897</c:v>
                </c:pt>
                <c:pt idx="4666">
                  <c:v>5492.7836378089041</c:v>
                </c:pt>
                <c:pt idx="4667">
                  <c:v>5493.9552587307553</c:v>
                </c:pt>
                <c:pt idx="4668">
                  <c:v>5495.1268772721432</c:v>
                </c:pt>
                <c:pt idx="4669">
                  <c:v>5496.298493433198</c:v>
                </c:pt>
                <c:pt idx="4670">
                  <c:v>5497.4701072137896</c:v>
                </c:pt>
                <c:pt idx="4671">
                  <c:v>5498.6417186139834</c:v>
                </c:pt>
                <c:pt idx="4672">
                  <c:v>5499.8133276337785</c:v>
                </c:pt>
                <c:pt idx="4673">
                  <c:v>5500.9849342731759</c:v>
                </c:pt>
                <c:pt idx="4674">
                  <c:v>5502.1565385321746</c:v>
                </c:pt>
                <c:pt idx="4675">
                  <c:v>5503.3281404107747</c:v>
                </c:pt>
                <c:pt idx="4676">
                  <c:v>5504.4997399090416</c:v>
                </c:pt>
                <c:pt idx="4677">
                  <c:v>5505.6713370268462</c:v>
                </c:pt>
                <c:pt idx="4678">
                  <c:v>5506.8429317643813</c:v>
                </c:pt>
                <c:pt idx="4679">
                  <c:v>5508.0145241214541</c:v>
                </c:pt>
                <c:pt idx="4680">
                  <c:v>5509.1861140982573</c:v>
                </c:pt>
                <c:pt idx="4681">
                  <c:v>5510.357701694662</c:v>
                </c:pt>
                <c:pt idx="4682">
                  <c:v>5511.5292869106688</c:v>
                </c:pt>
                <c:pt idx="4683">
                  <c:v>5512.7008697464071</c:v>
                </c:pt>
                <c:pt idx="4684">
                  <c:v>5513.8724502017467</c:v>
                </c:pt>
                <c:pt idx="4685">
                  <c:v>5515.0440282767531</c:v>
                </c:pt>
                <c:pt idx="4686">
                  <c:v>5516.2156039714255</c:v>
                </c:pt>
                <c:pt idx="4687">
                  <c:v>5517.3871772857638</c:v>
                </c:pt>
                <c:pt idx="4688">
                  <c:v>5518.5587482198343</c:v>
                </c:pt>
                <c:pt idx="4689">
                  <c:v>5519.7303167735054</c:v>
                </c:pt>
                <c:pt idx="4690">
                  <c:v>5520.9018829469087</c:v>
                </c:pt>
                <c:pt idx="4691">
                  <c:v>5522.0734467400425</c:v>
                </c:pt>
                <c:pt idx="4692">
                  <c:v>5523.2450081527777</c:v>
                </c:pt>
                <c:pt idx="4693">
                  <c:v>5524.4165671853088</c:v>
                </c:pt>
                <c:pt idx="4694">
                  <c:v>5525.5881238374413</c:v>
                </c:pt>
                <c:pt idx="4695">
                  <c:v>5526.7596781093707</c:v>
                </c:pt>
                <c:pt idx="4696">
                  <c:v>5527.9312300009651</c:v>
                </c:pt>
                <c:pt idx="4697">
                  <c:v>5529.1027795122909</c:v>
                </c:pt>
                <c:pt idx="4698">
                  <c:v>5530.2743266433481</c:v>
                </c:pt>
                <c:pt idx="4699">
                  <c:v>5531.4458713941367</c:v>
                </c:pt>
                <c:pt idx="4700">
                  <c:v>5532.6174137646558</c:v>
                </c:pt>
                <c:pt idx="4701">
                  <c:v>5533.7889537549054</c:v>
                </c:pt>
                <c:pt idx="4702">
                  <c:v>5534.9604913649518</c:v>
                </c:pt>
                <c:pt idx="4703">
                  <c:v>5536.1320265946633</c:v>
                </c:pt>
                <c:pt idx="4704">
                  <c:v>5537.3035594441717</c:v>
                </c:pt>
                <c:pt idx="4705">
                  <c:v>5538.4750899134751</c:v>
                </c:pt>
                <c:pt idx="4706">
                  <c:v>5539.6466180024454</c:v>
                </c:pt>
                <c:pt idx="4707">
                  <c:v>5540.8181437112753</c:v>
                </c:pt>
                <c:pt idx="4708">
                  <c:v>5541.9896670398366</c:v>
                </c:pt>
                <c:pt idx="4709">
                  <c:v>5543.161187988193</c:v>
                </c:pt>
                <c:pt idx="4710">
                  <c:v>5544.3327065562817</c:v>
                </c:pt>
                <c:pt idx="4711">
                  <c:v>5545.50422274423</c:v>
                </c:pt>
                <c:pt idx="4712">
                  <c:v>5546.6757365519088</c:v>
                </c:pt>
                <c:pt idx="4713">
                  <c:v>5547.8472479794482</c:v>
                </c:pt>
                <c:pt idx="4714">
                  <c:v>5549.018757026719</c:v>
                </c:pt>
                <c:pt idx="4715">
                  <c:v>5550.1902636938503</c:v>
                </c:pt>
                <c:pt idx="4716">
                  <c:v>5551.3617679807767</c:v>
                </c:pt>
                <c:pt idx="4717">
                  <c:v>5552.533269887499</c:v>
                </c:pt>
                <c:pt idx="4718">
                  <c:v>5553.7047694140811</c:v>
                </c:pt>
                <c:pt idx="4719">
                  <c:v>5554.876266560459</c:v>
                </c:pt>
                <c:pt idx="4720">
                  <c:v>5556.0477613266976</c:v>
                </c:pt>
                <c:pt idx="4721">
                  <c:v>5557.2192537127321</c:v>
                </c:pt>
                <c:pt idx="4722">
                  <c:v>5558.3907437186263</c:v>
                </c:pt>
                <c:pt idx="4723">
                  <c:v>5559.562231344381</c:v>
                </c:pt>
                <c:pt idx="4724">
                  <c:v>5560.7337165899316</c:v>
                </c:pt>
                <c:pt idx="4725">
                  <c:v>5561.9051994554065</c:v>
                </c:pt>
                <c:pt idx="4726">
                  <c:v>5563.0766799406774</c:v>
                </c:pt>
                <c:pt idx="4727">
                  <c:v>5564.2481580458734</c:v>
                </c:pt>
                <c:pt idx="4728">
                  <c:v>5565.41963377093</c:v>
                </c:pt>
                <c:pt idx="4729">
                  <c:v>5566.5911071158462</c:v>
                </c:pt>
                <c:pt idx="4730">
                  <c:v>5567.7625780806229</c:v>
                </c:pt>
                <c:pt idx="4731">
                  <c:v>5568.9340466652602</c:v>
                </c:pt>
                <c:pt idx="4732">
                  <c:v>5570.1055128698217</c:v>
                </c:pt>
                <c:pt idx="4733">
                  <c:v>5571.2769766943093</c:v>
                </c:pt>
                <c:pt idx="4734">
                  <c:v>5572.4484381386565</c:v>
                </c:pt>
                <c:pt idx="4735">
                  <c:v>5573.6198972029279</c:v>
                </c:pt>
                <c:pt idx="4736">
                  <c:v>5574.7913538870607</c:v>
                </c:pt>
                <c:pt idx="4737">
                  <c:v>5575.9628081911824</c:v>
                </c:pt>
                <c:pt idx="4738">
                  <c:v>5577.1342601151646</c:v>
                </c:pt>
                <c:pt idx="4739">
                  <c:v>5578.3057096590719</c:v>
                </c:pt>
                <c:pt idx="4740">
                  <c:v>5579.4771568229689</c:v>
                </c:pt>
                <c:pt idx="4741">
                  <c:v>5580.6486016067256</c:v>
                </c:pt>
                <c:pt idx="4742">
                  <c:v>5581.8200440104729</c:v>
                </c:pt>
                <c:pt idx="4743">
                  <c:v>5582.9914840340798</c:v>
                </c:pt>
                <c:pt idx="4744">
                  <c:v>5584.162921677741</c:v>
                </c:pt>
                <c:pt idx="4745">
                  <c:v>5585.3343569412618</c:v>
                </c:pt>
                <c:pt idx="4746">
                  <c:v>5586.5057898247733</c:v>
                </c:pt>
                <c:pt idx="4747">
                  <c:v>5587.6772203282735</c:v>
                </c:pt>
                <c:pt idx="4748">
                  <c:v>5588.8486484516989</c:v>
                </c:pt>
                <c:pt idx="4749">
                  <c:v>5590.0200741951139</c:v>
                </c:pt>
                <c:pt idx="4750">
                  <c:v>5591.1914975585187</c:v>
                </c:pt>
                <c:pt idx="4751">
                  <c:v>5592.3629185419122</c:v>
                </c:pt>
                <c:pt idx="4752">
                  <c:v>5593.5343371452318</c:v>
                </c:pt>
                <c:pt idx="4753">
                  <c:v>5594.7057533686047</c:v>
                </c:pt>
                <c:pt idx="4754">
                  <c:v>5595.8771672119028</c:v>
                </c:pt>
                <c:pt idx="4755">
                  <c:v>5597.0485786752552</c:v>
                </c:pt>
                <c:pt idx="4756">
                  <c:v>5598.2199877585972</c:v>
                </c:pt>
                <c:pt idx="4757">
                  <c:v>5599.3913944619935</c:v>
                </c:pt>
                <c:pt idx="4758">
                  <c:v>5600.5627987853795</c:v>
                </c:pt>
                <c:pt idx="4759">
                  <c:v>5601.7342007287543</c:v>
                </c:pt>
                <c:pt idx="4760">
                  <c:v>5602.9056002921834</c:v>
                </c:pt>
                <c:pt idx="4761">
                  <c:v>5604.0769974756031</c:v>
                </c:pt>
                <c:pt idx="4762">
                  <c:v>5605.2483922790761</c:v>
                </c:pt>
                <c:pt idx="4763">
                  <c:v>5606.4197847026035</c:v>
                </c:pt>
                <c:pt idx="4764">
                  <c:v>5607.5911747461851</c:v>
                </c:pt>
                <c:pt idx="4765">
                  <c:v>5608.7625624097554</c:v>
                </c:pt>
                <c:pt idx="4766">
                  <c:v>5609.9339476934456</c:v>
                </c:pt>
                <c:pt idx="4767">
                  <c:v>5611.1053305971254</c:v>
                </c:pt>
                <c:pt idx="4768">
                  <c:v>5612.2767111209232</c:v>
                </c:pt>
                <c:pt idx="4769">
                  <c:v>5613.4480892647762</c:v>
                </c:pt>
                <c:pt idx="4770">
                  <c:v>5614.6194650286825</c:v>
                </c:pt>
                <c:pt idx="4771">
                  <c:v>5615.7908384127086</c:v>
                </c:pt>
                <c:pt idx="4772">
                  <c:v>5616.962209416788</c:v>
                </c:pt>
                <c:pt idx="4773">
                  <c:v>5618.1335780409863</c:v>
                </c:pt>
                <c:pt idx="4774">
                  <c:v>5619.3049442852389</c:v>
                </c:pt>
                <c:pt idx="4775">
                  <c:v>5620.4763081496103</c:v>
                </c:pt>
                <c:pt idx="4776">
                  <c:v>5621.647669634036</c:v>
                </c:pt>
                <c:pt idx="4777">
                  <c:v>5622.8190287386451</c:v>
                </c:pt>
                <c:pt idx="4778">
                  <c:v>5623.9903854633085</c:v>
                </c:pt>
                <c:pt idx="4779">
                  <c:v>5625.1617398080907</c:v>
                </c:pt>
                <c:pt idx="4780">
                  <c:v>5626.3330917729918</c:v>
                </c:pt>
                <c:pt idx="4781">
                  <c:v>5627.5044413580763</c:v>
                </c:pt>
                <c:pt idx="4782">
                  <c:v>5628.6757885632151</c:v>
                </c:pt>
                <c:pt idx="4783">
                  <c:v>5629.8471333885373</c:v>
                </c:pt>
                <c:pt idx="4784">
                  <c:v>5631.0184758339783</c:v>
                </c:pt>
                <c:pt idx="4785">
                  <c:v>5632.1898158996028</c:v>
                </c:pt>
                <c:pt idx="4786">
                  <c:v>5633.3611535853461</c:v>
                </c:pt>
                <c:pt idx="4787">
                  <c:v>5634.5324888912082</c:v>
                </c:pt>
                <c:pt idx="4788">
                  <c:v>5635.7038218172538</c:v>
                </c:pt>
                <c:pt idx="4789">
                  <c:v>5636.8751523634819</c:v>
                </c:pt>
                <c:pt idx="4790">
                  <c:v>5638.0464805298943</c:v>
                </c:pt>
                <c:pt idx="4791">
                  <c:v>5639.2178063164256</c:v>
                </c:pt>
                <c:pt idx="4792">
                  <c:v>5640.3891297232049</c:v>
                </c:pt>
                <c:pt idx="4793">
                  <c:v>5641.560450750103</c:v>
                </c:pt>
                <c:pt idx="4794">
                  <c:v>5642.73176939725</c:v>
                </c:pt>
                <c:pt idx="4795">
                  <c:v>5643.9030856645795</c:v>
                </c:pt>
                <c:pt idx="4796">
                  <c:v>5645.0743995520925</c:v>
                </c:pt>
                <c:pt idx="4797">
                  <c:v>5646.2457110597888</c:v>
                </c:pt>
                <c:pt idx="4798">
                  <c:v>5647.4170201876686</c:v>
                </c:pt>
                <c:pt idx="4799">
                  <c:v>5648.5883269358619</c:v>
                </c:pt>
                <c:pt idx="4800">
                  <c:v>5649.7596313041731</c:v>
                </c:pt>
                <c:pt idx="4801">
                  <c:v>5650.9309332927332</c:v>
                </c:pt>
                <c:pt idx="4802">
                  <c:v>5652.1022329015404</c:v>
                </c:pt>
                <c:pt idx="4803">
                  <c:v>5653.2735301305966</c:v>
                </c:pt>
                <c:pt idx="4804">
                  <c:v>5654.4448249798361</c:v>
                </c:pt>
                <c:pt idx="4805">
                  <c:v>5655.6161174493882</c:v>
                </c:pt>
                <c:pt idx="4806">
                  <c:v>5656.7874075391237</c:v>
                </c:pt>
                <c:pt idx="4807">
                  <c:v>5657.9586952491072</c:v>
                </c:pt>
                <c:pt idx="4808">
                  <c:v>5659.1299805794033</c:v>
                </c:pt>
                <c:pt idx="4809">
                  <c:v>5660.3012635299474</c:v>
                </c:pt>
                <c:pt idx="4810">
                  <c:v>5661.4725441007395</c:v>
                </c:pt>
                <c:pt idx="4811">
                  <c:v>5662.6438222917805</c:v>
                </c:pt>
                <c:pt idx="4812">
                  <c:v>5663.815098103134</c:v>
                </c:pt>
                <c:pt idx="4813">
                  <c:v>5664.9863715347346</c:v>
                </c:pt>
                <c:pt idx="4814">
                  <c:v>5666.1576425866488</c:v>
                </c:pt>
                <c:pt idx="4815">
                  <c:v>5667.3289112588755</c:v>
                </c:pt>
                <c:pt idx="4816">
                  <c:v>5668.500177551351</c:v>
                </c:pt>
                <c:pt idx="4817">
                  <c:v>5669.6714414641383</c:v>
                </c:pt>
                <c:pt idx="4818">
                  <c:v>5670.8427029972381</c:v>
                </c:pt>
                <c:pt idx="4819">
                  <c:v>5672.0139621506514</c:v>
                </c:pt>
                <c:pt idx="4820">
                  <c:v>5673.1852189243773</c:v>
                </c:pt>
                <c:pt idx="4821">
                  <c:v>5674.3564733184157</c:v>
                </c:pt>
                <c:pt idx="4822">
                  <c:v>5675.5277253327667</c:v>
                </c:pt>
                <c:pt idx="4823">
                  <c:v>5676.6989749674303</c:v>
                </c:pt>
                <c:pt idx="4824">
                  <c:v>5677.870222222472</c:v>
                </c:pt>
                <c:pt idx="4825">
                  <c:v>5679.0414670978262</c:v>
                </c:pt>
                <c:pt idx="4826">
                  <c:v>5680.2127095935575</c:v>
                </c:pt>
                <c:pt idx="4827">
                  <c:v>5681.3839497096014</c:v>
                </c:pt>
                <c:pt idx="4828">
                  <c:v>5682.5551874460225</c:v>
                </c:pt>
                <c:pt idx="4829">
                  <c:v>5683.726422802757</c:v>
                </c:pt>
                <c:pt idx="4830">
                  <c:v>5684.8976557798678</c:v>
                </c:pt>
                <c:pt idx="4831">
                  <c:v>5686.0688863774212</c:v>
                </c:pt>
                <c:pt idx="4832">
                  <c:v>5687.2401145952881</c:v>
                </c:pt>
                <c:pt idx="4833">
                  <c:v>5688.4113404335312</c:v>
                </c:pt>
                <c:pt idx="4834">
                  <c:v>5689.5825638921524</c:v>
                </c:pt>
                <c:pt idx="4835">
                  <c:v>5690.7537849711507</c:v>
                </c:pt>
                <c:pt idx="4836">
                  <c:v>5691.9250036705262</c:v>
                </c:pt>
                <c:pt idx="4837">
                  <c:v>5693.0962199903433</c:v>
                </c:pt>
                <c:pt idx="4838">
                  <c:v>5694.2674339305386</c:v>
                </c:pt>
                <c:pt idx="4839">
                  <c:v>5695.4386454911755</c:v>
                </c:pt>
                <c:pt idx="4840">
                  <c:v>5696.6098546721896</c:v>
                </c:pt>
                <c:pt idx="4841">
                  <c:v>5697.7810614736454</c:v>
                </c:pt>
                <c:pt idx="4842">
                  <c:v>5698.9522658954793</c:v>
                </c:pt>
                <c:pt idx="4843">
                  <c:v>5700.1234679377549</c:v>
                </c:pt>
                <c:pt idx="4844">
                  <c:v>5701.2946676004722</c:v>
                </c:pt>
                <c:pt idx="4845">
                  <c:v>5702.4658648836312</c:v>
                </c:pt>
                <c:pt idx="4846">
                  <c:v>5703.6370597872328</c:v>
                </c:pt>
                <c:pt idx="4847">
                  <c:v>5704.8082523112762</c:v>
                </c:pt>
                <c:pt idx="4848">
                  <c:v>5705.9794424557622</c:v>
                </c:pt>
                <c:pt idx="4849">
                  <c:v>5707.150630220689</c:v>
                </c:pt>
                <c:pt idx="4850">
                  <c:v>5708.3218156060584</c:v>
                </c:pt>
                <c:pt idx="4851">
                  <c:v>5709.492998611935</c:v>
                </c:pt>
                <c:pt idx="4852">
                  <c:v>5710.6641792382525</c:v>
                </c:pt>
                <c:pt idx="4853">
                  <c:v>5711.8353574850771</c:v>
                </c:pt>
                <c:pt idx="4854">
                  <c:v>5713.0065333523444</c:v>
                </c:pt>
                <c:pt idx="4855">
                  <c:v>5714.177706840117</c:v>
                </c:pt>
                <c:pt idx="4856">
                  <c:v>5715.3488779483969</c:v>
                </c:pt>
                <c:pt idx="4857">
                  <c:v>5716.5200466771194</c:v>
                </c:pt>
                <c:pt idx="4858">
                  <c:v>5717.6912130264118</c:v>
                </c:pt>
                <c:pt idx="4859">
                  <c:v>5718.8623769961468</c:v>
                </c:pt>
                <c:pt idx="4860">
                  <c:v>5720.0335385863891</c:v>
                </c:pt>
                <c:pt idx="4861">
                  <c:v>5721.2046977971368</c:v>
                </c:pt>
                <c:pt idx="4862">
                  <c:v>5722.3758546284562</c:v>
                </c:pt>
                <c:pt idx="4863">
                  <c:v>5723.5470090802828</c:v>
                </c:pt>
                <c:pt idx="4864">
                  <c:v>5724.7181611526157</c:v>
                </c:pt>
                <c:pt idx="4865">
                  <c:v>5725.8893108454549</c:v>
                </c:pt>
                <c:pt idx="4866">
                  <c:v>5727.060458158865</c:v>
                </c:pt>
                <c:pt idx="4867">
                  <c:v>5728.2316030928469</c:v>
                </c:pt>
                <c:pt idx="4868">
                  <c:v>5729.4027456473359</c:v>
                </c:pt>
                <c:pt idx="4869">
                  <c:v>5730.5738858223958</c:v>
                </c:pt>
                <c:pt idx="4870">
                  <c:v>5731.745023617962</c:v>
                </c:pt>
                <c:pt idx="4871">
                  <c:v>5732.9161590340991</c:v>
                </c:pt>
                <c:pt idx="4872">
                  <c:v>5734.0872920708725</c:v>
                </c:pt>
                <c:pt idx="4873">
                  <c:v>5735.2584227281532</c:v>
                </c:pt>
                <c:pt idx="4874">
                  <c:v>5736.4295510060047</c:v>
                </c:pt>
                <c:pt idx="4875">
                  <c:v>5737.6006769044916</c:v>
                </c:pt>
                <c:pt idx="4876">
                  <c:v>5738.7718004235503</c:v>
                </c:pt>
                <c:pt idx="4877">
                  <c:v>5739.9429215631799</c:v>
                </c:pt>
                <c:pt idx="4878">
                  <c:v>5741.1140403233803</c:v>
                </c:pt>
                <c:pt idx="4879">
                  <c:v>5742.2851567042171</c:v>
                </c:pt>
                <c:pt idx="4880">
                  <c:v>5743.4562707056257</c:v>
                </c:pt>
                <c:pt idx="4881">
                  <c:v>5744.6273823276697</c:v>
                </c:pt>
                <c:pt idx="4882">
                  <c:v>5745.7984915703491</c:v>
                </c:pt>
                <c:pt idx="4883">
                  <c:v>5746.9695984336004</c:v>
                </c:pt>
                <c:pt idx="4884">
                  <c:v>5748.140702917487</c:v>
                </c:pt>
                <c:pt idx="4885">
                  <c:v>5749.31180502201</c:v>
                </c:pt>
                <c:pt idx="4886">
                  <c:v>5750.4829047471685</c:v>
                </c:pt>
                <c:pt idx="4887">
                  <c:v>5751.6540020929633</c:v>
                </c:pt>
                <c:pt idx="4888">
                  <c:v>5752.8250970593936</c:v>
                </c:pt>
                <c:pt idx="4889">
                  <c:v>5753.9961896464602</c:v>
                </c:pt>
                <c:pt idx="4890">
                  <c:v>5755.1672798542268</c:v>
                </c:pt>
                <c:pt idx="4891">
                  <c:v>5756.3383676826297</c:v>
                </c:pt>
                <c:pt idx="4892">
                  <c:v>5757.5094531316681</c:v>
                </c:pt>
                <c:pt idx="4893">
                  <c:v>5758.6805362014074</c:v>
                </c:pt>
                <c:pt idx="4894">
                  <c:v>5759.8516168917822</c:v>
                </c:pt>
                <c:pt idx="4895">
                  <c:v>5761.0226952028579</c:v>
                </c:pt>
                <c:pt idx="4896">
                  <c:v>5762.1937711346345</c:v>
                </c:pt>
                <c:pt idx="4897">
                  <c:v>5763.3648446870457</c:v>
                </c:pt>
                <c:pt idx="4898">
                  <c:v>5764.5359158602232</c:v>
                </c:pt>
                <c:pt idx="4899">
                  <c:v>5765.7069846540362</c:v>
                </c:pt>
                <c:pt idx="4900">
                  <c:v>5766.8780510685492</c:v>
                </c:pt>
                <c:pt idx="4901">
                  <c:v>5768.0491151038277</c:v>
                </c:pt>
                <c:pt idx="4902">
                  <c:v>5769.2201767597426</c:v>
                </c:pt>
                <c:pt idx="4903">
                  <c:v>5770.391236036422</c:v>
                </c:pt>
                <c:pt idx="4904">
                  <c:v>5771.5622929338024</c:v>
                </c:pt>
                <c:pt idx="4905">
                  <c:v>5772.7333474519473</c:v>
                </c:pt>
                <c:pt idx="4906">
                  <c:v>5773.9043995907286</c:v>
                </c:pt>
                <c:pt idx="4907">
                  <c:v>5775.0754493503391</c:v>
                </c:pt>
                <c:pt idx="4908">
                  <c:v>5776.2464967306505</c:v>
                </c:pt>
                <c:pt idx="4909">
                  <c:v>5777.4175417317274</c:v>
                </c:pt>
                <c:pt idx="4910">
                  <c:v>5778.5885843535043</c:v>
                </c:pt>
                <c:pt idx="4911">
                  <c:v>5779.7596245961113</c:v>
                </c:pt>
                <c:pt idx="4912">
                  <c:v>5780.9306624594192</c:v>
                </c:pt>
                <c:pt idx="4913">
                  <c:v>5782.1016979434917</c:v>
                </c:pt>
                <c:pt idx="4914">
                  <c:v>5783.2727310483288</c:v>
                </c:pt>
                <c:pt idx="4915">
                  <c:v>5784.4437617739959</c:v>
                </c:pt>
                <c:pt idx="4916">
                  <c:v>5785.614790120364</c:v>
                </c:pt>
                <c:pt idx="4917">
                  <c:v>5786.7858160875621</c:v>
                </c:pt>
                <c:pt idx="4918">
                  <c:v>5787.9568396755249</c:v>
                </c:pt>
                <c:pt idx="4919">
                  <c:v>5789.1278608843177</c:v>
                </c:pt>
                <c:pt idx="4920">
                  <c:v>5790.2988797138751</c:v>
                </c:pt>
                <c:pt idx="4921">
                  <c:v>5791.4698961642625</c:v>
                </c:pt>
                <c:pt idx="4922">
                  <c:v>5792.6409102354801</c:v>
                </c:pt>
                <c:pt idx="4923">
                  <c:v>5793.8119219274622</c:v>
                </c:pt>
                <c:pt idx="4924">
                  <c:v>5794.9829312402744</c:v>
                </c:pt>
                <c:pt idx="4925">
                  <c:v>5796.1539381738521</c:v>
                </c:pt>
                <c:pt idx="4926">
                  <c:v>5797.3249427283235</c:v>
                </c:pt>
                <c:pt idx="4927">
                  <c:v>5798.495944903626</c:v>
                </c:pt>
                <c:pt idx="4928">
                  <c:v>5799.6669446997566</c:v>
                </c:pt>
                <c:pt idx="4929">
                  <c:v>5800.8379421167183</c:v>
                </c:pt>
                <c:pt idx="4930">
                  <c:v>5802.0089371545091</c:v>
                </c:pt>
                <c:pt idx="4931">
                  <c:v>5803.1799298131946</c:v>
                </c:pt>
                <c:pt idx="4932">
                  <c:v>5804.3509200927092</c:v>
                </c:pt>
                <c:pt idx="4933">
                  <c:v>5805.5219079931185</c:v>
                </c:pt>
                <c:pt idx="4934">
                  <c:v>5806.6928935143578</c:v>
                </c:pt>
                <c:pt idx="4935">
                  <c:v>5807.8638766564918</c:v>
                </c:pt>
                <c:pt idx="4936">
                  <c:v>5809.034857419455</c:v>
                </c:pt>
                <c:pt idx="4937">
                  <c:v>5810.2058358033128</c:v>
                </c:pt>
                <c:pt idx="4938">
                  <c:v>5811.3768118080652</c:v>
                </c:pt>
                <c:pt idx="4939">
                  <c:v>5812.5477854337114</c:v>
                </c:pt>
                <c:pt idx="4940">
                  <c:v>5813.7187566802531</c:v>
                </c:pt>
                <c:pt idx="4941">
                  <c:v>5814.8897255476886</c:v>
                </c:pt>
                <c:pt idx="4942">
                  <c:v>5816.0606920360824</c:v>
                </c:pt>
                <c:pt idx="4943">
                  <c:v>5817.2316561453072</c:v>
                </c:pt>
                <c:pt idx="4944">
                  <c:v>5818.4026178754903</c:v>
                </c:pt>
                <c:pt idx="4945">
                  <c:v>5819.573577226568</c:v>
                </c:pt>
                <c:pt idx="4946">
                  <c:v>5820.7445341986049</c:v>
                </c:pt>
                <c:pt idx="4947">
                  <c:v>5821.9154887915365</c:v>
                </c:pt>
                <c:pt idx="4948">
                  <c:v>5823.0864410053618</c:v>
                </c:pt>
                <c:pt idx="4949">
                  <c:v>5824.257390840211</c:v>
                </c:pt>
                <c:pt idx="4950">
                  <c:v>5825.4283382959547</c:v>
                </c:pt>
                <c:pt idx="4951">
                  <c:v>5826.5992833726577</c:v>
                </c:pt>
                <c:pt idx="4952">
                  <c:v>5827.770226070319</c:v>
                </c:pt>
                <c:pt idx="4953">
                  <c:v>5828.941166388875</c:v>
                </c:pt>
                <c:pt idx="4954">
                  <c:v>5830.1121043284547</c:v>
                </c:pt>
                <c:pt idx="4955">
                  <c:v>5831.2830398889937</c:v>
                </c:pt>
                <c:pt idx="4956">
                  <c:v>5832.4539730704919</c:v>
                </c:pt>
                <c:pt idx="4957">
                  <c:v>5833.624903873013</c:v>
                </c:pt>
                <c:pt idx="4958">
                  <c:v>5834.7958322964942</c:v>
                </c:pt>
                <c:pt idx="4959">
                  <c:v>5835.9667583409337</c:v>
                </c:pt>
                <c:pt idx="4960">
                  <c:v>5837.137682006397</c:v>
                </c:pt>
                <c:pt idx="4961">
                  <c:v>5838.3086032928195</c:v>
                </c:pt>
                <c:pt idx="4962">
                  <c:v>5839.4795222002649</c:v>
                </c:pt>
                <c:pt idx="4963">
                  <c:v>5840.650438728735</c:v>
                </c:pt>
                <c:pt idx="4964">
                  <c:v>5841.8213528781635</c:v>
                </c:pt>
                <c:pt idx="4965">
                  <c:v>5842.9922646486166</c:v>
                </c:pt>
                <c:pt idx="4966">
                  <c:v>5844.1631740401572</c:v>
                </c:pt>
                <c:pt idx="4967">
                  <c:v>5845.334081052657</c:v>
                </c:pt>
                <c:pt idx="4968">
                  <c:v>5846.5049856861797</c:v>
                </c:pt>
                <c:pt idx="4969">
                  <c:v>5847.6758879407917</c:v>
                </c:pt>
                <c:pt idx="4970">
                  <c:v>5848.8467878164274</c:v>
                </c:pt>
                <c:pt idx="4971">
                  <c:v>5850.0176853130861</c:v>
                </c:pt>
                <c:pt idx="4972">
                  <c:v>5851.1885804307685</c:v>
                </c:pt>
                <c:pt idx="4973">
                  <c:v>5852.3594731695403</c:v>
                </c:pt>
                <c:pt idx="4974">
                  <c:v>5853.5303635293994</c:v>
                </c:pt>
                <c:pt idx="4975">
                  <c:v>5854.7012515102824</c:v>
                </c:pt>
                <c:pt idx="4976">
                  <c:v>5855.8721371122538</c:v>
                </c:pt>
                <c:pt idx="4977">
                  <c:v>5857.0430203352489</c:v>
                </c:pt>
                <c:pt idx="4978">
                  <c:v>5858.213901179397</c:v>
                </c:pt>
                <c:pt idx="4979">
                  <c:v>5859.384779644568</c:v>
                </c:pt>
                <c:pt idx="4980">
                  <c:v>5860.5556557308928</c:v>
                </c:pt>
                <c:pt idx="4981">
                  <c:v>5861.7265294382405</c:v>
                </c:pt>
                <c:pt idx="4982">
                  <c:v>5862.8974007667421</c:v>
                </c:pt>
                <c:pt idx="4983">
                  <c:v>5864.0682697162665</c:v>
                </c:pt>
                <c:pt idx="4984">
                  <c:v>5865.2391362870094</c:v>
                </c:pt>
                <c:pt idx="4985">
                  <c:v>5866.4100004787751</c:v>
                </c:pt>
                <c:pt idx="4986">
                  <c:v>5867.5808622916938</c:v>
                </c:pt>
                <c:pt idx="4987">
                  <c:v>5868.7517217257018</c:v>
                </c:pt>
                <c:pt idx="4988">
                  <c:v>5869.9225787808618</c:v>
                </c:pt>
                <c:pt idx="4989">
                  <c:v>5871.0934334571748</c:v>
                </c:pt>
                <c:pt idx="4990">
                  <c:v>5872.2642857545761</c:v>
                </c:pt>
                <c:pt idx="4991">
                  <c:v>5873.435135673195</c:v>
                </c:pt>
                <c:pt idx="4992">
                  <c:v>5874.6059832129031</c:v>
                </c:pt>
                <c:pt idx="4993">
                  <c:v>5875.7768283737632</c:v>
                </c:pt>
                <c:pt idx="4994">
                  <c:v>5876.9476711557763</c:v>
                </c:pt>
                <c:pt idx="4995">
                  <c:v>5878.1185115589424</c:v>
                </c:pt>
                <c:pt idx="4996">
                  <c:v>5879.2893495833259</c:v>
                </c:pt>
                <c:pt idx="4997">
                  <c:v>5880.4601852287979</c:v>
                </c:pt>
                <c:pt idx="4998">
                  <c:v>5881.6310184954873</c:v>
                </c:pt>
                <c:pt idx="4999">
                  <c:v>5882.8018493833952</c:v>
                </c:pt>
                <c:pt idx="5000">
                  <c:v>5883.9726778924551</c:v>
                </c:pt>
                <c:pt idx="5001">
                  <c:v>5885.1435040226679</c:v>
                </c:pt>
                <c:pt idx="5002">
                  <c:v>5886.3143277740983</c:v>
                </c:pt>
                <c:pt idx="5003">
                  <c:v>5887.4851491467462</c:v>
                </c:pt>
                <c:pt idx="5004">
                  <c:v>5888.6559681406125</c:v>
                </c:pt>
                <c:pt idx="5005">
                  <c:v>5889.8267847556308</c:v>
                </c:pt>
                <c:pt idx="5006">
                  <c:v>5890.9975989919321</c:v>
                </c:pt>
                <c:pt idx="5007">
                  <c:v>5892.1684108493855</c:v>
                </c:pt>
                <c:pt idx="5008">
                  <c:v>5893.3392203280573</c:v>
                </c:pt>
                <c:pt idx="5009">
                  <c:v>5894.5100274280103</c:v>
                </c:pt>
                <c:pt idx="5010">
                  <c:v>5895.6808321491817</c:v>
                </c:pt>
                <c:pt idx="5011">
                  <c:v>5896.8516344915706</c:v>
                </c:pt>
                <c:pt idx="5012">
                  <c:v>5898.0224344552407</c:v>
                </c:pt>
                <c:pt idx="5013">
                  <c:v>5899.1932320401293</c:v>
                </c:pt>
                <c:pt idx="5014">
                  <c:v>5900.3640272462999</c:v>
                </c:pt>
                <c:pt idx="5015">
                  <c:v>5901.534820073688</c:v>
                </c:pt>
                <c:pt idx="5016">
                  <c:v>5902.7056105223592</c:v>
                </c:pt>
                <c:pt idx="5017">
                  <c:v>5903.8763985922469</c:v>
                </c:pt>
                <c:pt idx="5018">
                  <c:v>5905.0471842834813</c:v>
                </c:pt>
                <c:pt idx="5019">
                  <c:v>5906.2179675959342</c:v>
                </c:pt>
                <c:pt idx="5020">
                  <c:v>5907.3887485297337</c:v>
                </c:pt>
                <c:pt idx="5021">
                  <c:v>5908.5595270847498</c:v>
                </c:pt>
                <c:pt idx="5022">
                  <c:v>5909.7303032611135</c:v>
                </c:pt>
                <c:pt idx="5023">
                  <c:v>5910.9010770586947</c:v>
                </c:pt>
                <c:pt idx="5024">
                  <c:v>5912.0718484776226</c:v>
                </c:pt>
                <c:pt idx="5025">
                  <c:v>5913.242617517898</c:v>
                </c:pt>
                <c:pt idx="5026">
                  <c:v>5914.4133841794546</c:v>
                </c:pt>
                <c:pt idx="5027">
                  <c:v>5915.5841484622943</c:v>
                </c:pt>
                <c:pt idx="5028">
                  <c:v>5916.7549103664796</c:v>
                </c:pt>
                <c:pt idx="5029">
                  <c:v>5917.9256698920126</c:v>
                </c:pt>
                <c:pt idx="5030">
                  <c:v>5919.0964270388276</c:v>
                </c:pt>
                <c:pt idx="5031">
                  <c:v>5920.2671818069903</c:v>
                </c:pt>
                <c:pt idx="5032">
                  <c:v>5921.4379341964986</c:v>
                </c:pt>
                <c:pt idx="5033">
                  <c:v>5922.6086842073546</c:v>
                </c:pt>
                <c:pt idx="5034">
                  <c:v>5923.7794318395572</c:v>
                </c:pt>
                <c:pt idx="5035">
                  <c:v>5924.9501770931056</c:v>
                </c:pt>
                <c:pt idx="5036">
                  <c:v>5926.120919968067</c:v>
                </c:pt>
                <c:pt idx="5037">
                  <c:v>5927.2916604643096</c:v>
                </c:pt>
                <c:pt idx="5038">
                  <c:v>5928.4623985819644</c:v>
                </c:pt>
                <c:pt idx="5039">
                  <c:v>5929.6331343209649</c:v>
                </c:pt>
                <c:pt idx="5040">
                  <c:v>5930.8038676813776</c:v>
                </c:pt>
                <c:pt idx="5041">
                  <c:v>5931.9745986631378</c:v>
                </c:pt>
                <c:pt idx="5042">
                  <c:v>5933.1453272663084</c:v>
                </c:pt>
                <c:pt idx="5043">
                  <c:v>5934.3160534908911</c:v>
                </c:pt>
                <c:pt idx="5044">
                  <c:v>5935.4867773368205</c:v>
                </c:pt>
                <c:pt idx="5045">
                  <c:v>5936.6574988042257</c:v>
                </c:pt>
                <c:pt idx="5046">
                  <c:v>5937.8282178929776</c:v>
                </c:pt>
                <c:pt idx="5047">
                  <c:v>5938.9989346031416</c:v>
                </c:pt>
                <c:pt idx="5048">
                  <c:v>5940.1696489347169</c:v>
                </c:pt>
                <c:pt idx="5049">
                  <c:v>5941.3403608877679</c:v>
                </c:pt>
                <c:pt idx="5050">
                  <c:v>5942.5110704621657</c:v>
                </c:pt>
                <c:pt idx="5051">
                  <c:v>5943.6817776580401</c:v>
                </c:pt>
                <c:pt idx="5052">
                  <c:v>5944.8524824753904</c:v>
                </c:pt>
                <c:pt idx="5053">
                  <c:v>5946.0231849141519</c:v>
                </c:pt>
                <c:pt idx="5054">
                  <c:v>5947.1938849743246</c:v>
                </c:pt>
                <c:pt idx="5055">
                  <c:v>5948.3645826559741</c:v>
                </c:pt>
                <c:pt idx="5056">
                  <c:v>5949.5352779590348</c:v>
                </c:pt>
                <c:pt idx="5057">
                  <c:v>5950.7059708836368</c:v>
                </c:pt>
                <c:pt idx="5058">
                  <c:v>5951.8766614296492</c:v>
                </c:pt>
                <c:pt idx="5059">
                  <c:v>5953.0473495971382</c:v>
                </c:pt>
                <c:pt idx="5060">
                  <c:v>5954.2180353861031</c:v>
                </c:pt>
                <c:pt idx="5061">
                  <c:v>5955.3887187965447</c:v>
                </c:pt>
                <c:pt idx="5062">
                  <c:v>5956.5593998284621</c:v>
                </c:pt>
                <c:pt idx="5063">
                  <c:v>5957.7300784819199</c:v>
                </c:pt>
                <c:pt idx="5064">
                  <c:v>5958.9007547567899</c:v>
                </c:pt>
                <c:pt idx="5065">
                  <c:v>5960.0714286532002</c:v>
                </c:pt>
                <c:pt idx="5066">
                  <c:v>5961.2421001711509</c:v>
                </c:pt>
                <c:pt idx="5067">
                  <c:v>5962.4127693105775</c:v>
                </c:pt>
                <c:pt idx="5068">
                  <c:v>5963.5834360714807</c:v>
                </c:pt>
                <c:pt idx="5069">
                  <c:v>5964.7541004539889</c:v>
                </c:pt>
                <c:pt idx="5070">
                  <c:v>5965.9247624579093</c:v>
                </c:pt>
                <c:pt idx="5071">
                  <c:v>5967.0954220834346</c:v>
                </c:pt>
                <c:pt idx="5072">
                  <c:v>5968.2660793305004</c:v>
                </c:pt>
                <c:pt idx="5073">
                  <c:v>5969.4367341990428</c:v>
                </c:pt>
                <c:pt idx="5074">
                  <c:v>5970.6073866891902</c:v>
                </c:pt>
                <c:pt idx="5075">
                  <c:v>5971.7780368008143</c:v>
                </c:pt>
                <c:pt idx="5076">
                  <c:v>5972.9486845340425</c:v>
                </c:pt>
                <c:pt idx="5077">
                  <c:v>5974.1193298888129</c:v>
                </c:pt>
                <c:pt idx="5078">
                  <c:v>5975.2899728651873</c:v>
                </c:pt>
                <c:pt idx="5079">
                  <c:v>5976.4606134630385</c:v>
                </c:pt>
                <c:pt idx="5080">
                  <c:v>5977.6312516825601</c:v>
                </c:pt>
                <c:pt idx="5081">
                  <c:v>5978.8018875235575</c:v>
                </c:pt>
                <c:pt idx="5082">
                  <c:v>5979.9725209862245</c:v>
                </c:pt>
                <c:pt idx="5083">
                  <c:v>5981.1431520704327</c:v>
                </c:pt>
                <c:pt idx="5084">
                  <c:v>5982.3137807762459</c:v>
                </c:pt>
                <c:pt idx="5085">
                  <c:v>5983.4844071036641</c:v>
                </c:pt>
                <c:pt idx="5086">
                  <c:v>5984.6550310526236</c:v>
                </c:pt>
                <c:pt idx="5087">
                  <c:v>5985.8256526232526</c:v>
                </c:pt>
                <c:pt idx="5088">
                  <c:v>5986.9962718154229</c:v>
                </c:pt>
                <c:pt idx="5089">
                  <c:v>5988.1668886292637</c:v>
                </c:pt>
                <c:pt idx="5090">
                  <c:v>5989.3375030647085</c:v>
                </c:pt>
                <c:pt idx="5091">
                  <c:v>5990.5081151218237</c:v>
                </c:pt>
                <c:pt idx="5092">
                  <c:v>5991.6787248004803</c:v>
                </c:pt>
                <c:pt idx="5093">
                  <c:v>5992.8493321008709</c:v>
                </c:pt>
                <c:pt idx="5094">
                  <c:v>5994.0199370228029</c:v>
                </c:pt>
                <c:pt idx="5095">
                  <c:v>5995.1905395664044</c:v>
                </c:pt>
                <c:pt idx="5096">
                  <c:v>5996.3611397316754</c:v>
                </c:pt>
                <c:pt idx="5097">
                  <c:v>5997.5317375186169</c:v>
                </c:pt>
                <c:pt idx="5098">
                  <c:v>5998.7023329272288</c:v>
                </c:pt>
                <c:pt idx="5099">
                  <c:v>5999.8729259574457</c:v>
                </c:pt>
                <c:pt idx="5100">
                  <c:v>6001.0435166093321</c:v>
                </c:pt>
                <c:pt idx="5101">
                  <c:v>6002.2141048829535</c:v>
                </c:pt>
                <c:pt idx="5102">
                  <c:v>6003.3846907781808</c:v>
                </c:pt>
                <c:pt idx="5103">
                  <c:v>6004.5552742951422</c:v>
                </c:pt>
                <c:pt idx="5104">
                  <c:v>6005.7258554337741</c:v>
                </c:pt>
                <c:pt idx="5105">
                  <c:v>6006.8964341940755</c:v>
                </c:pt>
                <c:pt idx="5106">
                  <c:v>6008.067010576111</c:v>
                </c:pt>
                <c:pt idx="5107">
                  <c:v>6009.2375845798169</c:v>
                </c:pt>
                <c:pt idx="5108">
                  <c:v>6010.4081562052579</c:v>
                </c:pt>
                <c:pt idx="5109">
                  <c:v>6011.5787254523684</c:v>
                </c:pt>
                <c:pt idx="5110">
                  <c:v>6012.7492923212139</c:v>
                </c:pt>
                <c:pt idx="5111">
                  <c:v>6013.9198568117936</c:v>
                </c:pt>
                <c:pt idx="5112">
                  <c:v>6015.0904189241082</c:v>
                </c:pt>
                <c:pt idx="5113">
                  <c:v>6016.2609786580924</c:v>
                </c:pt>
                <c:pt idx="5114">
                  <c:v>6017.4315360138762</c:v>
                </c:pt>
                <c:pt idx="5115">
                  <c:v>6018.602090991395</c:v>
                </c:pt>
                <c:pt idx="5116">
                  <c:v>6019.7726435906479</c:v>
                </c:pt>
                <c:pt idx="5117">
                  <c:v>6020.9431938116359</c:v>
                </c:pt>
                <c:pt idx="5118">
                  <c:v>6022.1137416544225</c:v>
                </c:pt>
                <c:pt idx="5119">
                  <c:v>6023.2842871188795</c:v>
                </c:pt>
                <c:pt idx="5120">
                  <c:v>6024.4548302052008</c:v>
                </c:pt>
                <c:pt idx="5121">
                  <c:v>6025.6253709132561</c:v>
                </c:pt>
                <c:pt idx="5122">
                  <c:v>6026.7959092430456</c:v>
                </c:pt>
                <c:pt idx="5123">
                  <c:v>6027.9664451946355</c:v>
                </c:pt>
                <c:pt idx="5124">
                  <c:v>6029.1369787680233</c:v>
                </c:pt>
                <c:pt idx="5125">
                  <c:v>6030.3075099632115</c:v>
                </c:pt>
                <c:pt idx="5126">
                  <c:v>6031.4780387801984</c:v>
                </c:pt>
                <c:pt idx="5127">
                  <c:v>6032.6485652189203</c:v>
                </c:pt>
                <c:pt idx="5128">
                  <c:v>6033.8190892795055</c:v>
                </c:pt>
                <c:pt idx="5129">
                  <c:v>6034.9896109618903</c:v>
                </c:pt>
                <c:pt idx="5130">
                  <c:v>6036.1601302660747</c:v>
                </c:pt>
                <c:pt idx="5131">
                  <c:v>6037.3306471920578</c:v>
                </c:pt>
                <c:pt idx="5132">
                  <c:v>6038.501161739905</c:v>
                </c:pt>
                <c:pt idx="5133">
                  <c:v>6039.6716739095518</c:v>
                </c:pt>
                <c:pt idx="5134">
                  <c:v>6040.8421837010619</c:v>
                </c:pt>
                <c:pt idx="5135">
                  <c:v>6042.0126911143716</c:v>
                </c:pt>
                <c:pt idx="5136">
                  <c:v>6043.1831961495454</c:v>
                </c:pt>
                <c:pt idx="5137">
                  <c:v>6044.3536988065825</c:v>
                </c:pt>
                <c:pt idx="5138">
                  <c:v>6045.5241990854192</c:v>
                </c:pt>
                <c:pt idx="5139">
                  <c:v>6046.6946969861201</c:v>
                </c:pt>
                <c:pt idx="5140">
                  <c:v>6047.8651925086842</c:v>
                </c:pt>
                <c:pt idx="5141">
                  <c:v>6049.0356856531771</c:v>
                </c:pt>
                <c:pt idx="5142">
                  <c:v>6050.2061764194696</c:v>
                </c:pt>
                <c:pt idx="5143">
                  <c:v>6051.3766648076898</c:v>
                </c:pt>
                <c:pt idx="5144">
                  <c:v>6052.5471508177752</c:v>
                </c:pt>
                <c:pt idx="5145">
                  <c:v>6053.7176344497229</c:v>
                </c:pt>
                <c:pt idx="5146">
                  <c:v>6054.8881157035357</c:v>
                </c:pt>
                <c:pt idx="5147">
                  <c:v>6056.0585945792764</c:v>
                </c:pt>
                <c:pt idx="5148">
                  <c:v>6057.2290710769457</c:v>
                </c:pt>
                <c:pt idx="5149">
                  <c:v>6058.3995451964793</c:v>
                </c:pt>
                <c:pt idx="5150">
                  <c:v>6059.5700169379415</c:v>
                </c:pt>
                <c:pt idx="5151">
                  <c:v>6060.7404863013317</c:v>
                </c:pt>
                <c:pt idx="5152">
                  <c:v>6061.9109532865859</c:v>
                </c:pt>
                <c:pt idx="5153">
                  <c:v>6063.0814178938335</c:v>
                </c:pt>
                <c:pt idx="5154">
                  <c:v>6064.2518801229444</c:v>
                </c:pt>
                <c:pt idx="5155">
                  <c:v>6065.4223399740495</c:v>
                </c:pt>
                <c:pt idx="5156">
                  <c:v>6066.5927974470178</c:v>
                </c:pt>
                <c:pt idx="5157">
                  <c:v>6067.7632525419785</c:v>
                </c:pt>
                <c:pt idx="5158">
                  <c:v>6068.9337052589335</c:v>
                </c:pt>
                <c:pt idx="5159">
                  <c:v>6070.1041555977517</c:v>
                </c:pt>
                <c:pt idx="5160">
                  <c:v>6071.2746035585633</c:v>
                </c:pt>
                <c:pt idx="5161">
                  <c:v>6072.4450491413681</c:v>
                </c:pt>
                <c:pt idx="5162">
                  <c:v>6073.6154923461017</c:v>
                </c:pt>
                <c:pt idx="5163">
                  <c:v>6074.7859331728287</c:v>
                </c:pt>
                <c:pt idx="5164">
                  <c:v>6075.956371621548</c:v>
                </c:pt>
                <c:pt idx="5165">
                  <c:v>6077.1268076921961</c:v>
                </c:pt>
                <c:pt idx="5166">
                  <c:v>6078.2972413848374</c:v>
                </c:pt>
                <c:pt idx="5167">
                  <c:v>6079.4676726995367</c:v>
                </c:pt>
                <c:pt idx="5168">
                  <c:v>6080.6381016361638</c:v>
                </c:pt>
                <c:pt idx="5169">
                  <c:v>6081.8085281948497</c:v>
                </c:pt>
                <c:pt idx="5170">
                  <c:v>6082.9789523754635</c:v>
                </c:pt>
                <c:pt idx="5171">
                  <c:v>6084.1493741781351</c:v>
                </c:pt>
                <c:pt idx="5172">
                  <c:v>6085.3197936028</c:v>
                </c:pt>
                <c:pt idx="5173">
                  <c:v>6086.4902106495229</c:v>
                </c:pt>
                <c:pt idx="5174">
                  <c:v>6087.6606253182381</c:v>
                </c:pt>
                <c:pt idx="5175">
                  <c:v>6088.8310376090121</c:v>
                </c:pt>
                <c:pt idx="5176">
                  <c:v>6090.0014475218431</c:v>
                </c:pt>
                <c:pt idx="5177">
                  <c:v>6091.1718550566684</c:v>
                </c:pt>
                <c:pt idx="5178">
                  <c:v>6092.3422602135506</c:v>
                </c:pt>
                <c:pt idx="5179">
                  <c:v>6093.5126629924907</c:v>
                </c:pt>
                <c:pt idx="5180">
                  <c:v>6094.6830633934233</c:v>
                </c:pt>
                <c:pt idx="5181">
                  <c:v>6095.8534614164791</c:v>
                </c:pt>
                <c:pt idx="5182">
                  <c:v>6097.0238570615929</c:v>
                </c:pt>
                <c:pt idx="5183">
                  <c:v>6098.1942503287637</c:v>
                </c:pt>
                <c:pt idx="5184">
                  <c:v>6099.3646412179933</c:v>
                </c:pt>
                <c:pt idx="5185">
                  <c:v>6100.5350297293444</c:v>
                </c:pt>
                <c:pt idx="5186">
                  <c:v>6101.7054158627534</c:v>
                </c:pt>
                <c:pt idx="5187">
                  <c:v>6102.8757996182849</c:v>
                </c:pt>
                <c:pt idx="5188">
                  <c:v>6104.0461809958742</c:v>
                </c:pt>
                <c:pt idx="5189">
                  <c:v>6105.2165599955215</c:v>
                </c:pt>
                <c:pt idx="5190">
                  <c:v>6106.3869366173558</c:v>
                </c:pt>
                <c:pt idx="5191">
                  <c:v>6107.557310861248</c:v>
                </c:pt>
                <c:pt idx="5192">
                  <c:v>6108.7276827272626</c:v>
                </c:pt>
                <c:pt idx="5193">
                  <c:v>6109.8980522153997</c:v>
                </c:pt>
                <c:pt idx="5194">
                  <c:v>6111.0684193255938</c:v>
                </c:pt>
                <c:pt idx="5195">
                  <c:v>6112.2387840579759</c:v>
                </c:pt>
                <c:pt idx="5196">
                  <c:v>6113.4091464124795</c:v>
                </c:pt>
                <c:pt idx="5197">
                  <c:v>6114.579506389171</c:v>
                </c:pt>
                <c:pt idx="5198">
                  <c:v>6115.7498639879195</c:v>
                </c:pt>
                <c:pt idx="5199">
                  <c:v>6116.920219208856</c:v>
                </c:pt>
                <c:pt idx="5200">
                  <c:v>6118.0905720519786</c:v>
                </c:pt>
                <c:pt idx="5201">
                  <c:v>6119.2609225172246</c:v>
                </c:pt>
                <c:pt idx="5202">
                  <c:v>6120.4312706045921</c:v>
                </c:pt>
                <c:pt idx="5203">
                  <c:v>6121.6016163141467</c:v>
                </c:pt>
                <c:pt idx="5204">
                  <c:v>6122.7719596458892</c:v>
                </c:pt>
                <c:pt idx="5205">
                  <c:v>6123.9423005998178</c:v>
                </c:pt>
                <c:pt idx="5206">
                  <c:v>6125.1126391758689</c:v>
                </c:pt>
                <c:pt idx="5207">
                  <c:v>6126.2829753741726</c:v>
                </c:pt>
                <c:pt idx="5208">
                  <c:v>6127.4533091946623</c:v>
                </c:pt>
                <c:pt idx="5209">
                  <c:v>6128.6236406372755</c:v>
                </c:pt>
                <c:pt idx="5210">
                  <c:v>6129.7939697021393</c:v>
                </c:pt>
                <c:pt idx="5211">
                  <c:v>6130.9642963891911</c:v>
                </c:pt>
                <c:pt idx="5212">
                  <c:v>6132.1346206984936</c:v>
                </c:pt>
                <c:pt idx="5213">
                  <c:v>6133.304942629984</c:v>
                </c:pt>
                <c:pt idx="5214">
                  <c:v>6134.4752621836606</c:v>
                </c:pt>
                <c:pt idx="5215">
                  <c:v>6135.6455793595896</c:v>
                </c:pt>
                <c:pt idx="5216">
                  <c:v>6136.8158941577703</c:v>
                </c:pt>
                <c:pt idx="5217">
                  <c:v>6137.9862065781372</c:v>
                </c:pt>
                <c:pt idx="5218">
                  <c:v>6139.1565166207565</c:v>
                </c:pt>
                <c:pt idx="5219">
                  <c:v>6140.3268242856275</c:v>
                </c:pt>
                <c:pt idx="5220">
                  <c:v>6141.4971295727501</c:v>
                </c:pt>
                <c:pt idx="5221">
                  <c:v>6142.6674324821242</c:v>
                </c:pt>
                <c:pt idx="5222">
                  <c:v>6143.83773301375</c:v>
                </c:pt>
                <c:pt idx="5223">
                  <c:v>6145.0080311676275</c:v>
                </c:pt>
                <c:pt idx="5224">
                  <c:v>6146.178326943821</c:v>
                </c:pt>
                <c:pt idx="5225">
                  <c:v>6147.3486203422026</c:v>
                </c:pt>
                <c:pt idx="5226">
                  <c:v>6148.5189113628994</c:v>
                </c:pt>
                <c:pt idx="5227">
                  <c:v>6149.6892000059133</c:v>
                </c:pt>
                <c:pt idx="5228">
                  <c:v>6150.859486271178</c:v>
                </c:pt>
                <c:pt idx="5229">
                  <c:v>6152.0297701587597</c:v>
                </c:pt>
                <c:pt idx="5230">
                  <c:v>6153.200051668593</c:v>
                </c:pt>
                <c:pt idx="5231">
                  <c:v>6154.3703308007425</c:v>
                </c:pt>
                <c:pt idx="5232">
                  <c:v>6155.5406075552082</c:v>
                </c:pt>
                <c:pt idx="5233">
                  <c:v>6156.7108819319901</c:v>
                </c:pt>
                <c:pt idx="5234">
                  <c:v>6157.8811539310891</c:v>
                </c:pt>
                <c:pt idx="5235">
                  <c:v>6159.0514235525034</c:v>
                </c:pt>
                <c:pt idx="5236">
                  <c:v>6160.2216907962347</c:v>
                </c:pt>
                <c:pt idx="5237">
                  <c:v>6161.3919556622823</c:v>
                </c:pt>
                <c:pt idx="5238">
                  <c:v>6162.5622181507106</c:v>
                </c:pt>
                <c:pt idx="5239">
                  <c:v>6163.7324782614551</c:v>
                </c:pt>
                <c:pt idx="5240">
                  <c:v>6164.9027359945158</c:v>
                </c:pt>
                <c:pt idx="5241">
                  <c:v>6166.0729913499581</c:v>
                </c:pt>
                <c:pt idx="5242">
                  <c:v>6167.2432443277166</c:v>
                </c:pt>
                <c:pt idx="5243">
                  <c:v>6168.413494927855</c:v>
                </c:pt>
                <c:pt idx="5244">
                  <c:v>6169.583743150376</c:v>
                </c:pt>
                <c:pt idx="5245">
                  <c:v>6170.7539889952768</c:v>
                </c:pt>
                <c:pt idx="5246">
                  <c:v>6171.9242324624938</c:v>
                </c:pt>
                <c:pt idx="5247">
                  <c:v>6173.0944735521571</c:v>
                </c:pt>
                <c:pt idx="5248">
                  <c:v>6174.2647122641365</c:v>
                </c:pt>
                <c:pt idx="5249">
                  <c:v>6175.4349485985613</c:v>
                </c:pt>
                <c:pt idx="5250">
                  <c:v>6176.6051825553022</c:v>
                </c:pt>
                <c:pt idx="5251">
                  <c:v>6177.7754141344885</c:v>
                </c:pt>
                <c:pt idx="5252">
                  <c:v>6178.9456433361211</c:v>
                </c:pt>
                <c:pt idx="5253">
                  <c:v>6180.1158701600698</c:v>
                </c:pt>
                <c:pt idx="5254">
                  <c:v>6181.2860946065284</c:v>
                </c:pt>
                <c:pt idx="5255">
                  <c:v>6182.4563166753032</c:v>
                </c:pt>
                <c:pt idx="5256">
                  <c:v>6183.6265363665889</c:v>
                </c:pt>
                <c:pt idx="5257">
                  <c:v>6184.7967536802553</c:v>
                </c:pt>
                <c:pt idx="5258">
                  <c:v>6185.966968616367</c:v>
                </c:pt>
                <c:pt idx="5259">
                  <c:v>6187.1371811748595</c:v>
                </c:pt>
                <c:pt idx="5260">
                  <c:v>6188.3073913558628</c:v>
                </c:pt>
                <c:pt idx="5261">
                  <c:v>6189.4775991593115</c:v>
                </c:pt>
                <c:pt idx="5262">
                  <c:v>6190.6478045851409</c:v>
                </c:pt>
                <c:pt idx="5263">
                  <c:v>6191.8180076334811</c:v>
                </c:pt>
                <c:pt idx="5264">
                  <c:v>6192.9882083042658</c:v>
                </c:pt>
                <c:pt idx="5265">
                  <c:v>6194.1584065975612</c:v>
                </c:pt>
                <c:pt idx="5266">
                  <c:v>6195.3286025132384</c:v>
                </c:pt>
                <c:pt idx="5267">
                  <c:v>6196.4987960514891</c:v>
                </c:pt>
                <c:pt idx="5268">
                  <c:v>6197.6689872121215</c:v>
                </c:pt>
                <c:pt idx="5269">
                  <c:v>6198.8391759953283</c:v>
                </c:pt>
                <c:pt idx="5270">
                  <c:v>6200.0093624009814</c:v>
                </c:pt>
                <c:pt idx="5271">
                  <c:v>6201.1795464290799</c:v>
                </c:pt>
                <c:pt idx="5272">
                  <c:v>6202.3497280797528</c:v>
                </c:pt>
                <c:pt idx="5273">
                  <c:v>6203.5199073528711</c:v>
                </c:pt>
                <c:pt idx="5274">
                  <c:v>6204.6900842485647</c:v>
                </c:pt>
                <c:pt idx="5275">
                  <c:v>6205.8602587667037</c:v>
                </c:pt>
                <c:pt idx="5276">
                  <c:v>6207.0304309074181</c:v>
                </c:pt>
                <c:pt idx="5277">
                  <c:v>6208.2006006706415</c:v>
                </c:pt>
                <c:pt idx="5278">
                  <c:v>6209.3707680563766</c:v>
                </c:pt>
                <c:pt idx="5279">
                  <c:v>6210.5409330646207</c:v>
                </c:pt>
                <c:pt idx="5280">
                  <c:v>6211.7110956954402</c:v>
                </c:pt>
                <c:pt idx="5281">
                  <c:v>6212.8812559487696</c:v>
                </c:pt>
                <c:pt idx="5282">
                  <c:v>6214.0514138246745</c:v>
                </c:pt>
                <c:pt idx="5283">
                  <c:v>6215.2215693231537</c:v>
                </c:pt>
                <c:pt idx="5284">
                  <c:v>6216.3917224441429</c:v>
                </c:pt>
                <c:pt idx="5285">
                  <c:v>6217.5618731877075</c:v>
                </c:pt>
                <c:pt idx="5286">
                  <c:v>6218.7320215538466</c:v>
                </c:pt>
                <c:pt idx="5287">
                  <c:v>6219.9021675425602</c:v>
                </c:pt>
                <c:pt idx="5288">
                  <c:v>6221.0723111538491</c:v>
                </c:pt>
                <c:pt idx="5289">
                  <c:v>6222.2424523877125</c:v>
                </c:pt>
                <c:pt idx="5290">
                  <c:v>6223.4125912441514</c:v>
                </c:pt>
                <c:pt idx="5291">
                  <c:v>6224.5827277231647</c:v>
                </c:pt>
                <c:pt idx="5292">
                  <c:v>6225.752861824818</c:v>
                </c:pt>
                <c:pt idx="5293">
                  <c:v>6226.9229935490448</c:v>
                </c:pt>
                <c:pt idx="5294">
                  <c:v>6228.0931228959125</c:v>
                </c:pt>
                <c:pt idx="5295">
                  <c:v>6229.2632498653547</c:v>
                </c:pt>
                <c:pt idx="5296">
                  <c:v>6230.4333744573714</c:v>
                </c:pt>
                <c:pt idx="5297">
                  <c:v>6231.6034966720918</c:v>
                </c:pt>
                <c:pt idx="5298">
                  <c:v>6232.7736165093875</c:v>
                </c:pt>
                <c:pt idx="5299">
                  <c:v>6233.9437339693231</c:v>
                </c:pt>
                <c:pt idx="5300">
                  <c:v>6235.1138490518979</c:v>
                </c:pt>
                <c:pt idx="5301">
                  <c:v>6236.2839617571117</c:v>
                </c:pt>
                <c:pt idx="5302">
                  <c:v>6237.4540720849654</c:v>
                </c:pt>
                <c:pt idx="5303">
                  <c:v>6238.6241800354592</c:v>
                </c:pt>
                <c:pt idx="5304">
                  <c:v>6239.7942856085911</c:v>
                </c:pt>
                <c:pt idx="5305">
                  <c:v>6240.9643888044284</c:v>
                </c:pt>
                <c:pt idx="5306">
                  <c:v>6242.1344896229039</c:v>
                </c:pt>
                <c:pt idx="5307">
                  <c:v>6243.3045880640202</c:v>
                </c:pt>
                <c:pt idx="5308">
                  <c:v>6244.4746841278393</c:v>
                </c:pt>
                <c:pt idx="5309">
                  <c:v>6245.6447778143638</c:v>
                </c:pt>
                <c:pt idx="5310">
                  <c:v>6246.8148691235265</c:v>
                </c:pt>
                <c:pt idx="5311">
                  <c:v>6247.9849580553946</c:v>
                </c:pt>
                <c:pt idx="5312">
                  <c:v>6249.1550446099654</c:v>
                </c:pt>
                <c:pt idx="5313">
                  <c:v>6250.3251287871772</c:v>
                </c:pt>
                <c:pt idx="5314">
                  <c:v>6251.4952105871562</c:v>
                </c:pt>
                <c:pt idx="5315">
                  <c:v>6252.6652900098406</c:v>
                </c:pt>
                <c:pt idx="5316">
                  <c:v>6253.8353670551633</c:v>
                </c:pt>
                <c:pt idx="5317">
                  <c:v>6255.0054417232559</c:v>
                </c:pt>
                <c:pt idx="5318">
                  <c:v>6256.1755140140522</c:v>
                </c:pt>
                <c:pt idx="5319">
                  <c:v>6257.3455839276166</c:v>
                </c:pt>
                <c:pt idx="5320">
                  <c:v>6258.5156514638857</c:v>
                </c:pt>
                <c:pt idx="5321">
                  <c:v>6259.6857166228592</c:v>
                </c:pt>
                <c:pt idx="5322">
                  <c:v>6260.855779404601</c:v>
                </c:pt>
                <c:pt idx="5323">
                  <c:v>6262.0258398091109</c:v>
                </c:pt>
                <c:pt idx="5324">
                  <c:v>6263.1958978363264</c:v>
                </c:pt>
                <c:pt idx="5325">
                  <c:v>6264.3659534863091</c:v>
                </c:pt>
                <c:pt idx="5326">
                  <c:v>6265.5360067590618</c:v>
                </c:pt>
                <c:pt idx="5327">
                  <c:v>6266.7060576545828</c:v>
                </c:pt>
                <c:pt idx="5328">
                  <c:v>6267.8761061728719</c:v>
                </c:pt>
                <c:pt idx="5329">
                  <c:v>6269.0461523139302</c:v>
                </c:pt>
                <c:pt idx="5330">
                  <c:v>6270.2161960777576</c:v>
                </c:pt>
                <c:pt idx="5331">
                  <c:v>6271.3862374644177</c:v>
                </c:pt>
                <c:pt idx="5332">
                  <c:v>6272.5562764737824</c:v>
                </c:pt>
                <c:pt idx="5333">
                  <c:v>6273.7263131059808</c:v>
                </c:pt>
                <c:pt idx="5334">
                  <c:v>6274.896347361012</c:v>
                </c:pt>
                <c:pt idx="5335">
                  <c:v>6276.0663792388123</c:v>
                </c:pt>
                <c:pt idx="5336">
                  <c:v>6277.2364087393807</c:v>
                </c:pt>
                <c:pt idx="5337">
                  <c:v>6278.4064358628475</c:v>
                </c:pt>
                <c:pt idx="5338">
                  <c:v>6279.5764606090834</c:v>
                </c:pt>
                <c:pt idx="5339">
                  <c:v>6280.746482978152</c:v>
                </c:pt>
                <c:pt idx="5340">
                  <c:v>6281.9165029700544</c:v>
                </c:pt>
                <c:pt idx="5341">
                  <c:v>6283.0865205847249</c:v>
                </c:pt>
                <c:pt idx="5342">
                  <c:v>6284.2565358222946</c:v>
                </c:pt>
                <c:pt idx="5343">
                  <c:v>6285.4265486826962</c:v>
                </c:pt>
                <c:pt idx="5344">
                  <c:v>6286.5965591659324</c:v>
                </c:pt>
                <c:pt idx="5345">
                  <c:v>6287.7665672720659</c:v>
                </c:pt>
                <c:pt idx="5346">
                  <c:v>6288.9365730010331</c:v>
                </c:pt>
                <c:pt idx="5347">
                  <c:v>6290.1065763528331</c:v>
                </c:pt>
                <c:pt idx="5348">
                  <c:v>6291.2765773275323</c:v>
                </c:pt>
                <c:pt idx="5349">
                  <c:v>6292.4465759250643</c:v>
                </c:pt>
                <c:pt idx="5350">
                  <c:v>6293.6165721454936</c:v>
                </c:pt>
                <c:pt idx="5351">
                  <c:v>6294.7865659888212</c:v>
                </c:pt>
                <c:pt idx="5352">
                  <c:v>6295.9565574549824</c:v>
                </c:pt>
                <c:pt idx="5353">
                  <c:v>6297.126546544042</c:v>
                </c:pt>
                <c:pt idx="5354">
                  <c:v>6298.2965332560634</c:v>
                </c:pt>
                <c:pt idx="5355">
                  <c:v>6299.4665175909195</c:v>
                </c:pt>
                <c:pt idx="5356">
                  <c:v>6300.636499548672</c:v>
                </c:pt>
                <c:pt idx="5357">
                  <c:v>6301.8064791293882</c:v>
                </c:pt>
                <c:pt idx="5358">
                  <c:v>6302.9764563330018</c:v>
                </c:pt>
                <c:pt idx="5359">
                  <c:v>6304.1464311595137</c:v>
                </c:pt>
                <c:pt idx="5360">
                  <c:v>6305.3164036089884</c:v>
                </c:pt>
                <c:pt idx="5361">
                  <c:v>6306.4863736813604</c:v>
                </c:pt>
                <c:pt idx="5362">
                  <c:v>6307.6563413766316</c:v>
                </c:pt>
                <c:pt idx="5363">
                  <c:v>6308.8263066949294</c:v>
                </c:pt>
                <c:pt idx="5364">
                  <c:v>6309.9962696361245</c:v>
                </c:pt>
                <c:pt idx="5365">
                  <c:v>6311.1662302002187</c:v>
                </c:pt>
                <c:pt idx="5366">
                  <c:v>6312.3361883873395</c:v>
                </c:pt>
                <c:pt idx="5367">
                  <c:v>6313.5061441973585</c:v>
                </c:pt>
                <c:pt idx="5368">
                  <c:v>6314.6760976304049</c:v>
                </c:pt>
                <c:pt idx="5369">
                  <c:v>6315.8460486863487</c:v>
                </c:pt>
                <c:pt idx="5370">
                  <c:v>6317.0159973653208</c:v>
                </c:pt>
                <c:pt idx="5371">
                  <c:v>6318.1859436672548</c:v>
                </c:pt>
                <c:pt idx="5372">
                  <c:v>6319.3558875921517</c:v>
                </c:pt>
                <c:pt idx="5373">
                  <c:v>6320.525829140076</c:v>
                </c:pt>
                <c:pt idx="5374">
                  <c:v>6321.6957683109622</c:v>
                </c:pt>
                <c:pt idx="5375">
                  <c:v>6322.8657051048112</c:v>
                </c:pt>
                <c:pt idx="5376">
                  <c:v>6324.0356395216886</c:v>
                </c:pt>
                <c:pt idx="5377">
                  <c:v>6325.2055715615916</c:v>
                </c:pt>
                <c:pt idx="5378">
                  <c:v>6326.3755012245228</c:v>
                </c:pt>
                <c:pt idx="5379">
                  <c:v>6327.545428510417</c:v>
                </c:pt>
                <c:pt idx="5380">
                  <c:v>6328.7153534193376</c:v>
                </c:pt>
                <c:pt idx="5381">
                  <c:v>6329.8852759513511</c:v>
                </c:pt>
                <c:pt idx="5382">
                  <c:v>6331.0551961063265</c:v>
                </c:pt>
                <c:pt idx="5383">
                  <c:v>6332.2251138843294</c:v>
                </c:pt>
                <c:pt idx="5384">
                  <c:v>6333.3950292854242</c:v>
                </c:pt>
                <c:pt idx="5385">
                  <c:v>6334.5649423095456</c:v>
                </c:pt>
                <c:pt idx="5386">
                  <c:v>6335.7348529566952</c:v>
                </c:pt>
                <c:pt idx="5387">
                  <c:v>6336.9047612268714</c:v>
                </c:pt>
                <c:pt idx="5388">
                  <c:v>6338.074667120205</c:v>
                </c:pt>
                <c:pt idx="5389">
                  <c:v>6339.2445706365006</c:v>
                </c:pt>
                <c:pt idx="5390">
                  <c:v>6340.4144717758882</c:v>
                </c:pt>
                <c:pt idx="5391">
                  <c:v>6341.5843705383677</c:v>
                </c:pt>
                <c:pt idx="5392">
                  <c:v>6342.7542669239383</c:v>
                </c:pt>
                <c:pt idx="5393">
                  <c:v>6343.9241609326018</c:v>
                </c:pt>
                <c:pt idx="5394">
                  <c:v>6345.0940525643573</c:v>
                </c:pt>
                <c:pt idx="5395">
                  <c:v>6346.2639418191393</c:v>
                </c:pt>
                <c:pt idx="5396">
                  <c:v>6347.4338286970788</c:v>
                </c:pt>
                <c:pt idx="5397">
                  <c:v>6348.6037131981093</c:v>
                </c:pt>
                <c:pt idx="5398">
                  <c:v>6349.7735953222318</c:v>
                </c:pt>
                <c:pt idx="5399">
                  <c:v>6350.9434750694463</c:v>
                </c:pt>
                <c:pt idx="5400">
                  <c:v>6352.1133524398174</c:v>
                </c:pt>
                <c:pt idx="5401">
                  <c:v>6353.2832274332804</c:v>
                </c:pt>
                <c:pt idx="5402">
                  <c:v>6354.4531000499001</c:v>
                </c:pt>
                <c:pt idx="5403">
                  <c:v>6355.6229702896762</c:v>
                </c:pt>
                <c:pt idx="5404">
                  <c:v>6356.7928381525444</c:v>
                </c:pt>
                <c:pt idx="5405">
                  <c:v>6357.9627036385691</c:v>
                </c:pt>
                <c:pt idx="5406">
                  <c:v>6359.1325667476858</c:v>
                </c:pt>
                <c:pt idx="5407">
                  <c:v>6360.3024274800227</c:v>
                </c:pt>
                <c:pt idx="5408">
                  <c:v>6361.4722858354526</c:v>
                </c:pt>
                <c:pt idx="5409">
                  <c:v>6362.6421418141035</c:v>
                </c:pt>
                <c:pt idx="5410">
                  <c:v>6363.8119954159101</c:v>
                </c:pt>
                <c:pt idx="5411">
                  <c:v>6364.9818466408742</c:v>
                </c:pt>
                <c:pt idx="5412">
                  <c:v>6366.1516954889948</c:v>
                </c:pt>
                <c:pt idx="5413">
                  <c:v>6367.3215419603357</c:v>
                </c:pt>
                <c:pt idx="5414">
                  <c:v>6368.491386054834</c:v>
                </c:pt>
                <c:pt idx="5415">
                  <c:v>6369.6612277725526</c:v>
                </c:pt>
                <c:pt idx="5416">
                  <c:v>6370.8310671134286</c:v>
                </c:pt>
                <c:pt idx="5417">
                  <c:v>6372.0009040775249</c:v>
                </c:pt>
                <c:pt idx="5418">
                  <c:v>6373.1707386647786</c:v>
                </c:pt>
                <c:pt idx="5419">
                  <c:v>6374.3405708752534</c:v>
                </c:pt>
                <c:pt idx="5420">
                  <c:v>6375.5104007090131</c:v>
                </c:pt>
                <c:pt idx="5421">
                  <c:v>6376.6802281659302</c:v>
                </c:pt>
                <c:pt idx="5422">
                  <c:v>6377.8500532460685</c:v>
                </c:pt>
                <c:pt idx="5423">
                  <c:v>6379.0198759494915</c:v>
                </c:pt>
                <c:pt idx="5424">
                  <c:v>6380.189696276072</c:v>
                </c:pt>
                <c:pt idx="5425">
                  <c:v>6381.3595142259383</c:v>
                </c:pt>
                <c:pt idx="5426">
                  <c:v>6382.5293297990256</c:v>
                </c:pt>
                <c:pt idx="5427">
                  <c:v>6383.6991429953341</c:v>
                </c:pt>
                <c:pt idx="5428">
                  <c:v>6384.8689538149283</c:v>
                </c:pt>
                <c:pt idx="5429">
                  <c:v>6386.0387622578082</c:v>
                </c:pt>
                <c:pt idx="5430">
                  <c:v>6387.2085683239093</c:v>
                </c:pt>
                <c:pt idx="5431">
                  <c:v>6388.378372013296</c:v>
                </c:pt>
                <c:pt idx="5432">
                  <c:v>6389.5481733259685</c:v>
                </c:pt>
                <c:pt idx="5433">
                  <c:v>6390.717972261863</c:v>
                </c:pt>
                <c:pt idx="5434">
                  <c:v>6391.8877688211069</c:v>
                </c:pt>
                <c:pt idx="5435">
                  <c:v>6393.0575630035719</c:v>
                </c:pt>
                <c:pt idx="5436">
                  <c:v>6394.2273548093881</c:v>
                </c:pt>
                <c:pt idx="5437">
                  <c:v>6395.3971442384254</c:v>
                </c:pt>
                <c:pt idx="5438">
                  <c:v>6396.566931290813</c:v>
                </c:pt>
                <c:pt idx="5439">
                  <c:v>6397.7367159664864</c:v>
                </c:pt>
                <c:pt idx="5440">
                  <c:v>6398.90649826551</c:v>
                </c:pt>
                <c:pt idx="5441">
                  <c:v>6400.0762781878193</c:v>
                </c:pt>
                <c:pt idx="5442">
                  <c:v>6401.2460557334789</c:v>
                </c:pt>
                <c:pt idx="5443">
                  <c:v>6402.4158309024251</c:v>
                </c:pt>
                <c:pt idx="5444">
                  <c:v>6403.5856036947207</c:v>
                </c:pt>
                <c:pt idx="5445">
                  <c:v>6404.7553741103029</c:v>
                </c:pt>
                <c:pt idx="5446">
                  <c:v>6405.9251421493</c:v>
                </c:pt>
                <c:pt idx="5447">
                  <c:v>6407.0949078115827</c:v>
                </c:pt>
                <c:pt idx="5448">
                  <c:v>6408.2646710972158</c:v>
                </c:pt>
                <c:pt idx="5449">
                  <c:v>6409.4344320061991</c:v>
                </c:pt>
                <c:pt idx="5450">
                  <c:v>6410.6041905385982</c:v>
                </c:pt>
                <c:pt idx="5451">
                  <c:v>6411.7739466943476</c:v>
                </c:pt>
                <c:pt idx="5452">
                  <c:v>6412.9437004734464</c:v>
                </c:pt>
                <c:pt idx="5453">
                  <c:v>6414.1134518758963</c:v>
                </c:pt>
                <c:pt idx="5454">
                  <c:v>6415.2832009016975</c:v>
                </c:pt>
                <c:pt idx="5455">
                  <c:v>6416.4529475509771</c:v>
                </c:pt>
                <c:pt idx="5456">
                  <c:v>6417.6226918235434</c:v>
                </c:pt>
                <c:pt idx="5457">
                  <c:v>6418.7924337195882</c:v>
                </c:pt>
                <c:pt idx="5458">
                  <c:v>6419.9621732389842</c:v>
                </c:pt>
                <c:pt idx="5459">
                  <c:v>6421.1319103817959</c:v>
                </c:pt>
                <c:pt idx="5460">
                  <c:v>6422.3016451480216</c:v>
                </c:pt>
                <c:pt idx="5461">
                  <c:v>6423.4713775375985</c:v>
                </c:pt>
                <c:pt idx="5462">
                  <c:v>6424.6411075506539</c:v>
                </c:pt>
                <c:pt idx="5463">
                  <c:v>6425.8108351871251</c:v>
                </c:pt>
                <c:pt idx="5464">
                  <c:v>6426.9805604470121</c:v>
                </c:pt>
                <c:pt idx="5465">
                  <c:v>6428.150283330313</c:v>
                </c:pt>
                <c:pt idx="5466">
                  <c:v>6429.3200038370942</c:v>
                </c:pt>
                <c:pt idx="5467">
                  <c:v>6430.4897219672903</c:v>
                </c:pt>
                <c:pt idx="5468">
                  <c:v>6431.6594377209012</c:v>
                </c:pt>
                <c:pt idx="5469">
                  <c:v>6432.8291510979925</c:v>
                </c:pt>
                <c:pt idx="5470">
                  <c:v>6433.9988620985632</c:v>
                </c:pt>
                <c:pt idx="5471">
                  <c:v>6435.1685707225488</c:v>
                </c:pt>
                <c:pt idx="5472">
                  <c:v>6436.3382769700138</c:v>
                </c:pt>
                <c:pt idx="5473">
                  <c:v>6437.5079808409591</c:v>
                </c:pt>
                <c:pt idx="5474">
                  <c:v>6438.6776823353839</c:v>
                </c:pt>
                <c:pt idx="5475">
                  <c:v>6439.8473814532881</c:v>
                </c:pt>
                <c:pt idx="5476">
                  <c:v>6441.0170781946717</c:v>
                </c:pt>
                <c:pt idx="5477">
                  <c:v>6442.1867725595357</c:v>
                </c:pt>
                <c:pt idx="5478">
                  <c:v>6443.3564645478791</c:v>
                </c:pt>
                <c:pt idx="5479">
                  <c:v>6444.5261541597019</c:v>
                </c:pt>
                <c:pt idx="5480">
                  <c:v>6445.6958413950697</c:v>
                </c:pt>
                <c:pt idx="5481">
                  <c:v>6446.8655262539814</c:v>
                </c:pt>
                <c:pt idx="5482">
                  <c:v>6448.0352087363726</c:v>
                </c:pt>
                <c:pt idx="5483">
                  <c:v>6449.2048888422441</c:v>
                </c:pt>
                <c:pt idx="5484">
                  <c:v>6450.3745665716597</c:v>
                </c:pt>
                <c:pt idx="5485">
                  <c:v>6451.5442419246192</c:v>
                </c:pt>
                <c:pt idx="5486">
                  <c:v>6452.7139149011236</c:v>
                </c:pt>
                <c:pt idx="5487">
                  <c:v>6453.8835855011075</c:v>
                </c:pt>
                <c:pt idx="5488">
                  <c:v>6455.0532537247</c:v>
                </c:pt>
                <c:pt idx="5489">
                  <c:v>6456.2229195717719</c:v>
                </c:pt>
                <c:pt idx="5490">
                  <c:v>6457.3925830424532</c:v>
                </c:pt>
                <c:pt idx="5491">
                  <c:v>6458.5622441366795</c:v>
                </c:pt>
                <c:pt idx="5492">
                  <c:v>6459.7319028544498</c:v>
                </c:pt>
                <c:pt idx="5493">
                  <c:v>6460.9015591957641</c:v>
                </c:pt>
                <c:pt idx="5494">
                  <c:v>6462.071213160687</c:v>
                </c:pt>
                <c:pt idx="5495">
                  <c:v>6463.2408647491548</c:v>
                </c:pt>
                <c:pt idx="5496">
                  <c:v>6464.4105139612311</c:v>
                </c:pt>
                <c:pt idx="5497">
                  <c:v>6465.580160796917</c:v>
                </c:pt>
                <c:pt idx="5498">
                  <c:v>6466.7498052561468</c:v>
                </c:pt>
                <c:pt idx="5499">
                  <c:v>6467.9194473389853</c:v>
                </c:pt>
                <c:pt idx="5500">
                  <c:v>6469.0890870454332</c:v>
                </c:pt>
                <c:pt idx="5501">
                  <c:v>6470.2587243754897</c:v>
                </c:pt>
                <c:pt idx="5502">
                  <c:v>6471.4283593290911</c:v>
                </c:pt>
                <c:pt idx="5503">
                  <c:v>6472.5979919063657</c:v>
                </c:pt>
                <c:pt idx="5504">
                  <c:v>6473.7676221072488</c:v>
                </c:pt>
                <c:pt idx="5505">
                  <c:v>6474.937249931806</c:v>
                </c:pt>
                <c:pt idx="5506">
                  <c:v>6476.1068753799073</c:v>
                </c:pt>
                <c:pt idx="5507">
                  <c:v>6477.2764984516825</c:v>
                </c:pt>
                <c:pt idx="5508">
                  <c:v>6478.446119147131</c:v>
                </c:pt>
                <c:pt idx="5509">
                  <c:v>6479.6157374661243</c:v>
                </c:pt>
                <c:pt idx="5510">
                  <c:v>6480.7853534088554</c:v>
                </c:pt>
                <c:pt idx="5511">
                  <c:v>6481.9549669751959</c:v>
                </c:pt>
                <c:pt idx="5512">
                  <c:v>6483.1245781652096</c:v>
                </c:pt>
                <c:pt idx="5513">
                  <c:v>6484.2941869788965</c:v>
                </c:pt>
                <c:pt idx="5514">
                  <c:v>6485.4637934162574</c:v>
                </c:pt>
                <c:pt idx="5515">
                  <c:v>6486.6333974772924</c:v>
                </c:pt>
                <c:pt idx="5516">
                  <c:v>6487.8029991619351</c:v>
                </c:pt>
                <c:pt idx="5517">
                  <c:v>6488.9725984703173</c:v>
                </c:pt>
                <c:pt idx="5518">
                  <c:v>6490.1421954023726</c:v>
                </c:pt>
                <c:pt idx="5519">
                  <c:v>6491.3117899581657</c:v>
                </c:pt>
                <c:pt idx="5520">
                  <c:v>6492.4813821375683</c:v>
                </c:pt>
                <c:pt idx="5521">
                  <c:v>6493.6509719407732</c:v>
                </c:pt>
                <c:pt idx="5522">
                  <c:v>6494.8205593675875</c:v>
                </c:pt>
                <c:pt idx="5523">
                  <c:v>6495.9901444181396</c:v>
                </c:pt>
                <c:pt idx="5524">
                  <c:v>6497.1597270924303</c:v>
                </c:pt>
                <c:pt idx="5525">
                  <c:v>6498.3293073904597</c:v>
                </c:pt>
                <c:pt idx="5526">
                  <c:v>6499.4988853121622</c:v>
                </c:pt>
                <c:pt idx="5527">
                  <c:v>6500.668460857667</c:v>
                </c:pt>
                <c:pt idx="5528">
                  <c:v>6501.8380340268459</c:v>
                </c:pt>
                <c:pt idx="5529">
                  <c:v>6503.0076048197634</c:v>
                </c:pt>
                <c:pt idx="5530">
                  <c:v>6504.1771732364832</c:v>
                </c:pt>
                <c:pt idx="5531">
                  <c:v>6505.3467392768762</c:v>
                </c:pt>
                <c:pt idx="5532">
                  <c:v>6506.5163029410733</c:v>
                </c:pt>
                <c:pt idx="5533">
                  <c:v>6507.6858642290072</c:v>
                </c:pt>
                <c:pt idx="5534">
                  <c:v>6508.8554231406806</c:v>
                </c:pt>
                <c:pt idx="5535">
                  <c:v>6510.0249796761564</c:v>
                </c:pt>
                <c:pt idx="5536">
                  <c:v>6511.1945338354344</c:v>
                </c:pt>
                <c:pt idx="5537">
                  <c:v>6512.3640856184511</c:v>
                </c:pt>
                <c:pt idx="5538">
                  <c:v>6513.533635025271</c:v>
                </c:pt>
                <c:pt idx="5539">
                  <c:v>6514.7031820558932</c:v>
                </c:pt>
                <c:pt idx="5540">
                  <c:v>6515.872726710254</c:v>
                </c:pt>
                <c:pt idx="5541">
                  <c:v>6517.0422689884172</c:v>
                </c:pt>
                <c:pt idx="5542">
                  <c:v>6518.2118088904481</c:v>
                </c:pt>
                <c:pt idx="5543">
                  <c:v>6519.3813464162176</c:v>
                </c:pt>
                <c:pt idx="5544">
                  <c:v>6520.5508815658541</c:v>
                </c:pt>
                <c:pt idx="5545">
                  <c:v>6521.7204143392937</c:v>
                </c:pt>
                <c:pt idx="5546">
                  <c:v>6522.8899447365357</c:v>
                </c:pt>
                <c:pt idx="5547">
                  <c:v>6524.0594727575808</c:v>
                </c:pt>
                <c:pt idx="5548">
                  <c:v>6525.2289984024937</c:v>
                </c:pt>
                <c:pt idx="5549">
                  <c:v>6526.3985216712736</c:v>
                </c:pt>
                <c:pt idx="5550">
                  <c:v>6527.5680425638566</c:v>
                </c:pt>
                <c:pt idx="5551">
                  <c:v>6528.7375610802428</c:v>
                </c:pt>
                <c:pt idx="5552">
                  <c:v>6529.9070772205605</c:v>
                </c:pt>
                <c:pt idx="5553">
                  <c:v>6531.0765909846814</c:v>
                </c:pt>
                <c:pt idx="5554">
                  <c:v>6532.2461023726701</c:v>
                </c:pt>
                <c:pt idx="5555">
                  <c:v>6533.4156113845256</c:v>
                </c:pt>
                <c:pt idx="5556">
                  <c:v>6534.5851180203135</c:v>
                </c:pt>
                <c:pt idx="5557">
                  <c:v>6535.7546222799047</c:v>
                </c:pt>
                <c:pt idx="5558">
                  <c:v>6536.9241241633626</c:v>
                </c:pt>
                <c:pt idx="5559">
                  <c:v>6538.093623670753</c:v>
                </c:pt>
                <c:pt idx="5560">
                  <c:v>6539.2631208020111</c:v>
                </c:pt>
                <c:pt idx="5561">
                  <c:v>6540.4326155572007</c:v>
                </c:pt>
                <c:pt idx="5562">
                  <c:v>6541.6021079362581</c:v>
                </c:pt>
                <c:pt idx="5563">
                  <c:v>6542.7715979391833</c:v>
                </c:pt>
                <c:pt idx="5564">
                  <c:v>6543.9410855660399</c:v>
                </c:pt>
                <c:pt idx="5565">
                  <c:v>6545.1105708168288</c:v>
                </c:pt>
                <c:pt idx="5566">
                  <c:v>6546.2800536915502</c:v>
                </c:pt>
                <c:pt idx="5567">
                  <c:v>6547.4495341902038</c:v>
                </c:pt>
                <c:pt idx="5568">
                  <c:v>6548.6190123127244</c:v>
                </c:pt>
                <c:pt idx="5569">
                  <c:v>6549.7884880592419</c:v>
                </c:pt>
                <c:pt idx="5570">
                  <c:v>6550.9579614296272</c:v>
                </c:pt>
                <c:pt idx="5571">
                  <c:v>6552.1274324240094</c:v>
                </c:pt>
                <c:pt idx="5572">
                  <c:v>6553.296901042323</c:v>
                </c:pt>
                <c:pt idx="5573">
                  <c:v>6554.4663672845691</c:v>
                </c:pt>
                <c:pt idx="5574">
                  <c:v>6555.635831150812</c:v>
                </c:pt>
                <c:pt idx="5575">
                  <c:v>6556.8052926409864</c:v>
                </c:pt>
                <c:pt idx="5576">
                  <c:v>6557.9747517551586</c:v>
                </c:pt>
                <c:pt idx="5577">
                  <c:v>6559.1442084932623</c:v>
                </c:pt>
                <c:pt idx="5578">
                  <c:v>6560.313662855363</c:v>
                </c:pt>
                <c:pt idx="5579">
                  <c:v>6561.4831148414596</c:v>
                </c:pt>
                <c:pt idx="5580">
                  <c:v>6562.6525644514895</c:v>
                </c:pt>
                <c:pt idx="5581">
                  <c:v>6563.82201168558</c:v>
                </c:pt>
                <c:pt idx="5582">
                  <c:v>6564.9914565436029</c:v>
                </c:pt>
                <c:pt idx="5583">
                  <c:v>6566.1608990256873</c:v>
                </c:pt>
                <c:pt idx="5584">
                  <c:v>6567.3303391317677</c:v>
                </c:pt>
                <c:pt idx="5585">
                  <c:v>6568.4997768618459</c:v>
                </c:pt>
                <c:pt idx="5586">
                  <c:v>6569.6692122159202</c:v>
                </c:pt>
                <c:pt idx="5587">
                  <c:v>6570.8386451939914</c:v>
                </c:pt>
                <c:pt idx="5588">
                  <c:v>6572.0080757961241</c:v>
                </c:pt>
                <c:pt idx="5589">
                  <c:v>6573.1775040223183</c:v>
                </c:pt>
                <c:pt idx="5590">
                  <c:v>6574.3469298725086</c:v>
                </c:pt>
                <c:pt idx="5591">
                  <c:v>6575.5163533466966</c:v>
                </c:pt>
                <c:pt idx="5592">
                  <c:v>6576.6857744450099</c:v>
                </c:pt>
                <c:pt idx="5593">
                  <c:v>6577.8551931673201</c:v>
                </c:pt>
                <c:pt idx="5594">
                  <c:v>6579.0246095136918</c:v>
                </c:pt>
                <c:pt idx="5595">
                  <c:v>6580.194023484124</c:v>
                </c:pt>
                <c:pt idx="5596">
                  <c:v>6581.3634350786187</c:v>
                </c:pt>
                <c:pt idx="5597">
                  <c:v>6582.5328442971741</c:v>
                </c:pt>
                <c:pt idx="5598">
                  <c:v>6583.7022511398563</c:v>
                </c:pt>
                <c:pt idx="5599">
                  <c:v>6584.8716556065347</c:v>
                </c:pt>
                <c:pt idx="5600">
                  <c:v>6586.0410576973391</c:v>
                </c:pt>
                <c:pt idx="5601">
                  <c:v>6587.2104574122695</c:v>
                </c:pt>
                <c:pt idx="5602">
                  <c:v>6588.3798547512615</c:v>
                </c:pt>
                <c:pt idx="5603">
                  <c:v>6589.549249714315</c:v>
                </c:pt>
                <c:pt idx="5604">
                  <c:v>6590.7186423014937</c:v>
                </c:pt>
                <c:pt idx="5605">
                  <c:v>6591.8880325127993</c:v>
                </c:pt>
                <c:pt idx="5606">
                  <c:v>6593.0574203481656</c:v>
                </c:pt>
                <c:pt idx="5607">
                  <c:v>6594.2268058077234</c:v>
                </c:pt>
                <c:pt idx="5608">
                  <c:v>6595.3961888913418</c:v>
                </c:pt>
                <c:pt idx="5609">
                  <c:v>6596.5655695990863</c:v>
                </c:pt>
                <c:pt idx="5610">
                  <c:v>6597.7349479309569</c:v>
                </c:pt>
                <c:pt idx="5611">
                  <c:v>6598.9043238870181</c:v>
                </c:pt>
                <c:pt idx="5612">
                  <c:v>6600.0736974672054</c:v>
                </c:pt>
                <c:pt idx="5613">
                  <c:v>6601.2430686715188</c:v>
                </c:pt>
                <c:pt idx="5614">
                  <c:v>6602.4124374999583</c:v>
                </c:pt>
                <c:pt idx="5615">
                  <c:v>6603.5818039525884</c:v>
                </c:pt>
                <c:pt idx="5616">
                  <c:v>6604.7511680293446</c:v>
                </c:pt>
                <c:pt idx="5617">
                  <c:v>6605.9205297302915</c:v>
                </c:pt>
                <c:pt idx="5618">
                  <c:v>6607.0898890554281</c:v>
                </c:pt>
                <c:pt idx="5619">
                  <c:v>6608.2592460046917</c:v>
                </c:pt>
                <c:pt idx="5620">
                  <c:v>6609.428600578146</c:v>
                </c:pt>
                <c:pt idx="5621">
                  <c:v>6610.5979527758545</c:v>
                </c:pt>
                <c:pt idx="5622">
                  <c:v>6611.7673025976901</c:v>
                </c:pt>
                <c:pt idx="5623">
                  <c:v>6612.9366500437163</c:v>
                </c:pt>
                <c:pt idx="5624">
                  <c:v>6614.1059951139323</c:v>
                </c:pt>
                <c:pt idx="5625">
                  <c:v>6615.2753378083398</c:v>
                </c:pt>
                <c:pt idx="5626">
                  <c:v>6616.4446781270017</c:v>
                </c:pt>
                <c:pt idx="5627">
                  <c:v>6617.6140160698551</c:v>
                </c:pt>
                <c:pt idx="5628">
                  <c:v>6618.7833516369637</c:v>
                </c:pt>
                <c:pt idx="5629">
                  <c:v>6619.9526848282621</c:v>
                </c:pt>
                <c:pt idx="5630">
                  <c:v>6621.1220156437521</c:v>
                </c:pt>
                <c:pt idx="5631">
                  <c:v>6622.2913440834964</c:v>
                </c:pt>
                <c:pt idx="5632">
                  <c:v>6623.4606701474968</c:v>
                </c:pt>
                <c:pt idx="5633">
                  <c:v>6624.6299938357524</c:v>
                </c:pt>
                <c:pt idx="5634">
                  <c:v>6625.7993151481987</c:v>
                </c:pt>
                <c:pt idx="5635">
                  <c:v>6626.9686340849639</c:v>
                </c:pt>
                <c:pt idx="5636">
                  <c:v>6628.1379506459207</c:v>
                </c:pt>
                <c:pt idx="5637">
                  <c:v>6629.3072648311972</c:v>
                </c:pt>
                <c:pt idx="5638">
                  <c:v>6630.476576640729</c:v>
                </c:pt>
                <c:pt idx="5639">
                  <c:v>6631.6458860745161</c:v>
                </c:pt>
                <c:pt idx="5640">
                  <c:v>6632.8151931325583</c:v>
                </c:pt>
                <c:pt idx="5641">
                  <c:v>6633.9844978149213</c:v>
                </c:pt>
                <c:pt idx="5642">
                  <c:v>6635.1538001215386</c:v>
                </c:pt>
                <c:pt idx="5643">
                  <c:v>6636.3231000524756</c:v>
                </c:pt>
                <c:pt idx="5644">
                  <c:v>6637.4923976076689</c:v>
                </c:pt>
                <c:pt idx="5645">
                  <c:v>6638.661692787181</c:v>
                </c:pt>
                <c:pt idx="5646">
                  <c:v>6639.8309855910138</c:v>
                </c:pt>
                <c:pt idx="5647">
                  <c:v>6641.0002760191019</c:v>
                </c:pt>
                <c:pt idx="5648">
                  <c:v>6642.1695640715734</c:v>
                </c:pt>
                <c:pt idx="5649">
                  <c:v>6643.3388497483656</c:v>
                </c:pt>
                <c:pt idx="5650">
                  <c:v>6644.5081330494131</c:v>
                </c:pt>
                <c:pt idx="5651">
                  <c:v>6645.6774139748459</c:v>
                </c:pt>
                <c:pt idx="5652">
                  <c:v>6646.8466925245975</c:v>
                </c:pt>
                <c:pt idx="5653">
                  <c:v>6648.015968698669</c:v>
                </c:pt>
                <c:pt idx="5654">
                  <c:v>6649.1852424971257</c:v>
                </c:pt>
                <c:pt idx="5655">
                  <c:v>6650.3545139199023</c:v>
                </c:pt>
                <c:pt idx="5656">
                  <c:v>6651.5237829669986</c:v>
                </c:pt>
                <c:pt idx="5657">
                  <c:v>6652.6930496384794</c:v>
                </c:pt>
                <c:pt idx="5658">
                  <c:v>6653.8623139343445</c:v>
                </c:pt>
                <c:pt idx="5659">
                  <c:v>6655.0315758545939</c:v>
                </c:pt>
                <c:pt idx="5660">
                  <c:v>6656.2008353991641</c:v>
                </c:pt>
                <c:pt idx="5661">
                  <c:v>6657.3700925681178</c:v>
                </c:pt>
                <c:pt idx="5662">
                  <c:v>6658.5393473614567</c:v>
                </c:pt>
                <c:pt idx="5663">
                  <c:v>6659.7085997791801</c:v>
                </c:pt>
                <c:pt idx="5664">
                  <c:v>6660.8778498213524</c:v>
                </c:pt>
                <c:pt idx="5665">
                  <c:v>6662.0470974878453</c:v>
                </c:pt>
                <c:pt idx="5666">
                  <c:v>6663.2163427787864</c:v>
                </c:pt>
                <c:pt idx="5667">
                  <c:v>6664.3855856941127</c:v>
                </c:pt>
                <c:pt idx="5668">
                  <c:v>6665.554826233888</c:v>
                </c:pt>
                <c:pt idx="5669">
                  <c:v>6666.7240643980476</c:v>
                </c:pt>
                <c:pt idx="5670">
                  <c:v>6667.8933001865926</c:v>
                </c:pt>
                <c:pt idx="5671">
                  <c:v>6669.0625335995855</c:v>
                </c:pt>
                <c:pt idx="5672">
                  <c:v>6670.2317646370284</c:v>
                </c:pt>
                <c:pt idx="5673">
                  <c:v>6671.4009932989202</c:v>
                </c:pt>
                <c:pt idx="5674">
                  <c:v>6672.5702195851964</c:v>
                </c:pt>
                <c:pt idx="5675">
                  <c:v>6673.739443495987</c:v>
                </c:pt>
                <c:pt idx="5676">
                  <c:v>6674.9086650311619</c:v>
                </c:pt>
                <c:pt idx="5677">
                  <c:v>6676.0778841908505</c:v>
                </c:pt>
                <c:pt idx="5678">
                  <c:v>6677.2471009749233</c:v>
                </c:pt>
                <c:pt idx="5679">
                  <c:v>6678.4163153835098</c:v>
                </c:pt>
                <c:pt idx="5680">
                  <c:v>6679.585527416546</c:v>
                </c:pt>
                <c:pt idx="5681">
                  <c:v>6680.7547370740958</c:v>
                </c:pt>
                <c:pt idx="5682">
                  <c:v>6681.9239443560946</c:v>
                </c:pt>
                <c:pt idx="5683">
                  <c:v>6683.0931492625432</c:v>
                </c:pt>
                <c:pt idx="5684">
                  <c:v>6684.2623517935053</c:v>
                </c:pt>
                <c:pt idx="5685">
                  <c:v>6685.431551948981</c:v>
                </c:pt>
                <c:pt idx="5686">
                  <c:v>6686.6007497289702</c:v>
                </c:pt>
                <c:pt idx="5687">
                  <c:v>6687.7699451334092</c:v>
                </c:pt>
                <c:pt idx="5688">
                  <c:v>6688.9391381624264</c:v>
                </c:pt>
                <c:pt idx="5689">
                  <c:v>6690.1083288158925</c:v>
                </c:pt>
                <c:pt idx="5690">
                  <c:v>6691.277517093873</c:v>
                </c:pt>
                <c:pt idx="5691">
                  <c:v>6692.4467029964317</c:v>
                </c:pt>
                <c:pt idx="5692">
                  <c:v>6693.6158865234393</c:v>
                </c:pt>
                <c:pt idx="5693">
                  <c:v>6694.7850676750259</c:v>
                </c:pt>
                <c:pt idx="5694">
                  <c:v>6695.954246451126</c:v>
                </c:pt>
                <c:pt idx="5695">
                  <c:v>6697.1234228518042</c:v>
                </c:pt>
                <c:pt idx="5696">
                  <c:v>6698.292596876996</c:v>
                </c:pt>
                <c:pt idx="5697">
                  <c:v>6699.4617685267667</c:v>
                </c:pt>
                <c:pt idx="5698">
                  <c:v>6700.6309378010519</c:v>
                </c:pt>
                <c:pt idx="5699">
                  <c:v>6701.8001046999789</c:v>
                </c:pt>
                <c:pt idx="5700">
                  <c:v>6702.9692692234203</c:v>
                </c:pt>
                <c:pt idx="5701">
                  <c:v>6704.1384313713752</c:v>
                </c:pt>
                <c:pt idx="5702">
                  <c:v>6705.3075911439737</c:v>
                </c:pt>
                <c:pt idx="5703">
                  <c:v>6706.4767485411503</c:v>
                </c:pt>
                <c:pt idx="5704">
                  <c:v>6707.6459035629059</c:v>
                </c:pt>
                <c:pt idx="5705">
                  <c:v>6708.8150562092387</c:v>
                </c:pt>
                <c:pt idx="5706">
                  <c:v>6709.9842064801505</c:v>
                </c:pt>
                <c:pt idx="5707">
                  <c:v>6711.1533543757059</c:v>
                </c:pt>
                <c:pt idx="5708">
                  <c:v>6712.3224998958394</c:v>
                </c:pt>
                <c:pt idx="5709">
                  <c:v>6713.491643040551</c:v>
                </c:pt>
                <c:pt idx="5710">
                  <c:v>6714.6607838099062</c:v>
                </c:pt>
                <c:pt idx="5711">
                  <c:v>6715.8299222039041</c:v>
                </c:pt>
                <c:pt idx="5712">
                  <c:v>6716.9990582224809</c:v>
                </c:pt>
                <c:pt idx="5713">
                  <c:v>6718.1681918657005</c:v>
                </c:pt>
                <c:pt idx="5714">
                  <c:v>6719.3373231335627</c:v>
                </c:pt>
                <c:pt idx="5715">
                  <c:v>6720.5064520260685</c:v>
                </c:pt>
                <c:pt idx="5716">
                  <c:v>6721.6755785431524</c:v>
                </c:pt>
                <c:pt idx="5717">
                  <c:v>6722.8447026849444</c:v>
                </c:pt>
                <c:pt idx="5718">
                  <c:v>6724.0138244513792</c:v>
                </c:pt>
                <c:pt idx="5719">
                  <c:v>6725.182943842522</c:v>
                </c:pt>
                <c:pt idx="5720">
                  <c:v>6726.352060858243</c:v>
                </c:pt>
                <c:pt idx="5721">
                  <c:v>6727.5211754986713</c:v>
                </c:pt>
                <c:pt idx="5722">
                  <c:v>6728.6902877637431</c:v>
                </c:pt>
                <c:pt idx="5723">
                  <c:v>6729.8593976535221</c:v>
                </c:pt>
                <c:pt idx="5724">
                  <c:v>6731.0285051680094</c:v>
                </c:pt>
                <c:pt idx="5725">
                  <c:v>6732.1976103071402</c:v>
                </c:pt>
                <c:pt idx="5726">
                  <c:v>6733.3667130709773</c:v>
                </c:pt>
                <c:pt idx="5727">
                  <c:v>6734.535813459459</c:v>
                </c:pt>
                <c:pt idx="5728">
                  <c:v>6735.7049114727115</c:v>
                </c:pt>
                <c:pt idx="5729">
                  <c:v>6736.8740071106085</c:v>
                </c:pt>
                <c:pt idx="5730">
                  <c:v>6738.0431003732765</c:v>
                </c:pt>
                <c:pt idx="5731">
                  <c:v>6739.212191260589</c:v>
                </c:pt>
                <c:pt idx="5732">
                  <c:v>6740.3812797726723</c:v>
                </c:pt>
                <c:pt idx="5733">
                  <c:v>6741.5503659094647</c:v>
                </c:pt>
                <c:pt idx="5734">
                  <c:v>6742.719449671029</c:v>
                </c:pt>
                <c:pt idx="5735">
                  <c:v>6743.8885310573005</c:v>
                </c:pt>
                <c:pt idx="5736">
                  <c:v>6745.0576100682802</c:v>
                </c:pt>
                <c:pt idx="5737">
                  <c:v>6746.2266867040316</c:v>
                </c:pt>
                <c:pt idx="5738">
                  <c:v>6747.3957609644913</c:v>
                </c:pt>
                <c:pt idx="5739">
                  <c:v>6748.5648328497882</c:v>
                </c:pt>
                <c:pt idx="5740">
                  <c:v>6749.7339023597924</c:v>
                </c:pt>
                <c:pt idx="5741">
                  <c:v>6750.9029694945039</c:v>
                </c:pt>
                <c:pt idx="5742">
                  <c:v>6752.0720342540526</c:v>
                </c:pt>
                <c:pt idx="5743">
                  <c:v>6753.2410966383741</c:v>
                </c:pt>
                <c:pt idx="5744">
                  <c:v>6754.4101566474674</c:v>
                </c:pt>
                <c:pt idx="5745">
                  <c:v>6755.5792142813334</c:v>
                </c:pt>
                <c:pt idx="5746">
                  <c:v>6756.7482695399713</c:v>
                </c:pt>
                <c:pt idx="5747">
                  <c:v>6757.9173224234464</c:v>
                </c:pt>
                <c:pt idx="5748">
                  <c:v>6759.0863729316943</c:v>
                </c:pt>
                <c:pt idx="5749">
                  <c:v>6760.255421064714</c:v>
                </c:pt>
                <c:pt idx="5750">
                  <c:v>6761.4244668225701</c:v>
                </c:pt>
                <c:pt idx="5751">
                  <c:v>6762.5935102052645</c:v>
                </c:pt>
                <c:pt idx="5752">
                  <c:v>6763.7625512127306</c:v>
                </c:pt>
                <c:pt idx="5753">
                  <c:v>6764.9315898450332</c:v>
                </c:pt>
                <c:pt idx="5754">
                  <c:v>6766.100626102173</c:v>
                </c:pt>
                <c:pt idx="5755">
                  <c:v>6767.2696599840856</c:v>
                </c:pt>
                <c:pt idx="5756">
                  <c:v>6768.4386914908991</c:v>
                </c:pt>
                <c:pt idx="5757">
                  <c:v>6769.60772062255</c:v>
                </c:pt>
                <c:pt idx="5758">
                  <c:v>6770.7767473790382</c:v>
                </c:pt>
                <c:pt idx="5759">
                  <c:v>6771.9457717603627</c:v>
                </c:pt>
                <c:pt idx="5760">
                  <c:v>6773.1147937665246</c:v>
                </c:pt>
                <c:pt idx="5761">
                  <c:v>6774.2838133975883</c:v>
                </c:pt>
                <c:pt idx="5762">
                  <c:v>6775.4528306534885</c:v>
                </c:pt>
                <c:pt idx="5763">
                  <c:v>6776.6218455342259</c:v>
                </c:pt>
                <c:pt idx="5764">
                  <c:v>6777.7908580399289</c:v>
                </c:pt>
                <c:pt idx="5765">
                  <c:v>6778.9598681704047</c:v>
                </c:pt>
                <c:pt idx="5766">
                  <c:v>6780.1288759258468</c:v>
                </c:pt>
                <c:pt idx="5767">
                  <c:v>6781.2978813061254</c:v>
                </c:pt>
                <c:pt idx="5768">
                  <c:v>6782.4668843113714</c:v>
                </c:pt>
                <c:pt idx="5769">
                  <c:v>6783.6358849414537</c:v>
                </c:pt>
                <c:pt idx="5770">
                  <c:v>6784.804883196437</c:v>
                </c:pt>
                <c:pt idx="5771">
                  <c:v>6785.9738790763222</c:v>
                </c:pt>
                <c:pt idx="5772">
                  <c:v>6787.1428725811738</c:v>
                </c:pt>
                <c:pt idx="5773">
                  <c:v>6788.3118637109274</c:v>
                </c:pt>
                <c:pt idx="5774">
                  <c:v>6789.4808524655818</c:v>
                </c:pt>
                <c:pt idx="5775">
                  <c:v>6790.6498388451382</c:v>
                </c:pt>
                <c:pt idx="5776">
                  <c:v>6791.818822849661</c:v>
                </c:pt>
                <c:pt idx="5777">
                  <c:v>6792.9878044790848</c:v>
                </c:pt>
                <c:pt idx="5778">
                  <c:v>6794.156783733476</c:v>
                </c:pt>
                <c:pt idx="5779">
                  <c:v>6795.3257606128327</c:v>
                </c:pt>
                <c:pt idx="5780">
                  <c:v>6796.494735117155</c:v>
                </c:pt>
                <c:pt idx="5781">
                  <c:v>6797.66370724638</c:v>
                </c:pt>
                <c:pt idx="5782">
                  <c:v>6798.8326770005706</c:v>
                </c:pt>
                <c:pt idx="5783">
                  <c:v>6800.0016443797922</c:v>
                </c:pt>
                <c:pt idx="5784">
                  <c:v>6801.1706093839148</c:v>
                </c:pt>
                <c:pt idx="5785">
                  <c:v>6802.3395720130693</c:v>
                </c:pt>
                <c:pt idx="5786">
                  <c:v>6803.5085322671248</c:v>
                </c:pt>
                <c:pt idx="5787">
                  <c:v>6804.6774901462113</c:v>
                </c:pt>
                <c:pt idx="5788">
                  <c:v>6805.846445650328</c:v>
                </c:pt>
                <c:pt idx="5789">
                  <c:v>6807.015398779412</c:v>
                </c:pt>
                <c:pt idx="5790">
                  <c:v>6808.1843495334615</c:v>
                </c:pt>
                <c:pt idx="5791">
                  <c:v>6809.3532979125421</c:v>
                </c:pt>
                <c:pt idx="5792">
                  <c:v>6810.5222439166537</c:v>
                </c:pt>
                <c:pt idx="5793">
                  <c:v>6811.6911875457317</c:v>
                </c:pt>
                <c:pt idx="5794">
                  <c:v>6812.8601287998399</c:v>
                </c:pt>
                <c:pt idx="5795">
                  <c:v>6814.0290676789791</c:v>
                </c:pt>
                <c:pt idx="5796">
                  <c:v>6815.1980041831503</c:v>
                </c:pt>
                <c:pt idx="5797">
                  <c:v>6816.3669383123506</c:v>
                </c:pt>
                <c:pt idx="5798">
                  <c:v>6817.5358700665829</c:v>
                </c:pt>
                <c:pt idx="5799">
                  <c:v>6818.7047994459108</c:v>
                </c:pt>
                <c:pt idx="5800">
                  <c:v>6819.8737264502042</c:v>
                </c:pt>
                <c:pt idx="5801">
                  <c:v>6821.0426510795933</c:v>
                </c:pt>
                <c:pt idx="5802">
                  <c:v>6822.2115733340779</c:v>
                </c:pt>
                <c:pt idx="5803">
                  <c:v>6823.380493213529</c:v>
                </c:pt>
                <c:pt idx="5804">
                  <c:v>6824.5494107181403</c:v>
                </c:pt>
                <c:pt idx="5805">
                  <c:v>6825.7183258477817</c:v>
                </c:pt>
                <c:pt idx="5806">
                  <c:v>6826.8872386025196</c:v>
                </c:pt>
                <c:pt idx="5807">
                  <c:v>6828.0561489822876</c:v>
                </c:pt>
                <c:pt idx="5808">
                  <c:v>6829.2250569872158</c:v>
                </c:pt>
                <c:pt idx="5809">
                  <c:v>6830.393962617175</c:v>
                </c:pt>
                <c:pt idx="5810">
                  <c:v>6831.5628658722298</c:v>
                </c:pt>
                <c:pt idx="5811">
                  <c:v>6832.7317667524449</c:v>
                </c:pt>
                <c:pt idx="5812">
                  <c:v>6833.9006652576909</c:v>
                </c:pt>
                <c:pt idx="5813">
                  <c:v>6835.0695613880962</c:v>
                </c:pt>
                <c:pt idx="5814">
                  <c:v>6836.238455143598</c:v>
                </c:pt>
                <c:pt idx="5815">
                  <c:v>6837.4073465242591</c:v>
                </c:pt>
                <c:pt idx="5816">
                  <c:v>6838.5762355300158</c:v>
                </c:pt>
                <c:pt idx="5817">
                  <c:v>6839.745122160868</c:v>
                </c:pt>
                <c:pt idx="5818">
                  <c:v>6840.9140064168805</c:v>
                </c:pt>
                <c:pt idx="5819">
                  <c:v>6842.0828882980531</c:v>
                </c:pt>
                <c:pt idx="5820">
                  <c:v>6843.251767804386</c:v>
                </c:pt>
                <c:pt idx="5821">
                  <c:v>6844.4206449358144</c:v>
                </c:pt>
                <c:pt idx="5822">
                  <c:v>6845.589519692403</c:v>
                </c:pt>
                <c:pt idx="5823">
                  <c:v>6846.7583920742163</c:v>
                </c:pt>
                <c:pt idx="5824">
                  <c:v>6847.9272620811244</c:v>
                </c:pt>
                <c:pt idx="5825">
                  <c:v>6849.0961297131935</c:v>
                </c:pt>
                <c:pt idx="5826">
                  <c:v>6850.2649949704874</c:v>
                </c:pt>
                <c:pt idx="5827">
                  <c:v>6851.4338578529405</c:v>
                </c:pt>
                <c:pt idx="5828">
                  <c:v>6852.6027183605547</c:v>
                </c:pt>
                <c:pt idx="5829">
                  <c:v>6853.7715764933928</c:v>
                </c:pt>
                <c:pt idx="5830">
                  <c:v>6854.9404322513919</c:v>
                </c:pt>
                <c:pt idx="5831">
                  <c:v>6856.1092856346149</c:v>
                </c:pt>
                <c:pt idx="5832">
                  <c:v>6857.2781366429981</c:v>
                </c:pt>
                <c:pt idx="5833">
                  <c:v>6858.4469852766715</c:v>
                </c:pt>
                <c:pt idx="5834">
                  <c:v>6859.6158315355042</c:v>
                </c:pt>
                <c:pt idx="5835">
                  <c:v>6860.7846754194979</c:v>
                </c:pt>
                <c:pt idx="5836">
                  <c:v>6861.9535169287801</c:v>
                </c:pt>
                <c:pt idx="5837">
                  <c:v>6863.122356063287</c:v>
                </c:pt>
                <c:pt idx="5838">
                  <c:v>6864.2911928230196</c:v>
                </c:pt>
                <c:pt idx="5839">
                  <c:v>6865.4600272079761</c:v>
                </c:pt>
                <c:pt idx="5840">
                  <c:v>6866.6288592181581</c:v>
                </c:pt>
                <c:pt idx="5841">
                  <c:v>6867.7976888536286</c:v>
                </c:pt>
                <c:pt idx="5842">
                  <c:v>6868.9665161143248</c:v>
                </c:pt>
                <c:pt idx="5843">
                  <c:v>6870.1353410003094</c:v>
                </c:pt>
                <c:pt idx="5844">
                  <c:v>6871.3041635115196</c:v>
                </c:pt>
                <c:pt idx="5845">
                  <c:v>6872.4729836479537</c:v>
                </c:pt>
                <c:pt idx="5846">
                  <c:v>6873.6418014097426</c:v>
                </c:pt>
                <c:pt idx="5847">
                  <c:v>6874.8106167967562</c:v>
                </c:pt>
                <c:pt idx="5848">
                  <c:v>6875.9794298090583</c:v>
                </c:pt>
                <c:pt idx="5849">
                  <c:v>6877.1482404466506</c:v>
                </c:pt>
                <c:pt idx="5850">
                  <c:v>6878.3170487095322</c:v>
                </c:pt>
                <c:pt idx="5851">
                  <c:v>6879.4858545977031</c:v>
                </c:pt>
                <c:pt idx="5852">
                  <c:v>6880.6546581111634</c:v>
                </c:pt>
                <c:pt idx="5853">
                  <c:v>6881.823459249913</c:v>
                </c:pt>
                <c:pt idx="5854">
                  <c:v>6882.9922580140164</c:v>
                </c:pt>
                <c:pt idx="5855">
                  <c:v>6884.1610544034102</c:v>
                </c:pt>
                <c:pt idx="5856">
                  <c:v>6885.3298484181569</c:v>
                </c:pt>
                <c:pt idx="5857">
                  <c:v>6886.4986400581929</c:v>
                </c:pt>
                <c:pt idx="5858">
                  <c:v>6887.6674293235192</c:v>
                </c:pt>
                <c:pt idx="5859">
                  <c:v>6888.8362162142639</c:v>
                </c:pt>
                <c:pt idx="5860">
                  <c:v>6890.005000730298</c:v>
                </c:pt>
                <c:pt idx="5861">
                  <c:v>6891.1737828716205</c:v>
                </c:pt>
                <c:pt idx="5862">
                  <c:v>6892.3425626383632</c:v>
                </c:pt>
                <c:pt idx="5863">
                  <c:v>6893.511340030459</c:v>
                </c:pt>
                <c:pt idx="5864">
                  <c:v>6894.6801150478441</c:v>
                </c:pt>
                <c:pt idx="5865">
                  <c:v>6895.8488876906476</c:v>
                </c:pt>
                <c:pt idx="5866">
                  <c:v>6897.017657958806</c:v>
                </c:pt>
                <c:pt idx="5867">
                  <c:v>6898.1864258523829</c:v>
                </c:pt>
                <c:pt idx="5868">
                  <c:v>6899.355191371249</c:v>
                </c:pt>
                <c:pt idx="5869">
                  <c:v>6900.5239545155337</c:v>
                </c:pt>
                <c:pt idx="5870">
                  <c:v>6901.6927152852368</c:v>
                </c:pt>
                <c:pt idx="5871">
                  <c:v>6902.8614736802938</c:v>
                </c:pt>
                <c:pt idx="5872">
                  <c:v>6904.0302297007702</c:v>
                </c:pt>
                <c:pt idx="5873">
                  <c:v>6905.1989833466005</c:v>
                </c:pt>
                <c:pt idx="5874">
                  <c:v>6906.3677346178492</c:v>
                </c:pt>
                <c:pt idx="5875">
                  <c:v>6907.5364835145165</c:v>
                </c:pt>
                <c:pt idx="5876">
                  <c:v>6908.7052300366022</c:v>
                </c:pt>
                <c:pt idx="5877">
                  <c:v>6909.8739741841064</c:v>
                </c:pt>
                <c:pt idx="5878">
                  <c:v>6911.0427159570299</c:v>
                </c:pt>
                <c:pt idx="5879">
                  <c:v>6912.2114553554366</c:v>
                </c:pt>
                <c:pt idx="5880">
                  <c:v>6913.3801923791971</c:v>
                </c:pt>
                <c:pt idx="5881">
                  <c:v>6914.5489270284415</c:v>
                </c:pt>
                <c:pt idx="5882">
                  <c:v>6915.7176593031036</c:v>
                </c:pt>
                <c:pt idx="5883">
                  <c:v>6916.8863892032496</c:v>
                </c:pt>
                <c:pt idx="5884">
                  <c:v>6918.055116728814</c:v>
                </c:pt>
                <c:pt idx="5885">
                  <c:v>6919.2238418798615</c:v>
                </c:pt>
                <c:pt idx="5886">
                  <c:v>6920.3925646563284</c:v>
                </c:pt>
                <c:pt idx="5887">
                  <c:v>6921.561285058342</c:v>
                </c:pt>
                <c:pt idx="5888">
                  <c:v>6922.730003085775</c:v>
                </c:pt>
                <c:pt idx="5889">
                  <c:v>6923.8987187386911</c:v>
                </c:pt>
                <c:pt idx="5890">
                  <c:v>6925.0674320170911</c:v>
                </c:pt>
                <c:pt idx="5891">
                  <c:v>6926.2361429209741</c:v>
                </c:pt>
                <c:pt idx="5892">
                  <c:v>6927.4048514503402</c:v>
                </c:pt>
                <c:pt idx="5893">
                  <c:v>6928.5735576051893</c:v>
                </c:pt>
                <c:pt idx="5894">
                  <c:v>6929.7422613855861</c:v>
                </c:pt>
                <c:pt idx="5895">
                  <c:v>6930.9109627914668</c:v>
                </c:pt>
                <c:pt idx="5896">
                  <c:v>6932.0796618228305</c:v>
                </c:pt>
                <c:pt idx="5897">
                  <c:v>6933.2483584797428</c:v>
                </c:pt>
                <c:pt idx="5898">
                  <c:v>6934.4170527622018</c:v>
                </c:pt>
                <c:pt idx="5899">
                  <c:v>6935.5857446701448</c:v>
                </c:pt>
                <c:pt idx="5900">
                  <c:v>6936.7544342036363</c:v>
                </c:pt>
                <c:pt idx="5901">
                  <c:v>6937.9231213626099</c:v>
                </c:pt>
                <c:pt idx="5902">
                  <c:v>6939.0918061471966</c:v>
                </c:pt>
                <c:pt idx="5903">
                  <c:v>6940.2604885573319</c:v>
                </c:pt>
                <c:pt idx="5904">
                  <c:v>6941.4291685929493</c:v>
                </c:pt>
                <c:pt idx="5905">
                  <c:v>6942.5978462541798</c:v>
                </c:pt>
                <c:pt idx="5906">
                  <c:v>6943.7665215409579</c:v>
                </c:pt>
                <c:pt idx="5907">
                  <c:v>6944.9351944532846</c:v>
                </c:pt>
                <c:pt idx="5908">
                  <c:v>6946.1038649911588</c:v>
                </c:pt>
                <c:pt idx="5909">
                  <c:v>6947.2725331546453</c:v>
                </c:pt>
                <c:pt idx="5910">
                  <c:v>6948.4411989436803</c:v>
                </c:pt>
                <c:pt idx="5911">
                  <c:v>6949.6098623583275</c:v>
                </c:pt>
                <c:pt idx="5912">
                  <c:v>6950.7785233985223</c:v>
                </c:pt>
                <c:pt idx="5913">
                  <c:v>6951.9471820643303</c:v>
                </c:pt>
                <c:pt idx="5914">
                  <c:v>6953.1158383557504</c:v>
                </c:pt>
                <c:pt idx="5915">
                  <c:v>6954.2844922727827</c:v>
                </c:pt>
                <c:pt idx="5916">
                  <c:v>6955.4531438154281</c:v>
                </c:pt>
                <c:pt idx="5917">
                  <c:v>6956.6217929836212</c:v>
                </c:pt>
                <c:pt idx="5918">
                  <c:v>6957.7904397774919</c:v>
                </c:pt>
                <c:pt idx="5919">
                  <c:v>6958.9590841969748</c:v>
                </c:pt>
                <c:pt idx="5920">
                  <c:v>6960.1277262420699</c:v>
                </c:pt>
                <c:pt idx="5921">
                  <c:v>6961.2963659128427</c:v>
                </c:pt>
                <c:pt idx="5922">
                  <c:v>6962.4650032091631</c:v>
                </c:pt>
                <c:pt idx="5923">
                  <c:v>6963.6336381312258</c:v>
                </c:pt>
                <c:pt idx="5924">
                  <c:v>6964.8022706788361</c:v>
                </c:pt>
                <c:pt idx="5925">
                  <c:v>6965.9709008521877</c:v>
                </c:pt>
                <c:pt idx="5926">
                  <c:v>6967.1395286511524</c:v>
                </c:pt>
                <c:pt idx="5927">
                  <c:v>6968.3081540757294</c:v>
                </c:pt>
                <c:pt idx="5928">
                  <c:v>6969.4767771260485</c:v>
                </c:pt>
                <c:pt idx="5929">
                  <c:v>6970.6453978019799</c:v>
                </c:pt>
                <c:pt idx="5930">
                  <c:v>6971.8140161036536</c:v>
                </c:pt>
                <c:pt idx="5931">
                  <c:v>6972.9826320309394</c:v>
                </c:pt>
                <c:pt idx="5932">
                  <c:v>6974.1512455839675</c:v>
                </c:pt>
                <c:pt idx="5933">
                  <c:v>6975.3198567626723</c:v>
                </c:pt>
                <c:pt idx="5934">
                  <c:v>6976.4884655670539</c:v>
                </c:pt>
                <c:pt idx="5935">
                  <c:v>6977.6570719971132</c:v>
                </c:pt>
                <c:pt idx="5936">
                  <c:v>6978.8256760529148</c:v>
                </c:pt>
                <c:pt idx="5937">
                  <c:v>6979.9942777343931</c:v>
                </c:pt>
                <c:pt idx="5938">
                  <c:v>6981.1628770416128</c:v>
                </c:pt>
                <c:pt idx="5939">
                  <c:v>6982.3314739745747</c:v>
                </c:pt>
                <c:pt idx="5940">
                  <c:v>6983.5000685332134</c:v>
                </c:pt>
                <c:pt idx="5941">
                  <c:v>6984.6686607175943</c:v>
                </c:pt>
                <c:pt idx="5942">
                  <c:v>6985.8372505277175</c:v>
                </c:pt>
                <c:pt idx="5943">
                  <c:v>6987.0058379635175</c:v>
                </c:pt>
                <c:pt idx="5944">
                  <c:v>6988.1744230251234</c:v>
                </c:pt>
                <c:pt idx="5945">
                  <c:v>6989.3430057124715</c:v>
                </c:pt>
                <c:pt idx="5946">
                  <c:v>6990.511586025561</c:v>
                </c:pt>
                <c:pt idx="5947">
                  <c:v>6991.6801639643927</c:v>
                </c:pt>
                <c:pt idx="5948">
                  <c:v>6992.8487395290313</c:v>
                </c:pt>
                <c:pt idx="5949">
                  <c:v>6994.0173127194112</c:v>
                </c:pt>
                <c:pt idx="5950">
                  <c:v>6995.1858835355333</c:v>
                </c:pt>
                <c:pt idx="5951">
                  <c:v>6996.3544519774614</c:v>
                </c:pt>
                <c:pt idx="5952">
                  <c:v>6997.5230180451954</c:v>
                </c:pt>
                <c:pt idx="5953">
                  <c:v>6998.6915817386725</c:v>
                </c:pt>
                <c:pt idx="5954">
                  <c:v>6999.8601430579547</c:v>
                </c:pt>
                <c:pt idx="5955">
                  <c:v>7001.0287020030446</c:v>
                </c:pt>
                <c:pt idx="5956">
                  <c:v>7002.1972585739404</c:v>
                </c:pt>
                <c:pt idx="5957">
                  <c:v>7003.3658127706422</c:v>
                </c:pt>
                <c:pt idx="5958">
                  <c:v>7004.5343645930861</c:v>
                </c:pt>
                <c:pt idx="5959">
                  <c:v>7005.7029140414015</c:v>
                </c:pt>
                <c:pt idx="5960">
                  <c:v>7006.8714611155228</c:v>
                </c:pt>
                <c:pt idx="5961">
                  <c:v>7008.0400058155155</c:v>
                </c:pt>
                <c:pt idx="5962">
                  <c:v>7009.2085481413151</c:v>
                </c:pt>
                <c:pt idx="5963">
                  <c:v>7010.3770880929205</c:v>
                </c:pt>
                <c:pt idx="5964">
                  <c:v>7011.5456256703974</c:v>
                </c:pt>
                <c:pt idx="5965">
                  <c:v>7012.7141608736802</c:v>
                </c:pt>
                <c:pt idx="5966">
                  <c:v>7013.8826937028343</c:v>
                </c:pt>
                <c:pt idx="5967">
                  <c:v>7015.0512241577944</c:v>
                </c:pt>
                <c:pt idx="5968">
                  <c:v>7016.2197522386914</c:v>
                </c:pt>
                <c:pt idx="5969">
                  <c:v>7017.3882779453934</c:v>
                </c:pt>
                <c:pt idx="5970">
                  <c:v>7018.5568012780323</c:v>
                </c:pt>
                <c:pt idx="5971">
                  <c:v>7019.725322236477</c:v>
                </c:pt>
                <c:pt idx="5972">
                  <c:v>7020.8938408207932</c:v>
                </c:pt>
                <c:pt idx="5973">
                  <c:v>7022.0623570310445</c:v>
                </c:pt>
                <c:pt idx="5974">
                  <c:v>7023.2308708671671</c:v>
                </c:pt>
                <c:pt idx="5975">
                  <c:v>7024.3993823291612</c:v>
                </c:pt>
                <c:pt idx="5976">
                  <c:v>7025.5678914170903</c:v>
                </c:pt>
                <c:pt idx="5977">
                  <c:v>7026.7363981308908</c:v>
                </c:pt>
                <c:pt idx="5978">
                  <c:v>7027.9049024705628</c:v>
                </c:pt>
                <c:pt idx="5979">
                  <c:v>7029.0734044362343</c:v>
                </c:pt>
                <c:pt idx="5980">
                  <c:v>7030.2419040277136</c:v>
                </c:pt>
                <c:pt idx="5981">
                  <c:v>7031.4104012451917</c:v>
                </c:pt>
                <c:pt idx="5982">
                  <c:v>7032.5788960886066</c:v>
                </c:pt>
                <c:pt idx="5983">
                  <c:v>7033.747388557892</c:v>
                </c:pt>
                <c:pt idx="5984">
                  <c:v>7034.915878653178</c:v>
                </c:pt>
                <c:pt idx="5985">
                  <c:v>7036.0843663743344</c:v>
                </c:pt>
                <c:pt idx="5986">
                  <c:v>7037.2528517214923</c:v>
                </c:pt>
                <c:pt idx="5987">
                  <c:v>7038.4213346945853</c:v>
                </c:pt>
                <c:pt idx="5988">
                  <c:v>7039.5898152936143</c:v>
                </c:pt>
                <c:pt idx="5989">
                  <c:v>7040.7582935186429</c:v>
                </c:pt>
                <c:pt idx="5990">
                  <c:v>7041.9267693696074</c:v>
                </c:pt>
                <c:pt idx="5991">
                  <c:v>7043.095242846508</c:v>
                </c:pt>
                <c:pt idx="5992">
                  <c:v>7044.2637139494091</c:v>
                </c:pt>
                <c:pt idx="5993">
                  <c:v>7045.4321826783098</c:v>
                </c:pt>
                <c:pt idx="5994">
                  <c:v>7046.6006490332111</c:v>
                </c:pt>
                <c:pt idx="5995">
                  <c:v>7047.7691130140483</c:v>
                </c:pt>
                <c:pt idx="5996">
                  <c:v>7048.9375746208862</c:v>
                </c:pt>
                <c:pt idx="5997">
                  <c:v>7050.1060338537236</c:v>
                </c:pt>
                <c:pt idx="5998">
                  <c:v>7051.2744907126271</c:v>
                </c:pt>
                <c:pt idx="5999">
                  <c:v>7052.4429451974656</c:v>
                </c:pt>
                <c:pt idx="6000">
                  <c:v>7053.6113973083693</c:v>
                </c:pt>
                <c:pt idx="6001">
                  <c:v>7054.7798470452726</c:v>
                </c:pt>
                <c:pt idx="6002">
                  <c:v>7055.9482944081774</c:v>
                </c:pt>
                <c:pt idx="6003">
                  <c:v>7057.1167393970818</c:v>
                </c:pt>
                <c:pt idx="6004">
                  <c:v>7058.2851820120513</c:v>
                </c:pt>
                <c:pt idx="6005">
                  <c:v>7059.4536222530851</c:v>
                </c:pt>
                <c:pt idx="6006">
                  <c:v>7060.6220601201203</c:v>
                </c:pt>
                <c:pt idx="6007">
                  <c:v>7061.7904956132197</c:v>
                </c:pt>
                <c:pt idx="6008">
                  <c:v>7062.9589287323852</c:v>
                </c:pt>
                <c:pt idx="6009">
                  <c:v>7064.1273594776148</c:v>
                </c:pt>
                <c:pt idx="6010">
                  <c:v>7065.2957878488442</c:v>
                </c:pt>
                <c:pt idx="6011">
                  <c:v>7066.4642138462041</c:v>
                </c:pt>
                <c:pt idx="6012">
                  <c:v>7067.6326374696291</c:v>
                </c:pt>
                <c:pt idx="6013">
                  <c:v>7068.8010587191184</c:v>
                </c:pt>
                <c:pt idx="6014">
                  <c:v>7069.9694775946728</c:v>
                </c:pt>
                <c:pt idx="6015">
                  <c:v>7071.1378940962923</c:v>
                </c:pt>
                <c:pt idx="6016">
                  <c:v>7072.3063082240415</c:v>
                </c:pt>
                <c:pt idx="6017">
                  <c:v>7073.4747199778558</c:v>
                </c:pt>
                <c:pt idx="6018">
                  <c:v>7074.6431293577998</c:v>
                </c:pt>
                <c:pt idx="6019">
                  <c:v>7075.811536363808</c:v>
                </c:pt>
                <c:pt idx="6020">
                  <c:v>7076.9799409959469</c:v>
                </c:pt>
                <c:pt idx="6021">
                  <c:v>7078.1483432542145</c:v>
                </c:pt>
                <c:pt idx="6022">
                  <c:v>7079.3167431386119</c:v>
                </c:pt>
                <c:pt idx="6023">
                  <c:v>7080.4851406490743</c:v>
                </c:pt>
                <c:pt idx="6024">
                  <c:v>7081.653535785731</c:v>
                </c:pt>
                <c:pt idx="6025">
                  <c:v>7082.8219285485175</c:v>
                </c:pt>
                <c:pt idx="6026">
                  <c:v>7083.990318937369</c:v>
                </c:pt>
                <c:pt idx="6027">
                  <c:v>7085.1587069524139</c:v>
                </c:pt>
                <c:pt idx="6028">
                  <c:v>7086.3270925935894</c:v>
                </c:pt>
                <c:pt idx="6029">
                  <c:v>7087.4954758609583</c:v>
                </c:pt>
                <c:pt idx="6030">
                  <c:v>7088.6638567544578</c:v>
                </c:pt>
                <c:pt idx="6031">
                  <c:v>7089.8322352741507</c:v>
                </c:pt>
                <c:pt idx="6032">
                  <c:v>7091.0006114199732</c:v>
                </c:pt>
                <c:pt idx="6033">
                  <c:v>7092.1689851919255</c:v>
                </c:pt>
                <c:pt idx="6034">
                  <c:v>7093.3373565901375</c:v>
                </c:pt>
                <c:pt idx="6035">
                  <c:v>7094.5057256144783</c:v>
                </c:pt>
                <c:pt idx="6036">
                  <c:v>7095.6740922650133</c:v>
                </c:pt>
                <c:pt idx="6037">
                  <c:v>7096.8424565418072</c:v>
                </c:pt>
                <c:pt idx="6038">
                  <c:v>7098.0108184447308</c:v>
                </c:pt>
                <c:pt idx="6039">
                  <c:v>7099.1791779738487</c:v>
                </c:pt>
                <c:pt idx="6040">
                  <c:v>7100.34753512916</c:v>
                </c:pt>
                <c:pt idx="6041">
                  <c:v>7101.5158899107309</c:v>
                </c:pt>
                <c:pt idx="6042">
                  <c:v>7102.6842423184962</c:v>
                </c:pt>
                <c:pt idx="6043">
                  <c:v>7103.8525923524558</c:v>
                </c:pt>
                <c:pt idx="6044">
                  <c:v>7105.0209400126741</c:v>
                </c:pt>
                <c:pt idx="6045">
                  <c:v>7106.1892852991514</c:v>
                </c:pt>
                <c:pt idx="6046">
                  <c:v>7107.3576282118229</c:v>
                </c:pt>
                <c:pt idx="6047">
                  <c:v>7108.5259687506878</c:v>
                </c:pt>
                <c:pt idx="6048">
                  <c:v>7109.694306915877</c:v>
                </c:pt>
                <c:pt idx="6049">
                  <c:v>7110.8626427072604</c:v>
                </c:pt>
                <c:pt idx="6050">
                  <c:v>7112.0309761249673</c:v>
                </c:pt>
                <c:pt idx="6051">
                  <c:v>7113.1993071688685</c:v>
                </c:pt>
                <c:pt idx="6052">
                  <c:v>7114.3676358390285</c:v>
                </c:pt>
                <c:pt idx="6053">
                  <c:v>7115.5359621355119</c:v>
                </c:pt>
                <c:pt idx="6054">
                  <c:v>7116.7042860581896</c:v>
                </c:pt>
                <c:pt idx="6055">
                  <c:v>7117.8726076071907</c:v>
                </c:pt>
                <c:pt idx="6056">
                  <c:v>7119.0409267825153</c:v>
                </c:pt>
                <c:pt idx="6057">
                  <c:v>7120.2092435840987</c:v>
                </c:pt>
                <c:pt idx="6058">
                  <c:v>7121.3775580119409</c:v>
                </c:pt>
                <c:pt idx="6059">
                  <c:v>7122.5458700661065</c:v>
                </c:pt>
                <c:pt idx="6060">
                  <c:v>7123.7141797465965</c:v>
                </c:pt>
                <c:pt idx="6061">
                  <c:v>7124.8824870533444</c:v>
                </c:pt>
                <c:pt idx="6062">
                  <c:v>7126.0507919864158</c:v>
                </c:pt>
                <c:pt idx="6063">
                  <c:v>7127.2190945458115</c:v>
                </c:pt>
                <c:pt idx="6064">
                  <c:v>7128.3873947315296</c:v>
                </c:pt>
                <c:pt idx="6065">
                  <c:v>7129.5556925435721</c:v>
                </c:pt>
                <c:pt idx="6066">
                  <c:v>7130.7239879819381</c:v>
                </c:pt>
                <c:pt idx="6067">
                  <c:v>7131.892281046692</c:v>
                </c:pt>
                <c:pt idx="6068">
                  <c:v>7133.0605717377694</c:v>
                </c:pt>
                <c:pt idx="6069">
                  <c:v>7134.2288600551701</c:v>
                </c:pt>
                <c:pt idx="6070">
                  <c:v>7135.3971459988943</c:v>
                </c:pt>
                <c:pt idx="6071">
                  <c:v>7136.5654295690065</c:v>
                </c:pt>
                <c:pt idx="6072">
                  <c:v>7137.733710765443</c:v>
                </c:pt>
                <c:pt idx="6073">
                  <c:v>7138.9019895882666</c:v>
                </c:pt>
                <c:pt idx="6074">
                  <c:v>7140.0702660374791</c:v>
                </c:pt>
                <c:pt idx="6075">
                  <c:v>7141.2385401130796</c:v>
                </c:pt>
                <c:pt idx="6076">
                  <c:v>7142.4068118150035</c:v>
                </c:pt>
                <c:pt idx="6077">
                  <c:v>7143.57508114338</c:v>
                </c:pt>
                <c:pt idx="6078">
                  <c:v>7144.7433480980799</c:v>
                </c:pt>
                <c:pt idx="6079">
                  <c:v>7145.9116126792333</c:v>
                </c:pt>
                <c:pt idx="6080">
                  <c:v>7147.0798748867101</c:v>
                </c:pt>
                <c:pt idx="6081">
                  <c:v>7148.2481347206385</c:v>
                </c:pt>
                <c:pt idx="6082">
                  <c:v>7149.4163921809559</c:v>
                </c:pt>
                <c:pt idx="6083">
                  <c:v>7150.5846472677258</c:v>
                </c:pt>
                <c:pt idx="6084">
                  <c:v>7151.7528999808846</c:v>
                </c:pt>
                <c:pt idx="6085">
                  <c:v>7152.9211503204306</c:v>
                </c:pt>
                <c:pt idx="6086">
                  <c:v>7154.0893982864945</c:v>
                </c:pt>
                <c:pt idx="6087">
                  <c:v>7155.2576438789465</c:v>
                </c:pt>
                <c:pt idx="6088">
                  <c:v>7156.4258870977865</c:v>
                </c:pt>
                <c:pt idx="6089">
                  <c:v>7157.5941279431436</c:v>
                </c:pt>
                <c:pt idx="6090">
                  <c:v>7158.7623664148887</c:v>
                </c:pt>
                <c:pt idx="6091">
                  <c:v>7159.9306025130873</c:v>
                </c:pt>
                <c:pt idx="6092">
                  <c:v>7161.098836237803</c:v>
                </c:pt>
                <c:pt idx="6093">
                  <c:v>7162.2670675889067</c:v>
                </c:pt>
                <c:pt idx="6094">
                  <c:v>7163.4352965665275</c:v>
                </c:pt>
                <c:pt idx="6095">
                  <c:v>7164.6035231706019</c:v>
                </c:pt>
                <c:pt idx="6096">
                  <c:v>7165.7717474011288</c:v>
                </c:pt>
                <c:pt idx="6097">
                  <c:v>7166.9399692581728</c:v>
                </c:pt>
                <c:pt idx="6098">
                  <c:v>7168.108188741734</c:v>
                </c:pt>
                <c:pt idx="6099">
                  <c:v>7169.2764058516841</c:v>
                </c:pt>
                <c:pt idx="6100">
                  <c:v>7170.4446205882159</c:v>
                </c:pt>
                <c:pt idx="6101">
                  <c:v>7171.6128329512003</c:v>
                </c:pt>
                <c:pt idx="6102">
                  <c:v>7172.7810429407018</c:v>
                </c:pt>
                <c:pt idx="6103">
                  <c:v>7173.9492505567214</c:v>
                </c:pt>
                <c:pt idx="6104">
                  <c:v>7175.1174557992572</c:v>
                </c:pt>
                <c:pt idx="6105">
                  <c:v>7176.285658668312</c:v>
                </c:pt>
                <c:pt idx="6106">
                  <c:v>7177.453859163883</c:v>
                </c:pt>
                <c:pt idx="6107">
                  <c:v>7178.622057285972</c:v>
                </c:pt>
                <c:pt idx="6108">
                  <c:v>7179.7902530346428</c:v>
                </c:pt>
                <c:pt idx="6109">
                  <c:v>7180.9584464098307</c:v>
                </c:pt>
                <c:pt idx="6110">
                  <c:v>7182.1266374115366</c:v>
                </c:pt>
                <c:pt idx="6111">
                  <c:v>7183.2948260397598</c:v>
                </c:pt>
                <c:pt idx="6112">
                  <c:v>7184.4630122946292</c:v>
                </c:pt>
                <c:pt idx="6113">
                  <c:v>7185.6311961759511</c:v>
                </c:pt>
                <c:pt idx="6114">
                  <c:v>7186.7993776839203</c:v>
                </c:pt>
                <c:pt idx="6115">
                  <c:v>7187.9675568184075</c:v>
                </c:pt>
                <c:pt idx="6116">
                  <c:v>7189.1357335794755</c:v>
                </c:pt>
                <c:pt idx="6117">
                  <c:v>7190.3039079671262</c:v>
                </c:pt>
                <c:pt idx="6118">
                  <c:v>7191.4720799813585</c:v>
                </c:pt>
                <c:pt idx="6119">
                  <c:v>7192.6402496222381</c:v>
                </c:pt>
                <c:pt idx="6120">
                  <c:v>7193.8084168896348</c:v>
                </c:pt>
                <c:pt idx="6121">
                  <c:v>7194.9765817836133</c:v>
                </c:pt>
                <c:pt idx="6122">
                  <c:v>7196.1447443042389</c:v>
                </c:pt>
                <c:pt idx="6123">
                  <c:v>7197.3129044514462</c:v>
                </c:pt>
                <c:pt idx="6124">
                  <c:v>7198.4810622252999</c:v>
                </c:pt>
                <c:pt idx="6125">
                  <c:v>7199.6492176257361</c:v>
                </c:pt>
                <c:pt idx="6126">
                  <c:v>7200.8173706528187</c:v>
                </c:pt>
                <c:pt idx="6127">
                  <c:v>7201.985521306483</c:v>
                </c:pt>
                <c:pt idx="6128">
                  <c:v>7203.1536695867944</c:v>
                </c:pt>
                <c:pt idx="6129">
                  <c:v>7204.3218154937522</c:v>
                </c:pt>
                <c:pt idx="6130">
                  <c:v>7205.4899590273571</c:v>
                </c:pt>
                <c:pt idx="6131">
                  <c:v>7206.6581001876084</c:v>
                </c:pt>
                <c:pt idx="6132">
                  <c:v>7207.8262389745069</c:v>
                </c:pt>
                <c:pt idx="6133">
                  <c:v>7208.9943753880516</c:v>
                </c:pt>
                <c:pt idx="6134">
                  <c:v>7210.1625094282426</c:v>
                </c:pt>
                <c:pt idx="6135">
                  <c:v>7211.3306410950809</c:v>
                </c:pt>
                <c:pt idx="6136">
                  <c:v>7212.49877038863</c:v>
                </c:pt>
                <c:pt idx="6137">
                  <c:v>7213.6668973088254</c:v>
                </c:pt>
                <c:pt idx="6138">
                  <c:v>7214.8350218557325</c:v>
                </c:pt>
                <c:pt idx="6139">
                  <c:v>7216.0031440292869</c:v>
                </c:pt>
                <c:pt idx="6140">
                  <c:v>7217.1712638295521</c:v>
                </c:pt>
                <c:pt idx="6141">
                  <c:v>7218.3393812564636</c:v>
                </c:pt>
                <c:pt idx="6142">
                  <c:v>7219.5074963101515</c:v>
                </c:pt>
                <c:pt idx="6143">
                  <c:v>7220.6756089904857</c:v>
                </c:pt>
                <c:pt idx="6144">
                  <c:v>7221.8437192975316</c:v>
                </c:pt>
                <c:pt idx="6145">
                  <c:v>7223.0118272312884</c:v>
                </c:pt>
                <c:pt idx="6146">
                  <c:v>7224.179932791757</c:v>
                </c:pt>
                <c:pt idx="6147">
                  <c:v>7225.348035979001</c:v>
                </c:pt>
                <c:pt idx="6148">
                  <c:v>7226.5161367928922</c:v>
                </c:pt>
                <c:pt idx="6149">
                  <c:v>7227.6842352335589</c:v>
                </c:pt>
                <c:pt idx="6150">
                  <c:v>7228.8523313010019</c:v>
                </c:pt>
                <c:pt idx="6151">
                  <c:v>7230.0204249950912</c:v>
                </c:pt>
                <c:pt idx="6152">
                  <c:v>7231.1885163160205</c:v>
                </c:pt>
                <c:pt idx="6153">
                  <c:v>7232.3566052636625</c:v>
                </c:pt>
                <c:pt idx="6154">
                  <c:v>7233.5246918380144</c:v>
                </c:pt>
                <c:pt idx="6155">
                  <c:v>7234.6927760392073</c:v>
                </c:pt>
                <c:pt idx="6156">
                  <c:v>7235.8608578671119</c:v>
                </c:pt>
                <c:pt idx="6157">
                  <c:v>7237.028937321792</c:v>
                </c:pt>
                <c:pt idx="6158">
                  <c:v>7238.1970144032484</c:v>
                </c:pt>
                <c:pt idx="6159">
                  <c:v>7239.3650891114803</c:v>
                </c:pt>
                <c:pt idx="6160">
                  <c:v>7240.5331614464885</c:v>
                </c:pt>
                <c:pt idx="6161">
                  <c:v>7241.7012314083377</c:v>
                </c:pt>
                <c:pt idx="6162">
                  <c:v>7242.8692989969613</c:v>
                </c:pt>
                <c:pt idx="6163">
                  <c:v>7244.0373642123623</c:v>
                </c:pt>
                <c:pt idx="6164">
                  <c:v>7245.2054270545386</c:v>
                </c:pt>
                <c:pt idx="6165">
                  <c:v>7246.3734875235559</c:v>
                </c:pt>
                <c:pt idx="6166">
                  <c:v>7247.5415456194132</c:v>
                </c:pt>
                <c:pt idx="6167">
                  <c:v>7248.709601342046</c:v>
                </c:pt>
                <c:pt idx="6168">
                  <c:v>7249.8776546915205</c:v>
                </c:pt>
                <c:pt idx="6169">
                  <c:v>7251.0457056678351</c:v>
                </c:pt>
                <c:pt idx="6170">
                  <c:v>7252.2137542709897</c:v>
                </c:pt>
                <c:pt idx="6171">
                  <c:v>7253.3818005009207</c:v>
                </c:pt>
                <c:pt idx="6172">
                  <c:v>7254.5498443577571</c:v>
                </c:pt>
                <c:pt idx="6173">
                  <c:v>7255.7178858414336</c:v>
                </c:pt>
                <c:pt idx="6174">
                  <c:v>7256.885924951951</c:v>
                </c:pt>
                <c:pt idx="6175">
                  <c:v>7258.0539616893093</c:v>
                </c:pt>
                <c:pt idx="6176">
                  <c:v>7259.2219960535076</c:v>
                </c:pt>
                <c:pt idx="6177">
                  <c:v>7260.3900280446105</c:v>
                </c:pt>
                <c:pt idx="6178">
                  <c:v>7261.5580576626198</c:v>
                </c:pt>
                <c:pt idx="6179">
                  <c:v>7262.7260849074046</c:v>
                </c:pt>
                <c:pt idx="6180">
                  <c:v>7263.8941097791585</c:v>
                </c:pt>
                <c:pt idx="6181">
                  <c:v>7265.0621322777542</c:v>
                </c:pt>
                <c:pt idx="6182">
                  <c:v>7266.2301524032546</c:v>
                </c:pt>
                <c:pt idx="6183">
                  <c:v>7267.3981701556595</c:v>
                </c:pt>
                <c:pt idx="6184">
                  <c:v>7268.5661855349699</c:v>
                </c:pt>
                <c:pt idx="6185">
                  <c:v>7269.7341985411858</c:v>
                </c:pt>
                <c:pt idx="6186">
                  <c:v>7270.9022091742427</c:v>
                </c:pt>
                <c:pt idx="6187">
                  <c:v>7272.0702174342687</c:v>
                </c:pt>
                <c:pt idx="6188">
                  <c:v>7273.2382233212002</c:v>
                </c:pt>
                <c:pt idx="6189">
                  <c:v>7274.4062268351017</c:v>
                </c:pt>
                <c:pt idx="6190">
                  <c:v>7275.5742279759079</c:v>
                </c:pt>
                <c:pt idx="6191">
                  <c:v>7276.7422267436195</c:v>
                </c:pt>
                <c:pt idx="6192">
                  <c:v>7277.9102231383004</c:v>
                </c:pt>
                <c:pt idx="6193">
                  <c:v>7279.0782171598876</c:v>
                </c:pt>
                <c:pt idx="6194">
                  <c:v>7280.246208808444</c:v>
                </c:pt>
                <c:pt idx="6195">
                  <c:v>7281.4141980839695</c:v>
                </c:pt>
                <c:pt idx="6196">
                  <c:v>7282.582184986466</c:v>
                </c:pt>
                <c:pt idx="6197">
                  <c:v>7283.7501695158671</c:v>
                </c:pt>
                <c:pt idx="6198">
                  <c:v>7284.9181516723029</c:v>
                </c:pt>
                <c:pt idx="6199">
                  <c:v>7286.0861314556441</c:v>
                </c:pt>
                <c:pt idx="6200">
                  <c:v>7287.2541088660191</c:v>
                </c:pt>
                <c:pt idx="6201">
                  <c:v>7288.4220839033642</c:v>
                </c:pt>
                <c:pt idx="6202">
                  <c:v>7289.5900565676793</c:v>
                </c:pt>
                <c:pt idx="6203">
                  <c:v>7290.7580268589636</c:v>
                </c:pt>
                <c:pt idx="6204">
                  <c:v>7291.9259947772834</c:v>
                </c:pt>
                <c:pt idx="6205">
                  <c:v>7293.0939603225725</c:v>
                </c:pt>
                <c:pt idx="6206">
                  <c:v>7294.2619234948961</c:v>
                </c:pt>
                <c:pt idx="6207">
                  <c:v>7295.4298842942535</c:v>
                </c:pt>
                <c:pt idx="6208">
                  <c:v>7296.5978427205819</c:v>
                </c:pt>
                <c:pt idx="6209">
                  <c:v>7297.765798773944</c:v>
                </c:pt>
                <c:pt idx="6210">
                  <c:v>7298.9337524543407</c:v>
                </c:pt>
                <c:pt idx="6211">
                  <c:v>7300.1017037617712</c:v>
                </c:pt>
                <c:pt idx="6212">
                  <c:v>7301.2696526961727</c:v>
                </c:pt>
                <c:pt idx="6213">
                  <c:v>7302.4375992576724</c:v>
                </c:pt>
                <c:pt idx="6214">
                  <c:v>7303.6055434462069</c:v>
                </c:pt>
                <c:pt idx="6215">
                  <c:v>7304.7734852618405</c:v>
                </c:pt>
                <c:pt idx="6216">
                  <c:v>7305.9414247044442</c:v>
                </c:pt>
                <c:pt idx="6217">
                  <c:v>7307.1093617741462</c:v>
                </c:pt>
                <c:pt idx="6218">
                  <c:v>7308.2772964709475</c:v>
                </c:pt>
                <c:pt idx="6219">
                  <c:v>7309.4452287947843</c:v>
                </c:pt>
                <c:pt idx="6220">
                  <c:v>7310.6131587456548</c:v>
                </c:pt>
                <c:pt idx="6221">
                  <c:v>7311.7810863236236</c:v>
                </c:pt>
                <c:pt idx="6222">
                  <c:v>7312.9490115286926</c:v>
                </c:pt>
                <c:pt idx="6223">
                  <c:v>7314.1169343608599</c:v>
                </c:pt>
                <c:pt idx="6224">
                  <c:v>7315.2848548201273</c:v>
                </c:pt>
                <c:pt idx="6225">
                  <c:v>7316.452772906493</c:v>
                </c:pt>
                <c:pt idx="6226">
                  <c:v>7317.6206886198934</c:v>
                </c:pt>
                <c:pt idx="6227">
                  <c:v>7318.7886019604575</c:v>
                </c:pt>
                <c:pt idx="6228">
                  <c:v>7319.95651292812</c:v>
                </c:pt>
                <c:pt idx="6229">
                  <c:v>7321.1244215229472</c:v>
                </c:pt>
                <c:pt idx="6230">
                  <c:v>7322.2923277448726</c:v>
                </c:pt>
                <c:pt idx="6231">
                  <c:v>7323.4602315938982</c:v>
                </c:pt>
                <c:pt idx="6232">
                  <c:v>7324.6281330700222</c:v>
                </c:pt>
                <c:pt idx="6233">
                  <c:v>7325.7960321733744</c:v>
                </c:pt>
                <c:pt idx="6234">
                  <c:v>7326.9639289037614</c:v>
                </c:pt>
                <c:pt idx="6235">
                  <c:v>7328.1318232613767</c:v>
                </c:pt>
                <c:pt idx="6236">
                  <c:v>7329.2997152460912</c:v>
                </c:pt>
                <c:pt idx="6237">
                  <c:v>7330.4676048580341</c:v>
                </c:pt>
                <c:pt idx="6238">
                  <c:v>7331.6354920970753</c:v>
                </c:pt>
                <c:pt idx="6239">
                  <c:v>7332.8033769632812</c:v>
                </c:pt>
                <c:pt idx="6240">
                  <c:v>7333.9712594566499</c:v>
                </c:pt>
                <c:pt idx="6241">
                  <c:v>7335.139139577248</c:v>
                </c:pt>
                <c:pt idx="6242">
                  <c:v>7336.3070173250089</c:v>
                </c:pt>
                <c:pt idx="6243">
                  <c:v>7337.4748926999337</c:v>
                </c:pt>
                <c:pt idx="6244">
                  <c:v>7338.6427657020222</c:v>
                </c:pt>
                <c:pt idx="6245">
                  <c:v>7339.8106363313391</c:v>
                </c:pt>
                <c:pt idx="6246">
                  <c:v>7340.9785045878853</c:v>
                </c:pt>
                <c:pt idx="6247">
                  <c:v>7342.1463704715943</c:v>
                </c:pt>
                <c:pt idx="6248">
                  <c:v>7343.3142339825317</c:v>
                </c:pt>
                <c:pt idx="6249">
                  <c:v>7344.4820951206329</c:v>
                </c:pt>
                <c:pt idx="6250">
                  <c:v>7345.6499538860262</c:v>
                </c:pt>
                <c:pt idx="6251">
                  <c:v>7346.8178102785841</c:v>
                </c:pt>
                <c:pt idx="6252">
                  <c:v>7347.9856642983705</c:v>
                </c:pt>
                <c:pt idx="6253">
                  <c:v>7349.1535159454497</c:v>
                </c:pt>
                <c:pt idx="6254">
                  <c:v>7350.3213652196928</c:v>
                </c:pt>
                <c:pt idx="6255">
                  <c:v>7351.4892121212288</c:v>
                </c:pt>
                <c:pt idx="6256">
                  <c:v>7352.6570566499931</c:v>
                </c:pt>
                <c:pt idx="6257">
                  <c:v>7353.824898805985</c:v>
                </c:pt>
                <c:pt idx="6258">
                  <c:v>7354.9927385892706</c:v>
                </c:pt>
                <c:pt idx="6259">
                  <c:v>7356.1605759998492</c:v>
                </c:pt>
                <c:pt idx="6260">
                  <c:v>7357.3284110376562</c:v>
                </c:pt>
                <c:pt idx="6261">
                  <c:v>7358.4962437026916</c:v>
                </c:pt>
                <c:pt idx="6262">
                  <c:v>7359.6640739950844</c:v>
                </c:pt>
                <c:pt idx="6263">
                  <c:v>7360.8319019147057</c:v>
                </c:pt>
                <c:pt idx="6264">
                  <c:v>7361.9997274616198</c:v>
                </c:pt>
                <c:pt idx="6265">
                  <c:v>7363.167550635827</c:v>
                </c:pt>
                <c:pt idx="6266">
                  <c:v>7364.335371437327</c:v>
                </c:pt>
                <c:pt idx="6267">
                  <c:v>7365.50318986612</c:v>
                </c:pt>
                <c:pt idx="6268">
                  <c:v>7366.6710059222059</c:v>
                </c:pt>
                <c:pt idx="6269">
                  <c:v>7367.8388196056494</c:v>
                </c:pt>
                <c:pt idx="6270">
                  <c:v>7369.0066309163867</c:v>
                </c:pt>
                <c:pt idx="6271">
                  <c:v>7370.1744398544161</c:v>
                </c:pt>
                <c:pt idx="6272">
                  <c:v>7371.3422464198029</c:v>
                </c:pt>
                <c:pt idx="6273">
                  <c:v>7372.5100506125482</c:v>
                </c:pt>
                <c:pt idx="6274">
                  <c:v>7373.6778524325855</c:v>
                </c:pt>
                <c:pt idx="6275">
                  <c:v>7374.8456518799167</c:v>
                </c:pt>
                <c:pt idx="6276">
                  <c:v>7376.0134489546699</c:v>
                </c:pt>
                <c:pt idx="6277">
                  <c:v>7377.1812436567161</c:v>
                </c:pt>
                <c:pt idx="6278">
                  <c:v>7378.3490359861198</c:v>
                </c:pt>
                <c:pt idx="6279">
                  <c:v>7379.5168259429456</c:v>
                </c:pt>
                <c:pt idx="6280">
                  <c:v>7380.6846135270644</c:v>
                </c:pt>
                <c:pt idx="6281">
                  <c:v>7381.8523987386052</c:v>
                </c:pt>
                <c:pt idx="6282">
                  <c:v>7383.0201815775044</c:v>
                </c:pt>
                <c:pt idx="6283">
                  <c:v>7384.1879620437603</c:v>
                </c:pt>
                <c:pt idx="6284">
                  <c:v>7385.3557401373746</c:v>
                </c:pt>
                <c:pt idx="6285">
                  <c:v>7386.523515858411</c:v>
                </c:pt>
                <c:pt idx="6286">
                  <c:v>7387.6912892068049</c:v>
                </c:pt>
                <c:pt idx="6287">
                  <c:v>7388.8590601826854</c:v>
                </c:pt>
                <c:pt idx="6288">
                  <c:v>7390.0268287858589</c:v>
                </c:pt>
                <c:pt idx="6289">
                  <c:v>7391.1945950165191</c:v>
                </c:pt>
                <c:pt idx="6290">
                  <c:v>7392.3623588745377</c:v>
                </c:pt>
                <c:pt idx="6291">
                  <c:v>7393.5301203599774</c:v>
                </c:pt>
                <c:pt idx="6292">
                  <c:v>7394.6978794728402</c:v>
                </c:pt>
                <c:pt idx="6293">
                  <c:v>7395.8656362131896</c:v>
                </c:pt>
                <c:pt idx="6294">
                  <c:v>7397.0333905808975</c:v>
                </c:pt>
                <c:pt idx="6295">
                  <c:v>7398.2011425760911</c:v>
                </c:pt>
                <c:pt idx="6296">
                  <c:v>7399.3688921986432</c:v>
                </c:pt>
                <c:pt idx="6297">
                  <c:v>7400.5366394487455</c:v>
                </c:pt>
                <c:pt idx="6298">
                  <c:v>7401.7043843262063</c:v>
                </c:pt>
                <c:pt idx="6299">
                  <c:v>7402.8721268311547</c:v>
                </c:pt>
                <c:pt idx="6300">
                  <c:v>7404.0398669635888</c:v>
                </c:pt>
                <c:pt idx="6301">
                  <c:v>7405.207604723445</c:v>
                </c:pt>
                <c:pt idx="6302">
                  <c:v>7406.3753401107888</c:v>
                </c:pt>
                <c:pt idx="6303">
                  <c:v>7407.5430731256192</c:v>
                </c:pt>
                <c:pt idx="6304">
                  <c:v>7408.7108037679373</c:v>
                </c:pt>
                <c:pt idx="6305">
                  <c:v>7409.878532037741</c:v>
                </c:pt>
                <c:pt idx="6306">
                  <c:v>7411.0462579349678</c:v>
                </c:pt>
                <c:pt idx="6307">
                  <c:v>7412.2139814597458</c:v>
                </c:pt>
                <c:pt idx="6308">
                  <c:v>7413.3817026120105</c:v>
                </c:pt>
                <c:pt idx="6309">
                  <c:v>7414.5494213917618</c:v>
                </c:pt>
                <c:pt idx="6310">
                  <c:v>7415.7171377990653</c:v>
                </c:pt>
                <c:pt idx="6311">
                  <c:v>7416.8848518338555</c:v>
                </c:pt>
                <c:pt idx="6312">
                  <c:v>7418.0525634961323</c:v>
                </c:pt>
                <c:pt idx="6313">
                  <c:v>7419.2202727859612</c:v>
                </c:pt>
                <c:pt idx="6314">
                  <c:v>7420.3879797032769</c:v>
                </c:pt>
                <c:pt idx="6315">
                  <c:v>7421.5556842482083</c:v>
                </c:pt>
                <c:pt idx="6316">
                  <c:v>7422.7233864206264</c:v>
                </c:pt>
                <c:pt idx="6317">
                  <c:v>7423.8910862205312</c:v>
                </c:pt>
                <c:pt idx="6318">
                  <c:v>7425.0587836480527</c:v>
                </c:pt>
                <c:pt idx="6319">
                  <c:v>7426.2264787031263</c:v>
                </c:pt>
                <c:pt idx="6320">
                  <c:v>7427.3941713857503</c:v>
                </c:pt>
                <c:pt idx="6321">
                  <c:v>7428.5618616959264</c:v>
                </c:pt>
                <c:pt idx="6322">
                  <c:v>7429.7295496336537</c:v>
                </c:pt>
                <c:pt idx="6323">
                  <c:v>7430.8972351989323</c:v>
                </c:pt>
                <c:pt idx="6324">
                  <c:v>7432.0649183918276</c:v>
                </c:pt>
                <c:pt idx="6325">
                  <c:v>7433.2325992122742</c:v>
                </c:pt>
                <c:pt idx="6326">
                  <c:v>7434.4002776603375</c:v>
                </c:pt>
                <c:pt idx="6327">
                  <c:v>7435.5679537359511</c:v>
                </c:pt>
                <c:pt idx="6328">
                  <c:v>7436.7356274391814</c:v>
                </c:pt>
                <c:pt idx="6329">
                  <c:v>7437.9032987700284</c:v>
                </c:pt>
                <c:pt idx="6330">
                  <c:v>7439.0709677284913</c:v>
                </c:pt>
                <c:pt idx="6331">
                  <c:v>7440.2386343145054</c:v>
                </c:pt>
                <c:pt idx="6332">
                  <c:v>7441.4062985281353</c:v>
                </c:pt>
                <c:pt idx="6333">
                  <c:v>7442.5739603694465</c:v>
                </c:pt>
                <c:pt idx="6334">
                  <c:v>7443.7416198383089</c:v>
                </c:pt>
                <c:pt idx="6335">
                  <c:v>7444.9092769348526</c:v>
                </c:pt>
                <c:pt idx="6336">
                  <c:v>7446.0769316590122</c:v>
                </c:pt>
                <c:pt idx="6337">
                  <c:v>7447.2445840107875</c:v>
                </c:pt>
                <c:pt idx="6338">
                  <c:v>7448.4122339902442</c:v>
                </c:pt>
                <c:pt idx="6339">
                  <c:v>7449.5798815973167</c:v>
                </c:pt>
                <c:pt idx="6340">
                  <c:v>7450.7475268320695</c:v>
                </c:pt>
                <c:pt idx="6341">
                  <c:v>7451.9151696944391</c:v>
                </c:pt>
                <c:pt idx="6342">
                  <c:v>7453.08281018449</c:v>
                </c:pt>
                <c:pt idx="6343">
                  <c:v>7454.2504483022203</c:v>
                </c:pt>
                <c:pt idx="6344">
                  <c:v>7455.418084047632</c:v>
                </c:pt>
                <c:pt idx="6345">
                  <c:v>7456.5857174207249</c:v>
                </c:pt>
                <c:pt idx="6346">
                  <c:v>7457.7533484214337</c:v>
                </c:pt>
                <c:pt idx="6347">
                  <c:v>7458.9209770498874</c:v>
                </c:pt>
                <c:pt idx="6348">
                  <c:v>7460.0886033060224</c:v>
                </c:pt>
                <c:pt idx="6349">
                  <c:v>7461.2562271898378</c:v>
                </c:pt>
                <c:pt idx="6350">
                  <c:v>7462.4238487013345</c:v>
                </c:pt>
                <c:pt idx="6351">
                  <c:v>7463.5914678405761</c:v>
                </c:pt>
                <c:pt idx="6352">
                  <c:v>7464.7590846074991</c:v>
                </c:pt>
                <c:pt idx="6353">
                  <c:v>7465.926699002167</c:v>
                </c:pt>
                <c:pt idx="6354">
                  <c:v>7467.0943110245153</c:v>
                </c:pt>
                <c:pt idx="6355">
                  <c:v>7468.2619206746094</c:v>
                </c:pt>
                <c:pt idx="6356">
                  <c:v>7469.4295279524495</c:v>
                </c:pt>
                <c:pt idx="6357">
                  <c:v>7470.5971328580345</c:v>
                </c:pt>
                <c:pt idx="6358">
                  <c:v>7471.7647353912998</c:v>
                </c:pt>
                <c:pt idx="6359">
                  <c:v>7472.9323355523757</c:v>
                </c:pt>
                <c:pt idx="6360">
                  <c:v>7474.0999333411328</c:v>
                </c:pt>
                <c:pt idx="6361">
                  <c:v>7475.2675287576994</c:v>
                </c:pt>
                <c:pt idx="6362">
                  <c:v>7476.4351218020111</c:v>
                </c:pt>
                <c:pt idx="6363">
                  <c:v>7477.6027124740685</c:v>
                </c:pt>
                <c:pt idx="6364">
                  <c:v>7478.770300773871</c:v>
                </c:pt>
                <c:pt idx="6365">
                  <c:v>7479.9378867014839</c:v>
                </c:pt>
                <c:pt idx="6366">
                  <c:v>7481.1054702568426</c:v>
                </c:pt>
                <c:pt idx="6367">
                  <c:v>7482.2730514400109</c:v>
                </c:pt>
                <c:pt idx="6368">
                  <c:v>7483.4406302509888</c:v>
                </c:pt>
                <c:pt idx="6369">
                  <c:v>7484.6082066897125</c:v>
                </c:pt>
                <c:pt idx="6370">
                  <c:v>7485.7757807562466</c:v>
                </c:pt>
                <c:pt idx="6371">
                  <c:v>7486.9433524505903</c:v>
                </c:pt>
                <c:pt idx="6372">
                  <c:v>7488.1109217727444</c:v>
                </c:pt>
                <c:pt idx="6373">
                  <c:v>7489.2784887227081</c:v>
                </c:pt>
                <c:pt idx="6374">
                  <c:v>7490.4460533004822</c:v>
                </c:pt>
                <c:pt idx="6375">
                  <c:v>7491.6136155060658</c:v>
                </c:pt>
                <c:pt idx="6376">
                  <c:v>7492.7811753395245</c:v>
                </c:pt>
                <c:pt idx="6377">
                  <c:v>7493.9487328007281</c:v>
                </c:pt>
                <c:pt idx="6378">
                  <c:v>7495.1162878898713</c:v>
                </c:pt>
                <c:pt idx="6379">
                  <c:v>7496.2838406067604</c:v>
                </c:pt>
                <c:pt idx="6380">
                  <c:v>7497.4513909515235</c:v>
                </c:pt>
                <c:pt idx="6381">
                  <c:v>7498.6189389241617</c:v>
                </c:pt>
                <c:pt idx="6382">
                  <c:v>7499.7864845246095</c:v>
                </c:pt>
                <c:pt idx="6383">
                  <c:v>7500.9540277529968</c:v>
                </c:pt>
                <c:pt idx="6384">
                  <c:v>7502.1215686091946</c:v>
                </c:pt>
                <c:pt idx="6385">
                  <c:v>7503.2891070932019</c:v>
                </c:pt>
                <c:pt idx="6386">
                  <c:v>7504.4566432051488</c:v>
                </c:pt>
                <c:pt idx="6387">
                  <c:v>7505.6241769449698</c:v>
                </c:pt>
                <c:pt idx="6388">
                  <c:v>7506.7917083126667</c:v>
                </c:pt>
                <c:pt idx="6389">
                  <c:v>7507.9592373083015</c:v>
                </c:pt>
                <c:pt idx="6390">
                  <c:v>7509.1267639317475</c:v>
                </c:pt>
                <c:pt idx="6391">
                  <c:v>7510.2942881831323</c:v>
                </c:pt>
                <c:pt idx="6392">
                  <c:v>7511.4618100624557</c:v>
                </c:pt>
                <c:pt idx="6393">
                  <c:v>7512.6293295696541</c:v>
                </c:pt>
                <c:pt idx="6394">
                  <c:v>7513.7968467047276</c:v>
                </c:pt>
                <c:pt idx="6395">
                  <c:v>7514.9643614677407</c:v>
                </c:pt>
                <c:pt idx="6396">
                  <c:v>7516.1318738586924</c:v>
                </c:pt>
                <c:pt idx="6397">
                  <c:v>7517.2993838775838</c:v>
                </c:pt>
                <c:pt idx="6398">
                  <c:v>7518.4668915243501</c:v>
                </c:pt>
                <c:pt idx="6399">
                  <c:v>7519.6343967991197</c:v>
                </c:pt>
                <c:pt idx="6400">
                  <c:v>7520.8018997017643</c:v>
                </c:pt>
                <c:pt idx="6401">
                  <c:v>7521.9694002324122</c:v>
                </c:pt>
                <c:pt idx="6402">
                  <c:v>7523.1368983910006</c:v>
                </c:pt>
                <c:pt idx="6403">
                  <c:v>7524.3043941775277</c:v>
                </c:pt>
                <c:pt idx="6404">
                  <c:v>7525.4718875919934</c:v>
                </c:pt>
                <c:pt idx="6405">
                  <c:v>7526.6393786344643</c:v>
                </c:pt>
                <c:pt idx="6406">
                  <c:v>7527.8068673049384</c:v>
                </c:pt>
                <c:pt idx="6407">
                  <c:v>7528.9743536032875</c:v>
                </c:pt>
                <c:pt idx="6408">
                  <c:v>7530.1418375297044</c:v>
                </c:pt>
                <c:pt idx="6409">
                  <c:v>7531.3093190840609</c:v>
                </c:pt>
                <c:pt idx="6410">
                  <c:v>7532.4767982664216</c:v>
                </c:pt>
                <c:pt idx="6411">
                  <c:v>7533.6442750767865</c:v>
                </c:pt>
                <c:pt idx="6412">
                  <c:v>7534.8117495151555</c:v>
                </c:pt>
                <c:pt idx="6413">
                  <c:v>7535.9792215814632</c:v>
                </c:pt>
                <c:pt idx="6414">
                  <c:v>7537.1466912758397</c:v>
                </c:pt>
                <c:pt idx="6415">
                  <c:v>7538.3141585982194</c:v>
                </c:pt>
                <c:pt idx="6416">
                  <c:v>7539.4816235486041</c:v>
                </c:pt>
                <c:pt idx="6417">
                  <c:v>7540.6490861270568</c:v>
                </c:pt>
                <c:pt idx="6418">
                  <c:v>7541.816546333449</c:v>
                </c:pt>
                <c:pt idx="6419">
                  <c:v>7542.9840041679745</c:v>
                </c:pt>
                <c:pt idx="6420">
                  <c:v>7544.1514596305033</c:v>
                </c:pt>
                <c:pt idx="6421">
                  <c:v>7545.3189127210371</c:v>
                </c:pt>
                <c:pt idx="6422">
                  <c:v>7546.4863634396388</c:v>
                </c:pt>
                <c:pt idx="6423">
                  <c:v>7547.6538117863092</c:v>
                </c:pt>
                <c:pt idx="6424">
                  <c:v>7548.8212577610475</c:v>
                </c:pt>
                <c:pt idx="6425">
                  <c:v>7549.9887013637908</c:v>
                </c:pt>
                <c:pt idx="6426">
                  <c:v>7551.1561425946666</c:v>
                </c:pt>
                <c:pt idx="6427">
                  <c:v>7552.3235814535465</c:v>
                </c:pt>
                <c:pt idx="6428">
                  <c:v>7553.4910179405597</c:v>
                </c:pt>
                <c:pt idx="6429">
                  <c:v>7554.6584520556416</c:v>
                </c:pt>
                <c:pt idx="6430">
                  <c:v>7555.8258837987914</c:v>
                </c:pt>
                <c:pt idx="6431">
                  <c:v>7556.9933131700109</c:v>
                </c:pt>
                <c:pt idx="6432">
                  <c:v>7558.1607401693627</c:v>
                </c:pt>
                <c:pt idx="6433">
                  <c:v>7559.3281647967833</c:v>
                </c:pt>
                <c:pt idx="6434">
                  <c:v>7560.4955870523372</c:v>
                </c:pt>
                <c:pt idx="6435">
                  <c:v>7561.6630069360244</c:v>
                </c:pt>
                <c:pt idx="6436">
                  <c:v>7562.8304244477795</c:v>
                </c:pt>
                <c:pt idx="6437">
                  <c:v>7563.9978395876688</c:v>
                </c:pt>
                <c:pt idx="6438">
                  <c:v>7565.1652523556904</c:v>
                </c:pt>
                <c:pt idx="6439">
                  <c:v>7566.3326627518454</c:v>
                </c:pt>
                <c:pt idx="6440">
                  <c:v>7567.5000707761337</c:v>
                </c:pt>
                <c:pt idx="6441">
                  <c:v>7568.6674764285553</c:v>
                </c:pt>
                <c:pt idx="6442">
                  <c:v>7569.8348797091103</c:v>
                </c:pt>
                <c:pt idx="6443">
                  <c:v>7571.0022806178631</c:v>
                </c:pt>
                <c:pt idx="6444">
                  <c:v>7572.1696791546838</c:v>
                </c:pt>
                <c:pt idx="6445">
                  <c:v>7573.3370753197032</c:v>
                </c:pt>
                <c:pt idx="6446">
                  <c:v>7574.5044691129197</c:v>
                </c:pt>
                <c:pt idx="6447">
                  <c:v>7575.6718605342694</c:v>
                </c:pt>
                <c:pt idx="6448">
                  <c:v>7576.839249583817</c:v>
                </c:pt>
                <c:pt idx="6449">
                  <c:v>7578.006636261498</c:v>
                </c:pt>
                <c:pt idx="6450">
                  <c:v>7579.1740205673768</c:v>
                </c:pt>
                <c:pt idx="6451">
                  <c:v>7580.3414025014536</c:v>
                </c:pt>
                <c:pt idx="6452">
                  <c:v>7581.5087820637282</c:v>
                </c:pt>
                <c:pt idx="6453">
                  <c:v>7582.6761592542007</c:v>
                </c:pt>
                <c:pt idx="6454">
                  <c:v>7583.8435340728711</c:v>
                </c:pt>
                <c:pt idx="6455">
                  <c:v>7585.0109065197385</c:v>
                </c:pt>
                <c:pt idx="6456">
                  <c:v>7586.1782765948046</c:v>
                </c:pt>
                <c:pt idx="6457">
                  <c:v>7587.3456442980678</c:v>
                </c:pt>
                <c:pt idx="6458">
                  <c:v>7588.5130096295943</c:v>
                </c:pt>
                <c:pt idx="6459">
                  <c:v>7589.6803725893833</c:v>
                </c:pt>
                <c:pt idx="6460">
                  <c:v>7590.8477331773047</c:v>
                </c:pt>
                <c:pt idx="6461">
                  <c:v>7592.0150913935531</c:v>
                </c:pt>
                <c:pt idx="6462">
                  <c:v>7593.1824472380003</c:v>
                </c:pt>
                <c:pt idx="6463">
                  <c:v>7594.3498007107091</c:v>
                </c:pt>
                <c:pt idx="6464">
                  <c:v>7595.5171518116158</c:v>
                </c:pt>
                <c:pt idx="6465">
                  <c:v>7596.6845005408504</c:v>
                </c:pt>
                <c:pt idx="6466">
                  <c:v>7597.851846898282</c:v>
                </c:pt>
                <c:pt idx="6467">
                  <c:v>7599.0191908839761</c:v>
                </c:pt>
                <c:pt idx="6468">
                  <c:v>7600.1865324979981</c:v>
                </c:pt>
                <c:pt idx="6469">
                  <c:v>7601.3538717402816</c:v>
                </c:pt>
                <c:pt idx="6470">
                  <c:v>7602.5212086107631</c:v>
                </c:pt>
                <c:pt idx="6471">
                  <c:v>7603.6885431096371</c:v>
                </c:pt>
                <c:pt idx="6472">
                  <c:v>7604.855875236708</c:v>
                </c:pt>
                <c:pt idx="6473">
                  <c:v>7606.0232049921715</c:v>
                </c:pt>
                <c:pt idx="6474">
                  <c:v>7607.1905323758319</c:v>
                </c:pt>
                <c:pt idx="6475">
                  <c:v>7608.3578573878849</c:v>
                </c:pt>
                <c:pt idx="6476">
                  <c:v>7609.5251800281994</c:v>
                </c:pt>
                <c:pt idx="6477">
                  <c:v>7610.6925002967773</c:v>
                </c:pt>
                <c:pt idx="6478">
                  <c:v>7611.8598181937459</c:v>
                </c:pt>
                <c:pt idx="6479">
                  <c:v>7613.0271337189779</c:v>
                </c:pt>
                <c:pt idx="6480">
                  <c:v>7614.1944468726015</c:v>
                </c:pt>
                <c:pt idx="6481">
                  <c:v>7615.3617576545521</c:v>
                </c:pt>
                <c:pt idx="6482">
                  <c:v>7616.5290660647643</c:v>
                </c:pt>
                <c:pt idx="6483">
                  <c:v>7617.696372103369</c:v>
                </c:pt>
                <c:pt idx="6484">
                  <c:v>7618.8636757703653</c:v>
                </c:pt>
                <c:pt idx="6485">
                  <c:v>7620.0309770656249</c:v>
                </c:pt>
                <c:pt idx="6486">
                  <c:v>7621.1982759892753</c:v>
                </c:pt>
                <c:pt idx="6487">
                  <c:v>7622.3655725413173</c:v>
                </c:pt>
                <c:pt idx="6488">
                  <c:v>7623.5328667216863</c:v>
                </c:pt>
                <c:pt idx="6489">
                  <c:v>7624.7001585304479</c:v>
                </c:pt>
                <c:pt idx="6490">
                  <c:v>7625.8674479675365</c:v>
                </c:pt>
                <c:pt idx="6491">
                  <c:v>7627.0347350330803</c:v>
                </c:pt>
                <c:pt idx="6492">
                  <c:v>7628.2020197269521</c:v>
                </c:pt>
                <c:pt idx="6493">
                  <c:v>7629.3693020492155</c:v>
                </c:pt>
                <c:pt idx="6494">
                  <c:v>7630.5365819999352</c:v>
                </c:pt>
                <c:pt idx="6495">
                  <c:v>7631.7038595789818</c:v>
                </c:pt>
                <c:pt idx="6496">
                  <c:v>7632.8711347864855</c:v>
                </c:pt>
                <c:pt idx="6497">
                  <c:v>7634.0384076223154</c:v>
                </c:pt>
                <c:pt idx="6498">
                  <c:v>7635.2056780866669</c:v>
                </c:pt>
                <c:pt idx="6499">
                  <c:v>7636.3729461793455</c:v>
                </c:pt>
                <c:pt idx="6500">
                  <c:v>7637.5402119004802</c:v>
                </c:pt>
                <c:pt idx="6501">
                  <c:v>7638.7074752500712</c:v>
                </c:pt>
                <c:pt idx="6502">
                  <c:v>7639.8747362280537</c:v>
                </c:pt>
                <c:pt idx="6503">
                  <c:v>7641.0419948344925</c:v>
                </c:pt>
                <c:pt idx="6504">
                  <c:v>7642.2092510693883</c:v>
                </c:pt>
                <c:pt idx="6505">
                  <c:v>7643.3765049327403</c:v>
                </c:pt>
                <c:pt idx="6506">
                  <c:v>7644.5437564244839</c:v>
                </c:pt>
                <c:pt idx="6507">
                  <c:v>7645.7110055447483</c:v>
                </c:pt>
                <c:pt idx="6508">
                  <c:v>7646.8782522934043</c:v>
                </c:pt>
                <c:pt idx="6509">
                  <c:v>7648.045496670582</c:v>
                </c:pt>
                <c:pt idx="6510">
                  <c:v>7649.2127386762158</c:v>
                </c:pt>
                <c:pt idx="6511">
                  <c:v>7650.3799783103705</c:v>
                </c:pt>
                <c:pt idx="6512">
                  <c:v>7651.5472155729167</c:v>
                </c:pt>
                <c:pt idx="6513">
                  <c:v>7652.7144504640482</c:v>
                </c:pt>
                <c:pt idx="6514">
                  <c:v>7653.8816829835723</c:v>
                </c:pt>
                <c:pt idx="6515">
                  <c:v>7655.0489131316817</c:v>
                </c:pt>
                <c:pt idx="6516">
                  <c:v>7656.2161409082473</c:v>
                </c:pt>
                <c:pt idx="6517">
                  <c:v>7657.3833663132691</c:v>
                </c:pt>
                <c:pt idx="6518">
                  <c:v>7658.5505893468771</c:v>
                </c:pt>
                <c:pt idx="6519">
                  <c:v>7659.7178100089413</c:v>
                </c:pt>
                <c:pt idx="6520">
                  <c:v>7660.8850282995909</c:v>
                </c:pt>
                <c:pt idx="6521">
                  <c:v>7662.0522442186966</c:v>
                </c:pt>
                <c:pt idx="6522">
                  <c:v>7663.2194577663877</c:v>
                </c:pt>
                <c:pt idx="6523">
                  <c:v>7664.3866689426004</c:v>
                </c:pt>
                <c:pt idx="6524">
                  <c:v>7665.5538777473339</c:v>
                </c:pt>
                <c:pt idx="6525">
                  <c:v>7666.7210841805891</c:v>
                </c:pt>
                <c:pt idx="6526">
                  <c:v>7667.8882882424286</c:v>
                </c:pt>
                <c:pt idx="6527">
                  <c:v>7669.0554899328545</c:v>
                </c:pt>
                <c:pt idx="6528">
                  <c:v>7670.222689251802</c:v>
                </c:pt>
                <c:pt idx="6529">
                  <c:v>7671.3898861992693</c:v>
                </c:pt>
                <c:pt idx="6530">
                  <c:v>7672.5570807753875</c:v>
                </c:pt>
                <c:pt idx="6531">
                  <c:v>7673.7242729800264</c:v>
                </c:pt>
                <c:pt idx="6532">
                  <c:v>7674.8914628132507</c:v>
                </c:pt>
                <c:pt idx="6533">
                  <c:v>7676.0586502750612</c:v>
                </c:pt>
                <c:pt idx="6534">
                  <c:v>7677.225835365457</c:v>
                </c:pt>
                <c:pt idx="6535">
                  <c:v>7678.3930180844391</c:v>
                </c:pt>
                <c:pt idx="6536">
                  <c:v>7679.5601984320056</c:v>
                </c:pt>
                <c:pt idx="6537">
                  <c:v>7680.7273764081583</c:v>
                </c:pt>
                <c:pt idx="6538">
                  <c:v>7681.8945520129619</c:v>
                </c:pt>
                <c:pt idx="6539">
                  <c:v>7683.0617252463499</c:v>
                </c:pt>
                <c:pt idx="6540">
                  <c:v>7684.2288961083887</c:v>
                </c:pt>
                <c:pt idx="6541">
                  <c:v>7685.3960645990137</c:v>
                </c:pt>
                <c:pt idx="6542">
                  <c:v>7686.5632307182887</c:v>
                </c:pt>
                <c:pt idx="6543">
                  <c:v>7687.7303944662135</c:v>
                </c:pt>
                <c:pt idx="6544">
                  <c:v>7688.8975558427237</c:v>
                </c:pt>
                <c:pt idx="6545">
                  <c:v>7690.0647148478847</c:v>
                </c:pt>
                <c:pt idx="6546">
                  <c:v>7691.2318714816956</c:v>
                </c:pt>
                <c:pt idx="6547">
                  <c:v>7692.3990257441574</c:v>
                </c:pt>
                <c:pt idx="6548">
                  <c:v>7693.566177635269</c:v>
                </c:pt>
                <c:pt idx="6549">
                  <c:v>7694.7333271550306</c:v>
                </c:pt>
                <c:pt idx="6550">
                  <c:v>7695.9004743035075</c:v>
                </c:pt>
                <c:pt idx="6551">
                  <c:v>7697.0676190805698</c:v>
                </c:pt>
                <c:pt idx="6552">
                  <c:v>7698.234761486412</c:v>
                </c:pt>
                <c:pt idx="6553">
                  <c:v>7699.4019015208396</c:v>
                </c:pt>
                <c:pt idx="6554">
                  <c:v>7700.5690391839817</c:v>
                </c:pt>
                <c:pt idx="6555">
                  <c:v>7701.7361744758391</c:v>
                </c:pt>
                <c:pt idx="6556">
                  <c:v>7702.9033073963465</c:v>
                </c:pt>
                <c:pt idx="6557">
                  <c:v>7704.0704379455692</c:v>
                </c:pt>
                <c:pt idx="6558">
                  <c:v>7705.2375661235064</c:v>
                </c:pt>
                <c:pt idx="6559">
                  <c:v>7706.4046919300936</c:v>
                </c:pt>
                <c:pt idx="6560">
                  <c:v>7707.5718153654607</c:v>
                </c:pt>
                <c:pt idx="6561">
                  <c:v>7708.7389364295432</c:v>
                </c:pt>
                <c:pt idx="6562">
                  <c:v>7709.9060551223401</c:v>
                </c:pt>
                <c:pt idx="6563">
                  <c:v>7711.0731714438516</c:v>
                </c:pt>
                <c:pt idx="6564">
                  <c:v>7712.2402853940785</c:v>
                </c:pt>
                <c:pt idx="6565">
                  <c:v>7713.4073969730198</c:v>
                </c:pt>
                <c:pt idx="6566">
                  <c:v>7714.5745061807411</c:v>
                </c:pt>
                <c:pt idx="6567">
                  <c:v>7715.7416130172414</c:v>
                </c:pt>
                <c:pt idx="6568">
                  <c:v>7716.9087174824563</c:v>
                </c:pt>
                <c:pt idx="6569">
                  <c:v>7718.075819576452</c:v>
                </c:pt>
                <c:pt idx="6570">
                  <c:v>7719.2429192991613</c:v>
                </c:pt>
                <c:pt idx="6571">
                  <c:v>7720.4100166506505</c:v>
                </c:pt>
                <c:pt idx="6572">
                  <c:v>7721.5771116309197</c:v>
                </c:pt>
                <c:pt idx="6573">
                  <c:v>7722.744204239968</c:v>
                </c:pt>
                <c:pt idx="6574">
                  <c:v>7723.9112944777962</c:v>
                </c:pt>
                <c:pt idx="6575">
                  <c:v>7725.0783823444035</c:v>
                </c:pt>
                <c:pt idx="6576">
                  <c:v>7726.2454678397899</c:v>
                </c:pt>
                <c:pt idx="6577">
                  <c:v>7727.4125509639571</c:v>
                </c:pt>
                <c:pt idx="6578">
                  <c:v>7728.579631716967</c:v>
                </c:pt>
                <c:pt idx="6579">
                  <c:v>7729.7467100987578</c:v>
                </c:pt>
                <c:pt idx="6580">
                  <c:v>7730.9137861093914</c:v>
                </c:pt>
                <c:pt idx="6581">
                  <c:v>7732.0808597488058</c:v>
                </c:pt>
                <c:pt idx="6582">
                  <c:v>7733.2479310169983</c:v>
                </c:pt>
                <c:pt idx="6583">
                  <c:v>7734.4149999140363</c:v>
                </c:pt>
                <c:pt idx="6584">
                  <c:v>7735.5820664399826</c:v>
                </c:pt>
                <c:pt idx="6585">
                  <c:v>7736.7491305946432</c:v>
                </c:pt>
                <c:pt idx="6586">
                  <c:v>7737.9161923782131</c:v>
                </c:pt>
                <c:pt idx="6587">
                  <c:v>7739.0832517906274</c:v>
                </c:pt>
                <c:pt idx="6588">
                  <c:v>7740.2503088318854</c:v>
                </c:pt>
                <c:pt idx="6589">
                  <c:v>7741.4173635019879</c:v>
                </c:pt>
                <c:pt idx="6590">
                  <c:v>7742.584415800934</c:v>
                </c:pt>
                <c:pt idx="6591">
                  <c:v>7743.7514657287247</c:v>
                </c:pt>
                <c:pt idx="6592">
                  <c:v>7744.9185132854245</c:v>
                </c:pt>
                <c:pt idx="6593">
                  <c:v>7746.085558470968</c:v>
                </c:pt>
                <c:pt idx="6594">
                  <c:v>7747.2526012853559</c:v>
                </c:pt>
                <c:pt idx="6595">
                  <c:v>7748.4196417287167</c:v>
                </c:pt>
                <c:pt idx="6596">
                  <c:v>7749.5866798008574</c:v>
                </c:pt>
                <c:pt idx="6597">
                  <c:v>7750.7537155019718</c:v>
                </c:pt>
                <c:pt idx="6598">
                  <c:v>7751.9207488319298</c:v>
                </c:pt>
                <c:pt idx="6599">
                  <c:v>7753.087779790797</c:v>
                </c:pt>
                <c:pt idx="6600">
                  <c:v>7754.2548083786369</c:v>
                </c:pt>
                <c:pt idx="6601">
                  <c:v>7755.4218345953213</c:v>
                </c:pt>
                <c:pt idx="6602">
                  <c:v>7756.5888584409149</c:v>
                </c:pt>
                <c:pt idx="6603">
                  <c:v>7757.7558799154167</c:v>
                </c:pt>
                <c:pt idx="6604">
                  <c:v>7758.9228990188922</c:v>
                </c:pt>
                <c:pt idx="6605">
                  <c:v>7760.0899157512767</c:v>
                </c:pt>
                <c:pt idx="6606">
                  <c:v>7761.2569301125695</c:v>
                </c:pt>
                <c:pt idx="6607">
                  <c:v>7762.423942102836</c:v>
                </c:pt>
                <c:pt idx="6608">
                  <c:v>7763.5909517220116</c:v>
                </c:pt>
                <c:pt idx="6609">
                  <c:v>7764.75795897016</c:v>
                </c:pt>
                <c:pt idx="6610">
                  <c:v>7765.924963847282</c:v>
                </c:pt>
                <c:pt idx="6611">
                  <c:v>7767.0919663533132</c:v>
                </c:pt>
                <c:pt idx="6612">
                  <c:v>7768.2589664883817</c:v>
                </c:pt>
                <c:pt idx="6613">
                  <c:v>7769.4259642523593</c:v>
                </c:pt>
                <c:pt idx="6614">
                  <c:v>7770.5929596453107</c:v>
                </c:pt>
                <c:pt idx="6615">
                  <c:v>7771.7599526672357</c:v>
                </c:pt>
                <c:pt idx="6616">
                  <c:v>7772.9269433181335</c:v>
                </c:pt>
                <c:pt idx="6617">
                  <c:v>7774.0939315980695</c:v>
                </c:pt>
                <c:pt idx="6618">
                  <c:v>7775.2609175069783</c:v>
                </c:pt>
                <c:pt idx="6619">
                  <c:v>7776.4279010448618</c:v>
                </c:pt>
                <c:pt idx="6620">
                  <c:v>7777.5948822117825</c:v>
                </c:pt>
                <c:pt idx="6621">
                  <c:v>7778.761861007677</c:v>
                </c:pt>
                <c:pt idx="6622">
                  <c:v>7779.9288374325442</c:v>
                </c:pt>
                <c:pt idx="6623">
                  <c:v>7781.0958114865143</c:v>
                </c:pt>
                <c:pt idx="6624">
                  <c:v>7782.2627831694581</c:v>
                </c:pt>
                <c:pt idx="6625">
                  <c:v>7783.4297524814401</c:v>
                </c:pt>
                <c:pt idx="6626">
                  <c:v>7784.5967194223958</c:v>
                </c:pt>
                <c:pt idx="6627">
                  <c:v>7785.7636839924535</c:v>
                </c:pt>
                <c:pt idx="6628">
                  <c:v>7786.9306461915494</c:v>
                </c:pt>
                <c:pt idx="6629">
                  <c:v>7788.0976060196836</c:v>
                </c:pt>
                <c:pt idx="6630">
                  <c:v>7789.2645634768551</c:v>
                </c:pt>
                <c:pt idx="6631">
                  <c:v>7790.4315185630658</c:v>
                </c:pt>
                <c:pt idx="6632">
                  <c:v>7791.5984712783138</c:v>
                </c:pt>
                <c:pt idx="6633">
                  <c:v>7792.7654216226647</c:v>
                </c:pt>
                <c:pt idx="6634">
                  <c:v>7793.9323695961175</c:v>
                </c:pt>
                <c:pt idx="6635">
                  <c:v>7795.0993151986095</c:v>
                </c:pt>
                <c:pt idx="6636">
                  <c:v>7796.2662584301388</c:v>
                </c:pt>
                <c:pt idx="6637">
                  <c:v>7797.4331992908355</c:v>
                </c:pt>
                <c:pt idx="6638">
                  <c:v>7798.6001377805705</c:v>
                </c:pt>
                <c:pt idx="6639">
                  <c:v>7799.7670738994084</c:v>
                </c:pt>
                <c:pt idx="6640">
                  <c:v>7800.9340076473482</c:v>
                </c:pt>
                <c:pt idx="6641">
                  <c:v>7802.1009390243917</c:v>
                </c:pt>
                <c:pt idx="6642">
                  <c:v>7803.2678680305371</c:v>
                </c:pt>
                <c:pt idx="6643">
                  <c:v>7804.4347946657854</c:v>
                </c:pt>
                <c:pt idx="6644">
                  <c:v>7805.6017189301365</c:v>
                </c:pt>
                <c:pt idx="6645">
                  <c:v>7806.7686408235904</c:v>
                </c:pt>
                <c:pt idx="6646">
                  <c:v>7807.9355603462109</c:v>
                </c:pt>
                <c:pt idx="6647">
                  <c:v>7809.1024774979996</c:v>
                </c:pt>
                <c:pt idx="6648">
                  <c:v>7810.2693922788903</c:v>
                </c:pt>
                <c:pt idx="6649">
                  <c:v>7811.4363046888839</c:v>
                </c:pt>
                <c:pt idx="6650">
                  <c:v>7812.6032147280448</c:v>
                </c:pt>
                <c:pt idx="6651">
                  <c:v>7813.7701223963732</c:v>
                </c:pt>
                <c:pt idx="6652">
                  <c:v>7814.9370276938689</c:v>
                </c:pt>
                <c:pt idx="6653">
                  <c:v>7816.1039306205312</c:v>
                </c:pt>
                <c:pt idx="6654">
                  <c:v>7817.2708311762972</c:v>
                </c:pt>
                <c:pt idx="6655">
                  <c:v>7818.4377293612943</c:v>
                </c:pt>
                <c:pt idx="6656">
                  <c:v>7819.6046251754597</c:v>
                </c:pt>
                <c:pt idx="6657">
                  <c:v>7820.7715186187916</c:v>
                </c:pt>
                <c:pt idx="6658">
                  <c:v>7821.9384096912909</c:v>
                </c:pt>
                <c:pt idx="6659">
                  <c:v>7823.1052983929576</c:v>
                </c:pt>
                <c:pt idx="6660">
                  <c:v>7824.2721847238563</c:v>
                </c:pt>
                <c:pt idx="6661">
                  <c:v>7825.439068683987</c:v>
                </c:pt>
                <c:pt idx="6662">
                  <c:v>7826.6059502732851</c:v>
                </c:pt>
                <c:pt idx="6663">
                  <c:v>7827.7728294917497</c:v>
                </c:pt>
                <c:pt idx="6664">
                  <c:v>7828.9397063395118</c:v>
                </c:pt>
                <c:pt idx="6665">
                  <c:v>7830.1065808164403</c:v>
                </c:pt>
                <c:pt idx="6666">
                  <c:v>7831.2734529226018</c:v>
                </c:pt>
                <c:pt idx="6667">
                  <c:v>7832.4403226579943</c:v>
                </c:pt>
                <c:pt idx="6668">
                  <c:v>7833.6071900226198</c:v>
                </c:pt>
                <c:pt idx="6669">
                  <c:v>7834.7740550164763</c:v>
                </c:pt>
                <c:pt idx="6670">
                  <c:v>7835.9409176395657</c:v>
                </c:pt>
                <c:pt idx="6671">
                  <c:v>7837.1077778918861</c:v>
                </c:pt>
                <c:pt idx="6672">
                  <c:v>7838.2746357735032</c:v>
                </c:pt>
                <c:pt idx="6673">
                  <c:v>7839.4414912843531</c:v>
                </c:pt>
                <c:pt idx="6674">
                  <c:v>7840.6083444244987</c:v>
                </c:pt>
                <c:pt idx="6675">
                  <c:v>7841.7751951938762</c:v>
                </c:pt>
                <c:pt idx="6676">
                  <c:v>7842.9420435924858</c:v>
                </c:pt>
                <c:pt idx="6677">
                  <c:v>7844.1088896204565</c:v>
                </c:pt>
                <c:pt idx="6678">
                  <c:v>7845.27573327766</c:v>
                </c:pt>
                <c:pt idx="6679">
                  <c:v>7846.4425745641593</c:v>
                </c:pt>
                <c:pt idx="6680">
                  <c:v>7847.609413479955</c:v>
                </c:pt>
                <c:pt idx="6681">
                  <c:v>7848.7762500249828</c:v>
                </c:pt>
                <c:pt idx="6682">
                  <c:v>7849.9430841993726</c:v>
                </c:pt>
                <c:pt idx="6683">
                  <c:v>7851.1099160030581</c:v>
                </c:pt>
                <c:pt idx="6684">
                  <c:v>7852.2767454361046</c:v>
                </c:pt>
                <c:pt idx="6685">
                  <c:v>7853.4435724983841</c:v>
                </c:pt>
                <c:pt idx="6686">
                  <c:v>7854.6103971900238</c:v>
                </c:pt>
                <c:pt idx="6687">
                  <c:v>7855.7772195109601</c:v>
                </c:pt>
                <c:pt idx="6688">
                  <c:v>7856.9440394612584</c:v>
                </c:pt>
                <c:pt idx="6689">
                  <c:v>7858.1108570408524</c:v>
                </c:pt>
                <c:pt idx="6690">
                  <c:v>7859.2776722498083</c:v>
                </c:pt>
                <c:pt idx="6691">
                  <c:v>7860.4444850881255</c:v>
                </c:pt>
                <c:pt idx="6692">
                  <c:v>7861.6112955557383</c:v>
                </c:pt>
                <c:pt idx="6693">
                  <c:v>7862.7781036527776</c:v>
                </c:pt>
                <c:pt idx="6694">
                  <c:v>7863.9449093791136</c:v>
                </c:pt>
                <c:pt idx="6695">
                  <c:v>7865.1117127348107</c:v>
                </c:pt>
                <c:pt idx="6696">
                  <c:v>7866.2785137199335</c:v>
                </c:pt>
                <c:pt idx="6697">
                  <c:v>7867.4453123343528</c:v>
                </c:pt>
                <c:pt idx="6698">
                  <c:v>7868.6121085781979</c:v>
                </c:pt>
                <c:pt idx="6699">
                  <c:v>7869.778902451405</c:v>
                </c:pt>
                <c:pt idx="6700">
                  <c:v>7870.9456939540369</c:v>
                </c:pt>
                <c:pt idx="6701">
                  <c:v>7872.1124830860308</c:v>
                </c:pt>
                <c:pt idx="6702">
                  <c:v>7873.279269847385</c:v>
                </c:pt>
                <c:pt idx="6703">
                  <c:v>7874.4460542382303</c:v>
                </c:pt>
                <c:pt idx="6704">
                  <c:v>7875.6128362584368</c:v>
                </c:pt>
                <c:pt idx="6705">
                  <c:v>7876.7796159080044</c:v>
                </c:pt>
                <c:pt idx="6706">
                  <c:v>7877.9463931870623</c:v>
                </c:pt>
                <c:pt idx="6707">
                  <c:v>7879.1131680954823</c:v>
                </c:pt>
                <c:pt idx="6708">
                  <c:v>7880.279940633327</c:v>
                </c:pt>
                <c:pt idx="6709">
                  <c:v>7881.4467108006629</c:v>
                </c:pt>
                <c:pt idx="6710">
                  <c:v>7882.6134785973591</c:v>
                </c:pt>
                <c:pt idx="6711">
                  <c:v>7883.7802440235464</c:v>
                </c:pt>
                <c:pt idx="6712">
                  <c:v>7884.9470070791594</c:v>
                </c:pt>
                <c:pt idx="6713">
                  <c:v>7886.1137677642637</c:v>
                </c:pt>
                <c:pt idx="6714">
                  <c:v>7887.2805260787927</c:v>
                </c:pt>
                <c:pt idx="6715">
                  <c:v>7888.4472820227475</c:v>
                </c:pt>
                <c:pt idx="6716">
                  <c:v>7889.6140355961934</c:v>
                </c:pt>
                <c:pt idx="6717">
                  <c:v>7890.7807867991296</c:v>
                </c:pt>
                <c:pt idx="6718">
                  <c:v>7891.9475356314915</c:v>
                </c:pt>
                <c:pt idx="6719">
                  <c:v>7893.1142820933446</c:v>
                </c:pt>
                <c:pt idx="6720">
                  <c:v>7894.2810261846871</c:v>
                </c:pt>
                <c:pt idx="6721">
                  <c:v>7895.4477679055208</c:v>
                </c:pt>
                <c:pt idx="6722">
                  <c:v>7896.6145072558447</c:v>
                </c:pt>
                <c:pt idx="6723">
                  <c:v>7897.781244235659</c:v>
                </c:pt>
                <c:pt idx="6724">
                  <c:v>7898.947978845028</c:v>
                </c:pt>
                <c:pt idx="6725">
                  <c:v>7900.1147110838237</c:v>
                </c:pt>
                <c:pt idx="6726">
                  <c:v>7901.2814409521743</c:v>
                </c:pt>
                <c:pt idx="6727">
                  <c:v>7902.4481684500797</c:v>
                </c:pt>
                <c:pt idx="6728">
                  <c:v>7903.6148935774108</c:v>
                </c:pt>
                <c:pt idx="6729">
                  <c:v>7904.7816163343623</c:v>
                </c:pt>
                <c:pt idx="6730">
                  <c:v>7905.9483367208031</c:v>
                </c:pt>
                <c:pt idx="6731">
                  <c:v>7907.1150547367997</c:v>
                </c:pt>
                <c:pt idx="6732">
                  <c:v>7908.2817703822875</c:v>
                </c:pt>
                <c:pt idx="6733">
                  <c:v>7909.4484836573292</c:v>
                </c:pt>
                <c:pt idx="6734">
                  <c:v>7910.6151945619913</c:v>
                </c:pt>
                <c:pt idx="6735">
                  <c:v>7911.7819030961437</c:v>
                </c:pt>
                <c:pt idx="6736">
                  <c:v>7912.9486092598509</c:v>
                </c:pt>
                <c:pt idx="6737">
                  <c:v>7914.1153130531784</c:v>
                </c:pt>
                <c:pt idx="6738">
                  <c:v>7915.2820144759962</c:v>
                </c:pt>
                <c:pt idx="6739">
                  <c:v>7916.4487135284335</c:v>
                </c:pt>
                <c:pt idx="6740">
                  <c:v>7917.6154102104911</c:v>
                </c:pt>
                <c:pt idx="6741">
                  <c:v>7918.7821045221035</c:v>
                </c:pt>
                <c:pt idx="6742">
                  <c:v>7919.9487964632708</c:v>
                </c:pt>
                <c:pt idx="6743">
                  <c:v>7921.1154860340575</c:v>
                </c:pt>
                <c:pt idx="6744">
                  <c:v>7922.2821732344646</c:v>
                </c:pt>
                <c:pt idx="6745">
                  <c:v>7923.4488580644265</c:v>
                </c:pt>
                <c:pt idx="6746">
                  <c:v>7924.6155405240079</c:v>
                </c:pt>
                <c:pt idx="6747">
                  <c:v>7925.7822206132096</c:v>
                </c:pt>
                <c:pt idx="6748">
                  <c:v>7926.9488983320307</c:v>
                </c:pt>
                <c:pt idx="6749">
                  <c:v>7928.1155736804712</c:v>
                </c:pt>
                <c:pt idx="6750">
                  <c:v>7929.2822466585967</c:v>
                </c:pt>
                <c:pt idx="6751">
                  <c:v>7930.448917266277</c:v>
                </c:pt>
                <c:pt idx="6752">
                  <c:v>7931.6155855036423</c:v>
                </c:pt>
                <c:pt idx="6753">
                  <c:v>7932.782251370626</c:v>
                </c:pt>
                <c:pt idx="6754">
                  <c:v>7933.9489148672301</c:v>
                </c:pt>
                <c:pt idx="6755">
                  <c:v>7935.1155759935191</c:v>
                </c:pt>
                <c:pt idx="6756">
                  <c:v>7936.2822347494275</c:v>
                </c:pt>
                <c:pt idx="6757">
                  <c:v>7937.4488911350845</c:v>
                </c:pt>
                <c:pt idx="6758">
                  <c:v>7938.6155451502973</c:v>
                </c:pt>
                <c:pt idx="6759">
                  <c:v>7939.7821967952586</c:v>
                </c:pt>
                <c:pt idx="6760">
                  <c:v>7940.948846069904</c:v>
                </c:pt>
                <c:pt idx="6761">
                  <c:v>7942.1154929741697</c:v>
                </c:pt>
                <c:pt idx="6762">
                  <c:v>7943.282137508184</c:v>
                </c:pt>
                <c:pt idx="6763">
                  <c:v>7944.4487796718186</c:v>
                </c:pt>
                <c:pt idx="6764">
                  <c:v>7945.6154194652017</c:v>
                </c:pt>
                <c:pt idx="6765">
                  <c:v>7946.7820568882689</c:v>
                </c:pt>
                <c:pt idx="6766">
                  <c:v>7947.948691941021</c:v>
                </c:pt>
                <c:pt idx="6767">
                  <c:v>7949.1153246235217</c:v>
                </c:pt>
                <c:pt idx="6768">
                  <c:v>7950.2819549357073</c:v>
                </c:pt>
                <c:pt idx="6769">
                  <c:v>7951.4485828775769</c:v>
                </c:pt>
                <c:pt idx="6770">
                  <c:v>7952.6152084492596</c:v>
                </c:pt>
                <c:pt idx="6771">
                  <c:v>7953.7818316506273</c:v>
                </c:pt>
                <c:pt idx="6772">
                  <c:v>7954.9484524816799</c:v>
                </c:pt>
                <c:pt idx="6773">
                  <c:v>7956.1150709425456</c:v>
                </c:pt>
                <c:pt idx="6774">
                  <c:v>7957.2816870330953</c:v>
                </c:pt>
                <c:pt idx="6775">
                  <c:v>7958.4483007534591</c:v>
                </c:pt>
                <c:pt idx="6776">
                  <c:v>7959.6149121035069</c:v>
                </c:pt>
                <c:pt idx="6777">
                  <c:v>7960.7815210833687</c:v>
                </c:pt>
                <c:pt idx="6778">
                  <c:v>7961.9481276929146</c:v>
                </c:pt>
                <c:pt idx="6779">
                  <c:v>7963.1147319323391</c:v>
                </c:pt>
                <c:pt idx="6780">
                  <c:v>7964.2813338014475</c:v>
                </c:pt>
                <c:pt idx="6781">
                  <c:v>7965.4479333003701</c:v>
                </c:pt>
                <c:pt idx="6782">
                  <c:v>7966.6145304290412</c:v>
                </c:pt>
                <c:pt idx="6783">
                  <c:v>7967.7811251875264</c:v>
                </c:pt>
                <c:pt idx="6784">
                  <c:v>7968.9477175758248</c:v>
                </c:pt>
                <c:pt idx="6785">
                  <c:v>7970.1143075938717</c:v>
                </c:pt>
                <c:pt idx="6786">
                  <c:v>7971.2808952417336</c:v>
                </c:pt>
                <c:pt idx="6787">
                  <c:v>7972.4474805194077</c:v>
                </c:pt>
                <c:pt idx="6788">
                  <c:v>7973.6140634268959</c:v>
                </c:pt>
                <c:pt idx="6789">
                  <c:v>7974.7806439641981</c:v>
                </c:pt>
                <c:pt idx="6790">
                  <c:v>7975.9472221313135</c:v>
                </c:pt>
                <c:pt idx="6791">
                  <c:v>7977.1137979283076</c:v>
                </c:pt>
                <c:pt idx="6792">
                  <c:v>7978.2803713550511</c:v>
                </c:pt>
                <c:pt idx="6793">
                  <c:v>7979.4469424116724</c:v>
                </c:pt>
                <c:pt idx="6794">
                  <c:v>7980.6135110981068</c:v>
                </c:pt>
                <c:pt idx="6795">
                  <c:v>7981.7800774144198</c:v>
                </c:pt>
                <c:pt idx="6796">
                  <c:v>7982.9466413605469</c:v>
                </c:pt>
                <c:pt idx="6797">
                  <c:v>7984.1132029365517</c:v>
                </c:pt>
                <c:pt idx="6798">
                  <c:v>7985.2797621423697</c:v>
                </c:pt>
                <c:pt idx="6799">
                  <c:v>7986.4463189781318</c:v>
                </c:pt>
                <c:pt idx="6800">
                  <c:v>7987.612873443707</c:v>
                </c:pt>
                <c:pt idx="6801">
                  <c:v>7988.77942553916</c:v>
                </c:pt>
                <c:pt idx="6802">
                  <c:v>7989.9459752644916</c:v>
                </c:pt>
                <c:pt idx="6803">
                  <c:v>7991.1125226197018</c:v>
                </c:pt>
                <c:pt idx="6804">
                  <c:v>7992.2790676048544</c:v>
                </c:pt>
                <c:pt idx="6805">
                  <c:v>7993.445610219821</c:v>
                </c:pt>
                <c:pt idx="6806">
                  <c:v>7994.6121504647299</c:v>
                </c:pt>
                <c:pt idx="6807">
                  <c:v>7995.7786883395174</c:v>
                </c:pt>
                <c:pt idx="6808">
                  <c:v>7996.9452238442482</c:v>
                </c:pt>
                <c:pt idx="6809">
                  <c:v>7998.1117569788566</c:v>
                </c:pt>
                <c:pt idx="6810">
                  <c:v>7999.2782877433438</c:v>
                </c:pt>
                <c:pt idx="6811">
                  <c:v>8000.4448161378386</c:v>
                </c:pt>
                <c:pt idx="6812">
                  <c:v>8001.6113421622113</c:v>
                </c:pt>
                <c:pt idx="6813">
                  <c:v>8002.7778658165271</c:v>
                </c:pt>
                <c:pt idx="6814">
                  <c:v>8003.9443871007852</c:v>
                </c:pt>
                <c:pt idx="6815">
                  <c:v>8005.1109060149865</c:v>
                </c:pt>
                <c:pt idx="6816">
                  <c:v>8006.2774225590665</c:v>
                </c:pt>
                <c:pt idx="6817">
                  <c:v>8007.4439367331543</c:v>
                </c:pt>
                <c:pt idx="6818">
                  <c:v>8008.6104485371843</c:v>
                </c:pt>
                <c:pt idx="6819">
                  <c:v>8009.7769579712212</c:v>
                </c:pt>
                <c:pt idx="6820">
                  <c:v>8010.9434650351377</c:v>
                </c:pt>
                <c:pt idx="6821">
                  <c:v>8012.1099697291256</c:v>
                </c:pt>
                <c:pt idx="6822">
                  <c:v>8013.2764720529922</c:v>
                </c:pt>
                <c:pt idx="6823">
                  <c:v>8014.4429720068656</c:v>
                </c:pt>
                <c:pt idx="6824">
                  <c:v>8015.6094695907468</c:v>
                </c:pt>
                <c:pt idx="6825">
                  <c:v>8016.7759648046358</c:v>
                </c:pt>
                <c:pt idx="6826">
                  <c:v>8017.942457648468</c:v>
                </c:pt>
                <c:pt idx="6827">
                  <c:v>8019.1089481223071</c:v>
                </c:pt>
                <c:pt idx="6828">
                  <c:v>8020.2754362261539</c:v>
                </c:pt>
                <c:pt idx="6829">
                  <c:v>8021.4419219600086</c:v>
                </c:pt>
                <c:pt idx="6830">
                  <c:v>8022.6084053238701</c:v>
                </c:pt>
                <c:pt idx="6831">
                  <c:v>8023.7748863178049</c:v>
                </c:pt>
                <c:pt idx="6832">
                  <c:v>8024.9413649416811</c:v>
                </c:pt>
                <c:pt idx="6833">
                  <c:v>8026.1078411956305</c:v>
                </c:pt>
                <c:pt idx="6834">
                  <c:v>8027.2743150795868</c:v>
                </c:pt>
                <c:pt idx="6835">
                  <c:v>8028.4407865936164</c:v>
                </c:pt>
                <c:pt idx="6836">
                  <c:v>8029.6072557376519</c:v>
                </c:pt>
                <c:pt idx="6837">
                  <c:v>8030.7737225117608</c:v>
                </c:pt>
                <c:pt idx="6838">
                  <c:v>8031.9401869158764</c:v>
                </c:pt>
                <c:pt idx="6839">
                  <c:v>8033.10664895013</c:v>
                </c:pt>
                <c:pt idx="6840">
                  <c:v>8034.2731086143904</c:v>
                </c:pt>
                <c:pt idx="6841">
                  <c:v>8035.4395659087222</c:v>
                </c:pt>
                <c:pt idx="6842">
                  <c:v>8036.6060208331273</c:v>
                </c:pt>
                <c:pt idx="6843">
                  <c:v>8037.7724733876039</c:v>
                </c:pt>
                <c:pt idx="6844">
                  <c:v>8038.9389235721528</c:v>
                </c:pt>
                <c:pt idx="6845">
                  <c:v>8040.1053713867741</c:v>
                </c:pt>
                <c:pt idx="6846">
                  <c:v>8041.2718168314668</c:v>
                </c:pt>
                <c:pt idx="6847">
                  <c:v>8042.4382599062974</c:v>
                </c:pt>
                <c:pt idx="6848">
                  <c:v>8043.604700611264</c:v>
                </c:pt>
                <c:pt idx="6849">
                  <c:v>8044.7711389463029</c:v>
                </c:pt>
                <c:pt idx="6850">
                  <c:v>8045.9375749114142</c:v>
                </c:pt>
                <c:pt idx="6851">
                  <c:v>8047.1040085066625</c:v>
                </c:pt>
                <c:pt idx="6852">
                  <c:v>8048.2704397320467</c:v>
                </c:pt>
                <c:pt idx="6853">
                  <c:v>8049.4368685875043</c:v>
                </c:pt>
                <c:pt idx="6854">
                  <c:v>8050.6032950731624</c:v>
                </c:pt>
                <c:pt idx="6855">
                  <c:v>8051.7697191888929</c:v>
                </c:pt>
                <c:pt idx="6856">
                  <c:v>8052.9361409347603</c:v>
                </c:pt>
                <c:pt idx="6857">
                  <c:v>8054.1025603108292</c:v>
                </c:pt>
                <c:pt idx="6858">
                  <c:v>8055.2689773169695</c:v>
                </c:pt>
                <c:pt idx="6859">
                  <c:v>8056.4353919533123</c:v>
                </c:pt>
                <c:pt idx="6860">
                  <c:v>8057.6018042198557</c:v>
                </c:pt>
                <c:pt idx="6861">
                  <c:v>8058.7682141164714</c:v>
                </c:pt>
                <c:pt idx="6862">
                  <c:v>8059.9346216432887</c:v>
                </c:pt>
                <c:pt idx="6863">
                  <c:v>8061.1010268003074</c:v>
                </c:pt>
                <c:pt idx="6864">
                  <c:v>8062.2674295874631</c:v>
                </c:pt>
                <c:pt idx="6865">
                  <c:v>8063.4338300048194</c:v>
                </c:pt>
                <c:pt idx="6866">
                  <c:v>8064.6002280523135</c:v>
                </c:pt>
                <c:pt idx="6867">
                  <c:v>8065.7666237300737</c:v>
                </c:pt>
                <c:pt idx="6868">
                  <c:v>8066.9330170379699</c:v>
                </c:pt>
                <c:pt idx="6869">
                  <c:v>8068.0994079761322</c:v>
                </c:pt>
                <c:pt idx="6870">
                  <c:v>8069.2657965444314</c:v>
                </c:pt>
                <c:pt idx="6871">
                  <c:v>8070.4321827429976</c:v>
                </c:pt>
                <c:pt idx="6872">
                  <c:v>8071.5985665716989</c:v>
                </c:pt>
                <c:pt idx="6873">
                  <c:v>8072.7649480307327</c:v>
                </c:pt>
                <c:pt idx="6874">
                  <c:v>8073.9313271199017</c:v>
                </c:pt>
                <c:pt idx="6875">
                  <c:v>8075.0977038393376</c:v>
                </c:pt>
                <c:pt idx="6876">
                  <c:v>8076.264078188975</c:v>
                </c:pt>
                <c:pt idx="6877">
                  <c:v>8077.4304501688785</c:v>
                </c:pt>
                <c:pt idx="6878">
                  <c:v>8078.5968197790471</c:v>
                </c:pt>
                <c:pt idx="6879">
                  <c:v>8079.7631870194182</c:v>
                </c:pt>
                <c:pt idx="6880">
                  <c:v>8080.9295518900553</c:v>
                </c:pt>
                <c:pt idx="6881">
                  <c:v>8082.0959143909577</c:v>
                </c:pt>
                <c:pt idx="6882">
                  <c:v>8083.262274522127</c:v>
                </c:pt>
                <c:pt idx="6883">
                  <c:v>8084.4286322835615</c:v>
                </c:pt>
                <c:pt idx="6884">
                  <c:v>8085.5949876752629</c:v>
                </c:pt>
                <c:pt idx="6885">
                  <c:v>8086.7613406972296</c:v>
                </c:pt>
                <c:pt idx="6886">
                  <c:v>8087.9276913495269</c:v>
                </c:pt>
                <c:pt idx="6887">
                  <c:v>8089.0940396320912</c:v>
                </c:pt>
                <c:pt idx="6888">
                  <c:v>8090.2603855449206</c:v>
                </c:pt>
                <c:pt idx="6889">
                  <c:v>8091.4267290880816</c:v>
                </c:pt>
                <c:pt idx="6890">
                  <c:v>8092.5930702615078</c:v>
                </c:pt>
                <c:pt idx="6891">
                  <c:v>8093.7594090652647</c:v>
                </c:pt>
                <c:pt idx="6892">
                  <c:v>8094.9257454992885</c:v>
                </c:pt>
                <c:pt idx="6893">
                  <c:v>8096.0920795637066</c:v>
                </c:pt>
                <c:pt idx="6894">
                  <c:v>8097.2584112583918</c:v>
                </c:pt>
                <c:pt idx="6895">
                  <c:v>8098.4247405834067</c:v>
                </c:pt>
                <c:pt idx="6896">
                  <c:v>8099.5910675387531</c:v>
                </c:pt>
                <c:pt idx="6897">
                  <c:v>8100.7573921244302</c:v>
                </c:pt>
                <c:pt idx="6898">
                  <c:v>8101.9237143405016</c:v>
                </c:pt>
                <c:pt idx="6899">
                  <c:v>8103.0900341868401</c:v>
                </c:pt>
                <c:pt idx="6900">
                  <c:v>8104.2563516635737</c:v>
                </c:pt>
                <c:pt idx="6901">
                  <c:v>8105.4226667706371</c:v>
                </c:pt>
                <c:pt idx="6902">
                  <c:v>8106.5889795080966</c:v>
                </c:pt>
                <c:pt idx="6903">
                  <c:v>8107.7552898758868</c:v>
                </c:pt>
                <c:pt idx="6904">
                  <c:v>8108.9215978740722</c:v>
                </c:pt>
                <c:pt idx="6905">
                  <c:v>8110.0879035025882</c:v>
                </c:pt>
                <c:pt idx="6906">
                  <c:v>8111.254206761565</c:v>
                </c:pt>
                <c:pt idx="6907">
                  <c:v>8112.4205076508715</c:v>
                </c:pt>
                <c:pt idx="6908">
                  <c:v>8113.5868061705733</c:v>
                </c:pt>
                <c:pt idx="6909">
                  <c:v>8114.7531023206066</c:v>
                </c:pt>
                <c:pt idx="6910">
                  <c:v>8115.9193961010988</c:v>
                </c:pt>
                <c:pt idx="6911">
                  <c:v>8117.0856875119871</c:v>
                </c:pt>
                <c:pt idx="6912">
                  <c:v>8118.2519765533352</c:v>
                </c:pt>
                <c:pt idx="6913">
                  <c:v>8119.4182632250131</c:v>
                </c:pt>
                <c:pt idx="6914">
                  <c:v>8120.5845475271517</c:v>
                </c:pt>
                <c:pt idx="6915">
                  <c:v>8121.7508294596864</c:v>
                </c:pt>
                <c:pt idx="6916">
                  <c:v>8122.9171090226801</c:v>
                </c:pt>
                <c:pt idx="6917">
                  <c:v>8124.0833862160689</c:v>
                </c:pt>
                <c:pt idx="6918">
                  <c:v>8125.2496610399185</c:v>
                </c:pt>
                <c:pt idx="6919">
                  <c:v>8126.4159334941623</c:v>
                </c:pt>
                <c:pt idx="6920">
                  <c:v>8127.5822035789315</c:v>
                </c:pt>
                <c:pt idx="6921">
                  <c:v>8128.7484712940959</c:v>
                </c:pt>
                <c:pt idx="6922">
                  <c:v>8129.9147366397201</c:v>
                </c:pt>
                <c:pt idx="6923">
                  <c:v>8131.0809996158041</c:v>
                </c:pt>
                <c:pt idx="6924">
                  <c:v>8132.2472602224134</c:v>
                </c:pt>
                <c:pt idx="6925">
                  <c:v>8133.4135184594179</c:v>
                </c:pt>
                <c:pt idx="6926">
                  <c:v>8134.5797743269459</c:v>
                </c:pt>
                <c:pt idx="6927">
                  <c:v>8135.7460278249346</c:v>
                </c:pt>
                <c:pt idx="6928">
                  <c:v>8136.912278953384</c:v>
                </c:pt>
                <c:pt idx="6929">
                  <c:v>8138.0785277123568</c:v>
                </c:pt>
                <c:pt idx="6930">
                  <c:v>8139.2447741017895</c:v>
                </c:pt>
                <c:pt idx="6931">
                  <c:v>8140.4110181217475</c:v>
                </c:pt>
                <c:pt idx="6932">
                  <c:v>8141.5772597722298</c:v>
                </c:pt>
                <c:pt idx="6933">
                  <c:v>8142.7434990531719</c:v>
                </c:pt>
                <c:pt idx="6934">
                  <c:v>8143.9097359646394</c:v>
                </c:pt>
                <c:pt idx="6935">
                  <c:v>8145.0759705066303</c:v>
                </c:pt>
                <c:pt idx="6936">
                  <c:v>8146.242202679211</c:v>
                </c:pt>
                <c:pt idx="6937">
                  <c:v>8147.4084324822516</c:v>
                </c:pt>
                <c:pt idx="6938">
                  <c:v>8148.5746599158174</c:v>
                </c:pt>
                <c:pt idx="6939">
                  <c:v>8149.7408849799067</c:v>
                </c:pt>
                <c:pt idx="6940">
                  <c:v>8150.9071076745859</c:v>
                </c:pt>
                <c:pt idx="6941">
                  <c:v>8152.0733279997894</c:v>
                </c:pt>
                <c:pt idx="6942">
                  <c:v>8153.2395459555819</c:v>
                </c:pt>
                <c:pt idx="6943">
                  <c:v>8154.4057615418997</c:v>
                </c:pt>
                <c:pt idx="6944">
                  <c:v>8155.5719747587418</c:v>
                </c:pt>
                <c:pt idx="6945">
                  <c:v>8156.7381856061729</c:v>
                </c:pt>
                <c:pt idx="6946">
                  <c:v>8157.904394084193</c:v>
                </c:pt>
                <c:pt idx="6947">
                  <c:v>8159.0706001928029</c:v>
                </c:pt>
                <c:pt idx="6948">
                  <c:v>8160.2368039320017</c:v>
                </c:pt>
                <c:pt idx="6949">
                  <c:v>8161.403005301725</c:v>
                </c:pt>
                <c:pt idx="6950">
                  <c:v>8162.5692043021018</c:v>
                </c:pt>
                <c:pt idx="6951">
                  <c:v>8163.7354009330038</c:v>
                </c:pt>
                <c:pt idx="6952">
                  <c:v>8164.9015951945594</c:v>
                </c:pt>
                <c:pt idx="6953">
                  <c:v>8166.0677870867039</c:v>
                </c:pt>
                <c:pt idx="6954">
                  <c:v>8167.2339766094383</c:v>
                </c:pt>
                <c:pt idx="6955">
                  <c:v>8168.4001637628262</c:v>
                </c:pt>
                <c:pt idx="6956">
                  <c:v>8169.5663485468031</c:v>
                </c:pt>
                <c:pt idx="6957">
                  <c:v>8170.7325309614343</c:v>
                </c:pt>
                <c:pt idx="6958">
                  <c:v>8171.8987110067192</c:v>
                </c:pt>
                <c:pt idx="6959">
                  <c:v>8173.0648886825929</c:v>
                </c:pt>
                <c:pt idx="6960">
                  <c:v>8174.2310639891211</c:v>
                </c:pt>
                <c:pt idx="6961">
                  <c:v>8175.3972369262383</c:v>
                </c:pt>
                <c:pt idx="6962">
                  <c:v>8176.5634074940735</c:v>
                </c:pt>
                <c:pt idx="6963">
                  <c:v>8177.7295756924987</c:v>
                </c:pt>
                <c:pt idx="6964">
                  <c:v>8178.8957415216419</c:v>
                </c:pt>
                <c:pt idx="6965">
                  <c:v>8180.0619049814395</c:v>
                </c:pt>
                <c:pt idx="6966">
                  <c:v>8181.2280660718898</c:v>
                </c:pt>
                <c:pt idx="6967">
                  <c:v>8182.3942247929945</c:v>
                </c:pt>
                <c:pt idx="6968">
                  <c:v>8183.5603811448182</c:v>
                </c:pt>
                <c:pt idx="6969">
                  <c:v>8184.7265351272954</c:v>
                </c:pt>
                <c:pt idx="6970">
                  <c:v>8185.8926867404261</c:v>
                </c:pt>
                <c:pt idx="6971">
                  <c:v>8187.0588359842759</c:v>
                </c:pt>
                <c:pt idx="6972">
                  <c:v>8188.2249828588438</c:v>
                </c:pt>
                <c:pt idx="6973">
                  <c:v>8189.3911273641297</c:v>
                </c:pt>
                <c:pt idx="6974">
                  <c:v>8190.5572695000701</c:v>
                </c:pt>
                <c:pt idx="6975">
                  <c:v>8191.7234092667295</c:v>
                </c:pt>
                <c:pt idx="6976">
                  <c:v>8192.8895466641061</c:v>
                </c:pt>
                <c:pt idx="6977">
                  <c:v>8194.0556816922672</c:v>
                </c:pt>
                <c:pt idx="6978">
                  <c:v>8195.22181435108</c:v>
                </c:pt>
                <c:pt idx="6979">
                  <c:v>8196.3879446406136</c:v>
                </c:pt>
                <c:pt idx="6980">
                  <c:v>8197.5540725609299</c:v>
                </c:pt>
                <c:pt idx="6981">
                  <c:v>8198.7201981119633</c:v>
                </c:pt>
                <c:pt idx="6982">
                  <c:v>8199.8863212937813</c:v>
                </c:pt>
                <c:pt idx="6983">
                  <c:v>8201.0524421063164</c:v>
                </c:pt>
                <c:pt idx="6984">
                  <c:v>8202.2185605495706</c:v>
                </c:pt>
                <c:pt idx="6985">
                  <c:v>8203.3846766236074</c:v>
                </c:pt>
                <c:pt idx="6986">
                  <c:v>8204.5507903284288</c:v>
                </c:pt>
                <c:pt idx="6987">
                  <c:v>8205.7169016640328</c:v>
                </c:pt>
                <c:pt idx="6988">
                  <c:v>8206.883010630354</c:v>
                </c:pt>
                <c:pt idx="6989">
                  <c:v>8208.0491172275251</c:v>
                </c:pt>
                <c:pt idx="6990">
                  <c:v>8209.2152214554135</c:v>
                </c:pt>
                <c:pt idx="6991">
                  <c:v>8210.3813233140845</c:v>
                </c:pt>
                <c:pt idx="6992">
                  <c:v>8211.5474228036037</c:v>
                </c:pt>
                <c:pt idx="6993">
                  <c:v>8212.7135199239056</c:v>
                </c:pt>
                <c:pt idx="6994">
                  <c:v>8213.8796146749919</c:v>
                </c:pt>
                <c:pt idx="6995">
                  <c:v>8215.0457070568591</c:v>
                </c:pt>
                <c:pt idx="6996">
                  <c:v>8216.2117970695763</c:v>
                </c:pt>
                <c:pt idx="6997">
                  <c:v>8217.3778847131398</c:v>
                </c:pt>
                <c:pt idx="6998">
                  <c:v>8218.5439699874878</c:v>
                </c:pt>
                <c:pt idx="6999">
                  <c:v>8219.7100528926821</c:v>
                </c:pt>
                <c:pt idx="7000">
                  <c:v>8220.8761334286592</c:v>
                </c:pt>
                <c:pt idx="7001">
                  <c:v>8222.0422115954862</c:v>
                </c:pt>
                <c:pt idx="7002">
                  <c:v>8223.2082873931595</c:v>
                </c:pt>
                <c:pt idx="7003">
                  <c:v>8224.3743608217446</c:v>
                </c:pt>
                <c:pt idx="7004">
                  <c:v>8225.5404318811143</c:v>
                </c:pt>
                <c:pt idx="7005">
                  <c:v>8226.7065005713303</c:v>
                </c:pt>
                <c:pt idx="7006">
                  <c:v>8227.8725668923944</c:v>
                </c:pt>
                <c:pt idx="7007">
                  <c:v>8229.0386308443722</c:v>
                </c:pt>
                <c:pt idx="7008">
                  <c:v>8230.2046924271963</c:v>
                </c:pt>
                <c:pt idx="7009">
                  <c:v>8231.3707516409322</c:v>
                </c:pt>
                <c:pt idx="7010">
                  <c:v>8232.5368084855181</c:v>
                </c:pt>
                <c:pt idx="7011">
                  <c:v>8233.7028629609504</c:v>
                </c:pt>
                <c:pt idx="7012">
                  <c:v>8234.8689150672944</c:v>
                </c:pt>
                <c:pt idx="7013">
                  <c:v>8236.0349648045521</c:v>
                </c:pt>
                <c:pt idx="7014">
                  <c:v>8237.2010121727217</c:v>
                </c:pt>
                <c:pt idx="7015">
                  <c:v>8238.367057171803</c:v>
                </c:pt>
                <c:pt idx="7016">
                  <c:v>8239.5330998017325</c:v>
                </c:pt>
                <c:pt idx="7017">
                  <c:v>8240.6991400625757</c:v>
                </c:pt>
                <c:pt idx="7018">
                  <c:v>8241.8651779543943</c:v>
                </c:pt>
                <c:pt idx="7019">
                  <c:v>8243.0312134771248</c:v>
                </c:pt>
                <c:pt idx="7020">
                  <c:v>8244.1972466307689</c:v>
                </c:pt>
                <c:pt idx="7021">
                  <c:v>8245.3632774153248</c:v>
                </c:pt>
                <c:pt idx="7022">
                  <c:v>8246.529305830858</c:v>
                </c:pt>
                <c:pt idx="7023">
                  <c:v>8247.695331877303</c:v>
                </c:pt>
                <c:pt idx="7024">
                  <c:v>8248.8613555546617</c:v>
                </c:pt>
                <c:pt idx="7025">
                  <c:v>8250.0273768629959</c:v>
                </c:pt>
                <c:pt idx="7026">
                  <c:v>8251.1933958023092</c:v>
                </c:pt>
                <c:pt idx="7027">
                  <c:v>8252.3594123725979</c:v>
                </c:pt>
                <c:pt idx="7028">
                  <c:v>8253.525426573864</c:v>
                </c:pt>
                <c:pt idx="7029">
                  <c:v>8254.6914384060419</c:v>
                </c:pt>
                <c:pt idx="7030">
                  <c:v>8255.8574478691971</c:v>
                </c:pt>
                <c:pt idx="7031">
                  <c:v>8257.0234549633933</c:v>
                </c:pt>
                <c:pt idx="7032">
                  <c:v>8258.1894596885031</c:v>
                </c:pt>
                <c:pt idx="7033">
                  <c:v>8259.3554620446539</c:v>
                </c:pt>
                <c:pt idx="7034">
                  <c:v>8260.521462031782</c:v>
                </c:pt>
                <c:pt idx="7035">
                  <c:v>8261.6874596498874</c:v>
                </c:pt>
                <c:pt idx="7036">
                  <c:v>8262.8534548990337</c:v>
                </c:pt>
                <c:pt idx="7037">
                  <c:v>8264.0194477791574</c:v>
                </c:pt>
                <c:pt idx="7038">
                  <c:v>8265.1854382903221</c:v>
                </c:pt>
                <c:pt idx="7039">
                  <c:v>8266.3514264325295</c:v>
                </c:pt>
                <c:pt idx="7040">
                  <c:v>8267.5174122057124</c:v>
                </c:pt>
                <c:pt idx="7041">
                  <c:v>8268.6833956099381</c:v>
                </c:pt>
                <c:pt idx="7042">
                  <c:v>8269.8493766452066</c:v>
                </c:pt>
                <c:pt idx="7043">
                  <c:v>8271.0153553115142</c:v>
                </c:pt>
                <c:pt idx="7044">
                  <c:v>8272.1813316088646</c:v>
                </c:pt>
                <c:pt idx="7045">
                  <c:v>8273.3473055372579</c:v>
                </c:pt>
                <c:pt idx="7046">
                  <c:v>8274.5132770966902</c:v>
                </c:pt>
                <c:pt idx="7047">
                  <c:v>8275.6792462871654</c:v>
                </c:pt>
                <c:pt idx="7048">
                  <c:v>8276.845213108747</c:v>
                </c:pt>
                <c:pt idx="7049">
                  <c:v>8278.0111775613714</c:v>
                </c:pt>
                <c:pt idx="7050">
                  <c:v>8279.1771396450367</c:v>
                </c:pt>
                <c:pt idx="7051">
                  <c:v>8280.3430993598067</c:v>
                </c:pt>
                <c:pt idx="7052">
                  <c:v>8281.509056705685</c:v>
                </c:pt>
                <c:pt idx="7053">
                  <c:v>8282.6750116826042</c:v>
                </c:pt>
                <c:pt idx="7054">
                  <c:v>8283.8409642906936</c:v>
                </c:pt>
                <c:pt idx="7055">
                  <c:v>8285.0069145298257</c:v>
                </c:pt>
                <c:pt idx="7056">
                  <c:v>8286.1728624000625</c:v>
                </c:pt>
                <c:pt idx="7057">
                  <c:v>8287.3388079013421</c:v>
                </c:pt>
                <c:pt idx="7058">
                  <c:v>8288.5047510337936</c:v>
                </c:pt>
                <c:pt idx="7059">
                  <c:v>8289.6706917973497</c:v>
                </c:pt>
                <c:pt idx="7060">
                  <c:v>8290.8366301920778</c:v>
                </c:pt>
                <c:pt idx="7061">
                  <c:v>8292.0025662178468</c:v>
                </c:pt>
                <c:pt idx="7062">
                  <c:v>8293.168499874786</c:v>
                </c:pt>
                <c:pt idx="7063">
                  <c:v>8294.3344311628971</c:v>
                </c:pt>
                <c:pt idx="7064">
                  <c:v>8295.5003600821146</c:v>
                </c:pt>
                <c:pt idx="7065">
                  <c:v>8296.6662866324386</c:v>
                </c:pt>
                <c:pt idx="7066">
                  <c:v>8297.8322108139328</c:v>
                </c:pt>
                <c:pt idx="7067">
                  <c:v>8298.9981326265988</c:v>
                </c:pt>
                <c:pt idx="7068">
                  <c:v>8300.164052070435</c:v>
                </c:pt>
                <c:pt idx="7069">
                  <c:v>8301.3299691453776</c:v>
                </c:pt>
                <c:pt idx="7070">
                  <c:v>8302.4958838515558</c:v>
                </c:pt>
                <c:pt idx="7071">
                  <c:v>8303.6617961888405</c:v>
                </c:pt>
                <c:pt idx="7072">
                  <c:v>8304.827706157359</c:v>
                </c:pt>
                <c:pt idx="7073">
                  <c:v>8305.9936137570512</c:v>
                </c:pt>
                <c:pt idx="7074">
                  <c:v>8307.1595189879117</c:v>
                </c:pt>
                <c:pt idx="7075">
                  <c:v>8308.3254218499442</c:v>
                </c:pt>
                <c:pt idx="7076">
                  <c:v>8309.4913223432122</c:v>
                </c:pt>
                <c:pt idx="7077">
                  <c:v>8310.6572204676522</c:v>
                </c:pt>
                <c:pt idx="7078">
                  <c:v>8311.823116223326</c:v>
                </c:pt>
                <c:pt idx="7079">
                  <c:v>8312.9890096102372</c:v>
                </c:pt>
                <c:pt idx="7080">
                  <c:v>8314.1549006283185</c:v>
                </c:pt>
                <c:pt idx="7081">
                  <c:v>8315.3207892776336</c:v>
                </c:pt>
                <c:pt idx="7082">
                  <c:v>8316.4866755581224</c:v>
                </c:pt>
                <c:pt idx="7083">
                  <c:v>8317.6525594699087</c:v>
                </c:pt>
                <c:pt idx="7084">
                  <c:v>8318.8184410129325</c:v>
                </c:pt>
                <c:pt idx="7085">
                  <c:v>8319.9843201871918</c:v>
                </c:pt>
                <c:pt idx="7086">
                  <c:v>8321.1501969926849</c:v>
                </c:pt>
                <c:pt idx="7087">
                  <c:v>8322.3160714294154</c:v>
                </c:pt>
                <c:pt idx="7088">
                  <c:v>8323.4819434973797</c:v>
                </c:pt>
                <c:pt idx="7089">
                  <c:v>8324.6478131966451</c:v>
                </c:pt>
                <c:pt idx="7090">
                  <c:v>8325.8136805271461</c:v>
                </c:pt>
                <c:pt idx="7091">
                  <c:v>8326.9795454889481</c:v>
                </c:pt>
                <c:pt idx="7092">
                  <c:v>8328.145408081984</c:v>
                </c:pt>
                <c:pt idx="7093">
                  <c:v>8329.3112683063209</c:v>
                </c:pt>
                <c:pt idx="7094">
                  <c:v>8330.4771261619589</c:v>
                </c:pt>
                <c:pt idx="7095">
                  <c:v>8331.6429816488962</c:v>
                </c:pt>
                <c:pt idx="7096">
                  <c:v>8332.8088347670691</c:v>
                </c:pt>
                <c:pt idx="7097">
                  <c:v>8333.9746855166068</c:v>
                </c:pt>
                <c:pt idx="7098">
                  <c:v>8335.1405338973782</c:v>
                </c:pt>
                <c:pt idx="7099">
                  <c:v>8336.3063799095162</c:v>
                </c:pt>
                <c:pt idx="7100">
                  <c:v>8337.4722235529553</c:v>
                </c:pt>
                <c:pt idx="7101">
                  <c:v>8338.6380648276936</c:v>
                </c:pt>
                <c:pt idx="7102">
                  <c:v>8339.8039037337312</c:v>
                </c:pt>
                <c:pt idx="7103">
                  <c:v>8340.9697402711336</c:v>
                </c:pt>
                <c:pt idx="7104">
                  <c:v>8342.135574439837</c:v>
                </c:pt>
                <c:pt idx="7105">
                  <c:v>8343.3014062399052</c:v>
                </c:pt>
                <c:pt idx="7106">
                  <c:v>8344.4672356712745</c:v>
                </c:pt>
                <c:pt idx="7107">
                  <c:v>8345.6330627340722</c:v>
                </c:pt>
                <c:pt idx="7108">
                  <c:v>8346.7988874281691</c:v>
                </c:pt>
                <c:pt idx="7109">
                  <c:v>8347.9647097536326</c:v>
                </c:pt>
                <c:pt idx="7110">
                  <c:v>8349.1305297103954</c:v>
                </c:pt>
                <c:pt idx="7111">
                  <c:v>8350.2963472985866</c:v>
                </c:pt>
                <c:pt idx="7112">
                  <c:v>8351.4621625181444</c:v>
                </c:pt>
                <c:pt idx="7113">
                  <c:v>8352.6279753690669</c:v>
                </c:pt>
                <c:pt idx="7114">
                  <c:v>8353.7937858513524</c:v>
                </c:pt>
                <c:pt idx="7115">
                  <c:v>8354.9595939650699</c:v>
                </c:pt>
                <c:pt idx="7116">
                  <c:v>8356.1253997101503</c:v>
                </c:pt>
                <c:pt idx="7117">
                  <c:v>8357.2912030865955</c:v>
                </c:pt>
                <c:pt idx="7118">
                  <c:v>8358.4570040944709</c:v>
                </c:pt>
                <c:pt idx="7119">
                  <c:v>8359.6228027337747</c:v>
                </c:pt>
                <c:pt idx="7120">
                  <c:v>8360.7885990044451</c:v>
                </c:pt>
                <c:pt idx="7121">
                  <c:v>8361.9543929065439</c:v>
                </c:pt>
                <c:pt idx="7122">
                  <c:v>8363.1201844400712</c:v>
                </c:pt>
                <c:pt idx="7123">
                  <c:v>8364.2859736050286</c:v>
                </c:pt>
                <c:pt idx="7124">
                  <c:v>8365.4517604013527</c:v>
                </c:pt>
                <c:pt idx="7125">
                  <c:v>8366.6175448291688</c:v>
                </c:pt>
                <c:pt idx="7126">
                  <c:v>8367.7833268884151</c:v>
                </c:pt>
                <c:pt idx="7127">
                  <c:v>8368.9491065790899</c:v>
                </c:pt>
                <c:pt idx="7128">
                  <c:v>8370.1148839011948</c:v>
                </c:pt>
                <c:pt idx="7129">
                  <c:v>8371.2806588547937</c:v>
                </c:pt>
                <c:pt idx="7130">
                  <c:v>8372.446431439821</c:v>
                </c:pt>
                <c:pt idx="7131">
                  <c:v>8373.612201656344</c:v>
                </c:pt>
                <c:pt idx="7132">
                  <c:v>8374.7779695042955</c:v>
                </c:pt>
                <c:pt idx="7133">
                  <c:v>8375.9437349837408</c:v>
                </c:pt>
                <c:pt idx="7134">
                  <c:v>8377.1094980946164</c:v>
                </c:pt>
                <c:pt idx="7135">
                  <c:v>8378.2752588369858</c:v>
                </c:pt>
                <c:pt idx="7136">
                  <c:v>8379.4410172109147</c:v>
                </c:pt>
                <c:pt idx="7137">
                  <c:v>8380.6067732162719</c:v>
                </c:pt>
                <c:pt idx="7138">
                  <c:v>8381.7725268531231</c:v>
                </c:pt>
                <c:pt idx="7139">
                  <c:v>8382.9382781214681</c:v>
                </c:pt>
                <c:pt idx="7140">
                  <c:v>8384.1040270213725</c:v>
                </c:pt>
                <c:pt idx="7141">
                  <c:v>8385.2697735527072</c:v>
                </c:pt>
                <c:pt idx="7142">
                  <c:v>8386.4355177155994</c:v>
                </c:pt>
                <c:pt idx="7143">
                  <c:v>8387.601259510051</c:v>
                </c:pt>
                <c:pt idx="7144">
                  <c:v>8388.7669989359947</c:v>
                </c:pt>
                <c:pt idx="7145">
                  <c:v>8389.9327359934341</c:v>
                </c:pt>
                <c:pt idx="7146">
                  <c:v>8391.0984706824329</c:v>
                </c:pt>
                <c:pt idx="7147">
                  <c:v>8392.2642030029892</c:v>
                </c:pt>
                <c:pt idx="7148">
                  <c:v>8393.4299329550395</c:v>
                </c:pt>
                <c:pt idx="7149">
                  <c:v>8394.5956605387146</c:v>
                </c:pt>
                <c:pt idx="7150">
                  <c:v>8395.7613857538818</c:v>
                </c:pt>
                <c:pt idx="7151">
                  <c:v>8396.9271086006083</c:v>
                </c:pt>
                <c:pt idx="7152">
                  <c:v>8398.0928290788943</c:v>
                </c:pt>
                <c:pt idx="7153">
                  <c:v>8399.2585471888033</c:v>
                </c:pt>
                <c:pt idx="7154">
                  <c:v>8400.4242629302062</c:v>
                </c:pt>
                <c:pt idx="7155">
                  <c:v>8401.5899763032321</c:v>
                </c:pt>
                <c:pt idx="7156">
                  <c:v>8402.7556873078174</c:v>
                </c:pt>
                <c:pt idx="7157">
                  <c:v>8403.9213959440258</c:v>
                </c:pt>
                <c:pt idx="7158">
                  <c:v>8405.0871022117917</c:v>
                </c:pt>
                <c:pt idx="7159">
                  <c:v>8406.2528061111825</c:v>
                </c:pt>
                <c:pt idx="7160">
                  <c:v>8407.4185076421309</c:v>
                </c:pt>
                <c:pt idx="7161">
                  <c:v>8408.5842068047677</c:v>
                </c:pt>
                <c:pt idx="7162">
                  <c:v>8409.749903598964</c:v>
                </c:pt>
                <c:pt idx="7163">
                  <c:v>8410.9155980247178</c:v>
                </c:pt>
                <c:pt idx="7164">
                  <c:v>8412.0812900821602</c:v>
                </c:pt>
                <c:pt idx="7165">
                  <c:v>8413.2469797712256</c:v>
                </c:pt>
                <c:pt idx="7166">
                  <c:v>8414.412667091914</c:v>
                </c:pt>
                <c:pt idx="7167">
                  <c:v>8415.5783520442274</c:v>
                </c:pt>
                <c:pt idx="7168">
                  <c:v>8416.7440346281619</c:v>
                </c:pt>
                <c:pt idx="7169">
                  <c:v>8417.909714843785</c:v>
                </c:pt>
                <c:pt idx="7170">
                  <c:v>8419.0753926910329</c:v>
                </c:pt>
                <c:pt idx="7171">
                  <c:v>8420.2410681699675</c:v>
                </c:pt>
                <c:pt idx="7172">
                  <c:v>8421.4067412805252</c:v>
                </c:pt>
                <c:pt idx="7173">
                  <c:v>8422.5724120227715</c:v>
                </c:pt>
                <c:pt idx="7174">
                  <c:v>8423.7380803966407</c:v>
                </c:pt>
                <c:pt idx="7175">
                  <c:v>8424.9037464021985</c:v>
                </c:pt>
                <c:pt idx="7176">
                  <c:v>8426.069410039443</c:v>
                </c:pt>
                <c:pt idx="7177">
                  <c:v>8427.2350713083761</c:v>
                </c:pt>
                <c:pt idx="7178">
                  <c:v>8428.4007302089976</c:v>
                </c:pt>
                <c:pt idx="7179">
                  <c:v>8429.5663867413077</c:v>
                </c:pt>
                <c:pt idx="7180">
                  <c:v>8430.7320409053682</c:v>
                </c:pt>
                <c:pt idx="7181">
                  <c:v>8431.8976927010535</c:v>
                </c:pt>
                <c:pt idx="7182">
                  <c:v>8433.0633421284911</c:v>
                </c:pt>
                <c:pt idx="7183">
                  <c:v>8434.2289891876171</c:v>
                </c:pt>
                <c:pt idx="7184">
                  <c:v>8435.3946338784299</c:v>
                </c:pt>
                <c:pt idx="7185">
                  <c:v>8436.5602762009967</c:v>
                </c:pt>
                <c:pt idx="7186">
                  <c:v>8437.7259161553156</c:v>
                </c:pt>
                <c:pt idx="7187">
                  <c:v>8438.8915537413232</c:v>
                </c:pt>
                <c:pt idx="7188">
                  <c:v>8440.057188959081</c:v>
                </c:pt>
                <c:pt idx="7189">
                  <c:v>8441.2228218085929</c:v>
                </c:pt>
                <c:pt idx="7190">
                  <c:v>8442.3884522898588</c:v>
                </c:pt>
                <c:pt idx="7191">
                  <c:v>8443.5540804028751</c:v>
                </c:pt>
                <c:pt idx="7192">
                  <c:v>8444.7197061476454</c:v>
                </c:pt>
                <c:pt idx="7193">
                  <c:v>8445.8853295241024</c:v>
                </c:pt>
                <c:pt idx="7194">
                  <c:v>8447.0509505323771</c:v>
                </c:pt>
                <c:pt idx="7195">
                  <c:v>8448.2165691724695</c:v>
                </c:pt>
                <c:pt idx="7196">
                  <c:v>8449.3821854442504</c:v>
                </c:pt>
                <c:pt idx="7197">
                  <c:v>8450.5477993479108</c:v>
                </c:pt>
                <c:pt idx="7198">
                  <c:v>8451.7134108832615</c:v>
                </c:pt>
                <c:pt idx="7199">
                  <c:v>8452.8790200504282</c:v>
                </c:pt>
                <c:pt idx="7200">
                  <c:v>8454.0446268494125</c:v>
                </c:pt>
                <c:pt idx="7201">
                  <c:v>8455.2102312801489</c:v>
                </c:pt>
                <c:pt idx="7202">
                  <c:v>8456.3758333427686</c:v>
                </c:pt>
                <c:pt idx="7203">
                  <c:v>8457.5414330371405</c:v>
                </c:pt>
                <c:pt idx="7204">
                  <c:v>8458.7070303633282</c:v>
                </c:pt>
                <c:pt idx="7205">
                  <c:v>8459.8726253213335</c:v>
                </c:pt>
                <c:pt idx="7206">
                  <c:v>8461.0382179111566</c:v>
                </c:pt>
                <c:pt idx="7207">
                  <c:v>8462.2038081327973</c:v>
                </c:pt>
                <c:pt idx="7208">
                  <c:v>8463.3693959863194</c:v>
                </c:pt>
                <c:pt idx="7209">
                  <c:v>8464.5349814716592</c:v>
                </c:pt>
                <c:pt idx="7210">
                  <c:v>8465.7005645888148</c:v>
                </c:pt>
                <c:pt idx="7211">
                  <c:v>8466.8661453377881</c:v>
                </c:pt>
                <c:pt idx="7212">
                  <c:v>8468.0317237187101</c:v>
                </c:pt>
                <c:pt idx="7213">
                  <c:v>8469.1972997313824</c:v>
                </c:pt>
                <c:pt idx="7214">
                  <c:v>8470.3628733760015</c:v>
                </c:pt>
                <c:pt idx="7215">
                  <c:v>8471.5284446524383</c:v>
                </c:pt>
                <c:pt idx="7216">
                  <c:v>8472.6940135607565</c:v>
                </c:pt>
                <c:pt idx="7217">
                  <c:v>8473.859580100956</c:v>
                </c:pt>
                <c:pt idx="7218">
                  <c:v>8475.0251442730387</c:v>
                </c:pt>
                <c:pt idx="7219">
                  <c:v>8476.1907060770027</c:v>
                </c:pt>
                <c:pt idx="7220">
                  <c:v>8477.356265512848</c:v>
                </c:pt>
                <c:pt idx="7221">
                  <c:v>8478.5218225805766</c:v>
                </c:pt>
                <c:pt idx="7222">
                  <c:v>8479.6873772802501</c:v>
                </c:pt>
                <c:pt idx="7223">
                  <c:v>8480.8529296118068</c:v>
                </c:pt>
                <c:pt idx="7224">
                  <c:v>8482.0184795752448</c:v>
                </c:pt>
                <c:pt idx="7225">
                  <c:v>8483.1840271706278</c:v>
                </c:pt>
                <c:pt idx="7226">
                  <c:v>8484.349572397894</c:v>
                </c:pt>
                <c:pt idx="7227">
                  <c:v>8485.515115257107</c:v>
                </c:pt>
                <c:pt idx="7228">
                  <c:v>8486.6806557482669</c:v>
                </c:pt>
                <c:pt idx="7229">
                  <c:v>8487.8461938713717</c:v>
                </c:pt>
                <c:pt idx="7230">
                  <c:v>8489.0117296263597</c:v>
                </c:pt>
                <c:pt idx="7231">
                  <c:v>8490.1772630132946</c:v>
                </c:pt>
                <c:pt idx="7232">
                  <c:v>8491.3427940322399</c:v>
                </c:pt>
                <c:pt idx="7233">
                  <c:v>8492.5083226830666</c:v>
                </c:pt>
                <c:pt idx="7234">
                  <c:v>8493.6738489659037</c:v>
                </c:pt>
                <c:pt idx="7235">
                  <c:v>8494.8393728806896</c:v>
                </c:pt>
                <c:pt idx="7236">
                  <c:v>8496.0048944274204</c:v>
                </c:pt>
                <c:pt idx="7237">
                  <c:v>8497.1704136061617</c:v>
                </c:pt>
                <c:pt idx="7238">
                  <c:v>8498.3359304168498</c:v>
                </c:pt>
                <c:pt idx="7239">
                  <c:v>8499.5014448594866</c:v>
                </c:pt>
                <c:pt idx="7240">
                  <c:v>8500.666956934132</c:v>
                </c:pt>
                <c:pt idx="7241">
                  <c:v>8501.8324666407898</c:v>
                </c:pt>
                <c:pt idx="7242">
                  <c:v>8502.997973979458</c:v>
                </c:pt>
                <c:pt idx="7243">
                  <c:v>8504.1634789500731</c:v>
                </c:pt>
                <c:pt idx="7244">
                  <c:v>8505.3289815527642</c:v>
                </c:pt>
                <c:pt idx="7245">
                  <c:v>8506.494481787402</c:v>
                </c:pt>
                <c:pt idx="7246">
                  <c:v>8507.6599796541141</c:v>
                </c:pt>
                <c:pt idx="7247">
                  <c:v>8508.8254751527729</c:v>
                </c:pt>
                <c:pt idx="7248">
                  <c:v>8509.9909682835096</c:v>
                </c:pt>
                <c:pt idx="7249">
                  <c:v>8511.1564590462549</c:v>
                </c:pt>
                <c:pt idx="7250">
                  <c:v>8512.3219474410125</c:v>
                </c:pt>
                <c:pt idx="7251">
                  <c:v>8513.4874334678461</c:v>
                </c:pt>
                <c:pt idx="7252">
                  <c:v>8514.6529171267557</c:v>
                </c:pt>
                <c:pt idx="7253">
                  <c:v>8515.8183984176758</c:v>
                </c:pt>
                <c:pt idx="7254">
                  <c:v>8516.9838773406063</c:v>
                </c:pt>
                <c:pt idx="7255">
                  <c:v>8518.1493538956129</c:v>
                </c:pt>
                <c:pt idx="7256">
                  <c:v>8519.3148280827609</c:v>
                </c:pt>
                <c:pt idx="7257">
                  <c:v>8520.4802999019194</c:v>
                </c:pt>
                <c:pt idx="7258">
                  <c:v>8521.6457693530883</c:v>
                </c:pt>
                <c:pt idx="7259">
                  <c:v>8522.8112364363988</c:v>
                </c:pt>
                <c:pt idx="7260">
                  <c:v>8523.9767011518488</c:v>
                </c:pt>
                <c:pt idx="7261">
                  <c:v>8525.1421634993112</c:v>
                </c:pt>
                <c:pt idx="7262">
                  <c:v>8526.3076234788477</c:v>
                </c:pt>
                <c:pt idx="7263">
                  <c:v>8527.4730810905257</c:v>
                </c:pt>
                <c:pt idx="7264">
                  <c:v>8528.6385363342779</c:v>
                </c:pt>
                <c:pt idx="7265">
                  <c:v>8529.8039892101733</c:v>
                </c:pt>
                <c:pt idx="7266">
                  <c:v>8530.9694397181411</c:v>
                </c:pt>
                <c:pt idx="7267">
                  <c:v>8532.1348878582521</c:v>
                </c:pt>
                <c:pt idx="7268">
                  <c:v>8533.3003336305028</c:v>
                </c:pt>
                <c:pt idx="7269">
                  <c:v>8534.4657770348276</c:v>
                </c:pt>
                <c:pt idx="7270">
                  <c:v>8535.6312180712939</c:v>
                </c:pt>
                <c:pt idx="7271">
                  <c:v>8536.7966567399017</c:v>
                </c:pt>
                <c:pt idx="7272">
                  <c:v>8537.9620930406491</c:v>
                </c:pt>
                <c:pt idx="7273">
                  <c:v>8539.1275269735997</c:v>
                </c:pt>
                <c:pt idx="7274">
                  <c:v>8540.2929585386282</c:v>
                </c:pt>
                <c:pt idx="7275">
                  <c:v>8541.4583877357964</c:v>
                </c:pt>
                <c:pt idx="7276">
                  <c:v>8542.6238145651696</c:v>
                </c:pt>
                <c:pt idx="7277">
                  <c:v>8543.7892390266843</c:v>
                </c:pt>
                <c:pt idx="7278">
                  <c:v>8544.9546611204023</c:v>
                </c:pt>
                <c:pt idx="7279">
                  <c:v>8546.1200808462618</c:v>
                </c:pt>
                <c:pt idx="7280">
                  <c:v>8547.2854982043264</c:v>
                </c:pt>
                <c:pt idx="7281">
                  <c:v>8548.4509131945306</c:v>
                </c:pt>
                <c:pt idx="7282">
                  <c:v>8549.6163258169399</c:v>
                </c:pt>
                <c:pt idx="7283">
                  <c:v>8550.7817360715544</c:v>
                </c:pt>
                <c:pt idx="7284">
                  <c:v>8551.947143958374</c:v>
                </c:pt>
                <c:pt idx="7285">
                  <c:v>8553.1125494773987</c:v>
                </c:pt>
                <c:pt idx="7286">
                  <c:v>8554.2779526286286</c:v>
                </c:pt>
                <c:pt idx="7287">
                  <c:v>8555.4433534120635</c:v>
                </c:pt>
                <c:pt idx="7288">
                  <c:v>8556.6087518277018</c:v>
                </c:pt>
                <c:pt idx="7289">
                  <c:v>8557.774147875547</c:v>
                </c:pt>
                <c:pt idx="7290">
                  <c:v>8558.939541555661</c:v>
                </c:pt>
                <c:pt idx="7291">
                  <c:v>8560.1049328679801</c:v>
                </c:pt>
                <c:pt idx="7292">
                  <c:v>8561.2703218125698</c:v>
                </c:pt>
                <c:pt idx="7293">
                  <c:v>8562.4357083893628</c:v>
                </c:pt>
                <c:pt idx="7294">
                  <c:v>8563.6010925984265</c:v>
                </c:pt>
                <c:pt idx="7295">
                  <c:v>8564.7664744396952</c:v>
                </c:pt>
                <c:pt idx="7296">
                  <c:v>8565.9318539132983</c:v>
                </c:pt>
                <c:pt idx="7297">
                  <c:v>8567.0972310191064</c:v>
                </c:pt>
                <c:pt idx="7298">
                  <c:v>8568.2626057571833</c:v>
                </c:pt>
                <c:pt idx="7299">
                  <c:v>8569.4279781275309</c:v>
                </c:pt>
                <c:pt idx="7300">
                  <c:v>8570.5933481301472</c:v>
                </c:pt>
                <c:pt idx="7301">
                  <c:v>8571.7587157650341</c:v>
                </c:pt>
                <c:pt idx="7302">
                  <c:v>8572.9240810322553</c:v>
                </c:pt>
                <c:pt idx="7303">
                  <c:v>8574.0894439317453</c:v>
                </c:pt>
                <c:pt idx="7304">
                  <c:v>8575.2548044635059</c:v>
                </c:pt>
                <c:pt idx="7305">
                  <c:v>8576.4201626276008</c:v>
                </c:pt>
                <c:pt idx="7306">
                  <c:v>8577.5855184239645</c:v>
                </c:pt>
                <c:pt idx="7307">
                  <c:v>8578.7508718526624</c:v>
                </c:pt>
                <c:pt idx="7308">
                  <c:v>8579.9162229136309</c:v>
                </c:pt>
                <c:pt idx="7309">
                  <c:v>8581.0815716069319</c:v>
                </c:pt>
                <c:pt idx="7310">
                  <c:v>8582.2469179326326</c:v>
                </c:pt>
                <c:pt idx="7311">
                  <c:v>8583.4122618905403</c:v>
                </c:pt>
                <c:pt idx="7312">
                  <c:v>8584.5776034808441</c:v>
                </c:pt>
                <c:pt idx="7313">
                  <c:v>8585.742942703484</c:v>
                </c:pt>
                <c:pt idx="7314">
                  <c:v>8586.9082795584582</c:v>
                </c:pt>
                <c:pt idx="7315">
                  <c:v>8588.0736140458303</c:v>
                </c:pt>
                <c:pt idx="7316">
                  <c:v>8589.238946165473</c:v>
                </c:pt>
                <c:pt idx="7317">
                  <c:v>8590.4042759175136</c:v>
                </c:pt>
                <c:pt idx="7318">
                  <c:v>8591.5696033018885</c:v>
                </c:pt>
                <c:pt idx="7319">
                  <c:v>8592.7349283186632</c:v>
                </c:pt>
                <c:pt idx="7320">
                  <c:v>8593.9002509678357</c:v>
                </c:pt>
                <c:pt idx="7321">
                  <c:v>8595.0655712493426</c:v>
                </c:pt>
                <c:pt idx="7322">
                  <c:v>8596.2308891631856</c:v>
                </c:pt>
                <c:pt idx="7323">
                  <c:v>8597.3962047094901</c:v>
                </c:pt>
                <c:pt idx="7324">
                  <c:v>8598.5615178881308</c:v>
                </c:pt>
                <c:pt idx="7325">
                  <c:v>8599.726828699233</c:v>
                </c:pt>
                <c:pt idx="7326">
                  <c:v>8600.8921371426713</c:v>
                </c:pt>
                <c:pt idx="7327">
                  <c:v>8602.0574432185076</c:v>
                </c:pt>
                <c:pt idx="7328">
                  <c:v>8603.2227469268073</c:v>
                </c:pt>
                <c:pt idx="7329">
                  <c:v>8604.3880482675049</c:v>
                </c:pt>
                <c:pt idx="7330">
                  <c:v>8605.5533472406023</c:v>
                </c:pt>
                <c:pt idx="7331">
                  <c:v>8606.7186438460994</c:v>
                </c:pt>
                <c:pt idx="7332">
                  <c:v>8607.88393808406</c:v>
                </c:pt>
                <c:pt idx="7333">
                  <c:v>8609.049229954484</c:v>
                </c:pt>
                <c:pt idx="7334">
                  <c:v>8610.2145194573059</c:v>
                </c:pt>
                <c:pt idx="7335">
                  <c:v>8611.3798065925912</c:v>
                </c:pt>
                <c:pt idx="7336">
                  <c:v>8612.5450913602763</c:v>
                </c:pt>
                <c:pt idx="7337">
                  <c:v>8613.7103737604903</c:v>
                </c:pt>
                <c:pt idx="7338">
                  <c:v>8614.8756537931022</c:v>
                </c:pt>
                <c:pt idx="7339">
                  <c:v>8616.0409314581775</c:v>
                </c:pt>
                <c:pt idx="7340">
                  <c:v>8617.2062067557817</c:v>
                </c:pt>
                <c:pt idx="7341">
                  <c:v>8618.3714796857839</c:v>
                </c:pt>
                <c:pt idx="7342">
                  <c:v>8619.536750248315</c:v>
                </c:pt>
                <c:pt idx="7343">
                  <c:v>8620.7020184433095</c:v>
                </c:pt>
                <c:pt idx="7344">
                  <c:v>8621.8672842707674</c:v>
                </c:pt>
                <c:pt idx="7345">
                  <c:v>8623.0325477307542</c:v>
                </c:pt>
                <c:pt idx="7346">
                  <c:v>8624.1978088232026</c:v>
                </c:pt>
                <c:pt idx="7347">
                  <c:v>8625.3630675481818</c:v>
                </c:pt>
                <c:pt idx="7348">
                  <c:v>8626.5283239056225</c:v>
                </c:pt>
                <c:pt idx="7349">
                  <c:v>8627.6935778956577</c:v>
                </c:pt>
                <c:pt idx="7350">
                  <c:v>8628.8588295181544</c:v>
                </c:pt>
                <c:pt idx="7351">
                  <c:v>8630.0240787731163</c:v>
                </c:pt>
                <c:pt idx="7352">
                  <c:v>8631.1893256606709</c:v>
                </c:pt>
                <c:pt idx="7353">
                  <c:v>8632.3545701807525</c:v>
                </c:pt>
                <c:pt idx="7354">
                  <c:v>8633.519812333363</c:v>
                </c:pt>
                <c:pt idx="7355">
                  <c:v>8634.6850521185024</c:v>
                </c:pt>
                <c:pt idx="7356">
                  <c:v>8635.8502895362326</c:v>
                </c:pt>
                <c:pt idx="7357">
                  <c:v>8637.015524586428</c:v>
                </c:pt>
                <c:pt idx="7358">
                  <c:v>8638.180757269216</c:v>
                </c:pt>
                <c:pt idx="7359">
                  <c:v>8639.3459875845965</c:v>
                </c:pt>
                <c:pt idx="7360">
                  <c:v>8640.511215532506</c:v>
                </c:pt>
                <c:pt idx="7361">
                  <c:v>8641.6764411130061</c:v>
                </c:pt>
                <c:pt idx="7362">
                  <c:v>8642.8416643260371</c:v>
                </c:pt>
                <c:pt idx="7363">
                  <c:v>8644.0068851716587</c:v>
                </c:pt>
                <c:pt idx="7364">
                  <c:v>8645.1721036498748</c:v>
                </c:pt>
                <c:pt idx="7365">
                  <c:v>8646.3373197606834</c:v>
                </c:pt>
                <c:pt idx="7366">
                  <c:v>8647.5025335040846</c:v>
                </c:pt>
                <c:pt idx="7367">
                  <c:v>8648.6677448800783</c:v>
                </c:pt>
                <c:pt idx="7368">
                  <c:v>8649.8329538886646</c:v>
                </c:pt>
                <c:pt idx="7369">
                  <c:v>8650.9981605298435</c:v>
                </c:pt>
                <c:pt idx="7370">
                  <c:v>8652.1633648036805</c:v>
                </c:pt>
                <c:pt idx="7371">
                  <c:v>8653.32856671011</c:v>
                </c:pt>
                <c:pt idx="7372">
                  <c:v>8654.4937662491975</c:v>
                </c:pt>
                <c:pt idx="7373">
                  <c:v>8655.6589634208121</c:v>
                </c:pt>
                <c:pt idx="7374">
                  <c:v>8656.8241582251503</c:v>
                </c:pt>
                <c:pt idx="7375">
                  <c:v>8657.9893506620792</c:v>
                </c:pt>
                <c:pt idx="7376">
                  <c:v>8659.154540731668</c:v>
                </c:pt>
                <c:pt idx="7377">
                  <c:v>8660.319728433913</c:v>
                </c:pt>
                <c:pt idx="7378">
                  <c:v>8661.4849137687506</c:v>
                </c:pt>
                <c:pt idx="7379">
                  <c:v>8662.6500967363099</c:v>
                </c:pt>
                <c:pt idx="7380">
                  <c:v>8663.8152773365273</c:v>
                </c:pt>
                <c:pt idx="7381">
                  <c:v>8664.9804555693372</c:v>
                </c:pt>
                <c:pt idx="7382">
                  <c:v>8666.1456314348707</c:v>
                </c:pt>
                <c:pt idx="7383">
                  <c:v>8667.3108049330604</c:v>
                </c:pt>
                <c:pt idx="7384">
                  <c:v>8668.4759760639718</c:v>
                </c:pt>
                <c:pt idx="7385">
                  <c:v>8669.6411448275412</c:v>
                </c:pt>
                <c:pt idx="7386">
                  <c:v>8670.8063112237669</c:v>
                </c:pt>
                <c:pt idx="7387">
                  <c:v>8671.9714752527161</c:v>
                </c:pt>
                <c:pt idx="7388">
                  <c:v>8673.1366369143216</c:v>
                </c:pt>
                <c:pt idx="7389">
                  <c:v>8674.3017962087142</c:v>
                </c:pt>
                <c:pt idx="7390">
                  <c:v>8675.4669531357649</c:v>
                </c:pt>
                <c:pt idx="7391">
                  <c:v>8676.6321076955373</c:v>
                </c:pt>
                <c:pt idx="7392">
                  <c:v>8677.7972598879678</c:v>
                </c:pt>
                <c:pt idx="7393">
                  <c:v>8678.9624097131837</c:v>
                </c:pt>
                <c:pt idx="7394">
                  <c:v>8680.127557171123</c:v>
                </c:pt>
                <c:pt idx="7395">
                  <c:v>8681.2927022617823</c:v>
                </c:pt>
                <c:pt idx="7396">
                  <c:v>8682.4578449851651</c:v>
                </c:pt>
                <c:pt idx="7397">
                  <c:v>8683.6229853413352</c:v>
                </c:pt>
                <c:pt idx="7398">
                  <c:v>8684.7881233302269</c:v>
                </c:pt>
                <c:pt idx="7399">
                  <c:v>8685.9532589518403</c:v>
                </c:pt>
                <c:pt idx="7400">
                  <c:v>8687.118392206241</c:v>
                </c:pt>
                <c:pt idx="7401">
                  <c:v>8688.2835230933633</c:v>
                </c:pt>
                <c:pt idx="7402">
                  <c:v>8689.4486516133366</c:v>
                </c:pt>
                <c:pt idx="7403">
                  <c:v>8690.6137777660315</c:v>
                </c:pt>
                <c:pt idx="7404">
                  <c:v>8691.77890155145</c:v>
                </c:pt>
                <c:pt idx="7405">
                  <c:v>8692.9440229697193</c:v>
                </c:pt>
                <c:pt idx="7406">
                  <c:v>8694.1091420207104</c:v>
                </c:pt>
                <c:pt idx="7407">
                  <c:v>8695.2742587045523</c:v>
                </c:pt>
                <c:pt idx="7408">
                  <c:v>8696.4393730211832</c:v>
                </c:pt>
                <c:pt idx="7409">
                  <c:v>8697.6044849705977</c:v>
                </c:pt>
                <c:pt idx="7410">
                  <c:v>8698.7695945528012</c:v>
                </c:pt>
                <c:pt idx="7411">
                  <c:v>8699.9347017677901</c:v>
                </c:pt>
                <c:pt idx="7412">
                  <c:v>8701.0998066156317</c:v>
                </c:pt>
                <c:pt idx="7413">
                  <c:v>8702.2649090963223</c:v>
                </c:pt>
                <c:pt idx="7414">
                  <c:v>8703.4300092098019</c:v>
                </c:pt>
                <c:pt idx="7415">
                  <c:v>8704.595106956067</c:v>
                </c:pt>
                <c:pt idx="7416">
                  <c:v>8705.7602023352483</c:v>
                </c:pt>
                <c:pt idx="7417">
                  <c:v>8706.9252953472169</c:v>
                </c:pt>
                <c:pt idx="7418">
                  <c:v>8708.0903859920363</c:v>
                </c:pt>
                <c:pt idx="7419">
                  <c:v>8709.2554742697066</c:v>
                </c:pt>
                <c:pt idx="7420">
                  <c:v>8710.4205601802296</c:v>
                </c:pt>
                <c:pt idx="7421">
                  <c:v>8711.5856437236016</c:v>
                </c:pt>
                <c:pt idx="7422">
                  <c:v>8712.7507248998281</c:v>
                </c:pt>
                <c:pt idx="7423">
                  <c:v>8713.9158037089037</c:v>
                </c:pt>
                <c:pt idx="7424">
                  <c:v>8715.0808801508956</c:v>
                </c:pt>
                <c:pt idx="7425">
                  <c:v>8716.2459542257384</c:v>
                </c:pt>
                <c:pt idx="7426">
                  <c:v>8717.4110259334338</c:v>
                </c:pt>
                <c:pt idx="7427">
                  <c:v>8718.5760952741093</c:v>
                </c:pt>
                <c:pt idx="7428">
                  <c:v>8719.741162247572</c:v>
                </c:pt>
                <c:pt idx="7429">
                  <c:v>8720.9062268540129</c:v>
                </c:pt>
                <c:pt idx="7430">
                  <c:v>8722.0712890933082</c:v>
                </c:pt>
                <c:pt idx="7431">
                  <c:v>8723.2363489655181</c:v>
                </c:pt>
                <c:pt idx="7432">
                  <c:v>8724.4014064705789</c:v>
                </c:pt>
                <c:pt idx="7433">
                  <c:v>8725.5664616086215</c:v>
                </c:pt>
                <c:pt idx="7434">
                  <c:v>8726.7315143795786</c:v>
                </c:pt>
                <c:pt idx="7435">
                  <c:v>8727.896564783452</c:v>
                </c:pt>
                <c:pt idx="7436">
                  <c:v>8729.0616128202419</c:v>
                </c:pt>
                <c:pt idx="7437">
                  <c:v>8730.2266584900135</c:v>
                </c:pt>
                <c:pt idx="7438">
                  <c:v>8731.3917017926997</c:v>
                </c:pt>
                <c:pt idx="7439">
                  <c:v>8732.5567427283022</c:v>
                </c:pt>
                <c:pt idx="7440">
                  <c:v>8733.7217812968847</c:v>
                </c:pt>
                <c:pt idx="7441">
                  <c:v>8734.8868174983836</c:v>
                </c:pt>
                <c:pt idx="7442">
                  <c:v>8736.0518513328625</c:v>
                </c:pt>
                <c:pt idx="7443">
                  <c:v>8737.2168828003232</c:v>
                </c:pt>
                <c:pt idx="7444">
                  <c:v>8738.3819119006985</c:v>
                </c:pt>
                <c:pt idx="7445">
                  <c:v>8739.5469386340556</c:v>
                </c:pt>
                <c:pt idx="7446">
                  <c:v>8740.7119630004581</c:v>
                </c:pt>
                <c:pt idx="7447">
                  <c:v>8741.8769849997752</c:v>
                </c:pt>
                <c:pt idx="7448">
                  <c:v>8743.0420046320742</c:v>
                </c:pt>
                <c:pt idx="7449">
                  <c:v>8744.2070218974186</c:v>
                </c:pt>
                <c:pt idx="7450">
                  <c:v>8745.3720367957412</c:v>
                </c:pt>
                <c:pt idx="7451">
                  <c:v>8746.5370493270475</c:v>
                </c:pt>
                <c:pt idx="7452">
                  <c:v>8747.702059491332</c:v>
                </c:pt>
                <c:pt idx="7453">
                  <c:v>8748.8670672886637</c:v>
                </c:pt>
                <c:pt idx="7454">
                  <c:v>8750.0320727190392</c:v>
                </c:pt>
                <c:pt idx="7455">
                  <c:v>8751.1970757823965</c:v>
                </c:pt>
                <c:pt idx="7456">
                  <c:v>8752.3620764787975</c:v>
                </c:pt>
                <c:pt idx="7457">
                  <c:v>8753.5270748081803</c:v>
                </c:pt>
                <c:pt idx="7458">
                  <c:v>8754.6920707706722</c:v>
                </c:pt>
                <c:pt idx="7459">
                  <c:v>8755.8570643661442</c:v>
                </c:pt>
                <c:pt idx="7460">
                  <c:v>8757.0220555946635</c:v>
                </c:pt>
                <c:pt idx="7461">
                  <c:v>8758.1870444562901</c:v>
                </c:pt>
                <c:pt idx="7462">
                  <c:v>8759.3520309509004</c:v>
                </c:pt>
                <c:pt idx="7463">
                  <c:v>8760.517015078618</c:v>
                </c:pt>
                <c:pt idx="7464">
                  <c:v>8761.6819968393811</c:v>
                </c:pt>
                <c:pt idx="7465">
                  <c:v>8762.8469762331897</c:v>
                </c:pt>
                <c:pt idx="7466">
                  <c:v>8764.0119532601093</c:v>
                </c:pt>
                <c:pt idx="7467">
                  <c:v>8765.1769279200726</c:v>
                </c:pt>
                <c:pt idx="7468">
                  <c:v>8766.3419002131468</c:v>
                </c:pt>
                <c:pt idx="7469">
                  <c:v>8767.5068701393302</c:v>
                </c:pt>
                <c:pt idx="7470">
                  <c:v>8768.6718376985591</c:v>
                </c:pt>
                <c:pt idx="7471">
                  <c:v>8769.836802890899</c:v>
                </c:pt>
                <c:pt idx="7472">
                  <c:v>8771.001765716348</c:v>
                </c:pt>
                <c:pt idx="7473">
                  <c:v>8772.1667261749062</c:v>
                </c:pt>
                <c:pt idx="7474">
                  <c:v>8773.3316842665736</c:v>
                </c:pt>
                <c:pt idx="7475">
                  <c:v>8774.4966399913519</c:v>
                </c:pt>
                <c:pt idx="7476">
                  <c:v>8775.6615933492412</c:v>
                </c:pt>
                <c:pt idx="7477">
                  <c:v>8776.8265443403034</c:v>
                </c:pt>
                <c:pt idx="7478">
                  <c:v>8777.991492964411</c:v>
                </c:pt>
                <c:pt idx="7479">
                  <c:v>8779.1564392216933</c:v>
                </c:pt>
                <c:pt idx="7480">
                  <c:v>8780.3213831121502</c:v>
                </c:pt>
                <c:pt idx="7481">
                  <c:v>8781.4863246357163</c:v>
                </c:pt>
                <c:pt idx="7482">
                  <c:v>8782.651263792457</c:v>
                </c:pt>
                <c:pt idx="7483">
                  <c:v>8783.8162005823742</c:v>
                </c:pt>
                <c:pt idx="7484">
                  <c:v>8784.9811350053988</c:v>
                </c:pt>
                <c:pt idx="7485">
                  <c:v>8786.1460670615998</c:v>
                </c:pt>
                <c:pt idx="7486">
                  <c:v>8787.3109967509736</c:v>
                </c:pt>
                <c:pt idx="7487">
                  <c:v>8788.475924073522</c:v>
                </c:pt>
                <c:pt idx="7488">
                  <c:v>8789.640849029247</c:v>
                </c:pt>
                <c:pt idx="7489">
                  <c:v>8790.8057716182084</c:v>
                </c:pt>
                <c:pt idx="7490">
                  <c:v>8791.9706918402808</c:v>
                </c:pt>
                <c:pt idx="7491">
                  <c:v>8793.1356096955933</c:v>
                </c:pt>
                <c:pt idx="7492">
                  <c:v>8794.3005251840787</c:v>
                </c:pt>
                <c:pt idx="7493">
                  <c:v>8795.4654383058041</c:v>
                </c:pt>
                <c:pt idx="7494">
                  <c:v>8796.6303490607042</c:v>
                </c:pt>
                <c:pt idx="7495">
                  <c:v>8797.795257448779</c:v>
                </c:pt>
                <c:pt idx="7496">
                  <c:v>8798.9601634701576</c:v>
                </c:pt>
                <c:pt idx="7497">
                  <c:v>8800.1250671247089</c:v>
                </c:pt>
                <c:pt idx="7498">
                  <c:v>8801.2899684125005</c:v>
                </c:pt>
                <c:pt idx="7499">
                  <c:v>8802.4548673334666</c:v>
                </c:pt>
                <c:pt idx="7500">
                  <c:v>8803.6197638877366</c:v>
                </c:pt>
                <c:pt idx="7501">
                  <c:v>8804.7846580752466</c:v>
                </c:pt>
                <c:pt idx="7502">
                  <c:v>8805.949549895995</c:v>
                </c:pt>
                <c:pt idx="7503">
                  <c:v>8807.1144393499817</c:v>
                </c:pt>
                <c:pt idx="7504">
                  <c:v>8808.2793264372085</c:v>
                </c:pt>
                <c:pt idx="7505">
                  <c:v>8809.4442111577373</c:v>
                </c:pt>
                <c:pt idx="7506">
                  <c:v>8810.609093511508</c:v>
                </c:pt>
                <c:pt idx="7507">
                  <c:v>8811.7739734985807</c:v>
                </c:pt>
                <c:pt idx="7508">
                  <c:v>8812.9388511188918</c:v>
                </c:pt>
                <c:pt idx="7509">
                  <c:v>8814.1037263724447</c:v>
                </c:pt>
                <c:pt idx="7510">
                  <c:v>8815.2685992593633</c:v>
                </c:pt>
                <c:pt idx="7511">
                  <c:v>8816.4334697795221</c:v>
                </c:pt>
                <c:pt idx="7512">
                  <c:v>8817.5983379329846</c:v>
                </c:pt>
                <c:pt idx="7513">
                  <c:v>8818.7632037197509</c:v>
                </c:pt>
                <c:pt idx="7514">
                  <c:v>8819.928067139821</c:v>
                </c:pt>
                <c:pt idx="7515">
                  <c:v>8821.0929281931949</c:v>
                </c:pt>
                <c:pt idx="7516">
                  <c:v>8822.2577868799381</c:v>
                </c:pt>
                <c:pt idx="7517">
                  <c:v>8823.4226431999195</c:v>
                </c:pt>
                <c:pt idx="7518">
                  <c:v>8824.5874971532685</c:v>
                </c:pt>
                <c:pt idx="7519">
                  <c:v>8825.752348739923</c:v>
                </c:pt>
                <c:pt idx="7520">
                  <c:v>8826.917197959945</c:v>
                </c:pt>
                <c:pt idx="7521">
                  <c:v>8828.0820448132708</c:v>
                </c:pt>
                <c:pt idx="7522">
                  <c:v>8829.2468892998986</c:v>
                </c:pt>
                <c:pt idx="7523">
                  <c:v>8830.4117314199611</c:v>
                </c:pt>
                <c:pt idx="7524">
                  <c:v>8831.5765711733275</c:v>
                </c:pt>
                <c:pt idx="7525">
                  <c:v>8832.7414085600631</c:v>
                </c:pt>
                <c:pt idx="7526">
                  <c:v>8833.9062435801661</c:v>
                </c:pt>
                <c:pt idx="7527">
                  <c:v>8835.0710762336366</c:v>
                </c:pt>
                <c:pt idx="7528">
                  <c:v>8836.2359065204764</c:v>
                </c:pt>
                <c:pt idx="7529">
                  <c:v>8837.4007344406855</c:v>
                </c:pt>
                <c:pt idx="7530">
                  <c:v>8838.565559994262</c:v>
                </c:pt>
                <c:pt idx="7531">
                  <c:v>8839.7303831812078</c:v>
                </c:pt>
                <c:pt idx="7532">
                  <c:v>8840.8952040015847</c:v>
                </c:pt>
                <c:pt idx="7533">
                  <c:v>8842.0600224553309</c:v>
                </c:pt>
                <c:pt idx="7534">
                  <c:v>8843.22483854251</c:v>
                </c:pt>
                <c:pt idx="7535">
                  <c:v>8844.3896522630585</c:v>
                </c:pt>
                <c:pt idx="7536">
                  <c:v>8845.5544636170398</c:v>
                </c:pt>
                <c:pt idx="7537">
                  <c:v>8846.7192726044541</c:v>
                </c:pt>
                <c:pt idx="7538">
                  <c:v>8847.8840792252358</c:v>
                </c:pt>
                <c:pt idx="7539">
                  <c:v>8849.0488834794505</c:v>
                </c:pt>
                <c:pt idx="7540">
                  <c:v>8850.2136853671636</c:v>
                </c:pt>
                <c:pt idx="7541">
                  <c:v>8851.378484888246</c:v>
                </c:pt>
                <c:pt idx="7542">
                  <c:v>8852.5432820427595</c:v>
                </c:pt>
                <c:pt idx="7543">
                  <c:v>8853.7080768307715</c:v>
                </c:pt>
                <c:pt idx="7544">
                  <c:v>8854.8728692521527</c:v>
                </c:pt>
                <c:pt idx="7545">
                  <c:v>8856.0376593070305</c:v>
                </c:pt>
                <c:pt idx="7546">
                  <c:v>8857.2024469954049</c:v>
                </c:pt>
                <c:pt idx="7547">
                  <c:v>8858.3672323172141</c:v>
                </c:pt>
                <c:pt idx="7548">
                  <c:v>8859.5320152724562</c:v>
                </c:pt>
                <c:pt idx="7549">
                  <c:v>8860.6967958611949</c:v>
                </c:pt>
                <c:pt idx="7550">
                  <c:v>8861.8615740834321</c:v>
                </c:pt>
                <c:pt idx="7551">
                  <c:v>8863.0263499391021</c:v>
                </c:pt>
                <c:pt idx="7552">
                  <c:v>8864.1911234283343</c:v>
                </c:pt>
                <c:pt idx="7553">
                  <c:v>8865.3558945510013</c:v>
                </c:pt>
                <c:pt idx="7554">
                  <c:v>8866.520663307163</c:v>
                </c:pt>
                <c:pt idx="7555">
                  <c:v>8867.6854296968249</c:v>
                </c:pt>
                <c:pt idx="7556">
                  <c:v>8868.8501937199835</c:v>
                </c:pt>
                <c:pt idx="7557">
                  <c:v>8870.0149553767042</c:v>
                </c:pt>
                <c:pt idx="7558">
                  <c:v>8871.1797146669214</c:v>
                </c:pt>
                <c:pt idx="7559">
                  <c:v>8872.3444715906371</c:v>
                </c:pt>
                <c:pt idx="7560">
                  <c:v>8873.5092261479167</c:v>
                </c:pt>
                <c:pt idx="7561">
                  <c:v>8874.6739783386911</c:v>
                </c:pt>
                <c:pt idx="7562">
                  <c:v>8875.8387281629657</c:v>
                </c:pt>
                <c:pt idx="7563">
                  <c:v>8877.0034756208661</c:v>
                </c:pt>
                <c:pt idx="7564">
                  <c:v>8878.1682207122649</c:v>
                </c:pt>
                <c:pt idx="7565">
                  <c:v>8879.332963437224</c:v>
                </c:pt>
                <c:pt idx="7566">
                  <c:v>8880.4977037956833</c:v>
                </c:pt>
                <c:pt idx="7567">
                  <c:v>8881.6624417877683</c:v>
                </c:pt>
                <c:pt idx="7568">
                  <c:v>8882.8271774134155</c:v>
                </c:pt>
                <c:pt idx="7569">
                  <c:v>8883.9919106725592</c:v>
                </c:pt>
                <c:pt idx="7570">
                  <c:v>8885.1566415653324</c:v>
                </c:pt>
                <c:pt idx="7571">
                  <c:v>8886.3213700916658</c:v>
                </c:pt>
                <c:pt idx="7572">
                  <c:v>8887.4860962516268</c:v>
                </c:pt>
                <c:pt idx="7573">
                  <c:v>8888.6508200451499</c:v>
                </c:pt>
                <c:pt idx="7574">
                  <c:v>8889.8155414722369</c:v>
                </c:pt>
                <c:pt idx="7575">
                  <c:v>8890.9802605329478</c:v>
                </c:pt>
                <c:pt idx="7576">
                  <c:v>8892.1449772272881</c:v>
                </c:pt>
                <c:pt idx="7577">
                  <c:v>8893.3096915551905</c:v>
                </c:pt>
                <c:pt idx="7578">
                  <c:v>8894.4744035167187</c:v>
                </c:pt>
                <c:pt idx="7579">
                  <c:v>8895.6391131118744</c:v>
                </c:pt>
                <c:pt idx="7580">
                  <c:v>8896.8038203405922</c:v>
                </c:pt>
                <c:pt idx="7581">
                  <c:v>8897.9685252030013</c:v>
                </c:pt>
                <c:pt idx="7582">
                  <c:v>8899.1332276990379</c:v>
                </c:pt>
                <c:pt idx="7583">
                  <c:v>8900.2979278287021</c:v>
                </c:pt>
                <c:pt idx="7584">
                  <c:v>8901.462625591992</c:v>
                </c:pt>
                <c:pt idx="7585">
                  <c:v>8902.6273209889096</c:v>
                </c:pt>
                <c:pt idx="7586">
                  <c:v>8903.7920140195183</c:v>
                </c:pt>
                <c:pt idx="7587">
                  <c:v>8904.9567046837528</c:v>
                </c:pt>
                <c:pt idx="7588">
                  <c:v>8906.1213929816804</c:v>
                </c:pt>
                <c:pt idx="7589">
                  <c:v>8907.2860789132337</c:v>
                </c:pt>
                <c:pt idx="7590">
                  <c:v>8908.4507624784801</c:v>
                </c:pt>
                <c:pt idx="7591">
                  <c:v>8909.6154436774177</c:v>
                </c:pt>
                <c:pt idx="7592">
                  <c:v>8910.7801225099811</c:v>
                </c:pt>
                <c:pt idx="7593">
                  <c:v>8911.9447989763012</c:v>
                </c:pt>
                <c:pt idx="7594">
                  <c:v>8913.1094730762488</c:v>
                </c:pt>
                <c:pt idx="7595">
                  <c:v>8914.2741448098877</c:v>
                </c:pt>
                <c:pt idx="7596">
                  <c:v>8915.4388141772833</c:v>
                </c:pt>
                <c:pt idx="7597">
                  <c:v>8916.6034811783684</c:v>
                </c:pt>
                <c:pt idx="7598">
                  <c:v>8917.7681458130828</c:v>
                </c:pt>
                <c:pt idx="7599">
                  <c:v>8918.9328080816176</c:v>
                </c:pt>
                <c:pt idx="7600">
                  <c:v>8920.0974679837782</c:v>
                </c:pt>
                <c:pt idx="7601">
                  <c:v>8921.2621255196955</c:v>
                </c:pt>
                <c:pt idx="7602">
                  <c:v>8922.4267806893695</c:v>
                </c:pt>
                <c:pt idx="7603">
                  <c:v>8923.5914334927347</c:v>
                </c:pt>
                <c:pt idx="7604">
                  <c:v>8924.7560839298549</c:v>
                </c:pt>
                <c:pt idx="7605">
                  <c:v>8925.9207320007336</c:v>
                </c:pt>
                <c:pt idx="7606">
                  <c:v>8927.0853777053017</c:v>
                </c:pt>
                <c:pt idx="7607">
                  <c:v>8928.250021043692</c:v>
                </c:pt>
                <c:pt idx="7608">
                  <c:v>8929.4146620157735</c:v>
                </c:pt>
                <c:pt idx="7609">
                  <c:v>8930.5793006216754</c:v>
                </c:pt>
                <c:pt idx="7610">
                  <c:v>8931.7439368613341</c:v>
                </c:pt>
                <c:pt idx="7611">
                  <c:v>8932.9085707347476</c:v>
                </c:pt>
                <c:pt idx="7612">
                  <c:v>8934.0732022419197</c:v>
                </c:pt>
                <c:pt idx="7613">
                  <c:v>8935.2378313829104</c:v>
                </c:pt>
                <c:pt idx="7614">
                  <c:v>8936.4024581576577</c:v>
                </c:pt>
                <c:pt idx="7615">
                  <c:v>8937.5670825661618</c:v>
                </c:pt>
                <c:pt idx="7616">
                  <c:v>8938.7317046084863</c:v>
                </c:pt>
                <c:pt idx="7617">
                  <c:v>8939.896324284633</c:v>
                </c:pt>
                <c:pt idx="7618">
                  <c:v>8941.0609415945983</c:v>
                </c:pt>
                <c:pt idx="7619">
                  <c:v>8942.2255565383221</c:v>
                </c:pt>
                <c:pt idx="7620">
                  <c:v>8943.3901691158644</c:v>
                </c:pt>
                <c:pt idx="7621">
                  <c:v>8944.554779327229</c:v>
                </c:pt>
                <c:pt idx="7622">
                  <c:v>8945.7193871724794</c:v>
                </c:pt>
                <c:pt idx="7623">
                  <c:v>8946.8839926514847</c:v>
                </c:pt>
                <c:pt idx="7624">
                  <c:v>8948.0485957643759</c:v>
                </c:pt>
                <c:pt idx="7625">
                  <c:v>8949.2131965110239</c:v>
                </c:pt>
                <c:pt idx="7626">
                  <c:v>8950.3777948916213</c:v>
                </c:pt>
                <c:pt idx="7627">
                  <c:v>8951.5423909059737</c:v>
                </c:pt>
                <c:pt idx="7628">
                  <c:v>8952.7069845542137</c:v>
                </c:pt>
                <c:pt idx="7629">
                  <c:v>8953.8715758363378</c:v>
                </c:pt>
                <c:pt idx="7630">
                  <c:v>8955.0361647522841</c:v>
                </c:pt>
                <c:pt idx="7631">
                  <c:v>8956.2007513021144</c:v>
                </c:pt>
                <c:pt idx="7632">
                  <c:v>8957.3653354858307</c:v>
                </c:pt>
                <c:pt idx="7633">
                  <c:v>8958.5299173033673</c:v>
                </c:pt>
                <c:pt idx="7634">
                  <c:v>8959.6944967548552</c:v>
                </c:pt>
                <c:pt idx="7635">
                  <c:v>8960.8590738401635</c:v>
                </c:pt>
                <c:pt idx="7636">
                  <c:v>8962.0236485594214</c:v>
                </c:pt>
                <c:pt idx="7637">
                  <c:v>8963.1882209125652</c:v>
                </c:pt>
                <c:pt idx="7638">
                  <c:v>8964.3527908995948</c:v>
                </c:pt>
                <c:pt idx="7639">
                  <c:v>8965.5173585205084</c:v>
                </c:pt>
                <c:pt idx="7640">
                  <c:v>8966.681923775308</c:v>
                </c:pt>
                <c:pt idx="7641">
                  <c:v>8967.8464866641225</c:v>
                </c:pt>
                <c:pt idx="7642">
                  <c:v>8969.0110471867592</c:v>
                </c:pt>
                <c:pt idx="7643">
                  <c:v>8970.1756053433437</c:v>
                </c:pt>
                <c:pt idx="7644">
                  <c:v>8971.3401611338795</c:v>
                </c:pt>
                <c:pt idx="7645">
                  <c:v>8972.5047145583649</c:v>
                </c:pt>
                <c:pt idx="7646">
                  <c:v>8973.6692656167361</c:v>
                </c:pt>
                <c:pt idx="7647">
                  <c:v>8974.8338143091223</c:v>
                </c:pt>
                <c:pt idx="7648">
                  <c:v>8975.9983606353944</c:v>
                </c:pt>
                <c:pt idx="7649">
                  <c:v>8977.1629045956142</c:v>
                </c:pt>
                <c:pt idx="7650">
                  <c:v>8978.3274461898509</c:v>
                </c:pt>
                <c:pt idx="7651">
                  <c:v>8979.4919854180371</c:v>
                </c:pt>
                <c:pt idx="7652">
                  <c:v>8980.6565222801728</c:v>
                </c:pt>
                <c:pt idx="7653">
                  <c:v>8981.8210567762599</c:v>
                </c:pt>
                <c:pt idx="7654">
                  <c:v>8982.9855889063601</c:v>
                </c:pt>
                <c:pt idx="7655">
                  <c:v>8984.1501186704118</c:v>
                </c:pt>
                <c:pt idx="7656">
                  <c:v>8985.3146460684784</c:v>
                </c:pt>
                <c:pt idx="7657">
                  <c:v>8986.4791711004927</c:v>
                </c:pt>
                <c:pt idx="7658">
                  <c:v>8987.6436937665239</c:v>
                </c:pt>
                <c:pt idx="7659">
                  <c:v>8988.8082140665701</c:v>
                </c:pt>
                <c:pt idx="7660">
                  <c:v>8989.9727320006295</c:v>
                </c:pt>
                <c:pt idx="7661">
                  <c:v>8991.137247568704</c:v>
                </c:pt>
                <c:pt idx="7662">
                  <c:v>8992.3017607707297</c:v>
                </c:pt>
                <c:pt idx="7663">
                  <c:v>8993.4662716068342</c:v>
                </c:pt>
                <c:pt idx="7664">
                  <c:v>8994.6307800769519</c:v>
                </c:pt>
                <c:pt idx="7665">
                  <c:v>8995.7952861810863</c:v>
                </c:pt>
                <c:pt idx="7666">
                  <c:v>8996.9597899192995</c:v>
                </c:pt>
                <c:pt idx="7667">
                  <c:v>8998.1242912915259</c:v>
                </c:pt>
                <c:pt idx="7668">
                  <c:v>8999.2887902977691</c:v>
                </c:pt>
                <c:pt idx="7669">
                  <c:v>9000.453286938091</c:v>
                </c:pt>
                <c:pt idx="7670">
                  <c:v>9001.6177812124915</c:v>
                </c:pt>
                <c:pt idx="7671">
                  <c:v>9002.7822731209071</c:v>
                </c:pt>
                <c:pt idx="7672">
                  <c:v>9003.9467626634032</c:v>
                </c:pt>
                <c:pt idx="7673">
                  <c:v>9005.111249839978</c:v>
                </c:pt>
                <c:pt idx="7674">
                  <c:v>9006.2757346505659</c:v>
                </c:pt>
                <c:pt idx="7675">
                  <c:v>9007.4402170952999</c:v>
                </c:pt>
                <c:pt idx="7676">
                  <c:v>9008.6046971741125</c:v>
                </c:pt>
                <c:pt idx="7677">
                  <c:v>9009.7691748870038</c:v>
                </c:pt>
                <c:pt idx="7678">
                  <c:v>9010.9336502339756</c:v>
                </c:pt>
                <c:pt idx="7679">
                  <c:v>9012.0981232150261</c:v>
                </c:pt>
                <c:pt idx="7680">
                  <c:v>9013.2625938302208</c:v>
                </c:pt>
                <c:pt idx="7681">
                  <c:v>9014.4270620794941</c:v>
                </c:pt>
                <c:pt idx="7682">
                  <c:v>9015.591527962848</c:v>
                </c:pt>
                <c:pt idx="7683">
                  <c:v>9016.7559914804096</c:v>
                </c:pt>
                <c:pt idx="7684">
                  <c:v>9017.9204526319863</c:v>
                </c:pt>
                <c:pt idx="7685">
                  <c:v>9019.0849114177709</c:v>
                </c:pt>
                <c:pt idx="7686">
                  <c:v>9020.2493678376359</c:v>
                </c:pt>
                <c:pt idx="7687">
                  <c:v>9021.4138218917087</c:v>
                </c:pt>
                <c:pt idx="7688">
                  <c:v>9022.5782735798603</c:v>
                </c:pt>
                <c:pt idx="7689">
                  <c:v>9023.7427229021578</c:v>
                </c:pt>
                <c:pt idx="7690">
                  <c:v>9024.9071698585976</c:v>
                </c:pt>
                <c:pt idx="7691">
                  <c:v>9026.0716144492471</c:v>
                </c:pt>
                <c:pt idx="7692">
                  <c:v>9027.2360566739753</c:v>
                </c:pt>
                <c:pt idx="7693">
                  <c:v>9028.4004965329113</c:v>
                </c:pt>
                <c:pt idx="7694">
                  <c:v>9029.564934026057</c:v>
                </c:pt>
                <c:pt idx="7695">
                  <c:v>9030.7293691533469</c:v>
                </c:pt>
                <c:pt idx="7696">
                  <c:v>9031.8938019147809</c:v>
                </c:pt>
                <c:pt idx="7697">
                  <c:v>9033.0582323104227</c:v>
                </c:pt>
                <c:pt idx="7698">
                  <c:v>9034.2226603402723</c:v>
                </c:pt>
                <c:pt idx="7699">
                  <c:v>9035.387086004268</c:v>
                </c:pt>
                <c:pt idx="7700">
                  <c:v>9036.5515093025351</c:v>
                </c:pt>
                <c:pt idx="7701">
                  <c:v>9037.7159302349482</c:v>
                </c:pt>
                <c:pt idx="7702">
                  <c:v>9038.8803488015674</c:v>
                </c:pt>
                <c:pt idx="7703">
                  <c:v>9040.044765002398</c:v>
                </c:pt>
                <c:pt idx="7704">
                  <c:v>9041.2091788375001</c:v>
                </c:pt>
                <c:pt idx="7705">
                  <c:v>9042.3735903067463</c:v>
                </c:pt>
                <c:pt idx="7706">
                  <c:v>9043.5379994102659</c:v>
                </c:pt>
                <c:pt idx="7707">
                  <c:v>9044.7024061480588</c:v>
                </c:pt>
                <c:pt idx="7708">
                  <c:v>9045.8668105199959</c:v>
                </c:pt>
                <c:pt idx="7709">
                  <c:v>9047.0312125262699</c:v>
                </c:pt>
                <c:pt idx="7710">
                  <c:v>9048.1956121666881</c:v>
                </c:pt>
                <c:pt idx="7711">
                  <c:v>9049.3600094414451</c:v>
                </c:pt>
                <c:pt idx="7712">
                  <c:v>9050.5244043504099</c:v>
                </c:pt>
                <c:pt idx="7713">
                  <c:v>9051.688796893648</c:v>
                </c:pt>
                <c:pt idx="7714">
                  <c:v>9052.8531870711595</c:v>
                </c:pt>
                <c:pt idx="7715">
                  <c:v>9054.0175748829442</c:v>
                </c:pt>
                <c:pt idx="7716">
                  <c:v>9055.1819603290023</c:v>
                </c:pt>
                <c:pt idx="7717">
                  <c:v>9056.3463434093337</c:v>
                </c:pt>
                <c:pt idx="7718">
                  <c:v>9057.5107241239384</c:v>
                </c:pt>
                <c:pt idx="7719">
                  <c:v>9058.6751024728164</c:v>
                </c:pt>
                <c:pt idx="7720">
                  <c:v>9059.8394784560332</c:v>
                </c:pt>
                <c:pt idx="7721">
                  <c:v>9061.0038520735216</c:v>
                </c:pt>
                <c:pt idx="7722">
                  <c:v>9062.1682233253487</c:v>
                </c:pt>
                <c:pt idx="7723">
                  <c:v>9063.3325922114491</c:v>
                </c:pt>
                <c:pt idx="7724">
                  <c:v>9064.4969587318865</c:v>
                </c:pt>
                <c:pt idx="7725">
                  <c:v>9065.6613228865972</c:v>
                </c:pt>
                <c:pt idx="7726">
                  <c:v>9066.8256846756467</c:v>
                </c:pt>
                <c:pt idx="7727">
                  <c:v>9067.9900440990332</c:v>
                </c:pt>
                <c:pt idx="7728">
                  <c:v>9069.1544011567585</c:v>
                </c:pt>
                <c:pt idx="7729">
                  <c:v>9070.3187558488207</c:v>
                </c:pt>
                <c:pt idx="7730">
                  <c:v>9071.4831081752218</c:v>
                </c:pt>
                <c:pt idx="7731">
                  <c:v>9072.6474581360235</c:v>
                </c:pt>
                <c:pt idx="7732">
                  <c:v>9073.8118057311003</c:v>
                </c:pt>
                <c:pt idx="7733">
                  <c:v>9074.9761509605796</c:v>
                </c:pt>
                <c:pt idx="7734">
                  <c:v>9076.1404938243959</c:v>
                </c:pt>
                <c:pt idx="7735">
                  <c:v>9077.304834322551</c:v>
                </c:pt>
                <c:pt idx="7736">
                  <c:v>9078.4691724551067</c:v>
                </c:pt>
                <c:pt idx="7737">
                  <c:v>9079.6335082220667</c:v>
                </c:pt>
                <c:pt idx="7738">
                  <c:v>9080.7978416233636</c:v>
                </c:pt>
                <c:pt idx="7739">
                  <c:v>9081.9621726590649</c:v>
                </c:pt>
                <c:pt idx="7740">
                  <c:v>9083.1265013291668</c:v>
                </c:pt>
                <c:pt idx="7741">
                  <c:v>9084.2908276336711</c:v>
                </c:pt>
                <c:pt idx="7742">
                  <c:v>9085.4551515725798</c:v>
                </c:pt>
                <c:pt idx="7743">
                  <c:v>9086.6194731458891</c:v>
                </c:pt>
                <c:pt idx="7744">
                  <c:v>9087.7837923535371</c:v>
                </c:pt>
                <c:pt idx="7745">
                  <c:v>9088.9481091956513</c:v>
                </c:pt>
                <c:pt idx="7746">
                  <c:v>9090.1124236722335</c:v>
                </c:pt>
                <c:pt idx="7747">
                  <c:v>9091.2767357831544</c:v>
                </c:pt>
                <c:pt idx="7748">
                  <c:v>9092.4410455285415</c:v>
                </c:pt>
                <c:pt idx="7749">
                  <c:v>9093.6053529083947</c:v>
                </c:pt>
                <c:pt idx="7750">
                  <c:v>9094.7696579226522</c:v>
                </c:pt>
                <c:pt idx="7751">
                  <c:v>9095.9339605713758</c:v>
                </c:pt>
                <c:pt idx="7752">
                  <c:v>9097.0982608545019</c:v>
                </c:pt>
                <c:pt idx="7753">
                  <c:v>9098.2625587720959</c:v>
                </c:pt>
                <c:pt idx="7754">
                  <c:v>9099.426854324156</c:v>
                </c:pt>
                <c:pt idx="7755">
                  <c:v>9100.5911475106841</c:v>
                </c:pt>
                <c:pt idx="7756">
                  <c:v>9101.7554383316783</c:v>
                </c:pt>
                <c:pt idx="7757">
                  <c:v>9102.9197267871405</c:v>
                </c:pt>
                <c:pt idx="7758">
                  <c:v>9104.0840128771342</c:v>
                </c:pt>
                <c:pt idx="7759">
                  <c:v>9105.2482966015305</c:v>
                </c:pt>
                <c:pt idx="7760">
                  <c:v>9106.4125779604583</c:v>
                </c:pt>
                <c:pt idx="7761">
                  <c:v>9107.5768569538541</c:v>
                </c:pt>
                <c:pt idx="7762">
                  <c:v>9108.7411335817815</c:v>
                </c:pt>
                <c:pt idx="7763">
                  <c:v>9109.905407844175</c:v>
                </c:pt>
                <c:pt idx="7764">
                  <c:v>9111.0696797410365</c:v>
                </c:pt>
                <c:pt idx="7765">
                  <c:v>9112.233949272495</c:v>
                </c:pt>
                <c:pt idx="7766">
                  <c:v>9113.3982164384197</c:v>
                </c:pt>
                <c:pt idx="7767">
                  <c:v>9114.562481238876</c:v>
                </c:pt>
                <c:pt idx="7768">
                  <c:v>9115.7267436738639</c:v>
                </c:pt>
                <c:pt idx="7769">
                  <c:v>9116.8910037433197</c:v>
                </c:pt>
                <c:pt idx="7770">
                  <c:v>9118.0552614473709</c:v>
                </c:pt>
                <c:pt idx="7771">
                  <c:v>9119.2195167859554</c:v>
                </c:pt>
                <c:pt idx="7772">
                  <c:v>9120.3837697590698</c:v>
                </c:pt>
                <c:pt idx="7773">
                  <c:v>9121.5480203667812</c:v>
                </c:pt>
                <c:pt idx="7774">
                  <c:v>9122.7122686089606</c:v>
                </c:pt>
                <c:pt idx="7775">
                  <c:v>9123.8765144858007</c:v>
                </c:pt>
                <c:pt idx="7776">
                  <c:v>9125.0407579971088</c:v>
                </c:pt>
                <c:pt idx="7777">
                  <c:v>9126.2049991430758</c:v>
                </c:pt>
                <c:pt idx="7778">
                  <c:v>9127.3692379235108</c:v>
                </c:pt>
                <c:pt idx="7779">
                  <c:v>9128.5334743386084</c:v>
                </c:pt>
                <c:pt idx="7780">
                  <c:v>9129.6977083882357</c:v>
                </c:pt>
                <c:pt idx="7781">
                  <c:v>9130.8619400725256</c:v>
                </c:pt>
                <c:pt idx="7782">
                  <c:v>9132.0261693913453</c:v>
                </c:pt>
                <c:pt idx="7783">
                  <c:v>9133.1903963447639</c:v>
                </c:pt>
                <c:pt idx="7784">
                  <c:v>9134.354620932776</c:v>
                </c:pt>
                <c:pt idx="7785">
                  <c:v>9135.5188431554507</c:v>
                </c:pt>
                <c:pt idx="7786">
                  <c:v>9136.6830630126587</c:v>
                </c:pt>
                <c:pt idx="7787">
                  <c:v>9137.8472805045258</c:v>
                </c:pt>
                <c:pt idx="7788">
                  <c:v>9139.0114956310535</c:v>
                </c:pt>
                <c:pt idx="7789">
                  <c:v>9140.1757083921148</c:v>
                </c:pt>
                <c:pt idx="7790">
                  <c:v>9141.3399187879004</c:v>
                </c:pt>
                <c:pt idx="7791">
                  <c:v>9142.5041268182831</c:v>
                </c:pt>
                <c:pt idx="7792">
                  <c:v>9143.6683324832611</c:v>
                </c:pt>
                <c:pt idx="7793">
                  <c:v>9144.8325357829654</c:v>
                </c:pt>
                <c:pt idx="7794">
                  <c:v>9145.9967367172667</c:v>
                </c:pt>
                <c:pt idx="7795">
                  <c:v>9147.1609352862288</c:v>
                </c:pt>
                <c:pt idx="7796">
                  <c:v>9148.3251314898516</c:v>
                </c:pt>
                <c:pt idx="7797">
                  <c:v>9149.4893253281352</c:v>
                </c:pt>
                <c:pt idx="7798">
                  <c:v>9150.6535168011451</c:v>
                </c:pt>
                <c:pt idx="7799">
                  <c:v>9151.817705908752</c:v>
                </c:pt>
                <c:pt idx="7800">
                  <c:v>9152.9818926510834</c:v>
                </c:pt>
                <c:pt idx="7801">
                  <c:v>9154.1460770280755</c:v>
                </c:pt>
                <c:pt idx="7802">
                  <c:v>9155.3102590397302</c:v>
                </c:pt>
                <c:pt idx="7803">
                  <c:v>9156.4744386861094</c:v>
                </c:pt>
                <c:pt idx="7804">
                  <c:v>9157.6386159672147</c:v>
                </c:pt>
                <c:pt idx="7805">
                  <c:v>9158.8027908829808</c:v>
                </c:pt>
                <c:pt idx="7806">
                  <c:v>9159.9669634334714</c:v>
                </c:pt>
                <c:pt idx="7807">
                  <c:v>9161.13113361869</c:v>
                </c:pt>
                <c:pt idx="7808">
                  <c:v>9162.295301438633</c:v>
                </c:pt>
                <c:pt idx="7809">
                  <c:v>9163.4594668932368</c:v>
                </c:pt>
                <c:pt idx="7810">
                  <c:v>9164.6236299826305</c:v>
                </c:pt>
                <c:pt idx="7811">
                  <c:v>9165.7877907066868</c:v>
                </c:pt>
                <c:pt idx="7812">
                  <c:v>9166.951949065533</c:v>
                </c:pt>
                <c:pt idx="7813">
                  <c:v>9168.1161050591036</c:v>
                </c:pt>
                <c:pt idx="7814">
                  <c:v>9169.2802586874659</c:v>
                </c:pt>
                <c:pt idx="7815">
                  <c:v>9170.4444099505527</c:v>
                </c:pt>
                <c:pt idx="7816">
                  <c:v>9171.6085588483656</c:v>
                </c:pt>
                <c:pt idx="7817">
                  <c:v>9172.7727053809685</c:v>
                </c:pt>
                <c:pt idx="7818">
                  <c:v>9173.9368495482977</c:v>
                </c:pt>
                <c:pt idx="7819">
                  <c:v>9175.1009913504167</c:v>
                </c:pt>
                <c:pt idx="7820">
                  <c:v>9176.2651307873275</c:v>
                </c:pt>
                <c:pt idx="7821">
                  <c:v>9177.4292678590264</c:v>
                </c:pt>
                <c:pt idx="7822">
                  <c:v>9178.5934025654533</c:v>
                </c:pt>
                <c:pt idx="7823">
                  <c:v>9179.7575349067338</c:v>
                </c:pt>
                <c:pt idx="7824">
                  <c:v>9180.9216648828042</c:v>
                </c:pt>
                <c:pt idx="7825">
                  <c:v>9182.0857924936008</c:v>
                </c:pt>
                <c:pt idx="7826">
                  <c:v>9183.249917739251</c:v>
                </c:pt>
                <c:pt idx="7827">
                  <c:v>9184.4140406197585</c:v>
                </c:pt>
                <c:pt idx="7828">
                  <c:v>9185.5781611349903</c:v>
                </c:pt>
                <c:pt idx="7829">
                  <c:v>9186.7422792850775</c:v>
                </c:pt>
                <c:pt idx="7830">
                  <c:v>9187.9063950700183</c:v>
                </c:pt>
                <c:pt idx="7831">
                  <c:v>9189.0705084897509</c:v>
                </c:pt>
                <c:pt idx="7832">
                  <c:v>9190.2346195443388</c:v>
                </c:pt>
                <c:pt idx="7833">
                  <c:v>9191.3987282337148</c:v>
                </c:pt>
                <c:pt idx="7834">
                  <c:v>9192.5628345580117</c:v>
                </c:pt>
                <c:pt idx="7835">
                  <c:v>9193.7269385171003</c:v>
                </c:pt>
                <c:pt idx="7836">
                  <c:v>9194.8910401110425</c:v>
                </c:pt>
                <c:pt idx="7837">
                  <c:v>9196.0551393398382</c:v>
                </c:pt>
                <c:pt idx="7838">
                  <c:v>9197.2192362034912</c:v>
                </c:pt>
                <c:pt idx="7839">
                  <c:v>9198.3833307020614</c:v>
                </c:pt>
                <c:pt idx="7840">
                  <c:v>9199.5474228354888</c:v>
                </c:pt>
                <c:pt idx="7841">
                  <c:v>9200.7115126037697</c:v>
                </c:pt>
                <c:pt idx="7842">
                  <c:v>9201.8756000069061</c:v>
                </c:pt>
                <c:pt idx="7843">
                  <c:v>9203.0396850449633</c:v>
                </c:pt>
                <c:pt idx="7844">
                  <c:v>9204.2037677178741</c:v>
                </c:pt>
                <c:pt idx="7845">
                  <c:v>9205.3678480257677</c:v>
                </c:pt>
                <c:pt idx="7846">
                  <c:v>9206.5319259684529</c:v>
                </c:pt>
                <c:pt idx="7847">
                  <c:v>9207.6960015461227</c:v>
                </c:pt>
                <c:pt idx="7848">
                  <c:v>9208.8600747586479</c:v>
                </c:pt>
                <c:pt idx="7849">
                  <c:v>9210.0241456061558</c:v>
                </c:pt>
                <c:pt idx="7850">
                  <c:v>9211.1882140885191</c:v>
                </c:pt>
                <c:pt idx="7851">
                  <c:v>9212.3522802058033</c:v>
                </c:pt>
                <c:pt idx="7852">
                  <c:v>9213.5163439580701</c:v>
                </c:pt>
                <c:pt idx="7853">
                  <c:v>9214.6804053451924</c:v>
                </c:pt>
                <c:pt idx="7854">
                  <c:v>9215.8444643672992</c:v>
                </c:pt>
                <c:pt idx="7855">
                  <c:v>9217.0085210243906</c:v>
                </c:pt>
                <c:pt idx="7856">
                  <c:v>9218.1725753163992</c:v>
                </c:pt>
                <c:pt idx="7857">
                  <c:v>9219.3366272433304</c:v>
                </c:pt>
                <c:pt idx="7858">
                  <c:v>9220.5006768052444</c:v>
                </c:pt>
                <c:pt idx="7859">
                  <c:v>9221.6647240020775</c:v>
                </c:pt>
                <c:pt idx="7860">
                  <c:v>9222.8287688339587</c:v>
                </c:pt>
                <c:pt idx="7861">
                  <c:v>9223.9928113007609</c:v>
                </c:pt>
                <c:pt idx="7862">
                  <c:v>9225.1568514025475</c:v>
                </c:pt>
                <c:pt idx="7863">
                  <c:v>9226.3208891393188</c:v>
                </c:pt>
                <c:pt idx="7864">
                  <c:v>9227.4849245110727</c:v>
                </c:pt>
                <c:pt idx="7865">
                  <c:v>9228.6489575178111</c:v>
                </c:pt>
                <c:pt idx="7866">
                  <c:v>9229.8129881595341</c:v>
                </c:pt>
                <c:pt idx="7867">
                  <c:v>9230.9770164363053</c:v>
                </c:pt>
                <c:pt idx="7868">
                  <c:v>9232.1410423480611</c:v>
                </c:pt>
                <c:pt idx="7869">
                  <c:v>9233.3050658948014</c:v>
                </c:pt>
                <c:pt idx="7870">
                  <c:v>9234.4690870765899</c:v>
                </c:pt>
                <c:pt idx="7871">
                  <c:v>9235.6331058933629</c:v>
                </c:pt>
                <c:pt idx="7872">
                  <c:v>9236.7971223451859</c:v>
                </c:pt>
                <c:pt idx="7873">
                  <c:v>9237.9611364319917</c:v>
                </c:pt>
                <c:pt idx="7874">
                  <c:v>9239.1251481539111</c:v>
                </c:pt>
                <c:pt idx="7875">
                  <c:v>9240.2891575108151</c:v>
                </c:pt>
                <c:pt idx="7876">
                  <c:v>9241.4531645027673</c:v>
                </c:pt>
                <c:pt idx="7877">
                  <c:v>9242.6171691298332</c:v>
                </c:pt>
                <c:pt idx="7878">
                  <c:v>9243.7811713918836</c:v>
                </c:pt>
                <c:pt idx="7879">
                  <c:v>9244.9451712889822</c:v>
                </c:pt>
                <c:pt idx="7880">
                  <c:v>9246.1091688211964</c:v>
                </c:pt>
                <c:pt idx="7881">
                  <c:v>9247.2731639884569</c:v>
                </c:pt>
                <c:pt idx="7882">
                  <c:v>9248.4371567907674</c:v>
                </c:pt>
                <c:pt idx="7883">
                  <c:v>9249.6011472281898</c:v>
                </c:pt>
                <c:pt idx="7884">
                  <c:v>9250.7651353006622</c:v>
                </c:pt>
                <c:pt idx="7885">
                  <c:v>9251.9291210082483</c:v>
                </c:pt>
                <c:pt idx="7886">
                  <c:v>9253.0931043509481</c:v>
                </c:pt>
                <c:pt idx="7887">
                  <c:v>9254.2570853286961</c:v>
                </c:pt>
                <c:pt idx="7888">
                  <c:v>9255.4210639415578</c:v>
                </c:pt>
                <c:pt idx="7889">
                  <c:v>9256.5850401895332</c:v>
                </c:pt>
                <c:pt idx="7890">
                  <c:v>9257.7490140726222</c:v>
                </c:pt>
                <c:pt idx="7891">
                  <c:v>9258.9129855908232</c:v>
                </c:pt>
                <c:pt idx="7892">
                  <c:v>9260.0769547441396</c:v>
                </c:pt>
                <c:pt idx="7893">
                  <c:v>9261.2409215325679</c:v>
                </c:pt>
                <c:pt idx="7894">
                  <c:v>9262.4048859561753</c:v>
                </c:pt>
                <c:pt idx="7895">
                  <c:v>9263.5688480148965</c:v>
                </c:pt>
                <c:pt idx="7896">
                  <c:v>9264.7328077087295</c:v>
                </c:pt>
                <c:pt idx="7897">
                  <c:v>9265.8967650377417</c:v>
                </c:pt>
                <c:pt idx="7898">
                  <c:v>9267.0607200018676</c:v>
                </c:pt>
                <c:pt idx="7899">
                  <c:v>9268.2246726011708</c:v>
                </c:pt>
                <c:pt idx="7900">
                  <c:v>9269.3886228356532</c:v>
                </c:pt>
                <c:pt idx="7901">
                  <c:v>9270.5525707052475</c:v>
                </c:pt>
                <c:pt idx="7902">
                  <c:v>9271.7165162100864</c:v>
                </c:pt>
                <c:pt idx="7903">
                  <c:v>9272.8804593500372</c:v>
                </c:pt>
                <c:pt idx="7904">
                  <c:v>9274.0444001251672</c:v>
                </c:pt>
                <c:pt idx="7905">
                  <c:v>9275.2083385355381</c:v>
                </c:pt>
                <c:pt idx="7906">
                  <c:v>9276.3722745810246</c:v>
                </c:pt>
                <c:pt idx="7907">
                  <c:v>9277.5362082617521</c:v>
                </c:pt>
                <c:pt idx="7908">
                  <c:v>9278.7001395776588</c:v>
                </c:pt>
                <c:pt idx="7909">
                  <c:v>9279.8640685288083</c:v>
                </c:pt>
                <c:pt idx="7910">
                  <c:v>9281.0279951150696</c:v>
                </c:pt>
                <c:pt idx="7911">
                  <c:v>9282.1919193366411</c:v>
                </c:pt>
                <c:pt idx="7912">
                  <c:v>9283.3558411933882</c:v>
                </c:pt>
                <c:pt idx="7913">
                  <c:v>9284.5197606853799</c:v>
                </c:pt>
                <c:pt idx="7914">
                  <c:v>9285.6836778125471</c:v>
                </c:pt>
                <c:pt idx="7915">
                  <c:v>9286.847592574959</c:v>
                </c:pt>
                <c:pt idx="7916">
                  <c:v>9288.0115049726137</c:v>
                </c:pt>
                <c:pt idx="7917">
                  <c:v>9289.1754150055749</c:v>
                </c:pt>
                <c:pt idx="7918">
                  <c:v>9290.3393226737153</c:v>
                </c:pt>
                <c:pt idx="7919">
                  <c:v>9291.5032279770967</c:v>
                </c:pt>
                <c:pt idx="7920">
                  <c:v>9292.6671309157864</c:v>
                </c:pt>
                <c:pt idx="7921">
                  <c:v>9293.8310314896553</c:v>
                </c:pt>
                <c:pt idx="7922">
                  <c:v>9294.9949296988943</c:v>
                </c:pt>
                <c:pt idx="7923">
                  <c:v>9296.1588255433126</c:v>
                </c:pt>
                <c:pt idx="7924">
                  <c:v>9297.3227190230373</c:v>
                </c:pt>
                <c:pt idx="7925">
                  <c:v>9298.4866101380703</c:v>
                </c:pt>
                <c:pt idx="7926">
                  <c:v>9299.6504988883462</c:v>
                </c:pt>
                <c:pt idx="7927">
                  <c:v>9300.8143852739286</c:v>
                </c:pt>
                <c:pt idx="7928">
                  <c:v>9301.9782692948193</c:v>
                </c:pt>
                <c:pt idx="7929">
                  <c:v>9303.142150950951</c:v>
                </c:pt>
                <c:pt idx="7930">
                  <c:v>9304.3060302424565</c:v>
                </c:pt>
                <c:pt idx="7931">
                  <c:v>9305.4699071692685</c:v>
                </c:pt>
                <c:pt idx="7932">
                  <c:v>9306.6337817313233</c:v>
                </c:pt>
                <c:pt idx="7933">
                  <c:v>9307.7976539287502</c:v>
                </c:pt>
                <c:pt idx="7934">
                  <c:v>9308.9615237614835</c:v>
                </c:pt>
                <c:pt idx="7935">
                  <c:v>9310.1253912295251</c:v>
                </c:pt>
                <c:pt idx="7936">
                  <c:v>9311.2892563329387</c:v>
                </c:pt>
                <c:pt idx="7937">
                  <c:v>9312.4531190716607</c:v>
                </c:pt>
                <c:pt idx="7938">
                  <c:v>9313.6169794457528</c:v>
                </c:pt>
                <c:pt idx="7939">
                  <c:v>9314.7808374552187</c:v>
                </c:pt>
                <c:pt idx="7940">
                  <c:v>9315.9446930999911</c:v>
                </c:pt>
                <c:pt idx="7941">
                  <c:v>9317.10854638007</c:v>
                </c:pt>
                <c:pt idx="7942">
                  <c:v>9318.2723972955864</c:v>
                </c:pt>
                <c:pt idx="7943">
                  <c:v>9319.4362458464748</c:v>
                </c:pt>
                <c:pt idx="7944">
                  <c:v>9320.6000920326696</c:v>
                </c:pt>
                <c:pt idx="7945">
                  <c:v>9321.763935854302</c:v>
                </c:pt>
                <c:pt idx="7946">
                  <c:v>9322.9277773112408</c:v>
                </c:pt>
                <c:pt idx="7947">
                  <c:v>9324.0916164036171</c:v>
                </c:pt>
                <c:pt idx="7948">
                  <c:v>9325.2554531314308</c:v>
                </c:pt>
                <c:pt idx="7949">
                  <c:v>9326.4192874945493</c:v>
                </c:pt>
                <c:pt idx="7950">
                  <c:v>9327.583119493107</c:v>
                </c:pt>
                <c:pt idx="7951">
                  <c:v>9328.7469491271004</c:v>
                </c:pt>
                <c:pt idx="7952">
                  <c:v>9329.9107763964657</c:v>
                </c:pt>
                <c:pt idx="7953">
                  <c:v>9331.0746013012031</c:v>
                </c:pt>
                <c:pt idx="7954">
                  <c:v>9332.2384238414415</c:v>
                </c:pt>
                <c:pt idx="7955">
                  <c:v>9333.402244017052</c:v>
                </c:pt>
                <c:pt idx="7956">
                  <c:v>9334.5660618280981</c:v>
                </c:pt>
                <c:pt idx="7957">
                  <c:v>9335.7298772745835</c:v>
                </c:pt>
                <c:pt idx="7958">
                  <c:v>9336.8936903565027</c:v>
                </c:pt>
                <c:pt idx="7959">
                  <c:v>9338.0575010738594</c:v>
                </c:pt>
                <c:pt idx="7960">
                  <c:v>9339.221309426719</c:v>
                </c:pt>
                <c:pt idx="7961">
                  <c:v>9340.3851154149488</c:v>
                </c:pt>
                <c:pt idx="7962">
                  <c:v>9341.5489190386797</c:v>
                </c:pt>
                <c:pt idx="7963">
                  <c:v>9342.7127202978481</c:v>
                </c:pt>
                <c:pt idx="7964">
                  <c:v>9343.8765191925177</c:v>
                </c:pt>
                <c:pt idx="7965">
                  <c:v>9345.0403157226228</c:v>
                </c:pt>
                <c:pt idx="7966">
                  <c:v>9346.204109888231</c:v>
                </c:pt>
                <c:pt idx="7967">
                  <c:v>9347.3679016893384</c:v>
                </c:pt>
                <c:pt idx="7968">
                  <c:v>9348.5316911258833</c:v>
                </c:pt>
                <c:pt idx="7969">
                  <c:v>9349.6954781979293</c:v>
                </c:pt>
                <c:pt idx="7970">
                  <c:v>9350.859262905542</c:v>
                </c:pt>
                <c:pt idx="7971">
                  <c:v>9352.0230452485921</c:v>
                </c:pt>
                <c:pt idx="7972">
                  <c:v>9353.1868252271415</c:v>
                </c:pt>
                <c:pt idx="7973">
                  <c:v>9354.3506028411921</c:v>
                </c:pt>
                <c:pt idx="7974">
                  <c:v>9355.5143780908093</c:v>
                </c:pt>
                <c:pt idx="7975">
                  <c:v>9356.6781509758639</c:v>
                </c:pt>
                <c:pt idx="7976">
                  <c:v>9357.841921496547</c:v>
                </c:pt>
                <c:pt idx="7977">
                  <c:v>9359.0056896526694</c:v>
                </c:pt>
                <c:pt idx="7978">
                  <c:v>9360.1694554443548</c:v>
                </c:pt>
                <c:pt idx="7979">
                  <c:v>9361.3332188716086</c:v>
                </c:pt>
                <c:pt idx="7980">
                  <c:v>9362.4969799343617</c:v>
                </c:pt>
                <c:pt idx="7981">
                  <c:v>9363.6607386326814</c:v>
                </c:pt>
                <c:pt idx="7982">
                  <c:v>9364.8244949665677</c:v>
                </c:pt>
                <c:pt idx="7983">
                  <c:v>9365.9882489360189</c:v>
                </c:pt>
                <c:pt idx="7984">
                  <c:v>9367.1520005410366</c:v>
                </c:pt>
                <c:pt idx="7985">
                  <c:v>9368.3157497815555</c:v>
                </c:pt>
                <c:pt idx="7986">
                  <c:v>9369.4794966577047</c:v>
                </c:pt>
                <c:pt idx="7987">
                  <c:v>9370.6432411694204</c:v>
                </c:pt>
                <c:pt idx="7988">
                  <c:v>9371.806983316701</c:v>
                </c:pt>
                <c:pt idx="7989">
                  <c:v>9372.9707230996119</c:v>
                </c:pt>
                <c:pt idx="7990">
                  <c:v>9374.1344605180893</c:v>
                </c:pt>
                <c:pt idx="7991">
                  <c:v>9375.2981955721971</c:v>
                </c:pt>
                <c:pt idx="7992">
                  <c:v>9376.4619282618714</c:v>
                </c:pt>
                <c:pt idx="7993">
                  <c:v>9377.6256585871106</c:v>
                </c:pt>
                <c:pt idx="7994">
                  <c:v>9378.7893865479818</c:v>
                </c:pt>
                <c:pt idx="7995">
                  <c:v>9379.953112144547</c:v>
                </c:pt>
                <c:pt idx="7996">
                  <c:v>9381.1168353766789</c:v>
                </c:pt>
                <c:pt idx="7997">
                  <c:v>9382.2805562443755</c:v>
                </c:pt>
                <c:pt idx="7998">
                  <c:v>9383.4442747477678</c:v>
                </c:pt>
                <c:pt idx="7999">
                  <c:v>9384.6079908867905</c:v>
                </c:pt>
                <c:pt idx="8000">
                  <c:v>9385.7717046614434</c:v>
                </c:pt>
                <c:pt idx="8001">
                  <c:v>9386.9354160717921</c:v>
                </c:pt>
                <c:pt idx="8002">
                  <c:v>9388.0991251177056</c:v>
                </c:pt>
                <c:pt idx="8003">
                  <c:v>9389.2628317993149</c:v>
                </c:pt>
                <c:pt idx="8004">
                  <c:v>9390.4265361165562</c:v>
                </c:pt>
                <c:pt idx="8005">
                  <c:v>9391.5902380694897</c:v>
                </c:pt>
                <c:pt idx="8006">
                  <c:v>9392.7539376581208</c:v>
                </c:pt>
                <c:pt idx="8007">
                  <c:v>9393.9176348823821</c:v>
                </c:pt>
                <c:pt idx="8008">
                  <c:v>9395.0813297423374</c:v>
                </c:pt>
                <c:pt idx="8009">
                  <c:v>9396.2450222379885</c:v>
                </c:pt>
                <c:pt idx="8010">
                  <c:v>9397.4087123692698</c:v>
                </c:pt>
                <c:pt idx="8011">
                  <c:v>9398.5724001363105</c:v>
                </c:pt>
                <c:pt idx="8012">
                  <c:v>9399.7360855389834</c:v>
                </c:pt>
                <c:pt idx="8013">
                  <c:v>9400.8997685774157</c:v>
                </c:pt>
                <c:pt idx="8014">
                  <c:v>9402.0634492515419</c:v>
                </c:pt>
                <c:pt idx="8015">
                  <c:v>9403.2271275613639</c:v>
                </c:pt>
                <c:pt idx="8016">
                  <c:v>9404.3908035068798</c:v>
                </c:pt>
                <c:pt idx="8017">
                  <c:v>9405.554477088157</c:v>
                </c:pt>
                <c:pt idx="8018">
                  <c:v>9406.7181483051936</c:v>
                </c:pt>
                <c:pt idx="8019">
                  <c:v>9407.881817157926</c:v>
                </c:pt>
                <c:pt idx="8020">
                  <c:v>9409.0454836463523</c:v>
                </c:pt>
                <c:pt idx="8021">
                  <c:v>9410.2091477705399</c:v>
                </c:pt>
                <c:pt idx="8022">
                  <c:v>9411.3728095304868</c:v>
                </c:pt>
                <c:pt idx="8023">
                  <c:v>9412.5364689261914</c:v>
                </c:pt>
                <c:pt idx="8024">
                  <c:v>9413.7001259576591</c:v>
                </c:pt>
                <c:pt idx="8025">
                  <c:v>9414.8637806248844</c:v>
                </c:pt>
                <c:pt idx="8026">
                  <c:v>9416.0274329278691</c:v>
                </c:pt>
                <c:pt idx="8027">
                  <c:v>9417.191082866615</c:v>
                </c:pt>
                <c:pt idx="8028">
                  <c:v>9418.3547304411204</c:v>
                </c:pt>
                <c:pt idx="8029">
                  <c:v>9419.5183756513852</c:v>
                </c:pt>
                <c:pt idx="8030">
                  <c:v>9420.6820184974749</c:v>
                </c:pt>
                <c:pt idx="8031">
                  <c:v>9421.8456589793877</c:v>
                </c:pt>
                <c:pt idx="8032">
                  <c:v>9423.0092970970618</c:v>
                </c:pt>
                <c:pt idx="8033">
                  <c:v>9424.1729328504953</c:v>
                </c:pt>
                <c:pt idx="8034">
                  <c:v>9425.3365662397518</c:v>
                </c:pt>
                <c:pt idx="8035">
                  <c:v>9426.5001972648352</c:v>
                </c:pt>
                <c:pt idx="8036">
                  <c:v>9427.6638259257415</c:v>
                </c:pt>
                <c:pt idx="8037">
                  <c:v>9428.8274522224074</c:v>
                </c:pt>
                <c:pt idx="8038">
                  <c:v>9429.9910761549636</c:v>
                </c:pt>
                <c:pt idx="8039">
                  <c:v>9431.1546977233429</c:v>
                </c:pt>
                <c:pt idx="8040">
                  <c:v>9432.3183169274816</c:v>
                </c:pt>
                <c:pt idx="8041">
                  <c:v>9433.4819337675108</c:v>
                </c:pt>
                <c:pt idx="8042">
                  <c:v>9434.645548243363</c:v>
                </c:pt>
                <c:pt idx="8043">
                  <c:v>9435.8091603551056</c:v>
                </c:pt>
                <c:pt idx="8044">
                  <c:v>9436.9727701026713</c:v>
                </c:pt>
                <c:pt idx="8045">
                  <c:v>9438.136377486062</c:v>
                </c:pt>
                <c:pt idx="8046">
                  <c:v>9439.299982505343</c:v>
                </c:pt>
                <c:pt idx="8047">
                  <c:v>9440.4635851605108</c:v>
                </c:pt>
                <c:pt idx="8048">
                  <c:v>9441.6271854515053</c:v>
                </c:pt>
                <c:pt idx="8049">
                  <c:v>9442.7907833783865</c:v>
                </c:pt>
                <c:pt idx="8050">
                  <c:v>9443.9543789411582</c:v>
                </c:pt>
                <c:pt idx="8051">
                  <c:v>9445.1179721398184</c:v>
                </c:pt>
                <c:pt idx="8052">
                  <c:v>9446.2815629743691</c:v>
                </c:pt>
                <c:pt idx="8053">
                  <c:v>9447.4451514448065</c:v>
                </c:pt>
                <c:pt idx="8054">
                  <c:v>9448.6087375511343</c:v>
                </c:pt>
                <c:pt idx="8055">
                  <c:v>9449.7723212934161</c:v>
                </c:pt>
                <c:pt idx="8056">
                  <c:v>9450.935902671521</c:v>
                </c:pt>
                <c:pt idx="8057">
                  <c:v>9452.0994816856455</c:v>
                </c:pt>
                <c:pt idx="8058">
                  <c:v>9453.2630583355931</c:v>
                </c:pt>
                <c:pt idx="8059">
                  <c:v>9454.4266326214965</c:v>
                </c:pt>
                <c:pt idx="8060">
                  <c:v>9455.5902045433522</c:v>
                </c:pt>
                <c:pt idx="8061">
                  <c:v>9456.7537741010965</c:v>
                </c:pt>
                <c:pt idx="8062">
                  <c:v>9457.9173412947948</c:v>
                </c:pt>
                <c:pt idx="8063">
                  <c:v>9459.0809061244472</c:v>
                </c:pt>
                <c:pt idx="8064">
                  <c:v>9460.2444685900537</c:v>
                </c:pt>
                <c:pt idx="8065">
                  <c:v>9461.4080286916123</c:v>
                </c:pt>
                <c:pt idx="8066">
                  <c:v>9462.5715864290614</c:v>
                </c:pt>
                <c:pt idx="8067">
                  <c:v>9463.7351418025282</c:v>
                </c:pt>
                <c:pt idx="8068">
                  <c:v>9464.8986948120128</c:v>
                </c:pt>
                <c:pt idx="8069">
                  <c:v>9466.0622454573859</c:v>
                </c:pt>
                <c:pt idx="8070">
                  <c:v>9467.2257937387785</c:v>
                </c:pt>
                <c:pt idx="8071">
                  <c:v>9468.3893396561252</c:v>
                </c:pt>
                <c:pt idx="8072">
                  <c:v>9469.5528832094897</c:v>
                </c:pt>
                <c:pt idx="8073">
                  <c:v>9470.7164243988082</c:v>
                </c:pt>
                <c:pt idx="8074">
                  <c:v>9471.8799632241444</c:v>
                </c:pt>
                <c:pt idx="8075">
                  <c:v>9473.0434996854347</c:v>
                </c:pt>
                <c:pt idx="8076">
                  <c:v>9474.2070337828081</c:v>
                </c:pt>
                <c:pt idx="8077">
                  <c:v>9475.3705655161339</c:v>
                </c:pt>
                <c:pt idx="8078">
                  <c:v>9476.5340948854791</c:v>
                </c:pt>
                <c:pt idx="8079">
                  <c:v>9477.6976218908421</c:v>
                </c:pt>
                <c:pt idx="8080">
                  <c:v>9478.8611465322883</c:v>
                </c:pt>
                <c:pt idx="8081">
                  <c:v>9480.0246688096886</c:v>
                </c:pt>
                <c:pt idx="8082">
                  <c:v>9481.1881887231721</c:v>
                </c:pt>
                <c:pt idx="8083">
                  <c:v>9482.3517062726733</c:v>
                </c:pt>
                <c:pt idx="8084">
                  <c:v>9483.5152214581922</c:v>
                </c:pt>
                <c:pt idx="8085">
                  <c:v>9484.6787342797943</c:v>
                </c:pt>
                <c:pt idx="8086">
                  <c:v>9485.842244737416</c:v>
                </c:pt>
                <c:pt idx="8087">
                  <c:v>9487.005752831119</c:v>
                </c:pt>
                <c:pt idx="8088">
                  <c:v>9488.1692585609053</c:v>
                </c:pt>
                <c:pt idx="8089">
                  <c:v>9489.3327619267748</c:v>
                </c:pt>
                <c:pt idx="8090">
                  <c:v>9490.496262928662</c:v>
                </c:pt>
                <c:pt idx="8091">
                  <c:v>9491.6597615666342</c:v>
                </c:pt>
                <c:pt idx="8092">
                  <c:v>9492.8232578406878</c:v>
                </c:pt>
                <c:pt idx="8093">
                  <c:v>9493.9867517508246</c:v>
                </c:pt>
                <c:pt idx="8094">
                  <c:v>9495.1502432971083</c:v>
                </c:pt>
                <c:pt idx="8095">
                  <c:v>9496.3137324794097</c:v>
                </c:pt>
                <c:pt idx="8096">
                  <c:v>9497.4772192978598</c:v>
                </c:pt>
                <c:pt idx="8097">
                  <c:v>9498.6407037523932</c:v>
                </c:pt>
                <c:pt idx="8098">
                  <c:v>9499.8041858430752</c:v>
                </c:pt>
                <c:pt idx="8099">
                  <c:v>9500.9676655698386</c:v>
                </c:pt>
                <c:pt idx="8100">
                  <c:v>9502.1311429327488</c:v>
                </c:pt>
                <c:pt idx="8101">
                  <c:v>9503.2946179317423</c:v>
                </c:pt>
                <c:pt idx="8102">
                  <c:v>9504.4580905668845</c:v>
                </c:pt>
                <c:pt idx="8103">
                  <c:v>9505.6215608381735</c:v>
                </c:pt>
                <c:pt idx="8104">
                  <c:v>9506.7850287456113</c:v>
                </c:pt>
                <c:pt idx="8105">
                  <c:v>9507.9484942891304</c:v>
                </c:pt>
                <c:pt idx="8106">
                  <c:v>9509.1119574688619</c:v>
                </c:pt>
                <c:pt idx="8107">
                  <c:v>9510.275418284742</c:v>
                </c:pt>
                <c:pt idx="8108">
                  <c:v>9511.4388767367691</c:v>
                </c:pt>
                <c:pt idx="8109">
                  <c:v>9512.602332824943</c:v>
                </c:pt>
                <c:pt idx="8110">
                  <c:v>9513.7657865492656</c:v>
                </c:pt>
                <c:pt idx="8111">
                  <c:v>9514.9292379098006</c:v>
                </c:pt>
                <c:pt idx="8112">
                  <c:v>9516.0926869065461</c:v>
                </c:pt>
                <c:pt idx="8113">
                  <c:v>9517.2561335393766</c:v>
                </c:pt>
                <c:pt idx="8114">
                  <c:v>9518.4195778084813</c:v>
                </c:pt>
                <c:pt idx="8115">
                  <c:v>9519.5830197137366</c:v>
                </c:pt>
                <c:pt idx="8116">
                  <c:v>9520.7464592552024</c:v>
                </c:pt>
                <c:pt idx="8117">
                  <c:v>9521.9098964328805</c:v>
                </c:pt>
                <c:pt idx="8118">
                  <c:v>9523.073331246771</c:v>
                </c:pt>
                <c:pt idx="8119">
                  <c:v>9524.2367636968083</c:v>
                </c:pt>
                <c:pt idx="8120">
                  <c:v>9525.4001937831235</c:v>
                </c:pt>
                <c:pt idx="8121">
                  <c:v>9526.5636215056511</c:v>
                </c:pt>
                <c:pt idx="8122">
                  <c:v>9527.727046864391</c:v>
                </c:pt>
                <c:pt idx="8123">
                  <c:v>9528.8904698594069</c:v>
                </c:pt>
                <c:pt idx="8124">
                  <c:v>9530.0538904905698</c:v>
                </c:pt>
                <c:pt idx="8125">
                  <c:v>9531.2173087580759</c:v>
                </c:pt>
                <c:pt idx="8126">
                  <c:v>9532.3807246617289</c:v>
                </c:pt>
                <c:pt idx="8127">
                  <c:v>9533.5441382017234</c:v>
                </c:pt>
                <c:pt idx="8128">
                  <c:v>9534.7075493778648</c:v>
                </c:pt>
                <c:pt idx="8129">
                  <c:v>9535.8709581903477</c:v>
                </c:pt>
                <c:pt idx="8130">
                  <c:v>9537.0343646391084</c:v>
                </c:pt>
                <c:pt idx="8131">
                  <c:v>9538.1977687240797</c:v>
                </c:pt>
                <c:pt idx="8132">
                  <c:v>9539.3611704453288</c:v>
                </c:pt>
                <c:pt idx="8133">
                  <c:v>9540.5245698029194</c:v>
                </c:pt>
                <c:pt idx="8134">
                  <c:v>9541.6879667967223</c:v>
                </c:pt>
                <c:pt idx="8135">
                  <c:v>9542.8513614268668</c:v>
                </c:pt>
                <c:pt idx="8136">
                  <c:v>9544.0147536932236</c:v>
                </c:pt>
                <c:pt idx="8137">
                  <c:v>9545.1781435959856</c:v>
                </c:pt>
                <c:pt idx="8138">
                  <c:v>9546.34153113496</c:v>
                </c:pt>
                <c:pt idx="8139">
                  <c:v>9547.5049163102776</c:v>
                </c:pt>
                <c:pt idx="8140">
                  <c:v>9548.668299121935</c:v>
                </c:pt>
                <c:pt idx="8141">
                  <c:v>9549.8316795698702</c:v>
                </c:pt>
                <c:pt idx="8142">
                  <c:v>9550.9950576541451</c:v>
                </c:pt>
                <c:pt idx="8143">
                  <c:v>9552.1584333747633</c:v>
                </c:pt>
                <c:pt idx="8144">
                  <c:v>9553.3218067316575</c:v>
                </c:pt>
                <c:pt idx="8145">
                  <c:v>9554.4851777249569</c:v>
                </c:pt>
                <c:pt idx="8146">
                  <c:v>9555.6485463545341</c:v>
                </c:pt>
                <c:pt idx="8147">
                  <c:v>9556.8119126205183</c:v>
                </c:pt>
                <c:pt idx="8148">
                  <c:v>9557.9752765227786</c:v>
                </c:pt>
                <c:pt idx="8149">
                  <c:v>9559.138638061444</c:v>
                </c:pt>
                <c:pt idx="8150">
                  <c:v>9560.3019972364527</c:v>
                </c:pt>
                <c:pt idx="8151">
                  <c:v>9561.4653540478666</c:v>
                </c:pt>
                <c:pt idx="8152">
                  <c:v>9562.628708495622</c:v>
                </c:pt>
                <c:pt idx="8153">
                  <c:v>9563.792060579719</c:v>
                </c:pt>
                <c:pt idx="8154">
                  <c:v>9564.955410300221</c:v>
                </c:pt>
                <c:pt idx="8155">
                  <c:v>9566.1187576571301</c:v>
                </c:pt>
                <c:pt idx="8156">
                  <c:v>9567.2821026503807</c:v>
                </c:pt>
                <c:pt idx="8157">
                  <c:v>9568.4454452801019</c:v>
                </c:pt>
                <c:pt idx="8158">
                  <c:v>9569.6087855461647</c:v>
                </c:pt>
                <c:pt idx="8159">
                  <c:v>9570.7721234486326</c:v>
                </c:pt>
                <c:pt idx="8160">
                  <c:v>9571.9354589875074</c:v>
                </c:pt>
                <c:pt idx="8161">
                  <c:v>9573.0987921627893</c:v>
                </c:pt>
                <c:pt idx="8162">
                  <c:v>9574.26212297454</c:v>
                </c:pt>
                <c:pt idx="8163">
                  <c:v>9575.4254514226341</c:v>
                </c:pt>
                <c:pt idx="8164">
                  <c:v>9576.5887775071969</c:v>
                </c:pt>
                <c:pt idx="8165">
                  <c:v>9577.7521012282323</c:v>
                </c:pt>
                <c:pt idx="8166">
                  <c:v>9578.9154225856728</c:v>
                </c:pt>
                <c:pt idx="8167">
                  <c:v>9580.0787415795185</c:v>
                </c:pt>
                <c:pt idx="8168">
                  <c:v>9581.2420582098366</c:v>
                </c:pt>
                <c:pt idx="8169">
                  <c:v>9582.4053724766254</c:v>
                </c:pt>
                <c:pt idx="8170">
                  <c:v>9583.5686843798194</c:v>
                </c:pt>
                <c:pt idx="8171">
                  <c:v>9584.7319939195495</c:v>
                </c:pt>
                <c:pt idx="8172">
                  <c:v>9585.8953010956848</c:v>
                </c:pt>
                <c:pt idx="8173">
                  <c:v>9587.0586059082907</c:v>
                </c:pt>
                <c:pt idx="8174">
                  <c:v>9588.2219083574328</c:v>
                </c:pt>
                <c:pt idx="8175">
                  <c:v>9589.3852084429818</c:v>
                </c:pt>
                <c:pt idx="8176">
                  <c:v>9590.5485061650652</c:v>
                </c:pt>
                <c:pt idx="8177">
                  <c:v>9591.7118015236192</c:v>
                </c:pt>
                <c:pt idx="8178">
                  <c:v>9592.8750945187076</c:v>
                </c:pt>
                <c:pt idx="8179">
                  <c:v>9594.0383851502684</c:v>
                </c:pt>
                <c:pt idx="8180">
                  <c:v>9595.201673418298</c:v>
                </c:pt>
                <c:pt idx="8181">
                  <c:v>9596.3649593228656</c:v>
                </c:pt>
                <c:pt idx="8182">
                  <c:v>9597.5282428639675</c:v>
                </c:pt>
                <c:pt idx="8183">
                  <c:v>9598.6915240415383</c:v>
                </c:pt>
                <c:pt idx="8184">
                  <c:v>9599.854802855647</c:v>
                </c:pt>
                <c:pt idx="8185">
                  <c:v>9601.01807930629</c:v>
                </c:pt>
                <c:pt idx="8186">
                  <c:v>9602.1813533934692</c:v>
                </c:pt>
                <c:pt idx="8187">
                  <c:v>9603.3446251171827</c:v>
                </c:pt>
                <c:pt idx="8188">
                  <c:v>9604.5078944774959</c:v>
                </c:pt>
                <c:pt idx="8189">
                  <c:v>9605.6711614742799</c:v>
                </c:pt>
                <c:pt idx="8190">
                  <c:v>9606.8344261076654</c:v>
                </c:pt>
                <c:pt idx="8191">
                  <c:v>9607.9976883775853</c:v>
                </c:pt>
                <c:pt idx="8192">
                  <c:v>9609.1609482840395</c:v>
                </c:pt>
                <c:pt idx="8193">
                  <c:v>9610.3242058270953</c:v>
                </c:pt>
                <c:pt idx="8194">
                  <c:v>9611.4874610067509</c:v>
                </c:pt>
                <c:pt idx="8195">
                  <c:v>9612.6507138229408</c:v>
                </c:pt>
                <c:pt idx="8196">
                  <c:v>9613.8139642756669</c:v>
                </c:pt>
                <c:pt idx="8197">
                  <c:v>9614.9772123650582</c:v>
                </c:pt>
                <c:pt idx="8198">
                  <c:v>9616.1404580909839</c:v>
                </c:pt>
                <c:pt idx="8199">
                  <c:v>9617.3037014535748</c:v>
                </c:pt>
                <c:pt idx="8200">
                  <c:v>9618.4669424527001</c:v>
                </c:pt>
                <c:pt idx="8201">
                  <c:v>9619.6301810884906</c:v>
                </c:pt>
                <c:pt idx="8202">
                  <c:v>9620.7934173608173</c:v>
                </c:pt>
                <c:pt idx="8203">
                  <c:v>9621.9566512698075</c:v>
                </c:pt>
                <c:pt idx="8204">
                  <c:v>9623.1198828153974</c:v>
                </c:pt>
                <c:pt idx="8205">
                  <c:v>9624.2831119976527</c:v>
                </c:pt>
                <c:pt idx="8206">
                  <c:v>9625.4463388165077</c:v>
                </c:pt>
                <c:pt idx="8207">
                  <c:v>9626.6095632719625</c:v>
                </c:pt>
                <c:pt idx="8208">
                  <c:v>9627.7727853640827</c:v>
                </c:pt>
                <c:pt idx="8209">
                  <c:v>9628.9360050928663</c:v>
                </c:pt>
                <c:pt idx="8210">
                  <c:v>9630.0992224583169</c:v>
                </c:pt>
                <c:pt idx="8211">
                  <c:v>9631.2624374603656</c:v>
                </c:pt>
                <c:pt idx="8212">
                  <c:v>9632.4256500990796</c:v>
                </c:pt>
                <c:pt idx="8213">
                  <c:v>9633.588860374457</c:v>
                </c:pt>
                <c:pt idx="8214">
                  <c:v>9634.7520682864997</c:v>
                </c:pt>
                <c:pt idx="8215">
                  <c:v>9635.9152738352714</c:v>
                </c:pt>
                <c:pt idx="8216">
                  <c:v>9637.0784770206446</c:v>
                </c:pt>
                <c:pt idx="8217">
                  <c:v>9638.241677842745</c:v>
                </c:pt>
                <c:pt idx="8218">
                  <c:v>9639.4048763015126</c:v>
                </c:pt>
                <c:pt idx="8219">
                  <c:v>9640.5680723970072</c:v>
                </c:pt>
                <c:pt idx="8220">
                  <c:v>9641.7312661291671</c:v>
                </c:pt>
                <c:pt idx="8221">
                  <c:v>9642.894457498056</c:v>
                </c:pt>
                <c:pt idx="8222">
                  <c:v>9644.0576465036102</c:v>
                </c:pt>
                <c:pt idx="8223">
                  <c:v>9645.2208331458933</c:v>
                </c:pt>
                <c:pt idx="8224">
                  <c:v>9646.3840174249053</c:v>
                </c:pt>
                <c:pt idx="8225">
                  <c:v>9647.5471993405827</c:v>
                </c:pt>
                <c:pt idx="8226">
                  <c:v>9648.7103788930526</c:v>
                </c:pt>
                <c:pt idx="8227">
                  <c:v>9649.8735560822533</c:v>
                </c:pt>
                <c:pt idx="8228">
                  <c:v>9651.0367309081175</c:v>
                </c:pt>
                <c:pt idx="8229">
                  <c:v>9652.1999033707762</c:v>
                </c:pt>
                <c:pt idx="8230">
                  <c:v>9653.3630734701637</c:v>
                </c:pt>
                <c:pt idx="8231">
                  <c:v>9654.5262412062821</c:v>
                </c:pt>
                <c:pt idx="8232">
                  <c:v>9655.689406579193</c:v>
                </c:pt>
                <c:pt idx="8233">
                  <c:v>9656.8525695888329</c:v>
                </c:pt>
                <c:pt idx="8234">
                  <c:v>9658.0157302352673</c:v>
                </c:pt>
                <c:pt idx="8235">
                  <c:v>9659.1788885184942</c:v>
                </c:pt>
                <c:pt idx="8236">
                  <c:v>9660.3420444384519</c:v>
                </c:pt>
                <c:pt idx="8237">
                  <c:v>9661.5051979951386</c:v>
                </c:pt>
                <c:pt idx="8238">
                  <c:v>9662.6683491886834</c:v>
                </c:pt>
                <c:pt idx="8239">
                  <c:v>9663.8314980189589</c:v>
                </c:pt>
                <c:pt idx="8240">
                  <c:v>9664.9946444860907</c:v>
                </c:pt>
                <c:pt idx="8241">
                  <c:v>9666.1577885899533</c:v>
                </c:pt>
                <c:pt idx="8242">
                  <c:v>9667.3209303306739</c:v>
                </c:pt>
                <c:pt idx="8243">
                  <c:v>9668.4840697081891</c:v>
                </c:pt>
                <c:pt idx="8244">
                  <c:v>9669.6472067224968</c:v>
                </c:pt>
                <c:pt idx="8245">
                  <c:v>9670.8103413736644</c:v>
                </c:pt>
                <c:pt idx="8246">
                  <c:v>9671.9734736616247</c:v>
                </c:pt>
                <c:pt idx="8247">
                  <c:v>9673.1366035863794</c:v>
                </c:pt>
                <c:pt idx="8248">
                  <c:v>9674.2997311479921</c:v>
                </c:pt>
                <c:pt idx="8249">
                  <c:v>9675.4628563464648</c:v>
                </c:pt>
                <c:pt idx="8250">
                  <c:v>9676.6259791817301</c:v>
                </c:pt>
                <c:pt idx="8251">
                  <c:v>9677.7890996538536</c:v>
                </c:pt>
                <c:pt idx="8252">
                  <c:v>9678.9522177628369</c:v>
                </c:pt>
                <c:pt idx="8253">
                  <c:v>9680.1153335086783</c:v>
                </c:pt>
                <c:pt idx="8254">
                  <c:v>9681.2784468913778</c:v>
                </c:pt>
                <c:pt idx="8255">
                  <c:v>9682.4415579109354</c:v>
                </c:pt>
                <c:pt idx="8256">
                  <c:v>9683.604666567353</c:v>
                </c:pt>
                <c:pt idx="8257">
                  <c:v>9684.7677728606923</c:v>
                </c:pt>
                <c:pt idx="8258">
                  <c:v>9685.9308767908278</c:v>
                </c:pt>
                <c:pt idx="8259">
                  <c:v>9687.0939783578833</c:v>
                </c:pt>
                <c:pt idx="8260">
                  <c:v>9688.2570775618642</c:v>
                </c:pt>
                <c:pt idx="8261">
                  <c:v>9689.4201744027032</c:v>
                </c:pt>
                <c:pt idx="8262">
                  <c:v>9690.5832688804639</c:v>
                </c:pt>
                <c:pt idx="8263">
                  <c:v>9691.7463609950846</c:v>
                </c:pt>
                <c:pt idx="8264">
                  <c:v>9692.9094507466925</c:v>
                </c:pt>
                <c:pt idx="8265">
                  <c:v>9694.0725381351604</c:v>
                </c:pt>
                <c:pt idx="8266">
                  <c:v>9695.2356231605499</c:v>
                </c:pt>
                <c:pt idx="8267">
                  <c:v>9696.3987058228631</c:v>
                </c:pt>
                <c:pt idx="8268">
                  <c:v>9697.5617861220981</c:v>
                </c:pt>
                <c:pt idx="8269">
                  <c:v>9698.7248640582584</c:v>
                </c:pt>
                <c:pt idx="8270">
                  <c:v>9699.8879396313405</c:v>
                </c:pt>
                <c:pt idx="8271">
                  <c:v>9701.0510128414098</c:v>
                </c:pt>
                <c:pt idx="8272">
                  <c:v>9702.2140836884046</c:v>
                </c:pt>
                <c:pt idx="8273">
                  <c:v>9703.3771521723211</c:v>
                </c:pt>
                <c:pt idx="8274">
                  <c:v>9704.5402182932248</c:v>
                </c:pt>
                <c:pt idx="8275">
                  <c:v>9705.7032820510522</c:v>
                </c:pt>
                <c:pt idx="8276">
                  <c:v>9706.8663434458667</c:v>
                </c:pt>
                <c:pt idx="8277">
                  <c:v>9708.0294024776704</c:v>
                </c:pt>
                <c:pt idx="8278">
                  <c:v>9709.1924591464613</c:v>
                </c:pt>
                <c:pt idx="8279">
                  <c:v>9710.3555134521757</c:v>
                </c:pt>
                <c:pt idx="8280">
                  <c:v>9711.5185653949411</c:v>
                </c:pt>
                <c:pt idx="8281">
                  <c:v>9712.6816149746319</c:v>
                </c:pt>
                <c:pt idx="8282">
                  <c:v>9713.8446621913736</c:v>
                </c:pt>
                <c:pt idx="8283">
                  <c:v>9715.0077070451025</c:v>
                </c:pt>
                <c:pt idx="8284">
                  <c:v>9716.1707495358205</c:v>
                </c:pt>
                <c:pt idx="8285">
                  <c:v>9717.3337896635257</c:v>
                </c:pt>
                <c:pt idx="8286">
                  <c:v>9718.4968274282837</c:v>
                </c:pt>
                <c:pt idx="8287">
                  <c:v>9719.6598628300289</c:v>
                </c:pt>
                <c:pt idx="8288">
                  <c:v>9720.8228958688269</c:v>
                </c:pt>
                <c:pt idx="8289">
                  <c:v>9721.9859265446139</c:v>
                </c:pt>
                <c:pt idx="8290">
                  <c:v>9723.1489548574518</c:v>
                </c:pt>
                <c:pt idx="8291">
                  <c:v>9724.3119808073425</c:v>
                </c:pt>
                <c:pt idx="8292">
                  <c:v>9725.4750043942204</c:v>
                </c:pt>
                <c:pt idx="8293">
                  <c:v>9726.6380256182147</c:v>
                </c:pt>
                <c:pt idx="8294">
                  <c:v>9727.801044479198</c:v>
                </c:pt>
                <c:pt idx="8295">
                  <c:v>9728.9640609772996</c:v>
                </c:pt>
                <c:pt idx="8296">
                  <c:v>9730.1270751124521</c:v>
                </c:pt>
                <c:pt idx="8297">
                  <c:v>9731.2900868846573</c:v>
                </c:pt>
                <c:pt idx="8298">
                  <c:v>9732.4530962939134</c:v>
                </c:pt>
                <c:pt idx="8299">
                  <c:v>9733.6161033402896</c:v>
                </c:pt>
                <c:pt idx="8300">
                  <c:v>9734.7791080237166</c:v>
                </c:pt>
                <c:pt idx="8301">
                  <c:v>9735.9421103441946</c:v>
                </c:pt>
                <c:pt idx="8302">
                  <c:v>9737.1051103017908</c:v>
                </c:pt>
                <c:pt idx="8303">
                  <c:v>9738.2681078965052</c:v>
                </c:pt>
                <c:pt idx="8304">
                  <c:v>9739.4311031282705</c:v>
                </c:pt>
                <c:pt idx="8305">
                  <c:v>9740.5940959972195</c:v>
                </c:pt>
                <c:pt idx="8306">
                  <c:v>9741.7570865032194</c:v>
                </c:pt>
                <c:pt idx="8307">
                  <c:v>9742.9200746463357</c:v>
                </c:pt>
                <c:pt idx="8308">
                  <c:v>9744.0830604265702</c:v>
                </c:pt>
                <c:pt idx="8309">
                  <c:v>9745.2460438439211</c:v>
                </c:pt>
                <c:pt idx="8310">
                  <c:v>9746.4090248984539</c:v>
                </c:pt>
                <c:pt idx="8311">
                  <c:v>9747.5720035901031</c:v>
                </c:pt>
                <c:pt idx="8312">
                  <c:v>9748.7349799188705</c:v>
                </c:pt>
                <c:pt idx="8313">
                  <c:v>9749.8979538847543</c:v>
                </c:pt>
                <c:pt idx="8314">
                  <c:v>9751.06092548782</c:v>
                </c:pt>
                <c:pt idx="8315">
                  <c:v>9752.2238947280039</c:v>
                </c:pt>
                <c:pt idx="8316">
                  <c:v>9753.3868616053678</c:v>
                </c:pt>
                <c:pt idx="8317">
                  <c:v>9754.5498261199136</c:v>
                </c:pt>
                <c:pt idx="8318">
                  <c:v>9755.7127882716413</c:v>
                </c:pt>
                <c:pt idx="8319">
                  <c:v>9756.8757480604872</c:v>
                </c:pt>
                <c:pt idx="8320">
                  <c:v>9758.0387054865132</c:v>
                </c:pt>
                <c:pt idx="8321">
                  <c:v>9759.2016605497865</c:v>
                </c:pt>
                <c:pt idx="8322">
                  <c:v>9760.3646132501763</c:v>
                </c:pt>
                <c:pt idx="8323">
                  <c:v>9761.5275635877479</c:v>
                </c:pt>
                <c:pt idx="8324">
                  <c:v>9762.690511562565</c:v>
                </c:pt>
                <c:pt idx="8325">
                  <c:v>9763.853457174564</c:v>
                </c:pt>
                <c:pt idx="8326">
                  <c:v>9765.0164004238104</c:v>
                </c:pt>
                <c:pt idx="8327">
                  <c:v>9766.1793413101732</c:v>
                </c:pt>
                <c:pt idx="8328">
                  <c:v>9767.342279833847</c:v>
                </c:pt>
                <c:pt idx="8329">
                  <c:v>9768.5052159947027</c:v>
                </c:pt>
                <c:pt idx="8330">
                  <c:v>9769.6681497927402</c:v>
                </c:pt>
                <c:pt idx="8331">
                  <c:v>9770.8310812280233</c:v>
                </c:pt>
                <c:pt idx="8332">
                  <c:v>9771.9940103005538</c:v>
                </c:pt>
                <c:pt idx="8333">
                  <c:v>9773.1569370103298</c:v>
                </c:pt>
                <c:pt idx="8334">
                  <c:v>9774.3198613573513</c:v>
                </c:pt>
                <c:pt idx="8335">
                  <c:v>9775.4827833416202</c:v>
                </c:pt>
                <c:pt idx="8336">
                  <c:v>9776.6457029632002</c:v>
                </c:pt>
                <c:pt idx="8337">
                  <c:v>9777.808620221962</c:v>
                </c:pt>
                <c:pt idx="8338">
                  <c:v>9778.9715351179693</c:v>
                </c:pt>
                <c:pt idx="8339">
                  <c:v>9780.1344476512877</c:v>
                </c:pt>
                <c:pt idx="8340">
                  <c:v>9781.2973578218534</c:v>
                </c:pt>
                <c:pt idx="8341">
                  <c:v>9782.4602656297302</c:v>
                </c:pt>
                <c:pt idx="8342">
                  <c:v>9783.6231710748525</c:v>
                </c:pt>
                <c:pt idx="8343">
                  <c:v>9784.7860741572858</c:v>
                </c:pt>
                <c:pt idx="8344">
                  <c:v>9785.9489748770284</c:v>
                </c:pt>
                <c:pt idx="8345">
                  <c:v>9787.1118732340201</c:v>
                </c:pt>
                <c:pt idx="8346">
                  <c:v>9788.2747692283865</c:v>
                </c:pt>
                <c:pt idx="8347">
                  <c:v>9789.4376628599985</c:v>
                </c:pt>
                <c:pt idx="8348">
                  <c:v>9790.6005541289214</c:v>
                </c:pt>
                <c:pt idx="8349">
                  <c:v>9791.7634430351554</c:v>
                </c:pt>
                <c:pt idx="8350">
                  <c:v>9792.9263295787659</c:v>
                </c:pt>
                <c:pt idx="8351">
                  <c:v>9794.089213759622</c:v>
                </c:pt>
                <c:pt idx="8352">
                  <c:v>9795.2520955778527</c:v>
                </c:pt>
                <c:pt idx="8353">
                  <c:v>9796.41497503346</c:v>
                </c:pt>
                <c:pt idx="8354">
                  <c:v>9797.5778521263146</c:v>
                </c:pt>
                <c:pt idx="8355">
                  <c:v>9798.7407268566076</c:v>
                </c:pt>
                <c:pt idx="8356">
                  <c:v>9799.9035992241479</c:v>
                </c:pt>
                <c:pt idx="8357">
                  <c:v>9801.0664692291284</c:v>
                </c:pt>
                <c:pt idx="8358">
                  <c:v>9802.2293368714199</c:v>
                </c:pt>
                <c:pt idx="8359">
                  <c:v>9803.392202151088</c:v>
                </c:pt>
                <c:pt idx="8360">
                  <c:v>9804.5550650681289</c:v>
                </c:pt>
                <c:pt idx="8361">
                  <c:v>9805.7179256225481</c:v>
                </c:pt>
                <c:pt idx="8362">
                  <c:v>9806.8807838143421</c:v>
                </c:pt>
                <c:pt idx="8363">
                  <c:v>9808.0436396435107</c:v>
                </c:pt>
                <c:pt idx="8364">
                  <c:v>9809.2064931100558</c:v>
                </c:pt>
                <c:pt idx="8365">
                  <c:v>9810.3693442140411</c:v>
                </c:pt>
                <c:pt idx="8366">
                  <c:v>9811.5321929554011</c:v>
                </c:pt>
                <c:pt idx="8367">
                  <c:v>9812.6950393341376</c:v>
                </c:pt>
                <c:pt idx="8368">
                  <c:v>9813.8578833503125</c:v>
                </c:pt>
                <c:pt idx="8369">
                  <c:v>9815.0207250038657</c:v>
                </c:pt>
                <c:pt idx="8370">
                  <c:v>9816.1835642948572</c:v>
                </c:pt>
                <c:pt idx="8371">
                  <c:v>9817.3464012232889</c:v>
                </c:pt>
                <c:pt idx="8372">
                  <c:v>9818.5092357890971</c:v>
                </c:pt>
                <c:pt idx="8373">
                  <c:v>9819.6720679923455</c:v>
                </c:pt>
                <c:pt idx="8374">
                  <c:v>9820.8348978330341</c:v>
                </c:pt>
                <c:pt idx="8375">
                  <c:v>9821.9977253112284</c:v>
                </c:pt>
                <c:pt idx="8376">
                  <c:v>9823.1605504267955</c:v>
                </c:pt>
                <c:pt idx="8377">
                  <c:v>9824.3233731798045</c:v>
                </c:pt>
                <c:pt idx="8378">
                  <c:v>9825.4861935703193</c:v>
                </c:pt>
                <c:pt idx="8379">
                  <c:v>9826.6490115982724</c:v>
                </c:pt>
                <c:pt idx="8380">
                  <c:v>9827.8118272636675</c:v>
                </c:pt>
                <c:pt idx="8381">
                  <c:v>9828.9746405665664</c:v>
                </c:pt>
                <c:pt idx="8382">
                  <c:v>9830.137451506971</c:v>
                </c:pt>
                <c:pt idx="8383">
                  <c:v>9831.300260084814</c:v>
                </c:pt>
                <c:pt idx="8384">
                  <c:v>9832.4630663000989</c:v>
                </c:pt>
                <c:pt idx="8385">
                  <c:v>9833.6258701528877</c:v>
                </c:pt>
                <c:pt idx="8386">
                  <c:v>9834.7886716432477</c:v>
                </c:pt>
                <c:pt idx="8387">
                  <c:v>9835.9514707710459</c:v>
                </c:pt>
                <c:pt idx="8388">
                  <c:v>9837.1142675363499</c:v>
                </c:pt>
                <c:pt idx="8389">
                  <c:v>9838.2770619391576</c:v>
                </c:pt>
                <c:pt idx="8390">
                  <c:v>9839.4398539794711</c:v>
                </c:pt>
                <c:pt idx="8391">
                  <c:v>9840.6026436572902</c:v>
                </c:pt>
                <c:pt idx="8392">
                  <c:v>9841.7654309726768</c:v>
                </c:pt>
                <c:pt idx="8393">
                  <c:v>9842.9282159255708</c:v>
                </c:pt>
                <c:pt idx="8394">
                  <c:v>9844.0909985159669</c:v>
                </c:pt>
                <c:pt idx="8395">
                  <c:v>9845.2537787439342</c:v>
                </c:pt>
                <c:pt idx="8396">
                  <c:v>9846.4165566094707</c:v>
                </c:pt>
                <c:pt idx="8397">
                  <c:v>9847.5793321125129</c:v>
                </c:pt>
                <c:pt idx="8398">
                  <c:v>9848.7421052531226</c:v>
                </c:pt>
                <c:pt idx="8399">
                  <c:v>9849.904876031238</c:v>
                </c:pt>
                <c:pt idx="8400">
                  <c:v>9851.0676444469882</c:v>
                </c:pt>
                <c:pt idx="8401">
                  <c:v>9852.2304105002422</c:v>
                </c:pt>
                <c:pt idx="8402">
                  <c:v>9853.3931741910674</c:v>
                </c:pt>
                <c:pt idx="8403">
                  <c:v>9854.5559355195237</c:v>
                </c:pt>
                <c:pt idx="8404">
                  <c:v>9855.718694485553</c:v>
                </c:pt>
                <c:pt idx="8405">
                  <c:v>9856.8814510890843</c:v>
                </c:pt>
                <c:pt idx="8406">
                  <c:v>9858.0442053303159</c:v>
                </c:pt>
                <c:pt idx="8407">
                  <c:v>9859.2069572090513</c:v>
                </c:pt>
                <c:pt idx="8408">
                  <c:v>9860.3697067254216</c:v>
                </c:pt>
                <c:pt idx="8409">
                  <c:v>9861.5324538794266</c:v>
                </c:pt>
                <c:pt idx="8410">
                  <c:v>9862.6951986709992</c:v>
                </c:pt>
                <c:pt idx="8411">
                  <c:v>9863.8579411002065</c:v>
                </c:pt>
                <c:pt idx="8412">
                  <c:v>9865.020681166985</c:v>
                </c:pt>
                <c:pt idx="8413">
                  <c:v>9866.1834188714602</c:v>
                </c:pt>
                <c:pt idx="8414">
                  <c:v>9867.3461542135065</c:v>
                </c:pt>
                <c:pt idx="8415">
                  <c:v>9868.5088871931857</c:v>
                </c:pt>
                <c:pt idx="8416">
                  <c:v>9869.6716178105635</c:v>
                </c:pt>
                <c:pt idx="8417">
                  <c:v>9870.8343460655124</c:v>
                </c:pt>
                <c:pt idx="8418">
                  <c:v>9871.9970719581579</c:v>
                </c:pt>
                <c:pt idx="8419">
                  <c:v>9873.1597954884382</c:v>
                </c:pt>
                <c:pt idx="8420">
                  <c:v>9874.3225166563534</c:v>
                </c:pt>
                <c:pt idx="8421">
                  <c:v>9875.485235461967</c:v>
                </c:pt>
                <c:pt idx="8422">
                  <c:v>9876.6479519052136</c:v>
                </c:pt>
                <c:pt idx="8423">
                  <c:v>9877.8106659860969</c:v>
                </c:pt>
                <c:pt idx="8424">
                  <c:v>9878.9733777047404</c:v>
                </c:pt>
                <c:pt idx="8425">
                  <c:v>9880.1360870610206</c:v>
                </c:pt>
                <c:pt idx="8426">
                  <c:v>9881.2987940549974</c:v>
                </c:pt>
                <c:pt idx="8427">
                  <c:v>9882.4614986866745</c:v>
                </c:pt>
                <c:pt idx="8428">
                  <c:v>9883.6242009559865</c:v>
                </c:pt>
                <c:pt idx="8429">
                  <c:v>9884.7869008630605</c:v>
                </c:pt>
                <c:pt idx="8430">
                  <c:v>9885.949598407833</c:v>
                </c:pt>
                <c:pt idx="8431">
                  <c:v>9887.112293590304</c:v>
                </c:pt>
                <c:pt idx="8432">
                  <c:v>9888.2749864104753</c:v>
                </c:pt>
                <c:pt idx="8433">
                  <c:v>9889.4376768684087</c:v>
                </c:pt>
                <c:pt idx="8434">
                  <c:v>9890.600364963977</c:v>
                </c:pt>
                <c:pt idx="8435">
                  <c:v>9891.763050697371</c:v>
                </c:pt>
                <c:pt idx="8436">
                  <c:v>9892.9257340684671</c:v>
                </c:pt>
                <c:pt idx="8437">
                  <c:v>9894.0884150772599</c:v>
                </c:pt>
                <c:pt idx="8438">
                  <c:v>9895.2510937238167</c:v>
                </c:pt>
                <c:pt idx="8439">
                  <c:v>9896.4137700081355</c:v>
                </c:pt>
                <c:pt idx="8440">
                  <c:v>9897.5764439302202</c:v>
                </c:pt>
                <c:pt idx="8441">
                  <c:v>9898.739115490067</c:v>
                </c:pt>
                <c:pt idx="8442">
                  <c:v>9899.9017846876122</c:v>
                </c:pt>
                <c:pt idx="8443">
                  <c:v>9901.0644515229851</c:v>
                </c:pt>
                <c:pt idx="8444">
                  <c:v>9902.2271159961219</c:v>
                </c:pt>
                <c:pt idx="8445">
                  <c:v>9903.3897781070227</c:v>
                </c:pt>
                <c:pt idx="8446">
                  <c:v>9904.5524378556856</c:v>
                </c:pt>
                <c:pt idx="8447">
                  <c:v>9905.715095242178</c:v>
                </c:pt>
                <c:pt idx="8448">
                  <c:v>9906.8777502664325</c:v>
                </c:pt>
                <c:pt idx="8449">
                  <c:v>9908.0404029285164</c:v>
                </c:pt>
                <c:pt idx="8450">
                  <c:v>9909.2030532283625</c:v>
                </c:pt>
                <c:pt idx="8451">
                  <c:v>9910.3657011660362</c:v>
                </c:pt>
                <c:pt idx="8452">
                  <c:v>9911.5283467414738</c:v>
                </c:pt>
                <c:pt idx="8453">
                  <c:v>9912.6909899548045</c:v>
                </c:pt>
                <c:pt idx="8454">
                  <c:v>9913.8536308058992</c:v>
                </c:pt>
                <c:pt idx="8455">
                  <c:v>9915.0162692948197</c:v>
                </c:pt>
                <c:pt idx="8456">
                  <c:v>9916.1789054215697</c:v>
                </c:pt>
                <c:pt idx="8457">
                  <c:v>9917.3415391861472</c:v>
                </c:pt>
                <c:pt idx="8458">
                  <c:v>9918.5041705886179</c:v>
                </c:pt>
                <c:pt idx="8459">
                  <c:v>9919.6667996289161</c:v>
                </c:pt>
                <c:pt idx="8460">
                  <c:v>9920.8294263070438</c:v>
                </c:pt>
                <c:pt idx="8461">
                  <c:v>9921.9920506229973</c:v>
                </c:pt>
                <c:pt idx="8462">
                  <c:v>9923.154672576844</c:v>
                </c:pt>
                <c:pt idx="8463">
                  <c:v>9924.31729216852</c:v>
                </c:pt>
                <c:pt idx="8464">
                  <c:v>9925.4799093980873</c:v>
                </c:pt>
                <c:pt idx="8465">
                  <c:v>9926.6425242655478</c:v>
                </c:pt>
                <c:pt idx="8466">
                  <c:v>9927.8051367708358</c:v>
                </c:pt>
                <c:pt idx="8467">
                  <c:v>9928.9677469140806</c:v>
                </c:pt>
                <c:pt idx="8468">
                  <c:v>9930.1303546951549</c:v>
                </c:pt>
                <c:pt idx="8469">
                  <c:v>9931.2929601141204</c:v>
                </c:pt>
                <c:pt idx="8470">
                  <c:v>9932.4555631709809</c:v>
                </c:pt>
                <c:pt idx="8471">
                  <c:v>9933.6181638657963</c:v>
                </c:pt>
                <c:pt idx="8472">
                  <c:v>9934.7807621984412</c:v>
                </c:pt>
                <c:pt idx="8473">
                  <c:v>9935.9433581690409</c:v>
                </c:pt>
                <c:pt idx="8474">
                  <c:v>9937.1059517775357</c:v>
                </c:pt>
                <c:pt idx="8475">
                  <c:v>9938.2685430239871</c:v>
                </c:pt>
                <c:pt idx="8476">
                  <c:v>9939.4311319083317</c:v>
                </c:pt>
                <c:pt idx="8477">
                  <c:v>9940.5937184306331</c:v>
                </c:pt>
                <c:pt idx="8478">
                  <c:v>9941.7563025908257</c:v>
                </c:pt>
                <c:pt idx="8479">
                  <c:v>9942.9188843889769</c:v>
                </c:pt>
                <c:pt idx="8480">
                  <c:v>9944.0814638250849</c:v>
                </c:pt>
                <c:pt idx="8481">
                  <c:v>9945.2440408991515</c:v>
                </c:pt>
                <c:pt idx="8482">
                  <c:v>9946.4066156111749</c:v>
                </c:pt>
                <c:pt idx="8483">
                  <c:v>9947.5691879610895</c:v>
                </c:pt>
                <c:pt idx="8484">
                  <c:v>9948.7317579490264</c:v>
                </c:pt>
                <c:pt idx="8485">
                  <c:v>9949.8943255749218</c:v>
                </c:pt>
                <c:pt idx="8486">
                  <c:v>9951.0568908388377</c:v>
                </c:pt>
                <c:pt idx="8487">
                  <c:v>9952.2194537406485</c:v>
                </c:pt>
                <c:pt idx="8488">
                  <c:v>9953.382014280478</c:v>
                </c:pt>
                <c:pt idx="8489">
                  <c:v>9954.5445724583315</c:v>
                </c:pt>
                <c:pt idx="8490">
                  <c:v>9955.7071282741417</c:v>
                </c:pt>
                <c:pt idx="8491">
                  <c:v>9956.8696817279106</c:v>
                </c:pt>
                <c:pt idx="8492">
                  <c:v>9958.0322328197635</c:v>
                </c:pt>
                <c:pt idx="8493">
                  <c:v>9959.1947815495751</c:v>
                </c:pt>
                <c:pt idx="8494">
                  <c:v>9960.3573279174088</c:v>
                </c:pt>
                <c:pt idx="8495">
                  <c:v>9961.5198719231994</c:v>
                </c:pt>
                <c:pt idx="8496">
                  <c:v>9962.6824135670759</c:v>
                </c:pt>
                <c:pt idx="8497">
                  <c:v>9963.8449528489746</c:v>
                </c:pt>
                <c:pt idx="8498">
                  <c:v>9965.0074897688955</c:v>
                </c:pt>
                <c:pt idx="8499">
                  <c:v>9966.1700243269024</c:v>
                </c:pt>
                <c:pt idx="8500">
                  <c:v>9967.3325565228679</c:v>
                </c:pt>
                <c:pt idx="8501">
                  <c:v>9968.4950863569193</c:v>
                </c:pt>
                <c:pt idx="8502">
                  <c:v>9969.6576138289929</c:v>
                </c:pt>
                <c:pt idx="8503">
                  <c:v>9970.8201389391525</c:v>
                </c:pt>
                <c:pt idx="8504">
                  <c:v>9971.9826616873979</c:v>
                </c:pt>
                <c:pt idx="8505">
                  <c:v>9973.1451820736656</c:v>
                </c:pt>
                <c:pt idx="8506">
                  <c:v>9974.3077000979556</c:v>
                </c:pt>
                <c:pt idx="8507">
                  <c:v>9975.470215760397</c:v>
                </c:pt>
                <c:pt idx="8508">
                  <c:v>9976.6327290609242</c:v>
                </c:pt>
                <c:pt idx="8509">
                  <c:v>9977.7952399994738</c:v>
                </c:pt>
                <c:pt idx="8510">
                  <c:v>9978.957748576111</c:v>
                </c:pt>
                <c:pt idx="8511">
                  <c:v>9980.1202547908979</c:v>
                </c:pt>
                <c:pt idx="8512">
                  <c:v>9981.2827586437706</c:v>
                </c:pt>
                <c:pt idx="8513">
                  <c:v>9982.4452601347311</c:v>
                </c:pt>
                <c:pt idx="8514">
                  <c:v>9983.6077592637794</c:v>
                </c:pt>
                <c:pt idx="8515">
                  <c:v>9984.7702560309772</c:v>
                </c:pt>
                <c:pt idx="8516">
                  <c:v>9985.9327504362609</c:v>
                </c:pt>
                <c:pt idx="8517">
                  <c:v>9987.095242479696</c:v>
                </c:pt>
                <c:pt idx="8518">
                  <c:v>9988.2577321612189</c:v>
                </c:pt>
                <c:pt idx="8519">
                  <c:v>9989.4202194808931</c:v>
                </c:pt>
                <c:pt idx="8520">
                  <c:v>9990.582704438717</c:v>
                </c:pt>
                <c:pt idx="8521">
                  <c:v>9991.7451870346922</c:v>
                </c:pt>
                <c:pt idx="8522">
                  <c:v>9992.9076672687552</c:v>
                </c:pt>
                <c:pt idx="8523">
                  <c:v>9994.0701451410332</c:v>
                </c:pt>
                <c:pt idx="8524">
                  <c:v>9995.2326206514626</c:v>
                </c:pt>
                <c:pt idx="8525">
                  <c:v>9996.3950938000416</c:v>
                </c:pt>
                <c:pt idx="8526">
                  <c:v>9997.5575645867739</c:v>
                </c:pt>
                <c:pt idx="8527">
                  <c:v>9998.7200330116575</c:v>
                </c:pt>
                <c:pt idx="8528">
                  <c:v>9999.8824990747544</c:v>
                </c:pt>
                <c:pt idx="8529">
                  <c:v>10001.044962776004</c:v>
                </c:pt>
                <c:pt idx="8530">
                  <c:v>10002.207424115406</c:v>
                </c:pt>
                <c:pt idx="8531">
                  <c:v>10003.369883093086</c:v>
                </c:pt>
                <c:pt idx="8532">
                  <c:v>10004.53233970892</c:v>
                </c:pt>
                <c:pt idx="8533">
                  <c:v>10005.694793962903</c:v>
                </c:pt>
                <c:pt idx="8534">
                  <c:v>10006.857245855166</c:v>
                </c:pt>
                <c:pt idx="8535">
                  <c:v>10008.019695385581</c:v>
                </c:pt>
                <c:pt idx="8536">
                  <c:v>10009.182142554213</c:v>
                </c:pt>
                <c:pt idx="8537">
                  <c:v>10010.344587361124</c:v>
                </c:pt>
                <c:pt idx="8538">
                  <c:v>10011.507029806187</c:v>
                </c:pt>
                <c:pt idx="8539">
                  <c:v>10012.66946988953</c:v>
                </c:pt>
                <c:pt idx="8540">
                  <c:v>10013.831907611089</c:v>
                </c:pt>
                <c:pt idx="8541">
                  <c:v>10014.994342970864</c:v>
                </c:pt>
                <c:pt idx="8542">
                  <c:v>10016.156775968853</c:v>
                </c:pt>
                <c:pt idx="8543">
                  <c:v>10017.319206605123</c:v>
                </c:pt>
                <c:pt idx="8544">
                  <c:v>10018.481634879676</c:v>
                </c:pt>
                <c:pt idx="8545">
                  <c:v>10019.644060792443</c:v>
                </c:pt>
                <c:pt idx="8546">
                  <c:v>10020.80648434349</c:v>
                </c:pt>
                <c:pt idx="8547">
                  <c:v>10021.968905532818</c:v>
                </c:pt>
                <c:pt idx="8548">
                  <c:v>10023.131324360425</c:v>
                </c:pt>
                <c:pt idx="8549">
                  <c:v>10024.29374082625</c:v>
                </c:pt>
                <c:pt idx="8550">
                  <c:v>10025.45615493042</c:v>
                </c:pt>
                <c:pt idx="8551">
                  <c:v>10026.618566672803</c:v>
                </c:pt>
                <c:pt idx="8552">
                  <c:v>10027.780976053535</c:v>
                </c:pt>
                <c:pt idx="8553">
                  <c:v>10028.943383072545</c:v>
                </c:pt>
                <c:pt idx="8554">
                  <c:v>10030.105787729835</c:v>
                </c:pt>
                <c:pt idx="8555">
                  <c:v>10031.268190025472</c:v>
                </c:pt>
                <c:pt idx="8556">
                  <c:v>10032.430589959387</c:v>
                </c:pt>
                <c:pt idx="8557">
                  <c:v>10033.592987531585</c:v>
                </c:pt>
                <c:pt idx="8558">
                  <c:v>10034.755382742191</c:v>
                </c:pt>
                <c:pt idx="8559">
                  <c:v>10035.917775591013</c:v>
                </c:pt>
                <c:pt idx="8560">
                  <c:v>10037.080166078245</c:v>
                </c:pt>
                <c:pt idx="8561">
                  <c:v>10038.242554203758</c:v>
                </c:pt>
                <c:pt idx="8562">
                  <c:v>10039.404939967679</c:v>
                </c:pt>
                <c:pt idx="8563">
                  <c:v>10040.567323369882</c:v>
                </c:pt>
                <c:pt idx="8564">
                  <c:v>10041.729704410429</c:v>
                </c:pt>
                <c:pt idx="8565">
                  <c:v>10042.892083089388</c:v>
                </c:pt>
                <c:pt idx="8566">
                  <c:v>10044.054459406625</c:v>
                </c:pt>
                <c:pt idx="8567">
                  <c:v>10045.216833362272</c:v>
                </c:pt>
                <c:pt idx="8568">
                  <c:v>10046.379204956263</c:v>
                </c:pt>
                <c:pt idx="8569">
                  <c:v>10047.541574188666</c:v>
                </c:pt>
                <c:pt idx="8570">
                  <c:v>10048.703941059413</c:v>
                </c:pt>
                <c:pt idx="8571">
                  <c:v>10049.86630556857</c:v>
                </c:pt>
                <c:pt idx="8572">
                  <c:v>10051.028667716073</c:v>
                </c:pt>
                <c:pt idx="8573">
                  <c:v>10052.191027501984</c:v>
                </c:pt>
                <c:pt idx="8574">
                  <c:v>10053.353384926306</c:v>
                </c:pt>
                <c:pt idx="8575">
                  <c:v>10054.515739988972</c:v>
                </c:pt>
                <c:pt idx="8576">
                  <c:v>10055.678092690112</c:v>
                </c:pt>
                <c:pt idx="8577">
                  <c:v>10056.840443029598</c:v>
                </c:pt>
                <c:pt idx="8578">
                  <c:v>10058.002791007559</c:v>
                </c:pt>
                <c:pt idx="8579">
                  <c:v>10059.165136623928</c:v>
                </c:pt>
                <c:pt idx="8580">
                  <c:v>10060.327479878708</c:v>
                </c:pt>
                <c:pt idx="8581">
                  <c:v>10061.489820771896</c:v>
                </c:pt>
                <c:pt idx="8582">
                  <c:v>10062.65215930356</c:v>
                </c:pt>
                <c:pt idx="8583">
                  <c:v>10063.814495473633</c:v>
                </c:pt>
                <c:pt idx="8584">
                  <c:v>10064.976829282115</c:v>
                </c:pt>
                <c:pt idx="8585">
                  <c:v>10066.139160729137</c:v>
                </c:pt>
                <c:pt idx="8586">
                  <c:v>10067.301489814568</c:v>
                </c:pt>
                <c:pt idx="8587">
                  <c:v>10068.463816538409</c:v>
                </c:pt>
                <c:pt idx="8588">
                  <c:v>10069.626140900791</c:v>
                </c:pt>
                <c:pt idx="8589">
                  <c:v>10070.788462901581</c:v>
                </c:pt>
                <c:pt idx="8590">
                  <c:v>10071.950782540844</c:v>
                </c:pt>
                <c:pt idx="8591">
                  <c:v>10073.113099818647</c:v>
                </c:pt>
                <c:pt idx="8592">
                  <c:v>10074.275414734861</c:v>
                </c:pt>
                <c:pt idx="8593">
                  <c:v>10075.437727289613</c:v>
                </c:pt>
                <c:pt idx="8594">
                  <c:v>10076.600037482838</c:v>
                </c:pt>
                <c:pt idx="8595">
                  <c:v>10077.762345314539</c:v>
                </c:pt>
                <c:pt idx="8596">
                  <c:v>10078.924650784778</c:v>
                </c:pt>
                <c:pt idx="8597">
                  <c:v>10080.086953893491</c:v>
                </c:pt>
                <c:pt idx="8598">
                  <c:v>10081.249254640745</c:v>
                </c:pt>
                <c:pt idx="8599">
                  <c:v>10082.411553026472</c:v>
                </c:pt>
                <c:pt idx="8600">
                  <c:v>10083.573849050737</c:v>
                </c:pt>
                <c:pt idx="8601">
                  <c:v>10084.736142713542</c:v>
                </c:pt>
                <c:pt idx="8602">
                  <c:v>10085.898434014885</c:v>
                </c:pt>
                <c:pt idx="8603">
                  <c:v>10087.06072295477</c:v>
                </c:pt>
                <c:pt idx="8604">
                  <c:v>10088.223009533125</c:v>
                </c:pt>
                <c:pt idx="8605">
                  <c:v>10089.385293750087</c:v>
                </c:pt>
                <c:pt idx="8606">
                  <c:v>10090.547575605586</c:v>
                </c:pt>
                <c:pt idx="8607">
                  <c:v>10091.709855099625</c:v>
                </c:pt>
                <c:pt idx="8608">
                  <c:v>10092.872132232267</c:v>
                </c:pt>
                <c:pt idx="8609">
                  <c:v>10094.034407003384</c:v>
                </c:pt>
                <c:pt idx="8610">
                  <c:v>10095.196679413168</c:v>
                </c:pt>
                <c:pt idx="8611">
                  <c:v>10096.358949461492</c:v>
                </c:pt>
                <c:pt idx="8612">
                  <c:v>10097.521217148354</c:v>
                </c:pt>
                <c:pt idx="8613">
                  <c:v>10098.683482473822</c:v>
                </c:pt>
                <c:pt idx="8614">
                  <c:v>10099.845745437891</c:v>
                </c:pt>
                <c:pt idx="8615">
                  <c:v>10101.008006040563</c:v>
                </c:pt>
                <c:pt idx="8616">
                  <c:v>10102.170264281776</c:v>
                </c:pt>
                <c:pt idx="8617">
                  <c:v>10103.332520161657</c:v>
                </c:pt>
                <c:pt idx="8618">
                  <c:v>10104.494773680077</c:v>
                </c:pt>
                <c:pt idx="8619">
                  <c:v>10105.657024837164</c:v>
                </c:pt>
                <c:pt idx="8620">
                  <c:v>10106.819273632855</c:v>
                </c:pt>
                <c:pt idx="8621">
                  <c:v>10107.981520067151</c:v>
                </c:pt>
                <c:pt idx="8622">
                  <c:v>10109.143764140113</c:v>
                </c:pt>
                <c:pt idx="8623">
                  <c:v>10110.306005851617</c:v>
                </c:pt>
                <c:pt idx="8624">
                  <c:v>10111.468245201851</c:v>
                </c:pt>
                <c:pt idx="8625">
                  <c:v>10112.630482190689</c:v>
                </c:pt>
                <c:pt idx="8626">
                  <c:v>10113.792716818196</c:v>
                </c:pt>
                <c:pt idx="8627">
                  <c:v>10114.954949084306</c:v>
                </c:pt>
                <c:pt idx="8628">
                  <c:v>10116.117178989085</c:v>
                </c:pt>
                <c:pt idx="8629">
                  <c:v>10117.279406532532</c:v>
                </c:pt>
                <c:pt idx="8630">
                  <c:v>10118.441631714646</c:v>
                </c:pt>
                <c:pt idx="8631">
                  <c:v>10119.603854535429</c:v>
                </c:pt>
                <c:pt idx="8632">
                  <c:v>10120.766074994881</c:v>
                </c:pt>
                <c:pt idx="8633">
                  <c:v>10121.928293093</c:v>
                </c:pt>
                <c:pt idx="8634">
                  <c:v>10123.090508829853</c:v>
                </c:pt>
                <c:pt idx="8635">
                  <c:v>10124.25272220531</c:v>
                </c:pt>
                <c:pt idx="8636">
                  <c:v>10125.414933219499</c:v>
                </c:pt>
                <c:pt idx="8637">
                  <c:v>10126.57714187242</c:v>
                </c:pt>
                <c:pt idx="8638">
                  <c:v>10127.73934816401</c:v>
                </c:pt>
                <c:pt idx="8639">
                  <c:v>10128.901552094334</c:v>
                </c:pt>
                <c:pt idx="8640">
                  <c:v>10130.063753663324</c:v>
                </c:pt>
                <c:pt idx="8641">
                  <c:v>10131.225952871049</c:v>
                </c:pt>
                <c:pt idx="8642">
                  <c:v>10132.388149717506</c:v>
                </c:pt>
                <c:pt idx="8643">
                  <c:v>10133.550344202695</c:v>
                </c:pt>
                <c:pt idx="8644">
                  <c:v>10134.712536326617</c:v>
                </c:pt>
                <c:pt idx="8645">
                  <c:v>10135.874726089272</c:v>
                </c:pt>
                <c:pt idx="8646">
                  <c:v>10137.036913490661</c:v>
                </c:pt>
                <c:pt idx="8647">
                  <c:v>10138.199098530782</c:v>
                </c:pt>
                <c:pt idx="8648">
                  <c:v>10139.3612812097</c:v>
                </c:pt>
                <c:pt idx="8649">
                  <c:v>10140.523461527353</c:v>
                </c:pt>
                <c:pt idx="8650">
                  <c:v>10141.685639483736</c:v>
                </c:pt>
                <c:pt idx="8651">
                  <c:v>10142.847815078918</c:v>
                </c:pt>
                <c:pt idx="8652">
                  <c:v>10144.009988312833</c:v>
                </c:pt>
                <c:pt idx="8653">
                  <c:v>10145.172159185544</c:v>
                </c:pt>
                <c:pt idx="8654">
                  <c:v>10146.334327697054</c:v>
                </c:pt>
                <c:pt idx="8655">
                  <c:v>10147.496493847297</c:v>
                </c:pt>
                <c:pt idx="8656">
                  <c:v>10148.658657636337</c:v>
                </c:pt>
                <c:pt idx="8657">
                  <c:v>10149.820819064238</c:v>
                </c:pt>
                <c:pt idx="8658">
                  <c:v>10150.982978130873</c:v>
                </c:pt>
                <c:pt idx="8659">
                  <c:v>10152.14513483637</c:v>
                </c:pt>
                <c:pt idx="8660">
                  <c:v>10153.3072891806</c:v>
                </c:pt>
                <c:pt idx="8661">
                  <c:v>10154.469441163692</c:v>
                </c:pt>
                <c:pt idx="8662">
                  <c:v>10155.631590785582</c:v>
                </c:pt>
                <c:pt idx="8663">
                  <c:v>10156.793738046334</c:v>
                </c:pt>
                <c:pt idx="8664">
                  <c:v>10157.955882945882</c:v>
                </c:pt>
                <c:pt idx="8665">
                  <c:v>10159.118025484229</c:v>
                </c:pt>
                <c:pt idx="8666">
                  <c:v>10160.280165661437</c:v>
                </c:pt>
                <c:pt idx="8667">
                  <c:v>10161.442303477508</c:v>
                </c:pt>
                <c:pt idx="8668">
                  <c:v>10162.604438932442</c:v>
                </c:pt>
                <c:pt idx="8669">
                  <c:v>10163.766572026172</c:v>
                </c:pt>
                <c:pt idx="8670">
                  <c:v>10164.928702758763</c:v>
                </c:pt>
                <c:pt idx="8671">
                  <c:v>10166.090831130283</c:v>
                </c:pt>
                <c:pt idx="8672">
                  <c:v>10167.252957140599</c:v>
                </c:pt>
                <c:pt idx="8673">
                  <c:v>10168.415080789779</c:v>
                </c:pt>
                <c:pt idx="8674">
                  <c:v>10169.577202077884</c:v>
                </c:pt>
                <c:pt idx="8675">
                  <c:v>10170.739321004852</c:v>
                </c:pt>
                <c:pt idx="8676">
                  <c:v>10171.901437570681</c:v>
                </c:pt>
                <c:pt idx="8677">
                  <c:v>10173.063551775438</c:v>
                </c:pt>
                <c:pt idx="8678">
                  <c:v>10174.225663619056</c:v>
                </c:pt>
                <c:pt idx="8679">
                  <c:v>10175.387773101602</c:v>
                </c:pt>
                <c:pt idx="8680">
                  <c:v>10176.549880223009</c:v>
                </c:pt>
                <c:pt idx="8681">
                  <c:v>10177.711984983409</c:v>
                </c:pt>
                <c:pt idx="8682">
                  <c:v>10178.87408738267</c:v>
                </c:pt>
                <c:pt idx="8683">
                  <c:v>10180.036187420792</c:v>
                </c:pt>
                <c:pt idx="8684">
                  <c:v>10181.198285097908</c:v>
                </c:pt>
                <c:pt idx="8685">
                  <c:v>10182.360380413947</c:v>
                </c:pt>
                <c:pt idx="8686">
                  <c:v>10183.522473368916</c:v>
                </c:pt>
                <c:pt idx="8687">
                  <c:v>10184.684563962812</c:v>
                </c:pt>
                <c:pt idx="8688">
                  <c:v>10185.846652195632</c:v>
                </c:pt>
                <c:pt idx="8689">
                  <c:v>10187.008738067445</c:v>
                </c:pt>
                <c:pt idx="8690">
                  <c:v>10188.170821578185</c:v>
                </c:pt>
                <c:pt idx="8691">
                  <c:v>10189.332902727851</c:v>
                </c:pt>
                <c:pt idx="8692">
                  <c:v>10190.494981516509</c:v>
                </c:pt>
                <c:pt idx="8693">
                  <c:v>10191.657057944158</c:v>
                </c:pt>
                <c:pt idx="8694">
                  <c:v>10192.819132010734</c:v>
                </c:pt>
                <c:pt idx="8695">
                  <c:v>10193.981203716301</c:v>
                </c:pt>
                <c:pt idx="8696">
                  <c:v>10195.143273060859</c:v>
                </c:pt>
                <c:pt idx="8697">
                  <c:v>10196.30534004441</c:v>
                </c:pt>
                <c:pt idx="8698">
                  <c:v>10197.467404666952</c:v>
                </c:pt>
                <c:pt idx="8699">
                  <c:v>10198.629466928483</c:v>
                </c:pt>
                <c:pt idx="8700">
                  <c:v>10199.791526829009</c:v>
                </c:pt>
                <c:pt idx="8701">
                  <c:v>10200.953584368524</c:v>
                </c:pt>
                <c:pt idx="8702">
                  <c:v>10202.115639547095</c:v>
                </c:pt>
                <c:pt idx="8703">
                  <c:v>10203.277692364658</c:v>
                </c:pt>
                <c:pt idx="8704">
                  <c:v>10204.439742821212</c:v>
                </c:pt>
                <c:pt idx="8705">
                  <c:v>10205.601790916822</c:v>
                </c:pt>
                <c:pt idx="8706">
                  <c:v>10206.763836651424</c:v>
                </c:pt>
                <c:pt idx="8707">
                  <c:v>10207.925880025083</c:v>
                </c:pt>
                <c:pt idx="8708">
                  <c:v>10209.087921037795</c:v>
                </c:pt>
                <c:pt idx="8709">
                  <c:v>10210.249959689501</c:v>
                </c:pt>
                <c:pt idx="8710">
                  <c:v>10211.411995980327</c:v>
                </c:pt>
                <c:pt idx="8711">
                  <c:v>10212.574029910144</c:v>
                </c:pt>
                <c:pt idx="8712">
                  <c:v>10213.736061479018</c:v>
                </c:pt>
                <c:pt idx="8713">
                  <c:v>10214.898090687011</c:v>
                </c:pt>
                <c:pt idx="8714">
                  <c:v>10216.06011753406</c:v>
                </c:pt>
                <c:pt idx="8715">
                  <c:v>10217.222142020166</c:v>
                </c:pt>
                <c:pt idx="8716">
                  <c:v>10218.384164145327</c:v>
                </c:pt>
                <c:pt idx="8717">
                  <c:v>10219.546183909546</c:v>
                </c:pt>
                <c:pt idx="8718">
                  <c:v>10220.708201312949</c:v>
                </c:pt>
                <c:pt idx="8719">
                  <c:v>10221.870216355344</c:v>
                </c:pt>
                <c:pt idx="8720">
                  <c:v>10223.032229036859</c:v>
                </c:pt>
                <c:pt idx="8721">
                  <c:v>10224.194239357494</c:v>
                </c:pt>
                <c:pt idx="8722">
                  <c:v>10225.356247317251</c:v>
                </c:pt>
                <c:pt idx="8723">
                  <c:v>10226.518252916128</c:v>
                </c:pt>
                <c:pt idx="8724">
                  <c:v>10227.680256154061</c:v>
                </c:pt>
                <c:pt idx="8725">
                  <c:v>10228.84225703118</c:v>
                </c:pt>
                <c:pt idx="8726">
                  <c:v>10230.004255547354</c:v>
                </c:pt>
                <c:pt idx="8727">
                  <c:v>10231.166251702713</c:v>
                </c:pt>
                <c:pt idx="8728">
                  <c:v>10232.328245497194</c:v>
                </c:pt>
                <c:pt idx="8729">
                  <c:v>10233.490236930795</c:v>
                </c:pt>
                <c:pt idx="8730">
                  <c:v>10234.652226003516</c:v>
                </c:pt>
                <c:pt idx="8731">
                  <c:v>10235.814212715422</c:v>
                </c:pt>
                <c:pt idx="8732">
                  <c:v>10236.976197066515</c:v>
                </c:pt>
                <c:pt idx="8733">
                  <c:v>10238.138179056728</c:v>
                </c:pt>
                <c:pt idx="8734">
                  <c:v>10239.300158686061</c:v>
                </c:pt>
                <c:pt idx="8735">
                  <c:v>10240.462135954645</c:v>
                </c:pt>
                <c:pt idx="8736">
                  <c:v>10241.624110862349</c:v>
                </c:pt>
                <c:pt idx="8737">
                  <c:v>10242.786083409237</c:v>
                </c:pt>
                <c:pt idx="8738">
                  <c:v>10243.948053595312</c:v>
                </c:pt>
                <c:pt idx="8739">
                  <c:v>10245.110021420573</c:v>
                </c:pt>
                <c:pt idx="8740">
                  <c:v>10246.271986885082</c:v>
                </c:pt>
                <c:pt idx="8741">
                  <c:v>10247.433949988712</c:v>
                </c:pt>
                <c:pt idx="8742">
                  <c:v>10248.595910731592</c:v>
                </c:pt>
                <c:pt idx="8743">
                  <c:v>10249.757869113657</c:v>
                </c:pt>
                <c:pt idx="8744">
                  <c:v>10250.919825134908</c:v>
                </c:pt>
                <c:pt idx="8745">
                  <c:v>10252.081778795409</c:v>
                </c:pt>
                <c:pt idx="8746">
                  <c:v>10253.243730095095</c:v>
                </c:pt>
                <c:pt idx="8747">
                  <c:v>10254.405679034031</c:v>
                </c:pt>
                <c:pt idx="8748">
                  <c:v>10255.567625612217</c:v>
                </c:pt>
                <c:pt idx="8749">
                  <c:v>10256.729569829587</c:v>
                </c:pt>
                <c:pt idx="8750">
                  <c:v>10257.891511686208</c:v>
                </c:pt>
                <c:pt idx="8751">
                  <c:v>10259.053451182144</c:v>
                </c:pt>
                <c:pt idx="8752">
                  <c:v>10260.215388317265</c:v>
                </c:pt>
                <c:pt idx="8753">
                  <c:v>10261.377323091636</c:v>
                </c:pt>
                <c:pt idx="8754">
                  <c:v>10262.53925550532</c:v>
                </c:pt>
                <c:pt idx="8755">
                  <c:v>10263.701185558191</c:v>
                </c:pt>
                <c:pt idx="8756">
                  <c:v>10264.863113250376</c:v>
                </c:pt>
                <c:pt idx="8757">
                  <c:v>10266.025038581813</c:v>
                </c:pt>
                <c:pt idx="8758">
                  <c:v>10267.186961552561</c:v>
                </c:pt>
                <c:pt idx="8759">
                  <c:v>10268.348882162561</c:v>
                </c:pt>
                <c:pt idx="8760">
                  <c:v>10269.510800411874</c:v>
                </c:pt>
                <c:pt idx="8761">
                  <c:v>10270.672716300503</c:v>
                </c:pt>
                <c:pt idx="8762">
                  <c:v>10271.834629828381</c:v>
                </c:pt>
                <c:pt idx="8763">
                  <c:v>10272.996540995575</c:v>
                </c:pt>
                <c:pt idx="8764">
                  <c:v>10274.158449802082</c:v>
                </c:pt>
                <c:pt idx="8765">
                  <c:v>10275.320356247905</c:v>
                </c:pt>
                <c:pt idx="8766">
                  <c:v>10276.482260333041</c:v>
                </c:pt>
                <c:pt idx="8767">
                  <c:v>10277.644162057491</c:v>
                </c:pt>
                <c:pt idx="8768">
                  <c:v>10278.806061421257</c:v>
                </c:pt>
                <c:pt idx="8769">
                  <c:v>10279.967958424337</c:v>
                </c:pt>
                <c:pt idx="8770">
                  <c:v>10281.129853066797</c:v>
                </c:pt>
                <c:pt idx="8771">
                  <c:v>10282.29174534857</c:v>
                </c:pt>
                <c:pt idx="8772">
                  <c:v>10283.453635269723</c:v>
                </c:pt>
                <c:pt idx="8773">
                  <c:v>10284.61552283019</c:v>
                </c:pt>
                <c:pt idx="8774">
                  <c:v>10285.777408030039</c:v>
                </c:pt>
                <c:pt idx="8775">
                  <c:v>10286.939290869199</c:v>
                </c:pt>
                <c:pt idx="8776">
                  <c:v>10288.101171347804</c:v>
                </c:pt>
                <c:pt idx="8777">
                  <c:v>10289.263049465724</c:v>
                </c:pt>
                <c:pt idx="8778">
                  <c:v>10290.424925223024</c:v>
                </c:pt>
                <c:pt idx="8779">
                  <c:v>10291.586798619701</c:v>
                </c:pt>
                <c:pt idx="8780">
                  <c:v>10292.748669655759</c:v>
                </c:pt>
                <c:pt idx="8781">
                  <c:v>10293.910538331194</c:v>
                </c:pt>
                <c:pt idx="8782">
                  <c:v>10295.072404646075</c:v>
                </c:pt>
                <c:pt idx="8783">
                  <c:v>10296.234268600268</c:v>
                </c:pt>
                <c:pt idx="8784">
                  <c:v>10297.396130193973</c:v>
                </c:pt>
                <c:pt idx="8785">
                  <c:v>10298.55798942699</c:v>
                </c:pt>
                <c:pt idx="8786">
                  <c:v>10299.719846299451</c:v>
                </c:pt>
                <c:pt idx="8787">
                  <c:v>10300.881700811356</c:v>
                </c:pt>
                <c:pt idx="8788">
                  <c:v>10302.043552962641</c:v>
                </c:pt>
                <c:pt idx="8789">
                  <c:v>10303.20540275337</c:v>
                </c:pt>
                <c:pt idx="8790">
                  <c:v>10304.367250183541</c:v>
                </c:pt>
                <c:pt idx="8791">
                  <c:v>10305.529095253158</c:v>
                </c:pt>
                <c:pt idx="8792">
                  <c:v>10306.690937962218</c:v>
                </c:pt>
                <c:pt idx="8793">
                  <c:v>10307.85277831072</c:v>
                </c:pt>
                <c:pt idx="8794">
                  <c:v>10309.014616298604</c:v>
                </c:pt>
                <c:pt idx="8795">
                  <c:v>10310.17645192606</c:v>
                </c:pt>
                <c:pt idx="8796">
                  <c:v>10311.338285192895</c:v>
                </c:pt>
                <c:pt idx="8797">
                  <c:v>10312.500116099238</c:v>
                </c:pt>
                <c:pt idx="8798">
                  <c:v>10313.661944645024</c:v>
                </c:pt>
                <c:pt idx="8799">
                  <c:v>10314.823770830255</c:v>
                </c:pt>
                <c:pt idx="8800">
                  <c:v>10315.985594654994</c:v>
                </c:pt>
                <c:pt idx="8801">
                  <c:v>10317.147416119242</c:v>
                </c:pt>
                <c:pt idx="8802">
                  <c:v>10318.309235222934</c:v>
                </c:pt>
                <c:pt idx="8803">
                  <c:v>10319.471051966199</c:v>
                </c:pt>
                <c:pt idx="8804">
                  <c:v>10320.632866348908</c:v>
                </c:pt>
                <c:pt idx="8805">
                  <c:v>10321.794678371123</c:v>
                </c:pt>
                <c:pt idx="8806">
                  <c:v>10322.956488032849</c:v>
                </c:pt>
                <c:pt idx="8807">
                  <c:v>10324.118295334083</c:v>
                </c:pt>
                <c:pt idx="8808">
                  <c:v>10325.280100274826</c:v>
                </c:pt>
                <c:pt idx="8809">
                  <c:v>10326.441902855076</c:v>
                </c:pt>
                <c:pt idx="8810">
                  <c:v>10327.603703074899</c:v>
                </c:pt>
                <c:pt idx="8811">
                  <c:v>10328.765500934232</c:v>
                </c:pt>
                <c:pt idx="8812">
                  <c:v>10329.927296433138</c:v>
                </c:pt>
                <c:pt idx="8813">
                  <c:v>10331.089089571551</c:v>
                </c:pt>
                <c:pt idx="8814">
                  <c:v>10332.250880349538</c:v>
                </c:pt>
                <c:pt idx="8815">
                  <c:v>10333.412668767032</c:v>
                </c:pt>
                <c:pt idx="8816">
                  <c:v>10334.574454824102</c:v>
                </c:pt>
                <c:pt idx="8817">
                  <c:v>10335.736238520742</c:v>
                </c:pt>
                <c:pt idx="8818">
                  <c:v>10336.898019856957</c:v>
                </c:pt>
                <c:pt idx="8819">
                  <c:v>10338.059798832679</c:v>
                </c:pt>
                <c:pt idx="8820">
                  <c:v>10339.22157544804</c:v>
                </c:pt>
                <c:pt idx="8821">
                  <c:v>10340.383349702974</c:v>
                </c:pt>
                <c:pt idx="8822">
                  <c:v>10341.545121597481</c:v>
                </c:pt>
                <c:pt idx="8823">
                  <c:v>10342.70689113156</c:v>
                </c:pt>
                <c:pt idx="8824">
                  <c:v>10343.868658305277</c:v>
                </c:pt>
                <c:pt idx="8825">
                  <c:v>10345.030423118567</c:v>
                </c:pt>
                <c:pt idx="8826">
                  <c:v>10346.192185571495</c:v>
                </c:pt>
                <c:pt idx="8827">
                  <c:v>10347.353945663997</c:v>
                </c:pt>
                <c:pt idx="8828">
                  <c:v>10348.515703396137</c:v>
                </c:pt>
                <c:pt idx="8829">
                  <c:v>10349.677458767848</c:v>
                </c:pt>
                <c:pt idx="8830">
                  <c:v>10350.839211779197</c:v>
                </c:pt>
                <c:pt idx="8831">
                  <c:v>10352.000962430186</c:v>
                </c:pt>
                <c:pt idx="8832">
                  <c:v>10353.162710720875</c:v>
                </c:pt>
                <c:pt idx="8833">
                  <c:v>10354.324456651138</c:v>
                </c:pt>
                <c:pt idx="8834">
                  <c:v>10355.486200221038</c:v>
                </c:pt>
                <c:pt idx="8835">
                  <c:v>10356.647941430576</c:v>
                </c:pt>
                <c:pt idx="8836">
                  <c:v>10357.809680279752</c:v>
                </c:pt>
                <c:pt idx="8837">
                  <c:v>10358.971416768631</c:v>
                </c:pt>
                <c:pt idx="8838">
                  <c:v>10360.133150897147</c:v>
                </c:pt>
                <c:pt idx="8839">
                  <c:v>10361.294882665365</c:v>
                </c:pt>
                <c:pt idx="8840">
                  <c:v>10362.456612073222</c:v>
                </c:pt>
                <c:pt idx="8841">
                  <c:v>10363.61833912078</c:v>
                </c:pt>
                <c:pt idx="8842">
                  <c:v>10364.780063807975</c:v>
                </c:pt>
                <c:pt idx="8843">
                  <c:v>10365.941786134874</c:v>
                </c:pt>
                <c:pt idx="8844">
                  <c:v>10367.103506101474</c:v>
                </c:pt>
                <c:pt idx="8845">
                  <c:v>10368.265223707778</c:v>
                </c:pt>
                <c:pt idx="8846">
                  <c:v>10369.426938953782</c:v>
                </c:pt>
                <c:pt idx="8847">
                  <c:v>10370.588651839491</c:v>
                </c:pt>
                <c:pt idx="8848">
                  <c:v>10371.750362364901</c:v>
                </c:pt>
                <c:pt idx="8849">
                  <c:v>10372.912070530012</c:v>
                </c:pt>
                <c:pt idx="8850">
                  <c:v>10374.073776334828</c:v>
                </c:pt>
                <c:pt idx="8851">
                  <c:v>10375.235479779409</c:v>
                </c:pt>
                <c:pt idx="8852">
                  <c:v>10376.397180863692</c:v>
                </c:pt>
                <c:pt idx="8853">
                  <c:v>10377.558879587745</c:v>
                </c:pt>
                <c:pt idx="8854">
                  <c:v>10378.720575951496</c:v>
                </c:pt>
                <c:pt idx="8855">
                  <c:v>10379.882269955018</c:v>
                </c:pt>
                <c:pt idx="8856">
                  <c:v>10381.043961598305</c:v>
                </c:pt>
                <c:pt idx="8857">
                  <c:v>10382.205650881295</c:v>
                </c:pt>
                <c:pt idx="8858">
                  <c:v>10383.367337804051</c:v>
                </c:pt>
                <c:pt idx="8859">
                  <c:v>10384.529022366574</c:v>
                </c:pt>
                <c:pt idx="8860">
                  <c:v>10385.69070456893</c:v>
                </c:pt>
                <c:pt idx="8861">
                  <c:v>10386.852384410986</c:v>
                </c:pt>
                <c:pt idx="8862">
                  <c:v>10388.014061892811</c:v>
                </c:pt>
                <c:pt idx="8863">
                  <c:v>10389.175737014466</c:v>
                </c:pt>
                <c:pt idx="8864">
                  <c:v>10390.33740977589</c:v>
                </c:pt>
                <c:pt idx="8865">
                  <c:v>10391.49908017708</c:v>
                </c:pt>
                <c:pt idx="8866">
                  <c:v>10392.660748218101</c:v>
                </c:pt>
                <c:pt idx="8867">
                  <c:v>10393.82241389889</c:v>
                </c:pt>
                <c:pt idx="8868">
                  <c:v>10394.984077219509</c:v>
                </c:pt>
                <c:pt idx="8869">
                  <c:v>10396.145738179961</c:v>
                </c:pt>
                <c:pt idx="8870">
                  <c:v>10397.307396780179</c:v>
                </c:pt>
                <c:pt idx="8871">
                  <c:v>10398.46905302023</c:v>
                </c:pt>
                <c:pt idx="8872">
                  <c:v>10399.630706900112</c:v>
                </c:pt>
                <c:pt idx="8873">
                  <c:v>10400.792358419825</c:v>
                </c:pt>
                <c:pt idx="8874">
                  <c:v>10401.95400757937</c:v>
                </c:pt>
                <c:pt idx="8875">
                  <c:v>10403.115654378747</c:v>
                </c:pt>
                <c:pt idx="8876">
                  <c:v>10404.277298817955</c:v>
                </c:pt>
                <c:pt idx="8877">
                  <c:v>10405.43894089706</c:v>
                </c:pt>
                <c:pt idx="8878">
                  <c:v>10406.600580615996</c:v>
                </c:pt>
                <c:pt idx="8879">
                  <c:v>10407.762217974763</c:v>
                </c:pt>
                <c:pt idx="8880">
                  <c:v>10408.923852973427</c:v>
                </c:pt>
                <c:pt idx="8881">
                  <c:v>10410.085485611988</c:v>
                </c:pt>
                <c:pt idx="8882">
                  <c:v>10411.247115890379</c:v>
                </c:pt>
                <c:pt idx="8883">
                  <c:v>10412.408743808666</c:v>
                </c:pt>
                <c:pt idx="8884">
                  <c:v>10413.570369366786</c:v>
                </c:pt>
                <c:pt idx="8885">
                  <c:v>10414.731992564866</c:v>
                </c:pt>
                <c:pt idx="8886">
                  <c:v>10415.893613402777</c:v>
                </c:pt>
                <c:pt idx="8887">
                  <c:v>10417.055231880586</c:v>
                </c:pt>
                <c:pt idx="8888">
                  <c:v>10418.216847998356</c:v>
                </c:pt>
                <c:pt idx="8889">
                  <c:v>10419.378461755956</c:v>
                </c:pt>
                <c:pt idx="8890">
                  <c:v>10420.540073153517</c:v>
                </c:pt>
                <c:pt idx="8891">
                  <c:v>10421.701682190975</c:v>
                </c:pt>
                <c:pt idx="8892">
                  <c:v>10422.863288868393</c:v>
                </c:pt>
                <c:pt idx="8893">
                  <c:v>10424.024893185708</c:v>
                </c:pt>
                <c:pt idx="8894">
                  <c:v>10425.18649514292</c:v>
                </c:pt>
                <c:pt idx="8895">
                  <c:v>10426.348094740091</c:v>
                </c:pt>
                <c:pt idx="8896">
                  <c:v>10427.509691977224</c:v>
                </c:pt>
                <c:pt idx="8897">
                  <c:v>10428.671286854318</c:v>
                </c:pt>
                <c:pt idx="8898">
                  <c:v>10429.832879371308</c:v>
                </c:pt>
                <c:pt idx="8899">
                  <c:v>10430.994469528257</c:v>
                </c:pt>
                <c:pt idx="8900">
                  <c:v>10432.156057325234</c:v>
                </c:pt>
                <c:pt idx="8901">
                  <c:v>10433.317642762107</c:v>
                </c:pt>
                <c:pt idx="8902">
                  <c:v>10434.479225838941</c:v>
                </c:pt>
                <c:pt idx="8903">
                  <c:v>10435.640806555799</c:v>
                </c:pt>
                <c:pt idx="8904">
                  <c:v>10436.802384912618</c:v>
                </c:pt>
                <c:pt idx="8905">
                  <c:v>10437.963960909399</c:v>
                </c:pt>
                <c:pt idx="8906">
                  <c:v>10439.125534546205</c:v>
                </c:pt>
                <c:pt idx="8907">
                  <c:v>10440.287105822972</c:v>
                </c:pt>
                <c:pt idx="8908">
                  <c:v>10441.448674739764</c:v>
                </c:pt>
                <c:pt idx="8909">
                  <c:v>10442.610241296517</c:v>
                </c:pt>
                <c:pt idx="8910">
                  <c:v>10443.771805493296</c:v>
                </c:pt>
                <c:pt idx="8911">
                  <c:v>10444.933367330101</c:v>
                </c:pt>
                <c:pt idx="8912">
                  <c:v>10446.094926806929</c:v>
                </c:pt>
                <c:pt idx="8913">
                  <c:v>10447.25648392372</c:v>
                </c:pt>
                <c:pt idx="8914">
                  <c:v>10448.4180386806</c:v>
                </c:pt>
                <c:pt idx="8915">
                  <c:v>10449.579591077507</c:v>
                </c:pt>
                <c:pt idx="8916">
                  <c:v>10450.741141114439</c:v>
                </c:pt>
                <c:pt idx="8917">
                  <c:v>10451.902688791395</c:v>
                </c:pt>
                <c:pt idx="8918">
                  <c:v>10453.064234108379</c:v>
                </c:pt>
                <c:pt idx="8919">
                  <c:v>10454.225777065451</c:v>
                </c:pt>
                <c:pt idx="8920">
                  <c:v>10455.387317662549</c:v>
                </c:pt>
                <c:pt idx="8921">
                  <c:v>10456.548855899739</c:v>
                </c:pt>
                <c:pt idx="8922">
                  <c:v>10457.710391777016</c:v>
                </c:pt>
                <c:pt idx="8923">
                  <c:v>10458.871925294321</c:v>
                </c:pt>
                <c:pt idx="8924">
                  <c:v>10460.033456451714</c:v>
                </c:pt>
                <c:pt idx="8925">
                  <c:v>10461.194985249134</c:v>
                </c:pt>
                <c:pt idx="8926">
                  <c:v>10462.356511686708</c:v>
                </c:pt>
                <c:pt idx="8927">
                  <c:v>10463.518035764373</c:v>
                </c:pt>
                <c:pt idx="8928">
                  <c:v>10464.679557482063</c:v>
                </c:pt>
                <c:pt idx="8929">
                  <c:v>10465.841076839908</c:v>
                </c:pt>
                <c:pt idx="8930">
                  <c:v>10467.002593837842</c:v>
                </c:pt>
                <c:pt idx="8931">
                  <c:v>10468.164108475867</c:v>
                </c:pt>
                <c:pt idx="8932">
                  <c:v>10469.325620754047</c:v>
                </c:pt>
                <c:pt idx="8933">
                  <c:v>10470.487130672316</c:v>
                </c:pt>
                <c:pt idx="8934">
                  <c:v>10471.648638230678</c:v>
                </c:pt>
                <c:pt idx="8935">
                  <c:v>10472.810143429191</c:v>
                </c:pt>
                <c:pt idx="8936">
                  <c:v>10473.971646267861</c:v>
                </c:pt>
                <c:pt idx="8937">
                  <c:v>10475.133146746686</c:v>
                </c:pt>
                <c:pt idx="8938">
                  <c:v>10476.2946448656</c:v>
                </c:pt>
                <c:pt idx="8939">
                  <c:v>10477.456140624668</c:v>
                </c:pt>
                <c:pt idx="8940">
                  <c:v>10478.617634023893</c:v>
                </c:pt>
                <c:pt idx="8941">
                  <c:v>10479.779125063271</c:v>
                </c:pt>
                <c:pt idx="8942">
                  <c:v>10480.940613742805</c:v>
                </c:pt>
                <c:pt idx="8943">
                  <c:v>10482.102100062493</c:v>
                </c:pt>
                <c:pt idx="8944">
                  <c:v>10483.263584022401</c:v>
                </c:pt>
                <c:pt idx="8945">
                  <c:v>10484.425065622463</c:v>
                </c:pt>
                <c:pt idx="8946">
                  <c:v>10485.586544862679</c:v>
                </c:pt>
                <c:pt idx="8947">
                  <c:v>10486.748021743117</c:v>
                </c:pt>
                <c:pt idx="8948">
                  <c:v>10487.909496263708</c:v>
                </c:pt>
                <c:pt idx="8949">
                  <c:v>10489.070968424518</c:v>
                </c:pt>
                <c:pt idx="8950">
                  <c:v>10490.232438225483</c:v>
                </c:pt>
                <c:pt idx="8951">
                  <c:v>10491.393905666733</c:v>
                </c:pt>
                <c:pt idx="8952">
                  <c:v>10492.555370748138</c:v>
                </c:pt>
                <c:pt idx="8953">
                  <c:v>10493.71683346976</c:v>
                </c:pt>
                <c:pt idx="8954">
                  <c:v>10494.878293831604</c:v>
                </c:pt>
                <c:pt idx="8955">
                  <c:v>10496.039751833665</c:v>
                </c:pt>
                <c:pt idx="8956">
                  <c:v>10497.201207475948</c:v>
                </c:pt>
                <c:pt idx="8957">
                  <c:v>10498.362660758448</c:v>
                </c:pt>
                <c:pt idx="8958">
                  <c:v>10499.524111681234</c:v>
                </c:pt>
                <c:pt idx="8959">
                  <c:v>10500.685560244237</c:v>
                </c:pt>
                <c:pt idx="8960">
                  <c:v>10501.847006447526</c:v>
                </c:pt>
                <c:pt idx="8961">
                  <c:v>10503.008450291034</c:v>
                </c:pt>
                <c:pt idx="8962">
                  <c:v>10504.169891774762</c:v>
                </c:pt>
                <c:pt idx="8963">
                  <c:v>10505.331330898773</c:v>
                </c:pt>
                <c:pt idx="8964">
                  <c:v>10506.492767663069</c:v>
                </c:pt>
                <c:pt idx="8965">
                  <c:v>10507.654202067648</c:v>
                </c:pt>
                <c:pt idx="8966">
                  <c:v>10508.815634112447</c:v>
                </c:pt>
                <c:pt idx="8967">
                  <c:v>10509.977063797594</c:v>
                </c:pt>
                <c:pt idx="8968">
                  <c:v>10511.13849112296</c:v>
                </c:pt>
                <c:pt idx="8969">
                  <c:v>10512.299916088676</c:v>
                </c:pt>
                <c:pt idx="8970">
                  <c:v>10513.461338694675</c:v>
                </c:pt>
                <c:pt idx="8971">
                  <c:v>10514.622758940959</c:v>
                </c:pt>
                <c:pt idx="8972">
                  <c:v>10515.784176827527</c:v>
                </c:pt>
                <c:pt idx="8973">
                  <c:v>10516.945592354443</c:v>
                </c:pt>
                <c:pt idx="8974">
                  <c:v>10518.107005521642</c:v>
                </c:pt>
                <c:pt idx="8975">
                  <c:v>10519.268416329192</c:v>
                </c:pt>
                <c:pt idx="8976">
                  <c:v>10520.429824777024</c:v>
                </c:pt>
                <c:pt idx="8977">
                  <c:v>10521.591230865206</c:v>
                </c:pt>
                <c:pt idx="8978">
                  <c:v>10522.752634593737</c:v>
                </c:pt>
                <c:pt idx="8979">
                  <c:v>10523.914035962551</c:v>
                </c:pt>
                <c:pt idx="8980">
                  <c:v>10525.075434971777</c:v>
                </c:pt>
                <c:pt idx="8981">
                  <c:v>10526.236831621289</c:v>
                </c:pt>
                <c:pt idx="8982">
                  <c:v>10527.398225911214</c:v>
                </c:pt>
                <c:pt idx="8983">
                  <c:v>10528.559617841487</c:v>
                </c:pt>
                <c:pt idx="8984">
                  <c:v>10529.721007412109</c:v>
                </c:pt>
                <c:pt idx="8985">
                  <c:v>10530.88239462308</c:v>
                </c:pt>
                <c:pt idx="8986">
                  <c:v>10532.043779474399</c:v>
                </c:pt>
                <c:pt idx="8987">
                  <c:v>10533.205161966132</c:v>
                </c:pt>
                <c:pt idx="8988">
                  <c:v>10534.366542098278</c:v>
                </c:pt>
                <c:pt idx="8989">
                  <c:v>10535.527919870772</c:v>
                </c:pt>
                <c:pt idx="8990">
                  <c:v>10536.689295283615</c:v>
                </c:pt>
                <c:pt idx="8991">
                  <c:v>10537.850668336936</c:v>
                </c:pt>
                <c:pt idx="8992">
                  <c:v>10539.012039030607</c:v>
                </c:pt>
                <c:pt idx="8993">
                  <c:v>10540.173407364689</c:v>
                </c:pt>
                <c:pt idx="8994">
                  <c:v>10541.334773339186</c:v>
                </c:pt>
                <c:pt idx="8995">
                  <c:v>10542.496136954096</c:v>
                </c:pt>
                <c:pt idx="8996">
                  <c:v>10543.657498209419</c:v>
                </c:pt>
                <c:pt idx="8997">
                  <c:v>10544.81885710522</c:v>
                </c:pt>
                <c:pt idx="8998">
                  <c:v>10545.980213641369</c:v>
                </c:pt>
                <c:pt idx="8999">
                  <c:v>10547.141567817996</c:v>
                </c:pt>
                <c:pt idx="9000">
                  <c:v>10548.302919635038</c:v>
                </c:pt>
                <c:pt idx="9001">
                  <c:v>10549.464269092556</c:v>
                </c:pt>
                <c:pt idx="9002">
                  <c:v>10550.625616190488</c:v>
                </c:pt>
                <c:pt idx="9003">
                  <c:v>10551.786960928897</c:v>
                </c:pt>
                <c:pt idx="9004">
                  <c:v>10552.948303307785</c:v>
                </c:pt>
                <c:pt idx="9005">
                  <c:v>10554.109643327087</c:v>
                </c:pt>
                <c:pt idx="9006">
                  <c:v>10555.270980986865</c:v>
                </c:pt>
                <c:pt idx="9007">
                  <c:v>10556.432316287186</c:v>
                </c:pt>
                <c:pt idx="9008">
                  <c:v>10557.593649227922</c:v>
                </c:pt>
                <c:pt idx="9009">
                  <c:v>10558.754979809135</c:v>
                </c:pt>
                <c:pt idx="9010">
                  <c:v>10559.916308030824</c:v>
                </c:pt>
                <c:pt idx="9011">
                  <c:v>10561.077633892994</c:v>
                </c:pt>
                <c:pt idx="9012">
                  <c:v>10562.238957395704</c:v>
                </c:pt>
                <c:pt idx="9013">
                  <c:v>10563.400278538893</c:v>
                </c:pt>
                <c:pt idx="9014">
                  <c:v>10564.561597322625</c:v>
                </c:pt>
                <c:pt idx="9015">
                  <c:v>10565.722913746835</c:v>
                </c:pt>
                <c:pt idx="9016">
                  <c:v>10566.884227811586</c:v>
                </c:pt>
                <c:pt idx="9017">
                  <c:v>10568.045539516817</c:v>
                </c:pt>
                <c:pt idx="9018">
                  <c:v>10569.206848862588</c:v>
                </c:pt>
                <c:pt idx="9019">
                  <c:v>10570.368155848904</c:v>
                </c:pt>
                <c:pt idx="9020">
                  <c:v>10571.529460475696</c:v>
                </c:pt>
                <c:pt idx="9021">
                  <c:v>10572.690762743097</c:v>
                </c:pt>
                <c:pt idx="9022">
                  <c:v>10573.85206265104</c:v>
                </c:pt>
                <c:pt idx="9023">
                  <c:v>10575.01336019946</c:v>
                </c:pt>
                <c:pt idx="9024">
                  <c:v>10576.174655388488</c:v>
                </c:pt>
                <c:pt idx="9025">
                  <c:v>10577.335948218124</c:v>
                </c:pt>
                <c:pt idx="9026">
                  <c:v>10578.497238688236</c:v>
                </c:pt>
                <c:pt idx="9027">
                  <c:v>10579.658526798956</c:v>
                </c:pt>
                <c:pt idx="9028">
                  <c:v>10580.819812550219</c:v>
                </c:pt>
                <c:pt idx="9029">
                  <c:v>10581.981095942088</c:v>
                </c:pt>
                <c:pt idx="9030">
                  <c:v>10583.142376974565</c:v>
                </c:pt>
                <c:pt idx="9031">
                  <c:v>10584.303655647585</c:v>
                </c:pt>
                <c:pt idx="9032">
                  <c:v>10585.464931961211</c:v>
                </c:pt>
                <c:pt idx="9033">
                  <c:v>10586.626205915445</c:v>
                </c:pt>
                <c:pt idx="9034">
                  <c:v>10587.787477510286</c:v>
                </c:pt>
                <c:pt idx="9035">
                  <c:v>10588.948746745671</c:v>
                </c:pt>
                <c:pt idx="9036">
                  <c:v>10590.110013621726</c:v>
                </c:pt>
                <c:pt idx="9037">
                  <c:v>10591.271278138389</c:v>
                </c:pt>
                <c:pt idx="9038">
                  <c:v>10592.432540295658</c:v>
                </c:pt>
                <c:pt idx="9039">
                  <c:v>10593.5938000936</c:v>
                </c:pt>
                <c:pt idx="9040">
                  <c:v>10594.755057532084</c:v>
                </c:pt>
                <c:pt idx="9041">
                  <c:v>10595.916312611304</c:v>
                </c:pt>
                <c:pt idx="9042">
                  <c:v>10597.077565331068</c:v>
                </c:pt>
                <c:pt idx="9043">
                  <c:v>10598.238815691568</c:v>
                </c:pt>
                <c:pt idx="9044">
                  <c:v>10599.400063692608</c:v>
                </c:pt>
                <c:pt idx="9045">
                  <c:v>10600.561309334387</c:v>
                </c:pt>
                <c:pt idx="9046">
                  <c:v>10601.722552616839</c:v>
                </c:pt>
                <c:pt idx="9047">
                  <c:v>10602.883793539895</c:v>
                </c:pt>
                <c:pt idx="9048">
                  <c:v>10604.045032103626</c:v>
                </c:pt>
                <c:pt idx="9049">
                  <c:v>10605.206268308091</c:v>
                </c:pt>
                <c:pt idx="9050">
                  <c:v>10606.367502153164</c:v>
                </c:pt>
                <c:pt idx="9051">
                  <c:v>10607.528733638974</c:v>
                </c:pt>
                <c:pt idx="9052">
                  <c:v>10608.689962765455</c:v>
                </c:pt>
                <c:pt idx="9053">
                  <c:v>10609.851189532608</c:v>
                </c:pt>
                <c:pt idx="9054">
                  <c:v>10611.012413940432</c:v>
                </c:pt>
                <c:pt idx="9055">
                  <c:v>10612.173635988995</c:v>
                </c:pt>
                <c:pt idx="9056">
                  <c:v>10613.334855678291</c:v>
                </c:pt>
                <c:pt idx="9057">
                  <c:v>10614.496073008262</c:v>
                </c:pt>
                <c:pt idx="9058">
                  <c:v>10615.657287978967</c:v>
                </c:pt>
                <c:pt idx="9059">
                  <c:v>10616.818500590411</c:v>
                </c:pt>
                <c:pt idx="9060">
                  <c:v>10617.979710842525</c:v>
                </c:pt>
                <c:pt idx="9061">
                  <c:v>10619.14091873544</c:v>
                </c:pt>
                <c:pt idx="9062">
                  <c:v>10620.302124269027</c:v>
                </c:pt>
                <c:pt idx="9063">
                  <c:v>10621.463327443415</c:v>
                </c:pt>
                <c:pt idx="9064">
                  <c:v>10622.624528258475</c:v>
                </c:pt>
                <c:pt idx="9065">
                  <c:v>10623.785726714335</c:v>
                </c:pt>
                <c:pt idx="9066">
                  <c:v>10624.946922810934</c:v>
                </c:pt>
                <c:pt idx="9067">
                  <c:v>10626.108116548332</c:v>
                </c:pt>
                <c:pt idx="9068">
                  <c:v>10627.269307926468</c:v>
                </c:pt>
                <c:pt idx="9069">
                  <c:v>10628.430496945339</c:v>
                </c:pt>
                <c:pt idx="9070">
                  <c:v>10629.591683605011</c:v>
                </c:pt>
                <c:pt idx="9071">
                  <c:v>10630.752867905485</c:v>
                </c:pt>
                <c:pt idx="9072">
                  <c:v>10631.914049846695</c:v>
                </c:pt>
                <c:pt idx="9073">
                  <c:v>10633.075229428772</c:v>
                </c:pt>
                <c:pt idx="9074">
                  <c:v>10634.236406651584</c:v>
                </c:pt>
                <c:pt idx="9075">
                  <c:v>10635.397581515197</c:v>
                </c:pt>
                <c:pt idx="9076">
                  <c:v>10636.558754019612</c:v>
                </c:pt>
                <c:pt idx="9077">
                  <c:v>10637.719924164827</c:v>
                </c:pt>
                <c:pt idx="9078">
                  <c:v>10638.881091950909</c:v>
                </c:pt>
                <c:pt idx="9079">
                  <c:v>10640.042257377727</c:v>
                </c:pt>
                <c:pt idx="9080">
                  <c:v>10641.20342044541</c:v>
                </c:pt>
                <c:pt idx="9081">
                  <c:v>10642.364581153894</c:v>
                </c:pt>
                <c:pt idx="9082">
                  <c:v>10643.525739503244</c:v>
                </c:pt>
                <c:pt idx="9083">
                  <c:v>10644.68689549346</c:v>
                </c:pt>
                <c:pt idx="9084">
                  <c:v>10645.848049124477</c:v>
                </c:pt>
                <c:pt idx="9085">
                  <c:v>10647.009200396295</c:v>
                </c:pt>
                <c:pt idx="9086">
                  <c:v>10648.170349309044</c:v>
                </c:pt>
                <c:pt idx="9087">
                  <c:v>10649.331495862592</c:v>
                </c:pt>
                <c:pt idx="9088">
                  <c:v>10650.492640057009</c:v>
                </c:pt>
                <c:pt idx="9089">
                  <c:v>10651.65378189229</c:v>
                </c:pt>
                <c:pt idx="9090">
                  <c:v>10652.814921368501</c:v>
                </c:pt>
                <c:pt idx="9091">
                  <c:v>10653.976058485512</c:v>
                </c:pt>
                <c:pt idx="9092">
                  <c:v>10655.137193243456</c:v>
                </c:pt>
                <c:pt idx="9093">
                  <c:v>10656.298325642263</c:v>
                </c:pt>
                <c:pt idx="9094">
                  <c:v>10657.459455681937</c:v>
                </c:pt>
                <c:pt idx="9095">
                  <c:v>10658.620583362543</c:v>
                </c:pt>
                <c:pt idx="9096">
                  <c:v>10659.781708684013</c:v>
                </c:pt>
                <c:pt idx="9097">
                  <c:v>10660.942831646413</c:v>
                </c:pt>
                <c:pt idx="9098">
                  <c:v>10662.103952249679</c:v>
                </c:pt>
                <c:pt idx="9099">
                  <c:v>10663.265070493941</c:v>
                </c:pt>
                <c:pt idx="9100">
                  <c:v>10664.426186379067</c:v>
                </c:pt>
                <c:pt idx="9101">
                  <c:v>10665.587299905124</c:v>
                </c:pt>
                <c:pt idx="9102">
                  <c:v>10666.748411072047</c:v>
                </c:pt>
                <c:pt idx="9103">
                  <c:v>10667.909519879966</c:v>
                </c:pt>
                <c:pt idx="9104">
                  <c:v>10669.070626328814</c:v>
                </c:pt>
                <c:pt idx="9105">
                  <c:v>10670.231730418656</c:v>
                </c:pt>
                <c:pt idx="9106">
                  <c:v>10671.392832149366</c:v>
                </c:pt>
                <c:pt idx="9107">
                  <c:v>10672.55393152107</c:v>
                </c:pt>
                <c:pt idx="9108">
                  <c:v>10673.715028533703</c:v>
                </c:pt>
                <c:pt idx="9109">
                  <c:v>10674.876123187332</c:v>
                </c:pt>
                <c:pt idx="9110">
                  <c:v>10676.037215481892</c:v>
                </c:pt>
                <c:pt idx="9111">
                  <c:v>10677.198305417447</c:v>
                </c:pt>
                <c:pt idx="9112">
                  <c:v>10678.359392993932</c:v>
                </c:pt>
                <c:pt idx="9113">
                  <c:v>10679.520478211412</c:v>
                </c:pt>
                <c:pt idx="9114">
                  <c:v>10680.681561069887</c:v>
                </c:pt>
                <c:pt idx="9115">
                  <c:v>10681.842641569421</c:v>
                </c:pt>
                <c:pt idx="9116">
                  <c:v>10683.003719709886</c:v>
                </c:pt>
                <c:pt idx="9117">
                  <c:v>10684.164795491346</c:v>
                </c:pt>
                <c:pt idx="9118">
                  <c:v>10685.3258689138</c:v>
                </c:pt>
                <c:pt idx="9119">
                  <c:v>10686.486939977314</c:v>
                </c:pt>
                <c:pt idx="9120">
                  <c:v>10687.648008681759</c:v>
                </c:pt>
                <c:pt idx="9121">
                  <c:v>10688.809075027262</c:v>
                </c:pt>
                <c:pt idx="9122">
                  <c:v>10689.970139013827</c:v>
                </c:pt>
                <c:pt idx="9123">
                  <c:v>10691.131200641386</c:v>
                </c:pt>
                <c:pt idx="9124">
                  <c:v>10692.292259910004</c:v>
                </c:pt>
                <c:pt idx="9125">
                  <c:v>10693.453316819618</c:v>
                </c:pt>
                <c:pt idx="9126">
                  <c:v>10694.614371370291</c:v>
                </c:pt>
                <c:pt idx="9127">
                  <c:v>10695.775423562023</c:v>
                </c:pt>
                <c:pt idx="9128">
                  <c:v>10696.936473394815</c:v>
                </c:pt>
                <c:pt idx="9129">
                  <c:v>10698.097520868667</c:v>
                </c:pt>
                <c:pt idx="9130">
                  <c:v>10699.258565983515</c:v>
                </c:pt>
                <c:pt idx="9131">
                  <c:v>10700.419608739485</c:v>
                </c:pt>
                <c:pt idx="9132">
                  <c:v>10701.580649136517</c:v>
                </c:pt>
                <c:pt idx="9133">
                  <c:v>10702.74168717467</c:v>
                </c:pt>
                <c:pt idx="9134">
                  <c:v>10703.90272285382</c:v>
                </c:pt>
                <c:pt idx="9135">
                  <c:v>10705.063756174095</c:v>
                </c:pt>
                <c:pt idx="9136">
                  <c:v>10706.224787135492</c:v>
                </c:pt>
                <c:pt idx="9137">
                  <c:v>10707.385815737951</c:v>
                </c:pt>
                <c:pt idx="9138">
                  <c:v>10708.546841981533</c:v>
                </c:pt>
                <c:pt idx="9139">
                  <c:v>10709.707865866174</c:v>
                </c:pt>
                <c:pt idx="9140">
                  <c:v>10710.86888739194</c:v>
                </c:pt>
                <c:pt idx="9141">
                  <c:v>10712.029906558831</c:v>
                </c:pt>
                <c:pt idx="9142">
                  <c:v>10713.190923366845</c:v>
                </c:pt>
                <c:pt idx="9143">
                  <c:v>10714.351937815984</c:v>
                </c:pt>
                <c:pt idx="9144">
                  <c:v>10715.512949906248</c:v>
                </c:pt>
                <c:pt idx="9145">
                  <c:v>10716.673959637699</c:v>
                </c:pt>
                <c:pt idx="9146">
                  <c:v>10717.834967010211</c:v>
                </c:pt>
                <c:pt idx="9147">
                  <c:v>10718.995972023911</c:v>
                </c:pt>
                <c:pt idx="9148">
                  <c:v>10720.156974678735</c:v>
                </c:pt>
                <c:pt idx="9149">
                  <c:v>10721.317974974683</c:v>
                </c:pt>
                <c:pt idx="9150">
                  <c:v>10722.478972911822</c:v>
                </c:pt>
                <c:pt idx="9151">
                  <c:v>10723.639968490148</c:v>
                </c:pt>
                <c:pt idx="9152">
                  <c:v>10724.8009617096</c:v>
                </c:pt>
                <c:pt idx="9153">
                  <c:v>10725.961952570238</c:v>
                </c:pt>
                <c:pt idx="9154">
                  <c:v>10727.122941072066</c:v>
                </c:pt>
                <c:pt idx="9155">
                  <c:v>10728.283927215085</c:v>
                </c:pt>
                <c:pt idx="9156">
                  <c:v>10729.444910999226</c:v>
                </c:pt>
                <c:pt idx="9157">
                  <c:v>10730.605892424621</c:v>
                </c:pt>
                <c:pt idx="9158">
                  <c:v>10731.766871491205</c:v>
                </c:pt>
                <c:pt idx="9159">
                  <c:v>10732.927848198979</c:v>
                </c:pt>
                <c:pt idx="9160">
                  <c:v>10734.088822547939</c:v>
                </c:pt>
                <c:pt idx="9161">
                  <c:v>10735.249794538155</c:v>
                </c:pt>
                <c:pt idx="9162">
                  <c:v>10736.410764169559</c:v>
                </c:pt>
                <c:pt idx="9163">
                  <c:v>10737.571731442151</c:v>
                </c:pt>
                <c:pt idx="9164">
                  <c:v>10738.732696355999</c:v>
                </c:pt>
                <c:pt idx="9165">
                  <c:v>10739.893658911098</c:v>
                </c:pt>
                <c:pt idx="9166">
                  <c:v>10741.054619107386</c:v>
                </c:pt>
                <c:pt idx="9167">
                  <c:v>10742.215576944929</c:v>
                </c:pt>
                <c:pt idx="9168">
                  <c:v>10743.376532423725</c:v>
                </c:pt>
                <c:pt idx="9169">
                  <c:v>10744.537485543775</c:v>
                </c:pt>
                <c:pt idx="9170">
                  <c:v>10745.698436305078</c:v>
                </c:pt>
                <c:pt idx="9171">
                  <c:v>10746.859384707634</c:v>
                </c:pt>
                <c:pt idx="9172">
                  <c:v>10748.020330751444</c:v>
                </c:pt>
                <c:pt idx="9173">
                  <c:v>10749.181274436571</c:v>
                </c:pt>
                <c:pt idx="9174">
                  <c:v>10750.342215762888</c:v>
                </c:pt>
                <c:pt idx="9175">
                  <c:v>10751.503154730523</c:v>
                </c:pt>
                <c:pt idx="9176">
                  <c:v>10752.664091339477</c:v>
                </c:pt>
                <c:pt idx="9177">
                  <c:v>10753.825025589682</c:v>
                </c:pt>
                <c:pt idx="9178">
                  <c:v>10754.985957481143</c:v>
                </c:pt>
                <c:pt idx="9179">
                  <c:v>10756.146887013985</c:v>
                </c:pt>
                <c:pt idx="9180">
                  <c:v>10757.307814188081</c:v>
                </c:pt>
                <c:pt idx="9181">
                  <c:v>10758.468739003496</c:v>
                </c:pt>
                <c:pt idx="9182">
                  <c:v>10759.629661460165</c:v>
                </c:pt>
                <c:pt idx="9183">
                  <c:v>10760.790581558214</c:v>
                </c:pt>
                <c:pt idx="9184">
                  <c:v>10761.951499297584</c:v>
                </c:pt>
                <c:pt idx="9185">
                  <c:v>10763.112414678206</c:v>
                </c:pt>
                <c:pt idx="9186">
                  <c:v>10764.273327700212</c:v>
                </c:pt>
                <c:pt idx="9187">
                  <c:v>10765.434238363599</c:v>
                </c:pt>
                <c:pt idx="9188">
                  <c:v>10766.595146668242</c:v>
                </c:pt>
                <c:pt idx="9189">
                  <c:v>10767.756052614266</c:v>
                </c:pt>
                <c:pt idx="9190">
                  <c:v>10768.916956201672</c:v>
                </c:pt>
                <c:pt idx="9191">
                  <c:v>10770.077857430397</c:v>
                </c:pt>
                <c:pt idx="9192">
                  <c:v>10771.238756300441</c:v>
                </c:pt>
                <c:pt idx="9193">
                  <c:v>10772.399652811931</c:v>
                </c:pt>
                <c:pt idx="9194">
                  <c:v>10773.56054696474</c:v>
                </c:pt>
                <c:pt idx="9195">
                  <c:v>10774.721438758932</c:v>
                </c:pt>
                <c:pt idx="9196">
                  <c:v>10775.882328194506</c:v>
                </c:pt>
                <c:pt idx="9197">
                  <c:v>10777.043215271462</c:v>
                </c:pt>
                <c:pt idx="9198">
                  <c:v>10778.204099989802</c:v>
                </c:pt>
                <c:pt idx="9199">
                  <c:v>10779.364982349525</c:v>
                </c:pt>
                <c:pt idx="9200">
                  <c:v>10780.525862350631</c:v>
                </c:pt>
                <c:pt idx="9201">
                  <c:v>10781.686739993183</c:v>
                </c:pt>
                <c:pt idx="9202">
                  <c:v>10782.847615277118</c:v>
                </c:pt>
                <c:pt idx="9203">
                  <c:v>10784.008488202502</c:v>
                </c:pt>
                <c:pt idx="9204">
                  <c:v>10785.169358769268</c:v>
                </c:pt>
                <c:pt idx="9205">
                  <c:v>10786.330226977416</c:v>
                </c:pt>
                <c:pt idx="9206">
                  <c:v>10787.491092827011</c:v>
                </c:pt>
                <c:pt idx="9207">
                  <c:v>10788.651956318119</c:v>
                </c:pt>
                <c:pt idx="9208">
                  <c:v>10789.812817450545</c:v>
                </c:pt>
                <c:pt idx="9209">
                  <c:v>10790.973676224483</c:v>
                </c:pt>
                <c:pt idx="9210">
                  <c:v>10792.13453263987</c:v>
                </c:pt>
                <c:pt idx="9211">
                  <c:v>10793.295386696702</c:v>
                </c:pt>
                <c:pt idx="9212">
                  <c:v>10794.456238394918</c:v>
                </c:pt>
                <c:pt idx="9213">
                  <c:v>10795.617087734645</c:v>
                </c:pt>
                <c:pt idx="9214">
                  <c:v>10796.777934715885</c:v>
                </c:pt>
                <c:pt idx="9215">
                  <c:v>10797.938779338507</c:v>
                </c:pt>
                <c:pt idx="9216">
                  <c:v>10799.099621602641</c:v>
                </c:pt>
                <c:pt idx="9217">
                  <c:v>10800.260461508287</c:v>
                </c:pt>
                <c:pt idx="9218">
                  <c:v>10801.421299055382</c:v>
                </c:pt>
                <c:pt idx="9219">
                  <c:v>10802.582134243989</c:v>
                </c:pt>
                <c:pt idx="9220">
                  <c:v>10803.74296707404</c:v>
                </c:pt>
                <c:pt idx="9221">
                  <c:v>10804.903797545607</c:v>
                </c:pt>
                <c:pt idx="9222">
                  <c:v>10806.064625658684</c:v>
                </c:pt>
                <c:pt idx="9223">
                  <c:v>10807.225451413273</c:v>
                </c:pt>
                <c:pt idx="9224">
                  <c:v>10808.386274809374</c:v>
                </c:pt>
                <c:pt idx="9225">
                  <c:v>10809.547095847052</c:v>
                </c:pt>
                <c:pt idx="9226">
                  <c:v>10810.707914526178</c:v>
                </c:pt>
                <c:pt idx="9227">
                  <c:v>10811.868730846816</c:v>
                </c:pt>
                <c:pt idx="9228">
                  <c:v>10813.029544809029</c:v>
                </c:pt>
                <c:pt idx="9229">
                  <c:v>10814.190356412755</c:v>
                </c:pt>
                <c:pt idx="9230">
                  <c:v>10815.351165658059</c:v>
                </c:pt>
                <c:pt idx="9231">
                  <c:v>10816.511972544873</c:v>
                </c:pt>
                <c:pt idx="9232">
                  <c:v>10817.672777073201</c:v>
                </c:pt>
                <c:pt idx="9233">
                  <c:v>10818.833579243168</c:v>
                </c:pt>
                <c:pt idx="9234">
                  <c:v>10819.994379054649</c:v>
                </c:pt>
                <c:pt idx="9235">
                  <c:v>10821.155176507706</c:v>
                </c:pt>
                <c:pt idx="9236">
                  <c:v>10822.31597160234</c:v>
                </c:pt>
                <c:pt idx="9237">
                  <c:v>10823.476764338486</c:v>
                </c:pt>
                <c:pt idx="9238">
                  <c:v>10824.637554716272</c:v>
                </c:pt>
                <c:pt idx="9239">
                  <c:v>10825.798342735636</c:v>
                </c:pt>
                <c:pt idx="9240">
                  <c:v>10826.959128396576</c:v>
                </c:pt>
                <c:pt idx="9241">
                  <c:v>10828.119911699157</c:v>
                </c:pt>
                <c:pt idx="9242">
                  <c:v>10829.280692643251</c:v>
                </c:pt>
                <c:pt idx="9243">
                  <c:v>10830.441471229051</c:v>
                </c:pt>
                <c:pt idx="9244">
                  <c:v>10831.602247456362</c:v>
                </c:pt>
                <c:pt idx="9245">
                  <c:v>10832.763021325314</c:v>
                </c:pt>
                <c:pt idx="9246">
                  <c:v>10833.923792835909</c:v>
                </c:pt>
                <c:pt idx="9247">
                  <c:v>10835.084561988144</c:v>
                </c:pt>
                <c:pt idx="9248">
                  <c:v>10836.245328781955</c:v>
                </c:pt>
                <c:pt idx="9249">
                  <c:v>10837.406093217409</c:v>
                </c:pt>
                <c:pt idx="9250">
                  <c:v>10838.566855294504</c:v>
                </c:pt>
                <c:pt idx="9251">
                  <c:v>10839.72761501324</c:v>
                </c:pt>
                <c:pt idx="9252">
                  <c:v>10840.888372373682</c:v>
                </c:pt>
                <c:pt idx="9253">
                  <c:v>10842.0491273757</c:v>
                </c:pt>
                <c:pt idx="9254">
                  <c:v>10843.209880019425</c:v>
                </c:pt>
                <c:pt idx="9255">
                  <c:v>10844.370630304726</c:v>
                </c:pt>
                <c:pt idx="9256">
                  <c:v>10845.531378231797</c:v>
                </c:pt>
                <c:pt idx="9257">
                  <c:v>10846.692123800445</c:v>
                </c:pt>
                <c:pt idx="9258">
                  <c:v>10847.852867010864</c:v>
                </c:pt>
                <c:pt idx="9259">
                  <c:v>10849.01360786286</c:v>
                </c:pt>
                <c:pt idx="9260">
                  <c:v>10850.174346356625</c:v>
                </c:pt>
                <c:pt idx="9261">
                  <c:v>10851.335082492034</c:v>
                </c:pt>
                <c:pt idx="9262">
                  <c:v>10852.495816269147</c:v>
                </c:pt>
                <c:pt idx="9263">
                  <c:v>10853.656547687966</c:v>
                </c:pt>
                <c:pt idx="9264">
                  <c:v>10854.817276748492</c:v>
                </c:pt>
                <c:pt idx="9265">
                  <c:v>10855.978003450722</c:v>
                </c:pt>
                <c:pt idx="9266">
                  <c:v>10857.13872779466</c:v>
                </c:pt>
                <c:pt idx="9267">
                  <c:v>10858.299449780303</c:v>
                </c:pt>
                <c:pt idx="9268">
                  <c:v>10859.460169407716</c:v>
                </c:pt>
                <c:pt idx="9269">
                  <c:v>10860.620886676836</c:v>
                </c:pt>
                <c:pt idx="9270">
                  <c:v>10861.78160158766</c:v>
                </c:pt>
                <c:pt idx="9271">
                  <c:v>10862.942314140257</c:v>
                </c:pt>
                <c:pt idx="9272">
                  <c:v>10864.103024334558</c:v>
                </c:pt>
                <c:pt idx="9273">
                  <c:v>10865.263732170632</c:v>
                </c:pt>
                <c:pt idx="9274">
                  <c:v>10866.424437648473</c:v>
                </c:pt>
                <c:pt idx="9275">
                  <c:v>10867.585140768022</c:v>
                </c:pt>
                <c:pt idx="9276">
                  <c:v>10868.745841529406</c:v>
                </c:pt>
                <c:pt idx="9277">
                  <c:v>10869.906539932497</c:v>
                </c:pt>
                <c:pt idx="9278">
                  <c:v>10871.067235977356</c:v>
                </c:pt>
                <c:pt idx="9279">
                  <c:v>10872.227929663988</c:v>
                </c:pt>
                <c:pt idx="9280">
                  <c:v>10873.388620992455</c:v>
                </c:pt>
                <c:pt idx="9281">
                  <c:v>10874.549309962691</c:v>
                </c:pt>
                <c:pt idx="9282">
                  <c:v>10875.709996574698</c:v>
                </c:pt>
                <c:pt idx="9283">
                  <c:v>10876.870680828477</c:v>
                </c:pt>
                <c:pt idx="9284">
                  <c:v>10878.03136272409</c:v>
                </c:pt>
                <c:pt idx="9285">
                  <c:v>10879.192042261473</c:v>
                </c:pt>
                <c:pt idx="9286">
                  <c:v>10880.352719440692</c:v>
                </c:pt>
                <c:pt idx="9287">
                  <c:v>10881.513394261747</c:v>
                </c:pt>
                <c:pt idx="9288">
                  <c:v>10882.67406672457</c:v>
                </c:pt>
                <c:pt idx="9289">
                  <c:v>10883.834736829296</c:v>
                </c:pt>
                <c:pt idx="9290">
                  <c:v>10884.995404575791</c:v>
                </c:pt>
                <c:pt idx="9291">
                  <c:v>10886.156069964121</c:v>
                </c:pt>
                <c:pt idx="9292">
                  <c:v>10887.316732994286</c:v>
                </c:pt>
                <c:pt idx="9293">
                  <c:v>10888.477393666286</c:v>
                </c:pt>
                <c:pt idx="9294">
                  <c:v>10889.638051980188</c:v>
                </c:pt>
                <c:pt idx="9295">
                  <c:v>10890.798707935859</c:v>
                </c:pt>
                <c:pt idx="9296">
                  <c:v>10891.959361533494</c:v>
                </c:pt>
                <c:pt idx="9297">
                  <c:v>10893.120012772899</c:v>
                </c:pt>
                <c:pt idx="9298">
                  <c:v>10894.280661654206</c:v>
                </c:pt>
                <c:pt idx="9299">
                  <c:v>10895.441308177411</c:v>
                </c:pt>
                <c:pt idx="9300">
                  <c:v>10896.601952342451</c:v>
                </c:pt>
                <c:pt idx="9301">
                  <c:v>10897.762594149393</c:v>
                </c:pt>
                <c:pt idx="9302">
                  <c:v>10898.923233598169</c:v>
                </c:pt>
                <c:pt idx="9303">
                  <c:v>10900.083870688908</c:v>
                </c:pt>
                <c:pt idx="9304">
                  <c:v>10901.244505421484</c:v>
                </c:pt>
                <c:pt idx="9305">
                  <c:v>10902.405137796024</c:v>
                </c:pt>
                <c:pt idx="9306">
                  <c:v>10903.565767812399</c:v>
                </c:pt>
                <c:pt idx="9307">
                  <c:v>10904.72639547074</c:v>
                </c:pt>
                <c:pt idx="9308">
                  <c:v>10905.887020770979</c:v>
                </c:pt>
                <c:pt idx="9309">
                  <c:v>10907.047643713116</c:v>
                </c:pt>
                <c:pt idx="9310">
                  <c:v>10908.208264297222</c:v>
                </c:pt>
                <c:pt idx="9311">
                  <c:v>10909.368882523224</c:v>
                </c:pt>
                <c:pt idx="9312">
                  <c:v>10910.529498391128</c:v>
                </c:pt>
                <c:pt idx="9313">
                  <c:v>10911.69011190106</c:v>
                </c:pt>
                <c:pt idx="9314">
                  <c:v>10912.850723052828</c:v>
                </c:pt>
                <c:pt idx="9315">
                  <c:v>10914.011331846625</c:v>
                </c:pt>
                <c:pt idx="9316">
                  <c:v>10915.171938282321</c:v>
                </c:pt>
                <c:pt idx="9317">
                  <c:v>10916.332542360047</c:v>
                </c:pt>
                <c:pt idx="9318">
                  <c:v>10917.493144079672</c:v>
                </c:pt>
                <c:pt idx="9319">
                  <c:v>10918.653743441262</c:v>
                </c:pt>
                <c:pt idx="9320">
                  <c:v>10919.81434044488</c:v>
                </c:pt>
                <c:pt idx="9321">
                  <c:v>10920.974935090464</c:v>
                </c:pt>
                <c:pt idx="9322">
                  <c:v>10922.135527378012</c:v>
                </c:pt>
                <c:pt idx="9323">
                  <c:v>10923.296117307524</c:v>
                </c:pt>
                <c:pt idx="9324">
                  <c:v>10924.456704879065</c:v>
                </c:pt>
                <c:pt idx="9325">
                  <c:v>10925.617290092572</c:v>
                </c:pt>
                <c:pt idx="9326">
                  <c:v>10926.777872948107</c:v>
                </c:pt>
                <c:pt idx="9327">
                  <c:v>10927.938453445606</c:v>
                </c:pt>
                <c:pt idx="9328">
                  <c:v>10929.099031585134</c:v>
                </c:pt>
                <c:pt idx="9329">
                  <c:v>10930.259607366692</c:v>
                </c:pt>
                <c:pt idx="9330">
                  <c:v>10931.420180790279</c:v>
                </c:pt>
                <c:pt idx="9331">
                  <c:v>10932.58075185583</c:v>
                </c:pt>
                <c:pt idx="9332">
                  <c:v>10933.741320563475</c:v>
                </c:pt>
                <c:pt idx="9333">
                  <c:v>10934.901886913149</c:v>
                </c:pt>
                <c:pt idx="9334">
                  <c:v>10936.062450904852</c:v>
                </c:pt>
                <c:pt idx="9335">
                  <c:v>10937.223012538583</c:v>
                </c:pt>
                <c:pt idx="9336">
                  <c:v>10938.383571814409</c:v>
                </c:pt>
                <c:pt idx="9337">
                  <c:v>10939.544128732199</c:v>
                </c:pt>
                <c:pt idx="9338">
                  <c:v>10940.704683292148</c:v>
                </c:pt>
                <c:pt idx="9339">
                  <c:v>10941.865235494126</c:v>
                </c:pt>
                <c:pt idx="9340">
                  <c:v>10943.025785338132</c:v>
                </c:pt>
                <c:pt idx="9341">
                  <c:v>10944.186332824233</c:v>
                </c:pt>
                <c:pt idx="9342">
                  <c:v>10945.346877952426</c:v>
                </c:pt>
                <c:pt idx="9343">
                  <c:v>10946.507420722715</c:v>
                </c:pt>
                <c:pt idx="9344">
                  <c:v>10947.667961135032</c:v>
                </c:pt>
                <c:pt idx="9345">
                  <c:v>10948.828499189507</c:v>
                </c:pt>
                <c:pt idx="9346">
                  <c:v>10949.989034886012</c:v>
                </c:pt>
                <c:pt idx="9347">
                  <c:v>10951.149568224675</c:v>
                </c:pt>
                <c:pt idx="9348">
                  <c:v>10952.310099205431</c:v>
                </c:pt>
                <c:pt idx="9349">
                  <c:v>10953.470627828281</c:v>
                </c:pt>
                <c:pt idx="9350">
                  <c:v>10954.631154093289</c:v>
                </c:pt>
                <c:pt idx="9351">
                  <c:v>10955.791678000392</c:v>
                </c:pt>
                <c:pt idx="9352">
                  <c:v>10956.952199549589</c:v>
                </c:pt>
                <c:pt idx="9353">
                  <c:v>10958.112718740942</c:v>
                </c:pt>
                <c:pt idx="9354">
                  <c:v>10959.273235574456</c:v>
                </c:pt>
                <c:pt idx="9355">
                  <c:v>10960.433750050062</c:v>
                </c:pt>
                <c:pt idx="9356">
                  <c:v>10961.594262167891</c:v>
                </c:pt>
                <c:pt idx="9357">
                  <c:v>10962.754771927814</c:v>
                </c:pt>
                <c:pt idx="9358">
                  <c:v>10963.915279329896</c:v>
                </c:pt>
                <c:pt idx="9359">
                  <c:v>10965.075784374136</c:v>
                </c:pt>
                <c:pt idx="9360">
                  <c:v>10966.236287060534</c:v>
                </c:pt>
                <c:pt idx="9361">
                  <c:v>10967.396787389091</c:v>
                </c:pt>
                <c:pt idx="9362">
                  <c:v>10968.557285359806</c:v>
                </c:pt>
                <c:pt idx="9363">
                  <c:v>10969.717780972744</c:v>
                </c:pt>
                <c:pt idx="9364">
                  <c:v>10970.87827422784</c:v>
                </c:pt>
                <c:pt idx="9365">
                  <c:v>10972.038765125159</c:v>
                </c:pt>
                <c:pt idx="9366">
                  <c:v>10973.199253664636</c:v>
                </c:pt>
                <c:pt idx="9367">
                  <c:v>10974.359739846337</c:v>
                </c:pt>
                <c:pt idx="9368">
                  <c:v>10975.520223670195</c:v>
                </c:pt>
                <c:pt idx="9369">
                  <c:v>10976.680705136278</c:v>
                </c:pt>
                <c:pt idx="9370">
                  <c:v>10977.841184244582</c:v>
                </c:pt>
                <c:pt idx="9371">
                  <c:v>10979.001660995111</c:v>
                </c:pt>
                <c:pt idx="9372">
                  <c:v>10980.16213538786</c:v>
                </c:pt>
                <c:pt idx="9373">
                  <c:v>10981.322607422835</c:v>
                </c:pt>
                <c:pt idx="9374">
                  <c:v>10982.483077100031</c:v>
                </c:pt>
                <c:pt idx="9375">
                  <c:v>10983.64354441945</c:v>
                </c:pt>
                <c:pt idx="9376">
                  <c:v>10984.804009381158</c:v>
                </c:pt>
                <c:pt idx="9377">
                  <c:v>10985.964471985024</c:v>
                </c:pt>
                <c:pt idx="9378">
                  <c:v>10987.124932231241</c:v>
                </c:pt>
                <c:pt idx="9379">
                  <c:v>10988.285390119618</c:v>
                </c:pt>
                <c:pt idx="9380">
                  <c:v>10989.445845650347</c:v>
                </c:pt>
                <c:pt idx="9381">
                  <c:v>10990.606298823299</c:v>
                </c:pt>
                <c:pt idx="9382">
                  <c:v>10991.766749638473</c:v>
                </c:pt>
                <c:pt idx="9383">
                  <c:v>10992.927198096</c:v>
                </c:pt>
                <c:pt idx="9384">
                  <c:v>10994.08764419575</c:v>
                </c:pt>
                <c:pt idx="9385">
                  <c:v>10995.248087937787</c:v>
                </c:pt>
                <c:pt idx="9386">
                  <c:v>10996.408529322176</c:v>
                </c:pt>
                <c:pt idx="9387">
                  <c:v>10997.568968348789</c:v>
                </c:pt>
                <c:pt idx="9388">
                  <c:v>10998.729405017753</c:v>
                </c:pt>
                <c:pt idx="9389">
                  <c:v>10999.889839328942</c:v>
                </c:pt>
                <c:pt idx="9390">
                  <c:v>11001.050271282546</c:v>
                </c:pt>
                <c:pt idx="9391">
                  <c:v>11002.210700878373</c:v>
                </c:pt>
                <c:pt idx="9392">
                  <c:v>11003.371128116554</c:v>
                </c:pt>
                <c:pt idx="9393">
                  <c:v>11004.531552997021</c:v>
                </c:pt>
                <c:pt idx="9394">
                  <c:v>11005.691975519841</c:v>
                </c:pt>
                <c:pt idx="9395">
                  <c:v>11006.852395685013</c:v>
                </c:pt>
                <c:pt idx="9396">
                  <c:v>11008.012813492538</c:v>
                </c:pt>
                <c:pt idx="9397">
                  <c:v>11009.173228942349</c:v>
                </c:pt>
                <c:pt idx="9398">
                  <c:v>11010.333642034513</c:v>
                </c:pt>
                <c:pt idx="9399">
                  <c:v>11011.494052769031</c:v>
                </c:pt>
                <c:pt idx="9400">
                  <c:v>11012.654461145963</c:v>
                </c:pt>
                <c:pt idx="9401">
                  <c:v>11013.814867165183</c:v>
                </c:pt>
                <c:pt idx="9402">
                  <c:v>11014.975270826757</c:v>
                </c:pt>
                <c:pt idx="9403">
                  <c:v>11016.135672130747</c:v>
                </c:pt>
                <c:pt idx="9404">
                  <c:v>11017.296071077089</c:v>
                </c:pt>
                <c:pt idx="9405">
                  <c:v>11018.456467665848</c:v>
                </c:pt>
                <c:pt idx="9406">
                  <c:v>11019.61686189696</c:v>
                </c:pt>
                <c:pt idx="9407">
                  <c:v>11020.777253770488</c:v>
                </c:pt>
                <c:pt idx="9408">
                  <c:v>11021.937643286368</c:v>
                </c:pt>
                <c:pt idx="9409">
                  <c:v>11023.098030444666</c:v>
                </c:pt>
                <c:pt idx="9410">
                  <c:v>11024.25841524538</c:v>
                </c:pt>
                <c:pt idx="9411">
                  <c:v>11025.418797688511</c:v>
                </c:pt>
                <c:pt idx="9412">
                  <c:v>11026.579177773994</c:v>
                </c:pt>
                <c:pt idx="9413">
                  <c:v>11027.739555501959</c:v>
                </c:pt>
                <c:pt idx="9414">
                  <c:v>11028.899930872341</c:v>
                </c:pt>
                <c:pt idx="9415">
                  <c:v>11030.060303885075</c:v>
                </c:pt>
                <c:pt idx="9416">
                  <c:v>11031.220674540356</c:v>
                </c:pt>
                <c:pt idx="9417">
                  <c:v>11032.381042837987</c:v>
                </c:pt>
                <c:pt idx="9418">
                  <c:v>11033.541408778103</c:v>
                </c:pt>
                <c:pt idx="9419">
                  <c:v>11034.701772360633</c:v>
                </c:pt>
                <c:pt idx="9420">
                  <c:v>11035.862133585646</c:v>
                </c:pt>
                <c:pt idx="9421">
                  <c:v>11037.022492453074</c:v>
                </c:pt>
                <c:pt idx="9422">
                  <c:v>11038.182848962984</c:v>
                </c:pt>
                <c:pt idx="9423">
                  <c:v>11039.343203115377</c:v>
                </c:pt>
                <c:pt idx="9424">
                  <c:v>11040.50355491025</c:v>
                </c:pt>
                <c:pt idx="9425">
                  <c:v>11041.663904347541</c:v>
                </c:pt>
                <c:pt idx="9426">
                  <c:v>11042.824251427379</c:v>
                </c:pt>
                <c:pt idx="9427">
                  <c:v>11043.984596149632</c:v>
                </c:pt>
                <c:pt idx="9428">
                  <c:v>11045.144938514431</c:v>
                </c:pt>
                <c:pt idx="9429">
                  <c:v>11046.305278521713</c:v>
                </c:pt>
                <c:pt idx="9430">
                  <c:v>11047.465616171476</c:v>
                </c:pt>
                <c:pt idx="9431">
                  <c:v>11048.625951463784</c:v>
                </c:pt>
                <c:pt idx="9432">
                  <c:v>11049.786284398575</c:v>
                </c:pt>
                <c:pt idx="9433">
                  <c:v>11050.946614975846</c:v>
                </c:pt>
                <c:pt idx="9434">
                  <c:v>11052.106943195666</c:v>
                </c:pt>
                <c:pt idx="9435">
                  <c:v>11053.267269058029</c:v>
                </c:pt>
                <c:pt idx="9436">
                  <c:v>11054.427592562875</c:v>
                </c:pt>
                <c:pt idx="9437">
                  <c:v>11055.587913710267</c:v>
                </c:pt>
                <c:pt idx="9438">
                  <c:v>11056.748232500206</c:v>
                </c:pt>
                <c:pt idx="9439">
                  <c:v>11057.908548932688</c:v>
                </c:pt>
                <c:pt idx="9440">
                  <c:v>11059.068863007718</c:v>
                </c:pt>
                <c:pt idx="9441">
                  <c:v>11060.229174725295</c:v>
                </c:pt>
                <c:pt idx="9442">
                  <c:v>11061.389484085483</c:v>
                </c:pt>
                <c:pt idx="9443">
                  <c:v>11062.549791088151</c:v>
                </c:pt>
                <c:pt idx="9444">
                  <c:v>11063.710095733431</c:v>
                </c:pt>
                <c:pt idx="9445">
                  <c:v>11064.870398021256</c:v>
                </c:pt>
                <c:pt idx="9446">
                  <c:v>11066.030697951694</c:v>
                </c:pt>
                <c:pt idx="9447">
                  <c:v>11067.190995524676</c:v>
                </c:pt>
                <c:pt idx="9448">
                  <c:v>11068.351290740269</c:v>
                </c:pt>
                <c:pt idx="9449">
                  <c:v>11069.511583598409</c:v>
                </c:pt>
                <c:pt idx="9450">
                  <c:v>11070.671874099158</c:v>
                </c:pt>
                <c:pt idx="9451">
                  <c:v>11071.832162242519</c:v>
                </c:pt>
                <c:pt idx="9452">
                  <c:v>11072.992448028492</c:v>
                </c:pt>
                <c:pt idx="9453">
                  <c:v>11074.152731457074</c:v>
                </c:pt>
                <c:pt idx="9454">
                  <c:v>11075.313012528268</c:v>
                </c:pt>
                <c:pt idx="9455">
                  <c:v>11076.473291242071</c:v>
                </c:pt>
                <c:pt idx="9456">
                  <c:v>11077.633567598552</c:v>
                </c:pt>
                <c:pt idx="9457">
                  <c:v>11078.793841597577</c:v>
                </c:pt>
                <c:pt idx="9458">
                  <c:v>11079.954113239279</c:v>
                </c:pt>
                <c:pt idx="9459">
                  <c:v>11081.11438252359</c:v>
                </c:pt>
                <c:pt idx="9460">
                  <c:v>11082.274649450577</c:v>
                </c:pt>
                <c:pt idx="9461">
                  <c:v>11083.434914020239</c:v>
                </c:pt>
                <c:pt idx="9462">
                  <c:v>11084.595176232513</c:v>
                </c:pt>
                <c:pt idx="9463">
                  <c:v>11085.755436087396</c:v>
                </c:pt>
                <c:pt idx="9464">
                  <c:v>11086.915693585022</c:v>
                </c:pt>
                <c:pt idx="9465">
                  <c:v>11088.075948725256</c:v>
                </c:pt>
                <c:pt idx="9466">
                  <c:v>11089.236201508231</c:v>
                </c:pt>
                <c:pt idx="9467">
                  <c:v>11090.396451933817</c:v>
                </c:pt>
                <c:pt idx="9468">
                  <c:v>11091.556700002144</c:v>
                </c:pt>
                <c:pt idx="9469">
                  <c:v>11092.71694571308</c:v>
                </c:pt>
                <c:pt idx="9470">
                  <c:v>11093.877189066756</c:v>
                </c:pt>
                <c:pt idx="9471">
                  <c:v>11095.037430063108</c:v>
                </c:pt>
                <c:pt idx="9472">
                  <c:v>11096.197668702202</c:v>
                </c:pt>
                <c:pt idx="9473">
                  <c:v>11097.357904983968</c:v>
                </c:pt>
                <c:pt idx="9474">
                  <c:v>11098.518138908412</c:v>
                </c:pt>
                <c:pt idx="9475">
                  <c:v>11099.678370475658</c:v>
                </c:pt>
                <c:pt idx="9476">
                  <c:v>11100.838599685518</c:v>
                </c:pt>
                <c:pt idx="9477">
                  <c:v>11101.99882653818</c:v>
                </c:pt>
                <c:pt idx="9478">
                  <c:v>11103.159051033519</c:v>
                </c:pt>
                <c:pt idx="9479">
                  <c:v>11104.319273171663</c:v>
                </c:pt>
                <c:pt idx="9480">
                  <c:v>11105.47949295248</c:v>
                </c:pt>
                <c:pt idx="9481">
                  <c:v>11106.639710376039</c:v>
                </c:pt>
                <c:pt idx="9482">
                  <c:v>11107.799925442403</c:v>
                </c:pt>
                <c:pt idx="9483">
                  <c:v>11108.960138151506</c:v>
                </c:pt>
                <c:pt idx="9484">
                  <c:v>11110.120348503349</c:v>
                </c:pt>
                <c:pt idx="9485">
                  <c:v>11111.280556497932</c:v>
                </c:pt>
                <c:pt idx="9486">
                  <c:v>11112.44076213532</c:v>
                </c:pt>
                <c:pt idx="9487">
                  <c:v>11113.600965415448</c:v>
                </c:pt>
                <c:pt idx="9488">
                  <c:v>11114.761166338381</c:v>
                </c:pt>
                <c:pt idx="9489">
                  <c:v>11115.921364904054</c:v>
                </c:pt>
                <c:pt idx="9490">
                  <c:v>11117.081561112531</c:v>
                </c:pt>
                <c:pt idx="9491">
                  <c:v>11118.241754963814</c:v>
                </c:pt>
                <c:pt idx="9492">
                  <c:v>11119.4019464579</c:v>
                </c:pt>
                <c:pt idx="9493">
                  <c:v>11120.562135594791</c:v>
                </c:pt>
                <c:pt idx="9494">
                  <c:v>11121.722322374488</c:v>
                </c:pt>
                <c:pt idx="9495">
                  <c:v>11122.882506796988</c:v>
                </c:pt>
                <c:pt idx="9496">
                  <c:v>11124.042688862295</c:v>
                </c:pt>
                <c:pt idx="9497">
                  <c:v>11125.202868570404</c:v>
                </c:pt>
                <c:pt idx="9498">
                  <c:v>11126.36304592132</c:v>
                </c:pt>
                <c:pt idx="9499">
                  <c:v>11127.523220915104</c:v>
                </c:pt>
                <c:pt idx="9500">
                  <c:v>11128.683393551757</c:v>
                </c:pt>
                <c:pt idx="9501">
                  <c:v>11129.843563831215</c:v>
                </c:pt>
                <c:pt idx="9502">
                  <c:v>11131.003731753477</c:v>
                </c:pt>
                <c:pt idx="9503">
                  <c:v>11132.163897318675</c:v>
                </c:pt>
                <c:pt idx="9504">
                  <c:v>11133.324060526676</c:v>
                </c:pt>
                <c:pt idx="9505">
                  <c:v>11134.484221377546</c:v>
                </c:pt>
                <c:pt idx="9506">
                  <c:v>11135.644379871221</c:v>
                </c:pt>
                <c:pt idx="9507">
                  <c:v>11136.80453600783</c:v>
                </c:pt>
                <c:pt idx="9508">
                  <c:v>11137.96468978731</c:v>
                </c:pt>
                <c:pt idx="9509">
                  <c:v>11139.124841209657</c:v>
                </c:pt>
                <c:pt idx="9510">
                  <c:v>11140.284990274875</c:v>
                </c:pt>
                <c:pt idx="9511">
                  <c:v>11141.44513698296</c:v>
                </c:pt>
                <c:pt idx="9512">
                  <c:v>11142.605281333981</c:v>
                </c:pt>
                <c:pt idx="9513">
                  <c:v>11143.765423327872</c:v>
                </c:pt>
                <c:pt idx="9514">
                  <c:v>11144.925562964694</c:v>
                </c:pt>
                <c:pt idx="9515">
                  <c:v>11146.085700244388</c:v>
                </c:pt>
                <c:pt idx="9516">
                  <c:v>11147.245835167014</c:v>
                </c:pt>
                <c:pt idx="9517">
                  <c:v>11148.405967732511</c:v>
                </c:pt>
                <c:pt idx="9518">
                  <c:v>11149.566097941006</c:v>
                </c:pt>
                <c:pt idx="9519">
                  <c:v>11150.72622579237</c:v>
                </c:pt>
                <c:pt idx="9520">
                  <c:v>11151.886351286668</c:v>
                </c:pt>
                <c:pt idx="9521">
                  <c:v>11153.046474423963</c:v>
                </c:pt>
                <c:pt idx="9522">
                  <c:v>11154.20659520413</c:v>
                </c:pt>
                <c:pt idx="9523">
                  <c:v>11155.366713627231</c:v>
                </c:pt>
                <c:pt idx="9524">
                  <c:v>11156.526829693328</c:v>
                </c:pt>
                <c:pt idx="9525">
                  <c:v>11157.686943402361</c:v>
                </c:pt>
                <c:pt idx="9526">
                  <c:v>11158.847054754327</c:v>
                </c:pt>
                <c:pt idx="9527">
                  <c:v>11160.007163749291</c:v>
                </c:pt>
                <c:pt idx="9528">
                  <c:v>11161.167270387255</c:v>
                </c:pt>
                <c:pt idx="9529">
                  <c:v>11162.327374668152</c:v>
                </c:pt>
                <c:pt idx="9530">
                  <c:v>11163.487476591983</c:v>
                </c:pt>
                <c:pt idx="9531">
                  <c:v>11164.647576158877</c:v>
                </c:pt>
                <c:pt idx="9532">
                  <c:v>11165.807673368707</c:v>
                </c:pt>
                <c:pt idx="9533">
                  <c:v>11166.967768221533</c:v>
                </c:pt>
                <c:pt idx="9534">
                  <c:v>11168.127860717423</c:v>
                </c:pt>
                <c:pt idx="9535">
                  <c:v>11169.287950856247</c:v>
                </c:pt>
                <c:pt idx="9536">
                  <c:v>11170.448038638071</c:v>
                </c:pt>
                <c:pt idx="9537">
                  <c:v>11171.608124062956</c:v>
                </c:pt>
                <c:pt idx="9538">
                  <c:v>11172.768207130841</c:v>
                </c:pt>
                <c:pt idx="9539">
                  <c:v>11173.928287841723</c:v>
                </c:pt>
                <c:pt idx="9540">
                  <c:v>11175.088366195605</c:v>
                </c:pt>
                <c:pt idx="9541">
                  <c:v>11176.248442192549</c:v>
                </c:pt>
                <c:pt idx="9542">
                  <c:v>11177.408515832558</c:v>
                </c:pt>
                <c:pt idx="9543">
                  <c:v>11178.568587115564</c:v>
                </c:pt>
                <c:pt idx="9544">
                  <c:v>11179.728656041634</c:v>
                </c:pt>
                <c:pt idx="9545">
                  <c:v>11180.888722610767</c:v>
                </c:pt>
                <c:pt idx="9546">
                  <c:v>11182.048786822963</c:v>
                </c:pt>
                <c:pt idx="9547">
                  <c:v>11183.208848678221</c:v>
                </c:pt>
                <c:pt idx="9548">
                  <c:v>11184.368908176481</c:v>
                </c:pt>
                <c:pt idx="9549">
                  <c:v>11185.528965317866</c:v>
                </c:pt>
                <c:pt idx="9550">
                  <c:v>11186.689020102314</c:v>
                </c:pt>
                <c:pt idx="9551">
                  <c:v>11187.849072529827</c:v>
                </c:pt>
                <c:pt idx="9552">
                  <c:v>11189.009122600466</c:v>
                </c:pt>
                <c:pt idx="9553">
                  <c:v>11190.169170314106</c:v>
                </c:pt>
                <c:pt idx="9554">
                  <c:v>11191.329215670936</c:v>
                </c:pt>
                <c:pt idx="9555">
                  <c:v>11192.48925867083</c:v>
                </c:pt>
                <c:pt idx="9556">
                  <c:v>11193.649299313787</c:v>
                </c:pt>
                <c:pt idx="9557">
                  <c:v>11194.809337599872</c:v>
                </c:pt>
                <c:pt idx="9558">
                  <c:v>11195.969373529086</c:v>
                </c:pt>
                <c:pt idx="9559">
                  <c:v>11197.129407101427</c:v>
                </c:pt>
                <c:pt idx="9560">
                  <c:v>11198.289438316831</c:v>
                </c:pt>
                <c:pt idx="9561">
                  <c:v>11199.449467175427</c:v>
                </c:pt>
                <c:pt idx="9562">
                  <c:v>11200.609493677151</c:v>
                </c:pt>
                <c:pt idx="9563">
                  <c:v>11201.769517822004</c:v>
                </c:pt>
                <c:pt idx="9564">
                  <c:v>11202.929539609984</c:v>
                </c:pt>
                <c:pt idx="9565">
                  <c:v>11204.089559041091</c:v>
                </c:pt>
                <c:pt idx="9566">
                  <c:v>11205.249576115391</c:v>
                </c:pt>
                <c:pt idx="9567">
                  <c:v>11206.40959083282</c:v>
                </c:pt>
                <c:pt idx="9568">
                  <c:v>11207.569603193377</c:v>
                </c:pt>
                <c:pt idx="9569">
                  <c:v>11208.729613197123</c:v>
                </c:pt>
                <c:pt idx="9570">
                  <c:v>11209.889620844066</c:v>
                </c:pt>
                <c:pt idx="9571">
                  <c:v>11211.049626134198</c:v>
                </c:pt>
                <c:pt idx="9572">
                  <c:v>11212.20962906746</c:v>
                </c:pt>
                <c:pt idx="9573">
                  <c:v>11213.369629643914</c:v>
                </c:pt>
                <c:pt idx="9574">
                  <c:v>11214.52962786356</c:v>
                </c:pt>
                <c:pt idx="9575">
                  <c:v>11215.689623726397</c:v>
                </c:pt>
                <c:pt idx="9576">
                  <c:v>11216.849617232428</c:v>
                </c:pt>
                <c:pt idx="9577">
                  <c:v>11218.009608381717</c:v>
                </c:pt>
                <c:pt idx="9578">
                  <c:v>11219.169597174134</c:v>
                </c:pt>
                <c:pt idx="9579">
                  <c:v>11220.329583609806</c:v>
                </c:pt>
                <c:pt idx="9580">
                  <c:v>11221.489567688735</c:v>
                </c:pt>
                <c:pt idx="9581">
                  <c:v>11222.649549410795</c:v>
                </c:pt>
                <c:pt idx="9582">
                  <c:v>11223.809528776173</c:v>
                </c:pt>
                <c:pt idx="9583">
                  <c:v>11224.969505784746</c:v>
                </c:pt>
                <c:pt idx="9584">
                  <c:v>11226.12948043651</c:v>
                </c:pt>
                <c:pt idx="9585">
                  <c:v>11227.289452731597</c:v>
                </c:pt>
                <c:pt idx="9586">
                  <c:v>11228.449422669875</c:v>
                </c:pt>
                <c:pt idx="9587">
                  <c:v>11229.609390251411</c:v>
                </c:pt>
                <c:pt idx="9588">
                  <c:v>11230.769355476205</c:v>
                </c:pt>
                <c:pt idx="9589">
                  <c:v>11231.929318344255</c:v>
                </c:pt>
                <c:pt idx="9590">
                  <c:v>11233.089278855561</c:v>
                </c:pt>
                <c:pt idx="9591">
                  <c:v>11234.24923701019</c:v>
                </c:pt>
                <c:pt idx="9592">
                  <c:v>11235.409192808076</c:v>
                </c:pt>
                <c:pt idx="9593">
                  <c:v>11236.56914624922</c:v>
                </c:pt>
                <c:pt idx="9594">
                  <c:v>11237.72909733362</c:v>
                </c:pt>
                <c:pt idx="9595">
                  <c:v>11238.889046061342</c:v>
                </c:pt>
                <c:pt idx="9596">
                  <c:v>11240.048992432387</c:v>
                </c:pt>
                <c:pt idx="9597">
                  <c:v>11241.208936446686</c:v>
                </c:pt>
                <c:pt idx="9598">
                  <c:v>11242.368878104309</c:v>
                </c:pt>
                <c:pt idx="9599">
                  <c:v>11243.528817405253</c:v>
                </c:pt>
                <c:pt idx="9600">
                  <c:v>11244.688754349454</c:v>
                </c:pt>
                <c:pt idx="9601">
                  <c:v>11245.848688937042</c:v>
                </c:pt>
                <c:pt idx="9602">
                  <c:v>11247.008621167952</c:v>
                </c:pt>
                <c:pt idx="9603">
                  <c:v>11248.168551042118</c:v>
                </c:pt>
                <c:pt idx="9604">
                  <c:v>11249.328478559672</c:v>
                </c:pt>
                <c:pt idx="9605">
                  <c:v>11250.488403720545</c:v>
                </c:pt>
                <c:pt idx="9606">
                  <c:v>11251.648326524806</c:v>
                </c:pt>
                <c:pt idx="9607">
                  <c:v>11252.808246972325</c:v>
                </c:pt>
                <c:pt idx="9608">
                  <c:v>11253.968165063294</c:v>
                </c:pt>
                <c:pt idx="9609">
                  <c:v>11255.12808079752</c:v>
                </c:pt>
                <c:pt idx="9610">
                  <c:v>11256.287994175196</c:v>
                </c:pt>
                <c:pt idx="9611">
                  <c:v>11257.447905196195</c:v>
                </c:pt>
                <c:pt idx="9612">
                  <c:v>11258.607813860581</c:v>
                </c:pt>
                <c:pt idx="9613">
                  <c:v>11259.767720168287</c:v>
                </c:pt>
                <c:pt idx="9614">
                  <c:v>11260.927624119446</c:v>
                </c:pt>
                <c:pt idx="9615">
                  <c:v>11262.087525713989</c:v>
                </c:pt>
                <c:pt idx="9616">
                  <c:v>11263.247424951855</c:v>
                </c:pt>
                <c:pt idx="9617">
                  <c:v>11264.407321833172</c:v>
                </c:pt>
                <c:pt idx="9618">
                  <c:v>11265.567216357877</c:v>
                </c:pt>
                <c:pt idx="9619">
                  <c:v>11266.727108525965</c:v>
                </c:pt>
                <c:pt idx="9620">
                  <c:v>11267.886998337506</c:v>
                </c:pt>
                <c:pt idx="9621">
                  <c:v>11269.046885792433</c:v>
                </c:pt>
                <c:pt idx="9622">
                  <c:v>11270.206770890747</c:v>
                </c:pt>
                <c:pt idx="9623">
                  <c:v>11271.366653632511</c:v>
                </c:pt>
                <c:pt idx="9624">
                  <c:v>11272.526534017727</c:v>
                </c:pt>
                <c:pt idx="9625">
                  <c:v>11273.686412046329</c:v>
                </c:pt>
                <c:pt idx="9626">
                  <c:v>11274.846287718381</c:v>
                </c:pt>
                <c:pt idx="9627">
                  <c:v>11276.006161033949</c:v>
                </c:pt>
                <c:pt idx="9628">
                  <c:v>11277.166031992903</c:v>
                </c:pt>
                <c:pt idx="9629">
                  <c:v>11278.32590059531</c:v>
                </c:pt>
                <c:pt idx="9630">
                  <c:v>11279.485766841166</c:v>
                </c:pt>
                <c:pt idx="9631">
                  <c:v>11280.645630730474</c:v>
                </c:pt>
                <c:pt idx="9632">
                  <c:v>11281.805492263296</c:v>
                </c:pt>
                <c:pt idx="9633">
                  <c:v>11282.965351439572</c:v>
                </c:pt>
                <c:pt idx="9634">
                  <c:v>11284.125208259296</c:v>
                </c:pt>
                <c:pt idx="9635">
                  <c:v>11285.285062722538</c:v>
                </c:pt>
                <c:pt idx="9636">
                  <c:v>11286.44491482923</c:v>
                </c:pt>
                <c:pt idx="9637">
                  <c:v>11287.604764579437</c:v>
                </c:pt>
                <c:pt idx="9638">
                  <c:v>11288.764611973096</c:v>
                </c:pt>
                <c:pt idx="9639">
                  <c:v>11289.924457010335</c:v>
                </c:pt>
                <c:pt idx="9640">
                  <c:v>11291.084299691025</c:v>
                </c:pt>
                <c:pt idx="9641">
                  <c:v>11292.244140015229</c:v>
                </c:pt>
                <c:pt idx="9642">
                  <c:v>11293.403977982951</c:v>
                </c:pt>
                <c:pt idx="9643">
                  <c:v>11294.563813594188</c:v>
                </c:pt>
                <c:pt idx="9644">
                  <c:v>11295.723646848939</c:v>
                </c:pt>
                <c:pt idx="9645">
                  <c:v>11296.883477747208</c:v>
                </c:pt>
                <c:pt idx="9646">
                  <c:v>11298.043306289055</c:v>
                </c:pt>
                <c:pt idx="9647">
                  <c:v>11299.203132474418</c:v>
                </c:pt>
                <c:pt idx="9648">
                  <c:v>11300.362956303363</c:v>
                </c:pt>
                <c:pt idx="9649">
                  <c:v>11301.522777775823</c:v>
                </c:pt>
                <c:pt idx="9650">
                  <c:v>11302.682596891798</c:v>
                </c:pt>
                <c:pt idx="9651">
                  <c:v>11303.842413651353</c:v>
                </c:pt>
                <c:pt idx="9652">
                  <c:v>11305.002228054489</c:v>
                </c:pt>
                <c:pt idx="9653">
                  <c:v>11306.162040101206</c:v>
                </c:pt>
                <c:pt idx="9654">
                  <c:v>11307.321849791502</c:v>
                </c:pt>
                <c:pt idx="9655">
                  <c:v>11308.481657125314</c:v>
                </c:pt>
                <c:pt idx="9656">
                  <c:v>11309.641462102771</c:v>
                </c:pt>
                <c:pt idx="9657">
                  <c:v>11310.801264723743</c:v>
                </c:pt>
                <c:pt idx="9658">
                  <c:v>11311.96106498836</c:v>
                </c:pt>
                <c:pt idx="9659">
                  <c:v>11313.120862896558</c:v>
                </c:pt>
                <c:pt idx="9660">
                  <c:v>11314.280658448335</c:v>
                </c:pt>
                <c:pt idx="9661">
                  <c:v>11315.440451643759</c:v>
                </c:pt>
                <c:pt idx="9662">
                  <c:v>11316.60024248276</c:v>
                </c:pt>
                <c:pt idx="9663">
                  <c:v>11317.760030965408</c:v>
                </c:pt>
                <c:pt idx="9664">
                  <c:v>11318.919817091637</c:v>
                </c:pt>
                <c:pt idx="9665">
                  <c:v>11320.079600861511</c:v>
                </c:pt>
                <c:pt idx="9666">
                  <c:v>11321.239382275027</c:v>
                </c:pt>
                <c:pt idx="9667">
                  <c:v>11322.39916133219</c:v>
                </c:pt>
                <c:pt idx="9668">
                  <c:v>11323.558938032933</c:v>
                </c:pt>
                <c:pt idx="9669">
                  <c:v>11324.718712377386</c:v>
                </c:pt>
                <c:pt idx="9670">
                  <c:v>11325.878484365419</c:v>
                </c:pt>
                <c:pt idx="9671">
                  <c:v>11327.038253997162</c:v>
                </c:pt>
                <c:pt idx="9672">
                  <c:v>11328.198021272548</c:v>
                </c:pt>
                <c:pt idx="9673">
                  <c:v>11329.35778619158</c:v>
                </c:pt>
                <c:pt idx="9674">
                  <c:v>11330.517548754322</c:v>
                </c:pt>
                <c:pt idx="9675">
                  <c:v>11331.677308960709</c:v>
                </c:pt>
                <c:pt idx="9676">
                  <c:v>11332.83706681074</c:v>
                </c:pt>
                <c:pt idx="9677">
                  <c:v>11333.996822304482</c:v>
                </c:pt>
                <c:pt idx="9678">
                  <c:v>11335.156575441932</c:v>
                </c:pt>
                <c:pt idx="9679">
                  <c:v>11336.316326223026</c:v>
                </c:pt>
                <c:pt idx="9680">
                  <c:v>11337.476074647831</c:v>
                </c:pt>
                <c:pt idx="9681">
                  <c:v>11338.635820716345</c:v>
                </c:pt>
                <c:pt idx="9682">
                  <c:v>11339.79556442857</c:v>
                </c:pt>
                <c:pt idx="9683">
                  <c:v>11340.955305784502</c:v>
                </c:pt>
                <c:pt idx="9684">
                  <c:v>11342.11504478421</c:v>
                </c:pt>
                <c:pt idx="9685">
                  <c:v>11343.274781427563</c:v>
                </c:pt>
                <c:pt idx="9686">
                  <c:v>11344.434515714625</c:v>
                </c:pt>
                <c:pt idx="9687">
                  <c:v>11345.59424764546</c:v>
                </c:pt>
                <c:pt idx="9688">
                  <c:v>11346.753977220007</c:v>
                </c:pt>
                <c:pt idx="9689">
                  <c:v>11347.913704438326</c:v>
                </c:pt>
                <c:pt idx="9690">
                  <c:v>11349.073429300355</c:v>
                </c:pt>
                <c:pt idx="9691">
                  <c:v>11350.233151806158</c:v>
                </c:pt>
                <c:pt idx="9692">
                  <c:v>11351.392871955737</c:v>
                </c:pt>
                <c:pt idx="9693">
                  <c:v>11352.552589749024</c:v>
                </c:pt>
                <c:pt idx="9694">
                  <c:v>11353.712305186085</c:v>
                </c:pt>
                <c:pt idx="9695">
                  <c:v>11354.87201826692</c:v>
                </c:pt>
                <c:pt idx="9696">
                  <c:v>11356.031728991529</c:v>
                </c:pt>
                <c:pt idx="9697">
                  <c:v>11357.191437359914</c:v>
                </c:pt>
                <c:pt idx="9698">
                  <c:v>11358.351143372071</c:v>
                </c:pt>
                <c:pt idx="9699">
                  <c:v>11359.510847028003</c:v>
                </c:pt>
                <c:pt idx="9700">
                  <c:v>11360.670548327775</c:v>
                </c:pt>
                <c:pt idx="9701">
                  <c:v>11361.830247271319</c:v>
                </c:pt>
                <c:pt idx="9702">
                  <c:v>11362.989943858702</c:v>
                </c:pt>
                <c:pt idx="9703">
                  <c:v>11364.149638089795</c:v>
                </c:pt>
                <c:pt idx="9704">
                  <c:v>11365.309329964792</c:v>
                </c:pt>
                <c:pt idx="9705">
                  <c:v>11366.469019483564</c:v>
                </c:pt>
                <c:pt idx="9706">
                  <c:v>11367.628706646174</c:v>
                </c:pt>
                <c:pt idx="9707">
                  <c:v>11368.788391452621</c:v>
                </c:pt>
                <c:pt idx="9708">
                  <c:v>11369.948073902844</c:v>
                </c:pt>
                <c:pt idx="9709">
                  <c:v>11371.10775399697</c:v>
                </c:pt>
                <c:pt idx="9710">
                  <c:v>11372.26743173487</c:v>
                </c:pt>
                <c:pt idx="9711">
                  <c:v>11373.427107116673</c:v>
                </c:pt>
                <c:pt idx="9712">
                  <c:v>11374.58678014225</c:v>
                </c:pt>
                <c:pt idx="9713">
                  <c:v>11375.746450811732</c:v>
                </c:pt>
                <c:pt idx="9714">
                  <c:v>11376.906119125117</c:v>
                </c:pt>
                <c:pt idx="9715">
                  <c:v>11378.065785082275</c:v>
                </c:pt>
                <c:pt idx="9716">
                  <c:v>11379.225448683401</c:v>
                </c:pt>
                <c:pt idx="9717">
                  <c:v>11380.385109928302</c:v>
                </c:pt>
                <c:pt idx="9718">
                  <c:v>11381.544768817172</c:v>
                </c:pt>
                <c:pt idx="9719">
                  <c:v>11382.704425349879</c:v>
                </c:pt>
                <c:pt idx="9720">
                  <c:v>11383.864079526425</c:v>
                </c:pt>
                <c:pt idx="9721">
                  <c:v>11385.023731346941</c:v>
                </c:pt>
                <c:pt idx="9722">
                  <c:v>11386.183380811293</c:v>
                </c:pt>
                <c:pt idx="9723">
                  <c:v>11387.343027919615</c:v>
                </c:pt>
                <c:pt idx="9724">
                  <c:v>11388.502672671775</c:v>
                </c:pt>
                <c:pt idx="9725">
                  <c:v>11389.662315067902</c:v>
                </c:pt>
                <c:pt idx="9726">
                  <c:v>11390.821955107935</c:v>
                </c:pt>
                <c:pt idx="9727">
                  <c:v>11391.98159279187</c:v>
                </c:pt>
                <c:pt idx="9728">
                  <c:v>11393.141228119708</c:v>
                </c:pt>
                <c:pt idx="9729">
                  <c:v>11394.300861091515</c:v>
                </c:pt>
                <c:pt idx="9730">
                  <c:v>11395.460491707288</c:v>
                </c:pt>
                <c:pt idx="9731">
                  <c:v>11396.620119966967</c:v>
                </c:pt>
                <c:pt idx="9732">
                  <c:v>11397.779745870548</c:v>
                </c:pt>
                <c:pt idx="9733">
                  <c:v>11398.939369418162</c:v>
                </c:pt>
                <c:pt idx="9734">
                  <c:v>11400.098990609678</c:v>
                </c:pt>
                <c:pt idx="9735">
                  <c:v>11401.258609445165</c:v>
                </c:pt>
                <c:pt idx="9736">
                  <c:v>11402.418225924619</c:v>
                </c:pt>
                <c:pt idx="9737">
                  <c:v>11403.577840048039</c:v>
                </c:pt>
                <c:pt idx="9738">
                  <c:v>11404.73745181543</c:v>
                </c:pt>
                <c:pt idx="9739">
                  <c:v>11405.897061226788</c:v>
                </c:pt>
                <c:pt idx="9740">
                  <c:v>11407.056668282114</c:v>
                </c:pt>
                <c:pt idx="9741">
                  <c:v>11408.216272981472</c:v>
                </c:pt>
                <c:pt idx="9742">
                  <c:v>11409.375875324797</c:v>
                </c:pt>
                <c:pt idx="9743">
                  <c:v>11410.535475312157</c:v>
                </c:pt>
                <c:pt idx="9744">
                  <c:v>11411.695072943483</c:v>
                </c:pt>
                <c:pt idx="9745">
                  <c:v>11412.854668218844</c:v>
                </c:pt>
                <c:pt idx="9746">
                  <c:v>11414.014261138171</c:v>
                </c:pt>
                <c:pt idx="9747">
                  <c:v>11415.173851701533</c:v>
                </c:pt>
                <c:pt idx="9748">
                  <c:v>11416.333439908925</c:v>
                </c:pt>
                <c:pt idx="9749">
                  <c:v>11417.493025760352</c:v>
                </c:pt>
                <c:pt idx="9750">
                  <c:v>11418.652609255811</c:v>
                </c:pt>
                <c:pt idx="9751">
                  <c:v>11419.812190395302</c:v>
                </c:pt>
                <c:pt idx="9752">
                  <c:v>11420.971769178825</c:v>
                </c:pt>
                <c:pt idx="9753">
                  <c:v>11422.131345606445</c:v>
                </c:pt>
                <c:pt idx="9754">
                  <c:v>11423.290919678035</c:v>
                </c:pt>
                <c:pt idx="9755">
                  <c:v>11424.450491393722</c:v>
                </c:pt>
                <c:pt idx="9756">
                  <c:v>11425.610060753506</c:v>
                </c:pt>
                <c:pt idx="9757">
                  <c:v>11426.769627757258</c:v>
                </c:pt>
                <c:pt idx="9758">
                  <c:v>11427.929192405172</c:v>
                </c:pt>
                <c:pt idx="9759">
                  <c:v>11429.088754697119</c:v>
                </c:pt>
                <c:pt idx="9760">
                  <c:v>11430.248314633163</c:v>
                </c:pt>
                <c:pt idx="9761">
                  <c:v>11431.40787221324</c:v>
                </c:pt>
                <c:pt idx="9762">
                  <c:v>11432.567427437478</c:v>
                </c:pt>
                <c:pt idx="9763">
                  <c:v>11433.72698030575</c:v>
                </c:pt>
                <c:pt idx="9764">
                  <c:v>11434.886530818181</c:v>
                </c:pt>
                <c:pt idx="9765">
                  <c:v>11436.046078974648</c:v>
                </c:pt>
                <c:pt idx="9766">
                  <c:v>11437.205624775275</c:v>
                </c:pt>
                <c:pt idx="9767">
                  <c:v>11438.365168220002</c:v>
                </c:pt>
                <c:pt idx="9768">
                  <c:v>11439.524709308824</c:v>
                </c:pt>
                <c:pt idx="9769">
                  <c:v>11440.684248041744</c:v>
                </c:pt>
                <c:pt idx="9770">
                  <c:v>11441.843784418888</c:v>
                </c:pt>
                <c:pt idx="9771">
                  <c:v>11443.003318440069</c:v>
                </c:pt>
                <c:pt idx="9772">
                  <c:v>11444.162850105409</c:v>
                </c:pt>
                <c:pt idx="9773">
                  <c:v>11445.322379414913</c:v>
                </c:pt>
                <c:pt idx="9774">
                  <c:v>11446.481906368577</c:v>
                </c:pt>
                <c:pt idx="9775">
                  <c:v>11447.64143096634</c:v>
                </c:pt>
                <c:pt idx="9776">
                  <c:v>11448.800953208327</c:v>
                </c:pt>
                <c:pt idx="9777">
                  <c:v>11449.960473094414</c:v>
                </c:pt>
                <c:pt idx="9778">
                  <c:v>11451.119990624726</c:v>
                </c:pt>
                <c:pt idx="9779">
                  <c:v>11452.279505799135</c:v>
                </c:pt>
                <c:pt idx="9780">
                  <c:v>11453.439018617773</c:v>
                </c:pt>
                <c:pt idx="9781">
                  <c:v>11454.598529080571</c:v>
                </c:pt>
                <c:pt idx="9782">
                  <c:v>11455.758037187532</c:v>
                </c:pt>
                <c:pt idx="9783">
                  <c:v>11456.917542938718</c:v>
                </c:pt>
                <c:pt idx="9784">
                  <c:v>11458.077046334132</c:v>
                </c:pt>
                <c:pt idx="9785">
                  <c:v>11459.236547373643</c:v>
                </c:pt>
                <c:pt idx="9786">
                  <c:v>11460.396046057445</c:v>
                </c:pt>
                <c:pt idx="9787">
                  <c:v>11461.555542385409</c:v>
                </c:pt>
                <c:pt idx="9788">
                  <c:v>11462.715036357598</c:v>
                </c:pt>
                <c:pt idx="9789">
                  <c:v>11463.874527974016</c:v>
                </c:pt>
                <c:pt idx="9790">
                  <c:v>11465.03401723466</c:v>
                </c:pt>
                <c:pt idx="9791">
                  <c:v>11466.19350413953</c:v>
                </c:pt>
                <c:pt idx="9792">
                  <c:v>11467.352988688626</c:v>
                </c:pt>
                <c:pt idx="9793">
                  <c:v>11468.512470881951</c:v>
                </c:pt>
                <c:pt idx="9794">
                  <c:v>11469.671950719501</c:v>
                </c:pt>
                <c:pt idx="9795">
                  <c:v>11470.831428201342</c:v>
                </c:pt>
                <c:pt idx="9796">
                  <c:v>11471.990903327409</c:v>
                </c:pt>
                <c:pt idx="9797">
                  <c:v>11473.150376097768</c:v>
                </c:pt>
                <c:pt idx="9798">
                  <c:v>11474.309846512353</c:v>
                </c:pt>
                <c:pt idx="9799">
                  <c:v>11475.469314571166</c:v>
                </c:pt>
                <c:pt idx="9800">
                  <c:v>11476.628780274334</c:v>
                </c:pt>
                <c:pt idx="9801">
                  <c:v>11477.788243621728</c:v>
                </c:pt>
                <c:pt idx="9802">
                  <c:v>11478.947704613414</c:v>
                </c:pt>
                <c:pt idx="9803">
                  <c:v>11480.107163249391</c:v>
                </c:pt>
                <c:pt idx="9804">
                  <c:v>11481.266619529595</c:v>
                </c:pt>
                <c:pt idx="9805">
                  <c:v>11482.426073454155</c:v>
                </c:pt>
                <c:pt idx="9806">
                  <c:v>11483.585525023005</c:v>
                </c:pt>
                <c:pt idx="9807">
                  <c:v>11484.744974236146</c:v>
                </c:pt>
                <c:pt idx="9808">
                  <c:v>11485.904421093644</c:v>
                </c:pt>
                <c:pt idx="9809">
                  <c:v>11487.063865595434</c:v>
                </c:pt>
                <c:pt idx="9810">
                  <c:v>11488.223307741513</c:v>
                </c:pt>
                <c:pt idx="9811">
                  <c:v>11489.382747531949</c:v>
                </c:pt>
                <c:pt idx="9812">
                  <c:v>11490.542184966676</c:v>
                </c:pt>
                <c:pt idx="9813">
                  <c:v>11491.701620045758</c:v>
                </c:pt>
                <c:pt idx="9814">
                  <c:v>11492.861052769198</c:v>
                </c:pt>
                <c:pt idx="9815">
                  <c:v>11494.020483136928</c:v>
                </c:pt>
                <c:pt idx="9816">
                  <c:v>11495.179911149078</c:v>
                </c:pt>
                <c:pt idx="9817">
                  <c:v>11496.33933680552</c:v>
                </c:pt>
                <c:pt idx="9818">
                  <c:v>11497.498760106317</c:v>
                </c:pt>
                <c:pt idx="9819">
                  <c:v>11498.658181051534</c:v>
                </c:pt>
                <c:pt idx="9820">
                  <c:v>11499.817599641045</c:v>
                </c:pt>
                <c:pt idx="9821">
                  <c:v>11500.977015874974</c:v>
                </c:pt>
                <c:pt idx="9822">
                  <c:v>11502.13642975326</c:v>
                </c:pt>
                <c:pt idx="9823">
                  <c:v>11503.295841275902</c:v>
                </c:pt>
                <c:pt idx="9824">
                  <c:v>11504.455250442963</c:v>
                </c:pt>
                <c:pt idx="9825">
                  <c:v>11505.614657254446</c:v>
                </c:pt>
                <c:pt idx="9826">
                  <c:v>11506.774061710283</c:v>
                </c:pt>
                <c:pt idx="9827">
                  <c:v>11507.933463810541</c:v>
                </c:pt>
                <c:pt idx="9828">
                  <c:v>11509.092863555155</c:v>
                </c:pt>
                <c:pt idx="9829">
                  <c:v>11510.252260944255</c:v>
                </c:pt>
                <c:pt idx="9830">
                  <c:v>11511.41165597771</c:v>
                </c:pt>
                <c:pt idx="9831">
                  <c:v>11512.571048655587</c:v>
                </c:pt>
                <c:pt idx="9832">
                  <c:v>11513.730438977947</c:v>
                </c:pt>
                <c:pt idx="9833">
                  <c:v>11514.889826944665</c:v>
                </c:pt>
                <c:pt idx="9834">
                  <c:v>11516.049212555867</c:v>
                </c:pt>
                <c:pt idx="9835">
                  <c:v>11517.208595811489</c:v>
                </c:pt>
                <c:pt idx="9836">
                  <c:v>11518.367976711532</c:v>
                </c:pt>
                <c:pt idx="9837">
                  <c:v>11519.527355255996</c:v>
                </c:pt>
                <c:pt idx="9838">
                  <c:v>11520.686731445008</c:v>
                </c:pt>
                <c:pt idx="9839">
                  <c:v>11521.846105278377</c:v>
                </c:pt>
                <c:pt idx="9840">
                  <c:v>11523.005476756296</c:v>
                </c:pt>
                <c:pt idx="9841">
                  <c:v>11524.164845878635</c:v>
                </c:pt>
                <c:pt idx="9842">
                  <c:v>11525.324212645459</c:v>
                </c:pt>
                <c:pt idx="9843">
                  <c:v>11526.483577056768</c:v>
                </c:pt>
                <c:pt idx="9844">
                  <c:v>11527.642939112498</c:v>
                </c:pt>
                <c:pt idx="9845">
                  <c:v>11528.802298812778</c:v>
                </c:pt>
                <c:pt idx="9846">
                  <c:v>11529.961656157542</c:v>
                </c:pt>
                <c:pt idx="9847">
                  <c:v>11531.121011146792</c:v>
                </c:pt>
                <c:pt idx="9848">
                  <c:v>11532.280363780526</c:v>
                </c:pt>
                <c:pt idx="9849">
                  <c:v>11533.439714058746</c:v>
                </c:pt>
                <c:pt idx="9850">
                  <c:v>11534.599061981517</c:v>
                </c:pt>
                <c:pt idx="9851">
                  <c:v>11535.758407548836</c:v>
                </c:pt>
                <c:pt idx="9852">
                  <c:v>11536.91775076064</c:v>
                </c:pt>
                <c:pt idx="9853">
                  <c:v>11538.077091616929</c:v>
                </c:pt>
                <c:pt idx="9854">
                  <c:v>11539.236430117769</c:v>
                </c:pt>
                <c:pt idx="9855">
                  <c:v>11540.395766263158</c:v>
                </c:pt>
                <c:pt idx="9856">
                  <c:v>11541.555100053096</c:v>
                </c:pt>
                <c:pt idx="9857">
                  <c:v>11542.714431487586</c:v>
                </c:pt>
                <c:pt idx="9858">
                  <c:v>11543.873760566559</c:v>
                </c:pt>
                <c:pt idx="9859">
                  <c:v>11545.033087290147</c:v>
                </c:pt>
                <c:pt idx="9860">
                  <c:v>11546.192411658285</c:v>
                </c:pt>
                <c:pt idx="9861">
                  <c:v>11547.351733670972</c:v>
                </c:pt>
                <c:pt idx="9862">
                  <c:v>11548.51105332821</c:v>
                </c:pt>
                <c:pt idx="9863">
                  <c:v>11549.670370630061</c:v>
                </c:pt>
                <c:pt idx="9864">
                  <c:v>11550.829685576462</c:v>
                </c:pt>
                <c:pt idx="9865">
                  <c:v>11551.988998167477</c:v>
                </c:pt>
                <c:pt idx="9866">
                  <c:v>11553.148308403042</c:v>
                </c:pt>
                <c:pt idx="9867">
                  <c:v>11554.307616283222</c:v>
                </c:pt>
                <c:pt idx="9868">
                  <c:v>11555.466921807953</c:v>
                </c:pt>
                <c:pt idx="9869">
                  <c:v>11556.626224977297</c:v>
                </c:pt>
                <c:pt idx="9870">
                  <c:v>11557.78552579132</c:v>
                </c:pt>
                <c:pt idx="9871">
                  <c:v>11558.944824249891</c:v>
                </c:pt>
                <c:pt idx="9872">
                  <c:v>11560.104120353079</c:v>
                </c:pt>
                <c:pt idx="9873">
                  <c:v>11561.26341410088</c:v>
                </c:pt>
                <c:pt idx="9874">
                  <c:v>11562.422705493296</c:v>
                </c:pt>
                <c:pt idx="9875">
                  <c:v>11563.58199453039</c:v>
                </c:pt>
                <c:pt idx="9876">
                  <c:v>11564.7412812121</c:v>
                </c:pt>
                <c:pt idx="9877">
                  <c:v>11565.900565538423</c:v>
                </c:pt>
                <c:pt idx="9878">
                  <c:v>11567.059847509427</c:v>
                </c:pt>
                <c:pt idx="9879">
                  <c:v>11568.219127125043</c:v>
                </c:pt>
                <c:pt idx="9880">
                  <c:v>11569.378404385337</c:v>
                </c:pt>
                <c:pt idx="9881">
                  <c:v>11570.537679290313</c:v>
                </c:pt>
                <c:pt idx="9882">
                  <c:v>11571.696951839902</c:v>
                </c:pt>
                <c:pt idx="9883">
                  <c:v>11572.85622203417</c:v>
                </c:pt>
                <c:pt idx="9884">
                  <c:v>11574.015489873118</c:v>
                </c:pt>
                <c:pt idx="9885">
                  <c:v>11575.174755356744</c:v>
                </c:pt>
                <c:pt idx="9886">
                  <c:v>11576.334018485049</c:v>
                </c:pt>
                <c:pt idx="9887">
                  <c:v>11577.493279258098</c:v>
                </c:pt>
                <c:pt idx="9888">
                  <c:v>11578.652537675762</c:v>
                </c:pt>
                <c:pt idx="9889">
                  <c:v>11579.811793738168</c:v>
                </c:pt>
                <c:pt idx="9890">
                  <c:v>11580.971047445253</c:v>
                </c:pt>
                <c:pt idx="9891">
                  <c:v>11582.130298797019</c:v>
                </c:pt>
                <c:pt idx="9892">
                  <c:v>11583.289547793527</c:v>
                </c:pt>
                <c:pt idx="9893">
                  <c:v>11584.448794434778</c:v>
                </c:pt>
                <c:pt idx="9894">
                  <c:v>11585.608038720711</c:v>
                </c:pt>
                <c:pt idx="9895">
                  <c:v>11586.767280651386</c:v>
                </c:pt>
                <c:pt idx="9896">
                  <c:v>11587.926520226803</c:v>
                </c:pt>
                <c:pt idx="9897">
                  <c:v>11589.085757446901</c:v>
                </c:pt>
                <c:pt idx="9898">
                  <c:v>11590.244992311806</c:v>
                </c:pt>
                <c:pt idx="9899">
                  <c:v>11591.404224821392</c:v>
                </c:pt>
                <c:pt idx="9900">
                  <c:v>11592.563454975783</c:v>
                </c:pt>
                <c:pt idx="9901">
                  <c:v>11593.722682774856</c:v>
                </c:pt>
                <c:pt idx="9902">
                  <c:v>11594.881908218736</c:v>
                </c:pt>
                <c:pt idx="9903">
                  <c:v>11596.041131307424</c:v>
                </c:pt>
                <c:pt idx="9904">
                  <c:v>11597.200352040792</c:v>
                </c:pt>
                <c:pt idx="9905">
                  <c:v>11598.359570419032</c:v>
                </c:pt>
                <c:pt idx="9906">
                  <c:v>11599.518786441951</c:v>
                </c:pt>
                <c:pt idx="9907">
                  <c:v>11600.678000109679</c:v>
                </c:pt>
                <c:pt idx="9908">
                  <c:v>11601.837211422215</c:v>
                </c:pt>
                <c:pt idx="9909">
                  <c:v>11602.996420379559</c:v>
                </c:pt>
                <c:pt idx="9910">
                  <c:v>11604.155626981712</c:v>
                </c:pt>
                <c:pt idx="9911">
                  <c:v>11605.314831228607</c:v>
                </c:pt>
                <c:pt idx="9912">
                  <c:v>11606.474033120312</c:v>
                </c:pt>
                <c:pt idx="9913">
                  <c:v>11607.633232656888</c:v>
                </c:pt>
                <c:pt idx="9914">
                  <c:v>11608.792429838273</c:v>
                </c:pt>
                <c:pt idx="9915">
                  <c:v>11609.951624664403</c:v>
                </c:pt>
                <c:pt idx="9916">
                  <c:v>11611.110817135404</c:v>
                </c:pt>
                <c:pt idx="9917">
                  <c:v>11612.27000725128</c:v>
                </c:pt>
                <c:pt idx="9918">
                  <c:v>11613.429195011962</c:v>
                </c:pt>
                <c:pt idx="9919">
                  <c:v>11614.588380417454</c:v>
                </c:pt>
                <c:pt idx="9920">
                  <c:v>11615.747563467819</c:v>
                </c:pt>
                <c:pt idx="9921">
                  <c:v>11616.90674416299</c:v>
                </c:pt>
                <c:pt idx="9922">
                  <c:v>11618.065922503101</c:v>
                </c:pt>
                <c:pt idx="9923">
                  <c:v>11619.225098488019</c:v>
                </c:pt>
                <c:pt idx="9924">
                  <c:v>11620.384272117746</c:v>
                </c:pt>
                <c:pt idx="9925">
                  <c:v>11621.543443392411</c:v>
                </c:pt>
                <c:pt idx="9926">
                  <c:v>11622.702612311947</c:v>
                </c:pt>
                <c:pt idx="9927">
                  <c:v>11623.861778876357</c:v>
                </c:pt>
                <c:pt idx="9928">
                  <c:v>11625.020943085639</c:v>
                </c:pt>
                <c:pt idx="9929">
                  <c:v>11626.18010493986</c:v>
                </c:pt>
                <c:pt idx="9930">
                  <c:v>11627.33926443889</c:v>
                </c:pt>
                <c:pt idx="9931">
                  <c:v>11628.498421582855</c:v>
                </c:pt>
                <c:pt idx="9932">
                  <c:v>11629.657576371759</c:v>
                </c:pt>
                <c:pt idx="9933">
                  <c:v>11630.816728805536</c:v>
                </c:pt>
                <c:pt idx="9934">
                  <c:v>11631.975878884185</c:v>
                </c:pt>
                <c:pt idx="9935">
                  <c:v>11633.135026607835</c:v>
                </c:pt>
                <c:pt idx="9936">
                  <c:v>11634.29417197636</c:v>
                </c:pt>
                <c:pt idx="9937">
                  <c:v>11635.453314989823</c:v>
                </c:pt>
                <c:pt idx="9938">
                  <c:v>11636.612455648157</c:v>
                </c:pt>
                <c:pt idx="9939">
                  <c:v>11637.771593951495</c:v>
                </c:pt>
                <c:pt idx="9940">
                  <c:v>11638.93072989977</c:v>
                </c:pt>
                <c:pt idx="9941">
                  <c:v>11640.089863492982</c:v>
                </c:pt>
                <c:pt idx="9942">
                  <c:v>11641.248994731131</c:v>
                </c:pt>
                <c:pt idx="9943">
                  <c:v>11642.408123614217</c:v>
                </c:pt>
                <c:pt idx="9944">
                  <c:v>11643.567250142307</c:v>
                </c:pt>
                <c:pt idx="9945">
                  <c:v>11644.726374315334</c:v>
                </c:pt>
                <c:pt idx="9946">
                  <c:v>11645.885496133364</c:v>
                </c:pt>
                <c:pt idx="9947">
                  <c:v>11647.044615596331</c:v>
                </c:pt>
                <c:pt idx="9948">
                  <c:v>11648.203732704298</c:v>
                </c:pt>
                <c:pt idx="9949">
                  <c:v>11649.362847457205</c:v>
                </c:pt>
                <c:pt idx="9950">
                  <c:v>11650.521959855178</c:v>
                </c:pt>
                <c:pt idx="9951">
                  <c:v>11651.681069898088</c:v>
                </c:pt>
                <c:pt idx="9952">
                  <c:v>11652.840177586002</c:v>
                </c:pt>
                <c:pt idx="9953">
                  <c:v>11653.999282918916</c:v>
                </c:pt>
                <c:pt idx="9954">
                  <c:v>11655.158385896899</c:v>
                </c:pt>
                <c:pt idx="9955">
                  <c:v>11656.317486519818</c:v>
                </c:pt>
                <c:pt idx="9956">
                  <c:v>11657.476584787802</c:v>
                </c:pt>
                <c:pt idx="9957">
                  <c:v>11658.635680700791</c:v>
                </c:pt>
                <c:pt idx="9958">
                  <c:v>11659.794774258782</c:v>
                </c:pt>
                <c:pt idx="9959">
                  <c:v>11660.953865461839</c:v>
                </c:pt>
                <c:pt idx="9960">
                  <c:v>11662.112954309898</c:v>
                </c:pt>
                <c:pt idx="9961">
                  <c:v>11663.272040803024</c:v>
                </c:pt>
                <c:pt idx="9962">
                  <c:v>11664.431124941217</c:v>
                </c:pt>
                <c:pt idx="9963">
                  <c:v>11665.590206724411</c:v>
                </c:pt>
                <c:pt idx="9964">
                  <c:v>11666.749286152673</c:v>
                </c:pt>
                <c:pt idx="9965">
                  <c:v>11667.908363226003</c:v>
                </c:pt>
                <c:pt idx="9966">
                  <c:v>11669.067437944397</c:v>
                </c:pt>
                <c:pt idx="9967">
                  <c:v>11670.226510307861</c:v>
                </c:pt>
                <c:pt idx="9968">
                  <c:v>11671.385580316453</c:v>
                </c:pt>
                <c:pt idx="9969">
                  <c:v>11672.544647970049</c:v>
                </c:pt>
                <c:pt idx="9970">
                  <c:v>11673.703713268776</c:v>
                </c:pt>
                <c:pt idx="9971">
                  <c:v>11674.862776212571</c:v>
                </c:pt>
                <c:pt idx="9972">
                  <c:v>11676.021836801432</c:v>
                </c:pt>
                <c:pt idx="9973">
                  <c:v>11677.180895035424</c:v>
                </c:pt>
                <c:pt idx="9974">
                  <c:v>11678.339950914547</c:v>
                </c:pt>
                <c:pt idx="9975">
                  <c:v>11679.499004438738</c:v>
                </c:pt>
                <c:pt idx="9976">
                  <c:v>11680.658055608059</c:v>
                </c:pt>
                <c:pt idx="9977">
                  <c:v>11681.817104422447</c:v>
                </c:pt>
                <c:pt idx="9978">
                  <c:v>11682.976150882032</c:v>
                </c:pt>
                <c:pt idx="9979">
                  <c:v>11684.135194986684</c:v>
                </c:pt>
                <c:pt idx="9980">
                  <c:v>11685.294236736532</c:v>
                </c:pt>
                <c:pt idx="9981">
                  <c:v>11686.453276131446</c:v>
                </c:pt>
                <c:pt idx="9982">
                  <c:v>11687.612313171556</c:v>
                </c:pt>
                <c:pt idx="9983">
                  <c:v>11688.771347856798</c:v>
                </c:pt>
                <c:pt idx="9984">
                  <c:v>11689.930380187172</c:v>
                </c:pt>
                <c:pt idx="9985">
                  <c:v>11691.089410162742</c:v>
                </c:pt>
                <c:pt idx="9986">
                  <c:v>11692.248437783441</c:v>
                </c:pt>
                <c:pt idx="9987">
                  <c:v>11693.407463049274</c:v>
                </c:pt>
                <c:pt idx="9988">
                  <c:v>11694.566485960366</c:v>
                </c:pt>
                <c:pt idx="9989">
                  <c:v>11695.725506516526</c:v>
                </c:pt>
                <c:pt idx="9990">
                  <c:v>11696.884524717947</c:v>
                </c:pt>
                <c:pt idx="9991">
                  <c:v>11698.043540564498</c:v>
                </c:pt>
                <c:pt idx="9992">
                  <c:v>11699.20255405631</c:v>
                </c:pt>
                <c:pt idx="9993">
                  <c:v>11700.361565193254</c:v>
                </c:pt>
                <c:pt idx="9994">
                  <c:v>11701.520573975395</c:v>
                </c:pt>
                <c:pt idx="9995">
                  <c:v>11702.679580402795</c:v>
                </c:pt>
                <c:pt idx="9996">
                  <c:v>11703.838584475392</c:v>
                </c:pt>
                <c:pt idx="9997">
                  <c:v>11704.997586193185</c:v>
                </c:pt>
                <c:pt idx="9998">
                  <c:v>11706.156585556173</c:v>
                </c:pt>
                <c:pt idx="9999">
                  <c:v>11707.315582564423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59936"/>
        <c:axId val="458360512"/>
      </c:scatterChart>
      <c:valAx>
        <c:axId val="458359936"/>
        <c:scaling>
          <c:orientation val="minMax"/>
          <c:max val="600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</a:t>
                </a:r>
              </a:p>
            </c:rich>
          </c:tx>
          <c:overlay val="0"/>
        </c:title>
        <c:numFmt formatCode="0.E+0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58360512"/>
        <c:crosses val="autoZero"/>
        <c:crossBetween val="midCat"/>
      </c:valAx>
      <c:valAx>
        <c:axId val="458360512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давление, Па </a:t>
                </a:r>
              </a:p>
            </c:rich>
          </c:tx>
          <c:layout>
            <c:manualLayout>
              <c:xMode val="edge"/>
              <c:yMode val="edge"/>
              <c:x val="3.2734553155096484E-2"/>
              <c:y val="0.343144450693663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458359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7.9366867705366731E-2"/>
          <c:y val="0.15239438961532556"/>
          <c:w val="0.48163329982688341"/>
          <c:h val="0.1153532618377453"/>
        </c:manualLayout>
      </c:layout>
      <c:overlay val="1"/>
    </c:legend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63830501782125"/>
          <c:y val="3.4404613561815546E-2"/>
          <c:w val="0.83576122368540351"/>
          <c:h val="0.8251565514164264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'динамика протия в ТЦ'!$BF$2:$BF$5</c:f>
              <c:strCache>
                <c:ptCount val="1"/>
                <c:pt idx="0">
                  <c:v>давление p(τ) по модели S≠S(p)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ТЦ'!$BF$6:$BF$10005</c:f>
              <c:numCache>
                <c:formatCode>0.00</c:formatCode>
                <c:ptCount val="10000"/>
                <c:pt idx="0">
                  <c:v>0</c:v>
                </c:pt>
                <c:pt idx="1">
                  <c:v>1.1779887920030874</c:v>
                </c:pt>
                <c:pt idx="2">
                  <c:v>2.346442936642497</c:v>
                </c:pt>
                <c:pt idx="3">
                  <c:v>3.5054396074031757</c:v>
                </c:pt>
                <c:pt idx="4">
                  <c:v>4.6550553531275565</c:v>
                </c:pt>
                <c:pt idx="5">
                  <c:v>5.7953661030712693</c:v>
                </c:pt>
                <c:pt idx="6">
                  <c:v>6.9264471719182525</c:v>
                </c:pt>
                <c:pt idx="7">
                  <c:v>8.0483732647548969</c:v>
                </c:pt>
                <c:pt idx="8">
                  <c:v>9.1612184820043314</c:v>
                </c:pt>
                <c:pt idx="9">
                  <c:v>10.265056324320408</c:v>
                </c:pt>
                <c:pt idx="10">
                  <c:v>11.359959697442367</c:v>
                </c:pt>
                <c:pt idx="11">
                  <c:v>12.446000917009965</c:v>
                </c:pt>
                <c:pt idx="12">
                  <c:v>13.523251713339814</c:v>
                </c:pt>
                <c:pt idx="13">
                  <c:v>14.591783236163005</c:v>
                </c:pt>
                <c:pt idx="14">
                  <c:v>15.65166605932431</c:v>
                </c:pt>
                <c:pt idx="15">
                  <c:v>16.702970185443423</c:v>
                </c:pt>
                <c:pt idx="16">
                  <c:v>17.745765050538502</c:v>
                </c:pt>
                <c:pt idx="17">
                  <c:v>18.780119528612214</c:v>
                </c:pt>
                <c:pt idx="18">
                  <c:v>19.806101936200651</c:v>
                </c:pt>
                <c:pt idx="19">
                  <c:v>20.823780036885566</c:v>
                </c:pt>
                <c:pt idx="20">
                  <c:v>21.833221045769889</c:v>
                </c:pt>
                <c:pt idx="21">
                  <c:v>22.834491633917196</c:v>
                </c:pt>
                <c:pt idx="22">
                  <c:v>23.827657932755102</c:v>
                </c:pt>
                <c:pt idx="23">
                  <c:v>24.812785538443119</c:v>
                </c:pt>
                <c:pt idx="24">
                  <c:v>25.789939516205088</c:v>
                </c:pt>
                <c:pt idx="25">
                  <c:v>26.759184404626616</c:v>
                </c:pt>
                <c:pt idx="26">
                  <c:v>27.720584219917651</c:v>
                </c:pt>
                <c:pt idx="27">
                  <c:v>28.674202460140616</c:v>
                </c:pt>
                <c:pt idx="28">
                  <c:v>29.620102109404282</c:v>
                </c:pt>
                <c:pt idx="29">
                  <c:v>30.55834564202371</c:v>
                </c:pt>
                <c:pt idx="30">
                  <c:v>31.488995026646549</c:v>
                </c:pt>
                <c:pt idx="31">
                  <c:v>32.412111730345885</c:v>
                </c:pt>
                <c:pt idx="32">
                  <c:v>33.327756722680014</c:v>
                </c:pt>
                <c:pt idx="33">
                  <c:v>34.235990479719291</c:v>
                </c:pt>
                <c:pt idx="34">
                  <c:v>35.136872988040416</c:v>
                </c:pt>
                <c:pt idx="35">
                  <c:v>36.030463748688518</c:v>
                </c:pt>
                <c:pt idx="36">
                  <c:v>36.916821781106869</c:v>
                </c:pt>
                <c:pt idx="37">
                  <c:v>37.796005627035122</c:v>
                </c:pt>
                <c:pt idx="38">
                  <c:v>38.668073354375743</c:v>
                </c:pt>
                <c:pt idx="39">
                  <c:v>39.533082561029339</c:v>
                </c:pt>
                <c:pt idx="40">
                  <c:v>40.391090378698777</c:v>
                </c:pt>
                <c:pt idx="41">
                  <c:v>41.242153476662637</c:v>
                </c:pt>
                <c:pt idx="42">
                  <c:v>42.086328065518053</c:v>
                </c:pt>
                <c:pt idx="43">
                  <c:v>42.923669900893337</c:v>
                </c:pt>
                <c:pt idx="44">
                  <c:v>43.754234287130409</c:v>
                </c:pt>
                <c:pt idx="45">
                  <c:v>44.578076080937606</c:v>
                </c:pt>
                <c:pt idx="46">
                  <c:v>45.395249695012744</c:v>
                </c:pt>
                <c:pt idx="47">
                  <c:v>46.205809101636987</c:v>
                </c:pt>
                <c:pt idx="48">
                  <c:v>47.009807836239609</c:v>
                </c:pt>
                <c:pt idx="49">
                  <c:v>47.80729900093381</c:v>
                </c:pt>
                <c:pt idx="50">
                  <c:v>48.598335268024016</c:v>
                </c:pt>
                <c:pt idx="51">
                  <c:v>49.382968883484779</c:v>
                </c:pt>
                <c:pt idx="52">
                  <c:v>50.161251670411438</c:v>
                </c:pt>
                <c:pt idx="53">
                  <c:v>50.933235032442909</c:v>
                </c:pt>
                <c:pt idx="54">
                  <c:v>51.698969957156827</c:v>
                </c:pt>
                <c:pt idx="55">
                  <c:v>52.458507019437093</c:v>
                </c:pt>
                <c:pt idx="56">
                  <c:v>53.21189638481426</c:v>
                </c:pt>
                <c:pt idx="57">
                  <c:v>53.959187812778765</c:v>
                </c:pt>
                <c:pt idx="58">
                  <c:v>54.700430660067553</c:v>
                </c:pt>
                <c:pt idx="59">
                  <c:v>55.435673883923791</c:v>
                </c:pt>
                <c:pt idx="60">
                  <c:v>56.16496604533053</c:v>
                </c:pt>
                <c:pt idx="61">
                  <c:v>56.888355312217968</c:v>
                </c:pt>
                <c:pt idx="62">
                  <c:v>57.605889462644804</c:v>
                </c:pt>
                <c:pt idx="63">
                  <c:v>58.31761588795392</c:v>
                </c:pt>
                <c:pt idx="64">
                  <c:v>59.023581595902371</c:v>
                </c:pt>
                <c:pt idx="65">
                  <c:v>59.723833213766234</c:v>
                </c:pt>
                <c:pt idx="66">
                  <c:v>60.418416991420131</c:v>
                </c:pt>
                <c:pt idx="67">
                  <c:v>61.107378804392006</c:v>
                </c:pt>
                <c:pt idx="68">
                  <c:v>61.790764156893005</c:v>
                </c:pt>
                <c:pt idx="69">
                  <c:v>62.468618184822958</c:v>
                </c:pt>
                <c:pt idx="70">
                  <c:v>63.140985658751511</c:v>
                </c:pt>
                <c:pt idx="71">
                  <c:v>63.807910986875072</c:v>
                </c:pt>
                <c:pt idx="72">
                  <c:v>64.469438217949872</c:v>
                </c:pt>
                <c:pt idx="73">
                  <c:v>65.125611044201307</c:v>
                </c:pt>
                <c:pt idx="74">
                  <c:v>65.776472804209661</c:v>
                </c:pt>
                <c:pt idx="75">
                  <c:v>66.422066485772504</c:v>
                </c:pt>
                <c:pt idx="76">
                  <c:v>67.06243472874398</c:v>
                </c:pt>
                <c:pt idx="77">
                  <c:v>67.697619827851028</c:v>
                </c:pt>
                <c:pt idx="78">
                  <c:v>68.327663735486837</c:v>
                </c:pt>
                <c:pt idx="79">
                  <c:v>68.952608064481709</c:v>
                </c:pt>
                <c:pt idx="80">
                  <c:v>69.572494090851507</c:v>
                </c:pt>
                <c:pt idx="81">
                  <c:v>70.187362756523783</c:v>
                </c:pt>
                <c:pt idx="82">
                  <c:v>70.797254672041916</c:v>
                </c:pt>
                <c:pt idx="83">
                  <c:v>71.402210119247357</c:v>
                </c:pt>
                <c:pt idx="84">
                  <c:v>72.002269053940097</c:v>
                </c:pt>
                <c:pt idx="85">
                  <c:v>72.597471108517723</c:v>
                </c:pt>
                <c:pt idx="86">
                  <c:v>73.187855594592932</c:v>
                </c:pt>
                <c:pt idx="87">
                  <c:v>73.773461505590063</c:v>
                </c:pt>
                <c:pt idx="88">
                  <c:v>74.354327519320449</c:v>
                </c:pt>
                <c:pt idx="89">
                  <c:v>74.930492000537058</c:v>
                </c:pt>
                <c:pt idx="90">
                  <c:v>75.501993003468343</c:v>
                </c:pt>
                <c:pt idx="91">
                  <c:v>76.068868274331578</c:v>
                </c:pt>
                <c:pt idx="92">
                  <c:v>76.631155253826037</c:v>
                </c:pt>
                <c:pt idx="93">
                  <c:v>77.18889107960571</c:v>
                </c:pt>
                <c:pt idx="94">
                  <c:v>77.742112588732283</c:v>
                </c:pt>
                <c:pt idx="95">
                  <c:v>78.290856320108063</c:v>
                </c:pt>
                <c:pt idx="96">
                  <c:v>78.835158516889251</c:v>
                </c:pt>
                <c:pt idx="97">
                  <c:v>79.375055128879808</c:v>
                </c:pt>
                <c:pt idx="98">
                  <c:v>79.910581814905754</c:v>
                </c:pt>
                <c:pt idx="99">
                  <c:v>80.441773945170411</c:v>
                </c:pt>
                <c:pt idx="100">
                  <c:v>80.968666603590492</c:v>
                </c:pt>
                <c:pt idx="101">
                  <c:v>81.491294590113327</c:v>
                </c:pt>
                <c:pt idx="102">
                  <c:v>82.009692423015224</c:v>
                </c:pt>
                <c:pt idx="103">
                  <c:v>82.52389434118146</c:v>
                </c:pt>
                <c:pt idx="104">
                  <c:v>83.033934306367541</c:v>
                </c:pt>
                <c:pt idx="105">
                  <c:v>83.539846005442385</c:v>
                </c:pt>
                <c:pt idx="106">
                  <c:v>84.041662852613214</c:v>
                </c:pt>
                <c:pt idx="107">
                  <c:v>84.539417991632476</c:v>
                </c:pt>
                <c:pt idx="108">
                  <c:v>85.033144297986922</c:v>
                </c:pt>
                <c:pt idx="109">
                  <c:v>85.522874381068945</c:v>
                </c:pt>
                <c:pt idx="110">
                  <c:v>86.008640586330301</c:v>
                </c:pt>
                <c:pt idx="111">
                  <c:v>86.490474997418573</c:v>
                </c:pt>
                <c:pt idx="112">
                  <c:v>86.968409438296092</c:v>
                </c:pt>
                <c:pt idx="113">
                  <c:v>87.442475475341865</c:v>
                </c:pt>
                <c:pt idx="114">
                  <c:v>87.91270441943648</c:v>
                </c:pt>
                <c:pt idx="115">
                  <c:v>88.379127328030094</c:v>
                </c:pt>
                <c:pt idx="116">
                  <c:v>88.841775007193718</c:v>
                </c:pt>
                <c:pt idx="117">
                  <c:v>89.300678013653794</c:v>
                </c:pt>
                <c:pt idx="118">
                  <c:v>89.755866656810582</c:v>
                </c:pt>
                <c:pt idx="119">
                  <c:v>90.207371000739784</c:v>
                </c:pt>
                <c:pt idx="120">
                  <c:v>90.655220866178411</c:v>
                </c:pt>
                <c:pt idx="121">
                  <c:v>91.099445832494183</c:v>
                </c:pt>
                <c:pt idx="122">
                  <c:v>91.540075239639364</c:v>
                </c:pt>
                <c:pt idx="123">
                  <c:v>91.977138190088397</c:v>
                </c:pt>
                <c:pt idx="124">
                  <c:v>92.410663550760205</c:v>
                </c:pt>
                <c:pt idx="125">
                  <c:v>92.840679954924738</c:v>
                </c:pt>
                <c:pt idx="126">
                  <c:v>93.267215804094036</c:v>
                </c:pt>
                <c:pt idx="127">
                  <c:v>93.690299269898233</c:v>
                </c:pt>
                <c:pt idx="128">
                  <c:v>94.109958295946086</c:v>
                </c:pt>
                <c:pt idx="129">
                  <c:v>94.526220599670665</c:v>
                </c:pt>
                <c:pt idx="130">
                  <c:v>94.939113674160012</c:v>
                </c:pt>
                <c:pt idx="131">
                  <c:v>95.348664789972915</c:v>
                </c:pt>
                <c:pt idx="132">
                  <c:v>95.754900996940179</c:v>
                </c:pt>
                <c:pt idx="133">
                  <c:v>96.157849125951103</c:v>
                </c:pt>
                <c:pt idx="134">
                  <c:v>96.557535790725652</c:v>
                </c:pt>
                <c:pt idx="135">
                  <c:v>96.953987389572163</c:v>
                </c:pt>
                <c:pt idx="136">
                  <c:v>97.347230107130997</c:v>
                </c:pt>
                <c:pt idx="137">
                  <c:v>97.737289916103833</c:v>
                </c:pt>
                <c:pt idx="138">
                  <c:v>98.1241925789692</c:v>
                </c:pt>
                <c:pt idx="139">
                  <c:v>98.507963649683987</c:v>
                </c:pt>
                <c:pt idx="140">
                  <c:v>98.888628475371263</c:v>
                </c:pt>
                <c:pt idx="141">
                  <c:v>99.266212197994292</c:v>
                </c:pt>
                <c:pt idx="142">
                  <c:v>99.640739756017155</c:v>
                </c:pt>
                <c:pt idx="143">
                  <c:v>100.01223588605195</c:v>
                </c:pt>
                <c:pt idx="144">
                  <c:v>100.38072512449243</c:v>
                </c:pt>
                <c:pt idx="145">
                  <c:v>100.74623180913471</c:v>
                </c:pt>
                <c:pt idx="146">
                  <c:v>101.10878008078457</c:v>
                </c:pt>
                <c:pt idx="147">
                  <c:v>101.46839388485213</c:v>
                </c:pt>
                <c:pt idx="148">
                  <c:v>101.82509697293308</c:v>
                </c:pt>
                <c:pt idx="149">
                  <c:v>102.1789129043777</c:v>
                </c:pt>
                <c:pt idx="150">
                  <c:v>102.52986504784664</c:v>
                </c:pt>
                <c:pt idx="151">
                  <c:v>102.8779765828546</c:v>
                </c:pt>
                <c:pt idx="152">
                  <c:v>103.22327050130114</c:v>
                </c:pt>
                <c:pt idx="153">
                  <c:v>103.56576960898921</c:v>
                </c:pt>
                <c:pt idx="154">
                  <c:v>103.90549652713156</c:v>
                </c:pt>
                <c:pt idx="155">
                  <c:v>104.24247369384466</c:v>
                </c:pt>
                <c:pt idx="156">
                  <c:v>104.5767233656308</c:v>
                </c:pt>
                <c:pt idx="157">
                  <c:v>104.90826761884794</c:v>
                </c:pt>
                <c:pt idx="158">
                  <c:v>105.23712835116804</c:v>
                </c:pt>
                <c:pt idx="159">
                  <c:v>105.56332728302299</c:v>
                </c:pt>
                <c:pt idx="160">
                  <c:v>105.88688595903957</c:v>
                </c:pt>
                <c:pt idx="161">
                  <c:v>106.20782574946213</c:v>
                </c:pt>
                <c:pt idx="162">
                  <c:v>106.52616785156421</c:v>
                </c:pt>
                <c:pt idx="163">
                  <c:v>106.84193329104845</c:v>
                </c:pt>
                <c:pt idx="164">
                  <c:v>107.15514292343542</c:v>
                </c:pt>
                <c:pt idx="165">
                  <c:v>107.46581743544094</c:v>
                </c:pt>
                <c:pt idx="166">
                  <c:v>107.77397734634246</c:v>
                </c:pt>
                <c:pt idx="167">
                  <c:v>108.0796430093343</c:v>
                </c:pt>
                <c:pt idx="168">
                  <c:v>108.38283461287196</c:v>
                </c:pt>
                <c:pt idx="169">
                  <c:v>108.68357218200536</c:v>
                </c:pt>
                <c:pt idx="170">
                  <c:v>108.98187557970169</c:v>
                </c:pt>
                <c:pt idx="171">
                  <c:v>109.27776450815711</c:v>
                </c:pt>
                <c:pt idx="172">
                  <c:v>109.57125851009813</c:v>
                </c:pt>
                <c:pt idx="173">
                  <c:v>109.86237697007229</c:v>
                </c:pt>
                <c:pt idx="174">
                  <c:v>110.15113911572857</c:v>
                </c:pt>
                <c:pt idx="175">
                  <c:v>110.4375640190872</c:v>
                </c:pt>
                <c:pt idx="176">
                  <c:v>110.72167059779943</c:v>
                </c:pt>
                <c:pt idx="177">
                  <c:v>111.00347761639688</c:v>
                </c:pt>
                <c:pt idx="178">
                  <c:v>111.28300368753102</c:v>
                </c:pt>
                <c:pt idx="179">
                  <c:v>111.56026727320238</c:v>
                </c:pt>
                <c:pt idx="180">
                  <c:v>111.83528668597997</c:v>
                </c:pt>
                <c:pt idx="181">
                  <c:v>112.10808009021079</c:v>
                </c:pt>
                <c:pt idx="182">
                  <c:v>112.37866550321949</c:v>
                </c:pt>
                <c:pt idx="183">
                  <c:v>112.64706079649845</c:v>
                </c:pt>
                <c:pt idx="184">
                  <c:v>112.91328369688804</c:v>
                </c:pt>
                <c:pt idx="185">
                  <c:v>113.17735178774754</c:v>
                </c:pt>
                <c:pt idx="186">
                  <c:v>113.43928251011641</c:v>
                </c:pt>
                <c:pt idx="187">
                  <c:v>113.69909316386621</c:v>
                </c:pt>
                <c:pt idx="188">
                  <c:v>113.95680090884336</c:v>
                </c:pt>
                <c:pt idx="189">
                  <c:v>114.21242276600225</c:v>
                </c:pt>
                <c:pt idx="190">
                  <c:v>114.4659756185297</c:v>
                </c:pt>
                <c:pt idx="191">
                  <c:v>114.71747621295985</c:v>
                </c:pt>
                <c:pt idx="192">
                  <c:v>114.96694116028036</c:v>
                </c:pt>
                <c:pt idx="193">
                  <c:v>115.21438693702939</c:v>
                </c:pt>
                <c:pt idx="194">
                  <c:v>115.45982988638401</c:v>
                </c:pt>
                <c:pt idx="195">
                  <c:v>115.7032862192395</c:v>
                </c:pt>
                <c:pt idx="196">
                  <c:v>115.94477201528005</c:v>
                </c:pt>
                <c:pt idx="197">
                  <c:v>116.18430322404079</c:v>
                </c:pt>
                <c:pt idx="198">
                  <c:v>116.42189566596127</c:v>
                </c:pt>
                <c:pt idx="199">
                  <c:v>116.65756503343033</c:v>
                </c:pt>
                <c:pt idx="200">
                  <c:v>116.89132689182246</c:v>
                </c:pt>
                <c:pt idx="201">
                  <c:v>117.12319668052598</c:v>
                </c:pt>
                <c:pt idx="202">
                  <c:v>117.35318971396276</c:v>
                </c:pt>
                <c:pt idx="203">
                  <c:v>117.58132118259959</c:v>
                </c:pt>
                <c:pt idx="204">
                  <c:v>117.80760615395157</c:v>
                </c:pt>
                <c:pt idx="205">
                  <c:v>118.03205957357726</c:v>
                </c:pt>
                <c:pt idx="206">
                  <c:v>118.25469626606579</c:v>
                </c:pt>
                <c:pt idx="207">
                  <c:v>118.47553093601597</c:v>
                </c:pt>
                <c:pt idx="208">
                  <c:v>118.69457816900756</c:v>
                </c:pt>
                <c:pt idx="209">
                  <c:v>118.9118524325645</c:v>
                </c:pt>
                <c:pt idx="210">
                  <c:v>119.12736807711055</c:v>
                </c:pt>
                <c:pt idx="211">
                  <c:v>119.34113933691708</c:v>
                </c:pt>
                <c:pt idx="212">
                  <c:v>119.55318033104315</c:v>
                </c:pt>
                <c:pt idx="213">
                  <c:v>119.76350506426816</c:v>
                </c:pt>
                <c:pt idx="214">
                  <c:v>119.97212742801666</c:v>
                </c:pt>
                <c:pt idx="215">
                  <c:v>120.17906120127599</c:v>
                </c:pt>
                <c:pt idx="216">
                  <c:v>120.38432005150628</c:v>
                </c:pt>
                <c:pt idx="217">
                  <c:v>120.5879175355432</c:v>
                </c:pt>
                <c:pt idx="218">
                  <c:v>120.78986710049325</c:v>
                </c:pt>
                <c:pt idx="219">
                  <c:v>120.99018208462208</c:v>
                </c:pt>
                <c:pt idx="220">
                  <c:v>121.18887571823527</c:v>
                </c:pt>
                <c:pt idx="221">
                  <c:v>121.38596112455224</c:v>
                </c:pt>
                <c:pt idx="222">
                  <c:v>121.58145132057308</c:v>
                </c:pt>
                <c:pt idx="223">
                  <c:v>121.7753592179381</c:v>
                </c:pt>
                <c:pt idx="224">
                  <c:v>121.96769762378085</c:v>
                </c:pt>
                <c:pt idx="225">
                  <c:v>122.15847924157379</c:v>
                </c:pt>
                <c:pt idx="226">
                  <c:v>122.34771667196742</c:v>
                </c:pt>
                <c:pt idx="227">
                  <c:v>122.53542241362251</c:v>
                </c:pt>
                <c:pt idx="228">
                  <c:v>122.72160886403564</c:v>
                </c:pt>
                <c:pt idx="229">
                  <c:v>122.90628832035797</c:v>
                </c:pt>
                <c:pt idx="230">
                  <c:v>123.08947298020745</c:v>
                </c:pt>
                <c:pt idx="231">
                  <c:v>123.27117494247443</c:v>
                </c:pt>
                <c:pt idx="232">
                  <c:v>123.4514062081208</c:v>
                </c:pt>
                <c:pt idx="233">
                  <c:v>123.63017868097263</c:v>
                </c:pt>
                <c:pt idx="234">
                  <c:v>123.80750416850628</c:v>
                </c:pt>
                <c:pt idx="235">
                  <c:v>123.98339438262843</c:v>
                </c:pt>
                <c:pt idx="236">
                  <c:v>124.15786094044945</c:v>
                </c:pt>
                <c:pt idx="237">
                  <c:v>124.33091536505081</c:v>
                </c:pt>
                <c:pt idx="238">
                  <c:v>124.50256908624608</c:v>
                </c:pt>
                <c:pt idx="239">
                  <c:v>124.67283344133585</c:v>
                </c:pt>
                <c:pt idx="240">
                  <c:v>124.84171967585657</c:v>
                </c:pt>
                <c:pt idx="241">
                  <c:v>125.00923894432322</c:v>
                </c:pt>
                <c:pt idx="242">
                  <c:v>125.17540231096608</c:v>
                </c:pt>
                <c:pt idx="243">
                  <c:v>125.34022075046155</c:v>
                </c:pt>
                <c:pt idx="244">
                  <c:v>125.50370514865688</c:v>
                </c:pt>
                <c:pt idx="245">
                  <c:v>125.66586630328925</c:v>
                </c:pt>
                <c:pt idx="246">
                  <c:v>125.82671492469889</c:v>
                </c:pt>
                <c:pt idx="247">
                  <c:v>125.9862616365365</c:v>
                </c:pt>
                <c:pt idx="248">
                  <c:v>126.14451697646481</c:v>
                </c:pt>
                <c:pt idx="249">
                  <c:v>126.30149139685481</c:v>
                </c:pt>
                <c:pt idx="250">
                  <c:v>126.45719526547579</c:v>
                </c:pt>
                <c:pt idx="251">
                  <c:v>126.61163886618037</c:v>
                </c:pt>
                <c:pt idx="252">
                  <c:v>126.76483239958353</c:v>
                </c:pt>
                <c:pt idx="253">
                  <c:v>126.91678598373649</c:v>
                </c:pt>
                <c:pt idx="254">
                  <c:v>127.06750965479488</c:v>
                </c:pt>
                <c:pt idx="255">
                  <c:v>127.21701336768162</c:v>
                </c:pt>
                <c:pt idx="256">
                  <c:v>127.36530699674447</c:v>
                </c:pt>
                <c:pt idx="257">
                  <c:v>127.51240033640813</c:v>
                </c:pt>
                <c:pt idx="258">
                  <c:v>127.6583031018212</c:v>
                </c:pt>
                <c:pt idx="259">
                  <c:v>127.80302492949782</c:v>
                </c:pt>
                <c:pt idx="260">
                  <c:v>127.9465753779541</c:v>
                </c:pt>
                <c:pt idx="261">
                  <c:v>128.08896392833952</c:v>
                </c:pt>
                <c:pt idx="262">
                  <c:v>128.23019998506308</c:v>
                </c:pt>
                <c:pt idx="263">
                  <c:v>128.3702928764144</c:v>
                </c:pt>
                <c:pt idx="264">
                  <c:v>128.50925185517988</c:v>
                </c:pt>
                <c:pt idx="265">
                  <c:v>128.6470860992539</c:v>
                </c:pt>
                <c:pt idx="266">
                  <c:v>128.78380471224483</c:v>
                </c:pt>
                <c:pt idx="267">
                  <c:v>128.9194167240764</c:v>
                </c:pt>
                <c:pt idx="268">
                  <c:v>129.05393109158413</c:v>
                </c:pt>
                <c:pt idx="269">
                  <c:v>129.18735669910686</c:v>
                </c:pt>
                <c:pt idx="270">
                  <c:v>129.31970235907349</c:v>
                </c:pt>
                <c:pt idx="271">
                  <c:v>129.45097681258514</c:v>
                </c:pt>
                <c:pt idx="272">
                  <c:v>129.58118872999236</c:v>
                </c:pt>
                <c:pt idx="273">
                  <c:v>129.71034671146791</c:v>
                </c:pt>
                <c:pt idx="274">
                  <c:v>129.83845928757461</c:v>
                </c:pt>
                <c:pt idx="275">
                  <c:v>129.96553491982894</c:v>
                </c:pt>
                <c:pt idx="276">
                  <c:v>130.09158200125981</c:v>
                </c:pt>
                <c:pt idx="277">
                  <c:v>130.21660885696286</c:v>
                </c:pt>
                <c:pt idx="278">
                  <c:v>130.34062374465043</c:v>
                </c:pt>
                <c:pt idx="279">
                  <c:v>130.46363485519683</c:v>
                </c:pt>
                <c:pt idx="280">
                  <c:v>130.58565031317943</c:v>
                </c:pt>
                <c:pt idx="281">
                  <c:v>130.70667817741526</c:v>
                </c:pt>
                <c:pt idx="282">
                  <c:v>130.82672644149315</c:v>
                </c:pt>
                <c:pt idx="283">
                  <c:v>130.94580303430186</c:v>
                </c:pt>
                <c:pt idx="284">
                  <c:v>131.06391582055366</c:v>
                </c:pt>
                <c:pt idx="285">
                  <c:v>131.18107260130381</c:v>
                </c:pt>
                <c:pt idx="286">
                  <c:v>131.29728111446573</c:v>
                </c:pt>
                <c:pt idx="287">
                  <c:v>131.41254903532223</c:v>
                </c:pt>
                <c:pt idx="288">
                  <c:v>131.52688397703224</c:v>
                </c:pt>
                <c:pt idx="289">
                  <c:v>131.64029349113383</c:v>
                </c:pt>
                <c:pt idx="290">
                  <c:v>131.75278506804281</c:v>
                </c:pt>
                <c:pt idx="291">
                  <c:v>131.86436613754756</c:v>
                </c:pt>
                <c:pt idx="292">
                  <c:v>131.97504406929971</c:v>
                </c:pt>
                <c:pt idx="293">
                  <c:v>132.08482617330091</c:v>
                </c:pt>
                <c:pt idx="294">
                  <c:v>132.1937197003856</c:v>
                </c:pt>
                <c:pt idx="295">
                  <c:v>132.30173184269989</c:v>
                </c:pt>
                <c:pt idx="296">
                  <c:v>132.4088697341767</c:v>
                </c:pt>
                <c:pt idx="297">
                  <c:v>132.51514045100683</c:v>
                </c:pt>
                <c:pt idx="298">
                  <c:v>132.62055101210632</c:v>
                </c:pt>
                <c:pt idx="299">
                  <c:v>132.72510837958006</c:v>
                </c:pt>
                <c:pt idx="300">
                  <c:v>132.82881945918174</c:v>
                </c:pt>
                <c:pt idx="301">
                  <c:v>132.93169110076974</c:v>
                </c:pt>
                <c:pt idx="302">
                  <c:v>133.03373009875963</c:v>
                </c:pt>
                <c:pt idx="303">
                  <c:v>133.13494319257305</c:v>
                </c:pt>
                <c:pt idx="304">
                  <c:v>133.23533706708264</c:v>
                </c:pt>
                <c:pt idx="305">
                  <c:v>133.33491835305367</c:v>
                </c:pt>
                <c:pt idx="306">
                  <c:v>133.43369362758199</c:v>
                </c:pt>
                <c:pt idx="307">
                  <c:v>133.53166941452835</c:v>
                </c:pt>
                <c:pt idx="308">
                  <c:v>133.62885218494938</c:v>
                </c:pt>
                <c:pt idx="309">
                  <c:v>133.72524835752492</c:v>
                </c:pt>
                <c:pt idx="310">
                  <c:v>133.820864298982</c:v>
                </c:pt>
                <c:pt idx="311">
                  <c:v>133.91570632451533</c:v>
                </c:pt>
                <c:pt idx="312">
                  <c:v>134.00978069820439</c:v>
                </c:pt>
                <c:pt idx="313">
                  <c:v>134.10309363342716</c:v>
                </c:pt>
                <c:pt idx="314">
                  <c:v>134.19565129327052</c:v>
                </c:pt>
                <c:pt idx="315">
                  <c:v>134.28745979093728</c:v>
                </c:pt>
                <c:pt idx="316">
                  <c:v>134.37852519014999</c:v>
                </c:pt>
                <c:pt idx="317">
                  <c:v>134.46885350555135</c:v>
                </c:pt>
                <c:pt idx="318">
                  <c:v>134.55845070310153</c:v>
                </c:pt>
                <c:pt idx="319">
                  <c:v>134.64732270047222</c:v>
                </c:pt>
                <c:pt idx="320">
                  <c:v>134.7354753674374</c:v>
                </c:pt>
                <c:pt idx="321">
                  <c:v>134.82291452626109</c:v>
                </c:pt>
                <c:pt idx="322">
                  <c:v>134.90964595208186</c:v>
                </c:pt>
                <c:pt idx="323">
                  <c:v>134.99567537329429</c:v>
                </c:pt>
                <c:pt idx="324">
                  <c:v>135.08100847192733</c:v>
                </c:pt>
                <c:pt idx="325">
                  <c:v>135.1656508840195</c:v>
                </c:pt>
                <c:pt idx="326">
                  <c:v>135.24960819999123</c:v>
                </c:pt>
                <c:pt idx="327">
                  <c:v>135.33288596501407</c:v>
                </c:pt>
                <c:pt idx="328">
                  <c:v>135.41548967937689</c:v>
                </c:pt>
                <c:pt idx="329">
                  <c:v>135.49742479884927</c:v>
                </c:pt>
                <c:pt idx="330">
                  <c:v>135.57869673504163</c:v>
                </c:pt>
                <c:pt idx="331">
                  <c:v>135.6593108557629</c:v>
                </c:pt>
                <c:pt idx="332">
                  <c:v>135.73927248537487</c:v>
                </c:pt>
                <c:pt idx="333">
                  <c:v>135.818586905144</c:v>
                </c:pt>
                <c:pt idx="334">
                  <c:v>135.89725935359007</c:v>
                </c:pt>
                <c:pt idx="335">
                  <c:v>135.97529502683227</c:v>
                </c:pt>
                <c:pt idx="336">
                  <c:v>136.05269907893236</c:v>
                </c:pt>
                <c:pt idx="337">
                  <c:v>136.12947662223522</c:v>
                </c:pt>
                <c:pt idx="338">
                  <c:v>136.20563272770619</c:v>
                </c:pt>
                <c:pt idx="339">
                  <c:v>136.28117242526636</c:v>
                </c:pt>
                <c:pt idx="340">
                  <c:v>136.35610070412451</c:v>
                </c:pt>
                <c:pt idx="341">
                  <c:v>136.43042251310678</c:v>
                </c:pt>
                <c:pt idx="342">
                  <c:v>136.50414276098346</c:v>
                </c:pt>
                <c:pt idx="343">
                  <c:v>136.57726631679324</c:v>
                </c:pt>
                <c:pt idx="344">
                  <c:v>136.64979801016483</c:v>
                </c:pt>
                <c:pt idx="345">
                  <c:v>136.72174263163581</c:v>
                </c:pt>
                <c:pt idx="346">
                  <c:v>136.79310493296921</c:v>
                </c:pt>
                <c:pt idx="347">
                  <c:v>136.86388962746722</c:v>
                </c:pt>
                <c:pt idx="348">
                  <c:v>136.93410139028254</c:v>
                </c:pt>
                <c:pt idx="349">
                  <c:v>137.00374485872717</c:v>
                </c:pt>
                <c:pt idx="350">
                  <c:v>137.07282463257872</c:v>
                </c:pt>
                <c:pt idx="351">
                  <c:v>137.14134527438404</c:v>
                </c:pt>
                <c:pt idx="352">
                  <c:v>137.20931130976089</c:v>
                </c:pt>
                <c:pt idx="353">
                  <c:v>137.27672722769654</c:v>
                </c:pt>
                <c:pt idx="354">
                  <c:v>137.34359748084438</c:v>
                </c:pt>
                <c:pt idx="355">
                  <c:v>137.40992648581803</c:v>
                </c:pt>
                <c:pt idx="356">
                  <c:v>137.47571862348303</c:v>
                </c:pt>
                <c:pt idx="357">
                  <c:v>137.5409782392461</c:v>
                </c:pt>
                <c:pt idx="358">
                  <c:v>137.60570964334232</c:v>
                </c:pt>
                <c:pt idx="359">
                  <c:v>137.66991711111959</c:v>
                </c:pt>
                <c:pt idx="360">
                  <c:v>137.73360488332122</c:v>
                </c:pt>
                <c:pt idx="361">
                  <c:v>137.79677716636584</c:v>
                </c:pt>
                <c:pt idx="362">
                  <c:v>137.85943813262543</c:v>
                </c:pt>
                <c:pt idx="363">
                  <c:v>137.92159192070059</c:v>
                </c:pt>
                <c:pt idx="364">
                  <c:v>137.98324263569421</c:v>
                </c:pt>
                <c:pt idx="365">
                  <c:v>138.04439434948245</c:v>
                </c:pt>
                <c:pt idx="366">
                  <c:v>138.10505110098356</c:v>
                </c:pt>
                <c:pt idx="367">
                  <c:v>138.16521689642491</c:v>
                </c:pt>
                <c:pt idx="368">
                  <c:v>138.22489570960732</c:v>
                </c:pt>
                <c:pt idx="369">
                  <c:v>138.28409148216781</c:v>
                </c:pt>
                <c:pt idx="370">
                  <c:v>138.34280812383955</c:v>
                </c:pt>
                <c:pt idx="371">
                  <c:v>138.4010495127105</c:v>
                </c:pt>
                <c:pt idx="372">
                  <c:v>138.45881949547928</c:v>
                </c:pt>
                <c:pt idx="373">
                  <c:v>138.51612188770926</c:v>
                </c:pt>
                <c:pt idx="374">
                  <c:v>138.57296047408076</c:v>
                </c:pt>
                <c:pt idx="375">
                  <c:v>138.62933900864073</c:v>
                </c:pt>
                <c:pt idx="376">
                  <c:v>138.68526121505093</c:v>
                </c:pt>
                <c:pt idx="377">
                  <c:v>138.74073078683372</c:v>
                </c:pt>
                <c:pt idx="378">
                  <c:v>138.79575138761615</c:v>
                </c:pt>
                <c:pt idx="379">
                  <c:v>138.85032665137186</c:v>
                </c:pt>
                <c:pt idx="380">
                  <c:v>138.90446018266096</c:v>
                </c:pt>
                <c:pt idx="381">
                  <c:v>138.95815555686835</c:v>
                </c:pt>
                <c:pt idx="382">
                  <c:v>139.01141632043971</c:v>
                </c:pt>
                <c:pt idx="383">
                  <c:v>139.06424599111577</c:v>
                </c:pt>
                <c:pt idx="384">
                  <c:v>139.11664805816466</c:v>
                </c:pt>
                <c:pt idx="385">
                  <c:v>139.16862598261233</c:v>
                </c:pt>
                <c:pt idx="386">
                  <c:v>139.22018319747119</c:v>
                </c:pt>
                <c:pt idx="387">
                  <c:v>139.27132310796682</c:v>
                </c:pt>
                <c:pt idx="388">
                  <c:v>139.32204909176289</c:v>
                </c:pt>
                <c:pt idx="389">
                  <c:v>139.37236449918427</c:v>
                </c:pt>
                <c:pt idx="390">
                  <c:v>139.42227265343823</c:v>
                </c:pt>
                <c:pt idx="391">
                  <c:v>139.47177685083398</c:v>
                </c:pt>
                <c:pt idx="392">
                  <c:v>139.52088036100048</c:v>
                </c:pt>
                <c:pt idx="393">
                  <c:v>139.56958642710222</c:v>
                </c:pt>
                <c:pt idx="394">
                  <c:v>139.61789826605346</c:v>
                </c:pt>
                <c:pt idx="395">
                  <c:v>139.66581906873083</c:v>
                </c:pt>
                <c:pt idx="396">
                  <c:v>139.71335200018396</c:v>
                </c:pt>
                <c:pt idx="397">
                  <c:v>139.7605001998445</c:v>
                </c:pt>
                <c:pt idx="398">
                  <c:v>139.8072667817336</c:v>
                </c:pt>
                <c:pt idx="399">
                  <c:v>139.85365483466748</c:v>
                </c:pt>
                <c:pt idx="400">
                  <c:v>139.89966742246142</c:v>
                </c:pt>
                <c:pt idx="401">
                  <c:v>139.94530758413225</c:v>
                </c:pt>
                <c:pt idx="402">
                  <c:v>139.99057833409887</c:v>
                </c:pt>
                <c:pt idx="403">
                  <c:v>140.03548266238158</c:v>
                </c:pt>
                <c:pt idx="404">
                  <c:v>140.08002353479935</c:v>
                </c:pt>
                <c:pt idx="405">
                  <c:v>140.12420389316583</c:v>
                </c:pt>
                <c:pt idx="406">
                  <c:v>140.1680266554836</c:v>
                </c:pt>
                <c:pt idx="407">
                  <c:v>140.21149471613697</c:v>
                </c:pt>
                <c:pt idx="408">
                  <c:v>140.25461094608301</c:v>
                </c:pt>
                <c:pt idx="409">
                  <c:v>140.29737819304128</c:v>
                </c:pt>
                <c:pt idx="410">
                  <c:v>140.33979928168188</c:v>
                </c:pt>
                <c:pt idx="411">
                  <c:v>140.38187701381202</c:v>
                </c:pt>
                <c:pt idx="412">
                  <c:v>140.4236141685611</c:v>
                </c:pt>
                <c:pt idx="413">
                  <c:v>140.46501350256418</c:v>
                </c:pt>
                <c:pt idx="414">
                  <c:v>140.5060777501441</c:v>
                </c:pt>
                <c:pt idx="415">
                  <c:v>140.54680962349212</c:v>
                </c:pt>
                <c:pt idx="416">
                  <c:v>140.58721181284699</c:v>
                </c:pt>
                <c:pt idx="417">
                  <c:v>140.62728698667266</c:v>
                </c:pt>
                <c:pt idx="418">
                  <c:v>140.6670377918345</c:v>
                </c:pt>
                <c:pt idx="419">
                  <c:v>140.70646685377415</c:v>
                </c:pt>
                <c:pt idx="420">
                  <c:v>140.74557677668292</c:v>
                </c:pt>
                <c:pt idx="421">
                  <c:v>140.78437014367375</c:v>
                </c:pt>
                <c:pt idx="422">
                  <c:v>140.82284951695192</c:v>
                </c:pt>
                <c:pt idx="423">
                  <c:v>140.86101743798409</c:v>
                </c:pt>
                <c:pt idx="424">
                  <c:v>140.89887642766641</c:v>
                </c:pt>
                <c:pt idx="425">
                  <c:v>140.9364289864908</c:v>
                </c:pt>
                <c:pt idx="426">
                  <c:v>140.97367759471021</c:v>
                </c:pt>
                <c:pt idx="427">
                  <c:v>141.01062471250239</c:v>
                </c:pt>
                <c:pt idx="428">
                  <c:v>141.04727278013243</c:v>
                </c:pt>
                <c:pt idx="429">
                  <c:v>141.08362421811387</c:v>
                </c:pt>
                <c:pt idx="430">
                  <c:v>141.11968142736865</c:v>
                </c:pt>
                <c:pt idx="431">
                  <c:v>141.15544678938556</c:v>
                </c:pt>
                <c:pt idx="432">
                  <c:v>141.19092266637767</c:v>
                </c:pt>
                <c:pt idx="433">
                  <c:v>141.22611140143829</c:v>
                </c:pt>
                <c:pt idx="434">
                  <c:v>141.26101531869566</c:v>
                </c:pt>
                <c:pt idx="435">
                  <c:v>141.29563672346654</c:v>
                </c:pt>
                <c:pt idx="436">
                  <c:v>141.3299779024085</c:v>
                </c:pt>
                <c:pt idx="437">
                  <c:v>141.36404112367083</c:v>
                </c:pt>
                <c:pt idx="438">
                  <c:v>141.3978286370444</c:v>
                </c:pt>
                <c:pt idx="439">
                  <c:v>141.43134267411028</c:v>
                </c:pt>
                <c:pt idx="440">
                  <c:v>141.46458544838717</c:v>
                </c:pt>
                <c:pt idx="441">
                  <c:v>141.49755915547746</c:v>
                </c:pt>
                <c:pt idx="442">
                  <c:v>141.53026597321229</c:v>
                </c:pt>
                <c:pt idx="443">
                  <c:v>141.56270806179558</c:v>
                </c:pt>
                <c:pt idx="444">
                  <c:v>141.59488756394637</c:v>
                </c:pt>
                <c:pt idx="445">
                  <c:v>141.62680660504063</c:v>
                </c:pt>
                <c:pt idx="446">
                  <c:v>141.6584672932515</c:v>
                </c:pt>
                <c:pt idx="447">
                  <c:v>141.68987171968857</c:v>
                </c:pt>
                <c:pt idx="448">
                  <c:v>141.72102195853589</c:v>
                </c:pt>
                <c:pt idx="449">
                  <c:v>141.75192006718919</c:v>
                </c:pt>
                <c:pt idx="450">
                  <c:v>141.78256808639156</c:v>
                </c:pt>
                <c:pt idx="451">
                  <c:v>141.81296804036828</c:v>
                </c:pt>
                <c:pt idx="452">
                  <c:v>141.84312193696056</c:v>
                </c:pt>
                <c:pt idx="453">
                  <c:v>141.87303176775819</c:v>
                </c:pt>
                <c:pt idx="454">
                  <c:v>141.90269950823091</c:v>
                </c:pt>
                <c:pt idx="455">
                  <c:v>141.9321271178591</c:v>
                </c:pt>
                <c:pt idx="456">
                  <c:v>141.96131654026303</c:v>
                </c:pt>
                <c:pt idx="457">
                  <c:v>141.99026970333134</c:v>
                </c:pt>
                <c:pt idx="458">
                  <c:v>142.01898851934831</c:v>
                </c:pt>
                <c:pt idx="459">
                  <c:v>142.04747488512018</c:v>
                </c:pt>
                <c:pt idx="460">
                  <c:v>142.07573068210044</c:v>
                </c:pt>
                <c:pt idx="461">
                  <c:v>142.10375777651407</c:v>
                </c:pt>
                <c:pt idx="462">
                  <c:v>142.13155801948085</c:v>
                </c:pt>
                <c:pt idx="463">
                  <c:v>142.1591332471375</c:v>
                </c:pt>
                <c:pt idx="464">
                  <c:v>142.18648528075917</c:v>
                </c:pt>
                <c:pt idx="465">
                  <c:v>142.21361592687953</c:v>
                </c:pt>
                <c:pt idx="466">
                  <c:v>142.2405269774101</c:v>
                </c:pt>
                <c:pt idx="467">
                  <c:v>142.26722020975873</c:v>
                </c:pt>
                <c:pt idx="468">
                  <c:v>142.29369738694697</c:v>
                </c:pt>
                <c:pt idx="469">
                  <c:v>142.31996025772634</c:v>
                </c:pt>
                <c:pt idx="470">
                  <c:v>142.34601055669407</c:v>
                </c:pt>
                <c:pt idx="471">
                  <c:v>142.37185000440743</c:v>
                </c:pt>
                <c:pt idx="472">
                  <c:v>142.39748030749763</c:v>
                </c:pt>
                <c:pt idx="473">
                  <c:v>142.4229031587823</c:v>
                </c:pt>
                <c:pt idx="474">
                  <c:v>142.44812023737745</c:v>
                </c:pt>
                <c:pt idx="475">
                  <c:v>142.47313320880826</c:v>
                </c:pt>
                <c:pt idx="476">
                  <c:v>142.49794372511917</c:v>
                </c:pt>
                <c:pt idx="477">
                  <c:v>142.52255342498299</c:v>
                </c:pt>
                <c:pt idx="478">
                  <c:v>142.54696393380908</c:v>
                </c:pt>
                <c:pt idx="479">
                  <c:v>142.5711768638507</c:v>
                </c:pt>
                <c:pt idx="480">
                  <c:v>142.59519381431156</c:v>
                </c:pt>
                <c:pt idx="481">
                  <c:v>142.61901637145138</c:v>
                </c:pt>
                <c:pt idx="482">
                  <c:v>142.6426461086908</c:v>
                </c:pt>
                <c:pt idx="483">
                  <c:v>142.66608458671496</c:v>
                </c:pt>
                <c:pt idx="484">
                  <c:v>142.68933335357701</c:v>
                </c:pt>
                <c:pt idx="485">
                  <c:v>142.71239394480006</c:v>
                </c:pt>
                <c:pt idx="486">
                  <c:v>142.73526788347871</c:v>
                </c:pt>
                <c:pt idx="487">
                  <c:v>142.75795668037961</c:v>
                </c:pt>
                <c:pt idx="488">
                  <c:v>142.78046183404126</c:v>
                </c:pt>
                <c:pt idx="489">
                  <c:v>142.80278483087301</c:v>
                </c:pt>
                <c:pt idx="490">
                  <c:v>142.82492714525313</c:v>
                </c:pt>
                <c:pt idx="491">
                  <c:v>142.84689023962639</c:v>
                </c:pt>
                <c:pt idx="492">
                  <c:v>142.86867556460038</c:v>
                </c:pt>
                <c:pt idx="493">
                  <c:v>142.89028455904159</c:v>
                </c:pt>
                <c:pt idx="494">
                  <c:v>142.9117186501702</c:v>
                </c:pt>
                <c:pt idx="495">
                  <c:v>142.93297925365459</c:v>
                </c:pt>
                <c:pt idx="496">
                  <c:v>142.95406777370465</c:v>
                </c:pt>
                <c:pt idx="497">
                  <c:v>142.97498560316453</c:v>
                </c:pt>
                <c:pt idx="498">
                  <c:v>142.99573412360476</c:v>
                </c:pt>
                <c:pt idx="499">
                  <c:v>143.01631470541346</c:v>
                </c:pt>
                <c:pt idx="500">
                  <c:v>143.03672870788674</c:v>
                </c:pt>
                <c:pt idx="501">
                  <c:v>143.05697747931862</c:v>
                </c:pt>
                <c:pt idx="502">
                  <c:v>143.07706235709</c:v>
                </c:pt>
                <c:pt idx="503">
                  <c:v>143.09698466775703</c:v>
                </c:pt>
                <c:pt idx="504">
                  <c:v>143.11674572713866</c:v>
                </c:pt>
                <c:pt idx="505">
                  <c:v>143.13634684040363</c:v>
                </c:pt>
                <c:pt idx="506">
                  <c:v>143.15578930215665</c:v>
                </c:pt>
                <c:pt idx="507">
                  <c:v>143.17507439652388</c:v>
                </c:pt>
                <c:pt idx="508">
                  <c:v>143.19420339723774</c:v>
                </c:pt>
                <c:pt idx="509">
                  <c:v>143.21317756772109</c:v>
                </c:pt>
                <c:pt idx="510">
                  <c:v>143.23199816117057</c:v>
                </c:pt>
                <c:pt idx="511">
                  <c:v>143.2506664206395</c:v>
                </c:pt>
                <c:pt idx="512">
                  <c:v>143.26918357911995</c:v>
                </c:pt>
                <c:pt idx="513">
                  <c:v>143.28755085962405</c:v>
                </c:pt>
                <c:pt idx="514">
                  <c:v>143.30576947526495</c:v>
                </c:pt>
                <c:pt idx="515">
                  <c:v>143.32384062933679</c:v>
                </c:pt>
                <c:pt idx="516">
                  <c:v>143.34176551539426</c:v>
                </c:pt>
                <c:pt idx="517">
                  <c:v>143.35954531733148</c:v>
                </c:pt>
                <c:pt idx="518">
                  <c:v>143.37718120945999</c:v>
                </c:pt>
                <c:pt idx="519">
                  <c:v>143.39467435658659</c:v>
                </c:pt>
                <c:pt idx="520">
                  <c:v>143.41202591409007</c:v>
                </c:pt>
                <c:pt idx="521">
                  <c:v>143.42923702799752</c:v>
                </c:pt>
                <c:pt idx="522">
                  <c:v>143.44630883506014</c:v>
                </c:pt>
                <c:pt idx="523">
                  <c:v>143.46324246282828</c:v>
                </c:pt>
                <c:pt idx="524">
                  <c:v>143.48003902972584</c:v>
                </c:pt>
                <c:pt idx="525">
                  <c:v>143.49669964512421</c:v>
                </c:pt>
                <c:pt idx="526">
                  <c:v>143.51322540941555</c:v>
                </c:pt>
                <c:pt idx="527">
                  <c:v>143.52961741408544</c:v>
                </c:pt>
                <c:pt idx="528">
                  <c:v>143.54587674178487</c:v>
                </c:pt>
                <c:pt idx="529">
                  <c:v>143.56200446640196</c:v>
                </c:pt>
                <c:pt idx="530">
                  <c:v>143.57800165313276</c:v>
                </c:pt>
                <c:pt idx="531">
                  <c:v>143.59386935855156</c:v>
                </c:pt>
                <c:pt idx="532">
                  <c:v>143.60960863068078</c:v>
                </c:pt>
                <c:pt idx="533">
                  <c:v>143.62522050906014</c:v>
                </c:pt>
                <c:pt idx="534">
                  <c:v>143.6407060248153</c:v>
                </c:pt>
                <c:pt idx="535">
                  <c:v>143.65606620072603</c:v>
                </c:pt>
                <c:pt idx="536">
                  <c:v>143.67130205129362</c:v>
                </c:pt>
                <c:pt idx="537">
                  <c:v>143.68641458280806</c:v>
                </c:pt>
                <c:pt idx="538">
                  <c:v>143.70140479341441</c:v>
                </c:pt>
                <c:pt idx="539">
                  <c:v>143.71627367317873</c:v>
                </c:pt>
                <c:pt idx="540">
                  <c:v>143.73102220415345</c:v>
                </c:pt>
                <c:pt idx="541">
                  <c:v>143.74565136044234</c:v>
                </c:pt>
                <c:pt idx="542">
                  <c:v>143.76016210826472</c:v>
                </c:pt>
                <c:pt idx="543">
                  <c:v>143.77455540601932</c:v>
                </c:pt>
                <c:pt idx="544">
                  <c:v>143.78883220434759</c:v>
                </c:pt>
                <c:pt idx="545">
                  <c:v>143.80299344619647</c:v>
                </c:pt>
                <c:pt idx="546">
                  <c:v>143.81704006688071</c:v>
                </c:pt>
                <c:pt idx="547">
                  <c:v>143.83097299414464</c:v>
                </c:pt>
                <c:pt idx="548">
                  <c:v>143.84479314822337</c:v>
                </c:pt>
                <c:pt idx="549">
                  <c:v>143.85850144190363</c:v>
                </c:pt>
                <c:pt idx="550">
                  <c:v>143.87209878058408</c:v>
                </c:pt>
                <c:pt idx="551">
                  <c:v>143.88558606233505</c:v>
                </c:pt>
                <c:pt idx="552">
                  <c:v>143.89896417795791</c:v>
                </c:pt>
                <c:pt idx="553">
                  <c:v>143.91223401104386</c:v>
                </c:pt>
                <c:pt idx="554">
                  <c:v>143.92539643803229</c:v>
                </c:pt>
                <c:pt idx="555">
                  <c:v>143.93845232826874</c:v>
                </c:pt>
                <c:pt idx="556">
                  <c:v>143.9514025440622</c:v>
                </c:pt>
                <c:pt idx="557">
                  <c:v>143.96424794074221</c:v>
                </c:pt>
                <c:pt idx="558">
                  <c:v>143.97698936671515</c:v>
                </c:pt>
                <c:pt idx="559">
                  <c:v>143.98962766352051</c:v>
                </c:pt>
                <c:pt idx="560">
                  <c:v>144.00216366588626</c:v>
                </c:pt>
                <c:pt idx="561">
                  <c:v>144.01459820178417</c:v>
                </c:pt>
                <c:pt idx="562">
                  <c:v>144.02693209248432</c:v>
                </c:pt>
                <c:pt idx="563">
                  <c:v>144.03916615260945</c:v>
                </c:pt>
                <c:pt idx="564">
                  <c:v>144.05130119018881</c:v>
                </c:pt>
                <c:pt idx="565">
                  <c:v>144.06333800671132</c:v>
                </c:pt>
                <c:pt idx="566">
                  <c:v>144.07527739717878</c:v>
                </c:pt>
                <c:pt idx="567">
                  <c:v>144.08712015015814</c:v>
                </c:pt>
                <c:pt idx="568">
                  <c:v>144.09886704783378</c:v>
                </c:pt>
                <c:pt idx="569">
                  <c:v>144.11051886605895</c:v>
                </c:pt>
                <c:pt idx="570">
                  <c:v>144.1220763744073</c:v>
                </c:pt>
                <c:pt idx="571">
                  <c:v>144.13354033622338</c:v>
                </c:pt>
                <c:pt idx="572">
                  <c:v>144.14491150867335</c:v>
                </c:pt>
                <c:pt idx="573">
                  <c:v>144.1561906427948</c:v>
                </c:pt>
                <c:pt idx="574">
                  <c:v>144.16737848354646</c:v>
                </c:pt>
                <c:pt idx="575">
                  <c:v>144.17847576985733</c:v>
                </c:pt>
                <c:pt idx="576">
                  <c:v>144.18948323467546</c:v>
                </c:pt>
                <c:pt idx="577">
                  <c:v>144.20040160501657</c:v>
                </c:pt>
                <c:pt idx="578">
                  <c:v>144.21123160201176</c:v>
                </c:pt>
                <c:pt idx="579">
                  <c:v>144.22197394095539</c:v>
                </c:pt>
                <c:pt idx="580">
                  <c:v>144.23262933135211</c:v>
                </c:pt>
                <c:pt idx="581">
                  <c:v>144.24319847696401</c:v>
                </c:pt>
                <c:pt idx="582">
                  <c:v>144.25368207585672</c:v>
                </c:pt>
                <c:pt idx="583">
                  <c:v>144.26408082044588</c:v>
                </c:pt>
                <c:pt idx="584">
                  <c:v>144.27439539754266</c:v>
                </c:pt>
                <c:pt idx="585">
                  <c:v>144.28462648839917</c:v>
                </c:pt>
                <c:pt idx="586">
                  <c:v>144.29477476875346</c:v>
                </c:pt>
                <c:pt idx="587">
                  <c:v>144.30484090887418</c:v>
                </c:pt>
                <c:pt idx="588">
                  <c:v>144.31482557360479</c:v>
                </c:pt>
                <c:pt idx="589">
                  <c:v>144.32472942240753</c:v>
                </c:pt>
                <c:pt idx="590">
                  <c:v>144.33455310940695</c:v>
                </c:pt>
                <c:pt idx="591">
                  <c:v>144.34429728343306</c:v>
                </c:pt>
                <c:pt idx="592">
                  <c:v>144.35396258806432</c:v>
                </c:pt>
                <c:pt idx="593">
                  <c:v>144.36354966166996</c:v>
                </c:pt>
                <c:pt idx="594">
                  <c:v>144.3730591374524</c:v>
                </c:pt>
                <c:pt idx="595">
                  <c:v>144.38249164348872</c:v>
                </c:pt>
                <c:pt idx="596">
                  <c:v>144.3918478027725</c:v>
                </c:pt>
                <c:pt idx="597">
                  <c:v>144.40112823325475</c:v>
                </c:pt>
                <c:pt idx="598">
                  <c:v>144.41033354788476</c:v>
                </c:pt>
                <c:pt idx="599">
                  <c:v>144.41946435465064</c:v>
                </c:pt>
                <c:pt idx="600">
                  <c:v>144.42852125661943</c:v>
                </c:pt>
                <c:pt idx="601">
                  <c:v>144.43750485197688</c:v>
                </c:pt>
                <c:pt idx="602">
                  <c:v>144.44641573406719</c:v>
                </c:pt>
                <c:pt idx="603">
                  <c:v>144.45525449143182</c:v>
                </c:pt>
                <c:pt idx="604">
                  <c:v>144.46402170784873</c:v>
                </c:pt>
                <c:pt idx="605">
                  <c:v>144.47271796237069</c:v>
                </c:pt>
                <c:pt idx="606">
                  <c:v>144.48134382936368</c:v>
                </c:pt>
                <c:pt idx="607">
                  <c:v>144.48989987854466</c:v>
                </c:pt>
                <c:pt idx="608">
                  <c:v>144.49838667501942</c:v>
                </c:pt>
                <c:pt idx="609">
                  <c:v>144.50680477931971</c:v>
                </c:pt>
                <c:pt idx="610">
                  <c:v>144.51515474744033</c:v>
                </c:pt>
                <c:pt idx="611">
                  <c:v>144.52343713087586</c:v>
                </c:pt>
                <c:pt idx="612">
                  <c:v>144.53165247665714</c:v>
                </c:pt>
                <c:pt idx="613">
                  <c:v>144.53980132738724</c:v>
                </c:pt>
                <c:pt idx="614">
                  <c:v>144.54788422127746</c:v>
                </c:pt>
                <c:pt idx="615">
                  <c:v>144.55590169218277</c:v>
                </c:pt>
                <c:pt idx="616">
                  <c:v>144.56385426963723</c:v>
                </c:pt>
                <c:pt idx="617">
                  <c:v>144.57174247888872</c:v>
                </c:pt>
                <c:pt idx="618">
                  <c:v>144.57956684093378</c:v>
                </c:pt>
                <c:pt idx="619">
                  <c:v>144.58732787255207</c:v>
                </c:pt>
                <c:pt idx="620">
                  <c:v>144.59502608634037</c:v>
                </c:pt>
                <c:pt idx="621">
                  <c:v>144.60266199074655</c:v>
                </c:pt>
                <c:pt idx="622">
                  <c:v>144.61023609010303</c:v>
                </c:pt>
                <c:pt idx="623">
                  <c:v>144.61774888466022</c:v>
                </c:pt>
                <c:pt idx="624">
                  <c:v>144.62520087061947</c:v>
                </c:pt>
                <c:pt idx="625">
                  <c:v>144.63259254016589</c:v>
                </c:pt>
                <c:pt idx="626">
                  <c:v>144.63992438150086</c:v>
                </c:pt>
                <c:pt idx="627">
                  <c:v>144.64719687887421</c:v>
                </c:pt>
                <c:pt idx="628">
                  <c:v>144.65441051261629</c:v>
                </c:pt>
                <c:pt idx="629">
                  <c:v>144.6615657591696</c:v>
                </c:pt>
                <c:pt idx="630">
                  <c:v>144.66866309112038</c:v>
                </c:pt>
                <c:pt idx="631">
                  <c:v>144.67570297722972</c:v>
                </c:pt>
                <c:pt idx="632">
                  <c:v>144.68268588246454</c:v>
                </c:pt>
                <c:pt idx="633">
                  <c:v>144.68961226802833</c:v>
                </c:pt>
                <c:pt idx="634">
                  <c:v>144.6964825913916</c:v>
                </c:pt>
                <c:pt idx="635">
                  <c:v>144.70329730632213</c:v>
                </c:pt>
                <c:pt idx="636">
                  <c:v>144.71005686291483</c:v>
                </c:pt>
                <c:pt idx="637">
                  <c:v>144.71676170762157</c:v>
                </c:pt>
                <c:pt idx="638">
                  <c:v>144.72341228328062</c:v>
                </c:pt>
                <c:pt idx="639">
                  <c:v>144.73000902914598</c:v>
                </c:pt>
                <c:pt idx="640">
                  <c:v>144.73655238091624</c:v>
                </c:pt>
                <c:pt idx="641">
                  <c:v>144.74304277076348</c:v>
                </c:pt>
                <c:pt idx="642">
                  <c:v>144.74948062736181</c:v>
                </c:pt>
                <c:pt idx="643">
                  <c:v>144.75586637591559</c:v>
                </c:pt>
                <c:pt idx="644">
                  <c:v>144.76220043818762</c:v>
                </c:pt>
                <c:pt idx="645">
                  <c:v>144.7684832325269</c:v>
                </c:pt>
                <c:pt idx="646">
                  <c:v>144.77471517389637</c:v>
                </c:pt>
                <c:pt idx="647">
                  <c:v>144.78089667390023</c:v>
                </c:pt>
                <c:pt idx="648">
                  <c:v>144.78702814081115</c:v>
                </c:pt>
                <c:pt idx="649">
                  <c:v>144.79310997959723</c:v>
                </c:pt>
                <c:pt idx="650">
                  <c:v>144.79914259194879</c:v>
                </c:pt>
                <c:pt idx="651">
                  <c:v>144.80512637630486</c:v>
                </c:pt>
                <c:pt idx="652">
                  <c:v>144.81106172787941</c:v>
                </c:pt>
                <c:pt idx="653">
                  <c:v>144.81694903868771</c:v>
                </c:pt>
                <c:pt idx="654">
                  <c:v>144.82278869757189</c:v>
                </c:pt>
                <c:pt idx="655">
                  <c:v>144.82858109022698</c:v>
                </c:pt>
                <c:pt idx="656">
                  <c:v>144.83432659922596</c:v>
                </c:pt>
                <c:pt idx="657">
                  <c:v>144.84002560404548</c:v>
                </c:pt>
                <c:pt idx="658">
                  <c:v>144.84567848109054</c:v>
                </c:pt>
                <c:pt idx="659">
                  <c:v>144.85128560371965</c:v>
                </c:pt>
                <c:pt idx="660">
                  <c:v>144.85684734226922</c:v>
                </c:pt>
                <c:pt idx="661">
                  <c:v>144.86236406407829</c:v>
                </c:pt>
                <c:pt idx="662">
                  <c:v>144.86783613351253</c:v>
                </c:pt>
                <c:pt idx="663">
                  <c:v>144.87326391198852</c:v>
                </c:pt>
                <c:pt idx="664">
                  <c:v>144.87864775799753</c:v>
                </c:pt>
                <c:pt idx="665">
                  <c:v>144.88398802712913</c:v>
                </c:pt>
                <c:pt idx="666">
                  <c:v>144.88928507209482</c:v>
                </c:pt>
                <c:pt idx="667">
                  <c:v>144.89453924275119</c:v>
                </c:pt>
                <c:pt idx="668">
                  <c:v>144.89975088612317</c:v>
                </c:pt>
                <c:pt idx="669">
                  <c:v>144.90492034642679</c:v>
                </c:pt>
                <c:pt idx="670">
                  <c:v>144.91004796509202</c:v>
                </c:pt>
                <c:pt idx="671">
                  <c:v>144.91513408078532</c:v>
                </c:pt>
                <c:pt idx="672">
                  <c:v>144.92017902943192</c:v>
                </c:pt>
                <c:pt idx="673">
                  <c:v>144.92518314423813</c:v>
                </c:pt>
                <c:pt idx="674">
                  <c:v>144.93014675571328</c:v>
                </c:pt>
                <c:pt idx="675">
                  <c:v>144.93507019169149</c:v>
                </c:pt>
                <c:pt idx="676">
                  <c:v>144.93995377735351</c:v>
                </c:pt>
                <c:pt idx="677">
                  <c:v>144.94479783524798</c:v>
                </c:pt>
                <c:pt idx="678">
                  <c:v>144.94960268531284</c:v>
                </c:pt>
                <c:pt idx="679">
                  <c:v>144.95436864489645</c:v>
                </c:pt>
                <c:pt idx="680">
                  <c:v>144.95909602877859</c:v>
                </c:pt>
                <c:pt idx="681">
                  <c:v>144.96378514919121</c:v>
                </c:pt>
                <c:pt idx="682">
                  <c:v>144.96843631583897</c:v>
                </c:pt>
                <c:pt idx="683">
                  <c:v>144.97304983591988</c:v>
                </c:pt>
                <c:pt idx="684">
                  <c:v>144.97762601414544</c:v>
                </c:pt>
                <c:pt idx="685">
                  <c:v>144.98216515276081</c:v>
                </c:pt>
                <c:pt idx="686">
                  <c:v>144.98666755156481</c:v>
                </c:pt>
                <c:pt idx="687">
                  <c:v>144.99113350792965</c:v>
                </c:pt>
                <c:pt idx="688">
                  <c:v>144.99556331682061</c:v>
                </c:pt>
                <c:pt idx="689">
                  <c:v>144.99995727081554</c:v>
                </c:pt>
                <c:pt idx="690">
                  <c:v>145.00431566012415</c:v>
                </c:pt>
                <c:pt idx="691">
                  <c:v>145.00863877260718</c:v>
                </c:pt>
                <c:pt idx="692">
                  <c:v>145.01292689379548</c:v>
                </c:pt>
                <c:pt idx="693">
                  <c:v>145.01718030690876</c:v>
                </c:pt>
                <c:pt idx="694">
                  <c:v>145.02139929287432</c:v>
                </c:pt>
                <c:pt idx="695">
                  <c:v>145.02558413034569</c:v>
                </c:pt>
                <c:pt idx="696">
                  <c:v>145.02973509572095</c:v>
                </c:pt>
                <c:pt idx="697">
                  <c:v>145.03385246316105</c:v>
                </c:pt>
                <c:pt idx="698">
                  <c:v>145.03793650460787</c:v>
                </c:pt>
                <c:pt idx="699">
                  <c:v>145.0419874898021</c:v>
                </c:pt>
                <c:pt idx="700">
                  <c:v>145.04600568630124</c:v>
                </c:pt>
                <c:pt idx="701">
                  <c:v>145.0499913594972</c:v>
                </c:pt>
                <c:pt idx="702">
                  <c:v>145.05394477263371</c:v>
                </c:pt>
                <c:pt idx="703">
                  <c:v>145.0578661868239</c:v>
                </c:pt>
                <c:pt idx="704">
                  <c:v>145.06175586106741</c:v>
                </c:pt>
                <c:pt idx="705">
                  <c:v>145.06561405226751</c:v>
                </c:pt>
                <c:pt idx="706">
                  <c:v>145.06944101524809</c:v>
                </c:pt>
                <c:pt idx="707">
                  <c:v>145.07323700277055</c:v>
                </c:pt>
                <c:pt idx="708">
                  <c:v>145.07700226555042</c:v>
                </c:pt>
                <c:pt idx="709">
                  <c:v>145.08073705227392</c:v>
                </c:pt>
                <c:pt idx="710">
                  <c:v>145.08444160961437</c:v>
                </c:pt>
                <c:pt idx="711">
                  <c:v>145.08811618224863</c:v>
                </c:pt>
                <c:pt idx="712">
                  <c:v>145.09176101287301</c:v>
                </c:pt>
                <c:pt idx="713">
                  <c:v>145.09537634221945</c:v>
                </c:pt>
                <c:pt idx="714">
                  <c:v>145.09896240907156</c:v>
                </c:pt>
                <c:pt idx="715">
                  <c:v>145.10251945028</c:v>
                </c:pt>
                <c:pt idx="716">
                  <c:v>145.10604770077856</c:v>
                </c:pt>
                <c:pt idx="717">
                  <c:v>145.10954739359937</c:v>
                </c:pt>
                <c:pt idx="718">
                  <c:v>145.11301875988843</c:v>
                </c:pt>
                <c:pt idx="719">
                  <c:v>145.11646202892084</c:v>
                </c:pt>
                <c:pt idx="720">
                  <c:v>145.1198774281159</c:v>
                </c:pt>
                <c:pt idx="721">
                  <c:v>145.12326518305224</c:v>
                </c:pt>
                <c:pt idx="722">
                  <c:v>145.12662551748264</c:v>
                </c:pt>
                <c:pt idx="723">
                  <c:v>145.12995865334884</c:v>
                </c:pt>
                <c:pt idx="724">
                  <c:v>145.13326481079611</c:v>
                </c:pt>
                <c:pt idx="725">
                  <c:v>145.13654420818793</c:v>
                </c:pt>
                <c:pt idx="726">
                  <c:v>145.13979706212032</c:v>
                </c:pt>
                <c:pt idx="727">
                  <c:v>145.1430235874362</c:v>
                </c:pt>
                <c:pt idx="728">
                  <c:v>145.14622399723953</c:v>
                </c:pt>
                <c:pt idx="729">
                  <c:v>145.14939850290938</c:v>
                </c:pt>
                <c:pt idx="730">
                  <c:v>145.15254731411395</c:v>
                </c:pt>
                <c:pt idx="731">
                  <c:v>145.15567063882438</c:v>
                </c:pt>
                <c:pt idx="732">
                  <c:v>145.15876868332847</c:v>
                </c:pt>
                <c:pt idx="733">
                  <c:v>145.16184165224436</c:v>
                </c:pt>
                <c:pt idx="734">
                  <c:v>145.16488974853397</c:v>
                </c:pt>
                <c:pt idx="735">
                  <c:v>145.1679131735165</c:v>
                </c:pt>
                <c:pt idx="736">
                  <c:v>145.17091212688157</c:v>
                </c:pt>
                <c:pt idx="737">
                  <c:v>145.17388680670268</c:v>
                </c:pt>
                <c:pt idx="738">
                  <c:v>145.17683740944992</c:v>
                </c:pt>
                <c:pt idx="739">
                  <c:v>145.17976413000329</c:v>
                </c:pt>
                <c:pt idx="740">
                  <c:v>145.18266716166542</c:v>
                </c:pt>
                <c:pt idx="741">
                  <c:v>145.18554669617427</c:v>
                </c:pt>
                <c:pt idx="742">
                  <c:v>145.18840292371596</c:v>
                </c:pt>
                <c:pt idx="743">
                  <c:v>145.19123603293716</c:v>
                </c:pt>
                <c:pt idx="744">
                  <c:v>145.19404621095771</c:v>
                </c:pt>
                <c:pt idx="745">
                  <c:v>145.19683364338283</c:v>
                </c:pt>
                <c:pt idx="746">
                  <c:v>145.19959851431554</c:v>
                </c:pt>
                <c:pt idx="747">
                  <c:v>145.20234100636864</c:v>
                </c:pt>
                <c:pt idx="748">
                  <c:v>145.20506130067693</c:v>
                </c:pt>
                <c:pt idx="749">
                  <c:v>145.20775957690898</c:v>
                </c:pt>
                <c:pt idx="750">
                  <c:v>145.21043601327935</c:v>
                </c:pt>
                <c:pt idx="751">
                  <c:v>145.21309078655989</c:v>
                </c:pt>
                <c:pt idx="752">
                  <c:v>145.21572407209177</c:v>
                </c:pt>
                <c:pt idx="753">
                  <c:v>145.218336043797</c:v>
                </c:pt>
                <c:pt idx="754">
                  <c:v>145.22092687418973</c:v>
                </c:pt>
                <c:pt idx="755">
                  <c:v>145.22349673438791</c:v>
                </c:pt>
                <c:pt idx="756">
                  <c:v>145.22604579412436</c:v>
                </c:pt>
                <c:pt idx="757">
                  <c:v>145.22857422175818</c:v>
                </c:pt>
                <c:pt idx="758">
                  <c:v>145.23108218428564</c:v>
                </c:pt>
                <c:pt idx="759">
                  <c:v>145.23356984735148</c:v>
                </c:pt>
                <c:pt idx="760">
                  <c:v>145.2360373752596</c:v>
                </c:pt>
                <c:pt idx="761">
                  <c:v>145.2384849309841</c:v>
                </c:pt>
                <c:pt idx="762">
                  <c:v>145.24091267617996</c:v>
                </c:pt>
                <c:pt idx="763">
                  <c:v>145.24332077119365</c:v>
                </c:pt>
                <c:pt idx="764">
                  <c:v>145.24570937507386</c:v>
                </c:pt>
                <c:pt idx="765">
                  <c:v>145.24807864558193</c:v>
                </c:pt>
                <c:pt idx="766">
                  <c:v>145.25042873920231</c:v>
                </c:pt>
                <c:pt idx="767">
                  <c:v>145.25275981115274</c:v>
                </c:pt>
                <c:pt idx="768">
                  <c:v>145.2550720153948</c:v>
                </c:pt>
                <c:pt idx="769">
                  <c:v>145.25736550464381</c:v>
                </c:pt>
                <c:pt idx="770">
                  <c:v>145.25964043037897</c:v>
                </c:pt>
                <c:pt idx="771">
                  <c:v>145.2618969428535</c:v>
                </c:pt>
                <c:pt idx="772">
                  <c:v>145.26413519110437</c:v>
                </c:pt>
                <c:pt idx="773">
                  <c:v>145.2663553229624</c:v>
                </c:pt>
                <c:pt idx="774">
                  <c:v>145.26855748506168</c:v>
                </c:pt>
                <c:pt idx="775">
                  <c:v>145.27074182284957</c:v>
                </c:pt>
                <c:pt idx="776">
                  <c:v>145.27290848059613</c:v>
                </c:pt>
                <c:pt idx="777">
                  <c:v>145.27505760140369</c:v>
                </c:pt>
                <c:pt idx="778">
                  <c:v>145.27718932721638</c:v>
                </c:pt>
                <c:pt idx="779">
                  <c:v>145.27930379882929</c:v>
                </c:pt>
                <c:pt idx="780">
                  <c:v>145.28140115589807</c:v>
                </c:pt>
                <c:pt idx="781">
                  <c:v>145.28348153694787</c:v>
                </c:pt>
                <c:pt idx="782">
                  <c:v>145.28554507938279</c:v>
                </c:pt>
                <c:pt idx="783">
                  <c:v>145.28759191949453</c:v>
                </c:pt>
                <c:pt idx="784">
                  <c:v>145.28962219247185</c:v>
                </c:pt>
                <c:pt idx="785">
                  <c:v>145.29163603240923</c:v>
                </c:pt>
                <c:pt idx="786">
                  <c:v>145.29363357231574</c:v>
                </c:pt>
                <c:pt idx="787">
                  <c:v>145.29561494412394</c:v>
                </c:pt>
                <c:pt idx="788">
                  <c:v>145.29758027869849</c:v>
                </c:pt>
                <c:pt idx="789">
                  <c:v>145.29952970584486</c:v>
                </c:pt>
                <c:pt idx="790">
                  <c:v>145.30146335431783</c:v>
                </c:pt>
                <c:pt idx="791">
                  <c:v>145.3033813518301</c:v>
                </c:pt>
                <c:pt idx="792">
                  <c:v>145.3052838250606</c:v>
                </c:pt>
                <c:pt idx="793">
                  <c:v>145.30717089966291</c:v>
                </c:pt>
                <c:pt idx="794">
                  <c:v>145.30904270027369</c:v>
                </c:pt>
                <c:pt idx="795">
                  <c:v>145.31089935052066</c:v>
                </c:pt>
                <c:pt idx="796">
                  <c:v>145.31274097303094</c:v>
                </c:pt>
                <c:pt idx="797">
                  <c:v>145.31456768943912</c:v>
                </c:pt>
                <c:pt idx="798">
                  <c:v>145.31637962039525</c:v>
                </c:pt>
                <c:pt idx="799">
                  <c:v>145.31817688557285</c:v>
                </c:pt>
                <c:pt idx="800">
                  <c:v>145.31995960367684</c:v>
                </c:pt>
                <c:pt idx="801">
                  <c:v>145.32172789245132</c:v>
                </c:pt>
                <c:pt idx="802">
                  <c:v>145.32348186868731</c:v>
                </c:pt>
                <c:pt idx="803">
                  <c:v>145.32522164823058</c:v>
                </c:pt>
                <c:pt idx="804">
                  <c:v>145.32694734598925</c:v>
                </c:pt>
                <c:pt idx="805">
                  <c:v>145.32865907594137</c:v>
                </c:pt>
                <c:pt idx="806">
                  <c:v>145.33035695114242</c:v>
                </c:pt>
                <c:pt idx="807">
                  <c:v>145.3320410837328</c:v>
                </c:pt>
                <c:pt idx="808">
                  <c:v>145.33371158494532</c:v>
                </c:pt>
                <c:pt idx="809">
                  <c:v>145.33536856511239</c:v>
                </c:pt>
                <c:pt idx="810">
                  <c:v>145.33701213367345</c:v>
                </c:pt>
                <c:pt idx="811">
                  <c:v>145.33864239918211</c:v>
                </c:pt>
                <c:pt idx="812">
                  <c:v>145.34025946931328</c:v>
                </c:pt>
                <c:pt idx="813">
                  <c:v>145.34186345087051</c:v>
                </c:pt>
                <c:pt idx="814">
                  <c:v>145.34345444979269</c:v>
                </c:pt>
                <c:pt idx="815">
                  <c:v>145.3450325711614</c:v>
                </c:pt>
                <c:pt idx="816">
                  <c:v>145.3465979192076</c:v>
                </c:pt>
                <c:pt idx="817">
                  <c:v>145.34815059731864</c:v>
                </c:pt>
                <c:pt idx="818">
                  <c:v>145.34969070804502</c:v>
                </c:pt>
                <c:pt idx="819">
                  <c:v>145.35121835310724</c:v>
                </c:pt>
                <c:pt idx="820">
                  <c:v>145.35273363340244</c:v>
                </c:pt>
                <c:pt idx="821">
                  <c:v>145.35423664901111</c:v>
                </c:pt>
                <c:pt idx="822">
                  <c:v>145.35572749920368</c:v>
                </c:pt>
                <c:pt idx="823">
                  <c:v>145.35720628244709</c:v>
                </c:pt>
                <c:pt idx="824">
                  <c:v>145.35867309641131</c:v>
                </c:pt>
                <c:pt idx="825">
                  <c:v>145.36012803797573</c:v>
                </c:pt>
                <c:pt idx="826">
                  <c:v>145.3615712032356</c:v>
                </c:pt>
                <c:pt idx="827">
                  <c:v>145.36300268750841</c:v>
                </c:pt>
                <c:pt idx="828">
                  <c:v>145.36442258534015</c:v>
                </c:pt>
                <c:pt idx="829">
                  <c:v>145.36583099051148</c:v>
                </c:pt>
                <c:pt idx="830">
                  <c:v>145.36722799604408</c:v>
                </c:pt>
                <c:pt idx="831">
                  <c:v>145.36861369420672</c:v>
                </c:pt>
                <c:pt idx="832">
                  <c:v>145.36998817652128</c:v>
                </c:pt>
                <c:pt idx="833">
                  <c:v>145.37135153376886</c:v>
                </c:pt>
                <c:pt idx="834">
                  <c:v>145.37270385599584</c:v>
                </c:pt>
                <c:pt idx="835">
                  <c:v>145.37404523251976</c:v>
                </c:pt>
                <c:pt idx="836">
                  <c:v>145.37537575193514</c:v>
                </c:pt>
                <c:pt idx="837">
                  <c:v>145.3766955021195</c:v>
                </c:pt>
                <c:pt idx="838">
                  <c:v>145.37800457023909</c:v>
                </c:pt>
                <c:pt idx="839">
                  <c:v>145.37930304275454</c:v>
                </c:pt>
                <c:pt idx="840">
                  <c:v>145.38059100542677</c:v>
                </c:pt>
                <c:pt idx="841">
                  <c:v>145.38186854332244</c:v>
                </c:pt>
                <c:pt idx="842">
                  <c:v>145.3831357408198</c:v>
                </c:pt>
                <c:pt idx="843">
                  <c:v>145.38439268161409</c:v>
                </c:pt>
                <c:pt idx="844">
                  <c:v>145.38563944872311</c:v>
                </c:pt>
                <c:pt idx="845">
                  <c:v>145.38687612449272</c:v>
                </c:pt>
                <c:pt idx="846">
                  <c:v>145.38810279060223</c:v>
                </c:pt>
                <c:pt idx="847">
                  <c:v>145.38931952806993</c:v>
                </c:pt>
                <c:pt idx="848">
                  <c:v>145.39052641725829</c:v>
                </c:pt>
                <c:pt idx="849">
                  <c:v>145.39172353787933</c:v>
                </c:pt>
                <c:pt idx="850">
                  <c:v>145.39291096899987</c:v>
                </c:pt>
                <c:pt idx="851">
                  <c:v>145.3940887890468</c:v>
                </c:pt>
                <c:pt idx="852">
                  <c:v>145.3952570758122</c:v>
                </c:pt>
                <c:pt idx="853">
                  <c:v>145.39641590645849</c:v>
                </c:pt>
                <c:pt idx="854">
                  <c:v>145.39756535752355</c:v>
                </c:pt>
                <c:pt idx="855">
                  <c:v>145.39870550492572</c:v>
                </c:pt>
                <c:pt idx="856">
                  <c:v>145.39983642396896</c:v>
                </c:pt>
                <c:pt idx="857">
                  <c:v>145.40095818934762</c:v>
                </c:pt>
                <c:pt idx="858">
                  <c:v>145.40207087515154</c:v>
                </c:pt>
                <c:pt idx="859">
                  <c:v>145.40317455487079</c:v>
                </c:pt>
                <c:pt idx="860">
                  <c:v>145.40426930140069</c:v>
                </c:pt>
                <c:pt idx="861">
                  <c:v>145.40535518704652</c:v>
                </c:pt>
                <c:pt idx="862">
                  <c:v>145.40643228352835</c:v>
                </c:pt>
                <c:pt idx="863">
                  <c:v>145.40750066198567</c:v>
                </c:pt>
                <c:pt idx="864">
                  <c:v>145.40856039298225</c:v>
                </c:pt>
                <c:pt idx="865">
                  <c:v>145.40961154651069</c:v>
                </c:pt>
                <c:pt idx="866">
                  <c:v>145.41065419199705</c:v>
                </c:pt>
                <c:pt idx="867">
                  <c:v>145.41168839830544</c:v>
                </c:pt>
                <c:pt idx="868">
                  <c:v>145.41271423374263</c:v>
                </c:pt>
                <c:pt idx="869">
                  <c:v>145.41373176606251</c:v>
                </c:pt>
                <c:pt idx="870">
                  <c:v>145.41474106247054</c:v>
                </c:pt>
                <c:pt idx="871">
                  <c:v>145.41574218962822</c:v>
                </c:pt>
                <c:pt idx="872">
                  <c:v>145.41673521365752</c:v>
                </c:pt>
                <c:pt idx="873">
                  <c:v>145.4177202001452</c:v>
                </c:pt>
                <c:pt idx="874">
                  <c:v>145.41869721414716</c:v>
                </c:pt>
                <c:pt idx="875">
                  <c:v>145.41966632019276</c:v>
                </c:pt>
                <c:pt idx="876">
                  <c:v>145.420627582289</c:v>
                </c:pt>
                <c:pt idx="877">
                  <c:v>145.42158106392492</c:v>
                </c:pt>
                <c:pt idx="878">
                  <c:v>145.42252682807549</c:v>
                </c:pt>
                <c:pt idx="879">
                  <c:v>145.42346493720621</c:v>
                </c:pt>
                <c:pt idx="880">
                  <c:v>145.42439545327673</c:v>
                </c:pt>
                <c:pt idx="881">
                  <c:v>145.4253184377454</c:v>
                </c:pt>
                <c:pt idx="882">
                  <c:v>145.42623395157298</c:v>
                </c:pt>
                <c:pt idx="883">
                  <c:v>145.42714205522697</c:v>
                </c:pt>
                <c:pt idx="884">
                  <c:v>145.42804280868526</c:v>
                </c:pt>
                <c:pt idx="885">
                  <c:v>145.42893627144042</c:v>
                </c:pt>
                <c:pt idx="886">
                  <c:v>145.42982250250341</c:v>
                </c:pt>
                <c:pt idx="887">
                  <c:v>145.43070156040761</c:v>
                </c:pt>
                <c:pt idx="888">
                  <c:v>145.4315735032126</c:v>
                </c:pt>
                <c:pt idx="889">
                  <c:v>145.43243838850802</c:v>
                </c:pt>
                <c:pt idx="890">
                  <c:v>145.4332962734174</c:v>
                </c:pt>
                <c:pt idx="891">
                  <c:v>145.43414721460189</c:v>
                </c:pt>
                <c:pt idx="892">
                  <c:v>145.43499126826404</c:v>
                </c:pt>
                <c:pt idx="893">
                  <c:v>145.43582849015149</c:v>
                </c:pt>
                <c:pt idx="894">
                  <c:v>145.43665893556067</c:v>
                </c:pt>
                <c:pt idx="895">
                  <c:v>145.43748265934042</c:v>
                </c:pt>
                <c:pt idx="896">
                  <c:v>145.43829971589565</c:v>
                </c:pt>
                <c:pt idx="897">
                  <c:v>145.43911015919088</c:v>
                </c:pt>
                <c:pt idx="898">
                  <c:v>145.43991404275391</c:v>
                </c:pt>
                <c:pt idx="899">
                  <c:v>145.44071141967925</c:v>
                </c:pt>
                <c:pt idx="900">
                  <c:v>145.44150234263159</c:v>
                </c:pt>
                <c:pt idx="901">
                  <c:v>145.44228686384952</c:v>
                </c:pt>
                <c:pt idx="902">
                  <c:v>145.44306503514863</c:v>
                </c:pt>
                <c:pt idx="903">
                  <c:v>145.44383690792526</c:v>
                </c:pt>
                <c:pt idx="904">
                  <c:v>145.44460253315961</c:v>
                </c:pt>
                <c:pt idx="905">
                  <c:v>145.44536196141939</c:v>
                </c:pt>
                <c:pt idx="906">
                  <c:v>145.4461152428629</c:v>
                </c:pt>
                <c:pt idx="907">
                  <c:v>145.44686242724254</c:v>
                </c:pt>
                <c:pt idx="908">
                  <c:v>145.44760356390793</c:v>
                </c:pt>
                <c:pt idx="909">
                  <c:v>145.44833870180932</c:v>
                </c:pt>
                <c:pt idx="910">
                  <c:v>145.44906788950075</c:v>
                </c:pt>
                <c:pt idx="911">
                  <c:v>145.44979117514325</c:v>
                </c:pt>
                <c:pt idx="912">
                  <c:v>145.45050860650804</c:v>
                </c:pt>
                <c:pt idx="913">
                  <c:v>145.45122023097963</c:v>
                </c:pt>
                <c:pt idx="914">
                  <c:v>145.45192609555909</c:v>
                </c:pt>
                <c:pt idx="915">
                  <c:v>145.452626246867</c:v>
                </c:pt>
                <c:pt idx="916">
                  <c:v>145.45332073114659</c:v>
                </c:pt>
                <c:pt idx="917">
                  <c:v>145.45400959426686</c:v>
                </c:pt>
                <c:pt idx="918">
                  <c:v>145.45469288172546</c:v>
                </c:pt>
                <c:pt idx="919">
                  <c:v>145.45537063865183</c:v>
                </c:pt>
                <c:pt idx="920">
                  <c:v>145.45604290981018</c:v>
                </c:pt>
                <c:pt idx="921">
                  <c:v>145.45670973960227</c:v>
                </c:pt>
                <c:pt idx="922">
                  <c:v>145.45737117207059</c:v>
                </c:pt>
                <c:pt idx="923">
                  <c:v>145.4580272509011</c:v>
                </c:pt>
                <c:pt idx="924">
                  <c:v>145.45867801942617</c:v>
                </c:pt>
                <c:pt idx="925">
                  <c:v>145.45932352062744</c:v>
                </c:pt>
                <c:pt idx="926">
                  <c:v>145.45996379713864</c:v>
                </c:pt>
                <c:pt idx="927">
                  <c:v>145.46059889124848</c:v>
                </c:pt>
                <c:pt idx="928">
                  <c:v>145.4612288449033</c:v>
                </c:pt>
                <c:pt idx="929">
                  <c:v>145.46185369970999</c:v>
                </c:pt>
                <c:pt idx="930">
                  <c:v>145.46247349693866</c:v>
                </c:pt>
                <c:pt idx="931">
                  <c:v>145.46308827752532</c:v>
                </c:pt>
                <c:pt idx="932">
                  <c:v>145.46369808207479</c:v>
                </c:pt>
                <c:pt idx="933">
                  <c:v>145.46430295086304</c:v>
                </c:pt>
                <c:pt idx="934">
                  <c:v>145.46490292384021</c:v>
                </c:pt>
                <c:pt idx="935">
                  <c:v>145.46549804063304</c:v>
                </c:pt>
                <c:pt idx="936">
                  <c:v>145.46608834054743</c:v>
                </c:pt>
                <c:pt idx="937">
                  <c:v>145.4666738625713</c:v>
                </c:pt>
                <c:pt idx="938">
                  <c:v>145.46725464537687</c:v>
                </c:pt>
                <c:pt idx="939">
                  <c:v>145.46783072732342</c:v>
                </c:pt>
                <c:pt idx="940">
                  <c:v>145.46840214645971</c:v>
                </c:pt>
                <c:pt idx="941">
                  <c:v>145.46896894052659</c:v>
                </c:pt>
                <c:pt idx="942">
                  <c:v>145.46953114695935</c:v>
                </c:pt>
                <c:pt idx="943">
                  <c:v>145.47008880289033</c:v>
                </c:pt>
                <c:pt idx="944">
                  <c:v>145.47064194515133</c:v>
                </c:pt>
                <c:pt idx="945">
                  <c:v>145.47119061027601</c:v>
                </c:pt>
                <c:pt idx="946">
                  <c:v>145.47173483450234</c:v>
                </c:pt>
                <c:pt idx="947">
                  <c:v>145.47227465377497</c:v>
                </c:pt>
                <c:pt idx="948">
                  <c:v>145.47281010374763</c:v>
                </c:pt>
                <c:pt idx="949">
                  <c:v>145.47334121978545</c:v>
                </c:pt>
                <c:pt idx="950">
                  <c:v>145.4738680369673</c:v>
                </c:pt>
                <c:pt idx="951">
                  <c:v>145.47439059008818</c:v>
                </c:pt>
                <c:pt idx="952">
                  <c:v>145.47490891366138</c:v>
                </c:pt>
                <c:pt idx="953">
                  <c:v>145.47542304192095</c:v>
                </c:pt>
                <c:pt idx="954">
                  <c:v>145.47593300882369</c:v>
                </c:pt>
                <c:pt idx="955">
                  <c:v>145.47643884805171</c:v>
                </c:pt>
                <c:pt idx="956">
                  <c:v>145.47694059301438</c:v>
                </c:pt>
                <c:pt idx="957">
                  <c:v>145.47743827685076</c:v>
                </c:pt>
                <c:pt idx="958">
                  <c:v>145.47793193243157</c:v>
                </c:pt>
                <c:pt idx="959">
                  <c:v>145.47842159236157</c:v>
                </c:pt>
                <c:pt idx="960">
                  <c:v>145.47890728898159</c:v>
                </c:pt>
                <c:pt idx="961">
                  <c:v>145.47938905437064</c:v>
                </c:pt>
                <c:pt idx="962">
                  <c:v>145.47986692034814</c:v>
                </c:pt>
                <c:pt idx="963">
                  <c:v>145.48034091847597</c:v>
                </c:pt>
                <c:pt idx="964">
                  <c:v>145.4808110800605</c:v>
                </c:pt>
                <c:pt idx="965">
                  <c:v>145.48127743615473</c:v>
                </c:pt>
                <c:pt idx="966">
                  <c:v>145.48174001756033</c:v>
                </c:pt>
                <c:pt idx="967">
                  <c:v>145.48219885482965</c:v>
                </c:pt>
                <c:pt idx="968">
                  <c:v>145.48265397826773</c:v>
                </c:pt>
                <c:pt idx="969">
                  <c:v>145.48310541793435</c:v>
                </c:pt>
                <c:pt idx="970">
                  <c:v>145.48355320364601</c:v>
                </c:pt>
                <c:pt idx="971">
                  <c:v>145.48399736497777</c:v>
                </c:pt>
                <c:pt idx="972">
                  <c:v>145.48443793126543</c:v>
                </c:pt>
                <c:pt idx="973">
                  <c:v>145.48487493160729</c:v>
                </c:pt>
                <c:pt idx="974">
                  <c:v>145.48530839486614</c:v>
                </c:pt>
                <c:pt idx="975">
                  <c:v>145.48573834967112</c:v>
                </c:pt>
                <c:pt idx="976">
                  <c:v>145.48616482441969</c:v>
                </c:pt>
                <c:pt idx="977">
                  <c:v>145.48658784727942</c:v>
                </c:pt>
                <c:pt idx="978">
                  <c:v>145.48700744618998</c:v>
                </c:pt>
                <c:pt idx="979">
                  <c:v>145.48742364886476</c:v>
                </c:pt>
                <c:pt idx="980">
                  <c:v>145.48783648279297</c:v>
                </c:pt>
                <c:pt idx="981">
                  <c:v>145.48824597524123</c:v>
                </c:pt>
                <c:pt idx="982">
                  <c:v>145.48865215325549</c:v>
                </c:pt>
                <c:pt idx="983">
                  <c:v>145.4890550436628</c:v>
                </c:pt>
                <c:pt idx="984">
                  <c:v>145.48945467307308</c:v>
                </c:pt>
                <c:pt idx="985">
                  <c:v>145.48985106788083</c:v>
                </c:pt>
                <c:pt idx="986">
                  <c:v>145.490244254267</c:v>
                </c:pt>
                <c:pt idx="987">
                  <c:v>145.49063425820049</c:v>
                </c:pt>
                <c:pt idx="988">
                  <c:v>145.49102110544015</c:v>
                </c:pt>
                <c:pt idx="989">
                  <c:v>145.49140482153626</c:v>
                </c:pt>
                <c:pt idx="990">
                  <c:v>145.49178543183231</c:v>
                </c:pt>
                <c:pt idx="991">
                  <c:v>145.49216296146665</c:v>
                </c:pt>
                <c:pt idx="992">
                  <c:v>145.49253743537417</c:v>
                </c:pt>
                <c:pt idx="993">
                  <c:v>145.49290887828795</c:v>
                </c:pt>
                <c:pt idx="994">
                  <c:v>145.49327731474088</c:v>
                </c:pt>
                <c:pt idx="995">
                  <c:v>145.49364276906726</c:v>
                </c:pt>
                <c:pt idx="996">
                  <c:v>145.49400526540444</c:v>
                </c:pt>
                <c:pt idx="997">
                  <c:v>145.49436482769437</c:v>
                </c:pt>
                <c:pt idx="998">
                  <c:v>145.4947214796853</c:v>
                </c:pt>
                <c:pt idx="999">
                  <c:v>145.49507524493316</c:v>
                </c:pt>
                <c:pt idx="1000">
                  <c:v>145.49542614680325</c:v>
                </c:pt>
                <c:pt idx="1001">
                  <c:v>145.49577420847183</c:v>
                </c:pt>
                <c:pt idx="1002">
                  <c:v>145.49611945292745</c:v>
                </c:pt>
                <c:pt idx="1003">
                  <c:v>145.4964619029727</c:v>
                </c:pt>
                <c:pt idx="1004">
                  <c:v>145.49680158122547</c:v>
                </c:pt>
                <c:pt idx="1005">
                  <c:v>145.49713851012072</c:v>
                </c:pt>
                <c:pt idx="1006">
                  <c:v>145.49747271191177</c:v>
                </c:pt>
                <c:pt idx="1007">
                  <c:v>145.49780420867179</c:v>
                </c:pt>
                <c:pt idx="1008">
                  <c:v>145.49813302229532</c:v>
                </c:pt>
                <c:pt idx="1009">
                  <c:v>145.49845917449969</c:v>
                </c:pt>
                <c:pt idx="1010">
                  <c:v>145.49878268682642</c:v>
                </c:pt>
                <c:pt idx="1011">
                  <c:v>145.4991035806427</c:v>
                </c:pt>
                <c:pt idx="1012">
                  <c:v>145.49942187714279</c:v>
                </c:pt>
                <c:pt idx="1013">
                  <c:v>145.49973759734937</c:v>
                </c:pt>
                <c:pt idx="1014">
                  <c:v>145.50005076211497</c:v>
                </c:pt>
                <c:pt idx="1015">
                  <c:v>145.50036139212332</c:v>
                </c:pt>
                <c:pt idx="1016">
                  <c:v>145.50066950789079</c:v>
                </c:pt>
                <c:pt idx="1017">
                  <c:v>145.50097512976765</c:v>
                </c:pt>
                <c:pt idx="1018">
                  <c:v>145.50127827793946</c:v>
                </c:pt>
                <c:pt idx="1019">
                  <c:v>145.5015789724284</c:v>
                </c:pt>
                <c:pt idx="1020">
                  <c:v>145.5018772330946</c:v>
                </c:pt>
                <c:pt idx="1021">
                  <c:v>145.50217307963743</c:v>
                </c:pt>
                <c:pt idx="1022">
                  <c:v>145.50246653159681</c:v>
                </c:pt>
                <c:pt idx="1023">
                  <c:v>145.50275760835453</c:v>
                </c:pt>
                <c:pt idx="1024">
                  <c:v>145.50304632913543</c:v>
                </c:pt>
                <c:pt idx="1025">
                  <c:v>145.50333271300886</c:v>
                </c:pt>
                <c:pt idx="1026">
                  <c:v>145.50361677888975</c:v>
                </c:pt>
                <c:pt idx="1027">
                  <c:v>145.50389854553993</c:v>
                </c:pt>
                <c:pt idx="1028">
                  <c:v>145.50417803156938</c:v>
                </c:pt>
                <c:pt idx="1029">
                  <c:v>145.50445525543748</c:v>
                </c:pt>
                <c:pt idx="1030">
                  <c:v>145.50473023545416</c:v>
                </c:pt>
                <c:pt idx="1031">
                  <c:v>145.50500298978116</c:v>
                </c:pt>
                <c:pt idx="1032">
                  <c:v>145.50527353643321</c:v>
                </c:pt>
                <c:pt idx="1033">
                  <c:v>145.50554189327929</c:v>
                </c:pt>
                <c:pt idx="1034">
                  <c:v>145.50580807804366</c:v>
                </c:pt>
                <c:pt idx="1035">
                  <c:v>145.50607210830717</c:v>
                </c:pt>
                <c:pt idx="1036">
                  <c:v>145.50633400150838</c:v>
                </c:pt>
                <c:pt idx="1037">
                  <c:v>145.50659377494466</c:v>
                </c:pt>
                <c:pt idx="1038">
                  <c:v>145.50685144577338</c:v>
                </c:pt>
                <c:pt idx="1039">
                  <c:v>145.50710703101311</c:v>
                </c:pt>
                <c:pt idx="1040">
                  <c:v>145.50736054754458</c:v>
                </c:pt>
                <c:pt idx="1041">
                  <c:v>145.50761201211193</c:v>
                </c:pt>
                <c:pt idx="1042">
                  <c:v>145.5078614413238</c:v>
                </c:pt>
                <c:pt idx="1043">
                  <c:v>145.50810885165433</c:v>
                </c:pt>
                <c:pt idx="1044">
                  <c:v>145.50835425944436</c:v>
                </c:pt>
                <c:pt idx="1045">
                  <c:v>145.50859768090245</c:v>
                </c:pt>
                <c:pt idx="1046">
                  <c:v>145.50883913210603</c:v>
                </c:pt>
                <c:pt idx="1047">
                  <c:v>145.50907862900232</c:v>
                </c:pt>
                <c:pt idx="1048">
                  <c:v>145.5093161874095</c:v>
                </c:pt>
                <c:pt idx="1049">
                  <c:v>145.50955182301769</c:v>
                </c:pt>
                <c:pt idx="1050">
                  <c:v>145.50978555139005</c:v>
                </c:pt>
                <c:pt idx="1051">
                  <c:v>145.51001738796379</c:v>
                </c:pt>
                <c:pt idx="1052">
                  <c:v>145.51024734805105</c:v>
                </c:pt>
                <c:pt idx="1053">
                  <c:v>145.51047544684022</c:v>
                </c:pt>
                <c:pt idx="1054">
                  <c:v>145.51070169939661</c:v>
                </c:pt>
                <c:pt idx="1055">
                  <c:v>145.51092612066364</c:v>
                </c:pt>
                <c:pt idx="1056">
                  <c:v>145.51114872546376</c:v>
                </c:pt>
                <c:pt idx="1057">
                  <c:v>145.51136952849947</c:v>
                </c:pt>
                <c:pt idx="1058">
                  <c:v>145.51158854435428</c:v>
                </c:pt>
                <c:pt idx="1059">
                  <c:v>145.51180578749364</c:v>
                </c:pt>
                <c:pt idx="1060">
                  <c:v>145.51202127226591</c:v>
                </c:pt>
                <c:pt idx="1061">
                  <c:v>145.51223501290332</c:v>
                </c:pt>
                <c:pt idx="1062">
                  <c:v>145.5124470235229</c:v>
                </c:pt>
                <c:pt idx="1063">
                  <c:v>145.51265731812742</c:v>
                </c:pt>
                <c:pt idx="1064">
                  <c:v>145.51286591060634</c:v>
                </c:pt>
                <c:pt idx="1065">
                  <c:v>145.51307281473666</c:v>
                </c:pt>
                <c:pt idx="1066">
                  <c:v>145.51327804418386</c:v>
                </c:pt>
                <c:pt idx="1067">
                  <c:v>145.51348161250291</c:v>
                </c:pt>
                <c:pt idx="1068">
                  <c:v>145.51368353313887</c:v>
                </c:pt>
                <c:pt idx="1069">
                  <c:v>145.5138838194282</c:v>
                </c:pt>
                <c:pt idx="1070">
                  <c:v>145.51408248459924</c:v>
                </c:pt>
                <c:pt idx="1071">
                  <c:v>145.51427954177339</c:v>
                </c:pt>
                <c:pt idx="1072">
                  <c:v>145.51447500396574</c:v>
                </c:pt>
                <c:pt idx="1073">
                  <c:v>145.51466888408612</c:v>
                </c:pt>
                <c:pt idx="1074">
                  <c:v>145.51486119493978</c:v>
                </c:pt>
                <c:pt idx="1075">
                  <c:v>145.51505194922839</c:v>
                </c:pt>
                <c:pt idx="1076">
                  <c:v>145.51524115955081</c:v>
                </c:pt>
                <c:pt idx="1077">
                  <c:v>145.51542883840392</c:v>
                </c:pt>
                <c:pt idx="1078">
                  <c:v>145.51561499818339</c:v>
                </c:pt>
                <c:pt idx="1079">
                  <c:v>145.51579965118466</c:v>
                </c:pt>
                <c:pt idx="1080">
                  <c:v>145.51598280960363</c:v>
                </c:pt>
                <c:pt idx="1081">
                  <c:v>145.51616448553736</c:v>
                </c:pt>
                <c:pt idx="1082">
                  <c:v>145.51634469098516</c:v>
                </c:pt>
                <c:pt idx="1083">
                  <c:v>145.51652343784912</c:v>
                </c:pt>
                <c:pt idx="1084">
                  <c:v>145.51670073793505</c:v>
                </c:pt>
                <c:pt idx="1085">
                  <c:v>145.51687660295318</c:v>
                </c:pt>
                <c:pt idx="1086">
                  <c:v>145.51705104451895</c:v>
                </c:pt>
                <c:pt idx="1087">
                  <c:v>145.51722407415375</c:v>
                </c:pt>
                <c:pt idx="1088">
                  <c:v>145.51739570328581</c:v>
                </c:pt>
                <c:pt idx="1089">
                  <c:v>145.51756594325082</c:v>
                </c:pt>
                <c:pt idx="1090">
                  <c:v>145.51773480529263</c:v>
                </c:pt>
                <c:pt idx="1091">
                  <c:v>145.51790230056423</c:v>
                </c:pt>
                <c:pt idx="1092">
                  <c:v>145.51806844012822</c:v>
                </c:pt>
                <c:pt idx="1093">
                  <c:v>145.51823323495773</c:v>
                </c:pt>
                <c:pt idx="1094">
                  <c:v>145.51839669593704</c:v>
                </c:pt>
                <c:pt idx="1095">
                  <c:v>145.51855883386233</c:v>
                </c:pt>
                <c:pt idx="1096">
                  <c:v>145.51871965944244</c:v>
                </c:pt>
                <c:pt idx="1097">
                  <c:v>145.51887918329948</c:v>
                </c:pt>
                <c:pt idx="1098">
                  <c:v>145.51903741596954</c:v>
                </c:pt>
                <c:pt idx="1099">
                  <c:v>145.51919436790359</c:v>
                </c:pt>
                <c:pt idx="1100">
                  <c:v>145.51935004946787</c:v>
                </c:pt>
                <c:pt idx="1101">
                  <c:v>145.51950447094478</c:v>
                </c:pt>
                <c:pt idx="1102">
                  <c:v>145.51965764253345</c:v>
                </c:pt>
                <c:pt idx="1103">
                  <c:v>145.51980957435049</c:v>
                </c:pt>
                <c:pt idx="1104">
                  <c:v>145.5199602764306</c:v>
                </c:pt>
                <c:pt idx="1105">
                  <c:v>145.52010975872733</c:v>
                </c:pt>
                <c:pt idx="1106">
                  <c:v>145.52025803111354</c:v>
                </c:pt>
                <c:pt idx="1107">
                  <c:v>145.52040510338233</c:v>
                </c:pt>
                <c:pt idx="1108">
                  <c:v>145.52055098524738</c:v>
                </c:pt>
                <c:pt idx="1109">
                  <c:v>145.52069568634388</c:v>
                </c:pt>
                <c:pt idx="1110">
                  <c:v>145.52083921622895</c:v>
                </c:pt>
                <c:pt idx="1111">
                  <c:v>145.52098158438241</c:v>
                </c:pt>
                <c:pt idx="1112">
                  <c:v>145.52112280020728</c:v>
                </c:pt>
                <c:pt idx="1113">
                  <c:v>145.52126287303054</c:v>
                </c:pt>
                <c:pt idx="1114">
                  <c:v>145.52140181210365</c:v>
                </c:pt>
                <c:pt idx="1115">
                  <c:v>145.52153962660319</c:v>
                </c:pt>
                <c:pt idx="1116">
                  <c:v>145.52167632563146</c:v>
                </c:pt>
                <c:pt idx="1117">
                  <c:v>145.52181191821708</c:v>
                </c:pt>
                <c:pt idx="1118">
                  <c:v>145.52194641331559</c:v>
                </c:pt>
                <c:pt idx="1119">
                  <c:v>145.5220798198101</c:v>
                </c:pt>
                <c:pt idx="1120">
                  <c:v>145.52221214651178</c:v>
                </c:pt>
                <c:pt idx="1121">
                  <c:v>145.5223434021604</c:v>
                </c:pt>
                <c:pt idx="1122">
                  <c:v>145.52247359542517</c:v>
                </c:pt>
                <c:pt idx="1123">
                  <c:v>145.52260273490495</c:v>
                </c:pt>
                <c:pt idx="1124">
                  <c:v>145.52273082912913</c:v>
                </c:pt>
                <c:pt idx="1125">
                  <c:v>145.522857886558</c:v>
                </c:pt>
                <c:pt idx="1126">
                  <c:v>145.52298391558338</c:v>
                </c:pt>
                <c:pt idx="1127">
                  <c:v>145.52310892452917</c:v>
                </c:pt>
                <c:pt idx="1128">
                  <c:v>145.52323292165192</c:v>
                </c:pt>
                <c:pt idx="1129">
                  <c:v>145.52335591514134</c:v>
                </c:pt>
                <c:pt idx="1130">
                  <c:v>145.52347791312079</c:v>
                </c:pt>
                <c:pt idx="1131">
                  <c:v>145.52359892364797</c:v>
                </c:pt>
                <c:pt idx="1132">
                  <c:v>145.52371895471532</c:v>
                </c:pt>
                <c:pt idx="1133">
                  <c:v>145.52383801425057</c:v>
                </c:pt>
                <c:pt idx="1134">
                  <c:v>145.52395611011738</c:v>
                </c:pt>
                <c:pt idx="1135">
                  <c:v>145.52407325011558</c:v>
                </c:pt>
                <c:pt idx="1136">
                  <c:v>145.52418944198206</c:v>
                </c:pt>
                <c:pt idx="1137">
                  <c:v>145.52430469339097</c:v>
                </c:pt>
                <c:pt idx="1138">
                  <c:v>145.52441901195439</c:v>
                </c:pt>
                <c:pt idx="1139">
                  <c:v>145.52453240522274</c:v>
                </c:pt>
                <c:pt idx="1140">
                  <c:v>145.5246448806854</c:v>
                </c:pt>
                <c:pt idx="1141">
                  <c:v>145.52475644577109</c:v>
                </c:pt>
                <c:pt idx="1142">
                  <c:v>145.52486710784839</c:v>
                </c:pt>
                <c:pt idx="1143">
                  <c:v>145.5249768742263</c:v>
                </c:pt>
                <c:pt idx="1144">
                  <c:v>145.52508575215455</c:v>
                </c:pt>
                <c:pt idx="1145">
                  <c:v>145.52519374882428</c:v>
                </c:pt>
                <c:pt idx="1146">
                  <c:v>145.52530087136844</c:v>
                </c:pt>
                <c:pt idx="1147">
                  <c:v>145.52540712686215</c:v>
                </c:pt>
                <c:pt idx="1148">
                  <c:v>145.52551252232334</c:v>
                </c:pt>
                <c:pt idx="1149">
                  <c:v>145.52561706471315</c:v>
                </c:pt>
                <c:pt idx="1150">
                  <c:v>145.52572076093628</c:v>
                </c:pt>
                <c:pt idx="1151">
                  <c:v>145.52582361784167</c:v>
                </c:pt>
                <c:pt idx="1152">
                  <c:v>145.52592564222272</c:v>
                </c:pt>
                <c:pt idx="1153">
                  <c:v>145.52602684081793</c:v>
                </c:pt>
                <c:pt idx="1154">
                  <c:v>145.52612722031117</c:v>
                </c:pt>
                <c:pt idx="1155">
                  <c:v>145.52622678733226</c:v>
                </c:pt>
                <c:pt idx="1156">
                  <c:v>145.52632554845741</c:v>
                </c:pt>
                <c:pt idx="1157">
                  <c:v>145.52642351020947</c:v>
                </c:pt>
                <c:pt idx="1158">
                  <c:v>145.52652067905859</c:v>
                </c:pt>
                <c:pt idx="1159">
                  <c:v>145.52661706142257</c:v>
                </c:pt>
                <c:pt idx="1160">
                  <c:v>145.52671266366718</c:v>
                </c:pt>
                <c:pt idx="1161">
                  <c:v>145.52680749210677</c:v>
                </c:pt>
                <c:pt idx="1162">
                  <c:v>145.52690155300445</c:v>
                </c:pt>
                <c:pt idx="1163">
                  <c:v>145.52699485257273</c:v>
                </c:pt>
                <c:pt idx="1164">
                  <c:v>145.52708739697383</c:v>
                </c:pt>
                <c:pt idx="1165">
                  <c:v>145.52717919232006</c:v>
                </c:pt>
                <c:pt idx="1166">
                  <c:v>145.5272702446743</c:v>
                </c:pt>
                <c:pt idx="1167">
                  <c:v>145.52736056005031</c:v>
                </c:pt>
                <c:pt idx="1168">
                  <c:v>145.52745014441322</c:v>
                </c:pt>
                <c:pt idx="1169">
                  <c:v>145.52753900367981</c:v>
                </c:pt>
                <c:pt idx="1170">
                  <c:v>145.52762714371903</c:v>
                </c:pt>
                <c:pt idx="1171">
                  <c:v>145.52771457035234</c:v>
                </c:pt>
                <c:pt idx="1172">
                  <c:v>145.52780128935402</c:v>
                </c:pt>
                <c:pt idx="1173">
                  <c:v>145.52788730645165</c:v>
                </c:pt>
                <c:pt idx="1174">
                  <c:v>145.52797262732645</c:v>
                </c:pt>
                <c:pt idx="1175">
                  <c:v>145.52805725761363</c:v>
                </c:pt>
                <c:pt idx="1176">
                  <c:v>145.52814120290284</c:v>
                </c:pt>
                <c:pt idx="1177">
                  <c:v>145.52822446873847</c:v>
                </c:pt>
                <c:pt idx="1178">
                  <c:v>145.52830706061997</c:v>
                </c:pt>
                <c:pt idx="1179">
                  <c:v>145.52838898400236</c:v>
                </c:pt>
                <c:pt idx="1180">
                  <c:v>145.52847024429647</c:v>
                </c:pt>
                <c:pt idx="1181">
                  <c:v>145.52855084686934</c:v>
                </c:pt>
                <c:pt idx="1182">
                  <c:v>145.5286307970446</c:v>
                </c:pt>
                <c:pt idx="1183">
                  <c:v>145.52871010010267</c:v>
                </c:pt>
                <c:pt idx="1184">
                  <c:v>145.52878876128142</c:v>
                </c:pt>
                <c:pt idx="1185">
                  <c:v>145.52886678577616</c:v>
                </c:pt>
                <c:pt idx="1186">
                  <c:v>145.52894417874026</c:v>
                </c:pt>
                <c:pt idx="1187">
                  <c:v>145.52902094528531</c:v>
                </c:pt>
                <c:pt idx="1188">
                  <c:v>145.52909709048154</c:v>
                </c:pt>
                <c:pt idx="1189">
                  <c:v>145.52917261935815</c:v>
                </c:pt>
                <c:pt idx="1190">
                  <c:v>145.52924753690365</c:v>
                </c:pt>
                <c:pt idx="1191">
                  <c:v>145.52932184806613</c:v>
                </c:pt>
                <c:pt idx="1192">
                  <c:v>145.5293955577537</c:v>
                </c:pt>
                <c:pt idx="1193">
                  <c:v>145.52946867083469</c:v>
                </c:pt>
                <c:pt idx="1194">
                  <c:v>145.529541192138</c:v>
                </c:pt>
                <c:pt idx="1195">
                  <c:v>145.52961312645351</c:v>
                </c:pt>
                <c:pt idx="1196">
                  <c:v>145.52968447853232</c:v>
                </c:pt>
                <c:pt idx="1197">
                  <c:v>145.52975525308702</c:v>
                </c:pt>
                <c:pt idx="1198">
                  <c:v>145.5298254547921</c:v>
                </c:pt>
                <c:pt idx="1199">
                  <c:v>145.52989508828423</c:v>
                </c:pt>
                <c:pt idx="1200">
                  <c:v>145.5299641581625</c:v>
                </c:pt>
                <c:pt idx="1201">
                  <c:v>145.53003266898884</c:v>
                </c:pt>
                <c:pt idx="1202">
                  <c:v>145.53010062528818</c:v>
                </c:pt>
                <c:pt idx="1203">
                  <c:v>145.5301680315489</c:v>
                </c:pt>
                <c:pt idx="1204">
                  <c:v>145.53023489222298</c:v>
                </c:pt>
                <c:pt idx="1205">
                  <c:v>145.53030121172642</c:v>
                </c:pt>
                <c:pt idx="1206">
                  <c:v>145.53036699443948</c:v>
                </c:pt>
                <c:pt idx="1207">
                  <c:v>145.5304322447069</c:v>
                </c:pt>
                <c:pt idx="1208">
                  <c:v>145.53049696683831</c:v>
                </c:pt>
                <c:pt idx="1209">
                  <c:v>145.53056116510848</c:v>
                </c:pt>
                <c:pt idx="1210">
                  <c:v>145.53062484375752</c:v>
                </c:pt>
                <c:pt idx="1211">
                  <c:v>145.5306880069912</c:v>
                </c:pt>
                <c:pt idx="1212">
                  <c:v>145.53075065898139</c:v>
                </c:pt>
                <c:pt idx="1213">
                  <c:v>145.53081280386604</c:v>
                </c:pt>
                <c:pt idx="1214">
                  <c:v>145.53087444574965</c:v>
                </c:pt>
                <c:pt idx="1215">
                  <c:v>145.53093558870356</c:v>
                </c:pt>
                <c:pt idx="1216">
                  <c:v>145.53099623676607</c:v>
                </c:pt>
                <c:pt idx="1217">
                  <c:v>145.53105639394286</c:v>
                </c:pt>
                <c:pt idx="1218">
                  <c:v>145.53111606420714</c:v>
                </c:pt>
                <c:pt idx="1219">
                  <c:v>145.5311752515</c:v>
                </c:pt>
                <c:pt idx="1220">
                  <c:v>145.5312339597306</c:v>
                </c:pt>
                <c:pt idx="1221">
                  <c:v>145.53129219277648</c:v>
                </c:pt>
                <c:pt idx="1222">
                  <c:v>145.53134995448377</c:v>
                </c:pt>
                <c:pt idx="1223">
                  <c:v>145.53140724866753</c:v>
                </c:pt>
                <c:pt idx="1224">
                  <c:v>145.53146407911186</c:v>
                </c:pt>
                <c:pt idx="1225">
                  <c:v>145.53152044957031</c:v>
                </c:pt>
                <c:pt idx="1226">
                  <c:v>145.53157636376594</c:v>
                </c:pt>
                <c:pt idx="1227">
                  <c:v>145.5316318253918</c:v>
                </c:pt>
                <c:pt idx="1228">
                  <c:v>145.53168683811097</c:v>
                </c:pt>
                <c:pt idx="1229">
                  <c:v>145.53174140555689</c:v>
                </c:pt>
                <c:pt idx="1230">
                  <c:v>145.53179553133364</c:v>
                </c:pt>
                <c:pt idx="1231">
                  <c:v>145.53184921901607</c:v>
                </c:pt>
                <c:pt idx="1232">
                  <c:v>145.53190247215011</c:v>
                </c:pt>
                <c:pt idx="1233">
                  <c:v>145.53195529425301</c:v>
                </c:pt>
                <c:pt idx="1234">
                  <c:v>145.53200768881356</c:v>
                </c:pt>
                <c:pt idx="1235">
                  <c:v>145.53205965929223</c:v>
                </c:pt>
                <c:pt idx="1236">
                  <c:v>145.53211120912161</c:v>
                </c:pt>
                <c:pt idx="1237">
                  <c:v>145.5321623417064</c:v>
                </c:pt>
                <c:pt idx="1238">
                  <c:v>145.53221306042377</c:v>
                </c:pt>
                <c:pt idx="1239">
                  <c:v>145.53226336862357</c:v>
                </c:pt>
                <c:pt idx="1240">
                  <c:v>145.53231326962859</c:v>
                </c:pt>
                <c:pt idx="1241">
                  <c:v>145.53236276673456</c:v>
                </c:pt>
                <c:pt idx="1242">
                  <c:v>145.53241186321074</c:v>
                </c:pt>
                <c:pt idx="1243">
                  <c:v>145.53246056229978</c:v>
                </c:pt>
                <c:pt idx="1244">
                  <c:v>145.53250886721813</c:v>
                </c:pt>
                <c:pt idx="1245">
                  <c:v>145.53255678115622</c:v>
                </c:pt>
                <c:pt idx="1246">
                  <c:v>145.53260430727866</c:v>
                </c:pt>
                <c:pt idx="1247">
                  <c:v>145.53265144872441</c:v>
                </c:pt>
                <c:pt idx="1248">
                  <c:v>145.53269820860706</c:v>
                </c:pt>
                <c:pt idx="1249">
                  <c:v>145.53274459001497</c:v>
                </c:pt>
                <c:pt idx="1250">
                  <c:v>145.53279059601155</c:v>
                </c:pt>
                <c:pt idx="1251">
                  <c:v>145.53283622963531</c:v>
                </c:pt>
                <c:pt idx="1252">
                  <c:v>145.53288149390033</c:v>
                </c:pt>
                <c:pt idx="1253">
                  <c:v>145.53292639179614</c:v>
                </c:pt>
                <c:pt idx="1254">
                  <c:v>145.53297092628816</c:v>
                </c:pt>
                <c:pt idx="1255">
                  <c:v>145.53301510031773</c:v>
                </c:pt>
                <c:pt idx="1256">
                  <c:v>145.5330589168025</c:v>
                </c:pt>
                <c:pt idx="1257">
                  <c:v>145.53310237863644</c:v>
                </c:pt>
                <c:pt idx="1258">
                  <c:v>145.53314548869005</c:v>
                </c:pt>
                <c:pt idx="1259">
                  <c:v>145.53318824981065</c:v>
                </c:pt>
                <c:pt idx="1260">
                  <c:v>145.53323066482255</c:v>
                </c:pt>
                <c:pt idx="1261">
                  <c:v>145.5332727365271</c:v>
                </c:pt>
                <c:pt idx="1262">
                  <c:v>145.53331446770306</c:v>
                </c:pt>
                <c:pt idx="1263">
                  <c:v>145.53335586110668</c:v>
                </c:pt>
                <c:pt idx="1264">
                  <c:v>145.53339691947187</c:v>
                </c:pt>
                <c:pt idx="1265">
                  <c:v>145.53343764551045</c:v>
                </c:pt>
                <c:pt idx="1266">
                  <c:v>145.53347804191225</c:v>
                </c:pt>
                <c:pt idx="1267">
                  <c:v>145.53351811134536</c:v>
                </c:pt>
                <c:pt idx="1268">
                  <c:v>145.5335578564563</c:v>
                </c:pt>
                <c:pt idx="1269">
                  <c:v>145.53359727987009</c:v>
                </c:pt>
                <c:pt idx="1270">
                  <c:v>145.53363638419054</c:v>
                </c:pt>
                <c:pt idx="1271">
                  <c:v>145.53367517200047</c:v>
                </c:pt>
                <c:pt idx="1272">
                  <c:v>145.53371364586161</c:v>
                </c:pt>
                <c:pt idx="1273">
                  <c:v>145.53375180831517</c:v>
                </c:pt>
                <c:pt idx="1274">
                  <c:v>145.5337896618816</c:v>
                </c:pt>
                <c:pt idx="1275">
                  <c:v>145.53382720906109</c:v>
                </c:pt>
                <c:pt idx="1276">
                  <c:v>145.53386445233349</c:v>
                </c:pt>
                <c:pt idx="1277">
                  <c:v>145.53390139415868</c:v>
                </c:pt>
                <c:pt idx="1278">
                  <c:v>145.53393803697651</c:v>
                </c:pt>
                <c:pt idx="1279">
                  <c:v>145.53397438320721</c:v>
                </c:pt>
                <c:pt idx="1280">
                  <c:v>145.53401043525133</c:v>
                </c:pt>
                <c:pt idx="1281">
                  <c:v>145.53404619548999</c:v>
                </c:pt>
                <c:pt idx="1282">
                  <c:v>145.53408166628515</c:v>
                </c:pt>
                <c:pt idx="1283">
                  <c:v>145.53411684997945</c:v>
                </c:pt>
                <c:pt idx="1284">
                  <c:v>145.53415174889679</c:v>
                </c:pt>
                <c:pt idx="1285">
                  <c:v>145.53418636534209</c:v>
                </c:pt>
                <c:pt idx="1286">
                  <c:v>145.53422070160173</c:v>
                </c:pt>
                <c:pt idx="1287">
                  <c:v>145.53425475994348</c:v>
                </c:pt>
                <c:pt idx="1288">
                  <c:v>145.53428854261685</c:v>
                </c:pt>
                <c:pt idx="1289">
                  <c:v>145.53432205185308</c:v>
                </c:pt>
                <c:pt idx="1290">
                  <c:v>145.53435528986537</c:v>
                </c:pt>
                <c:pt idx="1291">
                  <c:v>145.53438825884905</c:v>
                </c:pt>
                <c:pt idx="1292">
                  <c:v>145.53442096098158</c:v>
                </c:pt>
                <c:pt idx="1293">
                  <c:v>145.53445339842287</c:v>
                </c:pt>
                <c:pt idx="1294">
                  <c:v>145.53448557331535</c:v>
                </c:pt>
                <c:pt idx="1295">
                  <c:v>145.53451748778411</c:v>
                </c:pt>
                <c:pt idx="1296">
                  <c:v>145.53454914393697</c:v>
                </c:pt>
                <c:pt idx="1297">
                  <c:v>145.53458054386476</c:v>
                </c:pt>
                <c:pt idx="1298">
                  <c:v>145.53461168964139</c:v>
                </c:pt>
                <c:pt idx="1299">
                  <c:v>145.53464258332394</c:v>
                </c:pt>
                <c:pt idx="1300">
                  <c:v>145.53467322695286</c:v>
                </c:pt>
                <c:pt idx="1301">
                  <c:v>145.53470362255209</c:v>
                </c:pt>
                <c:pt idx="1302">
                  <c:v>145.53473377212919</c:v>
                </c:pt>
                <c:pt idx="1303">
                  <c:v>145.53476367767544</c:v>
                </c:pt>
                <c:pt idx="1304">
                  <c:v>145.53479334116608</c:v>
                </c:pt>
                <c:pt idx="1305">
                  <c:v>145.53482276456023</c:v>
                </c:pt>
                <c:pt idx="1306">
                  <c:v>145.53485194980129</c:v>
                </c:pt>
                <c:pt idx="1307">
                  <c:v>145.53488089881685</c:v>
                </c:pt>
                <c:pt idx="1308">
                  <c:v>145.53490961351895</c:v>
                </c:pt>
                <c:pt idx="1309">
                  <c:v>145.53493809580411</c:v>
                </c:pt>
                <c:pt idx="1310">
                  <c:v>145.53496634755348</c:v>
                </c:pt>
                <c:pt idx="1311">
                  <c:v>145.53499437063306</c:v>
                </c:pt>
                <c:pt idx="1312">
                  <c:v>145.53502216689367</c:v>
                </c:pt>
                <c:pt idx="1313">
                  <c:v>145.53504973817124</c:v>
                </c:pt>
                <c:pt idx="1314">
                  <c:v>145.53507708628672</c:v>
                </c:pt>
                <c:pt idx="1315">
                  <c:v>145.53510421304642</c:v>
                </c:pt>
                <c:pt idx="1316">
                  <c:v>145.53513112024197</c:v>
                </c:pt>
                <c:pt idx="1317">
                  <c:v>145.53515780965054</c:v>
                </c:pt>
                <c:pt idx="1318">
                  <c:v>145.53518428303494</c:v>
                </c:pt>
                <c:pt idx="1319">
                  <c:v>145.5352105421436</c:v>
                </c:pt>
                <c:pt idx="1320">
                  <c:v>145.53523658871092</c:v>
                </c:pt>
                <c:pt idx="1321">
                  <c:v>145.53526242445716</c:v>
                </c:pt>
                <c:pt idx="1322">
                  <c:v>145.53528805108874</c:v>
                </c:pt>
                <c:pt idx="1323">
                  <c:v>145.53531347029823</c:v>
                </c:pt>
                <c:pt idx="1324">
                  <c:v>145.53533868376454</c:v>
                </c:pt>
                <c:pt idx="1325">
                  <c:v>145.5353636931529</c:v>
                </c:pt>
                <c:pt idx="1326">
                  <c:v>145.53538850011515</c:v>
                </c:pt>
                <c:pt idx="1327">
                  <c:v>145.5354131062897</c:v>
                </c:pt>
                <c:pt idx="1328">
                  <c:v>145.53543751330176</c:v>
                </c:pt>
                <c:pt idx="1329">
                  <c:v>145.53546172276333</c:v>
                </c:pt>
                <c:pt idx="1330">
                  <c:v>145.53548573627339</c:v>
                </c:pt>
                <c:pt idx="1331">
                  <c:v>145.535509555418</c:v>
                </c:pt>
                <c:pt idx="1332">
                  <c:v>145.53553318177032</c:v>
                </c:pt>
                <c:pt idx="1333">
                  <c:v>145.53555661689083</c:v>
                </c:pt>
                <c:pt idx="1334">
                  <c:v>145.53557986232732</c:v>
                </c:pt>
                <c:pt idx="1335">
                  <c:v>145.53560291961514</c:v>
                </c:pt>
                <c:pt idx="1336">
                  <c:v>145.53562579027718</c:v>
                </c:pt>
                <c:pt idx="1337">
                  <c:v>145.53564847582396</c:v>
                </c:pt>
                <c:pt idx="1338">
                  <c:v>145.53567097775377</c:v>
                </c:pt>
                <c:pt idx="1339">
                  <c:v>145.53569329755288</c:v>
                </c:pt>
                <c:pt idx="1340">
                  <c:v>145.5357154366954</c:v>
                </c:pt>
                <c:pt idx="1341">
                  <c:v>145.53573739664361</c:v>
                </c:pt>
                <c:pt idx="1342">
                  <c:v>145.53575917884785</c:v>
                </c:pt>
                <c:pt idx="1343">
                  <c:v>145.53578078474683</c:v>
                </c:pt>
                <c:pt idx="1344">
                  <c:v>145.53580221576757</c:v>
                </c:pt>
                <c:pt idx="1345">
                  <c:v>145.53582347332551</c:v>
                </c:pt>
                <c:pt idx="1346">
                  <c:v>145.53584455882466</c:v>
                </c:pt>
                <c:pt idx="1347">
                  <c:v>145.53586547365765</c:v>
                </c:pt>
                <c:pt idx="1348">
                  <c:v>145.53588621920591</c:v>
                </c:pt>
                <c:pt idx="1349">
                  <c:v>145.53590679683958</c:v>
                </c:pt>
                <c:pt idx="1350">
                  <c:v>145.53592720791778</c:v>
                </c:pt>
                <c:pt idx="1351">
                  <c:v>145.53594745378862</c:v>
                </c:pt>
                <c:pt idx="1352">
                  <c:v>145.53596753578927</c:v>
                </c:pt>
                <c:pt idx="1353">
                  <c:v>145.53598745524607</c:v>
                </c:pt>
                <c:pt idx="1354">
                  <c:v>145.53600721347473</c:v>
                </c:pt>
                <c:pt idx="1355">
                  <c:v>145.53602681178015</c:v>
                </c:pt>
                <c:pt idx="1356">
                  <c:v>145.53604625145681</c:v>
                </c:pt>
                <c:pt idx="1357">
                  <c:v>145.53606553378862</c:v>
                </c:pt>
                <c:pt idx="1358">
                  <c:v>145.53608466004914</c:v>
                </c:pt>
                <c:pt idx="1359">
                  <c:v>145.53610363150159</c:v>
                </c:pt>
                <c:pt idx="1360">
                  <c:v>145.53612244939902</c:v>
                </c:pt>
                <c:pt idx="1361">
                  <c:v>145.53614111498428</c:v>
                </c:pt>
                <c:pt idx="1362">
                  <c:v>145.53615962949021</c:v>
                </c:pt>
                <c:pt idx="1363">
                  <c:v>145.53617799413965</c:v>
                </c:pt>
                <c:pt idx="1364">
                  <c:v>145.5361962101455</c:v>
                </c:pt>
                <c:pt idx="1365">
                  <c:v>145.5362142787109</c:v>
                </c:pt>
                <c:pt idx="1366">
                  <c:v>145.53623220102924</c:v>
                </c:pt>
                <c:pt idx="1367">
                  <c:v>145.53624997828425</c:v>
                </c:pt>
                <c:pt idx="1368">
                  <c:v>145.53626761165006</c:v>
                </c:pt>
                <c:pt idx="1369">
                  <c:v>145.53628510229134</c:v>
                </c:pt>
                <c:pt idx="1370">
                  <c:v>145.53630245136324</c:v>
                </c:pt>
                <c:pt idx="1371">
                  <c:v>145.53631966001169</c:v>
                </c:pt>
                <c:pt idx="1372">
                  <c:v>145.53633672937323</c:v>
                </c:pt>
                <c:pt idx="1373">
                  <c:v>145.53635366057529</c:v>
                </c:pt>
                <c:pt idx="1374">
                  <c:v>145.53637045473613</c:v>
                </c:pt>
                <c:pt idx="1375">
                  <c:v>145.53638711296492</c:v>
                </c:pt>
                <c:pt idx="1376">
                  <c:v>145.53640363636191</c:v>
                </c:pt>
                <c:pt idx="1377">
                  <c:v>145.53642002601845</c:v>
                </c:pt>
                <c:pt idx="1378">
                  <c:v>145.53643628301703</c:v>
                </c:pt>
                <c:pt idx="1379">
                  <c:v>145.53645240843136</c:v>
                </c:pt>
                <c:pt idx="1380">
                  <c:v>145.53646840332652</c:v>
                </c:pt>
                <c:pt idx="1381">
                  <c:v>145.53648426875893</c:v>
                </c:pt>
                <c:pt idx="1382">
                  <c:v>145.53650000577642</c:v>
                </c:pt>
                <c:pt idx="1383">
                  <c:v>145.53651561541844</c:v>
                </c:pt>
                <c:pt idx="1384">
                  <c:v>145.5365310987159</c:v>
                </c:pt>
                <c:pt idx="1385">
                  <c:v>145.5365464566915</c:v>
                </c:pt>
                <c:pt idx="1386">
                  <c:v>145.53656169035955</c:v>
                </c:pt>
                <c:pt idx="1387">
                  <c:v>145.53657680072621</c:v>
                </c:pt>
                <c:pt idx="1388">
                  <c:v>145.53659178878948</c:v>
                </c:pt>
                <c:pt idx="1389">
                  <c:v>145.53660665553932</c:v>
                </c:pt>
                <c:pt idx="1390">
                  <c:v>145.53662140195758</c:v>
                </c:pt>
                <c:pt idx="1391">
                  <c:v>145.53663602901827</c:v>
                </c:pt>
                <c:pt idx="1392">
                  <c:v>145.53665053768745</c:v>
                </c:pt>
                <c:pt idx="1393">
                  <c:v>145.53666492892339</c:v>
                </c:pt>
                <c:pt idx="1394">
                  <c:v>145.53667920367658</c:v>
                </c:pt>
                <c:pt idx="1395">
                  <c:v>145.53669336288985</c:v>
                </c:pt>
                <c:pt idx="1396">
                  <c:v>145.53670740749837</c:v>
                </c:pt>
                <c:pt idx="1397">
                  <c:v>145.5367213384298</c:v>
                </c:pt>
                <c:pt idx="1398">
                  <c:v>145.53673515660415</c:v>
                </c:pt>
                <c:pt idx="1399">
                  <c:v>145.53674886293413</c:v>
                </c:pt>
                <c:pt idx="1400">
                  <c:v>145.53676245832503</c:v>
                </c:pt>
                <c:pt idx="1401">
                  <c:v>145.53677594367474</c:v>
                </c:pt>
                <c:pt idx="1402">
                  <c:v>145.53678931987398</c:v>
                </c:pt>
                <c:pt idx="1403">
                  <c:v>145.53680258780616</c:v>
                </c:pt>
                <c:pt idx="1404">
                  <c:v>145.53681574834766</c:v>
                </c:pt>
                <c:pt idx="1405">
                  <c:v>145.53682880236767</c:v>
                </c:pt>
                <c:pt idx="1406">
                  <c:v>145.53684175072834</c:v>
                </c:pt>
                <c:pt idx="1407">
                  <c:v>145.53685459428496</c:v>
                </c:pt>
                <c:pt idx="1408">
                  <c:v>145.53686733388574</c:v>
                </c:pt>
                <c:pt idx="1409">
                  <c:v>145.53687997037213</c:v>
                </c:pt>
                <c:pt idx="1410">
                  <c:v>145.53689250457873</c:v>
                </c:pt>
                <c:pt idx="1411">
                  <c:v>145.53690493733339</c:v>
                </c:pt>
                <c:pt idx="1412">
                  <c:v>145.53691726945729</c:v>
                </c:pt>
                <c:pt idx="1413">
                  <c:v>145.53692950176489</c:v>
                </c:pt>
                <c:pt idx="1414">
                  <c:v>145.53694163506415</c:v>
                </c:pt>
                <c:pt idx="1415">
                  <c:v>145.53695367015641</c:v>
                </c:pt>
                <c:pt idx="1416">
                  <c:v>145.53696560783658</c:v>
                </c:pt>
                <c:pt idx="1417">
                  <c:v>145.53697744889311</c:v>
                </c:pt>
                <c:pt idx="1418">
                  <c:v>145.53698919410806</c:v>
                </c:pt>
                <c:pt idx="1419">
                  <c:v>145.53700084425719</c:v>
                </c:pt>
                <c:pt idx="1420">
                  <c:v>145.53701240010994</c:v>
                </c:pt>
                <c:pt idx="1421">
                  <c:v>145.53702386242955</c:v>
                </c:pt>
                <c:pt idx="1422">
                  <c:v>145.53703523197311</c:v>
                </c:pt>
                <c:pt idx="1423">
                  <c:v>145.53704650949152</c:v>
                </c:pt>
                <c:pt idx="1424">
                  <c:v>145.5370576957296</c:v>
                </c:pt>
                <c:pt idx="1425">
                  <c:v>145.53706879142626</c:v>
                </c:pt>
                <c:pt idx="1426">
                  <c:v>145.53707979731428</c:v>
                </c:pt>
                <c:pt idx="1427">
                  <c:v>145.53709071412058</c:v>
                </c:pt>
                <c:pt idx="1428">
                  <c:v>145.53710154256621</c:v>
                </c:pt>
                <c:pt idx="1429">
                  <c:v>145.5371122833663</c:v>
                </c:pt>
                <c:pt idx="1430">
                  <c:v>145.53712293723032</c:v>
                </c:pt>
                <c:pt idx="1431">
                  <c:v>145.53713350486194</c:v>
                </c:pt>
                <c:pt idx="1432">
                  <c:v>145.53714398695908</c:v>
                </c:pt>
                <c:pt idx="1433">
                  <c:v>145.53715438421406</c:v>
                </c:pt>
                <c:pt idx="1434">
                  <c:v>145.53716469731361</c:v>
                </c:pt>
                <c:pt idx="1435">
                  <c:v>145.53717492693886</c:v>
                </c:pt>
                <c:pt idx="1436">
                  <c:v>145.5371850737655</c:v>
                </c:pt>
                <c:pt idx="1437">
                  <c:v>145.53719513846366</c:v>
                </c:pt>
                <c:pt idx="1438">
                  <c:v>145.53720512169809</c:v>
                </c:pt>
                <c:pt idx="1439">
                  <c:v>145.53721502412822</c:v>
                </c:pt>
                <c:pt idx="1440">
                  <c:v>145.53722484640798</c:v>
                </c:pt>
                <c:pt idx="1441">
                  <c:v>145.53723458918617</c:v>
                </c:pt>
                <c:pt idx="1442">
                  <c:v>145.53724425310625</c:v>
                </c:pt>
                <c:pt idx="1443">
                  <c:v>145.53725383880652</c:v>
                </c:pt>
                <c:pt idx="1444">
                  <c:v>145.53726334692007</c:v>
                </c:pt>
                <c:pt idx="1445">
                  <c:v>145.53727277807494</c:v>
                </c:pt>
                <c:pt idx="1446">
                  <c:v>145.53728213289395</c:v>
                </c:pt>
                <c:pt idx="1447">
                  <c:v>145.53729141199503</c:v>
                </c:pt>
                <c:pt idx="1448">
                  <c:v>145.537300615991</c:v>
                </c:pt>
                <c:pt idx="1449">
                  <c:v>145.53730974548981</c:v>
                </c:pt>
                <c:pt idx="1450">
                  <c:v>145.53731880109439</c:v>
                </c:pt>
                <c:pt idx="1451">
                  <c:v>145.53732778340287</c:v>
                </c:pt>
                <c:pt idx="1452">
                  <c:v>145.53733669300848</c:v>
                </c:pt>
                <c:pt idx="1453">
                  <c:v>145.53734553049972</c:v>
                </c:pt>
                <c:pt idx="1454">
                  <c:v>145.53735429646022</c:v>
                </c:pt>
                <c:pt idx="1455">
                  <c:v>145.53736299146902</c:v>
                </c:pt>
                <c:pt idx="1456">
                  <c:v>145.53737161610039</c:v>
                </c:pt>
                <c:pt idx="1457">
                  <c:v>145.53738017092394</c:v>
                </c:pt>
                <c:pt idx="1458">
                  <c:v>145.53738865650467</c:v>
                </c:pt>
                <c:pt idx="1459">
                  <c:v>145.5373970734031</c:v>
                </c:pt>
                <c:pt idx="1460">
                  <c:v>145.53740542217508</c:v>
                </c:pt>
                <c:pt idx="1461">
                  <c:v>145.5374137033721</c:v>
                </c:pt>
                <c:pt idx="1462">
                  <c:v>145.53742191754102</c:v>
                </c:pt>
                <c:pt idx="1463">
                  <c:v>145.53743006522447</c:v>
                </c:pt>
                <c:pt idx="1464">
                  <c:v>145.53743814696048</c:v>
                </c:pt>
                <c:pt idx="1465">
                  <c:v>145.53744616328291</c:v>
                </c:pt>
                <c:pt idx="1466">
                  <c:v>145.53745411472116</c:v>
                </c:pt>
                <c:pt idx="1467">
                  <c:v>145.53746200180044</c:v>
                </c:pt>
                <c:pt idx="1468">
                  <c:v>145.53746982504165</c:v>
                </c:pt>
                <c:pt idx="1469">
                  <c:v>145.53747758496152</c:v>
                </c:pt>
                <c:pt idx="1470">
                  <c:v>145.53748528207254</c:v>
                </c:pt>
                <c:pt idx="1471">
                  <c:v>145.53749291688314</c:v>
                </c:pt>
                <c:pt idx="1472">
                  <c:v>145.5375004898975</c:v>
                </c:pt>
                <c:pt idx="1473">
                  <c:v>145.53750800161586</c:v>
                </c:pt>
                <c:pt idx="1474">
                  <c:v>145.53751545253434</c:v>
                </c:pt>
                <c:pt idx="1475">
                  <c:v>145.53752284314504</c:v>
                </c:pt>
                <c:pt idx="1476">
                  <c:v>145.53753017393609</c:v>
                </c:pt>
                <c:pt idx="1477">
                  <c:v>145.53753744539171</c:v>
                </c:pt>
                <c:pt idx="1478">
                  <c:v>145.5375446579921</c:v>
                </c:pt>
                <c:pt idx="1479">
                  <c:v>145.53755181221368</c:v>
                </c:pt>
                <c:pt idx="1480">
                  <c:v>145.53755890852895</c:v>
                </c:pt>
                <c:pt idx="1481">
                  <c:v>145.53756594740659</c:v>
                </c:pt>
                <c:pt idx="1482">
                  <c:v>145.53757292931155</c:v>
                </c:pt>
                <c:pt idx="1483">
                  <c:v>145.53757985470492</c:v>
                </c:pt>
                <c:pt idx="1484">
                  <c:v>145.53758672404413</c:v>
                </c:pt>
                <c:pt idx="1485">
                  <c:v>145.53759353778287</c:v>
                </c:pt>
                <c:pt idx="1486">
                  <c:v>145.53760029637115</c:v>
                </c:pt>
                <c:pt idx="1487">
                  <c:v>145.53760700025541</c:v>
                </c:pt>
                <c:pt idx="1488">
                  <c:v>145.53761364987838</c:v>
                </c:pt>
                <c:pt idx="1489">
                  <c:v>145.53762024567925</c:v>
                </c:pt>
                <c:pt idx="1490">
                  <c:v>145.53762678809372</c:v>
                </c:pt>
                <c:pt idx="1491">
                  <c:v>145.53763327755382</c:v>
                </c:pt>
                <c:pt idx="1492">
                  <c:v>145.53763971448819</c:v>
                </c:pt>
                <c:pt idx="1493">
                  <c:v>145.53764609932202</c:v>
                </c:pt>
                <c:pt idx="1494">
                  <c:v>145.53765243247693</c:v>
                </c:pt>
                <c:pt idx="1495">
                  <c:v>145.53765871437128</c:v>
                </c:pt>
                <c:pt idx="1496">
                  <c:v>145.53766494541992</c:v>
                </c:pt>
                <c:pt idx="1497">
                  <c:v>145.53767112603444</c:v>
                </c:pt>
                <c:pt idx="1498">
                  <c:v>145.53767725662303</c:v>
                </c:pt>
                <c:pt idx="1499">
                  <c:v>145.53768333759061</c:v>
                </c:pt>
                <c:pt idx="1500">
                  <c:v>145.53768936933878</c:v>
                </c:pt>
                <c:pt idx="1501">
                  <c:v>145.53769535226598</c:v>
                </c:pt>
                <c:pt idx="1502">
                  <c:v>145.53770128676732</c:v>
                </c:pt>
                <c:pt idx="1503">
                  <c:v>145.53770717323479</c:v>
                </c:pt>
                <c:pt idx="1504">
                  <c:v>145.53771301205714</c:v>
                </c:pt>
                <c:pt idx="1505">
                  <c:v>145.53771880362004</c:v>
                </c:pt>
                <c:pt idx="1506">
                  <c:v>145.53772454830602</c:v>
                </c:pt>
                <c:pt idx="1507">
                  <c:v>145.53773024649448</c:v>
                </c:pt>
                <c:pt idx="1508">
                  <c:v>145.53773589856175</c:v>
                </c:pt>
                <c:pt idx="1509">
                  <c:v>145.53774150488115</c:v>
                </c:pt>
                <c:pt idx="1510">
                  <c:v>145.537747065823</c:v>
                </c:pt>
                <c:pt idx="1511">
                  <c:v>145.53775258175455</c:v>
                </c:pt>
                <c:pt idx="1512">
                  <c:v>145.53775805304011</c:v>
                </c:pt>
                <c:pt idx="1513">
                  <c:v>145.53776348004106</c:v>
                </c:pt>
                <c:pt idx="1514">
                  <c:v>145.53776886311584</c:v>
                </c:pt>
                <c:pt idx="1515">
                  <c:v>145.53777420262</c:v>
                </c:pt>
                <c:pt idx="1516">
                  <c:v>145.53777949890616</c:v>
                </c:pt>
                <c:pt idx="1517">
                  <c:v>145.53778475232417</c:v>
                </c:pt>
                <c:pt idx="1518">
                  <c:v>145.53778996322097</c:v>
                </c:pt>
                <c:pt idx="1519">
                  <c:v>145.53779513194078</c:v>
                </c:pt>
                <c:pt idx="1520">
                  <c:v>145.53780025882492</c:v>
                </c:pt>
                <c:pt idx="1521">
                  <c:v>145.53780534421202</c:v>
                </c:pt>
                <c:pt idx="1522">
                  <c:v>145.537810388438</c:v>
                </c:pt>
                <c:pt idx="1523">
                  <c:v>145.53781539183595</c:v>
                </c:pt>
                <c:pt idx="1524">
                  <c:v>145.53782035473643</c:v>
                </c:pt>
                <c:pt idx="1525">
                  <c:v>145.53782527746711</c:v>
                </c:pt>
                <c:pt idx="1526">
                  <c:v>145.5378301603532</c:v>
                </c:pt>
                <c:pt idx="1527">
                  <c:v>145.53783500371719</c:v>
                </c:pt>
                <c:pt idx="1528">
                  <c:v>145.53783980787898</c:v>
                </c:pt>
                <c:pt idx="1529">
                  <c:v>145.53784457315584</c:v>
                </c:pt>
                <c:pt idx="1530">
                  <c:v>145.53784929986253</c:v>
                </c:pt>
                <c:pt idx="1531">
                  <c:v>145.53785398831124</c:v>
                </c:pt>
                <c:pt idx="1532">
                  <c:v>145.53785863881163</c:v>
                </c:pt>
                <c:pt idx="1533">
                  <c:v>145.53786325167081</c:v>
                </c:pt>
                <c:pt idx="1534">
                  <c:v>145.53786782719351</c:v>
                </c:pt>
                <c:pt idx="1535">
                  <c:v>145.53787236568189</c:v>
                </c:pt>
                <c:pt idx="1536">
                  <c:v>145.53787686743576</c:v>
                </c:pt>
                <c:pt idx="1537">
                  <c:v>145.53788133275236</c:v>
                </c:pt>
                <c:pt idx="1538">
                  <c:v>145.5378857619267</c:v>
                </c:pt>
                <c:pt idx="1539">
                  <c:v>145.53789015525126</c:v>
                </c:pt>
                <c:pt idx="1540">
                  <c:v>145.53789451301625</c:v>
                </c:pt>
                <c:pt idx="1541">
                  <c:v>145.53789883550945</c:v>
                </c:pt>
                <c:pt idx="1542">
                  <c:v>145.53790312301635</c:v>
                </c:pt>
                <c:pt idx="1543">
                  <c:v>145.5379073758202</c:v>
                </c:pt>
                <c:pt idx="1544">
                  <c:v>145.53791159420177</c:v>
                </c:pt>
                <c:pt idx="1545">
                  <c:v>145.53791577843978</c:v>
                </c:pt>
                <c:pt idx="1546">
                  <c:v>145.53791992881054</c:v>
                </c:pt>
                <c:pt idx="1547">
                  <c:v>145.53792404558817</c:v>
                </c:pt>
                <c:pt idx="1548">
                  <c:v>145.53792812904459</c:v>
                </c:pt>
                <c:pt idx="1549">
                  <c:v>145.53793217944948</c:v>
                </c:pt>
                <c:pt idx="1550">
                  <c:v>145.53793619707039</c:v>
                </c:pt>
                <c:pt idx="1551">
                  <c:v>145.53794018217263</c:v>
                </c:pt>
                <c:pt idx="1552">
                  <c:v>145.53794413501944</c:v>
                </c:pt>
                <c:pt idx="1553">
                  <c:v>145.53794805587191</c:v>
                </c:pt>
                <c:pt idx="1554">
                  <c:v>145.53795194498895</c:v>
                </c:pt>
                <c:pt idx="1555">
                  <c:v>145.53795580262749</c:v>
                </c:pt>
                <c:pt idx="1556">
                  <c:v>145.53795962904226</c:v>
                </c:pt>
                <c:pt idx="1557">
                  <c:v>145.53796342448601</c:v>
                </c:pt>
                <c:pt idx="1558">
                  <c:v>145.53796718920944</c:v>
                </c:pt>
                <c:pt idx="1559">
                  <c:v>145.53797092346113</c:v>
                </c:pt>
                <c:pt idx="1560">
                  <c:v>145.53797462748781</c:v>
                </c:pt>
                <c:pt idx="1561">
                  <c:v>145.53797830153408</c:v>
                </c:pt>
                <c:pt idx="1562">
                  <c:v>145.53798194584257</c:v>
                </c:pt>
                <c:pt idx="1563">
                  <c:v>145.53798556065405</c:v>
                </c:pt>
                <c:pt idx="1564">
                  <c:v>145.5379891462072</c:v>
                </c:pt>
                <c:pt idx="1565">
                  <c:v>145.53799270273885</c:v>
                </c:pt>
                <c:pt idx="1566">
                  <c:v>145.53799623048394</c:v>
                </c:pt>
                <c:pt idx="1567">
                  <c:v>145.53799972967542</c:v>
                </c:pt>
                <c:pt idx="1568">
                  <c:v>145.53800320054444</c:v>
                </c:pt>
                <c:pt idx="1569">
                  <c:v>145.53800664332024</c:v>
                </c:pt>
                <c:pt idx="1570">
                  <c:v>145.53801005823018</c:v>
                </c:pt>
                <c:pt idx="1571">
                  <c:v>145.53801344549984</c:v>
                </c:pt>
                <c:pt idx="1572">
                  <c:v>145.5380168053529</c:v>
                </c:pt>
                <c:pt idx="1573">
                  <c:v>145.53802013801129</c:v>
                </c:pt>
                <c:pt idx="1574">
                  <c:v>145.53802344369515</c:v>
                </c:pt>
                <c:pt idx="1575">
                  <c:v>145.53802672262276</c:v>
                </c:pt>
                <c:pt idx="1576">
                  <c:v>145.53802997501074</c:v>
                </c:pt>
                <c:pt idx="1577">
                  <c:v>145.53803320107386</c:v>
                </c:pt>
                <c:pt idx="1578">
                  <c:v>145.53803640102521</c:v>
                </c:pt>
                <c:pt idx="1579">
                  <c:v>145.53803957507614</c:v>
                </c:pt>
                <c:pt idx="1580">
                  <c:v>145.53804272343626</c:v>
                </c:pt>
                <c:pt idx="1581">
                  <c:v>145.53804584631357</c:v>
                </c:pt>
                <c:pt idx="1582">
                  <c:v>145.5380489439143</c:v>
                </c:pt>
                <c:pt idx="1583">
                  <c:v>145.538052016443</c:v>
                </c:pt>
                <c:pt idx="1584">
                  <c:v>145.53805506410265</c:v>
                </c:pt>
                <c:pt idx="1585">
                  <c:v>145.53805808709456</c:v>
                </c:pt>
                <c:pt idx="1586">
                  <c:v>145.5380610856183</c:v>
                </c:pt>
                <c:pt idx="1587">
                  <c:v>145.538064059872</c:v>
                </c:pt>
                <c:pt idx="1588">
                  <c:v>145.53806701005209</c:v>
                </c:pt>
                <c:pt idx="1589">
                  <c:v>145.53806993635339</c:v>
                </c:pt>
                <c:pt idx="1590">
                  <c:v>145.53807283896921</c:v>
                </c:pt>
                <c:pt idx="1591">
                  <c:v>145.53807571809122</c:v>
                </c:pt>
                <c:pt idx="1592">
                  <c:v>145.53807857390962</c:v>
                </c:pt>
                <c:pt idx="1593">
                  <c:v>145.538081406613</c:v>
                </c:pt>
                <c:pt idx="1594">
                  <c:v>145.53808421638846</c:v>
                </c:pt>
                <c:pt idx="1595">
                  <c:v>145.53808700342159</c:v>
                </c:pt>
                <c:pt idx="1596">
                  <c:v>145.53808976789645</c:v>
                </c:pt>
                <c:pt idx="1597">
                  <c:v>145.53809250999566</c:v>
                </c:pt>
                <c:pt idx="1598">
                  <c:v>145.53809522990031</c:v>
                </c:pt>
                <c:pt idx="1599">
                  <c:v>145.53809792779001</c:v>
                </c:pt>
                <c:pt idx="1600">
                  <c:v>145.53810060384296</c:v>
                </c:pt>
                <c:pt idx="1601">
                  <c:v>145.53810325823596</c:v>
                </c:pt>
                <c:pt idx="1602">
                  <c:v>145.53810589114428</c:v>
                </c:pt>
                <c:pt idx="1603">
                  <c:v>145.53810850274184</c:v>
                </c:pt>
                <c:pt idx="1604">
                  <c:v>145.53811109320108</c:v>
                </c:pt>
                <c:pt idx="1605">
                  <c:v>145.53811366269315</c:v>
                </c:pt>
                <c:pt idx="1606">
                  <c:v>145.53811621138775</c:v>
                </c:pt>
                <c:pt idx="1607">
                  <c:v>145.53811873945318</c:v>
                </c:pt>
                <c:pt idx="1608">
                  <c:v>145.53812124705644</c:v>
                </c:pt>
                <c:pt idx="1609">
                  <c:v>145.53812373436315</c:v>
                </c:pt>
                <c:pt idx="1610">
                  <c:v>145.53812620153758</c:v>
                </c:pt>
                <c:pt idx="1611">
                  <c:v>145.53812864874271</c:v>
                </c:pt>
                <c:pt idx="1612">
                  <c:v>145.53813107614013</c:v>
                </c:pt>
                <c:pt idx="1613">
                  <c:v>145.53813348389019</c:v>
                </c:pt>
                <c:pt idx="1614">
                  <c:v>145.53813587215191</c:v>
                </c:pt>
                <c:pt idx="1615">
                  <c:v>145.53813824108303</c:v>
                </c:pt>
                <c:pt idx="1616">
                  <c:v>145.53814059083999</c:v>
                </c:pt>
                <c:pt idx="1617">
                  <c:v>145.53814292157804</c:v>
                </c:pt>
                <c:pt idx="1618">
                  <c:v>145.53814523345105</c:v>
                </c:pt>
                <c:pt idx="1619">
                  <c:v>145.53814752661177</c:v>
                </c:pt>
                <c:pt idx="1620">
                  <c:v>145.5381498012116</c:v>
                </c:pt>
                <c:pt idx="1621">
                  <c:v>145.53815205740085</c:v>
                </c:pt>
                <c:pt idx="1622">
                  <c:v>145.53815429532847</c:v>
                </c:pt>
                <c:pt idx="1623">
                  <c:v>145.5381565151423</c:v>
                </c:pt>
                <c:pt idx="1624">
                  <c:v>145.53815871698893</c:v>
                </c:pt>
                <c:pt idx="1625">
                  <c:v>145.53816090101384</c:v>
                </c:pt>
                <c:pt idx="1626">
                  <c:v>145.53816306736121</c:v>
                </c:pt>
                <c:pt idx="1627">
                  <c:v>145.53816521617415</c:v>
                </c:pt>
                <c:pt idx="1628">
                  <c:v>145.53816734759459</c:v>
                </c:pt>
                <c:pt idx="1629">
                  <c:v>145.53816946176332</c:v>
                </c:pt>
                <c:pt idx="1630">
                  <c:v>145.53817155881995</c:v>
                </c:pt>
                <c:pt idx="1631">
                  <c:v>145.53817363890298</c:v>
                </c:pt>
                <c:pt idx="1632">
                  <c:v>145.53817570214983</c:v>
                </c:pt>
                <c:pt idx="1633">
                  <c:v>145.53817774869674</c:v>
                </c:pt>
                <c:pt idx="1634">
                  <c:v>145.53817977867885</c:v>
                </c:pt>
                <c:pt idx="1635">
                  <c:v>145.53818179223032</c:v>
                </c:pt>
                <c:pt idx="1636">
                  <c:v>145.53818378948409</c:v>
                </c:pt>
                <c:pt idx="1637">
                  <c:v>145.53818577057206</c:v>
                </c:pt>
                <c:pt idx="1638">
                  <c:v>145.53818773562512</c:v>
                </c:pt>
                <c:pt idx="1639">
                  <c:v>145.53818968477299</c:v>
                </c:pt>
                <c:pt idx="1640">
                  <c:v>145.53819161814448</c:v>
                </c:pt>
                <c:pt idx="1641">
                  <c:v>145.53819353586724</c:v>
                </c:pt>
                <c:pt idx="1642">
                  <c:v>145.53819543806796</c:v>
                </c:pt>
                <c:pt idx="1643">
                  <c:v>145.53819732487224</c:v>
                </c:pt>
                <c:pt idx="1644">
                  <c:v>145.53819919640472</c:v>
                </c:pt>
                <c:pt idx="1645">
                  <c:v>145.53820105278899</c:v>
                </c:pt>
                <c:pt idx="1646">
                  <c:v>145.5382028941477</c:v>
                </c:pt>
                <c:pt idx="1647">
                  <c:v>145.53820472060244</c:v>
                </c:pt>
                <c:pt idx="1648">
                  <c:v>145.53820653227382</c:v>
                </c:pt>
                <c:pt idx="1649">
                  <c:v>145.53820832928156</c:v>
                </c:pt>
                <c:pt idx="1650">
                  <c:v>145.53821011174429</c:v>
                </c:pt>
                <c:pt idx="1651">
                  <c:v>145.53821187977977</c:v>
                </c:pt>
                <c:pt idx="1652">
                  <c:v>145.53821363350474</c:v>
                </c:pt>
                <c:pt idx="1653">
                  <c:v>145.53821537303506</c:v>
                </c:pt>
                <c:pt idx="1654">
                  <c:v>145.5382170984856</c:v>
                </c:pt>
                <c:pt idx="1655">
                  <c:v>145.53821880997037</c:v>
                </c:pt>
                <c:pt idx="1656">
                  <c:v>145.53822050760235</c:v>
                </c:pt>
                <c:pt idx="1657">
                  <c:v>145.5382221914937</c:v>
                </c:pt>
                <c:pt idx="1658">
                  <c:v>145.5382238617556</c:v>
                </c:pt>
                <c:pt idx="1659">
                  <c:v>145.53822551849842</c:v>
                </c:pt>
                <c:pt idx="1660">
                  <c:v>145.53822716183154</c:v>
                </c:pt>
                <c:pt idx="1661">
                  <c:v>145.5382287918635</c:v>
                </c:pt>
                <c:pt idx="1662">
                  <c:v>145.53823040870199</c:v>
                </c:pt>
                <c:pt idx="1663">
                  <c:v>145.53823201245379</c:v>
                </c:pt>
                <c:pt idx="1664">
                  <c:v>145.5382336032248</c:v>
                </c:pt>
                <c:pt idx="1665">
                  <c:v>145.53823518112011</c:v>
                </c:pt>
                <c:pt idx="1666">
                  <c:v>145.53823674624391</c:v>
                </c:pt>
                <c:pt idx="1667">
                  <c:v>145.53823829869961</c:v>
                </c:pt>
                <c:pt idx="1668">
                  <c:v>145.5382398385897</c:v>
                </c:pt>
                <c:pt idx="1669">
                  <c:v>145.53824136601597</c:v>
                </c:pt>
                <c:pt idx="1670">
                  <c:v>145.53824288107919</c:v>
                </c:pt>
                <c:pt idx="1671">
                  <c:v>145.53824438387949</c:v>
                </c:pt>
                <c:pt idx="1672">
                  <c:v>145.53824587451612</c:v>
                </c:pt>
                <c:pt idx="1673">
                  <c:v>145.53824735308751</c:v>
                </c:pt>
                <c:pt idx="1674">
                  <c:v>145.53824881969138</c:v>
                </c:pt>
                <c:pt idx="1675">
                  <c:v>145.53825027442451</c:v>
                </c:pt>
                <c:pt idx="1676">
                  <c:v>145.53825171738305</c:v>
                </c:pt>
                <c:pt idx="1677">
                  <c:v>145.53825314866225</c:v>
                </c:pt>
                <c:pt idx="1678">
                  <c:v>145.53825456835668</c:v>
                </c:pt>
                <c:pt idx="1679">
                  <c:v>145.53825597656012</c:v>
                </c:pt>
                <c:pt idx="1680">
                  <c:v>145.53825737336552</c:v>
                </c:pt>
                <c:pt idx="1681">
                  <c:v>145.5382587588652</c:v>
                </c:pt>
                <c:pt idx="1682">
                  <c:v>145.53826013315063</c:v>
                </c:pt>
                <c:pt idx="1683">
                  <c:v>145.53826149631257</c:v>
                </c:pt>
                <c:pt idx="1684">
                  <c:v>145.53826284844106</c:v>
                </c:pt>
                <c:pt idx="1685">
                  <c:v>145.53826418962547</c:v>
                </c:pt>
                <c:pt idx="1686">
                  <c:v>145.53826551995428</c:v>
                </c:pt>
                <c:pt idx="1687">
                  <c:v>145.53826683951539</c:v>
                </c:pt>
                <c:pt idx="1688">
                  <c:v>145.53826814839601</c:v>
                </c:pt>
                <c:pt idx="1689">
                  <c:v>145.53826944668251</c:v>
                </c:pt>
                <c:pt idx="1690">
                  <c:v>145.5382707344607</c:v>
                </c:pt>
                <c:pt idx="1691">
                  <c:v>145.53827201181556</c:v>
                </c:pt>
                <c:pt idx="1692">
                  <c:v>145.53827327883155</c:v>
                </c:pt>
                <c:pt idx="1693">
                  <c:v>145.53827453559228</c:v>
                </c:pt>
                <c:pt idx="1694">
                  <c:v>145.53827578218079</c:v>
                </c:pt>
                <c:pt idx="1695">
                  <c:v>145.53827701867942</c:v>
                </c:pt>
                <c:pt idx="1696">
                  <c:v>145.53827824516981</c:v>
                </c:pt>
                <c:pt idx="1697">
                  <c:v>145.53827946173297</c:v>
                </c:pt>
                <c:pt idx="1698">
                  <c:v>145.53828066844929</c:v>
                </c:pt>
                <c:pt idx="1699">
                  <c:v>145.53828186539843</c:v>
                </c:pt>
                <c:pt idx="1700">
                  <c:v>145.53828305265944</c:v>
                </c:pt>
                <c:pt idx="1701">
                  <c:v>145.53828423031078</c:v>
                </c:pt>
                <c:pt idx="1702">
                  <c:v>145.53828539843016</c:v>
                </c:pt>
                <c:pt idx="1703">
                  <c:v>145.53828655709481</c:v>
                </c:pt>
                <c:pt idx="1704">
                  <c:v>145.53828770638123</c:v>
                </c:pt>
                <c:pt idx="1705">
                  <c:v>145.5382888463653</c:v>
                </c:pt>
                <c:pt idx="1706">
                  <c:v>145.53828997712236</c:v>
                </c:pt>
                <c:pt idx="1707">
                  <c:v>145.53829109872703</c:v>
                </c:pt>
                <c:pt idx="1708">
                  <c:v>145.53829221125343</c:v>
                </c:pt>
                <c:pt idx="1709">
                  <c:v>145.53829331477507</c:v>
                </c:pt>
                <c:pt idx="1710">
                  <c:v>145.53829440936477</c:v>
                </c:pt>
                <c:pt idx="1711">
                  <c:v>145.53829549509487</c:v>
                </c:pt>
                <c:pt idx="1712">
                  <c:v>145.53829657203707</c:v>
                </c:pt>
                <c:pt idx="1713">
                  <c:v>145.53829764026247</c:v>
                </c:pt>
                <c:pt idx="1714">
                  <c:v>145.53829869984168</c:v>
                </c:pt>
                <c:pt idx="1715">
                  <c:v>145.53829975084463</c:v>
                </c:pt>
                <c:pt idx="1716">
                  <c:v>145.53830079334074</c:v>
                </c:pt>
                <c:pt idx="1717">
                  <c:v>145.5383018273989</c:v>
                </c:pt>
                <c:pt idx="1718">
                  <c:v>145.5383028530874</c:v>
                </c:pt>
                <c:pt idx="1719">
                  <c:v>145.53830387047395</c:v>
                </c:pt>
                <c:pt idx="1720">
                  <c:v>145.53830487962577</c:v>
                </c:pt>
                <c:pt idx="1721">
                  <c:v>145.53830588060953</c:v>
                </c:pt>
                <c:pt idx="1722">
                  <c:v>145.53830687349131</c:v>
                </c:pt>
                <c:pt idx="1723">
                  <c:v>145.53830785833671</c:v>
                </c:pt>
                <c:pt idx="1724">
                  <c:v>145.53830883521073</c:v>
                </c:pt>
                <c:pt idx="1725">
                  <c:v>145.53830980417797</c:v>
                </c:pt>
                <c:pt idx="1726">
                  <c:v>145.53831076530236</c:v>
                </c:pt>
                <c:pt idx="1727">
                  <c:v>145.53831171864744</c:v>
                </c:pt>
                <c:pt idx="1728">
                  <c:v>145.53831266427608</c:v>
                </c:pt>
                <c:pt idx="1729">
                  <c:v>145.53831360225084</c:v>
                </c:pt>
                <c:pt idx="1730">
                  <c:v>145.53831453263359</c:v>
                </c:pt>
                <c:pt idx="1731">
                  <c:v>145.53831545548587</c:v>
                </c:pt>
                <c:pt idx="1732">
                  <c:v>145.53831637086856</c:v>
                </c:pt>
                <c:pt idx="1733">
                  <c:v>145.53831727884213</c:v>
                </c:pt>
                <c:pt idx="1734">
                  <c:v>145.53831817946653</c:v>
                </c:pt>
                <c:pt idx="1735">
                  <c:v>145.5383190728013</c:v>
                </c:pt>
                <c:pt idx="1736">
                  <c:v>145.53831995890542</c:v>
                </c:pt>
                <c:pt idx="1737">
                  <c:v>145.5383208378374</c:v>
                </c:pt>
                <c:pt idx="1738">
                  <c:v>145.53832170965529</c:v>
                </c:pt>
                <c:pt idx="1739">
                  <c:v>145.5383225744167</c:v>
                </c:pt>
                <c:pt idx="1740">
                  <c:v>145.53832343217871</c:v>
                </c:pt>
                <c:pt idx="1741">
                  <c:v>145.53832428299802</c:v>
                </c:pt>
                <c:pt idx="1742">
                  <c:v>145.53832512693077</c:v>
                </c:pt>
                <c:pt idx="1743">
                  <c:v>145.53832596403271</c:v>
                </c:pt>
                <c:pt idx="1744">
                  <c:v>145.53832679435916</c:v>
                </c:pt>
                <c:pt idx="1745">
                  <c:v>145.53832761796497</c:v>
                </c:pt>
                <c:pt idx="1746">
                  <c:v>145.53832843490446</c:v>
                </c:pt>
                <c:pt idx="1747">
                  <c:v>145.53832924523167</c:v>
                </c:pt>
                <c:pt idx="1748">
                  <c:v>145.53833004900008</c:v>
                </c:pt>
                <c:pt idx="1749">
                  <c:v>145.5383308462628</c:v>
                </c:pt>
                <c:pt idx="1750">
                  <c:v>145.53833163707242</c:v>
                </c:pt>
                <c:pt idx="1751">
                  <c:v>145.53833242148127</c:v>
                </c:pt>
                <c:pt idx="1752">
                  <c:v>145.53833319954109</c:v>
                </c:pt>
                <c:pt idx="1753">
                  <c:v>145.5383339713033</c:v>
                </c:pt>
                <c:pt idx="1754">
                  <c:v>145.53833473681885</c:v>
                </c:pt>
                <c:pt idx="1755">
                  <c:v>145.53833549613833</c:v>
                </c:pt>
                <c:pt idx="1756">
                  <c:v>145.53833624931187</c:v>
                </c:pt>
                <c:pt idx="1757">
                  <c:v>145.53833699638923</c:v>
                </c:pt>
                <c:pt idx="1758">
                  <c:v>145.53833773741971</c:v>
                </c:pt>
                <c:pt idx="1759">
                  <c:v>145.53833847245232</c:v>
                </c:pt>
                <c:pt idx="1760">
                  <c:v>145.53833920153554</c:v>
                </c:pt>
                <c:pt idx="1761">
                  <c:v>145.53833992471758</c:v>
                </c:pt>
                <c:pt idx="1762">
                  <c:v>145.53834064204619</c:v>
                </c:pt>
                <c:pt idx="1763">
                  <c:v>145.53834135356871</c:v>
                </c:pt>
                <c:pt idx="1764">
                  <c:v>145.53834205933217</c:v>
                </c:pt>
                <c:pt idx="1765">
                  <c:v>145.5383427593832</c:v>
                </c:pt>
                <c:pt idx="1766">
                  <c:v>145.53834345376799</c:v>
                </c:pt>
                <c:pt idx="1767">
                  <c:v>145.53834414253242</c:v>
                </c:pt>
                <c:pt idx="1768">
                  <c:v>145.53834482572199</c:v>
                </c:pt>
                <c:pt idx="1769">
                  <c:v>145.53834550338183</c:v>
                </c:pt>
                <c:pt idx="1770">
                  <c:v>145.53834617555671</c:v>
                </c:pt>
                <c:pt idx="1771">
                  <c:v>145.53834684229096</c:v>
                </c:pt>
                <c:pt idx="1772">
                  <c:v>145.5383475036287</c:v>
                </c:pt>
                <c:pt idx="1773">
                  <c:v>145.53834815961352</c:v>
                </c:pt>
                <c:pt idx="1774">
                  <c:v>145.53834881028885</c:v>
                </c:pt>
                <c:pt idx="1775">
                  <c:v>145.53834945569758</c:v>
                </c:pt>
                <c:pt idx="1776">
                  <c:v>145.53835009588235</c:v>
                </c:pt>
                <c:pt idx="1777">
                  <c:v>145.5383507308855</c:v>
                </c:pt>
                <c:pt idx="1778">
                  <c:v>145.53835136074892</c:v>
                </c:pt>
                <c:pt idx="1779">
                  <c:v>145.53835198551423</c:v>
                </c:pt>
                <c:pt idx="1780">
                  <c:v>145.53835260522266</c:v>
                </c:pt>
                <c:pt idx="1781">
                  <c:v>145.53835321991517</c:v>
                </c:pt>
                <c:pt idx="1782">
                  <c:v>145.53835382963237</c:v>
                </c:pt>
                <c:pt idx="1783">
                  <c:v>145.53835443441452</c:v>
                </c:pt>
                <c:pt idx="1784">
                  <c:v>145.53835503430153</c:v>
                </c:pt>
                <c:pt idx="1785">
                  <c:v>145.53835562933307</c:v>
                </c:pt>
                <c:pt idx="1786">
                  <c:v>145.53835621954843</c:v>
                </c:pt>
                <c:pt idx="1787">
                  <c:v>145.53835680498659</c:v>
                </c:pt>
                <c:pt idx="1788">
                  <c:v>145.5383573856862</c:v>
                </c:pt>
                <c:pt idx="1789">
                  <c:v>145.53835796168562</c:v>
                </c:pt>
                <c:pt idx="1790">
                  <c:v>145.53835853302292</c:v>
                </c:pt>
                <c:pt idx="1791">
                  <c:v>145.53835909973577</c:v>
                </c:pt>
                <c:pt idx="1792">
                  <c:v>145.53835966186168</c:v>
                </c:pt>
                <c:pt idx="1793">
                  <c:v>145.53836021943772</c:v>
                </c:pt>
                <c:pt idx="1794">
                  <c:v>145.53836077250074</c:v>
                </c:pt>
                <c:pt idx="1795">
                  <c:v>145.53836132108728</c:v>
                </c:pt>
                <c:pt idx="1796">
                  <c:v>145.53836186523355</c:v>
                </c:pt>
                <c:pt idx="1797">
                  <c:v>145.53836240497549</c:v>
                </c:pt>
                <c:pt idx="1798">
                  <c:v>145.53836294034875</c:v>
                </c:pt>
                <c:pt idx="1799">
                  <c:v>145.53836347138872</c:v>
                </c:pt>
                <c:pt idx="1800">
                  <c:v>145.53836399813045</c:v>
                </c:pt>
                <c:pt idx="1801">
                  <c:v>145.5383645206087</c:v>
                </c:pt>
                <c:pt idx="1802">
                  <c:v>145.53836503885802</c:v>
                </c:pt>
                <c:pt idx="1803">
                  <c:v>145.53836555291264</c:v>
                </c:pt>
                <c:pt idx="1804">
                  <c:v>145.53836606280649</c:v>
                </c:pt>
                <c:pt idx="1805">
                  <c:v>145.53836656857325</c:v>
                </c:pt>
                <c:pt idx="1806">
                  <c:v>145.53836707024632</c:v>
                </c:pt>
                <c:pt idx="1807">
                  <c:v>145.5383675678589</c:v>
                </c:pt>
                <c:pt idx="1808">
                  <c:v>145.53836806144375</c:v>
                </c:pt>
                <c:pt idx="1809">
                  <c:v>145.53836855103353</c:v>
                </c:pt>
                <c:pt idx="1810">
                  <c:v>145.53836903666058</c:v>
                </c:pt>
                <c:pt idx="1811">
                  <c:v>145.53836951835694</c:v>
                </c:pt>
                <c:pt idx="1812">
                  <c:v>145.53836999615447</c:v>
                </c:pt>
                <c:pt idx="1813">
                  <c:v>145.53837047008471</c:v>
                </c:pt>
                <c:pt idx="1814">
                  <c:v>145.53837094017894</c:v>
                </c:pt>
                <c:pt idx="1815">
                  <c:v>145.53837140646823</c:v>
                </c:pt>
                <c:pt idx="1816">
                  <c:v>145.53837186898338</c:v>
                </c:pt>
                <c:pt idx="1817">
                  <c:v>145.5383723277549</c:v>
                </c:pt>
                <c:pt idx="1818">
                  <c:v>145.53837278281316</c:v>
                </c:pt>
                <c:pt idx="1819">
                  <c:v>145.53837323418816</c:v>
                </c:pt>
                <c:pt idx="1820">
                  <c:v>145.53837368190972</c:v>
                </c:pt>
                <c:pt idx="1821">
                  <c:v>145.53837412600743</c:v>
                </c:pt>
                <c:pt idx="1822">
                  <c:v>145.53837456651061</c:v>
                </c:pt>
                <c:pt idx="1823">
                  <c:v>145.53837500344835</c:v>
                </c:pt>
                <c:pt idx="1824">
                  <c:v>145.53837543684952</c:v>
                </c:pt>
                <c:pt idx="1825">
                  <c:v>145.53837586674274</c:v>
                </c:pt>
                <c:pt idx="1826">
                  <c:v>145.53837629315638</c:v>
                </c:pt>
                <c:pt idx="1827">
                  <c:v>145.53837671611865</c:v>
                </c:pt>
                <c:pt idx="1828">
                  <c:v>145.53837713565744</c:v>
                </c:pt>
                <c:pt idx="1829">
                  <c:v>145.53837755180049</c:v>
                </c:pt>
                <c:pt idx="1830">
                  <c:v>145.53837796457529</c:v>
                </c:pt>
                <c:pt idx="1831">
                  <c:v>145.53837837400908</c:v>
                </c:pt>
                <c:pt idx="1832">
                  <c:v>145.53837878012891</c:v>
                </c:pt>
                <c:pt idx="1833">
                  <c:v>145.53837918296162</c:v>
                </c:pt>
                <c:pt idx="1834">
                  <c:v>145.53837958253376</c:v>
                </c:pt>
                <c:pt idx="1835">
                  <c:v>145.5383799788718</c:v>
                </c:pt>
                <c:pt idx="1836">
                  <c:v>145.53838037200188</c:v>
                </c:pt>
                <c:pt idx="1837">
                  <c:v>145.53838076194992</c:v>
                </c:pt>
                <c:pt idx="1838">
                  <c:v>145.53838114874173</c:v>
                </c:pt>
                <c:pt idx="1839">
                  <c:v>145.53838153240289</c:v>
                </c:pt>
                <c:pt idx="1840">
                  <c:v>145.53838191295864</c:v>
                </c:pt>
                <c:pt idx="1841">
                  <c:v>145.53838229043421</c:v>
                </c:pt>
                <c:pt idx="1842">
                  <c:v>145.53838266485448</c:v>
                </c:pt>
                <c:pt idx="1843">
                  <c:v>145.5383830362442</c:v>
                </c:pt>
                <c:pt idx="1844">
                  <c:v>145.53838340462787</c:v>
                </c:pt>
                <c:pt idx="1845">
                  <c:v>145.53838377002984</c:v>
                </c:pt>
                <c:pt idx="1846">
                  <c:v>145.53838413247425</c:v>
                </c:pt>
                <c:pt idx="1847">
                  <c:v>145.53838449198503</c:v>
                </c:pt>
                <c:pt idx="1848">
                  <c:v>145.53838484858593</c:v>
                </c:pt>
                <c:pt idx="1849">
                  <c:v>145.5383852023005</c:v>
                </c:pt>
                <c:pt idx="1850">
                  <c:v>145.5383855531521</c:v>
                </c:pt>
                <c:pt idx="1851">
                  <c:v>145.53838590116391</c:v>
                </c:pt>
                <c:pt idx="1852">
                  <c:v>145.53838624635893</c:v>
                </c:pt>
                <c:pt idx="1853">
                  <c:v>145.53838658875989</c:v>
                </c:pt>
                <c:pt idx="1854">
                  <c:v>145.53838692838951</c:v>
                </c:pt>
                <c:pt idx="1855">
                  <c:v>145.53838726527013</c:v>
                </c:pt>
                <c:pt idx="1856">
                  <c:v>145.53838759942406</c:v>
                </c:pt>
                <c:pt idx="1857">
                  <c:v>145.53838793087331</c:v>
                </c:pt>
                <c:pt idx="1858">
                  <c:v>145.53838825963985</c:v>
                </c:pt>
                <c:pt idx="1859">
                  <c:v>145.53838858574531</c:v>
                </c:pt>
                <c:pt idx="1860">
                  <c:v>145.53838890921131</c:v>
                </c:pt>
                <c:pt idx="1861">
                  <c:v>145.53838923005915</c:v>
                </c:pt>
                <c:pt idx="1862">
                  <c:v>145.53838954831005</c:v>
                </c:pt>
                <c:pt idx="1863">
                  <c:v>145.53838986398503</c:v>
                </c:pt>
                <c:pt idx="1864">
                  <c:v>145.53839017710496</c:v>
                </c:pt>
                <c:pt idx="1865">
                  <c:v>145.53839048769046</c:v>
                </c:pt>
                <c:pt idx="1866">
                  <c:v>145.53839079576207</c:v>
                </c:pt>
                <c:pt idx="1867">
                  <c:v>145.53839110134018</c:v>
                </c:pt>
                <c:pt idx="1868">
                  <c:v>145.53839140444492</c:v>
                </c:pt>
                <c:pt idx="1869">
                  <c:v>145.53839170509636</c:v>
                </c:pt>
                <c:pt idx="1870">
                  <c:v>145.53839200331427</c:v>
                </c:pt>
                <c:pt idx="1871">
                  <c:v>145.53839229911844</c:v>
                </c:pt>
                <c:pt idx="1872">
                  <c:v>145.53839259252837</c:v>
                </c:pt>
                <c:pt idx="1873">
                  <c:v>145.53839288356343</c:v>
                </c:pt>
                <c:pt idx="1874">
                  <c:v>145.53839317224285</c:v>
                </c:pt>
                <c:pt idx="1875">
                  <c:v>145.53839345858572</c:v>
                </c:pt>
                <c:pt idx="1876">
                  <c:v>145.53839374261091</c:v>
                </c:pt>
                <c:pt idx="1877">
                  <c:v>145.53839402433718</c:v>
                </c:pt>
                <c:pt idx="1878">
                  <c:v>145.53839430378318</c:v>
                </c:pt>
                <c:pt idx="1879">
                  <c:v>145.53839458096732</c:v>
                </c:pt>
                <c:pt idx="1880">
                  <c:v>145.53839485590797</c:v>
                </c:pt>
                <c:pt idx="1881">
                  <c:v>145.53839512862322</c:v>
                </c:pt>
                <c:pt idx="1882">
                  <c:v>145.5383953991311</c:v>
                </c:pt>
                <c:pt idx="1883">
                  <c:v>145.53839566744952</c:v>
                </c:pt>
                <c:pt idx="1884">
                  <c:v>145.53839593359615</c:v>
                </c:pt>
                <c:pt idx="1885">
                  <c:v>145.53839619758858</c:v>
                </c:pt>
                <c:pt idx="1886">
                  <c:v>145.53839645944427</c:v>
                </c:pt>
                <c:pt idx="1887">
                  <c:v>145.5383967191805</c:v>
                </c:pt>
                <c:pt idx="1888">
                  <c:v>145.5383969768144</c:v>
                </c:pt>
                <c:pt idx="1889">
                  <c:v>145.53839723236305</c:v>
                </c:pt>
                <c:pt idx="1890">
                  <c:v>145.53839748584326</c:v>
                </c:pt>
                <c:pt idx="1891">
                  <c:v>145.53839773727182</c:v>
                </c:pt>
                <c:pt idx="1892">
                  <c:v>145.5383979866653</c:v>
                </c:pt>
                <c:pt idx="1893">
                  <c:v>145.53839823404019</c:v>
                </c:pt>
                <c:pt idx="1894">
                  <c:v>145.53839847941282</c:v>
                </c:pt>
                <c:pt idx="1895">
                  <c:v>145.5383987227994</c:v>
                </c:pt>
                <c:pt idx="1896">
                  <c:v>145.53839896421601</c:v>
                </c:pt>
                <c:pt idx="1897">
                  <c:v>145.53839920367861</c:v>
                </c:pt>
                <c:pt idx="1898">
                  <c:v>145.53839944120298</c:v>
                </c:pt>
                <c:pt idx="1899">
                  <c:v>145.53839967680483</c:v>
                </c:pt>
                <c:pt idx="1900">
                  <c:v>145.53839991049972</c:v>
                </c:pt>
                <c:pt idx="1901">
                  <c:v>145.53840014230309</c:v>
                </c:pt>
                <c:pt idx="1902">
                  <c:v>145.53840037223023</c:v>
                </c:pt>
                <c:pt idx="1903">
                  <c:v>145.53840060029634</c:v>
                </c:pt>
                <c:pt idx="1904">
                  <c:v>145.53840082651649</c:v>
                </c:pt>
                <c:pt idx="1905">
                  <c:v>145.53840105090561</c:v>
                </c:pt>
                <c:pt idx="1906">
                  <c:v>145.53840127347854</c:v>
                </c:pt>
                <c:pt idx="1907">
                  <c:v>145.53840149424994</c:v>
                </c:pt>
                <c:pt idx="1908">
                  <c:v>145.53840171323444</c:v>
                </c:pt>
                <c:pt idx="1909">
                  <c:v>145.53840193044644</c:v>
                </c:pt>
                <c:pt idx="1910">
                  <c:v>145.53840214590033</c:v>
                </c:pt>
                <c:pt idx="1911">
                  <c:v>145.53840235961036</c:v>
                </c:pt>
                <c:pt idx="1912">
                  <c:v>145.53840257159061</c:v>
                </c:pt>
                <c:pt idx="1913">
                  <c:v>145.5384027818551</c:v>
                </c:pt>
                <c:pt idx="1914">
                  <c:v>145.53840299041769</c:v>
                </c:pt>
                <c:pt idx="1915">
                  <c:v>145.53840319729218</c:v>
                </c:pt>
                <c:pt idx="1916">
                  <c:v>145.53840340249224</c:v>
                </c:pt>
                <c:pt idx="1917">
                  <c:v>145.53840360603138</c:v>
                </c:pt>
                <c:pt idx="1918">
                  <c:v>145.53840380792309</c:v>
                </c:pt>
                <c:pt idx="1919">
                  <c:v>145.53840400818069</c:v>
                </c:pt>
                <c:pt idx="1920">
                  <c:v>145.5384042068174</c:v>
                </c:pt>
                <c:pt idx="1921">
                  <c:v>145.53840440384636</c:v>
                </c:pt>
                <c:pt idx="1922">
                  <c:v>145.53840459928054</c:v>
                </c:pt>
                <c:pt idx="1923">
                  <c:v>145.53840479313288</c:v>
                </c:pt>
                <c:pt idx="1924">
                  <c:v>145.53840498541621</c:v>
                </c:pt>
                <c:pt idx="1925">
                  <c:v>145.53840517614316</c:v>
                </c:pt>
                <c:pt idx="1926">
                  <c:v>145.53840536532638</c:v>
                </c:pt>
                <c:pt idx="1927">
                  <c:v>145.53840555297836</c:v>
                </c:pt>
                <c:pt idx="1928">
                  <c:v>145.53840573911145</c:v>
                </c:pt>
                <c:pt idx="1929">
                  <c:v>145.53840592373803</c:v>
                </c:pt>
                <c:pt idx="1930">
                  <c:v>145.53840610687018</c:v>
                </c:pt>
                <c:pt idx="1931">
                  <c:v>145.53840628852009</c:v>
                </c:pt>
                <c:pt idx="1932">
                  <c:v>145.53840646869975</c:v>
                </c:pt>
                <c:pt idx="1933">
                  <c:v>145.538406647421</c:v>
                </c:pt>
                <c:pt idx="1934">
                  <c:v>145.53840682469567</c:v>
                </c:pt>
                <c:pt idx="1935">
                  <c:v>145.5384070005355</c:v>
                </c:pt>
                <c:pt idx="1936">
                  <c:v>145.53840717495208</c:v>
                </c:pt>
                <c:pt idx="1937">
                  <c:v>145.53840734795693</c:v>
                </c:pt>
                <c:pt idx="1938">
                  <c:v>145.53840751956147</c:v>
                </c:pt>
                <c:pt idx="1939">
                  <c:v>145.53840768977707</c:v>
                </c:pt>
                <c:pt idx="1940">
                  <c:v>145.53840785861493</c:v>
                </c:pt>
                <c:pt idx="1941">
                  <c:v>145.53840802608619</c:v>
                </c:pt>
                <c:pt idx="1942">
                  <c:v>145.53840819220196</c:v>
                </c:pt>
                <c:pt idx="1943">
                  <c:v>145.53840835697318</c:v>
                </c:pt>
                <c:pt idx="1944">
                  <c:v>145.53840852041074</c:v>
                </c:pt>
                <c:pt idx="1945">
                  <c:v>145.53840868252544</c:v>
                </c:pt>
                <c:pt idx="1946">
                  <c:v>145.538408843328</c:v>
                </c:pt>
                <c:pt idx="1947">
                  <c:v>145.53840900282898</c:v>
                </c:pt>
                <c:pt idx="1948">
                  <c:v>145.538409161039</c:v>
                </c:pt>
                <c:pt idx="1949">
                  <c:v>145.53840931796844</c:v>
                </c:pt>
                <c:pt idx="1950">
                  <c:v>145.53840947362772</c:v>
                </c:pt>
                <c:pt idx="1951">
                  <c:v>145.53840962802707</c:v>
                </c:pt>
                <c:pt idx="1952">
                  <c:v>145.53840978117671</c:v>
                </c:pt>
                <c:pt idx="1953">
                  <c:v>145.53840993308677</c:v>
                </c:pt>
                <c:pt idx="1954">
                  <c:v>145.53841008376725</c:v>
                </c:pt>
                <c:pt idx="1955">
                  <c:v>145.53841023322815</c:v>
                </c:pt>
                <c:pt idx="1956">
                  <c:v>145.53841038147928</c:v>
                </c:pt>
                <c:pt idx="1957">
                  <c:v>145.53841052853048</c:v>
                </c:pt>
                <c:pt idx="1958">
                  <c:v>145.53841067439146</c:v>
                </c:pt>
                <c:pt idx="1959">
                  <c:v>145.53841081907183</c:v>
                </c:pt>
                <c:pt idx="1960">
                  <c:v>145.53841096258114</c:v>
                </c:pt>
                <c:pt idx="1961">
                  <c:v>145.53841110492891</c:v>
                </c:pt>
                <c:pt idx="1962">
                  <c:v>145.5384112461245</c:v>
                </c:pt>
                <c:pt idx="1963">
                  <c:v>145.53841138617727</c:v>
                </c:pt>
                <c:pt idx="1964">
                  <c:v>145.53841152509642</c:v>
                </c:pt>
                <c:pt idx="1965">
                  <c:v>145.53841166289118</c:v>
                </c:pt>
                <c:pt idx="1966">
                  <c:v>145.53841179957064</c:v>
                </c:pt>
                <c:pt idx="1967">
                  <c:v>145.53841193514378</c:v>
                </c:pt>
                <c:pt idx="1968">
                  <c:v>145.53841206961962</c:v>
                </c:pt>
                <c:pt idx="1969">
                  <c:v>145.538412203007</c:v>
                </c:pt>
                <c:pt idx="1970">
                  <c:v>145.53841233531475</c:v>
                </c:pt>
                <c:pt idx="1971">
                  <c:v>145.53841246655162</c:v>
                </c:pt>
                <c:pt idx="1972">
                  <c:v>145.53841259672623</c:v>
                </c:pt>
                <c:pt idx="1973">
                  <c:v>145.53841272584719</c:v>
                </c:pt>
                <c:pt idx="1974">
                  <c:v>145.53841285392309</c:v>
                </c:pt>
                <c:pt idx="1975">
                  <c:v>145.53841298096231</c:v>
                </c:pt>
                <c:pt idx="1976">
                  <c:v>145.53841310697328</c:v>
                </c:pt>
                <c:pt idx="1977">
                  <c:v>145.53841323196431</c:v>
                </c:pt>
                <c:pt idx="1978">
                  <c:v>145.53841335594367</c:v>
                </c:pt>
                <c:pt idx="1979">
                  <c:v>145.53841347891955</c:v>
                </c:pt>
                <c:pt idx="1980">
                  <c:v>145.53841360090004</c:v>
                </c:pt>
                <c:pt idx="1981">
                  <c:v>145.53841372189325</c:v>
                </c:pt>
                <c:pt idx="1982">
                  <c:v>145.5384138419071</c:v>
                </c:pt>
                <c:pt idx="1983">
                  <c:v>145.53841396094961</c:v>
                </c:pt>
                <c:pt idx="1984">
                  <c:v>145.53841407902854</c:v>
                </c:pt>
                <c:pt idx="1985">
                  <c:v>145.53841419615176</c:v>
                </c:pt>
                <c:pt idx="1986">
                  <c:v>145.53841431232698</c:v>
                </c:pt>
                <c:pt idx="1987">
                  <c:v>145.53841442756189</c:v>
                </c:pt>
                <c:pt idx="1988">
                  <c:v>145.53841454186409</c:v>
                </c:pt>
                <c:pt idx="1989">
                  <c:v>145.5384146552411</c:v>
                </c:pt>
                <c:pt idx="1990">
                  <c:v>145.53841476770046</c:v>
                </c:pt>
                <c:pt idx="1991">
                  <c:v>145.53841487924956</c:v>
                </c:pt>
                <c:pt idx="1992">
                  <c:v>145.53841498989578</c:v>
                </c:pt>
                <c:pt idx="1993">
                  <c:v>145.53841509964644</c:v>
                </c:pt>
                <c:pt idx="1994">
                  <c:v>145.53841520850875</c:v>
                </c:pt>
                <c:pt idx="1995">
                  <c:v>145.53841531648996</c:v>
                </c:pt>
                <c:pt idx="1996">
                  <c:v>145.53841542359717</c:v>
                </c:pt>
                <c:pt idx="1997">
                  <c:v>145.53841552983744</c:v>
                </c:pt>
                <c:pt idx="1998">
                  <c:v>145.5384156352178</c:v>
                </c:pt>
                <c:pt idx="1999">
                  <c:v>145.5384157397452</c:v>
                </c:pt>
                <c:pt idx="2000">
                  <c:v>145.53841584342658</c:v>
                </c:pt>
                <c:pt idx="2001">
                  <c:v>145.53841594626874</c:v>
                </c:pt>
                <c:pt idx="2002">
                  <c:v>145.53841604827852</c:v>
                </c:pt>
                <c:pt idx="2003">
                  <c:v>145.53841614946262</c:v>
                </c:pt>
                <c:pt idx="2004">
                  <c:v>145.53841624982775</c:v>
                </c:pt>
                <c:pt idx="2005">
                  <c:v>145.5384163493805</c:v>
                </c:pt>
                <c:pt idx="2006">
                  <c:v>145.53841644812746</c:v>
                </c:pt>
                <c:pt idx="2007">
                  <c:v>145.53841654607518</c:v>
                </c:pt>
                <c:pt idx="2008">
                  <c:v>145.53841664323011</c:v>
                </c:pt>
                <c:pt idx="2009">
                  <c:v>145.53841673959866</c:v>
                </c:pt>
                <c:pt idx="2010">
                  <c:v>145.53841683518721</c:v>
                </c:pt>
                <c:pt idx="2011">
                  <c:v>145.53841693000206</c:v>
                </c:pt>
                <c:pt idx="2012">
                  <c:v>145.53841702404949</c:v>
                </c:pt>
                <c:pt idx="2013">
                  <c:v>145.53841711733568</c:v>
                </c:pt>
                <c:pt idx="2014">
                  <c:v>145.53841720986685</c:v>
                </c:pt>
                <c:pt idx="2015">
                  <c:v>145.53841730164905</c:v>
                </c:pt>
                <c:pt idx="2016">
                  <c:v>145.53841739268836</c:v>
                </c:pt>
                <c:pt idx="2017">
                  <c:v>145.53841748299081</c:v>
                </c:pt>
                <c:pt idx="2018">
                  <c:v>145.53841757256231</c:v>
                </c:pt>
                <c:pt idx="2019">
                  <c:v>145.53841766140886</c:v>
                </c:pt>
                <c:pt idx="2020">
                  <c:v>145.53841774953628</c:v>
                </c:pt>
                <c:pt idx="2021">
                  <c:v>145.53841783695037</c:v>
                </c:pt>
                <c:pt idx="2022">
                  <c:v>145.53841792365697</c:v>
                </c:pt>
                <c:pt idx="2023">
                  <c:v>145.53841800966174</c:v>
                </c:pt>
                <c:pt idx="2024">
                  <c:v>145.53841809497038</c:v>
                </c:pt>
                <c:pt idx="2025">
                  <c:v>145.53841817958855</c:v>
                </c:pt>
                <c:pt idx="2026">
                  <c:v>145.53841826352181</c:v>
                </c:pt>
                <c:pt idx="2027">
                  <c:v>145.53841834677573</c:v>
                </c:pt>
                <c:pt idx="2028">
                  <c:v>145.5384184293558</c:v>
                </c:pt>
                <c:pt idx="2029">
                  <c:v>145.53841851126742</c:v>
                </c:pt>
                <c:pt idx="2030">
                  <c:v>145.53841859251608</c:v>
                </c:pt>
                <c:pt idx="2031">
                  <c:v>145.53841867310712</c:v>
                </c:pt>
                <c:pt idx="2032">
                  <c:v>145.53841875304585</c:v>
                </c:pt>
                <c:pt idx="2033">
                  <c:v>145.53841883233753</c:v>
                </c:pt>
                <c:pt idx="2034">
                  <c:v>145.53841891098745</c:v>
                </c:pt>
                <c:pt idx="2035">
                  <c:v>145.53841898900077</c:v>
                </c:pt>
                <c:pt idx="2036">
                  <c:v>145.53841906638263</c:v>
                </c:pt>
                <c:pt idx="2037">
                  <c:v>145.53841914313819</c:v>
                </c:pt>
                <c:pt idx="2038">
                  <c:v>145.53841921927247</c:v>
                </c:pt>
                <c:pt idx="2039">
                  <c:v>145.53841929479054</c:v>
                </c:pt>
                <c:pt idx="2040">
                  <c:v>145.53841936969735</c:v>
                </c:pt>
                <c:pt idx="2041">
                  <c:v>145.53841944399787</c:v>
                </c:pt>
                <c:pt idx="2042">
                  <c:v>145.53841951769698</c:v>
                </c:pt>
                <c:pt idx="2043">
                  <c:v>145.53841959079961</c:v>
                </c:pt>
                <c:pt idx="2044">
                  <c:v>145.53841966331052</c:v>
                </c:pt>
                <c:pt idx="2045">
                  <c:v>145.53841973523453</c:v>
                </c:pt>
                <c:pt idx="2046">
                  <c:v>145.53841980657637</c:v>
                </c:pt>
                <c:pt idx="2047">
                  <c:v>145.5384198773408</c:v>
                </c:pt>
                <c:pt idx="2048">
                  <c:v>145.53841994753245</c:v>
                </c:pt>
                <c:pt idx="2049">
                  <c:v>145.53842001715597</c:v>
                </c:pt>
                <c:pt idx="2050">
                  <c:v>145.53842008621595</c:v>
                </c:pt>
                <c:pt idx="2051">
                  <c:v>145.53842015471696</c:v>
                </c:pt>
                <c:pt idx="2052">
                  <c:v>145.53842022266352</c:v>
                </c:pt>
                <c:pt idx="2053">
                  <c:v>145.53842029006012</c:v>
                </c:pt>
                <c:pt idx="2054">
                  <c:v>145.53842035691122</c:v>
                </c:pt>
                <c:pt idx="2055">
                  <c:v>145.53842042322123</c:v>
                </c:pt>
                <c:pt idx="2056">
                  <c:v>145.53842048899452</c:v>
                </c:pt>
                <c:pt idx="2057">
                  <c:v>145.53842055423544</c:v>
                </c:pt>
                <c:pt idx="2058">
                  <c:v>145.53842061894829</c:v>
                </c:pt>
                <c:pt idx="2059">
                  <c:v>145.53842068313736</c:v>
                </c:pt>
                <c:pt idx="2060">
                  <c:v>145.53842074680691</c:v>
                </c:pt>
                <c:pt idx="2061">
                  <c:v>145.53842080996108</c:v>
                </c:pt>
                <c:pt idx="2062">
                  <c:v>145.53842087260412</c:v>
                </c:pt>
                <c:pt idx="2063">
                  <c:v>145.53842093474009</c:v>
                </c:pt>
                <c:pt idx="2064">
                  <c:v>145.53842099637313</c:v>
                </c:pt>
                <c:pt idx="2065">
                  <c:v>145.53842105750732</c:v>
                </c:pt>
                <c:pt idx="2066">
                  <c:v>145.53842111814672</c:v>
                </c:pt>
                <c:pt idx="2067">
                  <c:v>145.53842117829527</c:v>
                </c:pt>
                <c:pt idx="2068">
                  <c:v>145.53842123795698</c:v>
                </c:pt>
                <c:pt idx="2069">
                  <c:v>145.53842129713578</c:v>
                </c:pt>
                <c:pt idx="2070">
                  <c:v>145.53842135583562</c:v>
                </c:pt>
                <c:pt idx="2071">
                  <c:v>145.53842141406031</c:v>
                </c:pt>
                <c:pt idx="2072">
                  <c:v>145.53842147181376</c:v>
                </c:pt>
                <c:pt idx="2073">
                  <c:v>145.53842152909974</c:v>
                </c:pt>
                <c:pt idx="2074">
                  <c:v>145.53842158592204</c:v>
                </c:pt>
                <c:pt idx="2075">
                  <c:v>145.53842164228442</c:v>
                </c:pt>
                <c:pt idx="2076">
                  <c:v>145.5384216981906</c:v>
                </c:pt>
                <c:pt idx="2077">
                  <c:v>145.53842175364429</c:v>
                </c:pt>
                <c:pt idx="2078">
                  <c:v>145.5384218086491</c:v>
                </c:pt>
                <c:pt idx="2079">
                  <c:v>145.53842186320875</c:v>
                </c:pt>
                <c:pt idx="2080">
                  <c:v>145.53842191732676</c:v>
                </c:pt>
                <c:pt idx="2081">
                  <c:v>145.53842197100678</c:v>
                </c:pt>
                <c:pt idx="2082">
                  <c:v>145.53842202425227</c:v>
                </c:pt>
                <c:pt idx="2083">
                  <c:v>145.5384220770668</c:v>
                </c:pt>
                <c:pt idx="2084">
                  <c:v>145.53842212945386</c:v>
                </c:pt>
                <c:pt idx="2085">
                  <c:v>145.53842218141691</c:v>
                </c:pt>
                <c:pt idx="2086">
                  <c:v>145.53842223295933</c:v>
                </c:pt>
                <c:pt idx="2087">
                  <c:v>145.53842228408462</c:v>
                </c:pt>
                <c:pt idx="2088">
                  <c:v>145.53842233479605</c:v>
                </c:pt>
                <c:pt idx="2089">
                  <c:v>145.53842238509705</c:v>
                </c:pt>
                <c:pt idx="2090">
                  <c:v>145.53842243499091</c:v>
                </c:pt>
                <c:pt idx="2091">
                  <c:v>145.53842248448092</c:v>
                </c:pt>
                <c:pt idx="2092">
                  <c:v>145.53842253357035</c:v>
                </c:pt>
                <c:pt idx="2093">
                  <c:v>145.53842258226246</c:v>
                </c:pt>
                <c:pt idx="2094">
                  <c:v>145.53842263056049</c:v>
                </c:pt>
                <c:pt idx="2095">
                  <c:v>145.53842267846755</c:v>
                </c:pt>
                <c:pt idx="2096">
                  <c:v>145.53842272598686</c:v>
                </c:pt>
                <c:pt idx="2097">
                  <c:v>145.53842277312157</c:v>
                </c:pt>
                <c:pt idx="2098">
                  <c:v>145.53842281987474</c:v>
                </c:pt>
                <c:pt idx="2099">
                  <c:v>145.5384228662495</c:v>
                </c:pt>
                <c:pt idx="2100">
                  <c:v>145.5384229122489</c:v>
                </c:pt>
                <c:pt idx="2101">
                  <c:v>145.53842295787601</c:v>
                </c:pt>
                <c:pt idx="2102">
                  <c:v>145.53842300313377</c:v>
                </c:pt>
                <c:pt idx="2103">
                  <c:v>145.53842304802524</c:v>
                </c:pt>
                <c:pt idx="2104">
                  <c:v>145.53842309255336</c:v>
                </c:pt>
                <c:pt idx="2105">
                  <c:v>145.53842313672106</c:v>
                </c:pt>
                <c:pt idx="2106">
                  <c:v>145.53842318053125</c:v>
                </c:pt>
                <c:pt idx="2107">
                  <c:v>145.53842322398688</c:v>
                </c:pt>
                <c:pt idx="2108">
                  <c:v>145.53842326709074</c:v>
                </c:pt>
                <c:pt idx="2109">
                  <c:v>145.53842330984574</c:v>
                </c:pt>
                <c:pt idx="2110">
                  <c:v>145.53842335225468</c:v>
                </c:pt>
                <c:pt idx="2111">
                  <c:v>145.53842339432038</c:v>
                </c:pt>
                <c:pt idx="2112">
                  <c:v>145.53842343604555</c:v>
                </c:pt>
                <c:pt idx="2113">
                  <c:v>145.53842347743301</c:v>
                </c:pt>
                <c:pt idx="2114">
                  <c:v>145.53842351848553</c:v>
                </c:pt>
                <c:pt idx="2115">
                  <c:v>145.53842355920571</c:v>
                </c:pt>
                <c:pt idx="2116">
                  <c:v>145.53842359959634</c:v>
                </c:pt>
                <c:pt idx="2117">
                  <c:v>145.53842363966004</c:v>
                </c:pt>
                <c:pt idx="2118">
                  <c:v>145.53842367939944</c:v>
                </c:pt>
                <c:pt idx="2119">
                  <c:v>145.53842371881723</c:v>
                </c:pt>
                <c:pt idx="2120">
                  <c:v>145.53842375791595</c:v>
                </c:pt>
                <c:pt idx="2121">
                  <c:v>145.5384237966982</c:v>
                </c:pt>
                <c:pt idx="2122">
                  <c:v>145.53842383516653</c:v>
                </c:pt>
                <c:pt idx="2123">
                  <c:v>145.53842387332352</c:v>
                </c:pt>
                <c:pt idx="2124">
                  <c:v>145.53842391117166</c:v>
                </c:pt>
                <c:pt idx="2125">
                  <c:v>145.53842394871347</c:v>
                </c:pt>
                <c:pt idx="2126">
                  <c:v>145.5384239859514</c:v>
                </c:pt>
                <c:pt idx="2127">
                  <c:v>145.53842402288794</c:v>
                </c:pt>
                <c:pt idx="2128">
                  <c:v>145.53842405952551</c:v>
                </c:pt>
                <c:pt idx="2129">
                  <c:v>145.53842409586653</c:v>
                </c:pt>
                <c:pt idx="2130">
                  <c:v>145.53842413191342</c:v>
                </c:pt>
                <c:pt idx="2131">
                  <c:v>145.53842416766852</c:v>
                </c:pt>
                <c:pt idx="2132">
                  <c:v>145.53842420313424</c:v>
                </c:pt>
                <c:pt idx="2133">
                  <c:v>145.5384242383129</c:v>
                </c:pt>
                <c:pt idx="2134">
                  <c:v>145.53842427320683</c:v>
                </c:pt>
                <c:pt idx="2135">
                  <c:v>145.5384243078183</c:v>
                </c:pt>
                <c:pt idx="2136">
                  <c:v>145.53842434214965</c:v>
                </c:pt>
                <c:pt idx="2137">
                  <c:v>145.5384243762031</c:v>
                </c:pt>
                <c:pt idx="2138">
                  <c:v>145.53842440998093</c:v>
                </c:pt>
                <c:pt idx="2139">
                  <c:v>145.53842444348538</c:v>
                </c:pt>
                <c:pt idx="2140">
                  <c:v>145.53842447671863</c:v>
                </c:pt>
                <c:pt idx="2141">
                  <c:v>145.5384245096829</c:v>
                </c:pt>
                <c:pt idx="2142">
                  <c:v>145.53842454238034</c:v>
                </c:pt>
                <c:pt idx="2143">
                  <c:v>145.53842457481312</c:v>
                </c:pt>
                <c:pt idx="2144">
                  <c:v>145.5384246069834</c:v>
                </c:pt>
                <c:pt idx="2145">
                  <c:v>145.5384246388933</c:v>
                </c:pt>
                <c:pt idx="2146">
                  <c:v>145.53842467054491</c:v>
                </c:pt>
                <c:pt idx="2147">
                  <c:v>145.53842470194036</c:v>
                </c:pt>
                <c:pt idx="2148">
                  <c:v>145.53842473308168</c:v>
                </c:pt>
                <c:pt idx="2149">
                  <c:v>145.53842476397094</c:v>
                </c:pt>
                <c:pt idx="2150">
                  <c:v>145.53842479461017</c:v>
                </c:pt>
                <c:pt idx="2151">
                  <c:v>145.53842482500141</c:v>
                </c:pt>
                <c:pt idx="2152">
                  <c:v>145.53842485514667</c:v>
                </c:pt>
                <c:pt idx="2153">
                  <c:v>145.53842488504793</c:v>
                </c:pt>
                <c:pt idx="2154">
                  <c:v>145.53842491470718</c:v>
                </c:pt>
                <c:pt idx="2155">
                  <c:v>145.53842494412635</c:v>
                </c:pt>
                <c:pt idx="2156">
                  <c:v>145.53842497330743</c:v>
                </c:pt>
                <c:pt idx="2157">
                  <c:v>145.5384250022523</c:v>
                </c:pt>
                <c:pt idx="2158">
                  <c:v>145.53842503096288</c:v>
                </c:pt>
                <c:pt idx="2159">
                  <c:v>145.53842505944107</c:v>
                </c:pt>
                <c:pt idx="2160">
                  <c:v>145.53842508768878</c:v>
                </c:pt>
                <c:pt idx="2161">
                  <c:v>145.53842511570784</c:v>
                </c:pt>
                <c:pt idx="2162">
                  <c:v>145.53842514350012</c:v>
                </c:pt>
                <c:pt idx="2163">
                  <c:v>145.53842517106744</c:v>
                </c:pt>
                <c:pt idx="2164">
                  <c:v>145.53842519841163</c:v>
                </c:pt>
                <c:pt idx="2165">
                  <c:v>145.53842522553452</c:v>
                </c:pt>
                <c:pt idx="2166">
                  <c:v>145.53842525243786</c:v>
                </c:pt>
                <c:pt idx="2167">
                  <c:v>145.53842527912346</c:v>
                </c:pt>
                <c:pt idx="2168">
                  <c:v>145.53842530559305</c:v>
                </c:pt>
                <c:pt idx="2169">
                  <c:v>145.5384253318484</c:v>
                </c:pt>
                <c:pt idx="2170">
                  <c:v>145.53842535789124</c:v>
                </c:pt>
                <c:pt idx="2171">
                  <c:v>145.53842538372328</c:v>
                </c:pt>
                <c:pt idx="2172">
                  <c:v>145.53842540934622</c:v>
                </c:pt>
                <c:pt idx="2173">
                  <c:v>145.53842543476182</c:v>
                </c:pt>
                <c:pt idx="2174">
                  <c:v>145.53842545997165</c:v>
                </c:pt>
                <c:pt idx="2175">
                  <c:v>145.53842548497747</c:v>
                </c:pt>
                <c:pt idx="2176">
                  <c:v>145.53842550978086</c:v>
                </c:pt>
                <c:pt idx="2177">
                  <c:v>145.53842553438352</c:v>
                </c:pt>
                <c:pt idx="2178">
                  <c:v>145.53842555878703</c:v>
                </c:pt>
                <c:pt idx="2179">
                  <c:v>145.53842558299303</c:v>
                </c:pt>
                <c:pt idx="2180">
                  <c:v>145.53842560700309</c:v>
                </c:pt>
                <c:pt idx="2181">
                  <c:v>145.53842563081884</c:v>
                </c:pt>
                <c:pt idx="2182">
                  <c:v>145.5384256544418</c:v>
                </c:pt>
                <c:pt idx="2183">
                  <c:v>145.53842567787356</c:v>
                </c:pt>
                <c:pt idx="2184">
                  <c:v>145.53842570111567</c:v>
                </c:pt>
                <c:pt idx="2185">
                  <c:v>145.53842572416966</c:v>
                </c:pt>
                <c:pt idx="2186">
                  <c:v>145.53842574703705</c:v>
                </c:pt>
                <c:pt idx="2187">
                  <c:v>145.53842576971934</c:v>
                </c:pt>
                <c:pt idx="2188">
                  <c:v>145.53842579221805</c:v>
                </c:pt>
                <c:pt idx="2189">
                  <c:v>145.53842581453466</c:v>
                </c:pt>
                <c:pt idx="2190">
                  <c:v>145.5384258366706</c:v>
                </c:pt>
                <c:pt idx="2191">
                  <c:v>145.53842585862742</c:v>
                </c:pt>
                <c:pt idx="2192">
                  <c:v>145.53842588040649</c:v>
                </c:pt>
                <c:pt idx="2193">
                  <c:v>145.53842590200932</c:v>
                </c:pt>
                <c:pt idx="2194">
                  <c:v>145.53842592343725</c:v>
                </c:pt>
                <c:pt idx="2195">
                  <c:v>145.53842594469177</c:v>
                </c:pt>
                <c:pt idx="2196">
                  <c:v>145.53842596577425</c:v>
                </c:pt>
                <c:pt idx="2197">
                  <c:v>145.53842598668609</c:v>
                </c:pt>
                <c:pt idx="2198">
                  <c:v>145.53842600742865</c:v>
                </c:pt>
                <c:pt idx="2199">
                  <c:v>145.53842602800333</c:v>
                </c:pt>
                <c:pt idx="2200">
                  <c:v>145.53842604841151</c:v>
                </c:pt>
                <c:pt idx="2201">
                  <c:v>145.53842606865447</c:v>
                </c:pt>
                <c:pt idx="2202">
                  <c:v>145.53842608873359</c:v>
                </c:pt>
                <c:pt idx="2203">
                  <c:v>145.53842610865021</c:v>
                </c:pt>
                <c:pt idx="2204">
                  <c:v>145.5384261284056</c:v>
                </c:pt>
                <c:pt idx="2205">
                  <c:v>145.53842614800109</c:v>
                </c:pt>
                <c:pt idx="2206">
                  <c:v>145.53842616743799</c:v>
                </c:pt>
                <c:pt idx="2207">
                  <c:v>145.53842618671757</c:v>
                </c:pt>
                <c:pt idx="2208">
                  <c:v>145.53842620584109</c:v>
                </c:pt>
                <c:pt idx="2209">
                  <c:v>145.53842622480983</c:v>
                </c:pt>
                <c:pt idx="2210">
                  <c:v>145.538426243625</c:v>
                </c:pt>
                <c:pt idx="2211">
                  <c:v>145.53842626228794</c:v>
                </c:pt>
                <c:pt idx="2212">
                  <c:v>145.53842628079977</c:v>
                </c:pt>
                <c:pt idx="2213">
                  <c:v>145.53842629916181</c:v>
                </c:pt>
                <c:pt idx="2214">
                  <c:v>145.53842631737521</c:v>
                </c:pt>
                <c:pt idx="2215">
                  <c:v>145.53842633544119</c:v>
                </c:pt>
                <c:pt idx="2216">
                  <c:v>145.53842635336093</c:v>
                </c:pt>
                <c:pt idx="2217">
                  <c:v>145.53842637113564</c:v>
                </c:pt>
                <c:pt idx="2218">
                  <c:v>145.53842638876648</c:v>
                </c:pt>
                <c:pt idx="2219">
                  <c:v>145.53842640625462</c:v>
                </c:pt>
                <c:pt idx="2220">
                  <c:v>145.53842642360121</c:v>
                </c:pt>
                <c:pt idx="2221">
                  <c:v>145.53842644080737</c:v>
                </c:pt>
                <c:pt idx="2222">
                  <c:v>145.53842645787429</c:v>
                </c:pt>
                <c:pt idx="2223">
                  <c:v>145.53842647480309</c:v>
                </c:pt>
                <c:pt idx="2224">
                  <c:v>145.53842649159483</c:v>
                </c:pt>
                <c:pt idx="2225">
                  <c:v>145.53842650825067</c:v>
                </c:pt>
                <c:pt idx="2226">
                  <c:v>145.53842652477169</c:v>
                </c:pt>
                <c:pt idx="2227">
                  <c:v>145.538426541159</c:v>
                </c:pt>
                <c:pt idx="2228">
                  <c:v>145.53842655741369</c:v>
                </c:pt>
                <c:pt idx="2229">
                  <c:v>145.53842657353678</c:v>
                </c:pt>
                <c:pt idx="2230">
                  <c:v>145.53842658952939</c:v>
                </c:pt>
                <c:pt idx="2231">
                  <c:v>145.53842660539254</c:v>
                </c:pt>
                <c:pt idx="2232">
                  <c:v>145.53842662112731</c:v>
                </c:pt>
                <c:pt idx="2233">
                  <c:v>145.5384266367347</c:v>
                </c:pt>
                <c:pt idx="2234">
                  <c:v>145.5384266522158</c:v>
                </c:pt>
                <c:pt idx="2235">
                  <c:v>145.53842666757157</c:v>
                </c:pt>
                <c:pt idx="2236">
                  <c:v>145.53842668280305</c:v>
                </c:pt>
                <c:pt idx="2237">
                  <c:v>145.53842669791126</c:v>
                </c:pt>
                <c:pt idx="2238">
                  <c:v>145.53842671289718</c:v>
                </c:pt>
                <c:pt idx="2239">
                  <c:v>145.53842672776179</c:v>
                </c:pt>
                <c:pt idx="2240">
                  <c:v>145.53842674250609</c:v>
                </c:pt>
                <c:pt idx="2241">
                  <c:v>145.53842675713108</c:v>
                </c:pt>
                <c:pt idx="2242">
                  <c:v>145.53842677163766</c:v>
                </c:pt>
                <c:pt idx="2243">
                  <c:v>145.53842678602683</c:v>
                </c:pt>
                <c:pt idx="2244">
                  <c:v>145.53842680029953</c:v>
                </c:pt>
                <c:pt idx="2245">
                  <c:v>145.53842681445673</c:v>
                </c:pt>
                <c:pt idx="2246">
                  <c:v>145.53842682849933</c:v>
                </c:pt>
                <c:pt idx="2247">
                  <c:v>145.53842684242827</c:v>
                </c:pt>
                <c:pt idx="2248">
                  <c:v>145.53842685624446</c:v>
                </c:pt>
                <c:pt idx="2249">
                  <c:v>145.53842686994881</c:v>
                </c:pt>
                <c:pt idx="2250">
                  <c:v>145.53842688354226</c:v>
                </c:pt>
                <c:pt idx="2251">
                  <c:v>145.53842689702569</c:v>
                </c:pt>
                <c:pt idx="2252">
                  <c:v>145.53842691039995</c:v>
                </c:pt>
                <c:pt idx="2253">
                  <c:v>145.53842692366598</c:v>
                </c:pt>
                <c:pt idx="2254">
                  <c:v>145.53842693682466</c:v>
                </c:pt>
                <c:pt idx="2255">
                  <c:v>145.53842694987679</c:v>
                </c:pt>
                <c:pt idx="2256">
                  <c:v>145.53842696282331</c:v>
                </c:pt>
                <c:pt idx="2257">
                  <c:v>145.53842697566503</c:v>
                </c:pt>
                <c:pt idx="2258">
                  <c:v>145.53842698840282</c:v>
                </c:pt>
                <c:pt idx="2259">
                  <c:v>145.53842700103749</c:v>
                </c:pt>
                <c:pt idx="2260">
                  <c:v>145.53842701356987</c:v>
                </c:pt>
                <c:pt idx="2261">
                  <c:v>145.53842702600087</c:v>
                </c:pt>
                <c:pt idx="2262">
                  <c:v>145.53842703833124</c:v>
                </c:pt>
                <c:pt idx="2263">
                  <c:v>145.53842705056178</c:v>
                </c:pt>
                <c:pt idx="2264">
                  <c:v>145.53842706269333</c:v>
                </c:pt>
                <c:pt idx="2265">
                  <c:v>145.53842707472671</c:v>
                </c:pt>
                <c:pt idx="2266">
                  <c:v>145.53842708666269</c:v>
                </c:pt>
                <c:pt idx="2267">
                  <c:v>145.53842709850201</c:v>
                </c:pt>
                <c:pt idx="2268">
                  <c:v>145.53842711024558</c:v>
                </c:pt>
                <c:pt idx="2269">
                  <c:v>145.53842712189405</c:v>
                </c:pt>
                <c:pt idx="2270">
                  <c:v>145.53842713344824</c:v>
                </c:pt>
                <c:pt idx="2271">
                  <c:v>145.53842714490892</c:v>
                </c:pt>
                <c:pt idx="2272">
                  <c:v>145.53842715627684</c:v>
                </c:pt>
                <c:pt idx="2273">
                  <c:v>145.53842716755273</c:v>
                </c:pt>
                <c:pt idx="2274">
                  <c:v>145.53842717873738</c:v>
                </c:pt>
                <c:pt idx="2275">
                  <c:v>145.53842718983148</c:v>
                </c:pt>
                <c:pt idx="2276">
                  <c:v>145.5384272008358</c:v>
                </c:pt>
                <c:pt idx="2277">
                  <c:v>145.53842721175104</c:v>
                </c:pt>
                <c:pt idx="2278">
                  <c:v>145.53842722257792</c:v>
                </c:pt>
                <c:pt idx="2279">
                  <c:v>145.53842723331718</c:v>
                </c:pt>
                <c:pt idx="2280">
                  <c:v>145.53842724396952</c:v>
                </c:pt>
                <c:pt idx="2281">
                  <c:v>145.53842725453563</c:v>
                </c:pt>
                <c:pt idx="2282">
                  <c:v>145.53842726501625</c:v>
                </c:pt>
                <c:pt idx="2283">
                  <c:v>145.538427275412</c:v>
                </c:pt>
                <c:pt idx="2284">
                  <c:v>145.53842728572363</c:v>
                </c:pt>
                <c:pt idx="2285">
                  <c:v>145.53842729595181</c:v>
                </c:pt>
                <c:pt idx="2286">
                  <c:v>145.53842730609716</c:v>
                </c:pt>
                <c:pt idx="2287">
                  <c:v>145.53842731616044</c:v>
                </c:pt>
                <c:pt idx="2288">
                  <c:v>145.53842732614223</c:v>
                </c:pt>
                <c:pt idx="2289">
                  <c:v>145.53842733604324</c:v>
                </c:pt>
                <c:pt idx="2290">
                  <c:v>145.53842734586411</c:v>
                </c:pt>
                <c:pt idx="2291">
                  <c:v>145.53842735560551</c:v>
                </c:pt>
                <c:pt idx="2292">
                  <c:v>145.53842736526803</c:v>
                </c:pt>
                <c:pt idx="2293">
                  <c:v>145.53842737485235</c:v>
                </c:pt>
                <c:pt idx="2294">
                  <c:v>145.5384273843591</c:v>
                </c:pt>
                <c:pt idx="2295">
                  <c:v>145.53842739378891</c:v>
                </c:pt>
                <c:pt idx="2296">
                  <c:v>145.53842740314241</c:v>
                </c:pt>
                <c:pt idx="2297">
                  <c:v>145.53842741242016</c:v>
                </c:pt>
                <c:pt idx="2298">
                  <c:v>145.53842742162286</c:v>
                </c:pt>
                <c:pt idx="2299">
                  <c:v>145.53842743075103</c:v>
                </c:pt>
                <c:pt idx="2300">
                  <c:v>145.53842743980533</c:v>
                </c:pt>
                <c:pt idx="2301">
                  <c:v>145.53842744878636</c:v>
                </c:pt>
                <c:pt idx="2302">
                  <c:v>145.5384274576947</c:v>
                </c:pt>
                <c:pt idx="2303">
                  <c:v>145.53842746653092</c:v>
                </c:pt>
                <c:pt idx="2304">
                  <c:v>145.53842747529563</c:v>
                </c:pt>
                <c:pt idx="2305">
                  <c:v>145.53842748398938</c:v>
                </c:pt>
                <c:pt idx="2306">
                  <c:v>145.53842749261278</c:v>
                </c:pt>
                <c:pt idx="2307">
                  <c:v>145.53842750116638</c:v>
                </c:pt>
                <c:pt idx="2308">
                  <c:v>145.53842750965075</c:v>
                </c:pt>
                <c:pt idx="2309">
                  <c:v>145.53842751806644</c:v>
                </c:pt>
                <c:pt idx="2310">
                  <c:v>145.53842752641401</c:v>
                </c:pt>
                <c:pt idx="2311">
                  <c:v>145.53842753469402</c:v>
                </c:pt>
                <c:pt idx="2312">
                  <c:v>145.53842754290702</c:v>
                </c:pt>
                <c:pt idx="2313">
                  <c:v>145.53842755105353</c:v>
                </c:pt>
                <c:pt idx="2314">
                  <c:v>145.53842755913411</c:v>
                </c:pt>
                <c:pt idx="2315">
                  <c:v>145.53842756714928</c:v>
                </c:pt>
                <c:pt idx="2316">
                  <c:v>145.53842757509958</c:v>
                </c:pt>
                <c:pt idx="2317">
                  <c:v>145.53842758298552</c:v>
                </c:pt>
                <c:pt idx="2318">
                  <c:v>145.53842759080766</c:v>
                </c:pt>
                <c:pt idx="2319">
                  <c:v>145.53842759856644</c:v>
                </c:pt>
                <c:pt idx="2320">
                  <c:v>145.53842760626247</c:v>
                </c:pt>
                <c:pt idx="2321">
                  <c:v>145.53842761389618</c:v>
                </c:pt>
                <c:pt idx="2322">
                  <c:v>145.53842762146812</c:v>
                </c:pt>
                <c:pt idx="2323">
                  <c:v>145.53842762897875</c:v>
                </c:pt>
                <c:pt idx="2324">
                  <c:v>145.53842763642862</c:v>
                </c:pt>
                <c:pt idx="2325">
                  <c:v>145.53842764381815</c:v>
                </c:pt>
                <c:pt idx="2326">
                  <c:v>145.53842765114788</c:v>
                </c:pt>
                <c:pt idx="2327">
                  <c:v>145.5384276584183</c:v>
                </c:pt>
                <c:pt idx="2328">
                  <c:v>145.53842766562988</c:v>
                </c:pt>
                <c:pt idx="2329">
                  <c:v>145.53842767278306</c:v>
                </c:pt>
                <c:pt idx="2330">
                  <c:v>145.53842767987837</c:v>
                </c:pt>
                <c:pt idx="2331">
                  <c:v>145.53842768691624</c:v>
                </c:pt>
                <c:pt idx="2332">
                  <c:v>145.53842769389715</c:v>
                </c:pt>
                <c:pt idx="2333">
                  <c:v>145.53842770082156</c:v>
                </c:pt>
                <c:pt idx="2334">
                  <c:v>145.53842770768989</c:v>
                </c:pt>
                <c:pt idx="2335">
                  <c:v>145.53842771450266</c:v>
                </c:pt>
                <c:pt idx="2336">
                  <c:v>145.53842772126029</c:v>
                </c:pt>
                <c:pt idx="2337">
                  <c:v>145.53842772796321</c:v>
                </c:pt>
                <c:pt idx="2338">
                  <c:v>145.53842773461187</c:v>
                </c:pt>
                <c:pt idx="2339">
                  <c:v>145.53842774120673</c:v>
                </c:pt>
                <c:pt idx="2340">
                  <c:v>145.53842774774822</c:v>
                </c:pt>
                <c:pt idx="2341">
                  <c:v>145.53842775423675</c:v>
                </c:pt>
                <c:pt idx="2342">
                  <c:v>145.53842776067276</c:v>
                </c:pt>
                <c:pt idx="2343">
                  <c:v>145.53842776705667</c:v>
                </c:pt>
                <c:pt idx="2344">
                  <c:v>145.53842777338892</c:v>
                </c:pt>
                <c:pt idx="2345">
                  <c:v>145.53842777966992</c:v>
                </c:pt>
                <c:pt idx="2346">
                  <c:v>145.53842778590007</c:v>
                </c:pt>
                <c:pt idx="2347">
                  <c:v>145.5384277920798</c:v>
                </c:pt>
                <c:pt idx="2348">
                  <c:v>145.53842779820951</c:v>
                </c:pt>
                <c:pt idx="2349">
                  <c:v>145.53842780428963</c:v>
                </c:pt>
                <c:pt idx="2350">
                  <c:v>145.53842781032051</c:v>
                </c:pt>
                <c:pt idx="2351">
                  <c:v>145.53842781630257</c:v>
                </c:pt>
                <c:pt idx="2352">
                  <c:v>145.5384278222362</c:v>
                </c:pt>
                <c:pt idx="2353">
                  <c:v>145.53842782812185</c:v>
                </c:pt>
                <c:pt idx="2354">
                  <c:v>145.53842783395984</c:v>
                </c:pt>
                <c:pt idx="2355">
                  <c:v>145.53842783975057</c:v>
                </c:pt>
                <c:pt idx="2356">
                  <c:v>145.53842784549443</c:v>
                </c:pt>
                <c:pt idx="2357">
                  <c:v>145.53842785119181</c:v>
                </c:pt>
                <c:pt idx="2358">
                  <c:v>145.53842785684304</c:v>
                </c:pt>
                <c:pt idx="2359">
                  <c:v>145.53842786244857</c:v>
                </c:pt>
                <c:pt idx="2360">
                  <c:v>145.53842786800871</c:v>
                </c:pt>
                <c:pt idx="2361">
                  <c:v>145.53842787352386</c:v>
                </c:pt>
                <c:pt idx="2362">
                  <c:v>145.53842787899436</c:v>
                </c:pt>
                <c:pt idx="2363">
                  <c:v>145.53842788442057</c:v>
                </c:pt>
                <c:pt idx="2364">
                  <c:v>145.5384278898029</c:v>
                </c:pt>
                <c:pt idx="2365">
                  <c:v>145.53842789514164</c:v>
                </c:pt>
                <c:pt idx="2366">
                  <c:v>145.53842790043717</c:v>
                </c:pt>
                <c:pt idx="2367">
                  <c:v>145.53842790568982</c:v>
                </c:pt>
                <c:pt idx="2368">
                  <c:v>145.53842791089997</c:v>
                </c:pt>
                <c:pt idx="2369">
                  <c:v>145.53842791606795</c:v>
                </c:pt>
                <c:pt idx="2370">
                  <c:v>145.53842792119409</c:v>
                </c:pt>
                <c:pt idx="2371">
                  <c:v>145.53842792627876</c:v>
                </c:pt>
                <c:pt idx="2372">
                  <c:v>145.53842793132225</c:v>
                </c:pt>
                <c:pt idx="2373">
                  <c:v>145.53842793632495</c:v>
                </c:pt>
                <c:pt idx="2374">
                  <c:v>145.53842794128713</c:v>
                </c:pt>
                <c:pt idx="2375">
                  <c:v>145.53842794620914</c:v>
                </c:pt>
                <c:pt idx="2376">
                  <c:v>145.53842795109134</c:v>
                </c:pt>
                <c:pt idx="2377">
                  <c:v>145.53842795593403</c:v>
                </c:pt>
                <c:pt idx="2378">
                  <c:v>145.53842796073749</c:v>
                </c:pt>
                <c:pt idx="2379">
                  <c:v>145.53842796550208</c:v>
                </c:pt>
                <c:pt idx="2380">
                  <c:v>145.53842797022813</c:v>
                </c:pt>
                <c:pt idx="2381">
                  <c:v>145.53842797491589</c:v>
                </c:pt>
                <c:pt idx="2382">
                  <c:v>145.53842797956571</c:v>
                </c:pt>
                <c:pt idx="2383">
                  <c:v>145.53842798417793</c:v>
                </c:pt>
                <c:pt idx="2384">
                  <c:v>145.5384279887528</c:v>
                </c:pt>
                <c:pt idx="2385">
                  <c:v>145.53842799329061</c:v>
                </c:pt>
                <c:pt idx="2386">
                  <c:v>145.53842799779173</c:v>
                </c:pt>
                <c:pt idx="2387">
                  <c:v>145.53842800225641</c:v>
                </c:pt>
                <c:pt idx="2388">
                  <c:v>145.53842800668497</c:v>
                </c:pt>
                <c:pt idx="2389">
                  <c:v>145.53842801107766</c:v>
                </c:pt>
                <c:pt idx="2390">
                  <c:v>145.53842801543479</c:v>
                </c:pt>
                <c:pt idx="2391">
                  <c:v>145.53842801975665</c:v>
                </c:pt>
                <c:pt idx="2392">
                  <c:v>145.53842802404355</c:v>
                </c:pt>
                <c:pt idx="2393">
                  <c:v>145.53842802829575</c:v>
                </c:pt>
                <c:pt idx="2394">
                  <c:v>145.53842803251354</c:v>
                </c:pt>
                <c:pt idx="2395">
                  <c:v>145.53842803669716</c:v>
                </c:pt>
                <c:pt idx="2396">
                  <c:v>145.53842804084695</c:v>
                </c:pt>
                <c:pt idx="2397">
                  <c:v>145.53842804496313</c:v>
                </c:pt>
                <c:pt idx="2398">
                  <c:v>145.53842804904602</c:v>
                </c:pt>
                <c:pt idx="2399">
                  <c:v>145.53842805309583</c:v>
                </c:pt>
                <c:pt idx="2400">
                  <c:v>145.53842805711287</c:v>
                </c:pt>
                <c:pt idx="2401">
                  <c:v>145.53842806109739</c:v>
                </c:pt>
                <c:pt idx="2402">
                  <c:v>145.53842806504969</c:v>
                </c:pt>
                <c:pt idx="2403">
                  <c:v>145.53842806896998</c:v>
                </c:pt>
                <c:pt idx="2404">
                  <c:v>145.53842807285855</c:v>
                </c:pt>
                <c:pt idx="2405">
                  <c:v>145.5384280767156</c:v>
                </c:pt>
                <c:pt idx="2406">
                  <c:v>145.53842808054148</c:v>
                </c:pt>
                <c:pt idx="2407">
                  <c:v>145.53842808433637</c:v>
                </c:pt>
                <c:pt idx="2408">
                  <c:v>145.53842808810057</c:v>
                </c:pt>
                <c:pt idx="2409">
                  <c:v>145.53842809183428</c:v>
                </c:pt>
                <c:pt idx="2410">
                  <c:v>145.53842809553777</c:v>
                </c:pt>
                <c:pt idx="2411">
                  <c:v>145.5384280992113</c:v>
                </c:pt>
                <c:pt idx="2412">
                  <c:v>145.53842810285511</c:v>
                </c:pt>
                <c:pt idx="2413">
                  <c:v>145.53842810646938</c:v>
                </c:pt>
                <c:pt idx="2414">
                  <c:v>145.53842811005441</c:v>
                </c:pt>
                <c:pt idx="2415">
                  <c:v>145.53842811361045</c:v>
                </c:pt>
                <c:pt idx="2416">
                  <c:v>145.53842811713767</c:v>
                </c:pt>
                <c:pt idx="2417">
                  <c:v>145.53842812063638</c:v>
                </c:pt>
                <c:pt idx="2418">
                  <c:v>145.53842812410673</c:v>
                </c:pt>
                <c:pt idx="2419">
                  <c:v>145.53842812754903</c:v>
                </c:pt>
                <c:pt idx="2420">
                  <c:v>145.53842813096347</c:v>
                </c:pt>
                <c:pt idx="2421">
                  <c:v>145.53842813435026</c:v>
                </c:pt>
                <c:pt idx="2422">
                  <c:v>145.53842813770962</c:v>
                </c:pt>
                <c:pt idx="2423">
                  <c:v>145.53842814104178</c:v>
                </c:pt>
                <c:pt idx="2424">
                  <c:v>145.53842814434699</c:v>
                </c:pt>
                <c:pt idx="2425">
                  <c:v>145.53842814762547</c:v>
                </c:pt>
                <c:pt idx="2426">
                  <c:v>145.53842815087739</c:v>
                </c:pt>
                <c:pt idx="2427">
                  <c:v>145.53842815410297</c:v>
                </c:pt>
                <c:pt idx="2428">
                  <c:v>145.53842815730246</c:v>
                </c:pt>
                <c:pt idx="2429">
                  <c:v>145.53842816047606</c:v>
                </c:pt>
                <c:pt idx="2430">
                  <c:v>145.53842816362396</c:v>
                </c:pt>
                <c:pt idx="2431">
                  <c:v>145.5384281667464</c:v>
                </c:pt>
                <c:pt idx="2432">
                  <c:v>145.53842816984357</c:v>
                </c:pt>
                <c:pt idx="2433">
                  <c:v>145.53842817291564</c:v>
                </c:pt>
                <c:pt idx="2434">
                  <c:v>145.53842817596288</c:v>
                </c:pt>
                <c:pt idx="2435">
                  <c:v>145.53842817898544</c:v>
                </c:pt>
                <c:pt idx="2436">
                  <c:v>145.53842818198353</c:v>
                </c:pt>
                <c:pt idx="2437">
                  <c:v>145.53842818495735</c:v>
                </c:pt>
                <c:pt idx="2438">
                  <c:v>145.53842818790713</c:v>
                </c:pt>
                <c:pt idx="2439">
                  <c:v>145.538428190833</c:v>
                </c:pt>
                <c:pt idx="2440">
                  <c:v>145.5384281937352</c:v>
                </c:pt>
                <c:pt idx="2441">
                  <c:v>145.53842819661392</c:v>
                </c:pt>
                <c:pt idx="2442">
                  <c:v>145.53842819946931</c:v>
                </c:pt>
                <c:pt idx="2443">
                  <c:v>145.53842820230162</c:v>
                </c:pt>
                <c:pt idx="2444">
                  <c:v>145.53842820511099</c:v>
                </c:pt>
                <c:pt idx="2445">
                  <c:v>145.53842820789762</c:v>
                </c:pt>
                <c:pt idx="2446">
                  <c:v>145.53842821066169</c:v>
                </c:pt>
                <c:pt idx="2447">
                  <c:v>145.53842821340342</c:v>
                </c:pt>
                <c:pt idx="2448">
                  <c:v>145.53842821612292</c:v>
                </c:pt>
                <c:pt idx="2449">
                  <c:v>145.53842821882043</c:v>
                </c:pt>
                <c:pt idx="2450">
                  <c:v>145.53842822149608</c:v>
                </c:pt>
                <c:pt idx="2451">
                  <c:v>145.5384282241501</c:v>
                </c:pt>
                <c:pt idx="2452">
                  <c:v>145.53842822678263</c:v>
                </c:pt>
                <c:pt idx="2453">
                  <c:v>145.53842822939387</c:v>
                </c:pt>
                <c:pt idx="2454">
                  <c:v>145.53842823198394</c:v>
                </c:pt>
                <c:pt idx="2455">
                  <c:v>145.53842823455307</c:v>
                </c:pt>
                <c:pt idx="2456">
                  <c:v>145.53842823710139</c:v>
                </c:pt>
                <c:pt idx="2457">
                  <c:v>145.5384282396291</c:v>
                </c:pt>
                <c:pt idx="2458">
                  <c:v>145.53842824213635</c:v>
                </c:pt>
                <c:pt idx="2459">
                  <c:v>145.5384282446233</c:v>
                </c:pt>
                <c:pt idx="2460">
                  <c:v>145.53842824709011</c:v>
                </c:pt>
                <c:pt idx="2461">
                  <c:v>145.53842824953696</c:v>
                </c:pt>
                <c:pt idx="2462">
                  <c:v>145.53842825196401</c:v>
                </c:pt>
                <c:pt idx="2463">
                  <c:v>145.53842825437144</c:v>
                </c:pt>
                <c:pt idx="2464">
                  <c:v>145.53842825675935</c:v>
                </c:pt>
                <c:pt idx="2465">
                  <c:v>145.53842825912795</c:v>
                </c:pt>
                <c:pt idx="2466">
                  <c:v>145.53842826147735</c:v>
                </c:pt>
                <c:pt idx="2467">
                  <c:v>145.53842826380776</c:v>
                </c:pt>
                <c:pt idx="2468">
                  <c:v>145.5384282661193</c:v>
                </c:pt>
                <c:pt idx="2469">
                  <c:v>145.53842826841216</c:v>
                </c:pt>
                <c:pt idx="2470">
                  <c:v>145.53842827068641</c:v>
                </c:pt>
                <c:pt idx="2471">
                  <c:v>145.53842827294227</c:v>
                </c:pt>
                <c:pt idx="2472">
                  <c:v>145.53842827517988</c:v>
                </c:pt>
                <c:pt idx="2473">
                  <c:v>145.53842827739939</c:v>
                </c:pt>
                <c:pt idx="2474">
                  <c:v>145.53842827960091</c:v>
                </c:pt>
                <c:pt idx="2475">
                  <c:v>145.53842828178463</c:v>
                </c:pt>
                <c:pt idx="2476">
                  <c:v>145.53842828395065</c:v>
                </c:pt>
                <c:pt idx="2477">
                  <c:v>145.53842828609916</c:v>
                </c:pt>
                <c:pt idx="2478">
                  <c:v>145.53842828823028</c:v>
                </c:pt>
                <c:pt idx="2479">
                  <c:v>145.53842829034414</c:v>
                </c:pt>
                <c:pt idx="2480">
                  <c:v>145.5384282924409</c:v>
                </c:pt>
                <c:pt idx="2481">
                  <c:v>145.53842829452068</c:v>
                </c:pt>
                <c:pt idx="2482">
                  <c:v>145.53842829658365</c:v>
                </c:pt>
                <c:pt idx="2483">
                  <c:v>145.5384282986299</c:v>
                </c:pt>
                <c:pt idx="2484">
                  <c:v>145.53842830065958</c:v>
                </c:pt>
                <c:pt idx="2485">
                  <c:v>145.53842830267286</c:v>
                </c:pt>
                <c:pt idx="2486">
                  <c:v>145.53842830466982</c:v>
                </c:pt>
                <c:pt idx="2487">
                  <c:v>145.53842830665062</c:v>
                </c:pt>
                <c:pt idx="2488">
                  <c:v>145.53842830861541</c:v>
                </c:pt>
                <c:pt idx="2489">
                  <c:v>145.53842831056426</c:v>
                </c:pt>
                <c:pt idx="2490">
                  <c:v>145.53842831249736</c:v>
                </c:pt>
                <c:pt idx="2491">
                  <c:v>145.5384283144148</c:v>
                </c:pt>
                <c:pt idx="2492">
                  <c:v>145.53842831631673</c:v>
                </c:pt>
                <c:pt idx="2493">
                  <c:v>145.53842831820327</c:v>
                </c:pt>
                <c:pt idx="2494">
                  <c:v>145.53842832007453</c:v>
                </c:pt>
                <c:pt idx="2495">
                  <c:v>145.53842832193064</c:v>
                </c:pt>
                <c:pt idx="2496">
                  <c:v>145.53842832377174</c:v>
                </c:pt>
                <c:pt idx="2497">
                  <c:v>145.53842832559795</c:v>
                </c:pt>
                <c:pt idx="2498">
                  <c:v>145.53842832740935</c:v>
                </c:pt>
                <c:pt idx="2499">
                  <c:v>145.53842832920611</c:v>
                </c:pt>
                <c:pt idx="2500">
                  <c:v>145.53842833098832</c:v>
                </c:pt>
                <c:pt idx="2501">
                  <c:v>145.5384283327561</c:v>
                </c:pt>
                <c:pt idx="2502">
                  <c:v>145.53842833450958</c:v>
                </c:pt>
                <c:pt idx="2503">
                  <c:v>145.53842833624884</c:v>
                </c:pt>
                <c:pt idx="2504">
                  <c:v>145.53842833797404</c:v>
                </c:pt>
                <c:pt idx="2505">
                  <c:v>145.53842833968528</c:v>
                </c:pt>
                <c:pt idx="2506">
                  <c:v>145.53842834138268</c:v>
                </c:pt>
                <c:pt idx="2507">
                  <c:v>145.53842834306633</c:v>
                </c:pt>
                <c:pt idx="2508">
                  <c:v>145.53842834473636</c:v>
                </c:pt>
                <c:pt idx="2509">
                  <c:v>145.53842834639286</c:v>
                </c:pt>
                <c:pt idx="2510">
                  <c:v>145.53842834803595</c:v>
                </c:pt>
                <c:pt idx="2511">
                  <c:v>145.53842834966574</c:v>
                </c:pt>
                <c:pt idx="2512">
                  <c:v>145.53842835128236</c:v>
                </c:pt>
                <c:pt idx="2513">
                  <c:v>145.53842835288589</c:v>
                </c:pt>
                <c:pt idx="2514">
                  <c:v>145.53842835447642</c:v>
                </c:pt>
                <c:pt idx="2515">
                  <c:v>145.53842835605408</c:v>
                </c:pt>
                <c:pt idx="2516">
                  <c:v>145.53842835761898</c:v>
                </c:pt>
                <c:pt idx="2517">
                  <c:v>145.53842835917123</c:v>
                </c:pt>
                <c:pt idx="2518">
                  <c:v>145.5384283607109</c:v>
                </c:pt>
                <c:pt idx="2519">
                  <c:v>145.53842836223811</c:v>
                </c:pt>
                <c:pt idx="2520">
                  <c:v>145.53842836375296</c:v>
                </c:pt>
                <c:pt idx="2521">
                  <c:v>145.53842836525553</c:v>
                </c:pt>
                <c:pt idx="2522">
                  <c:v>145.53842836674596</c:v>
                </c:pt>
                <c:pt idx="2523">
                  <c:v>145.53842836822432</c:v>
                </c:pt>
                <c:pt idx="2524">
                  <c:v>145.53842836969071</c:v>
                </c:pt>
                <c:pt idx="2525">
                  <c:v>145.53842837114524</c:v>
                </c:pt>
                <c:pt idx="2526">
                  <c:v>145.53842837258799</c:v>
                </c:pt>
                <c:pt idx="2527">
                  <c:v>145.53842837401905</c:v>
                </c:pt>
                <c:pt idx="2528">
                  <c:v>145.53842837543854</c:v>
                </c:pt>
                <c:pt idx="2529">
                  <c:v>145.53842837684655</c:v>
                </c:pt>
                <c:pt idx="2530">
                  <c:v>145.53842837824317</c:v>
                </c:pt>
                <c:pt idx="2531">
                  <c:v>145.53842837962847</c:v>
                </c:pt>
                <c:pt idx="2532">
                  <c:v>145.53842838100255</c:v>
                </c:pt>
                <c:pt idx="2533">
                  <c:v>145.53842838236551</c:v>
                </c:pt>
                <c:pt idx="2534">
                  <c:v>145.53842838371745</c:v>
                </c:pt>
                <c:pt idx="2535">
                  <c:v>145.53842838505844</c:v>
                </c:pt>
                <c:pt idx="2536">
                  <c:v>145.53842838638857</c:v>
                </c:pt>
                <c:pt idx="2537">
                  <c:v>145.53842838770797</c:v>
                </c:pt>
                <c:pt idx="2538">
                  <c:v>145.53842838901664</c:v>
                </c:pt>
                <c:pt idx="2539">
                  <c:v>145.53842839031475</c:v>
                </c:pt>
                <c:pt idx="2540">
                  <c:v>145.53842839160234</c:v>
                </c:pt>
                <c:pt idx="2541">
                  <c:v>145.5384283928795</c:v>
                </c:pt>
                <c:pt idx="2542">
                  <c:v>145.53842839414634</c:v>
                </c:pt>
                <c:pt idx="2543">
                  <c:v>145.53842839540292</c:v>
                </c:pt>
                <c:pt idx="2544">
                  <c:v>145.53842839664932</c:v>
                </c:pt>
                <c:pt idx="2545">
                  <c:v>145.53842839788567</c:v>
                </c:pt>
                <c:pt idx="2546">
                  <c:v>145.53842839911198</c:v>
                </c:pt>
                <c:pt idx="2547">
                  <c:v>145.53842840032837</c:v>
                </c:pt>
                <c:pt idx="2548">
                  <c:v>145.5384284015349</c:v>
                </c:pt>
                <c:pt idx="2549">
                  <c:v>145.53842840273168</c:v>
                </c:pt>
                <c:pt idx="2550">
                  <c:v>145.53842840391877</c:v>
                </c:pt>
                <c:pt idx="2551">
                  <c:v>145.53842840509625</c:v>
                </c:pt>
                <c:pt idx="2552">
                  <c:v>145.53842840626422</c:v>
                </c:pt>
                <c:pt idx="2553">
                  <c:v>145.53842840742271</c:v>
                </c:pt>
                <c:pt idx="2554">
                  <c:v>145.53842840857183</c:v>
                </c:pt>
                <c:pt idx="2555">
                  <c:v>145.53842840971166</c:v>
                </c:pt>
                <c:pt idx="2556">
                  <c:v>145.53842841084224</c:v>
                </c:pt>
                <c:pt idx="2557">
                  <c:v>145.53842841196368</c:v>
                </c:pt>
                <c:pt idx="2558">
                  <c:v>145.53842841307605</c:v>
                </c:pt>
                <c:pt idx="2559">
                  <c:v>145.53842841417941</c:v>
                </c:pt>
                <c:pt idx="2560">
                  <c:v>145.53842841527384</c:v>
                </c:pt>
                <c:pt idx="2561">
                  <c:v>145.53842841635944</c:v>
                </c:pt>
                <c:pt idx="2562">
                  <c:v>145.53842841743622</c:v>
                </c:pt>
                <c:pt idx="2563">
                  <c:v>145.53842841850428</c:v>
                </c:pt>
                <c:pt idx="2564">
                  <c:v>145.53842841956373</c:v>
                </c:pt>
                <c:pt idx="2565">
                  <c:v>145.53842842061457</c:v>
                </c:pt>
                <c:pt idx="2566">
                  <c:v>145.5384284216569</c:v>
                </c:pt>
                <c:pt idx="2567">
                  <c:v>145.53842842269083</c:v>
                </c:pt>
                <c:pt idx="2568">
                  <c:v>145.53842842371637</c:v>
                </c:pt>
                <c:pt idx="2569">
                  <c:v>145.53842842473361</c:v>
                </c:pt>
                <c:pt idx="2570">
                  <c:v>145.53842842574261</c:v>
                </c:pt>
                <c:pt idx="2571">
                  <c:v>145.53842842674345</c:v>
                </c:pt>
                <c:pt idx="2572">
                  <c:v>145.53842842773619</c:v>
                </c:pt>
                <c:pt idx="2573">
                  <c:v>145.53842842872089</c:v>
                </c:pt>
                <c:pt idx="2574">
                  <c:v>145.53842842969763</c:v>
                </c:pt>
                <c:pt idx="2575">
                  <c:v>145.53842843066644</c:v>
                </c:pt>
                <c:pt idx="2576">
                  <c:v>145.53842843162747</c:v>
                </c:pt>
                <c:pt idx="2577">
                  <c:v>145.53842843258067</c:v>
                </c:pt>
                <c:pt idx="2578">
                  <c:v>145.53842843352615</c:v>
                </c:pt>
                <c:pt idx="2579">
                  <c:v>145.53842843446398</c:v>
                </c:pt>
                <c:pt idx="2580">
                  <c:v>145.53842843539425</c:v>
                </c:pt>
                <c:pt idx="2581">
                  <c:v>145.53842843631696</c:v>
                </c:pt>
                <c:pt idx="2582">
                  <c:v>145.53842843723223</c:v>
                </c:pt>
                <c:pt idx="2583">
                  <c:v>145.53842843814004</c:v>
                </c:pt>
                <c:pt idx="2584">
                  <c:v>145.53842843904056</c:v>
                </c:pt>
                <c:pt idx="2585">
                  <c:v>145.53842843993374</c:v>
                </c:pt>
                <c:pt idx="2586">
                  <c:v>145.53842844081973</c:v>
                </c:pt>
                <c:pt idx="2587">
                  <c:v>145.53842844169853</c:v>
                </c:pt>
                <c:pt idx="2588">
                  <c:v>145.53842844257025</c:v>
                </c:pt>
                <c:pt idx="2589">
                  <c:v>145.53842844343487</c:v>
                </c:pt>
                <c:pt idx="2590">
                  <c:v>145.53842844429249</c:v>
                </c:pt>
                <c:pt idx="2591">
                  <c:v>145.53842844514321</c:v>
                </c:pt>
                <c:pt idx="2592">
                  <c:v>145.53842844598702</c:v>
                </c:pt>
                <c:pt idx="2593">
                  <c:v>145.53842844682399</c:v>
                </c:pt>
                <c:pt idx="2594">
                  <c:v>145.53842844765421</c:v>
                </c:pt>
                <c:pt idx="2595">
                  <c:v>145.5384284484777</c:v>
                </c:pt>
                <c:pt idx="2596">
                  <c:v>145.53842844929451</c:v>
                </c:pt>
                <c:pt idx="2597">
                  <c:v>145.53842845010473</c:v>
                </c:pt>
                <c:pt idx="2598">
                  <c:v>145.53842845090838</c:v>
                </c:pt>
                <c:pt idx="2599">
                  <c:v>145.53842845170553</c:v>
                </c:pt>
                <c:pt idx="2600">
                  <c:v>145.53842845249622</c:v>
                </c:pt>
                <c:pt idx="2601">
                  <c:v>145.53842845328052</c:v>
                </c:pt>
                <c:pt idx="2602">
                  <c:v>145.53842845405848</c:v>
                </c:pt>
                <c:pt idx="2603">
                  <c:v>145.53842845483013</c:v>
                </c:pt>
                <c:pt idx="2604">
                  <c:v>145.53842845559552</c:v>
                </c:pt>
                <c:pt idx="2605">
                  <c:v>145.53842845635472</c:v>
                </c:pt>
                <c:pt idx="2606">
                  <c:v>145.53842845710781</c:v>
                </c:pt>
                <c:pt idx="2607">
                  <c:v>145.53842845785479</c:v>
                </c:pt>
                <c:pt idx="2608">
                  <c:v>145.53842845859572</c:v>
                </c:pt>
                <c:pt idx="2609">
                  <c:v>145.53842845933062</c:v>
                </c:pt>
                <c:pt idx="2610">
                  <c:v>145.53842846005961</c:v>
                </c:pt>
                <c:pt idx="2611">
                  <c:v>145.53842846078268</c:v>
                </c:pt>
                <c:pt idx="2612">
                  <c:v>145.5384284614999</c:v>
                </c:pt>
                <c:pt idx="2613">
                  <c:v>145.53842846221133</c:v>
                </c:pt>
                <c:pt idx="2614">
                  <c:v>145.53842846291698</c:v>
                </c:pt>
                <c:pt idx="2615">
                  <c:v>145.53842846361692</c:v>
                </c:pt>
                <c:pt idx="2616">
                  <c:v>145.53842846431124</c:v>
                </c:pt>
                <c:pt idx="2617">
                  <c:v>145.5384284649999</c:v>
                </c:pt>
                <c:pt idx="2618">
                  <c:v>145.53842846568298</c:v>
                </c:pt>
                <c:pt idx="2619">
                  <c:v>145.53842846636056</c:v>
                </c:pt>
                <c:pt idx="2620">
                  <c:v>145.53842846703262</c:v>
                </c:pt>
                <c:pt idx="2621">
                  <c:v>145.53842846769925</c:v>
                </c:pt>
                <c:pt idx="2622">
                  <c:v>145.53842846836051</c:v>
                </c:pt>
                <c:pt idx="2623">
                  <c:v>145.5384284690164</c:v>
                </c:pt>
                <c:pt idx="2624">
                  <c:v>145.53842846966697</c:v>
                </c:pt>
                <c:pt idx="2625">
                  <c:v>145.53842847031231</c:v>
                </c:pt>
                <c:pt idx="2626">
                  <c:v>145.5384284709524</c:v>
                </c:pt>
                <c:pt idx="2627">
                  <c:v>145.53842847158731</c:v>
                </c:pt>
                <c:pt idx="2628">
                  <c:v>145.53842847221708</c:v>
                </c:pt>
                <c:pt idx="2629">
                  <c:v>145.53842847284176</c:v>
                </c:pt>
                <c:pt idx="2630">
                  <c:v>145.53842847346138</c:v>
                </c:pt>
                <c:pt idx="2631">
                  <c:v>145.53842847407597</c:v>
                </c:pt>
                <c:pt idx="2632">
                  <c:v>145.53842847468562</c:v>
                </c:pt>
                <c:pt idx="2633">
                  <c:v>145.53842847529032</c:v>
                </c:pt>
                <c:pt idx="2634">
                  <c:v>145.5384284758901</c:v>
                </c:pt>
                <c:pt idx="2635">
                  <c:v>145.53842847648505</c:v>
                </c:pt>
                <c:pt idx="2636">
                  <c:v>145.5384284770752</c:v>
                </c:pt>
                <c:pt idx="2637">
                  <c:v>145.53842847766052</c:v>
                </c:pt>
                <c:pt idx="2638">
                  <c:v>145.53842847824114</c:v>
                </c:pt>
                <c:pt idx="2639">
                  <c:v>145.53842847881708</c:v>
                </c:pt>
                <c:pt idx="2640">
                  <c:v>145.53842847938833</c:v>
                </c:pt>
                <c:pt idx="2641">
                  <c:v>145.53842847995494</c:v>
                </c:pt>
                <c:pt idx="2642">
                  <c:v>145.53842848051701</c:v>
                </c:pt>
                <c:pt idx="2643">
                  <c:v>145.53842848107448</c:v>
                </c:pt>
                <c:pt idx="2644">
                  <c:v>145.53842848162748</c:v>
                </c:pt>
                <c:pt idx="2645">
                  <c:v>145.53842848217599</c:v>
                </c:pt>
                <c:pt idx="2646">
                  <c:v>145.53842848272006</c:v>
                </c:pt>
                <c:pt idx="2647">
                  <c:v>145.53842848325971</c:v>
                </c:pt>
                <c:pt idx="2648">
                  <c:v>145.538428483795</c:v>
                </c:pt>
                <c:pt idx="2649">
                  <c:v>145.53842848432598</c:v>
                </c:pt>
                <c:pt idx="2650">
                  <c:v>145.53842848485266</c:v>
                </c:pt>
                <c:pt idx="2651">
                  <c:v>145.53842848537505</c:v>
                </c:pt>
                <c:pt idx="2652">
                  <c:v>145.53842848589323</c:v>
                </c:pt>
                <c:pt idx="2653">
                  <c:v>145.53842848640721</c:v>
                </c:pt>
                <c:pt idx="2654">
                  <c:v>145.53842848691704</c:v>
                </c:pt>
                <c:pt idx="2655">
                  <c:v>145.53842848742272</c:v>
                </c:pt>
                <c:pt idx="2656">
                  <c:v>145.53842848792434</c:v>
                </c:pt>
                <c:pt idx="2657">
                  <c:v>145.53842848842186</c:v>
                </c:pt>
                <c:pt idx="2658">
                  <c:v>145.53842848891537</c:v>
                </c:pt>
                <c:pt idx="2659">
                  <c:v>145.53842848940491</c:v>
                </c:pt>
                <c:pt idx="2660">
                  <c:v>145.53842848989046</c:v>
                </c:pt>
                <c:pt idx="2661">
                  <c:v>145.5384284903721</c:v>
                </c:pt>
                <c:pt idx="2662">
                  <c:v>145.53842849084981</c:v>
                </c:pt>
                <c:pt idx="2663">
                  <c:v>145.53842849132369</c:v>
                </c:pt>
                <c:pt idx="2664">
                  <c:v>145.5384284917937</c:v>
                </c:pt>
                <c:pt idx="2665">
                  <c:v>145.53842849225992</c:v>
                </c:pt>
                <c:pt idx="2666">
                  <c:v>145.53842849272237</c:v>
                </c:pt>
                <c:pt idx="2667">
                  <c:v>145.53842849318107</c:v>
                </c:pt>
                <c:pt idx="2668">
                  <c:v>145.53842849363608</c:v>
                </c:pt>
                <c:pt idx="2669">
                  <c:v>145.53842849408738</c:v>
                </c:pt>
                <c:pt idx="2670">
                  <c:v>145.53842849453503</c:v>
                </c:pt>
                <c:pt idx="2671">
                  <c:v>145.53842849497909</c:v>
                </c:pt>
                <c:pt idx="2672">
                  <c:v>145.53842849541951</c:v>
                </c:pt>
                <c:pt idx="2673">
                  <c:v>145.53842849585638</c:v>
                </c:pt>
                <c:pt idx="2674">
                  <c:v>145.53842849628973</c:v>
                </c:pt>
                <c:pt idx="2675">
                  <c:v>145.53842849671958</c:v>
                </c:pt>
                <c:pt idx="2676">
                  <c:v>145.5384284971459</c:v>
                </c:pt>
                <c:pt idx="2677">
                  <c:v>145.53842849756882</c:v>
                </c:pt>
                <c:pt idx="2678">
                  <c:v>145.53842849798829</c:v>
                </c:pt>
                <c:pt idx="2679">
                  <c:v>145.53842849840439</c:v>
                </c:pt>
                <c:pt idx="2680">
                  <c:v>145.5384284988171</c:v>
                </c:pt>
                <c:pt idx="2681">
                  <c:v>145.53842849922646</c:v>
                </c:pt>
                <c:pt idx="2682">
                  <c:v>145.53842849963254</c:v>
                </c:pt>
                <c:pt idx="2683">
                  <c:v>145.53842850003531</c:v>
                </c:pt>
                <c:pt idx="2684">
                  <c:v>145.53842850043483</c:v>
                </c:pt>
                <c:pt idx="2685">
                  <c:v>145.53842850083109</c:v>
                </c:pt>
                <c:pt idx="2686">
                  <c:v>145.53842850122419</c:v>
                </c:pt>
                <c:pt idx="2687">
                  <c:v>145.53842850161408</c:v>
                </c:pt>
                <c:pt idx="2688">
                  <c:v>145.53842850200081</c:v>
                </c:pt>
                <c:pt idx="2689">
                  <c:v>145.53842850238439</c:v>
                </c:pt>
                <c:pt idx="2690">
                  <c:v>145.5384285027649</c:v>
                </c:pt>
                <c:pt idx="2691">
                  <c:v>145.53842850314231</c:v>
                </c:pt>
                <c:pt idx="2692">
                  <c:v>145.53842850351668</c:v>
                </c:pt>
                <c:pt idx="2693">
                  <c:v>145.53842850388804</c:v>
                </c:pt>
                <c:pt idx="2694">
                  <c:v>145.53842850425636</c:v>
                </c:pt>
                <c:pt idx="2695">
                  <c:v>145.53842850462172</c:v>
                </c:pt>
                <c:pt idx="2696">
                  <c:v>145.53842850498413</c:v>
                </c:pt>
                <c:pt idx="2697">
                  <c:v>145.53842850534357</c:v>
                </c:pt>
                <c:pt idx="2698">
                  <c:v>145.53842850570013</c:v>
                </c:pt>
                <c:pt idx="2699">
                  <c:v>145.53842850605378</c:v>
                </c:pt>
                <c:pt idx="2700">
                  <c:v>145.53842850640459</c:v>
                </c:pt>
                <c:pt idx="2701">
                  <c:v>145.53842850675255</c:v>
                </c:pt>
                <c:pt idx="2702">
                  <c:v>145.53842850709771</c:v>
                </c:pt>
                <c:pt idx="2703">
                  <c:v>145.53842850744005</c:v>
                </c:pt>
                <c:pt idx="2704">
                  <c:v>145.53842850777963</c:v>
                </c:pt>
                <c:pt idx="2705">
                  <c:v>145.53842850811645</c:v>
                </c:pt>
                <c:pt idx="2706">
                  <c:v>145.53842850845055</c:v>
                </c:pt>
                <c:pt idx="2707">
                  <c:v>145.53842850878195</c:v>
                </c:pt>
                <c:pt idx="2708">
                  <c:v>145.53842850911067</c:v>
                </c:pt>
                <c:pt idx="2709">
                  <c:v>145.53842850943676</c:v>
                </c:pt>
                <c:pt idx="2710">
                  <c:v>145.53842850976017</c:v>
                </c:pt>
                <c:pt idx="2711">
                  <c:v>145.53842851008096</c:v>
                </c:pt>
                <c:pt idx="2712">
                  <c:v>145.53842851039917</c:v>
                </c:pt>
                <c:pt idx="2713">
                  <c:v>145.53842851071479</c:v>
                </c:pt>
                <c:pt idx="2714">
                  <c:v>145.53842851102786</c:v>
                </c:pt>
                <c:pt idx="2715">
                  <c:v>145.53842851133842</c:v>
                </c:pt>
                <c:pt idx="2716">
                  <c:v>145.53842851164646</c:v>
                </c:pt>
                <c:pt idx="2717">
                  <c:v>145.53842851195199</c:v>
                </c:pt>
                <c:pt idx="2718">
                  <c:v>145.53842851225505</c:v>
                </c:pt>
                <c:pt idx="2719">
                  <c:v>145.53842851255564</c:v>
                </c:pt>
                <c:pt idx="2720">
                  <c:v>145.53842851285381</c:v>
                </c:pt>
                <c:pt idx="2721">
                  <c:v>145.53842851314957</c:v>
                </c:pt>
                <c:pt idx="2722">
                  <c:v>145.53842851344294</c:v>
                </c:pt>
                <c:pt idx="2723">
                  <c:v>145.53842851373395</c:v>
                </c:pt>
                <c:pt idx="2724">
                  <c:v>145.53842851402257</c:v>
                </c:pt>
                <c:pt idx="2725">
                  <c:v>145.53842851430889</c:v>
                </c:pt>
                <c:pt idx="2726">
                  <c:v>145.53842851459285</c:v>
                </c:pt>
                <c:pt idx="2727">
                  <c:v>145.53842851487457</c:v>
                </c:pt>
                <c:pt idx="2728">
                  <c:v>145.53842851515395</c:v>
                </c:pt>
                <c:pt idx="2729">
                  <c:v>145.53842851543112</c:v>
                </c:pt>
                <c:pt idx="2730">
                  <c:v>145.53842851570602</c:v>
                </c:pt>
                <c:pt idx="2731">
                  <c:v>145.53842851597869</c:v>
                </c:pt>
                <c:pt idx="2732">
                  <c:v>145.53842851624916</c:v>
                </c:pt>
                <c:pt idx="2733">
                  <c:v>145.53842851651743</c:v>
                </c:pt>
                <c:pt idx="2734">
                  <c:v>145.53842851678354</c:v>
                </c:pt>
                <c:pt idx="2735">
                  <c:v>145.53842851704749</c:v>
                </c:pt>
                <c:pt idx="2736">
                  <c:v>145.53842851730931</c:v>
                </c:pt>
                <c:pt idx="2737">
                  <c:v>145.538428517569</c:v>
                </c:pt>
                <c:pt idx="2738">
                  <c:v>145.53842851782662</c:v>
                </c:pt>
                <c:pt idx="2739">
                  <c:v>145.53842851808213</c:v>
                </c:pt>
                <c:pt idx="2740">
                  <c:v>145.53842851833556</c:v>
                </c:pt>
                <c:pt idx="2741">
                  <c:v>145.53842851858695</c:v>
                </c:pt>
                <c:pt idx="2742">
                  <c:v>145.5384285188363</c:v>
                </c:pt>
                <c:pt idx="2743">
                  <c:v>145.53842851908365</c:v>
                </c:pt>
                <c:pt idx="2744">
                  <c:v>145.53842851932899</c:v>
                </c:pt>
                <c:pt idx="2745">
                  <c:v>145.53842851957234</c:v>
                </c:pt>
                <c:pt idx="2746">
                  <c:v>145.53842851981372</c:v>
                </c:pt>
                <c:pt idx="2747">
                  <c:v>145.53842852005315</c:v>
                </c:pt>
                <c:pt idx="2748">
                  <c:v>145.53842852029064</c:v>
                </c:pt>
                <c:pt idx="2749">
                  <c:v>145.53842852052622</c:v>
                </c:pt>
                <c:pt idx="2750">
                  <c:v>145.53842852075988</c:v>
                </c:pt>
                <c:pt idx="2751">
                  <c:v>145.53842852099166</c:v>
                </c:pt>
                <c:pt idx="2752">
                  <c:v>145.53842852122153</c:v>
                </c:pt>
                <c:pt idx="2753">
                  <c:v>145.53842852144959</c:v>
                </c:pt>
                <c:pt idx="2754">
                  <c:v>145.53842852167577</c:v>
                </c:pt>
                <c:pt idx="2755">
                  <c:v>145.5384285219001</c:v>
                </c:pt>
                <c:pt idx="2756">
                  <c:v>145.53842852212264</c:v>
                </c:pt>
                <c:pt idx="2757">
                  <c:v>145.53842852234339</c:v>
                </c:pt>
                <c:pt idx="2758">
                  <c:v>145.53842852256236</c:v>
                </c:pt>
                <c:pt idx="2759">
                  <c:v>145.53842852277953</c:v>
                </c:pt>
                <c:pt idx="2760">
                  <c:v>145.53842852299493</c:v>
                </c:pt>
                <c:pt idx="2761">
                  <c:v>145.53842852320864</c:v>
                </c:pt>
                <c:pt idx="2762">
                  <c:v>145.53842852342058</c:v>
                </c:pt>
                <c:pt idx="2763">
                  <c:v>145.53842852363081</c:v>
                </c:pt>
                <c:pt idx="2764">
                  <c:v>145.53842852383934</c:v>
                </c:pt>
                <c:pt idx="2765">
                  <c:v>145.5384285240462</c:v>
                </c:pt>
                <c:pt idx="2766">
                  <c:v>145.53842852425137</c:v>
                </c:pt>
                <c:pt idx="2767">
                  <c:v>145.53842852445487</c:v>
                </c:pt>
                <c:pt idx="2768">
                  <c:v>145.53842852465672</c:v>
                </c:pt>
                <c:pt idx="2769">
                  <c:v>145.53842852485695</c:v>
                </c:pt>
                <c:pt idx="2770">
                  <c:v>145.53842852505556</c:v>
                </c:pt>
                <c:pt idx="2771">
                  <c:v>145.53842852525258</c:v>
                </c:pt>
                <c:pt idx="2772">
                  <c:v>145.53842852544798</c:v>
                </c:pt>
                <c:pt idx="2773">
                  <c:v>145.53842852564182</c:v>
                </c:pt>
                <c:pt idx="2774">
                  <c:v>145.53842852583406</c:v>
                </c:pt>
                <c:pt idx="2775">
                  <c:v>145.53842852602477</c:v>
                </c:pt>
                <c:pt idx="2776">
                  <c:v>145.53842852621392</c:v>
                </c:pt>
                <c:pt idx="2777">
                  <c:v>145.53842852640153</c:v>
                </c:pt>
                <c:pt idx="2778">
                  <c:v>145.53842852658764</c:v>
                </c:pt>
                <c:pt idx="2779">
                  <c:v>145.53842852677226</c:v>
                </c:pt>
                <c:pt idx="2780">
                  <c:v>145.53842852695536</c:v>
                </c:pt>
                <c:pt idx="2781">
                  <c:v>145.53842852713697</c:v>
                </c:pt>
                <c:pt idx="2782">
                  <c:v>145.53842852731714</c:v>
                </c:pt>
                <c:pt idx="2783">
                  <c:v>145.53842852749582</c:v>
                </c:pt>
                <c:pt idx="2784">
                  <c:v>145.53842852767309</c:v>
                </c:pt>
                <c:pt idx="2785">
                  <c:v>145.53842852784891</c:v>
                </c:pt>
                <c:pt idx="2786">
                  <c:v>145.53842852802327</c:v>
                </c:pt>
                <c:pt idx="2787">
                  <c:v>145.53842852819625</c:v>
                </c:pt>
                <c:pt idx="2788">
                  <c:v>145.53842852836783</c:v>
                </c:pt>
                <c:pt idx="2789">
                  <c:v>145.53842852853805</c:v>
                </c:pt>
                <c:pt idx="2790">
                  <c:v>145.53842852870685</c:v>
                </c:pt>
                <c:pt idx="2791">
                  <c:v>145.53842852887431</c:v>
                </c:pt>
                <c:pt idx="2792">
                  <c:v>145.53842852904037</c:v>
                </c:pt>
                <c:pt idx="2793">
                  <c:v>145.53842852920513</c:v>
                </c:pt>
                <c:pt idx="2794">
                  <c:v>145.53842852936856</c:v>
                </c:pt>
                <c:pt idx="2795">
                  <c:v>145.53842852953065</c:v>
                </c:pt>
                <c:pt idx="2796">
                  <c:v>145.53842852969143</c:v>
                </c:pt>
                <c:pt idx="2797">
                  <c:v>145.5384285298509</c:v>
                </c:pt>
                <c:pt idx="2798">
                  <c:v>145.5384285300091</c:v>
                </c:pt>
                <c:pt idx="2799">
                  <c:v>145.53842853016602</c:v>
                </c:pt>
                <c:pt idx="2800">
                  <c:v>145.53842853032162</c:v>
                </c:pt>
                <c:pt idx="2801">
                  <c:v>145.53842853047601</c:v>
                </c:pt>
                <c:pt idx="2802">
                  <c:v>145.53842853062915</c:v>
                </c:pt>
                <c:pt idx="2803">
                  <c:v>145.53842853078103</c:v>
                </c:pt>
                <c:pt idx="2804">
                  <c:v>145.53842853093167</c:v>
                </c:pt>
                <c:pt idx="2805">
                  <c:v>145.53842853108114</c:v>
                </c:pt>
                <c:pt idx="2806">
                  <c:v>145.53842853122936</c:v>
                </c:pt>
                <c:pt idx="2807">
                  <c:v>145.53842853137638</c:v>
                </c:pt>
                <c:pt idx="2808">
                  <c:v>145.53842853152221</c:v>
                </c:pt>
                <c:pt idx="2809">
                  <c:v>145.53842853166688</c:v>
                </c:pt>
                <c:pt idx="2810">
                  <c:v>145.53842853181038</c:v>
                </c:pt>
                <c:pt idx="2811">
                  <c:v>145.53842853195272</c:v>
                </c:pt>
                <c:pt idx="2812">
                  <c:v>145.53842853209389</c:v>
                </c:pt>
                <c:pt idx="2813">
                  <c:v>145.53842853223389</c:v>
                </c:pt>
                <c:pt idx="2814">
                  <c:v>145.53842853237279</c:v>
                </c:pt>
                <c:pt idx="2815">
                  <c:v>145.53842853251058</c:v>
                </c:pt>
                <c:pt idx="2816">
                  <c:v>145.53842853264723</c:v>
                </c:pt>
                <c:pt idx="2817">
                  <c:v>145.5384285327828</c:v>
                </c:pt>
                <c:pt idx="2818">
                  <c:v>145.53842853291727</c:v>
                </c:pt>
                <c:pt idx="2819">
                  <c:v>145.53842853305062</c:v>
                </c:pt>
                <c:pt idx="2820">
                  <c:v>145.53842853318292</c:v>
                </c:pt>
                <c:pt idx="2821">
                  <c:v>145.53842853331415</c:v>
                </c:pt>
                <c:pt idx="2822">
                  <c:v>145.53842853344429</c:v>
                </c:pt>
                <c:pt idx="2823">
                  <c:v>145.53842853357338</c:v>
                </c:pt>
                <c:pt idx="2824">
                  <c:v>145.53842853370145</c:v>
                </c:pt>
                <c:pt idx="2825">
                  <c:v>145.53842853382847</c:v>
                </c:pt>
                <c:pt idx="2826">
                  <c:v>145.53842853395446</c:v>
                </c:pt>
                <c:pt idx="2827">
                  <c:v>145.53842853407943</c:v>
                </c:pt>
                <c:pt idx="2828">
                  <c:v>145.53842853420338</c:v>
                </c:pt>
                <c:pt idx="2829">
                  <c:v>145.53842853432636</c:v>
                </c:pt>
                <c:pt idx="2830">
                  <c:v>145.53842853444831</c:v>
                </c:pt>
                <c:pt idx="2831">
                  <c:v>145.53842853456928</c:v>
                </c:pt>
                <c:pt idx="2832">
                  <c:v>145.5384285346893</c:v>
                </c:pt>
                <c:pt idx="2833">
                  <c:v>145.5384285348083</c:v>
                </c:pt>
                <c:pt idx="2834">
                  <c:v>145.53842853492637</c:v>
                </c:pt>
                <c:pt idx="2835">
                  <c:v>145.53842853504347</c:v>
                </c:pt>
                <c:pt idx="2836">
                  <c:v>145.53842853515962</c:v>
                </c:pt>
                <c:pt idx="2837">
                  <c:v>145.53842853527485</c:v>
                </c:pt>
                <c:pt idx="2838">
                  <c:v>145.53842853538916</c:v>
                </c:pt>
                <c:pt idx="2839">
                  <c:v>145.5384285355025</c:v>
                </c:pt>
                <c:pt idx="2840">
                  <c:v>145.53842853561494</c:v>
                </c:pt>
                <c:pt idx="2841">
                  <c:v>145.53842853572647</c:v>
                </c:pt>
                <c:pt idx="2842">
                  <c:v>145.53842853583711</c:v>
                </c:pt>
                <c:pt idx="2843">
                  <c:v>145.53842853594685</c:v>
                </c:pt>
                <c:pt idx="2844">
                  <c:v>145.5384285360557</c:v>
                </c:pt>
                <c:pt idx="2845">
                  <c:v>145.53842853616365</c:v>
                </c:pt>
                <c:pt idx="2846">
                  <c:v>145.53842853627074</c:v>
                </c:pt>
                <c:pt idx="2847">
                  <c:v>145.53842853637698</c:v>
                </c:pt>
                <c:pt idx="2848">
                  <c:v>145.53842853648234</c:v>
                </c:pt>
                <c:pt idx="2849">
                  <c:v>145.53842853658685</c:v>
                </c:pt>
                <c:pt idx="2850">
                  <c:v>145.5384285366905</c:v>
                </c:pt>
                <c:pt idx="2851">
                  <c:v>145.53842853679333</c:v>
                </c:pt>
                <c:pt idx="2852">
                  <c:v>145.53842853689534</c:v>
                </c:pt>
                <c:pt idx="2853">
                  <c:v>145.53842853699652</c:v>
                </c:pt>
                <c:pt idx="2854">
                  <c:v>145.53842853709688</c:v>
                </c:pt>
                <c:pt idx="2855">
                  <c:v>145.53842853719641</c:v>
                </c:pt>
                <c:pt idx="2856">
                  <c:v>145.53842853729512</c:v>
                </c:pt>
                <c:pt idx="2857">
                  <c:v>145.53842853739306</c:v>
                </c:pt>
                <c:pt idx="2858">
                  <c:v>145.5384285374902</c:v>
                </c:pt>
                <c:pt idx="2859">
                  <c:v>145.53842853758658</c:v>
                </c:pt>
                <c:pt idx="2860">
                  <c:v>145.53842853768214</c:v>
                </c:pt>
                <c:pt idx="2861">
                  <c:v>145.53842853777695</c:v>
                </c:pt>
                <c:pt idx="2862">
                  <c:v>145.53842853787097</c:v>
                </c:pt>
                <c:pt idx="2863">
                  <c:v>145.53842853796425</c:v>
                </c:pt>
                <c:pt idx="2864">
                  <c:v>145.53842853805676</c:v>
                </c:pt>
                <c:pt idx="2865">
                  <c:v>145.53842853814854</c:v>
                </c:pt>
                <c:pt idx="2866">
                  <c:v>145.53842853823957</c:v>
                </c:pt>
                <c:pt idx="2867">
                  <c:v>145.53842853832987</c:v>
                </c:pt>
                <c:pt idx="2868">
                  <c:v>145.5384285384194</c:v>
                </c:pt>
                <c:pt idx="2869">
                  <c:v>145.53842853850824</c:v>
                </c:pt>
                <c:pt idx="2870">
                  <c:v>145.53842853859635</c:v>
                </c:pt>
                <c:pt idx="2871">
                  <c:v>145.53842853868377</c:v>
                </c:pt>
                <c:pt idx="2872">
                  <c:v>145.53842853877046</c:v>
                </c:pt>
                <c:pt idx="2873">
                  <c:v>145.53842853885644</c:v>
                </c:pt>
                <c:pt idx="2874">
                  <c:v>145.53842853894173</c:v>
                </c:pt>
                <c:pt idx="2875">
                  <c:v>145.53842853902634</c:v>
                </c:pt>
                <c:pt idx="2876">
                  <c:v>145.53842853911027</c:v>
                </c:pt>
                <c:pt idx="2877">
                  <c:v>145.53842853919352</c:v>
                </c:pt>
                <c:pt idx="2878">
                  <c:v>145.53842853927608</c:v>
                </c:pt>
                <c:pt idx="2879">
                  <c:v>145.53842853935797</c:v>
                </c:pt>
                <c:pt idx="2880">
                  <c:v>145.53842853943922</c:v>
                </c:pt>
                <c:pt idx="2881">
                  <c:v>145.5384285395198</c:v>
                </c:pt>
                <c:pt idx="2882">
                  <c:v>145.53842853959972</c:v>
                </c:pt>
                <c:pt idx="2883">
                  <c:v>145.53842853967899</c:v>
                </c:pt>
                <c:pt idx="2884">
                  <c:v>145.53842853975763</c:v>
                </c:pt>
                <c:pt idx="2885">
                  <c:v>145.53842853983562</c:v>
                </c:pt>
                <c:pt idx="2886">
                  <c:v>145.53842853991301</c:v>
                </c:pt>
                <c:pt idx="2887">
                  <c:v>145.53842853998975</c:v>
                </c:pt>
                <c:pt idx="2888">
                  <c:v>145.53842854006589</c:v>
                </c:pt>
                <c:pt idx="2889">
                  <c:v>145.53842854014138</c:v>
                </c:pt>
                <c:pt idx="2890">
                  <c:v>145.53842854021627</c:v>
                </c:pt>
                <c:pt idx="2891">
                  <c:v>145.53842854029057</c:v>
                </c:pt>
                <c:pt idx="2892">
                  <c:v>145.53842854036427</c:v>
                </c:pt>
                <c:pt idx="2893">
                  <c:v>145.53842854043737</c:v>
                </c:pt>
                <c:pt idx="2894">
                  <c:v>145.53842854050987</c:v>
                </c:pt>
                <c:pt idx="2895">
                  <c:v>145.53842854058178</c:v>
                </c:pt>
                <c:pt idx="2896">
                  <c:v>145.53842854065311</c:v>
                </c:pt>
                <c:pt idx="2897">
                  <c:v>145.53842854072386</c:v>
                </c:pt>
                <c:pt idx="2898">
                  <c:v>145.53842854079403</c:v>
                </c:pt>
                <c:pt idx="2899">
                  <c:v>145.53842854086366</c:v>
                </c:pt>
                <c:pt idx="2900">
                  <c:v>145.5384285409327</c:v>
                </c:pt>
                <c:pt idx="2901">
                  <c:v>145.5384285410012</c:v>
                </c:pt>
                <c:pt idx="2902">
                  <c:v>145.53842854106912</c:v>
                </c:pt>
                <c:pt idx="2903">
                  <c:v>145.53842854113651</c:v>
                </c:pt>
                <c:pt idx="2904">
                  <c:v>145.53842854120336</c:v>
                </c:pt>
                <c:pt idx="2905">
                  <c:v>145.53842854126967</c:v>
                </c:pt>
                <c:pt idx="2906">
                  <c:v>145.53842854133543</c:v>
                </c:pt>
                <c:pt idx="2907">
                  <c:v>145.53842854140066</c:v>
                </c:pt>
                <c:pt idx="2908">
                  <c:v>145.53842854146535</c:v>
                </c:pt>
                <c:pt idx="2909">
                  <c:v>145.53842854152953</c:v>
                </c:pt>
                <c:pt idx="2910">
                  <c:v>145.53842854159319</c:v>
                </c:pt>
                <c:pt idx="2911">
                  <c:v>145.53842854165634</c:v>
                </c:pt>
                <c:pt idx="2912">
                  <c:v>145.53842854171899</c:v>
                </c:pt>
                <c:pt idx="2913">
                  <c:v>145.53842854178112</c:v>
                </c:pt>
                <c:pt idx="2914">
                  <c:v>145.53842854184271</c:v>
                </c:pt>
                <c:pt idx="2915">
                  <c:v>145.53842854190384</c:v>
                </c:pt>
                <c:pt idx="2916">
                  <c:v>145.53842854196449</c:v>
                </c:pt>
                <c:pt idx="2917">
                  <c:v>145.53842854202463</c:v>
                </c:pt>
                <c:pt idx="2918">
                  <c:v>145.53842854208429</c:v>
                </c:pt>
                <c:pt idx="2919">
                  <c:v>145.53842854214346</c:v>
                </c:pt>
                <c:pt idx="2920">
                  <c:v>145.53842854220213</c:v>
                </c:pt>
                <c:pt idx="2921">
                  <c:v>145.53842854226036</c:v>
                </c:pt>
                <c:pt idx="2922">
                  <c:v>145.53842854231812</c:v>
                </c:pt>
                <c:pt idx="2923">
                  <c:v>145.53842854237539</c:v>
                </c:pt>
                <c:pt idx="2924">
                  <c:v>145.5384285424322</c:v>
                </c:pt>
                <c:pt idx="2925">
                  <c:v>145.53842854248853</c:v>
                </c:pt>
                <c:pt idx="2926">
                  <c:v>145.53842854254444</c:v>
                </c:pt>
                <c:pt idx="2927">
                  <c:v>145.53842854259989</c:v>
                </c:pt>
                <c:pt idx="2928">
                  <c:v>145.53842854265488</c:v>
                </c:pt>
                <c:pt idx="2929">
                  <c:v>145.53842854270943</c:v>
                </c:pt>
                <c:pt idx="2930">
                  <c:v>145.53842854276354</c:v>
                </c:pt>
                <c:pt idx="2931">
                  <c:v>145.53842854281723</c:v>
                </c:pt>
                <c:pt idx="2932">
                  <c:v>145.53842854287046</c:v>
                </c:pt>
                <c:pt idx="2933">
                  <c:v>145.53842854292327</c:v>
                </c:pt>
                <c:pt idx="2934">
                  <c:v>145.53842854297565</c:v>
                </c:pt>
                <c:pt idx="2935">
                  <c:v>145.53842854302761</c:v>
                </c:pt>
                <c:pt idx="2936">
                  <c:v>145.53842854307914</c:v>
                </c:pt>
                <c:pt idx="2937">
                  <c:v>145.53842854313027</c:v>
                </c:pt>
                <c:pt idx="2938">
                  <c:v>145.53842854318097</c:v>
                </c:pt>
                <c:pt idx="2939">
                  <c:v>145.53842854323125</c:v>
                </c:pt>
                <c:pt idx="2940">
                  <c:v>145.53842854328113</c:v>
                </c:pt>
                <c:pt idx="2941">
                  <c:v>145.53842854333064</c:v>
                </c:pt>
                <c:pt idx="2942">
                  <c:v>145.53842854337969</c:v>
                </c:pt>
                <c:pt idx="2943">
                  <c:v>145.53842854342838</c:v>
                </c:pt>
                <c:pt idx="2944">
                  <c:v>145.53842854347667</c:v>
                </c:pt>
                <c:pt idx="2945">
                  <c:v>145.53842854352456</c:v>
                </c:pt>
                <c:pt idx="2946">
                  <c:v>145.53842854357208</c:v>
                </c:pt>
                <c:pt idx="2947">
                  <c:v>145.53842854361923</c:v>
                </c:pt>
                <c:pt idx="2948">
                  <c:v>145.53842854366599</c:v>
                </c:pt>
                <c:pt idx="2949">
                  <c:v>145.53842854371234</c:v>
                </c:pt>
                <c:pt idx="2950">
                  <c:v>145.53842854375833</c:v>
                </c:pt>
                <c:pt idx="2951">
                  <c:v>145.53842854380395</c:v>
                </c:pt>
                <c:pt idx="2952">
                  <c:v>145.53842854384919</c:v>
                </c:pt>
                <c:pt idx="2953">
                  <c:v>145.5384285438941</c:v>
                </c:pt>
                <c:pt idx="2954">
                  <c:v>145.53842854393861</c:v>
                </c:pt>
                <c:pt idx="2955">
                  <c:v>145.53842854398277</c:v>
                </c:pt>
                <c:pt idx="2956">
                  <c:v>145.53842854402657</c:v>
                </c:pt>
                <c:pt idx="2957">
                  <c:v>145.53842854407003</c:v>
                </c:pt>
                <c:pt idx="2958">
                  <c:v>145.53842854411312</c:v>
                </c:pt>
                <c:pt idx="2959">
                  <c:v>145.53842854415586</c:v>
                </c:pt>
                <c:pt idx="2960">
                  <c:v>145.53842854419827</c:v>
                </c:pt>
                <c:pt idx="2961">
                  <c:v>145.53842854424033</c:v>
                </c:pt>
                <c:pt idx="2962">
                  <c:v>145.53842854428206</c:v>
                </c:pt>
                <c:pt idx="2963">
                  <c:v>145.53842854432344</c:v>
                </c:pt>
                <c:pt idx="2964">
                  <c:v>145.53842854436448</c:v>
                </c:pt>
                <c:pt idx="2965">
                  <c:v>145.53842854440518</c:v>
                </c:pt>
                <c:pt idx="2966">
                  <c:v>145.53842854444559</c:v>
                </c:pt>
                <c:pt idx="2967">
                  <c:v>145.53842854448564</c:v>
                </c:pt>
                <c:pt idx="2968">
                  <c:v>145.53842854452537</c:v>
                </c:pt>
                <c:pt idx="2969">
                  <c:v>145.53842854456477</c:v>
                </c:pt>
                <c:pt idx="2970">
                  <c:v>145.53842854460387</c:v>
                </c:pt>
                <c:pt idx="2971">
                  <c:v>145.53842854464264</c:v>
                </c:pt>
                <c:pt idx="2972">
                  <c:v>145.53842854468112</c:v>
                </c:pt>
                <c:pt idx="2973">
                  <c:v>145.53842854471927</c:v>
                </c:pt>
                <c:pt idx="2974">
                  <c:v>145.5384285447571</c:v>
                </c:pt>
                <c:pt idx="2975">
                  <c:v>145.53842854479464</c:v>
                </c:pt>
                <c:pt idx="2976">
                  <c:v>145.53842854483187</c:v>
                </c:pt>
                <c:pt idx="2977">
                  <c:v>145.53842854486879</c:v>
                </c:pt>
                <c:pt idx="2978">
                  <c:v>145.53842854490543</c:v>
                </c:pt>
                <c:pt idx="2979">
                  <c:v>145.53842854494178</c:v>
                </c:pt>
                <c:pt idx="2980">
                  <c:v>145.53842854497782</c:v>
                </c:pt>
                <c:pt idx="2981">
                  <c:v>145.53842854501357</c:v>
                </c:pt>
                <c:pt idx="2982">
                  <c:v>145.53842854504904</c:v>
                </c:pt>
                <c:pt idx="2983">
                  <c:v>145.5384285450842</c:v>
                </c:pt>
                <c:pt idx="2984">
                  <c:v>145.5384285451191</c:v>
                </c:pt>
                <c:pt idx="2985">
                  <c:v>145.53842854515369</c:v>
                </c:pt>
                <c:pt idx="2986">
                  <c:v>145.53842854518803</c:v>
                </c:pt>
                <c:pt idx="2987">
                  <c:v>145.53842854522208</c:v>
                </c:pt>
                <c:pt idx="2988">
                  <c:v>145.53842854525584</c:v>
                </c:pt>
                <c:pt idx="2989">
                  <c:v>145.53842854528935</c:v>
                </c:pt>
                <c:pt idx="2990">
                  <c:v>145.53842854532257</c:v>
                </c:pt>
                <c:pt idx="2991">
                  <c:v>145.53842854535554</c:v>
                </c:pt>
                <c:pt idx="2992">
                  <c:v>145.53842854538823</c:v>
                </c:pt>
                <c:pt idx="2993">
                  <c:v>145.53842854542066</c:v>
                </c:pt>
                <c:pt idx="2994">
                  <c:v>145.53842854545283</c:v>
                </c:pt>
                <c:pt idx="2995">
                  <c:v>145.53842854548472</c:v>
                </c:pt>
                <c:pt idx="2996">
                  <c:v>145.53842854551638</c:v>
                </c:pt>
                <c:pt idx="2997">
                  <c:v>145.53842854554776</c:v>
                </c:pt>
                <c:pt idx="2998">
                  <c:v>145.53842854557891</c:v>
                </c:pt>
                <c:pt idx="2999">
                  <c:v>145.53842854560978</c:v>
                </c:pt>
                <c:pt idx="3000">
                  <c:v>145.53842854564041</c:v>
                </c:pt>
                <c:pt idx="3001">
                  <c:v>145.5384285456708</c:v>
                </c:pt>
                <c:pt idx="3002">
                  <c:v>145.53842854570095</c:v>
                </c:pt>
                <c:pt idx="3003">
                  <c:v>145.53842854573082</c:v>
                </c:pt>
                <c:pt idx="3004">
                  <c:v>145.5384285457605</c:v>
                </c:pt>
                <c:pt idx="3005">
                  <c:v>145.53842854578991</c:v>
                </c:pt>
                <c:pt idx="3006">
                  <c:v>145.5384285458191</c:v>
                </c:pt>
                <c:pt idx="3007">
                  <c:v>145.53842854584803</c:v>
                </c:pt>
                <c:pt idx="3008">
                  <c:v>145.53842854587674</c:v>
                </c:pt>
                <c:pt idx="3009">
                  <c:v>145.53842854590522</c:v>
                </c:pt>
                <c:pt idx="3010">
                  <c:v>145.53842854593347</c:v>
                </c:pt>
                <c:pt idx="3011">
                  <c:v>145.53842854596147</c:v>
                </c:pt>
                <c:pt idx="3012">
                  <c:v>145.53842854598926</c:v>
                </c:pt>
                <c:pt idx="3013">
                  <c:v>145.53842854601683</c:v>
                </c:pt>
                <c:pt idx="3014">
                  <c:v>145.53842854604414</c:v>
                </c:pt>
                <c:pt idx="3015">
                  <c:v>145.53842854607129</c:v>
                </c:pt>
                <c:pt idx="3016">
                  <c:v>145.5384285460982</c:v>
                </c:pt>
                <c:pt idx="3017">
                  <c:v>145.53842854612486</c:v>
                </c:pt>
                <c:pt idx="3018">
                  <c:v>145.53842854615132</c:v>
                </c:pt>
                <c:pt idx="3019">
                  <c:v>145.53842854617758</c:v>
                </c:pt>
                <c:pt idx="3020">
                  <c:v>145.53842854620362</c:v>
                </c:pt>
                <c:pt idx="3021">
                  <c:v>145.53842854622945</c:v>
                </c:pt>
                <c:pt idx="3022">
                  <c:v>145.53842854625506</c:v>
                </c:pt>
                <c:pt idx="3023">
                  <c:v>145.53842854628047</c:v>
                </c:pt>
                <c:pt idx="3024">
                  <c:v>145.53842854630568</c:v>
                </c:pt>
                <c:pt idx="3025">
                  <c:v>145.53842854633069</c:v>
                </c:pt>
                <c:pt idx="3026">
                  <c:v>145.53842854635548</c:v>
                </c:pt>
                <c:pt idx="3027">
                  <c:v>145.53842854638009</c:v>
                </c:pt>
                <c:pt idx="3028">
                  <c:v>145.53842854640448</c:v>
                </c:pt>
                <c:pt idx="3029">
                  <c:v>145.53842854642869</c:v>
                </c:pt>
                <c:pt idx="3030">
                  <c:v>145.53842854645271</c:v>
                </c:pt>
                <c:pt idx="3031">
                  <c:v>145.53842854647652</c:v>
                </c:pt>
                <c:pt idx="3032">
                  <c:v>145.53842854650011</c:v>
                </c:pt>
                <c:pt idx="3033">
                  <c:v>145.53842854652356</c:v>
                </c:pt>
                <c:pt idx="3034">
                  <c:v>145.53842854654681</c:v>
                </c:pt>
                <c:pt idx="3035">
                  <c:v>145.53842854656983</c:v>
                </c:pt>
                <c:pt idx="3036">
                  <c:v>145.53842854659271</c:v>
                </c:pt>
                <c:pt idx="3037">
                  <c:v>145.53842854661539</c:v>
                </c:pt>
                <c:pt idx="3038">
                  <c:v>145.53842854663787</c:v>
                </c:pt>
                <c:pt idx="3039">
                  <c:v>145.53842854666019</c:v>
                </c:pt>
                <c:pt idx="3040">
                  <c:v>145.53842854668233</c:v>
                </c:pt>
                <c:pt idx="3041">
                  <c:v>145.53842854670427</c:v>
                </c:pt>
                <c:pt idx="3042">
                  <c:v>145.53842854672607</c:v>
                </c:pt>
                <c:pt idx="3043">
                  <c:v>145.53842854674767</c:v>
                </c:pt>
                <c:pt idx="3044">
                  <c:v>145.5384285467691</c:v>
                </c:pt>
                <c:pt idx="3045">
                  <c:v>145.53842854679033</c:v>
                </c:pt>
                <c:pt idx="3046">
                  <c:v>145.53842854681142</c:v>
                </c:pt>
                <c:pt idx="3047">
                  <c:v>145.53842854683234</c:v>
                </c:pt>
                <c:pt idx="3048">
                  <c:v>145.53842854685305</c:v>
                </c:pt>
                <c:pt idx="3049">
                  <c:v>145.53842854687363</c:v>
                </c:pt>
                <c:pt idx="3050">
                  <c:v>145.53842854689404</c:v>
                </c:pt>
                <c:pt idx="3051">
                  <c:v>145.53842854691428</c:v>
                </c:pt>
                <c:pt idx="3052">
                  <c:v>145.53842854693434</c:v>
                </c:pt>
                <c:pt idx="3053">
                  <c:v>145.53842854695426</c:v>
                </c:pt>
                <c:pt idx="3054">
                  <c:v>145.53842854697402</c:v>
                </c:pt>
                <c:pt idx="3055">
                  <c:v>145.53842854699363</c:v>
                </c:pt>
                <c:pt idx="3056">
                  <c:v>145.53842854701307</c:v>
                </c:pt>
                <c:pt idx="3057">
                  <c:v>145.53842854703234</c:v>
                </c:pt>
                <c:pt idx="3058">
                  <c:v>145.53842854705144</c:v>
                </c:pt>
                <c:pt idx="3059">
                  <c:v>145.53842854707042</c:v>
                </c:pt>
                <c:pt idx="3060">
                  <c:v>145.53842854708921</c:v>
                </c:pt>
                <c:pt idx="3061">
                  <c:v>145.53842854710788</c:v>
                </c:pt>
                <c:pt idx="3062">
                  <c:v>145.53842854712639</c:v>
                </c:pt>
                <c:pt idx="3063">
                  <c:v>145.53842854714475</c:v>
                </c:pt>
                <c:pt idx="3064">
                  <c:v>145.53842854716297</c:v>
                </c:pt>
                <c:pt idx="3065">
                  <c:v>145.53842854718104</c:v>
                </c:pt>
                <c:pt idx="3066">
                  <c:v>145.53842854719895</c:v>
                </c:pt>
                <c:pt idx="3067">
                  <c:v>145.53842854721671</c:v>
                </c:pt>
                <c:pt idx="3068">
                  <c:v>145.53842854723433</c:v>
                </c:pt>
                <c:pt idx="3069">
                  <c:v>145.53842854725184</c:v>
                </c:pt>
                <c:pt idx="3070">
                  <c:v>145.53842854726918</c:v>
                </c:pt>
                <c:pt idx="3071">
                  <c:v>145.53842854728637</c:v>
                </c:pt>
                <c:pt idx="3072">
                  <c:v>145.53842854730345</c:v>
                </c:pt>
                <c:pt idx="3073">
                  <c:v>145.53842854732036</c:v>
                </c:pt>
                <c:pt idx="3074">
                  <c:v>145.53842854733716</c:v>
                </c:pt>
                <c:pt idx="3075">
                  <c:v>145.53842854735382</c:v>
                </c:pt>
                <c:pt idx="3076">
                  <c:v>145.53842854737033</c:v>
                </c:pt>
                <c:pt idx="3077">
                  <c:v>145.53842854738673</c:v>
                </c:pt>
                <c:pt idx="3078">
                  <c:v>145.53842854740296</c:v>
                </c:pt>
                <c:pt idx="3079">
                  <c:v>145.5384285474191</c:v>
                </c:pt>
                <c:pt idx="3080">
                  <c:v>145.53842854743507</c:v>
                </c:pt>
                <c:pt idx="3081">
                  <c:v>145.53842854745093</c:v>
                </c:pt>
                <c:pt idx="3082">
                  <c:v>145.53842854746668</c:v>
                </c:pt>
                <c:pt idx="3083">
                  <c:v>145.53842854748228</c:v>
                </c:pt>
                <c:pt idx="3084">
                  <c:v>145.53842854749777</c:v>
                </c:pt>
                <c:pt idx="3085">
                  <c:v>145.53842854751312</c:v>
                </c:pt>
                <c:pt idx="3086">
                  <c:v>145.53842854752833</c:v>
                </c:pt>
                <c:pt idx="3087">
                  <c:v>145.53842854754345</c:v>
                </c:pt>
                <c:pt idx="3088">
                  <c:v>145.53842854755842</c:v>
                </c:pt>
                <c:pt idx="3089">
                  <c:v>145.53842854757329</c:v>
                </c:pt>
                <c:pt idx="3090">
                  <c:v>145.53842854758804</c:v>
                </c:pt>
                <c:pt idx="3091">
                  <c:v>145.53842854760265</c:v>
                </c:pt>
                <c:pt idx="3092">
                  <c:v>145.53842854761717</c:v>
                </c:pt>
                <c:pt idx="3093">
                  <c:v>145.53842854763155</c:v>
                </c:pt>
                <c:pt idx="3094">
                  <c:v>145.53842854764582</c:v>
                </c:pt>
                <c:pt idx="3095">
                  <c:v>145.53842854765998</c:v>
                </c:pt>
                <c:pt idx="3096">
                  <c:v>145.53842854767402</c:v>
                </c:pt>
                <c:pt idx="3097">
                  <c:v>145.53842854768794</c:v>
                </c:pt>
                <c:pt idx="3098">
                  <c:v>145.53842854770176</c:v>
                </c:pt>
                <c:pt idx="3099">
                  <c:v>145.53842854771545</c:v>
                </c:pt>
                <c:pt idx="3100">
                  <c:v>145.53842854772904</c:v>
                </c:pt>
                <c:pt idx="3101">
                  <c:v>145.53842854774254</c:v>
                </c:pt>
                <c:pt idx="3102">
                  <c:v>145.5384285477559</c:v>
                </c:pt>
                <c:pt idx="3103">
                  <c:v>145.53842854776917</c:v>
                </c:pt>
                <c:pt idx="3104">
                  <c:v>145.53842854778233</c:v>
                </c:pt>
                <c:pt idx="3105">
                  <c:v>145.53842854779538</c:v>
                </c:pt>
                <c:pt idx="3106">
                  <c:v>145.53842854780831</c:v>
                </c:pt>
                <c:pt idx="3107">
                  <c:v>145.53842854782116</c:v>
                </c:pt>
                <c:pt idx="3108">
                  <c:v>145.53842854783389</c:v>
                </c:pt>
                <c:pt idx="3109">
                  <c:v>145.53842854784654</c:v>
                </c:pt>
                <c:pt idx="3110">
                  <c:v>145.53842854785907</c:v>
                </c:pt>
                <c:pt idx="3111">
                  <c:v>145.53842854787149</c:v>
                </c:pt>
                <c:pt idx="3112">
                  <c:v>145.53842854788383</c:v>
                </c:pt>
                <c:pt idx="3113">
                  <c:v>145.53842854789605</c:v>
                </c:pt>
                <c:pt idx="3114">
                  <c:v>145.53842854790818</c:v>
                </c:pt>
                <c:pt idx="3115">
                  <c:v>145.5384285479202</c:v>
                </c:pt>
                <c:pt idx="3116">
                  <c:v>145.53842854793214</c:v>
                </c:pt>
                <c:pt idx="3117">
                  <c:v>145.53842854794399</c:v>
                </c:pt>
                <c:pt idx="3118">
                  <c:v>145.53842854795573</c:v>
                </c:pt>
                <c:pt idx="3119">
                  <c:v>145.53842854796736</c:v>
                </c:pt>
                <c:pt idx="3120">
                  <c:v>145.53842854797892</c:v>
                </c:pt>
                <c:pt idx="3121">
                  <c:v>145.53842854799038</c:v>
                </c:pt>
                <c:pt idx="3122">
                  <c:v>145.53842854800175</c:v>
                </c:pt>
                <c:pt idx="3123">
                  <c:v>145.53842854801303</c:v>
                </c:pt>
                <c:pt idx="3124">
                  <c:v>145.5384285480242</c:v>
                </c:pt>
                <c:pt idx="3125">
                  <c:v>145.53842854803528</c:v>
                </c:pt>
                <c:pt idx="3126">
                  <c:v>145.53842854804628</c:v>
                </c:pt>
                <c:pt idx="3127">
                  <c:v>145.53842854805723</c:v>
                </c:pt>
                <c:pt idx="3128">
                  <c:v>145.53842854806805</c:v>
                </c:pt>
                <c:pt idx="3129">
                  <c:v>145.53842854807877</c:v>
                </c:pt>
                <c:pt idx="3130">
                  <c:v>145.53842854808943</c:v>
                </c:pt>
                <c:pt idx="3131">
                  <c:v>145.5384285481</c:v>
                </c:pt>
                <c:pt idx="3132">
                  <c:v>145.53842854811049</c:v>
                </c:pt>
                <c:pt idx="3133">
                  <c:v>145.53842854812086</c:v>
                </c:pt>
                <c:pt idx="3134">
                  <c:v>145.53842854813118</c:v>
                </c:pt>
                <c:pt idx="3135">
                  <c:v>145.53842854814141</c:v>
                </c:pt>
                <c:pt idx="3136">
                  <c:v>145.53842854815156</c:v>
                </c:pt>
                <c:pt idx="3137">
                  <c:v>145.53842854816162</c:v>
                </c:pt>
                <c:pt idx="3138">
                  <c:v>145.53842854817159</c:v>
                </c:pt>
                <c:pt idx="3139">
                  <c:v>145.53842854818149</c:v>
                </c:pt>
                <c:pt idx="3140">
                  <c:v>145.53842854819132</c:v>
                </c:pt>
                <c:pt idx="3141">
                  <c:v>145.53842854820104</c:v>
                </c:pt>
                <c:pt idx="3142">
                  <c:v>145.5384285482107</c:v>
                </c:pt>
                <c:pt idx="3143">
                  <c:v>145.53842854822028</c:v>
                </c:pt>
                <c:pt idx="3144">
                  <c:v>145.5384285482298</c:v>
                </c:pt>
                <c:pt idx="3145">
                  <c:v>145.53842854823921</c:v>
                </c:pt>
                <c:pt idx="3146">
                  <c:v>145.53842854824859</c:v>
                </c:pt>
                <c:pt idx="3147">
                  <c:v>145.53842854825785</c:v>
                </c:pt>
                <c:pt idx="3148">
                  <c:v>145.53842854826706</c:v>
                </c:pt>
                <c:pt idx="3149">
                  <c:v>145.53842854827619</c:v>
                </c:pt>
                <c:pt idx="3150">
                  <c:v>145.53842854828525</c:v>
                </c:pt>
                <c:pt idx="3151">
                  <c:v>145.53842854829421</c:v>
                </c:pt>
                <c:pt idx="3152">
                  <c:v>145.53842854830313</c:v>
                </c:pt>
                <c:pt idx="3153">
                  <c:v>145.53842854831194</c:v>
                </c:pt>
                <c:pt idx="3154">
                  <c:v>145.53842854832072</c:v>
                </c:pt>
                <c:pt idx="3155">
                  <c:v>145.53842854832942</c:v>
                </c:pt>
                <c:pt idx="3156">
                  <c:v>145.53842854833803</c:v>
                </c:pt>
                <c:pt idx="3157">
                  <c:v>145.53842854834659</c:v>
                </c:pt>
                <c:pt idx="3158">
                  <c:v>145.53842854835509</c:v>
                </c:pt>
                <c:pt idx="3159">
                  <c:v>145.53842854836347</c:v>
                </c:pt>
                <c:pt idx="3160">
                  <c:v>145.53842854837183</c:v>
                </c:pt>
                <c:pt idx="3161">
                  <c:v>145.5384285483801</c:v>
                </c:pt>
                <c:pt idx="3162">
                  <c:v>145.53842854838834</c:v>
                </c:pt>
                <c:pt idx="3163">
                  <c:v>145.53842854839647</c:v>
                </c:pt>
                <c:pt idx="3164">
                  <c:v>145.53842854840454</c:v>
                </c:pt>
                <c:pt idx="3165">
                  <c:v>145.53842854841255</c:v>
                </c:pt>
                <c:pt idx="3166">
                  <c:v>145.53842854842051</c:v>
                </c:pt>
                <c:pt idx="3167">
                  <c:v>145.53842854842841</c:v>
                </c:pt>
                <c:pt idx="3168">
                  <c:v>145.53842854843623</c:v>
                </c:pt>
                <c:pt idx="3169">
                  <c:v>145.53842854844399</c:v>
                </c:pt>
                <c:pt idx="3170">
                  <c:v>145.53842854845166</c:v>
                </c:pt>
                <c:pt idx="3171">
                  <c:v>145.53842854845931</c:v>
                </c:pt>
                <c:pt idx="3172">
                  <c:v>145.53842854846687</c:v>
                </c:pt>
                <c:pt idx="3173">
                  <c:v>145.5384285484744</c:v>
                </c:pt>
                <c:pt idx="3174">
                  <c:v>145.53842854848185</c:v>
                </c:pt>
                <c:pt idx="3175">
                  <c:v>145.53842854848921</c:v>
                </c:pt>
                <c:pt idx="3176">
                  <c:v>145.53842854849657</c:v>
                </c:pt>
                <c:pt idx="3177">
                  <c:v>145.53842854850382</c:v>
                </c:pt>
                <c:pt idx="3178">
                  <c:v>145.53842854851104</c:v>
                </c:pt>
                <c:pt idx="3179">
                  <c:v>145.53842854851817</c:v>
                </c:pt>
                <c:pt idx="3180">
                  <c:v>145.53842854852527</c:v>
                </c:pt>
                <c:pt idx="3181">
                  <c:v>145.53842854853232</c:v>
                </c:pt>
                <c:pt idx="3182">
                  <c:v>145.53842854853929</c:v>
                </c:pt>
                <c:pt idx="3183">
                  <c:v>145.53842854854622</c:v>
                </c:pt>
                <c:pt idx="3184">
                  <c:v>145.53842854855307</c:v>
                </c:pt>
                <c:pt idx="3185">
                  <c:v>145.53842854855989</c:v>
                </c:pt>
                <c:pt idx="3186">
                  <c:v>145.53842854856666</c:v>
                </c:pt>
                <c:pt idx="3187">
                  <c:v>145.53842854857336</c:v>
                </c:pt>
                <c:pt idx="3188">
                  <c:v>145.53842854857999</c:v>
                </c:pt>
                <c:pt idx="3189">
                  <c:v>145.53842854858658</c:v>
                </c:pt>
                <c:pt idx="3190">
                  <c:v>145.53842854859315</c:v>
                </c:pt>
                <c:pt idx="3191">
                  <c:v>145.53842854859963</c:v>
                </c:pt>
                <c:pt idx="3192">
                  <c:v>145.53842854860605</c:v>
                </c:pt>
                <c:pt idx="3193">
                  <c:v>145.53842854861244</c:v>
                </c:pt>
                <c:pt idx="3194">
                  <c:v>145.53842854861878</c:v>
                </c:pt>
                <c:pt idx="3195">
                  <c:v>145.53842854862503</c:v>
                </c:pt>
                <c:pt idx="3196">
                  <c:v>145.53842854863129</c:v>
                </c:pt>
                <c:pt idx="3197">
                  <c:v>145.53842854863746</c:v>
                </c:pt>
                <c:pt idx="3198">
                  <c:v>145.53842854864359</c:v>
                </c:pt>
                <c:pt idx="3199">
                  <c:v>145.53842854864968</c:v>
                </c:pt>
                <c:pt idx="3200">
                  <c:v>145.5384285486557</c:v>
                </c:pt>
                <c:pt idx="3201">
                  <c:v>145.53842854866167</c:v>
                </c:pt>
                <c:pt idx="3202">
                  <c:v>145.53842854866761</c:v>
                </c:pt>
                <c:pt idx="3203">
                  <c:v>145.53842854867349</c:v>
                </c:pt>
                <c:pt idx="3204">
                  <c:v>145.53842854867935</c:v>
                </c:pt>
                <c:pt idx="3205">
                  <c:v>145.53842854868512</c:v>
                </c:pt>
                <c:pt idx="3206">
                  <c:v>145.53842854869086</c:v>
                </c:pt>
                <c:pt idx="3207">
                  <c:v>145.53842854869657</c:v>
                </c:pt>
                <c:pt idx="3208">
                  <c:v>145.53842854870223</c:v>
                </c:pt>
                <c:pt idx="3209">
                  <c:v>145.53842854870783</c:v>
                </c:pt>
                <c:pt idx="3210">
                  <c:v>145.53842854871337</c:v>
                </c:pt>
                <c:pt idx="3211">
                  <c:v>145.53842854871888</c:v>
                </c:pt>
                <c:pt idx="3212">
                  <c:v>145.53842854872437</c:v>
                </c:pt>
                <c:pt idx="3213">
                  <c:v>145.53842854872977</c:v>
                </c:pt>
                <c:pt idx="3214">
                  <c:v>145.53842854873517</c:v>
                </c:pt>
                <c:pt idx="3215">
                  <c:v>145.53842854874051</c:v>
                </c:pt>
                <c:pt idx="3216">
                  <c:v>145.5384285487458</c:v>
                </c:pt>
                <c:pt idx="3217">
                  <c:v>145.53842854875106</c:v>
                </c:pt>
                <c:pt idx="3218">
                  <c:v>145.53842854875626</c:v>
                </c:pt>
                <c:pt idx="3219">
                  <c:v>145.53842854876143</c:v>
                </c:pt>
                <c:pt idx="3220">
                  <c:v>145.53842854876655</c:v>
                </c:pt>
                <c:pt idx="3221">
                  <c:v>145.53842854877163</c:v>
                </c:pt>
                <c:pt idx="3222">
                  <c:v>145.53842854877669</c:v>
                </c:pt>
                <c:pt idx="3223">
                  <c:v>145.53842854878167</c:v>
                </c:pt>
                <c:pt idx="3224">
                  <c:v>145.53842854878664</c:v>
                </c:pt>
                <c:pt idx="3225">
                  <c:v>145.53842854879156</c:v>
                </c:pt>
                <c:pt idx="3226">
                  <c:v>145.53842854879645</c:v>
                </c:pt>
                <c:pt idx="3227">
                  <c:v>145.53842854880131</c:v>
                </c:pt>
                <c:pt idx="3228">
                  <c:v>145.53842854880608</c:v>
                </c:pt>
                <c:pt idx="3229">
                  <c:v>145.53842854881086</c:v>
                </c:pt>
                <c:pt idx="3230">
                  <c:v>145.53842854881557</c:v>
                </c:pt>
                <c:pt idx="3231">
                  <c:v>145.53842854882026</c:v>
                </c:pt>
                <c:pt idx="3232">
                  <c:v>145.53842854882492</c:v>
                </c:pt>
                <c:pt idx="3233">
                  <c:v>145.53842854882953</c:v>
                </c:pt>
                <c:pt idx="3234">
                  <c:v>145.5384285488341</c:v>
                </c:pt>
                <c:pt idx="3235">
                  <c:v>145.53842854883862</c:v>
                </c:pt>
                <c:pt idx="3236">
                  <c:v>145.53842854884314</c:v>
                </c:pt>
                <c:pt idx="3237">
                  <c:v>145.53842854884761</c:v>
                </c:pt>
                <c:pt idx="3238">
                  <c:v>145.53842854885204</c:v>
                </c:pt>
                <c:pt idx="3239">
                  <c:v>145.53842854885642</c:v>
                </c:pt>
                <c:pt idx="3240">
                  <c:v>145.53842854886079</c:v>
                </c:pt>
                <c:pt idx="3241">
                  <c:v>145.53842854886511</c:v>
                </c:pt>
                <c:pt idx="3242">
                  <c:v>145.53842854886938</c:v>
                </c:pt>
                <c:pt idx="3243">
                  <c:v>145.53842854887364</c:v>
                </c:pt>
                <c:pt idx="3244">
                  <c:v>145.53842854887785</c:v>
                </c:pt>
                <c:pt idx="3245">
                  <c:v>145.53842854888202</c:v>
                </c:pt>
                <c:pt idx="3246">
                  <c:v>145.5384285488862</c:v>
                </c:pt>
                <c:pt idx="3247">
                  <c:v>145.53842854889032</c:v>
                </c:pt>
                <c:pt idx="3248">
                  <c:v>145.53842854889439</c:v>
                </c:pt>
                <c:pt idx="3249">
                  <c:v>145.53842854889845</c:v>
                </c:pt>
                <c:pt idx="3250">
                  <c:v>145.53842854890246</c:v>
                </c:pt>
                <c:pt idx="3251">
                  <c:v>145.53842854890644</c:v>
                </c:pt>
                <c:pt idx="3252">
                  <c:v>145.53842854891039</c:v>
                </c:pt>
                <c:pt idx="3253">
                  <c:v>145.53842854891431</c:v>
                </c:pt>
                <c:pt idx="3254">
                  <c:v>145.5384285489182</c:v>
                </c:pt>
                <c:pt idx="3255">
                  <c:v>145.53842854892207</c:v>
                </c:pt>
                <c:pt idx="3256">
                  <c:v>145.53842854892588</c:v>
                </c:pt>
                <c:pt idx="3257">
                  <c:v>145.53842854892966</c:v>
                </c:pt>
                <c:pt idx="3258">
                  <c:v>145.53842854893344</c:v>
                </c:pt>
                <c:pt idx="3259">
                  <c:v>145.53842854893716</c:v>
                </c:pt>
                <c:pt idx="3260">
                  <c:v>145.53842854894086</c:v>
                </c:pt>
                <c:pt idx="3261">
                  <c:v>145.53842854894455</c:v>
                </c:pt>
                <c:pt idx="3262">
                  <c:v>145.53842854894819</c:v>
                </c:pt>
                <c:pt idx="3263">
                  <c:v>145.5384285489518</c:v>
                </c:pt>
                <c:pt idx="3264">
                  <c:v>145.53842854895541</c:v>
                </c:pt>
                <c:pt idx="3265">
                  <c:v>145.53842854895896</c:v>
                </c:pt>
                <c:pt idx="3266">
                  <c:v>145.53842854896249</c:v>
                </c:pt>
                <c:pt idx="3267">
                  <c:v>145.53842854896595</c:v>
                </c:pt>
                <c:pt idx="3268">
                  <c:v>145.53842854896945</c:v>
                </c:pt>
                <c:pt idx="3269">
                  <c:v>145.53842854897289</c:v>
                </c:pt>
                <c:pt idx="3270">
                  <c:v>145.5384285489763</c:v>
                </c:pt>
                <c:pt idx="3271">
                  <c:v>145.53842854897968</c:v>
                </c:pt>
                <c:pt idx="3272">
                  <c:v>145.53842854898303</c:v>
                </c:pt>
                <c:pt idx="3273">
                  <c:v>145.53842854898636</c:v>
                </c:pt>
                <c:pt idx="3274">
                  <c:v>145.53842854898969</c:v>
                </c:pt>
                <c:pt idx="3275">
                  <c:v>145.53842854899295</c:v>
                </c:pt>
                <c:pt idx="3276">
                  <c:v>145.53842854899622</c:v>
                </c:pt>
                <c:pt idx="3277">
                  <c:v>145.53842854899943</c:v>
                </c:pt>
                <c:pt idx="3278">
                  <c:v>145.53842854900262</c:v>
                </c:pt>
                <c:pt idx="3279">
                  <c:v>145.5384285490058</c:v>
                </c:pt>
                <c:pt idx="3280">
                  <c:v>145.53842854900896</c:v>
                </c:pt>
                <c:pt idx="3281">
                  <c:v>145.53842854901208</c:v>
                </c:pt>
                <c:pt idx="3282">
                  <c:v>145.53842854901515</c:v>
                </c:pt>
                <c:pt idx="3283">
                  <c:v>145.53842854901825</c:v>
                </c:pt>
                <c:pt idx="3284">
                  <c:v>145.53842854902129</c:v>
                </c:pt>
                <c:pt idx="3285">
                  <c:v>145.5384285490243</c:v>
                </c:pt>
                <c:pt idx="3286">
                  <c:v>145.53842854902732</c:v>
                </c:pt>
                <c:pt idx="3287">
                  <c:v>145.5384285490303</c:v>
                </c:pt>
                <c:pt idx="3288">
                  <c:v>145.53842854903323</c:v>
                </c:pt>
                <c:pt idx="3289">
                  <c:v>145.53842854903615</c:v>
                </c:pt>
                <c:pt idx="3290">
                  <c:v>145.53842854903905</c:v>
                </c:pt>
                <c:pt idx="3291">
                  <c:v>145.53842854904192</c:v>
                </c:pt>
                <c:pt idx="3292">
                  <c:v>145.5384285490448</c:v>
                </c:pt>
                <c:pt idx="3293">
                  <c:v>145.53842854904764</c:v>
                </c:pt>
                <c:pt idx="3294">
                  <c:v>145.53842854905042</c:v>
                </c:pt>
                <c:pt idx="3295">
                  <c:v>145.53842854905321</c:v>
                </c:pt>
                <c:pt idx="3296">
                  <c:v>145.53842854905596</c:v>
                </c:pt>
                <c:pt idx="3297">
                  <c:v>145.53842854905872</c:v>
                </c:pt>
                <c:pt idx="3298">
                  <c:v>145.53842854906145</c:v>
                </c:pt>
                <c:pt idx="3299">
                  <c:v>145.53842854906415</c:v>
                </c:pt>
                <c:pt idx="3300">
                  <c:v>145.53842854906682</c:v>
                </c:pt>
                <c:pt idx="3301">
                  <c:v>145.53842854906947</c:v>
                </c:pt>
                <c:pt idx="3302">
                  <c:v>145.53842854907211</c:v>
                </c:pt>
                <c:pt idx="3303">
                  <c:v>145.53842854907469</c:v>
                </c:pt>
                <c:pt idx="3304">
                  <c:v>145.53842854907731</c:v>
                </c:pt>
                <c:pt idx="3305">
                  <c:v>145.53842854907987</c:v>
                </c:pt>
                <c:pt idx="3306">
                  <c:v>145.53842854908243</c:v>
                </c:pt>
                <c:pt idx="3307">
                  <c:v>145.53842854908495</c:v>
                </c:pt>
                <c:pt idx="3308">
                  <c:v>145.53842854908746</c:v>
                </c:pt>
                <c:pt idx="3309">
                  <c:v>145.53842854908993</c:v>
                </c:pt>
                <c:pt idx="3310">
                  <c:v>145.5384285490924</c:v>
                </c:pt>
                <c:pt idx="3311">
                  <c:v>145.53842854909485</c:v>
                </c:pt>
                <c:pt idx="3312">
                  <c:v>145.53842854909729</c:v>
                </c:pt>
                <c:pt idx="3313">
                  <c:v>145.53842854909968</c:v>
                </c:pt>
                <c:pt idx="3314">
                  <c:v>145.53842854910206</c:v>
                </c:pt>
                <c:pt idx="3315">
                  <c:v>145.53842854910442</c:v>
                </c:pt>
                <c:pt idx="3316">
                  <c:v>145.53842854910678</c:v>
                </c:pt>
                <c:pt idx="3317">
                  <c:v>145.53842854910911</c:v>
                </c:pt>
                <c:pt idx="3318">
                  <c:v>145.53842854911144</c:v>
                </c:pt>
                <c:pt idx="3319">
                  <c:v>145.53842854911372</c:v>
                </c:pt>
                <c:pt idx="3320">
                  <c:v>145.53842854911599</c:v>
                </c:pt>
                <c:pt idx="3321">
                  <c:v>145.53842854911827</c:v>
                </c:pt>
                <c:pt idx="3322">
                  <c:v>145.53842854912051</c:v>
                </c:pt>
                <c:pt idx="3323">
                  <c:v>145.5384285491227</c:v>
                </c:pt>
                <c:pt idx="3324">
                  <c:v>145.53842854912492</c:v>
                </c:pt>
                <c:pt idx="3325">
                  <c:v>145.53842854912708</c:v>
                </c:pt>
                <c:pt idx="3326">
                  <c:v>145.53842854912926</c:v>
                </c:pt>
                <c:pt idx="3327">
                  <c:v>145.5384285491314</c:v>
                </c:pt>
                <c:pt idx="3328">
                  <c:v>145.53842854913353</c:v>
                </c:pt>
                <c:pt idx="3329">
                  <c:v>145.53842854913566</c:v>
                </c:pt>
                <c:pt idx="3330">
                  <c:v>145.53842854913776</c:v>
                </c:pt>
                <c:pt idx="3331">
                  <c:v>145.53842854913981</c:v>
                </c:pt>
                <c:pt idx="3332">
                  <c:v>145.53842854914188</c:v>
                </c:pt>
                <c:pt idx="3333">
                  <c:v>145.53842854914393</c:v>
                </c:pt>
                <c:pt idx="3334">
                  <c:v>145.53842854914598</c:v>
                </c:pt>
                <c:pt idx="3335">
                  <c:v>145.53842854914799</c:v>
                </c:pt>
                <c:pt idx="3336">
                  <c:v>145.53842854914996</c:v>
                </c:pt>
                <c:pt idx="3337">
                  <c:v>145.53842854915194</c:v>
                </c:pt>
                <c:pt idx="3338">
                  <c:v>145.53842854915393</c:v>
                </c:pt>
                <c:pt idx="3339">
                  <c:v>145.53842854915587</c:v>
                </c:pt>
                <c:pt idx="3340">
                  <c:v>145.5384285491578</c:v>
                </c:pt>
                <c:pt idx="3341">
                  <c:v>145.5384285491597</c:v>
                </c:pt>
                <c:pt idx="3342">
                  <c:v>145.53842854916161</c:v>
                </c:pt>
                <c:pt idx="3343">
                  <c:v>145.53842854916351</c:v>
                </c:pt>
                <c:pt idx="3344">
                  <c:v>145.53842854916539</c:v>
                </c:pt>
                <c:pt idx="3345">
                  <c:v>145.53842854916724</c:v>
                </c:pt>
                <c:pt idx="3346">
                  <c:v>145.53842854916905</c:v>
                </c:pt>
                <c:pt idx="3347">
                  <c:v>145.5384285491709</c:v>
                </c:pt>
                <c:pt idx="3348">
                  <c:v>145.53842854917272</c:v>
                </c:pt>
                <c:pt idx="3349">
                  <c:v>145.53842854917451</c:v>
                </c:pt>
                <c:pt idx="3350">
                  <c:v>145.5384285491763</c:v>
                </c:pt>
                <c:pt idx="3351">
                  <c:v>145.53842854917806</c:v>
                </c:pt>
                <c:pt idx="3352">
                  <c:v>145.53842854917983</c:v>
                </c:pt>
                <c:pt idx="3353">
                  <c:v>145.53842854918156</c:v>
                </c:pt>
                <c:pt idx="3354">
                  <c:v>145.53842854918327</c:v>
                </c:pt>
                <c:pt idx="3355">
                  <c:v>145.53842854918497</c:v>
                </c:pt>
                <c:pt idx="3356">
                  <c:v>145.53842854918668</c:v>
                </c:pt>
                <c:pt idx="3357">
                  <c:v>145.53842854918835</c:v>
                </c:pt>
                <c:pt idx="3358">
                  <c:v>145.53842854919003</c:v>
                </c:pt>
                <c:pt idx="3359">
                  <c:v>145.53842854919168</c:v>
                </c:pt>
                <c:pt idx="3360">
                  <c:v>145.53842854919333</c:v>
                </c:pt>
                <c:pt idx="3361">
                  <c:v>145.53842854919498</c:v>
                </c:pt>
                <c:pt idx="3362">
                  <c:v>145.5384285491966</c:v>
                </c:pt>
                <c:pt idx="3363">
                  <c:v>145.53842854919819</c:v>
                </c:pt>
                <c:pt idx="3364">
                  <c:v>145.53842854919978</c:v>
                </c:pt>
                <c:pt idx="3365">
                  <c:v>145.53842854920134</c:v>
                </c:pt>
                <c:pt idx="3366">
                  <c:v>145.53842854920291</c:v>
                </c:pt>
                <c:pt idx="3367">
                  <c:v>145.53842854920447</c:v>
                </c:pt>
                <c:pt idx="3368">
                  <c:v>145.538428549206</c:v>
                </c:pt>
                <c:pt idx="3369">
                  <c:v>145.53842854920754</c:v>
                </c:pt>
                <c:pt idx="3370">
                  <c:v>145.53842854920907</c:v>
                </c:pt>
                <c:pt idx="3371">
                  <c:v>145.53842854921055</c:v>
                </c:pt>
                <c:pt idx="3372">
                  <c:v>145.53842854921206</c:v>
                </c:pt>
                <c:pt idx="3373">
                  <c:v>145.53842854921351</c:v>
                </c:pt>
                <c:pt idx="3374">
                  <c:v>145.53842854921498</c:v>
                </c:pt>
                <c:pt idx="3375">
                  <c:v>145.53842854921643</c:v>
                </c:pt>
                <c:pt idx="3376">
                  <c:v>145.53842854921788</c:v>
                </c:pt>
                <c:pt idx="3377">
                  <c:v>145.53842854921933</c:v>
                </c:pt>
                <c:pt idx="3378">
                  <c:v>145.53842854922075</c:v>
                </c:pt>
                <c:pt idx="3379">
                  <c:v>145.53842854922215</c:v>
                </c:pt>
                <c:pt idx="3380">
                  <c:v>145.53842854922354</c:v>
                </c:pt>
                <c:pt idx="3381">
                  <c:v>145.53842854922493</c:v>
                </c:pt>
                <c:pt idx="3382">
                  <c:v>145.5384285492263</c:v>
                </c:pt>
                <c:pt idx="3383">
                  <c:v>145.53842854922766</c:v>
                </c:pt>
                <c:pt idx="3384">
                  <c:v>145.53842854922902</c:v>
                </c:pt>
                <c:pt idx="3385">
                  <c:v>145.53842854923036</c:v>
                </c:pt>
                <c:pt idx="3386">
                  <c:v>145.53842854923167</c:v>
                </c:pt>
                <c:pt idx="3387">
                  <c:v>145.538428549233</c:v>
                </c:pt>
                <c:pt idx="3388">
                  <c:v>145.53842854923431</c:v>
                </c:pt>
                <c:pt idx="3389">
                  <c:v>145.53842854923562</c:v>
                </c:pt>
                <c:pt idx="3390">
                  <c:v>145.5384285492369</c:v>
                </c:pt>
                <c:pt idx="3391">
                  <c:v>145.53842854923818</c:v>
                </c:pt>
                <c:pt idx="3392">
                  <c:v>145.53842854923943</c:v>
                </c:pt>
                <c:pt idx="3393">
                  <c:v>145.53842854924071</c:v>
                </c:pt>
                <c:pt idx="3394">
                  <c:v>145.53842854924193</c:v>
                </c:pt>
                <c:pt idx="3395">
                  <c:v>145.53842854924318</c:v>
                </c:pt>
                <c:pt idx="3396">
                  <c:v>145.5384285492444</c:v>
                </c:pt>
                <c:pt idx="3397">
                  <c:v>145.53842854924562</c:v>
                </c:pt>
                <c:pt idx="3398">
                  <c:v>145.53842854924682</c:v>
                </c:pt>
                <c:pt idx="3399">
                  <c:v>145.53842854924804</c:v>
                </c:pt>
                <c:pt idx="3400">
                  <c:v>145.5384285492492</c:v>
                </c:pt>
                <c:pt idx="3401">
                  <c:v>145.5384285492504</c:v>
                </c:pt>
                <c:pt idx="3402">
                  <c:v>145.53842854925156</c:v>
                </c:pt>
                <c:pt idx="3403">
                  <c:v>145.53842854925273</c:v>
                </c:pt>
                <c:pt idx="3404">
                  <c:v>145.53842854925387</c:v>
                </c:pt>
                <c:pt idx="3405">
                  <c:v>145.538428549255</c:v>
                </c:pt>
                <c:pt idx="3406">
                  <c:v>145.53842854925614</c:v>
                </c:pt>
                <c:pt idx="3407">
                  <c:v>145.53842854925725</c:v>
                </c:pt>
                <c:pt idx="3408">
                  <c:v>145.53842854925838</c:v>
                </c:pt>
                <c:pt idx="3409">
                  <c:v>145.53842854925946</c:v>
                </c:pt>
                <c:pt idx="3410">
                  <c:v>145.53842854926057</c:v>
                </c:pt>
                <c:pt idx="3411">
                  <c:v>145.53842854926165</c:v>
                </c:pt>
                <c:pt idx="3412">
                  <c:v>145.53842854926273</c:v>
                </c:pt>
                <c:pt idx="3413">
                  <c:v>145.53842854926381</c:v>
                </c:pt>
                <c:pt idx="3414">
                  <c:v>145.53842854926486</c:v>
                </c:pt>
                <c:pt idx="3415">
                  <c:v>145.53842854926592</c:v>
                </c:pt>
                <c:pt idx="3416">
                  <c:v>145.53842854926697</c:v>
                </c:pt>
                <c:pt idx="3417">
                  <c:v>145.53842854926799</c:v>
                </c:pt>
                <c:pt idx="3418">
                  <c:v>145.53842854926901</c:v>
                </c:pt>
                <c:pt idx="3419">
                  <c:v>145.53842854927004</c:v>
                </c:pt>
                <c:pt idx="3420">
                  <c:v>145.53842854927103</c:v>
                </c:pt>
                <c:pt idx="3421">
                  <c:v>145.53842854927203</c:v>
                </c:pt>
                <c:pt idx="3422">
                  <c:v>145.53842854927302</c:v>
                </c:pt>
                <c:pt idx="3423">
                  <c:v>145.53842854927402</c:v>
                </c:pt>
                <c:pt idx="3424">
                  <c:v>145.53842854927498</c:v>
                </c:pt>
                <c:pt idx="3425">
                  <c:v>145.53842854927595</c:v>
                </c:pt>
                <c:pt idx="3426">
                  <c:v>145.53842854927692</c:v>
                </c:pt>
                <c:pt idx="3427">
                  <c:v>145.53842854927788</c:v>
                </c:pt>
                <c:pt idx="3428">
                  <c:v>145.53842854927882</c:v>
                </c:pt>
                <c:pt idx="3429">
                  <c:v>145.53842854927976</c:v>
                </c:pt>
                <c:pt idx="3430">
                  <c:v>145.5384285492807</c:v>
                </c:pt>
                <c:pt idx="3431">
                  <c:v>145.5384285492816</c:v>
                </c:pt>
                <c:pt idx="3432">
                  <c:v>145.53842854928251</c:v>
                </c:pt>
                <c:pt idx="3433">
                  <c:v>145.53842854928342</c:v>
                </c:pt>
                <c:pt idx="3434">
                  <c:v>145.53842854928433</c:v>
                </c:pt>
                <c:pt idx="3435">
                  <c:v>145.53842854928521</c:v>
                </c:pt>
                <c:pt idx="3436">
                  <c:v>145.5384285492861</c:v>
                </c:pt>
                <c:pt idx="3437">
                  <c:v>145.53842854928698</c:v>
                </c:pt>
                <c:pt idx="3438">
                  <c:v>145.53842854928786</c:v>
                </c:pt>
                <c:pt idx="3439">
                  <c:v>145.53842854928871</c:v>
                </c:pt>
                <c:pt idx="3440">
                  <c:v>145.53842854928956</c:v>
                </c:pt>
                <c:pt idx="3441">
                  <c:v>145.53842854929044</c:v>
                </c:pt>
                <c:pt idx="3442">
                  <c:v>145.53842854929127</c:v>
                </c:pt>
                <c:pt idx="3443">
                  <c:v>145.53842854929212</c:v>
                </c:pt>
                <c:pt idx="3444">
                  <c:v>145.53842854929295</c:v>
                </c:pt>
                <c:pt idx="3445">
                  <c:v>145.53842854929377</c:v>
                </c:pt>
                <c:pt idx="3446">
                  <c:v>145.53842854929459</c:v>
                </c:pt>
                <c:pt idx="3447">
                  <c:v>145.53842854929539</c:v>
                </c:pt>
                <c:pt idx="3448">
                  <c:v>145.53842854929621</c:v>
                </c:pt>
                <c:pt idx="3449">
                  <c:v>145.53842854929698</c:v>
                </c:pt>
                <c:pt idx="3450">
                  <c:v>145.53842854929778</c:v>
                </c:pt>
                <c:pt idx="3451">
                  <c:v>145.53842854929857</c:v>
                </c:pt>
                <c:pt idx="3452">
                  <c:v>145.53842854929934</c:v>
                </c:pt>
                <c:pt idx="3453">
                  <c:v>145.53842854930011</c:v>
                </c:pt>
                <c:pt idx="3454">
                  <c:v>145.53842854930087</c:v>
                </c:pt>
                <c:pt idx="3455">
                  <c:v>145.53842854930164</c:v>
                </c:pt>
                <c:pt idx="3456">
                  <c:v>145.53842854930238</c:v>
                </c:pt>
                <c:pt idx="3457">
                  <c:v>145.53842854930315</c:v>
                </c:pt>
                <c:pt idx="3458">
                  <c:v>145.53842854930389</c:v>
                </c:pt>
                <c:pt idx="3459">
                  <c:v>145.53842854930463</c:v>
                </c:pt>
                <c:pt idx="3460">
                  <c:v>145.53842854930534</c:v>
                </c:pt>
                <c:pt idx="3461">
                  <c:v>145.53842854930608</c:v>
                </c:pt>
                <c:pt idx="3462">
                  <c:v>145.53842854930679</c:v>
                </c:pt>
                <c:pt idx="3463">
                  <c:v>145.5384285493075</c:v>
                </c:pt>
                <c:pt idx="3464">
                  <c:v>145.53842854930821</c:v>
                </c:pt>
                <c:pt idx="3465">
                  <c:v>145.53842854930889</c:v>
                </c:pt>
                <c:pt idx="3466">
                  <c:v>145.5384285493096</c:v>
                </c:pt>
                <c:pt idx="3467">
                  <c:v>145.53842854931028</c:v>
                </c:pt>
                <c:pt idx="3468">
                  <c:v>145.53842854931096</c:v>
                </c:pt>
                <c:pt idx="3469">
                  <c:v>145.53842854931165</c:v>
                </c:pt>
                <c:pt idx="3470">
                  <c:v>145.5384285493123</c:v>
                </c:pt>
                <c:pt idx="3471">
                  <c:v>145.53842854931298</c:v>
                </c:pt>
                <c:pt idx="3472">
                  <c:v>145.53842854931364</c:v>
                </c:pt>
                <c:pt idx="3473">
                  <c:v>145.53842854931429</c:v>
                </c:pt>
                <c:pt idx="3474">
                  <c:v>145.53842854931494</c:v>
                </c:pt>
                <c:pt idx="3475">
                  <c:v>145.5384285493156</c:v>
                </c:pt>
                <c:pt idx="3476">
                  <c:v>145.53842854931622</c:v>
                </c:pt>
                <c:pt idx="3477">
                  <c:v>145.53842854931688</c:v>
                </c:pt>
                <c:pt idx="3478">
                  <c:v>145.5384285493175</c:v>
                </c:pt>
                <c:pt idx="3479">
                  <c:v>145.53842854931813</c:v>
                </c:pt>
                <c:pt idx="3480">
                  <c:v>145.53842854931875</c:v>
                </c:pt>
                <c:pt idx="3481">
                  <c:v>145.53842854931935</c:v>
                </c:pt>
                <c:pt idx="3482">
                  <c:v>145.53842854931997</c:v>
                </c:pt>
                <c:pt idx="3483">
                  <c:v>145.53842854932057</c:v>
                </c:pt>
                <c:pt idx="3484">
                  <c:v>145.53842854932117</c:v>
                </c:pt>
                <c:pt idx="3485">
                  <c:v>145.53842854932176</c:v>
                </c:pt>
                <c:pt idx="3486">
                  <c:v>145.53842854932236</c:v>
                </c:pt>
                <c:pt idx="3487">
                  <c:v>145.53842854932293</c:v>
                </c:pt>
                <c:pt idx="3488">
                  <c:v>145.53842854932353</c:v>
                </c:pt>
                <c:pt idx="3489">
                  <c:v>145.5384285493241</c:v>
                </c:pt>
                <c:pt idx="3490">
                  <c:v>145.53842854932466</c:v>
                </c:pt>
                <c:pt idx="3491">
                  <c:v>145.53842854932523</c:v>
                </c:pt>
                <c:pt idx="3492">
                  <c:v>145.5384285493258</c:v>
                </c:pt>
                <c:pt idx="3493">
                  <c:v>145.53842854932634</c:v>
                </c:pt>
                <c:pt idx="3494">
                  <c:v>145.53842854932691</c:v>
                </c:pt>
                <c:pt idx="3495">
                  <c:v>145.53842854932748</c:v>
                </c:pt>
                <c:pt idx="3496">
                  <c:v>145.53842854932799</c:v>
                </c:pt>
                <c:pt idx="3497">
                  <c:v>145.53842854932856</c:v>
                </c:pt>
                <c:pt idx="3498">
                  <c:v>145.53842854932907</c:v>
                </c:pt>
                <c:pt idx="3499">
                  <c:v>145.53842854932961</c:v>
                </c:pt>
                <c:pt idx="3500">
                  <c:v>145.53842854933012</c:v>
                </c:pt>
                <c:pt idx="3501">
                  <c:v>145.53842854933066</c:v>
                </c:pt>
                <c:pt idx="3502">
                  <c:v>145.53842854933117</c:v>
                </c:pt>
                <c:pt idx="3503">
                  <c:v>145.53842854933168</c:v>
                </c:pt>
                <c:pt idx="3504">
                  <c:v>145.5384285493322</c:v>
                </c:pt>
                <c:pt idx="3505">
                  <c:v>145.53842854933271</c:v>
                </c:pt>
                <c:pt idx="3506">
                  <c:v>145.53842854933319</c:v>
                </c:pt>
                <c:pt idx="3507">
                  <c:v>145.5384285493337</c:v>
                </c:pt>
                <c:pt idx="3508">
                  <c:v>145.53842854933421</c:v>
                </c:pt>
                <c:pt idx="3509">
                  <c:v>145.5384285493347</c:v>
                </c:pt>
                <c:pt idx="3510">
                  <c:v>145.53842854933518</c:v>
                </c:pt>
                <c:pt idx="3511">
                  <c:v>145.53842854933566</c:v>
                </c:pt>
                <c:pt idx="3512">
                  <c:v>145.53842854933612</c:v>
                </c:pt>
                <c:pt idx="3513">
                  <c:v>145.5384285493366</c:v>
                </c:pt>
                <c:pt idx="3514">
                  <c:v>145.53842854933708</c:v>
                </c:pt>
                <c:pt idx="3515">
                  <c:v>145.53842854933754</c:v>
                </c:pt>
                <c:pt idx="3516">
                  <c:v>145.53842854933799</c:v>
                </c:pt>
                <c:pt idx="3517">
                  <c:v>145.53842854933848</c:v>
                </c:pt>
                <c:pt idx="3518">
                  <c:v>145.53842854933893</c:v>
                </c:pt>
                <c:pt idx="3519">
                  <c:v>145.53842854933939</c:v>
                </c:pt>
                <c:pt idx="3520">
                  <c:v>145.53842854933981</c:v>
                </c:pt>
                <c:pt idx="3521">
                  <c:v>145.53842854934027</c:v>
                </c:pt>
                <c:pt idx="3522">
                  <c:v>145.53842854934069</c:v>
                </c:pt>
                <c:pt idx="3523">
                  <c:v>145.53842854934115</c:v>
                </c:pt>
                <c:pt idx="3524">
                  <c:v>145.53842854934157</c:v>
                </c:pt>
                <c:pt idx="3525">
                  <c:v>145.538428549342</c:v>
                </c:pt>
                <c:pt idx="3526">
                  <c:v>145.53842854934243</c:v>
                </c:pt>
                <c:pt idx="3527">
                  <c:v>145.53842854934285</c:v>
                </c:pt>
                <c:pt idx="3528">
                  <c:v>145.53842854934328</c:v>
                </c:pt>
                <c:pt idx="3529">
                  <c:v>145.53842854934368</c:v>
                </c:pt>
                <c:pt idx="3530">
                  <c:v>145.5384285493441</c:v>
                </c:pt>
                <c:pt idx="3531">
                  <c:v>145.5384285493445</c:v>
                </c:pt>
                <c:pt idx="3532">
                  <c:v>145.53842854934493</c:v>
                </c:pt>
                <c:pt idx="3533">
                  <c:v>145.53842854934533</c:v>
                </c:pt>
                <c:pt idx="3534">
                  <c:v>145.5384285493457</c:v>
                </c:pt>
                <c:pt idx="3535">
                  <c:v>145.53842854934612</c:v>
                </c:pt>
                <c:pt idx="3536">
                  <c:v>145.53842854934649</c:v>
                </c:pt>
                <c:pt idx="3537">
                  <c:v>145.53842854934689</c:v>
                </c:pt>
                <c:pt idx="3538">
                  <c:v>145.53842854934729</c:v>
                </c:pt>
                <c:pt idx="3539">
                  <c:v>145.53842854934766</c:v>
                </c:pt>
                <c:pt idx="3540">
                  <c:v>145.53842854934805</c:v>
                </c:pt>
                <c:pt idx="3541">
                  <c:v>145.53842854934842</c:v>
                </c:pt>
                <c:pt idx="3542">
                  <c:v>145.53842854934879</c:v>
                </c:pt>
                <c:pt idx="3543">
                  <c:v>145.53842854934916</c:v>
                </c:pt>
                <c:pt idx="3544">
                  <c:v>145.53842854934953</c:v>
                </c:pt>
                <c:pt idx="3545">
                  <c:v>145.5384285493499</c:v>
                </c:pt>
                <c:pt idx="3546">
                  <c:v>145.53842854935027</c:v>
                </c:pt>
                <c:pt idx="3547">
                  <c:v>145.53842854935061</c:v>
                </c:pt>
                <c:pt idx="3548">
                  <c:v>145.53842854935098</c:v>
                </c:pt>
                <c:pt idx="3549">
                  <c:v>145.53842854935132</c:v>
                </c:pt>
                <c:pt idx="3550">
                  <c:v>145.53842854935169</c:v>
                </c:pt>
                <c:pt idx="3551">
                  <c:v>145.53842854935203</c:v>
                </c:pt>
                <c:pt idx="3552">
                  <c:v>145.53842854935237</c:v>
                </c:pt>
                <c:pt idx="3553">
                  <c:v>145.53842854935272</c:v>
                </c:pt>
                <c:pt idx="3554">
                  <c:v>145.53842854935306</c:v>
                </c:pt>
                <c:pt idx="3555">
                  <c:v>145.5384285493534</c:v>
                </c:pt>
                <c:pt idx="3556">
                  <c:v>145.53842854935371</c:v>
                </c:pt>
                <c:pt idx="3557">
                  <c:v>145.53842854935405</c:v>
                </c:pt>
                <c:pt idx="3558">
                  <c:v>145.53842854935439</c:v>
                </c:pt>
                <c:pt idx="3559">
                  <c:v>145.53842854935471</c:v>
                </c:pt>
                <c:pt idx="3560">
                  <c:v>145.53842854935502</c:v>
                </c:pt>
                <c:pt idx="3561">
                  <c:v>145.53842854935536</c:v>
                </c:pt>
                <c:pt idx="3562">
                  <c:v>145.53842854935567</c:v>
                </c:pt>
                <c:pt idx="3563">
                  <c:v>145.53842854935598</c:v>
                </c:pt>
                <c:pt idx="3564">
                  <c:v>145.5384285493563</c:v>
                </c:pt>
                <c:pt idx="3565">
                  <c:v>145.53842854935661</c:v>
                </c:pt>
                <c:pt idx="3566">
                  <c:v>145.53842854935692</c:v>
                </c:pt>
                <c:pt idx="3567">
                  <c:v>145.53842854935723</c:v>
                </c:pt>
                <c:pt idx="3568">
                  <c:v>145.53842854935755</c:v>
                </c:pt>
                <c:pt idx="3569">
                  <c:v>145.53842854935783</c:v>
                </c:pt>
                <c:pt idx="3570">
                  <c:v>145.53842854935814</c:v>
                </c:pt>
                <c:pt idx="3571">
                  <c:v>145.53842854935843</c:v>
                </c:pt>
                <c:pt idx="3572">
                  <c:v>145.53842854935871</c:v>
                </c:pt>
                <c:pt idx="3573">
                  <c:v>145.538428549359</c:v>
                </c:pt>
                <c:pt idx="3574">
                  <c:v>145.53842854935931</c:v>
                </c:pt>
                <c:pt idx="3575">
                  <c:v>145.53842854935959</c:v>
                </c:pt>
                <c:pt idx="3576">
                  <c:v>145.53842854935985</c:v>
                </c:pt>
                <c:pt idx="3577">
                  <c:v>145.53842854936016</c:v>
                </c:pt>
                <c:pt idx="3578">
                  <c:v>145.53842854936042</c:v>
                </c:pt>
                <c:pt idx="3579">
                  <c:v>145.5384285493607</c:v>
                </c:pt>
                <c:pt idx="3580">
                  <c:v>145.53842854936099</c:v>
                </c:pt>
                <c:pt idx="3581">
                  <c:v>145.53842854936124</c:v>
                </c:pt>
                <c:pt idx="3582">
                  <c:v>145.53842854936153</c:v>
                </c:pt>
                <c:pt idx="3583">
                  <c:v>145.53842854936181</c:v>
                </c:pt>
                <c:pt idx="3584">
                  <c:v>145.53842854936207</c:v>
                </c:pt>
                <c:pt idx="3585">
                  <c:v>145.53842854936232</c:v>
                </c:pt>
                <c:pt idx="3586">
                  <c:v>145.53842854936261</c:v>
                </c:pt>
                <c:pt idx="3587">
                  <c:v>145.53842854936286</c:v>
                </c:pt>
                <c:pt idx="3588">
                  <c:v>145.53842854936312</c:v>
                </c:pt>
                <c:pt idx="3589">
                  <c:v>145.53842854936335</c:v>
                </c:pt>
                <c:pt idx="3590">
                  <c:v>145.5384285493636</c:v>
                </c:pt>
                <c:pt idx="3591">
                  <c:v>145.53842854936386</c:v>
                </c:pt>
                <c:pt idx="3592">
                  <c:v>145.53842854936411</c:v>
                </c:pt>
                <c:pt idx="3593">
                  <c:v>145.53842854936434</c:v>
                </c:pt>
                <c:pt idx="3594">
                  <c:v>145.53842854936462</c:v>
                </c:pt>
                <c:pt idx="3595">
                  <c:v>145.53842854936485</c:v>
                </c:pt>
                <c:pt idx="3596">
                  <c:v>145.53842854936511</c:v>
                </c:pt>
                <c:pt idx="3597">
                  <c:v>145.53842854936534</c:v>
                </c:pt>
                <c:pt idx="3598">
                  <c:v>145.53842854936556</c:v>
                </c:pt>
                <c:pt idx="3599">
                  <c:v>145.53842854936582</c:v>
                </c:pt>
                <c:pt idx="3600">
                  <c:v>145.53842854936605</c:v>
                </c:pt>
                <c:pt idx="3601">
                  <c:v>145.53842854936627</c:v>
                </c:pt>
                <c:pt idx="3602">
                  <c:v>145.5384285493665</c:v>
                </c:pt>
                <c:pt idx="3603">
                  <c:v>145.53842854936673</c:v>
                </c:pt>
                <c:pt idx="3604">
                  <c:v>145.53842854936696</c:v>
                </c:pt>
                <c:pt idx="3605">
                  <c:v>145.53842854936718</c:v>
                </c:pt>
                <c:pt idx="3606">
                  <c:v>145.53842854936738</c:v>
                </c:pt>
                <c:pt idx="3607">
                  <c:v>145.53842854936761</c:v>
                </c:pt>
                <c:pt idx="3608">
                  <c:v>145.53842854936784</c:v>
                </c:pt>
                <c:pt idx="3609">
                  <c:v>145.53842854936806</c:v>
                </c:pt>
                <c:pt idx="3610">
                  <c:v>145.53842854936826</c:v>
                </c:pt>
                <c:pt idx="3611">
                  <c:v>145.53842854936849</c:v>
                </c:pt>
                <c:pt idx="3612">
                  <c:v>145.53842854936869</c:v>
                </c:pt>
                <c:pt idx="3613">
                  <c:v>145.53842854936892</c:v>
                </c:pt>
                <c:pt idx="3614">
                  <c:v>145.53842854936912</c:v>
                </c:pt>
                <c:pt idx="3615">
                  <c:v>145.53842854936931</c:v>
                </c:pt>
                <c:pt idx="3616">
                  <c:v>145.53842854936951</c:v>
                </c:pt>
                <c:pt idx="3617">
                  <c:v>145.53842854936974</c:v>
                </c:pt>
                <c:pt idx="3618">
                  <c:v>145.53842854936994</c:v>
                </c:pt>
                <c:pt idx="3619">
                  <c:v>145.53842854937014</c:v>
                </c:pt>
                <c:pt idx="3620">
                  <c:v>145.53842854937034</c:v>
                </c:pt>
                <c:pt idx="3621">
                  <c:v>145.53842854937054</c:v>
                </c:pt>
                <c:pt idx="3622">
                  <c:v>145.53842854937071</c:v>
                </c:pt>
                <c:pt idx="3623">
                  <c:v>145.53842854937091</c:v>
                </c:pt>
                <c:pt idx="3624">
                  <c:v>145.5384285493711</c:v>
                </c:pt>
                <c:pt idx="3625">
                  <c:v>145.5384285493713</c:v>
                </c:pt>
                <c:pt idx="3626">
                  <c:v>145.5384285493715</c:v>
                </c:pt>
                <c:pt idx="3627">
                  <c:v>145.53842854937167</c:v>
                </c:pt>
                <c:pt idx="3628">
                  <c:v>145.53842854937187</c:v>
                </c:pt>
                <c:pt idx="3629">
                  <c:v>145.53842854937204</c:v>
                </c:pt>
                <c:pt idx="3630">
                  <c:v>145.53842854937221</c:v>
                </c:pt>
                <c:pt idx="3631">
                  <c:v>145.53842854937241</c:v>
                </c:pt>
                <c:pt idx="3632">
                  <c:v>145.53842854937258</c:v>
                </c:pt>
                <c:pt idx="3633">
                  <c:v>145.53842854937278</c:v>
                </c:pt>
                <c:pt idx="3634">
                  <c:v>145.53842854937295</c:v>
                </c:pt>
                <c:pt idx="3635">
                  <c:v>145.53842854937312</c:v>
                </c:pt>
                <c:pt idx="3636">
                  <c:v>145.53842854937329</c:v>
                </c:pt>
                <c:pt idx="3637">
                  <c:v>145.53842854937346</c:v>
                </c:pt>
                <c:pt idx="3638">
                  <c:v>145.53842854937363</c:v>
                </c:pt>
                <c:pt idx="3639">
                  <c:v>145.5384285493738</c:v>
                </c:pt>
                <c:pt idx="3640">
                  <c:v>145.53842854937398</c:v>
                </c:pt>
                <c:pt idx="3641">
                  <c:v>145.53842854937415</c:v>
                </c:pt>
                <c:pt idx="3642">
                  <c:v>145.53842854937432</c:v>
                </c:pt>
                <c:pt idx="3643">
                  <c:v>145.53842854937449</c:v>
                </c:pt>
                <c:pt idx="3644">
                  <c:v>145.53842854937466</c:v>
                </c:pt>
                <c:pt idx="3645">
                  <c:v>145.5384285493748</c:v>
                </c:pt>
                <c:pt idx="3646">
                  <c:v>145.53842854937497</c:v>
                </c:pt>
                <c:pt idx="3647">
                  <c:v>145.53842854937514</c:v>
                </c:pt>
                <c:pt idx="3648">
                  <c:v>145.53842854937528</c:v>
                </c:pt>
                <c:pt idx="3649">
                  <c:v>145.53842854937542</c:v>
                </c:pt>
                <c:pt idx="3650">
                  <c:v>145.5384285493756</c:v>
                </c:pt>
                <c:pt idx="3651">
                  <c:v>145.53842854937574</c:v>
                </c:pt>
                <c:pt idx="3652">
                  <c:v>145.53842854937591</c:v>
                </c:pt>
                <c:pt idx="3653">
                  <c:v>145.53842854937605</c:v>
                </c:pt>
                <c:pt idx="3654">
                  <c:v>145.53842854937622</c:v>
                </c:pt>
                <c:pt idx="3655">
                  <c:v>145.53842854937636</c:v>
                </c:pt>
                <c:pt idx="3656">
                  <c:v>145.5384285493765</c:v>
                </c:pt>
                <c:pt idx="3657">
                  <c:v>145.53842854937665</c:v>
                </c:pt>
                <c:pt idx="3658">
                  <c:v>145.53842854937679</c:v>
                </c:pt>
                <c:pt idx="3659">
                  <c:v>145.53842854937693</c:v>
                </c:pt>
                <c:pt idx="3660">
                  <c:v>145.53842854937707</c:v>
                </c:pt>
                <c:pt idx="3661">
                  <c:v>145.53842854937724</c:v>
                </c:pt>
                <c:pt idx="3662">
                  <c:v>145.53842854937736</c:v>
                </c:pt>
                <c:pt idx="3663">
                  <c:v>145.5384285493775</c:v>
                </c:pt>
                <c:pt idx="3664">
                  <c:v>145.53842854937764</c:v>
                </c:pt>
                <c:pt idx="3665">
                  <c:v>145.53842854937778</c:v>
                </c:pt>
                <c:pt idx="3666">
                  <c:v>145.53842854937793</c:v>
                </c:pt>
                <c:pt idx="3667">
                  <c:v>145.53842854937807</c:v>
                </c:pt>
                <c:pt idx="3668">
                  <c:v>145.53842854937818</c:v>
                </c:pt>
                <c:pt idx="3669">
                  <c:v>145.53842854937832</c:v>
                </c:pt>
                <c:pt idx="3670">
                  <c:v>145.53842854937847</c:v>
                </c:pt>
                <c:pt idx="3671">
                  <c:v>145.53842854937858</c:v>
                </c:pt>
                <c:pt idx="3672">
                  <c:v>145.53842854937872</c:v>
                </c:pt>
                <c:pt idx="3673">
                  <c:v>145.53842854937884</c:v>
                </c:pt>
                <c:pt idx="3674">
                  <c:v>145.53842854937898</c:v>
                </c:pt>
                <c:pt idx="3675">
                  <c:v>145.53842854937912</c:v>
                </c:pt>
                <c:pt idx="3676">
                  <c:v>145.53842854937923</c:v>
                </c:pt>
                <c:pt idx="3677">
                  <c:v>145.53842854937935</c:v>
                </c:pt>
                <c:pt idx="3678">
                  <c:v>145.53842854937949</c:v>
                </c:pt>
                <c:pt idx="3679">
                  <c:v>145.5384285493796</c:v>
                </c:pt>
                <c:pt idx="3680">
                  <c:v>145.53842854937972</c:v>
                </c:pt>
                <c:pt idx="3681">
                  <c:v>145.53842854937986</c:v>
                </c:pt>
                <c:pt idx="3682">
                  <c:v>145.53842854937997</c:v>
                </c:pt>
                <c:pt idx="3683">
                  <c:v>145.53842854938009</c:v>
                </c:pt>
                <c:pt idx="3684">
                  <c:v>145.5384285493802</c:v>
                </c:pt>
                <c:pt idx="3685">
                  <c:v>145.53842854938031</c:v>
                </c:pt>
                <c:pt idx="3686">
                  <c:v>145.53842854938043</c:v>
                </c:pt>
                <c:pt idx="3687">
                  <c:v>145.53842854938054</c:v>
                </c:pt>
                <c:pt idx="3688">
                  <c:v>145.53842854938065</c:v>
                </c:pt>
                <c:pt idx="3689">
                  <c:v>145.53842854938077</c:v>
                </c:pt>
                <c:pt idx="3690">
                  <c:v>145.53842854938088</c:v>
                </c:pt>
                <c:pt idx="3691">
                  <c:v>145.538428549381</c:v>
                </c:pt>
                <c:pt idx="3692">
                  <c:v>145.53842854938111</c:v>
                </c:pt>
                <c:pt idx="3693">
                  <c:v>145.53842854938122</c:v>
                </c:pt>
                <c:pt idx="3694">
                  <c:v>145.53842854938134</c:v>
                </c:pt>
                <c:pt idx="3695">
                  <c:v>145.53842854938142</c:v>
                </c:pt>
                <c:pt idx="3696">
                  <c:v>145.53842854938154</c:v>
                </c:pt>
                <c:pt idx="3697">
                  <c:v>145.53842854938165</c:v>
                </c:pt>
                <c:pt idx="3698">
                  <c:v>145.53842854938176</c:v>
                </c:pt>
                <c:pt idx="3699">
                  <c:v>145.53842854938185</c:v>
                </c:pt>
                <c:pt idx="3700">
                  <c:v>145.53842854938196</c:v>
                </c:pt>
                <c:pt idx="3701">
                  <c:v>145.53842854938208</c:v>
                </c:pt>
                <c:pt idx="3702">
                  <c:v>145.53842854938219</c:v>
                </c:pt>
                <c:pt idx="3703">
                  <c:v>145.53842854938227</c:v>
                </c:pt>
                <c:pt idx="3704">
                  <c:v>145.53842854938236</c:v>
                </c:pt>
                <c:pt idx="3705">
                  <c:v>145.53842854938247</c:v>
                </c:pt>
                <c:pt idx="3706">
                  <c:v>145.53842854938256</c:v>
                </c:pt>
                <c:pt idx="3707">
                  <c:v>145.53842854938267</c:v>
                </c:pt>
                <c:pt idx="3708">
                  <c:v>145.53842854938276</c:v>
                </c:pt>
                <c:pt idx="3709">
                  <c:v>145.53842854938284</c:v>
                </c:pt>
                <c:pt idx="3710">
                  <c:v>145.53842854938296</c:v>
                </c:pt>
                <c:pt idx="3711">
                  <c:v>145.53842854938304</c:v>
                </c:pt>
                <c:pt idx="3712">
                  <c:v>145.53842854938316</c:v>
                </c:pt>
                <c:pt idx="3713">
                  <c:v>145.53842854938324</c:v>
                </c:pt>
                <c:pt idx="3714">
                  <c:v>145.53842854938333</c:v>
                </c:pt>
                <c:pt idx="3715">
                  <c:v>145.53842854938341</c:v>
                </c:pt>
                <c:pt idx="3716">
                  <c:v>145.53842854938353</c:v>
                </c:pt>
                <c:pt idx="3717">
                  <c:v>145.53842854938361</c:v>
                </c:pt>
                <c:pt idx="3718">
                  <c:v>145.5384285493837</c:v>
                </c:pt>
                <c:pt idx="3719">
                  <c:v>145.53842854938378</c:v>
                </c:pt>
                <c:pt idx="3720">
                  <c:v>145.53842854938387</c:v>
                </c:pt>
                <c:pt idx="3721">
                  <c:v>145.53842854938395</c:v>
                </c:pt>
                <c:pt idx="3722">
                  <c:v>145.53842854938404</c:v>
                </c:pt>
                <c:pt idx="3723">
                  <c:v>145.53842854938412</c:v>
                </c:pt>
                <c:pt idx="3724">
                  <c:v>145.53842854938421</c:v>
                </c:pt>
                <c:pt idx="3725">
                  <c:v>145.53842854938429</c:v>
                </c:pt>
                <c:pt idx="3726">
                  <c:v>145.53842854938438</c:v>
                </c:pt>
                <c:pt idx="3727">
                  <c:v>145.53842854938446</c:v>
                </c:pt>
                <c:pt idx="3728">
                  <c:v>145.53842854938455</c:v>
                </c:pt>
                <c:pt idx="3729">
                  <c:v>145.53842854938463</c:v>
                </c:pt>
                <c:pt idx="3730">
                  <c:v>145.53842854938472</c:v>
                </c:pt>
                <c:pt idx="3731">
                  <c:v>145.5384285493848</c:v>
                </c:pt>
                <c:pt idx="3732">
                  <c:v>145.53842854938486</c:v>
                </c:pt>
                <c:pt idx="3733">
                  <c:v>145.53842854938495</c:v>
                </c:pt>
                <c:pt idx="3734">
                  <c:v>145.53842854938503</c:v>
                </c:pt>
                <c:pt idx="3735">
                  <c:v>145.53842854938509</c:v>
                </c:pt>
                <c:pt idx="3736">
                  <c:v>145.53842854938517</c:v>
                </c:pt>
                <c:pt idx="3737">
                  <c:v>145.53842854938526</c:v>
                </c:pt>
                <c:pt idx="3738">
                  <c:v>145.53842854938534</c:v>
                </c:pt>
                <c:pt idx="3739">
                  <c:v>145.5384285493854</c:v>
                </c:pt>
                <c:pt idx="3740">
                  <c:v>145.53842854938549</c:v>
                </c:pt>
                <c:pt idx="3741">
                  <c:v>145.53842854938557</c:v>
                </c:pt>
                <c:pt idx="3742">
                  <c:v>145.53842854938563</c:v>
                </c:pt>
                <c:pt idx="3743">
                  <c:v>145.53842854938571</c:v>
                </c:pt>
                <c:pt idx="3744">
                  <c:v>145.53842854938577</c:v>
                </c:pt>
                <c:pt idx="3745">
                  <c:v>145.53842854938586</c:v>
                </c:pt>
                <c:pt idx="3746">
                  <c:v>145.53842854938591</c:v>
                </c:pt>
                <c:pt idx="3747">
                  <c:v>145.538428549386</c:v>
                </c:pt>
                <c:pt idx="3748">
                  <c:v>145.53842854938608</c:v>
                </c:pt>
                <c:pt idx="3749">
                  <c:v>145.53842854938614</c:v>
                </c:pt>
                <c:pt idx="3750">
                  <c:v>145.5384285493862</c:v>
                </c:pt>
                <c:pt idx="3751">
                  <c:v>145.53842854938628</c:v>
                </c:pt>
                <c:pt idx="3752">
                  <c:v>145.53842854938634</c:v>
                </c:pt>
                <c:pt idx="3753">
                  <c:v>145.5384285493864</c:v>
                </c:pt>
                <c:pt idx="3754">
                  <c:v>145.53842854938648</c:v>
                </c:pt>
                <c:pt idx="3755">
                  <c:v>145.53842854938654</c:v>
                </c:pt>
                <c:pt idx="3756">
                  <c:v>145.53842854938659</c:v>
                </c:pt>
                <c:pt idx="3757">
                  <c:v>145.53842854938668</c:v>
                </c:pt>
                <c:pt idx="3758">
                  <c:v>145.53842854938674</c:v>
                </c:pt>
                <c:pt idx="3759">
                  <c:v>145.53842854938679</c:v>
                </c:pt>
                <c:pt idx="3760">
                  <c:v>145.53842854938685</c:v>
                </c:pt>
                <c:pt idx="3761">
                  <c:v>145.53842854938694</c:v>
                </c:pt>
                <c:pt idx="3762">
                  <c:v>145.53842854938699</c:v>
                </c:pt>
                <c:pt idx="3763">
                  <c:v>145.53842854938705</c:v>
                </c:pt>
                <c:pt idx="3764">
                  <c:v>145.53842854938713</c:v>
                </c:pt>
                <c:pt idx="3765">
                  <c:v>145.53842854938716</c:v>
                </c:pt>
                <c:pt idx="3766">
                  <c:v>145.53842854938722</c:v>
                </c:pt>
                <c:pt idx="3767">
                  <c:v>145.53842854938731</c:v>
                </c:pt>
                <c:pt idx="3768">
                  <c:v>145.53842854938736</c:v>
                </c:pt>
                <c:pt idx="3769">
                  <c:v>145.53842854938742</c:v>
                </c:pt>
                <c:pt idx="3770">
                  <c:v>145.53842854938748</c:v>
                </c:pt>
                <c:pt idx="3771">
                  <c:v>145.53842854938753</c:v>
                </c:pt>
                <c:pt idx="3772">
                  <c:v>145.53842854938759</c:v>
                </c:pt>
                <c:pt idx="3773">
                  <c:v>145.53842854938765</c:v>
                </c:pt>
                <c:pt idx="3774">
                  <c:v>145.5384285493877</c:v>
                </c:pt>
                <c:pt idx="3775">
                  <c:v>145.53842854938776</c:v>
                </c:pt>
                <c:pt idx="3776">
                  <c:v>145.53842854938782</c:v>
                </c:pt>
                <c:pt idx="3777">
                  <c:v>145.53842854938787</c:v>
                </c:pt>
                <c:pt idx="3778">
                  <c:v>145.53842854938793</c:v>
                </c:pt>
                <c:pt idx="3779">
                  <c:v>145.53842854938799</c:v>
                </c:pt>
                <c:pt idx="3780">
                  <c:v>145.53842854938804</c:v>
                </c:pt>
                <c:pt idx="3781">
                  <c:v>145.5384285493881</c:v>
                </c:pt>
                <c:pt idx="3782">
                  <c:v>145.53842854938813</c:v>
                </c:pt>
                <c:pt idx="3783">
                  <c:v>145.53842854938821</c:v>
                </c:pt>
                <c:pt idx="3784">
                  <c:v>145.53842854938824</c:v>
                </c:pt>
                <c:pt idx="3785">
                  <c:v>145.5384285493883</c:v>
                </c:pt>
                <c:pt idx="3786">
                  <c:v>145.53842854938836</c:v>
                </c:pt>
                <c:pt idx="3787">
                  <c:v>145.53842854938839</c:v>
                </c:pt>
                <c:pt idx="3788">
                  <c:v>145.53842854938844</c:v>
                </c:pt>
                <c:pt idx="3789">
                  <c:v>145.5384285493885</c:v>
                </c:pt>
                <c:pt idx="3790">
                  <c:v>145.53842854938856</c:v>
                </c:pt>
                <c:pt idx="3791">
                  <c:v>145.53842854938861</c:v>
                </c:pt>
                <c:pt idx="3792">
                  <c:v>145.53842854938867</c:v>
                </c:pt>
                <c:pt idx="3793">
                  <c:v>145.5384285493887</c:v>
                </c:pt>
                <c:pt idx="3794">
                  <c:v>145.53842854938875</c:v>
                </c:pt>
                <c:pt idx="3795">
                  <c:v>145.53842854938881</c:v>
                </c:pt>
                <c:pt idx="3796">
                  <c:v>145.53842854938884</c:v>
                </c:pt>
                <c:pt idx="3797">
                  <c:v>145.5384285493889</c:v>
                </c:pt>
                <c:pt idx="3798">
                  <c:v>145.53842854938895</c:v>
                </c:pt>
                <c:pt idx="3799">
                  <c:v>145.53842854938898</c:v>
                </c:pt>
                <c:pt idx="3800">
                  <c:v>145.53842854938904</c:v>
                </c:pt>
                <c:pt idx="3801">
                  <c:v>145.53842854938907</c:v>
                </c:pt>
                <c:pt idx="3802">
                  <c:v>145.53842854938912</c:v>
                </c:pt>
                <c:pt idx="3803">
                  <c:v>145.53842854938918</c:v>
                </c:pt>
                <c:pt idx="3804">
                  <c:v>145.53842854938921</c:v>
                </c:pt>
                <c:pt idx="3805">
                  <c:v>145.53842854938927</c:v>
                </c:pt>
                <c:pt idx="3806">
                  <c:v>145.53842854938929</c:v>
                </c:pt>
                <c:pt idx="3807">
                  <c:v>145.53842854938935</c:v>
                </c:pt>
                <c:pt idx="3808">
                  <c:v>145.53842854938938</c:v>
                </c:pt>
                <c:pt idx="3809">
                  <c:v>145.53842854938944</c:v>
                </c:pt>
                <c:pt idx="3810">
                  <c:v>145.53842854938947</c:v>
                </c:pt>
                <c:pt idx="3811">
                  <c:v>145.53842854938952</c:v>
                </c:pt>
                <c:pt idx="3812">
                  <c:v>145.53842854938955</c:v>
                </c:pt>
                <c:pt idx="3813">
                  <c:v>145.53842854938958</c:v>
                </c:pt>
                <c:pt idx="3814">
                  <c:v>145.53842854938964</c:v>
                </c:pt>
                <c:pt idx="3815">
                  <c:v>145.53842854938966</c:v>
                </c:pt>
                <c:pt idx="3816">
                  <c:v>145.53842854938972</c:v>
                </c:pt>
                <c:pt idx="3817">
                  <c:v>145.53842854938975</c:v>
                </c:pt>
                <c:pt idx="3818">
                  <c:v>145.53842854938981</c:v>
                </c:pt>
                <c:pt idx="3819">
                  <c:v>145.53842854938983</c:v>
                </c:pt>
                <c:pt idx="3820">
                  <c:v>145.53842854938989</c:v>
                </c:pt>
                <c:pt idx="3821">
                  <c:v>145.53842854938992</c:v>
                </c:pt>
                <c:pt idx="3822">
                  <c:v>145.53842854938995</c:v>
                </c:pt>
                <c:pt idx="3823">
                  <c:v>145.53842854939001</c:v>
                </c:pt>
                <c:pt idx="3824">
                  <c:v>145.53842854939003</c:v>
                </c:pt>
                <c:pt idx="3825">
                  <c:v>145.53842854939006</c:v>
                </c:pt>
                <c:pt idx="3826">
                  <c:v>145.53842854939012</c:v>
                </c:pt>
                <c:pt idx="3827">
                  <c:v>145.53842854939015</c:v>
                </c:pt>
                <c:pt idx="3828">
                  <c:v>145.53842854939018</c:v>
                </c:pt>
                <c:pt idx="3829">
                  <c:v>145.5384285493902</c:v>
                </c:pt>
                <c:pt idx="3830">
                  <c:v>145.53842854939026</c:v>
                </c:pt>
                <c:pt idx="3831">
                  <c:v>145.53842854939029</c:v>
                </c:pt>
                <c:pt idx="3832">
                  <c:v>145.53842854939032</c:v>
                </c:pt>
                <c:pt idx="3833">
                  <c:v>145.53842854939035</c:v>
                </c:pt>
                <c:pt idx="3834">
                  <c:v>145.53842854939037</c:v>
                </c:pt>
                <c:pt idx="3835">
                  <c:v>145.53842854939043</c:v>
                </c:pt>
                <c:pt idx="3836">
                  <c:v>145.53842854939046</c:v>
                </c:pt>
                <c:pt idx="3837">
                  <c:v>145.53842854939049</c:v>
                </c:pt>
                <c:pt idx="3838">
                  <c:v>145.53842854939052</c:v>
                </c:pt>
                <c:pt idx="3839">
                  <c:v>145.53842854939057</c:v>
                </c:pt>
                <c:pt idx="3840">
                  <c:v>145.5384285493906</c:v>
                </c:pt>
                <c:pt idx="3841">
                  <c:v>145.53842854939063</c:v>
                </c:pt>
                <c:pt idx="3842">
                  <c:v>145.53842854939066</c:v>
                </c:pt>
                <c:pt idx="3843">
                  <c:v>145.53842854939069</c:v>
                </c:pt>
                <c:pt idx="3844">
                  <c:v>145.53842854939072</c:v>
                </c:pt>
                <c:pt idx="3845">
                  <c:v>145.53842854939074</c:v>
                </c:pt>
                <c:pt idx="3846">
                  <c:v>145.5384285493908</c:v>
                </c:pt>
                <c:pt idx="3847">
                  <c:v>145.53842854939083</c:v>
                </c:pt>
                <c:pt idx="3848">
                  <c:v>145.53842854939086</c:v>
                </c:pt>
                <c:pt idx="3849">
                  <c:v>145.53842854939089</c:v>
                </c:pt>
                <c:pt idx="3850">
                  <c:v>145.53842854939091</c:v>
                </c:pt>
                <c:pt idx="3851">
                  <c:v>145.53842854939094</c:v>
                </c:pt>
                <c:pt idx="3852">
                  <c:v>145.53842854939097</c:v>
                </c:pt>
                <c:pt idx="3853">
                  <c:v>145.538428549391</c:v>
                </c:pt>
                <c:pt idx="3854">
                  <c:v>145.53842854939103</c:v>
                </c:pt>
                <c:pt idx="3855">
                  <c:v>145.53842854939106</c:v>
                </c:pt>
                <c:pt idx="3856">
                  <c:v>145.53842854939109</c:v>
                </c:pt>
                <c:pt idx="3857">
                  <c:v>145.53842854939111</c:v>
                </c:pt>
                <c:pt idx="3858">
                  <c:v>145.53842854939114</c:v>
                </c:pt>
                <c:pt idx="3859">
                  <c:v>145.53842854939117</c:v>
                </c:pt>
                <c:pt idx="3860">
                  <c:v>145.5384285493912</c:v>
                </c:pt>
                <c:pt idx="3861">
                  <c:v>145.53842854939123</c:v>
                </c:pt>
                <c:pt idx="3862">
                  <c:v>145.53842854939126</c:v>
                </c:pt>
                <c:pt idx="3863">
                  <c:v>145.53842854939128</c:v>
                </c:pt>
                <c:pt idx="3864">
                  <c:v>145.53842854939131</c:v>
                </c:pt>
                <c:pt idx="3865">
                  <c:v>145.53842854939134</c:v>
                </c:pt>
                <c:pt idx="3866">
                  <c:v>145.53842854939137</c:v>
                </c:pt>
                <c:pt idx="3867">
                  <c:v>145.5384285493914</c:v>
                </c:pt>
                <c:pt idx="3868">
                  <c:v>145.53842854939143</c:v>
                </c:pt>
                <c:pt idx="3869">
                  <c:v>145.53842854939145</c:v>
                </c:pt>
                <c:pt idx="3870">
                  <c:v>145.53842854939148</c:v>
                </c:pt>
                <c:pt idx="3871">
                  <c:v>145.53842854939151</c:v>
                </c:pt>
                <c:pt idx="3872">
                  <c:v>145.53842854939154</c:v>
                </c:pt>
                <c:pt idx="3873">
                  <c:v>145.53842854939154</c:v>
                </c:pt>
                <c:pt idx="3874">
                  <c:v>145.53842854939157</c:v>
                </c:pt>
                <c:pt idx="3875">
                  <c:v>145.5384285493916</c:v>
                </c:pt>
                <c:pt idx="3876">
                  <c:v>145.53842854939163</c:v>
                </c:pt>
                <c:pt idx="3877">
                  <c:v>145.53842854939165</c:v>
                </c:pt>
                <c:pt idx="3878">
                  <c:v>145.53842854939168</c:v>
                </c:pt>
                <c:pt idx="3879">
                  <c:v>145.53842854939168</c:v>
                </c:pt>
                <c:pt idx="3880">
                  <c:v>145.53842854939174</c:v>
                </c:pt>
                <c:pt idx="3881">
                  <c:v>145.53842854939174</c:v>
                </c:pt>
                <c:pt idx="3882">
                  <c:v>145.53842854939177</c:v>
                </c:pt>
                <c:pt idx="3883">
                  <c:v>145.5384285493918</c:v>
                </c:pt>
                <c:pt idx="3884">
                  <c:v>145.53842854939182</c:v>
                </c:pt>
                <c:pt idx="3885">
                  <c:v>145.53842854939185</c:v>
                </c:pt>
                <c:pt idx="3886">
                  <c:v>145.53842854939188</c:v>
                </c:pt>
                <c:pt idx="3887">
                  <c:v>145.53842854939188</c:v>
                </c:pt>
                <c:pt idx="3888">
                  <c:v>145.53842854939191</c:v>
                </c:pt>
                <c:pt idx="3889">
                  <c:v>145.53842854939194</c:v>
                </c:pt>
                <c:pt idx="3890">
                  <c:v>145.53842854939194</c:v>
                </c:pt>
                <c:pt idx="3891">
                  <c:v>145.53842854939199</c:v>
                </c:pt>
                <c:pt idx="3892">
                  <c:v>145.53842854939199</c:v>
                </c:pt>
                <c:pt idx="3893">
                  <c:v>145.53842854939202</c:v>
                </c:pt>
                <c:pt idx="3894">
                  <c:v>145.53842854939205</c:v>
                </c:pt>
                <c:pt idx="3895">
                  <c:v>145.53842854939205</c:v>
                </c:pt>
                <c:pt idx="3896">
                  <c:v>145.53842854939208</c:v>
                </c:pt>
                <c:pt idx="3897">
                  <c:v>145.53842854939211</c:v>
                </c:pt>
                <c:pt idx="3898">
                  <c:v>145.53842854939214</c:v>
                </c:pt>
                <c:pt idx="3899">
                  <c:v>145.53842854939214</c:v>
                </c:pt>
                <c:pt idx="3900">
                  <c:v>145.53842854939217</c:v>
                </c:pt>
                <c:pt idx="3901">
                  <c:v>145.53842854939219</c:v>
                </c:pt>
                <c:pt idx="3902">
                  <c:v>145.53842854939222</c:v>
                </c:pt>
                <c:pt idx="3903">
                  <c:v>145.53842854939222</c:v>
                </c:pt>
                <c:pt idx="3904">
                  <c:v>145.53842854939225</c:v>
                </c:pt>
                <c:pt idx="3905">
                  <c:v>145.53842854939225</c:v>
                </c:pt>
                <c:pt idx="3906">
                  <c:v>145.53842854939228</c:v>
                </c:pt>
                <c:pt idx="3907">
                  <c:v>145.53842854939231</c:v>
                </c:pt>
                <c:pt idx="3908">
                  <c:v>145.53842854939234</c:v>
                </c:pt>
                <c:pt idx="3909">
                  <c:v>145.53842854939234</c:v>
                </c:pt>
                <c:pt idx="3910">
                  <c:v>145.53842854939236</c:v>
                </c:pt>
                <c:pt idx="3911">
                  <c:v>145.53842854939236</c:v>
                </c:pt>
                <c:pt idx="3912">
                  <c:v>145.53842854939239</c:v>
                </c:pt>
                <c:pt idx="3913">
                  <c:v>145.53842854939242</c:v>
                </c:pt>
                <c:pt idx="3914">
                  <c:v>145.53842854939245</c:v>
                </c:pt>
                <c:pt idx="3915">
                  <c:v>145.53842854939245</c:v>
                </c:pt>
                <c:pt idx="3916">
                  <c:v>145.53842854939248</c:v>
                </c:pt>
                <c:pt idx="3917">
                  <c:v>145.53842854939248</c:v>
                </c:pt>
                <c:pt idx="3918">
                  <c:v>145.53842854939251</c:v>
                </c:pt>
                <c:pt idx="3919">
                  <c:v>145.53842854939251</c:v>
                </c:pt>
                <c:pt idx="3920">
                  <c:v>145.53842854939253</c:v>
                </c:pt>
                <c:pt idx="3921">
                  <c:v>145.53842854939256</c:v>
                </c:pt>
                <c:pt idx="3922">
                  <c:v>145.53842854939259</c:v>
                </c:pt>
                <c:pt idx="3923">
                  <c:v>145.53842854939259</c:v>
                </c:pt>
                <c:pt idx="3924">
                  <c:v>145.53842854939262</c:v>
                </c:pt>
                <c:pt idx="3925">
                  <c:v>145.53842854939262</c:v>
                </c:pt>
                <c:pt idx="3926">
                  <c:v>145.53842854939265</c:v>
                </c:pt>
                <c:pt idx="3927">
                  <c:v>145.53842854939268</c:v>
                </c:pt>
                <c:pt idx="3928">
                  <c:v>145.53842854939268</c:v>
                </c:pt>
                <c:pt idx="3929">
                  <c:v>145.53842854939271</c:v>
                </c:pt>
                <c:pt idx="3930">
                  <c:v>145.53842854939271</c:v>
                </c:pt>
                <c:pt idx="3931">
                  <c:v>145.53842854939273</c:v>
                </c:pt>
                <c:pt idx="3932">
                  <c:v>145.53842854939273</c:v>
                </c:pt>
                <c:pt idx="3933">
                  <c:v>145.53842854939276</c:v>
                </c:pt>
                <c:pt idx="3934">
                  <c:v>145.53842854939276</c:v>
                </c:pt>
                <c:pt idx="3935">
                  <c:v>145.53842854939279</c:v>
                </c:pt>
                <c:pt idx="3936">
                  <c:v>145.53842854939282</c:v>
                </c:pt>
                <c:pt idx="3937">
                  <c:v>145.53842854939282</c:v>
                </c:pt>
                <c:pt idx="3938">
                  <c:v>145.53842854939282</c:v>
                </c:pt>
                <c:pt idx="3939">
                  <c:v>145.53842854939285</c:v>
                </c:pt>
                <c:pt idx="3940">
                  <c:v>145.53842854939285</c:v>
                </c:pt>
                <c:pt idx="3941">
                  <c:v>145.53842854939288</c:v>
                </c:pt>
                <c:pt idx="3942">
                  <c:v>145.53842854939288</c:v>
                </c:pt>
                <c:pt idx="3943">
                  <c:v>145.5384285493929</c:v>
                </c:pt>
                <c:pt idx="3944">
                  <c:v>145.53842854939293</c:v>
                </c:pt>
                <c:pt idx="3945">
                  <c:v>145.53842854939293</c:v>
                </c:pt>
                <c:pt idx="3946">
                  <c:v>145.53842854939296</c:v>
                </c:pt>
                <c:pt idx="3947">
                  <c:v>145.53842854939296</c:v>
                </c:pt>
                <c:pt idx="3948">
                  <c:v>145.53842854939296</c:v>
                </c:pt>
                <c:pt idx="3949">
                  <c:v>145.53842854939299</c:v>
                </c:pt>
                <c:pt idx="3950">
                  <c:v>145.53842854939299</c:v>
                </c:pt>
                <c:pt idx="3951">
                  <c:v>145.53842854939302</c:v>
                </c:pt>
                <c:pt idx="3952">
                  <c:v>145.53842854939305</c:v>
                </c:pt>
                <c:pt idx="3953">
                  <c:v>145.53842854939305</c:v>
                </c:pt>
                <c:pt idx="3954">
                  <c:v>145.53842854939305</c:v>
                </c:pt>
                <c:pt idx="3955">
                  <c:v>145.53842854939307</c:v>
                </c:pt>
                <c:pt idx="3956">
                  <c:v>145.53842854939307</c:v>
                </c:pt>
                <c:pt idx="3957">
                  <c:v>145.5384285493931</c:v>
                </c:pt>
                <c:pt idx="3958">
                  <c:v>145.5384285493931</c:v>
                </c:pt>
                <c:pt idx="3959">
                  <c:v>145.5384285493931</c:v>
                </c:pt>
                <c:pt idx="3960">
                  <c:v>145.53842854939313</c:v>
                </c:pt>
                <c:pt idx="3961">
                  <c:v>145.53842854939316</c:v>
                </c:pt>
                <c:pt idx="3962">
                  <c:v>145.53842854939316</c:v>
                </c:pt>
                <c:pt idx="3963">
                  <c:v>145.53842854939316</c:v>
                </c:pt>
                <c:pt idx="3964">
                  <c:v>145.53842854939319</c:v>
                </c:pt>
                <c:pt idx="3965">
                  <c:v>145.53842854939319</c:v>
                </c:pt>
                <c:pt idx="3966">
                  <c:v>145.53842854939319</c:v>
                </c:pt>
                <c:pt idx="3967">
                  <c:v>145.53842854939322</c:v>
                </c:pt>
                <c:pt idx="3968">
                  <c:v>145.53842854939322</c:v>
                </c:pt>
                <c:pt idx="3969">
                  <c:v>145.53842854939325</c:v>
                </c:pt>
                <c:pt idx="3970">
                  <c:v>145.53842854939325</c:v>
                </c:pt>
                <c:pt idx="3971">
                  <c:v>145.53842854939327</c:v>
                </c:pt>
                <c:pt idx="3972">
                  <c:v>145.53842854939327</c:v>
                </c:pt>
                <c:pt idx="3973">
                  <c:v>145.5384285493933</c:v>
                </c:pt>
                <c:pt idx="3974">
                  <c:v>145.5384285493933</c:v>
                </c:pt>
                <c:pt idx="3975">
                  <c:v>145.5384285493933</c:v>
                </c:pt>
                <c:pt idx="3976">
                  <c:v>145.53842854939333</c:v>
                </c:pt>
                <c:pt idx="3977">
                  <c:v>145.53842854939333</c:v>
                </c:pt>
                <c:pt idx="3978">
                  <c:v>145.53842854939333</c:v>
                </c:pt>
                <c:pt idx="3979">
                  <c:v>145.53842854939336</c:v>
                </c:pt>
                <c:pt idx="3980">
                  <c:v>145.53842854939336</c:v>
                </c:pt>
                <c:pt idx="3981">
                  <c:v>145.53842854939339</c:v>
                </c:pt>
                <c:pt idx="3982">
                  <c:v>145.53842854939339</c:v>
                </c:pt>
                <c:pt idx="3983">
                  <c:v>145.53842854939339</c:v>
                </c:pt>
                <c:pt idx="3984">
                  <c:v>145.53842854939342</c:v>
                </c:pt>
                <c:pt idx="3985">
                  <c:v>145.53842854939342</c:v>
                </c:pt>
                <c:pt idx="3986">
                  <c:v>145.53842854939342</c:v>
                </c:pt>
                <c:pt idx="3987">
                  <c:v>145.53842854939344</c:v>
                </c:pt>
                <c:pt idx="3988">
                  <c:v>145.53842854939344</c:v>
                </c:pt>
                <c:pt idx="3989">
                  <c:v>145.53842854939344</c:v>
                </c:pt>
                <c:pt idx="3990">
                  <c:v>145.53842854939347</c:v>
                </c:pt>
                <c:pt idx="3991">
                  <c:v>145.53842854939347</c:v>
                </c:pt>
                <c:pt idx="3992">
                  <c:v>145.53842854939347</c:v>
                </c:pt>
                <c:pt idx="3993">
                  <c:v>145.53842854939347</c:v>
                </c:pt>
                <c:pt idx="3994">
                  <c:v>145.5384285493935</c:v>
                </c:pt>
                <c:pt idx="3995">
                  <c:v>145.53842854939353</c:v>
                </c:pt>
                <c:pt idx="3996">
                  <c:v>145.53842854939353</c:v>
                </c:pt>
                <c:pt idx="3997">
                  <c:v>145.53842854939353</c:v>
                </c:pt>
                <c:pt idx="3998">
                  <c:v>145.53842854939353</c:v>
                </c:pt>
                <c:pt idx="3999">
                  <c:v>145.53842854939356</c:v>
                </c:pt>
                <c:pt idx="4000">
                  <c:v>145.53842854939356</c:v>
                </c:pt>
                <c:pt idx="4001">
                  <c:v>145.53842854939356</c:v>
                </c:pt>
                <c:pt idx="4002">
                  <c:v>145.53842854939356</c:v>
                </c:pt>
                <c:pt idx="4003">
                  <c:v>145.53842854939359</c:v>
                </c:pt>
                <c:pt idx="4004">
                  <c:v>145.53842854939359</c:v>
                </c:pt>
                <c:pt idx="4005">
                  <c:v>145.53842854939359</c:v>
                </c:pt>
                <c:pt idx="4006">
                  <c:v>145.53842854939361</c:v>
                </c:pt>
                <c:pt idx="4007">
                  <c:v>145.53842854939361</c:v>
                </c:pt>
                <c:pt idx="4008">
                  <c:v>145.53842854939364</c:v>
                </c:pt>
                <c:pt idx="4009">
                  <c:v>145.53842854939364</c:v>
                </c:pt>
                <c:pt idx="4010">
                  <c:v>145.53842854939364</c:v>
                </c:pt>
                <c:pt idx="4011">
                  <c:v>145.53842854939364</c:v>
                </c:pt>
                <c:pt idx="4012">
                  <c:v>145.53842854939367</c:v>
                </c:pt>
                <c:pt idx="4013">
                  <c:v>145.53842854939367</c:v>
                </c:pt>
                <c:pt idx="4014">
                  <c:v>145.53842854939367</c:v>
                </c:pt>
                <c:pt idx="4015">
                  <c:v>145.53842854939367</c:v>
                </c:pt>
                <c:pt idx="4016">
                  <c:v>145.5384285493937</c:v>
                </c:pt>
                <c:pt idx="4017">
                  <c:v>145.5384285493937</c:v>
                </c:pt>
                <c:pt idx="4018">
                  <c:v>145.5384285493937</c:v>
                </c:pt>
                <c:pt idx="4019">
                  <c:v>145.5384285493937</c:v>
                </c:pt>
                <c:pt idx="4020">
                  <c:v>145.53842854939373</c:v>
                </c:pt>
                <c:pt idx="4021">
                  <c:v>145.53842854939373</c:v>
                </c:pt>
                <c:pt idx="4022">
                  <c:v>145.53842854939376</c:v>
                </c:pt>
                <c:pt idx="4023">
                  <c:v>145.53842854939376</c:v>
                </c:pt>
                <c:pt idx="4024">
                  <c:v>145.53842854939376</c:v>
                </c:pt>
                <c:pt idx="4025">
                  <c:v>145.53842854939376</c:v>
                </c:pt>
                <c:pt idx="4026">
                  <c:v>145.53842854939376</c:v>
                </c:pt>
                <c:pt idx="4027">
                  <c:v>145.53842854939379</c:v>
                </c:pt>
                <c:pt idx="4028">
                  <c:v>145.53842854939379</c:v>
                </c:pt>
                <c:pt idx="4029">
                  <c:v>145.53842854939379</c:v>
                </c:pt>
                <c:pt idx="4030">
                  <c:v>145.53842854939379</c:v>
                </c:pt>
                <c:pt idx="4031">
                  <c:v>145.53842854939381</c:v>
                </c:pt>
                <c:pt idx="4032">
                  <c:v>145.53842854939381</c:v>
                </c:pt>
                <c:pt idx="4033">
                  <c:v>145.53842854939381</c:v>
                </c:pt>
                <c:pt idx="4034">
                  <c:v>145.53842854939381</c:v>
                </c:pt>
                <c:pt idx="4035">
                  <c:v>145.53842854939381</c:v>
                </c:pt>
                <c:pt idx="4036">
                  <c:v>145.53842854939384</c:v>
                </c:pt>
                <c:pt idx="4037">
                  <c:v>145.53842854939384</c:v>
                </c:pt>
                <c:pt idx="4038">
                  <c:v>145.53842854939387</c:v>
                </c:pt>
                <c:pt idx="4039">
                  <c:v>145.53842854939387</c:v>
                </c:pt>
                <c:pt idx="4040">
                  <c:v>145.53842854939387</c:v>
                </c:pt>
                <c:pt idx="4041">
                  <c:v>145.53842854939387</c:v>
                </c:pt>
                <c:pt idx="4042">
                  <c:v>145.53842854939387</c:v>
                </c:pt>
                <c:pt idx="4043">
                  <c:v>145.5384285493939</c:v>
                </c:pt>
                <c:pt idx="4044">
                  <c:v>145.5384285493939</c:v>
                </c:pt>
                <c:pt idx="4045">
                  <c:v>145.5384285493939</c:v>
                </c:pt>
                <c:pt idx="4046">
                  <c:v>145.5384285493939</c:v>
                </c:pt>
                <c:pt idx="4047">
                  <c:v>145.5384285493939</c:v>
                </c:pt>
                <c:pt idx="4048">
                  <c:v>145.53842854939393</c:v>
                </c:pt>
                <c:pt idx="4049">
                  <c:v>145.53842854939393</c:v>
                </c:pt>
                <c:pt idx="4050">
                  <c:v>145.53842854939393</c:v>
                </c:pt>
                <c:pt idx="4051">
                  <c:v>145.53842854939393</c:v>
                </c:pt>
                <c:pt idx="4052">
                  <c:v>145.53842854939393</c:v>
                </c:pt>
                <c:pt idx="4053">
                  <c:v>145.53842854939393</c:v>
                </c:pt>
                <c:pt idx="4054">
                  <c:v>145.53842854939396</c:v>
                </c:pt>
                <c:pt idx="4055">
                  <c:v>145.53842854939396</c:v>
                </c:pt>
                <c:pt idx="4056">
                  <c:v>145.53842854939396</c:v>
                </c:pt>
                <c:pt idx="4057">
                  <c:v>145.53842854939398</c:v>
                </c:pt>
                <c:pt idx="4058">
                  <c:v>145.53842854939398</c:v>
                </c:pt>
                <c:pt idx="4059">
                  <c:v>145.53842854939398</c:v>
                </c:pt>
                <c:pt idx="4060">
                  <c:v>145.53842854939398</c:v>
                </c:pt>
                <c:pt idx="4061">
                  <c:v>145.53842854939398</c:v>
                </c:pt>
                <c:pt idx="4062">
                  <c:v>145.53842854939401</c:v>
                </c:pt>
                <c:pt idx="4063">
                  <c:v>145.53842854939401</c:v>
                </c:pt>
                <c:pt idx="4064">
                  <c:v>145.53842854939401</c:v>
                </c:pt>
                <c:pt idx="4065">
                  <c:v>145.53842854939401</c:v>
                </c:pt>
                <c:pt idx="4066">
                  <c:v>145.53842854939401</c:v>
                </c:pt>
                <c:pt idx="4067">
                  <c:v>145.53842854939401</c:v>
                </c:pt>
                <c:pt idx="4068">
                  <c:v>145.53842854939401</c:v>
                </c:pt>
                <c:pt idx="4069">
                  <c:v>145.53842854939404</c:v>
                </c:pt>
                <c:pt idx="4070">
                  <c:v>145.53842854939404</c:v>
                </c:pt>
                <c:pt idx="4071">
                  <c:v>145.53842854939404</c:v>
                </c:pt>
                <c:pt idx="4072">
                  <c:v>145.53842854939404</c:v>
                </c:pt>
                <c:pt idx="4073">
                  <c:v>145.53842854939404</c:v>
                </c:pt>
                <c:pt idx="4074">
                  <c:v>145.53842854939404</c:v>
                </c:pt>
                <c:pt idx="4075">
                  <c:v>145.53842854939407</c:v>
                </c:pt>
                <c:pt idx="4076">
                  <c:v>145.53842854939407</c:v>
                </c:pt>
                <c:pt idx="4077">
                  <c:v>145.53842854939407</c:v>
                </c:pt>
                <c:pt idx="4078">
                  <c:v>145.5384285493941</c:v>
                </c:pt>
                <c:pt idx="4079">
                  <c:v>145.5384285493941</c:v>
                </c:pt>
                <c:pt idx="4080">
                  <c:v>145.5384285493941</c:v>
                </c:pt>
                <c:pt idx="4081">
                  <c:v>145.5384285493941</c:v>
                </c:pt>
                <c:pt idx="4082">
                  <c:v>145.5384285493941</c:v>
                </c:pt>
                <c:pt idx="4083">
                  <c:v>145.5384285493941</c:v>
                </c:pt>
                <c:pt idx="4084">
                  <c:v>145.5384285493941</c:v>
                </c:pt>
                <c:pt idx="4085">
                  <c:v>145.53842854939413</c:v>
                </c:pt>
                <c:pt idx="4086">
                  <c:v>145.53842854939413</c:v>
                </c:pt>
                <c:pt idx="4087">
                  <c:v>145.53842854939413</c:v>
                </c:pt>
                <c:pt idx="4088">
                  <c:v>145.53842854939413</c:v>
                </c:pt>
                <c:pt idx="4089">
                  <c:v>145.53842854939413</c:v>
                </c:pt>
                <c:pt idx="4090">
                  <c:v>145.53842854939413</c:v>
                </c:pt>
                <c:pt idx="4091">
                  <c:v>145.53842854939413</c:v>
                </c:pt>
                <c:pt idx="4092">
                  <c:v>145.53842854939413</c:v>
                </c:pt>
                <c:pt idx="4093">
                  <c:v>145.53842854939415</c:v>
                </c:pt>
                <c:pt idx="4094">
                  <c:v>145.53842854939415</c:v>
                </c:pt>
                <c:pt idx="4095">
                  <c:v>145.53842854939415</c:v>
                </c:pt>
                <c:pt idx="4096">
                  <c:v>145.53842854939415</c:v>
                </c:pt>
                <c:pt idx="4097">
                  <c:v>145.53842854939415</c:v>
                </c:pt>
                <c:pt idx="4098">
                  <c:v>145.53842854939415</c:v>
                </c:pt>
                <c:pt idx="4099">
                  <c:v>145.53842854939415</c:v>
                </c:pt>
                <c:pt idx="4100">
                  <c:v>145.53842854939418</c:v>
                </c:pt>
                <c:pt idx="4101">
                  <c:v>145.53842854939418</c:v>
                </c:pt>
                <c:pt idx="4102">
                  <c:v>145.53842854939418</c:v>
                </c:pt>
                <c:pt idx="4103">
                  <c:v>145.53842854939418</c:v>
                </c:pt>
                <c:pt idx="4104">
                  <c:v>145.53842854939421</c:v>
                </c:pt>
                <c:pt idx="4105">
                  <c:v>145.53842854939421</c:v>
                </c:pt>
                <c:pt idx="4106">
                  <c:v>145.53842854939421</c:v>
                </c:pt>
                <c:pt idx="4107">
                  <c:v>145.53842854939421</c:v>
                </c:pt>
                <c:pt idx="4108">
                  <c:v>145.53842854939421</c:v>
                </c:pt>
                <c:pt idx="4109">
                  <c:v>145.53842854939421</c:v>
                </c:pt>
                <c:pt idx="4110">
                  <c:v>145.53842854939421</c:v>
                </c:pt>
                <c:pt idx="4111">
                  <c:v>145.53842854939421</c:v>
                </c:pt>
                <c:pt idx="4112">
                  <c:v>145.53842854939421</c:v>
                </c:pt>
                <c:pt idx="4113">
                  <c:v>145.53842854939424</c:v>
                </c:pt>
                <c:pt idx="4114">
                  <c:v>145.53842854939424</c:v>
                </c:pt>
                <c:pt idx="4115">
                  <c:v>145.53842854939424</c:v>
                </c:pt>
                <c:pt idx="4116">
                  <c:v>145.53842854939424</c:v>
                </c:pt>
                <c:pt idx="4117">
                  <c:v>145.53842854939424</c:v>
                </c:pt>
                <c:pt idx="4118">
                  <c:v>145.53842854939424</c:v>
                </c:pt>
                <c:pt idx="4119">
                  <c:v>145.53842854939424</c:v>
                </c:pt>
                <c:pt idx="4120">
                  <c:v>145.53842854939424</c:v>
                </c:pt>
                <c:pt idx="4121">
                  <c:v>145.53842854939424</c:v>
                </c:pt>
                <c:pt idx="4122">
                  <c:v>145.53842854939427</c:v>
                </c:pt>
                <c:pt idx="4123">
                  <c:v>145.53842854939427</c:v>
                </c:pt>
                <c:pt idx="4124">
                  <c:v>145.53842854939427</c:v>
                </c:pt>
                <c:pt idx="4125">
                  <c:v>145.53842854939427</c:v>
                </c:pt>
                <c:pt idx="4126">
                  <c:v>145.53842854939427</c:v>
                </c:pt>
                <c:pt idx="4127">
                  <c:v>145.53842854939427</c:v>
                </c:pt>
                <c:pt idx="4128">
                  <c:v>145.53842854939427</c:v>
                </c:pt>
                <c:pt idx="4129">
                  <c:v>145.53842854939427</c:v>
                </c:pt>
                <c:pt idx="4130">
                  <c:v>145.53842854939427</c:v>
                </c:pt>
                <c:pt idx="4131">
                  <c:v>145.53842854939427</c:v>
                </c:pt>
                <c:pt idx="4132">
                  <c:v>145.5384285493943</c:v>
                </c:pt>
                <c:pt idx="4133">
                  <c:v>145.5384285493943</c:v>
                </c:pt>
                <c:pt idx="4134">
                  <c:v>145.5384285493943</c:v>
                </c:pt>
                <c:pt idx="4135">
                  <c:v>145.5384285493943</c:v>
                </c:pt>
                <c:pt idx="4136">
                  <c:v>145.5384285493943</c:v>
                </c:pt>
                <c:pt idx="4137">
                  <c:v>145.5384285493943</c:v>
                </c:pt>
                <c:pt idx="4138">
                  <c:v>145.5384285493943</c:v>
                </c:pt>
                <c:pt idx="4139">
                  <c:v>145.5384285493943</c:v>
                </c:pt>
                <c:pt idx="4140">
                  <c:v>145.5384285493943</c:v>
                </c:pt>
                <c:pt idx="4141">
                  <c:v>145.5384285493943</c:v>
                </c:pt>
                <c:pt idx="4142">
                  <c:v>145.5384285493943</c:v>
                </c:pt>
                <c:pt idx="4143">
                  <c:v>145.53842854939433</c:v>
                </c:pt>
                <c:pt idx="4144">
                  <c:v>145.53842854939433</c:v>
                </c:pt>
                <c:pt idx="4145">
                  <c:v>145.53842854939433</c:v>
                </c:pt>
                <c:pt idx="4146">
                  <c:v>145.53842854939433</c:v>
                </c:pt>
                <c:pt idx="4147">
                  <c:v>145.53842854939433</c:v>
                </c:pt>
                <c:pt idx="4148">
                  <c:v>145.53842854939433</c:v>
                </c:pt>
                <c:pt idx="4149">
                  <c:v>145.53842854939435</c:v>
                </c:pt>
                <c:pt idx="4150">
                  <c:v>145.53842854939435</c:v>
                </c:pt>
                <c:pt idx="4151">
                  <c:v>145.53842854939435</c:v>
                </c:pt>
                <c:pt idx="4152">
                  <c:v>145.53842854939435</c:v>
                </c:pt>
                <c:pt idx="4153">
                  <c:v>145.53842854939435</c:v>
                </c:pt>
                <c:pt idx="4154">
                  <c:v>145.53842854939435</c:v>
                </c:pt>
                <c:pt idx="4155">
                  <c:v>145.53842854939435</c:v>
                </c:pt>
                <c:pt idx="4156">
                  <c:v>145.53842854939435</c:v>
                </c:pt>
                <c:pt idx="4157">
                  <c:v>145.53842854939435</c:v>
                </c:pt>
                <c:pt idx="4158">
                  <c:v>145.53842854939435</c:v>
                </c:pt>
                <c:pt idx="4159">
                  <c:v>145.53842854939435</c:v>
                </c:pt>
                <c:pt idx="4160">
                  <c:v>145.53842854939435</c:v>
                </c:pt>
                <c:pt idx="4161">
                  <c:v>145.53842854939435</c:v>
                </c:pt>
                <c:pt idx="4162">
                  <c:v>145.53842854939438</c:v>
                </c:pt>
                <c:pt idx="4163">
                  <c:v>145.53842854939438</c:v>
                </c:pt>
                <c:pt idx="4164">
                  <c:v>145.53842854939438</c:v>
                </c:pt>
                <c:pt idx="4165">
                  <c:v>145.53842854939438</c:v>
                </c:pt>
                <c:pt idx="4166">
                  <c:v>145.53842854939438</c:v>
                </c:pt>
                <c:pt idx="4167">
                  <c:v>145.53842854939438</c:v>
                </c:pt>
                <c:pt idx="4168">
                  <c:v>145.53842854939438</c:v>
                </c:pt>
                <c:pt idx="4169">
                  <c:v>145.53842854939438</c:v>
                </c:pt>
                <c:pt idx="4170">
                  <c:v>145.53842854939438</c:v>
                </c:pt>
                <c:pt idx="4171">
                  <c:v>145.53842854939438</c:v>
                </c:pt>
                <c:pt idx="4172">
                  <c:v>145.53842854939438</c:v>
                </c:pt>
                <c:pt idx="4173">
                  <c:v>145.53842854939438</c:v>
                </c:pt>
                <c:pt idx="4174">
                  <c:v>145.53842854939438</c:v>
                </c:pt>
                <c:pt idx="4175">
                  <c:v>145.53842854939438</c:v>
                </c:pt>
                <c:pt idx="4176">
                  <c:v>145.53842854939441</c:v>
                </c:pt>
                <c:pt idx="4177">
                  <c:v>145.53842854939441</c:v>
                </c:pt>
                <c:pt idx="4178">
                  <c:v>145.53842854939441</c:v>
                </c:pt>
                <c:pt idx="4179">
                  <c:v>145.53842854939441</c:v>
                </c:pt>
                <c:pt idx="4180">
                  <c:v>145.53842854939441</c:v>
                </c:pt>
                <c:pt idx="4181">
                  <c:v>145.53842854939441</c:v>
                </c:pt>
                <c:pt idx="4182">
                  <c:v>145.53842854939441</c:v>
                </c:pt>
                <c:pt idx="4183">
                  <c:v>145.53842854939441</c:v>
                </c:pt>
                <c:pt idx="4184">
                  <c:v>145.53842854939441</c:v>
                </c:pt>
                <c:pt idx="4185">
                  <c:v>145.53842854939441</c:v>
                </c:pt>
                <c:pt idx="4186">
                  <c:v>145.53842854939441</c:v>
                </c:pt>
                <c:pt idx="4187">
                  <c:v>145.53842854939441</c:v>
                </c:pt>
                <c:pt idx="4188">
                  <c:v>145.53842854939441</c:v>
                </c:pt>
                <c:pt idx="4189">
                  <c:v>145.53842854939441</c:v>
                </c:pt>
                <c:pt idx="4190">
                  <c:v>145.53842854939441</c:v>
                </c:pt>
                <c:pt idx="4191">
                  <c:v>145.53842854939441</c:v>
                </c:pt>
                <c:pt idx="4192">
                  <c:v>145.53842854939444</c:v>
                </c:pt>
                <c:pt idx="4193">
                  <c:v>145.53842854939444</c:v>
                </c:pt>
                <c:pt idx="4194">
                  <c:v>145.53842854939444</c:v>
                </c:pt>
                <c:pt idx="4195">
                  <c:v>145.53842854939444</c:v>
                </c:pt>
                <c:pt idx="4196">
                  <c:v>145.53842854939444</c:v>
                </c:pt>
                <c:pt idx="4197">
                  <c:v>145.53842854939444</c:v>
                </c:pt>
                <c:pt idx="4198">
                  <c:v>145.53842854939444</c:v>
                </c:pt>
                <c:pt idx="4199">
                  <c:v>145.53842854939444</c:v>
                </c:pt>
                <c:pt idx="4200">
                  <c:v>145.53842854939444</c:v>
                </c:pt>
                <c:pt idx="4201">
                  <c:v>145.53842854939447</c:v>
                </c:pt>
                <c:pt idx="4202">
                  <c:v>145.53842854939447</c:v>
                </c:pt>
                <c:pt idx="4203">
                  <c:v>145.53842854939447</c:v>
                </c:pt>
                <c:pt idx="4204">
                  <c:v>145.53842854939447</c:v>
                </c:pt>
                <c:pt idx="4205">
                  <c:v>145.53842854939447</c:v>
                </c:pt>
                <c:pt idx="4206">
                  <c:v>145.53842854939447</c:v>
                </c:pt>
                <c:pt idx="4207">
                  <c:v>145.53842854939447</c:v>
                </c:pt>
                <c:pt idx="4208">
                  <c:v>145.53842854939447</c:v>
                </c:pt>
                <c:pt idx="4209">
                  <c:v>145.53842854939447</c:v>
                </c:pt>
                <c:pt idx="4210">
                  <c:v>145.53842854939447</c:v>
                </c:pt>
                <c:pt idx="4211">
                  <c:v>145.53842854939447</c:v>
                </c:pt>
                <c:pt idx="4212">
                  <c:v>145.53842854939447</c:v>
                </c:pt>
                <c:pt idx="4213">
                  <c:v>145.53842854939447</c:v>
                </c:pt>
                <c:pt idx="4214">
                  <c:v>145.53842854939447</c:v>
                </c:pt>
                <c:pt idx="4215">
                  <c:v>145.53842854939447</c:v>
                </c:pt>
                <c:pt idx="4216">
                  <c:v>145.53842854939447</c:v>
                </c:pt>
                <c:pt idx="4217">
                  <c:v>145.53842854939447</c:v>
                </c:pt>
                <c:pt idx="4218">
                  <c:v>145.53842854939447</c:v>
                </c:pt>
                <c:pt idx="4219">
                  <c:v>145.53842854939447</c:v>
                </c:pt>
                <c:pt idx="4220">
                  <c:v>145.5384285493945</c:v>
                </c:pt>
                <c:pt idx="4221">
                  <c:v>145.5384285493945</c:v>
                </c:pt>
                <c:pt idx="4222">
                  <c:v>145.5384285493945</c:v>
                </c:pt>
                <c:pt idx="4223">
                  <c:v>145.5384285493945</c:v>
                </c:pt>
                <c:pt idx="4224">
                  <c:v>145.5384285493945</c:v>
                </c:pt>
                <c:pt idx="4225">
                  <c:v>145.5384285493945</c:v>
                </c:pt>
                <c:pt idx="4226">
                  <c:v>145.5384285493945</c:v>
                </c:pt>
                <c:pt idx="4227">
                  <c:v>145.5384285493945</c:v>
                </c:pt>
                <c:pt idx="4228">
                  <c:v>145.5384285493945</c:v>
                </c:pt>
                <c:pt idx="4229">
                  <c:v>145.5384285493945</c:v>
                </c:pt>
                <c:pt idx="4230">
                  <c:v>145.5384285493945</c:v>
                </c:pt>
                <c:pt idx="4231">
                  <c:v>145.5384285493945</c:v>
                </c:pt>
                <c:pt idx="4232">
                  <c:v>145.5384285493945</c:v>
                </c:pt>
                <c:pt idx="4233">
                  <c:v>145.5384285493945</c:v>
                </c:pt>
                <c:pt idx="4234">
                  <c:v>145.5384285493945</c:v>
                </c:pt>
                <c:pt idx="4235">
                  <c:v>145.5384285493945</c:v>
                </c:pt>
                <c:pt idx="4236">
                  <c:v>145.5384285493945</c:v>
                </c:pt>
                <c:pt idx="4237">
                  <c:v>145.5384285493945</c:v>
                </c:pt>
                <c:pt idx="4238">
                  <c:v>145.5384285493945</c:v>
                </c:pt>
                <c:pt idx="4239">
                  <c:v>145.5384285493945</c:v>
                </c:pt>
                <c:pt idx="4240">
                  <c:v>145.5384285493945</c:v>
                </c:pt>
                <c:pt idx="4241">
                  <c:v>145.5384285493945</c:v>
                </c:pt>
                <c:pt idx="4242">
                  <c:v>145.5384285493945</c:v>
                </c:pt>
                <c:pt idx="4243">
                  <c:v>145.5384285493945</c:v>
                </c:pt>
                <c:pt idx="4244">
                  <c:v>145.53842854939452</c:v>
                </c:pt>
                <c:pt idx="4245">
                  <c:v>145.53842854939452</c:v>
                </c:pt>
                <c:pt idx="4246">
                  <c:v>145.53842854939452</c:v>
                </c:pt>
                <c:pt idx="4247">
                  <c:v>145.53842854939452</c:v>
                </c:pt>
                <c:pt idx="4248">
                  <c:v>145.53842854939452</c:v>
                </c:pt>
                <c:pt idx="4249">
                  <c:v>145.53842854939452</c:v>
                </c:pt>
                <c:pt idx="4250">
                  <c:v>145.53842854939452</c:v>
                </c:pt>
                <c:pt idx="4251">
                  <c:v>145.53842854939452</c:v>
                </c:pt>
                <c:pt idx="4252">
                  <c:v>145.53842854939452</c:v>
                </c:pt>
                <c:pt idx="4253">
                  <c:v>145.53842854939452</c:v>
                </c:pt>
                <c:pt idx="4254">
                  <c:v>145.53842854939452</c:v>
                </c:pt>
                <c:pt idx="4255">
                  <c:v>145.53842854939452</c:v>
                </c:pt>
                <c:pt idx="4256">
                  <c:v>145.53842854939452</c:v>
                </c:pt>
                <c:pt idx="4257">
                  <c:v>145.53842854939452</c:v>
                </c:pt>
                <c:pt idx="4258">
                  <c:v>145.53842854939452</c:v>
                </c:pt>
                <c:pt idx="4259">
                  <c:v>145.53842854939452</c:v>
                </c:pt>
                <c:pt idx="4260">
                  <c:v>145.53842854939452</c:v>
                </c:pt>
                <c:pt idx="4261">
                  <c:v>145.53842854939452</c:v>
                </c:pt>
                <c:pt idx="4262">
                  <c:v>145.53842854939452</c:v>
                </c:pt>
                <c:pt idx="4263">
                  <c:v>145.53842854939452</c:v>
                </c:pt>
                <c:pt idx="4264">
                  <c:v>145.53842854939452</c:v>
                </c:pt>
                <c:pt idx="4265">
                  <c:v>145.53842854939452</c:v>
                </c:pt>
                <c:pt idx="4266">
                  <c:v>145.53842854939452</c:v>
                </c:pt>
                <c:pt idx="4267">
                  <c:v>145.53842854939452</c:v>
                </c:pt>
                <c:pt idx="4268">
                  <c:v>145.53842854939452</c:v>
                </c:pt>
                <c:pt idx="4269">
                  <c:v>145.53842854939452</c:v>
                </c:pt>
                <c:pt idx="4270">
                  <c:v>145.53842854939452</c:v>
                </c:pt>
                <c:pt idx="4271">
                  <c:v>145.53842854939452</c:v>
                </c:pt>
                <c:pt idx="4272">
                  <c:v>145.53842854939452</c:v>
                </c:pt>
                <c:pt idx="4273">
                  <c:v>145.53842854939455</c:v>
                </c:pt>
                <c:pt idx="4274">
                  <c:v>145.53842854939455</c:v>
                </c:pt>
                <c:pt idx="4275">
                  <c:v>145.53842854939455</c:v>
                </c:pt>
                <c:pt idx="4276">
                  <c:v>145.53842854939455</c:v>
                </c:pt>
                <c:pt idx="4277">
                  <c:v>145.53842854939455</c:v>
                </c:pt>
                <c:pt idx="4278">
                  <c:v>145.53842854939455</c:v>
                </c:pt>
                <c:pt idx="4279">
                  <c:v>145.53842854939455</c:v>
                </c:pt>
                <c:pt idx="4280">
                  <c:v>145.53842854939455</c:v>
                </c:pt>
                <c:pt idx="4281">
                  <c:v>145.53842854939455</c:v>
                </c:pt>
                <c:pt idx="4282">
                  <c:v>145.53842854939455</c:v>
                </c:pt>
                <c:pt idx="4283">
                  <c:v>145.53842854939455</c:v>
                </c:pt>
                <c:pt idx="4284">
                  <c:v>145.53842854939455</c:v>
                </c:pt>
                <c:pt idx="4285">
                  <c:v>145.53842854939455</c:v>
                </c:pt>
                <c:pt idx="4286">
                  <c:v>145.53842854939455</c:v>
                </c:pt>
                <c:pt idx="4287">
                  <c:v>145.53842854939455</c:v>
                </c:pt>
                <c:pt idx="4288">
                  <c:v>145.53842854939455</c:v>
                </c:pt>
                <c:pt idx="4289">
                  <c:v>145.53842854939455</c:v>
                </c:pt>
                <c:pt idx="4290">
                  <c:v>145.53842854939455</c:v>
                </c:pt>
                <c:pt idx="4291">
                  <c:v>145.53842854939458</c:v>
                </c:pt>
                <c:pt idx="4292">
                  <c:v>145.53842854939458</c:v>
                </c:pt>
                <c:pt idx="4293">
                  <c:v>145.53842854939458</c:v>
                </c:pt>
                <c:pt idx="4294">
                  <c:v>145.53842854939458</c:v>
                </c:pt>
                <c:pt idx="4295">
                  <c:v>145.53842854939458</c:v>
                </c:pt>
                <c:pt idx="4296">
                  <c:v>145.53842854939458</c:v>
                </c:pt>
                <c:pt idx="4297">
                  <c:v>145.53842854939458</c:v>
                </c:pt>
                <c:pt idx="4298">
                  <c:v>145.53842854939458</c:v>
                </c:pt>
                <c:pt idx="4299">
                  <c:v>145.53842854939458</c:v>
                </c:pt>
                <c:pt idx="4300">
                  <c:v>145.53842854939458</c:v>
                </c:pt>
                <c:pt idx="4301">
                  <c:v>145.53842854939458</c:v>
                </c:pt>
                <c:pt idx="4302">
                  <c:v>145.53842854939458</c:v>
                </c:pt>
                <c:pt idx="4303">
                  <c:v>145.53842854939458</c:v>
                </c:pt>
                <c:pt idx="4304">
                  <c:v>145.53842854939458</c:v>
                </c:pt>
                <c:pt idx="4305">
                  <c:v>145.53842854939458</c:v>
                </c:pt>
                <c:pt idx="4306">
                  <c:v>145.53842854939458</c:v>
                </c:pt>
                <c:pt idx="4307">
                  <c:v>145.53842854939458</c:v>
                </c:pt>
                <c:pt idx="4308">
                  <c:v>145.53842854939458</c:v>
                </c:pt>
                <c:pt idx="4309">
                  <c:v>145.53842854939458</c:v>
                </c:pt>
                <c:pt idx="4310">
                  <c:v>145.53842854939458</c:v>
                </c:pt>
                <c:pt idx="4311">
                  <c:v>145.53842854939458</c:v>
                </c:pt>
                <c:pt idx="4312">
                  <c:v>145.53842854939458</c:v>
                </c:pt>
                <c:pt idx="4313">
                  <c:v>145.53842854939458</c:v>
                </c:pt>
                <c:pt idx="4314">
                  <c:v>145.53842854939458</c:v>
                </c:pt>
                <c:pt idx="4315">
                  <c:v>145.53842854939458</c:v>
                </c:pt>
                <c:pt idx="4316">
                  <c:v>145.53842854939458</c:v>
                </c:pt>
                <c:pt idx="4317">
                  <c:v>145.53842854939458</c:v>
                </c:pt>
                <c:pt idx="4318">
                  <c:v>145.53842854939458</c:v>
                </c:pt>
                <c:pt idx="4319">
                  <c:v>145.53842854939458</c:v>
                </c:pt>
                <c:pt idx="4320">
                  <c:v>145.53842854939458</c:v>
                </c:pt>
                <c:pt idx="4321">
                  <c:v>145.53842854939458</c:v>
                </c:pt>
                <c:pt idx="4322">
                  <c:v>145.53842854939458</c:v>
                </c:pt>
                <c:pt idx="4323">
                  <c:v>145.53842854939458</c:v>
                </c:pt>
                <c:pt idx="4324">
                  <c:v>145.53842854939458</c:v>
                </c:pt>
                <c:pt idx="4325">
                  <c:v>145.53842854939458</c:v>
                </c:pt>
                <c:pt idx="4326">
                  <c:v>145.53842854939458</c:v>
                </c:pt>
                <c:pt idx="4327">
                  <c:v>145.53842854939458</c:v>
                </c:pt>
                <c:pt idx="4328">
                  <c:v>145.53842854939458</c:v>
                </c:pt>
                <c:pt idx="4329">
                  <c:v>145.53842854939458</c:v>
                </c:pt>
                <c:pt idx="4330">
                  <c:v>145.53842854939458</c:v>
                </c:pt>
                <c:pt idx="4331">
                  <c:v>145.53842854939458</c:v>
                </c:pt>
                <c:pt idx="4332">
                  <c:v>145.53842854939458</c:v>
                </c:pt>
                <c:pt idx="4333">
                  <c:v>145.53842854939458</c:v>
                </c:pt>
                <c:pt idx="4334">
                  <c:v>145.53842854939458</c:v>
                </c:pt>
                <c:pt idx="4335">
                  <c:v>145.53842854939458</c:v>
                </c:pt>
                <c:pt idx="4336">
                  <c:v>145.53842854939461</c:v>
                </c:pt>
                <c:pt idx="4337">
                  <c:v>145.53842854939461</c:v>
                </c:pt>
                <c:pt idx="4338">
                  <c:v>145.53842854939461</c:v>
                </c:pt>
                <c:pt idx="4339">
                  <c:v>145.53842854939461</c:v>
                </c:pt>
                <c:pt idx="4340">
                  <c:v>145.53842854939461</c:v>
                </c:pt>
                <c:pt idx="4341">
                  <c:v>145.53842854939461</c:v>
                </c:pt>
                <c:pt idx="4342">
                  <c:v>145.53842854939461</c:v>
                </c:pt>
                <c:pt idx="4343">
                  <c:v>145.53842854939461</c:v>
                </c:pt>
                <c:pt idx="4344">
                  <c:v>145.53842854939461</c:v>
                </c:pt>
                <c:pt idx="4345">
                  <c:v>145.53842854939461</c:v>
                </c:pt>
                <c:pt idx="4346">
                  <c:v>145.53842854939461</c:v>
                </c:pt>
                <c:pt idx="4347">
                  <c:v>145.53842854939461</c:v>
                </c:pt>
                <c:pt idx="4348">
                  <c:v>145.53842854939461</c:v>
                </c:pt>
                <c:pt idx="4349">
                  <c:v>145.53842854939461</c:v>
                </c:pt>
                <c:pt idx="4350">
                  <c:v>145.53842854939461</c:v>
                </c:pt>
                <c:pt idx="4351">
                  <c:v>145.53842854939461</c:v>
                </c:pt>
                <c:pt idx="4352">
                  <c:v>145.53842854939461</c:v>
                </c:pt>
                <c:pt idx="4353">
                  <c:v>145.53842854939461</c:v>
                </c:pt>
                <c:pt idx="4354">
                  <c:v>145.53842854939461</c:v>
                </c:pt>
                <c:pt idx="4355">
                  <c:v>145.53842854939461</c:v>
                </c:pt>
                <c:pt idx="4356">
                  <c:v>145.53842854939461</c:v>
                </c:pt>
                <c:pt idx="4357">
                  <c:v>145.53842854939461</c:v>
                </c:pt>
                <c:pt idx="4358">
                  <c:v>145.53842854939461</c:v>
                </c:pt>
                <c:pt idx="4359">
                  <c:v>145.53842854939461</c:v>
                </c:pt>
                <c:pt idx="4360">
                  <c:v>145.53842854939461</c:v>
                </c:pt>
                <c:pt idx="4361">
                  <c:v>145.53842854939461</c:v>
                </c:pt>
                <c:pt idx="4362">
                  <c:v>145.53842854939461</c:v>
                </c:pt>
                <c:pt idx="4363">
                  <c:v>145.53842854939461</c:v>
                </c:pt>
                <c:pt idx="4364">
                  <c:v>145.53842854939461</c:v>
                </c:pt>
                <c:pt idx="4365">
                  <c:v>145.53842854939461</c:v>
                </c:pt>
                <c:pt idx="4366">
                  <c:v>145.53842854939461</c:v>
                </c:pt>
                <c:pt idx="4367">
                  <c:v>145.53842854939461</c:v>
                </c:pt>
                <c:pt idx="4368">
                  <c:v>145.53842854939461</c:v>
                </c:pt>
                <c:pt idx="4369">
                  <c:v>145.53842854939461</c:v>
                </c:pt>
                <c:pt idx="4370">
                  <c:v>145.53842854939461</c:v>
                </c:pt>
                <c:pt idx="4371">
                  <c:v>145.53842854939461</c:v>
                </c:pt>
                <c:pt idx="4372">
                  <c:v>145.53842854939461</c:v>
                </c:pt>
                <c:pt idx="4373">
                  <c:v>145.53842854939461</c:v>
                </c:pt>
                <c:pt idx="4374">
                  <c:v>145.53842854939461</c:v>
                </c:pt>
                <c:pt idx="4375">
                  <c:v>145.53842854939461</c:v>
                </c:pt>
                <c:pt idx="4376">
                  <c:v>145.53842854939461</c:v>
                </c:pt>
                <c:pt idx="4377">
                  <c:v>145.53842854939461</c:v>
                </c:pt>
                <c:pt idx="4378">
                  <c:v>145.53842854939461</c:v>
                </c:pt>
                <c:pt idx="4379">
                  <c:v>145.53842854939461</c:v>
                </c:pt>
                <c:pt idx="4380">
                  <c:v>145.53842854939461</c:v>
                </c:pt>
                <c:pt idx="4381">
                  <c:v>145.53842854939461</c:v>
                </c:pt>
                <c:pt idx="4382">
                  <c:v>145.53842854939461</c:v>
                </c:pt>
                <c:pt idx="4383">
                  <c:v>145.53842854939461</c:v>
                </c:pt>
                <c:pt idx="4384">
                  <c:v>145.53842854939461</c:v>
                </c:pt>
                <c:pt idx="4385">
                  <c:v>145.53842854939461</c:v>
                </c:pt>
                <c:pt idx="4386">
                  <c:v>145.53842854939461</c:v>
                </c:pt>
                <c:pt idx="4387">
                  <c:v>145.53842854939461</c:v>
                </c:pt>
                <c:pt idx="4388">
                  <c:v>145.53842854939461</c:v>
                </c:pt>
                <c:pt idx="4389">
                  <c:v>145.53842854939461</c:v>
                </c:pt>
                <c:pt idx="4390">
                  <c:v>145.53842854939461</c:v>
                </c:pt>
                <c:pt idx="4391">
                  <c:v>145.53842854939461</c:v>
                </c:pt>
                <c:pt idx="4392">
                  <c:v>145.53842854939461</c:v>
                </c:pt>
                <c:pt idx="4393">
                  <c:v>145.53842854939461</c:v>
                </c:pt>
                <c:pt idx="4394">
                  <c:v>145.53842854939461</c:v>
                </c:pt>
                <c:pt idx="4395">
                  <c:v>145.53842854939461</c:v>
                </c:pt>
                <c:pt idx="4396">
                  <c:v>145.53842854939461</c:v>
                </c:pt>
                <c:pt idx="4397">
                  <c:v>145.53842854939461</c:v>
                </c:pt>
                <c:pt idx="4398">
                  <c:v>145.53842854939461</c:v>
                </c:pt>
                <c:pt idx="4399">
                  <c:v>145.53842854939461</c:v>
                </c:pt>
                <c:pt idx="4400">
                  <c:v>145.53842854939461</c:v>
                </c:pt>
                <c:pt idx="4401">
                  <c:v>145.53842854939461</c:v>
                </c:pt>
                <c:pt idx="4402">
                  <c:v>145.53842854939461</c:v>
                </c:pt>
                <c:pt idx="4403">
                  <c:v>145.53842854939461</c:v>
                </c:pt>
                <c:pt idx="4404">
                  <c:v>145.53842854939461</c:v>
                </c:pt>
                <c:pt idx="4405">
                  <c:v>145.53842854939461</c:v>
                </c:pt>
                <c:pt idx="4406">
                  <c:v>145.53842854939461</c:v>
                </c:pt>
                <c:pt idx="4407">
                  <c:v>145.53842854939461</c:v>
                </c:pt>
                <c:pt idx="4408">
                  <c:v>145.53842854939464</c:v>
                </c:pt>
                <c:pt idx="4409">
                  <c:v>145.53842854939464</c:v>
                </c:pt>
                <c:pt idx="4410">
                  <c:v>145.53842854939464</c:v>
                </c:pt>
                <c:pt idx="4411">
                  <c:v>145.53842854939464</c:v>
                </c:pt>
                <c:pt idx="4412">
                  <c:v>145.53842854939464</c:v>
                </c:pt>
                <c:pt idx="4413">
                  <c:v>145.53842854939464</c:v>
                </c:pt>
                <c:pt idx="4414">
                  <c:v>145.53842854939464</c:v>
                </c:pt>
                <c:pt idx="4415">
                  <c:v>145.53842854939464</c:v>
                </c:pt>
                <c:pt idx="4416">
                  <c:v>145.53842854939464</c:v>
                </c:pt>
                <c:pt idx="4417">
                  <c:v>145.53842854939464</c:v>
                </c:pt>
                <c:pt idx="4418">
                  <c:v>145.53842854939464</c:v>
                </c:pt>
                <c:pt idx="4419">
                  <c:v>145.53842854939464</c:v>
                </c:pt>
                <c:pt idx="4420">
                  <c:v>145.53842854939464</c:v>
                </c:pt>
                <c:pt idx="4421">
                  <c:v>145.53842854939464</c:v>
                </c:pt>
                <c:pt idx="4422">
                  <c:v>145.53842854939464</c:v>
                </c:pt>
                <c:pt idx="4423">
                  <c:v>145.53842854939464</c:v>
                </c:pt>
                <c:pt idx="4424">
                  <c:v>145.53842854939464</c:v>
                </c:pt>
                <c:pt idx="4425">
                  <c:v>145.53842854939464</c:v>
                </c:pt>
                <c:pt idx="4426">
                  <c:v>145.53842854939464</c:v>
                </c:pt>
                <c:pt idx="4427">
                  <c:v>145.53842854939464</c:v>
                </c:pt>
                <c:pt idx="4428">
                  <c:v>145.53842854939464</c:v>
                </c:pt>
                <c:pt idx="4429">
                  <c:v>145.53842854939464</c:v>
                </c:pt>
                <c:pt idx="4430">
                  <c:v>145.53842854939464</c:v>
                </c:pt>
                <c:pt idx="4431">
                  <c:v>145.53842854939464</c:v>
                </c:pt>
                <c:pt idx="4432">
                  <c:v>145.53842854939464</c:v>
                </c:pt>
                <c:pt idx="4433">
                  <c:v>145.53842854939464</c:v>
                </c:pt>
                <c:pt idx="4434">
                  <c:v>145.53842854939464</c:v>
                </c:pt>
                <c:pt idx="4435">
                  <c:v>145.53842854939464</c:v>
                </c:pt>
                <c:pt idx="4436">
                  <c:v>145.53842854939464</c:v>
                </c:pt>
                <c:pt idx="4437">
                  <c:v>145.53842854939464</c:v>
                </c:pt>
                <c:pt idx="4438">
                  <c:v>145.53842854939464</c:v>
                </c:pt>
                <c:pt idx="4439">
                  <c:v>145.53842854939464</c:v>
                </c:pt>
                <c:pt idx="4440">
                  <c:v>145.53842854939464</c:v>
                </c:pt>
                <c:pt idx="4441">
                  <c:v>145.53842854939464</c:v>
                </c:pt>
                <c:pt idx="4442">
                  <c:v>145.53842854939464</c:v>
                </c:pt>
                <c:pt idx="4443">
                  <c:v>145.53842854939464</c:v>
                </c:pt>
                <c:pt idx="4444">
                  <c:v>145.53842854939464</c:v>
                </c:pt>
                <c:pt idx="4445">
                  <c:v>145.53842854939464</c:v>
                </c:pt>
                <c:pt idx="4446">
                  <c:v>145.53842854939464</c:v>
                </c:pt>
                <c:pt idx="4447">
                  <c:v>145.53842854939464</c:v>
                </c:pt>
                <c:pt idx="4448">
                  <c:v>145.53842854939464</c:v>
                </c:pt>
                <c:pt idx="4449">
                  <c:v>145.53842854939464</c:v>
                </c:pt>
                <c:pt idx="4450">
                  <c:v>145.53842854939464</c:v>
                </c:pt>
                <c:pt idx="4451">
                  <c:v>145.53842854939464</c:v>
                </c:pt>
                <c:pt idx="4452">
                  <c:v>145.53842854939464</c:v>
                </c:pt>
                <c:pt idx="4453">
                  <c:v>145.53842854939464</c:v>
                </c:pt>
                <c:pt idx="4454">
                  <c:v>145.53842854939464</c:v>
                </c:pt>
                <c:pt idx="4455">
                  <c:v>145.53842854939464</c:v>
                </c:pt>
                <c:pt idx="4456">
                  <c:v>145.53842854939464</c:v>
                </c:pt>
                <c:pt idx="4457">
                  <c:v>145.53842854939464</c:v>
                </c:pt>
                <c:pt idx="4458">
                  <c:v>145.53842854939464</c:v>
                </c:pt>
                <c:pt idx="4459">
                  <c:v>145.53842854939464</c:v>
                </c:pt>
                <c:pt idx="4460">
                  <c:v>145.53842854939464</c:v>
                </c:pt>
                <c:pt idx="4461">
                  <c:v>145.53842854939464</c:v>
                </c:pt>
                <c:pt idx="4462">
                  <c:v>145.53842854939464</c:v>
                </c:pt>
                <c:pt idx="4463">
                  <c:v>145.53842854939464</c:v>
                </c:pt>
                <c:pt idx="4464">
                  <c:v>145.53842854939464</c:v>
                </c:pt>
                <c:pt idx="4465">
                  <c:v>145.53842854939464</c:v>
                </c:pt>
                <c:pt idx="4466">
                  <c:v>145.53842854939464</c:v>
                </c:pt>
                <c:pt idx="4467">
                  <c:v>145.53842854939464</c:v>
                </c:pt>
                <c:pt idx="4468">
                  <c:v>145.53842854939464</c:v>
                </c:pt>
                <c:pt idx="4469">
                  <c:v>145.53842854939464</c:v>
                </c:pt>
                <c:pt idx="4470">
                  <c:v>145.53842854939464</c:v>
                </c:pt>
                <c:pt idx="4471">
                  <c:v>145.53842854939464</c:v>
                </c:pt>
                <c:pt idx="4472">
                  <c:v>145.53842854939464</c:v>
                </c:pt>
                <c:pt idx="4473">
                  <c:v>145.53842854939464</c:v>
                </c:pt>
                <c:pt idx="4474">
                  <c:v>145.53842854939464</c:v>
                </c:pt>
                <c:pt idx="4475">
                  <c:v>145.53842854939464</c:v>
                </c:pt>
                <c:pt idx="4476">
                  <c:v>145.53842854939464</c:v>
                </c:pt>
                <c:pt idx="4477">
                  <c:v>145.53842854939464</c:v>
                </c:pt>
                <c:pt idx="4478">
                  <c:v>145.53842854939464</c:v>
                </c:pt>
                <c:pt idx="4479">
                  <c:v>145.53842854939464</c:v>
                </c:pt>
                <c:pt idx="4480">
                  <c:v>145.53842854939464</c:v>
                </c:pt>
                <c:pt idx="4481">
                  <c:v>145.53842854939464</c:v>
                </c:pt>
                <c:pt idx="4482">
                  <c:v>145.53842854939464</c:v>
                </c:pt>
                <c:pt idx="4483">
                  <c:v>145.53842854939464</c:v>
                </c:pt>
                <c:pt idx="4484">
                  <c:v>145.53842854939464</c:v>
                </c:pt>
                <c:pt idx="4485">
                  <c:v>145.53842854939464</c:v>
                </c:pt>
                <c:pt idx="4486">
                  <c:v>145.53842854939464</c:v>
                </c:pt>
                <c:pt idx="4487">
                  <c:v>145.53842854939464</c:v>
                </c:pt>
                <c:pt idx="4488">
                  <c:v>145.53842854939464</c:v>
                </c:pt>
                <c:pt idx="4489">
                  <c:v>145.53842854939464</c:v>
                </c:pt>
                <c:pt idx="4490">
                  <c:v>145.53842854939464</c:v>
                </c:pt>
                <c:pt idx="4491">
                  <c:v>145.53842854939464</c:v>
                </c:pt>
                <c:pt idx="4492">
                  <c:v>145.53842854939464</c:v>
                </c:pt>
                <c:pt idx="4493">
                  <c:v>145.53842854939464</c:v>
                </c:pt>
                <c:pt idx="4494">
                  <c:v>145.53842854939464</c:v>
                </c:pt>
                <c:pt idx="4495">
                  <c:v>145.53842854939464</c:v>
                </c:pt>
                <c:pt idx="4496">
                  <c:v>145.53842854939464</c:v>
                </c:pt>
                <c:pt idx="4497">
                  <c:v>145.53842854939464</c:v>
                </c:pt>
                <c:pt idx="4498">
                  <c:v>145.53842854939464</c:v>
                </c:pt>
                <c:pt idx="4499">
                  <c:v>145.53842854939464</c:v>
                </c:pt>
                <c:pt idx="4500">
                  <c:v>145.53842854939464</c:v>
                </c:pt>
                <c:pt idx="4501">
                  <c:v>145.53842854939464</c:v>
                </c:pt>
                <c:pt idx="4502">
                  <c:v>145.53842854939464</c:v>
                </c:pt>
                <c:pt idx="4503">
                  <c:v>145.53842854939464</c:v>
                </c:pt>
                <c:pt idx="4504">
                  <c:v>145.53842854939464</c:v>
                </c:pt>
                <c:pt idx="4505">
                  <c:v>145.53842854939464</c:v>
                </c:pt>
                <c:pt idx="4506">
                  <c:v>145.53842854939464</c:v>
                </c:pt>
                <c:pt idx="4507">
                  <c:v>145.53842854939464</c:v>
                </c:pt>
                <c:pt idx="4508">
                  <c:v>145.53842854939464</c:v>
                </c:pt>
                <c:pt idx="4509">
                  <c:v>145.53842854939464</c:v>
                </c:pt>
                <c:pt idx="4510">
                  <c:v>145.53842854939464</c:v>
                </c:pt>
                <c:pt idx="4511">
                  <c:v>145.53842854939464</c:v>
                </c:pt>
                <c:pt idx="4512">
                  <c:v>145.53842854939464</c:v>
                </c:pt>
                <c:pt idx="4513">
                  <c:v>145.53842854939464</c:v>
                </c:pt>
                <c:pt idx="4514">
                  <c:v>145.53842854939464</c:v>
                </c:pt>
                <c:pt idx="4515">
                  <c:v>145.53842854939464</c:v>
                </c:pt>
                <c:pt idx="4516">
                  <c:v>145.53842854939464</c:v>
                </c:pt>
                <c:pt idx="4517">
                  <c:v>145.53842854939464</c:v>
                </c:pt>
                <c:pt idx="4518">
                  <c:v>145.53842854939464</c:v>
                </c:pt>
                <c:pt idx="4519">
                  <c:v>145.53842854939464</c:v>
                </c:pt>
                <c:pt idx="4520">
                  <c:v>145.53842854939464</c:v>
                </c:pt>
                <c:pt idx="4521">
                  <c:v>145.53842854939464</c:v>
                </c:pt>
                <c:pt idx="4522">
                  <c:v>145.53842854939464</c:v>
                </c:pt>
                <c:pt idx="4523">
                  <c:v>145.53842854939464</c:v>
                </c:pt>
                <c:pt idx="4524">
                  <c:v>145.53842854939464</c:v>
                </c:pt>
                <c:pt idx="4525">
                  <c:v>145.53842854939464</c:v>
                </c:pt>
                <c:pt idx="4526">
                  <c:v>145.53842854939464</c:v>
                </c:pt>
                <c:pt idx="4527">
                  <c:v>145.53842854939464</c:v>
                </c:pt>
                <c:pt idx="4528">
                  <c:v>145.53842854939464</c:v>
                </c:pt>
                <c:pt idx="4529">
                  <c:v>145.53842854939464</c:v>
                </c:pt>
                <c:pt idx="4530">
                  <c:v>145.53842854939464</c:v>
                </c:pt>
                <c:pt idx="4531">
                  <c:v>145.53842854939464</c:v>
                </c:pt>
                <c:pt idx="4532">
                  <c:v>145.53842854939464</c:v>
                </c:pt>
                <c:pt idx="4533">
                  <c:v>145.53842854939464</c:v>
                </c:pt>
                <c:pt idx="4534">
                  <c:v>145.53842854939464</c:v>
                </c:pt>
                <c:pt idx="4535">
                  <c:v>145.53842854939464</c:v>
                </c:pt>
                <c:pt idx="4536">
                  <c:v>145.53842854939464</c:v>
                </c:pt>
                <c:pt idx="4537">
                  <c:v>145.53842854939464</c:v>
                </c:pt>
                <c:pt idx="4538">
                  <c:v>145.53842854939464</c:v>
                </c:pt>
                <c:pt idx="4539">
                  <c:v>145.53842854939464</c:v>
                </c:pt>
                <c:pt idx="4540">
                  <c:v>145.53842854939464</c:v>
                </c:pt>
                <c:pt idx="4541">
                  <c:v>145.53842854939464</c:v>
                </c:pt>
                <c:pt idx="4542">
                  <c:v>145.53842854939464</c:v>
                </c:pt>
                <c:pt idx="4543">
                  <c:v>145.53842854939464</c:v>
                </c:pt>
                <c:pt idx="4544">
                  <c:v>145.53842854939464</c:v>
                </c:pt>
                <c:pt idx="4545">
                  <c:v>145.53842854939464</c:v>
                </c:pt>
                <c:pt idx="4546">
                  <c:v>145.53842854939464</c:v>
                </c:pt>
                <c:pt idx="4547">
                  <c:v>145.53842854939464</c:v>
                </c:pt>
                <c:pt idx="4548">
                  <c:v>145.53842854939464</c:v>
                </c:pt>
                <c:pt idx="4549">
                  <c:v>145.53842854939464</c:v>
                </c:pt>
                <c:pt idx="4550">
                  <c:v>145.53842854939464</c:v>
                </c:pt>
                <c:pt idx="4551">
                  <c:v>145.53842854939464</c:v>
                </c:pt>
                <c:pt idx="4552">
                  <c:v>145.53842854939464</c:v>
                </c:pt>
                <c:pt idx="4553">
                  <c:v>145.53842854939464</c:v>
                </c:pt>
                <c:pt idx="4554">
                  <c:v>145.53842854939464</c:v>
                </c:pt>
                <c:pt idx="4555">
                  <c:v>145.53842854939464</c:v>
                </c:pt>
                <c:pt idx="4556">
                  <c:v>145.53842854939464</c:v>
                </c:pt>
                <c:pt idx="4557">
                  <c:v>145.53842854939464</c:v>
                </c:pt>
                <c:pt idx="4558">
                  <c:v>145.53842854939464</c:v>
                </c:pt>
                <c:pt idx="4559">
                  <c:v>145.53842854939464</c:v>
                </c:pt>
                <c:pt idx="4560">
                  <c:v>145.53842854939464</c:v>
                </c:pt>
                <c:pt idx="4561">
                  <c:v>145.53842854939464</c:v>
                </c:pt>
                <c:pt idx="4562">
                  <c:v>145.53842854939464</c:v>
                </c:pt>
                <c:pt idx="4563">
                  <c:v>145.53842854939464</c:v>
                </c:pt>
                <c:pt idx="4564">
                  <c:v>145.53842854939464</c:v>
                </c:pt>
                <c:pt idx="4565">
                  <c:v>145.53842854939464</c:v>
                </c:pt>
                <c:pt idx="4566">
                  <c:v>145.53842854939464</c:v>
                </c:pt>
                <c:pt idx="4567">
                  <c:v>145.53842854939464</c:v>
                </c:pt>
                <c:pt idx="4568">
                  <c:v>145.53842854939464</c:v>
                </c:pt>
                <c:pt idx="4569">
                  <c:v>145.53842854939464</c:v>
                </c:pt>
                <c:pt idx="4570">
                  <c:v>145.53842854939464</c:v>
                </c:pt>
                <c:pt idx="4571">
                  <c:v>145.53842854939464</c:v>
                </c:pt>
                <c:pt idx="4572">
                  <c:v>145.53842854939464</c:v>
                </c:pt>
                <c:pt idx="4573">
                  <c:v>145.53842854939464</c:v>
                </c:pt>
                <c:pt idx="4574">
                  <c:v>145.53842854939464</c:v>
                </c:pt>
                <c:pt idx="4575">
                  <c:v>145.53842854939464</c:v>
                </c:pt>
                <c:pt idx="4576">
                  <c:v>145.53842854939464</c:v>
                </c:pt>
                <c:pt idx="4577">
                  <c:v>145.53842854939464</c:v>
                </c:pt>
                <c:pt idx="4578">
                  <c:v>145.53842854939464</c:v>
                </c:pt>
                <c:pt idx="4579">
                  <c:v>145.53842854939464</c:v>
                </c:pt>
                <c:pt idx="4580">
                  <c:v>145.53842854939464</c:v>
                </c:pt>
                <c:pt idx="4581">
                  <c:v>145.53842854939464</c:v>
                </c:pt>
                <c:pt idx="4582">
                  <c:v>145.53842854939464</c:v>
                </c:pt>
                <c:pt idx="4583">
                  <c:v>145.53842854939464</c:v>
                </c:pt>
                <c:pt idx="4584">
                  <c:v>145.53842854939464</c:v>
                </c:pt>
                <c:pt idx="4585">
                  <c:v>145.53842854939464</c:v>
                </c:pt>
                <c:pt idx="4586">
                  <c:v>145.53842854939464</c:v>
                </c:pt>
                <c:pt idx="4587">
                  <c:v>145.53842854939464</c:v>
                </c:pt>
                <c:pt idx="4588">
                  <c:v>145.53842854939464</c:v>
                </c:pt>
                <c:pt idx="4589">
                  <c:v>145.53842854939464</c:v>
                </c:pt>
                <c:pt idx="4590">
                  <c:v>145.53842854939464</c:v>
                </c:pt>
                <c:pt idx="4591">
                  <c:v>145.53842854939464</c:v>
                </c:pt>
                <c:pt idx="4592">
                  <c:v>145.53842854939464</c:v>
                </c:pt>
                <c:pt idx="4593">
                  <c:v>145.53842854939464</c:v>
                </c:pt>
                <c:pt idx="4594">
                  <c:v>145.53842854939464</c:v>
                </c:pt>
                <c:pt idx="4595">
                  <c:v>145.53842854939464</c:v>
                </c:pt>
                <c:pt idx="4596">
                  <c:v>145.53842854939464</c:v>
                </c:pt>
                <c:pt idx="4597">
                  <c:v>145.53842854939464</c:v>
                </c:pt>
                <c:pt idx="4598">
                  <c:v>145.53842854939464</c:v>
                </c:pt>
                <c:pt idx="4599">
                  <c:v>145.53842854939464</c:v>
                </c:pt>
                <c:pt idx="4600">
                  <c:v>145.53842854939464</c:v>
                </c:pt>
                <c:pt idx="4601">
                  <c:v>145.53842854939464</c:v>
                </c:pt>
                <c:pt idx="4602">
                  <c:v>145.53842854939464</c:v>
                </c:pt>
                <c:pt idx="4603">
                  <c:v>145.53842854939464</c:v>
                </c:pt>
                <c:pt idx="4604">
                  <c:v>145.53842854939464</c:v>
                </c:pt>
                <c:pt idx="4605">
                  <c:v>145.53842854939464</c:v>
                </c:pt>
                <c:pt idx="4606">
                  <c:v>145.53842854939467</c:v>
                </c:pt>
                <c:pt idx="4607">
                  <c:v>145.53842854939467</c:v>
                </c:pt>
                <c:pt idx="4608">
                  <c:v>145.53842854939467</c:v>
                </c:pt>
                <c:pt idx="4609">
                  <c:v>145.53842854939467</c:v>
                </c:pt>
                <c:pt idx="4610">
                  <c:v>145.53842854939467</c:v>
                </c:pt>
                <c:pt idx="4611">
                  <c:v>145.53842854939467</c:v>
                </c:pt>
                <c:pt idx="4612">
                  <c:v>145.53842854939467</c:v>
                </c:pt>
                <c:pt idx="4613">
                  <c:v>145.53842854939467</c:v>
                </c:pt>
                <c:pt idx="4614">
                  <c:v>145.53842854939467</c:v>
                </c:pt>
                <c:pt idx="4615">
                  <c:v>145.53842854939467</c:v>
                </c:pt>
                <c:pt idx="4616">
                  <c:v>145.53842854939467</c:v>
                </c:pt>
                <c:pt idx="4617">
                  <c:v>145.53842854939467</c:v>
                </c:pt>
                <c:pt idx="4618">
                  <c:v>145.53842854939467</c:v>
                </c:pt>
                <c:pt idx="4619">
                  <c:v>145.53842854939467</c:v>
                </c:pt>
                <c:pt idx="4620">
                  <c:v>145.53842854939467</c:v>
                </c:pt>
                <c:pt idx="4621">
                  <c:v>145.53842854939467</c:v>
                </c:pt>
                <c:pt idx="4622">
                  <c:v>145.53842854939467</c:v>
                </c:pt>
                <c:pt idx="4623">
                  <c:v>145.53842854939467</c:v>
                </c:pt>
                <c:pt idx="4624">
                  <c:v>145.53842854939467</c:v>
                </c:pt>
                <c:pt idx="4625">
                  <c:v>145.53842854939467</c:v>
                </c:pt>
                <c:pt idx="4626">
                  <c:v>145.53842854939467</c:v>
                </c:pt>
                <c:pt idx="4627">
                  <c:v>145.53842854939467</c:v>
                </c:pt>
                <c:pt idx="4628">
                  <c:v>145.53842854939467</c:v>
                </c:pt>
                <c:pt idx="4629">
                  <c:v>145.53842854939467</c:v>
                </c:pt>
                <c:pt idx="4630">
                  <c:v>145.53842854939467</c:v>
                </c:pt>
                <c:pt idx="4631">
                  <c:v>145.53842854939467</c:v>
                </c:pt>
                <c:pt idx="4632">
                  <c:v>145.53842854939467</c:v>
                </c:pt>
                <c:pt idx="4633">
                  <c:v>145.53842854939467</c:v>
                </c:pt>
                <c:pt idx="4634">
                  <c:v>145.53842854939467</c:v>
                </c:pt>
                <c:pt idx="4635">
                  <c:v>145.53842854939467</c:v>
                </c:pt>
                <c:pt idx="4636">
                  <c:v>145.53842854939467</c:v>
                </c:pt>
                <c:pt idx="4637">
                  <c:v>145.53842854939467</c:v>
                </c:pt>
                <c:pt idx="4638">
                  <c:v>145.53842854939467</c:v>
                </c:pt>
                <c:pt idx="4639">
                  <c:v>145.53842854939467</c:v>
                </c:pt>
                <c:pt idx="4640">
                  <c:v>145.53842854939467</c:v>
                </c:pt>
                <c:pt idx="4641">
                  <c:v>145.53842854939467</c:v>
                </c:pt>
                <c:pt idx="4642">
                  <c:v>145.53842854939467</c:v>
                </c:pt>
                <c:pt idx="4643">
                  <c:v>145.53842854939467</c:v>
                </c:pt>
                <c:pt idx="4644">
                  <c:v>145.53842854939467</c:v>
                </c:pt>
                <c:pt idx="4645">
                  <c:v>145.53842854939467</c:v>
                </c:pt>
                <c:pt idx="4646">
                  <c:v>145.53842854939467</c:v>
                </c:pt>
                <c:pt idx="4647">
                  <c:v>145.53842854939467</c:v>
                </c:pt>
                <c:pt idx="4648">
                  <c:v>145.53842854939467</c:v>
                </c:pt>
                <c:pt idx="4649">
                  <c:v>145.53842854939467</c:v>
                </c:pt>
                <c:pt idx="4650">
                  <c:v>145.53842854939467</c:v>
                </c:pt>
                <c:pt idx="4651">
                  <c:v>145.53842854939467</c:v>
                </c:pt>
                <c:pt idx="4652">
                  <c:v>145.53842854939467</c:v>
                </c:pt>
                <c:pt idx="4653">
                  <c:v>145.53842854939467</c:v>
                </c:pt>
                <c:pt idx="4654">
                  <c:v>145.53842854939467</c:v>
                </c:pt>
                <c:pt idx="4655">
                  <c:v>145.53842854939467</c:v>
                </c:pt>
                <c:pt idx="4656">
                  <c:v>145.53842854939467</c:v>
                </c:pt>
                <c:pt idx="4657">
                  <c:v>145.53842854939467</c:v>
                </c:pt>
                <c:pt idx="4658">
                  <c:v>145.53842854939467</c:v>
                </c:pt>
                <c:pt idx="4659">
                  <c:v>145.53842854939467</c:v>
                </c:pt>
                <c:pt idx="4660">
                  <c:v>145.53842854939467</c:v>
                </c:pt>
                <c:pt idx="4661">
                  <c:v>145.53842854939467</c:v>
                </c:pt>
                <c:pt idx="4662">
                  <c:v>145.53842854939467</c:v>
                </c:pt>
                <c:pt idx="4663">
                  <c:v>145.53842854939467</c:v>
                </c:pt>
                <c:pt idx="4664">
                  <c:v>145.53842854939467</c:v>
                </c:pt>
                <c:pt idx="4665">
                  <c:v>145.53842854939467</c:v>
                </c:pt>
                <c:pt idx="4666">
                  <c:v>145.53842854939467</c:v>
                </c:pt>
                <c:pt idx="4667">
                  <c:v>145.53842854939467</c:v>
                </c:pt>
                <c:pt idx="4668">
                  <c:v>145.53842854939467</c:v>
                </c:pt>
                <c:pt idx="4669">
                  <c:v>145.53842854939467</c:v>
                </c:pt>
                <c:pt idx="4670">
                  <c:v>145.53842854939467</c:v>
                </c:pt>
                <c:pt idx="4671">
                  <c:v>145.53842854939467</c:v>
                </c:pt>
                <c:pt idx="4672">
                  <c:v>145.53842854939467</c:v>
                </c:pt>
                <c:pt idx="4673">
                  <c:v>145.53842854939467</c:v>
                </c:pt>
                <c:pt idx="4674">
                  <c:v>145.53842854939467</c:v>
                </c:pt>
                <c:pt idx="4675">
                  <c:v>145.53842854939467</c:v>
                </c:pt>
                <c:pt idx="4676">
                  <c:v>145.53842854939467</c:v>
                </c:pt>
                <c:pt idx="4677">
                  <c:v>145.53842854939467</c:v>
                </c:pt>
                <c:pt idx="4678">
                  <c:v>145.53842854939467</c:v>
                </c:pt>
                <c:pt idx="4679">
                  <c:v>145.53842854939467</c:v>
                </c:pt>
                <c:pt idx="4680">
                  <c:v>145.53842854939467</c:v>
                </c:pt>
                <c:pt idx="4681">
                  <c:v>145.53842854939467</c:v>
                </c:pt>
                <c:pt idx="4682">
                  <c:v>145.53842854939467</c:v>
                </c:pt>
                <c:pt idx="4683">
                  <c:v>145.53842854939467</c:v>
                </c:pt>
                <c:pt idx="4684">
                  <c:v>145.53842854939467</c:v>
                </c:pt>
                <c:pt idx="4685">
                  <c:v>145.53842854939467</c:v>
                </c:pt>
                <c:pt idx="4686">
                  <c:v>145.53842854939467</c:v>
                </c:pt>
                <c:pt idx="4687">
                  <c:v>145.53842854939467</c:v>
                </c:pt>
                <c:pt idx="4688">
                  <c:v>145.53842854939467</c:v>
                </c:pt>
                <c:pt idx="4689">
                  <c:v>145.53842854939467</c:v>
                </c:pt>
                <c:pt idx="4690">
                  <c:v>145.53842854939467</c:v>
                </c:pt>
                <c:pt idx="4691">
                  <c:v>145.53842854939467</c:v>
                </c:pt>
                <c:pt idx="4692">
                  <c:v>145.53842854939467</c:v>
                </c:pt>
                <c:pt idx="4693">
                  <c:v>145.53842854939467</c:v>
                </c:pt>
                <c:pt idx="4694">
                  <c:v>145.53842854939467</c:v>
                </c:pt>
                <c:pt idx="4695">
                  <c:v>145.53842854939467</c:v>
                </c:pt>
                <c:pt idx="4696">
                  <c:v>145.53842854939467</c:v>
                </c:pt>
                <c:pt idx="4697">
                  <c:v>145.53842854939467</c:v>
                </c:pt>
                <c:pt idx="4698">
                  <c:v>145.53842854939467</c:v>
                </c:pt>
                <c:pt idx="4699">
                  <c:v>145.53842854939467</c:v>
                </c:pt>
                <c:pt idx="4700">
                  <c:v>145.53842854939467</c:v>
                </c:pt>
                <c:pt idx="4701">
                  <c:v>145.53842854939467</c:v>
                </c:pt>
                <c:pt idx="4702">
                  <c:v>145.53842854939467</c:v>
                </c:pt>
                <c:pt idx="4703">
                  <c:v>145.53842854939467</c:v>
                </c:pt>
                <c:pt idx="4704">
                  <c:v>145.53842854939467</c:v>
                </c:pt>
                <c:pt idx="4705">
                  <c:v>145.53842854939467</c:v>
                </c:pt>
                <c:pt idx="4706">
                  <c:v>145.53842854939467</c:v>
                </c:pt>
                <c:pt idx="4707">
                  <c:v>145.53842854939467</c:v>
                </c:pt>
                <c:pt idx="4708">
                  <c:v>145.53842854939467</c:v>
                </c:pt>
                <c:pt idx="4709">
                  <c:v>145.53842854939467</c:v>
                </c:pt>
                <c:pt idx="4710">
                  <c:v>145.53842854939467</c:v>
                </c:pt>
                <c:pt idx="4711">
                  <c:v>145.53842854939467</c:v>
                </c:pt>
                <c:pt idx="4712">
                  <c:v>145.53842854939467</c:v>
                </c:pt>
                <c:pt idx="4713">
                  <c:v>145.53842854939467</c:v>
                </c:pt>
                <c:pt idx="4714">
                  <c:v>145.53842854939467</c:v>
                </c:pt>
                <c:pt idx="4715">
                  <c:v>145.53842854939467</c:v>
                </c:pt>
                <c:pt idx="4716">
                  <c:v>145.53842854939467</c:v>
                </c:pt>
                <c:pt idx="4717">
                  <c:v>145.53842854939467</c:v>
                </c:pt>
                <c:pt idx="4718">
                  <c:v>145.53842854939467</c:v>
                </c:pt>
                <c:pt idx="4719">
                  <c:v>145.53842854939467</c:v>
                </c:pt>
                <c:pt idx="4720">
                  <c:v>145.53842854939467</c:v>
                </c:pt>
                <c:pt idx="4721">
                  <c:v>145.53842854939467</c:v>
                </c:pt>
                <c:pt idx="4722">
                  <c:v>145.53842854939467</c:v>
                </c:pt>
                <c:pt idx="4723">
                  <c:v>145.53842854939467</c:v>
                </c:pt>
                <c:pt idx="4724">
                  <c:v>145.53842854939467</c:v>
                </c:pt>
                <c:pt idx="4725">
                  <c:v>145.53842854939467</c:v>
                </c:pt>
                <c:pt idx="4726">
                  <c:v>145.53842854939467</c:v>
                </c:pt>
                <c:pt idx="4727">
                  <c:v>145.53842854939467</c:v>
                </c:pt>
                <c:pt idx="4728">
                  <c:v>145.53842854939467</c:v>
                </c:pt>
                <c:pt idx="4729">
                  <c:v>145.53842854939467</c:v>
                </c:pt>
                <c:pt idx="4730">
                  <c:v>145.53842854939467</c:v>
                </c:pt>
                <c:pt idx="4731">
                  <c:v>145.53842854939467</c:v>
                </c:pt>
                <c:pt idx="4732">
                  <c:v>145.53842854939467</c:v>
                </c:pt>
                <c:pt idx="4733">
                  <c:v>145.53842854939467</c:v>
                </c:pt>
                <c:pt idx="4734">
                  <c:v>145.53842854939467</c:v>
                </c:pt>
                <c:pt idx="4735">
                  <c:v>145.53842854939467</c:v>
                </c:pt>
                <c:pt idx="4736">
                  <c:v>145.53842854939467</c:v>
                </c:pt>
                <c:pt idx="4737">
                  <c:v>145.53842854939467</c:v>
                </c:pt>
                <c:pt idx="4738">
                  <c:v>145.53842854939467</c:v>
                </c:pt>
                <c:pt idx="4739">
                  <c:v>145.53842854939467</c:v>
                </c:pt>
                <c:pt idx="4740">
                  <c:v>145.53842854939467</c:v>
                </c:pt>
                <c:pt idx="4741">
                  <c:v>145.53842854939467</c:v>
                </c:pt>
                <c:pt idx="4742">
                  <c:v>145.53842854939467</c:v>
                </c:pt>
                <c:pt idx="4743">
                  <c:v>145.53842854939467</c:v>
                </c:pt>
                <c:pt idx="4744">
                  <c:v>145.53842854939467</c:v>
                </c:pt>
                <c:pt idx="4745">
                  <c:v>145.53842854939467</c:v>
                </c:pt>
                <c:pt idx="4746">
                  <c:v>145.53842854939467</c:v>
                </c:pt>
                <c:pt idx="4747">
                  <c:v>145.53842854939467</c:v>
                </c:pt>
                <c:pt idx="4748">
                  <c:v>145.53842854939467</c:v>
                </c:pt>
                <c:pt idx="4749">
                  <c:v>145.53842854939467</c:v>
                </c:pt>
                <c:pt idx="4750">
                  <c:v>145.53842854939467</c:v>
                </c:pt>
                <c:pt idx="4751">
                  <c:v>145.53842854939467</c:v>
                </c:pt>
                <c:pt idx="4752">
                  <c:v>145.53842854939467</c:v>
                </c:pt>
                <c:pt idx="4753">
                  <c:v>145.53842854939467</c:v>
                </c:pt>
                <c:pt idx="4754">
                  <c:v>145.53842854939467</c:v>
                </c:pt>
                <c:pt idx="4755">
                  <c:v>145.53842854939467</c:v>
                </c:pt>
                <c:pt idx="4756">
                  <c:v>145.53842854939467</c:v>
                </c:pt>
                <c:pt idx="4757">
                  <c:v>145.53842854939467</c:v>
                </c:pt>
                <c:pt idx="4758">
                  <c:v>145.53842854939467</c:v>
                </c:pt>
                <c:pt idx="4759">
                  <c:v>145.53842854939467</c:v>
                </c:pt>
                <c:pt idx="4760">
                  <c:v>145.53842854939467</c:v>
                </c:pt>
                <c:pt idx="4761">
                  <c:v>145.53842854939467</c:v>
                </c:pt>
                <c:pt idx="4762">
                  <c:v>145.53842854939467</c:v>
                </c:pt>
                <c:pt idx="4763">
                  <c:v>145.53842854939467</c:v>
                </c:pt>
                <c:pt idx="4764">
                  <c:v>145.53842854939467</c:v>
                </c:pt>
                <c:pt idx="4765">
                  <c:v>145.53842854939467</c:v>
                </c:pt>
                <c:pt idx="4766">
                  <c:v>145.53842854939467</c:v>
                </c:pt>
                <c:pt idx="4767">
                  <c:v>145.53842854939467</c:v>
                </c:pt>
                <c:pt idx="4768">
                  <c:v>145.53842854939467</c:v>
                </c:pt>
                <c:pt idx="4769">
                  <c:v>145.53842854939467</c:v>
                </c:pt>
                <c:pt idx="4770">
                  <c:v>145.53842854939467</c:v>
                </c:pt>
                <c:pt idx="4771">
                  <c:v>145.53842854939467</c:v>
                </c:pt>
                <c:pt idx="4772">
                  <c:v>145.53842854939467</c:v>
                </c:pt>
                <c:pt idx="4773">
                  <c:v>145.53842854939467</c:v>
                </c:pt>
                <c:pt idx="4774">
                  <c:v>145.53842854939467</c:v>
                </c:pt>
                <c:pt idx="4775">
                  <c:v>145.53842854939467</c:v>
                </c:pt>
                <c:pt idx="4776">
                  <c:v>145.53842854939467</c:v>
                </c:pt>
                <c:pt idx="4777">
                  <c:v>145.53842854939467</c:v>
                </c:pt>
                <c:pt idx="4778">
                  <c:v>145.53842854939467</c:v>
                </c:pt>
                <c:pt idx="4779">
                  <c:v>145.53842854939467</c:v>
                </c:pt>
                <c:pt idx="4780">
                  <c:v>145.53842854939467</c:v>
                </c:pt>
                <c:pt idx="4781">
                  <c:v>145.53842854939467</c:v>
                </c:pt>
                <c:pt idx="4782">
                  <c:v>145.53842854939467</c:v>
                </c:pt>
                <c:pt idx="4783">
                  <c:v>145.53842854939467</c:v>
                </c:pt>
                <c:pt idx="4784">
                  <c:v>145.53842854939467</c:v>
                </c:pt>
                <c:pt idx="4785">
                  <c:v>145.53842854939467</c:v>
                </c:pt>
                <c:pt idx="4786">
                  <c:v>145.53842854939467</c:v>
                </c:pt>
                <c:pt idx="4787">
                  <c:v>145.53842854939467</c:v>
                </c:pt>
                <c:pt idx="4788">
                  <c:v>145.53842854939467</c:v>
                </c:pt>
                <c:pt idx="4789">
                  <c:v>145.53842854939467</c:v>
                </c:pt>
                <c:pt idx="4790">
                  <c:v>145.53842854939467</c:v>
                </c:pt>
                <c:pt idx="4791">
                  <c:v>145.53842854939467</c:v>
                </c:pt>
                <c:pt idx="4792">
                  <c:v>145.53842854939467</c:v>
                </c:pt>
                <c:pt idx="4793">
                  <c:v>145.53842854939467</c:v>
                </c:pt>
                <c:pt idx="4794">
                  <c:v>145.53842854939467</c:v>
                </c:pt>
                <c:pt idx="4795">
                  <c:v>145.53842854939467</c:v>
                </c:pt>
                <c:pt idx="4796">
                  <c:v>145.53842854939467</c:v>
                </c:pt>
                <c:pt idx="4797">
                  <c:v>145.53842854939467</c:v>
                </c:pt>
                <c:pt idx="4798">
                  <c:v>145.53842854939467</c:v>
                </c:pt>
                <c:pt idx="4799">
                  <c:v>145.53842854939467</c:v>
                </c:pt>
                <c:pt idx="4800">
                  <c:v>145.53842854939467</c:v>
                </c:pt>
                <c:pt idx="4801">
                  <c:v>145.53842854939467</c:v>
                </c:pt>
                <c:pt idx="4802">
                  <c:v>145.53842854939467</c:v>
                </c:pt>
                <c:pt idx="4803">
                  <c:v>145.53842854939467</c:v>
                </c:pt>
                <c:pt idx="4804">
                  <c:v>145.53842854939467</c:v>
                </c:pt>
                <c:pt idx="4805">
                  <c:v>145.53842854939467</c:v>
                </c:pt>
                <c:pt idx="4806">
                  <c:v>145.53842854939467</c:v>
                </c:pt>
                <c:pt idx="4807">
                  <c:v>145.53842854939467</c:v>
                </c:pt>
                <c:pt idx="4808">
                  <c:v>145.53842854939467</c:v>
                </c:pt>
                <c:pt idx="4809">
                  <c:v>145.53842854939467</c:v>
                </c:pt>
                <c:pt idx="4810">
                  <c:v>145.53842854939467</c:v>
                </c:pt>
                <c:pt idx="4811">
                  <c:v>145.53842854939467</c:v>
                </c:pt>
                <c:pt idx="4812">
                  <c:v>145.53842854939467</c:v>
                </c:pt>
                <c:pt idx="4813">
                  <c:v>145.53842854939467</c:v>
                </c:pt>
                <c:pt idx="4814">
                  <c:v>145.53842854939467</c:v>
                </c:pt>
                <c:pt idx="4815">
                  <c:v>145.53842854939467</c:v>
                </c:pt>
                <c:pt idx="4816">
                  <c:v>145.53842854939467</c:v>
                </c:pt>
                <c:pt idx="4817">
                  <c:v>145.53842854939467</c:v>
                </c:pt>
                <c:pt idx="4818">
                  <c:v>145.53842854939467</c:v>
                </c:pt>
                <c:pt idx="4819">
                  <c:v>145.53842854939467</c:v>
                </c:pt>
                <c:pt idx="4820">
                  <c:v>145.53842854939467</c:v>
                </c:pt>
                <c:pt idx="4821">
                  <c:v>145.53842854939467</c:v>
                </c:pt>
                <c:pt idx="4822">
                  <c:v>145.53842854939467</c:v>
                </c:pt>
                <c:pt idx="4823">
                  <c:v>145.53842854939467</c:v>
                </c:pt>
                <c:pt idx="4824">
                  <c:v>145.53842854939467</c:v>
                </c:pt>
                <c:pt idx="4825">
                  <c:v>145.53842854939467</c:v>
                </c:pt>
                <c:pt idx="4826">
                  <c:v>145.53842854939467</c:v>
                </c:pt>
                <c:pt idx="4827">
                  <c:v>145.53842854939467</c:v>
                </c:pt>
                <c:pt idx="4828">
                  <c:v>145.53842854939467</c:v>
                </c:pt>
                <c:pt idx="4829">
                  <c:v>145.53842854939467</c:v>
                </c:pt>
                <c:pt idx="4830">
                  <c:v>145.53842854939467</c:v>
                </c:pt>
                <c:pt idx="4831">
                  <c:v>145.53842854939467</c:v>
                </c:pt>
                <c:pt idx="4832">
                  <c:v>145.53842854939467</c:v>
                </c:pt>
                <c:pt idx="4833">
                  <c:v>145.53842854939467</c:v>
                </c:pt>
                <c:pt idx="4834">
                  <c:v>145.53842854939467</c:v>
                </c:pt>
                <c:pt idx="4835">
                  <c:v>145.53842854939467</c:v>
                </c:pt>
                <c:pt idx="4836">
                  <c:v>145.53842854939467</c:v>
                </c:pt>
                <c:pt idx="4837">
                  <c:v>145.53842854939467</c:v>
                </c:pt>
                <c:pt idx="4838">
                  <c:v>145.53842854939467</c:v>
                </c:pt>
                <c:pt idx="4839">
                  <c:v>145.53842854939467</c:v>
                </c:pt>
                <c:pt idx="4840">
                  <c:v>145.53842854939467</c:v>
                </c:pt>
                <c:pt idx="4841">
                  <c:v>145.53842854939467</c:v>
                </c:pt>
                <c:pt idx="4842">
                  <c:v>145.53842854939467</c:v>
                </c:pt>
                <c:pt idx="4843">
                  <c:v>145.53842854939467</c:v>
                </c:pt>
                <c:pt idx="4844">
                  <c:v>145.53842854939467</c:v>
                </c:pt>
                <c:pt idx="4845">
                  <c:v>145.53842854939467</c:v>
                </c:pt>
                <c:pt idx="4846">
                  <c:v>145.53842854939467</c:v>
                </c:pt>
                <c:pt idx="4847">
                  <c:v>145.53842854939467</c:v>
                </c:pt>
                <c:pt idx="4848">
                  <c:v>145.53842854939467</c:v>
                </c:pt>
                <c:pt idx="4849">
                  <c:v>145.53842854939467</c:v>
                </c:pt>
                <c:pt idx="4850">
                  <c:v>145.53842854939467</c:v>
                </c:pt>
                <c:pt idx="4851">
                  <c:v>145.53842854939467</c:v>
                </c:pt>
                <c:pt idx="4852">
                  <c:v>145.53842854939467</c:v>
                </c:pt>
                <c:pt idx="4853">
                  <c:v>145.53842854939467</c:v>
                </c:pt>
                <c:pt idx="4854">
                  <c:v>145.53842854939467</c:v>
                </c:pt>
                <c:pt idx="4855">
                  <c:v>145.53842854939467</c:v>
                </c:pt>
                <c:pt idx="4856">
                  <c:v>145.53842854939467</c:v>
                </c:pt>
                <c:pt idx="4857">
                  <c:v>145.53842854939467</c:v>
                </c:pt>
                <c:pt idx="4858">
                  <c:v>145.53842854939467</c:v>
                </c:pt>
                <c:pt idx="4859">
                  <c:v>145.53842854939467</c:v>
                </c:pt>
                <c:pt idx="4860">
                  <c:v>145.53842854939467</c:v>
                </c:pt>
                <c:pt idx="4861">
                  <c:v>145.53842854939467</c:v>
                </c:pt>
                <c:pt idx="4862">
                  <c:v>145.53842854939467</c:v>
                </c:pt>
                <c:pt idx="4863">
                  <c:v>145.53842854939467</c:v>
                </c:pt>
                <c:pt idx="4864">
                  <c:v>145.53842854939467</c:v>
                </c:pt>
                <c:pt idx="4865">
                  <c:v>145.53842854939467</c:v>
                </c:pt>
                <c:pt idx="4866">
                  <c:v>145.53842854939467</c:v>
                </c:pt>
                <c:pt idx="4867">
                  <c:v>145.53842854939467</c:v>
                </c:pt>
                <c:pt idx="4868">
                  <c:v>145.53842854939467</c:v>
                </c:pt>
                <c:pt idx="4869">
                  <c:v>145.53842854939467</c:v>
                </c:pt>
                <c:pt idx="4870">
                  <c:v>145.53842854939467</c:v>
                </c:pt>
                <c:pt idx="4871">
                  <c:v>145.53842854939467</c:v>
                </c:pt>
                <c:pt idx="4872">
                  <c:v>145.53842854939467</c:v>
                </c:pt>
                <c:pt idx="4873">
                  <c:v>145.53842854939467</c:v>
                </c:pt>
                <c:pt idx="4874">
                  <c:v>145.53842854939467</c:v>
                </c:pt>
                <c:pt idx="4875">
                  <c:v>145.53842854939467</c:v>
                </c:pt>
                <c:pt idx="4876">
                  <c:v>145.53842854939467</c:v>
                </c:pt>
                <c:pt idx="4877">
                  <c:v>145.53842854939467</c:v>
                </c:pt>
                <c:pt idx="4878">
                  <c:v>145.53842854939467</c:v>
                </c:pt>
                <c:pt idx="4879">
                  <c:v>145.53842854939467</c:v>
                </c:pt>
                <c:pt idx="4880">
                  <c:v>145.53842854939467</c:v>
                </c:pt>
                <c:pt idx="4881">
                  <c:v>145.53842854939467</c:v>
                </c:pt>
                <c:pt idx="4882">
                  <c:v>145.53842854939467</c:v>
                </c:pt>
                <c:pt idx="4883">
                  <c:v>145.53842854939467</c:v>
                </c:pt>
                <c:pt idx="4884">
                  <c:v>145.53842854939467</c:v>
                </c:pt>
                <c:pt idx="4885">
                  <c:v>145.53842854939467</c:v>
                </c:pt>
                <c:pt idx="4886">
                  <c:v>145.53842854939467</c:v>
                </c:pt>
                <c:pt idx="4887">
                  <c:v>145.53842854939467</c:v>
                </c:pt>
                <c:pt idx="4888">
                  <c:v>145.53842854939467</c:v>
                </c:pt>
                <c:pt idx="4889">
                  <c:v>145.53842854939467</c:v>
                </c:pt>
                <c:pt idx="4890">
                  <c:v>145.53842854939467</c:v>
                </c:pt>
                <c:pt idx="4891">
                  <c:v>145.53842854939467</c:v>
                </c:pt>
                <c:pt idx="4892">
                  <c:v>145.53842854939467</c:v>
                </c:pt>
                <c:pt idx="4893">
                  <c:v>145.53842854939467</c:v>
                </c:pt>
                <c:pt idx="4894">
                  <c:v>145.53842854939467</c:v>
                </c:pt>
                <c:pt idx="4895">
                  <c:v>145.53842854939467</c:v>
                </c:pt>
                <c:pt idx="4896">
                  <c:v>145.53842854939467</c:v>
                </c:pt>
                <c:pt idx="4897">
                  <c:v>145.53842854939467</c:v>
                </c:pt>
                <c:pt idx="4898">
                  <c:v>145.53842854939467</c:v>
                </c:pt>
                <c:pt idx="4899">
                  <c:v>145.53842854939467</c:v>
                </c:pt>
                <c:pt idx="4900">
                  <c:v>145.53842854939467</c:v>
                </c:pt>
                <c:pt idx="4901">
                  <c:v>145.53842854939467</c:v>
                </c:pt>
                <c:pt idx="4902">
                  <c:v>145.53842854939467</c:v>
                </c:pt>
                <c:pt idx="4903">
                  <c:v>145.53842854939467</c:v>
                </c:pt>
                <c:pt idx="4904">
                  <c:v>145.53842854939467</c:v>
                </c:pt>
                <c:pt idx="4905">
                  <c:v>145.53842854939467</c:v>
                </c:pt>
                <c:pt idx="4906">
                  <c:v>145.53842854939467</c:v>
                </c:pt>
                <c:pt idx="4907">
                  <c:v>145.53842854939467</c:v>
                </c:pt>
                <c:pt idx="4908">
                  <c:v>145.53842854939467</c:v>
                </c:pt>
                <c:pt idx="4909">
                  <c:v>145.53842854939467</c:v>
                </c:pt>
                <c:pt idx="4910">
                  <c:v>145.53842854939467</c:v>
                </c:pt>
                <c:pt idx="4911">
                  <c:v>145.53842854939467</c:v>
                </c:pt>
                <c:pt idx="4912">
                  <c:v>145.53842854939467</c:v>
                </c:pt>
                <c:pt idx="4913">
                  <c:v>145.53842854939467</c:v>
                </c:pt>
                <c:pt idx="4914">
                  <c:v>145.53842854939467</c:v>
                </c:pt>
                <c:pt idx="4915">
                  <c:v>145.53842854939467</c:v>
                </c:pt>
                <c:pt idx="4916">
                  <c:v>145.53842854939467</c:v>
                </c:pt>
                <c:pt idx="4917">
                  <c:v>145.53842854939467</c:v>
                </c:pt>
                <c:pt idx="4918">
                  <c:v>145.53842854939467</c:v>
                </c:pt>
                <c:pt idx="4919">
                  <c:v>145.53842854939467</c:v>
                </c:pt>
                <c:pt idx="4920">
                  <c:v>145.53842854939467</c:v>
                </c:pt>
                <c:pt idx="4921">
                  <c:v>145.53842854939467</c:v>
                </c:pt>
                <c:pt idx="4922">
                  <c:v>145.53842854939467</c:v>
                </c:pt>
                <c:pt idx="4923">
                  <c:v>145.53842854939467</c:v>
                </c:pt>
                <c:pt idx="4924">
                  <c:v>145.53842854939467</c:v>
                </c:pt>
                <c:pt idx="4925">
                  <c:v>145.53842854939467</c:v>
                </c:pt>
                <c:pt idx="4926">
                  <c:v>145.53842854939467</c:v>
                </c:pt>
                <c:pt idx="4927">
                  <c:v>145.53842854939467</c:v>
                </c:pt>
                <c:pt idx="4928">
                  <c:v>145.53842854939467</c:v>
                </c:pt>
                <c:pt idx="4929">
                  <c:v>145.53842854939467</c:v>
                </c:pt>
                <c:pt idx="4930">
                  <c:v>145.53842854939467</c:v>
                </c:pt>
                <c:pt idx="4931">
                  <c:v>145.53842854939467</c:v>
                </c:pt>
                <c:pt idx="4932">
                  <c:v>145.53842854939467</c:v>
                </c:pt>
                <c:pt idx="4933">
                  <c:v>145.53842854939467</c:v>
                </c:pt>
                <c:pt idx="4934">
                  <c:v>145.53842854939467</c:v>
                </c:pt>
                <c:pt idx="4935">
                  <c:v>145.53842854939467</c:v>
                </c:pt>
                <c:pt idx="4936">
                  <c:v>145.53842854939467</c:v>
                </c:pt>
                <c:pt idx="4937">
                  <c:v>145.53842854939467</c:v>
                </c:pt>
                <c:pt idx="4938">
                  <c:v>145.53842854939467</c:v>
                </c:pt>
                <c:pt idx="4939">
                  <c:v>145.53842854939467</c:v>
                </c:pt>
                <c:pt idx="4940">
                  <c:v>145.53842854939467</c:v>
                </c:pt>
                <c:pt idx="4941">
                  <c:v>145.53842854939467</c:v>
                </c:pt>
                <c:pt idx="4942">
                  <c:v>145.53842854939467</c:v>
                </c:pt>
                <c:pt idx="4943">
                  <c:v>145.53842854939467</c:v>
                </c:pt>
                <c:pt idx="4944">
                  <c:v>145.53842854939467</c:v>
                </c:pt>
                <c:pt idx="4945">
                  <c:v>145.53842854939467</c:v>
                </c:pt>
                <c:pt idx="4946">
                  <c:v>145.53842854939467</c:v>
                </c:pt>
                <c:pt idx="4947">
                  <c:v>145.53842854939467</c:v>
                </c:pt>
                <c:pt idx="4948">
                  <c:v>145.53842854939467</c:v>
                </c:pt>
                <c:pt idx="4949">
                  <c:v>145.53842854939467</c:v>
                </c:pt>
                <c:pt idx="4950">
                  <c:v>145.53842854939467</c:v>
                </c:pt>
                <c:pt idx="4951">
                  <c:v>145.53842854939467</c:v>
                </c:pt>
                <c:pt idx="4952">
                  <c:v>145.53842854939467</c:v>
                </c:pt>
                <c:pt idx="4953">
                  <c:v>145.53842854939467</c:v>
                </c:pt>
                <c:pt idx="4954">
                  <c:v>145.53842854939467</c:v>
                </c:pt>
                <c:pt idx="4955">
                  <c:v>145.53842854939467</c:v>
                </c:pt>
                <c:pt idx="4956">
                  <c:v>145.53842854939467</c:v>
                </c:pt>
                <c:pt idx="4957">
                  <c:v>145.53842854939467</c:v>
                </c:pt>
                <c:pt idx="4958">
                  <c:v>145.53842854939467</c:v>
                </c:pt>
                <c:pt idx="4959">
                  <c:v>145.53842854939467</c:v>
                </c:pt>
                <c:pt idx="4960">
                  <c:v>145.53842854939467</c:v>
                </c:pt>
                <c:pt idx="4961">
                  <c:v>145.53842854939467</c:v>
                </c:pt>
                <c:pt idx="4962">
                  <c:v>145.53842854939467</c:v>
                </c:pt>
                <c:pt idx="4963">
                  <c:v>145.53842854939467</c:v>
                </c:pt>
                <c:pt idx="4964">
                  <c:v>145.53842854939467</c:v>
                </c:pt>
                <c:pt idx="4965">
                  <c:v>145.53842854939467</c:v>
                </c:pt>
                <c:pt idx="4966">
                  <c:v>145.53842854939467</c:v>
                </c:pt>
                <c:pt idx="4967">
                  <c:v>145.53842854939467</c:v>
                </c:pt>
                <c:pt idx="4968">
                  <c:v>145.53842854939467</c:v>
                </c:pt>
                <c:pt idx="4969">
                  <c:v>145.53842854939467</c:v>
                </c:pt>
                <c:pt idx="4970">
                  <c:v>145.53842854939467</c:v>
                </c:pt>
                <c:pt idx="4971">
                  <c:v>145.53842854939467</c:v>
                </c:pt>
                <c:pt idx="4972">
                  <c:v>145.53842854939467</c:v>
                </c:pt>
                <c:pt idx="4973">
                  <c:v>145.53842854939467</c:v>
                </c:pt>
                <c:pt idx="4974">
                  <c:v>145.53842854939467</c:v>
                </c:pt>
                <c:pt idx="4975">
                  <c:v>145.53842854939467</c:v>
                </c:pt>
                <c:pt idx="4976">
                  <c:v>145.53842854939467</c:v>
                </c:pt>
                <c:pt idx="4977">
                  <c:v>145.53842854939467</c:v>
                </c:pt>
                <c:pt idx="4978">
                  <c:v>145.53842854939467</c:v>
                </c:pt>
                <c:pt idx="4979">
                  <c:v>145.53842854939467</c:v>
                </c:pt>
                <c:pt idx="4980">
                  <c:v>145.53842854939467</c:v>
                </c:pt>
                <c:pt idx="4981">
                  <c:v>145.53842854939467</c:v>
                </c:pt>
                <c:pt idx="4982">
                  <c:v>145.53842854939467</c:v>
                </c:pt>
                <c:pt idx="4983">
                  <c:v>145.53842854939467</c:v>
                </c:pt>
                <c:pt idx="4984">
                  <c:v>145.53842854939467</c:v>
                </c:pt>
                <c:pt idx="4985">
                  <c:v>145.53842854939467</c:v>
                </c:pt>
                <c:pt idx="4986">
                  <c:v>145.53842854939467</c:v>
                </c:pt>
                <c:pt idx="4987">
                  <c:v>145.53842854939467</c:v>
                </c:pt>
                <c:pt idx="4988">
                  <c:v>145.53842854939467</c:v>
                </c:pt>
                <c:pt idx="4989">
                  <c:v>145.53842854939467</c:v>
                </c:pt>
                <c:pt idx="4990">
                  <c:v>145.53842854939467</c:v>
                </c:pt>
                <c:pt idx="4991">
                  <c:v>145.53842854939467</c:v>
                </c:pt>
                <c:pt idx="4992">
                  <c:v>145.53842854939467</c:v>
                </c:pt>
                <c:pt idx="4993">
                  <c:v>145.53842854939467</c:v>
                </c:pt>
                <c:pt idx="4994">
                  <c:v>145.53842854939467</c:v>
                </c:pt>
                <c:pt idx="4995">
                  <c:v>145.53842854939467</c:v>
                </c:pt>
                <c:pt idx="4996">
                  <c:v>145.53842854939467</c:v>
                </c:pt>
                <c:pt idx="4997">
                  <c:v>145.53842854939467</c:v>
                </c:pt>
                <c:pt idx="4998">
                  <c:v>145.53842854939467</c:v>
                </c:pt>
                <c:pt idx="4999">
                  <c:v>145.53842854939467</c:v>
                </c:pt>
                <c:pt idx="5000">
                  <c:v>145.53842854939467</c:v>
                </c:pt>
                <c:pt idx="5001">
                  <c:v>145.53842854939467</c:v>
                </c:pt>
                <c:pt idx="5002">
                  <c:v>145.53842854939467</c:v>
                </c:pt>
                <c:pt idx="5003">
                  <c:v>145.53842854939467</c:v>
                </c:pt>
                <c:pt idx="5004">
                  <c:v>145.53842854939467</c:v>
                </c:pt>
                <c:pt idx="5005">
                  <c:v>145.53842854939467</c:v>
                </c:pt>
                <c:pt idx="5006">
                  <c:v>145.53842854939467</c:v>
                </c:pt>
                <c:pt idx="5007">
                  <c:v>145.53842854939467</c:v>
                </c:pt>
                <c:pt idx="5008">
                  <c:v>145.53842854939467</c:v>
                </c:pt>
                <c:pt idx="5009">
                  <c:v>145.53842854939467</c:v>
                </c:pt>
                <c:pt idx="5010">
                  <c:v>145.53842854939467</c:v>
                </c:pt>
                <c:pt idx="5011">
                  <c:v>145.53842854939467</c:v>
                </c:pt>
                <c:pt idx="5012">
                  <c:v>145.53842854939467</c:v>
                </c:pt>
                <c:pt idx="5013">
                  <c:v>145.53842854939467</c:v>
                </c:pt>
                <c:pt idx="5014">
                  <c:v>145.53842854939467</c:v>
                </c:pt>
                <c:pt idx="5015">
                  <c:v>145.53842854939467</c:v>
                </c:pt>
                <c:pt idx="5016">
                  <c:v>145.53842854939467</c:v>
                </c:pt>
                <c:pt idx="5017">
                  <c:v>145.53842854939467</c:v>
                </c:pt>
                <c:pt idx="5018">
                  <c:v>145.53842854939467</c:v>
                </c:pt>
                <c:pt idx="5019">
                  <c:v>145.53842854939467</c:v>
                </c:pt>
                <c:pt idx="5020">
                  <c:v>145.53842854939467</c:v>
                </c:pt>
                <c:pt idx="5021">
                  <c:v>145.53842854939467</c:v>
                </c:pt>
                <c:pt idx="5022">
                  <c:v>145.53842854939467</c:v>
                </c:pt>
                <c:pt idx="5023">
                  <c:v>145.53842854939467</c:v>
                </c:pt>
                <c:pt idx="5024">
                  <c:v>145.53842854939467</c:v>
                </c:pt>
                <c:pt idx="5025">
                  <c:v>145.53842854939467</c:v>
                </c:pt>
                <c:pt idx="5026">
                  <c:v>145.53842854939467</c:v>
                </c:pt>
                <c:pt idx="5027">
                  <c:v>145.53842854939467</c:v>
                </c:pt>
                <c:pt idx="5028">
                  <c:v>145.53842854939467</c:v>
                </c:pt>
                <c:pt idx="5029">
                  <c:v>145.53842854939467</c:v>
                </c:pt>
                <c:pt idx="5030">
                  <c:v>145.53842854939467</c:v>
                </c:pt>
                <c:pt idx="5031">
                  <c:v>145.53842854939467</c:v>
                </c:pt>
                <c:pt idx="5032">
                  <c:v>145.53842854939467</c:v>
                </c:pt>
                <c:pt idx="5033">
                  <c:v>145.53842854939467</c:v>
                </c:pt>
                <c:pt idx="5034">
                  <c:v>145.53842854939467</c:v>
                </c:pt>
                <c:pt idx="5035">
                  <c:v>145.53842854939467</c:v>
                </c:pt>
                <c:pt idx="5036">
                  <c:v>145.53842854939467</c:v>
                </c:pt>
                <c:pt idx="5037">
                  <c:v>145.53842854939467</c:v>
                </c:pt>
                <c:pt idx="5038">
                  <c:v>145.53842854939467</c:v>
                </c:pt>
                <c:pt idx="5039">
                  <c:v>145.53842854939467</c:v>
                </c:pt>
                <c:pt idx="5040">
                  <c:v>145.53842854939467</c:v>
                </c:pt>
                <c:pt idx="5041">
                  <c:v>145.53842854939467</c:v>
                </c:pt>
                <c:pt idx="5042">
                  <c:v>145.53842854939467</c:v>
                </c:pt>
                <c:pt idx="5043">
                  <c:v>145.53842854939467</c:v>
                </c:pt>
                <c:pt idx="5044">
                  <c:v>145.53842854939467</c:v>
                </c:pt>
                <c:pt idx="5045">
                  <c:v>145.53842854939467</c:v>
                </c:pt>
                <c:pt idx="5046">
                  <c:v>145.53842854939467</c:v>
                </c:pt>
                <c:pt idx="5047">
                  <c:v>145.53842854939467</c:v>
                </c:pt>
                <c:pt idx="5048">
                  <c:v>145.53842854939467</c:v>
                </c:pt>
                <c:pt idx="5049">
                  <c:v>145.53842854939467</c:v>
                </c:pt>
                <c:pt idx="5050">
                  <c:v>145.53842854939467</c:v>
                </c:pt>
                <c:pt idx="5051">
                  <c:v>145.53842854939467</c:v>
                </c:pt>
                <c:pt idx="5052">
                  <c:v>145.53842854939467</c:v>
                </c:pt>
                <c:pt idx="5053">
                  <c:v>145.53842854939467</c:v>
                </c:pt>
                <c:pt idx="5054">
                  <c:v>145.53842854939467</c:v>
                </c:pt>
                <c:pt idx="5055">
                  <c:v>145.53842854939467</c:v>
                </c:pt>
                <c:pt idx="5056">
                  <c:v>145.53842854939467</c:v>
                </c:pt>
                <c:pt idx="5057">
                  <c:v>145.53842854939467</c:v>
                </c:pt>
                <c:pt idx="5058">
                  <c:v>145.53842854939467</c:v>
                </c:pt>
                <c:pt idx="5059">
                  <c:v>145.53842854939467</c:v>
                </c:pt>
                <c:pt idx="5060">
                  <c:v>145.53842854939467</c:v>
                </c:pt>
                <c:pt idx="5061">
                  <c:v>145.53842854939467</c:v>
                </c:pt>
                <c:pt idx="5062">
                  <c:v>145.53842854939467</c:v>
                </c:pt>
                <c:pt idx="5063">
                  <c:v>145.53842854939467</c:v>
                </c:pt>
                <c:pt idx="5064">
                  <c:v>145.53842854939467</c:v>
                </c:pt>
                <c:pt idx="5065">
                  <c:v>145.53842854939467</c:v>
                </c:pt>
                <c:pt idx="5066">
                  <c:v>145.53842854939467</c:v>
                </c:pt>
                <c:pt idx="5067">
                  <c:v>145.53842854939467</c:v>
                </c:pt>
                <c:pt idx="5068">
                  <c:v>145.53842854939467</c:v>
                </c:pt>
                <c:pt idx="5069">
                  <c:v>145.53842854939467</c:v>
                </c:pt>
                <c:pt idx="5070">
                  <c:v>145.53842854939467</c:v>
                </c:pt>
                <c:pt idx="5071">
                  <c:v>145.53842854939467</c:v>
                </c:pt>
                <c:pt idx="5072">
                  <c:v>145.53842854939467</c:v>
                </c:pt>
                <c:pt idx="5073">
                  <c:v>145.53842854939467</c:v>
                </c:pt>
                <c:pt idx="5074">
                  <c:v>145.53842854939467</c:v>
                </c:pt>
                <c:pt idx="5075">
                  <c:v>145.53842854939467</c:v>
                </c:pt>
                <c:pt idx="5076">
                  <c:v>145.53842854939467</c:v>
                </c:pt>
                <c:pt idx="5077">
                  <c:v>145.53842854939467</c:v>
                </c:pt>
                <c:pt idx="5078">
                  <c:v>145.53842854939467</c:v>
                </c:pt>
                <c:pt idx="5079">
                  <c:v>145.53842854939467</c:v>
                </c:pt>
                <c:pt idx="5080">
                  <c:v>145.53842854939467</c:v>
                </c:pt>
                <c:pt idx="5081">
                  <c:v>145.53842854939467</c:v>
                </c:pt>
                <c:pt idx="5082">
                  <c:v>145.53842854939467</c:v>
                </c:pt>
                <c:pt idx="5083">
                  <c:v>145.53842854939467</c:v>
                </c:pt>
                <c:pt idx="5084">
                  <c:v>145.53842854939467</c:v>
                </c:pt>
                <c:pt idx="5085">
                  <c:v>145.53842854939467</c:v>
                </c:pt>
                <c:pt idx="5086">
                  <c:v>145.53842854939467</c:v>
                </c:pt>
                <c:pt idx="5087">
                  <c:v>145.53842854939467</c:v>
                </c:pt>
                <c:pt idx="5088">
                  <c:v>145.53842854939467</c:v>
                </c:pt>
                <c:pt idx="5089">
                  <c:v>145.53842854939467</c:v>
                </c:pt>
                <c:pt idx="5090">
                  <c:v>145.53842854939467</c:v>
                </c:pt>
                <c:pt idx="5091">
                  <c:v>145.53842854939467</c:v>
                </c:pt>
                <c:pt idx="5092">
                  <c:v>145.53842854939467</c:v>
                </c:pt>
                <c:pt idx="5093">
                  <c:v>145.53842854939467</c:v>
                </c:pt>
                <c:pt idx="5094">
                  <c:v>145.53842854939467</c:v>
                </c:pt>
                <c:pt idx="5095">
                  <c:v>145.53842854939467</c:v>
                </c:pt>
                <c:pt idx="5096">
                  <c:v>145.53842854939467</c:v>
                </c:pt>
                <c:pt idx="5097">
                  <c:v>145.53842854939467</c:v>
                </c:pt>
                <c:pt idx="5098">
                  <c:v>145.53842854939467</c:v>
                </c:pt>
                <c:pt idx="5099">
                  <c:v>145.53842854939467</c:v>
                </c:pt>
                <c:pt idx="5100">
                  <c:v>145.53842854939467</c:v>
                </c:pt>
                <c:pt idx="5101">
                  <c:v>145.53842854939467</c:v>
                </c:pt>
                <c:pt idx="5102">
                  <c:v>145.53842854939467</c:v>
                </c:pt>
                <c:pt idx="5103">
                  <c:v>145.53842854939467</c:v>
                </c:pt>
                <c:pt idx="5104">
                  <c:v>145.53842854939467</c:v>
                </c:pt>
                <c:pt idx="5105">
                  <c:v>145.53842854939467</c:v>
                </c:pt>
                <c:pt idx="5106">
                  <c:v>145.53842854939467</c:v>
                </c:pt>
                <c:pt idx="5107">
                  <c:v>145.53842854939467</c:v>
                </c:pt>
                <c:pt idx="5108">
                  <c:v>145.53842854939467</c:v>
                </c:pt>
                <c:pt idx="5109">
                  <c:v>145.53842854939467</c:v>
                </c:pt>
                <c:pt idx="5110">
                  <c:v>145.53842854939467</c:v>
                </c:pt>
                <c:pt idx="5111">
                  <c:v>145.53842854939467</c:v>
                </c:pt>
                <c:pt idx="5112">
                  <c:v>145.53842854939467</c:v>
                </c:pt>
                <c:pt idx="5113">
                  <c:v>145.53842854939467</c:v>
                </c:pt>
                <c:pt idx="5114">
                  <c:v>145.53842854939467</c:v>
                </c:pt>
                <c:pt idx="5115">
                  <c:v>145.53842854939467</c:v>
                </c:pt>
                <c:pt idx="5116">
                  <c:v>145.53842854939467</c:v>
                </c:pt>
                <c:pt idx="5117">
                  <c:v>145.53842854939467</c:v>
                </c:pt>
                <c:pt idx="5118">
                  <c:v>145.53842854939467</c:v>
                </c:pt>
                <c:pt idx="5119">
                  <c:v>145.53842854939467</c:v>
                </c:pt>
                <c:pt idx="5120">
                  <c:v>145.53842854939467</c:v>
                </c:pt>
                <c:pt idx="5121">
                  <c:v>145.53842854939467</c:v>
                </c:pt>
                <c:pt idx="5122">
                  <c:v>145.53842854939467</c:v>
                </c:pt>
                <c:pt idx="5123">
                  <c:v>145.53842854939467</c:v>
                </c:pt>
                <c:pt idx="5124">
                  <c:v>145.53842854939467</c:v>
                </c:pt>
                <c:pt idx="5125">
                  <c:v>145.53842854939467</c:v>
                </c:pt>
                <c:pt idx="5126">
                  <c:v>145.53842854939467</c:v>
                </c:pt>
                <c:pt idx="5127">
                  <c:v>145.53842854939467</c:v>
                </c:pt>
                <c:pt idx="5128">
                  <c:v>145.53842854939467</c:v>
                </c:pt>
                <c:pt idx="5129">
                  <c:v>145.53842854939467</c:v>
                </c:pt>
                <c:pt idx="5130">
                  <c:v>145.53842854939467</c:v>
                </c:pt>
                <c:pt idx="5131">
                  <c:v>145.53842854939467</c:v>
                </c:pt>
                <c:pt idx="5132">
                  <c:v>145.53842854939467</c:v>
                </c:pt>
                <c:pt idx="5133">
                  <c:v>145.53842854939467</c:v>
                </c:pt>
                <c:pt idx="5134">
                  <c:v>145.53842854939467</c:v>
                </c:pt>
                <c:pt idx="5135">
                  <c:v>145.53842854939467</c:v>
                </c:pt>
                <c:pt idx="5136">
                  <c:v>145.53842854939467</c:v>
                </c:pt>
                <c:pt idx="5137">
                  <c:v>145.53842854939467</c:v>
                </c:pt>
                <c:pt idx="5138">
                  <c:v>145.53842854939467</c:v>
                </c:pt>
                <c:pt idx="5139">
                  <c:v>145.53842854939467</c:v>
                </c:pt>
                <c:pt idx="5140">
                  <c:v>145.53842854939467</c:v>
                </c:pt>
                <c:pt idx="5141">
                  <c:v>145.53842854939467</c:v>
                </c:pt>
                <c:pt idx="5142">
                  <c:v>145.53842854939467</c:v>
                </c:pt>
                <c:pt idx="5143">
                  <c:v>145.53842854939467</c:v>
                </c:pt>
                <c:pt idx="5144">
                  <c:v>145.53842854939467</c:v>
                </c:pt>
                <c:pt idx="5145">
                  <c:v>145.53842854939467</c:v>
                </c:pt>
                <c:pt idx="5146">
                  <c:v>145.53842854939467</c:v>
                </c:pt>
                <c:pt idx="5147">
                  <c:v>145.53842854939467</c:v>
                </c:pt>
                <c:pt idx="5148">
                  <c:v>145.53842854939467</c:v>
                </c:pt>
                <c:pt idx="5149">
                  <c:v>145.53842854939467</c:v>
                </c:pt>
                <c:pt idx="5150">
                  <c:v>145.53842854939467</c:v>
                </c:pt>
                <c:pt idx="5151">
                  <c:v>145.53842854939467</c:v>
                </c:pt>
                <c:pt idx="5152">
                  <c:v>145.53842854939467</c:v>
                </c:pt>
                <c:pt idx="5153">
                  <c:v>145.53842854939467</c:v>
                </c:pt>
                <c:pt idx="5154">
                  <c:v>145.53842854939467</c:v>
                </c:pt>
                <c:pt idx="5155">
                  <c:v>145.53842854939467</c:v>
                </c:pt>
                <c:pt idx="5156">
                  <c:v>145.53842854939467</c:v>
                </c:pt>
                <c:pt idx="5157">
                  <c:v>145.53842854939467</c:v>
                </c:pt>
                <c:pt idx="5158">
                  <c:v>145.53842854939467</c:v>
                </c:pt>
                <c:pt idx="5159">
                  <c:v>145.53842854939467</c:v>
                </c:pt>
                <c:pt idx="5160">
                  <c:v>145.53842854939467</c:v>
                </c:pt>
                <c:pt idx="5161">
                  <c:v>145.53842854939467</c:v>
                </c:pt>
                <c:pt idx="5162">
                  <c:v>145.53842854939467</c:v>
                </c:pt>
                <c:pt idx="5163">
                  <c:v>145.53842854939467</c:v>
                </c:pt>
                <c:pt idx="5164">
                  <c:v>145.53842854939467</c:v>
                </c:pt>
                <c:pt idx="5165">
                  <c:v>145.53842854939467</c:v>
                </c:pt>
                <c:pt idx="5166">
                  <c:v>145.53842854939467</c:v>
                </c:pt>
                <c:pt idx="5167">
                  <c:v>145.53842854939467</c:v>
                </c:pt>
                <c:pt idx="5168">
                  <c:v>145.53842854939467</c:v>
                </c:pt>
                <c:pt idx="5169">
                  <c:v>145.53842854939467</c:v>
                </c:pt>
                <c:pt idx="5170">
                  <c:v>145.53842854939467</c:v>
                </c:pt>
                <c:pt idx="5171">
                  <c:v>145.53842854939467</c:v>
                </c:pt>
                <c:pt idx="5172">
                  <c:v>145.53842854939467</c:v>
                </c:pt>
                <c:pt idx="5173">
                  <c:v>145.53842854939467</c:v>
                </c:pt>
                <c:pt idx="5174">
                  <c:v>145.53842854939467</c:v>
                </c:pt>
                <c:pt idx="5175">
                  <c:v>145.53842854939467</c:v>
                </c:pt>
                <c:pt idx="5176">
                  <c:v>145.53842854939467</c:v>
                </c:pt>
                <c:pt idx="5177">
                  <c:v>145.53842854939467</c:v>
                </c:pt>
                <c:pt idx="5178">
                  <c:v>145.53842854939467</c:v>
                </c:pt>
                <c:pt idx="5179">
                  <c:v>145.53842854939467</c:v>
                </c:pt>
                <c:pt idx="5180">
                  <c:v>145.53842854939467</c:v>
                </c:pt>
                <c:pt idx="5181">
                  <c:v>145.53842854939467</c:v>
                </c:pt>
                <c:pt idx="5182">
                  <c:v>145.53842854939467</c:v>
                </c:pt>
                <c:pt idx="5183">
                  <c:v>145.53842854939467</c:v>
                </c:pt>
                <c:pt idx="5184">
                  <c:v>145.53842854939467</c:v>
                </c:pt>
                <c:pt idx="5185">
                  <c:v>145.53842854939467</c:v>
                </c:pt>
                <c:pt idx="5186">
                  <c:v>145.53842854939467</c:v>
                </c:pt>
                <c:pt idx="5187">
                  <c:v>145.53842854939467</c:v>
                </c:pt>
                <c:pt idx="5188">
                  <c:v>145.53842854939467</c:v>
                </c:pt>
                <c:pt idx="5189">
                  <c:v>145.53842854939467</c:v>
                </c:pt>
                <c:pt idx="5190">
                  <c:v>145.53842854939467</c:v>
                </c:pt>
                <c:pt idx="5191">
                  <c:v>145.53842854939467</c:v>
                </c:pt>
                <c:pt idx="5192">
                  <c:v>145.53842854939467</c:v>
                </c:pt>
                <c:pt idx="5193">
                  <c:v>145.53842854939467</c:v>
                </c:pt>
                <c:pt idx="5194">
                  <c:v>145.53842854939467</c:v>
                </c:pt>
                <c:pt idx="5195">
                  <c:v>145.53842854939467</c:v>
                </c:pt>
                <c:pt idx="5196">
                  <c:v>145.53842854939467</c:v>
                </c:pt>
                <c:pt idx="5197">
                  <c:v>145.53842854939467</c:v>
                </c:pt>
                <c:pt idx="5198">
                  <c:v>145.53842854939467</c:v>
                </c:pt>
                <c:pt idx="5199">
                  <c:v>145.53842854939467</c:v>
                </c:pt>
                <c:pt idx="5200">
                  <c:v>145.53842854939467</c:v>
                </c:pt>
                <c:pt idx="5201">
                  <c:v>145.53842854939467</c:v>
                </c:pt>
                <c:pt idx="5202">
                  <c:v>145.53842854939467</c:v>
                </c:pt>
                <c:pt idx="5203">
                  <c:v>145.53842854939467</c:v>
                </c:pt>
                <c:pt idx="5204">
                  <c:v>145.53842854939467</c:v>
                </c:pt>
                <c:pt idx="5205">
                  <c:v>145.53842854939467</c:v>
                </c:pt>
                <c:pt idx="5206">
                  <c:v>145.53842854939467</c:v>
                </c:pt>
                <c:pt idx="5207">
                  <c:v>145.53842854939467</c:v>
                </c:pt>
                <c:pt idx="5208">
                  <c:v>145.53842854939467</c:v>
                </c:pt>
                <c:pt idx="5209">
                  <c:v>145.53842854939467</c:v>
                </c:pt>
                <c:pt idx="5210">
                  <c:v>145.53842854939467</c:v>
                </c:pt>
                <c:pt idx="5211">
                  <c:v>145.53842854939467</c:v>
                </c:pt>
                <c:pt idx="5212">
                  <c:v>145.53842854939467</c:v>
                </c:pt>
                <c:pt idx="5213">
                  <c:v>145.53842854939467</c:v>
                </c:pt>
                <c:pt idx="5214">
                  <c:v>145.53842854939467</c:v>
                </c:pt>
                <c:pt idx="5215">
                  <c:v>145.53842854939467</c:v>
                </c:pt>
                <c:pt idx="5216">
                  <c:v>145.53842854939467</c:v>
                </c:pt>
                <c:pt idx="5217">
                  <c:v>145.53842854939467</c:v>
                </c:pt>
                <c:pt idx="5218">
                  <c:v>145.53842854939467</c:v>
                </c:pt>
                <c:pt idx="5219">
                  <c:v>145.53842854939467</c:v>
                </c:pt>
                <c:pt idx="5220">
                  <c:v>145.53842854939467</c:v>
                </c:pt>
                <c:pt idx="5221">
                  <c:v>145.53842854939467</c:v>
                </c:pt>
                <c:pt idx="5222">
                  <c:v>145.53842854939467</c:v>
                </c:pt>
                <c:pt idx="5223">
                  <c:v>145.53842854939467</c:v>
                </c:pt>
                <c:pt idx="5224">
                  <c:v>145.53842854939467</c:v>
                </c:pt>
                <c:pt idx="5225">
                  <c:v>145.53842854939467</c:v>
                </c:pt>
                <c:pt idx="5226">
                  <c:v>145.53842854939467</c:v>
                </c:pt>
                <c:pt idx="5227">
                  <c:v>145.53842854939467</c:v>
                </c:pt>
                <c:pt idx="5228">
                  <c:v>145.53842854939467</c:v>
                </c:pt>
                <c:pt idx="5229">
                  <c:v>145.53842854939467</c:v>
                </c:pt>
                <c:pt idx="5230">
                  <c:v>145.53842854939467</c:v>
                </c:pt>
                <c:pt idx="5231">
                  <c:v>145.53842854939467</c:v>
                </c:pt>
                <c:pt idx="5232">
                  <c:v>145.53842854939467</c:v>
                </c:pt>
                <c:pt idx="5233">
                  <c:v>145.53842854939467</c:v>
                </c:pt>
                <c:pt idx="5234">
                  <c:v>145.53842854939467</c:v>
                </c:pt>
                <c:pt idx="5235">
                  <c:v>145.53842854939467</c:v>
                </c:pt>
                <c:pt idx="5236">
                  <c:v>145.53842854939467</c:v>
                </c:pt>
                <c:pt idx="5237">
                  <c:v>145.53842854939467</c:v>
                </c:pt>
                <c:pt idx="5238">
                  <c:v>145.53842854939467</c:v>
                </c:pt>
                <c:pt idx="5239">
                  <c:v>145.53842854939467</c:v>
                </c:pt>
                <c:pt idx="5240">
                  <c:v>145.53842854939467</c:v>
                </c:pt>
                <c:pt idx="5241">
                  <c:v>145.53842854939467</c:v>
                </c:pt>
                <c:pt idx="5242">
                  <c:v>145.53842854939467</c:v>
                </c:pt>
                <c:pt idx="5243">
                  <c:v>145.53842854939467</c:v>
                </c:pt>
                <c:pt idx="5244">
                  <c:v>145.53842854939467</c:v>
                </c:pt>
                <c:pt idx="5245">
                  <c:v>145.53842854939467</c:v>
                </c:pt>
                <c:pt idx="5246">
                  <c:v>145.53842854939467</c:v>
                </c:pt>
                <c:pt idx="5247">
                  <c:v>145.53842854939467</c:v>
                </c:pt>
                <c:pt idx="5248">
                  <c:v>145.53842854939467</c:v>
                </c:pt>
                <c:pt idx="5249">
                  <c:v>145.53842854939467</c:v>
                </c:pt>
                <c:pt idx="5250">
                  <c:v>145.53842854939467</c:v>
                </c:pt>
                <c:pt idx="5251">
                  <c:v>145.53842854939467</c:v>
                </c:pt>
                <c:pt idx="5252">
                  <c:v>145.53842854939467</c:v>
                </c:pt>
                <c:pt idx="5253">
                  <c:v>145.53842854939467</c:v>
                </c:pt>
                <c:pt idx="5254">
                  <c:v>145.53842854939467</c:v>
                </c:pt>
                <c:pt idx="5255">
                  <c:v>145.53842854939467</c:v>
                </c:pt>
                <c:pt idx="5256">
                  <c:v>145.53842854939467</c:v>
                </c:pt>
                <c:pt idx="5257">
                  <c:v>145.53842854939467</c:v>
                </c:pt>
                <c:pt idx="5258">
                  <c:v>145.53842854939467</c:v>
                </c:pt>
                <c:pt idx="5259">
                  <c:v>145.53842854939467</c:v>
                </c:pt>
                <c:pt idx="5260">
                  <c:v>145.53842854939467</c:v>
                </c:pt>
                <c:pt idx="5261">
                  <c:v>145.53842854939467</c:v>
                </c:pt>
                <c:pt idx="5262">
                  <c:v>145.53842854939467</c:v>
                </c:pt>
                <c:pt idx="5263">
                  <c:v>145.53842854939467</c:v>
                </c:pt>
                <c:pt idx="5264">
                  <c:v>145.53842854939467</c:v>
                </c:pt>
                <c:pt idx="5265">
                  <c:v>145.53842854939467</c:v>
                </c:pt>
                <c:pt idx="5266">
                  <c:v>145.53842854939467</c:v>
                </c:pt>
                <c:pt idx="5267">
                  <c:v>145.53842854939467</c:v>
                </c:pt>
                <c:pt idx="5268">
                  <c:v>145.53842854939467</c:v>
                </c:pt>
                <c:pt idx="5269">
                  <c:v>145.53842854939467</c:v>
                </c:pt>
                <c:pt idx="5270">
                  <c:v>145.53842854939467</c:v>
                </c:pt>
                <c:pt idx="5271">
                  <c:v>145.53842854939467</c:v>
                </c:pt>
                <c:pt idx="5272">
                  <c:v>145.53842854939467</c:v>
                </c:pt>
                <c:pt idx="5273">
                  <c:v>145.53842854939467</c:v>
                </c:pt>
                <c:pt idx="5274">
                  <c:v>145.53842854939467</c:v>
                </c:pt>
                <c:pt idx="5275">
                  <c:v>145.53842854939467</c:v>
                </c:pt>
                <c:pt idx="5276">
                  <c:v>145.53842854939467</c:v>
                </c:pt>
                <c:pt idx="5277">
                  <c:v>145.53842854939467</c:v>
                </c:pt>
                <c:pt idx="5278">
                  <c:v>145.53842854939467</c:v>
                </c:pt>
                <c:pt idx="5279">
                  <c:v>145.53842854939467</c:v>
                </c:pt>
                <c:pt idx="5280">
                  <c:v>145.53842854939467</c:v>
                </c:pt>
                <c:pt idx="5281">
                  <c:v>145.53842854939467</c:v>
                </c:pt>
                <c:pt idx="5282">
                  <c:v>145.53842854939467</c:v>
                </c:pt>
                <c:pt idx="5283">
                  <c:v>145.53842854939467</c:v>
                </c:pt>
                <c:pt idx="5284">
                  <c:v>145.53842854939467</c:v>
                </c:pt>
                <c:pt idx="5285">
                  <c:v>145.53842854939467</c:v>
                </c:pt>
                <c:pt idx="5286">
                  <c:v>145.53842854939467</c:v>
                </c:pt>
                <c:pt idx="5287">
                  <c:v>145.53842854939467</c:v>
                </c:pt>
                <c:pt idx="5288">
                  <c:v>145.53842854939467</c:v>
                </c:pt>
                <c:pt idx="5289">
                  <c:v>145.53842854939467</c:v>
                </c:pt>
                <c:pt idx="5290">
                  <c:v>145.53842854939467</c:v>
                </c:pt>
                <c:pt idx="5291">
                  <c:v>145.53842854939467</c:v>
                </c:pt>
                <c:pt idx="5292">
                  <c:v>145.53842854939467</c:v>
                </c:pt>
                <c:pt idx="5293">
                  <c:v>145.53842854939467</c:v>
                </c:pt>
                <c:pt idx="5294">
                  <c:v>145.53842854939467</c:v>
                </c:pt>
                <c:pt idx="5295">
                  <c:v>145.53842854939467</c:v>
                </c:pt>
                <c:pt idx="5296">
                  <c:v>145.53842854939467</c:v>
                </c:pt>
                <c:pt idx="5297">
                  <c:v>145.53842854939467</c:v>
                </c:pt>
                <c:pt idx="5298">
                  <c:v>145.53842854939467</c:v>
                </c:pt>
                <c:pt idx="5299">
                  <c:v>145.53842854939467</c:v>
                </c:pt>
                <c:pt idx="5300">
                  <c:v>145.53842854939467</c:v>
                </c:pt>
                <c:pt idx="5301">
                  <c:v>145.53842854939467</c:v>
                </c:pt>
                <c:pt idx="5302">
                  <c:v>145.53842854939467</c:v>
                </c:pt>
                <c:pt idx="5303">
                  <c:v>145.53842854939467</c:v>
                </c:pt>
                <c:pt idx="5304">
                  <c:v>145.53842854939467</c:v>
                </c:pt>
                <c:pt idx="5305">
                  <c:v>145.53842854939467</c:v>
                </c:pt>
                <c:pt idx="5306">
                  <c:v>145.53842854939467</c:v>
                </c:pt>
                <c:pt idx="5307">
                  <c:v>145.53842854939467</c:v>
                </c:pt>
                <c:pt idx="5308">
                  <c:v>145.53842854939467</c:v>
                </c:pt>
                <c:pt idx="5309">
                  <c:v>145.53842854939467</c:v>
                </c:pt>
                <c:pt idx="5310">
                  <c:v>145.53842854939467</c:v>
                </c:pt>
                <c:pt idx="5311">
                  <c:v>145.53842854939467</c:v>
                </c:pt>
                <c:pt idx="5312">
                  <c:v>145.53842854939467</c:v>
                </c:pt>
                <c:pt idx="5313">
                  <c:v>145.53842854939467</c:v>
                </c:pt>
                <c:pt idx="5314">
                  <c:v>145.53842854939467</c:v>
                </c:pt>
                <c:pt idx="5315">
                  <c:v>145.53842854939467</c:v>
                </c:pt>
                <c:pt idx="5316">
                  <c:v>145.53842854939467</c:v>
                </c:pt>
                <c:pt idx="5317">
                  <c:v>145.53842854939467</c:v>
                </c:pt>
                <c:pt idx="5318">
                  <c:v>145.53842854939467</c:v>
                </c:pt>
                <c:pt idx="5319">
                  <c:v>145.53842854939467</c:v>
                </c:pt>
                <c:pt idx="5320">
                  <c:v>145.53842854939467</c:v>
                </c:pt>
                <c:pt idx="5321">
                  <c:v>145.53842854939467</c:v>
                </c:pt>
                <c:pt idx="5322">
                  <c:v>145.53842854939467</c:v>
                </c:pt>
                <c:pt idx="5323">
                  <c:v>145.53842854939467</c:v>
                </c:pt>
                <c:pt idx="5324">
                  <c:v>145.53842854939467</c:v>
                </c:pt>
                <c:pt idx="5325">
                  <c:v>145.53842854939467</c:v>
                </c:pt>
                <c:pt idx="5326">
                  <c:v>145.53842854939467</c:v>
                </c:pt>
                <c:pt idx="5327">
                  <c:v>145.53842854939467</c:v>
                </c:pt>
                <c:pt idx="5328">
                  <c:v>145.53842854939467</c:v>
                </c:pt>
                <c:pt idx="5329">
                  <c:v>145.53842854939467</c:v>
                </c:pt>
                <c:pt idx="5330">
                  <c:v>145.53842854939467</c:v>
                </c:pt>
                <c:pt idx="5331">
                  <c:v>145.53842854939467</c:v>
                </c:pt>
                <c:pt idx="5332">
                  <c:v>145.53842854939467</c:v>
                </c:pt>
                <c:pt idx="5333">
                  <c:v>145.53842854939467</c:v>
                </c:pt>
                <c:pt idx="5334">
                  <c:v>145.53842854939467</c:v>
                </c:pt>
                <c:pt idx="5335">
                  <c:v>145.53842854939467</c:v>
                </c:pt>
                <c:pt idx="5336">
                  <c:v>145.53842854939467</c:v>
                </c:pt>
                <c:pt idx="5337">
                  <c:v>145.53842854939467</c:v>
                </c:pt>
                <c:pt idx="5338">
                  <c:v>145.53842854939467</c:v>
                </c:pt>
                <c:pt idx="5339">
                  <c:v>145.53842854939467</c:v>
                </c:pt>
                <c:pt idx="5340">
                  <c:v>145.53842854939467</c:v>
                </c:pt>
                <c:pt idx="5341">
                  <c:v>145.53842854939467</c:v>
                </c:pt>
                <c:pt idx="5342">
                  <c:v>145.53842854939467</c:v>
                </c:pt>
                <c:pt idx="5343">
                  <c:v>145.53842854939467</c:v>
                </c:pt>
                <c:pt idx="5344">
                  <c:v>145.53842854939467</c:v>
                </c:pt>
                <c:pt idx="5345">
                  <c:v>145.53842854939467</c:v>
                </c:pt>
                <c:pt idx="5346">
                  <c:v>145.53842854939467</c:v>
                </c:pt>
                <c:pt idx="5347">
                  <c:v>145.53842854939467</c:v>
                </c:pt>
                <c:pt idx="5348">
                  <c:v>145.53842854939467</c:v>
                </c:pt>
                <c:pt idx="5349">
                  <c:v>145.53842854939467</c:v>
                </c:pt>
                <c:pt idx="5350">
                  <c:v>145.53842854939467</c:v>
                </c:pt>
                <c:pt idx="5351">
                  <c:v>145.53842854939467</c:v>
                </c:pt>
                <c:pt idx="5352">
                  <c:v>145.53842854939467</c:v>
                </c:pt>
                <c:pt idx="5353">
                  <c:v>145.53842854939467</c:v>
                </c:pt>
                <c:pt idx="5354">
                  <c:v>145.53842854939467</c:v>
                </c:pt>
                <c:pt idx="5355">
                  <c:v>145.53842854939467</c:v>
                </c:pt>
                <c:pt idx="5356">
                  <c:v>145.53842854939467</c:v>
                </c:pt>
                <c:pt idx="5357">
                  <c:v>145.53842854939467</c:v>
                </c:pt>
                <c:pt idx="5358">
                  <c:v>145.53842854939467</c:v>
                </c:pt>
                <c:pt idx="5359">
                  <c:v>145.53842854939467</c:v>
                </c:pt>
                <c:pt idx="5360">
                  <c:v>145.53842854939467</c:v>
                </c:pt>
                <c:pt idx="5361">
                  <c:v>145.53842854939467</c:v>
                </c:pt>
                <c:pt idx="5362">
                  <c:v>145.53842854939467</c:v>
                </c:pt>
                <c:pt idx="5363">
                  <c:v>145.53842854939467</c:v>
                </c:pt>
                <c:pt idx="5364">
                  <c:v>145.53842854939467</c:v>
                </c:pt>
                <c:pt idx="5365">
                  <c:v>145.53842854939467</c:v>
                </c:pt>
                <c:pt idx="5366">
                  <c:v>145.53842854939467</c:v>
                </c:pt>
                <c:pt idx="5367">
                  <c:v>145.53842854939467</c:v>
                </c:pt>
                <c:pt idx="5368">
                  <c:v>145.53842854939467</c:v>
                </c:pt>
                <c:pt idx="5369">
                  <c:v>145.53842854939467</c:v>
                </c:pt>
                <c:pt idx="5370">
                  <c:v>145.53842854939467</c:v>
                </c:pt>
                <c:pt idx="5371">
                  <c:v>145.53842854939467</c:v>
                </c:pt>
                <c:pt idx="5372">
                  <c:v>145.53842854939467</c:v>
                </c:pt>
                <c:pt idx="5373">
                  <c:v>145.53842854939467</c:v>
                </c:pt>
                <c:pt idx="5374">
                  <c:v>145.53842854939467</c:v>
                </c:pt>
                <c:pt idx="5375">
                  <c:v>145.53842854939467</c:v>
                </c:pt>
                <c:pt idx="5376">
                  <c:v>145.53842854939467</c:v>
                </c:pt>
                <c:pt idx="5377">
                  <c:v>145.53842854939467</c:v>
                </c:pt>
                <c:pt idx="5378">
                  <c:v>145.53842854939467</c:v>
                </c:pt>
                <c:pt idx="5379">
                  <c:v>145.53842854939467</c:v>
                </c:pt>
                <c:pt idx="5380">
                  <c:v>145.53842854939467</c:v>
                </c:pt>
                <c:pt idx="5381">
                  <c:v>145.53842854939467</c:v>
                </c:pt>
                <c:pt idx="5382">
                  <c:v>145.53842854939467</c:v>
                </c:pt>
                <c:pt idx="5383">
                  <c:v>145.53842854939467</c:v>
                </c:pt>
                <c:pt idx="5384">
                  <c:v>145.53842854939467</c:v>
                </c:pt>
                <c:pt idx="5385">
                  <c:v>145.53842854939467</c:v>
                </c:pt>
                <c:pt idx="5386">
                  <c:v>145.53842854939467</c:v>
                </c:pt>
                <c:pt idx="5387">
                  <c:v>145.53842854939467</c:v>
                </c:pt>
                <c:pt idx="5388">
                  <c:v>145.53842854939467</c:v>
                </c:pt>
                <c:pt idx="5389">
                  <c:v>145.53842854939467</c:v>
                </c:pt>
                <c:pt idx="5390">
                  <c:v>145.53842854939467</c:v>
                </c:pt>
                <c:pt idx="5391">
                  <c:v>145.53842854939467</c:v>
                </c:pt>
                <c:pt idx="5392">
                  <c:v>145.53842854939467</c:v>
                </c:pt>
                <c:pt idx="5393">
                  <c:v>145.53842854939467</c:v>
                </c:pt>
                <c:pt idx="5394">
                  <c:v>145.53842854939467</c:v>
                </c:pt>
                <c:pt idx="5395">
                  <c:v>145.53842854939467</c:v>
                </c:pt>
                <c:pt idx="5396">
                  <c:v>145.53842854939467</c:v>
                </c:pt>
                <c:pt idx="5397">
                  <c:v>145.53842854939467</c:v>
                </c:pt>
                <c:pt idx="5398">
                  <c:v>145.53842854939467</c:v>
                </c:pt>
                <c:pt idx="5399">
                  <c:v>145.53842854939467</c:v>
                </c:pt>
                <c:pt idx="5400">
                  <c:v>145.53842854939467</c:v>
                </c:pt>
                <c:pt idx="5401">
                  <c:v>145.53842854939467</c:v>
                </c:pt>
                <c:pt idx="5402">
                  <c:v>145.53842854939467</c:v>
                </c:pt>
                <c:pt idx="5403">
                  <c:v>145.53842854939467</c:v>
                </c:pt>
                <c:pt idx="5404">
                  <c:v>145.53842854939467</c:v>
                </c:pt>
                <c:pt idx="5405">
                  <c:v>145.53842854939467</c:v>
                </c:pt>
                <c:pt idx="5406">
                  <c:v>145.53842854939467</c:v>
                </c:pt>
                <c:pt idx="5407">
                  <c:v>145.53842854939467</c:v>
                </c:pt>
                <c:pt idx="5408">
                  <c:v>145.53842854939467</c:v>
                </c:pt>
                <c:pt idx="5409">
                  <c:v>145.53842854939467</c:v>
                </c:pt>
                <c:pt idx="5410">
                  <c:v>145.53842854939467</c:v>
                </c:pt>
                <c:pt idx="5411">
                  <c:v>145.53842854939467</c:v>
                </c:pt>
                <c:pt idx="5412">
                  <c:v>145.53842854939467</c:v>
                </c:pt>
                <c:pt idx="5413">
                  <c:v>145.53842854939467</c:v>
                </c:pt>
                <c:pt idx="5414">
                  <c:v>145.53842854939467</c:v>
                </c:pt>
                <c:pt idx="5415">
                  <c:v>145.53842854939467</c:v>
                </c:pt>
                <c:pt idx="5416">
                  <c:v>145.53842854939467</c:v>
                </c:pt>
                <c:pt idx="5417">
                  <c:v>145.53842854939467</c:v>
                </c:pt>
                <c:pt idx="5418">
                  <c:v>145.53842854939467</c:v>
                </c:pt>
                <c:pt idx="5419">
                  <c:v>145.53842854939467</c:v>
                </c:pt>
                <c:pt idx="5420">
                  <c:v>145.53842854939467</c:v>
                </c:pt>
                <c:pt idx="5421">
                  <c:v>145.53842854939467</c:v>
                </c:pt>
                <c:pt idx="5422">
                  <c:v>145.53842854939467</c:v>
                </c:pt>
                <c:pt idx="5423">
                  <c:v>145.53842854939467</c:v>
                </c:pt>
                <c:pt idx="5424">
                  <c:v>145.53842854939467</c:v>
                </c:pt>
                <c:pt idx="5425">
                  <c:v>145.53842854939467</c:v>
                </c:pt>
                <c:pt idx="5426">
                  <c:v>145.53842854939467</c:v>
                </c:pt>
                <c:pt idx="5427">
                  <c:v>145.53842854939467</c:v>
                </c:pt>
                <c:pt idx="5428">
                  <c:v>145.53842854939467</c:v>
                </c:pt>
                <c:pt idx="5429">
                  <c:v>145.53842854939467</c:v>
                </c:pt>
                <c:pt idx="5430">
                  <c:v>145.53842854939467</c:v>
                </c:pt>
                <c:pt idx="5431">
                  <c:v>145.53842854939467</c:v>
                </c:pt>
                <c:pt idx="5432">
                  <c:v>145.53842854939467</c:v>
                </c:pt>
                <c:pt idx="5433">
                  <c:v>145.53842854939467</c:v>
                </c:pt>
                <c:pt idx="5434">
                  <c:v>145.53842854939467</c:v>
                </c:pt>
                <c:pt idx="5435">
                  <c:v>145.53842854939467</c:v>
                </c:pt>
                <c:pt idx="5436">
                  <c:v>145.53842854939467</c:v>
                </c:pt>
                <c:pt idx="5437">
                  <c:v>145.53842854939467</c:v>
                </c:pt>
                <c:pt idx="5438">
                  <c:v>145.53842854939467</c:v>
                </c:pt>
                <c:pt idx="5439">
                  <c:v>145.53842854939467</c:v>
                </c:pt>
                <c:pt idx="5440">
                  <c:v>145.53842854939467</c:v>
                </c:pt>
                <c:pt idx="5441">
                  <c:v>145.53842854939467</c:v>
                </c:pt>
                <c:pt idx="5442">
                  <c:v>145.53842854939467</c:v>
                </c:pt>
                <c:pt idx="5443">
                  <c:v>145.53842854939467</c:v>
                </c:pt>
                <c:pt idx="5444">
                  <c:v>145.53842854939467</c:v>
                </c:pt>
                <c:pt idx="5445">
                  <c:v>145.53842854939467</c:v>
                </c:pt>
                <c:pt idx="5446">
                  <c:v>145.53842854939467</c:v>
                </c:pt>
                <c:pt idx="5447">
                  <c:v>145.53842854939467</c:v>
                </c:pt>
                <c:pt idx="5448">
                  <c:v>145.53842854939467</c:v>
                </c:pt>
                <c:pt idx="5449">
                  <c:v>145.53842854939467</c:v>
                </c:pt>
                <c:pt idx="5450">
                  <c:v>145.53842854939467</c:v>
                </c:pt>
                <c:pt idx="5451">
                  <c:v>145.53842854939467</c:v>
                </c:pt>
                <c:pt idx="5452">
                  <c:v>145.53842854939467</c:v>
                </c:pt>
                <c:pt idx="5453">
                  <c:v>145.53842854939467</c:v>
                </c:pt>
                <c:pt idx="5454">
                  <c:v>145.53842854939467</c:v>
                </c:pt>
                <c:pt idx="5455">
                  <c:v>145.53842854939467</c:v>
                </c:pt>
                <c:pt idx="5456">
                  <c:v>145.53842854939467</c:v>
                </c:pt>
                <c:pt idx="5457">
                  <c:v>145.53842854939467</c:v>
                </c:pt>
                <c:pt idx="5458">
                  <c:v>145.53842854939467</c:v>
                </c:pt>
                <c:pt idx="5459">
                  <c:v>145.53842854939467</c:v>
                </c:pt>
                <c:pt idx="5460">
                  <c:v>145.53842854939467</c:v>
                </c:pt>
                <c:pt idx="5461">
                  <c:v>145.53842854939467</c:v>
                </c:pt>
                <c:pt idx="5462">
                  <c:v>145.53842854939467</c:v>
                </c:pt>
                <c:pt idx="5463">
                  <c:v>145.53842854939467</c:v>
                </c:pt>
                <c:pt idx="5464">
                  <c:v>145.53842854939467</c:v>
                </c:pt>
                <c:pt idx="5465">
                  <c:v>145.53842854939467</c:v>
                </c:pt>
                <c:pt idx="5466">
                  <c:v>145.53842854939467</c:v>
                </c:pt>
                <c:pt idx="5467">
                  <c:v>145.53842854939467</c:v>
                </c:pt>
                <c:pt idx="5468">
                  <c:v>145.53842854939467</c:v>
                </c:pt>
                <c:pt idx="5469">
                  <c:v>145.53842854939467</c:v>
                </c:pt>
                <c:pt idx="5470">
                  <c:v>145.53842854939467</c:v>
                </c:pt>
                <c:pt idx="5471">
                  <c:v>145.53842854939467</c:v>
                </c:pt>
                <c:pt idx="5472">
                  <c:v>145.53842854939467</c:v>
                </c:pt>
                <c:pt idx="5473">
                  <c:v>145.53842854939467</c:v>
                </c:pt>
                <c:pt idx="5474">
                  <c:v>145.53842854939467</c:v>
                </c:pt>
                <c:pt idx="5475">
                  <c:v>145.53842854939467</c:v>
                </c:pt>
                <c:pt idx="5476">
                  <c:v>145.53842854939467</c:v>
                </c:pt>
                <c:pt idx="5477">
                  <c:v>145.53842854939467</c:v>
                </c:pt>
                <c:pt idx="5478">
                  <c:v>145.53842854939467</c:v>
                </c:pt>
                <c:pt idx="5479">
                  <c:v>145.53842854939467</c:v>
                </c:pt>
                <c:pt idx="5480">
                  <c:v>145.53842854939467</c:v>
                </c:pt>
                <c:pt idx="5481">
                  <c:v>145.53842854939467</c:v>
                </c:pt>
                <c:pt idx="5482">
                  <c:v>145.53842854939467</c:v>
                </c:pt>
                <c:pt idx="5483">
                  <c:v>145.53842854939467</c:v>
                </c:pt>
                <c:pt idx="5484">
                  <c:v>145.53842854939467</c:v>
                </c:pt>
                <c:pt idx="5485">
                  <c:v>145.53842854939467</c:v>
                </c:pt>
                <c:pt idx="5486">
                  <c:v>145.53842854939467</c:v>
                </c:pt>
                <c:pt idx="5487">
                  <c:v>145.53842854939467</c:v>
                </c:pt>
                <c:pt idx="5488">
                  <c:v>145.53842854939467</c:v>
                </c:pt>
                <c:pt idx="5489">
                  <c:v>145.53842854939467</c:v>
                </c:pt>
                <c:pt idx="5490">
                  <c:v>145.53842854939467</c:v>
                </c:pt>
                <c:pt idx="5491">
                  <c:v>145.53842854939467</c:v>
                </c:pt>
                <c:pt idx="5492">
                  <c:v>145.53842854939467</c:v>
                </c:pt>
                <c:pt idx="5493">
                  <c:v>145.53842854939467</c:v>
                </c:pt>
                <c:pt idx="5494">
                  <c:v>145.53842854939467</c:v>
                </c:pt>
                <c:pt idx="5495">
                  <c:v>145.53842854939467</c:v>
                </c:pt>
                <c:pt idx="5496">
                  <c:v>145.53842854939467</c:v>
                </c:pt>
                <c:pt idx="5497">
                  <c:v>145.53842854939467</c:v>
                </c:pt>
                <c:pt idx="5498">
                  <c:v>145.53842854939467</c:v>
                </c:pt>
                <c:pt idx="5499">
                  <c:v>145.53842854939467</c:v>
                </c:pt>
                <c:pt idx="5500">
                  <c:v>145.53842854939467</c:v>
                </c:pt>
                <c:pt idx="5501">
                  <c:v>145.53842854939467</c:v>
                </c:pt>
                <c:pt idx="5502">
                  <c:v>145.53842854939467</c:v>
                </c:pt>
                <c:pt idx="5503">
                  <c:v>145.53842854939467</c:v>
                </c:pt>
                <c:pt idx="5504">
                  <c:v>145.53842854939467</c:v>
                </c:pt>
                <c:pt idx="5505">
                  <c:v>145.53842854939467</c:v>
                </c:pt>
                <c:pt idx="5506">
                  <c:v>145.53842854939467</c:v>
                </c:pt>
                <c:pt idx="5507">
                  <c:v>145.53842854939467</c:v>
                </c:pt>
                <c:pt idx="5508">
                  <c:v>145.53842854939467</c:v>
                </c:pt>
                <c:pt idx="5509">
                  <c:v>145.53842854939467</c:v>
                </c:pt>
                <c:pt idx="5510">
                  <c:v>145.53842854939467</c:v>
                </c:pt>
                <c:pt idx="5511">
                  <c:v>145.53842854939467</c:v>
                </c:pt>
                <c:pt idx="5512">
                  <c:v>145.53842854939467</c:v>
                </c:pt>
                <c:pt idx="5513">
                  <c:v>145.53842854939467</c:v>
                </c:pt>
                <c:pt idx="5514">
                  <c:v>145.53842854939467</c:v>
                </c:pt>
                <c:pt idx="5515">
                  <c:v>145.53842854939467</c:v>
                </c:pt>
                <c:pt idx="5516">
                  <c:v>145.53842854939467</c:v>
                </c:pt>
                <c:pt idx="5517">
                  <c:v>145.53842854939467</c:v>
                </c:pt>
                <c:pt idx="5518">
                  <c:v>145.53842854939467</c:v>
                </c:pt>
                <c:pt idx="5519">
                  <c:v>145.53842854939467</c:v>
                </c:pt>
                <c:pt idx="5520">
                  <c:v>145.53842854939467</c:v>
                </c:pt>
                <c:pt idx="5521">
                  <c:v>145.53842854939467</c:v>
                </c:pt>
                <c:pt idx="5522">
                  <c:v>145.53842854939467</c:v>
                </c:pt>
                <c:pt idx="5523">
                  <c:v>145.53842854939467</c:v>
                </c:pt>
                <c:pt idx="5524">
                  <c:v>145.53842854939467</c:v>
                </c:pt>
                <c:pt idx="5525">
                  <c:v>145.53842854939467</c:v>
                </c:pt>
                <c:pt idx="5526">
                  <c:v>145.53842854939467</c:v>
                </c:pt>
                <c:pt idx="5527">
                  <c:v>145.53842854939467</c:v>
                </c:pt>
                <c:pt idx="5528">
                  <c:v>145.53842854939467</c:v>
                </c:pt>
                <c:pt idx="5529">
                  <c:v>145.53842854939467</c:v>
                </c:pt>
                <c:pt idx="5530">
                  <c:v>145.53842854939467</c:v>
                </c:pt>
                <c:pt idx="5531">
                  <c:v>145.53842854939467</c:v>
                </c:pt>
                <c:pt idx="5532">
                  <c:v>145.53842854939467</c:v>
                </c:pt>
                <c:pt idx="5533">
                  <c:v>145.53842854939467</c:v>
                </c:pt>
                <c:pt idx="5534">
                  <c:v>145.53842854939467</c:v>
                </c:pt>
                <c:pt idx="5535">
                  <c:v>145.53842854939467</c:v>
                </c:pt>
                <c:pt idx="5536">
                  <c:v>145.53842854939467</c:v>
                </c:pt>
                <c:pt idx="5537">
                  <c:v>145.53842854939467</c:v>
                </c:pt>
                <c:pt idx="5538">
                  <c:v>145.53842854939467</c:v>
                </c:pt>
                <c:pt idx="5539">
                  <c:v>145.53842854939467</c:v>
                </c:pt>
                <c:pt idx="5540">
                  <c:v>145.53842854939467</c:v>
                </c:pt>
                <c:pt idx="5541">
                  <c:v>145.53842854939467</c:v>
                </c:pt>
                <c:pt idx="5542">
                  <c:v>145.53842854939467</c:v>
                </c:pt>
                <c:pt idx="5543">
                  <c:v>145.53842854939467</c:v>
                </c:pt>
                <c:pt idx="5544">
                  <c:v>145.53842854939467</c:v>
                </c:pt>
                <c:pt idx="5545">
                  <c:v>145.53842854939467</c:v>
                </c:pt>
                <c:pt idx="5546">
                  <c:v>145.53842854939467</c:v>
                </c:pt>
                <c:pt idx="5547">
                  <c:v>145.53842854939467</c:v>
                </c:pt>
                <c:pt idx="5548">
                  <c:v>145.53842854939467</c:v>
                </c:pt>
                <c:pt idx="5549">
                  <c:v>145.53842854939467</c:v>
                </c:pt>
                <c:pt idx="5550">
                  <c:v>145.53842854939467</c:v>
                </c:pt>
                <c:pt idx="5551">
                  <c:v>145.53842854939467</c:v>
                </c:pt>
                <c:pt idx="5552">
                  <c:v>145.53842854939467</c:v>
                </c:pt>
                <c:pt idx="5553">
                  <c:v>145.53842854939467</c:v>
                </c:pt>
                <c:pt idx="5554">
                  <c:v>145.53842854939467</c:v>
                </c:pt>
                <c:pt idx="5555">
                  <c:v>145.53842854939467</c:v>
                </c:pt>
                <c:pt idx="5556">
                  <c:v>145.53842854939467</c:v>
                </c:pt>
                <c:pt idx="5557">
                  <c:v>145.53842854939467</c:v>
                </c:pt>
                <c:pt idx="5558">
                  <c:v>145.53842854939467</c:v>
                </c:pt>
                <c:pt idx="5559">
                  <c:v>145.53842854939467</c:v>
                </c:pt>
                <c:pt idx="5560">
                  <c:v>145.53842854939467</c:v>
                </c:pt>
                <c:pt idx="5561">
                  <c:v>145.53842854939467</c:v>
                </c:pt>
                <c:pt idx="5562">
                  <c:v>145.53842854939467</c:v>
                </c:pt>
                <c:pt idx="5563">
                  <c:v>145.53842854939467</c:v>
                </c:pt>
                <c:pt idx="5564">
                  <c:v>145.53842854939467</c:v>
                </c:pt>
                <c:pt idx="5565">
                  <c:v>145.53842854939467</c:v>
                </c:pt>
                <c:pt idx="5566">
                  <c:v>145.53842854939467</c:v>
                </c:pt>
                <c:pt idx="5567">
                  <c:v>145.53842854939467</c:v>
                </c:pt>
                <c:pt idx="5568">
                  <c:v>145.53842854939467</c:v>
                </c:pt>
                <c:pt idx="5569">
                  <c:v>145.53842854939467</c:v>
                </c:pt>
                <c:pt idx="5570">
                  <c:v>145.53842854939467</c:v>
                </c:pt>
                <c:pt idx="5571">
                  <c:v>145.53842854939467</c:v>
                </c:pt>
                <c:pt idx="5572">
                  <c:v>145.53842854939467</c:v>
                </c:pt>
                <c:pt idx="5573">
                  <c:v>145.53842854939467</c:v>
                </c:pt>
                <c:pt idx="5574">
                  <c:v>145.53842854939467</c:v>
                </c:pt>
                <c:pt idx="5575">
                  <c:v>145.53842854939467</c:v>
                </c:pt>
                <c:pt idx="5576">
                  <c:v>145.53842854939467</c:v>
                </c:pt>
                <c:pt idx="5577">
                  <c:v>145.53842854939467</c:v>
                </c:pt>
                <c:pt idx="5578">
                  <c:v>145.53842854939467</c:v>
                </c:pt>
                <c:pt idx="5579">
                  <c:v>145.53842854939467</c:v>
                </c:pt>
                <c:pt idx="5580">
                  <c:v>145.53842854939467</c:v>
                </c:pt>
                <c:pt idx="5581">
                  <c:v>145.53842854939467</c:v>
                </c:pt>
                <c:pt idx="5582">
                  <c:v>145.53842854939467</c:v>
                </c:pt>
                <c:pt idx="5583">
                  <c:v>145.53842854939467</c:v>
                </c:pt>
                <c:pt idx="5584">
                  <c:v>145.53842854939467</c:v>
                </c:pt>
                <c:pt idx="5585">
                  <c:v>145.53842854939467</c:v>
                </c:pt>
                <c:pt idx="5586">
                  <c:v>145.53842854939467</c:v>
                </c:pt>
                <c:pt idx="5587">
                  <c:v>145.53842854939467</c:v>
                </c:pt>
                <c:pt idx="5588">
                  <c:v>145.53842854939467</c:v>
                </c:pt>
                <c:pt idx="5589">
                  <c:v>145.53842854939467</c:v>
                </c:pt>
                <c:pt idx="5590">
                  <c:v>145.53842854939467</c:v>
                </c:pt>
                <c:pt idx="5591">
                  <c:v>145.53842854939467</c:v>
                </c:pt>
                <c:pt idx="5592">
                  <c:v>145.53842854939467</c:v>
                </c:pt>
                <c:pt idx="5593">
                  <c:v>145.53842854939467</c:v>
                </c:pt>
                <c:pt idx="5594">
                  <c:v>145.53842854939467</c:v>
                </c:pt>
                <c:pt idx="5595">
                  <c:v>145.53842854939467</c:v>
                </c:pt>
                <c:pt idx="5596">
                  <c:v>145.53842854939467</c:v>
                </c:pt>
                <c:pt idx="5597">
                  <c:v>145.53842854939467</c:v>
                </c:pt>
                <c:pt idx="5598">
                  <c:v>145.53842854939467</c:v>
                </c:pt>
                <c:pt idx="5599">
                  <c:v>145.53842854939467</c:v>
                </c:pt>
                <c:pt idx="5600">
                  <c:v>145.53842854939467</c:v>
                </c:pt>
                <c:pt idx="5601">
                  <c:v>145.53842854939467</c:v>
                </c:pt>
                <c:pt idx="5602">
                  <c:v>145.53842854939467</c:v>
                </c:pt>
                <c:pt idx="5603">
                  <c:v>145.53842854939467</c:v>
                </c:pt>
                <c:pt idx="5604">
                  <c:v>145.53842854939467</c:v>
                </c:pt>
                <c:pt idx="5605">
                  <c:v>145.53842854939467</c:v>
                </c:pt>
                <c:pt idx="5606">
                  <c:v>145.53842854939467</c:v>
                </c:pt>
                <c:pt idx="5607">
                  <c:v>145.53842854939467</c:v>
                </c:pt>
                <c:pt idx="5608">
                  <c:v>145.53842854939467</c:v>
                </c:pt>
                <c:pt idx="5609">
                  <c:v>145.53842854939467</c:v>
                </c:pt>
                <c:pt idx="5610">
                  <c:v>145.53842854939467</c:v>
                </c:pt>
                <c:pt idx="5611">
                  <c:v>145.53842854939467</c:v>
                </c:pt>
                <c:pt idx="5612">
                  <c:v>145.53842854939467</c:v>
                </c:pt>
                <c:pt idx="5613">
                  <c:v>145.53842854939467</c:v>
                </c:pt>
                <c:pt idx="5614">
                  <c:v>145.53842854939467</c:v>
                </c:pt>
                <c:pt idx="5615">
                  <c:v>145.53842854939467</c:v>
                </c:pt>
                <c:pt idx="5616">
                  <c:v>145.53842854939467</c:v>
                </c:pt>
                <c:pt idx="5617">
                  <c:v>145.53842854939467</c:v>
                </c:pt>
                <c:pt idx="5618">
                  <c:v>145.53842854939467</c:v>
                </c:pt>
                <c:pt idx="5619">
                  <c:v>145.53842854939467</c:v>
                </c:pt>
                <c:pt idx="5620">
                  <c:v>145.53842854939467</c:v>
                </c:pt>
                <c:pt idx="5621">
                  <c:v>145.53842854939467</c:v>
                </c:pt>
                <c:pt idx="5622">
                  <c:v>145.53842854939467</c:v>
                </c:pt>
                <c:pt idx="5623">
                  <c:v>145.53842854939467</c:v>
                </c:pt>
                <c:pt idx="5624">
                  <c:v>145.53842854939467</c:v>
                </c:pt>
                <c:pt idx="5625">
                  <c:v>145.53842854939467</c:v>
                </c:pt>
                <c:pt idx="5626">
                  <c:v>145.53842854939467</c:v>
                </c:pt>
                <c:pt idx="5627">
                  <c:v>145.53842854939467</c:v>
                </c:pt>
                <c:pt idx="5628">
                  <c:v>145.53842854939467</c:v>
                </c:pt>
                <c:pt idx="5629">
                  <c:v>145.53842854939467</c:v>
                </c:pt>
                <c:pt idx="5630">
                  <c:v>145.53842854939467</c:v>
                </c:pt>
                <c:pt idx="5631">
                  <c:v>145.53842854939467</c:v>
                </c:pt>
                <c:pt idx="5632">
                  <c:v>145.53842854939467</c:v>
                </c:pt>
                <c:pt idx="5633">
                  <c:v>145.53842854939467</c:v>
                </c:pt>
                <c:pt idx="5634">
                  <c:v>145.53842854939467</c:v>
                </c:pt>
                <c:pt idx="5635">
                  <c:v>145.53842854939467</c:v>
                </c:pt>
                <c:pt idx="5636">
                  <c:v>145.53842854939467</c:v>
                </c:pt>
                <c:pt idx="5637">
                  <c:v>145.53842854939467</c:v>
                </c:pt>
                <c:pt idx="5638">
                  <c:v>145.53842854939467</c:v>
                </c:pt>
                <c:pt idx="5639">
                  <c:v>145.53842854939467</c:v>
                </c:pt>
                <c:pt idx="5640">
                  <c:v>145.53842854939467</c:v>
                </c:pt>
                <c:pt idx="5641">
                  <c:v>145.53842854939467</c:v>
                </c:pt>
                <c:pt idx="5642">
                  <c:v>145.53842854939467</c:v>
                </c:pt>
                <c:pt idx="5643">
                  <c:v>145.53842854939467</c:v>
                </c:pt>
                <c:pt idx="5644">
                  <c:v>145.53842854939467</c:v>
                </c:pt>
                <c:pt idx="5645">
                  <c:v>145.53842854939467</c:v>
                </c:pt>
                <c:pt idx="5646">
                  <c:v>145.53842854939467</c:v>
                </c:pt>
                <c:pt idx="5647">
                  <c:v>145.53842854939467</c:v>
                </c:pt>
                <c:pt idx="5648">
                  <c:v>145.53842854939467</c:v>
                </c:pt>
                <c:pt idx="5649">
                  <c:v>145.53842854939467</c:v>
                </c:pt>
                <c:pt idx="5650">
                  <c:v>145.53842854939467</c:v>
                </c:pt>
                <c:pt idx="5651">
                  <c:v>145.53842854939467</c:v>
                </c:pt>
                <c:pt idx="5652">
                  <c:v>145.53842854939467</c:v>
                </c:pt>
                <c:pt idx="5653">
                  <c:v>145.53842854939467</c:v>
                </c:pt>
                <c:pt idx="5654">
                  <c:v>145.53842854939467</c:v>
                </c:pt>
                <c:pt idx="5655">
                  <c:v>145.53842854939467</c:v>
                </c:pt>
                <c:pt idx="5656">
                  <c:v>145.53842854939467</c:v>
                </c:pt>
                <c:pt idx="5657">
                  <c:v>145.53842854939467</c:v>
                </c:pt>
                <c:pt idx="5658">
                  <c:v>145.53842854939467</c:v>
                </c:pt>
                <c:pt idx="5659">
                  <c:v>145.53842854939467</c:v>
                </c:pt>
                <c:pt idx="5660">
                  <c:v>145.53842854939467</c:v>
                </c:pt>
                <c:pt idx="5661">
                  <c:v>145.53842854939467</c:v>
                </c:pt>
                <c:pt idx="5662">
                  <c:v>145.53842854939467</c:v>
                </c:pt>
                <c:pt idx="5663">
                  <c:v>145.53842854939467</c:v>
                </c:pt>
                <c:pt idx="5664">
                  <c:v>145.53842854939467</c:v>
                </c:pt>
                <c:pt idx="5665">
                  <c:v>145.53842854939467</c:v>
                </c:pt>
                <c:pt idx="5666">
                  <c:v>145.53842854939467</c:v>
                </c:pt>
                <c:pt idx="5667">
                  <c:v>145.53842854939467</c:v>
                </c:pt>
                <c:pt idx="5668">
                  <c:v>145.53842854939467</c:v>
                </c:pt>
                <c:pt idx="5669">
                  <c:v>145.53842854939467</c:v>
                </c:pt>
                <c:pt idx="5670">
                  <c:v>145.53842854939467</c:v>
                </c:pt>
                <c:pt idx="5671">
                  <c:v>145.53842854939467</c:v>
                </c:pt>
                <c:pt idx="5672">
                  <c:v>145.53842854939467</c:v>
                </c:pt>
                <c:pt idx="5673">
                  <c:v>145.53842854939467</c:v>
                </c:pt>
                <c:pt idx="5674">
                  <c:v>145.53842854939467</c:v>
                </c:pt>
                <c:pt idx="5675">
                  <c:v>145.53842854939467</c:v>
                </c:pt>
                <c:pt idx="5676">
                  <c:v>145.53842854939467</c:v>
                </c:pt>
                <c:pt idx="5677">
                  <c:v>145.53842854939467</c:v>
                </c:pt>
                <c:pt idx="5678">
                  <c:v>145.53842854939467</c:v>
                </c:pt>
                <c:pt idx="5679">
                  <c:v>145.53842854939467</c:v>
                </c:pt>
                <c:pt idx="5680">
                  <c:v>145.53842854939467</c:v>
                </c:pt>
                <c:pt idx="5681">
                  <c:v>145.53842854939467</c:v>
                </c:pt>
                <c:pt idx="5682">
                  <c:v>145.53842854939467</c:v>
                </c:pt>
                <c:pt idx="5683">
                  <c:v>145.53842854939467</c:v>
                </c:pt>
                <c:pt idx="5684">
                  <c:v>145.53842854939467</c:v>
                </c:pt>
                <c:pt idx="5685">
                  <c:v>145.53842854939467</c:v>
                </c:pt>
                <c:pt idx="5686">
                  <c:v>145.53842854939467</c:v>
                </c:pt>
                <c:pt idx="5687">
                  <c:v>145.53842854939467</c:v>
                </c:pt>
                <c:pt idx="5688">
                  <c:v>145.53842854939467</c:v>
                </c:pt>
                <c:pt idx="5689">
                  <c:v>145.53842854939467</c:v>
                </c:pt>
                <c:pt idx="5690">
                  <c:v>145.53842854939467</c:v>
                </c:pt>
                <c:pt idx="5691">
                  <c:v>145.53842854939467</c:v>
                </c:pt>
                <c:pt idx="5692">
                  <c:v>145.53842854939467</c:v>
                </c:pt>
                <c:pt idx="5693">
                  <c:v>145.53842854939467</c:v>
                </c:pt>
                <c:pt idx="5694">
                  <c:v>145.53842854939467</c:v>
                </c:pt>
                <c:pt idx="5695">
                  <c:v>145.53842854939467</c:v>
                </c:pt>
                <c:pt idx="5696">
                  <c:v>145.53842854939467</c:v>
                </c:pt>
                <c:pt idx="5697">
                  <c:v>145.53842854939467</c:v>
                </c:pt>
                <c:pt idx="5698">
                  <c:v>145.53842854939467</c:v>
                </c:pt>
                <c:pt idx="5699">
                  <c:v>145.53842854939467</c:v>
                </c:pt>
                <c:pt idx="5700">
                  <c:v>145.53842854939467</c:v>
                </c:pt>
                <c:pt idx="5701">
                  <c:v>145.53842854939467</c:v>
                </c:pt>
                <c:pt idx="5702">
                  <c:v>145.53842854939467</c:v>
                </c:pt>
                <c:pt idx="5703">
                  <c:v>145.53842854939467</c:v>
                </c:pt>
                <c:pt idx="5704">
                  <c:v>145.53842854939467</c:v>
                </c:pt>
                <c:pt idx="5705">
                  <c:v>145.53842854939467</c:v>
                </c:pt>
                <c:pt idx="5706">
                  <c:v>145.53842854939467</c:v>
                </c:pt>
                <c:pt idx="5707">
                  <c:v>145.53842854939467</c:v>
                </c:pt>
                <c:pt idx="5708">
                  <c:v>145.53842854939467</c:v>
                </c:pt>
                <c:pt idx="5709">
                  <c:v>145.53842854939467</c:v>
                </c:pt>
                <c:pt idx="5710">
                  <c:v>145.53842854939467</c:v>
                </c:pt>
                <c:pt idx="5711">
                  <c:v>145.53842854939467</c:v>
                </c:pt>
                <c:pt idx="5712">
                  <c:v>145.53842854939467</c:v>
                </c:pt>
                <c:pt idx="5713">
                  <c:v>145.53842854939467</c:v>
                </c:pt>
                <c:pt idx="5714">
                  <c:v>145.53842854939467</c:v>
                </c:pt>
                <c:pt idx="5715">
                  <c:v>145.53842854939467</c:v>
                </c:pt>
                <c:pt idx="5716">
                  <c:v>145.53842854939467</c:v>
                </c:pt>
                <c:pt idx="5717">
                  <c:v>145.53842854939467</c:v>
                </c:pt>
                <c:pt idx="5718">
                  <c:v>145.53842854939467</c:v>
                </c:pt>
                <c:pt idx="5719">
                  <c:v>145.53842854939467</c:v>
                </c:pt>
                <c:pt idx="5720">
                  <c:v>145.53842854939467</c:v>
                </c:pt>
                <c:pt idx="5721">
                  <c:v>145.53842854939467</c:v>
                </c:pt>
                <c:pt idx="5722">
                  <c:v>145.53842854939467</c:v>
                </c:pt>
                <c:pt idx="5723">
                  <c:v>145.53842854939467</c:v>
                </c:pt>
                <c:pt idx="5724">
                  <c:v>145.53842854939467</c:v>
                </c:pt>
                <c:pt idx="5725">
                  <c:v>145.53842854939467</c:v>
                </c:pt>
                <c:pt idx="5726">
                  <c:v>145.53842854939467</c:v>
                </c:pt>
                <c:pt idx="5727">
                  <c:v>145.53842854939467</c:v>
                </c:pt>
                <c:pt idx="5728">
                  <c:v>145.53842854939467</c:v>
                </c:pt>
                <c:pt idx="5729">
                  <c:v>145.53842854939467</c:v>
                </c:pt>
                <c:pt idx="5730">
                  <c:v>145.53842854939467</c:v>
                </c:pt>
                <c:pt idx="5731">
                  <c:v>145.53842854939467</c:v>
                </c:pt>
                <c:pt idx="5732">
                  <c:v>145.53842854939467</c:v>
                </c:pt>
                <c:pt idx="5733">
                  <c:v>145.53842854939467</c:v>
                </c:pt>
                <c:pt idx="5734">
                  <c:v>145.53842854939467</c:v>
                </c:pt>
                <c:pt idx="5735">
                  <c:v>145.53842854939467</c:v>
                </c:pt>
                <c:pt idx="5736">
                  <c:v>145.53842854939467</c:v>
                </c:pt>
                <c:pt idx="5737">
                  <c:v>145.53842854939467</c:v>
                </c:pt>
                <c:pt idx="5738">
                  <c:v>145.53842854939467</c:v>
                </c:pt>
                <c:pt idx="5739">
                  <c:v>145.53842854939467</c:v>
                </c:pt>
                <c:pt idx="5740">
                  <c:v>145.53842854939467</c:v>
                </c:pt>
                <c:pt idx="5741">
                  <c:v>145.53842854939467</c:v>
                </c:pt>
                <c:pt idx="5742">
                  <c:v>145.53842854939467</c:v>
                </c:pt>
                <c:pt idx="5743">
                  <c:v>145.53842854939467</c:v>
                </c:pt>
                <c:pt idx="5744">
                  <c:v>145.53842854939467</c:v>
                </c:pt>
                <c:pt idx="5745">
                  <c:v>145.53842854939467</c:v>
                </c:pt>
                <c:pt idx="5746">
                  <c:v>145.53842854939467</c:v>
                </c:pt>
                <c:pt idx="5747">
                  <c:v>145.53842854939467</c:v>
                </c:pt>
                <c:pt idx="5748">
                  <c:v>145.53842854939467</c:v>
                </c:pt>
                <c:pt idx="5749">
                  <c:v>145.53842854939467</c:v>
                </c:pt>
                <c:pt idx="5750">
                  <c:v>145.53842854939467</c:v>
                </c:pt>
                <c:pt idx="5751">
                  <c:v>145.53842854939467</c:v>
                </c:pt>
                <c:pt idx="5752">
                  <c:v>145.53842854939467</c:v>
                </c:pt>
                <c:pt idx="5753">
                  <c:v>145.53842854939467</c:v>
                </c:pt>
                <c:pt idx="5754">
                  <c:v>145.53842854939467</c:v>
                </c:pt>
                <c:pt idx="5755">
                  <c:v>145.53842854939467</c:v>
                </c:pt>
                <c:pt idx="5756">
                  <c:v>145.53842854939467</c:v>
                </c:pt>
                <c:pt idx="5757">
                  <c:v>145.53842854939467</c:v>
                </c:pt>
                <c:pt idx="5758">
                  <c:v>145.53842854939467</c:v>
                </c:pt>
                <c:pt idx="5759">
                  <c:v>145.53842854939467</c:v>
                </c:pt>
                <c:pt idx="5760">
                  <c:v>145.53842854939467</c:v>
                </c:pt>
                <c:pt idx="5761">
                  <c:v>145.53842854939467</c:v>
                </c:pt>
                <c:pt idx="5762">
                  <c:v>145.53842854939467</c:v>
                </c:pt>
                <c:pt idx="5763">
                  <c:v>145.53842854939467</c:v>
                </c:pt>
                <c:pt idx="5764">
                  <c:v>145.53842854939467</c:v>
                </c:pt>
                <c:pt idx="5765">
                  <c:v>145.53842854939467</c:v>
                </c:pt>
                <c:pt idx="5766">
                  <c:v>145.53842854939467</c:v>
                </c:pt>
                <c:pt idx="5767">
                  <c:v>145.53842854939467</c:v>
                </c:pt>
                <c:pt idx="5768">
                  <c:v>145.53842854939467</c:v>
                </c:pt>
                <c:pt idx="5769">
                  <c:v>145.53842854939467</c:v>
                </c:pt>
                <c:pt idx="5770">
                  <c:v>145.53842854939467</c:v>
                </c:pt>
                <c:pt idx="5771">
                  <c:v>145.53842854939467</c:v>
                </c:pt>
                <c:pt idx="5772">
                  <c:v>145.53842854939467</c:v>
                </c:pt>
                <c:pt idx="5773">
                  <c:v>145.53842854939467</c:v>
                </c:pt>
                <c:pt idx="5774">
                  <c:v>145.53842854939467</c:v>
                </c:pt>
                <c:pt idx="5775">
                  <c:v>145.53842854939467</c:v>
                </c:pt>
                <c:pt idx="5776">
                  <c:v>145.53842854939467</c:v>
                </c:pt>
                <c:pt idx="5777">
                  <c:v>145.53842854939467</c:v>
                </c:pt>
                <c:pt idx="5778">
                  <c:v>145.53842854939467</c:v>
                </c:pt>
                <c:pt idx="5779">
                  <c:v>145.53842854939467</c:v>
                </c:pt>
                <c:pt idx="5780">
                  <c:v>145.53842854939467</c:v>
                </c:pt>
                <c:pt idx="5781">
                  <c:v>145.53842854939467</c:v>
                </c:pt>
                <c:pt idx="5782">
                  <c:v>145.53842854939467</c:v>
                </c:pt>
                <c:pt idx="5783">
                  <c:v>145.53842854939467</c:v>
                </c:pt>
                <c:pt idx="5784">
                  <c:v>145.53842854939467</c:v>
                </c:pt>
                <c:pt idx="5785">
                  <c:v>145.53842854939467</c:v>
                </c:pt>
                <c:pt idx="5786">
                  <c:v>145.53842854939467</c:v>
                </c:pt>
                <c:pt idx="5787">
                  <c:v>145.53842854939467</c:v>
                </c:pt>
                <c:pt idx="5788">
                  <c:v>145.53842854939467</c:v>
                </c:pt>
                <c:pt idx="5789">
                  <c:v>145.53842854939467</c:v>
                </c:pt>
                <c:pt idx="5790">
                  <c:v>145.53842854939467</c:v>
                </c:pt>
                <c:pt idx="5791">
                  <c:v>145.53842854939467</c:v>
                </c:pt>
                <c:pt idx="5792">
                  <c:v>145.53842854939467</c:v>
                </c:pt>
                <c:pt idx="5793">
                  <c:v>145.53842854939467</c:v>
                </c:pt>
                <c:pt idx="5794">
                  <c:v>145.53842854939467</c:v>
                </c:pt>
                <c:pt idx="5795">
                  <c:v>145.53842854939467</c:v>
                </c:pt>
                <c:pt idx="5796">
                  <c:v>145.53842854939467</c:v>
                </c:pt>
                <c:pt idx="5797">
                  <c:v>145.53842854939467</c:v>
                </c:pt>
                <c:pt idx="5798">
                  <c:v>145.53842854939467</c:v>
                </c:pt>
                <c:pt idx="5799">
                  <c:v>145.53842854939467</c:v>
                </c:pt>
                <c:pt idx="5800">
                  <c:v>145.53842854939467</c:v>
                </c:pt>
                <c:pt idx="5801">
                  <c:v>145.53842854939467</c:v>
                </c:pt>
                <c:pt idx="5802">
                  <c:v>145.53842854939467</c:v>
                </c:pt>
                <c:pt idx="5803">
                  <c:v>145.53842854939467</c:v>
                </c:pt>
                <c:pt idx="5804">
                  <c:v>145.53842854939467</c:v>
                </c:pt>
                <c:pt idx="5805">
                  <c:v>145.53842854939467</c:v>
                </c:pt>
                <c:pt idx="5806">
                  <c:v>145.53842854939467</c:v>
                </c:pt>
                <c:pt idx="5807">
                  <c:v>145.53842854939467</c:v>
                </c:pt>
                <c:pt idx="5808">
                  <c:v>145.53842854939467</c:v>
                </c:pt>
                <c:pt idx="5809">
                  <c:v>145.53842854939467</c:v>
                </c:pt>
                <c:pt idx="5810">
                  <c:v>145.53842854939467</c:v>
                </c:pt>
                <c:pt idx="5811">
                  <c:v>145.53842854939467</c:v>
                </c:pt>
                <c:pt idx="5812">
                  <c:v>145.53842854939467</c:v>
                </c:pt>
                <c:pt idx="5813">
                  <c:v>145.53842854939467</c:v>
                </c:pt>
                <c:pt idx="5814">
                  <c:v>145.53842854939467</c:v>
                </c:pt>
                <c:pt idx="5815">
                  <c:v>145.53842854939467</c:v>
                </c:pt>
                <c:pt idx="5816">
                  <c:v>145.53842854939467</c:v>
                </c:pt>
                <c:pt idx="5817">
                  <c:v>145.53842854939467</c:v>
                </c:pt>
                <c:pt idx="5818">
                  <c:v>145.53842854939467</c:v>
                </c:pt>
                <c:pt idx="5819">
                  <c:v>145.53842854939467</c:v>
                </c:pt>
                <c:pt idx="5820">
                  <c:v>145.53842854939467</c:v>
                </c:pt>
                <c:pt idx="5821">
                  <c:v>145.53842854939467</c:v>
                </c:pt>
                <c:pt idx="5822">
                  <c:v>145.53842854939467</c:v>
                </c:pt>
                <c:pt idx="5823">
                  <c:v>145.53842854939467</c:v>
                </c:pt>
                <c:pt idx="5824">
                  <c:v>145.53842854939467</c:v>
                </c:pt>
                <c:pt idx="5825">
                  <c:v>145.53842854939467</c:v>
                </c:pt>
                <c:pt idx="5826">
                  <c:v>145.53842854939467</c:v>
                </c:pt>
                <c:pt idx="5827">
                  <c:v>145.53842854939467</c:v>
                </c:pt>
                <c:pt idx="5828">
                  <c:v>145.53842854939467</c:v>
                </c:pt>
                <c:pt idx="5829">
                  <c:v>145.53842854939467</c:v>
                </c:pt>
                <c:pt idx="5830">
                  <c:v>145.53842854939467</c:v>
                </c:pt>
                <c:pt idx="5831">
                  <c:v>145.53842854939467</c:v>
                </c:pt>
                <c:pt idx="5832">
                  <c:v>145.53842854939467</c:v>
                </c:pt>
                <c:pt idx="5833">
                  <c:v>145.53842854939467</c:v>
                </c:pt>
                <c:pt idx="5834">
                  <c:v>145.53842854939467</c:v>
                </c:pt>
                <c:pt idx="5835">
                  <c:v>145.53842854939467</c:v>
                </c:pt>
                <c:pt idx="5836">
                  <c:v>145.53842854939467</c:v>
                </c:pt>
                <c:pt idx="5837">
                  <c:v>145.53842854939467</c:v>
                </c:pt>
                <c:pt idx="5838">
                  <c:v>145.53842854939467</c:v>
                </c:pt>
                <c:pt idx="5839">
                  <c:v>145.53842854939467</c:v>
                </c:pt>
                <c:pt idx="5840">
                  <c:v>145.53842854939467</c:v>
                </c:pt>
                <c:pt idx="5841">
                  <c:v>145.53842854939467</c:v>
                </c:pt>
                <c:pt idx="5842">
                  <c:v>145.53842854939467</c:v>
                </c:pt>
                <c:pt idx="5843">
                  <c:v>145.53842854939467</c:v>
                </c:pt>
                <c:pt idx="5844">
                  <c:v>145.53842854939467</c:v>
                </c:pt>
                <c:pt idx="5845">
                  <c:v>145.53842854939467</c:v>
                </c:pt>
                <c:pt idx="5846">
                  <c:v>145.53842854939467</c:v>
                </c:pt>
                <c:pt idx="5847">
                  <c:v>145.53842854939467</c:v>
                </c:pt>
                <c:pt idx="5848">
                  <c:v>145.53842854939467</c:v>
                </c:pt>
                <c:pt idx="5849">
                  <c:v>145.53842854939467</c:v>
                </c:pt>
                <c:pt idx="5850">
                  <c:v>145.53842854939467</c:v>
                </c:pt>
                <c:pt idx="5851">
                  <c:v>145.53842854939467</c:v>
                </c:pt>
                <c:pt idx="5852">
                  <c:v>145.53842854939467</c:v>
                </c:pt>
                <c:pt idx="5853">
                  <c:v>145.53842854939467</c:v>
                </c:pt>
                <c:pt idx="5854">
                  <c:v>145.53842854939467</c:v>
                </c:pt>
                <c:pt idx="5855">
                  <c:v>145.53842854939467</c:v>
                </c:pt>
                <c:pt idx="5856">
                  <c:v>145.53842854939467</c:v>
                </c:pt>
                <c:pt idx="5857">
                  <c:v>145.53842854939467</c:v>
                </c:pt>
                <c:pt idx="5858">
                  <c:v>145.53842854939467</c:v>
                </c:pt>
                <c:pt idx="5859">
                  <c:v>145.53842854939467</c:v>
                </c:pt>
                <c:pt idx="5860">
                  <c:v>145.53842854939467</c:v>
                </c:pt>
                <c:pt idx="5861">
                  <c:v>145.53842854939467</c:v>
                </c:pt>
                <c:pt idx="5862">
                  <c:v>145.53842854939467</c:v>
                </c:pt>
                <c:pt idx="5863">
                  <c:v>145.53842854939467</c:v>
                </c:pt>
                <c:pt idx="5864">
                  <c:v>145.53842854939467</c:v>
                </c:pt>
                <c:pt idx="5865">
                  <c:v>145.53842854939467</c:v>
                </c:pt>
                <c:pt idx="5866">
                  <c:v>145.53842854939467</c:v>
                </c:pt>
                <c:pt idx="5867">
                  <c:v>145.53842854939467</c:v>
                </c:pt>
                <c:pt idx="5868">
                  <c:v>145.53842854939467</c:v>
                </c:pt>
                <c:pt idx="5869">
                  <c:v>145.53842854939467</c:v>
                </c:pt>
                <c:pt idx="5870">
                  <c:v>145.53842854939467</c:v>
                </c:pt>
                <c:pt idx="5871">
                  <c:v>145.53842854939467</c:v>
                </c:pt>
                <c:pt idx="5872">
                  <c:v>145.53842854939467</c:v>
                </c:pt>
                <c:pt idx="5873">
                  <c:v>145.53842854939467</c:v>
                </c:pt>
                <c:pt idx="5874">
                  <c:v>145.53842854939467</c:v>
                </c:pt>
                <c:pt idx="5875">
                  <c:v>145.53842854939467</c:v>
                </c:pt>
                <c:pt idx="5876">
                  <c:v>145.53842854939467</c:v>
                </c:pt>
                <c:pt idx="5877">
                  <c:v>145.53842854939467</c:v>
                </c:pt>
                <c:pt idx="5878">
                  <c:v>145.53842854939467</c:v>
                </c:pt>
                <c:pt idx="5879">
                  <c:v>145.53842854939467</c:v>
                </c:pt>
                <c:pt idx="5880">
                  <c:v>145.53842854939467</c:v>
                </c:pt>
                <c:pt idx="5881">
                  <c:v>145.53842854939467</c:v>
                </c:pt>
                <c:pt idx="5882">
                  <c:v>145.53842854939467</c:v>
                </c:pt>
                <c:pt idx="5883">
                  <c:v>145.53842854939467</c:v>
                </c:pt>
                <c:pt idx="5884">
                  <c:v>145.53842854939467</c:v>
                </c:pt>
                <c:pt idx="5885">
                  <c:v>145.53842854939467</c:v>
                </c:pt>
                <c:pt idx="5886">
                  <c:v>145.53842854939467</c:v>
                </c:pt>
                <c:pt idx="5887">
                  <c:v>145.53842854939467</c:v>
                </c:pt>
                <c:pt idx="5888">
                  <c:v>145.53842854939467</c:v>
                </c:pt>
                <c:pt idx="5889">
                  <c:v>145.53842854939467</c:v>
                </c:pt>
                <c:pt idx="5890">
                  <c:v>145.53842854939467</c:v>
                </c:pt>
                <c:pt idx="5891">
                  <c:v>145.53842854939467</c:v>
                </c:pt>
                <c:pt idx="5892">
                  <c:v>145.53842854939467</c:v>
                </c:pt>
                <c:pt idx="5893">
                  <c:v>145.53842854939467</c:v>
                </c:pt>
                <c:pt idx="5894">
                  <c:v>145.53842854939467</c:v>
                </c:pt>
                <c:pt idx="5895">
                  <c:v>145.53842854939467</c:v>
                </c:pt>
                <c:pt idx="5896">
                  <c:v>145.53842854939467</c:v>
                </c:pt>
                <c:pt idx="5897">
                  <c:v>145.53842854939467</c:v>
                </c:pt>
                <c:pt idx="5898">
                  <c:v>145.53842854939467</c:v>
                </c:pt>
                <c:pt idx="5899">
                  <c:v>145.53842854939467</c:v>
                </c:pt>
                <c:pt idx="5900">
                  <c:v>145.53842854939467</c:v>
                </c:pt>
                <c:pt idx="5901">
                  <c:v>145.53842854939467</c:v>
                </c:pt>
                <c:pt idx="5902">
                  <c:v>145.53842854939467</c:v>
                </c:pt>
                <c:pt idx="5903">
                  <c:v>145.53842854939467</c:v>
                </c:pt>
                <c:pt idx="5904">
                  <c:v>145.53842854939467</c:v>
                </c:pt>
                <c:pt idx="5905">
                  <c:v>145.53842854939467</c:v>
                </c:pt>
                <c:pt idx="5906">
                  <c:v>145.53842854939467</c:v>
                </c:pt>
                <c:pt idx="5907">
                  <c:v>145.53842854939467</c:v>
                </c:pt>
                <c:pt idx="5908">
                  <c:v>145.53842854939467</c:v>
                </c:pt>
                <c:pt idx="5909">
                  <c:v>145.53842854939467</c:v>
                </c:pt>
                <c:pt idx="5910">
                  <c:v>145.53842854939467</c:v>
                </c:pt>
                <c:pt idx="5911">
                  <c:v>145.53842854939467</c:v>
                </c:pt>
                <c:pt idx="5912">
                  <c:v>145.53842854939467</c:v>
                </c:pt>
                <c:pt idx="5913">
                  <c:v>145.53842854939467</c:v>
                </c:pt>
                <c:pt idx="5914">
                  <c:v>145.53842854939467</c:v>
                </c:pt>
                <c:pt idx="5915">
                  <c:v>145.53842854939467</c:v>
                </c:pt>
                <c:pt idx="5916">
                  <c:v>145.53842854939467</c:v>
                </c:pt>
                <c:pt idx="5917">
                  <c:v>145.53842854939467</c:v>
                </c:pt>
                <c:pt idx="5918">
                  <c:v>145.53842854939467</c:v>
                </c:pt>
                <c:pt idx="5919">
                  <c:v>145.53842854939467</c:v>
                </c:pt>
                <c:pt idx="5920">
                  <c:v>145.53842854939467</c:v>
                </c:pt>
                <c:pt idx="5921">
                  <c:v>145.53842854939467</c:v>
                </c:pt>
                <c:pt idx="5922">
                  <c:v>145.53842854939467</c:v>
                </c:pt>
                <c:pt idx="5923">
                  <c:v>145.53842854939467</c:v>
                </c:pt>
                <c:pt idx="5924">
                  <c:v>145.53842854939467</c:v>
                </c:pt>
                <c:pt idx="5925">
                  <c:v>145.53842854939467</c:v>
                </c:pt>
                <c:pt idx="5926">
                  <c:v>145.53842854939467</c:v>
                </c:pt>
                <c:pt idx="5927">
                  <c:v>145.53842854939467</c:v>
                </c:pt>
                <c:pt idx="5928">
                  <c:v>145.53842854939467</c:v>
                </c:pt>
                <c:pt idx="5929">
                  <c:v>145.53842854939467</c:v>
                </c:pt>
                <c:pt idx="5930">
                  <c:v>145.53842854939467</c:v>
                </c:pt>
                <c:pt idx="5931">
                  <c:v>145.53842854939467</c:v>
                </c:pt>
                <c:pt idx="5932">
                  <c:v>145.53842854939467</c:v>
                </c:pt>
                <c:pt idx="5933">
                  <c:v>145.53842854939467</c:v>
                </c:pt>
                <c:pt idx="5934">
                  <c:v>145.53842854939467</c:v>
                </c:pt>
                <c:pt idx="5935">
                  <c:v>145.53842854939467</c:v>
                </c:pt>
                <c:pt idx="5936">
                  <c:v>145.53842854939467</c:v>
                </c:pt>
                <c:pt idx="5937">
                  <c:v>145.53842854939467</c:v>
                </c:pt>
                <c:pt idx="5938">
                  <c:v>145.53842854939467</c:v>
                </c:pt>
                <c:pt idx="5939">
                  <c:v>145.53842854939467</c:v>
                </c:pt>
                <c:pt idx="5940">
                  <c:v>145.53842854939467</c:v>
                </c:pt>
                <c:pt idx="5941">
                  <c:v>145.53842854939467</c:v>
                </c:pt>
                <c:pt idx="5942">
                  <c:v>145.53842854939467</c:v>
                </c:pt>
                <c:pt idx="5943">
                  <c:v>145.53842854939467</c:v>
                </c:pt>
                <c:pt idx="5944">
                  <c:v>145.53842854939467</c:v>
                </c:pt>
                <c:pt idx="5945">
                  <c:v>145.53842854939467</c:v>
                </c:pt>
                <c:pt idx="5946">
                  <c:v>145.53842854939467</c:v>
                </c:pt>
                <c:pt idx="5947">
                  <c:v>145.53842854939467</c:v>
                </c:pt>
                <c:pt idx="5948">
                  <c:v>145.53842854939467</c:v>
                </c:pt>
                <c:pt idx="5949">
                  <c:v>145.53842854939467</c:v>
                </c:pt>
                <c:pt idx="5950">
                  <c:v>145.53842854939467</c:v>
                </c:pt>
                <c:pt idx="5951">
                  <c:v>145.53842854939467</c:v>
                </c:pt>
                <c:pt idx="5952">
                  <c:v>145.53842854939467</c:v>
                </c:pt>
                <c:pt idx="5953">
                  <c:v>145.53842854939467</c:v>
                </c:pt>
                <c:pt idx="5954">
                  <c:v>145.53842854939467</c:v>
                </c:pt>
                <c:pt idx="5955">
                  <c:v>145.53842854939467</c:v>
                </c:pt>
                <c:pt idx="5956">
                  <c:v>145.53842854939467</c:v>
                </c:pt>
                <c:pt idx="5957">
                  <c:v>145.53842854939467</c:v>
                </c:pt>
                <c:pt idx="5958">
                  <c:v>145.53842854939467</c:v>
                </c:pt>
                <c:pt idx="5959">
                  <c:v>145.53842854939467</c:v>
                </c:pt>
                <c:pt idx="5960">
                  <c:v>145.53842854939467</c:v>
                </c:pt>
                <c:pt idx="5961">
                  <c:v>145.53842854939467</c:v>
                </c:pt>
                <c:pt idx="5962">
                  <c:v>145.53842854939467</c:v>
                </c:pt>
                <c:pt idx="5963">
                  <c:v>145.53842854939467</c:v>
                </c:pt>
                <c:pt idx="5964">
                  <c:v>145.53842854939467</c:v>
                </c:pt>
                <c:pt idx="5965">
                  <c:v>145.53842854939467</c:v>
                </c:pt>
                <c:pt idx="5966">
                  <c:v>145.53842854939467</c:v>
                </c:pt>
                <c:pt idx="5967">
                  <c:v>145.53842854939467</c:v>
                </c:pt>
                <c:pt idx="5968">
                  <c:v>145.53842854939467</c:v>
                </c:pt>
                <c:pt idx="5969">
                  <c:v>145.53842854939467</c:v>
                </c:pt>
                <c:pt idx="5970">
                  <c:v>145.53842854939467</c:v>
                </c:pt>
                <c:pt idx="5971">
                  <c:v>145.53842854939467</c:v>
                </c:pt>
                <c:pt idx="5972">
                  <c:v>145.53842854939467</c:v>
                </c:pt>
                <c:pt idx="5973">
                  <c:v>145.53842854939467</c:v>
                </c:pt>
                <c:pt idx="5974">
                  <c:v>145.53842854939467</c:v>
                </c:pt>
                <c:pt idx="5975">
                  <c:v>145.53842854939467</c:v>
                </c:pt>
                <c:pt idx="5976">
                  <c:v>145.53842854939467</c:v>
                </c:pt>
                <c:pt idx="5977">
                  <c:v>145.53842854939467</c:v>
                </c:pt>
                <c:pt idx="5978">
                  <c:v>145.53842854939467</c:v>
                </c:pt>
                <c:pt idx="5979">
                  <c:v>145.53842854939467</c:v>
                </c:pt>
                <c:pt idx="5980">
                  <c:v>145.53842854939467</c:v>
                </c:pt>
                <c:pt idx="5981">
                  <c:v>145.53842854939467</c:v>
                </c:pt>
                <c:pt idx="5982">
                  <c:v>145.53842854939467</c:v>
                </c:pt>
                <c:pt idx="5983">
                  <c:v>145.53842854939467</c:v>
                </c:pt>
                <c:pt idx="5984">
                  <c:v>145.53842854939467</c:v>
                </c:pt>
                <c:pt idx="5985">
                  <c:v>145.53842854939467</c:v>
                </c:pt>
                <c:pt idx="5986">
                  <c:v>145.53842854939467</c:v>
                </c:pt>
                <c:pt idx="5987">
                  <c:v>145.53842854939467</c:v>
                </c:pt>
                <c:pt idx="5988">
                  <c:v>145.53842854939467</c:v>
                </c:pt>
                <c:pt idx="5989">
                  <c:v>145.53842854939467</c:v>
                </c:pt>
                <c:pt idx="5990">
                  <c:v>145.53842854939467</c:v>
                </c:pt>
                <c:pt idx="5991">
                  <c:v>145.53842854939467</c:v>
                </c:pt>
                <c:pt idx="5992">
                  <c:v>145.53842854939467</c:v>
                </c:pt>
                <c:pt idx="5993">
                  <c:v>145.53842854939467</c:v>
                </c:pt>
                <c:pt idx="5994">
                  <c:v>145.53842854939467</c:v>
                </c:pt>
                <c:pt idx="5995">
                  <c:v>145.53842854939467</c:v>
                </c:pt>
                <c:pt idx="5996">
                  <c:v>145.53842854939467</c:v>
                </c:pt>
                <c:pt idx="5997">
                  <c:v>145.53842854939467</c:v>
                </c:pt>
                <c:pt idx="5998">
                  <c:v>145.53842854939467</c:v>
                </c:pt>
                <c:pt idx="5999">
                  <c:v>145.53842854939467</c:v>
                </c:pt>
                <c:pt idx="6000">
                  <c:v>145.53842854939467</c:v>
                </c:pt>
                <c:pt idx="6001">
                  <c:v>145.53842854939467</c:v>
                </c:pt>
                <c:pt idx="6002">
                  <c:v>145.53842854939467</c:v>
                </c:pt>
                <c:pt idx="6003">
                  <c:v>145.53842854939467</c:v>
                </c:pt>
                <c:pt idx="6004">
                  <c:v>145.53842854939467</c:v>
                </c:pt>
                <c:pt idx="6005">
                  <c:v>145.53842854939467</c:v>
                </c:pt>
                <c:pt idx="6006">
                  <c:v>145.53842854939467</c:v>
                </c:pt>
                <c:pt idx="6007">
                  <c:v>145.53842854939467</c:v>
                </c:pt>
                <c:pt idx="6008">
                  <c:v>145.53842854939467</c:v>
                </c:pt>
                <c:pt idx="6009">
                  <c:v>145.53842854939467</c:v>
                </c:pt>
                <c:pt idx="6010">
                  <c:v>145.53842854939467</c:v>
                </c:pt>
                <c:pt idx="6011">
                  <c:v>145.53842854939467</c:v>
                </c:pt>
                <c:pt idx="6012">
                  <c:v>145.53842854939467</c:v>
                </c:pt>
                <c:pt idx="6013">
                  <c:v>145.53842854939467</c:v>
                </c:pt>
                <c:pt idx="6014">
                  <c:v>145.53842854939467</c:v>
                </c:pt>
                <c:pt idx="6015">
                  <c:v>145.53842854939467</c:v>
                </c:pt>
                <c:pt idx="6016">
                  <c:v>145.53842854939467</c:v>
                </c:pt>
                <c:pt idx="6017">
                  <c:v>145.53842854939467</c:v>
                </c:pt>
                <c:pt idx="6018">
                  <c:v>145.53842854939467</c:v>
                </c:pt>
                <c:pt idx="6019">
                  <c:v>145.53842854939467</c:v>
                </c:pt>
                <c:pt idx="6020">
                  <c:v>145.53842854939467</c:v>
                </c:pt>
                <c:pt idx="6021">
                  <c:v>145.53842854939467</c:v>
                </c:pt>
                <c:pt idx="6022">
                  <c:v>145.53842854939467</c:v>
                </c:pt>
                <c:pt idx="6023">
                  <c:v>145.53842854939467</c:v>
                </c:pt>
                <c:pt idx="6024">
                  <c:v>145.53842854939467</c:v>
                </c:pt>
                <c:pt idx="6025">
                  <c:v>145.53842854939467</c:v>
                </c:pt>
                <c:pt idx="6026">
                  <c:v>145.53842854939467</c:v>
                </c:pt>
                <c:pt idx="6027">
                  <c:v>145.53842854939467</c:v>
                </c:pt>
                <c:pt idx="6028">
                  <c:v>145.53842854939467</c:v>
                </c:pt>
                <c:pt idx="6029">
                  <c:v>145.53842854939467</c:v>
                </c:pt>
                <c:pt idx="6030">
                  <c:v>145.53842854939467</c:v>
                </c:pt>
                <c:pt idx="6031">
                  <c:v>145.53842854939467</c:v>
                </c:pt>
                <c:pt idx="6032">
                  <c:v>145.53842854939467</c:v>
                </c:pt>
                <c:pt idx="6033">
                  <c:v>145.53842854939467</c:v>
                </c:pt>
                <c:pt idx="6034">
                  <c:v>145.53842854939467</c:v>
                </c:pt>
                <c:pt idx="6035">
                  <c:v>145.53842854939467</c:v>
                </c:pt>
                <c:pt idx="6036">
                  <c:v>145.53842854939467</c:v>
                </c:pt>
                <c:pt idx="6037">
                  <c:v>145.53842854939467</c:v>
                </c:pt>
                <c:pt idx="6038">
                  <c:v>145.53842854939467</c:v>
                </c:pt>
                <c:pt idx="6039">
                  <c:v>145.53842854939467</c:v>
                </c:pt>
                <c:pt idx="6040">
                  <c:v>145.53842854939467</c:v>
                </c:pt>
                <c:pt idx="6041">
                  <c:v>145.53842854939467</c:v>
                </c:pt>
                <c:pt idx="6042">
                  <c:v>145.53842854939467</c:v>
                </c:pt>
                <c:pt idx="6043">
                  <c:v>145.53842854939467</c:v>
                </c:pt>
                <c:pt idx="6044">
                  <c:v>145.53842854939467</c:v>
                </c:pt>
                <c:pt idx="6045">
                  <c:v>145.53842854939467</c:v>
                </c:pt>
                <c:pt idx="6046">
                  <c:v>145.53842854939467</c:v>
                </c:pt>
                <c:pt idx="6047">
                  <c:v>145.53842854939467</c:v>
                </c:pt>
                <c:pt idx="6048">
                  <c:v>145.53842854939467</c:v>
                </c:pt>
                <c:pt idx="6049">
                  <c:v>145.53842854939467</c:v>
                </c:pt>
                <c:pt idx="6050">
                  <c:v>145.53842854939467</c:v>
                </c:pt>
                <c:pt idx="6051">
                  <c:v>145.53842854939467</c:v>
                </c:pt>
                <c:pt idx="6052">
                  <c:v>145.53842854939467</c:v>
                </c:pt>
                <c:pt idx="6053">
                  <c:v>145.53842854939467</c:v>
                </c:pt>
                <c:pt idx="6054">
                  <c:v>145.53842854939467</c:v>
                </c:pt>
                <c:pt idx="6055">
                  <c:v>145.53842854939467</c:v>
                </c:pt>
                <c:pt idx="6056">
                  <c:v>145.53842854939467</c:v>
                </c:pt>
                <c:pt idx="6057">
                  <c:v>145.53842854939467</c:v>
                </c:pt>
                <c:pt idx="6058">
                  <c:v>145.53842854939467</c:v>
                </c:pt>
                <c:pt idx="6059">
                  <c:v>145.53842854939467</c:v>
                </c:pt>
                <c:pt idx="6060">
                  <c:v>145.53842854939467</c:v>
                </c:pt>
                <c:pt idx="6061">
                  <c:v>145.53842854939467</c:v>
                </c:pt>
                <c:pt idx="6062">
                  <c:v>145.53842854939467</c:v>
                </c:pt>
                <c:pt idx="6063">
                  <c:v>145.53842854939467</c:v>
                </c:pt>
                <c:pt idx="6064">
                  <c:v>145.53842854939467</c:v>
                </c:pt>
                <c:pt idx="6065">
                  <c:v>145.53842854939467</c:v>
                </c:pt>
                <c:pt idx="6066">
                  <c:v>145.53842854939467</c:v>
                </c:pt>
                <c:pt idx="6067">
                  <c:v>145.53842854939467</c:v>
                </c:pt>
                <c:pt idx="6068">
                  <c:v>145.53842854939467</c:v>
                </c:pt>
                <c:pt idx="6069">
                  <c:v>145.53842854939467</c:v>
                </c:pt>
                <c:pt idx="6070">
                  <c:v>145.53842854939467</c:v>
                </c:pt>
                <c:pt idx="6071">
                  <c:v>145.53842854939467</c:v>
                </c:pt>
                <c:pt idx="6072">
                  <c:v>145.53842854939467</c:v>
                </c:pt>
                <c:pt idx="6073">
                  <c:v>145.53842854939467</c:v>
                </c:pt>
                <c:pt idx="6074">
                  <c:v>145.53842854939467</c:v>
                </c:pt>
                <c:pt idx="6075">
                  <c:v>145.53842854939467</c:v>
                </c:pt>
                <c:pt idx="6076">
                  <c:v>145.53842854939467</c:v>
                </c:pt>
                <c:pt idx="6077">
                  <c:v>145.53842854939467</c:v>
                </c:pt>
                <c:pt idx="6078">
                  <c:v>145.53842854939467</c:v>
                </c:pt>
                <c:pt idx="6079">
                  <c:v>145.53842854939467</c:v>
                </c:pt>
                <c:pt idx="6080">
                  <c:v>145.53842854939467</c:v>
                </c:pt>
                <c:pt idx="6081">
                  <c:v>145.53842854939467</c:v>
                </c:pt>
                <c:pt idx="6082">
                  <c:v>145.53842854939467</c:v>
                </c:pt>
                <c:pt idx="6083">
                  <c:v>145.53842854939467</c:v>
                </c:pt>
                <c:pt idx="6084">
                  <c:v>145.53842854939467</c:v>
                </c:pt>
                <c:pt idx="6085">
                  <c:v>145.53842854939467</c:v>
                </c:pt>
                <c:pt idx="6086">
                  <c:v>145.53842854939467</c:v>
                </c:pt>
                <c:pt idx="6087">
                  <c:v>145.53842854939467</c:v>
                </c:pt>
                <c:pt idx="6088">
                  <c:v>145.53842854939467</c:v>
                </c:pt>
                <c:pt idx="6089">
                  <c:v>145.53842854939467</c:v>
                </c:pt>
                <c:pt idx="6090">
                  <c:v>145.53842854939467</c:v>
                </c:pt>
                <c:pt idx="6091">
                  <c:v>145.53842854939467</c:v>
                </c:pt>
                <c:pt idx="6092">
                  <c:v>145.53842854939467</c:v>
                </c:pt>
                <c:pt idx="6093">
                  <c:v>145.53842854939467</c:v>
                </c:pt>
                <c:pt idx="6094">
                  <c:v>145.53842854939467</c:v>
                </c:pt>
                <c:pt idx="6095">
                  <c:v>145.53842854939467</c:v>
                </c:pt>
                <c:pt idx="6096">
                  <c:v>145.53842854939467</c:v>
                </c:pt>
                <c:pt idx="6097">
                  <c:v>145.53842854939467</c:v>
                </c:pt>
                <c:pt idx="6098">
                  <c:v>145.53842854939467</c:v>
                </c:pt>
                <c:pt idx="6099">
                  <c:v>145.53842854939467</c:v>
                </c:pt>
                <c:pt idx="6100">
                  <c:v>145.53842854939467</c:v>
                </c:pt>
                <c:pt idx="6101">
                  <c:v>145.53842854939467</c:v>
                </c:pt>
                <c:pt idx="6102">
                  <c:v>145.53842854939467</c:v>
                </c:pt>
                <c:pt idx="6103">
                  <c:v>145.53842854939467</c:v>
                </c:pt>
                <c:pt idx="6104">
                  <c:v>145.53842854939467</c:v>
                </c:pt>
                <c:pt idx="6105">
                  <c:v>145.53842854939467</c:v>
                </c:pt>
                <c:pt idx="6106">
                  <c:v>145.53842854939467</c:v>
                </c:pt>
                <c:pt idx="6107">
                  <c:v>145.53842854939467</c:v>
                </c:pt>
                <c:pt idx="6108">
                  <c:v>145.53842854939467</c:v>
                </c:pt>
                <c:pt idx="6109">
                  <c:v>145.53842854939467</c:v>
                </c:pt>
                <c:pt idx="6110">
                  <c:v>145.53842854939467</c:v>
                </c:pt>
                <c:pt idx="6111">
                  <c:v>145.53842854939467</c:v>
                </c:pt>
                <c:pt idx="6112">
                  <c:v>145.53842854939467</c:v>
                </c:pt>
                <c:pt idx="6113">
                  <c:v>145.53842854939467</c:v>
                </c:pt>
                <c:pt idx="6114">
                  <c:v>145.53842854939467</c:v>
                </c:pt>
                <c:pt idx="6115">
                  <c:v>145.53842854939467</c:v>
                </c:pt>
                <c:pt idx="6116">
                  <c:v>145.53842854939467</c:v>
                </c:pt>
                <c:pt idx="6117">
                  <c:v>145.53842854939467</c:v>
                </c:pt>
                <c:pt idx="6118">
                  <c:v>145.53842854939467</c:v>
                </c:pt>
                <c:pt idx="6119">
                  <c:v>145.53842854939467</c:v>
                </c:pt>
                <c:pt idx="6120">
                  <c:v>145.53842854939467</c:v>
                </c:pt>
                <c:pt idx="6121">
                  <c:v>145.53842854939467</c:v>
                </c:pt>
                <c:pt idx="6122">
                  <c:v>145.53842854939467</c:v>
                </c:pt>
                <c:pt idx="6123">
                  <c:v>145.53842854939467</c:v>
                </c:pt>
                <c:pt idx="6124">
                  <c:v>145.53842854939467</c:v>
                </c:pt>
                <c:pt idx="6125">
                  <c:v>145.53842854939467</c:v>
                </c:pt>
                <c:pt idx="6126">
                  <c:v>145.53842854939467</c:v>
                </c:pt>
                <c:pt idx="6127">
                  <c:v>145.53842854939467</c:v>
                </c:pt>
                <c:pt idx="6128">
                  <c:v>145.53842854939467</c:v>
                </c:pt>
                <c:pt idx="6129">
                  <c:v>145.53842854939467</c:v>
                </c:pt>
                <c:pt idx="6130">
                  <c:v>145.53842854939467</c:v>
                </c:pt>
                <c:pt idx="6131">
                  <c:v>145.53842854939467</c:v>
                </c:pt>
                <c:pt idx="6132">
                  <c:v>145.53842854939467</c:v>
                </c:pt>
                <c:pt idx="6133">
                  <c:v>145.53842854939467</c:v>
                </c:pt>
                <c:pt idx="6134">
                  <c:v>145.53842854939467</c:v>
                </c:pt>
                <c:pt idx="6135">
                  <c:v>145.53842854939467</c:v>
                </c:pt>
                <c:pt idx="6136">
                  <c:v>145.53842854939467</c:v>
                </c:pt>
                <c:pt idx="6137">
                  <c:v>145.53842854939467</c:v>
                </c:pt>
                <c:pt idx="6138">
                  <c:v>145.53842854939467</c:v>
                </c:pt>
                <c:pt idx="6139">
                  <c:v>145.53842854939467</c:v>
                </c:pt>
                <c:pt idx="6140">
                  <c:v>145.53842854939467</c:v>
                </c:pt>
                <c:pt idx="6141">
                  <c:v>145.53842854939467</c:v>
                </c:pt>
                <c:pt idx="6142">
                  <c:v>145.53842854939467</c:v>
                </c:pt>
                <c:pt idx="6143">
                  <c:v>145.53842854939467</c:v>
                </c:pt>
                <c:pt idx="6144">
                  <c:v>145.53842854939467</c:v>
                </c:pt>
                <c:pt idx="6145">
                  <c:v>145.53842854939467</c:v>
                </c:pt>
                <c:pt idx="6146">
                  <c:v>145.53842854939467</c:v>
                </c:pt>
                <c:pt idx="6147">
                  <c:v>145.53842854939467</c:v>
                </c:pt>
                <c:pt idx="6148">
                  <c:v>145.53842854939467</c:v>
                </c:pt>
                <c:pt idx="6149">
                  <c:v>145.53842854939467</c:v>
                </c:pt>
                <c:pt idx="6150">
                  <c:v>145.53842854939467</c:v>
                </c:pt>
                <c:pt idx="6151">
                  <c:v>145.53842854939467</c:v>
                </c:pt>
                <c:pt idx="6152">
                  <c:v>145.53842854939467</c:v>
                </c:pt>
                <c:pt idx="6153">
                  <c:v>145.53842854939467</c:v>
                </c:pt>
                <c:pt idx="6154">
                  <c:v>145.53842854939467</c:v>
                </c:pt>
                <c:pt idx="6155">
                  <c:v>145.53842854939467</c:v>
                </c:pt>
                <c:pt idx="6156">
                  <c:v>145.53842854939467</c:v>
                </c:pt>
                <c:pt idx="6157">
                  <c:v>145.53842854939467</c:v>
                </c:pt>
                <c:pt idx="6158">
                  <c:v>145.53842854939467</c:v>
                </c:pt>
                <c:pt idx="6159">
                  <c:v>145.53842854939467</c:v>
                </c:pt>
                <c:pt idx="6160">
                  <c:v>145.53842854939467</c:v>
                </c:pt>
                <c:pt idx="6161">
                  <c:v>145.53842854939467</c:v>
                </c:pt>
                <c:pt idx="6162">
                  <c:v>145.53842854939467</c:v>
                </c:pt>
                <c:pt idx="6163">
                  <c:v>145.53842854939467</c:v>
                </c:pt>
                <c:pt idx="6164">
                  <c:v>145.53842854939467</c:v>
                </c:pt>
                <c:pt idx="6165">
                  <c:v>145.53842854939467</c:v>
                </c:pt>
                <c:pt idx="6166">
                  <c:v>145.53842854939467</c:v>
                </c:pt>
                <c:pt idx="6167">
                  <c:v>145.53842854939467</c:v>
                </c:pt>
                <c:pt idx="6168">
                  <c:v>145.53842854939467</c:v>
                </c:pt>
                <c:pt idx="6169">
                  <c:v>145.53842854939467</c:v>
                </c:pt>
                <c:pt idx="6170">
                  <c:v>145.53842854939467</c:v>
                </c:pt>
                <c:pt idx="6171">
                  <c:v>145.53842854939467</c:v>
                </c:pt>
                <c:pt idx="6172">
                  <c:v>145.53842854939467</c:v>
                </c:pt>
                <c:pt idx="6173">
                  <c:v>145.53842854939467</c:v>
                </c:pt>
                <c:pt idx="6174">
                  <c:v>145.53842854939467</c:v>
                </c:pt>
                <c:pt idx="6175">
                  <c:v>145.53842854939467</c:v>
                </c:pt>
                <c:pt idx="6176">
                  <c:v>145.53842854939467</c:v>
                </c:pt>
                <c:pt idx="6177">
                  <c:v>145.53842854939467</c:v>
                </c:pt>
                <c:pt idx="6178">
                  <c:v>145.53842854939467</c:v>
                </c:pt>
                <c:pt idx="6179">
                  <c:v>145.53842854939467</c:v>
                </c:pt>
                <c:pt idx="6180">
                  <c:v>145.53842854939467</c:v>
                </c:pt>
                <c:pt idx="6181">
                  <c:v>145.53842854939467</c:v>
                </c:pt>
                <c:pt idx="6182">
                  <c:v>145.53842854939467</c:v>
                </c:pt>
                <c:pt idx="6183">
                  <c:v>145.53842854939467</c:v>
                </c:pt>
                <c:pt idx="6184">
                  <c:v>145.53842854939467</c:v>
                </c:pt>
                <c:pt idx="6185">
                  <c:v>145.53842854939467</c:v>
                </c:pt>
                <c:pt idx="6186">
                  <c:v>145.53842854939467</c:v>
                </c:pt>
                <c:pt idx="6187">
                  <c:v>145.53842854939467</c:v>
                </c:pt>
                <c:pt idx="6188">
                  <c:v>145.53842854939467</c:v>
                </c:pt>
                <c:pt idx="6189">
                  <c:v>145.53842854939467</c:v>
                </c:pt>
                <c:pt idx="6190">
                  <c:v>145.53842854939467</c:v>
                </c:pt>
                <c:pt idx="6191">
                  <c:v>145.53842854939467</c:v>
                </c:pt>
                <c:pt idx="6192">
                  <c:v>145.53842854939467</c:v>
                </c:pt>
                <c:pt idx="6193">
                  <c:v>145.53842854939467</c:v>
                </c:pt>
                <c:pt idx="6194">
                  <c:v>145.53842854939467</c:v>
                </c:pt>
                <c:pt idx="6195">
                  <c:v>145.53842854939467</c:v>
                </c:pt>
                <c:pt idx="6196">
                  <c:v>145.53842854939467</c:v>
                </c:pt>
                <c:pt idx="6197">
                  <c:v>145.53842854939467</c:v>
                </c:pt>
                <c:pt idx="6198">
                  <c:v>145.53842854939467</c:v>
                </c:pt>
                <c:pt idx="6199">
                  <c:v>145.53842854939467</c:v>
                </c:pt>
                <c:pt idx="6200">
                  <c:v>145.53842854939467</c:v>
                </c:pt>
                <c:pt idx="6201">
                  <c:v>145.53842854939467</c:v>
                </c:pt>
                <c:pt idx="6202">
                  <c:v>145.53842854939467</c:v>
                </c:pt>
                <c:pt idx="6203">
                  <c:v>145.53842854939467</c:v>
                </c:pt>
                <c:pt idx="6204">
                  <c:v>145.53842854939467</c:v>
                </c:pt>
                <c:pt idx="6205">
                  <c:v>145.53842854939467</c:v>
                </c:pt>
                <c:pt idx="6206">
                  <c:v>145.53842854939467</c:v>
                </c:pt>
                <c:pt idx="6207">
                  <c:v>145.53842854939467</c:v>
                </c:pt>
                <c:pt idx="6208">
                  <c:v>145.53842854939467</c:v>
                </c:pt>
                <c:pt idx="6209">
                  <c:v>145.53842854939467</c:v>
                </c:pt>
                <c:pt idx="6210">
                  <c:v>145.53842854939467</c:v>
                </c:pt>
                <c:pt idx="6211">
                  <c:v>145.53842854939467</c:v>
                </c:pt>
                <c:pt idx="6212">
                  <c:v>145.53842854939467</c:v>
                </c:pt>
                <c:pt idx="6213">
                  <c:v>145.53842854939467</c:v>
                </c:pt>
                <c:pt idx="6214">
                  <c:v>145.53842854939467</c:v>
                </c:pt>
                <c:pt idx="6215">
                  <c:v>145.53842854939467</c:v>
                </c:pt>
                <c:pt idx="6216">
                  <c:v>145.53842854939467</c:v>
                </c:pt>
                <c:pt idx="6217">
                  <c:v>145.53842854939467</c:v>
                </c:pt>
                <c:pt idx="6218">
                  <c:v>145.53842854939467</c:v>
                </c:pt>
                <c:pt idx="6219">
                  <c:v>145.53842854939467</c:v>
                </c:pt>
                <c:pt idx="6220">
                  <c:v>145.53842854939467</c:v>
                </c:pt>
                <c:pt idx="6221">
                  <c:v>145.53842854939467</c:v>
                </c:pt>
                <c:pt idx="6222">
                  <c:v>145.53842854939467</c:v>
                </c:pt>
                <c:pt idx="6223">
                  <c:v>145.53842854939467</c:v>
                </c:pt>
                <c:pt idx="6224">
                  <c:v>145.53842854939467</c:v>
                </c:pt>
                <c:pt idx="6225">
                  <c:v>145.53842854939467</c:v>
                </c:pt>
                <c:pt idx="6226">
                  <c:v>145.53842854939467</c:v>
                </c:pt>
                <c:pt idx="6227">
                  <c:v>145.53842854939467</c:v>
                </c:pt>
                <c:pt idx="6228">
                  <c:v>145.53842854939467</c:v>
                </c:pt>
                <c:pt idx="6229">
                  <c:v>145.53842854939467</c:v>
                </c:pt>
                <c:pt idx="6230">
                  <c:v>145.53842854939467</c:v>
                </c:pt>
                <c:pt idx="6231">
                  <c:v>145.53842854939467</c:v>
                </c:pt>
                <c:pt idx="6232">
                  <c:v>145.53842854939467</c:v>
                </c:pt>
                <c:pt idx="6233">
                  <c:v>145.53842854939467</c:v>
                </c:pt>
                <c:pt idx="6234">
                  <c:v>145.53842854939467</c:v>
                </c:pt>
                <c:pt idx="6235">
                  <c:v>145.53842854939467</c:v>
                </c:pt>
                <c:pt idx="6236">
                  <c:v>145.53842854939467</c:v>
                </c:pt>
                <c:pt idx="6237">
                  <c:v>145.53842854939467</c:v>
                </c:pt>
                <c:pt idx="6238">
                  <c:v>145.53842854939467</c:v>
                </c:pt>
                <c:pt idx="6239">
                  <c:v>145.53842854939467</c:v>
                </c:pt>
                <c:pt idx="6240">
                  <c:v>145.53842854939467</c:v>
                </c:pt>
                <c:pt idx="6241">
                  <c:v>145.53842854939467</c:v>
                </c:pt>
                <c:pt idx="6242">
                  <c:v>145.53842854939467</c:v>
                </c:pt>
                <c:pt idx="6243">
                  <c:v>145.53842854939467</c:v>
                </c:pt>
                <c:pt idx="6244">
                  <c:v>145.53842854939467</c:v>
                </c:pt>
                <c:pt idx="6245">
                  <c:v>145.53842854939467</c:v>
                </c:pt>
                <c:pt idx="6246">
                  <c:v>145.53842854939467</c:v>
                </c:pt>
                <c:pt idx="6247">
                  <c:v>145.53842854939467</c:v>
                </c:pt>
                <c:pt idx="6248">
                  <c:v>145.53842854939467</c:v>
                </c:pt>
                <c:pt idx="6249">
                  <c:v>145.53842854939467</c:v>
                </c:pt>
                <c:pt idx="6250">
                  <c:v>145.53842854939467</c:v>
                </c:pt>
                <c:pt idx="6251">
                  <c:v>145.53842854939467</c:v>
                </c:pt>
                <c:pt idx="6252">
                  <c:v>145.53842854939467</c:v>
                </c:pt>
                <c:pt idx="6253">
                  <c:v>145.53842854939467</c:v>
                </c:pt>
                <c:pt idx="6254">
                  <c:v>145.53842854939467</c:v>
                </c:pt>
                <c:pt idx="6255">
                  <c:v>145.53842854939467</c:v>
                </c:pt>
                <c:pt idx="6256">
                  <c:v>145.53842854939467</c:v>
                </c:pt>
                <c:pt idx="6257">
                  <c:v>145.53842854939467</c:v>
                </c:pt>
                <c:pt idx="6258">
                  <c:v>145.53842854939467</c:v>
                </c:pt>
                <c:pt idx="6259">
                  <c:v>145.53842854939467</c:v>
                </c:pt>
                <c:pt idx="6260">
                  <c:v>145.53842854939467</c:v>
                </c:pt>
                <c:pt idx="6261">
                  <c:v>145.53842854939467</c:v>
                </c:pt>
                <c:pt idx="6262">
                  <c:v>145.53842854939467</c:v>
                </c:pt>
                <c:pt idx="6263">
                  <c:v>145.53842854939467</c:v>
                </c:pt>
                <c:pt idx="6264">
                  <c:v>145.53842854939467</c:v>
                </c:pt>
                <c:pt idx="6265">
                  <c:v>145.53842854939467</c:v>
                </c:pt>
                <c:pt idx="6266">
                  <c:v>145.53842854939467</c:v>
                </c:pt>
                <c:pt idx="6267">
                  <c:v>145.53842854939467</c:v>
                </c:pt>
                <c:pt idx="6268">
                  <c:v>145.53842854939467</c:v>
                </c:pt>
                <c:pt idx="6269">
                  <c:v>145.53842854939467</c:v>
                </c:pt>
                <c:pt idx="6270">
                  <c:v>145.53842854939467</c:v>
                </c:pt>
                <c:pt idx="6271">
                  <c:v>145.53842854939467</c:v>
                </c:pt>
                <c:pt idx="6272">
                  <c:v>145.53842854939467</c:v>
                </c:pt>
                <c:pt idx="6273">
                  <c:v>145.53842854939467</c:v>
                </c:pt>
                <c:pt idx="6274">
                  <c:v>145.53842854939467</c:v>
                </c:pt>
                <c:pt idx="6275">
                  <c:v>145.53842854939467</c:v>
                </c:pt>
                <c:pt idx="6276">
                  <c:v>145.53842854939467</c:v>
                </c:pt>
                <c:pt idx="6277">
                  <c:v>145.53842854939467</c:v>
                </c:pt>
                <c:pt idx="6278">
                  <c:v>145.53842854939467</c:v>
                </c:pt>
                <c:pt idx="6279">
                  <c:v>145.53842854939467</c:v>
                </c:pt>
                <c:pt idx="6280">
                  <c:v>145.53842854939467</c:v>
                </c:pt>
                <c:pt idx="6281">
                  <c:v>145.53842854939467</c:v>
                </c:pt>
                <c:pt idx="6282">
                  <c:v>145.53842854939467</c:v>
                </c:pt>
                <c:pt idx="6283">
                  <c:v>145.53842854939467</c:v>
                </c:pt>
                <c:pt idx="6284">
                  <c:v>145.53842854939467</c:v>
                </c:pt>
                <c:pt idx="6285">
                  <c:v>145.53842854939467</c:v>
                </c:pt>
                <c:pt idx="6286">
                  <c:v>145.53842854939467</c:v>
                </c:pt>
                <c:pt idx="6287">
                  <c:v>145.53842854939467</c:v>
                </c:pt>
                <c:pt idx="6288">
                  <c:v>145.53842854939467</c:v>
                </c:pt>
                <c:pt idx="6289">
                  <c:v>145.53842854939467</c:v>
                </c:pt>
                <c:pt idx="6290">
                  <c:v>145.53842854939467</c:v>
                </c:pt>
                <c:pt idx="6291">
                  <c:v>145.53842854939467</c:v>
                </c:pt>
                <c:pt idx="6292">
                  <c:v>145.53842854939467</c:v>
                </c:pt>
                <c:pt idx="6293">
                  <c:v>145.53842854939467</c:v>
                </c:pt>
                <c:pt idx="6294">
                  <c:v>145.53842854939467</c:v>
                </c:pt>
                <c:pt idx="6295">
                  <c:v>145.53842854939467</c:v>
                </c:pt>
                <c:pt idx="6296">
                  <c:v>145.53842854939467</c:v>
                </c:pt>
                <c:pt idx="6297">
                  <c:v>145.53842854939467</c:v>
                </c:pt>
                <c:pt idx="6298">
                  <c:v>145.53842854939467</c:v>
                </c:pt>
                <c:pt idx="6299">
                  <c:v>145.53842854939467</c:v>
                </c:pt>
                <c:pt idx="6300">
                  <c:v>145.53842854939467</c:v>
                </c:pt>
                <c:pt idx="6301">
                  <c:v>145.53842854939467</c:v>
                </c:pt>
                <c:pt idx="6302">
                  <c:v>145.53842854939467</c:v>
                </c:pt>
                <c:pt idx="6303">
                  <c:v>145.53842854939467</c:v>
                </c:pt>
                <c:pt idx="6304">
                  <c:v>145.53842854939467</c:v>
                </c:pt>
                <c:pt idx="6305">
                  <c:v>145.53842854939467</c:v>
                </c:pt>
                <c:pt idx="6306">
                  <c:v>145.53842854939467</c:v>
                </c:pt>
                <c:pt idx="6307">
                  <c:v>145.53842854939467</c:v>
                </c:pt>
                <c:pt idx="6308">
                  <c:v>145.53842854939467</c:v>
                </c:pt>
                <c:pt idx="6309">
                  <c:v>145.53842854939467</c:v>
                </c:pt>
                <c:pt idx="6310">
                  <c:v>145.53842854939467</c:v>
                </c:pt>
                <c:pt idx="6311">
                  <c:v>145.53842854939467</c:v>
                </c:pt>
                <c:pt idx="6312">
                  <c:v>145.53842854939467</c:v>
                </c:pt>
                <c:pt idx="6313">
                  <c:v>145.53842854939467</c:v>
                </c:pt>
                <c:pt idx="6314">
                  <c:v>145.53842854939467</c:v>
                </c:pt>
                <c:pt idx="6315">
                  <c:v>145.53842854939467</c:v>
                </c:pt>
                <c:pt idx="6316">
                  <c:v>145.53842854939467</c:v>
                </c:pt>
                <c:pt idx="6317">
                  <c:v>145.53842854939467</c:v>
                </c:pt>
                <c:pt idx="6318">
                  <c:v>145.53842854939467</c:v>
                </c:pt>
                <c:pt idx="6319">
                  <c:v>145.53842854939467</c:v>
                </c:pt>
                <c:pt idx="6320">
                  <c:v>145.53842854939467</c:v>
                </c:pt>
                <c:pt idx="6321">
                  <c:v>145.53842854939467</c:v>
                </c:pt>
                <c:pt idx="6322">
                  <c:v>145.53842854939467</c:v>
                </c:pt>
                <c:pt idx="6323">
                  <c:v>145.53842854939467</c:v>
                </c:pt>
                <c:pt idx="6324">
                  <c:v>145.53842854939467</c:v>
                </c:pt>
                <c:pt idx="6325">
                  <c:v>145.53842854939467</c:v>
                </c:pt>
                <c:pt idx="6326">
                  <c:v>145.53842854939467</c:v>
                </c:pt>
                <c:pt idx="6327">
                  <c:v>145.53842854939467</c:v>
                </c:pt>
                <c:pt idx="6328">
                  <c:v>145.53842854939467</c:v>
                </c:pt>
                <c:pt idx="6329">
                  <c:v>145.53842854939467</c:v>
                </c:pt>
                <c:pt idx="6330">
                  <c:v>145.53842854939467</c:v>
                </c:pt>
                <c:pt idx="6331">
                  <c:v>145.53842854939467</c:v>
                </c:pt>
                <c:pt idx="6332">
                  <c:v>145.53842854939467</c:v>
                </c:pt>
                <c:pt idx="6333">
                  <c:v>145.53842854939467</c:v>
                </c:pt>
                <c:pt idx="6334">
                  <c:v>145.53842854939467</c:v>
                </c:pt>
                <c:pt idx="6335">
                  <c:v>145.53842854939467</c:v>
                </c:pt>
                <c:pt idx="6336">
                  <c:v>145.53842854939467</c:v>
                </c:pt>
                <c:pt idx="6337">
                  <c:v>145.53842854939467</c:v>
                </c:pt>
                <c:pt idx="6338">
                  <c:v>145.53842854939467</c:v>
                </c:pt>
                <c:pt idx="6339">
                  <c:v>145.53842854939467</c:v>
                </c:pt>
                <c:pt idx="6340">
                  <c:v>145.53842854939467</c:v>
                </c:pt>
                <c:pt idx="6341">
                  <c:v>145.53842854939467</c:v>
                </c:pt>
                <c:pt idx="6342">
                  <c:v>145.53842854939467</c:v>
                </c:pt>
                <c:pt idx="6343">
                  <c:v>145.53842854939467</c:v>
                </c:pt>
                <c:pt idx="6344">
                  <c:v>145.53842854939467</c:v>
                </c:pt>
                <c:pt idx="6345">
                  <c:v>145.53842854939467</c:v>
                </c:pt>
                <c:pt idx="6346">
                  <c:v>145.53842854939467</c:v>
                </c:pt>
                <c:pt idx="6347">
                  <c:v>145.53842854939467</c:v>
                </c:pt>
                <c:pt idx="6348">
                  <c:v>145.53842854939467</c:v>
                </c:pt>
                <c:pt idx="6349">
                  <c:v>145.53842854939467</c:v>
                </c:pt>
                <c:pt idx="6350">
                  <c:v>145.53842854939467</c:v>
                </c:pt>
                <c:pt idx="6351">
                  <c:v>145.53842854939467</c:v>
                </c:pt>
                <c:pt idx="6352">
                  <c:v>145.53842854939467</c:v>
                </c:pt>
                <c:pt idx="6353">
                  <c:v>145.53842854939467</c:v>
                </c:pt>
                <c:pt idx="6354">
                  <c:v>145.53842854939467</c:v>
                </c:pt>
                <c:pt idx="6355">
                  <c:v>145.53842854939467</c:v>
                </c:pt>
                <c:pt idx="6356">
                  <c:v>145.53842854939467</c:v>
                </c:pt>
                <c:pt idx="6357">
                  <c:v>145.53842854939467</c:v>
                </c:pt>
                <c:pt idx="6358">
                  <c:v>145.53842854939467</c:v>
                </c:pt>
                <c:pt idx="6359">
                  <c:v>145.53842854939467</c:v>
                </c:pt>
                <c:pt idx="6360">
                  <c:v>145.53842854939467</c:v>
                </c:pt>
                <c:pt idx="6361">
                  <c:v>145.53842854939467</c:v>
                </c:pt>
                <c:pt idx="6362">
                  <c:v>145.53842854939467</c:v>
                </c:pt>
                <c:pt idx="6363">
                  <c:v>145.53842854939467</c:v>
                </c:pt>
                <c:pt idx="6364">
                  <c:v>145.53842854939467</c:v>
                </c:pt>
                <c:pt idx="6365">
                  <c:v>145.53842854939467</c:v>
                </c:pt>
                <c:pt idx="6366">
                  <c:v>145.53842854939467</c:v>
                </c:pt>
                <c:pt idx="6367">
                  <c:v>145.53842854939467</c:v>
                </c:pt>
                <c:pt idx="6368">
                  <c:v>145.53842854939467</c:v>
                </c:pt>
                <c:pt idx="6369">
                  <c:v>145.53842854939467</c:v>
                </c:pt>
                <c:pt idx="6370">
                  <c:v>145.53842854939467</c:v>
                </c:pt>
                <c:pt idx="6371">
                  <c:v>145.53842854939467</c:v>
                </c:pt>
                <c:pt idx="6372">
                  <c:v>145.53842854939467</c:v>
                </c:pt>
                <c:pt idx="6373">
                  <c:v>145.53842854939467</c:v>
                </c:pt>
                <c:pt idx="6374">
                  <c:v>145.53842854939467</c:v>
                </c:pt>
                <c:pt idx="6375">
                  <c:v>145.53842854939467</c:v>
                </c:pt>
                <c:pt idx="6376">
                  <c:v>145.53842854939467</c:v>
                </c:pt>
                <c:pt idx="6377">
                  <c:v>145.53842854939467</c:v>
                </c:pt>
                <c:pt idx="6378">
                  <c:v>145.53842854939467</c:v>
                </c:pt>
                <c:pt idx="6379">
                  <c:v>145.53842854939467</c:v>
                </c:pt>
                <c:pt idx="6380">
                  <c:v>145.53842854939467</c:v>
                </c:pt>
                <c:pt idx="6381">
                  <c:v>145.53842854939467</c:v>
                </c:pt>
                <c:pt idx="6382">
                  <c:v>145.53842854939467</c:v>
                </c:pt>
                <c:pt idx="6383">
                  <c:v>145.53842854939467</c:v>
                </c:pt>
                <c:pt idx="6384">
                  <c:v>145.53842854939467</c:v>
                </c:pt>
                <c:pt idx="6385">
                  <c:v>145.53842854939467</c:v>
                </c:pt>
                <c:pt idx="6386">
                  <c:v>145.53842854939467</c:v>
                </c:pt>
                <c:pt idx="6387">
                  <c:v>145.53842854939467</c:v>
                </c:pt>
                <c:pt idx="6388">
                  <c:v>145.53842854939467</c:v>
                </c:pt>
                <c:pt idx="6389">
                  <c:v>145.53842854939467</c:v>
                </c:pt>
                <c:pt idx="6390">
                  <c:v>145.53842854939467</c:v>
                </c:pt>
                <c:pt idx="6391">
                  <c:v>145.53842854939467</c:v>
                </c:pt>
                <c:pt idx="6392">
                  <c:v>145.53842854939467</c:v>
                </c:pt>
                <c:pt idx="6393">
                  <c:v>145.53842854939467</c:v>
                </c:pt>
                <c:pt idx="6394">
                  <c:v>145.53842854939467</c:v>
                </c:pt>
                <c:pt idx="6395">
                  <c:v>145.53842854939467</c:v>
                </c:pt>
                <c:pt idx="6396">
                  <c:v>145.53842854939467</c:v>
                </c:pt>
                <c:pt idx="6397">
                  <c:v>145.53842854939467</c:v>
                </c:pt>
                <c:pt idx="6398">
                  <c:v>145.53842854939467</c:v>
                </c:pt>
                <c:pt idx="6399">
                  <c:v>145.53842854939467</c:v>
                </c:pt>
                <c:pt idx="6400">
                  <c:v>145.53842854939467</c:v>
                </c:pt>
                <c:pt idx="6401">
                  <c:v>145.53842854939467</c:v>
                </c:pt>
                <c:pt idx="6402">
                  <c:v>145.53842854939467</c:v>
                </c:pt>
                <c:pt idx="6403">
                  <c:v>145.53842854939467</c:v>
                </c:pt>
                <c:pt idx="6404">
                  <c:v>145.53842854939467</c:v>
                </c:pt>
                <c:pt idx="6405">
                  <c:v>145.53842854939467</c:v>
                </c:pt>
                <c:pt idx="6406">
                  <c:v>145.53842854939467</c:v>
                </c:pt>
                <c:pt idx="6407">
                  <c:v>145.53842854939467</c:v>
                </c:pt>
                <c:pt idx="6408">
                  <c:v>145.53842854939467</c:v>
                </c:pt>
                <c:pt idx="6409">
                  <c:v>145.53842854939467</c:v>
                </c:pt>
                <c:pt idx="6410">
                  <c:v>145.53842854939467</c:v>
                </c:pt>
                <c:pt idx="6411">
                  <c:v>145.53842854939467</c:v>
                </c:pt>
                <c:pt idx="6412">
                  <c:v>145.53842854939467</c:v>
                </c:pt>
                <c:pt idx="6413">
                  <c:v>145.53842854939467</c:v>
                </c:pt>
                <c:pt idx="6414">
                  <c:v>145.53842854939467</c:v>
                </c:pt>
                <c:pt idx="6415">
                  <c:v>145.53842854939467</c:v>
                </c:pt>
                <c:pt idx="6416">
                  <c:v>145.53842854939467</c:v>
                </c:pt>
                <c:pt idx="6417">
                  <c:v>145.53842854939467</c:v>
                </c:pt>
                <c:pt idx="6418">
                  <c:v>145.53842854939467</c:v>
                </c:pt>
                <c:pt idx="6419">
                  <c:v>145.53842854939467</c:v>
                </c:pt>
                <c:pt idx="6420">
                  <c:v>145.53842854939467</c:v>
                </c:pt>
                <c:pt idx="6421">
                  <c:v>145.53842854939467</c:v>
                </c:pt>
                <c:pt idx="6422">
                  <c:v>145.53842854939467</c:v>
                </c:pt>
                <c:pt idx="6423">
                  <c:v>145.53842854939467</c:v>
                </c:pt>
                <c:pt idx="6424">
                  <c:v>145.53842854939467</c:v>
                </c:pt>
                <c:pt idx="6425">
                  <c:v>145.53842854939467</c:v>
                </c:pt>
                <c:pt idx="6426">
                  <c:v>145.53842854939467</c:v>
                </c:pt>
                <c:pt idx="6427">
                  <c:v>145.53842854939467</c:v>
                </c:pt>
                <c:pt idx="6428">
                  <c:v>145.53842854939467</c:v>
                </c:pt>
                <c:pt idx="6429">
                  <c:v>145.53842854939467</c:v>
                </c:pt>
                <c:pt idx="6430">
                  <c:v>145.53842854939467</c:v>
                </c:pt>
                <c:pt idx="6431">
                  <c:v>145.53842854939467</c:v>
                </c:pt>
                <c:pt idx="6432">
                  <c:v>145.53842854939467</c:v>
                </c:pt>
                <c:pt idx="6433">
                  <c:v>145.53842854939467</c:v>
                </c:pt>
                <c:pt idx="6434">
                  <c:v>145.53842854939467</c:v>
                </c:pt>
                <c:pt idx="6435">
                  <c:v>145.53842854939467</c:v>
                </c:pt>
                <c:pt idx="6436">
                  <c:v>145.53842854939467</c:v>
                </c:pt>
                <c:pt idx="6437">
                  <c:v>145.53842854939467</c:v>
                </c:pt>
                <c:pt idx="6438">
                  <c:v>145.53842854939467</c:v>
                </c:pt>
                <c:pt idx="6439">
                  <c:v>145.53842854939467</c:v>
                </c:pt>
                <c:pt idx="6440">
                  <c:v>145.53842854939467</c:v>
                </c:pt>
                <c:pt idx="6441">
                  <c:v>145.53842854939467</c:v>
                </c:pt>
                <c:pt idx="6442">
                  <c:v>145.53842854939467</c:v>
                </c:pt>
                <c:pt idx="6443">
                  <c:v>145.53842854939467</c:v>
                </c:pt>
                <c:pt idx="6444">
                  <c:v>145.53842854939467</c:v>
                </c:pt>
                <c:pt idx="6445">
                  <c:v>145.53842854939467</c:v>
                </c:pt>
                <c:pt idx="6446">
                  <c:v>145.53842854939467</c:v>
                </c:pt>
                <c:pt idx="6447">
                  <c:v>145.53842854939467</c:v>
                </c:pt>
                <c:pt idx="6448">
                  <c:v>145.53842854939467</c:v>
                </c:pt>
                <c:pt idx="6449">
                  <c:v>145.53842854939467</c:v>
                </c:pt>
                <c:pt idx="6450">
                  <c:v>145.53842854939467</c:v>
                </c:pt>
                <c:pt idx="6451">
                  <c:v>145.53842854939467</c:v>
                </c:pt>
                <c:pt idx="6452">
                  <c:v>145.53842854939467</c:v>
                </c:pt>
                <c:pt idx="6453">
                  <c:v>145.53842854939467</c:v>
                </c:pt>
                <c:pt idx="6454">
                  <c:v>145.53842854939467</c:v>
                </c:pt>
                <c:pt idx="6455">
                  <c:v>145.53842854939467</c:v>
                </c:pt>
                <c:pt idx="6456">
                  <c:v>145.53842854939467</c:v>
                </c:pt>
                <c:pt idx="6457">
                  <c:v>145.53842854939467</c:v>
                </c:pt>
                <c:pt idx="6458">
                  <c:v>145.53842854939467</c:v>
                </c:pt>
                <c:pt idx="6459">
                  <c:v>145.53842854939467</c:v>
                </c:pt>
                <c:pt idx="6460">
                  <c:v>145.53842854939467</c:v>
                </c:pt>
                <c:pt idx="6461">
                  <c:v>145.53842854939467</c:v>
                </c:pt>
                <c:pt idx="6462">
                  <c:v>145.53842854939467</c:v>
                </c:pt>
                <c:pt idx="6463">
                  <c:v>145.53842854939467</c:v>
                </c:pt>
                <c:pt idx="6464">
                  <c:v>145.53842854939467</c:v>
                </c:pt>
                <c:pt idx="6465">
                  <c:v>145.53842854939467</c:v>
                </c:pt>
                <c:pt idx="6466">
                  <c:v>145.53842854939467</c:v>
                </c:pt>
                <c:pt idx="6467">
                  <c:v>145.53842854939467</c:v>
                </c:pt>
                <c:pt idx="6468">
                  <c:v>145.53842854939467</c:v>
                </c:pt>
                <c:pt idx="6469">
                  <c:v>145.53842854939467</c:v>
                </c:pt>
                <c:pt idx="6470">
                  <c:v>145.53842854939467</c:v>
                </c:pt>
                <c:pt idx="6471">
                  <c:v>145.53842854939467</c:v>
                </c:pt>
                <c:pt idx="6472">
                  <c:v>145.53842854939467</c:v>
                </c:pt>
                <c:pt idx="6473">
                  <c:v>145.53842854939467</c:v>
                </c:pt>
                <c:pt idx="6474">
                  <c:v>145.53842854939467</c:v>
                </c:pt>
                <c:pt idx="6475">
                  <c:v>145.53842854939467</c:v>
                </c:pt>
                <c:pt idx="6476">
                  <c:v>145.53842854939467</c:v>
                </c:pt>
                <c:pt idx="6477">
                  <c:v>145.53842854939467</c:v>
                </c:pt>
                <c:pt idx="6478">
                  <c:v>145.53842854939467</c:v>
                </c:pt>
                <c:pt idx="6479">
                  <c:v>145.53842854939467</c:v>
                </c:pt>
                <c:pt idx="6480">
                  <c:v>145.53842854939467</c:v>
                </c:pt>
                <c:pt idx="6481">
                  <c:v>145.53842854939467</c:v>
                </c:pt>
                <c:pt idx="6482">
                  <c:v>145.53842854939467</c:v>
                </c:pt>
                <c:pt idx="6483">
                  <c:v>145.53842854939467</c:v>
                </c:pt>
                <c:pt idx="6484">
                  <c:v>145.53842854939467</c:v>
                </c:pt>
                <c:pt idx="6485">
                  <c:v>145.53842854939467</c:v>
                </c:pt>
                <c:pt idx="6486">
                  <c:v>145.53842854939467</c:v>
                </c:pt>
                <c:pt idx="6487">
                  <c:v>145.53842854939467</c:v>
                </c:pt>
                <c:pt idx="6488">
                  <c:v>145.53842854939467</c:v>
                </c:pt>
                <c:pt idx="6489">
                  <c:v>145.53842854939467</c:v>
                </c:pt>
                <c:pt idx="6490">
                  <c:v>145.53842854939467</c:v>
                </c:pt>
                <c:pt idx="6491">
                  <c:v>145.53842854939467</c:v>
                </c:pt>
                <c:pt idx="6492">
                  <c:v>145.53842854939467</c:v>
                </c:pt>
                <c:pt idx="6493">
                  <c:v>145.53842854939467</c:v>
                </c:pt>
                <c:pt idx="6494">
                  <c:v>145.53842854939467</c:v>
                </c:pt>
                <c:pt idx="6495">
                  <c:v>145.53842854939467</c:v>
                </c:pt>
                <c:pt idx="6496">
                  <c:v>145.53842854939467</c:v>
                </c:pt>
                <c:pt idx="6497">
                  <c:v>145.53842854939467</c:v>
                </c:pt>
                <c:pt idx="6498">
                  <c:v>145.53842854939467</c:v>
                </c:pt>
                <c:pt idx="6499">
                  <c:v>145.53842854939467</c:v>
                </c:pt>
                <c:pt idx="6500">
                  <c:v>145.53842854939467</c:v>
                </c:pt>
                <c:pt idx="6501">
                  <c:v>145.53842854939467</c:v>
                </c:pt>
                <c:pt idx="6502">
                  <c:v>145.53842854939467</c:v>
                </c:pt>
                <c:pt idx="6503">
                  <c:v>145.53842854939467</c:v>
                </c:pt>
                <c:pt idx="6504">
                  <c:v>145.53842854939467</c:v>
                </c:pt>
                <c:pt idx="6505">
                  <c:v>145.53842854939467</c:v>
                </c:pt>
                <c:pt idx="6506">
                  <c:v>145.53842854939467</c:v>
                </c:pt>
                <c:pt idx="6507">
                  <c:v>145.53842854939467</c:v>
                </c:pt>
                <c:pt idx="6508">
                  <c:v>145.53842854939467</c:v>
                </c:pt>
                <c:pt idx="6509">
                  <c:v>145.53842854939467</c:v>
                </c:pt>
                <c:pt idx="6510">
                  <c:v>145.53842854939467</c:v>
                </c:pt>
                <c:pt idx="6511">
                  <c:v>145.53842854939467</c:v>
                </c:pt>
                <c:pt idx="6512">
                  <c:v>145.53842854939467</c:v>
                </c:pt>
                <c:pt idx="6513">
                  <c:v>145.53842854939467</c:v>
                </c:pt>
                <c:pt idx="6514">
                  <c:v>145.53842854939467</c:v>
                </c:pt>
                <c:pt idx="6515">
                  <c:v>145.53842854939467</c:v>
                </c:pt>
                <c:pt idx="6516">
                  <c:v>145.53842854939467</c:v>
                </c:pt>
                <c:pt idx="6517">
                  <c:v>145.53842854939467</c:v>
                </c:pt>
                <c:pt idx="6518">
                  <c:v>145.53842854939467</c:v>
                </c:pt>
                <c:pt idx="6519">
                  <c:v>145.53842854939467</c:v>
                </c:pt>
                <c:pt idx="6520">
                  <c:v>145.53842854939467</c:v>
                </c:pt>
                <c:pt idx="6521">
                  <c:v>145.53842854939467</c:v>
                </c:pt>
                <c:pt idx="6522">
                  <c:v>145.53842854939467</c:v>
                </c:pt>
                <c:pt idx="6523">
                  <c:v>145.53842854939467</c:v>
                </c:pt>
                <c:pt idx="6524">
                  <c:v>145.53842854939467</c:v>
                </c:pt>
                <c:pt idx="6525">
                  <c:v>145.53842854939467</c:v>
                </c:pt>
                <c:pt idx="6526">
                  <c:v>145.53842854939467</c:v>
                </c:pt>
                <c:pt idx="6527">
                  <c:v>145.53842854939467</c:v>
                </c:pt>
                <c:pt idx="6528">
                  <c:v>145.53842854939467</c:v>
                </c:pt>
                <c:pt idx="6529">
                  <c:v>145.53842854939467</c:v>
                </c:pt>
                <c:pt idx="6530">
                  <c:v>145.53842854939467</c:v>
                </c:pt>
                <c:pt idx="6531">
                  <c:v>145.53842854939467</c:v>
                </c:pt>
                <c:pt idx="6532">
                  <c:v>145.53842854939467</c:v>
                </c:pt>
                <c:pt idx="6533">
                  <c:v>145.53842854939467</c:v>
                </c:pt>
                <c:pt idx="6534">
                  <c:v>145.53842854939467</c:v>
                </c:pt>
                <c:pt idx="6535">
                  <c:v>145.53842854939467</c:v>
                </c:pt>
                <c:pt idx="6536">
                  <c:v>145.53842854939467</c:v>
                </c:pt>
                <c:pt idx="6537">
                  <c:v>145.53842854939467</c:v>
                </c:pt>
                <c:pt idx="6538">
                  <c:v>145.53842854939467</c:v>
                </c:pt>
                <c:pt idx="6539">
                  <c:v>145.53842854939467</c:v>
                </c:pt>
                <c:pt idx="6540">
                  <c:v>145.53842854939467</c:v>
                </c:pt>
                <c:pt idx="6541">
                  <c:v>145.53842854939467</c:v>
                </c:pt>
                <c:pt idx="6542">
                  <c:v>145.53842854939467</c:v>
                </c:pt>
                <c:pt idx="6543">
                  <c:v>145.53842854939467</c:v>
                </c:pt>
                <c:pt idx="6544">
                  <c:v>145.53842854939467</c:v>
                </c:pt>
                <c:pt idx="6545">
                  <c:v>145.53842854939467</c:v>
                </c:pt>
                <c:pt idx="6546">
                  <c:v>145.53842854939467</c:v>
                </c:pt>
                <c:pt idx="6547">
                  <c:v>145.53842854939467</c:v>
                </c:pt>
                <c:pt idx="6548">
                  <c:v>145.53842854939467</c:v>
                </c:pt>
                <c:pt idx="6549">
                  <c:v>145.53842854939467</c:v>
                </c:pt>
                <c:pt idx="6550">
                  <c:v>145.53842854939467</c:v>
                </c:pt>
                <c:pt idx="6551">
                  <c:v>145.53842854939467</c:v>
                </c:pt>
                <c:pt idx="6552">
                  <c:v>145.53842854939467</c:v>
                </c:pt>
                <c:pt idx="6553">
                  <c:v>145.53842854939467</c:v>
                </c:pt>
                <c:pt idx="6554">
                  <c:v>145.53842854939467</c:v>
                </c:pt>
                <c:pt idx="6555">
                  <c:v>145.53842854939467</c:v>
                </c:pt>
                <c:pt idx="6556">
                  <c:v>145.53842854939467</c:v>
                </c:pt>
                <c:pt idx="6557">
                  <c:v>145.53842854939467</c:v>
                </c:pt>
                <c:pt idx="6558">
                  <c:v>145.53842854939467</c:v>
                </c:pt>
                <c:pt idx="6559">
                  <c:v>145.53842854939467</c:v>
                </c:pt>
                <c:pt idx="6560">
                  <c:v>145.53842854939467</c:v>
                </c:pt>
                <c:pt idx="6561">
                  <c:v>145.53842854939467</c:v>
                </c:pt>
                <c:pt idx="6562">
                  <c:v>145.53842854939467</c:v>
                </c:pt>
                <c:pt idx="6563">
                  <c:v>145.53842854939467</c:v>
                </c:pt>
                <c:pt idx="6564">
                  <c:v>145.53842854939467</c:v>
                </c:pt>
                <c:pt idx="6565">
                  <c:v>145.53842854939467</c:v>
                </c:pt>
                <c:pt idx="6566">
                  <c:v>145.53842854939467</c:v>
                </c:pt>
                <c:pt idx="6567">
                  <c:v>145.53842854939467</c:v>
                </c:pt>
                <c:pt idx="6568">
                  <c:v>145.53842854939467</c:v>
                </c:pt>
                <c:pt idx="6569">
                  <c:v>145.53842854939467</c:v>
                </c:pt>
                <c:pt idx="6570">
                  <c:v>145.53842854939467</c:v>
                </c:pt>
                <c:pt idx="6571">
                  <c:v>145.53842854939467</c:v>
                </c:pt>
                <c:pt idx="6572">
                  <c:v>145.53842854939467</c:v>
                </c:pt>
                <c:pt idx="6573">
                  <c:v>145.53842854939467</c:v>
                </c:pt>
                <c:pt idx="6574">
                  <c:v>145.53842854939467</c:v>
                </c:pt>
                <c:pt idx="6575">
                  <c:v>145.53842854939467</c:v>
                </c:pt>
                <c:pt idx="6576">
                  <c:v>145.53842854939467</c:v>
                </c:pt>
                <c:pt idx="6577">
                  <c:v>145.53842854939467</c:v>
                </c:pt>
                <c:pt idx="6578">
                  <c:v>145.53842854939467</c:v>
                </c:pt>
                <c:pt idx="6579">
                  <c:v>145.53842854939467</c:v>
                </c:pt>
                <c:pt idx="6580">
                  <c:v>145.53842854939467</c:v>
                </c:pt>
                <c:pt idx="6581">
                  <c:v>145.53842854939467</c:v>
                </c:pt>
                <c:pt idx="6582">
                  <c:v>145.53842854939467</c:v>
                </c:pt>
                <c:pt idx="6583">
                  <c:v>145.53842854939467</c:v>
                </c:pt>
                <c:pt idx="6584">
                  <c:v>145.53842854939467</c:v>
                </c:pt>
                <c:pt idx="6585">
                  <c:v>145.53842854939467</c:v>
                </c:pt>
                <c:pt idx="6586">
                  <c:v>145.53842854939467</c:v>
                </c:pt>
                <c:pt idx="6587">
                  <c:v>145.53842854939467</c:v>
                </c:pt>
                <c:pt idx="6588">
                  <c:v>145.53842854939467</c:v>
                </c:pt>
                <c:pt idx="6589">
                  <c:v>145.53842854939467</c:v>
                </c:pt>
                <c:pt idx="6590">
                  <c:v>145.53842854939467</c:v>
                </c:pt>
                <c:pt idx="6591">
                  <c:v>145.53842854939467</c:v>
                </c:pt>
                <c:pt idx="6592">
                  <c:v>145.53842854939467</c:v>
                </c:pt>
                <c:pt idx="6593">
                  <c:v>145.53842854939467</c:v>
                </c:pt>
                <c:pt idx="6594">
                  <c:v>145.53842854939467</c:v>
                </c:pt>
                <c:pt idx="6595">
                  <c:v>145.53842854939467</c:v>
                </c:pt>
                <c:pt idx="6596">
                  <c:v>145.53842854939467</c:v>
                </c:pt>
                <c:pt idx="6597">
                  <c:v>145.53842854939467</c:v>
                </c:pt>
                <c:pt idx="6598">
                  <c:v>145.53842854939467</c:v>
                </c:pt>
                <c:pt idx="6599">
                  <c:v>145.53842854939467</c:v>
                </c:pt>
                <c:pt idx="6600">
                  <c:v>145.53842854939467</c:v>
                </c:pt>
                <c:pt idx="6601">
                  <c:v>145.53842854939467</c:v>
                </c:pt>
                <c:pt idx="6602">
                  <c:v>145.53842854939467</c:v>
                </c:pt>
                <c:pt idx="6603">
                  <c:v>145.53842854939467</c:v>
                </c:pt>
                <c:pt idx="6604">
                  <c:v>145.53842854939467</c:v>
                </c:pt>
                <c:pt idx="6605">
                  <c:v>145.53842854939467</c:v>
                </c:pt>
                <c:pt idx="6606">
                  <c:v>145.53842854939467</c:v>
                </c:pt>
                <c:pt idx="6607">
                  <c:v>145.53842854939467</c:v>
                </c:pt>
                <c:pt idx="6608">
                  <c:v>145.53842854939467</c:v>
                </c:pt>
                <c:pt idx="6609">
                  <c:v>145.53842854939467</c:v>
                </c:pt>
                <c:pt idx="6610">
                  <c:v>145.53842854939467</c:v>
                </c:pt>
                <c:pt idx="6611">
                  <c:v>145.53842854939467</c:v>
                </c:pt>
                <c:pt idx="6612">
                  <c:v>145.53842854939467</c:v>
                </c:pt>
                <c:pt idx="6613">
                  <c:v>145.53842854939467</c:v>
                </c:pt>
                <c:pt idx="6614">
                  <c:v>145.53842854939467</c:v>
                </c:pt>
                <c:pt idx="6615">
                  <c:v>145.53842854939467</c:v>
                </c:pt>
                <c:pt idx="6616">
                  <c:v>145.53842854939467</c:v>
                </c:pt>
                <c:pt idx="6617">
                  <c:v>145.53842854939467</c:v>
                </c:pt>
                <c:pt idx="6618">
                  <c:v>145.53842854939467</c:v>
                </c:pt>
                <c:pt idx="6619">
                  <c:v>145.53842854939467</c:v>
                </c:pt>
                <c:pt idx="6620">
                  <c:v>145.53842854939467</c:v>
                </c:pt>
                <c:pt idx="6621">
                  <c:v>145.53842854939467</c:v>
                </c:pt>
                <c:pt idx="6622">
                  <c:v>145.53842854939467</c:v>
                </c:pt>
                <c:pt idx="6623">
                  <c:v>145.53842854939467</c:v>
                </c:pt>
                <c:pt idx="6624">
                  <c:v>145.53842854939467</c:v>
                </c:pt>
                <c:pt idx="6625">
                  <c:v>145.53842854939467</c:v>
                </c:pt>
                <c:pt idx="6626">
                  <c:v>145.53842854939467</c:v>
                </c:pt>
                <c:pt idx="6627">
                  <c:v>145.53842854939467</c:v>
                </c:pt>
                <c:pt idx="6628">
                  <c:v>145.53842854939467</c:v>
                </c:pt>
                <c:pt idx="6629">
                  <c:v>145.53842854939467</c:v>
                </c:pt>
                <c:pt idx="6630">
                  <c:v>145.53842854939467</c:v>
                </c:pt>
                <c:pt idx="6631">
                  <c:v>145.53842854939467</c:v>
                </c:pt>
                <c:pt idx="6632">
                  <c:v>145.53842854939467</c:v>
                </c:pt>
                <c:pt idx="6633">
                  <c:v>145.53842854939467</c:v>
                </c:pt>
                <c:pt idx="6634">
                  <c:v>145.53842854939467</c:v>
                </c:pt>
                <c:pt idx="6635">
                  <c:v>145.53842854939467</c:v>
                </c:pt>
                <c:pt idx="6636">
                  <c:v>145.53842854939467</c:v>
                </c:pt>
                <c:pt idx="6637">
                  <c:v>145.53842854939467</c:v>
                </c:pt>
                <c:pt idx="6638">
                  <c:v>145.53842854939467</c:v>
                </c:pt>
                <c:pt idx="6639">
                  <c:v>145.53842854939467</c:v>
                </c:pt>
                <c:pt idx="6640">
                  <c:v>145.53842854939467</c:v>
                </c:pt>
                <c:pt idx="6641">
                  <c:v>145.53842854939467</c:v>
                </c:pt>
                <c:pt idx="6642">
                  <c:v>145.53842854939467</c:v>
                </c:pt>
                <c:pt idx="6643">
                  <c:v>145.53842854939467</c:v>
                </c:pt>
                <c:pt idx="6644">
                  <c:v>145.53842854939467</c:v>
                </c:pt>
                <c:pt idx="6645">
                  <c:v>145.53842854939467</c:v>
                </c:pt>
                <c:pt idx="6646">
                  <c:v>145.53842854939467</c:v>
                </c:pt>
                <c:pt idx="6647">
                  <c:v>145.53842854939467</c:v>
                </c:pt>
                <c:pt idx="6648">
                  <c:v>145.53842854939467</c:v>
                </c:pt>
                <c:pt idx="6649">
                  <c:v>145.53842854939467</c:v>
                </c:pt>
                <c:pt idx="6650">
                  <c:v>145.53842854939467</c:v>
                </c:pt>
                <c:pt idx="6651">
                  <c:v>145.53842854939467</c:v>
                </c:pt>
                <c:pt idx="6652">
                  <c:v>145.53842854939467</c:v>
                </c:pt>
                <c:pt idx="6653">
                  <c:v>145.53842854939467</c:v>
                </c:pt>
                <c:pt idx="6654">
                  <c:v>145.53842854939467</c:v>
                </c:pt>
                <c:pt idx="6655">
                  <c:v>145.53842854939467</c:v>
                </c:pt>
                <c:pt idx="6656">
                  <c:v>145.53842854939467</c:v>
                </c:pt>
                <c:pt idx="6657">
                  <c:v>145.53842854939467</c:v>
                </c:pt>
                <c:pt idx="6658">
                  <c:v>145.53842854939467</c:v>
                </c:pt>
                <c:pt idx="6659">
                  <c:v>145.53842854939467</c:v>
                </c:pt>
                <c:pt idx="6660">
                  <c:v>145.53842854939467</c:v>
                </c:pt>
                <c:pt idx="6661">
                  <c:v>145.53842854939467</c:v>
                </c:pt>
                <c:pt idx="6662">
                  <c:v>145.53842854939467</c:v>
                </c:pt>
                <c:pt idx="6663">
                  <c:v>145.53842854939467</c:v>
                </c:pt>
                <c:pt idx="6664">
                  <c:v>145.53842854939467</c:v>
                </c:pt>
                <c:pt idx="6665">
                  <c:v>145.53842854939467</c:v>
                </c:pt>
                <c:pt idx="6666">
                  <c:v>145.53842854939467</c:v>
                </c:pt>
                <c:pt idx="6667">
                  <c:v>145.53842854939467</c:v>
                </c:pt>
                <c:pt idx="6668">
                  <c:v>145.53842854939467</c:v>
                </c:pt>
                <c:pt idx="6669">
                  <c:v>145.53842854939467</c:v>
                </c:pt>
                <c:pt idx="6670">
                  <c:v>145.53842854939467</c:v>
                </c:pt>
                <c:pt idx="6671">
                  <c:v>145.53842854939467</c:v>
                </c:pt>
                <c:pt idx="6672">
                  <c:v>145.53842854939467</c:v>
                </c:pt>
                <c:pt idx="6673">
                  <c:v>145.53842854939467</c:v>
                </c:pt>
                <c:pt idx="6674">
                  <c:v>145.53842854939467</c:v>
                </c:pt>
                <c:pt idx="6675">
                  <c:v>145.53842854939467</c:v>
                </c:pt>
                <c:pt idx="6676">
                  <c:v>145.53842854939467</c:v>
                </c:pt>
                <c:pt idx="6677">
                  <c:v>145.53842854939467</c:v>
                </c:pt>
                <c:pt idx="6678">
                  <c:v>145.53842854939467</c:v>
                </c:pt>
                <c:pt idx="6679">
                  <c:v>145.53842854939467</c:v>
                </c:pt>
                <c:pt idx="6680">
                  <c:v>145.53842854939467</c:v>
                </c:pt>
                <c:pt idx="6681">
                  <c:v>145.53842854939467</c:v>
                </c:pt>
                <c:pt idx="6682">
                  <c:v>145.53842854939467</c:v>
                </c:pt>
                <c:pt idx="6683">
                  <c:v>145.53842854939467</c:v>
                </c:pt>
                <c:pt idx="6684">
                  <c:v>145.53842854939467</c:v>
                </c:pt>
                <c:pt idx="6685">
                  <c:v>145.53842854939467</c:v>
                </c:pt>
                <c:pt idx="6686">
                  <c:v>145.53842854939467</c:v>
                </c:pt>
                <c:pt idx="6687">
                  <c:v>145.53842854939467</c:v>
                </c:pt>
                <c:pt idx="6688">
                  <c:v>145.53842854939467</c:v>
                </c:pt>
                <c:pt idx="6689">
                  <c:v>145.53842854939467</c:v>
                </c:pt>
                <c:pt idx="6690">
                  <c:v>145.53842854939467</c:v>
                </c:pt>
                <c:pt idx="6691">
                  <c:v>145.53842854939467</c:v>
                </c:pt>
                <c:pt idx="6692">
                  <c:v>145.53842854939467</c:v>
                </c:pt>
                <c:pt idx="6693">
                  <c:v>145.53842854939467</c:v>
                </c:pt>
                <c:pt idx="6694">
                  <c:v>145.53842854939467</c:v>
                </c:pt>
                <c:pt idx="6695">
                  <c:v>145.53842854939467</c:v>
                </c:pt>
                <c:pt idx="6696">
                  <c:v>145.53842854939467</c:v>
                </c:pt>
                <c:pt idx="6697">
                  <c:v>145.53842854939467</c:v>
                </c:pt>
                <c:pt idx="6698">
                  <c:v>145.53842854939467</c:v>
                </c:pt>
                <c:pt idx="6699">
                  <c:v>145.53842854939467</c:v>
                </c:pt>
                <c:pt idx="6700">
                  <c:v>145.53842854939467</c:v>
                </c:pt>
                <c:pt idx="6701">
                  <c:v>145.53842854939467</c:v>
                </c:pt>
                <c:pt idx="6702">
                  <c:v>145.53842854939467</c:v>
                </c:pt>
                <c:pt idx="6703">
                  <c:v>145.53842854939467</c:v>
                </c:pt>
                <c:pt idx="6704">
                  <c:v>145.53842854939467</c:v>
                </c:pt>
                <c:pt idx="6705">
                  <c:v>145.53842854939467</c:v>
                </c:pt>
                <c:pt idx="6706">
                  <c:v>145.53842854939467</c:v>
                </c:pt>
                <c:pt idx="6707">
                  <c:v>145.53842854939467</c:v>
                </c:pt>
                <c:pt idx="6708">
                  <c:v>145.53842854939467</c:v>
                </c:pt>
                <c:pt idx="6709">
                  <c:v>145.53842854939467</c:v>
                </c:pt>
                <c:pt idx="6710">
                  <c:v>145.53842854939467</c:v>
                </c:pt>
                <c:pt idx="6711">
                  <c:v>145.53842854939467</c:v>
                </c:pt>
                <c:pt idx="6712">
                  <c:v>145.53842854939467</c:v>
                </c:pt>
                <c:pt idx="6713">
                  <c:v>145.53842854939467</c:v>
                </c:pt>
                <c:pt idx="6714">
                  <c:v>145.53842854939467</c:v>
                </c:pt>
                <c:pt idx="6715">
                  <c:v>145.53842854939467</c:v>
                </c:pt>
                <c:pt idx="6716">
                  <c:v>145.53842854939467</c:v>
                </c:pt>
                <c:pt idx="6717">
                  <c:v>145.53842854939467</c:v>
                </c:pt>
                <c:pt idx="6718">
                  <c:v>145.53842854939467</c:v>
                </c:pt>
                <c:pt idx="6719">
                  <c:v>145.53842854939467</c:v>
                </c:pt>
                <c:pt idx="6720">
                  <c:v>145.53842854939467</c:v>
                </c:pt>
                <c:pt idx="6721">
                  <c:v>145.53842854939467</c:v>
                </c:pt>
                <c:pt idx="6722">
                  <c:v>145.53842854939467</c:v>
                </c:pt>
                <c:pt idx="6723">
                  <c:v>145.53842854939467</c:v>
                </c:pt>
                <c:pt idx="6724">
                  <c:v>145.53842854939467</c:v>
                </c:pt>
                <c:pt idx="6725">
                  <c:v>145.53842854939467</c:v>
                </c:pt>
                <c:pt idx="6726">
                  <c:v>145.53842854939467</c:v>
                </c:pt>
                <c:pt idx="6727">
                  <c:v>145.53842854939467</c:v>
                </c:pt>
                <c:pt idx="6728">
                  <c:v>145.53842854939467</c:v>
                </c:pt>
                <c:pt idx="6729">
                  <c:v>145.53842854939467</c:v>
                </c:pt>
                <c:pt idx="6730">
                  <c:v>145.53842854939467</c:v>
                </c:pt>
                <c:pt idx="6731">
                  <c:v>145.53842854939467</c:v>
                </c:pt>
                <c:pt idx="6732">
                  <c:v>145.53842854939467</c:v>
                </c:pt>
                <c:pt idx="6733">
                  <c:v>145.53842854939467</c:v>
                </c:pt>
                <c:pt idx="6734">
                  <c:v>145.53842854939467</c:v>
                </c:pt>
                <c:pt idx="6735">
                  <c:v>145.53842854939467</c:v>
                </c:pt>
                <c:pt idx="6736">
                  <c:v>145.53842854939467</c:v>
                </c:pt>
                <c:pt idx="6737">
                  <c:v>145.53842854939467</c:v>
                </c:pt>
                <c:pt idx="6738">
                  <c:v>145.53842854939467</c:v>
                </c:pt>
                <c:pt idx="6739">
                  <c:v>145.53842854939467</c:v>
                </c:pt>
                <c:pt idx="6740">
                  <c:v>145.53842854939467</c:v>
                </c:pt>
                <c:pt idx="6741">
                  <c:v>145.53842854939467</c:v>
                </c:pt>
                <c:pt idx="6742">
                  <c:v>145.53842854939467</c:v>
                </c:pt>
                <c:pt idx="6743">
                  <c:v>145.53842854939467</c:v>
                </c:pt>
                <c:pt idx="6744">
                  <c:v>145.53842854939467</c:v>
                </c:pt>
                <c:pt idx="6745">
                  <c:v>145.53842854939467</c:v>
                </c:pt>
                <c:pt idx="6746">
                  <c:v>145.53842854939467</c:v>
                </c:pt>
                <c:pt idx="6747">
                  <c:v>145.53842854939467</c:v>
                </c:pt>
                <c:pt idx="6748">
                  <c:v>145.53842854939467</c:v>
                </c:pt>
                <c:pt idx="6749">
                  <c:v>145.53842854939467</c:v>
                </c:pt>
                <c:pt idx="6750">
                  <c:v>145.53842854939467</c:v>
                </c:pt>
                <c:pt idx="6751">
                  <c:v>145.53842854939467</c:v>
                </c:pt>
                <c:pt idx="6752">
                  <c:v>145.53842854939467</c:v>
                </c:pt>
                <c:pt idx="6753">
                  <c:v>145.53842854939467</c:v>
                </c:pt>
                <c:pt idx="6754">
                  <c:v>145.53842854939467</c:v>
                </c:pt>
                <c:pt idx="6755">
                  <c:v>145.53842854939467</c:v>
                </c:pt>
                <c:pt idx="6756">
                  <c:v>145.53842854939467</c:v>
                </c:pt>
                <c:pt idx="6757">
                  <c:v>145.53842854939467</c:v>
                </c:pt>
                <c:pt idx="6758">
                  <c:v>145.53842854939467</c:v>
                </c:pt>
                <c:pt idx="6759">
                  <c:v>145.53842854939467</c:v>
                </c:pt>
                <c:pt idx="6760">
                  <c:v>145.53842854939467</c:v>
                </c:pt>
                <c:pt idx="6761">
                  <c:v>145.53842854939467</c:v>
                </c:pt>
                <c:pt idx="6762">
                  <c:v>145.53842854939467</c:v>
                </c:pt>
                <c:pt idx="6763">
                  <c:v>145.53842854939467</c:v>
                </c:pt>
                <c:pt idx="6764">
                  <c:v>145.53842854939467</c:v>
                </c:pt>
                <c:pt idx="6765">
                  <c:v>145.53842854939467</c:v>
                </c:pt>
                <c:pt idx="6766">
                  <c:v>145.53842854939467</c:v>
                </c:pt>
                <c:pt idx="6767">
                  <c:v>145.53842854939467</c:v>
                </c:pt>
                <c:pt idx="6768">
                  <c:v>145.53842854939467</c:v>
                </c:pt>
                <c:pt idx="6769">
                  <c:v>145.53842854939467</c:v>
                </c:pt>
                <c:pt idx="6770">
                  <c:v>145.53842854939467</c:v>
                </c:pt>
                <c:pt idx="6771">
                  <c:v>145.53842854939467</c:v>
                </c:pt>
                <c:pt idx="6772">
                  <c:v>145.53842854939467</c:v>
                </c:pt>
                <c:pt idx="6773">
                  <c:v>145.53842854939467</c:v>
                </c:pt>
                <c:pt idx="6774">
                  <c:v>145.53842854939467</c:v>
                </c:pt>
                <c:pt idx="6775">
                  <c:v>145.53842854939467</c:v>
                </c:pt>
                <c:pt idx="6776">
                  <c:v>145.53842854939467</c:v>
                </c:pt>
                <c:pt idx="6777">
                  <c:v>145.53842854939467</c:v>
                </c:pt>
                <c:pt idx="6778">
                  <c:v>145.53842854939467</c:v>
                </c:pt>
                <c:pt idx="6779">
                  <c:v>145.53842854939467</c:v>
                </c:pt>
                <c:pt idx="6780">
                  <c:v>145.53842854939467</c:v>
                </c:pt>
                <c:pt idx="6781">
                  <c:v>145.53842854939467</c:v>
                </c:pt>
                <c:pt idx="6782">
                  <c:v>145.53842854939467</c:v>
                </c:pt>
                <c:pt idx="6783">
                  <c:v>145.53842854939467</c:v>
                </c:pt>
                <c:pt idx="6784">
                  <c:v>145.53842854939467</c:v>
                </c:pt>
                <c:pt idx="6785">
                  <c:v>145.53842854939467</c:v>
                </c:pt>
                <c:pt idx="6786">
                  <c:v>145.53842854939467</c:v>
                </c:pt>
                <c:pt idx="6787">
                  <c:v>145.53842854939467</c:v>
                </c:pt>
                <c:pt idx="6788">
                  <c:v>145.53842854939467</c:v>
                </c:pt>
                <c:pt idx="6789">
                  <c:v>145.53842854939467</c:v>
                </c:pt>
                <c:pt idx="6790">
                  <c:v>145.53842854939467</c:v>
                </c:pt>
                <c:pt idx="6791">
                  <c:v>145.53842854939467</c:v>
                </c:pt>
                <c:pt idx="6792">
                  <c:v>145.53842854939467</c:v>
                </c:pt>
                <c:pt idx="6793">
                  <c:v>145.53842854939467</c:v>
                </c:pt>
                <c:pt idx="6794">
                  <c:v>145.53842854939467</c:v>
                </c:pt>
                <c:pt idx="6795">
                  <c:v>145.53842854939467</c:v>
                </c:pt>
                <c:pt idx="6796">
                  <c:v>145.53842854939467</c:v>
                </c:pt>
                <c:pt idx="6797">
                  <c:v>145.53842854939467</c:v>
                </c:pt>
                <c:pt idx="6798">
                  <c:v>145.53842854939467</c:v>
                </c:pt>
                <c:pt idx="6799">
                  <c:v>145.53842854939467</c:v>
                </c:pt>
                <c:pt idx="6800">
                  <c:v>145.53842854939467</c:v>
                </c:pt>
                <c:pt idx="6801">
                  <c:v>145.53842854939467</c:v>
                </c:pt>
                <c:pt idx="6802">
                  <c:v>145.53842854939467</c:v>
                </c:pt>
                <c:pt idx="6803">
                  <c:v>145.53842854939467</c:v>
                </c:pt>
                <c:pt idx="6804">
                  <c:v>145.53842854939467</c:v>
                </c:pt>
                <c:pt idx="6805">
                  <c:v>145.53842854939467</c:v>
                </c:pt>
                <c:pt idx="6806">
                  <c:v>145.53842854939467</c:v>
                </c:pt>
                <c:pt idx="6807">
                  <c:v>145.53842854939467</c:v>
                </c:pt>
                <c:pt idx="6808">
                  <c:v>145.53842854939467</c:v>
                </c:pt>
                <c:pt idx="6809">
                  <c:v>145.53842854939467</c:v>
                </c:pt>
                <c:pt idx="6810">
                  <c:v>145.53842854939467</c:v>
                </c:pt>
                <c:pt idx="6811">
                  <c:v>145.53842854939467</c:v>
                </c:pt>
                <c:pt idx="6812">
                  <c:v>145.53842854939467</c:v>
                </c:pt>
                <c:pt idx="6813">
                  <c:v>145.53842854939467</c:v>
                </c:pt>
                <c:pt idx="6814">
                  <c:v>145.53842854939467</c:v>
                </c:pt>
                <c:pt idx="6815">
                  <c:v>145.53842854939467</c:v>
                </c:pt>
                <c:pt idx="6816">
                  <c:v>145.53842854939467</c:v>
                </c:pt>
                <c:pt idx="6817">
                  <c:v>145.53842854939467</c:v>
                </c:pt>
                <c:pt idx="6818">
                  <c:v>145.53842854939467</c:v>
                </c:pt>
                <c:pt idx="6819">
                  <c:v>145.53842854939467</c:v>
                </c:pt>
                <c:pt idx="6820">
                  <c:v>145.53842854939467</c:v>
                </c:pt>
                <c:pt idx="6821">
                  <c:v>145.53842854939467</c:v>
                </c:pt>
                <c:pt idx="6822">
                  <c:v>145.53842854939467</c:v>
                </c:pt>
                <c:pt idx="6823">
                  <c:v>145.53842854939467</c:v>
                </c:pt>
                <c:pt idx="6824">
                  <c:v>145.53842854939467</c:v>
                </c:pt>
                <c:pt idx="6825">
                  <c:v>145.53842854939467</c:v>
                </c:pt>
                <c:pt idx="6826">
                  <c:v>145.53842854939467</c:v>
                </c:pt>
                <c:pt idx="6827">
                  <c:v>145.53842854939467</c:v>
                </c:pt>
                <c:pt idx="6828">
                  <c:v>145.53842854939467</c:v>
                </c:pt>
                <c:pt idx="6829">
                  <c:v>145.53842854939467</c:v>
                </c:pt>
                <c:pt idx="6830">
                  <c:v>145.53842854939467</c:v>
                </c:pt>
                <c:pt idx="6831">
                  <c:v>145.53842854939467</c:v>
                </c:pt>
                <c:pt idx="6832">
                  <c:v>145.53842854939467</c:v>
                </c:pt>
                <c:pt idx="6833">
                  <c:v>145.53842854939467</c:v>
                </c:pt>
                <c:pt idx="6834">
                  <c:v>145.53842854939467</c:v>
                </c:pt>
                <c:pt idx="6835">
                  <c:v>145.53842854939467</c:v>
                </c:pt>
                <c:pt idx="6836">
                  <c:v>145.53842854939467</c:v>
                </c:pt>
                <c:pt idx="6837">
                  <c:v>145.53842854939467</c:v>
                </c:pt>
                <c:pt idx="6838">
                  <c:v>145.53842854939467</c:v>
                </c:pt>
                <c:pt idx="6839">
                  <c:v>145.53842854939467</c:v>
                </c:pt>
                <c:pt idx="6840">
                  <c:v>145.53842854939467</c:v>
                </c:pt>
                <c:pt idx="6841">
                  <c:v>145.53842854939467</c:v>
                </c:pt>
                <c:pt idx="6842">
                  <c:v>145.53842854939467</c:v>
                </c:pt>
                <c:pt idx="6843">
                  <c:v>145.53842854939467</c:v>
                </c:pt>
                <c:pt idx="6844">
                  <c:v>145.53842854939467</c:v>
                </c:pt>
                <c:pt idx="6845">
                  <c:v>145.53842854939467</c:v>
                </c:pt>
                <c:pt idx="6846">
                  <c:v>145.53842854939467</c:v>
                </c:pt>
                <c:pt idx="6847">
                  <c:v>145.53842854939467</c:v>
                </c:pt>
                <c:pt idx="6848">
                  <c:v>145.53842854939467</c:v>
                </c:pt>
                <c:pt idx="6849">
                  <c:v>145.53842854939467</c:v>
                </c:pt>
                <c:pt idx="6850">
                  <c:v>145.53842854939467</c:v>
                </c:pt>
                <c:pt idx="6851">
                  <c:v>145.53842854939467</c:v>
                </c:pt>
                <c:pt idx="6852">
                  <c:v>145.53842854939467</c:v>
                </c:pt>
                <c:pt idx="6853">
                  <c:v>145.53842854939467</c:v>
                </c:pt>
                <c:pt idx="6854">
                  <c:v>145.53842854939467</c:v>
                </c:pt>
                <c:pt idx="6855">
                  <c:v>145.53842854939467</c:v>
                </c:pt>
                <c:pt idx="6856">
                  <c:v>145.53842854939467</c:v>
                </c:pt>
                <c:pt idx="6857">
                  <c:v>145.53842854939467</c:v>
                </c:pt>
                <c:pt idx="6858">
                  <c:v>145.53842854939467</c:v>
                </c:pt>
                <c:pt idx="6859">
                  <c:v>145.53842854939467</c:v>
                </c:pt>
                <c:pt idx="6860">
                  <c:v>145.53842854939467</c:v>
                </c:pt>
                <c:pt idx="6861">
                  <c:v>145.53842854939467</c:v>
                </c:pt>
                <c:pt idx="6862">
                  <c:v>145.53842854939467</c:v>
                </c:pt>
                <c:pt idx="6863">
                  <c:v>145.53842854939467</c:v>
                </c:pt>
                <c:pt idx="6864">
                  <c:v>145.53842854939467</c:v>
                </c:pt>
                <c:pt idx="6865">
                  <c:v>145.53842854939467</c:v>
                </c:pt>
                <c:pt idx="6866">
                  <c:v>145.53842854939467</c:v>
                </c:pt>
                <c:pt idx="6867">
                  <c:v>145.53842854939467</c:v>
                </c:pt>
                <c:pt idx="6868">
                  <c:v>145.53842854939467</c:v>
                </c:pt>
                <c:pt idx="6869">
                  <c:v>145.53842854939467</c:v>
                </c:pt>
                <c:pt idx="6870">
                  <c:v>145.53842854939467</c:v>
                </c:pt>
                <c:pt idx="6871">
                  <c:v>145.53842854939467</c:v>
                </c:pt>
                <c:pt idx="6872">
                  <c:v>145.53842854939467</c:v>
                </c:pt>
                <c:pt idx="6873">
                  <c:v>145.53842854939467</c:v>
                </c:pt>
                <c:pt idx="6874">
                  <c:v>145.53842854939467</c:v>
                </c:pt>
                <c:pt idx="6875">
                  <c:v>145.53842854939467</c:v>
                </c:pt>
                <c:pt idx="6876">
                  <c:v>145.53842854939467</c:v>
                </c:pt>
                <c:pt idx="6877">
                  <c:v>145.53842854939467</c:v>
                </c:pt>
                <c:pt idx="6878">
                  <c:v>145.53842854939467</c:v>
                </c:pt>
                <c:pt idx="6879">
                  <c:v>145.53842854939467</c:v>
                </c:pt>
                <c:pt idx="6880">
                  <c:v>145.53842854939467</c:v>
                </c:pt>
                <c:pt idx="6881">
                  <c:v>145.53842854939467</c:v>
                </c:pt>
                <c:pt idx="6882">
                  <c:v>145.53842854939467</c:v>
                </c:pt>
                <c:pt idx="6883">
                  <c:v>145.53842854939467</c:v>
                </c:pt>
                <c:pt idx="6884">
                  <c:v>145.53842854939467</c:v>
                </c:pt>
                <c:pt idx="6885">
                  <c:v>145.53842854939467</c:v>
                </c:pt>
                <c:pt idx="6886">
                  <c:v>145.53842854939467</c:v>
                </c:pt>
                <c:pt idx="6887">
                  <c:v>145.53842854939467</c:v>
                </c:pt>
                <c:pt idx="6888">
                  <c:v>145.53842854939467</c:v>
                </c:pt>
                <c:pt idx="6889">
                  <c:v>145.53842854939467</c:v>
                </c:pt>
                <c:pt idx="6890">
                  <c:v>145.53842854939467</c:v>
                </c:pt>
                <c:pt idx="6891">
                  <c:v>145.53842854939467</c:v>
                </c:pt>
                <c:pt idx="6892">
                  <c:v>145.53842854939467</c:v>
                </c:pt>
                <c:pt idx="6893">
                  <c:v>145.53842854939467</c:v>
                </c:pt>
                <c:pt idx="6894">
                  <c:v>145.53842854939467</c:v>
                </c:pt>
                <c:pt idx="6895">
                  <c:v>145.53842854939467</c:v>
                </c:pt>
                <c:pt idx="6896">
                  <c:v>145.53842854939467</c:v>
                </c:pt>
                <c:pt idx="6897">
                  <c:v>145.53842854939467</c:v>
                </c:pt>
                <c:pt idx="6898">
                  <c:v>145.53842854939467</c:v>
                </c:pt>
                <c:pt idx="6899">
                  <c:v>145.53842854939467</c:v>
                </c:pt>
                <c:pt idx="6900">
                  <c:v>145.53842854939467</c:v>
                </c:pt>
                <c:pt idx="6901">
                  <c:v>145.53842854939467</c:v>
                </c:pt>
                <c:pt idx="6902">
                  <c:v>145.53842854939467</c:v>
                </c:pt>
                <c:pt idx="6903">
                  <c:v>145.53842854939467</c:v>
                </c:pt>
                <c:pt idx="6904">
                  <c:v>145.53842854939467</c:v>
                </c:pt>
                <c:pt idx="6905">
                  <c:v>145.53842854939467</c:v>
                </c:pt>
                <c:pt idx="6906">
                  <c:v>145.53842854939467</c:v>
                </c:pt>
                <c:pt idx="6907">
                  <c:v>145.53842854939467</c:v>
                </c:pt>
                <c:pt idx="6908">
                  <c:v>145.53842854939467</c:v>
                </c:pt>
                <c:pt idx="6909">
                  <c:v>145.53842854939467</c:v>
                </c:pt>
                <c:pt idx="6910">
                  <c:v>145.53842854939467</c:v>
                </c:pt>
                <c:pt idx="6911">
                  <c:v>145.53842854939467</c:v>
                </c:pt>
                <c:pt idx="6912">
                  <c:v>145.53842854939467</c:v>
                </c:pt>
                <c:pt idx="6913">
                  <c:v>145.53842854939467</c:v>
                </c:pt>
                <c:pt idx="6914">
                  <c:v>145.53842854939467</c:v>
                </c:pt>
                <c:pt idx="6915">
                  <c:v>145.53842854939467</c:v>
                </c:pt>
                <c:pt idx="6916">
                  <c:v>145.53842854939467</c:v>
                </c:pt>
                <c:pt idx="6917">
                  <c:v>145.53842854939467</c:v>
                </c:pt>
                <c:pt idx="6918">
                  <c:v>145.53842854939467</c:v>
                </c:pt>
                <c:pt idx="6919">
                  <c:v>145.53842854939467</c:v>
                </c:pt>
                <c:pt idx="6920">
                  <c:v>145.53842854939467</c:v>
                </c:pt>
                <c:pt idx="6921">
                  <c:v>145.53842854939467</c:v>
                </c:pt>
                <c:pt idx="6922">
                  <c:v>145.53842854939467</c:v>
                </c:pt>
                <c:pt idx="6923">
                  <c:v>145.53842854939467</c:v>
                </c:pt>
                <c:pt idx="6924">
                  <c:v>145.53842854939467</c:v>
                </c:pt>
                <c:pt idx="6925">
                  <c:v>145.53842854939467</c:v>
                </c:pt>
                <c:pt idx="6926">
                  <c:v>145.53842854939467</c:v>
                </c:pt>
                <c:pt idx="6927">
                  <c:v>145.53842854939467</c:v>
                </c:pt>
                <c:pt idx="6928">
                  <c:v>145.53842854939467</c:v>
                </c:pt>
                <c:pt idx="6929">
                  <c:v>145.53842854939467</c:v>
                </c:pt>
                <c:pt idx="6930">
                  <c:v>145.53842854939467</c:v>
                </c:pt>
                <c:pt idx="6931">
                  <c:v>145.53842854939467</c:v>
                </c:pt>
                <c:pt idx="6932">
                  <c:v>145.53842854939467</c:v>
                </c:pt>
                <c:pt idx="6933">
                  <c:v>145.53842854939467</c:v>
                </c:pt>
                <c:pt idx="6934">
                  <c:v>145.53842854939467</c:v>
                </c:pt>
                <c:pt idx="6935">
                  <c:v>145.53842854939467</c:v>
                </c:pt>
                <c:pt idx="6936">
                  <c:v>145.53842854939467</c:v>
                </c:pt>
                <c:pt idx="6937">
                  <c:v>145.53842854939467</c:v>
                </c:pt>
                <c:pt idx="6938">
                  <c:v>145.53842854939467</c:v>
                </c:pt>
                <c:pt idx="6939">
                  <c:v>145.53842854939467</c:v>
                </c:pt>
                <c:pt idx="6940">
                  <c:v>145.53842854939467</c:v>
                </c:pt>
                <c:pt idx="6941">
                  <c:v>145.53842854939467</c:v>
                </c:pt>
                <c:pt idx="6942">
                  <c:v>145.53842854939467</c:v>
                </c:pt>
                <c:pt idx="6943">
                  <c:v>145.53842854939467</c:v>
                </c:pt>
                <c:pt idx="6944">
                  <c:v>145.53842854939467</c:v>
                </c:pt>
                <c:pt idx="6945">
                  <c:v>145.53842854939467</c:v>
                </c:pt>
                <c:pt idx="6946">
                  <c:v>145.53842854939467</c:v>
                </c:pt>
                <c:pt idx="6947">
                  <c:v>145.53842854939467</c:v>
                </c:pt>
                <c:pt idx="6948">
                  <c:v>145.53842854939467</c:v>
                </c:pt>
                <c:pt idx="6949">
                  <c:v>145.53842854939467</c:v>
                </c:pt>
                <c:pt idx="6950">
                  <c:v>145.53842854939467</c:v>
                </c:pt>
                <c:pt idx="6951">
                  <c:v>145.53842854939467</c:v>
                </c:pt>
                <c:pt idx="6952">
                  <c:v>145.53842854939467</c:v>
                </c:pt>
                <c:pt idx="6953">
                  <c:v>145.53842854939467</c:v>
                </c:pt>
                <c:pt idx="6954">
                  <c:v>145.53842854939467</c:v>
                </c:pt>
                <c:pt idx="6955">
                  <c:v>145.53842854939467</c:v>
                </c:pt>
                <c:pt idx="6956">
                  <c:v>145.53842854939467</c:v>
                </c:pt>
                <c:pt idx="6957">
                  <c:v>145.53842854939467</c:v>
                </c:pt>
                <c:pt idx="6958">
                  <c:v>145.53842854939467</c:v>
                </c:pt>
                <c:pt idx="6959">
                  <c:v>145.53842854939467</c:v>
                </c:pt>
                <c:pt idx="6960">
                  <c:v>145.53842854939467</c:v>
                </c:pt>
                <c:pt idx="6961">
                  <c:v>145.53842854939467</c:v>
                </c:pt>
                <c:pt idx="6962">
                  <c:v>145.53842854939467</c:v>
                </c:pt>
                <c:pt idx="6963">
                  <c:v>145.53842854939467</c:v>
                </c:pt>
                <c:pt idx="6964">
                  <c:v>145.53842854939467</c:v>
                </c:pt>
                <c:pt idx="6965">
                  <c:v>145.53842854939467</c:v>
                </c:pt>
                <c:pt idx="6966">
                  <c:v>145.53842854939467</c:v>
                </c:pt>
                <c:pt idx="6967">
                  <c:v>145.53842854939467</c:v>
                </c:pt>
                <c:pt idx="6968">
                  <c:v>145.53842854939467</c:v>
                </c:pt>
                <c:pt idx="6969">
                  <c:v>145.53842854939467</c:v>
                </c:pt>
                <c:pt idx="6970">
                  <c:v>145.53842854939467</c:v>
                </c:pt>
                <c:pt idx="6971">
                  <c:v>145.53842854939467</c:v>
                </c:pt>
                <c:pt idx="6972">
                  <c:v>145.53842854939467</c:v>
                </c:pt>
                <c:pt idx="6973">
                  <c:v>145.53842854939467</c:v>
                </c:pt>
                <c:pt idx="6974">
                  <c:v>145.53842854939467</c:v>
                </c:pt>
                <c:pt idx="6975">
                  <c:v>145.53842854939467</c:v>
                </c:pt>
                <c:pt idx="6976">
                  <c:v>145.53842854939467</c:v>
                </c:pt>
                <c:pt idx="6977">
                  <c:v>145.53842854939467</c:v>
                </c:pt>
                <c:pt idx="6978">
                  <c:v>145.53842854939467</c:v>
                </c:pt>
                <c:pt idx="6979">
                  <c:v>145.53842854939467</c:v>
                </c:pt>
                <c:pt idx="6980">
                  <c:v>145.53842854939467</c:v>
                </c:pt>
                <c:pt idx="6981">
                  <c:v>145.53842854939467</c:v>
                </c:pt>
                <c:pt idx="6982">
                  <c:v>145.53842854939467</c:v>
                </c:pt>
                <c:pt idx="6983">
                  <c:v>145.53842854939467</c:v>
                </c:pt>
                <c:pt idx="6984">
                  <c:v>145.53842854939467</c:v>
                </c:pt>
                <c:pt idx="6985">
                  <c:v>145.53842854939467</c:v>
                </c:pt>
                <c:pt idx="6986">
                  <c:v>145.53842854939467</c:v>
                </c:pt>
                <c:pt idx="6987">
                  <c:v>145.53842854939467</c:v>
                </c:pt>
                <c:pt idx="6988">
                  <c:v>145.53842854939467</c:v>
                </c:pt>
                <c:pt idx="6989">
                  <c:v>145.53842854939467</c:v>
                </c:pt>
                <c:pt idx="6990">
                  <c:v>145.53842854939467</c:v>
                </c:pt>
                <c:pt idx="6991">
                  <c:v>145.53842854939467</c:v>
                </c:pt>
                <c:pt idx="6992">
                  <c:v>145.53842854939467</c:v>
                </c:pt>
                <c:pt idx="6993">
                  <c:v>145.53842854939467</c:v>
                </c:pt>
                <c:pt idx="6994">
                  <c:v>145.53842854939467</c:v>
                </c:pt>
                <c:pt idx="6995">
                  <c:v>145.53842854939467</c:v>
                </c:pt>
                <c:pt idx="6996">
                  <c:v>145.53842854939467</c:v>
                </c:pt>
                <c:pt idx="6997">
                  <c:v>145.53842854939467</c:v>
                </c:pt>
                <c:pt idx="6998">
                  <c:v>145.53842854939467</c:v>
                </c:pt>
                <c:pt idx="6999">
                  <c:v>145.53842854939467</c:v>
                </c:pt>
                <c:pt idx="7000">
                  <c:v>145.53842854939467</c:v>
                </c:pt>
                <c:pt idx="7001">
                  <c:v>145.53842854939467</c:v>
                </c:pt>
                <c:pt idx="7002">
                  <c:v>145.53842854939467</c:v>
                </c:pt>
                <c:pt idx="7003">
                  <c:v>145.53842854939467</c:v>
                </c:pt>
                <c:pt idx="7004">
                  <c:v>145.53842854939467</c:v>
                </c:pt>
                <c:pt idx="7005">
                  <c:v>145.53842854939467</c:v>
                </c:pt>
                <c:pt idx="7006">
                  <c:v>145.53842854939467</c:v>
                </c:pt>
                <c:pt idx="7007">
                  <c:v>145.53842854939467</c:v>
                </c:pt>
                <c:pt idx="7008">
                  <c:v>145.53842854939467</c:v>
                </c:pt>
                <c:pt idx="7009">
                  <c:v>145.53842854939467</c:v>
                </c:pt>
                <c:pt idx="7010">
                  <c:v>145.53842854939467</c:v>
                </c:pt>
                <c:pt idx="7011">
                  <c:v>145.53842854939467</c:v>
                </c:pt>
                <c:pt idx="7012">
                  <c:v>145.53842854939467</c:v>
                </c:pt>
                <c:pt idx="7013">
                  <c:v>145.53842854939467</c:v>
                </c:pt>
                <c:pt idx="7014">
                  <c:v>145.53842854939467</c:v>
                </c:pt>
                <c:pt idx="7015">
                  <c:v>145.53842854939467</c:v>
                </c:pt>
                <c:pt idx="7016">
                  <c:v>145.53842854939467</c:v>
                </c:pt>
                <c:pt idx="7017">
                  <c:v>145.53842854939467</c:v>
                </c:pt>
                <c:pt idx="7018">
                  <c:v>145.53842854939467</c:v>
                </c:pt>
                <c:pt idx="7019">
                  <c:v>145.53842854939467</c:v>
                </c:pt>
                <c:pt idx="7020">
                  <c:v>145.53842854939467</c:v>
                </c:pt>
                <c:pt idx="7021">
                  <c:v>145.53842854939467</c:v>
                </c:pt>
                <c:pt idx="7022">
                  <c:v>145.53842854939467</c:v>
                </c:pt>
                <c:pt idx="7023">
                  <c:v>145.53842854939467</c:v>
                </c:pt>
                <c:pt idx="7024">
                  <c:v>145.53842854939467</c:v>
                </c:pt>
                <c:pt idx="7025">
                  <c:v>145.53842854939467</c:v>
                </c:pt>
                <c:pt idx="7026">
                  <c:v>145.53842854939467</c:v>
                </c:pt>
                <c:pt idx="7027">
                  <c:v>145.53842854939467</c:v>
                </c:pt>
                <c:pt idx="7028">
                  <c:v>145.53842854939467</c:v>
                </c:pt>
                <c:pt idx="7029">
                  <c:v>145.53842854939467</c:v>
                </c:pt>
                <c:pt idx="7030">
                  <c:v>145.53842854939467</c:v>
                </c:pt>
                <c:pt idx="7031">
                  <c:v>145.53842854939467</c:v>
                </c:pt>
                <c:pt idx="7032">
                  <c:v>145.53842854939467</c:v>
                </c:pt>
                <c:pt idx="7033">
                  <c:v>145.53842854939467</c:v>
                </c:pt>
                <c:pt idx="7034">
                  <c:v>145.53842854939467</c:v>
                </c:pt>
                <c:pt idx="7035">
                  <c:v>145.53842854939467</c:v>
                </c:pt>
                <c:pt idx="7036">
                  <c:v>145.53842854939467</c:v>
                </c:pt>
                <c:pt idx="7037">
                  <c:v>145.53842854939467</c:v>
                </c:pt>
                <c:pt idx="7038">
                  <c:v>145.53842854939467</c:v>
                </c:pt>
                <c:pt idx="7039">
                  <c:v>145.53842854939467</c:v>
                </c:pt>
                <c:pt idx="7040">
                  <c:v>145.53842854939467</c:v>
                </c:pt>
                <c:pt idx="7041">
                  <c:v>145.53842854939467</c:v>
                </c:pt>
                <c:pt idx="7042">
                  <c:v>145.53842854939467</c:v>
                </c:pt>
                <c:pt idx="7043">
                  <c:v>145.53842854939467</c:v>
                </c:pt>
                <c:pt idx="7044">
                  <c:v>145.53842854939467</c:v>
                </c:pt>
                <c:pt idx="7045">
                  <c:v>145.53842854939467</c:v>
                </c:pt>
                <c:pt idx="7046">
                  <c:v>145.53842854939467</c:v>
                </c:pt>
                <c:pt idx="7047">
                  <c:v>145.53842854939467</c:v>
                </c:pt>
                <c:pt idx="7048">
                  <c:v>145.53842854939467</c:v>
                </c:pt>
                <c:pt idx="7049">
                  <c:v>145.53842854939467</c:v>
                </c:pt>
                <c:pt idx="7050">
                  <c:v>145.53842854939467</c:v>
                </c:pt>
                <c:pt idx="7051">
                  <c:v>145.53842854939467</c:v>
                </c:pt>
                <c:pt idx="7052">
                  <c:v>145.53842854939467</c:v>
                </c:pt>
                <c:pt idx="7053">
                  <c:v>145.53842854939467</c:v>
                </c:pt>
                <c:pt idx="7054">
                  <c:v>145.53842854939467</c:v>
                </c:pt>
                <c:pt idx="7055">
                  <c:v>145.53842854939467</c:v>
                </c:pt>
                <c:pt idx="7056">
                  <c:v>145.53842854939467</c:v>
                </c:pt>
                <c:pt idx="7057">
                  <c:v>145.53842854939467</c:v>
                </c:pt>
                <c:pt idx="7058">
                  <c:v>145.53842854939467</c:v>
                </c:pt>
                <c:pt idx="7059">
                  <c:v>145.53842854939467</c:v>
                </c:pt>
                <c:pt idx="7060">
                  <c:v>145.53842854939467</c:v>
                </c:pt>
                <c:pt idx="7061">
                  <c:v>145.53842854939467</c:v>
                </c:pt>
                <c:pt idx="7062">
                  <c:v>145.53842854939467</c:v>
                </c:pt>
                <c:pt idx="7063">
                  <c:v>145.53842854939467</c:v>
                </c:pt>
                <c:pt idx="7064">
                  <c:v>145.53842854939467</c:v>
                </c:pt>
                <c:pt idx="7065">
                  <c:v>145.53842854939467</c:v>
                </c:pt>
                <c:pt idx="7066">
                  <c:v>145.53842854939467</c:v>
                </c:pt>
                <c:pt idx="7067">
                  <c:v>145.53842854939467</c:v>
                </c:pt>
                <c:pt idx="7068">
                  <c:v>145.53842854939467</c:v>
                </c:pt>
                <c:pt idx="7069">
                  <c:v>145.53842854939467</c:v>
                </c:pt>
                <c:pt idx="7070">
                  <c:v>145.53842854939467</c:v>
                </c:pt>
                <c:pt idx="7071">
                  <c:v>145.53842854939467</c:v>
                </c:pt>
                <c:pt idx="7072">
                  <c:v>145.53842854939467</c:v>
                </c:pt>
                <c:pt idx="7073">
                  <c:v>145.53842854939467</c:v>
                </c:pt>
                <c:pt idx="7074">
                  <c:v>145.53842854939467</c:v>
                </c:pt>
                <c:pt idx="7075">
                  <c:v>145.53842854939467</c:v>
                </c:pt>
                <c:pt idx="7076">
                  <c:v>145.53842854939467</c:v>
                </c:pt>
                <c:pt idx="7077">
                  <c:v>145.53842854939467</c:v>
                </c:pt>
                <c:pt idx="7078">
                  <c:v>145.53842854939467</c:v>
                </c:pt>
                <c:pt idx="7079">
                  <c:v>145.53842854939467</c:v>
                </c:pt>
                <c:pt idx="7080">
                  <c:v>145.53842854939467</c:v>
                </c:pt>
                <c:pt idx="7081">
                  <c:v>145.53842854939467</c:v>
                </c:pt>
                <c:pt idx="7082">
                  <c:v>145.53842854939467</c:v>
                </c:pt>
                <c:pt idx="7083">
                  <c:v>145.53842854939467</c:v>
                </c:pt>
                <c:pt idx="7084">
                  <c:v>145.53842854939467</c:v>
                </c:pt>
                <c:pt idx="7085">
                  <c:v>145.53842854939467</c:v>
                </c:pt>
                <c:pt idx="7086">
                  <c:v>145.53842854939467</c:v>
                </c:pt>
                <c:pt idx="7087">
                  <c:v>145.53842854939467</c:v>
                </c:pt>
                <c:pt idx="7088">
                  <c:v>145.53842854939467</c:v>
                </c:pt>
                <c:pt idx="7089">
                  <c:v>145.53842854939467</c:v>
                </c:pt>
                <c:pt idx="7090">
                  <c:v>145.53842854939467</c:v>
                </c:pt>
                <c:pt idx="7091">
                  <c:v>145.53842854939467</c:v>
                </c:pt>
                <c:pt idx="7092">
                  <c:v>145.53842854939467</c:v>
                </c:pt>
                <c:pt idx="7093">
                  <c:v>145.53842854939467</c:v>
                </c:pt>
                <c:pt idx="7094">
                  <c:v>145.53842854939467</c:v>
                </c:pt>
                <c:pt idx="7095">
                  <c:v>145.53842854939467</c:v>
                </c:pt>
                <c:pt idx="7096">
                  <c:v>145.53842854939467</c:v>
                </c:pt>
                <c:pt idx="7097">
                  <c:v>145.53842854939467</c:v>
                </c:pt>
                <c:pt idx="7098">
                  <c:v>145.53842854939467</c:v>
                </c:pt>
                <c:pt idx="7099">
                  <c:v>145.53842854939467</c:v>
                </c:pt>
                <c:pt idx="7100">
                  <c:v>145.53842854939467</c:v>
                </c:pt>
                <c:pt idx="7101">
                  <c:v>145.53842854939467</c:v>
                </c:pt>
                <c:pt idx="7102">
                  <c:v>145.53842854939467</c:v>
                </c:pt>
                <c:pt idx="7103">
                  <c:v>145.53842854939467</c:v>
                </c:pt>
                <c:pt idx="7104">
                  <c:v>145.53842854939467</c:v>
                </c:pt>
                <c:pt idx="7105">
                  <c:v>145.53842854939467</c:v>
                </c:pt>
                <c:pt idx="7106">
                  <c:v>145.53842854939467</c:v>
                </c:pt>
                <c:pt idx="7107">
                  <c:v>145.53842854939467</c:v>
                </c:pt>
                <c:pt idx="7108">
                  <c:v>145.53842854939467</c:v>
                </c:pt>
                <c:pt idx="7109">
                  <c:v>145.53842854939467</c:v>
                </c:pt>
                <c:pt idx="7110">
                  <c:v>145.53842854939467</c:v>
                </c:pt>
                <c:pt idx="7111">
                  <c:v>145.53842854939467</c:v>
                </c:pt>
                <c:pt idx="7112">
                  <c:v>145.53842854939467</c:v>
                </c:pt>
                <c:pt idx="7113">
                  <c:v>145.53842854939467</c:v>
                </c:pt>
                <c:pt idx="7114">
                  <c:v>145.53842854939467</c:v>
                </c:pt>
                <c:pt idx="7115">
                  <c:v>145.53842854939467</c:v>
                </c:pt>
                <c:pt idx="7116">
                  <c:v>145.53842854939467</c:v>
                </c:pt>
                <c:pt idx="7117">
                  <c:v>145.53842854939467</c:v>
                </c:pt>
                <c:pt idx="7118">
                  <c:v>145.53842854939467</c:v>
                </c:pt>
                <c:pt idx="7119">
                  <c:v>145.53842854939467</c:v>
                </c:pt>
                <c:pt idx="7120">
                  <c:v>145.53842854939467</c:v>
                </c:pt>
                <c:pt idx="7121">
                  <c:v>145.53842854939467</c:v>
                </c:pt>
                <c:pt idx="7122">
                  <c:v>145.53842854939467</c:v>
                </c:pt>
                <c:pt idx="7123">
                  <c:v>145.53842854939467</c:v>
                </c:pt>
                <c:pt idx="7124">
                  <c:v>145.53842854939467</c:v>
                </c:pt>
                <c:pt idx="7125">
                  <c:v>145.53842854939467</c:v>
                </c:pt>
                <c:pt idx="7126">
                  <c:v>145.53842854939467</c:v>
                </c:pt>
                <c:pt idx="7127">
                  <c:v>145.53842854939467</c:v>
                </c:pt>
                <c:pt idx="7128">
                  <c:v>145.53842854939467</c:v>
                </c:pt>
                <c:pt idx="7129">
                  <c:v>145.53842854939467</c:v>
                </c:pt>
                <c:pt idx="7130">
                  <c:v>145.53842854939467</c:v>
                </c:pt>
                <c:pt idx="7131">
                  <c:v>145.53842854939467</c:v>
                </c:pt>
                <c:pt idx="7132">
                  <c:v>145.53842854939467</c:v>
                </c:pt>
                <c:pt idx="7133">
                  <c:v>145.53842854939467</c:v>
                </c:pt>
                <c:pt idx="7134">
                  <c:v>145.53842854939467</c:v>
                </c:pt>
                <c:pt idx="7135">
                  <c:v>145.53842854939467</c:v>
                </c:pt>
                <c:pt idx="7136">
                  <c:v>145.53842854939467</c:v>
                </c:pt>
                <c:pt idx="7137">
                  <c:v>145.53842854939467</c:v>
                </c:pt>
                <c:pt idx="7138">
                  <c:v>145.53842854939467</c:v>
                </c:pt>
                <c:pt idx="7139">
                  <c:v>145.53842854939467</c:v>
                </c:pt>
                <c:pt idx="7140">
                  <c:v>145.53842854939467</c:v>
                </c:pt>
                <c:pt idx="7141">
                  <c:v>145.53842854939467</c:v>
                </c:pt>
                <c:pt idx="7142">
                  <c:v>145.53842854939467</c:v>
                </c:pt>
                <c:pt idx="7143">
                  <c:v>145.53842854939467</c:v>
                </c:pt>
                <c:pt idx="7144">
                  <c:v>145.53842854939467</c:v>
                </c:pt>
                <c:pt idx="7145">
                  <c:v>145.53842854939467</c:v>
                </c:pt>
                <c:pt idx="7146">
                  <c:v>145.53842854939467</c:v>
                </c:pt>
                <c:pt idx="7147">
                  <c:v>145.53842854939467</c:v>
                </c:pt>
                <c:pt idx="7148">
                  <c:v>145.53842854939467</c:v>
                </c:pt>
                <c:pt idx="7149">
                  <c:v>145.53842854939467</c:v>
                </c:pt>
                <c:pt idx="7150">
                  <c:v>145.53842854939467</c:v>
                </c:pt>
                <c:pt idx="7151">
                  <c:v>145.53842854939467</c:v>
                </c:pt>
                <c:pt idx="7152">
                  <c:v>145.53842854939467</c:v>
                </c:pt>
                <c:pt idx="7153">
                  <c:v>145.53842854939467</c:v>
                </c:pt>
                <c:pt idx="7154">
                  <c:v>145.53842854939467</c:v>
                </c:pt>
                <c:pt idx="7155">
                  <c:v>145.53842854939467</c:v>
                </c:pt>
                <c:pt idx="7156">
                  <c:v>145.53842854939467</c:v>
                </c:pt>
                <c:pt idx="7157">
                  <c:v>145.53842854939467</c:v>
                </c:pt>
                <c:pt idx="7158">
                  <c:v>145.53842854939467</c:v>
                </c:pt>
                <c:pt idx="7159">
                  <c:v>145.53842854939467</c:v>
                </c:pt>
                <c:pt idx="7160">
                  <c:v>145.53842854939467</c:v>
                </c:pt>
                <c:pt idx="7161">
                  <c:v>145.53842854939467</c:v>
                </c:pt>
                <c:pt idx="7162">
                  <c:v>145.53842854939467</c:v>
                </c:pt>
                <c:pt idx="7163">
                  <c:v>145.53842854939467</c:v>
                </c:pt>
                <c:pt idx="7164">
                  <c:v>145.53842854939467</c:v>
                </c:pt>
                <c:pt idx="7165">
                  <c:v>145.53842854939467</c:v>
                </c:pt>
                <c:pt idx="7166">
                  <c:v>145.53842854939467</c:v>
                </c:pt>
                <c:pt idx="7167">
                  <c:v>145.53842854939467</c:v>
                </c:pt>
                <c:pt idx="7168">
                  <c:v>145.53842854939467</c:v>
                </c:pt>
                <c:pt idx="7169">
                  <c:v>145.53842854939467</c:v>
                </c:pt>
                <c:pt idx="7170">
                  <c:v>145.53842854939467</c:v>
                </c:pt>
                <c:pt idx="7171">
                  <c:v>145.53842854939467</c:v>
                </c:pt>
                <c:pt idx="7172">
                  <c:v>145.53842854939467</c:v>
                </c:pt>
                <c:pt idx="7173">
                  <c:v>145.53842854939467</c:v>
                </c:pt>
                <c:pt idx="7174">
                  <c:v>145.53842854939467</c:v>
                </c:pt>
                <c:pt idx="7175">
                  <c:v>145.53842854939467</c:v>
                </c:pt>
                <c:pt idx="7176">
                  <c:v>145.53842854939467</c:v>
                </c:pt>
                <c:pt idx="7177">
                  <c:v>145.53842854939467</c:v>
                </c:pt>
                <c:pt idx="7178">
                  <c:v>145.53842854939467</c:v>
                </c:pt>
                <c:pt idx="7179">
                  <c:v>145.53842854939467</c:v>
                </c:pt>
                <c:pt idx="7180">
                  <c:v>145.53842854939467</c:v>
                </c:pt>
                <c:pt idx="7181">
                  <c:v>145.53842854939467</c:v>
                </c:pt>
                <c:pt idx="7182">
                  <c:v>145.53842854939467</c:v>
                </c:pt>
                <c:pt idx="7183">
                  <c:v>145.53842854939467</c:v>
                </c:pt>
                <c:pt idx="7184">
                  <c:v>145.53842854939467</c:v>
                </c:pt>
                <c:pt idx="7185">
                  <c:v>145.53842854939467</c:v>
                </c:pt>
                <c:pt idx="7186">
                  <c:v>145.53842854939467</c:v>
                </c:pt>
                <c:pt idx="7187">
                  <c:v>145.53842854939467</c:v>
                </c:pt>
                <c:pt idx="7188">
                  <c:v>145.53842854939467</c:v>
                </c:pt>
                <c:pt idx="7189">
                  <c:v>145.53842854939467</c:v>
                </c:pt>
                <c:pt idx="7190">
                  <c:v>145.53842854939467</c:v>
                </c:pt>
                <c:pt idx="7191">
                  <c:v>145.53842854939467</c:v>
                </c:pt>
                <c:pt idx="7192">
                  <c:v>145.53842854939467</c:v>
                </c:pt>
                <c:pt idx="7193">
                  <c:v>145.53842854939467</c:v>
                </c:pt>
                <c:pt idx="7194">
                  <c:v>145.53842854939467</c:v>
                </c:pt>
                <c:pt idx="7195">
                  <c:v>145.53842854939467</c:v>
                </c:pt>
                <c:pt idx="7196">
                  <c:v>145.53842854939467</c:v>
                </c:pt>
                <c:pt idx="7197">
                  <c:v>145.53842854939467</c:v>
                </c:pt>
                <c:pt idx="7198">
                  <c:v>145.53842854939467</c:v>
                </c:pt>
                <c:pt idx="7199">
                  <c:v>145.53842854939467</c:v>
                </c:pt>
                <c:pt idx="7200">
                  <c:v>145.53842854939467</c:v>
                </c:pt>
                <c:pt idx="7201">
                  <c:v>145.53842854939467</c:v>
                </c:pt>
                <c:pt idx="7202">
                  <c:v>145.53842854939467</c:v>
                </c:pt>
                <c:pt idx="7203">
                  <c:v>145.53842854939467</c:v>
                </c:pt>
                <c:pt idx="7204">
                  <c:v>145.53842854939467</c:v>
                </c:pt>
                <c:pt idx="7205">
                  <c:v>145.53842854939467</c:v>
                </c:pt>
                <c:pt idx="7206">
                  <c:v>145.53842854939467</c:v>
                </c:pt>
                <c:pt idx="7207">
                  <c:v>145.53842854939467</c:v>
                </c:pt>
                <c:pt idx="7208">
                  <c:v>145.53842854939467</c:v>
                </c:pt>
                <c:pt idx="7209">
                  <c:v>145.53842854939467</c:v>
                </c:pt>
                <c:pt idx="7210">
                  <c:v>145.53842854939467</c:v>
                </c:pt>
                <c:pt idx="7211">
                  <c:v>145.53842854939467</c:v>
                </c:pt>
                <c:pt idx="7212">
                  <c:v>145.53842854939467</c:v>
                </c:pt>
                <c:pt idx="7213">
                  <c:v>145.53842854939467</c:v>
                </c:pt>
                <c:pt idx="7214">
                  <c:v>145.53842854939467</c:v>
                </c:pt>
                <c:pt idx="7215">
                  <c:v>145.53842854939467</c:v>
                </c:pt>
                <c:pt idx="7216">
                  <c:v>145.53842854939467</c:v>
                </c:pt>
                <c:pt idx="7217">
                  <c:v>145.53842854939467</c:v>
                </c:pt>
                <c:pt idx="7218">
                  <c:v>145.53842854939467</c:v>
                </c:pt>
                <c:pt idx="7219">
                  <c:v>145.53842854939467</c:v>
                </c:pt>
                <c:pt idx="7220">
                  <c:v>145.53842854939467</c:v>
                </c:pt>
                <c:pt idx="7221">
                  <c:v>145.53842854939467</c:v>
                </c:pt>
                <c:pt idx="7222">
                  <c:v>145.53842854939467</c:v>
                </c:pt>
                <c:pt idx="7223">
                  <c:v>145.53842854939467</c:v>
                </c:pt>
                <c:pt idx="7224">
                  <c:v>145.53842854939467</c:v>
                </c:pt>
                <c:pt idx="7225">
                  <c:v>145.53842854939467</c:v>
                </c:pt>
                <c:pt idx="7226">
                  <c:v>145.53842854939467</c:v>
                </c:pt>
                <c:pt idx="7227">
                  <c:v>145.53842854939467</c:v>
                </c:pt>
                <c:pt idx="7228">
                  <c:v>145.53842854939467</c:v>
                </c:pt>
                <c:pt idx="7229">
                  <c:v>145.53842854939467</c:v>
                </c:pt>
                <c:pt idx="7230">
                  <c:v>145.53842854939467</c:v>
                </c:pt>
                <c:pt idx="7231">
                  <c:v>145.53842854939467</c:v>
                </c:pt>
                <c:pt idx="7232">
                  <c:v>145.53842854939467</c:v>
                </c:pt>
                <c:pt idx="7233">
                  <c:v>145.53842854939467</c:v>
                </c:pt>
                <c:pt idx="7234">
                  <c:v>145.53842854939467</c:v>
                </c:pt>
                <c:pt idx="7235">
                  <c:v>145.53842854939467</c:v>
                </c:pt>
                <c:pt idx="7236">
                  <c:v>145.53842854939467</c:v>
                </c:pt>
                <c:pt idx="7237">
                  <c:v>145.53842854939467</c:v>
                </c:pt>
                <c:pt idx="7238">
                  <c:v>145.53842854939467</c:v>
                </c:pt>
                <c:pt idx="7239">
                  <c:v>145.53842854939467</c:v>
                </c:pt>
                <c:pt idx="7240">
                  <c:v>145.53842854939467</c:v>
                </c:pt>
                <c:pt idx="7241">
                  <c:v>145.53842854939467</c:v>
                </c:pt>
                <c:pt idx="7242">
                  <c:v>145.53842854939467</c:v>
                </c:pt>
                <c:pt idx="7243">
                  <c:v>145.53842854939467</c:v>
                </c:pt>
                <c:pt idx="7244">
                  <c:v>145.53842854939467</c:v>
                </c:pt>
                <c:pt idx="7245">
                  <c:v>145.53842854939467</c:v>
                </c:pt>
                <c:pt idx="7246">
                  <c:v>145.53842854939467</c:v>
                </c:pt>
                <c:pt idx="7247">
                  <c:v>145.53842854939467</c:v>
                </c:pt>
                <c:pt idx="7248">
                  <c:v>145.53842854939467</c:v>
                </c:pt>
                <c:pt idx="7249">
                  <c:v>145.53842854939467</c:v>
                </c:pt>
                <c:pt idx="7250">
                  <c:v>145.53842854939467</c:v>
                </c:pt>
                <c:pt idx="7251">
                  <c:v>145.53842854939467</c:v>
                </c:pt>
                <c:pt idx="7252">
                  <c:v>145.53842854939467</c:v>
                </c:pt>
                <c:pt idx="7253">
                  <c:v>145.53842854939467</c:v>
                </c:pt>
                <c:pt idx="7254">
                  <c:v>145.53842854939467</c:v>
                </c:pt>
                <c:pt idx="7255">
                  <c:v>145.53842854939467</c:v>
                </c:pt>
                <c:pt idx="7256">
                  <c:v>145.53842854939467</c:v>
                </c:pt>
                <c:pt idx="7257">
                  <c:v>145.53842854939467</c:v>
                </c:pt>
                <c:pt idx="7258">
                  <c:v>145.53842854939467</c:v>
                </c:pt>
                <c:pt idx="7259">
                  <c:v>145.53842854939467</c:v>
                </c:pt>
                <c:pt idx="7260">
                  <c:v>145.53842854939467</c:v>
                </c:pt>
                <c:pt idx="7261">
                  <c:v>145.53842854939467</c:v>
                </c:pt>
                <c:pt idx="7262">
                  <c:v>145.53842854939467</c:v>
                </c:pt>
                <c:pt idx="7263">
                  <c:v>145.53842854939467</c:v>
                </c:pt>
                <c:pt idx="7264">
                  <c:v>145.53842854939467</c:v>
                </c:pt>
                <c:pt idx="7265">
                  <c:v>145.53842854939467</c:v>
                </c:pt>
                <c:pt idx="7266">
                  <c:v>145.53842854939467</c:v>
                </c:pt>
                <c:pt idx="7267">
                  <c:v>145.53842854939467</c:v>
                </c:pt>
                <c:pt idx="7268">
                  <c:v>145.53842854939467</c:v>
                </c:pt>
                <c:pt idx="7269">
                  <c:v>145.53842854939467</c:v>
                </c:pt>
                <c:pt idx="7270">
                  <c:v>145.53842854939467</c:v>
                </c:pt>
                <c:pt idx="7271">
                  <c:v>145.53842854939467</c:v>
                </c:pt>
                <c:pt idx="7272">
                  <c:v>145.53842854939467</c:v>
                </c:pt>
                <c:pt idx="7273">
                  <c:v>145.53842854939467</c:v>
                </c:pt>
                <c:pt idx="7274">
                  <c:v>145.53842854939467</c:v>
                </c:pt>
                <c:pt idx="7275">
                  <c:v>145.53842854939467</c:v>
                </c:pt>
                <c:pt idx="7276">
                  <c:v>145.53842854939467</c:v>
                </c:pt>
                <c:pt idx="7277">
                  <c:v>145.53842854939467</c:v>
                </c:pt>
                <c:pt idx="7278">
                  <c:v>145.53842854939467</c:v>
                </c:pt>
                <c:pt idx="7279">
                  <c:v>145.53842854939467</c:v>
                </c:pt>
                <c:pt idx="7280">
                  <c:v>145.53842854939467</c:v>
                </c:pt>
                <c:pt idx="7281">
                  <c:v>145.53842854939467</c:v>
                </c:pt>
                <c:pt idx="7282">
                  <c:v>145.53842854939467</c:v>
                </c:pt>
                <c:pt idx="7283">
                  <c:v>145.53842854939467</c:v>
                </c:pt>
                <c:pt idx="7284">
                  <c:v>145.53842854939467</c:v>
                </c:pt>
                <c:pt idx="7285">
                  <c:v>145.53842854939467</c:v>
                </c:pt>
                <c:pt idx="7286">
                  <c:v>145.53842854939467</c:v>
                </c:pt>
                <c:pt idx="7287">
                  <c:v>145.53842854939467</c:v>
                </c:pt>
                <c:pt idx="7288">
                  <c:v>145.53842854939467</c:v>
                </c:pt>
                <c:pt idx="7289">
                  <c:v>145.53842854939467</c:v>
                </c:pt>
                <c:pt idx="7290">
                  <c:v>145.53842854939467</c:v>
                </c:pt>
                <c:pt idx="7291">
                  <c:v>145.53842854939467</c:v>
                </c:pt>
                <c:pt idx="7292">
                  <c:v>145.53842854939467</c:v>
                </c:pt>
                <c:pt idx="7293">
                  <c:v>145.53842854939467</c:v>
                </c:pt>
                <c:pt idx="7294">
                  <c:v>145.53842854939467</c:v>
                </c:pt>
                <c:pt idx="7295">
                  <c:v>145.53842854939467</c:v>
                </c:pt>
                <c:pt idx="7296">
                  <c:v>145.53842854939467</c:v>
                </c:pt>
                <c:pt idx="7297">
                  <c:v>145.53842854939467</c:v>
                </c:pt>
                <c:pt idx="7298">
                  <c:v>145.53842854939467</c:v>
                </c:pt>
                <c:pt idx="7299">
                  <c:v>145.53842854939467</c:v>
                </c:pt>
                <c:pt idx="7300">
                  <c:v>145.53842854939467</c:v>
                </c:pt>
                <c:pt idx="7301">
                  <c:v>145.53842854939467</c:v>
                </c:pt>
                <c:pt idx="7302">
                  <c:v>145.53842854939467</c:v>
                </c:pt>
                <c:pt idx="7303">
                  <c:v>145.53842854939467</c:v>
                </c:pt>
                <c:pt idx="7304">
                  <c:v>145.53842854939467</c:v>
                </c:pt>
                <c:pt idx="7305">
                  <c:v>145.53842854939467</c:v>
                </c:pt>
                <c:pt idx="7306">
                  <c:v>145.53842854939467</c:v>
                </c:pt>
                <c:pt idx="7307">
                  <c:v>145.53842854939467</c:v>
                </c:pt>
                <c:pt idx="7308">
                  <c:v>145.53842854939467</c:v>
                </c:pt>
                <c:pt idx="7309">
                  <c:v>145.53842854939467</c:v>
                </c:pt>
                <c:pt idx="7310">
                  <c:v>145.53842854939467</c:v>
                </c:pt>
                <c:pt idx="7311">
                  <c:v>145.53842854939467</c:v>
                </c:pt>
                <c:pt idx="7312">
                  <c:v>145.53842854939467</c:v>
                </c:pt>
                <c:pt idx="7313">
                  <c:v>145.53842854939467</c:v>
                </c:pt>
                <c:pt idx="7314">
                  <c:v>145.53842854939467</c:v>
                </c:pt>
                <c:pt idx="7315">
                  <c:v>145.53842854939467</c:v>
                </c:pt>
                <c:pt idx="7316">
                  <c:v>145.53842854939467</c:v>
                </c:pt>
                <c:pt idx="7317">
                  <c:v>145.53842854939467</c:v>
                </c:pt>
                <c:pt idx="7318">
                  <c:v>145.53842854939467</c:v>
                </c:pt>
                <c:pt idx="7319">
                  <c:v>145.53842854939467</c:v>
                </c:pt>
                <c:pt idx="7320">
                  <c:v>145.53842854939467</c:v>
                </c:pt>
                <c:pt idx="7321">
                  <c:v>145.53842854939467</c:v>
                </c:pt>
                <c:pt idx="7322">
                  <c:v>145.53842854939467</c:v>
                </c:pt>
                <c:pt idx="7323">
                  <c:v>145.53842854939467</c:v>
                </c:pt>
                <c:pt idx="7324">
                  <c:v>145.53842854939467</c:v>
                </c:pt>
                <c:pt idx="7325">
                  <c:v>145.53842854939467</c:v>
                </c:pt>
                <c:pt idx="7326">
                  <c:v>145.53842854939467</c:v>
                </c:pt>
                <c:pt idx="7327">
                  <c:v>145.53842854939467</c:v>
                </c:pt>
                <c:pt idx="7328">
                  <c:v>145.53842854939467</c:v>
                </c:pt>
                <c:pt idx="7329">
                  <c:v>145.53842854939467</c:v>
                </c:pt>
                <c:pt idx="7330">
                  <c:v>145.53842854939467</c:v>
                </c:pt>
                <c:pt idx="7331">
                  <c:v>145.53842854939467</c:v>
                </c:pt>
                <c:pt idx="7332">
                  <c:v>145.53842854939467</c:v>
                </c:pt>
                <c:pt idx="7333">
                  <c:v>145.53842854939467</c:v>
                </c:pt>
                <c:pt idx="7334">
                  <c:v>145.53842854939467</c:v>
                </c:pt>
                <c:pt idx="7335">
                  <c:v>145.53842854939467</c:v>
                </c:pt>
                <c:pt idx="7336">
                  <c:v>145.53842854939467</c:v>
                </c:pt>
                <c:pt idx="7337">
                  <c:v>145.53842854939467</c:v>
                </c:pt>
                <c:pt idx="7338">
                  <c:v>145.53842854939467</c:v>
                </c:pt>
                <c:pt idx="7339">
                  <c:v>145.53842854939467</c:v>
                </c:pt>
                <c:pt idx="7340">
                  <c:v>145.53842854939467</c:v>
                </c:pt>
                <c:pt idx="7341">
                  <c:v>145.53842854939467</c:v>
                </c:pt>
                <c:pt idx="7342">
                  <c:v>145.53842854939467</c:v>
                </c:pt>
                <c:pt idx="7343">
                  <c:v>145.53842854939467</c:v>
                </c:pt>
                <c:pt idx="7344">
                  <c:v>145.53842854939467</c:v>
                </c:pt>
                <c:pt idx="7345">
                  <c:v>145.53842854939467</c:v>
                </c:pt>
                <c:pt idx="7346">
                  <c:v>145.53842854939467</c:v>
                </c:pt>
                <c:pt idx="7347">
                  <c:v>145.53842854939467</c:v>
                </c:pt>
                <c:pt idx="7348">
                  <c:v>145.53842854939467</c:v>
                </c:pt>
                <c:pt idx="7349">
                  <c:v>145.53842854939467</c:v>
                </c:pt>
                <c:pt idx="7350">
                  <c:v>145.53842854939467</c:v>
                </c:pt>
                <c:pt idx="7351">
                  <c:v>145.53842854939467</c:v>
                </c:pt>
                <c:pt idx="7352">
                  <c:v>145.53842854939467</c:v>
                </c:pt>
                <c:pt idx="7353">
                  <c:v>145.53842854939467</c:v>
                </c:pt>
                <c:pt idx="7354">
                  <c:v>145.53842854939467</c:v>
                </c:pt>
                <c:pt idx="7355">
                  <c:v>145.53842854939467</c:v>
                </c:pt>
                <c:pt idx="7356">
                  <c:v>145.53842854939467</c:v>
                </c:pt>
                <c:pt idx="7357">
                  <c:v>145.53842854939467</c:v>
                </c:pt>
                <c:pt idx="7358">
                  <c:v>145.53842854939467</c:v>
                </c:pt>
                <c:pt idx="7359">
                  <c:v>145.53842854939467</c:v>
                </c:pt>
                <c:pt idx="7360">
                  <c:v>145.53842854939467</c:v>
                </c:pt>
                <c:pt idx="7361">
                  <c:v>145.53842854939467</c:v>
                </c:pt>
                <c:pt idx="7362">
                  <c:v>145.53842854939467</c:v>
                </c:pt>
                <c:pt idx="7363">
                  <c:v>145.53842854939467</c:v>
                </c:pt>
                <c:pt idx="7364">
                  <c:v>145.53842854939467</c:v>
                </c:pt>
                <c:pt idx="7365">
                  <c:v>145.53842854939467</c:v>
                </c:pt>
                <c:pt idx="7366">
                  <c:v>145.53842854939467</c:v>
                </c:pt>
                <c:pt idx="7367">
                  <c:v>145.53842854939467</c:v>
                </c:pt>
                <c:pt idx="7368">
                  <c:v>145.53842854939467</c:v>
                </c:pt>
                <c:pt idx="7369">
                  <c:v>145.53842854939467</c:v>
                </c:pt>
                <c:pt idx="7370">
                  <c:v>145.53842854939467</c:v>
                </c:pt>
                <c:pt idx="7371">
                  <c:v>145.53842854939467</c:v>
                </c:pt>
                <c:pt idx="7372">
                  <c:v>145.53842854939467</c:v>
                </c:pt>
                <c:pt idx="7373">
                  <c:v>145.53842854939467</c:v>
                </c:pt>
                <c:pt idx="7374">
                  <c:v>145.53842854939467</c:v>
                </c:pt>
                <c:pt idx="7375">
                  <c:v>145.53842854939467</c:v>
                </c:pt>
                <c:pt idx="7376">
                  <c:v>145.53842854939467</c:v>
                </c:pt>
                <c:pt idx="7377">
                  <c:v>145.53842854939467</c:v>
                </c:pt>
                <c:pt idx="7378">
                  <c:v>145.53842854939467</c:v>
                </c:pt>
                <c:pt idx="7379">
                  <c:v>145.53842854939467</c:v>
                </c:pt>
                <c:pt idx="7380">
                  <c:v>145.53842854939467</c:v>
                </c:pt>
                <c:pt idx="7381">
                  <c:v>145.53842854939467</c:v>
                </c:pt>
                <c:pt idx="7382">
                  <c:v>145.53842854939467</c:v>
                </c:pt>
                <c:pt idx="7383">
                  <c:v>145.53842854939467</c:v>
                </c:pt>
                <c:pt idx="7384">
                  <c:v>145.53842854939467</c:v>
                </c:pt>
                <c:pt idx="7385">
                  <c:v>145.53842854939467</c:v>
                </c:pt>
                <c:pt idx="7386">
                  <c:v>145.53842854939467</c:v>
                </c:pt>
                <c:pt idx="7387">
                  <c:v>145.53842854939467</c:v>
                </c:pt>
                <c:pt idx="7388">
                  <c:v>145.53842854939467</c:v>
                </c:pt>
                <c:pt idx="7389">
                  <c:v>145.53842854939467</c:v>
                </c:pt>
                <c:pt idx="7390">
                  <c:v>145.53842854939467</c:v>
                </c:pt>
                <c:pt idx="7391">
                  <c:v>145.53842854939467</c:v>
                </c:pt>
                <c:pt idx="7392">
                  <c:v>145.53842854939467</c:v>
                </c:pt>
                <c:pt idx="7393">
                  <c:v>145.53842854939467</c:v>
                </c:pt>
                <c:pt idx="7394">
                  <c:v>145.53842854939467</c:v>
                </c:pt>
                <c:pt idx="7395">
                  <c:v>145.53842854939467</c:v>
                </c:pt>
                <c:pt idx="7396">
                  <c:v>145.53842854939467</c:v>
                </c:pt>
                <c:pt idx="7397">
                  <c:v>145.53842854939467</c:v>
                </c:pt>
                <c:pt idx="7398">
                  <c:v>145.53842854939467</c:v>
                </c:pt>
                <c:pt idx="7399">
                  <c:v>145.53842854939467</c:v>
                </c:pt>
                <c:pt idx="7400">
                  <c:v>145.53842854939467</c:v>
                </c:pt>
                <c:pt idx="7401">
                  <c:v>145.53842854939467</c:v>
                </c:pt>
                <c:pt idx="7402">
                  <c:v>145.53842854939467</c:v>
                </c:pt>
                <c:pt idx="7403">
                  <c:v>145.53842854939467</c:v>
                </c:pt>
                <c:pt idx="7404">
                  <c:v>145.53842854939467</c:v>
                </c:pt>
                <c:pt idx="7405">
                  <c:v>145.53842854939467</c:v>
                </c:pt>
                <c:pt idx="7406">
                  <c:v>145.53842854939467</c:v>
                </c:pt>
                <c:pt idx="7407">
                  <c:v>145.53842854939467</c:v>
                </c:pt>
                <c:pt idx="7408">
                  <c:v>145.53842854939467</c:v>
                </c:pt>
                <c:pt idx="7409">
                  <c:v>145.53842854939467</c:v>
                </c:pt>
                <c:pt idx="7410">
                  <c:v>145.53842854939467</c:v>
                </c:pt>
                <c:pt idx="7411">
                  <c:v>145.53842854939467</c:v>
                </c:pt>
                <c:pt idx="7412">
                  <c:v>145.53842854939467</c:v>
                </c:pt>
                <c:pt idx="7413">
                  <c:v>145.53842854939467</c:v>
                </c:pt>
                <c:pt idx="7414">
                  <c:v>145.53842854939467</c:v>
                </c:pt>
                <c:pt idx="7415">
                  <c:v>145.53842854939467</c:v>
                </c:pt>
                <c:pt idx="7416">
                  <c:v>145.53842854939467</c:v>
                </c:pt>
                <c:pt idx="7417">
                  <c:v>145.53842854939467</c:v>
                </c:pt>
                <c:pt idx="7418">
                  <c:v>145.53842854939467</c:v>
                </c:pt>
                <c:pt idx="7419">
                  <c:v>145.53842854939467</c:v>
                </c:pt>
                <c:pt idx="7420">
                  <c:v>145.53842854939467</c:v>
                </c:pt>
                <c:pt idx="7421">
                  <c:v>145.53842854939467</c:v>
                </c:pt>
                <c:pt idx="7422">
                  <c:v>145.53842854939467</c:v>
                </c:pt>
                <c:pt idx="7423">
                  <c:v>145.53842854939467</c:v>
                </c:pt>
                <c:pt idx="7424">
                  <c:v>145.53842854939467</c:v>
                </c:pt>
                <c:pt idx="7425">
                  <c:v>145.53842854939467</c:v>
                </c:pt>
                <c:pt idx="7426">
                  <c:v>145.53842854939467</c:v>
                </c:pt>
                <c:pt idx="7427">
                  <c:v>145.53842854939467</c:v>
                </c:pt>
                <c:pt idx="7428">
                  <c:v>145.53842854939467</c:v>
                </c:pt>
                <c:pt idx="7429">
                  <c:v>145.53842854939467</c:v>
                </c:pt>
                <c:pt idx="7430">
                  <c:v>145.53842854939467</c:v>
                </c:pt>
                <c:pt idx="7431">
                  <c:v>145.53842854939467</c:v>
                </c:pt>
                <c:pt idx="7432">
                  <c:v>145.53842854939467</c:v>
                </c:pt>
                <c:pt idx="7433">
                  <c:v>145.53842854939467</c:v>
                </c:pt>
                <c:pt idx="7434">
                  <c:v>145.53842854939467</c:v>
                </c:pt>
                <c:pt idx="7435">
                  <c:v>145.53842854939467</c:v>
                </c:pt>
                <c:pt idx="7436">
                  <c:v>145.53842854939467</c:v>
                </c:pt>
                <c:pt idx="7437">
                  <c:v>145.53842854939467</c:v>
                </c:pt>
                <c:pt idx="7438">
                  <c:v>145.53842854939467</c:v>
                </c:pt>
                <c:pt idx="7439">
                  <c:v>145.53842854939467</c:v>
                </c:pt>
                <c:pt idx="7440">
                  <c:v>145.53842854939467</c:v>
                </c:pt>
                <c:pt idx="7441">
                  <c:v>145.53842854939467</c:v>
                </c:pt>
                <c:pt idx="7442">
                  <c:v>145.53842854939467</c:v>
                </c:pt>
                <c:pt idx="7443">
                  <c:v>145.53842854939467</c:v>
                </c:pt>
                <c:pt idx="7444">
                  <c:v>145.53842854939467</c:v>
                </c:pt>
                <c:pt idx="7445">
                  <c:v>145.53842854939467</c:v>
                </c:pt>
                <c:pt idx="7446">
                  <c:v>145.53842854939467</c:v>
                </c:pt>
                <c:pt idx="7447">
                  <c:v>145.53842854939467</c:v>
                </c:pt>
                <c:pt idx="7448">
                  <c:v>145.53842854939467</c:v>
                </c:pt>
                <c:pt idx="7449">
                  <c:v>145.53842854939467</c:v>
                </c:pt>
                <c:pt idx="7450">
                  <c:v>145.53842854939467</c:v>
                </c:pt>
                <c:pt idx="7451">
                  <c:v>145.53842854939467</c:v>
                </c:pt>
                <c:pt idx="7452">
                  <c:v>145.53842854939467</c:v>
                </c:pt>
                <c:pt idx="7453">
                  <c:v>145.53842854939467</c:v>
                </c:pt>
                <c:pt idx="7454">
                  <c:v>145.53842854939467</c:v>
                </c:pt>
                <c:pt idx="7455">
                  <c:v>145.53842854939467</c:v>
                </c:pt>
                <c:pt idx="7456">
                  <c:v>145.53842854939467</c:v>
                </c:pt>
                <c:pt idx="7457">
                  <c:v>145.53842854939467</c:v>
                </c:pt>
                <c:pt idx="7458">
                  <c:v>145.53842854939467</c:v>
                </c:pt>
                <c:pt idx="7459">
                  <c:v>145.53842854939467</c:v>
                </c:pt>
                <c:pt idx="7460">
                  <c:v>145.53842854939467</c:v>
                </c:pt>
                <c:pt idx="7461">
                  <c:v>145.53842854939467</c:v>
                </c:pt>
                <c:pt idx="7462">
                  <c:v>145.53842854939467</c:v>
                </c:pt>
                <c:pt idx="7463">
                  <c:v>145.53842854939467</c:v>
                </c:pt>
                <c:pt idx="7464">
                  <c:v>145.53842854939467</c:v>
                </c:pt>
                <c:pt idx="7465">
                  <c:v>145.53842854939467</c:v>
                </c:pt>
                <c:pt idx="7466">
                  <c:v>145.53842854939467</c:v>
                </c:pt>
                <c:pt idx="7467">
                  <c:v>145.53842854939467</c:v>
                </c:pt>
                <c:pt idx="7468">
                  <c:v>145.53842854939467</c:v>
                </c:pt>
                <c:pt idx="7469">
                  <c:v>145.53842854939467</c:v>
                </c:pt>
                <c:pt idx="7470">
                  <c:v>145.53842854939467</c:v>
                </c:pt>
                <c:pt idx="7471">
                  <c:v>145.53842854939467</c:v>
                </c:pt>
                <c:pt idx="7472">
                  <c:v>145.53842854939467</c:v>
                </c:pt>
                <c:pt idx="7473">
                  <c:v>145.53842854939467</c:v>
                </c:pt>
                <c:pt idx="7474">
                  <c:v>145.53842854939467</c:v>
                </c:pt>
                <c:pt idx="7475">
                  <c:v>145.53842854939467</c:v>
                </c:pt>
                <c:pt idx="7476">
                  <c:v>145.53842854939467</c:v>
                </c:pt>
                <c:pt idx="7477">
                  <c:v>145.53842854939467</c:v>
                </c:pt>
                <c:pt idx="7478">
                  <c:v>145.53842854939467</c:v>
                </c:pt>
                <c:pt idx="7479">
                  <c:v>145.53842854939467</c:v>
                </c:pt>
                <c:pt idx="7480">
                  <c:v>145.53842854939467</c:v>
                </c:pt>
                <c:pt idx="7481">
                  <c:v>145.53842854939467</c:v>
                </c:pt>
                <c:pt idx="7482">
                  <c:v>145.53842854939467</c:v>
                </c:pt>
                <c:pt idx="7483">
                  <c:v>145.53842854939467</c:v>
                </c:pt>
                <c:pt idx="7484">
                  <c:v>145.53842854939467</c:v>
                </c:pt>
                <c:pt idx="7485">
                  <c:v>145.53842854939467</c:v>
                </c:pt>
                <c:pt idx="7486">
                  <c:v>145.53842854939467</c:v>
                </c:pt>
                <c:pt idx="7487">
                  <c:v>145.53842854939467</c:v>
                </c:pt>
                <c:pt idx="7488">
                  <c:v>145.53842854939467</c:v>
                </c:pt>
                <c:pt idx="7489">
                  <c:v>145.53842854939467</c:v>
                </c:pt>
                <c:pt idx="7490">
                  <c:v>145.53842854939467</c:v>
                </c:pt>
                <c:pt idx="7491">
                  <c:v>145.53842854939467</c:v>
                </c:pt>
                <c:pt idx="7492">
                  <c:v>145.53842854939467</c:v>
                </c:pt>
                <c:pt idx="7493">
                  <c:v>145.53842854939467</c:v>
                </c:pt>
                <c:pt idx="7494">
                  <c:v>145.53842854939467</c:v>
                </c:pt>
                <c:pt idx="7495">
                  <c:v>145.53842854939467</c:v>
                </c:pt>
                <c:pt idx="7496">
                  <c:v>145.53842854939467</c:v>
                </c:pt>
                <c:pt idx="7497">
                  <c:v>145.53842854939467</c:v>
                </c:pt>
                <c:pt idx="7498">
                  <c:v>145.53842854939467</c:v>
                </c:pt>
                <c:pt idx="7499">
                  <c:v>145.53842854939467</c:v>
                </c:pt>
                <c:pt idx="7500">
                  <c:v>145.53842854939467</c:v>
                </c:pt>
                <c:pt idx="7501">
                  <c:v>145.53842854939467</c:v>
                </c:pt>
                <c:pt idx="7502">
                  <c:v>145.53842854939467</c:v>
                </c:pt>
                <c:pt idx="7503">
                  <c:v>145.53842854939467</c:v>
                </c:pt>
                <c:pt idx="7504">
                  <c:v>145.53842854939467</c:v>
                </c:pt>
                <c:pt idx="7505">
                  <c:v>145.53842854939467</c:v>
                </c:pt>
                <c:pt idx="7506">
                  <c:v>145.53842854939467</c:v>
                </c:pt>
                <c:pt idx="7507">
                  <c:v>145.53842854939467</c:v>
                </c:pt>
                <c:pt idx="7508">
                  <c:v>145.53842854939467</c:v>
                </c:pt>
                <c:pt idx="7509">
                  <c:v>145.53842854939467</c:v>
                </c:pt>
                <c:pt idx="7510">
                  <c:v>145.53842854939467</c:v>
                </c:pt>
                <c:pt idx="7511">
                  <c:v>145.53842854939467</c:v>
                </c:pt>
                <c:pt idx="7512">
                  <c:v>145.53842854939467</c:v>
                </c:pt>
                <c:pt idx="7513">
                  <c:v>145.53842854939467</c:v>
                </c:pt>
                <c:pt idx="7514">
                  <c:v>145.53842854939467</c:v>
                </c:pt>
                <c:pt idx="7515">
                  <c:v>145.53842854939467</c:v>
                </c:pt>
                <c:pt idx="7516">
                  <c:v>145.53842854939467</c:v>
                </c:pt>
                <c:pt idx="7517">
                  <c:v>145.53842854939467</c:v>
                </c:pt>
                <c:pt idx="7518">
                  <c:v>145.53842854939467</c:v>
                </c:pt>
                <c:pt idx="7519">
                  <c:v>145.53842854939467</c:v>
                </c:pt>
                <c:pt idx="7520">
                  <c:v>145.53842854939467</c:v>
                </c:pt>
                <c:pt idx="7521">
                  <c:v>145.53842854939467</c:v>
                </c:pt>
                <c:pt idx="7522">
                  <c:v>145.53842854939467</c:v>
                </c:pt>
                <c:pt idx="7523">
                  <c:v>145.53842854939467</c:v>
                </c:pt>
                <c:pt idx="7524">
                  <c:v>145.53842854939467</c:v>
                </c:pt>
                <c:pt idx="7525">
                  <c:v>145.53842854939467</c:v>
                </c:pt>
                <c:pt idx="7526">
                  <c:v>145.53842854939467</c:v>
                </c:pt>
                <c:pt idx="7527">
                  <c:v>145.53842854939467</c:v>
                </c:pt>
                <c:pt idx="7528">
                  <c:v>145.53842854939467</c:v>
                </c:pt>
                <c:pt idx="7529">
                  <c:v>145.53842854939467</c:v>
                </c:pt>
                <c:pt idx="7530">
                  <c:v>145.53842854939467</c:v>
                </c:pt>
                <c:pt idx="7531">
                  <c:v>145.53842854939467</c:v>
                </c:pt>
                <c:pt idx="7532">
                  <c:v>145.53842854939467</c:v>
                </c:pt>
                <c:pt idx="7533">
                  <c:v>145.53842854939467</c:v>
                </c:pt>
                <c:pt idx="7534">
                  <c:v>145.53842854939467</c:v>
                </c:pt>
                <c:pt idx="7535">
                  <c:v>145.53842854939467</c:v>
                </c:pt>
                <c:pt idx="7536">
                  <c:v>145.53842854939467</c:v>
                </c:pt>
                <c:pt idx="7537">
                  <c:v>145.53842854939467</c:v>
                </c:pt>
                <c:pt idx="7538">
                  <c:v>145.53842854939467</c:v>
                </c:pt>
                <c:pt idx="7539">
                  <c:v>145.53842854939467</c:v>
                </c:pt>
                <c:pt idx="7540">
                  <c:v>145.53842854939467</c:v>
                </c:pt>
                <c:pt idx="7541">
                  <c:v>145.53842854939467</c:v>
                </c:pt>
                <c:pt idx="7542">
                  <c:v>145.53842854939467</c:v>
                </c:pt>
                <c:pt idx="7543">
                  <c:v>145.53842854939467</c:v>
                </c:pt>
                <c:pt idx="7544">
                  <c:v>145.53842854939467</c:v>
                </c:pt>
                <c:pt idx="7545">
                  <c:v>145.53842854939467</c:v>
                </c:pt>
                <c:pt idx="7546">
                  <c:v>145.53842854939467</c:v>
                </c:pt>
                <c:pt idx="7547">
                  <c:v>145.53842854939467</c:v>
                </c:pt>
                <c:pt idx="7548">
                  <c:v>145.53842854939467</c:v>
                </c:pt>
                <c:pt idx="7549">
                  <c:v>145.53842854939467</c:v>
                </c:pt>
                <c:pt idx="7550">
                  <c:v>145.53842854939467</c:v>
                </c:pt>
                <c:pt idx="7551">
                  <c:v>145.53842854939467</c:v>
                </c:pt>
                <c:pt idx="7552">
                  <c:v>145.53842854939467</c:v>
                </c:pt>
                <c:pt idx="7553">
                  <c:v>145.53842854939467</c:v>
                </c:pt>
                <c:pt idx="7554">
                  <c:v>145.53842854939467</c:v>
                </c:pt>
                <c:pt idx="7555">
                  <c:v>145.53842854939467</c:v>
                </c:pt>
                <c:pt idx="7556">
                  <c:v>145.53842854939467</c:v>
                </c:pt>
                <c:pt idx="7557">
                  <c:v>145.53842854939467</c:v>
                </c:pt>
                <c:pt idx="7558">
                  <c:v>145.53842854939467</c:v>
                </c:pt>
                <c:pt idx="7559">
                  <c:v>145.53842854939467</c:v>
                </c:pt>
                <c:pt idx="7560">
                  <c:v>145.53842854939467</c:v>
                </c:pt>
                <c:pt idx="7561">
                  <c:v>145.53842854939467</c:v>
                </c:pt>
                <c:pt idx="7562">
                  <c:v>145.53842854939467</c:v>
                </c:pt>
                <c:pt idx="7563">
                  <c:v>145.53842854939467</c:v>
                </c:pt>
                <c:pt idx="7564">
                  <c:v>145.53842854939467</c:v>
                </c:pt>
                <c:pt idx="7565">
                  <c:v>145.53842854939467</c:v>
                </c:pt>
                <c:pt idx="7566">
                  <c:v>145.53842854939467</c:v>
                </c:pt>
                <c:pt idx="7567">
                  <c:v>145.53842854939467</c:v>
                </c:pt>
                <c:pt idx="7568">
                  <c:v>145.53842854939467</c:v>
                </c:pt>
                <c:pt idx="7569">
                  <c:v>145.53842854939467</c:v>
                </c:pt>
                <c:pt idx="7570">
                  <c:v>145.53842854939467</c:v>
                </c:pt>
                <c:pt idx="7571">
                  <c:v>145.53842854939467</c:v>
                </c:pt>
                <c:pt idx="7572">
                  <c:v>145.53842854939467</c:v>
                </c:pt>
                <c:pt idx="7573">
                  <c:v>145.53842854939467</c:v>
                </c:pt>
                <c:pt idx="7574">
                  <c:v>145.53842854939467</c:v>
                </c:pt>
                <c:pt idx="7575">
                  <c:v>145.53842854939467</c:v>
                </c:pt>
                <c:pt idx="7576">
                  <c:v>145.53842854939467</c:v>
                </c:pt>
                <c:pt idx="7577">
                  <c:v>145.53842854939467</c:v>
                </c:pt>
                <c:pt idx="7578">
                  <c:v>145.53842854939467</c:v>
                </c:pt>
                <c:pt idx="7579">
                  <c:v>145.53842854939467</c:v>
                </c:pt>
                <c:pt idx="7580">
                  <c:v>145.53842854939467</c:v>
                </c:pt>
                <c:pt idx="7581">
                  <c:v>145.53842854939467</c:v>
                </c:pt>
                <c:pt idx="7582">
                  <c:v>145.53842854939467</c:v>
                </c:pt>
                <c:pt idx="7583">
                  <c:v>145.53842854939467</c:v>
                </c:pt>
                <c:pt idx="7584">
                  <c:v>145.53842854939467</c:v>
                </c:pt>
                <c:pt idx="7585">
                  <c:v>145.53842854939467</c:v>
                </c:pt>
                <c:pt idx="7586">
                  <c:v>145.53842854939467</c:v>
                </c:pt>
                <c:pt idx="7587">
                  <c:v>145.53842854939467</c:v>
                </c:pt>
                <c:pt idx="7588">
                  <c:v>145.53842854939467</c:v>
                </c:pt>
                <c:pt idx="7589">
                  <c:v>145.53842854939467</c:v>
                </c:pt>
                <c:pt idx="7590">
                  <c:v>145.53842854939467</c:v>
                </c:pt>
                <c:pt idx="7591">
                  <c:v>145.53842854939467</c:v>
                </c:pt>
                <c:pt idx="7592">
                  <c:v>145.53842854939467</c:v>
                </c:pt>
                <c:pt idx="7593">
                  <c:v>145.53842854939467</c:v>
                </c:pt>
                <c:pt idx="7594">
                  <c:v>145.53842854939467</c:v>
                </c:pt>
                <c:pt idx="7595">
                  <c:v>145.53842854939467</c:v>
                </c:pt>
                <c:pt idx="7596">
                  <c:v>145.53842854939467</c:v>
                </c:pt>
                <c:pt idx="7597">
                  <c:v>145.53842854939467</c:v>
                </c:pt>
                <c:pt idx="7598">
                  <c:v>145.53842854939467</c:v>
                </c:pt>
                <c:pt idx="7599">
                  <c:v>145.53842854939467</c:v>
                </c:pt>
                <c:pt idx="7600">
                  <c:v>145.53842854939467</c:v>
                </c:pt>
                <c:pt idx="7601">
                  <c:v>145.53842854939467</c:v>
                </c:pt>
                <c:pt idx="7602">
                  <c:v>145.53842854939467</c:v>
                </c:pt>
                <c:pt idx="7603">
                  <c:v>145.53842854939467</c:v>
                </c:pt>
                <c:pt idx="7604">
                  <c:v>145.53842854939467</c:v>
                </c:pt>
                <c:pt idx="7605">
                  <c:v>145.53842854939467</c:v>
                </c:pt>
                <c:pt idx="7606">
                  <c:v>145.53842854939467</c:v>
                </c:pt>
                <c:pt idx="7607">
                  <c:v>145.53842854939467</c:v>
                </c:pt>
                <c:pt idx="7608">
                  <c:v>145.53842854939467</c:v>
                </c:pt>
                <c:pt idx="7609">
                  <c:v>145.53842854939467</c:v>
                </c:pt>
                <c:pt idx="7610">
                  <c:v>145.53842854939467</c:v>
                </c:pt>
                <c:pt idx="7611">
                  <c:v>145.53842854939467</c:v>
                </c:pt>
                <c:pt idx="7612">
                  <c:v>145.53842854939467</c:v>
                </c:pt>
                <c:pt idx="7613">
                  <c:v>145.53842854939467</c:v>
                </c:pt>
                <c:pt idx="7614">
                  <c:v>145.53842854939467</c:v>
                </c:pt>
                <c:pt idx="7615">
                  <c:v>145.53842854939467</c:v>
                </c:pt>
                <c:pt idx="7616">
                  <c:v>145.53842854939467</c:v>
                </c:pt>
                <c:pt idx="7617">
                  <c:v>145.53842854939467</c:v>
                </c:pt>
                <c:pt idx="7618">
                  <c:v>145.53842854939467</c:v>
                </c:pt>
                <c:pt idx="7619">
                  <c:v>145.53842854939467</c:v>
                </c:pt>
                <c:pt idx="7620">
                  <c:v>145.53842854939467</c:v>
                </c:pt>
                <c:pt idx="7621">
                  <c:v>145.53842854939467</c:v>
                </c:pt>
                <c:pt idx="7622">
                  <c:v>145.53842854939467</c:v>
                </c:pt>
                <c:pt idx="7623">
                  <c:v>145.53842854939467</c:v>
                </c:pt>
                <c:pt idx="7624">
                  <c:v>145.53842854939467</c:v>
                </c:pt>
                <c:pt idx="7625">
                  <c:v>145.53842854939467</c:v>
                </c:pt>
                <c:pt idx="7626">
                  <c:v>145.53842854939467</c:v>
                </c:pt>
                <c:pt idx="7627">
                  <c:v>145.53842854939467</c:v>
                </c:pt>
                <c:pt idx="7628">
                  <c:v>145.53842854939467</c:v>
                </c:pt>
                <c:pt idx="7629">
                  <c:v>145.53842854939467</c:v>
                </c:pt>
                <c:pt idx="7630">
                  <c:v>145.53842854939467</c:v>
                </c:pt>
                <c:pt idx="7631">
                  <c:v>145.53842854939467</c:v>
                </c:pt>
                <c:pt idx="7632">
                  <c:v>145.53842854939467</c:v>
                </c:pt>
                <c:pt idx="7633">
                  <c:v>145.53842854939467</c:v>
                </c:pt>
                <c:pt idx="7634">
                  <c:v>145.53842854939467</c:v>
                </c:pt>
                <c:pt idx="7635">
                  <c:v>145.53842854939467</c:v>
                </c:pt>
                <c:pt idx="7636">
                  <c:v>145.53842854939467</c:v>
                </c:pt>
                <c:pt idx="7637">
                  <c:v>145.53842854939467</c:v>
                </c:pt>
                <c:pt idx="7638">
                  <c:v>145.53842854939467</c:v>
                </c:pt>
                <c:pt idx="7639">
                  <c:v>145.53842854939467</c:v>
                </c:pt>
                <c:pt idx="7640">
                  <c:v>145.53842854939467</c:v>
                </c:pt>
                <c:pt idx="7641">
                  <c:v>145.53842854939467</c:v>
                </c:pt>
                <c:pt idx="7642">
                  <c:v>145.53842854939467</c:v>
                </c:pt>
                <c:pt idx="7643">
                  <c:v>145.53842854939467</c:v>
                </c:pt>
                <c:pt idx="7644">
                  <c:v>145.53842854939467</c:v>
                </c:pt>
                <c:pt idx="7645">
                  <c:v>145.53842854939467</c:v>
                </c:pt>
                <c:pt idx="7646">
                  <c:v>145.53842854939467</c:v>
                </c:pt>
                <c:pt idx="7647">
                  <c:v>145.53842854939467</c:v>
                </c:pt>
                <c:pt idx="7648">
                  <c:v>145.53842854939467</c:v>
                </c:pt>
                <c:pt idx="7649">
                  <c:v>145.53842854939467</c:v>
                </c:pt>
                <c:pt idx="7650">
                  <c:v>145.53842854939467</c:v>
                </c:pt>
                <c:pt idx="7651">
                  <c:v>145.53842854939467</c:v>
                </c:pt>
                <c:pt idx="7652">
                  <c:v>145.53842854939467</c:v>
                </c:pt>
                <c:pt idx="7653">
                  <c:v>145.53842854939467</c:v>
                </c:pt>
                <c:pt idx="7654">
                  <c:v>145.53842854939467</c:v>
                </c:pt>
                <c:pt idx="7655">
                  <c:v>145.53842854939467</c:v>
                </c:pt>
                <c:pt idx="7656">
                  <c:v>145.53842854939467</c:v>
                </c:pt>
                <c:pt idx="7657">
                  <c:v>145.53842854939467</c:v>
                </c:pt>
                <c:pt idx="7658">
                  <c:v>145.53842854939467</c:v>
                </c:pt>
                <c:pt idx="7659">
                  <c:v>145.53842854939467</c:v>
                </c:pt>
                <c:pt idx="7660">
                  <c:v>145.53842854939467</c:v>
                </c:pt>
                <c:pt idx="7661">
                  <c:v>145.53842854939467</c:v>
                </c:pt>
                <c:pt idx="7662">
                  <c:v>145.53842854939467</c:v>
                </c:pt>
                <c:pt idx="7663">
                  <c:v>145.53842854939467</c:v>
                </c:pt>
                <c:pt idx="7664">
                  <c:v>145.53842854939467</c:v>
                </c:pt>
                <c:pt idx="7665">
                  <c:v>145.53842854939467</c:v>
                </c:pt>
                <c:pt idx="7666">
                  <c:v>145.53842854939467</c:v>
                </c:pt>
                <c:pt idx="7667">
                  <c:v>145.53842854939467</c:v>
                </c:pt>
                <c:pt idx="7668">
                  <c:v>145.53842854939467</c:v>
                </c:pt>
                <c:pt idx="7669">
                  <c:v>145.53842854939467</c:v>
                </c:pt>
                <c:pt idx="7670">
                  <c:v>145.53842854939467</c:v>
                </c:pt>
                <c:pt idx="7671">
                  <c:v>145.53842854939467</c:v>
                </c:pt>
                <c:pt idx="7672">
                  <c:v>145.53842854939467</c:v>
                </c:pt>
                <c:pt idx="7673">
                  <c:v>145.53842854939467</c:v>
                </c:pt>
                <c:pt idx="7674">
                  <c:v>145.53842854939467</c:v>
                </c:pt>
                <c:pt idx="7675">
                  <c:v>145.53842854939467</c:v>
                </c:pt>
                <c:pt idx="7676">
                  <c:v>145.53842854939467</c:v>
                </c:pt>
                <c:pt idx="7677">
                  <c:v>145.53842854939467</c:v>
                </c:pt>
                <c:pt idx="7678">
                  <c:v>145.53842854939467</c:v>
                </c:pt>
                <c:pt idx="7679">
                  <c:v>145.53842854939467</c:v>
                </c:pt>
                <c:pt idx="7680">
                  <c:v>145.53842854939467</c:v>
                </c:pt>
                <c:pt idx="7681">
                  <c:v>145.53842854939467</c:v>
                </c:pt>
                <c:pt idx="7682">
                  <c:v>145.53842854939467</c:v>
                </c:pt>
                <c:pt idx="7683">
                  <c:v>145.53842854939467</c:v>
                </c:pt>
                <c:pt idx="7684">
                  <c:v>145.53842854939467</c:v>
                </c:pt>
                <c:pt idx="7685">
                  <c:v>145.53842854939467</c:v>
                </c:pt>
                <c:pt idx="7686">
                  <c:v>145.53842854939467</c:v>
                </c:pt>
                <c:pt idx="7687">
                  <c:v>145.53842854939467</c:v>
                </c:pt>
                <c:pt idx="7688">
                  <c:v>145.53842854939467</c:v>
                </c:pt>
                <c:pt idx="7689">
                  <c:v>145.53842854939467</c:v>
                </c:pt>
                <c:pt idx="7690">
                  <c:v>145.53842854939467</c:v>
                </c:pt>
                <c:pt idx="7691">
                  <c:v>145.53842854939467</c:v>
                </c:pt>
                <c:pt idx="7692">
                  <c:v>145.53842854939467</c:v>
                </c:pt>
                <c:pt idx="7693">
                  <c:v>145.53842854939467</c:v>
                </c:pt>
                <c:pt idx="7694">
                  <c:v>145.53842854939467</c:v>
                </c:pt>
                <c:pt idx="7695">
                  <c:v>145.53842854939467</c:v>
                </c:pt>
                <c:pt idx="7696">
                  <c:v>145.53842854939467</c:v>
                </c:pt>
                <c:pt idx="7697">
                  <c:v>145.53842854939467</c:v>
                </c:pt>
                <c:pt idx="7698">
                  <c:v>145.53842854939467</c:v>
                </c:pt>
                <c:pt idx="7699">
                  <c:v>145.53842854939467</c:v>
                </c:pt>
                <c:pt idx="7700">
                  <c:v>145.53842854939467</c:v>
                </c:pt>
                <c:pt idx="7701">
                  <c:v>145.53842854939467</c:v>
                </c:pt>
                <c:pt idx="7702">
                  <c:v>145.53842854939467</c:v>
                </c:pt>
                <c:pt idx="7703">
                  <c:v>145.53842854939467</c:v>
                </c:pt>
                <c:pt idx="7704">
                  <c:v>145.53842854939467</c:v>
                </c:pt>
                <c:pt idx="7705">
                  <c:v>145.53842854939467</c:v>
                </c:pt>
                <c:pt idx="7706">
                  <c:v>145.53842854939467</c:v>
                </c:pt>
                <c:pt idx="7707">
                  <c:v>145.53842854939467</c:v>
                </c:pt>
                <c:pt idx="7708">
                  <c:v>145.53842854939467</c:v>
                </c:pt>
                <c:pt idx="7709">
                  <c:v>145.53842854939467</c:v>
                </c:pt>
                <c:pt idx="7710">
                  <c:v>145.53842854939467</c:v>
                </c:pt>
                <c:pt idx="7711">
                  <c:v>145.53842854939467</c:v>
                </c:pt>
                <c:pt idx="7712">
                  <c:v>145.53842854939467</c:v>
                </c:pt>
                <c:pt idx="7713">
                  <c:v>145.53842854939467</c:v>
                </c:pt>
                <c:pt idx="7714">
                  <c:v>145.53842854939467</c:v>
                </c:pt>
                <c:pt idx="7715">
                  <c:v>145.53842854939467</c:v>
                </c:pt>
                <c:pt idx="7716">
                  <c:v>145.53842854939467</c:v>
                </c:pt>
                <c:pt idx="7717">
                  <c:v>145.53842854939467</c:v>
                </c:pt>
                <c:pt idx="7718">
                  <c:v>145.53842854939467</c:v>
                </c:pt>
                <c:pt idx="7719">
                  <c:v>145.53842854939467</c:v>
                </c:pt>
                <c:pt idx="7720">
                  <c:v>145.53842854939467</c:v>
                </c:pt>
                <c:pt idx="7721">
                  <c:v>145.53842854939467</c:v>
                </c:pt>
                <c:pt idx="7722">
                  <c:v>145.53842854939467</c:v>
                </c:pt>
                <c:pt idx="7723">
                  <c:v>145.53842854939467</c:v>
                </c:pt>
                <c:pt idx="7724">
                  <c:v>145.53842854939467</c:v>
                </c:pt>
                <c:pt idx="7725">
                  <c:v>145.53842854939467</c:v>
                </c:pt>
                <c:pt idx="7726">
                  <c:v>145.53842854939467</c:v>
                </c:pt>
                <c:pt idx="7727">
                  <c:v>145.53842854939467</c:v>
                </c:pt>
                <c:pt idx="7728">
                  <c:v>145.53842854939467</c:v>
                </c:pt>
                <c:pt idx="7729">
                  <c:v>145.53842854939467</c:v>
                </c:pt>
                <c:pt idx="7730">
                  <c:v>145.53842854939467</c:v>
                </c:pt>
                <c:pt idx="7731">
                  <c:v>145.53842854939467</c:v>
                </c:pt>
                <c:pt idx="7732">
                  <c:v>145.53842854939467</c:v>
                </c:pt>
                <c:pt idx="7733">
                  <c:v>145.53842854939467</c:v>
                </c:pt>
                <c:pt idx="7734">
                  <c:v>145.53842854939467</c:v>
                </c:pt>
                <c:pt idx="7735">
                  <c:v>145.53842854939467</c:v>
                </c:pt>
                <c:pt idx="7736">
                  <c:v>145.53842854939467</c:v>
                </c:pt>
                <c:pt idx="7737">
                  <c:v>145.53842854939467</c:v>
                </c:pt>
                <c:pt idx="7738">
                  <c:v>145.53842854939467</c:v>
                </c:pt>
                <c:pt idx="7739">
                  <c:v>145.53842854939467</c:v>
                </c:pt>
                <c:pt idx="7740">
                  <c:v>145.53842854939467</c:v>
                </c:pt>
                <c:pt idx="7741">
                  <c:v>145.53842854939467</c:v>
                </c:pt>
                <c:pt idx="7742">
                  <c:v>145.53842854939467</c:v>
                </c:pt>
                <c:pt idx="7743">
                  <c:v>145.53842854939467</c:v>
                </c:pt>
                <c:pt idx="7744">
                  <c:v>145.53842854939467</c:v>
                </c:pt>
                <c:pt idx="7745">
                  <c:v>145.53842854939467</c:v>
                </c:pt>
                <c:pt idx="7746">
                  <c:v>145.53842854939467</c:v>
                </c:pt>
                <c:pt idx="7747">
                  <c:v>145.53842854939467</c:v>
                </c:pt>
                <c:pt idx="7748">
                  <c:v>145.53842854939467</c:v>
                </c:pt>
                <c:pt idx="7749">
                  <c:v>145.53842854939467</c:v>
                </c:pt>
                <c:pt idx="7750">
                  <c:v>145.53842854939467</c:v>
                </c:pt>
                <c:pt idx="7751">
                  <c:v>145.53842854939467</c:v>
                </c:pt>
                <c:pt idx="7752">
                  <c:v>145.53842854939467</c:v>
                </c:pt>
                <c:pt idx="7753">
                  <c:v>145.53842854939467</c:v>
                </c:pt>
                <c:pt idx="7754">
                  <c:v>145.53842854939467</c:v>
                </c:pt>
                <c:pt idx="7755">
                  <c:v>145.53842854939467</c:v>
                </c:pt>
                <c:pt idx="7756">
                  <c:v>145.53842854939467</c:v>
                </c:pt>
                <c:pt idx="7757">
                  <c:v>145.53842854939467</c:v>
                </c:pt>
                <c:pt idx="7758">
                  <c:v>145.53842854939467</c:v>
                </c:pt>
                <c:pt idx="7759">
                  <c:v>145.53842854939467</c:v>
                </c:pt>
                <c:pt idx="7760">
                  <c:v>145.53842854939467</c:v>
                </c:pt>
                <c:pt idx="7761">
                  <c:v>145.53842854939467</c:v>
                </c:pt>
                <c:pt idx="7762">
                  <c:v>145.53842854939467</c:v>
                </c:pt>
                <c:pt idx="7763">
                  <c:v>145.53842854939467</c:v>
                </c:pt>
                <c:pt idx="7764">
                  <c:v>145.53842854939467</c:v>
                </c:pt>
                <c:pt idx="7765">
                  <c:v>145.53842854939467</c:v>
                </c:pt>
                <c:pt idx="7766">
                  <c:v>145.53842854939467</c:v>
                </c:pt>
                <c:pt idx="7767">
                  <c:v>145.53842854939467</c:v>
                </c:pt>
                <c:pt idx="7768">
                  <c:v>145.53842854939467</c:v>
                </c:pt>
                <c:pt idx="7769">
                  <c:v>145.53842854939467</c:v>
                </c:pt>
                <c:pt idx="7770">
                  <c:v>145.53842854939467</c:v>
                </c:pt>
                <c:pt idx="7771">
                  <c:v>145.53842854939467</c:v>
                </c:pt>
                <c:pt idx="7772">
                  <c:v>145.53842854939467</c:v>
                </c:pt>
                <c:pt idx="7773">
                  <c:v>145.53842854939467</c:v>
                </c:pt>
                <c:pt idx="7774">
                  <c:v>145.53842854939467</c:v>
                </c:pt>
                <c:pt idx="7775">
                  <c:v>145.53842854939467</c:v>
                </c:pt>
                <c:pt idx="7776">
                  <c:v>145.53842854939467</c:v>
                </c:pt>
                <c:pt idx="7777">
                  <c:v>145.53842854939467</c:v>
                </c:pt>
                <c:pt idx="7778">
                  <c:v>145.53842854939467</c:v>
                </c:pt>
                <c:pt idx="7779">
                  <c:v>145.53842854939467</c:v>
                </c:pt>
                <c:pt idx="7780">
                  <c:v>145.53842854939467</c:v>
                </c:pt>
                <c:pt idx="7781">
                  <c:v>145.53842854939467</c:v>
                </c:pt>
                <c:pt idx="7782">
                  <c:v>145.53842854939467</c:v>
                </c:pt>
                <c:pt idx="7783">
                  <c:v>145.53842854939467</c:v>
                </c:pt>
                <c:pt idx="7784">
                  <c:v>145.53842854939467</c:v>
                </c:pt>
                <c:pt idx="7785">
                  <c:v>145.53842854939467</c:v>
                </c:pt>
                <c:pt idx="7786">
                  <c:v>145.53842854939467</c:v>
                </c:pt>
                <c:pt idx="7787">
                  <c:v>145.53842854939467</c:v>
                </c:pt>
                <c:pt idx="7788">
                  <c:v>145.53842854939467</c:v>
                </c:pt>
                <c:pt idx="7789">
                  <c:v>145.53842854939467</c:v>
                </c:pt>
                <c:pt idx="7790">
                  <c:v>145.53842854939467</c:v>
                </c:pt>
                <c:pt idx="7791">
                  <c:v>145.53842854939467</c:v>
                </c:pt>
                <c:pt idx="7792">
                  <c:v>145.53842854939467</c:v>
                </c:pt>
                <c:pt idx="7793">
                  <c:v>145.53842854939467</c:v>
                </c:pt>
                <c:pt idx="7794">
                  <c:v>145.53842854939467</c:v>
                </c:pt>
                <c:pt idx="7795">
                  <c:v>145.53842854939467</c:v>
                </c:pt>
                <c:pt idx="7796">
                  <c:v>145.53842854939467</c:v>
                </c:pt>
                <c:pt idx="7797">
                  <c:v>145.53842854939467</c:v>
                </c:pt>
                <c:pt idx="7798">
                  <c:v>145.53842854939467</c:v>
                </c:pt>
                <c:pt idx="7799">
                  <c:v>145.53842854939467</c:v>
                </c:pt>
                <c:pt idx="7800">
                  <c:v>145.53842854939467</c:v>
                </c:pt>
                <c:pt idx="7801">
                  <c:v>145.53842854939467</c:v>
                </c:pt>
                <c:pt idx="7802">
                  <c:v>145.53842854939467</c:v>
                </c:pt>
                <c:pt idx="7803">
                  <c:v>145.53842854939467</c:v>
                </c:pt>
                <c:pt idx="7804">
                  <c:v>145.53842854939467</c:v>
                </c:pt>
                <c:pt idx="7805">
                  <c:v>145.53842854939467</c:v>
                </c:pt>
                <c:pt idx="7806">
                  <c:v>145.53842854939467</c:v>
                </c:pt>
                <c:pt idx="7807">
                  <c:v>145.53842854939467</c:v>
                </c:pt>
                <c:pt idx="7808">
                  <c:v>145.53842854939467</c:v>
                </c:pt>
                <c:pt idx="7809">
                  <c:v>145.53842854939467</c:v>
                </c:pt>
                <c:pt idx="7810">
                  <c:v>145.53842854939467</c:v>
                </c:pt>
                <c:pt idx="7811">
                  <c:v>145.53842854939467</c:v>
                </c:pt>
                <c:pt idx="7812">
                  <c:v>145.53842854939467</c:v>
                </c:pt>
                <c:pt idx="7813">
                  <c:v>145.53842854939467</c:v>
                </c:pt>
                <c:pt idx="7814">
                  <c:v>145.53842854939467</c:v>
                </c:pt>
                <c:pt idx="7815">
                  <c:v>145.53842854939467</c:v>
                </c:pt>
                <c:pt idx="7816">
                  <c:v>145.53842854939467</c:v>
                </c:pt>
                <c:pt idx="7817">
                  <c:v>145.53842854939467</c:v>
                </c:pt>
                <c:pt idx="7818">
                  <c:v>145.53842854939467</c:v>
                </c:pt>
                <c:pt idx="7819">
                  <c:v>145.53842854939467</c:v>
                </c:pt>
                <c:pt idx="7820">
                  <c:v>145.53842854939467</c:v>
                </c:pt>
                <c:pt idx="7821">
                  <c:v>145.53842854939467</c:v>
                </c:pt>
                <c:pt idx="7822">
                  <c:v>145.53842854939467</c:v>
                </c:pt>
                <c:pt idx="7823">
                  <c:v>145.53842854939467</c:v>
                </c:pt>
                <c:pt idx="7824">
                  <c:v>145.53842854939467</c:v>
                </c:pt>
                <c:pt idx="7825">
                  <c:v>145.53842854939467</c:v>
                </c:pt>
                <c:pt idx="7826">
                  <c:v>145.53842854939467</c:v>
                </c:pt>
                <c:pt idx="7827">
                  <c:v>145.53842854939467</c:v>
                </c:pt>
                <c:pt idx="7828">
                  <c:v>145.53842854939467</c:v>
                </c:pt>
                <c:pt idx="7829">
                  <c:v>145.53842854939467</c:v>
                </c:pt>
                <c:pt idx="7830">
                  <c:v>145.53842854939467</c:v>
                </c:pt>
                <c:pt idx="7831">
                  <c:v>145.53842854939467</c:v>
                </c:pt>
                <c:pt idx="7832">
                  <c:v>145.53842854939467</c:v>
                </c:pt>
                <c:pt idx="7833">
                  <c:v>145.53842854939467</c:v>
                </c:pt>
                <c:pt idx="7834">
                  <c:v>145.53842854939467</c:v>
                </c:pt>
                <c:pt idx="7835">
                  <c:v>145.53842854939467</c:v>
                </c:pt>
                <c:pt idx="7836">
                  <c:v>145.53842854939467</c:v>
                </c:pt>
                <c:pt idx="7837">
                  <c:v>145.53842854939467</c:v>
                </c:pt>
                <c:pt idx="7838">
                  <c:v>145.53842854939467</c:v>
                </c:pt>
                <c:pt idx="7839">
                  <c:v>145.53842854939467</c:v>
                </c:pt>
                <c:pt idx="7840">
                  <c:v>145.53842854939467</c:v>
                </c:pt>
                <c:pt idx="7841">
                  <c:v>145.53842854939467</c:v>
                </c:pt>
                <c:pt idx="7842">
                  <c:v>145.53842854939467</c:v>
                </c:pt>
                <c:pt idx="7843">
                  <c:v>145.53842854939467</c:v>
                </c:pt>
                <c:pt idx="7844">
                  <c:v>145.53842854939467</c:v>
                </c:pt>
                <c:pt idx="7845">
                  <c:v>145.53842854939467</c:v>
                </c:pt>
                <c:pt idx="7846">
                  <c:v>145.53842854939467</c:v>
                </c:pt>
                <c:pt idx="7847">
                  <c:v>145.53842854939467</c:v>
                </c:pt>
                <c:pt idx="7848">
                  <c:v>145.53842854939467</c:v>
                </c:pt>
                <c:pt idx="7849">
                  <c:v>145.53842854939467</c:v>
                </c:pt>
                <c:pt idx="7850">
                  <c:v>145.53842854939467</c:v>
                </c:pt>
                <c:pt idx="7851">
                  <c:v>145.53842854939467</c:v>
                </c:pt>
                <c:pt idx="7852">
                  <c:v>145.53842854939467</c:v>
                </c:pt>
                <c:pt idx="7853">
                  <c:v>145.53842854939467</c:v>
                </c:pt>
                <c:pt idx="7854">
                  <c:v>145.53842854939467</c:v>
                </c:pt>
                <c:pt idx="7855">
                  <c:v>145.53842854939467</c:v>
                </c:pt>
                <c:pt idx="7856">
                  <c:v>145.53842854939467</c:v>
                </c:pt>
                <c:pt idx="7857">
                  <c:v>145.53842854939467</c:v>
                </c:pt>
                <c:pt idx="7858">
                  <c:v>145.53842854939467</c:v>
                </c:pt>
                <c:pt idx="7859">
                  <c:v>145.53842854939467</c:v>
                </c:pt>
                <c:pt idx="7860">
                  <c:v>145.53842854939467</c:v>
                </c:pt>
                <c:pt idx="7861">
                  <c:v>145.53842854939467</c:v>
                </c:pt>
                <c:pt idx="7862">
                  <c:v>145.53842854939467</c:v>
                </c:pt>
                <c:pt idx="7863">
                  <c:v>145.53842854939467</c:v>
                </c:pt>
                <c:pt idx="7864">
                  <c:v>145.53842854939467</c:v>
                </c:pt>
                <c:pt idx="7865">
                  <c:v>145.53842854939467</c:v>
                </c:pt>
                <c:pt idx="7866">
                  <c:v>145.53842854939467</c:v>
                </c:pt>
                <c:pt idx="7867">
                  <c:v>145.53842854939467</c:v>
                </c:pt>
                <c:pt idx="7868">
                  <c:v>145.53842854939467</c:v>
                </c:pt>
                <c:pt idx="7869">
                  <c:v>145.53842854939467</c:v>
                </c:pt>
                <c:pt idx="7870">
                  <c:v>145.53842854939467</c:v>
                </c:pt>
                <c:pt idx="7871">
                  <c:v>145.53842854939467</c:v>
                </c:pt>
                <c:pt idx="7872">
                  <c:v>145.53842854939467</c:v>
                </c:pt>
                <c:pt idx="7873">
                  <c:v>145.53842854939467</c:v>
                </c:pt>
                <c:pt idx="7874">
                  <c:v>145.53842854939467</c:v>
                </c:pt>
                <c:pt idx="7875">
                  <c:v>145.53842854939467</c:v>
                </c:pt>
                <c:pt idx="7876">
                  <c:v>145.53842854939467</c:v>
                </c:pt>
                <c:pt idx="7877">
                  <c:v>145.53842854939467</c:v>
                </c:pt>
                <c:pt idx="7878">
                  <c:v>145.53842854939467</c:v>
                </c:pt>
                <c:pt idx="7879">
                  <c:v>145.53842854939467</c:v>
                </c:pt>
                <c:pt idx="7880">
                  <c:v>145.53842854939467</c:v>
                </c:pt>
                <c:pt idx="7881">
                  <c:v>145.53842854939467</c:v>
                </c:pt>
                <c:pt idx="7882">
                  <c:v>145.53842854939467</c:v>
                </c:pt>
                <c:pt idx="7883">
                  <c:v>145.53842854939467</c:v>
                </c:pt>
                <c:pt idx="7884">
                  <c:v>145.53842854939467</c:v>
                </c:pt>
                <c:pt idx="7885">
                  <c:v>145.53842854939467</c:v>
                </c:pt>
                <c:pt idx="7886">
                  <c:v>145.53842854939467</c:v>
                </c:pt>
                <c:pt idx="7887">
                  <c:v>145.53842854939467</c:v>
                </c:pt>
                <c:pt idx="7888">
                  <c:v>145.53842854939467</c:v>
                </c:pt>
                <c:pt idx="7889">
                  <c:v>145.53842854939467</c:v>
                </c:pt>
                <c:pt idx="7890">
                  <c:v>145.53842854939467</c:v>
                </c:pt>
                <c:pt idx="7891">
                  <c:v>145.53842854939467</c:v>
                </c:pt>
                <c:pt idx="7892">
                  <c:v>145.53842854939467</c:v>
                </c:pt>
                <c:pt idx="7893">
                  <c:v>145.53842854939467</c:v>
                </c:pt>
                <c:pt idx="7894">
                  <c:v>145.53842854939467</c:v>
                </c:pt>
                <c:pt idx="7895">
                  <c:v>145.53842854939467</c:v>
                </c:pt>
                <c:pt idx="7896">
                  <c:v>145.53842854939467</c:v>
                </c:pt>
                <c:pt idx="7897">
                  <c:v>145.53842854939467</c:v>
                </c:pt>
                <c:pt idx="7898">
                  <c:v>145.53842854939467</c:v>
                </c:pt>
                <c:pt idx="7899">
                  <c:v>145.53842854939467</c:v>
                </c:pt>
                <c:pt idx="7900">
                  <c:v>145.53842854939467</c:v>
                </c:pt>
                <c:pt idx="7901">
                  <c:v>145.53842854939467</c:v>
                </c:pt>
                <c:pt idx="7902">
                  <c:v>145.53842854939467</c:v>
                </c:pt>
                <c:pt idx="7903">
                  <c:v>145.53842854939467</c:v>
                </c:pt>
                <c:pt idx="7904">
                  <c:v>145.53842854939467</c:v>
                </c:pt>
                <c:pt idx="7905">
                  <c:v>145.53842854939467</c:v>
                </c:pt>
                <c:pt idx="7906">
                  <c:v>145.53842854939467</c:v>
                </c:pt>
                <c:pt idx="7907">
                  <c:v>145.53842854939467</c:v>
                </c:pt>
                <c:pt idx="7908">
                  <c:v>145.53842854939467</c:v>
                </c:pt>
                <c:pt idx="7909">
                  <c:v>145.53842854939467</c:v>
                </c:pt>
                <c:pt idx="7910">
                  <c:v>145.53842854939467</c:v>
                </c:pt>
                <c:pt idx="7911">
                  <c:v>145.53842854939467</c:v>
                </c:pt>
                <c:pt idx="7912">
                  <c:v>145.53842854939467</c:v>
                </c:pt>
                <c:pt idx="7913">
                  <c:v>145.53842854939467</c:v>
                </c:pt>
                <c:pt idx="7914">
                  <c:v>145.53842854939467</c:v>
                </c:pt>
                <c:pt idx="7915">
                  <c:v>145.53842854939467</c:v>
                </c:pt>
                <c:pt idx="7916">
                  <c:v>145.53842854939467</c:v>
                </c:pt>
                <c:pt idx="7917">
                  <c:v>145.53842854939467</c:v>
                </c:pt>
                <c:pt idx="7918">
                  <c:v>145.53842854939467</c:v>
                </c:pt>
                <c:pt idx="7919">
                  <c:v>145.53842854939467</c:v>
                </c:pt>
                <c:pt idx="7920">
                  <c:v>145.53842854939467</c:v>
                </c:pt>
                <c:pt idx="7921">
                  <c:v>145.53842854939467</c:v>
                </c:pt>
                <c:pt idx="7922">
                  <c:v>145.53842854939467</c:v>
                </c:pt>
                <c:pt idx="7923">
                  <c:v>145.53842854939467</c:v>
                </c:pt>
                <c:pt idx="7924">
                  <c:v>145.53842854939467</c:v>
                </c:pt>
                <c:pt idx="7925">
                  <c:v>145.53842854939467</c:v>
                </c:pt>
                <c:pt idx="7926">
                  <c:v>145.53842854939467</c:v>
                </c:pt>
                <c:pt idx="7927">
                  <c:v>145.53842854939467</c:v>
                </c:pt>
                <c:pt idx="7928">
                  <c:v>145.53842854939467</c:v>
                </c:pt>
                <c:pt idx="7929">
                  <c:v>145.53842854939467</c:v>
                </c:pt>
                <c:pt idx="7930">
                  <c:v>145.53842854939467</c:v>
                </c:pt>
                <c:pt idx="7931">
                  <c:v>145.53842854939467</c:v>
                </c:pt>
                <c:pt idx="7932">
                  <c:v>145.53842854939467</c:v>
                </c:pt>
                <c:pt idx="7933">
                  <c:v>145.53842854939467</c:v>
                </c:pt>
                <c:pt idx="7934">
                  <c:v>145.53842854939467</c:v>
                </c:pt>
                <c:pt idx="7935">
                  <c:v>145.53842854939467</c:v>
                </c:pt>
                <c:pt idx="7936">
                  <c:v>145.53842854939467</c:v>
                </c:pt>
                <c:pt idx="7937">
                  <c:v>145.53842854939467</c:v>
                </c:pt>
                <c:pt idx="7938">
                  <c:v>145.53842854939467</c:v>
                </c:pt>
                <c:pt idx="7939">
                  <c:v>145.53842854939467</c:v>
                </c:pt>
                <c:pt idx="7940">
                  <c:v>145.53842854939467</c:v>
                </c:pt>
                <c:pt idx="7941">
                  <c:v>145.53842854939467</c:v>
                </c:pt>
                <c:pt idx="7942">
                  <c:v>145.53842854939467</c:v>
                </c:pt>
                <c:pt idx="7943">
                  <c:v>145.53842854939467</c:v>
                </c:pt>
                <c:pt idx="7944">
                  <c:v>145.53842854939467</c:v>
                </c:pt>
                <c:pt idx="7945">
                  <c:v>145.53842854939467</c:v>
                </c:pt>
                <c:pt idx="7946">
                  <c:v>145.53842854939467</c:v>
                </c:pt>
                <c:pt idx="7947">
                  <c:v>145.53842854939467</c:v>
                </c:pt>
                <c:pt idx="7948">
                  <c:v>145.53842854939467</c:v>
                </c:pt>
                <c:pt idx="7949">
                  <c:v>145.53842854939467</c:v>
                </c:pt>
                <c:pt idx="7950">
                  <c:v>145.53842854939467</c:v>
                </c:pt>
                <c:pt idx="7951">
                  <c:v>145.53842854939467</c:v>
                </c:pt>
                <c:pt idx="7952">
                  <c:v>145.53842854939467</c:v>
                </c:pt>
                <c:pt idx="7953">
                  <c:v>145.53842854939467</c:v>
                </c:pt>
                <c:pt idx="7954">
                  <c:v>145.53842854939467</c:v>
                </c:pt>
                <c:pt idx="7955">
                  <c:v>145.53842854939467</c:v>
                </c:pt>
                <c:pt idx="7956">
                  <c:v>145.53842854939467</c:v>
                </c:pt>
                <c:pt idx="7957">
                  <c:v>145.53842854939467</c:v>
                </c:pt>
                <c:pt idx="7958">
                  <c:v>145.53842854939467</c:v>
                </c:pt>
                <c:pt idx="7959">
                  <c:v>145.53842854939467</c:v>
                </c:pt>
                <c:pt idx="7960">
                  <c:v>145.53842854939467</c:v>
                </c:pt>
                <c:pt idx="7961">
                  <c:v>145.53842854939467</c:v>
                </c:pt>
                <c:pt idx="7962">
                  <c:v>145.53842854939467</c:v>
                </c:pt>
                <c:pt idx="7963">
                  <c:v>145.53842854939467</c:v>
                </c:pt>
                <c:pt idx="7964">
                  <c:v>145.53842854939467</c:v>
                </c:pt>
                <c:pt idx="7965">
                  <c:v>145.53842854939467</c:v>
                </c:pt>
                <c:pt idx="7966">
                  <c:v>145.53842854939467</c:v>
                </c:pt>
                <c:pt idx="7967">
                  <c:v>145.53842854939467</c:v>
                </c:pt>
                <c:pt idx="7968">
                  <c:v>145.53842854939467</c:v>
                </c:pt>
                <c:pt idx="7969">
                  <c:v>145.53842854939467</c:v>
                </c:pt>
                <c:pt idx="7970">
                  <c:v>145.53842854939467</c:v>
                </c:pt>
                <c:pt idx="7971">
                  <c:v>145.53842854939467</c:v>
                </c:pt>
                <c:pt idx="7972">
                  <c:v>145.53842854939467</c:v>
                </c:pt>
                <c:pt idx="7973">
                  <c:v>145.53842854939467</c:v>
                </c:pt>
                <c:pt idx="7974">
                  <c:v>145.53842854939467</c:v>
                </c:pt>
                <c:pt idx="7975">
                  <c:v>145.53842854939467</c:v>
                </c:pt>
                <c:pt idx="7976">
                  <c:v>145.53842854939467</c:v>
                </c:pt>
                <c:pt idx="7977">
                  <c:v>145.53842854939467</c:v>
                </c:pt>
                <c:pt idx="7978">
                  <c:v>145.53842854939467</c:v>
                </c:pt>
                <c:pt idx="7979">
                  <c:v>145.53842854939467</c:v>
                </c:pt>
                <c:pt idx="7980">
                  <c:v>145.53842854939467</c:v>
                </c:pt>
                <c:pt idx="7981">
                  <c:v>145.53842854939467</c:v>
                </c:pt>
                <c:pt idx="7982">
                  <c:v>145.53842854939467</c:v>
                </c:pt>
                <c:pt idx="7983">
                  <c:v>145.53842854939467</c:v>
                </c:pt>
                <c:pt idx="7984">
                  <c:v>145.53842854939467</c:v>
                </c:pt>
                <c:pt idx="7985">
                  <c:v>145.53842854939467</c:v>
                </c:pt>
                <c:pt idx="7986">
                  <c:v>145.53842854939467</c:v>
                </c:pt>
                <c:pt idx="7987">
                  <c:v>145.53842854939467</c:v>
                </c:pt>
                <c:pt idx="7988">
                  <c:v>145.53842854939467</c:v>
                </c:pt>
                <c:pt idx="7989">
                  <c:v>145.53842854939467</c:v>
                </c:pt>
                <c:pt idx="7990">
                  <c:v>145.53842854939467</c:v>
                </c:pt>
                <c:pt idx="7991">
                  <c:v>145.53842854939467</c:v>
                </c:pt>
                <c:pt idx="7992">
                  <c:v>145.53842854939467</c:v>
                </c:pt>
                <c:pt idx="7993">
                  <c:v>145.53842854939467</c:v>
                </c:pt>
                <c:pt idx="7994">
                  <c:v>145.53842854939467</c:v>
                </c:pt>
                <c:pt idx="7995">
                  <c:v>145.53842854939467</c:v>
                </c:pt>
                <c:pt idx="7996">
                  <c:v>145.53842854939467</c:v>
                </c:pt>
                <c:pt idx="7997">
                  <c:v>145.53842854939467</c:v>
                </c:pt>
                <c:pt idx="7998">
                  <c:v>145.53842854939467</c:v>
                </c:pt>
                <c:pt idx="7999">
                  <c:v>145.53842854939467</c:v>
                </c:pt>
                <c:pt idx="8000">
                  <c:v>145.53842854939467</c:v>
                </c:pt>
                <c:pt idx="8001">
                  <c:v>145.53842854939467</c:v>
                </c:pt>
                <c:pt idx="8002">
                  <c:v>145.53842854939467</c:v>
                </c:pt>
                <c:pt idx="8003">
                  <c:v>145.53842854939467</c:v>
                </c:pt>
                <c:pt idx="8004">
                  <c:v>145.53842854939467</c:v>
                </c:pt>
                <c:pt idx="8005">
                  <c:v>145.53842854939467</c:v>
                </c:pt>
                <c:pt idx="8006">
                  <c:v>145.53842854939467</c:v>
                </c:pt>
                <c:pt idx="8007">
                  <c:v>145.53842854939467</c:v>
                </c:pt>
                <c:pt idx="8008">
                  <c:v>145.53842854939467</c:v>
                </c:pt>
                <c:pt idx="8009">
                  <c:v>145.53842854939467</c:v>
                </c:pt>
                <c:pt idx="8010">
                  <c:v>145.53842854939467</c:v>
                </c:pt>
                <c:pt idx="8011">
                  <c:v>145.53842854939467</c:v>
                </c:pt>
                <c:pt idx="8012">
                  <c:v>145.53842854939467</c:v>
                </c:pt>
                <c:pt idx="8013">
                  <c:v>145.53842854939467</c:v>
                </c:pt>
                <c:pt idx="8014">
                  <c:v>145.53842854939467</c:v>
                </c:pt>
                <c:pt idx="8015">
                  <c:v>145.53842854939467</c:v>
                </c:pt>
                <c:pt idx="8016">
                  <c:v>145.53842854939467</c:v>
                </c:pt>
                <c:pt idx="8017">
                  <c:v>145.53842854939467</c:v>
                </c:pt>
                <c:pt idx="8018">
                  <c:v>145.53842854939467</c:v>
                </c:pt>
                <c:pt idx="8019">
                  <c:v>145.53842854939467</c:v>
                </c:pt>
                <c:pt idx="8020">
                  <c:v>145.53842854939467</c:v>
                </c:pt>
                <c:pt idx="8021">
                  <c:v>145.53842854939467</c:v>
                </c:pt>
                <c:pt idx="8022">
                  <c:v>145.53842854939467</c:v>
                </c:pt>
                <c:pt idx="8023">
                  <c:v>145.53842854939467</c:v>
                </c:pt>
                <c:pt idx="8024">
                  <c:v>145.53842854939467</c:v>
                </c:pt>
                <c:pt idx="8025">
                  <c:v>145.53842854939467</c:v>
                </c:pt>
                <c:pt idx="8026">
                  <c:v>145.53842854939467</c:v>
                </c:pt>
                <c:pt idx="8027">
                  <c:v>145.53842854939467</c:v>
                </c:pt>
                <c:pt idx="8028">
                  <c:v>145.53842854939467</c:v>
                </c:pt>
                <c:pt idx="8029">
                  <c:v>145.53842854939467</c:v>
                </c:pt>
                <c:pt idx="8030">
                  <c:v>145.53842854939467</c:v>
                </c:pt>
                <c:pt idx="8031">
                  <c:v>145.53842854939467</c:v>
                </c:pt>
                <c:pt idx="8032">
                  <c:v>145.53842854939467</c:v>
                </c:pt>
                <c:pt idx="8033">
                  <c:v>145.53842854939467</c:v>
                </c:pt>
                <c:pt idx="8034">
                  <c:v>145.53842854939467</c:v>
                </c:pt>
                <c:pt idx="8035">
                  <c:v>145.53842854939467</c:v>
                </c:pt>
                <c:pt idx="8036">
                  <c:v>145.53842854939467</c:v>
                </c:pt>
                <c:pt idx="8037">
                  <c:v>145.53842854939467</c:v>
                </c:pt>
                <c:pt idx="8038">
                  <c:v>145.53842854939467</c:v>
                </c:pt>
                <c:pt idx="8039">
                  <c:v>145.53842854939467</c:v>
                </c:pt>
                <c:pt idx="8040">
                  <c:v>145.53842854939467</c:v>
                </c:pt>
                <c:pt idx="8041">
                  <c:v>145.53842854939467</c:v>
                </c:pt>
                <c:pt idx="8042">
                  <c:v>145.53842854939467</c:v>
                </c:pt>
                <c:pt idx="8043">
                  <c:v>145.53842854939467</c:v>
                </c:pt>
                <c:pt idx="8044">
                  <c:v>145.53842854939467</c:v>
                </c:pt>
                <c:pt idx="8045">
                  <c:v>145.53842854939467</c:v>
                </c:pt>
                <c:pt idx="8046">
                  <c:v>145.53842854939467</c:v>
                </c:pt>
                <c:pt idx="8047">
                  <c:v>145.53842854939467</c:v>
                </c:pt>
                <c:pt idx="8048">
                  <c:v>145.53842854939467</c:v>
                </c:pt>
                <c:pt idx="8049">
                  <c:v>145.53842854939467</c:v>
                </c:pt>
                <c:pt idx="8050">
                  <c:v>145.53842854939467</c:v>
                </c:pt>
                <c:pt idx="8051">
                  <c:v>145.53842854939467</c:v>
                </c:pt>
                <c:pt idx="8052">
                  <c:v>145.53842854939467</c:v>
                </c:pt>
                <c:pt idx="8053">
                  <c:v>145.53842854939467</c:v>
                </c:pt>
                <c:pt idx="8054">
                  <c:v>145.53842854939467</c:v>
                </c:pt>
                <c:pt idx="8055">
                  <c:v>145.53842854939467</c:v>
                </c:pt>
                <c:pt idx="8056">
                  <c:v>145.53842854939467</c:v>
                </c:pt>
                <c:pt idx="8057">
                  <c:v>145.53842854939467</c:v>
                </c:pt>
                <c:pt idx="8058">
                  <c:v>145.53842854939467</c:v>
                </c:pt>
                <c:pt idx="8059">
                  <c:v>145.53842854939467</c:v>
                </c:pt>
                <c:pt idx="8060">
                  <c:v>145.53842854939467</c:v>
                </c:pt>
                <c:pt idx="8061">
                  <c:v>145.53842854939467</c:v>
                </c:pt>
                <c:pt idx="8062">
                  <c:v>145.53842854939467</c:v>
                </c:pt>
                <c:pt idx="8063">
                  <c:v>145.53842854939467</c:v>
                </c:pt>
                <c:pt idx="8064">
                  <c:v>145.53842854939467</c:v>
                </c:pt>
                <c:pt idx="8065">
                  <c:v>145.53842854939467</c:v>
                </c:pt>
                <c:pt idx="8066">
                  <c:v>145.53842854939467</c:v>
                </c:pt>
                <c:pt idx="8067">
                  <c:v>145.53842854939467</c:v>
                </c:pt>
                <c:pt idx="8068">
                  <c:v>145.53842854939467</c:v>
                </c:pt>
                <c:pt idx="8069">
                  <c:v>145.53842854939467</c:v>
                </c:pt>
                <c:pt idx="8070">
                  <c:v>145.53842854939467</c:v>
                </c:pt>
                <c:pt idx="8071">
                  <c:v>145.53842854939467</c:v>
                </c:pt>
                <c:pt idx="8072">
                  <c:v>145.53842854939467</c:v>
                </c:pt>
                <c:pt idx="8073">
                  <c:v>145.53842854939467</c:v>
                </c:pt>
                <c:pt idx="8074">
                  <c:v>145.53842854939467</c:v>
                </c:pt>
                <c:pt idx="8075">
                  <c:v>145.53842854939467</c:v>
                </c:pt>
                <c:pt idx="8076">
                  <c:v>145.53842854939467</c:v>
                </c:pt>
                <c:pt idx="8077">
                  <c:v>145.53842854939467</c:v>
                </c:pt>
                <c:pt idx="8078">
                  <c:v>145.53842854939467</c:v>
                </c:pt>
                <c:pt idx="8079">
                  <c:v>145.53842854939467</c:v>
                </c:pt>
                <c:pt idx="8080">
                  <c:v>145.53842854939467</c:v>
                </c:pt>
                <c:pt idx="8081">
                  <c:v>145.53842854939467</c:v>
                </c:pt>
                <c:pt idx="8082">
                  <c:v>145.53842854939467</c:v>
                </c:pt>
                <c:pt idx="8083">
                  <c:v>145.53842854939467</c:v>
                </c:pt>
                <c:pt idx="8084">
                  <c:v>145.53842854939467</c:v>
                </c:pt>
                <c:pt idx="8085">
                  <c:v>145.53842854939467</c:v>
                </c:pt>
                <c:pt idx="8086">
                  <c:v>145.53842854939467</c:v>
                </c:pt>
                <c:pt idx="8087">
                  <c:v>145.53842854939467</c:v>
                </c:pt>
                <c:pt idx="8088">
                  <c:v>145.53842854939467</c:v>
                </c:pt>
                <c:pt idx="8089">
                  <c:v>145.53842854939467</c:v>
                </c:pt>
                <c:pt idx="8090">
                  <c:v>145.53842854939467</c:v>
                </c:pt>
                <c:pt idx="8091">
                  <c:v>145.53842854939467</c:v>
                </c:pt>
                <c:pt idx="8092">
                  <c:v>145.53842854939467</c:v>
                </c:pt>
                <c:pt idx="8093">
                  <c:v>145.53842854939467</c:v>
                </c:pt>
                <c:pt idx="8094">
                  <c:v>145.53842854939467</c:v>
                </c:pt>
                <c:pt idx="8095">
                  <c:v>145.53842854939467</c:v>
                </c:pt>
                <c:pt idx="8096">
                  <c:v>145.53842854939467</c:v>
                </c:pt>
                <c:pt idx="8097">
                  <c:v>145.53842854939467</c:v>
                </c:pt>
                <c:pt idx="8098">
                  <c:v>145.53842854939467</c:v>
                </c:pt>
                <c:pt idx="8099">
                  <c:v>145.53842854939467</c:v>
                </c:pt>
                <c:pt idx="8100">
                  <c:v>145.53842854939467</c:v>
                </c:pt>
                <c:pt idx="8101">
                  <c:v>145.53842854939467</c:v>
                </c:pt>
                <c:pt idx="8102">
                  <c:v>145.53842854939467</c:v>
                </c:pt>
                <c:pt idx="8103">
                  <c:v>145.53842854939467</c:v>
                </c:pt>
                <c:pt idx="8104">
                  <c:v>145.53842854939467</c:v>
                </c:pt>
                <c:pt idx="8105">
                  <c:v>145.53842854939467</c:v>
                </c:pt>
                <c:pt idx="8106">
                  <c:v>145.53842854939467</c:v>
                </c:pt>
                <c:pt idx="8107">
                  <c:v>145.53842854939467</c:v>
                </c:pt>
                <c:pt idx="8108">
                  <c:v>145.53842854939467</c:v>
                </c:pt>
                <c:pt idx="8109">
                  <c:v>145.53842854939467</c:v>
                </c:pt>
                <c:pt idx="8110">
                  <c:v>145.53842854939467</c:v>
                </c:pt>
                <c:pt idx="8111">
                  <c:v>145.53842854939467</c:v>
                </c:pt>
                <c:pt idx="8112">
                  <c:v>145.53842854939467</c:v>
                </c:pt>
                <c:pt idx="8113">
                  <c:v>145.53842854939467</c:v>
                </c:pt>
                <c:pt idx="8114">
                  <c:v>145.53842854939467</c:v>
                </c:pt>
                <c:pt idx="8115">
                  <c:v>145.53842854939467</c:v>
                </c:pt>
                <c:pt idx="8116">
                  <c:v>145.53842854939467</c:v>
                </c:pt>
                <c:pt idx="8117">
                  <c:v>145.53842854939467</c:v>
                </c:pt>
                <c:pt idx="8118">
                  <c:v>145.53842854939467</c:v>
                </c:pt>
                <c:pt idx="8119">
                  <c:v>145.53842854939467</c:v>
                </c:pt>
                <c:pt idx="8120">
                  <c:v>145.53842854939467</c:v>
                </c:pt>
                <c:pt idx="8121">
                  <c:v>145.53842854939467</c:v>
                </c:pt>
                <c:pt idx="8122">
                  <c:v>145.53842854939467</c:v>
                </c:pt>
                <c:pt idx="8123">
                  <c:v>145.53842854939467</c:v>
                </c:pt>
                <c:pt idx="8124">
                  <c:v>145.53842854939467</c:v>
                </c:pt>
                <c:pt idx="8125">
                  <c:v>145.53842854939467</c:v>
                </c:pt>
                <c:pt idx="8126">
                  <c:v>145.53842854939467</c:v>
                </c:pt>
                <c:pt idx="8127">
                  <c:v>145.53842854939467</c:v>
                </c:pt>
                <c:pt idx="8128">
                  <c:v>145.53842854939467</c:v>
                </c:pt>
                <c:pt idx="8129">
                  <c:v>145.53842854939467</c:v>
                </c:pt>
                <c:pt idx="8130">
                  <c:v>145.53842854939467</c:v>
                </c:pt>
                <c:pt idx="8131">
                  <c:v>145.53842854939467</c:v>
                </c:pt>
                <c:pt idx="8132">
                  <c:v>145.53842854939467</c:v>
                </c:pt>
                <c:pt idx="8133">
                  <c:v>145.53842854939467</c:v>
                </c:pt>
                <c:pt idx="8134">
                  <c:v>145.53842854939467</c:v>
                </c:pt>
                <c:pt idx="8135">
                  <c:v>145.53842854939467</c:v>
                </c:pt>
                <c:pt idx="8136">
                  <c:v>145.53842854939467</c:v>
                </c:pt>
                <c:pt idx="8137">
                  <c:v>145.53842854939467</c:v>
                </c:pt>
                <c:pt idx="8138">
                  <c:v>145.53842854939467</c:v>
                </c:pt>
                <c:pt idx="8139">
                  <c:v>145.53842854939467</c:v>
                </c:pt>
                <c:pt idx="8140">
                  <c:v>145.53842854939467</c:v>
                </c:pt>
                <c:pt idx="8141">
                  <c:v>145.53842854939467</c:v>
                </c:pt>
                <c:pt idx="8142">
                  <c:v>145.53842854939467</c:v>
                </c:pt>
                <c:pt idx="8143">
                  <c:v>145.53842854939467</c:v>
                </c:pt>
                <c:pt idx="8144">
                  <c:v>145.53842854939467</c:v>
                </c:pt>
                <c:pt idx="8145">
                  <c:v>145.53842854939467</c:v>
                </c:pt>
                <c:pt idx="8146">
                  <c:v>145.53842854939467</c:v>
                </c:pt>
                <c:pt idx="8147">
                  <c:v>145.53842854939467</c:v>
                </c:pt>
                <c:pt idx="8148">
                  <c:v>145.53842854939467</c:v>
                </c:pt>
                <c:pt idx="8149">
                  <c:v>145.53842854939467</c:v>
                </c:pt>
                <c:pt idx="8150">
                  <c:v>145.53842854939467</c:v>
                </c:pt>
                <c:pt idx="8151">
                  <c:v>145.53842854939467</c:v>
                </c:pt>
                <c:pt idx="8152">
                  <c:v>145.53842854939467</c:v>
                </c:pt>
                <c:pt idx="8153">
                  <c:v>145.53842854939467</c:v>
                </c:pt>
                <c:pt idx="8154">
                  <c:v>145.53842854939467</c:v>
                </c:pt>
                <c:pt idx="8155">
                  <c:v>145.53842854939467</c:v>
                </c:pt>
                <c:pt idx="8156">
                  <c:v>145.53842854939467</c:v>
                </c:pt>
                <c:pt idx="8157">
                  <c:v>145.53842854939467</c:v>
                </c:pt>
                <c:pt idx="8158">
                  <c:v>145.53842854939467</c:v>
                </c:pt>
                <c:pt idx="8159">
                  <c:v>145.53842854939467</c:v>
                </c:pt>
                <c:pt idx="8160">
                  <c:v>145.53842854939467</c:v>
                </c:pt>
                <c:pt idx="8161">
                  <c:v>145.53842854939467</c:v>
                </c:pt>
                <c:pt idx="8162">
                  <c:v>145.53842854939467</c:v>
                </c:pt>
                <c:pt idx="8163">
                  <c:v>145.53842854939467</c:v>
                </c:pt>
                <c:pt idx="8164">
                  <c:v>145.53842854939467</c:v>
                </c:pt>
                <c:pt idx="8165">
                  <c:v>145.53842854939467</c:v>
                </c:pt>
                <c:pt idx="8166">
                  <c:v>145.53842854939467</c:v>
                </c:pt>
                <c:pt idx="8167">
                  <c:v>145.53842854939467</c:v>
                </c:pt>
                <c:pt idx="8168">
                  <c:v>145.53842854939467</c:v>
                </c:pt>
                <c:pt idx="8169">
                  <c:v>145.53842854939467</c:v>
                </c:pt>
                <c:pt idx="8170">
                  <c:v>145.53842854939467</c:v>
                </c:pt>
                <c:pt idx="8171">
                  <c:v>145.53842854939467</c:v>
                </c:pt>
                <c:pt idx="8172">
                  <c:v>145.53842854939467</c:v>
                </c:pt>
                <c:pt idx="8173">
                  <c:v>145.53842854939467</c:v>
                </c:pt>
                <c:pt idx="8174">
                  <c:v>145.53842854939467</c:v>
                </c:pt>
                <c:pt idx="8175">
                  <c:v>145.53842854939467</c:v>
                </c:pt>
                <c:pt idx="8176">
                  <c:v>145.53842854939467</c:v>
                </c:pt>
                <c:pt idx="8177">
                  <c:v>145.53842854939467</c:v>
                </c:pt>
                <c:pt idx="8178">
                  <c:v>145.53842854939467</c:v>
                </c:pt>
                <c:pt idx="8179">
                  <c:v>145.53842854939467</c:v>
                </c:pt>
                <c:pt idx="8180">
                  <c:v>145.53842854939467</c:v>
                </c:pt>
                <c:pt idx="8181">
                  <c:v>145.53842854939467</c:v>
                </c:pt>
                <c:pt idx="8182">
                  <c:v>145.53842854939467</c:v>
                </c:pt>
                <c:pt idx="8183">
                  <c:v>145.53842854939467</c:v>
                </c:pt>
                <c:pt idx="8184">
                  <c:v>145.53842854939467</c:v>
                </c:pt>
                <c:pt idx="8185">
                  <c:v>145.53842854939467</c:v>
                </c:pt>
                <c:pt idx="8186">
                  <c:v>145.53842854939467</c:v>
                </c:pt>
                <c:pt idx="8187">
                  <c:v>145.53842854939467</c:v>
                </c:pt>
                <c:pt idx="8188">
                  <c:v>145.53842854939467</c:v>
                </c:pt>
                <c:pt idx="8189">
                  <c:v>145.53842854939467</c:v>
                </c:pt>
                <c:pt idx="8190">
                  <c:v>145.53842854939467</c:v>
                </c:pt>
                <c:pt idx="8191">
                  <c:v>145.53842854939467</c:v>
                </c:pt>
                <c:pt idx="8192">
                  <c:v>145.53842854939467</c:v>
                </c:pt>
                <c:pt idx="8193">
                  <c:v>145.53842854939467</c:v>
                </c:pt>
                <c:pt idx="8194">
                  <c:v>145.53842854939467</c:v>
                </c:pt>
                <c:pt idx="8195">
                  <c:v>145.53842854939467</c:v>
                </c:pt>
                <c:pt idx="8196">
                  <c:v>145.53842854939467</c:v>
                </c:pt>
                <c:pt idx="8197">
                  <c:v>145.53842854939467</c:v>
                </c:pt>
                <c:pt idx="8198">
                  <c:v>145.53842854939467</c:v>
                </c:pt>
                <c:pt idx="8199">
                  <c:v>145.53842854939467</c:v>
                </c:pt>
                <c:pt idx="8200">
                  <c:v>145.53842854939467</c:v>
                </c:pt>
                <c:pt idx="8201">
                  <c:v>145.53842854939467</c:v>
                </c:pt>
                <c:pt idx="8202">
                  <c:v>145.53842854939467</c:v>
                </c:pt>
                <c:pt idx="8203">
                  <c:v>145.53842854939467</c:v>
                </c:pt>
                <c:pt idx="8204">
                  <c:v>145.53842854939467</c:v>
                </c:pt>
                <c:pt idx="8205">
                  <c:v>145.53842854939467</c:v>
                </c:pt>
                <c:pt idx="8206">
                  <c:v>145.53842854939467</c:v>
                </c:pt>
                <c:pt idx="8207">
                  <c:v>145.53842854939467</c:v>
                </c:pt>
                <c:pt idx="8208">
                  <c:v>145.53842854939467</c:v>
                </c:pt>
                <c:pt idx="8209">
                  <c:v>145.53842854939467</c:v>
                </c:pt>
                <c:pt idx="8210">
                  <c:v>145.53842854939467</c:v>
                </c:pt>
                <c:pt idx="8211">
                  <c:v>145.53842854939467</c:v>
                </c:pt>
                <c:pt idx="8212">
                  <c:v>145.53842854939467</c:v>
                </c:pt>
                <c:pt idx="8213">
                  <c:v>145.53842854939467</c:v>
                </c:pt>
                <c:pt idx="8214">
                  <c:v>145.53842854939467</c:v>
                </c:pt>
                <c:pt idx="8215">
                  <c:v>145.53842854939467</c:v>
                </c:pt>
                <c:pt idx="8216">
                  <c:v>145.53842854939467</c:v>
                </c:pt>
                <c:pt idx="8217">
                  <c:v>145.53842854939467</c:v>
                </c:pt>
                <c:pt idx="8218">
                  <c:v>145.53842854939467</c:v>
                </c:pt>
                <c:pt idx="8219">
                  <c:v>145.53842854939467</c:v>
                </c:pt>
                <c:pt idx="8220">
                  <c:v>145.53842854939467</c:v>
                </c:pt>
                <c:pt idx="8221">
                  <c:v>145.53842854939467</c:v>
                </c:pt>
                <c:pt idx="8222">
                  <c:v>145.53842854939467</c:v>
                </c:pt>
                <c:pt idx="8223">
                  <c:v>145.53842854939467</c:v>
                </c:pt>
                <c:pt idx="8224">
                  <c:v>145.53842854939467</c:v>
                </c:pt>
                <c:pt idx="8225">
                  <c:v>145.53842854939467</c:v>
                </c:pt>
                <c:pt idx="8226">
                  <c:v>145.53842854939467</c:v>
                </c:pt>
                <c:pt idx="8227">
                  <c:v>145.53842854939467</c:v>
                </c:pt>
                <c:pt idx="8228">
                  <c:v>145.53842854939467</c:v>
                </c:pt>
                <c:pt idx="8229">
                  <c:v>145.53842854939467</c:v>
                </c:pt>
                <c:pt idx="8230">
                  <c:v>145.53842854939467</c:v>
                </c:pt>
                <c:pt idx="8231">
                  <c:v>145.53842854939467</c:v>
                </c:pt>
                <c:pt idx="8232">
                  <c:v>145.53842854939467</c:v>
                </c:pt>
                <c:pt idx="8233">
                  <c:v>145.53842854939467</c:v>
                </c:pt>
                <c:pt idx="8234">
                  <c:v>145.53842854939467</c:v>
                </c:pt>
                <c:pt idx="8235">
                  <c:v>145.53842854939467</c:v>
                </c:pt>
                <c:pt idx="8236">
                  <c:v>145.53842854939467</c:v>
                </c:pt>
                <c:pt idx="8237">
                  <c:v>145.53842854939467</c:v>
                </c:pt>
                <c:pt idx="8238">
                  <c:v>145.53842854939467</c:v>
                </c:pt>
                <c:pt idx="8239">
                  <c:v>145.53842854939467</c:v>
                </c:pt>
                <c:pt idx="8240">
                  <c:v>145.53842854939467</c:v>
                </c:pt>
                <c:pt idx="8241">
                  <c:v>145.53842854939467</c:v>
                </c:pt>
                <c:pt idx="8242">
                  <c:v>145.53842854939467</c:v>
                </c:pt>
                <c:pt idx="8243">
                  <c:v>145.53842854939467</c:v>
                </c:pt>
                <c:pt idx="8244">
                  <c:v>145.53842854939467</c:v>
                </c:pt>
                <c:pt idx="8245">
                  <c:v>145.53842854939467</c:v>
                </c:pt>
                <c:pt idx="8246">
                  <c:v>145.53842854939467</c:v>
                </c:pt>
                <c:pt idx="8247">
                  <c:v>145.53842854939467</c:v>
                </c:pt>
                <c:pt idx="8248">
                  <c:v>145.53842854939467</c:v>
                </c:pt>
                <c:pt idx="8249">
                  <c:v>145.53842854939467</c:v>
                </c:pt>
                <c:pt idx="8250">
                  <c:v>145.53842854939467</c:v>
                </c:pt>
                <c:pt idx="8251">
                  <c:v>145.53842854939467</c:v>
                </c:pt>
                <c:pt idx="8252">
                  <c:v>145.53842854939467</c:v>
                </c:pt>
                <c:pt idx="8253">
                  <c:v>145.53842854939467</c:v>
                </c:pt>
                <c:pt idx="8254">
                  <c:v>145.53842854939467</c:v>
                </c:pt>
                <c:pt idx="8255">
                  <c:v>145.53842854939467</c:v>
                </c:pt>
                <c:pt idx="8256">
                  <c:v>145.53842854939467</c:v>
                </c:pt>
                <c:pt idx="8257">
                  <c:v>145.53842854939467</c:v>
                </c:pt>
                <c:pt idx="8258">
                  <c:v>145.53842854939467</c:v>
                </c:pt>
                <c:pt idx="8259">
                  <c:v>145.53842854939467</c:v>
                </c:pt>
                <c:pt idx="8260">
                  <c:v>145.53842854939467</c:v>
                </c:pt>
                <c:pt idx="8261">
                  <c:v>145.53842854939467</c:v>
                </c:pt>
                <c:pt idx="8262">
                  <c:v>145.53842854939467</c:v>
                </c:pt>
                <c:pt idx="8263">
                  <c:v>145.53842854939467</c:v>
                </c:pt>
                <c:pt idx="8264">
                  <c:v>145.53842854939467</c:v>
                </c:pt>
                <c:pt idx="8265">
                  <c:v>145.53842854939467</c:v>
                </c:pt>
                <c:pt idx="8266">
                  <c:v>145.53842854939467</c:v>
                </c:pt>
                <c:pt idx="8267">
                  <c:v>145.53842854939467</c:v>
                </c:pt>
                <c:pt idx="8268">
                  <c:v>145.53842854939467</c:v>
                </c:pt>
                <c:pt idx="8269">
                  <c:v>145.53842854939467</c:v>
                </c:pt>
                <c:pt idx="8270">
                  <c:v>145.53842854939467</c:v>
                </c:pt>
                <c:pt idx="8271">
                  <c:v>145.53842854939467</c:v>
                </c:pt>
                <c:pt idx="8272">
                  <c:v>145.53842854939467</c:v>
                </c:pt>
                <c:pt idx="8273">
                  <c:v>145.53842854939467</c:v>
                </c:pt>
                <c:pt idx="8274">
                  <c:v>145.53842854939467</c:v>
                </c:pt>
                <c:pt idx="8275">
                  <c:v>145.53842854939467</c:v>
                </c:pt>
                <c:pt idx="8276">
                  <c:v>145.53842854939467</c:v>
                </c:pt>
                <c:pt idx="8277">
                  <c:v>145.53842854939467</c:v>
                </c:pt>
                <c:pt idx="8278">
                  <c:v>145.53842854939467</c:v>
                </c:pt>
                <c:pt idx="8279">
                  <c:v>145.53842854939467</c:v>
                </c:pt>
                <c:pt idx="8280">
                  <c:v>145.53842854939467</c:v>
                </c:pt>
                <c:pt idx="8281">
                  <c:v>145.53842854939467</c:v>
                </c:pt>
                <c:pt idx="8282">
                  <c:v>145.53842854939467</c:v>
                </c:pt>
                <c:pt idx="8283">
                  <c:v>145.53842854939467</c:v>
                </c:pt>
                <c:pt idx="8284">
                  <c:v>145.53842854939467</c:v>
                </c:pt>
                <c:pt idx="8285">
                  <c:v>145.53842854939467</c:v>
                </c:pt>
                <c:pt idx="8286">
                  <c:v>145.53842854939467</c:v>
                </c:pt>
                <c:pt idx="8287">
                  <c:v>145.53842854939467</c:v>
                </c:pt>
                <c:pt idx="8288">
                  <c:v>145.53842854939467</c:v>
                </c:pt>
                <c:pt idx="8289">
                  <c:v>145.53842854939467</c:v>
                </c:pt>
                <c:pt idx="8290">
                  <c:v>145.53842854939467</c:v>
                </c:pt>
                <c:pt idx="8291">
                  <c:v>145.53842854939467</c:v>
                </c:pt>
                <c:pt idx="8292">
                  <c:v>145.53842854939467</c:v>
                </c:pt>
                <c:pt idx="8293">
                  <c:v>145.53842854939467</c:v>
                </c:pt>
                <c:pt idx="8294">
                  <c:v>145.53842854939467</c:v>
                </c:pt>
                <c:pt idx="8295">
                  <c:v>145.53842854939467</c:v>
                </c:pt>
                <c:pt idx="8296">
                  <c:v>145.53842854939467</c:v>
                </c:pt>
                <c:pt idx="8297">
                  <c:v>145.53842854939467</c:v>
                </c:pt>
                <c:pt idx="8298">
                  <c:v>145.53842854939467</c:v>
                </c:pt>
                <c:pt idx="8299">
                  <c:v>145.53842854939467</c:v>
                </c:pt>
                <c:pt idx="8300">
                  <c:v>145.53842854939467</c:v>
                </c:pt>
                <c:pt idx="8301">
                  <c:v>145.53842854939467</c:v>
                </c:pt>
                <c:pt idx="8302">
                  <c:v>145.53842854939467</c:v>
                </c:pt>
                <c:pt idx="8303">
                  <c:v>145.53842854939467</c:v>
                </c:pt>
                <c:pt idx="8304">
                  <c:v>145.53842854939467</c:v>
                </c:pt>
                <c:pt idx="8305">
                  <c:v>145.53842854939467</c:v>
                </c:pt>
                <c:pt idx="8306">
                  <c:v>145.53842854939467</c:v>
                </c:pt>
                <c:pt idx="8307">
                  <c:v>145.53842854939467</c:v>
                </c:pt>
                <c:pt idx="8308">
                  <c:v>145.53842854939467</c:v>
                </c:pt>
                <c:pt idx="8309">
                  <c:v>145.53842854939467</c:v>
                </c:pt>
                <c:pt idx="8310">
                  <c:v>145.53842854939467</c:v>
                </c:pt>
                <c:pt idx="8311">
                  <c:v>145.53842854939467</c:v>
                </c:pt>
                <c:pt idx="8312">
                  <c:v>145.53842854939467</c:v>
                </c:pt>
                <c:pt idx="8313">
                  <c:v>145.53842854939467</c:v>
                </c:pt>
                <c:pt idx="8314">
                  <c:v>145.53842854939467</c:v>
                </c:pt>
                <c:pt idx="8315">
                  <c:v>145.53842854939467</c:v>
                </c:pt>
                <c:pt idx="8316">
                  <c:v>145.53842854939467</c:v>
                </c:pt>
                <c:pt idx="8317">
                  <c:v>145.53842854939467</c:v>
                </c:pt>
                <c:pt idx="8318">
                  <c:v>145.53842854939467</c:v>
                </c:pt>
                <c:pt idx="8319">
                  <c:v>145.53842854939467</c:v>
                </c:pt>
                <c:pt idx="8320">
                  <c:v>145.53842854939467</c:v>
                </c:pt>
                <c:pt idx="8321">
                  <c:v>145.53842854939467</c:v>
                </c:pt>
                <c:pt idx="8322">
                  <c:v>145.53842854939467</c:v>
                </c:pt>
                <c:pt idx="8323">
                  <c:v>145.53842854939467</c:v>
                </c:pt>
                <c:pt idx="8324">
                  <c:v>145.53842854939467</c:v>
                </c:pt>
                <c:pt idx="8325">
                  <c:v>145.53842854939467</c:v>
                </c:pt>
                <c:pt idx="8326">
                  <c:v>145.53842854939467</c:v>
                </c:pt>
                <c:pt idx="8327">
                  <c:v>145.53842854939467</c:v>
                </c:pt>
                <c:pt idx="8328">
                  <c:v>145.53842854939467</c:v>
                </c:pt>
                <c:pt idx="8329">
                  <c:v>145.53842854939467</c:v>
                </c:pt>
                <c:pt idx="8330">
                  <c:v>145.53842854939467</c:v>
                </c:pt>
                <c:pt idx="8331">
                  <c:v>145.53842854939467</c:v>
                </c:pt>
                <c:pt idx="8332">
                  <c:v>145.53842854939467</c:v>
                </c:pt>
                <c:pt idx="8333">
                  <c:v>145.53842854939467</c:v>
                </c:pt>
                <c:pt idx="8334">
                  <c:v>145.53842854939467</c:v>
                </c:pt>
                <c:pt idx="8335">
                  <c:v>145.53842854939467</c:v>
                </c:pt>
                <c:pt idx="8336">
                  <c:v>145.53842854939467</c:v>
                </c:pt>
                <c:pt idx="8337">
                  <c:v>145.53842854939467</c:v>
                </c:pt>
                <c:pt idx="8338">
                  <c:v>145.53842854939467</c:v>
                </c:pt>
                <c:pt idx="8339">
                  <c:v>145.53842854939467</c:v>
                </c:pt>
                <c:pt idx="8340">
                  <c:v>145.53842854939467</c:v>
                </c:pt>
                <c:pt idx="8341">
                  <c:v>145.53842854939467</c:v>
                </c:pt>
                <c:pt idx="8342">
                  <c:v>145.53842854939467</c:v>
                </c:pt>
                <c:pt idx="8343">
                  <c:v>145.53842854939467</c:v>
                </c:pt>
                <c:pt idx="8344">
                  <c:v>145.53842854939467</c:v>
                </c:pt>
                <c:pt idx="8345">
                  <c:v>145.53842854939467</c:v>
                </c:pt>
                <c:pt idx="8346">
                  <c:v>145.53842854939467</c:v>
                </c:pt>
                <c:pt idx="8347">
                  <c:v>145.53842854939467</c:v>
                </c:pt>
                <c:pt idx="8348">
                  <c:v>145.53842854939467</c:v>
                </c:pt>
                <c:pt idx="8349">
                  <c:v>145.53842854939467</c:v>
                </c:pt>
                <c:pt idx="8350">
                  <c:v>145.53842854939467</c:v>
                </c:pt>
                <c:pt idx="8351">
                  <c:v>145.53842854939467</c:v>
                </c:pt>
                <c:pt idx="8352">
                  <c:v>145.53842854939467</c:v>
                </c:pt>
                <c:pt idx="8353">
                  <c:v>145.53842854939467</c:v>
                </c:pt>
                <c:pt idx="8354">
                  <c:v>145.53842854939467</c:v>
                </c:pt>
                <c:pt idx="8355">
                  <c:v>145.53842854939467</c:v>
                </c:pt>
                <c:pt idx="8356">
                  <c:v>145.53842854939467</c:v>
                </c:pt>
                <c:pt idx="8357">
                  <c:v>145.53842854939467</c:v>
                </c:pt>
                <c:pt idx="8358">
                  <c:v>145.53842854939467</c:v>
                </c:pt>
                <c:pt idx="8359">
                  <c:v>145.53842854939467</c:v>
                </c:pt>
                <c:pt idx="8360">
                  <c:v>145.53842854939467</c:v>
                </c:pt>
                <c:pt idx="8361">
                  <c:v>145.53842854939467</c:v>
                </c:pt>
                <c:pt idx="8362">
                  <c:v>145.53842854939467</c:v>
                </c:pt>
                <c:pt idx="8363">
                  <c:v>145.53842854939467</c:v>
                </c:pt>
                <c:pt idx="8364">
                  <c:v>145.53842854939467</c:v>
                </c:pt>
                <c:pt idx="8365">
                  <c:v>145.53842854939467</c:v>
                </c:pt>
                <c:pt idx="8366">
                  <c:v>145.53842854939467</c:v>
                </c:pt>
                <c:pt idx="8367">
                  <c:v>145.53842854939467</c:v>
                </c:pt>
                <c:pt idx="8368">
                  <c:v>145.53842854939467</c:v>
                </c:pt>
                <c:pt idx="8369">
                  <c:v>145.53842854939467</c:v>
                </c:pt>
                <c:pt idx="8370">
                  <c:v>145.53842854939467</c:v>
                </c:pt>
                <c:pt idx="8371">
                  <c:v>145.53842854939467</c:v>
                </c:pt>
                <c:pt idx="8372">
                  <c:v>145.53842854939467</c:v>
                </c:pt>
                <c:pt idx="8373">
                  <c:v>145.53842854939467</c:v>
                </c:pt>
                <c:pt idx="8374">
                  <c:v>145.53842854939467</c:v>
                </c:pt>
                <c:pt idx="8375">
                  <c:v>145.53842854939467</c:v>
                </c:pt>
                <c:pt idx="8376">
                  <c:v>145.53842854939467</c:v>
                </c:pt>
                <c:pt idx="8377">
                  <c:v>145.53842854939467</c:v>
                </c:pt>
                <c:pt idx="8378">
                  <c:v>145.53842854939467</c:v>
                </c:pt>
                <c:pt idx="8379">
                  <c:v>145.53842854939467</c:v>
                </c:pt>
                <c:pt idx="8380">
                  <c:v>145.53842854939467</c:v>
                </c:pt>
                <c:pt idx="8381">
                  <c:v>145.53842854939467</c:v>
                </c:pt>
                <c:pt idx="8382">
                  <c:v>145.53842854939467</c:v>
                </c:pt>
                <c:pt idx="8383">
                  <c:v>145.53842854939467</c:v>
                </c:pt>
                <c:pt idx="8384">
                  <c:v>145.53842854939467</c:v>
                </c:pt>
                <c:pt idx="8385">
                  <c:v>145.53842854939467</c:v>
                </c:pt>
                <c:pt idx="8386">
                  <c:v>145.53842854939467</c:v>
                </c:pt>
                <c:pt idx="8387">
                  <c:v>145.53842854939467</c:v>
                </c:pt>
                <c:pt idx="8388">
                  <c:v>145.53842854939467</c:v>
                </c:pt>
                <c:pt idx="8389">
                  <c:v>145.53842854939467</c:v>
                </c:pt>
                <c:pt idx="8390">
                  <c:v>145.53842854939467</c:v>
                </c:pt>
                <c:pt idx="8391">
                  <c:v>145.53842854939467</c:v>
                </c:pt>
                <c:pt idx="8392">
                  <c:v>145.53842854939467</c:v>
                </c:pt>
                <c:pt idx="8393">
                  <c:v>145.53842854939467</c:v>
                </c:pt>
                <c:pt idx="8394">
                  <c:v>145.53842854939467</c:v>
                </c:pt>
                <c:pt idx="8395">
                  <c:v>145.53842854939467</c:v>
                </c:pt>
                <c:pt idx="8396">
                  <c:v>145.53842854939467</c:v>
                </c:pt>
                <c:pt idx="8397">
                  <c:v>145.53842854939467</c:v>
                </c:pt>
                <c:pt idx="8398">
                  <c:v>145.53842854939467</c:v>
                </c:pt>
                <c:pt idx="8399">
                  <c:v>145.53842854939467</c:v>
                </c:pt>
                <c:pt idx="8400">
                  <c:v>145.53842854939467</c:v>
                </c:pt>
                <c:pt idx="8401">
                  <c:v>145.53842854939467</c:v>
                </c:pt>
                <c:pt idx="8402">
                  <c:v>145.53842854939467</c:v>
                </c:pt>
                <c:pt idx="8403">
                  <c:v>145.53842854939467</c:v>
                </c:pt>
                <c:pt idx="8404">
                  <c:v>145.53842854939467</c:v>
                </c:pt>
                <c:pt idx="8405">
                  <c:v>145.53842854939467</c:v>
                </c:pt>
                <c:pt idx="8406">
                  <c:v>145.53842854939467</c:v>
                </c:pt>
                <c:pt idx="8407">
                  <c:v>145.53842854939467</c:v>
                </c:pt>
                <c:pt idx="8408">
                  <c:v>145.53842854939467</c:v>
                </c:pt>
                <c:pt idx="8409">
                  <c:v>145.53842854939467</c:v>
                </c:pt>
                <c:pt idx="8410">
                  <c:v>145.53842854939467</c:v>
                </c:pt>
                <c:pt idx="8411">
                  <c:v>145.53842854939467</c:v>
                </c:pt>
                <c:pt idx="8412">
                  <c:v>145.53842854939467</c:v>
                </c:pt>
                <c:pt idx="8413">
                  <c:v>145.53842854939467</c:v>
                </c:pt>
                <c:pt idx="8414">
                  <c:v>145.53842854939467</c:v>
                </c:pt>
                <c:pt idx="8415">
                  <c:v>145.53842854939467</c:v>
                </c:pt>
                <c:pt idx="8416">
                  <c:v>145.53842854939467</c:v>
                </c:pt>
                <c:pt idx="8417">
                  <c:v>145.53842854939467</c:v>
                </c:pt>
                <c:pt idx="8418">
                  <c:v>145.53842854939467</c:v>
                </c:pt>
                <c:pt idx="8419">
                  <c:v>145.53842854939467</c:v>
                </c:pt>
                <c:pt idx="8420">
                  <c:v>145.53842854939467</c:v>
                </c:pt>
                <c:pt idx="8421">
                  <c:v>145.53842854939467</c:v>
                </c:pt>
                <c:pt idx="8422">
                  <c:v>145.53842854939467</c:v>
                </c:pt>
                <c:pt idx="8423">
                  <c:v>145.53842854939467</c:v>
                </c:pt>
                <c:pt idx="8424">
                  <c:v>145.53842854939467</c:v>
                </c:pt>
                <c:pt idx="8425">
                  <c:v>145.53842854939467</c:v>
                </c:pt>
                <c:pt idx="8426">
                  <c:v>145.53842854939467</c:v>
                </c:pt>
                <c:pt idx="8427">
                  <c:v>145.53842854939467</c:v>
                </c:pt>
                <c:pt idx="8428">
                  <c:v>145.53842854939467</c:v>
                </c:pt>
                <c:pt idx="8429">
                  <c:v>145.53842854939467</c:v>
                </c:pt>
                <c:pt idx="8430">
                  <c:v>145.53842854939467</c:v>
                </c:pt>
                <c:pt idx="8431">
                  <c:v>145.53842854939467</c:v>
                </c:pt>
                <c:pt idx="8432">
                  <c:v>145.53842854939467</c:v>
                </c:pt>
                <c:pt idx="8433">
                  <c:v>145.53842854939467</c:v>
                </c:pt>
                <c:pt idx="8434">
                  <c:v>145.53842854939467</c:v>
                </c:pt>
                <c:pt idx="8435">
                  <c:v>145.53842854939467</c:v>
                </c:pt>
                <c:pt idx="8436">
                  <c:v>145.53842854939467</c:v>
                </c:pt>
                <c:pt idx="8437">
                  <c:v>145.53842854939467</c:v>
                </c:pt>
                <c:pt idx="8438">
                  <c:v>145.53842854939467</c:v>
                </c:pt>
                <c:pt idx="8439">
                  <c:v>145.53842854939467</c:v>
                </c:pt>
                <c:pt idx="8440">
                  <c:v>145.53842854939467</c:v>
                </c:pt>
                <c:pt idx="8441">
                  <c:v>145.53842854939467</c:v>
                </c:pt>
                <c:pt idx="8442">
                  <c:v>145.53842854939467</c:v>
                </c:pt>
                <c:pt idx="8443">
                  <c:v>145.53842854939467</c:v>
                </c:pt>
                <c:pt idx="8444">
                  <c:v>145.53842854939467</c:v>
                </c:pt>
                <c:pt idx="8445">
                  <c:v>145.53842854939467</c:v>
                </c:pt>
                <c:pt idx="8446">
                  <c:v>145.53842854939467</c:v>
                </c:pt>
                <c:pt idx="8447">
                  <c:v>145.53842854939467</c:v>
                </c:pt>
                <c:pt idx="8448">
                  <c:v>145.53842854939467</c:v>
                </c:pt>
                <c:pt idx="8449">
                  <c:v>145.53842854939467</c:v>
                </c:pt>
                <c:pt idx="8450">
                  <c:v>145.53842854939467</c:v>
                </c:pt>
                <c:pt idx="8451">
                  <c:v>145.53842854939467</c:v>
                </c:pt>
                <c:pt idx="8452">
                  <c:v>145.53842854939467</c:v>
                </c:pt>
                <c:pt idx="8453">
                  <c:v>145.53842854939467</c:v>
                </c:pt>
                <c:pt idx="8454">
                  <c:v>145.53842854939467</c:v>
                </c:pt>
                <c:pt idx="8455">
                  <c:v>145.53842854939467</c:v>
                </c:pt>
                <c:pt idx="8456">
                  <c:v>145.53842854939467</c:v>
                </c:pt>
                <c:pt idx="8457">
                  <c:v>145.53842854939467</c:v>
                </c:pt>
                <c:pt idx="8458">
                  <c:v>145.53842854939467</c:v>
                </c:pt>
                <c:pt idx="8459">
                  <c:v>145.53842854939467</c:v>
                </c:pt>
                <c:pt idx="8460">
                  <c:v>145.53842854939467</c:v>
                </c:pt>
                <c:pt idx="8461">
                  <c:v>145.53842854939467</c:v>
                </c:pt>
                <c:pt idx="8462">
                  <c:v>145.53842854939467</c:v>
                </c:pt>
                <c:pt idx="8463">
                  <c:v>145.53842854939467</c:v>
                </c:pt>
                <c:pt idx="8464">
                  <c:v>145.53842854939467</c:v>
                </c:pt>
                <c:pt idx="8465">
                  <c:v>145.53842854939467</c:v>
                </c:pt>
                <c:pt idx="8466">
                  <c:v>145.53842854939467</c:v>
                </c:pt>
                <c:pt idx="8467">
                  <c:v>145.53842854939467</c:v>
                </c:pt>
                <c:pt idx="8468">
                  <c:v>145.53842854939467</c:v>
                </c:pt>
                <c:pt idx="8469">
                  <c:v>145.53842854939467</c:v>
                </c:pt>
                <c:pt idx="8470">
                  <c:v>145.53842854939467</c:v>
                </c:pt>
                <c:pt idx="8471">
                  <c:v>145.53842854939467</c:v>
                </c:pt>
                <c:pt idx="8472">
                  <c:v>145.53842854939467</c:v>
                </c:pt>
                <c:pt idx="8473">
                  <c:v>145.53842854939467</c:v>
                </c:pt>
                <c:pt idx="8474">
                  <c:v>145.53842854939467</c:v>
                </c:pt>
                <c:pt idx="8475">
                  <c:v>145.53842854939467</c:v>
                </c:pt>
                <c:pt idx="8476">
                  <c:v>145.53842854939467</c:v>
                </c:pt>
                <c:pt idx="8477">
                  <c:v>145.53842854939467</c:v>
                </c:pt>
                <c:pt idx="8478">
                  <c:v>145.53842854939467</c:v>
                </c:pt>
                <c:pt idx="8479">
                  <c:v>145.53842854939467</c:v>
                </c:pt>
                <c:pt idx="8480">
                  <c:v>145.53842854939467</c:v>
                </c:pt>
                <c:pt idx="8481">
                  <c:v>145.53842854939467</c:v>
                </c:pt>
                <c:pt idx="8482">
                  <c:v>145.53842854939467</c:v>
                </c:pt>
                <c:pt idx="8483">
                  <c:v>145.53842854939467</c:v>
                </c:pt>
                <c:pt idx="8484">
                  <c:v>145.53842854939467</c:v>
                </c:pt>
                <c:pt idx="8485">
                  <c:v>145.53842854939467</c:v>
                </c:pt>
                <c:pt idx="8486">
                  <c:v>145.53842854939467</c:v>
                </c:pt>
                <c:pt idx="8487">
                  <c:v>145.53842854939467</c:v>
                </c:pt>
                <c:pt idx="8488">
                  <c:v>145.53842854939467</c:v>
                </c:pt>
                <c:pt idx="8489">
                  <c:v>145.53842854939467</c:v>
                </c:pt>
                <c:pt idx="8490">
                  <c:v>145.53842854939467</c:v>
                </c:pt>
                <c:pt idx="8491">
                  <c:v>145.53842854939467</c:v>
                </c:pt>
                <c:pt idx="8492">
                  <c:v>145.53842854939467</c:v>
                </c:pt>
                <c:pt idx="8493">
                  <c:v>145.53842854939467</c:v>
                </c:pt>
                <c:pt idx="8494">
                  <c:v>145.53842854939467</c:v>
                </c:pt>
                <c:pt idx="8495">
                  <c:v>145.53842854939467</c:v>
                </c:pt>
                <c:pt idx="8496">
                  <c:v>145.53842854939467</c:v>
                </c:pt>
                <c:pt idx="8497">
                  <c:v>145.53842854939467</c:v>
                </c:pt>
                <c:pt idx="8498">
                  <c:v>145.53842854939467</c:v>
                </c:pt>
                <c:pt idx="8499">
                  <c:v>145.53842854939467</c:v>
                </c:pt>
                <c:pt idx="8500">
                  <c:v>145.53842854939467</c:v>
                </c:pt>
                <c:pt idx="8501">
                  <c:v>145.53842854939467</c:v>
                </c:pt>
                <c:pt idx="8502">
                  <c:v>145.53842854939467</c:v>
                </c:pt>
                <c:pt idx="8503">
                  <c:v>145.53842854939467</c:v>
                </c:pt>
                <c:pt idx="8504">
                  <c:v>145.53842854939467</c:v>
                </c:pt>
                <c:pt idx="8505">
                  <c:v>145.53842854939467</c:v>
                </c:pt>
                <c:pt idx="8506">
                  <c:v>145.53842854939467</c:v>
                </c:pt>
                <c:pt idx="8507">
                  <c:v>145.53842854939467</c:v>
                </c:pt>
                <c:pt idx="8508">
                  <c:v>145.53842854939467</c:v>
                </c:pt>
                <c:pt idx="8509">
                  <c:v>145.53842854939467</c:v>
                </c:pt>
                <c:pt idx="8510">
                  <c:v>145.53842854939467</c:v>
                </c:pt>
                <c:pt idx="8511">
                  <c:v>145.53842854939467</c:v>
                </c:pt>
                <c:pt idx="8512">
                  <c:v>145.53842854939467</c:v>
                </c:pt>
                <c:pt idx="8513">
                  <c:v>145.53842854939467</c:v>
                </c:pt>
                <c:pt idx="8514">
                  <c:v>145.53842854939467</c:v>
                </c:pt>
                <c:pt idx="8515">
                  <c:v>145.53842854939467</c:v>
                </c:pt>
                <c:pt idx="8516">
                  <c:v>145.53842854939467</c:v>
                </c:pt>
                <c:pt idx="8517">
                  <c:v>145.53842854939467</c:v>
                </c:pt>
                <c:pt idx="8518">
                  <c:v>145.53842854939467</c:v>
                </c:pt>
                <c:pt idx="8519">
                  <c:v>145.53842854939467</c:v>
                </c:pt>
                <c:pt idx="8520">
                  <c:v>145.53842854939467</c:v>
                </c:pt>
                <c:pt idx="8521">
                  <c:v>145.53842854939467</c:v>
                </c:pt>
                <c:pt idx="8522">
                  <c:v>145.53842854939467</c:v>
                </c:pt>
                <c:pt idx="8523">
                  <c:v>145.53842854939467</c:v>
                </c:pt>
                <c:pt idx="8524">
                  <c:v>145.53842854939467</c:v>
                </c:pt>
                <c:pt idx="8525">
                  <c:v>145.53842854939467</c:v>
                </c:pt>
                <c:pt idx="8526">
                  <c:v>145.53842854939467</c:v>
                </c:pt>
                <c:pt idx="8527">
                  <c:v>145.53842854939467</c:v>
                </c:pt>
                <c:pt idx="8528">
                  <c:v>145.53842854939467</c:v>
                </c:pt>
                <c:pt idx="8529">
                  <c:v>145.53842854939467</c:v>
                </c:pt>
                <c:pt idx="8530">
                  <c:v>145.53842854939467</c:v>
                </c:pt>
                <c:pt idx="8531">
                  <c:v>145.53842854939467</c:v>
                </c:pt>
                <c:pt idx="8532">
                  <c:v>145.53842854939467</c:v>
                </c:pt>
                <c:pt idx="8533">
                  <c:v>145.53842854939467</c:v>
                </c:pt>
                <c:pt idx="8534">
                  <c:v>145.53842854939467</c:v>
                </c:pt>
                <c:pt idx="8535">
                  <c:v>145.53842854939467</c:v>
                </c:pt>
                <c:pt idx="8536">
                  <c:v>145.53842854939467</c:v>
                </c:pt>
                <c:pt idx="8537">
                  <c:v>145.53842854939467</c:v>
                </c:pt>
                <c:pt idx="8538">
                  <c:v>145.53842854939467</c:v>
                </c:pt>
                <c:pt idx="8539">
                  <c:v>145.53842854939467</c:v>
                </c:pt>
                <c:pt idx="8540">
                  <c:v>145.53842854939467</c:v>
                </c:pt>
                <c:pt idx="8541">
                  <c:v>145.53842854939467</c:v>
                </c:pt>
                <c:pt idx="8542">
                  <c:v>145.53842854939467</c:v>
                </c:pt>
                <c:pt idx="8543">
                  <c:v>145.53842854939467</c:v>
                </c:pt>
                <c:pt idx="8544">
                  <c:v>145.53842854939467</c:v>
                </c:pt>
                <c:pt idx="8545">
                  <c:v>145.53842854939467</c:v>
                </c:pt>
                <c:pt idx="8546">
                  <c:v>145.53842854939467</c:v>
                </c:pt>
                <c:pt idx="8547">
                  <c:v>145.53842854939467</c:v>
                </c:pt>
                <c:pt idx="8548">
                  <c:v>145.53842854939467</c:v>
                </c:pt>
                <c:pt idx="8549">
                  <c:v>145.53842854939467</c:v>
                </c:pt>
                <c:pt idx="8550">
                  <c:v>145.53842854939467</c:v>
                </c:pt>
                <c:pt idx="8551">
                  <c:v>145.53842854939467</c:v>
                </c:pt>
                <c:pt idx="8552">
                  <c:v>145.53842854939467</c:v>
                </c:pt>
                <c:pt idx="8553">
                  <c:v>145.53842854939467</c:v>
                </c:pt>
                <c:pt idx="8554">
                  <c:v>145.53842854939467</c:v>
                </c:pt>
                <c:pt idx="8555">
                  <c:v>145.53842854939467</c:v>
                </c:pt>
                <c:pt idx="8556">
                  <c:v>145.53842854939467</c:v>
                </c:pt>
                <c:pt idx="8557">
                  <c:v>145.53842854939467</c:v>
                </c:pt>
                <c:pt idx="8558">
                  <c:v>145.53842854939467</c:v>
                </c:pt>
                <c:pt idx="8559">
                  <c:v>145.53842854939467</c:v>
                </c:pt>
                <c:pt idx="8560">
                  <c:v>145.53842854939467</c:v>
                </c:pt>
                <c:pt idx="8561">
                  <c:v>145.53842854939467</c:v>
                </c:pt>
                <c:pt idx="8562">
                  <c:v>145.53842854939467</c:v>
                </c:pt>
                <c:pt idx="8563">
                  <c:v>145.53842854939467</c:v>
                </c:pt>
                <c:pt idx="8564">
                  <c:v>145.53842854939467</c:v>
                </c:pt>
                <c:pt idx="8565">
                  <c:v>145.53842854939467</c:v>
                </c:pt>
                <c:pt idx="8566">
                  <c:v>145.53842854939467</c:v>
                </c:pt>
                <c:pt idx="8567">
                  <c:v>145.53842854939467</c:v>
                </c:pt>
                <c:pt idx="8568">
                  <c:v>145.53842854939467</c:v>
                </c:pt>
                <c:pt idx="8569">
                  <c:v>145.53842854939467</c:v>
                </c:pt>
                <c:pt idx="8570">
                  <c:v>145.53842854939467</c:v>
                </c:pt>
                <c:pt idx="8571">
                  <c:v>145.53842854939467</c:v>
                </c:pt>
                <c:pt idx="8572">
                  <c:v>145.53842854939467</c:v>
                </c:pt>
                <c:pt idx="8573">
                  <c:v>145.53842854939467</c:v>
                </c:pt>
                <c:pt idx="8574">
                  <c:v>145.53842854939467</c:v>
                </c:pt>
                <c:pt idx="8575">
                  <c:v>145.53842854939467</c:v>
                </c:pt>
                <c:pt idx="8576">
                  <c:v>145.53842854939467</c:v>
                </c:pt>
                <c:pt idx="8577">
                  <c:v>145.53842854939467</c:v>
                </c:pt>
                <c:pt idx="8578">
                  <c:v>145.53842854939467</c:v>
                </c:pt>
                <c:pt idx="8579">
                  <c:v>145.53842854939467</c:v>
                </c:pt>
                <c:pt idx="8580">
                  <c:v>145.53842854939467</c:v>
                </c:pt>
                <c:pt idx="8581">
                  <c:v>145.53842854939467</c:v>
                </c:pt>
                <c:pt idx="8582">
                  <c:v>145.53842854939467</c:v>
                </c:pt>
                <c:pt idx="8583">
                  <c:v>145.53842854939467</c:v>
                </c:pt>
                <c:pt idx="8584">
                  <c:v>145.53842854939467</c:v>
                </c:pt>
                <c:pt idx="8585">
                  <c:v>145.53842854939467</c:v>
                </c:pt>
                <c:pt idx="8586">
                  <c:v>145.53842854939467</c:v>
                </c:pt>
                <c:pt idx="8587">
                  <c:v>145.53842854939467</c:v>
                </c:pt>
                <c:pt idx="8588">
                  <c:v>145.53842854939467</c:v>
                </c:pt>
                <c:pt idx="8589">
                  <c:v>145.53842854939467</c:v>
                </c:pt>
                <c:pt idx="8590">
                  <c:v>145.53842854939467</c:v>
                </c:pt>
                <c:pt idx="8591">
                  <c:v>145.53842854939467</c:v>
                </c:pt>
                <c:pt idx="8592">
                  <c:v>145.53842854939467</c:v>
                </c:pt>
                <c:pt idx="8593">
                  <c:v>145.53842854939467</c:v>
                </c:pt>
                <c:pt idx="8594">
                  <c:v>145.53842854939467</c:v>
                </c:pt>
                <c:pt idx="8595">
                  <c:v>145.53842854939467</c:v>
                </c:pt>
                <c:pt idx="8596">
                  <c:v>145.53842854939467</c:v>
                </c:pt>
                <c:pt idx="8597">
                  <c:v>145.53842854939467</c:v>
                </c:pt>
                <c:pt idx="8598">
                  <c:v>145.53842854939467</c:v>
                </c:pt>
                <c:pt idx="8599">
                  <c:v>145.53842854939467</c:v>
                </c:pt>
                <c:pt idx="8600">
                  <c:v>145.53842854939467</c:v>
                </c:pt>
                <c:pt idx="8601">
                  <c:v>145.53842854939467</c:v>
                </c:pt>
                <c:pt idx="8602">
                  <c:v>145.53842854939467</c:v>
                </c:pt>
                <c:pt idx="8603">
                  <c:v>145.53842854939467</c:v>
                </c:pt>
                <c:pt idx="8604">
                  <c:v>145.53842854939467</c:v>
                </c:pt>
                <c:pt idx="8605">
                  <c:v>145.53842854939467</c:v>
                </c:pt>
                <c:pt idx="8606">
                  <c:v>145.53842854939467</c:v>
                </c:pt>
                <c:pt idx="8607">
                  <c:v>145.53842854939467</c:v>
                </c:pt>
                <c:pt idx="8608">
                  <c:v>145.53842854939467</c:v>
                </c:pt>
                <c:pt idx="8609">
                  <c:v>145.53842854939467</c:v>
                </c:pt>
                <c:pt idx="8610">
                  <c:v>145.53842854939467</c:v>
                </c:pt>
                <c:pt idx="8611">
                  <c:v>145.53842854939467</c:v>
                </c:pt>
                <c:pt idx="8612">
                  <c:v>145.53842854939467</c:v>
                </c:pt>
                <c:pt idx="8613">
                  <c:v>145.53842854939467</c:v>
                </c:pt>
                <c:pt idx="8614">
                  <c:v>145.53842854939467</c:v>
                </c:pt>
                <c:pt idx="8615">
                  <c:v>145.53842854939467</c:v>
                </c:pt>
                <c:pt idx="8616">
                  <c:v>145.53842854939467</c:v>
                </c:pt>
                <c:pt idx="8617">
                  <c:v>145.53842854939467</c:v>
                </c:pt>
                <c:pt idx="8618">
                  <c:v>145.53842854939467</c:v>
                </c:pt>
                <c:pt idx="8619">
                  <c:v>145.53842854939467</c:v>
                </c:pt>
                <c:pt idx="8620">
                  <c:v>145.53842854939467</c:v>
                </c:pt>
                <c:pt idx="8621">
                  <c:v>145.53842854939467</c:v>
                </c:pt>
                <c:pt idx="8622">
                  <c:v>145.53842854939467</c:v>
                </c:pt>
                <c:pt idx="8623">
                  <c:v>145.53842854939467</c:v>
                </c:pt>
                <c:pt idx="8624">
                  <c:v>145.53842854939467</c:v>
                </c:pt>
                <c:pt idx="8625">
                  <c:v>145.53842854939467</c:v>
                </c:pt>
                <c:pt idx="8626">
                  <c:v>145.53842854939467</c:v>
                </c:pt>
                <c:pt idx="8627">
                  <c:v>145.53842854939467</c:v>
                </c:pt>
                <c:pt idx="8628">
                  <c:v>145.53842854939467</c:v>
                </c:pt>
                <c:pt idx="8629">
                  <c:v>145.53842854939467</c:v>
                </c:pt>
                <c:pt idx="8630">
                  <c:v>145.53842854939467</c:v>
                </c:pt>
                <c:pt idx="8631">
                  <c:v>145.53842854939467</c:v>
                </c:pt>
                <c:pt idx="8632">
                  <c:v>145.53842854939467</c:v>
                </c:pt>
                <c:pt idx="8633">
                  <c:v>145.53842854939467</c:v>
                </c:pt>
                <c:pt idx="8634">
                  <c:v>145.53842854939467</c:v>
                </c:pt>
                <c:pt idx="8635">
                  <c:v>145.53842854939467</c:v>
                </c:pt>
                <c:pt idx="8636">
                  <c:v>145.53842854939467</c:v>
                </c:pt>
                <c:pt idx="8637">
                  <c:v>145.53842854939467</c:v>
                </c:pt>
                <c:pt idx="8638">
                  <c:v>145.53842854939467</c:v>
                </c:pt>
                <c:pt idx="8639">
                  <c:v>145.53842854939467</c:v>
                </c:pt>
                <c:pt idx="8640">
                  <c:v>145.53842854939467</c:v>
                </c:pt>
                <c:pt idx="8641">
                  <c:v>145.53842854939467</c:v>
                </c:pt>
                <c:pt idx="8642">
                  <c:v>145.53842854939467</c:v>
                </c:pt>
                <c:pt idx="8643">
                  <c:v>145.53842854939467</c:v>
                </c:pt>
                <c:pt idx="8644">
                  <c:v>145.53842854939467</c:v>
                </c:pt>
                <c:pt idx="8645">
                  <c:v>145.53842854939467</c:v>
                </c:pt>
                <c:pt idx="8646">
                  <c:v>145.53842854939467</c:v>
                </c:pt>
                <c:pt idx="8647">
                  <c:v>145.53842854939467</c:v>
                </c:pt>
                <c:pt idx="8648">
                  <c:v>145.53842854939467</c:v>
                </c:pt>
                <c:pt idx="8649">
                  <c:v>145.53842854939467</c:v>
                </c:pt>
                <c:pt idx="8650">
                  <c:v>145.53842854939467</c:v>
                </c:pt>
                <c:pt idx="8651">
                  <c:v>145.53842854939467</c:v>
                </c:pt>
                <c:pt idx="8652">
                  <c:v>145.53842854939467</c:v>
                </c:pt>
                <c:pt idx="8653">
                  <c:v>145.53842854939467</c:v>
                </c:pt>
                <c:pt idx="8654">
                  <c:v>145.53842854939467</c:v>
                </c:pt>
                <c:pt idx="8655">
                  <c:v>145.53842854939467</c:v>
                </c:pt>
                <c:pt idx="8656">
                  <c:v>145.53842854939467</c:v>
                </c:pt>
                <c:pt idx="8657">
                  <c:v>145.53842854939467</c:v>
                </c:pt>
                <c:pt idx="8658">
                  <c:v>145.53842854939467</c:v>
                </c:pt>
                <c:pt idx="8659">
                  <c:v>145.53842854939467</c:v>
                </c:pt>
                <c:pt idx="8660">
                  <c:v>145.53842854939467</c:v>
                </c:pt>
                <c:pt idx="8661">
                  <c:v>145.53842854939467</c:v>
                </c:pt>
                <c:pt idx="8662">
                  <c:v>145.53842854939467</c:v>
                </c:pt>
                <c:pt idx="8663">
                  <c:v>145.53842854939467</c:v>
                </c:pt>
                <c:pt idx="8664">
                  <c:v>145.53842854939467</c:v>
                </c:pt>
                <c:pt idx="8665">
                  <c:v>145.53842854939467</c:v>
                </c:pt>
                <c:pt idx="8666">
                  <c:v>145.53842854939467</c:v>
                </c:pt>
                <c:pt idx="8667">
                  <c:v>145.53842854939467</c:v>
                </c:pt>
                <c:pt idx="8668">
                  <c:v>145.53842854939467</c:v>
                </c:pt>
                <c:pt idx="8669">
                  <c:v>145.53842854939467</c:v>
                </c:pt>
                <c:pt idx="8670">
                  <c:v>145.53842854939467</c:v>
                </c:pt>
                <c:pt idx="8671">
                  <c:v>145.53842854939467</c:v>
                </c:pt>
                <c:pt idx="8672">
                  <c:v>145.53842854939467</c:v>
                </c:pt>
                <c:pt idx="8673">
                  <c:v>145.53842854939467</c:v>
                </c:pt>
                <c:pt idx="8674">
                  <c:v>145.53842854939467</c:v>
                </c:pt>
                <c:pt idx="8675">
                  <c:v>145.53842854939467</c:v>
                </c:pt>
                <c:pt idx="8676">
                  <c:v>145.53842854939467</c:v>
                </c:pt>
                <c:pt idx="8677">
                  <c:v>145.53842854939467</c:v>
                </c:pt>
                <c:pt idx="8678">
                  <c:v>145.53842854939467</c:v>
                </c:pt>
                <c:pt idx="8679">
                  <c:v>145.53842854939467</c:v>
                </c:pt>
                <c:pt idx="8680">
                  <c:v>145.53842854939467</c:v>
                </c:pt>
                <c:pt idx="8681">
                  <c:v>145.53842854939467</c:v>
                </c:pt>
                <c:pt idx="8682">
                  <c:v>145.53842854939467</c:v>
                </c:pt>
                <c:pt idx="8683">
                  <c:v>145.53842854939467</c:v>
                </c:pt>
                <c:pt idx="8684">
                  <c:v>145.53842854939467</c:v>
                </c:pt>
                <c:pt idx="8685">
                  <c:v>145.53842854939467</c:v>
                </c:pt>
                <c:pt idx="8686">
                  <c:v>145.53842854939467</c:v>
                </c:pt>
                <c:pt idx="8687">
                  <c:v>145.53842854939467</c:v>
                </c:pt>
                <c:pt idx="8688">
                  <c:v>145.53842854939467</c:v>
                </c:pt>
                <c:pt idx="8689">
                  <c:v>145.53842854939467</c:v>
                </c:pt>
                <c:pt idx="8690">
                  <c:v>145.53842854939467</c:v>
                </c:pt>
                <c:pt idx="8691">
                  <c:v>145.53842854939467</c:v>
                </c:pt>
                <c:pt idx="8692">
                  <c:v>145.53842854939467</c:v>
                </c:pt>
                <c:pt idx="8693">
                  <c:v>145.53842854939467</c:v>
                </c:pt>
                <c:pt idx="8694">
                  <c:v>145.53842854939467</c:v>
                </c:pt>
                <c:pt idx="8695">
                  <c:v>145.53842854939467</c:v>
                </c:pt>
                <c:pt idx="8696">
                  <c:v>145.53842854939467</c:v>
                </c:pt>
                <c:pt idx="8697">
                  <c:v>145.53842854939467</c:v>
                </c:pt>
                <c:pt idx="8698">
                  <c:v>145.53842854939467</c:v>
                </c:pt>
                <c:pt idx="8699">
                  <c:v>145.53842854939467</c:v>
                </c:pt>
                <c:pt idx="8700">
                  <c:v>145.53842854939467</c:v>
                </c:pt>
                <c:pt idx="8701">
                  <c:v>145.53842854939467</c:v>
                </c:pt>
                <c:pt idx="8702">
                  <c:v>145.53842854939467</c:v>
                </c:pt>
                <c:pt idx="8703">
                  <c:v>145.53842854939467</c:v>
                </c:pt>
                <c:pt idx="8704">
                  <c:v>145.53842854939467</c:v>
                </c:pt>
                <c:pt idx="8705">
                  <c:v>145.53842854939467</c:v>
                </c:pt>
                <c:pt idx="8706">
                  <c:v>145.53842854939467</c:v>
                </c:pt>
                <c:pt idx="8707">
                  <c:v>145.53842854939467</c:v>
                </c:pt>
                <c:pt idx="8708">
                  <c:v>145.53842854939467</c:v>
                </c:pt>
                <c:pt idx="8709">
                  <c:v>145.53842854939467</c:v>
                </c:pt>
                <c:pt idx="8710">
                  <c:v>145.53842854939467</c:v>
                </c:pt>
                <c:pt idx="8711">
                  <c:v>145.53842854939467</c:v>
                </c:pt>
                <c:pt idx="8712">
                  <c:v>145.53842854939467</c:v>
                </c:pt>
                <c:pt idx="8713">
                  <c:v>145.53842854939467</c:v>
                </c:pt>
                <c:pt idx="8714">
                  <c:v>145.53842854939467</c:v>
                </c:pt>
                <c:pt idx="8715">
                  <c:v>145.53842854939467</c:v>
                </c:pt>
                <c:pt idx="8716">
                  <c:v>145.53842854939467</c:v>
                </c:pt>
                <c:pt idx="8717">
                  <c:v>145.53842854939467</c:v>
                </c:pt>
                <c:pt idx="8718">
                  <c:v>145.53842854939467</c:v>
                </c:pt>
                <c:pt idx="8719">
                  <c:v>145.53842854939467</c:v>
                </c:pt>
                <c:pt idx="8720">
                  <c:v>145.53842854939467</c:v>
                </c:pt>
                <c:pt idx="8721">
                  <c:v>145.53842854939467</c:v>
                </c:pt>
                <c:pt idx="8722">
                  <c:v>145.53842854939467</c:v>
                </c:pt>
                <c:pt idx="8723">
                  <c:v>145.53842854939467</c:v>
                </c:pt>
                <c:pt idx="8724">
                  <c:v>145.53842854939467</c:v>
                </c:pt>
                <c:pt idx="8725">
                  <c:v>145.53842854939467</c:v>
                </c:pt>
                <c:pt idx="8726">
                  <c:v>145.53842854939467</c:v>
                </c:pt>
                <c:pt idx="8727">
                  <c:v>145.53842854939467</c:v>
                </c:pt>
                <c:pt idx="8728">
                  <c:v>145.53842854939467</c:v>
                </c:pt>
                <c:pt idx="8729">
                  <c:v>145.53842854939467</c:v>
                </c:pt>
                <c:pt idx="8730">
                  <c:v>145.53842854939467</c:v>
                </c:pt>
                <c:pt idx="8731">
                  <c:v>145.53842854939467</c:v>
                </c:pt>
                <c:pt idx="8732">
                  <c:v>145.53842854939467</c:v>
                </c:pt>
                <c:pt idx="8733">
                  <c:v>145.53842854939467</c:v>
                </c:pt>
                <c:pt idx="8734">
                  <c:v>145.53842854939467</c:v>
                </c:pt>
                <c:pt idx="8735">
                  <c:v>145.53842854939467</c:v>
                </c:pt>
                <c:pt idx="8736">
                  <c:v>145.53842854939467</c:v>
                </c:pt>
                <c:pt idx="8737">
                  <c:v>145.53842854939467</c:v>
                </c:pt>
                <c:pt idx="8738">
                  <c:v>145.53842854939467</c:v>
                </c:pt>
                <c:pt idx="8739">
                  <c:v>145.53842854939467</c:v>
                </c:pt>
                <c:pt idx="8740">
                  <c:v>145.53842854939467</c:v>
                </c:pt>
                <c:pt idx="8741">
                  <c:v>145.53842854939467</c:v>
                </c:pt>
                <c:pt idx="8742">
                  <c:v>145.53842854939467</c:v>
                </c:pt>
                <c:pt idx="8743">
                  <c:v>145.53842854939467</c:v>
                </c:pt>
                <c:pt idx="8744">
                  <c:v>145.53842854939467</c:v>
                </c:pt>
                <c:pt idx="8745">
                  <c:v>145.53842854939467</c:v>
                </c:pt>
                <c:pt idx="8746">
                  <c:v>145.53842854939467</c:v>
                </c:pt>
                <c:pt idx="8747">
                  <c:v>145.53842854939467</c:v>
                </c:pt>
                <c:pt idx="8748">
                  <c:v>145.53842854939467</c:v>
                </c:pt>
                <c:pt idx="8749">
                  <c:v>145.53842854939467</c:v>
                </c:pt>
                <c:pt idx="8750">
                  <c:v>145.53842854939467</c:v>
                </c:pt>
                <c:pt idx="8751">
                  <c:v>145.53842854939467</c:v>
                </c:pt>
                <c:pt idx="8752">
                  <c:v>145.53842854939467</c:v>
                </c:pt>
                <c:pt idx="8753">
                  <c:v>145.53842854939467</c:v>
                </c:pt>
                <c:pt idx="8754">
                  <c:v>145.53842854939467</c:v>
                </c:pt>
                <c:pt idx="8755">
                  <c:v>145.53842854939467</c:v>
                </c:pt>
                <c:pt idx="8756">
                  <c:v>145.53842854939467</c:v>
                </c:pt>
                <c:pt idx="8757">
                  <c:v>145.53842854939467</c:v>
                </c:pt>
                <c:pt idx="8758">
                  <c:v>145.53842854939467</c:v>
                </c:pt>
                <c:pt idx="8759">
                  <c:v>145.53842854939467</c:v>
                </c:pt>
                <c:pt idx="8760">
                  <c:v>145.53842854939467</c:v>
                </c:pt>
                <c:pt idx="8761">
                  <c:v>145.53842854939467</c:v>
                </c:pt>
                <c:pt idx="8762">
                  <c:v>145.53842854939467</c:v>
                </c:pt>
                <c:pt idx="8763">
                  <c:v>145.53842854939467</c:v>
                </c:pt>
                <c:pt idx="8764">
                  <c:v>145.53842854939467</c:v>
                </c:pt>
                <c:pt idx="8765">
                  <c:v>145.53842854939467</c:v>
                </c:pt>
                <c:pt idx="8766">
                  <c:v>145.53842854939467</c:v>
                </c:pt>
                <c:pt idx="8767">
                  <c:v>145.53842854939467</c:v>
                </c:pt>
                <c:pt idx="8768">
                  <c:v>145.53842854939467</c:v>
                </c:pt>
                <c:pt idx="8769">
                  <c:v>145.53842854939467</c:v>
                </c:pt>
                <c:pt idx="8770">
                  <c:v>145.53842854939467</c:v>
                </c:pt>
                <c:pt idx="8771">
                  <c:v>145.53842854939467</c:v>
                </c:pt>
                <c:pt idx="8772">
                  <c:v>145.53842854939467</c:v>
                </c:pt>
                <c:pt idx="8773">
                  <c:v>145.53842854939467</c:v>
                </c:pt>
                <c:pt idx="8774">
                  <c:v>145.53842854939467</c:v>
                </c:pt>
                <c:pt idx="8775">
                  <c:v>145.53842854939467</c:v>
                </c:pt>
                <c:pt idx="8776">
                  <c:v>145.53842854939467</c:v>
                </c:pt>
                <c:pt idx="8777">
                  <c:v>145.53842854939467</c:v>
                </c:pt>
                <c:pt idx="8778">
                  <c:v>145.53842854939467</c:v>
                </c:pt>
                <c:pt idx="8779">
                  <c:v>145.53842854939467</c:v>
                </c:pt>
                <c:pt idx="8780">
                  <c:v>145.53842854939467</c:v>
                </c:pt>
                <c:pt idx="8781">
                  <c:v>145.53842854939467</c:v>
                </c:pt>
                <c:pt idx="8782">
                  <c:v>145.53842854939467</c:v>
                </c:pt>
                <c:pt idx="8783">
                  <c:v>145.53842854939467</c:v>
                </c:pt>
                <c:pt idx="8784">
                  <c:v>145.53842854939467</c:v>
                </c:pt>
                <c:pt idx="8785">
                  <c:v>145.53842854939467</c:v>
                </c:pt>
                <c:pt idx="8786">
                  <c:v>145.53842854939467</c:v>
                </c:pt>
                <c:pt idx="8787">
                  <c:v>145.53842854939467</c:v>
                </c:pt>
                <c:pt idx="8788">
                  <c:v>145.53842854939467</c:v>
                </c:pt>
                <c:pt idx="8789">
                  <c:v>145.53842854939467</c:v>
                </c:pt>
                <c:pt idx="8790">
                  <c:v>145.53842854939467</c:v>
                </c:pt>
                <c:pt idx="8791">
                  <c:v>145.53842854939467</c:v>
                </c:pt>
                <c:pt idx="8792">
                  <c:v>145.53842854939467</c:v>
                </c:pt>
                <c:pt idx="8793">
                  <c:v>145.53842854939467</c:v>
                </c:pt>
                <c:pt idx="8794">
                  <c:v>145.53842854939467</c:v>
                </c:pt>
                <c:pt idx="8795">
                  <c:v>145.53842854939467</c:v>
                </c:pt>
                <c:pt idx="8796">
                  <c:v>145.53842854939467</c:v>
                </c:pt>
                <c:pt idx="8797">
                  <c:v>145.53842854939467</c:v>
                </c:pt>
                <c:pt idx="8798">
                  <c:v>145.53842854939467</c:v>
                </c:pt>
                <c:pt idx="8799">
                  <c:v>145.53842854939467</c:v>
                </c:pt>
                <c:pt idx="8800">
                  <c:v>145.53842854939467</c:v>
                </c:pt>
                <c:pt idx="8801">
                  <c:v>145.53842854939467</c:v>
                </c:pt>
                <c:pt idx="8802">
                  <c:v>145.53842854939467</c:v>
                </c:pt>
                <c:pt idx="8803">
                  <c:v>145.53842854939467</c:v>
                </c:pt>
                <c:pt idx="8804">
                  <c:v>145.53842854939467</c:v>
                </c:pt>
                <c:pt idx="8805">
                  <c:v>145.53842854939467</c:v>
                </c:pt>
                <c:pt idx="8806">
                  <c:v>145.53842854939467</c:v>
                </c:pt>
                <c:pt idx="8807">
                  <c:v>145.53842854939467</c:v>
                </c:pt>
                <c:pt idx="8808">
                  <c:v>145.53842854939467</c:v>
                </c:pt>
                <c:pt idx="8809">
                  <c:v>145.53842854939467</c:v>
                </c:pt>
                <c:pt idx="8810">
                  <c:v>145.53842854939467</c:v>
                </c:pt>
                <c:pt idx="8811">
                  <c:v>145.53842854939467</c:v>
                </c:pt>
                <c:pt idx="8812">
                  <c:v>145.53842854939467</c:v>
                </c:pt>
                <c:pt idx="8813">
                  <c:v>145.53842854939467</c:v>
                </c:pt>
                <c:pt idx="8814">
                  <c:v>145.53842854939467</c:v>
                </c:pt>
                <c:pt idx="8815">
                  <c:v>145.53842854939467</c:v>
                </c:pt>
                <c:pt idx="8816">
                  <c:v>145.53842854939467</c:v>
                </c:pt>
                <c:pt idx="8817">
                  <c:v>145.53842854939467</c:v>
                </c:pt>
                <c:pt idx="8818">
                  <c:v>145.53842854939467</c:v>
                </c:pt>
                <c:pt idx="8819">
                  <c:v>145.53842854939467</c:v>
                </c:pt>
                <c:pt idx="8820">
                  <c:v>145.53842854939467</c:v>
                </c:pt>
                <c:pt idx="8821">
                  <c:v>145.53842854939467</c:v>
                </c:pt>
                <c:pt idx="8822">
                  <c:v>145.53842854939467</c:v>
                </c:pt>
                <c:pt idx="8823">
                  <c:v>145.53842854939467</c:v>
                </c:pt>
                <c:pt idx="8824">
                  <c:v>145.53842854939467</c:v>
                </c:pt>
                <c:pt idx="8825">
                  <c:v>145.53842854939467</c:v>
                </c:pt>
                <c:pt idx="8826">
                  <c:v>145.53842854939467</c:v>
                </c:pt>
                <c:pt idx="8827">
                  <c:v>145.53842854939467</c:v>
                </c:pt>
                <c:pt idx="8828">
                  <c:v>145.53842854939467</c:v>
                </c:pt>
                <c:pt idx="8829">
                  <c:v>145.53842854939467</c:v>
                </c:pt>
                <c:pt idx="8830">
                  <c:v>145.53842854939467</c:v>
                </c:pt>
                <c:pt idx="8831">
                  <c:v>145.53842854939467</c:v>
                </c:pt>
                <c:pt idx="8832">
                  <c:v>145.53842854939467</c:v>
                </c:pt>
                <c:pt idx="8833">
                  <c:v>145.53842854939467</c:v>
                </c:pt>
                <c:pt idx="8834">
                  <c:v>145.53842854939467</c:v>
                </c:pt>
                <c:pt idx="8835">
                  <c:v>145.53842854939467</c:v>
                </c:pt>
                <c:pt idx="8836">
                  <c:v>145.53842854939467</c:v>
                </c:pt>
                <c:pt idx="8837">
                  <c:v>145.53842854939467</c:v>
                </c:pt>
                <c:pt idx="8838">
                  <c:v>145.53842854939467</c:v>
                </c:pt>
                <c:pt idx="8839">
                  <c:v>145.53842854939467</c:v>
                </c:pt>
                <c:pt idx="8840">
                  <c:v>145.53842854939467</c:v>
                </c:pt>
                <c:pt idx="8841">
                  <c:v>145.53842854939467</c:v>
                </c:pt>
                <c:pt idx="8842">
                  <c:v>145.53842854939467</c:v>
                </c:pt>
                <c:pt idx="8843">
                  <c:v>145.53842854939467</c:v>
                </c:pt>
                <c:pt idx="8844">
                  <c:v>145.53842854939467</c:v>
                </c:pt>
                <c:pt idx="8845">
                  <c:v>145.53842854939467</c:v>
                </c:pt>
                <c:pt idx="8846">
                  <c:v>145.53842854939467</c:v>
                </c:pt>
                <c:pt idx="8847">
                  <c:v>145.53842854939467</c:v>
                </c:pt>
                <c:pt idx="8848">
                  <c:v>145.53842854939467</c:v>
                </c:pt>
                <c:pt idx="8849">
                  <c:v>145.53842854939467</c:v>
                </c:pt>
                <c:pt idx="8850">
                  <c:v>145.53842854939467</c:v>
                </c:pt>
                <c:pt idx="8851">
                  <c:v>145.53842854939467</c:v>
                </c:pt>
                <c:pt idx="8852">
                  <c:v>145.53842854939467</c:v>
                </c:pt>
                <c:pt idx="8853">
                  <c:v>145.53842854939467</c:v>
                </c:pt>
                <c:pt idx="8854">
                  <c:v>145.53842854939467</c:v>
                </c:pt>
                <c:pt idx="8855">
                  <c:v>145.53842854939467</c:v>
                </c:pt>
                <c:pt idx="8856">
                  <c:v>145.53842854939467</c:v>
                </c:pt>
                <c:pt idx="8857">
                  <c:v>145.53842854939467</c:v>
                </c:pt>
                <c:pt idx="8858">
                  <c:v>145.53842854939467</c:v>
                </c:pt>
                <c:pt idx="8859">
                  <c:v>145.53842854939467</c:v>
                </c:pt>
                <c:pt idx="8860">
                  <c:v>145.53842854939467</c:v>
                </c:pt>
                <c:pt idx="8861">
                  <c:v>145.53842854939467</c:v>
                </c:pt>
                <c:pt idx="8862">
                  <c:v>145.53842854939467</c:v>
                </c:pt>
                <c:pt idx="8863">
                  <c:v>145.53842854939467</c:v>
                </c:pt>
                <c:pt idx="8864">
                  <c:v>145.53842854939467</c:v>
                </c:pt>
                <c:pt idx="8865">
                  <c:v>145.53842854939467</c:v>
                </c:pt>
                <c:pt idx="8866">
                  <c:v>145.53842854939467</c:v>
                </c:pt>
                <c:pt idx="8867">
                  <c:v>145.53842854939467</c:v>
                </c:pt>
                <c:pt idx="8868">
                  <c:v>145.53842854939467</c:v>
                </c:pt>
                <c:pt idx="8869">
                  <c:v>145.53842854939467</c:v>
                </c:pt>
                <c:pt idx="8870">
                  <c:v>145.53842854939467</c:v>
                </c:pt>
                <c:pt idx="8871">
                  <c:v>145.53842854939467</c:v>
                </c:pt>
                <c:pt idx="8872">
                  <c:v>145.53842854939467</c:v>
                </c:pt>
                <c:pt idx="8873">
                  <c:v>145.53842854939467</c:v>
                </c:pt>
                <c:pt idx="8874">
                  <c:v>145.53842854939467</c:v>
                </c:pt>
                <c:pt idx="8875">
                  <c:v>145.53842854939467</c:v>
                </c:pt>
                <c:pt idx="8876">
                  <c:v>145.53842854939467</c:v>
                </c:pt>
                <c:pt idx="8877">
                  <c:v>145.53842854939467</c:v>
                </c:pt>
                <c:pt idx="8878">
                  <c:v>145.53842854939467</c:v>
                </c:pt>
                <c:pt idx="8879">
                  <c:v>145.53842854939467</c:v>
                </c:pt>
                <c:pt idx="8880">
                  <c:v>145.53842854939467</c:v>
                </c:pt>
                <c:pt idx="8881">
                  <c:v>145.53842854939467</c:v>
                </c:pt>
                <c:pt idx="8882">
                  <c:v>145.53842854939467</c:v>
                </c:pt>
                <c:pt idx="8883">
                  <c:v>145.53842854939467</c:v>
                </c:pt>
                <c:pt idx="8884">
                  <c:v>145.53842854939467</c:v>
                </c:pt>
                <c:pt idx="8885">
                  <c:v>145.53842854939467</c:v>
                </c:pt>
                <c:pt idx="8886">
                  <c:v>145.53842854939467</c:v>
                </c:pt>
                <c:pt idx="8887">
                  <c:v>145.53842854939467</c:v>
                </c:pt>
                <c:pt idx="8888">
                  <c:v>145.53842854939467</c:v>
                </c:pt>
                <c:pt idx="8889">
                  <c:v>145.53842854939467</c:v>
                </c:pt>
                <c:pt idx="8890">
                  <c:v>145.53842854939467</c:v>
                </c:pt>
                <c:pt idx="8891">
                  <c:v>145.53842854939467</c:v>
                </c:pt>
                <c:pt idx="8892">
                  <c:v>145.53842854939467</c:v>
                </c:pt>
                <c:pt idx="8893">
                  <c:v>145.53842854939467</c:v>
                </c:pt>
                <c:pt idx="8894">
                  <c:v>145.53842854939467</c:v>
                </c:pt>
                <c:pt idx="8895">
                  <c:v>145.53842854939467</c:v>
                </c:pt>
                <c:pt idx="8896">
                  <c:v>145.53842854939467</c:v>
                </c:pt>
                <c:pt idx="8897">
                  <c:v>145.53842854939467</c:v>
                </c:pt>
                <c:pt idx="8898">
                  <c:v>145.53842854939467</c:v>
                </c:pt>
                <c:pt idx="8899">
                  <c:v>145.53842854939467</c:v>
                </c:pt>
                <c:pt idx="8900">
                  <c:v>145.53842854939467</c:v>
                </c:pt>
                <c:pt idx="8901">
                  <c:v>145.53842854939467</c:v>
                </c:pt>
                <c:pt idx="8902">
                  <c:v>145.53842854939467</c:v>
                </c:pt>
                <c:pt idx="8903">
                  <c:v>145.53842854939467</c:v>
                </c:pt>
                <c:pt idx="8904">
                  <c:v>145.53842854939467</c:v>
                </c:pt>
                <c:pt idx="8905">
                  <c:v>145.53842854939467</c:v>
                </c:pt>
                <c:pt idx="8906">
                  <c:v>145.53842854939467</c:v>
                </c:pt>
                <c:pt idx="8907">
                  <c:v>145.53842854939467</c:v>
                </c:pt>
                <c:pt idx="8908">
                  <c:v>145.53842854939467</c:v>
                </c:pt>
                <c:pt idx="8909">
                  <c:v>145.53842854939467</c:v>
                </c:pt>
                <c:pt idx="8910">
                  <c:v>145.53842854939467</c:v>
                </c:pt>
                <c:pt idx="8911">
                  <c:v>145.53842854939467</c:v>
                </c:pt>
                <c:pt idx="8912">
                  <c:v>145.53842854939467</c:v>
                </c:pt>
                <c:pt idx="8913">
                  <c:v>145.53842854939467</c:v>
                </c:pt>
                <c:pt idx="8914">
                  <c:v>145.53842854939467</c:v>
                </c:pt>
                <c:pt idx="8915">
                  <c:v>145.53842854939467</c:v>
                </c:pt>
                <c:pt idx="8916">
                  <c:v>145.53842854939467</c:v>
                </c:pt>
                <c:pt idx="8917">
                  <c:v>145.53842854939467</c:v>
                </c:pt>
                <c:pt idx="8918">
                  <c:v>145.53842854939467</c:v>
                </c:pt>
                <c:pt idx="8919">
                  <c:v>145.53842854939467</c:v>
                </c:pt>
                <c:pt idx="8920">
                  <c:v>145.53842854939467</c:v>
                </c:pt>
                <c:pt idx="8921">
                  <c:v>145.53842854939467</c:v>
                </c:pt>
                <c:pt idx="8922">
                  <c:v>145.53842854939467</c:v>
                </c:pt>
                <c:pt idx="8923">
                  <c:v>145.53842854939467</c:v>
                </c:pt>
                <c:pt idx="8924">
                  <c:v>145.53842854939467</c:v>
                </c:pt>
                <c:pt idx="8925">
                  <c:v>145.53842854939467</c:v>
                </c:pt>
                <c:pt idx="8926">
                  <c:v>145.53842854939467</c:v>
                </c:pt>
                <c:pt idx="8927">
                  <c:v>145.53842854939467</c:v>
                </c:pt>
                <c:pt idx="8928">
                  <c:v>145.53842854939467</c:v>
                </c:pt>
                <c:pt idx="8929">
                  <c:v>145.53842854939467</c:v>
                </c:pt>
                <c:pt idx="8930">
                  <c:v>145.53842854939467</c:v>
                </c:pt>
                <c:pt idx="8931">
                  <c:v>145.53842854939467</c:v>
                </c:pt>
                <c:pt idx="8932">
                  <c:v>145.53842854939467</c:v>
                </c:pt>
                <c:pt idx="8933">
                  <c:v>145.53842854939467</c:v>
                </c:pt>
                <c:pt idx="8934">
                  <c:v>145.53842854939467</c:v>
                </c:pt>
                <c:pt idx="8935">
                  <c:v>145.53842854939467</c:v>
                </c:pt>
                <c:pt idx="8936">
                  <c:v>145.53842854939467</c:v>
                </c:pt>
                <c:pt idx="8937">
                  <c:v>145.53842854939467</c:v>
                </c:pt>
                <c:pt idx="8938">
                  <c:v>145.53842854939467</c:v>
                </c:pt>
                <c:pt idx="8939">
                  <c:v>145.53842854939467</c:v>
                </c:pt>
                <c:pt idx="8940">
                  <c:v>145.53842854939467</c:v>
                </c:pt>
                <c:pt idx="8941">
                  <c:v>145.53842854939467</c:v>
                </c:pt>
                <c:pt idx="8942">
                  <c:v>145.53842854939467</c:v>
                </c:pt>
                <c:pt idx="8943">
                  <c:v>145.53842854939467</c:v>
                </c:pt>
                <c:pt idx="8944">
                  <c:v>145.53842854939467</c:v>
                </c:pt>
                <c:pt idx="8945">
                  <c:v>145.53842854939467</c:v>
                </c:pt>
                <c:pt idx="8946">
                  <c:v>145.53842854939467</c:v>
                </c:pt>
                <c:pt idx="8947">
                  <c:v>145.53842854939467</c:v>
                </c:pt>
                <c:pt idx="8948">
                  <c:v>145.53842854939467</c:v>
                </c:pt>
                <c:pt idx="8949">
                  <c:v>145.53842854939467</c:v>
                </c:pt>
                <c:pt idx="8950">
                  <c:v>145.53842854939467</c:v>
                </c:pt>
                <c:pt idx="8951">
                  <c:v>145.53842854939467</c:v>
                </c:pt>
                <c:pt idx="8952">
                  <c:v>145.53842854939467</c:v>
                </c:pt>
                <c:pt idx="8953">
                  <c:v>145.53842854939467</c:v>
                </c:pt>
                <c:pt idx="8954">
                  <c:v>145.53842854939467</c:v>
                </c:pt>
                <c:pt idx="8955">
                  <c:v>145.53842854939467</c:v>
                </c:pt>
                <c:pt idx="8956">
                  <c:v>145.53842854939467</c:v>
                </c:pt>
                <c:pt idx="8957">
                  <c:v>145.53842854939467</c:v>
                </c:pt>
                <c:pt idx="8958">
                  <c:v>145.53842854939467</c:v>
                </c:pt>
                <c:pt idx="8959">
                  <c:v>145.53842854939467</c:v>
                </c:pt>
                <c:pt idx="8960">
                  <c:v>145.53842854939467</c:v>
                </c:pt>
                <c:pt idx="8961">
                  <c:v>145.53842854939467</c:v>
                </c:pt>
                <c:pt idx="8962">
                  <c:v>145.53842854939467</c:v>
                </c:pt>
                <c:pt idx="8963">
                  <c:v>145.53842854939467</c:v>
                </c:pt>
                <c:pt idx="8964">
                  <c:v>145.53842854939467</c:v>
                </c:pt>
                <c:pt idx="8965">
                  <c:v>145.53842854939467</c:v>
                </c:pt>
                <c:pt idx="8966">
                  <c:v>145.53842854939467</c:v>
                </c:pt>
                <c:pt idx="8967">
                  <c:v>145.53842854939467</c:v>
                </c:pt>
                <c:pt idx="8968">
                  <c:v>145.53842854939467</c:v>
                </c:pt>
                <c:pt idx="8969">
                  <c:v>145.53842854939467</c:v>
                </c:pt>
                <c:pt idx="8970">
                  <c:v>145.53842854939467</c:v>
                </c:pt>
                <c:pt idx="8971">
                  <c:v>145.53842854939467</c:v>
                </c:pt>
                <c:pt idx="8972">
                  <c:v>145.53842854939467</c:v>
                </c:pt>
                <c:pt idx="8973">
                  <c:v>145.53842854939467</c:v>
                </c:pt>
                <c:pt idx="8974">
                  <c:v>145.53842854939467</c:v>
                </c:pt>
                <c:pt idx="8975">
                  <c:v>145.53842854939467</c:v>
                </c:pt>
                <c:pt idx="8976">
                  <c:v>145.53842854939467</c:v>
                </c:pt>
                <c:pt idx="8977">
                  <c:v>145.53842854939467</c:v>
                </c:pt>
                <c:pt idx="8978">
                  <c:v>145.53842854939467</c:v>
                </c:pt>
                <c:pt idx="8979">
                  <c:v>145.53842854939467</c:v>
                </c:pt>
                <c:pt idx="8980">
                  <c:v>145.53842854939467</c:v>
                </c:pt>
                <c:pt idx="8981">
                  <c:v>145.53842854939467</c:v>
                </c:pt>
                <c:pt idx="8982">
                  <c:v>145.53842854939467</c:v>
                </c:pt>
                <c:pt idx="8983">
                  <c:v>145.53842854939467</c:v>
                </c:pt>
                <c:pt idx="8984">
                  <c:v>145.53842854939467</c:v>
                </c:pt>
                <c:pt idx="8985">
                  <c:v>145.53842854939467</c:v>
                </c:pt>
                <c:pt idx="8986">
                  <c:v>145.53842854939467</c:v>
                </c:pt>
                <c:pt idx="8987">
                  <c:v>145.53842854939467</c:v>
                </c:pt>
                <c:pt idx="8988">
                  <c:v>145.53842854939467</c:v>
                </c:pt>
                <c:pt idx="8989">
                  <c:v>145.53842854939467</c:v>
                </c:pt>
                <c:pt idx="8990">
                  <c:v>145.53842854939467</c:v>
                </c:pt>
                <c:pt idx="8991">
                  <c:v>145.53842854939467</c:v>
                </c:pt>
                <c:pt idx="8992">
                  <c:v>145.53842854939467</c:v>
                </c:pt>
                <c:pt idx="8993">
                  <c:v>145.53842854939467</c:v>
                </c:pt>
                <c:pt idx="8994">
                  <c:v>145.53842854939467</c:v>
                </c:pt>
                <c:pt idx="8995">
                  <c:v>145.53842854939467</c:v>
                </c:pt>
                <c:pt idx="8996">
                  <c:v>145.53842854939467</c:v>
                </c:pt>
                <c:pt idx="8997">
                  <c:v>145.53842854939467</c:v>
                </c:pt>
                <c:pt idx="8998">
                  <c:v>145.53842854939467</c:v>
                </c:pt>
                <c:pt idx="8999">
                  <c:v>145.53842854939467</c:v>
                </c:pt>
                <c:pt idx="9000">
                  <c:v>145.53842854939467</c:v>
                </c:pt>
                <c:pt idx="9001">
                  <c:v>145.53842854939467</c:v>
                </c:pt>
                <c:pt idx="9002">
                  <c:v>145.53842854939467</c:v>
                </c:pt>
                <c:pt idx="9003">
                  <c:v>145.53842854939467</c:v>
                </c:pt>
                <c:pt idx="9004">
                  <c:v>145.53842854939467</c:v>
                </c:pt>
                <c:pt idx="9005">
                  <c:v>145.53842854939467</c:v>
                </c:pt>
                <c:pt idx="9006">
                  <c:v>145.53842854939467</c:v>
                </c:pt>
                <c:pt idx="9007">
                  <c:v>145.53842854939467</c:v>
                </c:pt>
                <c:pt idx="9008">
                  <c:v>145.53842854939467</c:v>
                </c:pt>
                <c:pt idx="9009">
                  <c:v>145.53842854939467</c:v>
                </c:pt>
                <c:pt idx="9010">
                  <c:v>145.53842854939467</c:v>
                </c:pt>
                <c:pt idx="9011">
                  <c:v>145.53842854939467</c:v>
                </c:pt>
                <c:pt idx="9012">
                  <c:v>145.53842854939467</c:v>
                </c:pt>
                <c:pt idx="9013">
                  <c:v>145.53842854939467</c:v>
                </c:pt>
                <c:pt idx="9014">
                  <c:v>145.53842854939467</c:v>
                </c:pt>
                <c:pt idx="9015">
                  <c:v>145.53842854939467</c:v>
                </c:pt>
                <c:pt idx="9016">
                  <c:v>145.53842854939467</c:v>
                </c:pt>
                <c:pt idx="9017">
                  <c:v>145.53842854939467</c:v>
                </c:pt>
                <c:pt idx="9018">
                  <c:v>145.53842854939467</c:v>
                </c:pt>
                <c:pt idx="9019">
                  <c:v>145.53842854939467</c:v>
                </c:pt>
                <c:pt idx="9020">
                  <c:v>145.53842854939467</c:v>
                </c:pt>
                <c:pt idx="9021">
                  <c:v>145.53842854939467</c:v>
                </c:pt>
                <c:pt idx="9022">
                  <c:v>145.53842854939467</c:v>
                </c:pt>
                <c:pt idx="9023">
                  <c:v>145.53842854939467</c:v>
                </c:pt>
                <c:pt idx="9024">
                  <c:v>145.53842854939467</c:v>
                </c:pt>
                <c:pt idx="9025">
                  <c:v>145.53842854939467</c:v>
                </c:pt>
                <c:pt idx="9026">
                  <c:v>145.53842854939467</c:v>
                </c:pt>
                <c:pt idx="9027">
                  <c:v>145.53842854939467</c:v>
                </c:pt>
                <c:pt idx="9028">
                  <c:v>145.53842854939467</c:v>
                </c:pt>
                <c:pt idx="9029">
                  <c:v>145.53842854939467</c:v>
                </c:pt>
                <c:pt idx="9030">
                  <c:v>145.53842854939467</c:v>
                </c:pt>
                <c:pt idx="9031">
                  <c:v>145.53842854939467</c:v>
                </c:pt>
                <c:pt idx="9032">
                  <c:v>145.53842854939467</c:v>
                </c:pt>
                <c:pt idx="9033">
                  <c:v>145.53842854939467</c:v>
                </c:pt>
                <c:pt idx="9034">
                  <c:v>145.53842854939467</c:v>
                </c:pt>
                <c:pt idx="9035">
                  <c:v>145.53842854939467</c:v>
                </c:pt>
                <c:pt idx="9036">
                  <c:v>145.53842854939467</c:v>
                </c:pt>
                <c:pt idx="9037">
                  <c:v>145.53842854939467</c:v>
                </c:pt>
                <c:pt idx="9038">
                  <c:v>145.53842854939467</c:v>
                </c:pt>
                <c:pt idx="9039">
                  <c:v>145.53842854939467</c:v>
                </c:pt>
                <c:pt idx="9040">
                  <c:v>145.53842854939467</c:v>
                </c:pt>
                <c:pt idx="9041">
                  <c:v>145.53842854939467</c:v>
                </c:pt>
                <c:pt idx="9042">
                  <c:v>145.53842854939467</c:v>
                </c:pt>
                <c:pt idx="9043">
                  <c:v>145.53842854939467</c:v>
                </c:pt>
                <c:pt idx="9044">
                  <c:v>145.53842854939467</c:v>
                </c:pt>
                <c:pt idx="9045">
                  <c:v>145.53842854939467</c:v>
                </c:pt>
                <c:pt idx="9046">
                  <c:v>145.53842854939467</c:v>
                </c:pt>
                <c:pt idx="9047">
                  <c:v>145.53842854939467</c:v>
                </c:pt>
                <c:pt idx="9048">
                  <c:v>145.53842854939467</c:v>
                </c:pt>
                <c:pt idx="9049">
                  <c:v>145.53842854939467</c:v>
                </c:pt>
                <c:pt idx="9050">
                  <c:v>145.53842854939467</c:v>
                </c:pt>
                <c:pt idx="9051">
                  <c:v>145.53842854939467</c:v>
                </c:pt>
                <c:pt idx="9052">
                  <c:v>145.53842854939467</c:v>
                </c:pt>
                <c:pt idx="9053">
                  <c:v>145.53842854939467</c:v>
                </c:pt>
                <c:pt idx="9054">
                  <c:v>145.53842854939467</c:v>
                </c:pt>
                <c:pt idx="9055">
                  <c:v>145.53842854939467</c:v>
                </c:pt>
                <c:pt idx="9056">
                  <c:v>145.53842854939467</c:v>
                </c:pt>
                <c:pt idx="9057">
                  <c:v>145.53842854939467</c:v>
                </c:pt>
                <c:pt idx="9058">
                  <c:v>145.53842854939467</c:v>
                </c:pt>
                <c:pt idx="9059">
                  <c:v>145.53842854939467</c:v>
                </c:pt>
                <c:pt idx="9060">
                  <c:v>145.53842854939467</c:v>
                </c:pt>
                <c:pt idx="9061">
                  <c:v>145.53842854939467</c:v>
                </c:pt>
                <c:pt idx="9062">
                  <c:v>145.53842854939467</c:v>
                </c:pt>
                <c:pt idx="9063">
                  <c:v>145.53842854939467</c:v>
                </c:pt>
                <c:pt idx="9064">
                  <c:v>145.53842854939467</c:v>
                </c:pt>
                <c:pt idx="9065">
                  <c:v>145.53842854939467</c:v>
                </c:pt>
                <c:pt idx="9066">
                  <c:v>145.53842854939467</c:v>
                </c:pt>
                <c:pt idx="9067">
                  <c:v>145.53842854939467</c:v>
                </c:pt>
                <c:pt idx="9068">
                  <c:v>145.53842854939467</c:v>
                </c:pt>
                <c:pt idx="9069">
                  <c:v>145.53842854939467</c:v>
                </c:pt>
                <c:pt idx="9070">
                  <c:v>145.53842854939467</c:v>
                </c:pt>
                <c:pt idx="9071">
                  <c:v>145.53842854939467</c:v>
                </c:pt>
                <c:pt idx="9072">
                  <c:v>145.53842854939467</c:v>
                </c:pt>
                <c:pt idx="9073">
                  <c:v>145.53842854939467</c:v>
                </c:pt>
                <c:pt idx="9074">
                  <c:v>145.53842854939467</c:v>
                </c:pt>
                <c:pt idx="9075">
                  <c:v>145.53842854939467</c:v>
                </c:pt>
                <c:pt idx="9076">
                  <c:v>145.53842854939467</c:v>
                </c:pt>
                <c:pt idx="9077">
                  <c:v>145.53842854939467</c:v>
                </c:pt>
                <c:pt idx="9078">
                  <c:v>145.53842854939467</c:v>
                </c:pt>
                <c:pt idx="9079">
                  <c:v>145.53842854939467</c:v>
                </c:pt>
                <c:pt idx="9080">
                  <c:v>145.53842854939467</c:v>
                </c:pt>
                <c:pt idx="9081">
                  <c:v>145.53842854939467</c:v>
                </c:pt>
                <c:pt idx="9082">
                  <c:v>145.53842854939467</c:v>
                </c:pt>
                <c:pt idx="9083">
                  <c:v>145.53842854939467</c:v>
                </c:pt>
                <c:pt idx="9084">
                  <c:v>145.53842854939467</c:v>
                </c:pt>
                <c:pt idx="9085">
                  <c:v>145.53842854939467</c:v>
                </c:pt>
                <c:pt idx="9086">
                  <c:v>145.53842854939467</c:v>
                </c:pt>
                <c:pt idx="9087">
                  <c:v>145.53842854939467</c:v>
                </c:pt>
                <c:pt idx="9088">
                  <c:v>145.53842854939467</c:v>
                </c:pt>
                <c:pt idx="9089">
                  <c:v>145.53842854939467</c:v>
                </c:pt>
                <c:pt idx="9090">
                  <c:v>145.53842854939467</c:v>
                </c:pt>
                <c:pt idx="9091">
                  <c:v>145.53842854939467</c:v>
                </c:pt>
                <c:pt idx="9092">
                  <c:v>145.53842854939467</c:v>
                </c:pt>
                <c:pt idx="9093">
                  <c:v>145.53842854939467</c:v>
                </c:pt>
                <c:pt idx="9094">
                  <c:v>145.53842854939467</c:v>
                </c:pt>
                <c:pt idx="9095">
                  <c:v>145.53842854939467</c:v>
                </c:pt>
                <c:pt idx="9096">
                  <c:v>145.53842854939467</c:v>
                </c:pt>
                <c:pt idx="9097">
                  <c:v>145.53842854939467</c:v>
                </c:pt>
                <c:pt idx="9098">
                  <c:v>145.53842854939467</c:v>
                </c:pt>
                <c:pt idx="9099">
                  <c:v>145.53842854939467</c:v>
                </c:pt>
                <c:pt idx="9100">
                  <c:v>145.53842854939467</c:v>
                </c:pt>
                <c:pt idx="9101">
                  <c:v>145.53842854939467</c:v>
                </c:pt>
                <c:pt idx="9102">
                  <c:v>145.53842854939467</c:v>
                </c:pt>
                <c:pt idx="9103">
                  <c:v>145.53842854939467</c:v>
                </c:pt>
                <c:pt idx="9104">
                  <c:v>145.53842854939467</c:v>
                </c:pt>
                <c:pt idx="9105">
                  <c:v>145.53842854939467</c:v>
                </c:pt>
                <c:pt idx="9106">
                  <c:v>145.53842854939467</c:v>
                </c:pt>
                <c:pt idx="9107">
                  <c:v>145.53842854939467</c:v>
                </c:pt>
                <c:pt idx="9108">
                  <c:v>145.53842854939467</c:v>
                </c:pt>
                <c:pt idx="9109">
                  <c:v>145.53842854939467</c:v>
                </c:pt>
                <c:pt idx="9110">
                  <c:v>145.53842854939467</c:v>
                </c:pt>
                <c:pt idx="9111">
                  <c:v>145.53842854939467</c:v>
                </c:pt>
                <c:pt idx="9112">
                  <c:v>145.53842854939467</c:v>
                </c:pt>
                <c:pt idx="9113">
                  <c:v>145.53842854939467</c:v>
                </c:pt>
                <c:pt idx="9114">
                  <c:v>145.53842854939467</c:v>
                </c:pt>
                <c:pt idx="9115">
                  <c:v>145.53842854939467</c:v>
                </c:pt>
                <c:pt idx="9116">
                  <c:v>145.53842854939467</c:v>
                </c:pt>
                <c:pt idx="9117">
                  <c:v>145.53842854939467</c:v>
                </c:pt>
                <c:pt idx="9118">
                  <c:v>145.53842854939467</c:v>
                </c:pt>
                <c:pt idx="9119">
                  <c:v>145.53842854939467</c:v>
                </c:pt>
                <c:pt idx="9120">
                  <c:v>145.53842854939467</c:v>
                </c:pt>
                <c:pt idx="9121">
                  <c:v>145.53842854939467</c:v>
                </c:pt>
                <c:pt idx="9122">
                  <c:v>145.53842854939467</c:v>
                </c:pt>
                <c:pt idx="9123">
                  <c:v>145.53842854939467</c:v>
                </c:pt>
                <c:pt idx="9124">
                  <c:v>145.53842854939467</c:v>
                </c:pt>
                <c:pt idx="9125">
                  <c:v>145.53842854939467</c:v>
                </c:pt>
                <c:pt idx="9126">
                  <c:v>145.53842854939467</c:v>
                </c:pt>
                <c:pt idx="9127">
                  <c:v>145.53842854939467</c:v>
                </c:pt>
                <c:pt idx="9128">
                  <c:v>145.53842854939467</c:v>
                </c:pt>
                <c:pt idx="9129">
                  <c:v>145.53842854939467</c:v>
                </c:pt>
                <c:pt idx="9130">
                  <c:v>145.53842854939467</c:v>
                </c:pt>
                <c:pt idx="9131">
                  <c:v>145.53842854939467</c:v>
                </c:pt>
                <c:pt idx="9132">
                  <c:v>145.53842854939467</c:v>
                </c:pt>
                <c:pt idx="9133">
                  <c:v>145.53842854939467</c:v>
                </c:pt>
                <c:pt idx="9134">
                  <c:v>145.53842854939467</c:v>
                </c:pt>
                <c:pt idx="9135">
                  <c:v>145.53842854939467</c:v>
                </c:pt>
                <c:pt idx="9136">
                  <c:v>145.53842854939467</c:v>
                </c:pt>
                <c:pt idx="9137">
                  <c:v>145.53842854939467</c:v>
                </c:pt>
                <c:pt idx="9138">
                  <c:v>145.53842854939467</c:v>
                </c:pt>
                <c:pt idx="9139">
                  <c:v>145.53842854939467</c:v>
                </c:pt>
                <c:pt idx="9140">
                  <c:v>145.53842854939467</c:v>
                </c:pt>
                <c:pt idx="9141">
                  <c:v>145.53842854939467</c:v>
                </c:pt>
                <c:pt idx="9142">
                  <c:v>145.53842854939467</c:v>
                </c:pt>
                <c:pt idx="9143">
                  <c:v>145.53842854939467</c:v>
                </c:pt>
                <c:pt idx="9144">
                  <c:v>145.53842854939467</c:v>
                </c:pt>
                <c:pt idx="9145">
                  <c:v>145.53842854939467</c:v>
                </c:pt>
                <c:pt idx="9146">
                  <c:v>145.53842854939467</c:v>
                </c:pt>
                <c:pt idx="9147">
                  <c:v>145.53842854939467</c:v>
                </c:pt>
                <c:pt idx="9148">
                  <c:v>145.53842854939467</c:v>
                </c:pt>
                <c:pt idx="9149">
                  <c:v>145.53842854939467</c:v>
                </c:pt>
                <c:pt idx="9150">
                  <c:v>145.53842854939467</c:v>
                </c:pt>
                <c:pt idx="9151">
                  <c:v>145.53842854939467</c:v>
                </c:pt>
                <c:pt idx="9152">
                  <c:v>145.53842854939467</c:v>
                </c:pt>
                <c:pt idx="9153">
                  <c:v>145.53842854939467</c:v>
                </c:pt>
                <c:pt idx="9154">
                  <c:v>145.53842854939467</c:v>
                </c:pt>
                <c:pt idx="9155">
                  <c:v>145.53842854939467</c:v>
                </c:pt>
                <c:pt idx="9156">
                  <c:v>145.53842854939467</c:v>
                </c:pt>
                <c:pt idx="9157">
                  <c:v>145.53842854939467</c:v>
                </c:pt>
                <c:pt idx="9158">
                  <c:v>145.53842854939467</c:v>
                </c:pt>
                <c:pt idx="9159">
                  <c:v>145.53842854939467</c:v>
                </c:pt>
                <c:pt idx="9160">
                  <c:v>145.53842854939467</c:v>
                </c:pt>
                <c:pt idx="9161">
                  <c:v>145.53842854939467</c:v>
                </c:pt>
                <c:pt idx="9162">
                  <c:v>145.53842854939467</c:v>
                </c:pt>
                <c:pt idx="9163">
                  <c:v>145.53842854939467</c:v>
                </c:pt>
                <c:pt idx="9164">
                  <c:v>145.53842854939467</c:v>
                </c:pt>
                <c:pt idx="9165">
                  <c:v>145.53842854939467</c:v>
                </c:pt>
                <c:pt idx="9166">
                  <c:v>145.53842854939467</c:v>
                </c:pt>
                <c:pt idx="9167">
                  <c:v>145.53842854939467</c:v>
                </c:pt>
                <c:pt idx="9168">
                  <c:v>145.53842854939467</c:v>
                </c:pt>
                <c:pt idx="9169">
                  <c:v>145.53842854939467</c:v>
                </c:pt>
                <c:pt idx="9170">
                  <c:v>145.53842854939467</c:v>
                </c:pt>
                <c:pt idx="9171">
                  <c:v>145.53842854939467</c:v>
                </c:pt>
                <c:pt idx="9172">
                  <c:v>145.53842854939467</c:v>
                </c:pt>
                <c:pt idx="9173">
                  <c:v>145.53842854939467</c:v>
                </c:pt>
                <c:pt idx="9174">
                  <c:v>145.53842854939467</c:v>
                </c:pt>
                <c:pt idx="9175">
                  <c:v>145.53842854939467</c:v>
                </c:pt>
                <c:pt idx="9176">
                  <c:v>145.53842854939467</c:v>
                </c:pt>
                <c:pt idx="9177">
                  <c:v>145.53842854939467</c:v>
                </c:pt>
                <c:pt idx="9178">
                  <c:v>145.53842854939467</c:v>
                </c:pt>
                <c:pt idx="9179">
                  <c:v>145.53842854939467</c:v>
                </c:pt>
                <c:pt idx="9180">
                  <c:v>145.53842854939467</c:v>
                </c:pt>
                <c:pt idx="9181">
                  <c:v>145.53842854939467</c:v>
                </c:pt>
                <c:pt idx="9182">
                  <c:v>145.53842854939467</c:v>
                </c:pt>
                <c:pt idx="9183">
                  <c:v>145.53842854939467</c:v>
                </c:pt>
                <c:pt idx="9184">
                  <c:v>145.53842854939467</c:v>
                </c:pt>
                <c:pt idx="9185">
                  <c:v>145.53842854939467</c:v>
                </c:pt>
                <c:pt idx="9186">
                  <c:v>145.53842854939467</c:v>
                </c:pt>
                <c:pt idx="9187">
                  <c:v>145.53842854939467</c:v>
                </c:pt>
                <c:pt idx="9188">
                  <c:v>145.53842854939467</c:v>
                </c:pt>
                <c:pt idx="9189">
                  <c:v>145.53842854939467</c:v>
                </c:pt>
                <c:pt idx="9190">
                  <c:v>145.53842854939467</c:v>
                </c:pt>
                <c:pt idx="9191">
                  <c:v>145.53842854939467</c:v>
                </c:pt>
                <c:pt idx="9192">
                  <c:v>145.53842854939467</c:v>
                </c:pt>
                <c:pt idx="9193">
                  <c:v>145.53842854939467</c:v>
                </c:pt>
                <c:pt idx="9194">
                  <c:v>145.53842854939467</c:v>
                </c:pt>
                <c:pt idx="9195">
                  <c:v>145.53842854939467</c:v>
                </c:pt>
                <c:pt idx="9196">
                  <c:v>145.53842854939467</c:v>
                </c:pt>
                <c:pt idx="9197">
                  <c:v>145.53842854939467</c:v>
                </c:pt>
                <c:pt idx="9198">
                  <c:v>145.53842854939467</c:v>
                </c:pt>
                <c:pt idx="9199">
                  <c:v>145.53842854939467</c:v>
                </c:pt>
                <c:pt idx="9200">
                  <c:v>145.53842854939467</c:v>
                </c:pt>
                <c:pt idx="9201">
                  <c:v>145.53842854939467</c:v>
                </c:pt>
                <c:pt idx="9202">
                  <c:v>145.53842854939467</c:v>
                </c:pt>
                <c:pt idx="9203">
                  <c:v>145.53842854939467</c:v>
                </c:pt>
                <c:pt idx="9204">
                  <c:v>145.53842854939467</c:v>
                </c:pt>
                <c:pt idx="9205">
                  <c:v>145.53842854939467</c:v>
                </c:pt>
                <c:pt idx="9206">
                  <c:v>145.53842854939467</c:v>
                </c:pt>
                <c:pt idx="9207">
                  <c:v>145.53842854939467</c:v>
                </c:pt>
                <c:pt idx="9208">
                  <c:v>145.53842854939467</c:v>
                </c:pt>
                <c:pt idx="9209">
                  <c:v>145.53842854939467</c:v>
                </c:pt>
                <c:pt idx="9210">
                  <c:v>145.53842854939467</c:v>
                </c:pt>
                <c:pt idx="9211">
                  <c:v>145.53842854939467</c:v>
                </c:pt>
                <c:pt idx="9212">
                  <c:v>145.53842854939467</c:v>
                </c:pt>
                <c:pt idx="9213">
                  <c:v>145.53842854939467</c:v>
                </c:pt>
                <c:pt idx="9214">
                  <c:v>145.53842854939467</c:v>
                </c:pt>
                <c:pt idx="9215">
                  <c:v>145.53842854939467</c:v>
                </c:pt>
                <c:pt idx="9216">
                  <c:v>145.53842854939467</c:v>
                </c:pt>
                <c:pt idx="9217">
                  <c:v>145.53842854939467</c:v>
                </c:pt>
                <c:pt idx="9218">
                  <c:v>145.53842854939467</c:v>
                </c:pt>
                <c:pt idx="9219">
                  <c:v>145.53842854939467</c:v>
                </c:pt>
                <c:pt idx="9220">
                  <c:v>145.53842854939467</c:v>
                </c:pt>
                <c:pt idx="9221">
                  <c:v>145.53842854939467</c:v>
                </c:pt>
                <c:pt idx="9222">
                  <c:v>145.53842854939467</c:v>
                </c:pt>
                <c:pt idx="9223">
                  <c:v>145.53842854939467</c:v>
                </c:pt>
                <c:pt idx="9224">
                  <c:v>145.53842854939467</c:v>
                </c:pt>
                <c:pt idx="9225">
                  <c:v>145.53842854939467</c:v>
                </c:pt>
                <c:pt idx="9226">
                  <c:v>145.53842854939467</c:v>
                </c:pt>
                <c:pt idx="9227">
                  <c:v>145.53842854939467</c:v>
                </c:pt>
                <c:pt idx="9228">
                  <c:v>145.53842854939467</c:v>
                </c:pt>
                <c:pt idx="9229">
                  <c:v>145.53842854939467</c:v>
                </c:pt>
                <c:pt idx="9230">
                  <c:v>145.53842854939467</c:v>
                </c:pt>
                <c:pt idx="9231">
                  <c:v>145.53842854939467</c:v>
                </c:pt>
                <c:pt idx="9232">
                  <c:v>145.53842854939467</c:v>
                </c:pt>
                <c:pt idx="9233">
                  <c:v>145.53842854939467</c:v>
                </c:pt>
                <c:pt idx="9234">
                  <c:v>145.53842854939467</c:v>
                </c:pt>
                <c:pt idx="9235">
                  <c:v>145.53842854939467</c:v>
                </c:pt>
                <c:pt idx="9236">
                  <c:v>145.53842854939467</c:v>
                </c:pt>
                <c:pt idx="9237">
                  <c:v>145.53842854939467</c:v>
                </c:pt>
                <c:pt idx="9238">
                  <c:v>145.53842854939467</c:v>
                </c:pt>
                <c:pt idx="9239">
                  <c:v>145.53842854939467</c:v>
                </c:pt>
                <c:pt idx="9240">
                  <c:v>145.53842854939467</c:v>
                </c:pt>
                <c:pt idx="9241">
                  <c:v>145.53842854939467</c:v>
                </c:pt>
                <c:pt idx="9242">
                  <c:v>145.53842854939467</c:v>
                </c:pt>
                <c:pt idx="9243">
                  <c:v>145.53842854939467</c:v>
                </c:pt>
                <c:pt idx="9244">
                  <c:v>145.53842854939467</c:v>
                </c:pt>
                <c:pt idx="9245">
                  <c:v>145.53842854939467</c:v>
                </c:pt>
                <c:pt idx="9246">
                  <c:v>145.53842854939467</c:v>
                </c:pt>
                <c:pt idx="9247">
                  <c:v>145.53842854939467</c:v>
                </c:pt>
                <c:pt idx="9248">
                  <c:v>145.53842854939467</c:v>
                </c:pt>
                <c:pt idx="9249">
                  <c:v>145.53842854939467</c:v>
                </c:pt>
                <c:pt idx="9250">
                  <c:v>145.53842854939467</c:v>
                </c:pt>
                <c:pt idx="9251">
                  <c:v>145.53842854939467</c:v>
                </c:pt>
                <c:pt idx="9252">
                  <c:v>145.53842854939467</c:v>
                </c:pt>
                <c:pt idx="9253">
                  <c:v>145.53842854939467</c:v>
                </c:pt>
                <c:pt idx="9254">
                  <c:v>145.53842854939467</c:v>
                </c:pt>
                <c:pt idx="9255">
                  <c:v>145.53842854939467</c:v>
                </c:pt>
                <c:pt idx="9256">
                  <c:v>145.53842854939467</c:v>
                </c:pt>
                <c:pt idx="9257">
                  <c:v>145.53842854939467</c:v>
                </c:pt>
                <c:pt idx="9258">
                  <c:v>145.53842854939467</c:v>
                </c:pt>
                <c:pt idx="9259">
                  <c:v>145.53842854939467</c:v>
                </c:pt>
                <c:pt idx="9260">
                  <c:v>145.53842854939467</c:v>
                </c:pt>
                <c:pt idx="9261">
                  <c:v>145.53842854939467</c:v>
                </c:pt>
                <c:pt idx="9262">
                  <c:v>145.53842854939467</c:v>
                </c:pt>
                <c:pt idx="9263">
                  <c:v>145.53842854939467</c:v>
                </c:pt>
                <c:pt idx="9264">
                  <c:v>145.53842854939467</c:v>
                </c:pt>
                <c:pt idx="9265">
                  <c:v>145.53842854939467</c:v>
                </c:pt>
                <c:pt idx="9266">
                  <c:v>145.53842854939467</c:v>
                </c:pt>
                <c:pt idx="9267">
                  <c:v>145.53842854939467</c:v>
                </c:pt>
                <c:pt idx="9268">
                  <c:v>145.53842854939467</c:v>
                </c:pt>
                <c:pt idx="9269">
                  <c:v>145.53842854939467</c:v>
                </c:pt>
                <c:pt idx="9270">
                  <c:v>145.53842854939467</c:v>
                </c:pt>
                <c:pt idx="9271">
                  <c:v>145.53842854939467</c:v>
                </c:pt>
                <c:pt idx="9272">
                  <c:v>145.53842854939467</c:v>
                </c:pt>
                <c:pt idx="9273">
                  <c:v>145.53842854939467</c:v>
                </c:pt>
                <c:pt idx="9274">
                  <c:v>145.53842854939467</c:v>
                </c:pt>
                <c:pt idx="9275">
                  <c:v>145.53842854939467</c:v>
                </c:pt>
                <c:pt idx="9276">
                  <c:v>145.53842854939467</c:v>
                </c:pt>
                <c:pt idx="9277">
                  <c:v>145.53842854939467</c:v>
                </c:pt>
                <c:pt idx="9278">
                  <c:v>145.53842854939467</c:v>
                </c:pt>
                <c:pt idx="9279">
                  <c:v>145.53842854939467</c:v>
                </c:pt>
                <c:pt idx="9280">
                  <c:v>145.53842854939467</c:v>
                </c:pt>
                <c:pt idx="9281">
                  <c:v>145.53842854939467</c:v>
                </c:pt>
                <c:pt idx="9282">
                  <c:v>145.53842854939467</c:v>
                </c:pt>
                <c:pt idx="9283">
                  <c:v>145.53842854939467</c:v>
                </c:pt>
                <c:pt idx="9284">
                  <c:v>145.53842854939467</c:v>
                </c:pt>
                <c:pt idx="9285">
                  <c:v>145.53842854939467</c:v>
                </c:pt>
                <c:pt idx="9286">
                  <c:v>145.53842854939467</c:v>
                </c:pt>
                <c:pt idx="9287">
                  <c:v>145.53842854939467</c:v>
                </c:pt>
                <c:pt idx="9288">
                  <c:v>145.53842854939467</c:v>
                </c:pt>
                <c:pt idx="9289">
                  <c:v>145.53842854939467</c:v>
                </c:pt>
                <c:pt idx="9290">
                  <c:v>145.53842854939467</c:v>
                </c:pt>
                <c:pt idx="9291">
                  <c:v>145.53842854939467</c:v>
                </c:pt>
                <c:pt idx="9292">
                  <c:v>145.53842854939467</c:v>
                </c:pt>
                <c:pt idx="9293">
                  <c:v>145.53842854939467</c:v>
                </c:pt>
                <c:pt idx="9294">
                  <c:v>145.53842854939467</c:v>
                </c:pt>
                <c:pt idx="9295">
                  <c:v>145.53842854939467</c:v>
                </c:pt>
                <c:pt idx="9296">
                  <c:v>145.53842854939467</c:v>
                </c:pt>
                <c:pt idx="9297">
                  <c:v>145.53842854939467</c:v>
                </c:pt>
                <c:pt idx="9298">
                  <c:v>145.53842854939467</c:v>
                </c:pt>
                <c:pt idx="9299">
                  <c:v>145.53842854939467</c:v>
                </c:pt>
                <c:pt idx="9300">
                  <c:v>145.53842854939467</c:v>
                </c:pt>
                <c:pt idx="9301">
                  <c:v>145.53842854939467</c:v>
                </c:pt>
                <c:pt idx="9302">
                  <c:v>145.53842854939467</c:v>
                </c:pt>
                <c:pt idx="9303">
                  <c:v>145.53842854939467</c:v>
                </c:pt>
                <c:pt idx="9304">
                  <c:v>145.53842854939467</c:v>
                </c:pt>
                <c:pt idx="9305">
                  <c:v>145.53842854939467</c:v>
                </c:pt>
                <c:pt idx="9306">
                  <c:v>145.53842854939467</c:v>
                </c:pt>
                <c:pt idx="9307">
                  <c:v>145.53842854939467</c:v>
                </c:pt>
                <c:pt idx="9308">
                  <c:v>145.53842854939467</c:v>
                </c:pt>
                <c:pt idx="9309">
                  <c:v>145.53842854939467</c:v>
                </c:pt>
                <c:pt idx="9310">
                  <c:v>145.53842854939467</c:v>
                </c:pt>
                <c:pt idx="9311">
                  <c:v>145.53842854939467</c:v>
                </c:pt>
                <c:pt idx="9312">
                  <c:v>145.53842854939467</c:v>
                </c:pt>
                <c:pt idx="9313">
                  <c:v>145.53842854939467</c:v>
                </c:pt>
                <c:pt idx="9314">
                  <c:v>145.53842854939467</c:v>
                </c:pt>
                <c:pt idx="9315">
                  <c:v>145.53842854939467</c:v>
                </c:pt>
                <c:pt idx="9316">
                  <c:v>145.53842854939467</c:v>
                </c:pt>
                <c:pt idx="9317">
                  <c:v>145.53842854939467</c:v>
                </c:pt>
                <c:pt idx="9318">
                  <c:v>145.53842854939467</c:v>
                </c:pt>
                <c:pt idx="9319">
                  <c:v>145.53842854939467</c:v>
                </c:pt>
                <c:pt idx="9320">
                  <c:v>145.53842854939467</c:v>
                </c:pt>
                <c:pt idx="9321">
                  <c:v>145.53842854939467</c:v>
                </c:pt>
                <c:pt idx="9322">
                  <c:v>145.53842854939467</c:v>
                </c:pt>
                <c:pt idx="9323">
                  <c:v>145.53842854939467</c:v>
                </c:pt>
                <c:pt idx="9324">
                  <c:v>145.53842854939467</c:v>
                </c:pt>
                <c:pt idx="9325">
                  <c:v>145.53842854939467</c:v>
                </c:pt>
                <c:pt idx="9326">
                  <c:v>145.53842854939467</c:v>
                </c:pt>
                <c:pt idx="9327">
                  <c:v>145.53842854939467</c:v>
                </c:pt>
                <c:pt idx="9328">
                  <c:v>145.53842854939467</c:v>
                </c:pt>
                <c:pt idx="9329">
                  <c:v>145.53842854939467</c:v>
                </c:pt>
                <c:pt idx="9330">
                  <c:v>145.53842854939467</c:v>
                </c:pt>
                <c:pt idx="9331">
                  <c:v>145.53842854939467</c:v>
                </c:pt>
                <c:pt idx="9332">
                  <c:v>145.53842854939467</c:v>
                </c:pt>
                <c:pt idx="9333">
                  <c:v>145.53842854939467</c:v>
                </c:pt>
                <c:pt idx="9334">
                  <c:v>145.53842854939467</c:v>
                </c:pt>
                <c:pt idx="9335">
                  <c:v>145.53842854939467</c:v>
                </c:pt>
                <c:pt idx="9336">
                  <c:v>145.53842854939467</c:v>
                </c:pt>
                <c:pt idx="9337">
                  <c:v>145.53842854939467</c:v>
                </c:pt>
                <c:pt idx="9338">
                  <c:v>145.53842854939467</c:v>
                </c:pt>
                <c:pt idx="9339">
                  <c:v>145.53842854939467</c:v>
                </c:pt>
                <c:pt idx="9340">
                  <c:v>145.53842854939467</c:v>
                </c:pt>
                <c:pt idx="9341">
                  <c:v>145.53842854939467</c:v>
                </c:pt>
                <c:pt idx="9342">
                  <c:v>145.53842854939467</c:v>
                </c:pt>
                <c:pt idx="9343">
                  <c:v>145.53842854939467</c:v>
                </c:pt>
                <c:pt idx="9344">
                  <c:v>145.53842854939467</c:v>
                </c:pt>
                <c:pt idx="9345">
                  <c:v>145.53842854939467</c:v>
                </c:pt>
                <c:pt idx="9346">
                  <c:v>145.53842854939467</c:v>
                </c:pt>
                <c:pt idx="9347">
                  <c:v>145.53842854939467</c:v>
                </c:pt>
                <c:pt idx="9348">
                  <c:v>145.53842854939467</c:v>
                </c:pt>
                <c:pt idx="9349">
                  <c:v>145.53842854939467</c:v>
                </c:pt>
                <c:pt idx="9350">
                  <c:v>145.53842854939467</c:v>
                </c:pt>
                <c:pt idx="9351">
                  <c:v>145.53842854939467</c:v>
                </c:pt>
                <c:pt idx="9352">
                  <c:v>145.53842854939467</c:v>
                </c:pt>
                <c:pt idx="9353">
                  <c:v>145.53842854939467</c:v>
                </c:pt>
                <c:pt idx="9354">
                  <c:v>145.53842854939467</c:v>
                </c:pt>
                <c:pt idx="9355">
                  <c:v>145.53842854939467</c:v>
                </c:pt>
                <c:pt idx="9356">
                  <c:v>145.53842854939467</c:v>
                </c:pt>
                <c:pt idx="9357">
                  <c:v>145.53842854939467</c:v>
                </c:pt>
                <c:pt idx="9358">
                  <c:v>145.53842854939467</c:v>
                </c:pt>
                <c:pt idx="9359">
                  <c:v>145.53842854939467</c:v>
                </c:pt>
                <c:pt idx="9360">
                  <c:v>145.53842854939467</c:v>
                </c:pt>
                <c:pt idx="9361">
                  <c:v>145.53842854939467</c:v>
                </c:pt>
                <c:pt idx="9362">
                  <c:v>145.53842854939467</c:v>
                </c:pt>
                <c:pt idx="9363">
                  <c:v>145.53842854939467</c:v>
                </c:pt>
                <c:pt idx="9364">
                  <c:v>145.53842854939467</c:v>
                </c:pt>
                <c:pt idx="9365">
                  <c:v>145.53842854939467</c:v>
                </c:pt>
                <c:pt idx="9366">
                  <c:v>145.53842854939467</c:v>
                </c:pt>
                <c:pt idx="9367">
                  <c:v>145.53842854939467</c:v>
                </c:pt>
                <c:pt idx="9368">
                  <c:v>145.53842854939467</c:v>
                </c:pt>
                <c:pt idx="9369">
                  <c:v>145.53842854939467</c:v>
                </c:pt>
                <c:pt idx="9370">
                  <c:v>145.53842854939467</c:v>
                </c:pt>
                <c:pt idx="9371">
                  <c:v>145.53842854939467</c:v>
                </c:pt>
                <c:pt idx="9372">
                  <c:v>145.53842854939467</c:v>
                </c:pt>
                <c:pt idx="9373">
                  <c:v>145.53842854939467</c:v>
                </c:pt>
                <c:pt idx="9374">
                  <c:v>145.53842854939467</c:v>
                </c:pt>
                <c:pt idx="9375">
                  <c:v>145.53842854939467</c:v>
                </c:pt>
                <c:pt idx="9376">
                  <c:v>145.53842854939467</c:v>
                </c:pt>
                <c:pt idx="9377">
                  <c:v>145.53842854939467</c:v>
                </c:pt>
                <c:pt idx="9378">
                  <c:v>145.53842854939467</c:v>
                </c:pt>
                <c:pt idx="9379">
                  <c:v>145.53842854939467</c:v>
                </c:pt>
                <c:pt idx="9380">
                  <c:v>145.53842854939467</c:v>
                </c:pt>
                <c:pt idx="9381">
                  <c:v>145.53842854939467</c:v>
                </c:pt>
                <c:pt idx="9382">
                  <c:v>145.53842854939467</c:v>
                </c:pt>
                <c:pt idx="9383">
                  <c:v>145.53842854939467</c:v>
                </c:pt>
                <c:pt idx="9384">
                  <c:v>145.53842854939467</c:v>
                </c:pt>
                <c:pt idx="9385">
                  <c:v>145.53842854939467</c:v>
                </c:pt>
                <c:pt idx="9386">
                  <c:v>145.53842854939467</c:v>
                </c:pt>
                <c:pt idx="9387">
                  <c:v>145.53842854939467</c:v>
                </c:pt>
                <c:pt idx="9388">
                  <c:v>145.53842854939467</c:v>
                </c:pt>
                <c:pt idx="9389">
                  <c:v>145.53842854939467</c:v>
                </c:pt>
                <c:pt idx="9390">
                  <c:v>145.53842854939467</c:v>
                </c:pt>
                <c:pt idx="9391">
                  <c:v>145.53842854939467</c:v>
                </c:pt>
                <c:pt idx="9392">
                  <c:v>145.53842854939467</c:v>
                </c:pt>
                <c:pt idx="9393">
                  <c:v>145.53842854939467</c:v>
                </c:pt>
                <c:pt idx="9394">
                  <c:v>145.53842854939467</c:v>
                </c:pt>
                <c:pt idx="9395">
                  <c:v>145.53842854939467</c:v>
                </c:pt>
                <c:pt idx="9396">
                  <c:v>145.53842854939467</c:v>
                </c:pt>
                <c:pt idx="9397">
                  <c:v>145.53842854939467</c:v>
                </c:pt>
                <c:pt idx="9398">
                  <c:v>145.53842854939467</c:v>
                </c:pt>
                <c:pt idx="9399">
                  <c:v>145.53842854939467</c:v>
                </c:pt>
                <c:pt idx="9400">
                  <c:v>145.53842854939467</c:v>
                </c:pt>
                <c:pt idx="9401">
                  <c:v>145.53842854939467</c:v>
                </c:pt>
                <c:pt idx="9402">
                  <c:v>145.53842854939467</c:v>
                </c:pt>
                <c:pt idx="9403">
                  <c:v>145.53842854939467</c:v>
                </c:pt>
                <c:pt idx="9404">
                  <c:v>145.53842854939467</c:v>
                </c:pt>
                <c:pt idx="9405">
                  <c:v>145.53842854939467</c:v>
                </c:pt>
                <c:pt idx="9406">
                  <c:v>145.53842854939467</c:v>
                </c:pt>
                <c:pt idx="9407">
                  <c:v>145.53842854939467</c:v>
                </c:pt>
                <c:pt idx="9408">
                  <c:v>145.53842854939467</c:v>
                </c:pt>
                <c:pt idx="9409">
                  <c:v>145.53842854939467</c:v>
                </c:pt>
                <c:pt idx="9410">
                  <c:v>145.53842854939467</c:v>
                </c:pt>
                <c:pt idx="9411">
                  <c:v>145.53842854939467</c:v>
                </c:pt>
                <c:pt idx="9412">
                  <c:v>145.53842854939467</c:v>
                </c:pt>
                <c:pt idx="9413">
                  <c:v>145.53842854939467</c:v>
                </c:pt>
                <c:pt idx="9414">
                  <c:v>145.53842854939467</c:v>
                </c:pt>
                <c:pt idx="9415">
                  <c:v>145.53842854939467</c:v>
                </c:pt>
                <c:pt idx="9416">
                  <c:v>145.53842854939467</c:v>
                </c:pt>
                <c:pt idx="9417">
                  <c:v>145.53842854939467</c:v>
                </c:pt>
                <c:pt idx="9418">
                  <c:v>145.53842854939467</c:v>
                </c:pt>
                <c:pt idx="9419">
                  <c:v>145.53842854939467</c:v>
                </c:pt>
                <c:pt idx="9420">
                  <c:v>145.53842854939467</c:v>
                </c:pt>
                <c:pt idx="9421">
                  <c:v>145.53842854939467</c:v>
                </c:pt>
                <c:pt idx="9422">
                  <c:v>145.53842854939467</c:v>
                </c:pt>
                <c:pt idx="9423">
                  <c:v>145.53842854939467</c:v>
                </c:pt>
                <c:pt idx="9424">
                  <c:v>145.53842854939467</c:v>
                </c:pt>
                <c:pt idx="9425">
                  <c:v>145.53842854939467</c:v>
                </c:pt>
                <c:pt idx="9426">
                  <c:v>145.53842854939467</c:v>
                </c:pt>
                <c:pt idx="9427">
                  <c:v>145.53842854939467</c:v>
                </c:pt>
                <c:pt idx="9428">
                  <c:v>145.53842854939467</c:v>
                </c:pt>
                <c:pt idx="9429">
                  <c:v>145.53842854939467</c:v>
                </c:pt>
                <c:pt idx="9430">
                  <c:v>145.53842854939467</c:v>
                </c:pt>
                <c:pt idx="9431">
                  <c:v>145.53842854939467</c:v>
                </c:pt>
                <c:pt idx="9432">
                  <c:v>145.53842854939467</c:v>
                </c:pt>
                <c:pt idx="9433">
                  <c:v>145.53842854939467</c:v>
                </c:pt>
                <c:pt idx="9434">
                  <c:v>145.53842854939467</c:v>
                </c:pt>
                <c:pt idx="9435">
                  <c:v>145.53842854939467</c:v>
                </c:pt>
                <c:pt idx="9436">
                  <c:v>145.53842854939467</c:v>
                </c:pt>
                <c:pt idx="9437">
                  <c:v>145.53842854939467</c:v>
                </c:pt>
                <c:pt idx="9438">
                  <c:v>145.53842854939467</c:v>
                </c:pt>
                <c:pt idx="9439">
                  <c:v>145.53842854939467</c:v>
                </c:pt>
                <c:pt idx="9440">
                  <c:v>145.53842854939467</c:v>
                </c:pt>
                <c:pt idx="9441">
                  <c:v>145.53842854939467</c:v>
                </c:pt>
                <c:pt idx="9442">
                  <c:v>145.53842854939467</c:v>
                </c:pt>
                <c:pt idx="9443">
                  <c:v>145.53842854939467</c:v>
                </c:pt>
                <c:pt idx="9444">
                  <c:v>145.53842854939467</c:v>
                </c:pt>
                <c:pt idx="9445">
                  <c:v>145.53842854939467</c:v>
                </c:pt>
                <c:pt idx="9446">
                  <c:v>145.53842854939467</c:v>
                </c:pt>
                <c:pt idx="9447">
                  <c:v>145.53842854939467</c:v>
                </c:pt>
                <c:pt idx="9448">
                  <c:v>145.53842854939467</c:v>
                </c:pt>
                <c:pt idx="9449">
                  <c:v>145.53842854939467</c:v>
                </c:pt>
                <c:pt idx="9450">
                  <c:v>145.53842854939467</c:v>
                </c:pt>
                <c:pt idx="9451">
                  <c:v>145.53842854939467</c:v>
                </c:pt>
                <c:pt idx="9452">
                  <c:v>145.53842854939467</c:v>
                </c:pt>
                <c:pt idx="9453">
                  <c:v>145.53842854939467</c:v>
                </c:pt>
                <c:pt idx="9454">
                  <c:v>145.53842854939467</c:v>
                </c:pt>
                <c:pt idx="9455">
                  <c:v>145.53842854939467</c:v>
                </c:pt>
                <c:pt idx="9456">
                  <c:v>145.53842854939467</c:v>
                </c:pt>
                <c:pt idx="9457">
                  <c:v>145.53842854939467</c:v>
                </c:pt>
                <c:pt idx="9458">
                  <c:v>145.53842854939467</c:v>
                </c:pt>
                <c:pt idx="9459">
                  <c:v>145.53842854939467</c:v>
                </c:pt>
                <c:pt idx="9460">
                  <c:v>145.53842854939467</c:v>
                </c:pt>
                <c:pt idx="9461">
                  <c:v>145.53842854939467</c:v>
                </c:pt>
                <c:pt idx="9462">
                  <c:v>145.53842854939467</c:v>
                </c:pt>
                <c:pt idx="9463">
                  <c:v>145.53842854939467</c:v>
                </c:pt>
                <c:pt idx="9464">
                  <c:v>145.53842854939467</c:v>
                </c:pt>
                <c:pt idx="9465">
                  <c:v>145.53842854939467</c:v>
                </c:pt>
                <c:pt idx="9466">
                  <c:v>145.53842854939467</c:v>
                </c:pt>
                <c:pt idx="9467">
                  <c:v>145.53842854939467</c:v>
                </c:pt>
                <c:pt idx="9468">
                  <c:v>145.53842854939467</c:v>
                </c:pt>
                <c:pt idx="9469">
                  <c:v>145.53842854939467</c:v>
                </c:pt>
                <c:pt idx="9470">
                  <c:v>145.53842854939467</c:v>
                </c:pt>
                <c:pt idx="9471">
                  <c:v>145.53842854939467</c:v>
                </c:pt>
                <c:pt idx="9472">
                  <c:v>145.53842854939467</c:v>
                </c:pt>
                <c:pt idx="9473">
                  <c:v>145.53842854939467</c:v>
                </c:pt>
                <c:pt idx="9474">
                  <c:v>145.53842854939467</c:v>
                </c:pt>
                <c:pt idx="9475">
                  <c:v>145.53842854939467</c:v>
                </c:pt>
                <c:pt idx="9476">
                  <c:v>145.53842854939467</c:v>
                </c:pt>
                <c:pt idx="9477">
                  <c:v>145.53842854939467</c:v>
                </c:pt>
                <c:pt idx="9478">
                  <c:v>145.53842854939467</c:v>
                </c:pt>
                <c:pt idx="9479">
                  <c:v>145.53842854939467</c:v>
                </c:pt>
                <c:pt idx="9480">
                  <c:v>145.53842854939467</c:v>
                </c:pt>
                <c:pt idx="9481">
                  <c:v>145.53842854939467</c:v>
                </c:pt>
                <c:pt idx="9482">
                  <c:v>145.53842854939467</c:v>
                </c:pt>
                <c:pt idx="9483">
                  <c:v>145.53842854939467</c:v>
                </c:pt>
                <c:pt idx="9484">
                  <c:v>145.53842854939467</c:v>
                </c:pt>
                <c:pt idx="9485">
                  <c:v>145.53842854939467</c:v>
                </c:pt>
                <c:pt idx="9486">
                  <c:v>145.53842854939467</c:v>
                </c:pt>
                <c:pt idx="9487">
                  <c:v>145.53842854939467</c:v>
                </c:pt>
                <c:pt idx="9488">
                  <c:v>145.53842854939467</c:v>
                </c:pt>
                <c:pt idx="9489">
                  <c:v>145.53842854939467</c:v>
                </c:pt>
                <c:pt idx="9490">
                  <c:v>145.53842854939467</c:v>
                </c:pt>
                <c:pt idx="9491">
                  <c:v>145.53842854939467</c:v>
                </c:pt>
                <c:pt idx="9492">
                  <c:v>145.53842854939467</c:v>
                </c:pt>
                <c:pt idx="9493">
                  <c:v>145.53842854939467</c:v>
                </c:pt>
                <c:pt idx="9494">
                  <c:v>145.53842854939467</c:v>
                </c:pt>
                <c:pt idx="9495">
                  <c:v>145.53842854939467</c:v>
                </c:pt>
                <c:pt idx="9496">
                  <c:v>145.53842854939467</c:v>
                </c:pt>
                <c:pt idx="9497">
                  <c:v>145.53842854939467</c:v>
                </c:pt>
                <c:pt idx="9498">
                  <c:v>145.53842854939467</c:v>
                </c:pt>
                <c:pt idx="9499">
                  <c:v>145.53842854939467</c:v>
                </c:pt>
                <c:pt idx="9500">
                  <c:v>145.53842854939467</c:v>
                </c:pt>
                <c:pt idx="9501">
                  <c:v>145.53842854939467</c:v>
                </c:pt>
                <c:pt idx="9502">
                  <c:v>145.53842854939467</c:v>
                </c:pt>
                <c:pt idx="9503">
                  <c:v>145.53842854939467</c:v>
                </c:pt>
                <c:pt idx="9504">
                  <c:v>145.53842854939467</c:v>
                </c:pt>
                <c:pt idx="9505">
                  <c:v>145.53842854939467</c:v>
                </c:pt>
                <c:pt idx="9506">
                  <c:v>145.53842854939467</c:v>
                </c:pt>
                <c:pt idx="9507">
                  <c:v>145.53842854939467</c:v>
                </c:pt>
                <c:pt idx="9508">
                  <c:v>145.53842854939467</c:v>
                </c:pt>
                <c:pt idx="9509">
                  <c:v>145.53842854939467</c:v>
                </c:pt>
                <c:pt idx="9510">
                  <c:v>145.53842854939467</c:v>
                </c:pt>
                <c:pt idx="9511">
                  <c:v>145.53842854939467</c:v>
                </c:pt>
                <c:pt idx="9512">
                  <c:v>145.53842854939467</c:v>
                </c:pt>
                <c:pt idx="9513">
                  <c:v>145.53842854939467</c:v>
                </c:pt>
                <c:pt idx="9514">
                  <c:v>145.53842854939467</c:v>
                </c:pt>
                <c:pt idx="9515">
                  <c:v>145.53842854939467</c:v>
                </c:pt>
                <c:pt idx="9516">
                  <c:v>145.53842854939467</c:v>
                </c:pt>
                <c:pt idx="9517">
                  <c:v>145.53842854939467</c:v>
                </c:pt>
                <c:pt idx="9518">
                  <c:v>145.53842854939467</c:v>
                </c:pt>
                <c:pt idx="9519">
                  <c:v>145.53842854939467</c:v>
                </c:pt>
                <c:pt idx="9520">
                  <c:v>145.53842854939467</c:v>
                </c:pt>
                <c:pt idx="9521">
                  <c:v>145.53842854939467</c:v>
                </c:pt>
                <c:pt idx="9522">
                  <c:v>145.53842854939467</c:v>
                </c:pt>
                <c:pt idx="9523">
                  <c:v>145.53842854939467</c:v>
                </c:pt>
                <c:pt idx="9524">
                  <c:v>145.53842854939467</c:v>
                </c:pt>
                <c:pt idx="9525">
                  <c:v>145.53842854939467</c:v>
                </c:pt>
                <c:pt idx="9526">
                  <c:v>145.53842854939467</c:v>
                </c:pt>
                <c:pt idx="9527">
                  <c:v>145.53842854939467</c:v>
                </c:pt>
                <c:pt idx="9528">
                  <c:v>145.53842854939467</c:v>
                </c:pt>
                <c:pt idx="9529">
                  <c:v>145.53842854939467</c:v>
                </c:pt>
                <c:pt idx="9530">
                  <c:v>145.53842854939467</c:v>
                </c:pt>
                <c:pt idx="9531">
                  <c:v>145.53842854939467</c:v>
                </c:pt>
                <c:pt idx="9532">
                  <c:v>145.53842854939467</c:v>
                </c:pt>
                <c:pt idx="9533">
                  <c:v>145.53842854939467</c:v>
                </c:pt>
                <c:pt idx="9534">
                  <c:v>145.53842854939467</c:v>
                </c:pt>
                <c:pt idx="9535">
                  <c:v>145.53842854939467</c:v>
                </c:pt>
                <c:pt idx="9536">
                  <c:v>145.53842854939467</c:v>
                </c:pt>
                <c:pt idx="9537">
                  <c:v>145.53842854939467</c:v>
                </c:pt>
                <c:pt idx="9538">
                  <c:v>145.53842854939467</c:v>
                </c:pt>
                <c:pt idx="9539">
                  <c:v>145.53842854939467</c:v>
                </c:pt>
                <c:pt idx="9540">
                  <c:v>145.53842854939467</c:v>
                </c:pt>
                <c:pt idx="9541">
                  <c:v>145.53842854939467</c:v>
                </c:pt>
                <c:pt idx="9542">
                  <c:v>145.53842854939467</c:v>
                </c:pt>
                <c:pt idx="9543">
                  <c:v>145.53842854939467</c:v>
                </c:pt>
                <c:pt idx="9544">
                  <c:v>145.53842854939467</c:v>
                </c:pt>
                <c:pt idx="9545">
                  <c:v>145.53842854939467</c:v>
                </c:pt>
                <c:pt idx="9546">
                  <c:v>145.53842854939467</c:v>
                </c:pt>
                <c:pt idx="9547">
                  <c:v>145.53842854939467</c:v>
                </c:pt>
                <c:pt idx="9548">
                  <c:v>145.53842854939467</c:v>
                </c:pt>
                <c:pt idx="9549">
                  <c:v>145.53842854939467</c:v>
                </c:pt>
                <c:pt idx="9550">
                  <c:v>145.53842854939467</c:v>
                </c:pt>
                <c:pt idx="9551">
                  <c:v>145.53842854939467</c:v>
                </c:pt>
                <c:pt idx="9552">
                  <c:v>145.53842854939467</c:v>
                </c:pt>
                <c:pt idx="9553">
                  <c:v>145.53842854939467</c:v>
                </c:pt>
                <c:pt idx="9554">
                  <c:v>145.53842854939467</c:v>
                </c:pt>
                <c:pt idx="9555">
                  <c:v>145.53842854939467</c:v>
                </c:pt>
                <c:pt idx="9556">
                  <c:v>145.53842854939467</c:v>
                </c:pt>
                <c:pt idx="9557">
                  <c:v>145.53842854939467</c:v>
                </c:pt>
                <c:pt idx="9558">
                  <c:v>145.53842854939467</c:v>
                </c:pt>
                <c:pt idx="9559">
                  <c:v>145.53842854939467</c:v>
                </c:pt>
                <c:pt idx="9560">
                  <c:v>145.53842854939467</c:v>
                </c:pt>
                <c:pt idx="9561">
                  <c:v>145.53842854939467</c:v>
                </c:pt>
                <c:pt idx="9562">
                  <c:v>145.53842854939467</c:v>
                </c:pt>
                <c:pt idx="9563">
                  <c:v>145.53842854939467</c:v>
                </c:pt>
                <c:pt idx="9564">
                  <c:v>145.53842854939467</c:v>
                </c:pt>
                <c:pt idx="9565">
                  <c:v>145.53842854939467</c:v>
                </c:pt>
                <c:pt idx="9566">
                  <c:v>145.53842854939467</c:v>
                </c:pt>
                <c:pt idx="9567">
                  <c:v>145.53842854939467</c:v>
                </c:pt>
                <c:pt idx="9568">
                  <c:v>145.53842854939467</c:v>
                </c:pt>
                <c:pt idx="9569">
                  <c:v>145.53842854939467</c:v>
                </c:pt>
                <c:pt idx="9570">
                  <c:v>145.53842854939467</c:v>
                </c:pt>
                <c:pt idx="9571">
                  <c:v>145.53842854939467</c:v>
                </c:pt>
                <c:pt idx="9572">
                  <c:v>145.53842854939467</c:v>
                </c:pt>
                <c:pt idx="9573">
                  <c:v>145.53842854939467</c:v>
                </c:pt>
                <c:pt idx="9574">
                  <c:v>145.53842854939467</c:v>
                </c:pt>
                <c:pt idx="9575">
                  <c:v>145.53842854939467</c:v>
                </c:pt>
                <c:pt idx="9576">
                  <c:v>145.53842854939467</c:v>
                </c:pt>
                <c:pt idx="9577">
                  <c:v>145.53842854939467</c:v>
                </c:pt>
                <c:pt idx="9578">
                  <c:v>145.53842854939467</c:v>
                </c:pt>
                <c:pt idx="9579">
                  <c:v>145.53842854939467</c:v>
                </c:pt>
                <c:pt idx="9580">
                  <c:v>145.53842854939467</c:v>
                </c:pt>
                <c:pt idx="9581">
                  <c:v>145.53842854939467</c:v>
                </c:pt>
                <c:pt idx="9582">
                  <c:v>145.53842854939467</c:v>
                </c:pt>
                <c:pt idx="9583">
                  <c:v>145.53842854939467</c:v>
                </c:pt>
                <c:pt idx="9584">
                  <c:v>145.53842854939467</c:v>
                </c:pt>
                <c:pt idx="9585">
                  <c:v>145.53842854939467</c:v>
                </c:pt>
                <c:pt idx="9586">
                  <c:v>145.53842854939467</c:v>
                </c:pt>
                <c:pt idx="9587">
                  <c:v>145.53842854939467</c:v>
                </c:pt>
                <c:pt idx="9588">
                  <c:v>145.53842854939467</c:v>
                </c:pt>
                <c:pt idx="9589">
                  <c:v>145.53842854939467</c:v>
                </c:pt>
                <c:pt idx="9590">
                  <c:v>145.53842854939467</c:v>
                </c:pt>
                <c:pt idx="9591">
                  <c:v>145.53842854939467</c:v>
                </c:pt>
                <c:pt idx="9592">
                  <c:v>145.53842854939467</c:v>
                </c:pt>
                <c:pt idx="9593">
                  <c:v>145.53842854939467</c:v>
                </c:pt>
                <c:pt idx="9594">
                  <c:v>145.53842854939467</c:v>
                </c:pt>
                <c:pt idx="9595">
                  <c:v>145.53842854939467</c:v>
                </c:pt>
                <c:pt idx="9596">
                  <c:v>145.53842854939467</c:v>
                </c:pt>
                <c:pt idx="9597">
                  <c:v>145.53842854939467</c:v>
                </c:pt>
                <c:pt idx="9598">
                  <c:v>145.53842854939467</c:v>
                </c:pt>
                <c:pt idx="9599">
                  <c:v>145.53842854939467</c:v>
                </c:pt>
                <c:pt idx="9600">
                  <c:v>145.53842854939467</c:v>
                </c:pt>
                <c:pt idx="9601">
                  <c:v>145.53842854939467</c:v>
                </c:pt>
                <c:pt idx="9602">
                  <c:v>145.53842854939467</c:v>
                </c:pt>
                <c:pt idx="9603">
                  <c:v>145.53842854939467</c:v>
                </c:pt>
                <c:pt idx="9604">
                  <c:v>145.53842854939467</c:v>
                </c:pt>
                <c:pt idx="9605">
                  <c:v>145.53842854939467</c:v>
                </c:pt>
                <c:pt idx="9606">
                  <c:v>145.53842854939467</c:v>
                </c:pt>
                <c:pt idx="9607">
                  <c:v>145.53842854939467</c:v>
                </c:pt>
                <c:pt idx="9608">
                  <c:v>145.53842854939467</c:v>
                </c:pt>
                <c:pt idx="9609">
                  <c:v>145.53842854939467</c:v>
                </c:pt>
                <c:pt idx="9610">
                  <c:v>145.53842854939467</c:v>
                </c:pt>
                <c:pt idx="9611">
                  <c:v>145.53842854939467</c:v>
                </c:pt>
                <c:pt idx="9612">
                  <c:v>145.53842854939467</c:v>
                </c:pt>
                <c:pt idx="9613">
                  <c:v>145.53842854939467</c:v>
                </c:pt>
                <c:pt idx="9614">
                  <c:v>145.53842854939467</c:v>
                </c:pt>
                <c:pt idx="9615">
                  <c:v>145.53842854939467</c:v>
                </c:pt>
                <c:pt idx="9616">
                  <c:v>145.53842854939467</c:v>
                </c:pt>
                <c:pt idx="9617">
                  <c:v>145.53842854939467</c:v>
                </c:pt>
                <c:pt idx="9618">
                  <c:v>145.53842854939467</c:v>
                </c:pt>
                <c:pt idx="9619">
                  <c:v>145.53842854939467</c:v>
                </c:pt>
                <c:pt idx="9620">
                  <c:v>145.53842854939467</c:v>
                </c:pt>
                <c:pt idx="9621">
                  <c:v>145.53842854939467</c:v>
                </c:pt>
                <c:pt idx="9622">
                  <c:v>145.53842854939467</c:v>
                </c:pt>
                <c:pt idx="9623">
                  <c:v>145.53842854939467</c:v>
                </c:pt>
                <c:pt idx="9624">
                  <c:v>145.53842854939467</c:v>
                </c:pt>
                <c:pt idx="9625">
                  <c:v>145.53842854939467</c:v>
                </c:pt>
                <c:pt idx="9626">
                  <c:v>145.53842854939467</c:v>
                </c:pt>
                <c:pt idx="9627">
                  <c:v>145.53842854939467</c:v>
                </c:pt>
                <c:pt idx="9628">
                  <c:v>145.53842854939467</c:v>
                </c:pt>
                <c:pt idx="9629">
                  <c:v>145.53842854939467</c:v>
                </c:pt>
                <c:pt idx="9630">
                  <c:v>145.53842854939467</c:v>
                </c:pt>
                <c:pt idx="9631">
                  <c:v>145.53842854939467</c:v>
                </c:pt>
                <c:pt idx="9632">
                  <c:v>145.53842854939467</c:v>
                </c:pt>
                <c:pt idx="9633">
                  <c:v>145.53842854939467</c:v>
                </c:pt>
                <c:pt idx="9634">
                  <c:v>145.53842854939467</c:v>
                </c:pt>
                <c:pt idx="9635">
                  <c:v>145.53842854939467</c:v>
                </c:pt>
                <c:pt idx="9636">
                  <c:v>145.53842854939467</c:v>
                </c:pt>
                <c:pt idx="9637">
                  <c:v>145.53842854939467</c:v>
                </c:pt>
                <c:pt idx="9638">
                  <c:v>145.53842854939467</c:v>
                </c:pt>
                <c:pt idx="9639">
                  <c:v>145.53842854939467</c:v>
                </c:pt>
                <c:pt idx="9640">
                  <c:v>145.53842854939467</c:v>
                </c:pt>
                <c:pt idx="9641">
                  <c:v>145.53842854939467</c:v>
                </c:pt>
                <c:pt idx="9642">
                  <c:v>145.53842854939467</c:v>
                </c:pt>
                <c:pt idx="9643">
                  <c:v>145.53842854939467</c:v>
                </c:pt>
                <c:pt idx="9644">
                  <c:v>145.53842854939467</c:v>
                </c:pt>
                <c:pt idx="9645">
                  <c:v>145.53842854939467</c:v>
                </c:pt>
                <c:pt idx="9646">
                  <c:v>145.53842854939467</c:v>
                </c:pt>
                <c:pt idx="9647">
                  <c:v>145.53842854939467</c:v>
                </c:pt>
                <c:pt idx="9648">
                  <c:v>145.53842854939467</c:v>
                </c:pt>
                <c:pt idx="9649">
                  <c:v>145.53842854939467</c:v>
                </c:pt>
                <c:pt idx="9650">
                  <c:v>145.53842854939467</c:v>
                </c:pt>
                <c:pt idx="9651">
                  <c:v>145.53842854939467</c:v>
                </c:pt>
                <c:pt idx="9652">
                  <c:v>145.53842854939467</c:v>
                </c:pt>
                <c:pt idx="9653">
                  <c:v>145.53842854939467</c:v>
                </c:pt>
                <c:pt idx="9654">
                  <c:v>145.53842854939467</c:v>
                </c:pt>
                <c:pt idx="9655">
                  <c:v>145.53842854939467</c:v>
                </c:pt>
                <c:pt idx="9656">
                  <c:v>145.53842854939467</c:v>
                </c:pt>
                <c:pt idx="9657">
                  <c:v>145.53842854939467</c:v>
                </c:pt>
                <c:pt idx="9658">
                  <c:v>145.53842854939467</c:v>
                </c:pt>
                <c:pt idx="9659">
                  <c:v>145.53842854939467</c:v>
                </c:pt>
                <c:pt idx="9660">
                  <c:v>145.53842854939467</c:v>
                </c:pt>
                <c:pt idx="9661">
                  <c:v>145.53842854939467</c:v>
                </c:pt>
                <c:pt idx="9662">
                  <c:v>145.53842854939467</c:v>
                </c:pt>
                <c:pt idx="9663">
                  <c:v>145.53842854939467</c:v>
                </c:pt>
                <c:pt idx="9664">
                  <c:v>145.53842854939467</c:v>
                </c:pt>
                <c:pt idx="9665">
                  <c:v>145.53842854939467</c:v>
                </c:pt>
                <c:pt idx="9666">
                  <c:v>145.53842854939467</c:v>
                </c:pt>
                <c:pt idx="9667">
                  <c:v>145.53842854939467</c:v>
                </c:pt>
                <c:pt idx="9668">
                  <c:v>145.53842854939467</c:v>
                </c:pt>
                <c:pt idx="9669">
                  <c:v>145.53842854939467</c:v>
                </c:pt>
                <c:pt idx="9670">
                  <c:v>145.53842854939467</c:v>
                </c:pt>
                <c:pt idx="9671">
                  <c:v>145.53842854939467</c:v>
                </c:pt>
                <c:pt idx="9672">
                  <c:v>145.53842854939467</c:v>
                </c:pt>
                <c:pt idx="9673">
                  <c:v>145.53842854939467</c:v>
                </c:pt>
                <c:pt idx="9674">
                  <c:v>145.53842854939467</c:v>
                </c:pt>
                <c:pt idx="9675">
                  <c:v>145.53842854939467</c:v>
                </c:pt>
                <c:pt idx="9676">
                  <c:v>145.53842854939467</c:v>
                </c:pt>
                <c:pt idx="9677">
                  <c:v>145.53842854939467</c:v>
                </c:pt>
                <c:pt idx="9678">
                  <c:v>145.53842854939467</c:v>
                </c:pt>
                <c:pt idx="9679">
                  <c:v>145.53842854939467</c:v>
                </c:pt>
                <c:pt idx="9680">
                  <c:v>145.53842854939467</c:v>
                </c:pt>
                <c:pt idx="9681">
                  <c:v>145.53842854939467</c:v>
                </c:pt>
                <c:pt idx="9682">
                  <c:v>145.53842854939467</c:v>
                </c:pt>
                <c:pt idx="9683">
                  <c:v>145.53842854939467</c:v>
                </c:pt>
                <c:pt idx="9684">
                  <c:v>145.53842854939467</c:v>
                </c:pt>
                <c:pt idx="9685">
                  <c:v>145.53842854939467</c:v>
                </c:pt>
                <c:pt idx="9686">
                  <c:v>145.53842854939467</c:v>
                </c:pt>
                <c:pt idx="9687">
                  <c:v>145.53842854939467</c:v>
                </c:pt>
                <c:pt idx="9688">
                  <c:v>145.53842854939467</c:v>
                </c:pt>
                <c:pt idx="9689">
                  <c:v>145.53842854939467</c:v>
                </c:pt>
                <c:pt idx="9690">
                  <c:v>145.53842854939467</c:v>
                </c:pt>
                <c:pt idx="9691">
                  <c:v>145.53842854939467</c:v>
                </c:pt>
                <c:pt idx="9692">
                  <c:v>145.53842854939467</c:v>
                </c:pt>
                <c:pt idx="9693">
                  <c:v>145.53842854939467</c:v>
                </c:pt>
                <c:pt idx="9694">
                  <c:v>145.53842854939467</c:v>
                </c:pt>
                <c:pt idx="9695">
                  <c:v>145.53842854939467</c:v>
                </c:pt>
                <c:pt idx="9696">
                  <c:v>145.53842854939467</c:v>
                </c:pt>
                <c:pt idx="9697">
                  <c:v>145.53842854939467</c:v>
                </c:pt>
                <c:pt idx="9698">
                  <c:v>145.53842854939467</c:v>
                </c:pt>
                <c:pt idx="9699">
                  <c:v>145.53842854939467</c:v>
                </c:pt>
                <c:pt idx="9700">
                  <c:v>145.53842854939467</c:v>
                </c:pt>
                <c:pt idx="9701">
                  <c:v>145.53842854939467</c:v>
                </c:pt>
                <c:pt idx="9702">
                  <c:v>145.53842854939467</c:v>
                </c:pt>
                <c:pt idx="9703">
                  <c:v>145.53842854939467</c:v>
                </c:pt>
                <c:pt idx="9704">
                  <c:v>145.53842854939467</c:v>
                </c:pt>
                <c:pt idx="9705">
                  <c:v>145.53842854939467</c:v>
                </c:pt>
                <c:pt idx="9706">
                  <c:v>145.53842854939467</c:v>
                </c:pt>
                <c:pt idx="9707">
                  <c:v>145.53842854939467</c:v>
                </c:pt>
                <c:pt idx="9708">
                  <c:v>145.53842854939467</c:v>
                </c:pt>
                <c:pt idx="9709">
                  <c:v>145.53842854939467</c:v>
                </c:pt>
                <c:pt idx="9710">
                  <c:v>145.53842854939467</c:v>
                </c:pt>
                <c:pt idx="9711">
                  <c:v>145.53842854939467</c:v>
                </c:pt>
                <c:pt idx="9712">
                  <c:v>145.53842854939467</c:v>
                </c:pt>
                <c:pt idx="9713">
                  <c:v>145.53842854939467</c:v>
                </c:pt>
                <c:pt idx="9714">
                  <c:v>145.53842854939467</c:v>
                </c:pt>
                <c:pt idx="9715">
                  <c:v>145.53842854939467</c:v>
                </c:pt>
                <c:pt idx="9716">
                  <c:v>145.53842854939467</c:v>
                </c:pt>
                <c:pt idx="9717">
                  <c:v>145.53842854939467</c:v>
                </c:pt>
                <c:pt idx="9718">
                  <c:v>145.53842854939467</c:v>
                </c:pt>
                <c:pt idx="9719">
                  <c:v>145.53842854939467</c:v>
                </c:pt>
                <c:pt idx="9720">
                  <c:v>145.53842854939467</c:v>
                </c:pt>
                <c:pt idx="9721">
                  <c:v>145.53842854939467</c:v>
                </c:pt>
                <c:pt idx="9722">
                  <c:v>145.53842854939467</c:v>
                </c:pt>
                <c:pt idx="9723">
                  <c:v>145.53842854939467</c:v>
                </c:pt>
                <c:pt idx="9724">
                  <c:v>145.53842854939467</c:v>
                </c:pt>
                <c:pt idx="9725">
                  <c:v>145.53842854939467</c:v>
                </c:pt>
                <c:pt idx="9726">
                  <c:v>145.53842854939467</c:v>
                </c:pt>
                <c:pt idx="9727">
                  <c:v>145.53842854939467</c:v>
                </c:pt>
                <c:pt idx="9728">
                  <c:v>145.53842854939467</c:v>
                </c:pt>
                <c:pt idx="9729">
                  <c:v>145.53842854939467</c:v>
                </c:pt>
                <c:pt idx="9730">
                  <c:v>145.53842854939467</c:v>
                </c:pt>
                <c:pt idx="9731">
                  <c:v>145.53842854939467</c:v>
                </c:pt>
                <c:pt idx="9732">
                  <c:v>145.53842854939467</c:v>
                </c:pt>
                <c:pt idx="9733">
                  <c:v>145.53842854939467</c:v>
                </c:pt>
                <c:pt idx="9734">
                  <c:v>145.53842854939467</c:v>
                </c:pt>
                <c:pt idx="9735">
                  <c:v>145.53842854939467</c:v>
                </c:pt>
                <c:pt idx="9736">
                  <c:v>145.53842854939467</c:v>
                </c:pt>
                <c:pt idx="9737">
                  <c:v>145.53842854939467</c:v>
                </c:pt>
                <c:pt idx="9738">
                  <c:v>145.53842854939467</c:v>
                </c:pt>
                <c:pt idx="9739">
                  <c:v>145.53842854939467</c:v>
                </c:pt>
                <c:pt idx="9740">
                  <c:v>145.53842854939467</c:v>
                </c:pt>
                <c:pt idx="9741">
                  <c:v>145.53842854939467</c:v>
                </c:pt>
                <c:pt idx="9742">
                  <c:v>145.53842854939467</c:v>
                </c:pt>
                <c:pt idx="9743">
                  <c:v>145.53842854939467</c:v>
                </c:pt>
                <c:pt idx="9744">
                  <c:v>145.53842854939467</c:v>
                </c:pt>
                <c:pt idx="9745">
                  <c:v>145.53842854939467</c:v>
                </c:pt>
                <c:pt idx="9746">
                  <c:v>145.53842854939467</c:v>
                </c:pt>
                <c:pt idx="9747">
                  <c:v>145.53842854939467</c:v>
                </c:pt>
                <c:pt idx="9748">
                  <c:v>145.53842854939467</c:v>
                </c:pt>
                <c:pt idx="9749">
                  <c:v>145.53842854939467</c:v>
                </c:pt>
                <c:pt idx="9750">
                  <c:v>145.53842854939467</c:v>
                </c:pt>
                <c:pt idx="9751">
                  <c:v>145.53842854939467</c:v>
                </c:pt>
                <c:pt idx="9752">
                  <c:v>145.53842854939467</c:v>
                </c:pt>
                <c:pt idx="9753">
                  <c:v>145.53842854939467</c:v>
                </c:pt>
                <c:pt idx="9754">
                  <c:v>145.53842854939467</c:v>
                </c:pt>
                <c:pt idx="9755">
                  <c:v>145.53842854939467</c:v>
                </c:pt>
                <c:pt idx="9756">
                  <c:v>145.53842854939467</c:v>
                </c:pt>
                <c:pt idx="9757">
                  <c:v>145.53842854939467</c:v>
                </c:pt>
                <c:pt idx="9758">
                  <c:v>145.53842854939467</c:v>
                </c:pt>
                <c:pt idx="9759">
                  <c:v>145.53842854939467</c:v>
                </c:pt>
                <c:pt idx="9760">
                  <c:v>145.53842854939467</c:v>
                </c:pt>
                <c:pt idx="9761">
                  <c:v>145.53842854939467</c:v>
                </c:pt>
                <c:pt idx="9762">
                  <c:v>145.53842854939467</c:v>
                </c:pt>
                <c:pt idx="9763">
                  <c:v>145.53842854939467</c:v>
                </c:pt>
                <c:pt idx="9764">
                  <c:v>145.53842854939467</c:v>
                </c:pt>
                <c:pt idx="9765">
                  <c:v>145.53842854939467</c:v>
                </c:pt>
                <c:pt idx="9766">
                  <c:v>145.53842854939467</c:v>
                </c:pt>
                <c:pt idx="9767">
                  <c:v>145.53842854939467</c:v>
                </c:pt>
                <c:pt idx="9768">
                  <c:v>145.53842854939467</c:v>
                </c:pt>
                <c:pt idx="9769">
                  <c:v>145.53842854939467</c:v>
                </c:pt>
                <c:pt idx="9770">
                  <c:v>145.53842854939467</c:v>
                </c:pt>
                <c:pt idx="9771">
                  <c:v>145.53842854939467</c:v>
                </c:pt>
                <c:pt idx="9772">
                  <c:v>145.53842854939467</c:v>
                </c:pt>
                <c:pt idx="9773">
                  <c:v>145.53842854939467</c:v>
                </c:pt>
                <c:pt idx="9774">
                  <c:v>145.53842854939467</c:v>
                </c:pt>
                <c:pt idx="9775">
                  <c:v>145.53842854939467</c:v>
                </c:pt>
                <c:pt idx="9776">
                  <c:v>145.53842854939467</c:v>
                </c:pt>
                <c:pt idx="9777">
                  <c:v>145.53842854939467</c:v>
                </c:pt>
                <c:pt idx="9778">
                  <c:v>145.53842854939467</c:v>
                </c:pt>
                <c:pt idx="9779">
                  <c:v>145.53842854939467</c:v>
                </c:pt>
                <c:pt idx="9780">
                  <c:v>145.53842854939467</c:v>
                </c:pt>
                <c:pt idx="9781">
                  <c:v>145.53842854939467</c:v>
                </c:pt>
                <c:pt idx="9782">
                  <c:v>145.53842854939467</c:v>
                </c:pt>
                <c:pt idx="9783">
                  <c:v>145.53842854939467</c:v>
                </c:pt>
                <c:pt idx="9784">
                  <c:v>145.53842854939467</c:v>
                </c:pt>
                <c:pt idx="9785">
                  <c:v>145.53842854939467</c:v>
                </c:pt>
                <c:pt idx="9786">
                  <c:v>145.53842854939467</c:v>
                </c:pt>
                <c:pt idx="9787">
                  <c:v>145.53842854939467</c:v>
                </c:pt>
                <c:pt idx="9788">
                  <c:v>145.53842854939467</c:v>
                </c:pt>
                <c:pt idx="9789">
                  <c:v>145.53842854939467</c:v>
                </c:pt>
                <c:pt idx="9790">
                  <c:v>145.53842854939467</c:v>
                </c:pt>
                <c:pt idx="9791">
                  <c:v>145.53842854939467</c:v>
                </c:pt>
                <c:pt idx="9792">
                  <c:v>145.53842854939467</c:v>
                </c:pt>
                <c:pt idx="9793">
                  <c:v>145.53842854939467</c:v>
                </c:pt>
                <c:pt idx="9794">
                  <c:v>145.53842854939467</c:v>
                </c:pt>
                <c:pt idx="9795">
                  <c:v>145.53842854939467</c:v>
                </c:pt>
                <c:pt idx="9796">
                  <c:v>145.53842854939467</c:v>
                </c:pt>
                <c:pt idx="9797">
                  <c:v>145.53842854939467</c:v>
                </c:pt>
                <c:pt idx="9798">
                  <c:v>145.53842854939467</c:v>
                </c:pt>
                <c:pt idx="9799">
                  <c:v>145.53842854939467</c:v>
                </c:pt>
                <c:pt idx="9800">
                  <c:v>145.53842854939467</c:v>
                </c:pt>
                <c:pt idx="9801">
                  <c:v>145.53842854939467</c:v>
                </c:pt>
                <c:pt idx="9802">
                  <c:v>145.53842854939467</c:v>
                </c:pt>
                <c:pt idx="9803">
                  <c:v>145.53842854939467</c:v>
                </c:pt>
                <c:pt idx="9804">
                  <c:v>145.53842854939467</c:v>
                </c:pt>
                <c:pt idx="9805">
                  <c:v>145.53842854939467</c:v>
                </c:pt>
                <c:pt idx="9806">
                  <c:v>145.53842854939467</c:v>
                </c:pt>
                <c:pt idx="9807">
                  <c:v>145.53842854939467</c:v>
                </c:pt>
                <c:pt idx="9808">
                  <c:v>145.53842854939467</c:v>
                </c:pt>
                <c:pt idx="9809">
                  <c:v>145.53842854939467</c:v>
                </c:pt>
                <c:pt idx="9810">
                  <c:v>145.53842854939467</c:v>
                </c:pt>
                <c:pt idx="9811">
                  <c:v>145.53842854939467</c:v>
                </c:pt>
                <c:pt idx="9812">
                  <c:v>145.53842854939467</c:v>
                </c:pt>
                <c:pt idx="9813">
                  <c:v>145.53842854939467</c:v>
                </c:pt>
                <c:pt idx="9814">
                  <c:v>145.53842854939467</c:v>
                </c:pt>
                <c:pt idx="9815">
                  <c:v>145.53842854939467</c:v>
                </c:pt>
                <c:pt idx="9816">
                  <c:v>145.53842854939467</c:v>
                </c:pt>
                <c:pt idx="9817">
                  <c:v>145.53842854939467</c:v>
                </c:pt>
                <c:pt idx="9818">
                  <c:v>145.53842854939467</c:v>
                </c:pt>
                <c:pt idx="9819">
                  <c:v>145.53842854939467</c:v>
                </c:pt>
                <c:pt idx="9820">
                  <c:v>145.53842854939467</c:v>
                </c:pt>
                <c:pt idx="9821">
                  <c:v>145.53842854939467</c:v>
                </c:pt>
                <c:pt idx="9822">
                  <c:v>145.53842854939467</c:v>
                </c:pt>
                <c:pt idx="9823">
                  <c:v>145.53842854939467</c:v>
                </c:pt>
                <c:pt idx="9824">
                  <c:v>145.53842854939467</c:v>
                </c:pt>
                <c:pt idx="9825">
                  <c:v>145.53842854939467</c:v>
                </c:pt>
                <c:pt idx="9826">
                  <c:v>145.53842854939467</c:v>
                </c:pt>
                <c:pt idx="9827">
                  <c:v>145.53842854939467</c:v>
                </c:pt>
                <c:pt idx="9828">
                  <c:v>145.53842854939467</c:v>
                </c:pt>
                <c:pt idx="9829">
                  <c:v>145.53842854939467</c:v>
                </c:pt>
                <c:pt idx="9830">
                  <c:v>145.53842854939467</c:v>
                </c:pt>
                <c:pt idx="9831">
                  <c:v>145.53842854939467</c:v>
                </c:pt>
                <c:pt idx="9832">
                  <c:v>145.53842854939467</c:v>
                </c:pt>
                <c:pt idx="9833">
                  <c:v>145.53842854939467</c:v>
                </c:pt>
                <c:pt idx="9834">
                  <c:v>145.53842854939467</c:v>
                </c:pt>
                <c:pt idx="9835">
                  <c:v>145.53842854939467</c:v>
                </c:pt>
                <c:pt idx="9836">
                  <c:v>145.53842854939467</c:v>
                </c:pt>
                <c:pt idx="9837">
                  <c:v>145.53842854939467</c:v>
                </c:pt>
                <c:pt idx="9838">
                  <c:v>145.53842854939467</c:v>
                </c:pt>
                <c:pt idx="9839">
                  <c:v>145.53842854939467</c:v>
                </c:pt>
                <c:pt idx="9840">
                  <c:v>145.53842854939467</c:v>
                </c:pt>
                <c:pt idx="9841">
                  <c:v>145.53842854939467</c:v>
                </c:pt>
                <c:pt idx="9842">
                  <c:v>145.53842854939467</c:v>
                </c:pt>
                <c:pt idx="9843">
                  <c:v>145.53842854939467</c:v>
                </c:pt>
                <c:pt idx="9844">
                  <c:v>145.53842854939467</c:v>
                </c:pt>
                <c:pt idx="9845">
                  <c:v>145.53842854939467</c:v>
                </c:pt>
                <c:pt idx="9846">
                  <c:v>145.53842854939467</c:v>
                </c:pt>
                <c:pt idx="9847">
                  <c:v>145.53842854939467</c:v>
                </c:pt>
                <c:pt idx="9848">
                  <c:v>145.53842854939467</c:v>
                </c:pt>
                <c:pt idx="9849">
                  <c:v>145.53842854939467</c:v>
                </c:pt>
                <c:pt idx="9850">
                  <c:v>145.53842854939467</c:v>
                </c:pt>
                <c:pt idx="9851">
                  <c:v>145.53842854939467</c:v>
                </c:pt>
                <c:pt idx="9852">
                  <c:v>145.53842854939467</c:v>
                </c:pt>
                <c:pt idx="9853">
                  <c:v>145.53842854939467</c:v>
                </c:pt>
                <c:pt idx="9854">
                  <c:v>145.53842854939467</c:v>
                </c:pt>
                <c:pt idx="9855">
                  <c:v>145.53842854939467</c:v>
                </c:pt>
                <c:pt idx="9856">
                  <c:v>145.53842854939467</c:v>
                </c:pt>
                <c:pt idx="9857">
                  <c:v>145.53842854939467</c:v>
                </c:pt>
                <c:pt idx="9858">
                  <c:v>145.53842854939467</c:v>
                </c:pt>
                <c:pt idx="9859">
                  <c:v>145.53842854939467</c:v>
                </c:pt>
                <c:pt idx="9860">
                  <c:v>145.53842854939467</c:v>
                </c:pt>
                <c:pt idx="9861">
                  <c:v>145.53842854939467</c:v>
                </c:pt>
                <c:pt idx="9862">
                  <c:v>145.53842854939467</c:v>
                </c:pt>
                <c:pt idx="9863">
                  <c:v>145.53842854939467</c:v>
                </c:pt>
                <c:pt idx="9864">
                  <c:v>145.53842854939467</c:v>
                </c:pt>
                <c:pt idx="9865">
                  <c:v>145.53842854939467</c:v>
                </c:pt>
                <c:pt idx="9866">
                  <c:v>145.53842854939467</c:v>
                </c:pt>
                <c:pt idx="9867">
                  <c:v>145.53842854939467</c:v>
                </c:pt>
                <c:pt idx="9868">
                  <c:v>145.53842854939467</c:v>
                </c:pt>
                <c:pt idx="9869">
                  <c:v>145.53842854939467</c:v>
                </c:pt>
                <c:pt idx="9870">
                  <c:v>145.53842854939467</c:v>
                </c:pt>
                <c:pt idx="9871">
                  <c:v>145.53842854939467</c:v>
                </c:pt>
                <c:pt idx="9872">
                  <c:v>145.53842854939467</c:v>
                </c:pt>
                <c:pt idx="9873">
                  <c:v>145.53842854939467</c:v>
                </c:pt>
                <c:pt idx="9874">
                  <c:v>145.53842854939467</c:v>
                </c:pt>
                <c:pt idx="9875">
                  <c:v>145.53842854939467</c:v>
                </c:pt>
                <c:pt idx="9876">
                  <c:v>145.53842854939467</c:v>
                </c:pt>
                <c:pt idx="9877">
                  <c:v>145.53842854939467</c:v>
                </c:pt>
                <c:pt idx="9878">
                  <c:v>145.53842854939467</c:v>
                </c:pt>
                <c:pt idx="9879">
                  <c:v>145.53842854939467</c:v>
                </c:pt>
                <c:pt idx="9880">
                  <c:v>145.53842854939467</c:v>
                </c:pt>
                <c:pt idx="9881">
                  <c:v>145.53842854939467</c:v>
                </c:pt>
                <c:pt idx="9882">
                  <c:v>145.53842854939467</c:v>
                </c:pt>
                <c:pt idx="9883">
                  <c:v>145.53842854939467</c:v>
                </c:pt>
                <c:pt idx="9884">
                  <c:v>145.53842854939467</c:v>
                </c:pt>
                <c:pt idx="9885">
                  <c:v>145.53842854939467</c:v>
                </c:pt>
                <c:pt idx="9886">
                  <c:v>145.53842854939467</c:v>
                </c:pt>
                <c:pt idx="9887">
                  <c:v>145.53842854939467</c:v>
                </c:pt>
                <c:pt idx="9888">
                  <c:v>145.53842854939467</c:v>
                </c:pt>
                <c:pt idx="9889">
                  <c:v>145.53842854939467</c:v>
                </c:pt>
                <c:pt idx="9890">
                  <c:v>145.53842854939467</c:v>
                </c:pt>
                <c:pt idx="9891">
                  <c:v>145.53842854939467</c:v>
                </c:pt>
                <c:pt idx="9892">
                  <c:v>145.53842854939467</c:v>
                </c:pt>
                <c:pt idx="9893">
                  <c:v>145.53842854939467</c:v>
                </c:pt>
                <c:pt idx="9894">
                  <c:v>145.53842854939467</c:v>
                </c:pt>
                <c:pt idx="9895">
                  <c:v>145.53842854939467</c:v>
                </c:pt>
                <c:pt idx="9896">
                  <c:v>145.53842854939467</c:v>
                </c:pt>
                <c:pt idx="9897">
                  <c:v>145.53842854939467</c:v>
                </c:pt>
                <c:pt idx="9898">
                  <c:v>145.53842854939467</c:v>
                </c:pt>
                <c:pt idx="9899">
                  <c:v>145.53842854939467</c:v>
                </c:pt>
                <c:pt idx="9900">
                  <c:v>145.53842854939467</c:v>
                </c:pt>
                <c:pt idx="9901">
                  <c:v>145.53842854939467</c:v>
                </c:pt>
                <c:pt idx="9902">
                  <c:v>145.53842854939467</c:v>
                </c:pt>
                <c:pt idx="9903">
                  <c:v>145.53842854939467</c:v>
                </c:pt>
                <c:pt idx="9904">
                  <c:v>145.53842854939467</c:v>
                </c:pt>
                <c:pt idx="9905">
                  <c:v>145.53842854939467</c:v>
                </c:pt>
                <c:pt idx="9906">
                  <c:v>145.53842854939467</c:v>
                </c:pt>
                <c:pt idx="9907">
                  <c:v>145.53842854939467</c:v>
                </c:pt>
                <c:pt idx="9908">
                  <c:v>145.53842854939467</c:v>
                </c:pt>
                <c:pt idx="9909">
                  <c:v>145.53842854939467</c:v>
                </c:pt>
                <c:pt idx="9910">
                  <c:v>145.53842854939467</c:v>
                </c:pt>
                <c:pt idx="9911">
                  <c:v>145.53842854939467</c:v>
                </c:pt>
                <c:pt idx="9912">
                  <c:v>145.53842854939467</c:v>
                </c:pt>
                <c:pt idx="9913">
                  <c:v>145.53842854939467</c:v>
                </c:pt>
                <c:pt idx="9914">
                  <c:v>145.53842854939467</c:v>
                </c:pt>
                <c:pt idx="9915">
                  <c:v>145.53842854939467</c:v>
                </c:pt>
                <c:pt idx="9916">
                  <c:v>145.53842854939467</c:v>
                </c:pt>
                <c:pt idx="9917">
                  <c:v>145.53842854939467</c:v>
                </c:pt>
                <c:pt idx="9918">
                  <c:v>145.53842854939467</c:v>
                </c:pt>
                <c:pt idx="9919">
                  <c:v>145.53842854939467</c:v>
                </c:pt>
                <c:pt idx="9920">
                  <c:v>145.53842854939467</c:v>
                </c:pt>
                <c:pt idx="9921">
                  <c:v>145.53842854939467</c:v>
                </c:pt>
                <c:pt idx="9922">
                  <c:v>145.53842854939467</c:v>
                </c:pt>
                <c:pt idx="9923">
                  <c:v>145.53842854939467</c:v>
                </c:pt>
                <c:pt idx="9924">
                  <c:v>145.53842854939467</c:v>
                </c:pt>
                <c:pt idx="9925">
                  <c:v>145.53842854939467</c:v>
                </c:pt>
                <c:pt idx="9926">
                  <c:v>145.53842854939467</c:v>
                </c:pt>
                <c:pt idx="9927">
                  <c:v>145.53842854939467</c:v>
                </c:pt>
                <c:pt idx="9928">
                  <c:v>145.53842854939467</c:v>
                </c:pt>
                <c:pt idx="9929">
                  <c:v>145.53842854939467</c:v>
                </c:pt>
                <c:pt idx="9930">
                  <c:v>145.53842854939467</c:v>
                </c:pt>
                <c:pt idx="9931">
                  <c:v>145.53842854939467</c:v>
                </c:pt>
                <c:pt idx="9932">
                  <c:v>145.53842854939467</c:v>
                </c:pt>
                <c:pt idx="9933">
                  <c:v>145.53842854939467</c:v>
                </c:pt>
                <c:pt idx="9934">
                  <c:v>145.53842854939467</c:v>
                </c:pt>
                <c:pt idx="9935">
                  <c:v>145.53842854939467</c:v>
                </c:pt>
                <c:pt idx="9936">
                  <c:v>145.53842854939467</c:v>
                </c:pt>
                <c:pt idx="9937">
                  <c:v>145.53842854939467</c:v>
                </c:pt>
                <c:pt idx="9938">
                  <c:v>145.53842854939467</c:v>
                </c:pt>
                <c:pt idx="9939">
                  <c:v>145.53842854939467</c:v>
                </c:pt>
                <c:pt idx="9940">
                  <c:v>145.53842854939467</c:v>
                </c:pt>
                <c:pt idx="9941">
                  <c:v>145.53842854939467</c:v>
                </c:pt>
                <c:pt idx="9942">
                  <c:v>145.53842854939467</c:v>
                </c:pt>
                <c:pt idx="9943">
                  <c:v>145.53842854939467</c:v>
                </c:pt>
                <c:pt idx="9944">
                  <c:v>145.53842854939467</c:v>
                </c:pt>
                <c:pt idx="9945">
                  <c:v>145.53842854939467</c:v>
                </c:pt>
                <c:pt idx="9946">
                  <c:v>145.53842854939467</c:v>
                </c:pt>
                <c:pt idx="9947">
                  <c:v>145.53842854939467</c:v>
                </c:pt>
                <c:pt idx="9948">
                  <c:v>145.53842854939467</c:v>
                </c:pt>
                <c:pt idx="9949">
                  <c:v>145.53842854939467</c:v>
                </c:pt>
                <c:pt idx="9950">
                  <c:v>145.53842854939467</c:v>
                </c:pt>
                <c:pt idx="9951">
                  <c:v>145.53842854939467</c:v>
                </c:pt>
                <c:pt idx="9952">
                  <c:v>145.53842854939467</c:v>
                </c:pt>
                <c:pt idx="9953">
                  <c:v>145.53842854939467</c:v>
                </c:pt>
                <c:pt idx="9954">
                  <c:v>145.53842854939467</c:v>
                </c:pt>
                <c:pt idx="9955">
                  <c:v>145.53842854939467</c:v>
                </c:pt>
                <c:pt idx="9956">
                  <c:v>145.53842854939467</c:v>
                </c:pt>
                <c:pt idx="9957">
                  <c:v>145.53842854939467</c:v>
                </c:pt>
                <c:pt idx="9958">
                  <c:v>145.53842854939467</c:v>
                </c:pt>
                <c:pt idx="9959">
                  <c:v>145.53842854939467</c:v>
                </c:pt>
                <c:pt idx="9960">
                  <c:v>145.53842854939467</c:v>
                </c:pt>
                <c:pt idx="9961">
                  <c:v>145.53842854939467</c:v>
                </c:pt>
                <c:pt idx="9962">
                  <c:v>145.53842854939467</c:v>
                </c:pt>
                <c:pt idx="9963">
                  <c:v>145.53842854939467</c:v>
                </c:pt>
                <c:pt idx="9964">
                  <c:v>145.53842854939467</c:v>
                </c:pt>
                <c:pt idx="9965">
                  <c:v>145.53842854939467</c:v>
                </c:pt>
                <c:pt idx="9966">
                  <c:v>145.53842854939467</c:v>
                </c:pt>
                <c:pt idx="9967">
                  <c:v>145.53842854939467</c:v>
                </c:pt>
                <c:pt idx="9968">
                  <c:v>145.53842854939467</c:v>
                </c:pt>
                <c:pt idx="9969">
                  <c:v>145.53842854939467</c:v>
                </c:pt>
                <c:pt idx="9970">
                  <c:v>145.53842854939467</c:v>
                </c:pt>
                <c:pt idx="9971">
                  <c:v>145.53842854939467</c:v>
                </c:pt>
                <c:pt idx="9972">
                  <c:v>145.53842854939467</c:v>
                </c:pt>
                <c:pt idx="9973">
                  <c:v>145.53842854939467</c:v>
                </c:pt>
                <c:pt idx="9974">
                  <c:v>145.53842854939467</c:v>
                </c:pt>
                <c:pt idx="9975">
                  <c:v>145.53842854939467</c:v>
                </c:pt>
                <c:pt idx="9976">
                  <c:v>145.53842854939467</c:v>
                </c:pt>
                <c:pt idx="9977">
                  <c:v>145.53842854939467</c:v>
                </c:pt>
                <c:pt idx="9978">
                  <c:v>145.53842854939467</c:v>
                </c:pt>
                <c:pt idx="9979">
                  <c:v>145.53842854939467</c:v>
                </c:pt>
                <c:pt idx="9980">
                  <c:v>145.53842854939467</c:v>
                </c:pt>
                <c:pt idx="9981">
                  <c:v>145.53842854939467</c:v>
                </c:pt>
                <c:pt idx="9982">
                  <c:v>145.53842854939467</c:v>
                </c:pt>
                <c:pt idx="9983">
                  <c:v>145.53842854939467</c:v>
                </c:pt>
                <c:pt idx="9984">
                  <c:v>145.53842854939467</c:v>
                </c:pt>
                <c:pt idx="9985">
                  <c:v>145.53842854939467</c:v>
                </c:pt>
                <c:pt idx="9986">
                  <c:v>145.53842854939467</c:v>
                </c:pt>
                <c:pt idx="9987">
                  <c:v>145.53842854939467</c:v>
                </c:pt>
                <c:pt idx="9988">
                  <c:v>145.53842854939467</c:v>
                </c:pt>
                <c:pt idx="9989">
                  <c:v>145.53842854939467</c:v>
                </c:pt>
                <c:pt idx="9990">
                  <c:v>145.53842854939467</c:v>
                </c:pt>
                <c:pt idx="9991">
                  <c:v>145.53842854939467</c:v>
                </c:pt>
                <c:pt idx="9992">
                  <c:v>145.53842854939467</c:v>
                </c:pt>
                <c:pt idx="9993">
                  <c:v>145.53842854939467</c:v>
                </c:pt>
                <c:pt idx="9994">
                  <c:v>145.53842854939467</c:v>
                </c:pt>
                <c:pt idx="9995">
                  <c:v>145.53842854939467</c:v>
                </c:pt>
                <c:pt idx="9996">
                  <c:v>145.53842854939467</c:v>
                </c:pt>
                <c:pt idx="9997">
                  <c:v>145.53842854939467</c:v>
                </c:pt>
                <c:pt idx="9998">
                  <c:v>145.53842854939467</c:v>
                </c:pt>
                <c:pt idx="9999">
                  <c:v>145.53842854939467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'динамика протия в ТЦ'!$BE$2:$BE$5</c:f>
              <c:strCache>
                <c:ptCount val="1"/>
                <c:pt idx="0">
                  <c:v>давление p(τ) по модели S=S(p)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ТЦ'!$BE$6:$BE$10005</c:f>
              <c:numCache>
                <c:formatCode>0.00</c:formatCode>
                <c:ptCount val="10000"/>
                <c:pt idx="0">
                  <c:v>0</c:v>
                </c:pt>
                <c:pt idx="1">
                  <c:v>1.177988786741984</c:v>
                </c:pt>
                <c:pt idx="2">
                  <c:v>2.3464429261628736</c:v>
                </c:pt>
                <c:pt idx="3">
                  <c:v>3.5054395917472712</c:v>
                </c:pt>
                <c:pt idx="4">
                  <c:v>4.655055332337267</c:v>
                </c:pt>
                <c:pt idx="5">
                  <c:v>5.7953660771881514</c:v>
                </c:pt>
                <c:pt idx="6">
                  <c:v>6.9264471409835302</c:v>
                </c:pt>
                <c:pt idx="7">
                  <c:v>8.0483732288094565</c:v>
                </c:pt>
                <c:pt idx="8">
                  <c:v>9.1612184410887298</c:v>
                </c:pt>
                <c:pt idx="9">
                  <c:v>10.265056278474878</c:v>
                </c:pt>
                <c:pt idx="10">
                  <c:v>11.359959646706805</c:v>
                </c:pt>
                <c:pt idx="11">
                  <c:v>12.446000861423951</c:v>
                </c:pt>
                <c:pt idx="12">
                  <c:v>13.523251652942614</c:v>
                </c:pt>
                <c:pt idx="13">
                  <c:v>14.591783170993557</c:v>
                </c:pt>
                <c:pt idx="14">
                  <c:v>15.651665989421238</c:v>
                </c:pt>
                <c:pt idx="15">
                  <c:v>16.70297011084504</c:v>
                </c:pt>
                <c:pt idx="16">
                  <c:v>17.745764971282817</c:v>
                </c:pt>
                <c:pt idx="17">
                  <c:v>18.780119444736926</c:v>
                </c:pt>
                <c:pt idx="18">
                  <c:v>19.806101847743143</c:v>
                </c:pt>
                <c:pt idx="19">
                  <c:v>20.823779943882933</c:v>
                </c:pt>
                <c:pt idx="20">
                  <c:v>21.833220948258912</c:v>
                </c:pt>
                <c:pt idx="21">
                  <c:v>22.834491531934372</c:v>
                </c:pt>
                <c:pt idx="22">
                  <c:v>23.827657826336626</c:v>
                </c:pt>
                <c:pt idx="23">
                  <c:v>24.812785427624885</c:v>
                </c:pt>
                <c:pt idx="24">
                  <c:v>25.789939401022721</c:v>
                </c:pt>
                <c:pt idx="25">
                  <c:v>26.759184285115431</c:v>
                </c:pt>
                <c:pt idx="26">
                  <c:v>27.720584096112685</c:v>
                </c:pt>
                <c:pt idx="27">
                  <c:v>28.674202332076629</c:v>
                </c:pt>
                <c:pt idx="28">
                  <c:v>29.620101977115734</c:v>
                </c:pt>
                <c:pt idx="29">
                  <c:v>30.558345505544807</c:v>
                </c:pt>
                <c:pt idx="30">
                  <c:v>31.488994886011206</c:v>
                </c:pt>
                <c:pt idx="31">
                  <c:v>32.412111585587745</c:v>
                </c:pt>
                <c:pt idx="32">
                  <c:v>33.327756573832438</c:v>
                </c:pt>
                <c:pt idx="33">
                  <c:v>34.235990326815383</c:v>
                </c:pt>
                <c:pt idx="34">
                  <c:v>35.136872831113017</c:v>
                </c:pt>
                <c:pt idx="35">
                  <c:v>36.030463587770186</c:v>
                </c:pt>
                <c:pt idx="36">
                  <c:v>36.916821616229903</c:v>
                </c:pt>
                <c:pt idx="37">
                  <c:v>37.796005458231569</c:v>
                </c:pt>
                <c:pt idx="38">
                  <c:v>38.668073181677386</c:v>
                </c:pt>
                <c:pt idx="39">
                  <c:v>39.53308238446769</c:v>
                </c:pt>
                <c:pt idx="40">
                  <c:v>40.391090198305115</c:v>
                </c:pt>
                <c:pt idx="41">
                  <c:v>41.242153292467982</c:v>
                </c:pt>
                <c:pt idx="42">
                  <c:v>42.086327877553174</c:v>
                </c:pt>
                <c:pt idx="43">
                  <c:v>42.923669709188744</c:v>
                </c:pt>
                <c:pt idx="44">
                  <c:v>43.75423409171637</c:v>
                </c:pt>
                <c:pt idx="45">
                  <c:v>44.578075881844143</c:v>
                </c:pt>
                <c:pt idx="46">
                  <c:v>45.395249492269642</c:v>
                </c:pt>
                <c:pt idx="47">
                  <c:v>46.20580889527379</c:v>
                </c:pt>
                <c:pt idx="48">
                  <c:v>47.0098076262856</c:v>
                </c:pt>
                <c:pt idx="49">
                  <c:v>47.807298787418077</c:v>
                </c:pt>
                <c:pt idx="50">
                  <c:v>48.598335050975379</c:v>
                </c:pt>
                <c:pt idx="51">
                  <c:v>49.382968662931823</c:v>
                </c:pt>
                <c:pt idx="52">
                  <c:v>50.161251446382543</c:v>
                </c:pt>
                <c:pt idx="53">
                  <c:v>50.933234804966204</c:v>
                </c:pt>
                <c:pt idx="54">
                  <c:v>51.698969726260223</c:v>
                </c:pt>
                <c:pt idx="55">
                  <c:v>52.458506785148245</c:v>
                </c:pt>
                <c:pt idx="56">
                  <c:v>53.211896147160665</c:v>
                </c:pt>
                <c:pt idx="57">
                  <c:v>53.959187571787616</c:v>
                </c:pt>
                <c:pt idx="58">
                  <c:v>54.700430415765879</c:v>
                </c:pt>
                <c:pt idx="59">
                  <c:v>55.435673636338393</c:v>
                </c:pt>
                <c:pt idx="60">
                  <c:v>56.164965794487991</c:v>
                </c:pt>
                <c:pt idx="61">
                  <c:v>56.888355058144654</c:v>
                </c:pt>
                <c:pt idx="62">
                  <c:v>57.605889205366857</c:v>
                </c:pt>
                <c:pt idx="63">
                  <c:v>58.317615627497275</c:v>
                </c:pt>
                <c:pt idx="64">
                  <c:v>59.023581332292764</c:v>
                </c:pt>
                <c:pt idx="65">
                  <c:v>59.723832947029166</c:v>
                </c:pt>
                <c:pt idx="66">
                  <c:v>60.41841672158094</c:v>
                </c:pt>
                <c:pt idx="67">
                  <c:v>61.107378531475796</c:v>
                </c:pt>
                <c:pt idx="68">
                  <c:v>61.790763880924665</c:v>
                </c:pt>
                <c:pt idx="69">
                  <c:v>62.468617905827223</c:v>
                </c:pt>
                <c:pt idx="70">
                  <c:v>63.140985376752845</c:v>
                </c:pt>
                <c:pt idx="71">
                  <c:v>63.807910701897811</c:v>
                </c:pt>
                <c:pt idx="72">
                  <c:v>64.469437930018117</c:v>
                </c:pt>
                <c:pt idx="73">
                  <c:v>65.125610753338975</c:v>
                </c:pt>
                <c:pt idx="74">
                  <c:v>65.776472510440456</c:v>
                </c:pt>
                <c:pt idx="75">
                  <c:v>66.422066189119974</c:v>
                </c:pt>
                <c:pt idx="76">
                  <c:v>67.062434429231445</c:v>
                </c:pt>
                <c:pt idx="77">
                  <c:v>67.697619525501651</c:v>
                </c:pt>
                <c:pt idx="78">
                  <c:v>68.327663430323582</c:v>
                </c:pt>
                <c:pt idx="79">
                  <c:v>68.952607756527328</c:v>
                </c:pt>
                <c:pt idx="80">
                  <c:v>69.572493780128625</c:v>
                </c:pt>
                <c:pt idx="81">
                  <c:v>70.187362443054766</c:v>
                </c:pt>
                <c:pt idx="82">
                  <c:v>70.797254355849006</c:v>
                </c:pt>
                <c:pt idx="83">
                  <c:v>71.402209800352651</c:v>
                </c:pt>
                <c:pt idx="84">
                  <c:v>72.002268732365422</c:v>
                </c:pt>
                <c:pt idx="85">
                  <c:v>72.597470784284738</c:v>
                </c:pt>
                <c:pt idx="86">
                  <c:v>73.187855267723194</c:v>
                </c:pt>
                <c:pt idx="87">
                  <c:v>73.773461176104917</c:v>
                </c:pt>
                <c:pt idx="88">
                  <c:v>74.354327187241054</c:v>
                </c:pt>
                <c:pt idx="89">
                  <c:v>74.930491665884418</c:v>
                </c:pt>
                <c:pt idx="90">
                  <c:v>75.501992666263263</c:v>
                </c:pt>
                <c:pt idx="91">
                  <c:v>76.068867934594763</c:v>
                </c:pt>
                <c:pt idx="92">
                  <c:v>76.631154911577937</c:v>
                </c:pt>
                <c:pt idx="93">
                  <c:v>77.188890734866661</c:v>
                </c:pt>
                <c:pt idx="94">
                  <c:v>77.742112241522449</c:v>
                </c:pt>
                <c:pt idx="95">
                  <c:v>78.290855970447424</c:v>
                </c:pt>
                <c:pt idx="96">
                  <c:v>78.835158164797676</c:v>
                </c:pt>
                <c:pt idx="97">
                  <c:v>79.375054774376963</c:v>
                </c:pt>
                <c:pt idx="98">
                  <c:v>79.910581458011166</c:v>
                </c:pt>
                <c:pt idx="99">
                  <c:v>80.44177358590342</c:v>
                </c:pt>
                <c:pt idx="100">
                  <c:v>80.968666241970297</c:v>
                </c:pt>
                <c:pt idx="101">
                  <c:v>81.491294226158971</c:v>
                </c:pt>
                <c:pt idx="102">
                  <c:v>82.009692056745635</c:v>
                </c:pt>
                <c:pt idx="103">
                  <c:v>82.523893972615355</c:v>
                </c:pt>
                <c:pt idx="104">
                  <c:v>83.033933935523507</c:v>
                </c:pt>
                <c:pt idx="105">
                  <c:v>83.539845632338867</c:v>
                </c:pt>
                <c:pt idx="106">
                  <c:v>84.041662477268474</c:v>
                </c:pt>
                <c:pt idx="107">
                  <c:v>84.539417614064689</c:v>
                </c:pt>
                <c:pt idx="108">
                  <c:v>85.03314391821408</c:v>
                </c:pt>
                <c:pt idx="109">
                  <c:v>85.522873999108882</c:v>
                </c:pt>
                <c:pt idx="110">
                  <c:v>86.008640202200709</c:v>
                </c:pt>
                <c:pt idx="111">
                  <c:v>86.490474611137046</c:v>
                </c:pt>
                <c:pt idx="112">
                  <c:v>86.968409049880009</c:v>
                </c:pt>
                <c:pt idx="113">
                  <c:v>87.442475084808535</c:v>
                </c:pt>
                <c:pt idx="114">
                  <c:v>87.912704026803013</c:v>
                </c:pt>
                <c:pt idx="115">
                  <c:v>88.379126933313501</c:v>
                </c:pt>
                <c:pt idx="116">
                  <c:v>88.841774610410837</c:v>
                </c:pt>
                <c:pt idx="117">
                  <c:v>89.300677614821382</c:v>
                </c:pt>
                <c:pt idx="118">
                  <c:v>89.755866255945222</c:v>
                </c:pt>
                <c:pt idx="119">
                  <c:v>90.207370597857945</c:v>
                </c:pt>
                <c:pt idx="120">
                  <c:v>90.655220461296366</c:v>
                </c:pt>
                <c:pt idx="121">
                  <c:v>91.099445425628161</c:v>
                </c:pt>
                <c:pt idx="122">
                  <c:v>91.540074830805395</c:v>
                </c:pt>
                <c:pt idx="123">
                  <c:v>91.977137779302453</c:v>
                </c:pt>
                <c:pt idx="124">
                  <c:v>92.410663138038061</c:v>
                </c:pt>
                <c:pt idx="125">
                  <c:v>92.840679540282053</c:v>
                </c:pt>
                <c:pt idx="126">
                  <c:v>93.267215387546372</c:v>
                </c:pt>
                <c:pt idx="127">
                  <c:v>93.690298851461009</c:v>
                </c:pt>
                <c:pt idx="128">
                  <c:v>94.109957875634606</c:v>
                </c:pt>
                <c:pt idx="129">
                  <c:v>94.526220177500079</c:v>
                </c:pt>
                <c:pt idx="130">
                  <c:v>94.939113250145382</c:v>
                </c:pt>
                <c:pt idx="131">
                  <c:v>95.348664364129149</c:v>
                </c:pt>
                <c:pt idx="132">
                  <c:v>95.754900569282086</c:v>
                </c:pt>
                <c:pt idx="133">
                  <c:v>96.157848696493389</c:v>
                </c:pt>
                <c:pt idx="134">
                  <c:v>96.557535359482856</c:v>
                </c:pt>
                <c:pt idx="135">
                  <c:v>96.953986956558751</c:v>
                </c:pt>
                <c:pt idx="136">
                  <c:v>97.347229672361294</c:v>
                </c:pt>
                <c:pt idx="137">
                  <c:v>97.737289479592036</c:v>
                </c:pt>
                <c:pt idx="138">
                  <c:v>98.124192140729463</c:v>
                </c:pt>
                <c:pt idx="139">
                  <c:v>98.507963209730235</c:v>
                </c:pt>
                <c:pt idx="140">
                  <c:v>98.888628033717396</c:v>
                </c:pt>
                <c:pt idx="141">
                  <c:v>99.266211754654066</c:v>
                </c:pt>
                <c:pt idx="142">
                  <c:v>99.640739311004211</c:v>
                </c:pt>
                <c:pt idx="143">
                  <c:v>100.01223543937988</c:v>
                </c:pt>
                <c:pt idx="144">
                  <c:v>100.38072467617459</c:v>
                </c:pt>
                <c:pt idx="145">
                  <c:v>100.74623135918448</c:v>
                </c:pt>
                <c:pt idx="146">
                  <c:v>101.10877962921514</c:v>
                </c:pt>
                <c:pt idx="147">
                  <c:v>101.4683934316766</c:v>
                </c:pt>
                <c:pt idx="148">
                  <c:v>101.82509651816444</c:v>
                </c:pt>
                <c:pt idx="149">
                  <c:v>102.17891244802885</c:v>
                </c:pt>
                <c:pt idx="150">
                  <c:v>102.5298645899304</c:v>
                </c:pt>
                <c:pt idx="151">
                  <c:v>102.87797612338362</c:v>
                </c:pt>
                <c:pt idx="152">
                  <c:v>103.223270040288</c:v>
                </c:pt>
                <c:pt idx="153">
                  <c:v>103.5657691464464</c:v>
                </c:pt>
                <c:pt idx="154">
                  <c:v>103.9054960630715</c:v>
                </c:pt>
                <c:pt idx="155">
                  <c:v>104.24247322827961</c:v>
                </c:pt>
                <c:pt idx="156">
                  <c:v>104.5767228985729</c:v>
                </c:pt>
                <c:pt idx="157">
                  <c:v>104.90826715030931</c:v>
                </c:pt>
                <c:pt idx="158">
                  <c:v>105.23712788116067</c:v>
                </c:pt>
                <c:pt idx="159">
                  <c:v>105.56332681155875</c:v>
                </c:pt>
                <c:pt idx="160">
                  <c:v>105.88688548613025</c:v>
                </c:pt>
                <c:pt idx="161">
                  <c:v>106.20782527511943</c:v>
                </c:pt>
                <c:pt idx="162">
                  <c:v>106.52616737579974</c:v>
                </c:pt>
                <c:pt idx="163">
                  <c:v>106.84193281387373</c:v>
                </c:pt>
                <c:pt idx="164">
                  <c:v>107.15514244486188</c:v>
                </c:pt>
                <c:pt idx="165">
                  <c:v>107.46581695547987</c:v>
                </c:pt>
                <c:pt idx="166">
                  <c:v>107.77397686500507</c:v>
                </c:pt>
                <c:pt idx="167">
                  <c:v>108.07964252663177</c:v>
                </c:pt>
                <c:pt idx="168">
                  <c:v>108.38283412881533</c:v>
                </c:pt>
                <c:pt idx="169">
                  <c:v>108.68357169660555</c:v>
                </c:pt>
                <c:pt idx="170">
                  <c:v>108.98187509296963</c:v>
                </c:pt>
                <c:pt idx="171">
                  <c:v>109.27776402010356</c:v>
                </c:pt>
                <c:pt idx="172">
                  <c:v>109.57125802073375</c:v>
                </c:pt>
                <c:pt idx="173">
                  <c:v>109.86237647940777</c:v>
                </c:pt>
                <c:pt idx="174">
                  <c:v>110.15113862377436</c:v>
                </c:pt>
                <c:pt idx="175">
                  <c:v>110.43756352585379</c:v>
                </c:pt>
                <c:pt idx="176">
                  <c:v>110.72167010329716</c:v>
                </c:pt>
                <c:pt idx="177">
                  <c:v>111.00347712063599</c:v>
                </c:pt>
                <c:pt idx="178">
                  <c:v>111.28300319052174</c:v>
                </c:pt>
                <c:pt idx="179">
                  <c:v>111.56026677495475</c:v>
                </c:pt>
                <c:pt idx="180">
                  <c:v>111.83528618650406</c:v>
                </c:pt>
                <c:pt idx="181">
                  <c:v>112.10807958951656</c:v>
                </c:pt>
                <c:pt idx="182">
                  <c:v>112.37866500131678</c:v>
                </c:pt>
                <c:pt idx="183">
                  <c:v>112.64706029339703</c:v>
                </c:pt>
                <c:pt idx="184">
                  <c:v>112.9132831925976</c:v>
                </c:pt>
                <c:pt idx="185">
                  <c:v>113.17735128227775</c:v>
                </c:pt>
                <c:pt idx="186">
                  <c:v>113.43928200347682</c:v>
                </c:pt>
                <c:pt idx="187">
                  <c:v>113.69909265606621</c:v>
                </c:pt>
                <c:pt idx="188">
                  <c:v>113.95680039989242</c:v>
                </c:pt>
                <c:pt idx="189">
                  <c:v>114.21242225590966</c:v>
                </c:pt>
                <c:pt idx="190">
                  <c:v>114.46597510730467</c:v>
                </c:pt>
                <c:pt idx="191">
                  <c:v>114.71747570061157</c:v>
                </c:pt>
                <c:pt idx="192">
                  <c:v>114.96694064681793</c:v>
                </c:pt>
                <c:pt idx="193">
                  <c:v>115.21438642246186</c:v>
                </c:pt>
                <c:pt idx="194">
                  <c:v>115.4598293707203</c:v>
                </c:pt>
                <c:pt idx="195">
                  <c:v>115.70328570248844</c:v>
                </c:pt>
                <c:pt idx="196">
                  <c:v>115.94477149745045</c:v>
                </c:pt>
                <c:pt idx="197">
                  <c:v>116.18430270514142</c:v>
                </c:pt>
                <c:pt idx="198">
                  <c:v>116.42189514600079</c:v>
                </c:pt>
                <c:pt idx="199">
                  <c:v>116.6575645124173</c:v>
                </c:pt>
                <c:pt idx="200">
                  <c:v>116.89132636976541</c:v>
                </c:pt>
                <c:pt idx="201">
                  <c:v>117.12319615743336</c:v>
                </c:pt>
                <c:pt idx="202">
                  <c:v>117.35318918984294</c:v>
                </c:pt>
                <c:pt idx="203">
                  <c:v>117.58132065746091</c:v>
                </c:pt>
                <c:pt idx="204">
                  <c:v>117.80760562780225</c:v>
                </c:pt>
                <c:pt idx="205">
                  <c:v>118.03205904642549</c:v>
                </c:pt>
                <c:pt idx="206">
                  <c:v>118.25469573791969</c:v>
                </c:pt>
                <c:pt idx="207">
                  <c:v>118.47553040688356</c:v>
                </c:pt>
                <c:pt idx="208">
                  <c:v>118.69457763889686</c:v>
                </c:pt>
                <c:pt idx="209">
                  <c:v>118.91185190148346</c:v>
                </c:pt>
                <c:pt idx="210">
                  <c:v>119.12736754506695</c:v>
                </c:pt>
                <c:pt idx="211">
                  <c:v>119.34113880391875</c:v>
                </c:pt>
                <c:pt idx="212">
                  <c:v>119.55317979709778</c:v>
                </c:pt>
                <c:pt idx="213">
                  <c:v>119.76350452938344</c:v>
                </c:pt>
                <c:pt idx="214">
                  <c:v>119.97212689220024</c:v>
                </c:pt>
                <c:pt idx="215">
                  <c:v>120.17906066453534</c:v>
                </c:pt>
                <c:pt idx="216">
                  <c:v>120.38431951384892</c:v>
                </c:pt>
                <c:pt idx="217">
                  <c:v>120.58791699697652</c:v>
                </c:pt>
                <c:pt idx="218">
                  <c:v>120.78986656102462</c:v>
                </c:pt>
                <c:pt idx="219">
                  <c:v>120.99018154425883</c:v>
                </c:pt>
                <c:pt idx="220">
                  <c:v>121.1888751769846</c:v>
                </c:pt>
                <c:pt idx="221">
                  <c:v>121.38596058242136</c:v>
                </c:pt>
                <c:pt idx="222">
                  <c:v>121.58145077756913</c:v>
                </c:pt>
                <c:pt idx="223">
                  <c:v>121.77535867406813</c:v>
                </c:pt>
                <c:pt idx="224">
                  <c:v>121.96769707905185</c:v>
                </c:pt>
                <c:pt idx="225">
                  <c:v>122.15847869599268</c:v>
                </c:pt>
                <c:pt idx="226">
                  <c:v>122.34771612554115</c:v>
                </c:pt>
                <c:pt idx="227">
                  <c:v>122.53542186635794</c:v>
                </c:pt>
                <c:pt idx="228">
                  <c:v>122.72160831593951</c:v>
                </c:pt>
                <c:pt idx="229">
                  <c:v>122.90628777143706</c:v>
                </c:pt>
                <c:pt idx="230">
                  <c:v>123.08947243046839</c:v>
                </c:pt>
                <c:pt idx="231">
                  <c:v>123.27117439192386</c:v>
                </c:pt>
                <c:pt idx="232">
                  <c:v>123.45140565676529</c:v>
                </c:pt>
                <c:pt idx="233">
                  <c:v>123.63017812881867</c:v>
                </c:pt>
                <c:pt idx="234">
                  <c:v>123.80750361556038</c:v>
                </c:pt>
                <c:pt idx="235">
                  <c:v>123.98339382889696</c:v>
                </c:pt>
                <c:pt idx="236">
                  <c:v>124.15786038593879</c:v>
                </c:pt>
                <c:pt idx="237">
                  <c:v>124.33091480976726</c:v>
                </c:pt>
                <c:pt idx="238">
                  <c:v>124.5025685301959</c:v>
                </c:pt>
                <c:pt idx="239">
                  <c:v>124.67283288452525</c:v>
                </c:pt>
                <c:pt idx="240">
                  <c:v>124.84171911829168</c:v>
                </c:pt>
                <c:pt idx="241">
                  <c:v>125.00923838601014</c:v>
                </c:pt>
                <c:pt idx="242">
                  <c:v>125.1754017519109</c:v>
                </c:pt>
                <c:pt idx="243">
                  <c:v>125.34022019067027</c:v>
                </c:pt>
                <c:pt idx="244">
                  <c:v>125.50370458813543</c:v>
                </c:pt>
                <c:pt idx="245">
                  <c:v>125.66586574204358</c:v>
                </c:pt>
                <c:pt idx="246">
                  <c:v>125.82671436273483</c:v>
                </c:pt>
                <c:pt idx="247">
                  <c:v>125.98626107385984</c:v>
                </c:pt>
                <c:pt idx="248">
                  <c:v>126.1445164130814</c:v>
                </c:pt>
                <c:pt idx="249">
                  <c:v>126.30149083277031</c:v>
                </c:pt>
                <c:pt idx="250">
                  <c:v>126.45719470069588</c:v>
                </c:pt>
                <c:pt idx="251">
                  <c:v>126.61163830071069</c:v>
                </c:pt>
                <c:pt idx="252">
                  <c:v>126.76483183342968</c:v>
                </c:pt>
                <c:pt idx="253">
                  <c:v>126.91678541690399</c:v>
                </c:pt>
                <c:pt idx="254">
                  <c:v>127.06750908728921</c:v>
                </c:pt>
                <c:pt idx="255">
                  <c:v>127.21701279950827</c:v>
                </c:pt>
                <c:pt idx="256">
                  <c:v>127.36530642790882</c:v>
                </c:pt>
                <c:pt idx="257">
                  <c:v>127.51239976691551</c:v>
                </c:pt>
                <c:pt idx="258">
                  <c:v>127.65830253167692</c:v>
                </c:pt>
                <c:pt idx="259">
                  <c:v>127.80302435870725</c:v>
                </c:pt>
                <c:pt idx="260">
                  <c:v>127.94657480652238</c:v>
                </c:pt>
                <c:pt idx="261">
                  <c:v>128.0889633562719</c:v>
                </c:pt>
                <c:pt idx="262">
                  <c:v>128.23019941236461</c:v>
                </c:pt>
                <c:pt idx="263">
                  <c:v>128.37029230309025</c:v>
                </c:pt>
                <c:pt idx="264">
                  <c:v>128.50925128123515</c:v>
                </c:pt>
                <c:pt idx="265">
                  <c:v>128.64708552469355</c:v>
                </c:pt>
                <c:pt idx="266">
                  <c:v>128.78380413707393</c:v>
                </c:pt>
                <c:pt idx="267">
                  <c:v>128.91941614829977</c:v>
                </c:pt>
                <c:pt idx="268">
                  <c:v>129.05393051520676</c:v>
                </c:pt>
                <c:pt idx="269">
                  <c:v>129.18735612213359</c:v>
                </c:pt>
                <c:pt idx="270">
                  <c:v>129.31970178150914</c:v>
                </c:pt>
                <c:pt idx="271">
                  <c:v>129.45097623443448</c:v>
                </c:pt>
                <c:pt idx="272">
                  <c:v>129.58118815126016</c:v>
                </c:pt>
                <c:pt idx="273">
                  <c:v>129.71034613215886</c:v>
                </c:pt>
                <c:pt idx="274">
                  <c:v>129.83845870769341</c:v>
                </c:pt>
                <c:pt idx="275">
                  <c:v>129.96553433938018</c:v>
                </c:pt>
                <c:pt idx="276">
                  <c:v>130.0915814202481</c:v>
                </c:pt>
                <c:pt idx="277">
                  <c:v>130.21660827539279</c:v>
                </c:pt>
                <c:pt idx="278">
                  <c:v>130.34062316252644</c:v>
                </c:pt>
                <c:pt idx="279">
                  <c:v>130.46363427252348</c:v>
                </c:pt>
                <c:pt idx="280">
                  <c:v>130.58564972996115</c:v>
                </c:pt>
                <c:pt idx="281">
                  <c:v>130.70667759365642</c:v>
                </c:pt>
                <c:pt idx="282">
                  <c:v>130.8267258571982</c:v>
                </c:pt>
                <c:pt idx="283">
                  <c:v>130.94580244947505</c:v>
                </c:pt>
                <c:pt idx="284">
                  <c:v>131.06391523519935</c:v>
                </c:pt>
                <c:pt idx="285">
                  <c:v>131.18107201542625</c:v>
                </c:pt>
                <c:pt idx="286">
                  <c:v>131.29728052806917</c:v>
                </c:pt>
                <c:pt idx="287">
                  <c:v>131.41254844841086</c:v>
                </c:pt>
                <c:pt idx="288">
                  <c:v>131.52688338961022</c:v>
                </c:pt>
                <c:pt idx="289">
                  <c:v>131.64029290320531</c:v>
                </c:pt>
                <c:pt idx="290">
                  <c:v>131.75278447961188</c:v>
                </c:pt>
                <c:pt idx="291">
                  <c:v>131.86436554861834</c:v>
                </c:pt>
                <c:pt idx="292">
                  <c:v>131.97504347987615</c:v>
                </c:pt>
                <c:pt idx="293">
                  <c:v>132.08482558338707</c:v>
                </c:pt>
                <c:pt idx="294">
                  <c:v>132.19371910998535</c:v>
                </c:pt>
                <c:pt idx="295">
                  <c:v>132.3017312518173</c:v>
                </c:pt>
                <c:pt idx="296">
                  <c:v>132.4088691428156</c:v>
                </c:pt>
                <c:pt idx="297">
                  <c:v>132.51513985917111</c:v>
                </c:pt>
                <c:pt idx="298">
                  <c:v>132.6205504197998</c:v>
                </c:pt>
                <c:pt idx="299">
                  <c:v>132.72510778680663</c:v>
                </c:pt>
                <c:pt idx="300">
                  <c:v>132.82881886594507</c:v>
                </c:pt>
                <c:pt idx="301">
                  <c:v>132.9316905070736</c:v>
                </c:pt>
                <c:pt idx="302">
                  <c:v>133.03372950460778</c:v>
                </c:pt>
                <c:pt idx="303">
                  <c:v>133.13494259796917</c:v>
                </c:pt>
                <c:pt idx="304">
                  <c:v>133.23533647203038</c:v>
                </c:pt>
                <c:pt idx="305">
                  <c:v>133.33491775755667</c:v>
                </c:pt>
                <c:pt idx="306">
                  <c:v>133.43369303164386</c:v>
                </c:pt>
                <c:pt idx="307">
                  <c:v>133.53166881815261</c:v>
                </c:pt>
                <c:pt idx="308">
                  <c:v>133.62885158813958</c:v>
                </c:pt>
                <c:pt idx="309">
                  <c:v>133.72524776028462</c:v>
                </c:pt>
                <c:pt idx="310">
                  <c:v>133.82086370131469</c:v>
                </c:pt>
                <c:pt idx="311">
                  <c:v>133.91570572642445</c:v>
                </c:pt>
                <c:pt idx="312">
                  <c:v>134.0097800996933</c:v>
                </c:pt>
                <c:pt idx="313">
                  <c:v>134.10309303449938</c:v>
                </c:pt>
                <c:pt idx="314">
                  <c:v>134.19565069392934</c:v>
                </c:pt>
                <c:pt idx="315">
                  <c:v>134.28745919118606</c:v>
                </c:pt>
                <c:pt idx="316">
                  <c:v>134.37852458999205</c:v>
                </c:pt>
                <c:pt idx="317">
                  <c:v>134.46885290498997</c:v>
                </c:pt>
                <c:pt idx="318">
                  <c:v>134.55845010214</c:v>
                </c:pt>
                <c:pt idx="319">
                  <c:v>134.64732209911378</c:v>
                </c:pt>
                <c:pt idx="320">
                  <c:v>134.73547476568524</c:v>
                </c:pt>
                <c:pt idx="321">
                  <c:v>134.82291392411841</c:v>
                </c:pt>
                <c:pt idx="322">
                  <c:v>134.90964534955185</c:v>
                </c:pt>
                <c:pt idx="323">
                  <c:v>134.99567477038002</c:v>
                </c:pt>
                <c:pt idx="324">
                  <c:v>135.08100786863199</c:v>
                </c:pt>
                <c:pt idx="325">
                  <c:v>135.16565028034611</c:v>
                </c:pt>
                <c:pt idx="326">
                  <c:v>135.2496075959429</c:v>
                </c:pt>
                <c:pt idx="327">
                  <c:v>135.33288536059376</c:v>
                </c:pt>
                <c:pt idx="328">
                  <c:v>135.41548907458773</c:v>
                </c:pt>
                <c:pt idx="329">
                  <c:v>135.49742419369414</c:v>
                </c:pt>
                <c:pt idx="330">
                  <c:v>135.57869612952351</c:v>
                </c:pt>
                <c:pt idx="331">
                  <c:v>135.65931024988473</c:v>
                </c:pt>
                <c:pt idx="332">
                  <c:v>135.73927187913961</c:v>
                </c:pt>
                <c:pt idx="333">
                  <c:v>135.81858629855449</c:v>
                </c:pt>
                <c:pt idx="334">
                  <c:v>135.89725874664919</c:v>
                </c:pt>
                <c:pt idx="335">
                  <c:v>135.97529441954288</c:v>
                </c:pt>
                <c:pt idx="336">
                  <c:v>136.05269847129728</c:v>
                </c:pt>
                <c:pt idx="337">
                  <c:v>136.12947601425725</c:v>
                </c:pt>
                <c:pt idx="338">
                  <c:v>136.20563211938807</c:v>
                </c:pt>
                <c:pt idx="339">
                  <c:v>136.28117181661088</c:v>
                </c:pt>
                <c:pt idx="340">
                  <c:v>136.35610009513434</c:v>
                </c:pt>
                <c:pt idx="341">
                  <c:v>136.43042190378469</c:v>
                </c:pt>
                <c:pt idx="342">
                  <c:v>136.50414215133213</c:v>
                </c:pt>
                <c:pt idx="343">
                  <c:v>136.57726570681535</c:v>
                </c:pt>
                <c:pt idx="344">
                  <c:v>136.64979739986299</c:v>
                </c:pt>
                <c:pt idx="345">
                  <c:v>136.72174202101263</c:v>
                </c:pt>
                <c:pt idx="346">
                  <c:v>136.79310432202735</c:v>
                </c:pt>
                <c:pt idx="347">
                  <c:v>136.86388901620919</c:v>
                </c:pt>
                <c:pt idx="348">
                  <c:v>136.93410077871098</c:v>
                </c:pt>
                <c:pt idx="349">
                  <c:v>137.00374424684455</c:v>
                </c:pt>
                <c:pt idx="350">
                  <c:v>137.07282402038754</c:v>
                </c:pt>
                <c:pt idx="351">
                  <c:v>137.14134466188688</c:v>
                </c:pt>
                <c:pt idx="352">
                  <c:v>137.20931069696016</c:v>
                </c:pt>
                <c:pt idx="353">
                  <c:v>137.27672661459471</c:v>
                </c:pt>
                <c:pt idx="354">
                  <c:v>137.34359686744395</c:v>
                </c:pt>
                <c:pt idx="355">
                  <c:v>137.40992587212133</c:v>
                </c:pt>
                <c:pt idx="356">
                  <c:v>137.47571800949248</c:v>
                </c:pt>
                <c:pt idx="357">
                  <c:v>137.54097762496411</c:v>
                </c:pt>
                <c:pt idx="358">
                  <c:v>137.6057090287712</c:v>
                </c:pt>
                <c:pt idx="359">
                  <c:v>137.66991649626172</c:v>
                </c:pt>
                <c:pt idx="360">
                  <c:v>137.73360426817891</c:v>
                </c:pt>
                <c:pt idx="361">
                  <c:v>137.79677655094139</c:v>
                </c:pt>
                <c:pt idx="362">
                  <c:v>137.85943751692113</c:v>
                </c:pt>
                <c:pt idx="363">
                  <c:v>137.92159130471867</c:v>
                </c:pt>
                <c:pt idx="364">
                  <c:v>137.98324201943703</c:v>
                </c:pt>
                <c:pt idx="365">
                  <c:v>138.04439373295207</c:v>
                </c:pt>
                <c:pt idx="366">
                  <c:v>138.1050504841823</c:v>
                </c:pt>
                <c:pt idx="367">
                  <c:v>138.16521627935492</c:v>
                </c:pt>
                <c:pt idx="368">
                  <c:v>138.2248950922708</c:v>
                </c:pt>
                <c:pt idx="369">
                  <c:v>138.28409086456691</c:v>
                </c:pt>
                <c:pt idx="370">
                  <c:v>138.34280750597645</c:v>
                </c:pt>
                <c:pt idx="371">
                  <c:v>138.40104889458729</c:v>
                </c:pt>
                <c:pt idx="372">
                  <c:v>138.45881887709803</c:v>
                </c:pt>
                <c:pt idx="373">
                  <c:v>138.51612126907207</c:v>
                </c:pt>
                <c:pt idx="374">
                  <c:v>138.57295985518974</c:v>
                </c:pt>
                <c:pt idx="375">
                  <c:v>138.62933838949795</c:v>
                </c:pt>
                <c:pt idx="376">
                  <c:v>138.68526059565835</c:v>
                </c:pt>
                <c:pt idx="377">
                  <c:v>138.74073016719342</c:v>
                </c:pt>
                <c:pt idx="378">
                  <c:v>138.79575076773011</c:v>
                </c:pt>
                <c:pt idx="379">
                  <c:v>138.85032603124208</c:v>
                </c:pt>
                <c:pt idx="380">
                  <c:v>138.90445956228942</c:v>
                </c:pt>
                <c:pt idx="381">
                  <c:v>138.95815493625699</c:v>
                </c:pt>
                <c:pt idx="382">
                  <c:v>139.01141569959046</c:v>
                </c:pt>
                <c:pt idx="383">
                  <c:v>139.06424537003059</c:v>
                </c:pt>
                <c:pt idx="384">
                  <c:v>139.11664743684543</c:v>
                </c:pt>
                <c:pt idx="385">
                  <c:v>139.16862536106095</c:v>
                </c:pt>
                <c:pt idx="386">
                  <c:v>139.22018257568956</c:v>
                </c:pt>
                <c:pt idx="387">
                  <c:v>139.2713224859568</c:v>
                </c:pt>
                <c:pt idx="388">
                  <c:v>139.32204846952632</c:v>
                </c:pt>
                <c:pt idx="389">
                  <c:v>139.37236387672297</c:v>
                </c:pt>
                <c:pt idx="390">
                  <c:v>139.42227203075404</c:v>
                </c:pt>
                <c:pt idx="391">
                  <c:v>139.4717762279287</c:v>
                </c:pt>
                <c:pt idx="392">
                  <c:v>139.5208797378759</c:v>
                </c:pt>
                <c:pt idx="393">
                  <c:v>139.56958580376011</c:v>
                </c:pt>
                <c:pt idx="394">
                  <c:v>139.61789764249556</c:v>
                </c:pt>
                <c:pt idx="395">
                  <c:v>139.66581844495892</c:v>
                </c:pt>
                <c:pt idx="396">
                  <c:v>139.71335137619977</c:v>
                </c:pt>
                <c:pt idx="397">
                  <c:v>139.76049957564973</c:v>
                </c:pt>
                <c:pt idx="398">
                  <c:v>139.80726615732999</c:v>
                </c:pt>
                <c:pt idx="399">
                  <c:v>139.85365421005667</c:v>
                </c:pt>
                <c:pt idx="400">
                  <c:v>139.8996667976451</c:v>
                </c:pt>
                <c:pt idx="401">
                  <c:v>139.94530695911209</c:v>
                </c:pt>
                <c:pt idx="402">
                  <c:v>139.99057770887651</c:v>
                </c:pt>
                <c:pt idx="403">
                  <c:v>140.03548203695868</c:v>
                </c:pt>
                <c:pt idx="404">
                  <c:v>140.08002290917756</c:v>
                </c:pt>
                <c:pt idx="405">
                  <c:v>140.12420326734667</c:v>
                </c:pt>
                <c:pt idx="406">
                  <c:v>140.16802602946876</c:v>
                </c:pt>
                <c:pt idx="407">
                  <c:v>140.21149408992798</c:v>
                </c:pt>
                <c:pt idx="408">
                  <c:v>140.25461031968143</c:v>
                </c:pt>
                <c:pt idx="409">
                  <c:v>140.29737756644869</c:v>
                </c:pt>
                <c:pt idx="410">
                  <c:v>140.33979865489985</c:v>
                </c:pt>
                <c:pt idx="411">
                  <c:v>140.38187638684207</c:v>
                </c:pt>
                <c:pt idx="412">
                  <c:v>140.42361354140471</c:v>
                </c:pt>
                <c:pt idx="413">
                  <c:v>140.46501287522293</c:v>
                </c:pt>
                <c:pt idx="414">
                  <c:v>140.50607712261944</c:v>
                </c:pt>
                <c:pt idx="415">
                  <c:v>140.54680899578554</c:v>
                </c:pt>
                <c:pt idx="416">
                  <c:v>140.58721118495998</c:v>
                </c:pt>
                <c:pt idx="417">
                  <c:v>140.62728635860668</c:v>
                </c:pt>
                <c:pt idx="418">
                  <c:v>140.66703716359098</c:v>
                </c:pt>
                <c:pt idx="419">
                  <c:v>140.70646622535452</c:v>
                </c:pt>
                <c:pt idx="420">
                  <c:v>140.74557614808859</c:v>
                </c:pt>
                <c:pt idx="421">
                  <c:v>140.78436951490619</c:v>
                </c:pt>
                <c:pt idx="422">
                  <c:v>140.82284888801249</c:v>
                </c:pt>
                <c:pt idx="423">
                  <c:v>140.86101680887421</c:v>
                </c:pt>
                <c:pt idx="424">
                  <c:v>140.89887579838745</c:v>
                </c:pt>
                <c:pt idx="425">
                  <c:v>140.93642835704412</c:v>
                </c:pt>
                <c:pt idx="426">
                  <c:v>140.97367696509716</c:v>
                </c:pt>
                <c:pt idx="427">
                  <c:v>141.01062408272435</c:v>
                </c:pt>
                <c:pt idx="428">
                  <c:v>141.04727215019071</c:v>
                </c:pt>
                <c:pt idx="429">
                  <c:v>141.0836235880098</c:v>
                </c:pt>
                <c:pt idx="430">
                  <c:v>141.11968079710351</c:v>
                </c:pt>
                <c:pt idx="431">
                  <c:v>141.15544615896073</c:v>
                </c:pt>
                <c:pt idx="432">
                  <c:v>141.19092203579439</c:v>
                </c:pt>
                <c:pt idx="433">
                  <c:v>141.22611077069786</c:v>
                </c:pt>
                <c:pt idx="434">
                  <c:v>141.2610146877993</c:v>
                </c:pt>
                <c:pt idx="435">
                  <c:v>141.29563609241558</c:v>
                </c:pt>
                <c:pt idx="436">
                  <c:v>141.32997727120417</c:v>
                </c:pt>
                <c:pt idx="437">
                  <c:v>141.36404049231436</c:v>
                </c:pt>
                <c:pt idx="438">
                  <c:v>141.39782800553704</c:v>
                </c:pt>
                <c:pt idx="439">
                  <c:v>141.43134204245322</c:v>
                </c:pt>
                <c:pt idx="440">
                  <c:v>141.46458481658163</c:v>
                </c:pt>
                <c:pt idx="441">
                  <c:v>141.49755852352467</c:v>
                </c:pt>
                <c:pt idx="442">
                  <c:v>141.53026534111348</c:v>
                </c:pt>
                <c:pt idx="443">
                  <c:v>141.56270742955184</c:v>
                </c:pt>
                <c:pt idx="444">
                  <c:v>141.5948869315589</c:v>
                </c:pt>
                <c:pt idx="445">
                  <c:v>141.6268059725106</c:v>
                </c:pt>
                <c:pt idx="446">
                  <c:v>141.65846666058007</c:v>
                </c:pt>
                <c:pt idx="447">
                  <c:v>141.68987108687688</c:v>
                </c:pt>
                <c:pt idx="448">
                  <c:v>141.7210213255851</c:v>
                </c:pt>
                <c:pt idx="449">
                  <c:v>141.75191943410042</c:v>
                </c:pt>
                <c:pt idx="450">
                  <c:v>141.78256745316588</c:v>
                </c:pt>
                <c:pt idx="451">
                  <c:v>141.81296740700682</c:v>
                </c:pt>
                <c:pt idx="452">
                  <c:v>141.84312130346444</c:v>
                </c:pt>
                <c:pt idx="453">
                  <c:v>141.8730311341285</c:v>
                </c:pt>
                <c:pt idx="454">
                  <c:v>141.90269887446868</c:v>
                </c:pt>
                <c:pt idx="455">
                  <c:v>141.93212648396545</c:v>
                </c:pt>
                <c:pt idx="456">
                  <c:v>141.96131590623898</c:v>
                </c:pt>
                <c:pt idx="457">
                  <c:v>141.99026906917803</c:v>
                </c:pt>
                <c:pt idx="458">
                  <c:v>142.01898788506674</c:v>
                </c:pt>
                <c:pt idx="459">
                  <c:v>142.04747425071139</c:v>
                </c:pt>
                <c:pt idx="460">
                  <c:v>142.07573004756543</c:v>
                </c:pt>
                <c:pt idx="461">
                  <c:v>142.10375714185389</c:v>
                </c:pt>
                <c:pt idx="462">
                  <c:v>142.13155738469652</c:v>
                </c:pt>
                <c:pt idx="463">
                  <c:v>142.15913261223</c:v>
                </c:pt>
                <c:pt idx="464">
                  <c:v>142.18648464572951</c:v>
                </c:pt>
                <c:pt idx="465">
                  <c:v>142.2136152917287</c:v>
                </c:pt>
                <c:pt idx="466">
                  <c:v>142.24052634213908</c:v>
                </c:pt>
                <c:pt idx="467">
                  <c:v>142.26721957436854</c:v>
                </c:pt>
                <c:pt idx="468">
                  <c:v>142.29369675143849</c:v>
                </c:pt>
                <c:pt idx="469">
                  <c:v>142.31995962210058</c:v>
                </c:pt>
                <c:pt idx="470">
                  <c:v>142.34600992095196</c:v>
                </c:pt>
                <c:pt idx="471">
                  <c:v>142.37184936854993</c:v>
                </c:pt>
                <c:pt idx="472">
                  <c:v>142.39747967152564</c:v>
                </c:pt>
                <c:pt idx="473">
                  <c:v>142.42290252269677</c:v>
                </c:pt>
                <c:pt idx="474">
                  <c:v>142.44811960117929</c:v>
                </c:pt>
                <c:pt idx="475">
                  <c:v>142.4731325724984</c:v>
                </c:pt>
                <c:pt idx="476">
                  <c:v>142.49794308869849</c:v>
                </c:pt>
                <c:pt idx="477">
                  <c:v>142.5225527884524</c:v>
                </c:pt>
                <c:pt idx="478">
                  <c:v>142.54696329716947</c:v>
                </c:pt>
                <c:pt idx="479">
                  <c:v>142.57117622710294</c:v>
                </c:pt>
                <c:pt idx="480">
                  <c:v>142.59519317745654</c:v>
                </c:pt>
                <c:pt idx="481">
                  <c:v>142.61901573448998</c:v>
                </c:pt>
                <c:pt idx="482">
                  <c:v>142.64264547162384</c:v>
                </c:pt>
                <c:pt idx="483">
                  <c:v>142.66608394954335</c:v>
                </c:pt>
                <c:pt idx="484">
                  <c:v>142.68933271630158</c:v>
                </c:pt>
                <c:pt idx="485">
                  <c:v>142.71239330742162</c:v>
                </c:pt>
                <c:pt idx="486">
                  <c:v>142.7352672459981</c:v>
                </c:pt>
                <c:pt idx="487">
                  <c:v>142.75795604279767</c:v>
                </c:pt>
                <c:pt idx="488">
                  <c:v>142.7804611963588</c:v>
                </c:pt>
                <c:pt idx="489">
                  <c:v>142.80278419309084</c:v>
                </c:pt>
                <c:pt idx="490">
                  <c:v>142.82492650737211</c:v>
                </c:pt>
                <c:pt idx="491">
                  <c:v>142.84688960164726</c:v>
                </c:pt>
                <c:pt idx="492">
                  <c:v>142.86867492652394</c:v>
                </c:pt>
                <c:pt idx="493">
                  <c:v>142.89028392086863</c:v>
                </c:pt>
                <c:pt idx="494">
                  <c:v>142.91171801190154</c:v>
                </c:pt>
                <c:pt idx="495">
                  <c:v>142.93297861529101</c:v>
                </c:pt>
                <c:pt idx="496">
                  <c:v>142.95406713524685</c:v>
                </c:pt>
                <c:pt idx="497">
                  <c:v>142.9749849646133</c:v>
                </c:pt>
                <c:pt idx="498">
                  <c:v>142.99573348496088</c:v>
                </c:pt>
                <c:pt idx="499">
                  <c:v>143.01631406667767</c:v>
                </c:pt>
                <c:pt idx="500">
                  <c:v>143.03672806905976</c:v>
                </c:pt>
                <c:pt idx="501">
                  <c:v>143.05697684040121</c:v>
                </c:pt>
                <c:pt idx="502">
                  <c:v>143.07706171808289</c:v>
                </c:pt>
                <c:pt idx="503">
                  <c:v>143.09698402866096</c:v>
                </c:pt>
                <c:pt idx="504">
                  <c:v>143.11674508795431</c:v>
                </c:pt>
                <c:pt idx="505">
                  <c:v>143.13634620113174</c:v>
                </c:pt>
                <c:pt idx="506">
                  <c:v>143.15578866279793</c:v>
                </c:pt>
                <c:pt idx="507">
                  <c:v>143.17507375707908</c:v>
                </c:pt>
                <c:pt idx="508">
                  <c:v>143.19420275770744</c:v>
                </c:pt>
                <c:pt idx="509">
                  <c:v>143.21317692810604</c:v>
                </c:pt>
                <c:pt idx="510">
                  <c:v>143.2319975214715</c:v>
                </c:pt>
                <c:pt idx="511">
                  <c:v>143.25066578085705</c:v>
                </c:pt>
                <c:pt idx="512">
                  <c:v>143.26918293925479</c:v>
                </c:pt>
                <c:pt idx="513">
                  <c:v>143.28755021967686</c:v>
                </c:pt>
                <c:pt idx="514">
                  <c:v>143.30576883523636</c:v>
                </c:pt>
                <c:pt idx="515">
                  <c:v>143.32383998922751</c:v>
                </c:pt>
                <c:pt idx="516">
                  <c:v>143.34176487520492</c:v>
                </c:pt>
                <c:pt idx="517">
                  <c:v>143.35954467706276</c:v>
                </c:pt>
                <c:pt idx="518">
                  <c:v>143.37718056911251</c:v>
                </c:pt>
                <c:pt idx="519">
                  <c:v>143.39467371616101</c:v>
                </c:pt>
                <c:pt idx="520">
                  <c:v>143.41202527358695</c:v>
                </c:pt>
                <c:pt idx="521">
                  <c:v>143.42923638741752</c:v>
                </c:pt>
                <c:pt idx="522">
                  <c:v>143.44630819440388</c:v>
                </c:pt>
                <c:pt idx="523">
                  <c:v>143.46324182209639</c:v>
                </c:pt>
                <c:pt idx="524">
                  <c:v>143.48003838891896</c:v>
                </c:pt>
                <c:pt idx="525">
                  <c:v>143.49669900424291</c:v>
                </c:pt>
                <c:pt idx="526">
                  <c:v>143.51322476846047</c:v>
                </c:pt>
                <c:pt idx="527">
                  <c:v>143.52961677305711</c:v>
                </c:pt>
                <c:pt idx="528">
                  <c:v>143.54587610068393</c:v>
                </c:pt>
                <c:pt idx="529">
                  <c:v>143.56200382522903</c:v>
                </c:pt>
                <c:pt idx="530">
                  <c:v>143.57800101188835</c:v>
                </c:pt>
                <c:pt idx="531">
                  <c:v>143.59386871723626</c:v>
                </c:pt>
                <c:pt idx="532">
                  <c:v>143.60960798929526</c:v>
                </c:pt>
                <c:pt idx="533">
                  <c:v>143.62521986760484</c:v>
                </c:pt>
                <c:pt idx="534">
                  <c:v>143.64070538329085</c:v>
                </c:pt>
                <c:pt idx="535">
                  <c:v>143.65606555913297</c:v>
                </c:pt>
                <c:pt idx="536">
                  <c:v>143.67130140963252</c:v>
                </c:pt>
                <c:pt idx="537">
                  <c:v>143.68641394107948</c:v>
                </c:pt>
                <c:pt idx="538">
                  <c:v>143.70140415161885</c:v>
                </c:pt>
                <c:pt idx="539">
                  <c:v>143.71627303131677</c:v>
                </c:pt>
                <c:pt idx="540">
                  <c:v>143.73102156222566</c:v>
                </c:pt>
                <c:pt idx="541">
                  <c:v>143.74565071844918</c:v>
                </c:pt>
                <c:pt idx="542">
                  <c:v>143.76016146620677</c:v>
                </c:pt>
                <c:pt idx="543">
                  <c:v>143.7745547638971</c:v>
                </c:pt>
                <c:pt idx="544">
                  <c:v>143.78883156216159</c:v>
                </c:pt>
                <c:pt idx="545">
                  <c:v>143.80299280394721</c:v>
                </c:pt>
                <c:pt idx="546">
                  <c:v>143.81703942456872</c:v>
                </c:pt>
                <c:pt idx="547">
                  <c:v>143.83097235177041</c:v>
                </c:pt>
                <c:pt idx="548">
                  <c:v>143.84479250578744</c:v>
                </c:pt>
                <c:pt idx="549">
                  <c:v>143.85850079940647</c:v>
                </c:pt>
                <c:pt idx="550">
                  <c:v>143.87209813802619</c:v>
                </c:pt>
                <c:pt idx="551">
                  <c:v>143.88558541971693</c:v>
                </c:pt>
                <c:pt idx="552">
                  <c:v>143.89896353528005</c:v>
                </c:pt>
                <c:pt idx="553">
                  <c:v>143.91223336830672</c:v>
                </c:pt>
                <c:pt idx="554">
                  <c:v>143.92539579523637</c:v>
                </c:pt>
                <c:pt idx="555">
                  <c:v>143.93845168541449</c:v>
                </c:pt>
                <c:pt idx="556">
                  <c:v>143.95140190115015</c:v>
                </c:pt>
                <c:pt idx="557">
                  <c:v>143.96424729777277</c:v>
                </c:pt>
                <c:pt idx="558">
                  <c:v>143.97698872368883</c:v>
                </c:pt>
                <c:pt idx="559">
                  <c:v>143.98962702043772</c:v>
                </c:pt>
                <c:pt idx="560">
                  <c:v>144.00216302274748</c:v>
                </c:pt>
                <c:pt idx="561">
                  <c:v>144.01459755858986</c:v>
                </c:pt>
                <c:pt idx="562">
                  <c:v>144.02693144923492</c:v>
                </c:pt>
                <c:pt idx="563">
                  <c:v>144.03916550930541</c:v>
                </c:pt>
                <c:pt idx="564">
                  <c:v>144.05130054683056</c:v>
                </c:pt>
                <c:pt idx="565">
                  <c:v>144.06333736329933</c:v>
                </c:pt>
                <c:pt idx="566">
                  <c:v>144.07527675371347</c:v>
                </c:pt>
                <c:pt idx="567">
                  <c:v>144.08711950663994</c:v>
                </c:pt>
                <c:pt idx="568">
                  <c:v>144.09886640426311</c:v>
                </c:pt>
                <c:pt idx="569">
                  <c:v>144.11051822243627</c:v>
                </c:pt>
                <c:pt idx="570">
                  <c:v>144.12207573073294</c:v>
                </c:pt>
                <c:pt idx="571">
                  <c:v>144.13353969249783</c:v>
                </c:pt>
                <c:pt idx="572">
                  <c:v>144.14491086489707</c:v>
                </c:pt>
                <c:pt idx="573">
                  <c:v>144.1561899989681</c:v>
                </c:pt>
                <c:pt idx="574">
                  <c:v>144.1673778396698</c:v>
                </c:pt>
                <c:pt idx="575">
                  <c:v>144.1784751259311</c:v>
                </c:pt>
                <c:pt idx="576">
                  <c:v>144.18948259070009</c:v>
                </c:pt>
                <c:pt idx="577">
                  <c:v>144.20040096099245</c:v>
                </c:pt>
                <c:pt idx="578">
                  <c:v>144.21123095793925</c:v>
                </c:pt>
                <c:pt idx="579">
                  <c:v>144.22197329683488</c:v>
                </c:pt>
                <c:pt idx="580">
                  <c:v>144.23262868718405</c:v>
                </c:pt>
                <c:pt idx="581">
                  <c:v>144.24319783274868</c:v>
                </c:pt>
                <c:pt idx="582">
                  <c:v>144.25368143159457</c:v>
                </c:pt>
                <c:pt idx="583">
                  <c:v>144.26408017613733</c:v>
                </c:pt>
                <c:pt idx="584">
                  <c:v>144.27439475318803</c:v>
                </c:pt>
                <c:pt idx="585">
                  <c:v>144.28462584399884</c:v>
                </c:pt>
                <c:pt idx="586">
                  <c:v>144.29477412430782</c:v>
                </c:pt>
                <c:pt idx="587">
                  <c:v>144.30484026438359</c:v>
                </c:pt>
                <c:pt idx="588">
                  <c:v>144.3148249290696</c:v>
                </c:pt>
                <c:pt idx="589">
                  <c:v>144.32472877782814</c:v>
                </c:pt>
                <c:pt idx="590">
                  <c:v>144.33455246478366</c:v>
                </c:pt>
                <c:pt idx="591">
                  <c:v>144.34429663876628</c:v>
                </c:pt>
                <c:pt idx="592">
                  <c:v>144.35396194335434</c:v>
                </c:pt>
                <c:pt idx="593">
                  <c:v>144.36354901691718</c:v>
                </c:pt>
                <c:pt idx="594">
                  <c:v>144.37305849265712</c:v>
                </c:pt>
                <c:pt idx="595">
                  <c:v>144.38249099865135</c:v>
                </c:pt>
                <c:pt idx="596">
                  <c:v>144.39184715789332</c:v>
                </c:pt>
                <c:pt idx="597">
                  <c:v>144.40112758833413</c:v>
                </c:pt>
                <c:pt idx="598">
                  <c:v>144.41033290292305</c:v>
                </c:pt>
                <c:pt idx="599">
                  <c:v>144.41946370964811</c:v>
                </c:pt>
                <c:pt idx="600">
                  <c:v>144.42852061157646</c:v>
                </c:pt>
                <c:pt idx="601">
                  <c:v>144.43750420689383</c:v>
                </c:pt>
                <c:pt idx="602">
                  <c:v>144.44641508894429</c:v>
                </c:pt>
                <c:pt idx="603">
                  <c:v>144.45525384626944</c:v>
                </c:pt>
                <c:pt idx="604">
                  <c:v>144.46402106264722</c:v>
                </c:pt>
                <c:pt idx="605">
                  <c:v>144.47271731713033</c:v>
                </c:pt>
                <c:pt idx="606">
                  <c:v>144.48134318408475</c:v>
                </c:pt>
                <c:pt idx="607">
                  <c:v>144.48989923322759</c:v>
                </c:pt>
                <c:pt idx="608">
                  <c:v>144.49838602966443</c:v>
                </c:pt>
                <c:pt idx="609">
                  <c:v>144.50680413392712</c:v>
                </c:pt>
                <c:pt idx="610">
                  <c:v>144.51515410201046</c:v>
                </c:pt>
                <c:pt idx="611">
                  <c:v>144.52343648540898</c:v>
                </c:pt>
                <c:pt idx="612">
                  <c:v>144.53165183115357</c:v>
                </c:pt>
                <c:pt idx="613">
                  <c:v>144.53980068184728</c:v>
                </c:pt>
                <c:pt idx="614">
                  <c:v>144.54788357570141</c:v>
                </c:pt>
                <c:pt idx="615">
                  <c:v>144.55590104657091</c:v>
                </c:pt>
                <c:pt idx="616">
                  <c:v>144.56385362398984</c:v>
                </c:pt>
                <c:pt idx="617">
                  <c:v>144.57174183320609</c:v>
                </c:pt>
                <c:pt idx="618">
                  <c:v>144.57956619521622</c:v>
                </c:pt>
                <c:pt idx="619">
                  <c:v>144.58732722679986</c:v>
                </c:pt>
                <c:pt idx="620">
                  <c:v>144.5950254405538</c:v>
                </c:pt>
                <c:pt idx="621">
                  <c:v>144.60266134492582</c:v>
                </c:pt>
                <c:pt idx="622">
                  <c:v>144.61023544424847</c:v>
                </c:pt>
                <c:pt idx="623">
                  <c:v>144.61774823877209</c:v>
                </c:pt>
                <c:pt idx="624">
                  <c:v>144.62520022469812</c:v>
                </c:pt>
                <c:pt idx="625">
                  <c:v>144.63259189421152</c:v>
                </c:pt>
                <c:pt idx="626">
                  <c:v>144.63992373551372</c:v>
                </c:pt>
                <c:pt idx="627">
                  <c:v>144.64719623285461</c:v>
                </c:pt>
                <c:pt idx="628">
                  <c:v>144.65440986656444</c:v>
                </c:pt>
                <c:pt idx="629">
                  <c:v>144.6615651130858</c:v>
                </c:pt>
                <c:pt idx="630">
                  <c:v>144.66866244500491</c:v>
                </c:pt>
                <c:pt idx="631">
                  <c:v>144.67570233108279</c:v>
                </c:pt>
                <c:pt idx="632">
                  <c:v>144.6826852362864</c:v>
                </c:pt>
                <c:pt idx="633">
                  <c:v>144.6896116218193</c:v>
                </c:pt>
                <c:pt idx="634">
                  <c:v>144.69648194515187</c:v>
                </c:pt>
                <c:pt idx="635">
                  <c:v>144.70329666005196</c:v>
                </c:pt>
                <c:pt idx="636">
                  <c:v>144.71005621661445</c:v>
                </c:pt>
                <c:pt idx="637">
                  <c:v>144.71676106129127</c:v>
                </c:pt>
                <c:pt idx="638">
                  <c:v>144.72341163692062</c:v>
                </c:pt>
                <c:pt idx="639">
                  <c:v>144.73000838275652</c:v>
                </c:pt>
                <c:pt idx="640">
                  <c:v>144.73655173449754</c:v>
                </c:pt>
                <c:pt idx="641">
                  <c:v>144.74304212431579</c:v>
                </c:pt>
                <c:pt idx="642">
                  <c:v>144.74947998088538</c:v>
                </c:pt>
                <c:pt idx="643">
                  <c:v>144.75586572941066</c:v>
                </c:pt>
                <c:pt idx="644">
                  <c:v>144.76219979165438</c:v>
                </c:pt>
                <c:pt idx="645">
                  <c:v>144.76848258596561</c:v>
                </c:pt>
                <c:pt idx="646">
                  <c:v>144.77471452730725</c:v>
                </c:pt>
                <c:pt idx="647">
                  <c:v>144.78089602728349</c:v>
                </c:pt>
                <c:pt idx="648">
                  <c:v>144.78702749416703</c:v>
                </c:pt>
                <c:pt idx="649">
                  <c:v>144.79310933292595</c:v>
                </c:pt>
                <c:pt idx="650">
                  <c:v>144.79914194525054</c:v>
                </c:pt>
                <c:pt idx="651">
                  <c:v>144.80512572957986</c:v>
                </c:pt>
                <c:pt idx="652">
                  <c:v>144.81106108112795</c:v>
                </c:pt>
                <c:pt idx="653">
                  <c:v>144.81694839190996</c:v>
                </c:pt>
                <c:pt idx="654">
                  <c:v>144.82278805076808</c:v>
                </c:pt>
                <c:pt idx="655">
                  <c:v>144.82858044339727</c:v>
                </c:pt>
                <c:pt idx="656">
                  <c:v>144.83432595237059</c:v>
                </c:pt>
                <c:pt idx="657">
                  <c:v>144.84002495716464</c:v>
                </c:pt>
                <c:pt idx="658">
                  <c:v>144.8456778341845</c:v>
                </c:pt>
                <c:pt idx="659">
                  <c:v>144.85128495678853</c:v>
                </c:pt>
                <c:pt idx="660">
                  <c:v>144.85684669531327</c:v>
                </c:pt>
                <c:pt idx="661">
                  <c:v>144.8623634170977</c:v>
                </c:pt>
                <c:pt idx="662">
                  <c:v>144.86783548650752</c:v>
                </c:pt>
                <c:pt idx="663">
                  <c:v>144.87326326495926</c:v>
                </c:pt>
                <c:pt idx="664">
                  <c:v>144.8786471109442</c:v>
                </c:pt>
                <c:pt idx="665">
                  <c:v>144.88398738005199</c:v>
                </c:pt>
                <c:pt idx="666">
                  <c:v>144.88928442499397</c:v>
                </c:pt>
                <c:pt idx="667">
                  <c:v>144.8945385956269</c:v>
                </c:pt>
                <c:pt idx="668">
                  <c:v>144.8997502389756</c:v>
                </c:pt>
                <c:pt idx="669">
                  <c:v>144.90491969925617</c:v>
                </c:pt>
                <c:pt idx="670">
                  <c:v>144.91004731789846</c:v>
                </c:pt>
                <c:pt idx="671">
                  <c:v>144.91513343356905</c:v>
                </c:pt>
                <c:pt idx="672">
                  <c:v>144.92017838219311</c:v>
                </c:pt>
                <c:pt idx="673">
                  <c:v>144.92518249697696</c:v>
                </c:pt>
                <c:pt idx="674">
                  <c:v>144.93014610842997</c:v>
                </c:pt>
                <c:pt idx="675">
                  <c:v>144.93506954438618</c:v>
                </c:pt>
                <c:pt idx="676">
                  <c:v>144.93995313002642</c:v>
                </c:pt>
                <c:pt idx="677">
                  <c:v>144.94479718789921</c:v>
                </c:pt>
                <c:pt idx="678">
                  <c:v>144.94960203794264</c:v>
                </c:pt>
                <c:pt idx="679">
                  <c:v>144.95436799750493</c:v>
                </c:pt>
                <c:pt idx="680">
                  <c:v>144.95909538136598</c:v>
                </c:pt>
                <c:pt idx="681">
                  <c:v>144.96378450175763</c:v>
                </c:pt>
                <c:pt idx="682">
                  <c:v>144.96843566838461</c:v>
                </c:pt>
                <c:pt idx="683">
                  <c:v>144.97304918844497</c:v>
                </c:pt>
                <c:pt idx="684">
                  <c:v>144.97762536665005</c:v>
                </c:pt>
                <c:pt idx="685">
                  <c:v>144.98216450524518</c:v>
                </c:pt>
                <c:pt idx="686">
                  <c:v>144.98666690402905</c:v>
                </c:pt>
                <c:pt idx="687">
                  <c:v>144.99113286037394</c:v>
                </c:pt>
                <c:pt idx="688">
                  <c:v>144.99556266924517</c:v>
                </c:pt>
                <c:pt idx="689">
                  <c:v>144.99995662322044</c:v>
                </c:pt>
                <c:pt idx="690">
                  <c:v>145.00431501250964</c:v>
                </c:pt>
                <c:pt idx="691">
                  <c:v>145.00863812497332</c:v>
                </c:pt>
                <c:pt idx="692">
                  <c:v>145.01292624614248</c:v>
                </c:pt>
                <c:pt idx="693">
                  <c:v>145.01717965923675</c:v>
                </c:pt>
                <c:pt idx="694">
                  <c:v>145.02139864518344</c:v>
                </c:pt>
                <c:pt idx="695">
                  <c:v>145.02558348263611</c:v>
                </c:pt>
                <c:pt idx="696">
                  <c:v>145.02973444799287</c:v>
                </c:pt>
                <c:pt idx="697">
                  <c:v>145.03385181541455</c:v>
                </c:pt>
                <c:pt idx="698">
                  <c:v>145.03793585684312</c:v>
                </c:pt>
                <c:pt idx="699">
                  <c:v>145.04198684201924</c:v>
                </c:pt>
                <c:pt idx="700">
                  <c:v>145.04600503850048</c:v>
                </c:pt>
                <c:pt idx="701">
                  <c:v>145.04999071167865</c:v>
                </c:pt>
                <c:pt idx="702">
                  <c:v>145.05394412479751</c:v>
                </c:pt>
                <c:pt idx="703">
                  <c:v>145.05786553897019</c:v>
                </c:pt>
                <c:pt idx="704">
                  <c:v>145.06175521319631</c:v>
                </c:pt>
                <c:pt idx="705">
                  <c:v>145.06561340437918</c:v>
                </c:pt>
                <c:pt idx="706">
                  <c:v>145.06944036734265</c:v>
                </c:pt>
                <c:pt idx="707">
                  <c:v>145.07323635484815</c:v>
                </c:pt>
                <c:pt idx="708">
                  <c:v>145.07700161761124</c:v>
                </c:pt>
                <c:pt idx="709">
                  <c:v>145.08073640431806</c:v>
                </c:pt>
                <c:pt idx="710">
                  <c:v>145.08444096164195</c:v>
                </c:pt>
                <c:pt idx="711">
                  <c:v>145.08811553425983</c:v>
                </c:pt>
                <c:pt idx="712">
                  <c:v>145.09176036486787</c:v>
                </c:pt>
                <c:pt idx="713">
                  <c:v>145.0953756941982</c:v>
                </c:pt>
                <c:pt idx="714">
                  <c:v>145.09896176103425</c:v>
                </c:pt>
                <c:pt idx="715">
                  <c:v>145.10251880222683</c:v>
                </c:pt>
                <c:pt idx="716">
                  <c:v>145.10604705270964</c:v>
                </c:pt>
                <c:pt idx="717">
                  <c:v>145.10954674551485</c:v>
                </c:pt>
                <c:pt idx="718">
                  <c:v>145.11301811178836</c:v>
                </c:pt>
                <c:pt idx="719">
                  <c:v>145.11646138080539</c:v>
                </c:pt>
                <c:pt idx="720">
                  <c:v>145.11987677998522</c:v>
                </c:pt>
                <c:pt idx="721">
                  <c:v>145.12326453490644</c:v>
                </c:pt>
                <c:pt idx="722">
                  <c:v>145.1266248693218</c:v>
                </c:pt>
                <c:pt idx="723">
                  <c:v>145.12995800517314</c:v>
                </c:pt>
                <c:pt idx="724">
                  <c:v>145.1332641626056</c:v>
                </c:pt>
                <c:pt idx="725">
                  <c:v>145.13654355998278</c:v>
                </c:pt>
                <c:pt idx="726">
                  <c:v>145.13979641390065</c:v>
                </c:pt>
                <c:pt idx="727">
                  <c:v>145.14302293920215</c:v>
                </c:pt>
                <c:pt idx="728">
                  <c:v>145.14622334899116</c:v>
                </c:pt>
                <c:pt idx="729">
                  <c:v>145.14939785464688</c:v>
                </c:pt>
                <c:pt idx="730">
                  <c:v>145.15254666583738</c:v>
                </c:pt>
                <c:pt idx="731">
                  <c:v>145.15566999053385</c:v>
                </c:pt>
                <c:pt idx="732">
                  <c:v>145.15876803502411</c:v>
                </c:pt>
                <c:pt idx="733">
                  <c:v>145.16184100392624</c:v>
                </c:pt>
                <c:pt idx="734">
                  <c:v>145.16488910020223</c:v>
                </c:pt>
                <c:pt idx="735">
                  <c:v>145.16791252517129</c:v>
                </c:pt>
                <c:pt idx="736">
                  <c:v>145.17091147852298</c:v>
                </c:pt>
                <c:pt idx="737">
                  <c:v>145.17388615833079</c:v>
                </c:pt>
                <c:pt idx="738">
                  <c:v>145.17683676106483</c:v>
                </c:pt>
                <c:pt idx="739">
                  <c:v>145.17976348160514</c:v>
                </c:pt>
                <c:pt idx="740">
                  <c:v>145.1826665132543</c:v>
                </c:pt>
                <c:pt idx="741">
                  <c:v>145.18554604775031</c:v>
                </c:pt>
                <c:pt idx="742">
                  <c:v>145.18840227527923</c:v>
                </c:pt>
                <c:pt idx="743">
                  <c:v>145.19123538448778</c:v>
                </c:pt>
                <c:pt idx="744">
                  <c:v>145.19404556249577</c:v>
                </c:pt>
                <c:pt idx="745">
                  <c:v>145.19683299490848</c:v>
                </c:pt>
                <c:pt idx="746">
                  <c:v>145.19959786582879</c:v>
                </c:pt>
                <c:pt idx="747">
                  <c:v>145.20234035786964</c:v>
                </c:pt>
                <c:pt idx="748">
                  <c:v>145.2050606521658</c:v>
                </c:pt>
                <c:pt idx="749">
                  <c:v>145.2077589283858</c:v>
                </c:pt>
                <c:pt idx="750">
                  <c:v>145.21043536474423</c:v>
                </c:pt>
                <c:pt idx="751">
                  <c:v>145.21309013801289</c:v>
                </c:pt>
                <c:pt idx="752">
                  <c:v>145.21572342353301</c:v>
                </c:pt>
                <c:pt idx="753">
                  <c:v>145.21833539522657</c:v>
                </c:pt>
                <c:pt idx="754">
                  <c:v>145.22092622560777</c:v>
                </c:pt>
                <c:pt idx="755">
                  <c:v>145.22349608579444</c:v>
                </c:pt>
                <c:pt idx="756">
                  <c:v>145.22604514551952</c:v>
                </c:pt>
                <c:pt idx="757">
                  <c:v>145.22857357314203</c:v>
                </c:pt>
                <c:pt idx="758">
                  <c:v>145.23108153565829</c:v>
                </c:pt>
                <c:pt idx="759">
                  <c:v>145.23356919871301</c:v>
                </c:pt>
                <c:pt idx="760">
                  <c:v>145.23603672661011</c:v>
                </c:pt>
                <c:pt idx="761">
                  <c:v>145.2384842823237</c:v>
                </c:pt>
                <c:pt idx="762">
                  <c:v>145.2409120275087</c:v>
                </c:pt>
                <c:pt idx="763">
                  <c:v>145.24332012251165</c:v>
                </c:pt>
                <c:pt idx="764">
                  <c:v>145.2457087263812</c:v>
                </c:pt>
                <c:pt idx="765">
                  <c:v>145.24807799687866</c:v>
                </c:pt>
                <c:pt idx="766">
                  <c:v>145.25042809048855</c:v>
                </c:pt>
                <c:pt idx="767">
                  <c:v>145.25275916242859</c:v>
                </c:pt>
                <c:pt idx="768">
                  <c:v>145.25507136666033</c:v>
                </c:pt>
                <c:pt idx="769">
                  <c:v>145.25736485589908</c:v>
                </c:pt>
                <c:pt idx="770">
                  <c:v>145.25963978162406</c:v>
                </c:pt>
                <c:pt idx="771">
                  <c:v>145.2618962940885</c:v>
                </c:pt>
                <c:pt idx="772">
                  <c:v>145.26413454232943</c:v>
                </c:pt>
                <c:pt idx="773">
                  <c:v>145.26635467417753</c:v>
                </c:pt>
                <c:pt idx="774">
                  <c:v>145.26855683626698</c:v>
                </c:pt>
                <c:pt idx="775">
                  <c:v>145.2707411740451</c:v>
                </c:pt>
                <c:pt idx="776">
                  <c:v>145.27290783178199</c:v>
                </c:pt>
                <c:pt idx="777">
                  <c:v>145.27505695257994</c:v>
                </c:pt>
                <c:pt idx="778">
                  <c:v>145.27718867838311</c:v>
                </c:pt>
                <c:pt idx="779">
                  <c:v>145.27930314998659</c:v>
                </c:pt>
                <c:pt idx="780">
                  <c:v>145.28140050704596</c:v>
                </c:pt>
                <c:pt idx="781">
                  <c:v>145.28348088808653</c:v>
                </c:pt>
                <c:pt idx="782">
                  <c:v>145.28554443051218</c:v>
                </c:pt>
                <c:pt idx="783">
                  <c:v>145.2875912706148</c:v>
                </c:pt>
                <c:pt idx="784">
                  <c:v>145.28962154358305</c:v>
                </c:pt>
                <c:pt idx="785">
                  <c:v>145.29163538351145</c:v>
                </c:pt>
                <c:pt idx="786">
                  <c:v>145.29363292340904</c:v>
                </c:pt>
                <c:pt idx="787">
                  <c:v>145.29561429520837</c:v>
                </c:pt>
                <c:pt idx="788">
                  <c:v>145.29757962977416</c:v>
                </c:pt>
                <c:pt idx="789">
                  <c:v>145.29952905691184</c:v>
                </c:pt>
                <c:pt idx="790">
                  <c:v>145.30146270537617</c:v>
                </c:pt>
                <c:pt idx="791">
                  <c:v>145.30338070287985</c:v>
                </c:pt>
                <c:pt idx="792">
                  <c:v>145.30528317610185</c:v>
                </c:pt>
                <c:pt idx="793">
                  <c:v>145.30717025069575</c:v>
                </c:pt>
                <c:pt idx="794">
                  <c:v>145.30904205129815</c:v>
                </c:pt>
                <c:pt idx="795">
                  <c:v>145.31089870153681</c:v>
                </c:pt>
                <c:pt idx="796">
                  <c:v>145.31274032403891</c:v>
                </c:pt>
                <c:pt idx="797">
                  <c:v>145.3145670404389</c:v>
                </c:pt>
                <c:pt idx="798">
                  <c:v>145.31637897138694</c:v>
                </c:pt>
                <c:pt idx="799">
                  <c:v>145.31817623655655</c:v>
                </c:pt>
                <c:pt idx="800">
                  <c:v>145.31995895465258</c:v>
                </c:pt>
                <c:pt idx="801">
                  <c:v>145.32172724341913</c:v>
                </c:pt>
                <c:pt idx="802">
                  <c:v>145.32348121964728</c:v>
                </c:pt>
                <c:pt idx="803">
                  <c:v>145.32522099918282</c:v>
                </c:pt>
                <c:pt idx="804">
                  <c:v>145.32694669693376</c:v>
                </c:pt>
                <c:pt idx="805">
                  <c:v>145.32865842687823</c:v>
                </c:pt>
                <c:pt idx="806">
                  <c:v>145.33035630207169</c:v>
                </c:pt>
                <c:pt idx="807">
                  <c:v>145.33204043465457</c:v>
                </c:pt>
                <c:pt idx="808">
                  <c:v>145.33371093585964</c:v>
                </c:pt>
                <c:pt idx="809">
                  <c:v>145.33536791601932</c:v>
                </c:pt>
                <c:pt idx="810">
                  <c:v>145.337011484573</c:v>
                </c:pt>
                <c:pt idx="811">
                  <c:v>145.33864175007437</c:v>
                </c:pt>
                <c:pt idx="812">
                  <c:v>145.34025882019833</c:v>
                </c:pt>
                <c:pt idx="813">
                  <c:v>145.34186280174836</c:v>
                </c:pt>
                <c:pt idx="814">
                  <c:v>145.34345380066347</c:v>
                </c:pt>
                <c:pt idx="815">
                  <c:v>145.34503192202513</c:v>
                </c:pt>
                <c:pt idx="816">
                  <c:v>145.34659727006434</c:v>
                </c:pt>
                <c:pt idx="817">
                  <c:v>145.34814994816844</c:v>
                </c:pt>
                <c:pt idx="818">
                  <c:v>145.34969005888797</c:v>
                </c:pt>
                <c:pt idx="819">
                  <c:v>145.35121770394338</c:v>
                </c:pt>
                <c:pt idx="820">
                  <c:v>145.35273298423181</c:v>
                </c:pt>
                <c:pt idx="821">
                  <c:v>145.35423599983372</c:v>
                </c:pt>
                <c:pt idx="822">
                  <c:v>145.35572685001966</c:v>
                </c:pt>
                <c:pt idx="823">
                  <c:v>145.35720563325646</c:v>
                </c:pt>
                <c:pt idx="824">
                  <c:v>145.35867244721413</c:v>
                </c:pt>
                <c:pt idx="825">
                  <c:v>145.36012738877207</c:v>
                </c:pt>
                <c:pt idx="826">
                  <c:v>145.36157055402549</c:v>
                </c:pt>
                <c:pt idx="827">
                  <c:v>145.36300203829188</c:v>
                </c:pt>
                <c:pt idx="828">
                  <c:v>145.36442193611728</c:v>
                </c:pt>
                <c:pt idx="829">
                  <c:v>145.3658303412823</c:v>
                </c:pt>
                <c:pt idx="830">
                  <c:v>145.36722734680868</c:v>
                </c:pt>
                <c:pt idx="831">
                  <c:v>145.36861304496514</c:v>
                </c:pt>
                <c:pt idx="832">
                  <c:v>145.36998752727354</c:v>
                </c:pt>
                <c:pt idx="833">
                  <c:v>145.37135088451504</c:v>
                </c:pt>
                <c:pt idx="834">
                  <c:v>145.37270320673599</c:v>
                </c:pt>
                <c:pt idx="835">
                  <c:v>145.37404458325392</c:v>
                </c:pt>
                <c:pt idx="836">
                  <c:v>145.37537510266336</c:v>
                </c:pt>
                <c:pt idx="837">
                  <c:v>145.37669485284184</c:v>
                </c:pt>
                <c:pt idx="838">
                  <c:v>145.37800392095556</c:v>
                </c:pt>
                <c:pt idx="839">
                  <c:v>145.37930239346522</c:v>
                </c:pt>
                <c:pt idx="840">
                  <c:v>145.38059035613168</c:v>
                </c:pt>
                <c:pt idx="841">
                  <c:v>145.3818678940217</c:v>
                </c:pt>
                <c:pt idx="842">
                  <c:v>145.38313509151337</c:v>
                </c:pt>
                <c:pt idx="843">
                  <c:v>145.38439203230203</c:v>
                </c:pt>
                <c:pt idx="844">
                  <c:v>145.38563879940548</c:v>
                </c:pt>
                <c:pt idx="845">
                  <c:v>145.38687547516955</c:v>
                </c:pt>
                <c:pt idx="846">
                  <c:v>145.38810214127358</c:v>
                </c:pt>
                <c:pt idx="847">
                  <c:v>145.38931887873588</c:v>
                </c:pt>
                <c:pt idx="848">
                  <c:v>145.39052576791883</c:v>
                </c:pt>
                <c:pt idx="849">
                  <c:v>145.39172288853453</c:v>
                </c:pt>
                <c:pt idx="850">
                  <c:v>145.39291031964979</c:v>
                </c:pt>
                <c:pt idx="851">
                  <c:v>145.39408813969146</c:v>
                </c:pt>
                <c:pt idx="852">
                  <c:v>145.39525642645162</c:v>
                </c:pt>
                <c:pt idx="853">
                  <c:v>145.39641525709271</c:v>
                </c:pt>
                <c:pt idx="854">
                  <c:v>145.39756470815266</c:v>
                </c:pt>
                <c:pt idx="855">
                  <c:v>145.39870485554974</c:v>
                </c:pt>
                <c:pt idx="856">
                  <c:v>145.39983577458793</c:v>
                </c:pt>
                <c:pt idx="857">
                  <c:v>145.40095753996158</c:v>
                </c:pt>
                <c:pt idx="858">
                  <c:v>145.4020702257605</c:v>
                </c:pt>
                <c:pt idx="859">
                  <c:v>145.40317390547483</c:v>
                </c:pt>
                <c:pt idx="860">
                  <c:v>145.40426865199987</c:v>
                </c:pt>
                <c:pt idx="861">
                  <c:v>145.40535453764082</c:v>
                </c:pt>
                <c:pt idx="862">
                  <c:v>145.40643163411787</c:v>
                </c:pt>
                <c:pt idx="863">
                  <c:v>145.40750001257041</c:v>
                </c:pt>
                <c:pt idx="864">
                  <c:v>145.40855974356228</c:v>
                </c:pt>
                <c:pt idx="865">
                  <c:v>145.409610897086</c:v>
                </c:pt>
                <c:pt idx="866">
                  <c:v>145.41065354256767</c:v>
                </c:pt>
                <c:pt idx="867">
                  <c:v>145.41168774887146</c:v>
                </c:pt>
                <c:pt idx="868">
                  <c:v>145.41271358430407</c:v>
                </c:pt>
                <c:pt idx="869">
                  <c:v>145.41373111661943</c:v>
                </c:pt>
                <c:pt idx="870">
                  <c:v>145.41474041302294</c:v>
                </c:pt>
                <c:pt idx="871">
                  <c:v>145.41574154017613</c:v>
                </c:pt>
                <c:pt idx="872">
                  <c:v>145.41673456420102</c:v>
                </c:pt>
                <c:pt idx="873">
                  <c:v>145.4177195506843</c:v>
                </c:pt>
                <c:pt idx="874">
                  <c:v>145.41869656468191</c:v>
                </c:pt>
                <c:pt idx="875">
                  <c:v>145.41966567072313</c:v>
                </c:pt>
                <c:pt idx="876">
                  <c:v>145.42062693281511</c:v>
                </c:pt>
                <c:pt idx="877">
                  <c:v>145.42158041444677</c:v>
                </c:pt>
                <c:pt idx="878">
                  <c:v>145.42252617859313</c:v>
                </c:pt>
                <c:pt idx="879">
                  <c:v>145.42346428771961</c:v>
                </c:pt>
                <c:pt idx="880">
                  <c:v>145.42439480378602</c:v>
                </c:pt>
                <c:pt idx="881">
                  <c:v>145.42531778825054</c:v>
                </c:pt>
                <c:pt idx="882">
                  <c:v>145.42623330207408</c:v>
                </c:pt>
                <c:pt idx="883">
                  <c:v>145.42714140572397</c:v>
                </c:pt>
                <c:pt idx="884">
                  <c:v>145.42804215917826</c:v>
                </c:pt>
                <c:pt idx="885">
                  <c:v>145.42893562192941</c:v>
                </c:pt>
                <c:pt idx="886">
                  <c:v>145.42982185298845</c:v>
                </c:pt>
                <c:pt idx="887">
                  <c:v>145.43070091088873</c:v>
                </c:pt>
                <c:pt idx="888">
                  <c:v>145.43157285368983</c:v>
                </c:pt>
                <c:pt idx="889">
                  <c:v>145.43243773898138</c:v>
                </c:pt>
                <c:pt idx="890">
                  <c:v>145.43329562388692</c:v>
                </c:pt>
                <c:pt idx="891">
                  <c:v>145.43414656506758</c:v>
                </c:pt>
                <c:pt idx="892">
                  <c:v>145.434990618726</c:v>
                </c:pt>
                <c:pt idx="893">
                  <c:v>145.4358278406097</c:v>
                </c:pt>
                <c:pt idx="894">
                  <c:v>145.43665828601519</c:v>
                </c:pt>
                <c:pt idx="895">
                  <c:v>145.43748200979127</c:v>
                </c:pt>
                <c:pt idx="896">
                  <c:v>145.43829906634281</c:v>
                </c:pt>
                <c:pt idx="897">
                  <c:v>145.43910950963442</c:v>
                </c:pt>
                <c:pt idx="898">
                  <c:v>145.43991339319393</c:v>
                </c:pt>
                <c:pt idx="899">
                  <c:v>145.44071077011563</c:v>
                </c:pt>
                <c:pt idx="900">
                  <c:v>145.44150169306451</c:v>
                </c:pt>
                <c:pt idx="901">
                  <c:v>145.44228621427885</c:v>
                </c:pt>
                <c:pt idx="902">
                  <c:v>145.44306438557456</c:v>
                </c:pt>
                <c:pt idx="903">
                  <c:v>145.44383625834769</c:v>
                </c:pt>
                <c:pt idx="904">
                  <c:v>145.44460188357866</c:v>
                </c:pt>
                <c:pt idx="905">
                  <c:v>145.44536131183503</c:v>
                </c:pt>
                <c:pt idx="906">
                  <c:v>145.44611459327521</c:v>
                </c:pt>
                <c:pt idx="907">
                  <c:v>145.44686177765146</c:v>
                </c:pt>
                <c:pt idx="908">
                  <c:v>145.44760291431353</c:v>
                </c:pt>
                <c:pt idx="909">
                  <c:v>145.44833805221168</c:v>
                </c:pt>
                <c:pt idx="910">
                  <c:v>145.44906723989985</c:v>
                </c:pt>
                <c:pt idx="911">
                  <c:v>145.4497905255391</c:v>
                </c:pt>
                <c:pt idx="912">
                  <c:v>145.45050795690068</c:v>
                </c:pt>
                <c:pt idx="913">
                  <c:v>145.45121958136912</c:v>
                </c:pt>
                <c:pt idx="914">
                  <c:v>145.45192544594539</c:v>
                </c:pt>
                <c:pt idx="915">
                  <c:v>145.4526255972502</c:v>
                </c:pt>
                <c:pt idx="916">
                  <c:v>145.45332008152667</c:v>
                </c:pt>
                <c:pt idx="917">
                  <c:v>145.45400894464387</c:v>
                </c:pt>
                <c:pt idx="918">
                  <c:v>145.4546922320994</c:v>
                </c:pt>
                <c:pt idx="919">
                  <c:v>145.45536998902278</c:v>
                </c:pt>
                <c:pt idx="920">
                  <c:v>145.45604226017809</c:v>
                </c:pt>
                <c:pt idx="921">
                  <c:v>145.45670908996721</c:v>
                </c:pt>
                <c:pt idx="922">
                  <c:v>145.45737052243263</c:v>
                </c:pt>
                <c:pt idx="923">
                  <c:v>145.45802660126017</c:v>
                </c:pt>
                <c:pt idx="924">
                  <c:v>145.45867736978232</c:v>
                </c:pt>
                <c:pt idx="925">
                  <c:v>145.45932287098074</c:v>
                </c:pt>
                <c:pt idx="926">
                  <c:v>145.45996314748908</c:v>
                </c:pt>
                <c:pt idx="927">
                  <c:v>145.46059824159605</c:v>
                </c:pt>
                <c:pt idx="928">
                  <c:v>145.46122819524811</c:v>
                </c:pt>
                <c:pt idx="929">
                  <c:v>145.46185305005196</c:v>
                </c:pt>
                <c:pt idx="930">
                  <c:v>145.46247284727787</c:v>
                </c:pt>
                <c:pt idx="931">
                  <c:v>145.4630876278618</c:v>
                </c:pt>
                <c:pt idx="932">
                  <c:v>145.46369743240854</c:v>
                </c:pt>
                <c:pt idx="933">
                  <c:v>145.4643023011941</c:v>
                </c:pt>
                <c:pt idx="934">
                  <c:v>145.46490227416862</c:v>
                </c:pt>
                <c:pt idx="935">
                  <c:v>145.46549739095875</c:v>
                </c:pt>
                <c:pt idx="936">
                  <c:v>145.46608769087052</c:v>
                </c:pt>
                <c:pt idx="937">
                  <c:v>145.46667321289178</c:v>
                </c:pt>
                <c:pt idx="938">
                  <c:v>145.46725399569473</c:v>
                </c:pt>
                <c:pt idx="939">
                  <c:v>145.46783007763867</c:v>
                </c:pt>
                <c:pt idx="940">
                  <c:v>145.46840149677246</c:v>
                </c:pt>
                <c:pt idx="941">
                  <c:v>145.46896829083678</c:v>
                </c:pt>
                <c:pt idx="942">
                  <c:v>145.46953049726704</c:v>
                </c:pt>
                <c:pt idx="943">
                  <c:v>145.47008815319552</c:v>
                </c:pt>
                <c:pt idx="944">
                  <c:v>145.47064129545404</c:v>
                </c:pt>
                <c:pt idx="945">
                  <c:v>145.47118996057628</c:v>
                </c:pt>
                <c:pt idx="946">
                  <c:v>145.4717341848002</c:v>
                </c:pt>
                <c:pt idx="947">
                  <c:v>145.47227400407044</c:v>
                </c:pt>
                <c:pt idx="948">
                  <c:v>145.47280945404069</c:v>
                </c:pt>
                <c:pt idx="949">
                  <c:v>145.47334057007612</c:v>
                </c:pt>
                <c:pt idx="950">
                  <c:v>145.47386738725564</c:v>
                </c:pt>
                <c:pt idx="951">
                  <c:v>145.47438994037418</c:v>
                </c:pt>
                <c:pt idx="952">
                  <c:v>145.47490826394505</c:v>
                </c:pt>
                <c:pt idx="953">
                  <c:v>145.47542239220232</c:v>
                </c:pt>
                <c:pt idx="954">
                  <c:v>145.47593235910279</c:v>
                </c:pt>
                <c:pt idx="955">
                  <c:v>145.47643819832857</c:v>
                </c:pt>
                <c:pt idx="956">
                  <c:v>145.47693994328898</c:v>
                </c:pt>
                <c:pt idx="957">
                  <c:v>145.47743762712312</c:v>
                </c:pt>
                <c:pt idx="958">
                  <c:v>145.47793128270175</c:v>
                </c:pt>
                <c:pt idx="959">
                  <c:v>145.47842094262958</c:v>
                </c:pt>
                <c:pt idx="960">
                  <c:v>145.47890663924741</c:v>
                </c:pt>
                <c:pt idx="961">
                  <c:v>145.47938840463434</c:v>
                </c:pt>
                <c:pt idx="962">
                  <c:v>145.47986627060968</c:v>
                </c:pt>
                <c:pt idx="963">
                  <c:v>145.48034026873538</c:v>
                </c:pt>
                <c:pt idx="964">
                  <c:v>145.4808104303178</c:v>
                </c:pt>
                <c:pt idx="965">
                  <c:v>145.48127678640995</c:v>
                </c:pt>
                <c:pt idx="966">
                  <c:v>145.48173936781347</c:v>
                </c:pt>
                <c:pt idx="967">
                  <c:v>145.48219820508075</c:v>
                </c:pt>
                <c:pt idx="968">
                  <c:v>145.48265332851682</c:v>
                </c:pt>
                <c:pt idx="969">
                  <c:v>145.48310476818142</c:v>
                </c:pt>
                <c:pt idx="970">
                  <c:v>145.48355255389106</c:v>
                </c:pt>
                <c:pt idx="971">
                  <c:v>145.48399671522085</c:v>
                </c:pt>
                <c:pt idx="972">
                  <c:v>145.48443728150656</c:v>
                </c:pt>
                <c:pt idx="973">
                  <c:v>145.48487428184649</c:v>
                </c:pt>
                <c:pt idx="974">
                  <c:v>145.48530774510337</c:v>
                </c:pt>
                <c:pt idx="975">
                  <c:v>145.48573769990642</c:v>
                </c:pt>
                <c:pt idx="976">
                  <c:v>145.48616417465308</c:v>
                </c:pt>
                <c:pt idx="977">
                  <c:v>145.48658719751094</c:v>
                </c:pt>
                <c:pt idx="978">
                  <c:v>145.48700679641962</c:v>
                </c:pt>
                <c:pt idx="979">
                  <c:v>145.48742299909256</c:v>
                </c:pt>
                <c:pt idx="980">
                  <c:v>145.48783583301889</c:v>
                </c:pt>
                <c:pt idx="981">
                  <c:v>145.48824532546533</c:v>
                </c:pt>
                <c:pt idx="982">
                  <c:v>145.48865150347777</c:v>
                </c:pt>
                <c:pt idx="983">
                  <c:v>145.48905439388329</c:v>
                </c:pt>
                <c:pt idx="984">
                  <c:v>145.48945402329181</c:v>
                </c:pt>
                <c:pt idx="985">
                  <c:v>145.48985041809777</c:v>
                </c:pt>
                <c:pt idx="986">
                  <c:v>145.49024360448217</c:v>
                </c:pt>
                <c:pt idx="987">
                  <c:v>145.49063360841393</c:v>
                </c:pt>
                <c:pt idx="988">
                  <c:v>145.49102045565186</c:v>
                </c:pt>
                <c:pt idx="989">
                  <c:v>145.49140417174624</c:v>
                </c:pt>
                <c:pt idx="990">
                  <c:v>145.49178478204064</c:v>
                </c:pt>
                <c:pt idx="991">
                  <c:v>145.49216231167327</c:v>
                </c:pt>
                <c:pt idx="992">
                  <c:v>145.49253678557909</c:v>
                </c:pt>
                <c:pt idx="993">
                  <c:v>145.49290822849122</c:v>
                </c:pt>
                <c:pt idx="994">
                  <c:v>145.4932766649425</c:v>
                </c:pt>
                <c:pt idx="995">
                  <c:v>145.49364211926726</c:v>
                </c:pt>
                <c:pt idx="996">
                  <c:v>145.49400461560282</c:v>
                </c:pt>
                <c:pt idx="997">
                  <c:v>145.49436417789116</c:v>
                </c:pt>
                <c:pt idx="998">
                  <c:v>145.49472082988046</c:v>
                </c:pt>
                <c:pt idx="999">
                  <c:v>145.49507459512677</c:v>
                </c:pt>
                <c:pt idx="1000">
                  <c:v>145.49542549699532</c:v>
                </c:pt>
                <c:pt idx="1001">
                  <c:v>145.49577355866231</c:v>
                </c:pt>
                <c:pt idx="1002">
                  <c:v>145.49611880311642</c:v>
                </c:pt>
                <c:pt idx="1003">
                  <c:v>145.49646125316011</c:v>
                </c:pt>
                <c:pt idx="1004">
                  <c:v>145.49680093141137</c:v>
                </c:pt>
                <c:pt idx="1005">
                  <c:v>145.49713786030509</c:v>
                </c:pt>
                <c:pt idx="1006">
                  <c:v>145.49747206209469</c:v>
                </c:pt>
                <c:pt idx="1007">
                  <c:v>145.49780355885321</c:v>
                </c:pt>
                <c:pt idx="1008">
                  <c:v>145.49813237247528</c:v>
                </c:pt>
                <c:pt idx="1009">
                  <c:v>145.49845852467817</c:v>
                </c:pt>
                <c:pt idx="1010">
                  <c:v>145.49878203700345</c:v>
                </c:pt>
                <c:pt idx="1011">
                  <c:v>145.49910293081834</c:v>
                </c:pt>
                <c:pt idx="1012">
                  <c:v>145.49942122731701</c:v>
                </c:pt>
                <c:pt idx="1013">
                  <c:v>145.49973694752217</c:v>
                </c:pt>
                <c:pt idx="1014">
                  <c:v>145.50005011228635</c:v>
                </c:pt>
                <c:pt idx="1015">
                  <c:v>145.50036074229334</c:v>
                </c:pt>
                <c:pt idx="1016">
                  <c:v>145.50066885805944</c:v>
                </c:pt>
                <c:pt idx="1017">
                  <c:v>145.50097447993491</c:v>
                </c:pt>
                <c:pt idx="1018">
                  <c:v>145.50127762810538</c:v>
                </c:pt>
                <c:pt idx="1019">
                  <c:v>145.50157832259296</c:v>
                </c:pt>
                <c:pt idx="1020">
                  <c:v>145.50187658325783</c:v>
                </c:pt>
                <c:pt idx="1021">
                  <c:v>145.50217242979934</c:v>
                </c:pt>
                <c:pt idx="1022">
                  <c:v>145.50246588175739</c:v>
                </c:pt>
                <c:pt idx="1023">
                  <c:v>145.50275695851383</c:v>
                </c:pt>
                <c:pt idx="1024">
                  <c:v>145.50304567929345</c:v>
                </c:pt>
                <c:pt idx="1025">
                  <c:v>145.5033320631656</c:v>
                </c:pt>
                <c:pt idx="1026">
                  <c:v>145.50361612904521</c:v>
                </c:pt>
                <c:pt idx="1027">
                  <c:v>145.50389789569414</c:v>
                </c:pt>
                <c:pt idx="1028">
                  <c:v>145.50417738172234</c:v>
                </c:pt>
                <c:pt idx="1029">
                  <c:v>145.50445460558922</c:v>
                </c:pt>
                <c:pt idx="1030">
                  <c:v>145.50472958560465</c:v>
                </c:pt>
                <c:pt idx="1031">
                  <c:v>145.50500233993043</c:v>
                </c:pt>
                <c:pt idx="1032">
                  <c:v>145.50527288658131</c:v>
                </c:pt>
                <c:pt idx="1033">
                  <c:v>145.50554124342617</c:v>
                </c:pt>
                <c:pt idx="1034">
                  <c:v>145.50580742818934</c:v>
                </c:pt>
                <c:pt idx="1035">
                  <c:v>145.50607145845169</c:v>
                </c:pt>
                <c:pt idx="1036">
                  <c:v>145.50633335165173</c:v>
                </c:pt>
                <c:pt idx="1037">
                  <c:v>145.50659312508685</c:v>
                </c:pt>
                <c:pt idx="1038">
                  <c:v>145.5068507959144</c:v>
                </c:pt>
                <c:pt idx="1039">
                  <c:v>145.50710638115297</c:v>
                </c:pt>
                <c:pt idx="1040">
                  <c:v>145.50735989768333</c:v>
                </c:pt>
                <c:pt idx="1041">
                  <c:v>145.50761136224958</c:v>
                </c:pt>
                <c:pt idx="1042">
                  <c:v>145.5078607914603</c:v>
                </c:pt>
                <c:pt idx="1043">
                  <c:v>145.50810820178972</c:v>
                </c:pt>
                <c:pt idx="1044">
                  <c:v>145.50835360957865</c:v>
                </c:pt>
                <c:pt idx="1045">
                  <c:v>145.50859703103569</c:v>
                </c:pt>
                <c:pt idx="1046">
                  <c:v>145.50883848223819</c:v>
                </c:pt>
                <c:pt idx="1047">
                  <c:v>145.50907797913339</c:v>
                </c:pt>
                <c:pt idx="1048">
                  <c:v>145.50931553753952</c:v>
                </c:pt>
                <c:pt idx="1049">
                  <c:v>145.50955117314666</c:v>
                </c:pt>
                <c:pt idx="1050">
                  <c:v>145.50978490151797</c:v>
                </c:pt>
                <c:pt idx="1051">
                  <c:v>145.51001673809068</c:v>
                </c:pt>
                <c:pt idx="1052">
                  <c:v>145.5102466981769</c:v>
                </c:pt>
                <c:pt idx="1053">
                  <c:v>145.51047479696504</c:v>
                </c:pt>
                <c:pt idx="1054">
                  <c:v>145.51070104952043</c:v>
                </c:pt>
                <c:pt idx="1055">
                  <c:v>145.51092547078645</c:v>
                </c:pt>
                <c:pt idx="1056">
                  <c:v>145.5111480755856</c:v>
                </c:pt>
                <c:pt idx="1057">
                  <c:v>145.51136887862032</c:v>
                </c:pt>
                <c:pt idx="1058">
                  <c:v>145.51158789447413</c:v>
                </c:pt>
                <c:pt idx="1059">
                  <c:v>145.51180513761255</c:v>
                </c:pt>
                <c:pt idx="1060">
                  <c:v>145.51202062238383</c:v>
                </c:pt>
                <c:pt idx="1061">
                  <c:v>145.5122343630203</c:v>
                </c:pt>
                <c:pt idx="1062">
                  <c:v>145.51244637363894</c:v>
                </c:pt>
                <c:pt idx="1063">
                  <c:v>145.51265666824253</c:v>
                </c:pt>
                <c:pt idx="1064">
                  <c:v>145.51286526072047</c:v>
                </c:pt>
                <c:pt idx="1065">
                  <c:v>145.51307216484989</c:v>
                </c:pt>
                <c:pt idx="1066">
                  <c:v>145.51327739429621</c:v>
                </c:pt>
                <c:pt idx="1067">
                  <c:v>145.5134809626143</c:v>
                </c:pt>
                <c:pt idx="1068">
                  <c:v>145.51368288324937</c:v>
                </c:pt>
                <c:pt idx="1069">
                  <c:v>145.51388316953782</c:v>
                </c:pt>
                <c:pt idx="1070">
                  <c:v>145.51408183470795</c:v>
                </c:pt>
                <c:pt idx="1071">
                  <c:v>145.51427889188125</c:v>
                </c:pt>
                <c:pt idx="1072">
                  <c:v>145.51447435407269</c:v>
                </c:pt>
                <c:pt idx="1073">
                  <c:v>145.51466823419219</c:v>
                </c:pt>
                <c:pt idx="1074">
                  <c:v>145.51486054504502</c:v>
                </c:pt>
                <c:pt idx="1075">
                  <c:v>145.51505129933281</c:v>
                </c:pt>
                <c:pt idx="1076">
                  <c:v>145.51524050965435</c:v>
                </c:pt>
                <c:pt idx="1077">
                  <c:v>145.51542818850663</c:v>
                </c:pt>
                <c:pt idx="1078">
                  <c:v>145.51561434828528</c:v>
                </c:pt>
                <c:pt idx="1079">
                  <c:v>145.51579900128573</c:v>
                </c:pt>
                <c:pt idx="1080">
                  <c:v>145.51598215970387</c:v>
                </c:pt>
                <c:pt idx="1081">
                  <c:v>145.51616383563677</c:v>
                </c:pt>
                <c:pt idx="1082">
                  <c:v>145.51634404108378</c:v>
                </c:pt>
                <c:pt idx="1083">
                  <c:v>145.51652278794694</c:v>
                </c:pt>
                <c:pt idx="1084">
                  <c:v>145.51670008803208</c:v>
                </c:pt>
                <c:pt idx="1085">
                  <c:v>145.51687595304941</c:v>
                </c:pt>
                <c:pt idx="1086">
                  <c:v>145.51705039461442</c:v>
                </c:pt>
                <c:pt idx="1087">
                  <c:v>145.51722342424847</c:v>
                </c:pt>
                <c:pt idx="1088">
                  <c:v>145.51739505337974</c:v>
                </c:pt>
                <c:pt idx="1089">
                  <c:v>145.51756529334395</c:v>
                </c:pt>
                <c:pt idx="1090">
                  <c:v>145.51773415538506</c:v>
                </c:pt>
                <c:pt idx="1091">
                  <c:v>145.51790165065592</c:v>
                </c:pt>
                <c:pt idx="1092">
                  <c:v>145.51806779021913</c:v>
                </c:pt>
                <c:pt idx="1093">
                  <c:v>145.51823258504788</c:v>
                </c:pt>
                <c:pt idx="1094">
                  <c:v>145.51839604602648</c:v>
                </c:pt>
                <c:pt idx="1095">
                  <c:v>145.51855818395106</c:v>
                </c:pt>
                <c:pt idx="1096">
                  <c:v>145.51871900953049</c:v>
                </c:pt>
                <c:pt idx="1097">
                  <c:v>145.51887853338675</c:v>
                </c:pt>
                <c:pt idx="1098">
                  <c:v>145.5190367660561</c:v>
                </c:pt>
                <c:pt idx="1099">
                  <c:v>145.51919371798951</c:v>
                </c:pt>
                <c:pt idx="1100">
                  <c:v>145.51934939955311</c:v>
                </c:pt>
                <c:pt idx="1101">
                  <c:v>145.5195038210293</c:v>
                </c:pt>
                <c:pt idx="1102">
                  <c:v>145.51965699261726</c:v>
                </c:pt>
                <c:pt idx="1103">
                  <c:v>145.51980892443362</c:v>
                </c:pt>
                <c:pt idx="1104">
                  <c:v>145.51995962651307</c:v>
                </c:pt>
                <c:pt idx="1105">
                  <c:v>145.52010910880912</c:v>
                </c:pt>
                <c:pt idx="1106">
                  <c:v>145.52025738119468</c:v>
                </c:pt>
                <c:pt idx="1107">
                  <c:v>145.52040445346282</c:v>
                </c:pt>
                <c:pt idx="1108">
                  <c:v>145.52055033532721</c:v>
                </c:pt>
                <c:pt idx="1109">
                  <c:v>145.52069503642306</c:v>
                </c:pt>
                <c:pt idx="1110">
                  <c:v>145.5208385663075</c:v>
                </c:pt>
                <c:pt idx="1111">
                  <c:v>145.52098093446031</c:v>
                </c:pt>
                <c:pt idx="1112">
                  <c:v>145.52112215028455</c:v>
                </c:pt>
                <c:pt idx="1113">
                  <c:v>145.52126222310719</c:v>
                </c:pt>
                <c:pt idx="1114">
                  <c:v>145.5214011621797</c:v>
                </c:pt>
                <c:pt idx="1115">
                  <c:v>145.52153897667864</c:v>
                </c:pt>
                <c:pt idx="1116">
                  <c:v>145.52167567570626</c:v>
                </c:pt>
                <c:pt idx="1117">
                  <c:v>145.52181126829129</c:v>
                </c:pt>
                <c:pt idx="1118">
                  <c:v>145.52194576338917</c:v>
                </c:pt>
                <c:pt idx="1119">
                  <c:v>145.52207916988311</c:v>
                </c:pt>
                <c:pt idx="1120">
                  <c:v>145.52221149658416</c:v>
                </c:pt>
                <c:pt idx="1121">
                  <c:v>145.52234275223225</c:v>
                </c:pt>
                <c:pt idx="1122">
                  <c:v>145.52247294549645</c:v>
                </c:pt>
                <c:pt idx="1123">
                  <c:v>145.52260208497563</c:v>
                </c:pt>
                <c:pt idx="1124">
                  <c:v>145.52273017919924</c:v>
                </c:pt>
                <c:pt idx="1125">
                  <c:v>145.52285723662752</c:v>
                </c:pt>
                <c:pt idx="1126">
                  <c:v>145.52298326565236</c:v>
                </c:pt>
                <c:pt idx="1127">
                  <c:v>145.5231082745976</c:v>
                </c:pt>
                <c:pt idx="1128">
                  <c:v>145.52323227171979</c:v>
                </c:pt>
                <c:pt idx="1129">
                  <c:v>145.52335526520864</c:v>
                </c:pt>
                <c:pt idx="1130">
                  <c:v>145.52347726318752</c:v>
                </c:pt>
                <c:pt idx="1131">
                  <c:v>145.52359827371419</c:v>
                </c:pt>
                <c:pt idx="1132">
                  <c:v>145.523718304781</c:v>
                </c:pt>
                <c:pt idx="1133">
                  <c:v>145.52383736431577</c:v>
                </c:pt>
                <c:pt idx="1134">
                  <c:v>145.52395546018201</c:v>
                </c:pt>
                <c:pt idx="1135">
                  <c:v>145.52407260017969</c:v>
                </c:pt>
                <c:pt idx="1136">
                  <c:v>145.52418879204563</c:v>
                </c:pt>
                <c:pt idx="1137">
                  <c:v>145.52430404345404</c:v>
                </c:pt>
                <c:pt idx="1138">
                  <c:v>145.52441836201692</c:v>
                </c:pt>
                <c:pt idx="1139">
                  <c:v>145.52453175528478</c:v>
                </c:pt>
                <c:pt idx="1140">
                  <c:v>145.52464423074693</c:v>
                </c:pt>
                <c:pt idx="1141">
                  <c:v>145.52475579583214</c:v>
                </c:pt>
                <c:pt idx="1142">
                  <c:v>145.52486645790896</c:v>
                </c:pt>
                <c:pt idx="1143">
                  <c:v>145.52497622428632</c:v>
                </c:pt>
                <c:pt idx="1144">
                  <c:v>145.52508510221412</c:v>
                </c:pt>
                <c:pt idx="1145">
                  <c:v>145.52519309888339</c:v>
                </c:pt>
                <c:pt idx="1146">
                  <c:v>145.52530022142705</c:v>
                </c:pt>
                <c:pt idx="1147">
                  <c:v>145.5254064769203</c:v>
                </c:pt>
                <c:pt idx="1148">
                  <c:v>145.52551187238103</c:v>
                </c:pt>
                <c:pt idx="1149">
                  <c:v>145.52561641477035</c:v>
                </c:pt>
                <c:pt idx="1150">
                  <c:v>145.52572011099303</c:v>
                </c:pt>
                <c:pt idx="1151">
                  <c:v>145.52582296789794</c:v>
                </c:pt>
                <c:pt idx="1152">
                  <c:v>145.52592499227856</c:v>
                </c:pt>
                <c:pt idx="1153">
                  <c:v>145.5260261908733</c:v>
                </c:pt>
                <c:pt idx="1154">
                  <c:v>145.5261265703661</c:v>
                </c:pt>
                <c:pt idx="1155">
                  <c:v>145.52622613738674</c:v>
                </c:pt>
                <c:pt idx="1156">
                  <c:v>145.52632489851146</c:v>
                </c:pt>
                <c:pt idx="1157">
                  <c:v>145.52642286026307</c:v>
                </c:pt>
                <c:pt idx="1158">
                  <c:v>145.52652002911174</c:v>
                </c:pt>
                <c:pt idx="1159">
                  <c:v>145.52661641147529</c:v>
                </c:pt>
                <c:pt idx="1160">
                  <c:v>145.52671201371953</c:v>
                </c:pt>
                <c:pt idx="1161">
                  <c:v>145.52680684215866</c:v>
                </c:pt>
                <c:pt idx="1162">
                  <c:v>145.52690090305592</c:v>
                </c:pt>
                <c:pt idx="1163">
                  <c:v>145.52699420262377</c:v>
                </c:pt>
                <c:pt idx="1164">
                  <c:v>145.52708674702447</c:v>
                </c:pt>
                <c:pt idx="1165">
                  <c:v>145.52717854237031</c:v>
                </c:pt>
                <c:pt idx="1166">
                  <c:v>145.52726959472412</c:v>
                </c:pt>
                <c:pt idx="1167">
                  <c:v>145.52735991009973</c:v>
                </c:pt>
                <c:pt idx="1168">
                  <c:v>145.52744949446225</c:v>
                </c:pt>
                <c:pt idx="1169">
                  <c:v>145.52753835372846</c:v>
                </c:pt>
                <c:pt idx="1170">
                  <c:v>145.52762649376729</c:v>
                </c:pt>
                <c:pt idx="1171">
                  <c:v>145.52771392040017</c:v>
                </c:pt>
                <c:pt idx="1172">
                  <c:v>145.52780063940148</c:v>
                </c:pt>
                <c:pt idx="1173">
                  <c:v>145.52788665649871</c:v>
                </c:pt>
                <c:pt idx="1174">
                  <c:v>145.52797197737314</c:v>
                </c:pt>
                <c:pt idx="1175">
                  <c:v>145.52805660765995</c:v>
                </c:pt>
                <c:pt idx="1176">
                  <c:v>145.52814055294877</c:v>
                </c:pt>
                <c:pt idx="1177">
                  <c:v>145.52822381878403</c:v>
                </c:pt>
                <c:pt idx="1178">
                  <c:v>145.52830641066515</c:v>
                </c:pt>
                <c:pt idx="1179">
                  <c:v>145.52838833404718</c:v>
                </c:pt>
                <c:pt idx="1180">
                  <c:v>145.52846959434092</c:v>
                </c:pt>
                <c:pt idx="1181">
                  <c:v>145.52855019691344</c:v>
                </c:pt>
                <c:pt idx="1182">
                  <c:v>145.52863014708834</c:v>
                </c:pt>
                <c:pt idx="1183">
                  <c:v>145.5287094501461</c:v>
                </c:pt>
                <c:pt idx="1184">
                  <c:v>145.52878811132447</c:v>
                </c:pt>
                <c:pt idx="1185">
                  <c:v>145.52886613581887</c:v>
                </c:pt>
                <c:pt idx="1186">
                  <c:v>145.52894352878263</c:v>
                </c:pt>
                <c:pt idx="1187">
                  <c:v>145.52902029532731</c:v>
                </c:pt>
                <c:pt idx="1188">
                  <c:v>145.5290964405232</c:v>
                </c:pt>
                <c:pt idx="1189">
                  <c:v>145.5291719693995</c:v>
                </c:pt>
                <c:pt idx="1190">
                  <c:v>145.52924688694463</c:v>
                </c:pt>
                <c:pt idx="1191">
                  <c:v>145.5293211981068</c:v>
                </c:pt>
                <c:pt idx="1192">
                  <c:v>145.52939490779406</c:v>
                </c:pt>
                <c:pt idx="1193">
                  <c:v>145.5294680208747</c:v>
                </c:pt>
                <c:pt idx="1194">
                  <c:v>145.52954054217767</c:v>
                </c:pt>
                <c:pt idx="1195">
                  <c:v>145.52961247649287</c:v>
                </c:pt>
                <c:pt idx="1196">
                  <c:v>145.52968382857136</c:v>
                </c:pt>
                <c:pt idx="1197">
                  <c:v>145.52975460312575</c:v>
                </c:pt>
                <c:pt idx="1198">
                  <c:v>145.52982480483053</c:v>
                </c:pt>
                <c:pt idx="1199">
                  <c:v>145.52989443832232</c:v>
                </c:pt>
                <c:pt idx="1200">
                  <c:v>145.5299635082003</c:v>
                </c:pt>
                <c:pt idx="1201">
                  <c:v>145.53003201902632</c:v>
                </c:pt>
                <c:pt idx="1202">
                  <c:v>145.53009997532538</c:v>
                </c:pt>
                <c:pt idx="1203">
                  <c:v>145.53016738158578</c:v>
                </c:pt>
                <c:pt idx="1204">
                  <c:v>145.53023424225958</c:v>
                </c:pt>
                <c:pt idx="1205">
                  <c:v>145.53030056176272</c:v>
                </c:pt>
                <c:pt idx="1206">
                  <c:v>145.53036634447542</c:v>
                </c:pt>
                <c:pt idx="1207">
                  <c:v>145.53043159474259</c:v>
                </c:pt>
                <c:pt idx="1208">
                  <c:v>145.53049631687369</c:v>
                </c:pt>
                <c:pt idx="1209">
                  <c:v>145.53056051514361</c:v>
                </c:pt>
                <c:pt idx="1210">
                  <c:v>145.53062419379236</c:v>
                </c:pt>
                <c:pt idx="1211">
                  <c:v>145.53068735702576</c:v>
                </c:pt>
                <c:pt idx="1212">
                  <c:v>145.53075000901566</c:v>
                </c:pt>
                <c:pt idx="1213">
                  <c:v>145.53081215390006</c:v>
                </c:pt>
                <c:pt idx="1214">
                  <c:v>145.53087379578335</c:v>
                </c:pt>
                <c:pt idx="1215">
                  <c:v>145.530934938737</c:v>
                </c:pt>
                <c:pt idx="1216">
                  <c:v>145.53099558679924</c:v>
                </c:pt>
                <c:pt idx="1217">
                  <c:v>145.53105574397577</c:v>
                </c:pt>
                <c:pt idx="1218">
                  <c:v>145.53111541423979</c:v>
                </c:pt>
                <c:pt idx="1219">
                  <c:v>145.5311746015324</c:v>
                </c:pt>
                <c:pt idx="1220">
                  <c:v>145.53123330976271</c:v>
                </c:pt>
                <c:pt idx="1221">
                  <c:v>145.53129154280833</c:v>
                </c:pt>
                <c:pt idx="1222">
                  <c:v>145.53134930451537</c:v>
                </c:pt>
                <c:pt idx="1223">
                  <c:v>145.53140659869891</c:v>
                </c:pt>
                <c:pt idx="1224">
                  <c:v>145.53146342914297</c:v>
                </c:pt>
                <c:pt idx="1225">
                  <c:v>145.53151979960114</c:v>
                </c:pt>
                <c:pt idx="1226">
                  <c:v>145.53157571379654</c:v>
                </c:pt>
                <c:pt idx="1227">
                  <c:v>145.53163117542215</c:v>
                </c:pt>
                <c:pt idx="1228">
                  <c:v>145.53168618814104</c:v>
                </c:pt>
                <c:pt idx="1229">
                  <c:v>145.53174075558675</c:v>
                </c:pt>
                <c:pt idx="1230">
                  <c:v>145.53179488136328</c:v>
                </c:pt>
                <c:pt idx="1231">
                  <c:v>145.53184856904542</c:v>
                </c:pt>
                <c:pt idx="1232">
                  <c:v>145.53190182217926</c:v>
                </c:pt>
                <c:pt idx="1233">
                  <c:v>145.53195464428194</c:v>
                </c:pt>
                <c:pt idx="1234">
                  <c:v>145.53200703884224</c:v>
                </c:pt>
                <c:pt idx="1235">
                  <c:v>145.53205900932068</c:v>
                </c:pt>
                <c:pt idx="1236">
                  <c:v>145.5321105591498</c:v>
                </c:pt>
                <c:pt idx="1237">
                  <c:v>145.53216169173439</c:v>
                </c:pt>
                <c:pt idx="1238">
                  <c:v>145.53221241045154</c:v>
                </c:pt>
                <c:pt idx="1239">
                  <c:v>145.53226271865114</c:v>
                </c:pt>
                <c:pt idx="1240">
                  <c:v>145.53231261965587</c:v>
                </c:pt>
                <c:pt idx="1241">
                  <c:v>145.53236211676167</c:v>
                </c:pt>
                <c:pt idx="1242">
                  <c:v>145.53241121323757</c:v>
                </c:pt>
                <c:pt idx="1243">
                  <c:v>145.5324599123264</c:v>
                </c:pt>
                <c:pt idx="1244">
                  <c:v>145.53250821724455</c:v>
                </c:pt>
                <c:pt idx="1245">
                  <c:v>145.53255613118245</c:v>
                </c:pt>
                <c:pt idx="1246">
                  <c:v>145.53260365730466</c:v>
                </c:pt>
                <c:pt idx="1247">
                  <c:v>145.53265079875021</c:v>
                </c:pt>
                <c:pt idx="1248">
                  <c:v>145.53269755863263</c:v>
                </c:pt>
                <c:pt idx="1249">
                  <c:v>145.53274394004035</c:v>
                </c:pt>
                <c:pt idx="1250">
                  <c:v>145.5327899460367</c:v>
                </c:pt>
                <c:pt idx="1251">
                  <c:v>145.53283557966026</c:v>
                </c:pt>
                <c:pt idx="1252">
                  <c:v>145.53288084392511</c:v>
                </c:pt>
                <c:pt idx="1253">
                  <c:v>145.53292574182069</c:v>
                </c:pt>
                <c:pt idx="1254">
                  <c:v>145.53297027631254</c:v>
                </c:pt>
                <c:pt idx="1255">
                  <c:v>145.53301445034191</c:v>
                </c:pt>
                <c:pt idx="1256">
                  <c:v>145.53305826682649</c:v>
                </c:pt>
                <c:pt idx="1257">
                  <c:v>145.53310172866023</c:v>
                </c:pt>
                <c:pt idx="1258">
                  <c:v>145.53314483871361</c:v>
                </c:pt>
                <c:pt idx="1259">
                  <c:v>145.53318759983404</c:v>
                </c:pt>
                <c:pt idx="1260">
                  <c:v>145.53323001484577</c:v>
                </c:pt>
                <c:pt idx="1261">
                  <c:v>145.53327208655014</c:v>
                </c:pt>
                <c:pt idx="1262">
                  <c:v>145.53331381772588</c:v>
                </c:pt>
                <c:pt idx="1263">
                  <c:v>145.5333552111293</c:v>
                </c:pt>
                <c:pt idx="1264">
                  <c:v>145.53339626949435</c:v>
                </c:pt>
                <c:pt idx="1265">
                  <c:v>145.53343699553272</c:v>
                </c:pt>
                <c:pt idx="1266">
                  <c:v>145.53347739193435</c:v>
                </c:pt>
                <c:pt idx="1267">
                  <c:v>145.5335174613673</c:v>
                </c:pt>
                <c:pt idx="1268">
                  <c:v>145.53355720647804</c:v>
                </c:pt>
                <c:pt idx="1269">
                  <c:v>145.53359662989163</c:v>
                </c:pt>
                <c:pt idx="1270">
                  <c:v>145.53363573421194</c:v>
                </c:pt>
                <c:pt idx="1271">
                  <c:v>145.53367452202167</c:v>
                </c:pt>
                <c:pt idx="1272">
                  <c:v>145.53371299588267</c:v>
                </c:pt>
                <c:pt idx="1273">
                  <c:v>145.53375115833603</c:v>
                </c:pt>
                <c:pt idx="1274">
                  <c:v>145.53378901190231</c:v>
                </c:pt>
                <c:pt idx="1275">
                  <c:v>145.53382655908163</c:v>
                </c:pt>
                <c:pt idx="1276">
                  <c:v>145.53386380235384</c:v>
                </c:pt>
                <c:pt idx="1277">
                  <c:v>145.53390074417885</c:v>
                </c:pt>
                <c:pt idx="1278">
                  <c:v>145.53393738699654</c:v>
                </c:pt>
                <c:pt idx="1279">
                  <c:v>145.5339737332271</c:v>
                </c:pt>
                <c:pt idx="1280">
                  <c:v>145.53400978527105</c:v>
                </c:pt>
                <c:pt idx="1281">
                  <c:v>145.53404554550957</c:v>
                </c:pt>
                <c:pt idx="1282">
                  <c:v>145.53408101630455</c:v>
                </c:pt>
                <c:pt idx="1283">
                  <c:v>145.53411619999872</c:v>
                </c:pt>
                <c:pt idx="1284">
                  <c:v>145.53415109891588</c:v>
                </c:pt>
                <c:pt idx="1285">
                  <c:v>145.53418571536105</c:v>
                </c:pt>
                <c:pt idx="1286">
                  <c:v>145.53422005162051</c:v>
                </c:pt>
                <c:pt idx="1287">
                  <c:v>145.53425410996209</c:v>
                </c:pt>
                <c:pt idx="1288">
                  <c:v>145.53428789263532</c:v>
                </c:pt>
                <c:pt idx="1289">
                  <c:v>145.53432140187141</c:v>
                </c:pt>
                <c:pt idx="1290">
                  <c:v>145.53435463988356</c:v>
                </c:pt>
                <c:pt idx="1291">
                  <c:v>145.53438760886709</c:v>
                </c:pt>
                <c:pt idx="1292">
                  <c:v>145.53442031099945</c:v>
                </c:pt>
                <c:pt idx="1293">
                  <c:v>145.53445274844063</c:v>
                </c:pt>
                <c:pt idx="1294">
                  <c:v>145.53448492333297</c:v>
                </c:pt>
                <c:pt idx="1295">
                  <c:v>145.53451683780156</c:v>
                </c:pt>
                <c:pt idx="1296">
                  <c:v>145.5345484939543</c:v>
                </c:pt>
                <c:pt idx="1297">
                  <c:v>145.53457989388193</c:v>
                </c:pt>
                <c:pt idx="1298">
                  <c:v>145.53461103965842</c:v>
                </c:pt>
                <c:pt idx="1299">
                  <c:v>145.53464193334085</c:v>
                </c:pt>
                <c:pt idx="1300">
                  <c:v>145.5346725769696</c:v>
                </c:pt>
                <c:pt idx="1301">
                  <c:v>145.53470297256871</c:v>
                </c:pt>
                <c:pt idx="1302">
                  <c:v>145.5347331221457</c:v>
                </c:pt>
                <c:pt idx="1303">
                  <c:v>145.53476302769181</c:v>
                </c:pt>
                <c:pt idx="1304">
                  <c:v>145.5347926911823</c:v>
                </c:pt>
                <c:pt idx="1305">
                  <c:v>145.53482211457631</c:v>
                </c:pt>
                <c:pt idx="1306">
                  <c:v>145.53485129981726</c:v>
                </c:pt>
                <c:pt idx="1307">
                  <c:v>145.53488024883271</c:v>
                </c:pt>
                <c:pt idx="1308">
                  <c:v>145.53490896353466</c:v>
                </c:pt>
                <c:pt idx="1309">
                  <c:v>145.53493744581968</c:v>
                </c:pt>
                <c:pt idx="1310">
                  <c:v>145.53496569756896</c:v>
                </c:pt>
                <c:pt idx="1311">
                  <c:v>145.53499372064837</c:v>
                </c:pt>
                <c:pt idx="1312">
                  <c:v>145.53502151690887</c:v>
                </c:pt>
                <c:pt idx="1313">
                  <c:v>145.5350490881863</c:v>
                </c:pt>
                <c:pt idx="1314">
                  <c:v>145.53507643630169</c:v>
                </c:pt>
                <c:pt idx="1315">
                  <c:v>145.53510356306126</c:v>
                </c:pt>
                <c:pt idx="1316">
                  <c:v>145.53513047025669</c:v>
                </c:pt>
                <c:pt idx="1317">
                  <c:v>145.53515715966518</c:v>
                </c:pt>
                <c:pt idx="1318">
                  <c:v>145.53518363304943</c:v>
                </c:pt>
                <c:pt idx="1319">
                  <c:v>145.53520989215795</c:v>
                </c:pt>
                <c:pt idx="1320">
                  <c:v>145.53523593872518</c:v>
                </c:pt>
                <c:pt idx="1321">
                  <c:v>145.53526177447131</c:v>
                </c:pt>
                <c:pt idx="1322">
                  <c:v>145.53528740110275</c:v>
                </c:pt>
                <c:pt idx="1323">
                  <c:v>145.53531282031216</c:v>
                </c:pt>
                <c:pt idx="1324">
                  <c:v>145.53533803377829</c:v>
                </c:pt>
                <c:pt idx="1325">
                  <c:v>145.53536304316657</c:v>
                </c:pt>
                <c:pt idx="1326">
                  <c:v>145.5353878501287</c:v>
                </c:pt>
                <c:pt idx="1327">
                  <c:v>145.53541245630313</c:v>
                </c:pt>
                <c:pt idx="1328">
                  <c:v>145.53543686331511</c:v>
                </c:pt>
                <c:pt idx="1329">
                  <c:v>145.53546107277657</c:v>
                </c:pt>
                <c:pt idx="1330">
                  <c:v>145.53548508628651</c:v>
                </c:pt>
                <c:pt idx="1331">
                  <c:v>145.53550890543104</c:v>
                </c:pt>
                <c:pt idx="1332">
                  <c:v>145.53553253178322</c:v>
                </c:pt>
                <c:pt idx="1333">
                  <c:v>145.53555596690367</c:v>
                </c:pt>
                <c:pt idx="1334">
                  <c:v>145.53557921234005</c:v>
                </c:pt>
                <c:pt idx="1335">
                  <c:v>145.53560226962776</c:v>
                </c:pt>
                <c:pt idx="1336">
                  <c:v>145.53562514028968</c:v>
                </c:pt>
                <c:pt idx="1337">
                  <c:v>145.53564782583635</c:v>
                </c:pt>
                <c:pt idx="1338">
                  <c:v>145.5356703277661</c:v>
                </c:pt>
                <c:pt idx="1339">
                  <c:v>145.5356926475651</c:v>
                </c:pt>
                <c:pt idx="1340">
                  <c:v>145.5357147867075</c:v>
                </c:pt>
                <c:pt idx="1341">
                  <c:v>145.5357367466556</c:v>
                </c:pt>
                <c:pt idx="1342">
                  <c:v>145.53575852885973</c:v>
                </c:pt>
                <c:pt idx="1343">
                  <c:v>145.53578013475862</c:v>
                </c:pt>
                <c:pt idx="1344">
                  <c:v>145.53580156577931</c:v>
                </c:pt>
                <c:pt idx="1345">
                  <c:v>145.53582282333713</c:v>
                </c:pt>
                <c:pt idx="1346">
                  <c:v>145.53584390883617</c:v>
                </c:pt>
                <c:pt idx="1347">
                  <c:v>145.5358648236691</c:v>
                </c:pt>
                <c:pt idx="1348">
                  <c:v>145.53588556921724</c:v>
                </c:pt>
                <c:pt idx="1349">
                  <c:v>145.53590614685083</c:v>
                </c:pt>
                <c:pt idx="1350">
                  <c:v>145.53592655792895</c:v>
                </c:pt>
                <c:pt idx="1351">
                  <c:v>145.53594680379967</c:v>
                </c:pt>
                <c:pt idx="1352">
                  <c:v>145.53596688580021</c:v>
                </c:pt>
                <c:pt idx="1353">
                  <c:v>145.53598680525695</c:v>
                </c:pt>
                <c:pt idx="1354">
                  <c:v>145.53600656348553</c:v>
                </c:pt>
                <c:pt idx="1355">
                  <c:v>145.53602616179086</c:v>
                </c:pt>
                <c:pt idx="1356">
                  <c:v>145.53604560146744</c:v>
                </c:pt>
                <c:pt idx="1357">
                  <c:v>145.53606488379916</c:v>
                </c:pt>
                <c:pt idx="1358">
                  <c:v>145.5360840100596</c:v>
                </c:pt>
                <c:pt idx="1359">
                  <c:v>145.53610298151199</c:v>
                </c:pt>
                <c:pt idx="1360">
                  <c:v>145.53612179940933</c:v>
                </c:pt>
                <c:pt idx="1361">
                  <c:v>145.5361404649945</c:v>
                </c:pt>
                <c:pt idx="1362">
                  <c:v>145.53615897950036</c:v>
                </c:pt>
                <c:pt idx="1363">
                  <c:v>145.53617734414965</c:v>
                </c:pt>
                <c:pt idx="1364">
                  <c:v>145.53619556015548</c:v>
                </c:pt>
                <c:pt idx="1365">
                  <c:v>145.53621362872079</c:v>
                </c:pt>
                <c:pt idx="1366">
                  <c:v>145.53623155103904</c:v>
                </c:pt>
                <c:pt idx="1367">
                  <c:v>145.53624932829399</c:v>
                </c:pt>
                <c:pt idx="1368">
                  <c:v>145.53626696165972</c:v>
                </c:pt>
                <c:pt idx="1369">
                  <c:v>145.53628445230092</c:v>
                </c:pt>
                <c:pt idx="1370">
                  <c:v>145.53630180137276</c:v>
                </c:pt>
                <c:pt idx="1371">
                  <c:v>145.53631901002106</c:v>
                </c:pt>
                <c:pt idx="1372">
                  <c:v>145.53633607938255</c:v>
                </c:pt>
                <c:pt idx="1373">
                  <c:v>145.53635301058452</c:v>
                </c:pt>
                <c:pt idx="1374">
                  <c:v>145.53636980474531</c:v>
                </c:pt>
                <c:pt idx="1375">
                  <c:v>145.53638646297398</c:v>
                </c:pt>
                <c:pt idx="1376">
                  <c:v>145.53640298637092</c:v>
                </c:pt>
                <c:pt idx="1377">
                  <c:v>145.5364193760274</c:v>
                </c:pt>
                <c:pt idx="1378">
                  <c:v>145.53643563302592</c:v>
                </c:pt>
                <c:pt idx="1379">
                  <c:v>145.53645175844017</c:v>
                </c:pt>
                <c:pt idx="1380">
                  <c:v>145.53646775333524</c:v>
                </c:pt>
                <c:pt idx="1381">
                  <c:v>145.53648361876759</c:v>
                </c:pt>
                <c:pt idx="1382">
                  <c:v>145.53649935578503</c:v>
                </c:pt>
                <c:pt idx="1383">
                  <c:v>145.53651496542696</c:v>
                </c:pt>
                <c:pt idx="1384">
                  <c:v>145.53653044872436</c:v>
                </c:pt>
                <c:pt idx="1385">
                  <c:v>145.53654580669991</c:v>
                </c:pt>
                <c:pt idx="1386">
                  <c:v>145.53656104036787</c:v>
                </c:pt>
                <c:pt idx="1387">
                  <c:v>145.53657615073448</c:v>
                </c:pt>
                <c:pt idx="1388">
                  <c:v>145.53659113879766</c:v>
                </c:pt>
                <c:pt idx="1389">
                  <c:v>145.53660600554744</c:v>
                </c:pt>
                <c:pt idx="1390">
                  <c:v>145.53662075196564</c:v>
                </c:pt>
                <c:pt idx="1391">
                  <c:v>145.53663537902625</c:v>
                </c:pt>
                <c:pt idx="1392">
                  <c:v>145.53664988769538</c:v>
                </c:pt>
                <c:pt idx="1393">
                  <c:v>145.53666427893126</c:v>
                </c:pt>
                <c:pt idx="1394">
                  <c:v>145.5366785536844</c:v>
                </c:pt>
                <c:pt idx="1395">
                  <c:v>145.53669271289758</c:v>
                </c:pt>
                <c:pt idx="1396">
                  <c:v>145.53670675750604</c:v>
                </c:pt>
                <c:pt idx="1397">
                  <c:v>145.53672068843738</c:v>
                </c:pt>
                <c:pt idx="1398">
                  <c:v>145.53673450661171</c:v>
                </c:pt>
                <c:pt idx="1399">
                  <c:v>145.53674821294163</c:v>
                </c:pt>
                <c:pt idx="1400">
                  <c:v>145.53676180833244</c:v>
                </c:pt>
                <c:pt idx="1401">
                  <c:v>145.5367752936821</c:v>
                </c:pt>
                <c:pt idx="1402">
                  <c:v>145.53678866988128</c:v>
                </c:pt>
                <c:pt idx="1403">
                  <c:v>145.53680193781341</c:v>
                </c:pt>
                <c:pt idx="1404">
                  <c:v>145.53681509835485</c:v>
                </c:pt>
                <c:pt idx="1405">
                  <c:v>145.5368281523748</c:v>
                </c:pt>
                <c:pt idx="1406">
                  <c:v>145.53684110073542</c:v>
                </c:pt>
                <c:pt idx="1407">
                  <c:v>145.53685394429195</c:v>
                </c:pt>
                <c:pt idx="1408">
                  <c:v>145.5368666838927</c:v>
                </c:pt>
                <c:pt idx="1409">
                  <c:v>145.53687932037903</c:v>
                </c:pt>
                <c:pt idx="1410">
                  <c:v>145.53689185458558</c:v>
                </c:pt>
                <c:pt idx="1411">
                  <c:v>145.53690428734018</c:v>
                </c:pt>
                <c:pt idx="1412">
                  <c:v>145.53691661946405</c:v>
                </c:pt>
                <c:pt idx="1413">
                  <c:v>145.53692885177159</c:v>
                </c:pt>
                <c:pt idx="1414">
                  <c:v>145.5369409850708</c:v>
                </c:pt>
                <c:pt idx="1415">
                  <c:v>145.536953020163</c:v>
                </c:pt>
                <c:pt idx="1416">
                  <c:v>145.53696495784311</c:v>
                </c:pt>
                <c:pt idx="1417">
                  <c:v>145.53697679889962</c:v>
                </c:pt>
                <c:pt idx="1418">
                  <c:v>145.53698854411448</c:v>
                </c:pt>
                <c:pt idx="1419">
                  <c:v>145.53700019426356</c:v>
                </c:pt>
                <c:pt idx="1420">
                  <c:v>145.53701175011625</c:v>
                </c:pt>
                <c:pt idx="1421">
                  <c:v>145.53702321243583</c:v>
                </c:pt>
                <c:pt idx="1422">
                  <c:v>145.53703458197933</c:v>
                </c:pt>
                <c:pt idx="1423">
                  <c:v>145.53704585949765</c:v>
                </c:pt>
                <c:pt idx="1424">
                  <c:v>145.53705704573574</c:v>
                </c:pt>
                <c:pt idx="1425">
                  <c:v>145.53706814143234</c:v>
                </c:pt>
                <c:pt idx="1426">
                  <c:v>145.5370791473203</c:v>
                </c:pt>
                <c:pt idx="1427">
                  <c:v>145.53709006412652</c:v>
                </c:pt>
                <c:pt idx="1428">
                  <c:v>145.53710089257211</c:v>
                </c:pt>
                <c:pt idx="1429">
                  <c:v>145.53711163337218</c:v>
                </c:pt>
                <c:pt idx="1430">
                  <c:v>145.53712228723614</c:v>
                </c:pt>
                <c:pt idx="1431">
                  <c:v>145.53713285486771</c:v>
                </c:pt>
                <c:pt idx="1432">
                  <c:v>145.53714333696482</c:v>
                </c:pt>
                <c:pt idx="1433">
                  <c:v>145.53715373421971</c:v>
                </c:pt>
                <c:pt idx="1434">
                  <c:v>145.53716404731927</c:v>
                </c:pt>
                <c:pt idx="1435">
                  <c:v>145.53717427694446</c:v>
                </c:pt>
                <c:pt idx="1436">
                  <c:v>145.53718442377104</c:v>
                </c:pt>
                <c:pt idx="1437">
                  <c:v>145.5371944884692</c:v>
                </c:pt>
                <c:pt idx="1438">
                  <c:v>145.53720447170357</c:v>
                </c:pt>
                <c:pt idx="1439">
                  <c:v>145.53721437413364</c:v>
                </c:pt>
                <c:pt idx="1440">
                  <c:v>145.53722419641335</c:v>
                </c:pt>
                <c:pt idx="1441">
                  <c:v>145.53723393919151</c:v>
                </c:pt>
                <c:pt idx="1442">
                  <c:v>145.53724360311151</c:v>
                </c:pt>
                <c:pt idx="1443">
                  <c:v>145.53725318881175</c:v>
                </c:pt>
                <c:pt idx="1444">
                  <c:v>145.53726269692527</c:v>
                </c:pt>
                <c:pt idx="1445">
                  <c:v>145.5372721280801</c:v>
                </c:pt>
                <c:pt idx="1446">
                  <c:v>145.53728148289909</c:v>
                </c:pt>
                <c:pt idx="1447">
                  <c:v>145.53729076200008</c:v>
                </c:pt>
                <c:pt idx="1448">
                  <c:v>145.53729996599606</c:v>
                </c:pt>
                <c:pt idx="1449">
                  <c:v>145.53730909549481</c:v>
                </c:pt>
                <c:pt idx="1450">
                  <c:v>145.53731815109936</c:v>
                </c:pt>
                <c:pt idx="1451">
                  <c:v>145.53732713340779</c:v>
                </c:pt>
                <c:pt idx="1452">
                  <c:v>145.53733604301334</c:v>
                </c:pt>
                <c:pt idx="1453">
                  <c:v>145.53734488050455</c:v>
                </c:pt>
                <c:pt idx="1454">
                  <c:v>145.53735364646502</c:v>
                </c:pt>
                <c:pt idx="1455">
                  <c:v>145.53736234147379</c:v>
                </c:pt>
                <c:pt idx="1456">
                  <c:v>145.5373709661051</c:v>
                </c:pt>
                <c:pt idx="1457">
                  <c:v>145.5373795209286</c:v>
                </c:pt>
                <c:pt idx="1458">
                  <c:v>145.53738800650936</c:v>
                </c:pt>
                <c:pt idx="1459">
                  <c:v>145.53739642340767</c:v>
                </c:pt>
                <c:pt idx="1460">
                  <c:v>145.53740477217966</c:v>
                </c:pt>
                <c:pt idx="1461">
                  <c:v>145.53741305337661</c:v>
                </c:pt>
                <c:pt idx="1462">
                  <c:v>145.53742126754554</c:v>
                </c:pt>
                <c:pt idx="1463">
                  <c:v>145.5374294152289</c:v>
                </c:pt>
                <c:pt idx="1464">
                  <c:v>145.53743749696491</c:v>
                </c:pt>
                <c:pt idx="1465">
                  <c:v>145.53744551328725</c:v>
                </c:pt>
                <c:pt idx="1466">
                  <c:v>145.53745346472553</c:v>
                </c:pt>
                <c:pt idx="1467">
                  <c:v>145.53746135180472</c:v>
                </c:pt>
                <c:pt idx="1468">
                  <c:v>145.53746917504594</c:v>
                </c:pt>
                <c:pt idx="1469">
                  <c:v>145.53747693496578</c:v>
                </c:pt>
                <c:pt idx="1470">
                  <c:v>145.53748463207674</c:v>
                </c:pt>
                <c:pt idx="1471">
                  <c:v>145.53749226688731</c:v>
                </c:pt>
                <c:pt idx="1472">
                  <c:v>145.53749983990164</c:v>
                </c:pt>
                <c:pt idx="1473">
                  <c:v>145.53750735161998</c:v>
                </c:pt>
                <c:pt idx="1474">
                  <c:v>145.5375148025384</c:v>
                </c:pt>
                <c:pt idx="1475">
                  <c:v>145.53752219314907</c:v>
                </c:pt>
                <c:pt idx="1476">
                  <c:v>145.53752952394009</c:v>
                </c:pt>
                <c:pt idx="1477">
                  <c:v>145.53753679539565</c:v>
                </c:pt>
                <c:pt idx="1478">
                  <c:v>145.53754400799605</c:v>
                </c:pt>
                <c:pt idx="1479">
                  <c:v>145.5375511622176</c:v>
                </c:pt>
                <c:pt idx="1480">
                  <c:v>145.53755825853281</c:v>
                </c:pt>
                <c:pt idx="1481">
                  <c:v>145.53756529741045</c:v>
                </c:pt>
                <c:pt idx="1482">
                  <c:v>145.53757227931536</c:v>
                </c:pt>
                <c:pt idx="1483">
                  <c:v>145.53757920470872</c:v>
                </c:pt>
                <c:pt idx="1484">
                  <c:v>145.53758607404788</c:v>
                </c:pt>
                <c:pt idx="1485">
                  <c:v>145.53759288778656</c:v>
                </c:pt>
                <c:pt idx="1486">
                  <c:v>145.53759964637484</c:v>
                </c:pt>
                <c:pt idx="1487">
                  <c:v>145.53760635025901</c:v>
                </c:pt>
                <c:pt idx="1488">
                  <c:v>145.53761299988199</c:v>
                </c:pt>
                <c:pt idx="1489">
                  <c:v>145.53761959568286</c:v>
                </c:pt>
                <c:pt idx="1490">
                  <c:v>145.53762613809727</c:v>
                </c:pt>
                <c:pt idx="1491">
                  <c:v>145.53763262755737</c:v>
                </c:pt>
                <c:pt idx="1492">
                  <c:v>145.53763906449171</c:v>
                </c:pt>
                <c:pt idx="1493">
                  <c:v>145.53764544932551</c:v>
                </c:pt>
                <c:pt idx="1494">
                  <c:v>145.5376517824804</c:v>
                </c:pt>
                <c:pt idx="1495">
                  <c:v>145.53765806437471</c:v>
                </c:pt>
                <c:pt idx="1496">
                  <c:v>145.53766429542333</c:v>
                </c:pt>
                <c:pt idx="1497">
                  <c:v>145.53767047603782</c:v>
                </c:pt>
                <c:pt idx="1498">
                  <c:v>145.53767660662641</c:v>
                </c:pt>
                <c:pt idx="1499">
                  <c:v>145.5376826875939</c:v>
                </c:pt>
                <c:pt idx="1500">
                  <c:v>145.53768871934207</c:v>
                </c:pt>
                <c:pt idx="1501">
                  <c:v>145.53769470226922</c:v>
                </c:pt>
                <c:pt idx="1502">
                  <c:v>145.53770063677055</c:v>
                </c:pt>
                <c:pt idx="1503">
                  <c:v>145.537706523238</c:v>
                </c:pt>
                <c:pt idx="1504">
                  <c:v>145.53771236206035</c:v>
                </c:pt>
                <c:pt idx="1505">
                  <c:v>145.53771815362322</c:v>
                </c:pt>
                <c:pt idx="1506">
                  <c:v>145.53772389830914</c:v>
                </c:pt>
                <c:pt idx="1507">
                  <c:v>145.53772959649754</c:v>
                </c:pt>
                <c:pt idx="1508">
                  <c:v>145.53773524856481</c:v>
                </c:pt>
                <c:pt idx="1509">
                  <c:v>145.53774085488422</c:v>
                </c:pt>
                <c:pt idx="1510">
                  <c:v>145.53774641582604</c:v>
                </c:pt>
                <c:pt idx="1511">
                  <c:v>145.53775193175753</c:v>
                </c:pt>
                <c:pt idx="1512">
                  <c:v>145.53775740304312</c:v>
                </c:pt>
                <c:pt idx="1513">
                  <c:v>145.53776283004402</c:v>
                </c:pt>
                <c:pt idx="1514">
                  <c:v>145.5377682131188</c:v>
                </c:pt>
                <c:pt idx="1515">
                  <c:v>145.53777355262292</c:v>
                </c:pt>
                <c:pt idx="1516">
                  <c:v>145.53777884890906</c:v>
                </c:pt>
                <c:pt idx="1517">
                  <c:v>145.53778410232704</c:v>
                </c:pt>
                <c:pt idx="1518">
                  <c:v>145.53778931322384</c:v>
                </c:pt>
                <c:pt idx="1519">
                  <c:v>145.53779448194359</c:v>
                </c:pt>
                <c:pt idx="1520">
                  <c:v>145.53779960882773</c:v>
                </c:pt>
                <c:pt idx="1521">
                  <c:v>145.5378046942148</c:v>
                </c:pt>
                <c:pt idx="1522">
                  <c:v>145.53780973844076</c:v>
                </c:pt>
                <c:pt idx="1523">
                  <c:v>145.5378147418387</c:v>
                </c:pt>
                <c:pt idx="1524">
                  <c:v>145.53781970473912</c:v>
                </c:pt>
                <c:pt idx="1525">
                  <c:v>145.5378246274698</c:v>
                </c:pt>
                <c:pt idx="1526">
                  <c:v>145.53782951035583</c:v>
                </c:pt>
                <c:pt idx="1527">
                  <c:v>145.53783435371986</c:v>
                </c:pt>
                <c:pt idx="1528">
                  <c:v>145.53783915788159</c:v>
                </c:pt>
                <c:pt idx="1529">
                  <c:v>145.53784392315845</c:v>
                </c:pt>
                <c:pt idx="1530">
                  <c:v>145.53784864986508</c:v>
                </c:pt>
                <c:pt idx="1531">
                  <c:v>145.53785333831379</c:v>
                </c:pt>
                <c:pt idx="1532">
                  <c:v>145.53785798881415</c:v>
                </c:pt>
                <c:pt idx="1533">
                  <c:v>145.53786260167334</c:v>
                </c:pt>
                <c:pt idx="1534">
                  <c:v>145.53786717719601</c:v>
                </c:pt>
                <c:pt idx="1535">
                  <c:v>145.53787171568439</c:v>
                </c:pt>
                <c:pt idx="1536">
                  <c:v>145.53787621743822</c:v>
                </c:pt>
                <c:pt idx="1537">
                  <c:v>145.53788068275477</c:v>
                </c:pt>
                <c:pt idx="1538">
                  <c:v>145.53788511192909</c:v>
                </c:pt>
                <c:pt idx="1539">
                  <c:v>145.53788950525364</c:v>
                </c:pt>
                <c:pt idx="1540">
                  <c:v>145.53789386301864</c:v>
                </c:pt>
                <c:pt idx="1541">
                  <c:v>145.53789818551181</c:v>
                </c:pt>
                <c:pt idx="1542">
                  <c:v>145.5379024730187</c:v>
                </c:pt>
                <c:pt idx="1543">
                  <c:v>145.53790672582249</c:v>
                </c:pt>
                <c:pt idx="1544">
                  <c:v>145.53791094420413</c:v>
                </c:pt>
                <c:pt idx="1545">
                  <c:v>145.53791512844205</c:v>
                </c:pt>
                <c:pt idx="1546">
                  <c:v>145.53791927881278</c:v>
                </c:pt>
                <c:pt idx="1547">
                  <c:v>145.53792339559041</c:v>
                </c:pt>
                <c:pt idx="1548">
                  <c:v>145.53792747904683</c:v>
                </c:pt>
                <c:pt idx="1549">
                  <c:v>145.53793152945167</c:v>
                </c:pt>
                <c:pt idx="1550">
                  <c:v>145.53793554707255</c:v>
                </c:pt>
                <c:pt idx="1551">
                  <c:v>145.53793953217479</c:v>
                </c:pt>
                <c:pt idx="1552">
                  <c:v>145.5379434850216</c:v>
                </c:pt>
                <c:pt idx="1553">
                  <c:v>145.53794740587404</c:v>
                </c:pt>
                <c:pt idx="1554">
                  <c:v>145.53795129499107</c:v>
                </c:pt>
                <c:pt idx="1555">
                  <c:v>145.53795515262959</c:v>
                </c:pt>
                <c:pt idx="1556">
                  <c:v>145.53795897904433</c:v>
                </c:pt>
                <c:pt idx="1557">
                  <c:v>145.53796277448808</c:v>
                </c:pt>
                <c:pt idx="1558">
                  <c:v>145.53796653921148</c:v>
                </c:pt>
                <c:pt idx="1559">
                  <c:v>145.5379702734632</c:v>
                </c:pt>
                <c:pt idx="1560">
                  <c:v>145.53797397748986</c:v>
                </c:pt>
                <c:pt idx="1561">
                  <c:v>145.53797765153607</c:v>
                </c:pt>
                <c:pt idx="1562">
                  <c:v>145.53798129584453</c:v>
                </c:pt>
                <c:pt idx="1563">
                  <c:v>145.53798491065601</c:v>
                </c:pt>
                <c:pt idx="1564">
                  <c:v>145.53798849620912</c:v>
                </c:pt>
                <c:pt idx="1565">
                  <c:v>145.53799205274078</c:v>
                </c:pt>
                <c:pt idx="1566">
                  <c:v>145.53799558048584</c:v>
                </c:pt>
                <c:pt idx="1567">
                  <c:v>145.53799907967732</c:v>
                </c:pt>
                <c:pt idx="1568">
                  <c:v>145.53800255054634</c:v>
                </c:pt>
                <c:pt idx="1569">
                  <c:v>145.53800599332212</c:v>
                </c:pt>
                <c:pt idx="1570">
                  <c:v>145.53800940823209</c:v>
                </c:pt>
                <c:pt idx="1571">
                  <c:v>145.53801279550166</c:v>
                </c:pt>
                <c:pt idx="1572">
                  <c:v>145.53801615535474</c:v>
                </c:pt>
                <c:pt idx="1573">
                  <c:v>145.53801948801313</c:v>
                </c:pt>
                <c:pt idx="1574">
                  <c:v>145.53802279369694</c:v>
                </c:pt>
                <c:pt idx="1575">
                  <c:v>145.53802607262455</c:v>
                </c:pt>
                <c:pt idx="1576">
                  <c:v>145.53802932501253</c:v>
                </c:pt>
                <c:pt idx="1577">
                  <c:v>145.53803255107559</c:v>
                </c:pt>
                <c:pt idx="1578">
                  <c:v>145.53803575102694</c:v>
                </c:pt>
                <c:pt idx="1579">
                  <c:v>145.53803892507784</c:v>
                </c:pt>
                <c:pt idx="1580">
                  <c:v>145.53804207343799</c:v>
                </c:pt>
                <c:pt idx="1581">
                  <c:v>145.5380451963153</c:v>
                </c:pt>
                <c:pt idx="1582">
                  <c:v>145.53804829391595</c:v>
                </c:pt>
                <c:pt idx="1583">
                  <c:v>145.53805136644468</c:v>
                </c:pt>
                <c:pt idx="1584">
                  <c:v>145.53805441410432</c:v>
                </c:pt>
                <c:pt idx="1585">
                  <c:v>145.5380574370962</c:v>
                </c:pt>
                <c:pt idx="1586">
                  <c:v>145.53806043561994</c:v>
                </c:pt>
                <c:pt idx="1587">
                  <c:v>145.53806340987364</c:v>
                </c:pt>
                <c:pt idx="1588">
                  <c:v>145.53806636005368</c:v>
                </c:pt>
                <c:pt idx="1589">
                  <c:v>145.53806928635501</c:v>
                </c:pt>
                <c:pt idx="1590">
                  <c:v>145.53807218897077</c:v>
                </c:pt>
                <c:pt idx="1591">
                  <c:v>145.53807506809278</c:v>
                </c:pt>
                <c:pt idx="1592">
                  <c:v>145.53807792391115</c:v>
                </c:pt>
                <c:pt idx="1593">
                  <c:v>145.53808075661453</c:v>
                </c:pt>
                <c:pt idx="1594">
                  <c:v>145.53808356638999</c:v>
                </c:pt>
                <c:pt idx="1595">
                  <c:v>145.53808635342313</c:v>
                </c:pt>
                <c:pt idx="1596">
                  <c:v>145.53808911789795</c:v>
                </c:pt>
                <c:pt idx="1597">
                  <c:v>145.53809185999714</c:v>
                </c:pt>
                <c:pt idx="1598">
                  <c:v>145.53809457990178</c:v>
                </c:pt>
                <c:pt idx="1599">
                  <c:v>145.53809727779148</c:v>
                </c:pt>
                <c:pt idx="1600">
                  <c:v>145.53809995384444</c:v>
                </c:pt>
                <c:pt idx="1601">
                  <c:v>145.53810260823741</c:v>
                </c:pt>
                <c:pt idx="1602">
                  <c:v>145.5381052411457</c:v>
                </c:pt>
                <c:pt idx="1603">
                  <c:v>145.53810785274325</c:v>
                </c:pt>
                <c:pt idx="1604">
                  <c:v>145.5381104432025</c:v>
                </c:pt>
                <c:pt idx="1605">
                  <c:v>145.53811301269454</c:v>
                </c:pt>
                <c:pt idx="1606">
                  <c:v>145.53811556138913</c:v>
                </c:pt>
                <c:pt idx="1607">
                  <c:v>145.53811808945454</c:v>
                </c:pt>
                <c:pt idx="1608">
                  <c:v>145.5381205970578</c:v>
                </c:pt>
                <c:pt idx="1609">
                  <c:v>145.53812308436454</c:v>
                </c:pt>
                <c:pt idx="1610">
                  <c:v>145.53812555153894</c:v>
                </c:pt>
                <c:pt idx="1611">
                  <c:v>145.53812799874405</c:v>
                </c:pt>
                <c:pt idx="1612">
                  <c:v>145.53813042614144</c:v>
                </c:pt>
                <c:pt idx="1613">
                  <c:v>145.5381328338915</c:v>
                </c:pt>
                <c:pt idx="1614">
                  <c:v>145.53813522215322</c:v>
                </c:pt>
                <c:pt idx="1615">
                  <c:v>145.53813759108431</c:v>
                </c:pt>
                <c:pt idx="1616">
                  <c:v>145.53813994084129</c:v>
                </c:pt>
                <c:pt idx="1617">
                  <c:v>145.53814227157929</c:v>
                </c:pt>
                <c:pt idx="1618">
                  <c:v>145.53814458345229</c:v>
                </c:pt>
                <c:pt idx="1619">
                  <c:v>145.53814687661298</c:v>
                </c:pt>
                <c:pt idx="1620">
                  <c:v>145.53814915121285</c:v>
                </c:pt>
                <c:pt idx="1621">
                  <c:v>145.53815140740207</c:v>
                </c:pt>
                <c:pt idx="1622">
                  <c:v>145.53815364532969</c:v>
                </c:pt>
                <c:pt idx="1623">
                  <c:v>145.53815586514349</c:v>
                </c:pt>
                <c:pt idx="1624">
                  <c:v>145.53815806699015</c:v>
                </c:pt>
                <c:pt idx="1625">
                  <c:v>145.53816025101503</c:v>
                </c:pt>
                <c:pt idx="1626">
                  <c:v>145.53816241736237</c:v>
                </c:pt>
                <c:pt idx="1627">
                  <c:v>145.53816456617534</c:v>
                </c:pt>
                <c:pt idx="1628">
                  <c:v>145.53816669759578</c:v>
                </c:pt>
                <c:pt idx="1629">
                  <c:v>145.53816881176448</c:v>
                </c:pt>
                <c:pt idx="1630">
                  <c:v>145.53817090882109</c:v>
                </c:pt>
                <c:pt idx="1631">
                  <c:v>145.53817298890411</c:v>
                </c:pt>
                <c:pt idx="1632">
                  <c:v>145.53817505215096</c:v>
                </c:pt>
                <c:pt idx="1633">
                  <c:v>145.53817709869784</c:v>
                </c:pt>
                <c:pt idx="1634">
                  <c:v>145.53817912867996</c:v>
                </c:pt>
                <c:pt idx="1635">
                  <c:v>145.53818114223142</c:v>
                </c:pt>
                <c:pt idx="1636">
                  <c:v>145.53818313948517</c:v>
                </c:pt>
                <c:pt idx="1637">
                  <c:v>145.53818512057313</c:v>
                </c:pt>
                <c:pt idx="1638">
                  <c:v>145.53818708562619</c:v>
                </c:pt>
                <c:pt idx="1639">
                  <c:v>145.53818903477404</c:v>
                </c:pt>
                <c:pt idx="1640">
                  <c:v>145.53819096814553</c:v>
                </c:pt>
                <c:pt idx="1641">
                  <c:v>145.53819288586828</c:v>
                </c:pt>
                <c:pt idx="1642">
                  <c:v>145.53819478806901</c:v>
                </c:pt>
                <c:pt idx="1643">
                  <c:v>145.53819667487326</c:v>
                </c:pt>
                <c:pt idx="1644">
                  <c:v>145.53819854640571</c:v>
                </c:pt>
                <c:pt idx="1645">
                  <c:v>145.53820040279001</c:v>
                </c:pt>
                <c:pt idx="1646">
                  <c:v>145.53820224414869</c:v>
                </c:pt>
                <c:pt idx="1647">
                  <c:v>145.53820407060337</c:v>
                </c:pt>
                <c:pt idx="1648">
                  <c:v>145.53820588227481</c:v>
                </c:pt>
                <c:pt idx="1649">
                  <c:v>145.53820767928252</c:v>
                </c:pt>
                <c:pt idx="1650">
                  <c:v>145.53820946174525</c:v>
                </c:pt>
                <c:pt idx="1651">
                  <c:v>145.53821122978073</c:v>
                </c:pt>
                <c:pt idx="1652">
                  <c:v>145.5382129835057</c:v>
                </c:pt>
                <c:pt idx="1653">
                  <c:v>145.53821472303599</c:v>
                </c:pt>
                <c:pt idx="1654">
                  <c:v>145.53821644848657</c:v>
                </c:pt>
                <c:pt idx="1655">
                  <c:v>145.53821815997128</c:v>
                </c:pt>
                <c:pt idx="1656">
                  <c:v>145.53821985760328</c:v>
                </c:pt>
                <c:pt idx="1657">
                  <c:v>145.53822154149461</c:v>
                </c:pt>
                <c:pt idx="1658">
                  <c:v>145.53822321175653</c:v>
                </c:pt>
                <c:pt idx="1659">
                  <c:v>145.53822486849933</c:v>
                </c:pt>
                <c:pt idx="1660">
                  <c:v>145.53822651183242</c:v>
                </c:pt>
                <c:pt idx="1661">
                  <c:v>145.53822814186438</c:v>
                </c:pt>
                <c:pt idx="1662">
                  <c:v>145.53822975870287</c:v>
                </c:pt>
                <c:pt idx="1663">
                  <c:v>145.5382313624547</c:v>
                </c:pt>
                <c:pt idx="1664">
                  <c:v>145.53823295322564</c:v>
                </c:pt>
                <c:pt idx="1665">
                  <c:v>145.53823453112093</c:v>
                </c:pt>
                <c:pt idx="1666">
                  <c:v>145.53823609624476</c:v>
                </c:pt>
                <c:pt idx="1667">
                  <c:v>145.53823764870046</c:v>
                </c:pt>
                <c:pt idx="1668">
                  <c:v>145.53823918859058</c:v>
                </c:pt>
                <c:pt idx="1669">
                  <c:v>145.53824071601676</c:v>
                </c:pt>
                <c:pt idx="1670">
                  <c:v>145.53824223107998</c:v>
                </c:pt>
                <c:pt idx="1671">
                  <c:v>145.53824373388028</c:v>
                </c:pt>
                <c:pt idx="1672">
                  <c:v>145.53824522451691</c:v>
                </c:pt>
                <c:pt idx="1673">
                  <c:v>145.53824670308833</c:v>
                </c:pt>
                <c:pt idx="1674">
                  <c:v>145.5382481696922</c:v>
                </c:pt>
                <c:pt idx="1675">
                  <c:v>145.53824962442528</c:v>
                </c:pt>
                <c:pt idx="1676">
                  <c:v>145.53825106738381</c:v>
                </c:pt>
                <c:pt idx="1677">
                  <c:v>145.53825249866304</c:v>
                </c:pt>
                <c:pt idx="1678">
                  <c:v>145.5382539183575</c:v>
                </c:pt>
                <c:pt idx="1679">
                  <c:v>145.53825532656089</c:v>
                </c:pt>
                <c:pt idx="1680">
                  <c:v>145.53825672336632</c:v>
                </c:pt>
                <c:pt idx="1681">
                  <c:v>145.53825810886593</c:v>
                </c:pt>
                <c:pt idx="1682">
                  <c:v>145.53825948315139</c:v>
                </c:pt>
                <c:pt idx="1683">
                  <c:v>145.53826084631334</c:v>
                </c:pt>
                <c:pt idx="1684">
                  <c:v>145.5382621984418</c:v>
                </c:pt>
                <c:pt idx="1685">
                  <c:v>145.53826353962617</c:v>
                </c:pt>
                <c:pt idx="1686">
                  <c:v>145.53826486995501</c:v>
                </c:pt>
                <c:pt idx="1687">
                  <c:v>145.53826618951609</c:v>
                </c:pt>
                <c:pt idx="1688">
                  <c:v>145.53826749839669</c:v>
                </c:pt>
                <c:pt idx="1689">
                  <c:v>145.53826879668321</c:v>
                </c:pt>
                <c:pt idx="1690">
                  <c:v>145.53827008446137</c:v>
                </c:pt>
                <c:pt idx="1691">
                  <c:v>145.53827136181627</c:v>
                </c:pt>
                <c:pt idx="1692">
                  <c:v>145.53827262883223</c:v>
                </c:pt>
                <c:pt idx="1693">
                  <c:v>145.53827388559299</c:v>
                </c:pt>
                <c:pt idx="1694">
                  <c:v>145.5382751321815</c:v>
                </c:pt>
                <c:pt idx="1695">
                  <c:v>145.5382763686801</c:v>
                </c:pt>
                <c:pt idx="1696">
                  <c:v>145.53827759517046</c:v>
                </c:pt>
                <c:pt idx="1697">
                  <c:v>145.53827881173365</c:v>
                </c:pt>
                <c:pt idx="1698">
                  <c:v>145.53828001844994</c:v>
                </c:pt>
                <c:pt idx="1699">
                  <c:v>145.53828121539905</c:v>
                </c:pt>
                <c:pt idx="1700">
                  <c:v>145.53828240266012</c:v>
                </c:pt>
                <c:pt idx="1701">
                  <c:v>145.53828358031143</c:v>
                </c:pt>
                <c:pt idx="1702">
                  <c:v>145.53828474843081</c:v>
                </c:pt>
                <c:pt idx="1703">
                  <c:v>145.53828590709546</c:v>
                </c:pt>
                <c:pt idx="1704">
                  <c:v>145.53828705638185</c:v>
                </c:pt>
                <c:pt idx="1705">
                  <c:v>145.53828819636593</c:v>
                </c:pt>
                <c:pt idx="1706">
                  <c:v>145.53828932712298</c:v>
                </c:pt>
                <c:pt idx="1707">
                  <c:v>145.53829044872762</c:v>
                </c:pt>
                <c:pt idx="1708">
                  <c:v>145.53829156125406</c:v>
                </c:pt>
                <c:pt idx="1709">
                  <c:v>145.53829266477567</c:v>
                </c:pt>
                <c:pt idx="1710">
                  <c:v>145.53829375936539</c:v>
                </c:pt>
                <c:pt idx="1711">
                  <c:v>145.53829484509544</c:v>
                </c:pt>
                <c:pt idx="1712">
                  <c:v>145.53829592203763</c:v>
                </c:pt>
                <c:pt idx="1713">
                  <c:v>145.53829699026306</c:v>
                </c:pt>
                <c:pt idx="1714">
                  <c:v>145.53829804984224</c:v>
                </c:pt>
                <c:pt idx="1715">
                  <c:v>145.53829910084519</c:v>
                </c:pt>
                <c:pt idx="1716">
                  <c:v>145.53830014334127</c:v>
                </c:pt>
                <c:pt idx="1717">
                  <c:v>145.53830117739946</c:v>
                </c:pt>
                <c:pt idx="1718">
                  <c:v>145.53830220308797</c:v>
                </c:pt>
                <c:pt idx="1719">
                  <c:v>145.53830322047449</c:v>
                </c:pt>
                <c:pt idx="1720">
                  <c:v>145.53830422962631</c:v>
                </c:pt>
                <c:pt idx="1721">
                  <c:v>145.53830523061006</c:v>
                </c:pt>
                <c:pt idx="1722">
                  <c:v>145.53830622349184</c:v>
                </c:pt>
                <c:pt idx="1723">
                  <c:v>145.53830720833722</c:v>
                </c:pt>
                <c:pt idx="1724">
                  <c:v>145.53830818521126</c:v>
                </c:pt>
                <c:pt idx="1725">
                  <c:v>145.53830915417848</c:v>
                </c:pt>
                <c:pt idx="1726">
                  <c:v>145.53831011530289</c:v>
                </c:pt>
                <c:pt idx="1727">
                  <c:v>145.53831106864791</c:v>
                </c:pt>
                <c:pt idx="1728">
                  <c:v>145.53831201427658</c:v>
                </c:pt>
                <c:pt idx="1729">
                  <c:v>145.53831295225132</c:v>
                </c:pt>
                <c:pt idx="1730">
                  <c:v>145.5383138826341</c:v>
                </c:pt>
                <c:pt idx="1731">
                  <c:v>145.53831480548635</c:v>
                </c:pt>
                <c:pt idx="1732">
                  <c:v>145.53831572086904</c:v>
                </c:pt>
                <c:pt idx="1733">
                  <c:v>145.53831662884261</c:v>
                </c:pt>
                <c:pt idx="1734">
                  <c:v>145.53831752946704</c:v>
                </c:pt>
                <c:pt idx="1735">
                  <c:v>145.53831842280178</c:v>
                </c:pt>
                <c:pt idx="1736">
                  <c:v>145.5383193089059</c:v>
                </c:pt>
                <c:pt idx="1737">
                  <c:v>145.53832018783788</c:v>
                </c:pt>
                <c:pt idx="1738">
                  <c:v>145.53832105965577</c:v>
                </c:pt>
                <c:pt idx="1739">
                  <c:v>145.53832192441718</c:v>
                </c:pt>
                <c:pt idx="1740">
                  <c:v>145.53832278217916</c:v>
                </c:pt>
                <c:pt idx="1741">
                  <c:v>145.53832363299847</c:v>
                </c:pt>
                <c:pt idx="1742">
                  <c:v>145.53832447693122</c:v>
                </c:pt>
                <c:pt idx="1743">
                  <c:v>145.53832531403316</c:v>
                </c:pt>
                <c:pt idx="1744">
                  <c:v>145.53832614435962</c:v>
                </c:pt>
                <c:pt idx="1745">
                  <c:v>145.53832696796539</c:v>
                </c:pt>
                <c:pt idx="1746">
                  <c:v>145.53832778490491</c:v>
                </c:pt>
                <c:pt idx="1747">
                  <c:v>145.53832859523209</c:v>
                </c:pt>
                <c:pt idx="1748">
                  <c:v>145.5383293990005</c:v>
                </c:pt>
                <c:pt idx="1749">
                  <c:v>145.53833019626322</c:v>
                </c:pt>
                <c:pt idx="1750">
                  <c:v>145.53833098707287</c:v>
                </c:pt>
                <c:pt idx="1751">
                  <c:v>145.53833177148169</c:v>
                </c:pt>
                <c:pt idx="1752">
                  <c:v>145.53833254954154</c:v>
                </c:pt>
                <c:pt idx="1753">
                  <c:v>145.53833332130372</c:v>
                </c:pt>
                <c:pt idx="1754">
                  <c:v>145.53833408681928</c:v>
                </c:pt>
                <c:pt idx="1755">
                  <c:v>145.53833484613872</c:v>
                </c:pt>
                <c:pt idx="1756">
                  <c:v>145.53833559931229</c:v>
                </c:pt>
                <c:pt idx="1757">
                  <c:v>145.53833634638963</c:v>
                </c:pt>
                <c:pt idx="1758">
                  <c:v>145.53833708742013</c:v>
                </c:pt>
                <c:pt idx="1759">
                  <c:v>145.53833782245269</c:v>
                </c:pt>
                <c:pt idx="1760">
                  <c:v>145.53833855153596</c:v>
                </c:pt>
                <c:pt idx="1761">
                  <c:v>145.538339274718</c:v>
                </c:pt>
                <c:pt idx="1762">
                  <c:v>145.53833999204653</c:v>
                </c:pt>
                <c:pt idx="1763">
                  <c:v>145.53834070356908</c:v>
                </c:pt>
                <c:pt idx="1764">
                  <c:v>145.53834140933253</c:v>
                </c:pt>
                <c:pt idx="1765">
                  <c:v>145.53834210938354</c:v>
                </c:pt>
                <c:pt idx="1766">
                  <c:v>145.53834280376836</c:v>
                </c:pt>
                <c:pt idx="1767">
                  <c:v>145.53834349253279</c:v>
                </c:pt>
                <c:pt idx="1768">
                  <c:v>145.53834417572236</c:v>
                </c:pt>
                <c:pt idx="1769">
                  <c:v>145.5383448533822</c:v>
                </c:pt>
                <c:pt idx="1770">
                  <c:v>145.53834552555705</c:v>
                </c:pt>
                <c:pt idx="1771">
                  <c:v>145.5383461922913</c:v>
                </c:pt>
                <c:pt idx="1772">
                  <c:v>145.53834685362904</c:v>
                </c:pt>
                <c:pt idx="1773">
                  <c:v>145.53834750961389</c:v>
                </c:pt>
                <c:pt idx="1774">
                  <c:v>145.53834816028919</c:v>
                </c:pt>
                <c:pt idx="1775">
                  <c:v>145.53834880569792</c:v>
                </c:pt>
                <c:pt idx="1776">
                  <c:v>145.53834944588272</c:v>
                </c:pt>
                <c:pt idx="1777">
                  <c:v>145.53835008088583</c:v>
                </c:pt>
                <c:pt idx="1778">
                  <c:v>145.53835071074926</c:v>
                </c:pt>
                <c:pt idx="1779">
                  <c:v>145.53835133551456</c:v>
                </c:pt>
                <c:pt idx="1780">
                  <c:v>145.53835195522299</c:v>
                </c:pt>
                <c:pt idx="1781">
                  <c:v>145.5383525699155</c:v>
                </c:pt>
                <c:pt idx="1782">
                  <c:v>145.53835317963268</c:v>
                </c:pt>
                <c:pt idx="1783">
                  <c:v>145.53835378441485</c:v>
                </c:pt>
                <c:pt idx="1784">
                  <c:v>145.53835438430187</c:v>
                </c:pt>
                <c:pt idx="1785">
                  <c:v>145.53835497933341</c:v>
                </c:pt>
                <c:pt idx="1786">
                  <c:v>145.53835556954874</c:v>
                </c:pt>
                <c:pt idx="1787">
                  <c:v>145.5383561549869</c:v>
                </c:pt>
                <c:pt idx="1788">
                  <c:v>145.53835673568651</c:v>
                </c:pt>
                <c:pt idx="1789">
                  <c:v>145.53835731168593</c:v>
                </c:pt>
                <c:pt idx="1790">
                  <c:v>145.5383578830232</c:v>
                </c:pt>
                <c:pt idx="1791">
                  <c:v>145.53835844973611</c:v>
                </c:pt>
                <c:pt idx="1792">
                  <c:v>145.53835901186198</c:v>
                </c:pt>
                <c:pt idx="1793">
                  <c:v>145.538359569438</c:v>
                </c:pt>
                <c:pt idx="1794">
                  <c:v>145.53836012250105</c:v>
                </c:pt>
                <c:pt idx="1795">
                  <c:v>145.53836067108759</c:v>
                </c:pt>
                <c:pt idx="1796">
                  <c:v>145.53836121523383</c:v>
                </c:pt>
                <c:pt idx="1797">
                  <c:v>145.53836175497577</c:v>
                </c:pt>
                <c:pt idx="1798">
                  <c:v>145.53836229034903</c:v>
                </c:pt>
                <c:pt idx="1799">
                  <c:v>145.53836282138897</c:v>
                </c:pt>
                <c:pt idx="1800">
                  <c:v>145.53836334813073</c:v>
                </c:pt>
                <c:pt idx="1801">
                  <c:v>145.538363870609</c:v>
                </c:pt>
                <c:pt idx="1802">
                  <c:v>145.5383643888583</c:v>
                </c:pt>
                <c:pt idx="1803">
                  <c:v>145.53836490291292</c:v>
                </c:pt>
                <c:pt idx="1804">
                  <c:v>145.53836541280674</c:v>
                </c:pt>
                <c:pt idx="1805">
                  <c:v>145.53836591857353</c:v>
                </c:pt>
                <c:pt idx="1806">
                  <c:v>145.53836642024658</c:v>
                </c:pt>
                <c:pt idx="1807">
                  <c:v>145.53836691785915</c:v>
                </c:pt>
                <c:pt idx="1808">
                  <c:v>145.538367411444</c:v>
                </c:pt>
                <c:pt idx="1809">
                  <c:v>145.53836790103378</c:v>
                </c:pt>
                <c:pt idx="1810">
                  <c:v>145.53836838666086</c:v>
                </c:pt>
                <c:pt idx="1811">
                  <c:v>145.5383688683572</c:v>
                </c:pt>
                <c:pt idx="1812">
                  <c:v>145.53836934615472</c:v>
                </c:pt>
                <c:pt idx="1813">
                  <c:v>145.53836982008497</c:v>
                </c:pt>
                <c:pt idx="1814">
                  <c:v>145.53837029017919</c:v>
                </c:pt>
                <c:pt idx="1815">
                  <c:v>145.53837075646848</c:v>
                </c:pt>
                <c:pt idx="1816">
                  <c:v>145.53837121898366</c:v>
                </c:pt>
                <c:pt idx="1817">
                  <c:v>145.53837167775515</c:v>
                </c:pt>
                <c:pt idx="1818">
                  <c:v>145.53837213281341</c:v>
                </c:pt>
                <c:pt idx="1819">
                  <c:v>145.53837258418838</c:v>
                </c:pt>
                <c:pt idx="1820">
                  <c:v>145.53837303190997</c:v>
                </c:pt>
                <c:pt idx="1821">
                  <c:v>145.53837347600768</c:v>
                </c:pt>
                <c:pt idx="1822">
                  <c:v>145.53837391651084</c:v>
                </c:pt>
                <c:pt idx="1823">
                  <c:v>145.53837435344855</c:v>
                </c:pt>
                <c:pt idx="1824">
                  <c:v>145.53837478684974</c:v>
                </c:pt>
                <c:pt idx="1825">
                  <c:v>145.53837521674296</c:v>
                </c:pt>
                <c:pt idx="1826">
                  <c:v>145.53837564315663</c:v>
                </c:pt>
                <c:pt idx="1827">
                  <c:v>145.53837606611887</c:v>
                </c:pt>
                <c:pt idx="1828">
                  <c:v>145.53837648565766</c:v>
                </c:pt>
                <c:pt idx="1829">
                  <c:v>145.53837690180075</c:v>
                </c:pt>
                <c:pt idx="1830">
                  <c:v>145.53837731457551</c:v>
                </c:pt>
                <c:pt idx="1831">
                  <c:v>145.53837772400931</c:v>
                </c:pt>
                <c:pt idx="1832">
                  <c:v>145.53837813012913</c:v>
                </c:pt>
                <c:pt idx="1833">
                  <c:v>145.53837853296184</c:v>
                </c:pt>
                <c:pt idx="1834">
                  <c:v>145.53837893253396</c:v>
                </c:pt>
                <c:pt idx="1835">
                  <c:v>145.538379328872</c:v>
                </c:pt>
                <c:pt idx="1836">
                  <c:v>145.53837972200208</c:v>
                </c:pt>
                <c:pt idx="1837">
                  <c:v>145.53838011195012</c:v>
                </c:pt>
                <c:pt idx="1838">
                  <c:v>145.53838049874199</c:v>
                </c:pt>
                <c:pt idx="1839">
                  <c:v>145.53838088240306</c:v>
                </c:pt>
                <c:pt idx="1840">
                  <c:v>145.53838126295884</c:v>
                </c:pt>
                <c:pt idx="1841">
                  <c:v>145.53838164043441</c:v>
                </c:pt>
                <c:pt idx="1842">
                  <c:v>145.53838201485468</c:v>
                </c:pt>
                <c:pt idx="1843">
                  <c:v>145.53838238624436</c:v>
                </c:pt>
                <c:pt idx="1844">
                  <c:v>145.53838275462806</c:v>
                </c:pt>
                <c:pt idx="1845">
                  <c:v>145.53838312003001</c:v>
                </c:pt>
                <c:pt idx="1846">
                  <c:v>145.53838348247442</c:v>
                </c:pt>
                <c:pt idx="1847">
                  <c:v>145.53838384198522</c:v>
                </c:pt>
                <c:pt idx="1848">
                  <c:v>145.53838419858613</c:v>
                </c:pt>
                <c:pt idx="1849">
                  <c:v>145.53838455230067</c:v>
                </c:pt>
                <c:pt idx="1850">
                  <c:v>145.53838490315232</c:v>
                </c:pt>
                <c:pt idx="1851">
                  <c:v>145.5383852511641</c:v>
                </c:pt>
                <c:pt idx="1852">
                  <c:v>145.53838559635909</c:v>
                </c:pt>
                <c:pt idx="1853">
                  <c:v>145.53838593876009</c:v>
                </c:pt>
                <c:pt idx="1854">
                  <c:v>145.53838627838968</c:v>
                </c:pt>
                <c:pt idx="1855">
                  <c:v>145.5383866152703</c:v>
                </c:pt>
                <c:pt idx="1856">
                  <c:v>145.53838694942422</c:v>
                </c:pt>
                <c:pt idx="1857">
                  <c:v>145.53838728087348</c:v>
                </c:pt>
                <c:pt idx="1858">
                  <c:v>145.53838760964001</c:v>
                </c:pt>
                <c:pt idx="1859">
                  <c:v>145.53838793574548</c:v>
                </c:pt>
                <c:pt idx="1860">
                  <c:v>145.53838825921147</c:v>
                </c:pt>
                <c:pt idx="1861">
                  <c:v>145.53838858005932</c:v>
                </c:pt>
                <c:pt idx="1862">
                  <c:v>145.53838889831022</c:v>
                </c:pt>
                <c:pt idx="1863">
                  <c:v>145.5383892139852</c:v>
                </c:pt>
                <c:pt idx="1864">
                  <c:v>145.5383895271051</c:v>
                </c:pt>
                <c:pt idx="1865">
                  <c:v>145.53838983769063</c:v>
                </c:pt>
                <c:pt idx="1866">
                  <c:v>145.53839014576224</c:v>
                </c:pt>
                <c:pt idx="1867">
                  <c:v>145.53839045134035</c:v>
                </c:pt>
                <c:pt idx="1868">
                  <c:v>145.53839075444509</c:v>
                </c:pt>
                <c:pt idx="1869">
                  <c:v>145.5383910550965</c:v>
                </c:pt>
                <c:pt idx="1870">
                  <c:v>145.53839135331447</c:v>
                </c:pt>
                <c:pt idx="1871">
                  <c:v>145.53839164911864</c:v>
                </c:pt>
                <c:pt idx="1872">
                  <c:v>145.53839194252851</c:v>
                </c:pt>
                <c:pt idx="1873">
                  <c:v>145.5383922335636</c:v>
                </c:pt>
                <c:pt idx="1874">
                  <c:v>145.53839252224302</c:v>
                </c:pt>
                <c:pt idx="1875">
                  <c:v>145.53839280858585</c:v>
                </c:pt>
                <c:pt idx="1876">
                  <c:v>145.53839309261102</c:v>
                </c:pt>
                <c:pt idx="1877">
                  <c:v>145.53839337433735</c:v>
                </c:pt>
                <c:pt idx="1878">
                  <c:v>145.53839365378329</c:v>
                </c:pt>
                <c:pt idx="1879">
                  <c:v>145.53839393096746</c:v>
                </c:pt>
                <c:pt idx="1880">
                  <c:v>145.53839420590811</c:v>
                </c:pt>
                <c:pt idx="1881">
                  <c:v>145.53839447862336</c:v>
                </c:pt>
                <c:pt idx="1882">
                  <c:v>145.53839474913124</c:v>
                </c:pt>
                <c:pt idx="1883">
                  <c:v>145.53839501744966</c:v>
                </c:pt>
                <c:pt idx="1884">
                  <c:v>145.53839528359629</c:v>
                </c:pt>
                <c:pt idx="1885">
                  <c:v>145.53839554758872</c:v>
                </c:pt>
                <c:pt idx="1886">
                  <c:v>145.53839580944438</c:v>
                </c:pt>
                <c:pt idx="1887">
                  <c:v>145.53839606918061</c:v>
                </c:pt>
                <c:pt idx="1888">
                  <c:v>145.53839632681454</c:v>
                </c:pt>
                <c:pt idx="1889">
                  <c:v>145.53839658236319</c:v>
                </c:pt>
                <c:pt idx="1890">
                  <c:v>145.5383968358434</c:v>
                </c:pt>
                <c:pt idx="1891">
                  <c:v>145.53839708727193</c:v>
                </c:pt>
                <c:pt idx="1892">
                  <c:v>145.53839733666541</c:v>
                </c:pt>
                <c:pt idx="1893">
                  <c:v>145.5383975840403</c:v>
                </c:pt>
                <c:pt idx="1894">
                  <c:v>145.53839782941296</c:v>
                </c:pt>
                <c:pt idx="1895">
                  <c:v>145.53839807279954</c:v>
                </c:pt>
                <c:pt idx="1896">
                  <c:v>145.53839831421612</c:v>
                </c:pt>
                <c:pt idx="1897">
                  <c:v>145.53839855367872</c:v>
                </c:pt>
                <c:pt idx="1898">
                  <c:v>145.53839879120312</c:v>
                </c:pt>
                <c:pt idx="1899">
                  <c:v>145.53839902680494</c:v>
                </c:pt>
                <c:pt idx="1900">
                  <c:v>145.53839926049986</c:v>
                </c:pt>
                <c:pt idx="1901">
                  <c:v>145.53839949230323</c:v>
                </c:pt>
                <c:pt idx="1902">
                  <c:v>145.53839972223034</c:v>
                </c:pt>
                <c:pt idx="1903">
                  <c:v>145.53839995029648</c:v>
                </c:pt>
                <c:pt idx="1904">
                  <c:v>145.5384001765166</c:v>
                </c:pt>
                <c:pt idx="1905">
                  <c:v>145.53840040090572</c:v>
                </c:pt>
                <c:pt idx="1906">
                  <c:v>145.53840062347865</c:v>
                </c:pt>
                <c:pt idx="1907">
                  <c:v>145.53840084425005</c:v>
                </c:pt>
                <c:pt idx="1908">
                  <c:v>145.53840106323452</c:v>
                </c:pt>
                <c:pt idx="1909">
                  <c:v>145.53840128044655</c:v>
                </c:pt>
                <c:pt idx="1910">
                  <c:v>145.53840149590044</c:v>
                </c:pt>
                <c:pt idx="1911">
                  <c:v>145.53840170961047</c:v>
                </c:pt>
                <c:pt idx="1912">
                  <c:v>145.53840192159072</c:v>
                </c:pt>
                <c:pt idx="1913">
                  <c:v>145.53840213185518</c:v>
                </c:pt>
                <c:pt idx="1914">
                  <c:v>145.5384023404178</c:v>
                </c:pt>
                <c:pt idx="1915">
                  <c:v>145.53840254729229</c:v>
                </c:pt>
                <c:pt idx="1916">
                  <c:v>145.53840275249232</c:v>
                </c:pt>
                <c:pt idx="1917">
                  <c:v>145.53840295603149</c:v>
                </c:pt>
                <c:pt idx="1918">
                  <c:v>145.5384031579232</c:v>
                </c:pt>
                <c:pt idx="1919">
                  <c:v>145.53840335818077</c:v>
                </c:pt>
                <c:pt idx="1920">
                  <c:v>145.53840355681749</c:v>
                </c:pt>
                <c:pt idx="1921">
                  <c:v>145.53840375384644</c:v>
                </c:pt>
                <c:pt idx="1922">
                  <c:v>145.53840394928062</c:v>
                </c:pt>
                <c:pt idx="1923">
                  <c:v>145.53840414313299</c:v>
                </c:pt>
                <c:pt idx="1924">
                  <c:v>145.53840433541629</c:v>
                </c:pt>
                <c:pt idx="1925">
                  <c:v>145.53840452614324</c:v>
                </c:pt>
                <c:pt idx="1926">
                  <c:v>145.53840471532646</c:v>
                </c:pt>
                <c:pt idx="1927">
                  <c:v>145.53840490297841</c:v>
                </c:pt>
                <c:pt idx="1928">
                  <c:v>145.53840508911156</c:v>
                </c:pt>
                <c:pt idx="1929">
                  <c:v>145.53840527373811</c:v>
                </c:pt>
                <c:pt idx="1930">
                  <c:v>145.53840545687029</c:v>
                </c:pt>
                <c:pt idx="1931">
                  <c:v>145.5384056385202</c:v>
                </c:pt>
                <c:pt idx="1932">
                  <c:v>145.53840581869986</c:v>
                </c:pt>
                <c:pt idx="1933">
                  <c:v>145.53840599742108</c:v>
                </c:pt>
                <c:pt idx="1934">
                  <c:v>145.53840617469575</c:v>
                </c:pt>
                <c:pt idx="1935">
                  <c:v>145.53840635053558</c:v>
                </c:pt>
                <c:pt idx="1936">
                  <c:v>145.53840652495214</c:v>
                </c:pt>
                <c:pt idx="1937">
                  <c:v>145.53840669795702</c:v>
                </c:pt>
                <c:pt idx="1938">
                  <c:v>145.53840686956158</c:v>
                </c:pt>
                <c:pt idx="1939">
                  <c:v>145.53840703977716</c:v>
                </c:pt>
                <c:pt idx="1940">
                  <c:v>145.53840720861501</c:v>
                </c:pt>
                <c:pt idx="1941">
                  <c:v>145.53840737608627</c:v>
                </c:pt>
                <c:pt idx="1942">
                  <c:v>145.53840754220201</c:v>
                </c:pt>
                <c:pt idx="1943">
                  <c:v>145.53840770697326</c:v>
                </c:pt>
                <c:pt idx="1944">
                  <c:v>145.53840787041082</c:v>
                </c:pt>
                <c:pt idx="1945">
                  <c:v>145.53840803252552</c:v>
                </c:pt>
                <c:pt idx="1946">
                  <c:v>145.53840819332805</c:v>
                </c:pt>
                <c:pt idx="1947">
                  <c:v>145.53840835282907</c:v>
                </c:pt>
                <c:pt idx="1948">
                  <c:v>145.53840851103908</c:v>
                </c:pt>
                <c:pt idx="1949">
                  <c:v>145.53840866796853</c:v>
                </c:pt>
                <c:pt idx="1950">
                  <c:v>145.53840882362778</c:v>
                </c:pt>
                <c:pt idx="1951">
                  <c:v>145.53840897802715</c:v>
                </c:pt>
                <c:pt idx="1952">
                  <c:v>145.53840913117676</c:v>
                </c:pt>
                <c:pt idx="1953">
                  <c:v>145.53840928308685</c:v>
                </c:pt>
                <c:pt idx="1954">
                  <c:v>145.53840943376733</c:v>
                </c:pt>
                <c:pt idx="1955">
                  <c:v>145.53840958322823</c:v>
                </c:pt>
                <c:pt idx="1956">
                  <c:v>145.53840973147939</c:v>
                </c:pt>
                <c:pt idx="1957">
                  <c:v>145.53840987853053</c:v>
                </c:pt>
                <c:pt idx="1958">
                  <c:v>145.53841002439154</c:v>
                </c:pt>
                <c:pt idx="1959">
                  <c:v>145.53841016907188</c:v>
                </c:pt>
                <c:pt idx="1960">
                  <c:v>145.53841031258122</c:v>
                </c:pt>
                <c:pt idx="1961">
                  <c:v>145.53841045492899</c:v>
                </c:pt>
                <c:pt idx="1962">
                  <c:v>145.53841059612458</c:v>
                </c:pt>
                <c:pt idx="1963">
                  <c:v>145.53841073617733</c:v>
                </c:pt>
                <c:pt idx="1964">
                  <c:v>145.5384108750965</c:v>
                </c:pt>
                <c:pt idx="1965">
                  <c:v>145.53841101289126</c:v>
                </c:pt>
                <c:pt idx="1966">
                  <c:v>145.53841114957072</c:v>
                </c:pt>
                <c:pt idx="1967">
                  <c:v>145.53841128514387</c:v>
                </c:pt>
                <c:pt idx="1968">
                  <c:v>145.53841141961968</c:v>
                </c:pt>
                <c:pt idx="1969">
                  <c:v>145.53841155300708</c:v>
                </c:pt>
                <c:pt idx="1970">
                  <c:v>145.5384116853148</c:v>
                </c:pt>
                <c:pt idx="1971">
                  <c:v>145.53841181655164</c:v>
                </c:pt>
                <c:pt idx="1972">
                  <c:v>145.53841194672626</c:v>
                </c:pt>
                <c:pt idx="1973">
                  <c:v>145.53841207584725</c:v>
                </c:pt>
                <c:pt idx="1974">
                  <c:v>145.53841220392317</c:v>
                </c:pt>
                <c:pt idx="1975">
                  <c:v>145.53841233096236</c:v>
                </c:pt>
                <c:pt idx="1976">
                  <c:v>145.53841245697333</c:v>
                </c:pt>
                <c:pt idx="1977">
                  <c:v>145.53841258196439</c:v>
                </c:pt>
                <c:pt idx="1978">
                  <c:v>145.53841270594373</c:v>
                </c:pt>
                <c:pt idx="1979">
                  <c:v>145.53841282891963</c:v>
                </c:pt>
                <c:pt idx="1980">
                  <c:v>145.5384129509001</c:v>
                </c:pt>
                <c:pt idx="1981">
                  <c:v>145.5384130718933</c:v>
                </c:pt>
                <c:pt idx="1982">
                  <c:v>145.53841319190718</c:v>
                </c:pt>
                <c:pt idx="1983">
                  <c:v>145.53841331094964</c:v>
                </c:pt>
                <c:pt idx="1984">
                  <c:v>145.53841342902859</c:v>
                </c:pt>
                <c:pt idx="1985">
                  <c:v>145.53841354615182</c:v>
                </c:pt>
                <c:pt idx="1986">
                  <c:v>145.538413662327</c:v>
                </c:pt>
                <c:pt idx="1987">
                  <c:v>145.53841377756194</c:v>
                </c:pt>
                <c:pt idx="1988">
                  <c:v>145.53841389186417</c:v>
                </c:pt>
                <c:pt idx="1989">
                  <c:v>145.53841400524118</c:v>
                </c:pt>
                <c:pt idx="1990">
                  <c:v>145.53841411770054</c:v>
                </c:pt>
                <c:pt idx="1991">
                  <c:v>145.53841422924958</c:v>
                </c:pt>
                <c:pt idx="1992">
                  <c:v>145.53841433989584</c:v>
                </c:pt>
                <c:pt idx="1993">
                  <c:v>145.5384144496465</c:v>
                </c:pt>
                <c:pt idx="1994">
                  <c:v>145.5384145585088</c:v>
                </c:pt>
                <c:pt idx="1995">
                  <c:v>145.53841466649001</c:v>
                </c:pt>
                <c:pt idx="1996">
                  <c:v>145.53841477359722</c:v>
                </c:pt>
                <c:pt idx="1997">
                  <c:v>145.53841487983749</c:v>
                </c:pt>
                <c:pt idx="1998">
                  <c:v>145.53841498521786</c:v>
                </c:pt>
                <c:pt idx="1999">
                  <c:v>145.53841508974526</c:v>
                </c:pt>
                <c:pt idx="2000">
                  <c:v>145.53841519342666</c:v>
                </c:pt>
                <c:pt idx="2001">
                  <c:v>145.53841529626879</c:v>
                </c:pt>
                <c:pt idx="2002">
                  <c:v>145.53841539827857</c:v>
                </c:pt>
                <c:pt idx="2003">
                  <c:v>145.53841549946264</c:v>
                </c:pt>
                <c:pt idx="2004">
                  <c:v>145.5384155998278</c:v>
                </c:pt>
                <c:pt idx="2005">
                  <c:v>145.53841569938052</c:v>
                </c:pt>
                <c:pt idx="2006">
                  <c:v>145.53841579812752</c:v>
                </c:pt>
                <c:pt idx="2007">
                  <c:v>145.53841589607521</c:v>
                </c:pt>
                <c:pt idx="2008">
                  <c:v>145.53841599323016</c:v>
                </c:pt>
                <c:pt idx="2009">
                  <c:v>145.53841608959871</c:v>
                </c:pt>
                <c:pt idx="2010">
                  <c:v>145.53841618518726</c:v>
                </c:pt>
                <c:pt idx="2011">
                  <c:v>145.53841628000211</c:v>
                </c:pt>
                <c:pt idx="2012">
                  <c:v>145.53841637404955</c:v>
                </c:pt>
                <c:pt idx="2013">
                  <c:v>145.53841646733574</c:v>
                </c:pt>
                <c:pt idx="2014">
                  <c:v>145.53841655986687</c:v>
                </c:pt>
                <c:pt idx="2015">
                  <c:v>145.5384166516491</c:v>
                </c:pt>
                <c:pt idx="2016">
                  <c:v>145.53841674268841</c:v>
                </c:pt>
                <c:pt idx="2017">
                  <c:v>145.53841683299083</c:v>
                </c:pt>
                <c:pt idx="2018">
                  <c:v>145.53841692256233</c:v>
                </c:pt>
                <c:pt idx="2019">
                  <c:v>145.53841701140888</c:v>
                </c:pt>
                <c:pt idx="2020">
                  <c:v>145.53841709953633</c:v>
                </c:pt>
                <c:pt idx="2021">
                  <c:v>145.5384171869504</c:v>
                </c:pt>
                <c:pt idx="2022">
                  <c:v>145.53841727365699</c:v>
                </c:pt>
                <c:pt idx="2023">
                  <c:v>145.53841735966176</c:v>
                </c:pt>
                <c:pt idx="2024">
                  <c:v>145.53841744497043</c:v>
                </c:pt>
                <c:pt idx="2025">
                  <c:v>145.53841752958857</c:v>
                </c:pt>
                <c:pt idx="2026">
                  <c:v>145.53841761352186</c:v>
                </c:pt>
                <c:pt idx="2027">
                  <c:v>145.53841769677575</c:v>
                </c:pt>
                <c:pt idx="2028">
                  <c:v>145.53841777935583</c:v>
                </c:pt>
                <c:pt idx="2029">
                  <c:v>145.53841786126745</c:v>
                </c:pt>
                <c:pt idx="2030">
                  <c:v>145.53841794251613</c:v>
                </c:pt>
                <c:pt idx="2031">
                  <c:v>145.53841802310714</c:v>
                </c:pt>
                <c:pt idx="2032">
                  <c:v>145.53841810304587</c:v>
                </c:pt>
                <c:pt idx="2033">
                  <c:v>145.53841818233758</c:v>
                </c:pt>
                <c:pt idx="2034">
                  <c:v>145.53841826098747</c:v>
                </c:pt>
                <c:pt idx="2035">
                  <c:v>145.5384183390008</c:v>
                </c:pt>
                <c:pt idx="2036">
                  <c:v>145.53841841638268</c:v>
                </c:pt>
                <c:pt idx="2037">
                  <c:v>145.53841849313824</c:v>
                </c:pt>
                <c:pt idx="2038">
                  <c:v>145.53841856927252</c:v>
                </c:pt>
                <c:pt idx="2039">
                  <c:v>145.53841864479057</c:v>
                </c:pt>
                <c:pt idx="2040">
                  <c:v>145.53841871969735</c:v>
                </c:pt>
                <c:pt idx="2041">
                  <c:v>145.53841879399789</c:v>
                </c:pt>
                <c:pt idx="2042">
                  <c:v>145.538418867697</c:v>
                </c:pt>
                <c:pt idx="2043">
                  <c:v>145.53841894079963</c:v>
                </c:pt>
                <c:pt idx="2044">
                  <c:v>145.53841901331054</c:v>
                </c:pt>
                <c:pt idx="2045">
                  <c:v>145.53841908523455</c:v>
                </c:pt>
                <c:pt idx="2046">
                  <c:v>145.53841915657642</c:v>
                </c:pt>
                <c:pt idx="2047">
                  <c:v>145.53841922734082</c:v>
                </c:pt>
                <c:pt idx="2048">
                  <c:v>145.53841929753247</c:v>
                </c:pt>
                <c:pt idx="2049">
                  <c:v>145.53841936715602</c:v>
                </c:pt>
                <c:pt idx="2050">
                  <c:v>145.53841943621597</c:v>
                </c:pt>
                <c:pt idx="2051">
                  <c:v>145.53841950471698</c:v>
                </c:pt>
                <c:pt idx="2052">
                  <c:v>145.53841957266357</c:v>
                </c:pt>
                <c:pt idx="2053">
                  <c:v>145.53841964006017</c:v>
                </c:pt>
                <c:pt idx="2054">
                  <c:v>145.53841970691127</c:v>
                </c:pt>
                <c:pt idx="2055">
                  <c:v>145.53841977322125</c:v>
                </c:pt>
                <c:pt idx="2056">
                  <c:v>145.53841983899454</c:v>
                </c:pt>
                <c:pt idx="2057">
                  <c:v>145.5384199042355</c:v>
                </c:pt>
                <c:pt idx="2058">
                  <c:v>145.53841996894832</c:v>
                </c:pt>
                <c:pt idx="2059">
                  <c:v>145.53842003313738</c:v>
                </c:pt>
                <c:pt idx="2060">
                  <c:v>145.53842009680693</c:v>
                </c:pt>
                <c:pt idx="2061">
                  <c:v>145.53842015996111</c:v>
                </c:pt>
                <c:pt idx="2062">
                  <c:v>145.53842022260415</c:v>
                </c:pt>
                <c:pt idx="2063">
                  <c:v>145.53842028474011</c:v>
                </c:pt>
                <c:pt idx="2064">
                  <c:v>145.53842034637316</c:v>
                </c:pt>
                <c:pt idx="2065">
                  <c:v>145.53842040750735</c:v>
                </c:pt>
                <c:pt idx="2066">
                  <c:v>145.53842046814674</c:v>
                </c:pt>
                <c:pt idx="2067">
                  <c:v>145.53842052829529</c:v>
                </c:pt>
                <c:pt idx="2068">
                  <c:v>145.53842058795698</c:v>
                </c:pt>
                <c:pt idx="2069">
                  <c:v>145.53842064713581</c:v>
                </c:pt>
                <c:pt idx="2070">
                  <c:v>145.53842070583565</c:v>
                </c:pt>
                <c:pt idx="2071">
                  <c:v>145.53842076406031</c:v>
                </c:pt>
                <c:pt idx="2072">
                  <c:v>145.53842082181376</c:v>
                </c:pt>
                <c:pt idx="2073">
                  <c:v>145.53842087909979</c:v>
                </c:pt>
                <c:pt idx="2074">
                  <c:v>145.53842093592206</c:v>
                </c:pt>
                <c:pt idx="2075">
                  <c:v>145.53842099228444</c:v>
                </c:pt>
                <c:pt idx="2076">
                  <c:v>145.53842104819063</c:v>
                </c:pt>
                <c:pt idx="2077">
                  <c:v>145.53842110364431</c:v>
                </c:pt>
                <c:pt idx="2078">
                  <c:v>145.5384211586491</c:v>
                </c:pt>
                <c:pt idx="2079">
                  <c:v>145.53842121320878</c:v>
                </c:pt>
                <c:pt idx="2080">
                  <c:v>145.53842126732681</c:v>
                </c:pt>
                <c:pt idx="2081">
                  <c:v>145.53842132100678</c:v>
                </c:pt>
                <c:pt idx="2082">
                  <c:v>145.53842137425227</c:v>
                </c:pt>
                <c:pt idx="2083">
                  <c:v>145.53842142706679</c:v>
                </c:pt>
                <c:pt idx="2084">
                  <c:v>145.53842147945389</c:v>
                </c:pt>
                <c:pt idx="2085">
                  <c:v>145.5384215314169</c:v>
                </c:pt>
                <c:pt idx="2086">
                  <c:v>145.53842158295936</c:v>
                </c:pt>
                <c:pt idx="2087">
                  <c:v>145.53842163408464</c:v>
                </c:pt>
                <c:pt idx="2088">
                  <c:v>145.53842168479608</c:v>
                </c:pt>
                <c:pt idx="2089">
                  <c:v>145.53842173509707</c:v>
                </c:pt>
                <c:pt idx="2090">
                  <c:v>145.53842178499093</c:v>
                </c:pt>
                <c:pt idx="2091">
                  <c:v>145.53842183448094</c:v>
                </c:pt>
                <c:pt idx="2092">
                  <c:v>145.53842188357038</c:v>
                </c:pt>
                <c:pt idx="2093">
                  <c:v>145.53842193226248</c:v>
                </c:pt>
                <c:pt idx="2094">
                  <c:v>145.53842198056051</c:v>
                </c:pt>
                <c:pt idx="2095">
                  <c:v>145.53842202846758</c:v>
                </c:pt>
                <c:pt idx="2096">
                  <c:v>145.53842207598689</c:v>
                </c:pt>
                <c:pt idx="2097">
                  <c:v>145.53842212312156</c:v>
                </c:pt>
                <c:pt idx="2098">
                  <c:v>145.53842216987474</c:v>
                </c:pt>
                <c:pt idx="2099">
                  <c:v>145.53842221624953</c:v>
                </c:pt>
                <c:pt idx="2100">
                  <c:v>145.5384222622489</c:v>
                </c:pt>
                <c:pt idx="2101">
                  <c:v>145.538422307876</c:v>
                </c:pt>
                <c:pt idx="2102">
                  <c:v>145.5384223531338</c:v>
                </c:pt>
                <c:pt idx="2103">
                  <c:v>145.53842239802526</c:v>
                </c:pt>
                <c:pt idx="2104">
                  <c:v>145.53842244255335</c:v>
                </c:pt>
                <c:pt idx="2105">
                  <c:v>145.53842248672109</c:v>
                </c:pt>
                <c:pt idx="2106">
                  <c:v>145.53842253053128</c:v>
                </c:pt>
                <c:pt idx="2107">
                  <c:v>145.53842257398688</c:v>
                </c:pt>
                <c:pt idx="2108">
                  <c:v>145.53842261709076</c:v>
                </c:pt>
                <c:pt idx="2109">
                  <c:v>145.53842265984574</c:v>
                </c:pt>
                <c:pt idx="2110">
                  <c:v>145.53842270225471</c:v>
                </c:pt>
                <c:pt idx="2111">
                  <c:v>145.53842274432037</c:v>
                </c:pt>
                <c:pt idx="2112">
                  <c:v>145.53842278604557</c:v>
                </c:pt>
                <c:pt idx="2113">
                  <c:v>145.53842282743304</c:v>
                </c:pt>
                <c:pt idx="2114">
                  <c:v>145.53842286848555</c:v>
                </c:pt>
                <c:pt idx="2115">
                  <c:v>145.53842290920574</c:v>
                </c:pt>
                <c:pt idx="2116">
                  <c:v>145.53842294959634</c:v>
                </c:pt>
                <c:pt idx="2117">
                  <c:v>145.53842298966003</c:v>
                </c:pt>
                <c:pt idx="2118">
                  <c:v>145.53842302939947</c:v>
                </c:pt>
                <c:pt idx="2119">
                  <c:v>145.5384230688172</c:v>
                </c:pt>
                <c:pt idx="2120">
                  <c:v>145.53842310791595</c:v>
                </c:pt>
                <c:pt idx="2121">
                  <c:v>145.53842314669822</c:v>
                </c:pt>
                <c:pt idx="2122">
                  <c:v>145.53842318516655</c:v>
                </c:pt>
                <c:pt idx="2123">
                  <c:v>145.53842322332352</c:v>
                </c:pt>
                <c:pt idx="2124">
                  <c:v>145.53842326117169</c:v>
                </c:pt>
                <c:pt idx="2125">
                  <c:v>145.5384232987135</c:v>
                </c:pt>
                <c:pt idx="2126">
                  <c:v>145.53842333595139</c:v>
                </c:pt>
                <c:pt idx="2127">
                  <c:v>145.53842337288796</c:v>
                </c:pt>
                <c:pt idx="2128">
                  <c:v>145.53842340952551</c:v>
                </c:pt>
                <c:pt idx="2129">
                  <c:v>145.53842344586656</c:v>
                </c:pt>
                <c:pt idx="2130">
                  <c:v>145.53842348191344</c:v>
                </c:pt>
                <c:pt idx="2131">
                  <c:v>145.53842351766858</c:v>
                </c:pt>
                <c:pt idx="2132">
                  <c:v>145.53842355313427</c:v>
                </c:pt>
                <c:pt idx="2133">
                  <c:v>145.5384235883129</c:v>
                </c:pt>
                <c:pt idx="2134">
                  <c:v>145.53842362320682</c:v>
                </c:pt>
                <c:pt idx="2135">
                  <c:v>145.53842365781833</c:v>
                </c:pt>
                <c:pt idx="2136">
                  <c:v>145.53842369214965</c:v>
                </c:pt>
                <c:pt idx="2137">
                  <c:v>145.53842372620312</c:v>
                </c:pt>
                <c:pt idx="2138">
                  <c:v>145.53842375998093</c:v>
                </c:pt>
                <c:pt idx="2139">
                  <c:v>145.53842379348538</c:v>
                </c:pt>
                <c:pt idx="2140">
                  <c:v>145.53842382671863</c:v>
                </c:pt>
                <c:pt idx="2141">
                  <c:v>145.53842385968289</c:v>
                </c:pt>
                <c:pt idx="2142">
                  <c:v>145.53842389238037</c:v>
                </c:pt>
                <c:pt idx="2143">
                  <c:v>145.53842392481315</c:v>
                </c:pt>
                <c:pt idx="2144">
                  <c:v>145.53842395698339</c:v>
                </c:pt>
                <c:pt idx="2145">
                  <c:v>145.5384239888933</c:v>
                </c:pt>
                <c:pt idx="2146">
                  <c:v>145.53842402054491</c:v>
                </c:pt>
                <c:pt idx="2147">
                  <c:v>145.53842405194038</c:v>
                </c:pt>
                <c:pt idx="2148">
                  <c:v>145.53842408308168</c:v>
                </c:pt>
                <c:pt idx="2149">
                  <c:v>145.53842411397093</c:v>
                </c:pt>
                <c:pt idx="2150">
                  <c:v>145.53842414461019</c:v>
                </c:pt>
                <c:pt idx="2151">
                  <c:v>145.53842417500141</c:v>
                </c:pt>
                <c:pt idx="2152">
                  <c:v>145.53842420514667</c:v>
                </c:pt>
                <c:pt idx="2153">
                  <c:v>145.53842423504796</c:v>
                </c:pt>
                <c:pt idx="2154">
                  <c:v>145.5384242647072</c:v>
                </c:pt>
                <c:pt idx="2155">
                  <c:v>145.53842429412634</c:v>
                </c:pt>
                <c:pt idx="2156">
                  <c:v>145.53842432330742</c:v>
                </c:pt>
                <c:pt idx="2157">
                  <c:v>145.53842435225229</c:v>
                </c:pt>
                <c:pt idx="2158">
                  <c:v>145.53842438096288</c:v>
                </c:pt>
                <c:pt idx="2159">
                  <c:v>145.53842440944109</c:v>
                </c:pt>
                <c:pt idx="2160">
                  <c:v>145.53842443768875</c:v>
                </c:pt>
                <c:pt idx="2161">
                  <c:v>145.53842446570783</c:v>
                </c:pt>
                <c:pt idx="2162">
                  <c:v>145.53842449350012</c:v>
                </c:pt>
                <c:pt idx="2163">
                  <c:v>145.5384245210675</c:v>
                </c:pt>
                <c:pt idx="2164">
                  <c:v>145.53842454841165</c:v>
                </c:pt>
                <c:pt idx="2165">
                  <c:v>145.53842457553455</c:v>
                </c:pt>
                <c:pt idx="2166">
                  <c:v>145.53842460243783</c:v>
                </c:pt>
                <c:pt idx="2167">
                  <c:v>145.53842462912345</c:v>
                </c:pt>
                <c:pt idx="2168">
                  <c:v>145.53842465559305</c:v>
                </c:pt>
                <c:pt idx="2169">
                  <c:v>145.53842468184837</c:v>
                </c:pt>
                <c:pt idx="2170">
                  <c:v>145.53842470789124</c:v>
                </c:pt>
                <c:pt idx="2171">
                  <c:v>145.53842473372328</c:v>
                </c:pt>
                <c:pt idx="2172">
                  <c:v>145.53842475934624</c:v>
                </c:pt>
                <c:pt idx="2173">
                  <c:v>145.53842478476182</c:v>
                </c:pt>
                <c:pt idx="2174">
                  <c:v>145.53842480997167</c:v>
                </c:pt>
                <c:pt idx="2175">
                  <c:v>145.53842483497746</c:v>
                </c:pt>
                <c:pt idx="2176">
                  <c:v>145.53842485978086</c:v>
                </c:pt>
                <c:pt idx="2177">
                  <c:v>145.53842488438352</c:v>
                </c:pt>
                <c:pt idx="2178">
                  <c:v>145.53842490878702</c:v>
                </c:pt>
                <c:pt idx="2179">
                  <c:v>145.53842493299302</c:v>
                </c:pt>
                <c:pt idx="2180">
                  <c:v>145.53842495700309</c:v>
                </c:pt>
                <c:pt idx="2181">
                  <c:v>145.53842498081883</c:v>
                </c:pt>
                <c:pt idx="2182">
                  <c:v>145.53842500444179</c:v>
                </c:pt>
                <c:pt idx="2183">
                  <c:v>145.53842502787356</c:v>
                </c:pt>
                <c:pt idx="2184">
                  <c:v>145.53842505111567</c:v>
                </c:pt>
                <c:pt idx="2185">
                  <c:v>145.53842507416965</c:v>
                </c:pt>
                <c:pt idx="2186">
                  <c:v>145.53842509703705</c:v>
                </c:pt>
                <c:pt idx="2187">
                  <c:v>145.53842511971934</c:v>
                </c:pt>
                <c:pt idx="2188">
                  <c:v>145.53842514221805</c:v>
                </c:pt>
                <c:pt idx="2189">
                  <c:v>145.53842516453469</c:v>
                </c:pt>
                <c:pt idx="2190">
                  <c:v>145.53842518667059</c:v>
                </c:pt>
                <c:pt idx="2191">
                  <c:v>145.53842520862744</c:v>
                </c:pt>
                <c:pt idx="2192">
                  <c:v>145.53842523040652</c:v>
                </c:pt>
                <c:pt idx="2193">
                  <c:v>145.53842525200929</c:v>
                </c:pt>
                <c:pt idx="2194">
                  <c:v>145.53842527343727</c:v>
                </c:pt>
                <c:pt idx="2195">
                  <c:v>145.53842529469176</c:v>
                </c:pt>
                <c:pt idx="2196">
                  <c:v>145.53842531577425</c:v>
                </c:pt>
                <c:pt idx="2197">
                  <c:v>145.53842533668609</c:v>
                </c:pt>
                <c:pt idx="2198">
                  <c:v>145.53842535742865</c:v>
                </c:pt>
                <c:pt idx="2199">
                  <c:v>145.53842537800335</c:v>
                </c:pt>
                <c:pt idx="2200">
                  <c:v>145.5384253984115</c:v>
                </c:pt>
                <c:pt idx="2201">
                  <c:v>145.53842541865447</c:v>
                </c:pt>
                <c:pt idx="2202">
                  <c:v>145.53842543873358</c:v>
                </c:pt>
                <c:pt idx="2203">
                  <c:v>145.53842545865024</c:v>
                </c:pt>
                <c:pt idx="2204">
                  <c:v>145.5384254784056</c:v>
                </c:pt>
                <c:pt idx="2205">
                  <c:v>145.53842549800112</c:v>
                </c:pt>
                <c:pt idx="2206">
                  <c:v>145.53842551743801</c:v>
                </c:pt>
                <c:pt idx="2207">
                  <c:v>145.53842553671754</c:v>
                </c:pt>
                <c:pt idx="2208">
                  <c:v>145.53842555584109</c:v>
                </c:pt>
                <c:pt idx="2209">
                  <c:v>145.53842557480979</c:v>
                </c:pt>
                <c:pt idx="2210">
                  <c:v>145.53842559362499</c:v>
                </c:pt>
                <c:pt idx="2211">
                  <c:v>145.53842561228794</c:v>
                </c:pt>
                <c:pt idx="2212">
                  <c:v>145.53842563079979</c:v>
                </c:pt>
                <c:pt idx="2213">
                  <c:v>145.53842564916181</c:v>
                </c:pt>
                <c:pt idx="2214">
                  <c:v>145.53842566737521</c:v>
                </c:pt>
                <c:pt idx="2215">
                  <c:v>145.53842568544121</c:v>
                </c:pt>
                <c:pt idx="2216">
                  <c:v>145.53842570336093</c:v>
                </c:pt>
                <c:pt idx="2217">
                  <c:v>145.53842572113564</c:v>
                </c:pt>
                <c:pt idx="2218">
                  <c:v>145.53842573876651</c:v>
                </c:pt>
                <c:pt idx="2219">
                  <c:v>145.53842575625458</c:v>
                </c:pt>
                <c:pt idx="2220">
                  <c:v>145.53842577360118</c:v>
                </c:pt>
                <c:pt idx="2221">
                  <c:v>145.53842579080739</c:v>
                </c:pt>
                <c:pt idx="2222">
                  <c:v>145.53842580787429</c:v>
                </c:pt>
                <c:pt idx="2223">
                  <c:v>145.53842582480308</c:v>
                </c:pt>
                <c:pt idx="2224">
                  <c:v>145.53842584159483</c:v>
                </c:pt>
                <c:pt idx="2225">
                  <c:v>145.53842585825066</c:v>
                </c:pt>
                <c:pt idx="2226">
                  <c:v>145.53842587477166</c:v>
                </c:pt>
                <c:pt idx="2227">
                  <c:v>145.53842589115902</c:v>
                </c:pt>
                <c:pt idx="2228">
                  <c:v>145.53842590741365</c:v>
                </c:pt>
                <c:pt idx="2229">
                  <c:v>145.53842592353678</c:v>
                </c:pt>
                <c:pt idx="2230">
                  <c:v>145.53842593952939</c:v>
                </c:pt>
                <c:pt idx="2231">
                  <c:v>145.53842595539254</c:v>
                </c:pt>
                <c:pt idx="2232">
                  <c:v>145.53842597112731</c:v>
                </c:pt>
                <c:pt idx="2233">
                  <c:v>145.53842598673469</c:v>
                </c:pt>
                <c:pt idx="2234">
                  <c:v>145.5384260022158</c:v>
                </c:pt>
                <c:pt idx="2235">
                  <c:v>145.53842601757157</c:v>
                </c:pt>
                <c:pt idx="2236">
                  <c:v>145.53842603280307</c:v>
                </c:pt>
                <c:pt idx="2237">
                  <c:v>145.53842604791129</c:v>
                </c:pt>
                <c:pt idx="2238">
                  <c:v>145.53842606289717</c:v>
                </c:pt>
                <c:pt idx="2239">
                  <c:v>145.53842607776178</c:v>
                </c:pt>
                <c:pt idx="2240">
                  <c:v>145.53842609250611</c:v>
                </c:pt>
                <c:pt idx="2241">
                  <c:v>145.53842610713107</c:v>
                </c:pt>
                <c:pt idx="2242">
                  <c:v>145.53842612163763</c:v>
                </c:pt>
                <c:pt idx="2243">
                  <c:v>145.53842613602683</c:v>
                </c:pt>
                <c:pt idx="2244">
                  <c:v>145.53842615029956</c:v>
                </c:pt>
                <c:pt idx="2245">
                  <c:v>145.53842616445672</c:v>
                </c:pt>
                <c:pt idx="2246">
                  <c:v>145.53842617849932</c:v>
                </c:pt>
                <c:pt idx="2247">
                  <c:v>145.53842619242826</c:v>
                </c:pt>
                <c:pt idx="2248">
                  <c:v>145.53842620624448</c:v>
                </c:pt>
                <c:pt idx="2249">
                  <c:v>145.53842621994883</c:v>
                </c:pt>
                <c:pt idx="2250">
                  <c:v>145.53842623354228</c:v>
                </c:pt>
                <c:pt idx="2251">
                  <c:v>145.53842624702568</c:v>
                </c:pt>
                <c:pt idx="2252">
                  <c:v>145.53842626039994</c:v>
                </c:pt>
                <c:pt idx="2253">
                  <c:v>145.53842627366598</c:v>
                </c:pt>
                <c:pt idx="2254">
                  <c:v>145.53842628682466</c:v>
                </c:pt>
                <c:pt idx="2255">
                  <c:v>145.53842629987679</c:v>
                </c:pt>
                <c:pt idx="2256">
                  <c:v>145.5384263128233</c:v>
                </c:pt>
                <c:pt idx="2257">
                  <c:v>145.53842632566503</c:v>
                </c:pt>
                <c:pt idx="2258">
                  <c:v>145.53842633840281</c:v>
                </c:pt>
                <c:pt idx="2259">
                  <c:v>145.53842635103749</c:v>
                </c:pt>
                <c:pt idx="2260">
                  <c:v>145.53842636356987</c:v>
                </c:pt>
                <c:pt idx="2261">
                  <c:v>145.53842637600087</c:v>
                </c:pt>
                <c:pt idx="2262">
                  <c:v>145.5384263883312</c:v>
                </c:pt>
                <c:pt idx="2263">
                  <c:v>145.53842640056178</c:v>
                </c:pt>
                <c:pt idx="2264">
                  <c:v>145.53842641269333</c:v>
                </c:pt>
                <c:pt idx="2265">
                  <c:v>145.53842642472671</c:v>
                </c:pt>
                <c:pt idx="2266">
                  <c:v>145.53842643666269</c:v>
                </c:pt>
                <c:pt idx="2267">
                  <c:v>145.53842644850201</c:v>
                </c:pt>
                <c:pt idx="2268">
                  <c:v>145.53842646024557</c:v>
                </c:pt>
                <c:pt idx="2269">
                  <c:v>145.53842647189407</c:v>
                </c:pt>
                <c:pt idx="2270">
                  <c:v>145.53842648344826</c:v>
                </c:pt>
                <c:pt idx="2271">
                  <c:v>145.53842649490895</c:v>
                </c:pt>
                <c:pt idx="2272">
                  <c:v>145.53842650627683</c:v>
                </c:pt>
                <c:pt idx="2273">
                  <c:v>145.53842651755272</c:v>
                </c:pt>
                <c:pt idx="2274">
                  <c:v>145.53842652873735</c:v>
                </c:pt>
                <c:pt idx="2275">
                  <c:v>145.53842653983148</c:v>
                </c:pt>
                <c:pt idx="2276">
                  <c:v>145.53842655083579</c:v>
                </c:pt>
                <c:pt idx="2277">
                  <c:v>145.53842656175104</c:v>
                </c:pt>
                <c:pt idx="2278">
                  <c:v>145.53842657257792</c:v>
                </c:pt>
                <c:pt idx="2279">
                  <c:v>145.5384265833172</c:v>
                </c:pt>
                <c:pt idx="2280">
                  <c:v>145.53842659396952</c:v>
                </c:pt>
                <c:pt idx="2281">
                  <c:v>145.53842660453563</c:v>
                </c:pt>
                <c:pt idx="2282">
                  <c:v>145.53842661501625</c:v>
                </c:pt>
                <c:pt idx="2283">
                  <c:v>145.53842662541197</c:v>
                </c:pt>
                <c:pt idx="2284">
                  <c:v>145.53842663572362</c:v>
                </c:pt>
                <c:pt idx="2285">
                  <c:v>145.5384266459518</c:v>
                </c:pt>
                <c:pt idx="2286">
                  <c:v>145.53842665609716</c:v>
                </c:pt>
                <c:pt idx="2287">
                  <c:v>145.5384266661604</c:v>
                </c:pt>
                <c:pt idx="2288">
                  <c:v>145.53842667614222</c:v>
                </c:pt>
                <c:pt idx="2289">
                  <c:v>145.53842668604321</c:v>
                </c:pt>
                <c:pt idx="2290">
                  <c:v>145.53842669586408</c:v>
                </c:pt>
                <c:pt idx="2291">
                  <c:v>145.5384267056055</c:v>
                </c:pt>
                <c:pt idx="2292">
                  <c:v>145.53842671526803</c:v>
                </c:pt>
                <c:pt idx="2293">
                  <c:v>145.53842672485231</c:v>
                </c:pt>
                <c:pt idx="2294">
                  <c:v>145.53842673435912</c:v>
                </c:pt>
                <c:pt idx="2295">
                  <c:v>145.5384267437889</c:v>
                </c:pt>
                <c:pt idx="2296">
                  <c:v>145.53842675314237</c:v>
                </c:pt>
                <c:pt idx="2297">
                  <c:v>145.53842676242019</c:v>
                </c:pt>
                <c:pt idx="2298">
                  <c:v>145.53842677162288</c:v>
                </c:pt>
                <c:pt idx="2299">
                  <c:v>145.538426780751</c:v>
                </c:pt>
                <c:pt idx="2300">
                  <c:v>145.53842678980536</c:v>
                </c:pt>
                <c:pt idx="2301">
                  <c:v>145.53842679878636</c:v>
                </c:pt>
                <c:pt idx="2302">
                  <c:v>145.53842680769466</c:v>
                </c:pt>
                <c:pt idx="2303">
                  <c:v>145.53842681653089</c:v>
                </c:pt>
                <c:pt idx="2304">
                  <c:v>145.5384268252956</c:v>
                </c:pt>
                <c:pt idx="2305">
                  <c:v>145.53842683398938</c:v>
                </c:pt>
                <c:pt idx="2306">
                  <c:v>145.53842684261278</c:v>
                </c:pt>
                <c:pt idx="2307">
                  <c:v>145.53842685116638</c:v>
                </c:pt>
                <c:pt idx="2308">
                  <c:v>145.53842685965074</c:v>
                </c:pt>
                <c:pt idx="2309">
                  <c:v>145.53842686806644</c:v>
                </c:pt>
                <c:pt idx="2310">
                  <c:v>145.53842687641401</c:v>
                </c:pt>
                <c:pt idx="2311">
                  <c:v>145.53842688469402</c:v>
                </c:pt>
                <c:pt idx="2312">
                  <c:v>145.53842689290701</c:v>
                </c:pt>
                <c:pt idx="2313">
                  <c:v>145.53842690105353</c:v>
                </c:pt>
                <c:pt idx="2314">
                  <c:v>145.5384269091341</c:v>
                </c:pt>
                <c:pt idx="2315">
                  <c:v>145.53842691714928</c:v>
                </c:pt>
                <c:pt idx="2316">
                  <c:v>145.53842692509957</c:v>
                </c:pt>
                <c:pt idx="2317">
                  <c:v>145.53842693298552</c:v>
                </c:pt>
                <c:pt idx="2318">
                  <c:v>145.53842694080762</c:v>
                </c:pt>
                <c:pt idx="2319">
                  <c:v>145.53842694856647</c:v>
                </c:pt>
                <c:pt idx="2320">
                  <c:v>145.53842695626244</c:v>
                </c:pt>
                <c:pt idx="2321">
                  <c:v>145.53842696389617</c:v>
                </c:pt>
                <c:pt idx="2322">
                  <c:v>145.53842697146814</c:v>
                </c:pt>
                <c:pt idx="2323">
                  <c:v>145.53842697897875</c:v>
                </c:pt>
                <c:pt idx="2324">
                  <c:v>145.53842698642859</c:v>
                </c:pt>
                <c:pt idx="2325">
                  <c:v>145.53842699381815</c:v>
                </c:pt>
                <c:pt idx="2326">
                  <c:v>145.53842700114788</c:v>
                </c:pt>
                <c:pt idx="2327">
                  <c:v>145.5384270084183</c:v>
                </c:pt>
                <c:pt idx="2328">
                  <c:v>145.53842701562988</c:v>
                </c:pt>
                <c:pt idx="2329">
                  <c:v>145.53842702278305</c:v>
                </c:pt>
                <c:pt idx="2330">
                  <c:v>145.53842702987833</c:v>
                </c:pt>
                <c:pt idx="2331">
                  <c:v>145.53842703691623</c:v>
                </c:pt>
                <c:pt idx="2332">
                  <c:v>145.53842704389712</c:v>
                </c:pt>
                <c:pt idx="2333">
                  <c:v>145.53842705082155</c:v>
                </c:pt>
                <c:pt idx="2334">
                  <c:v>145.53842705768992</c:v>
                </c:pt>
                <c:pt idx="2335">
                  <c:v>145.53842706450266</c:v>
                </c:pt>
                <c:pt idx="2336">
                  <c:v>145.53842707126029</c:v>
                </c:pt>
                <c:pt idx="2337">
                  <c:v>145.53842707796321</c:v>
                </c:pt>
                <c:pt idx="2338">
                  <c:v>145.5384270846119</c:v>
                </c:pt>
                <c:pt idx="2339">
                  <c:v>145.53842709120673</c:v>
                </c:pt>
                <c:pt idx="2340">
                  <c:v>145.53842709774818</c:v>
                </c:pt>
                <c:pt idx="2341">
                  <c:v>145.53842710423677</c:v>
                </c:pt>
                <c:pt idx="2342">
                  <c:v>145.53842711067276</c:v>
                </c:pt>
                <c:pt idx="2343">
                  <c:v>145.53842711705667</c:v>
                </c:pt>
                <c:pt idx="2344">
                  <c:v>145.53842712338894</c:v>
                </c:pt>
                <c:pt idx="2345">
                  <c:v>145.53842712966991</c:v>
                </c:pt>
                <c:pt idx="2346">
                  <c:v>145.53842713590009</c:v>
                </c:pt>
                <c:pt idx="2347">
                  <c:v>145.5384271420798</c:v>
                </c:pt>
                <c:pt idx="2348">
                  <c:v>145.53842714820951</c:v>
                </c:pt>
                <c:pt idx="2349">
                  <c:v>145.53842715428962</c:v>
                </c:pt>
                <c:pt idx="2350">
                  <c:v>145.53842716032051</c:v>
                </c:pt>
                <c:pt idx="2351">
                  <c:v>145.53842716630257</c:v>
                </c:pt>
                <c:pt idx="2352">
                  <c:v>145.5384271722362</c:v>
                </c:pt>
                <c:pt idx="2353">
                  <c:v>145.53842717812185</c:v>
                </c:pt>
                <c:pt idx="2354">
                  <c:v>145.53842718395981</c:v>
                </c:pt>
                <c:pt idx="2355">
                  <c:v>145.53842718975059</c:v>
                </c:pt>
                <c:pt idx="2356">
                  <c:v>145.53842719549445</c:v>
                </c:pt>
                <c:pt idx="2357">
                  <c:v>145.53842720119178</c:v>
                </c:pt>
                <c:pt idx="2358">
                  <c:v>145.53842720684307</c:v>
                </c:pt>
                <c:pt idx="2359">
                  <c:v>145.53842721244857</c:v>
                </c:pt>
                <c:pt idx="2360">
                  <c:v>145.53842721800871</c:v>
                </c:pt>
                <c:pt idx="2361">
                  <c:v>145.53842722352385</c:v>
                </c:pt>
                <c:pt idx="2362">
                  <c:v>145.53842722899435</c:v>
                </c:pt>
                <c:pt idx="2363">
                  <c:v>145.53842723442057</c:v>
                </c:pt>
                <c:pt idx="2364">
                  <c:v>145.5384272398029</c:v>
                </c:pt>
                <c:pt idx="2365">
                  <c:v>145.53842724514161</c:v>
                </c:pt>
                <c:pt idx="2366">
                  <c:v>145.53842725043714</c:v>
                </c:pt>
                <c:pt idx="2367">
                  <c:v>145.53842725568981</c:v>
                </c:pt>
                <c:pt idx="2368">
                  <c:v>145.53842726089997</c:v>
                </c:pt>
                <c:pt idx="2369">
                  <c:v>145.53842726606794</c:v>
                </c:pt>
                <c:pt idx="2370">
                  <c:v>145.53842727119408</c:v>
                </c:pt>
                <c:pt idx="2371">
                  <c:v>145.53842727627875</c:v>
                </c:pt>
                <c:pt idx="2372">
                  <c:v>145.53842728132224</c:v>
                </c:pt>
                <c:pt idx="2373">
                  <c:v>145.53842728632495</c:v>
                </c:pt>
                <c:pt idx="2374">
                  <c:v>145.53842729128712</c:v>
                </c:pt>
                <c:pt idx="2375">
                  <c:v>145.53842729620916</c:v>
                </c:pt>
                <c:pt idx="2376">
                  <c:v>145.53842730109136</c:v>
                </c:pt>
                <c:pt idx="2377">
                  <c:v>145.53842730593399</c:v>
                </c:pt>
                <c:pt idx="2378">
                  <c:v>145.53842731073746</c:v>
                </c:pt>
                <c:pt idx="2379">
                  <c:v>145.53842731550205</c:v>
                </c:pt>
                <c:pt idx="2380">
                  <c:v>145.53842732022812</c:v>
                </c:pt>
                <c:pt idx="2381">
                  <c:v>145.53842732491589</c:v>
                </c:pt>
                <c:pt idx="2382">
                  <c:v>145.53842732956571</c:v>
                </c:pt>
                <c:pt idx="2383">
                  <c:v>145.53842733417792</c:v>
                </c:pt>
                <c:pt idx="2384">
                  <c:v>145.53842733875277</c:v>
                </c:pt>
                <c:pt idx="2385">
                  <c:v>145.53842734329061</c:v>
                </c:pt>
                <c:pt idx="2386">
                  <c:v>145.53842734779175</c:v>
                </c:pt>
                <c:pt idx="2387">
                  <c:v>145.53842735225641</c:v>
                </c:pt>
                <c:pt idx="2388">
                  <c:v>145.53842735668496</c:v>
                </c:pt>
                <c:pt idx="2389">
                  <c:v>145.53842736107765</c:v>
                </c:pt>
                <c:pt idx="2390">
                  <c:v>145.53842736543479</c:v>
                </c:pt>
                <c:pt idx="2391">
                  <c:v>145.53842736975665</c:v>
                </c:pt>
                <c:pt idx="2392">
                  <c:v>145.53842737404355</c:v>
                </c:pt>
                <c:pt idx="2393">
                  <c:v>145.53842737829572</c:v>
                </c:pt>
                <c:pt idx="2394">
                  <c:v>145.53842738251353</c:v>
                </c:pt>
                <c:pt idx="2395">
                  <c:v>145.53842738669715</c:v>
                </c:pt>
                <c:pt idx="2396">
                  <c:v>145.53842739084695</c:v>
                </c:pt>
                <c:pt idx="2397">
                  <c:v>145.53842739496315</c:v>
                </c:pt>
                <c:pt idx="2398">
                  <c:v>145.53842739904601</c:v>
                </c:pt>
                <c:pt idx="2399">
                  <c:v>145.53842740309582</c:v>
                </c:pt>
                <c:pt idx="2400">
                  <c:v>145.53842740711286</c:v>
                </c:pt>
                <c:pt idx="2401">
                  <c:v>145.53842741109739</c:v>
                </c:pt>
                <c:pt idx="2402">
                  <c:v>145.53842741504968</c:v>
                </c:pt>
                <c:pt idx="2403">
                  <c:v>145.53842741896997</c:v>
                </c:pt>
                <c:pt idx="2404">
                  <c:v>145.53842742285849</c:v>
                </c:pt>
                <c:pt idx="2405">
                  <c:v>145.5384274267156</c:v>
                </c:pt>
                <c:pt idx="2406">
                  <c:v>145.53842743054147</c:v>
                </c:pt>
                <c:pt idx="2407">
                  <c:v>145.53842743433634</c:v>
                </c:pt>
                <c:pt idx="2408">
                  <c:v>145.53842743810057</c:v>
                </c:pt>
                <c:pt idx="2409">
                  <c:v>145.53842744183427</c:v>
                </c:pt>
                <c:pt idx="2410">
                  <c:v>145.53842744553776</c:v>
                </c:pt>
                <c:pt idx="2411">
                  <c:v>145.53842744921133</c:v>
                </c:pt>
                <c:pt idx="2412">
                  <c:v>145.53842745285507</c:v>
                </c:pt>
                <c:pt idx="2413">
                  <c:v>145.53842745646935</c:v>
                </c:pt>
                <c:pt idx="2414">
                  <c:v>145.53842746005444</c:v>
                </c:pt>
                <c:pt idx="2415">
                  <c:v>145.53842746361042</c:v>
                </c:pt>
                <c:pt idx="2416">
                  <c:v>145.53842746713767</c:v>
                </c:pt>
                <c:pt idx="2417">
                  <c:v>145.53842747063635</c:v>
                </c:pt>
                <c:pt idx="2418">
                  <c:v>145.53842747410673</c:v>
                </c:pt>
                <c:pt idx="2419">
                  <c:v>145.53842747754902</c:v>
                </c:pt>
                <c:pt idx="2420">
                  <c:v>145.53842748096343</c:v>
                </c:pt>
                <c:pt idx="2421">
                  <c:v>145.53842748435022</c:v>
                </c:pt>
                <c:pt idx="2422">
                  <c:v>145.53842748770958</c:v>
                </c:pt>
                <c:pt idx="2423">
                  <c:v>145.53842749104177</c:v>
                </c:pt>
                <c:pt idx="2424">
                  <c:v>145.53842749434699</c:v>
                </c:pt>
                <c:pt idx="2425">
                  <c:v>145.53842749762543</c:v>
                </c:pt>
                <c:pt idx="2426">
                  <c:v>145.53842750087739</c:v>
                </c:pt>
                <c:pt idx="2427">
                  <c:v>145.53842750410294</c:v>
                </c:pt>
                <c:pt idx="2428">
                  <c:v>145.53842750730249</c:v>
                </c:pt>
                <c:pt idx="2429">
                  <c:v>145.53842751047605</c:v>
                </c:pt>
                <c:pt idx="2430">
                  <c:v>145.53842751362393</c:v>
                </c:pt>
                <c:pt idx="2431">
                  <c:v>145.5384275167464</c:v>
                </c:pt>
                <c:pt idx="2432">
                  <c:v>145.53842751984354</c:v>
                </c:pt>
                <c:pt idx="2433">
                  <c:v>145.53842752291564</c:v>
                </c:pt>
                <c:pt idx="2434">
                  <c:v>145.53842752596285</c:v>
                </c:pt>
                <c:pt idx="2435">
                  <c:v>145.53842752898544</c:v>
                </c:pt>
                <c:pt idx="2436">
                  <c:v>145.5384275319835</c:v>
                </c:pt>
                <c:pt idx="2437">
                  <c:v>145.53842753495738</c:v>
                </c:pt>
                <c:pt idx="2438">
                  <c:v>145.53842753790713</c:v>
                </c:pt>
                <c:pt idx="2439">
                  <c:v>145.53842754083297</c:v>
                </c:pt>
                <c:pt idx="2440">
                  <c:v>145.53842754373517</c:v>
                </c:pt>
                <c:pt idx="2441">
                  <c:v>145.53842754661389</c:v>
                </c:pt>
                <c:pt idx="2442">
                  <c:v>145.53842754946933</c:v>
                </c:pt>
                <c:pt idx="2443">
                  <c:v>145.53842755230161</c:v>
                </c:pt>
                <c:pt idx="2444">
                  <c:v>145.53842755511099</c:v>
                </c:pt>
                <c:pt idx="2445">
                  <c:v>145.53842755789759</c:v>
                </c:pt>
                <c:pt idx="2446">
                  <c:v>145.53842756066169</c:v>
                </c:pt>
                <c:pt idx="2447">
                  <c:v>145.53842756340339</c:v>
                </c:pt>
                <c:pt idx="2448">
                  <c:v>145.53842756612292</c:v>
                </c:pt>
                <c:pt idx="2449">
                  <c:v>145.5384275688204</c:v>
                </c:pt>
                <c:pt idx="2450">
                  <c:v>145.5384275714961</c:v>
                </c:pt>
                <c:pt idx="2451">
                  <c:v>145.53842757415009</c:v>
                </c:pt>
                <c:pt idx="2452">
                  <c:v>145.53842757678262</c:v>
                </c:pt>
                <c:pt idx="2453">
                  <c:v>145.53842757939384</c:v>
                </c:pt>
                <c:pt idx="2454">
                  <c:v>145.53842758198394</c:v>
                </c:pt>
                <c:pt idx="2455">
                  <c:v>145.53842758455306</c:v>
                </c:pt>
                <c:pt idx="2456">
                  <c:v>145.53842758710141</c:v>
                </c:pt>
                <c:pt idx="2457">
                  <c:v>145.53842758962912</c:v>
                </c:pt>
                <c:pt idx="2458">
                  <c:v>145.53842759213634</c:v>
                </c:pt>
                <c:pt idx="2459">
                  <c:v>145.5384275946233</c:v>
                </c:pt>
                <c:pt idx="2460">
                  <c:v>145.53842759709011</c:v>
                </c:pt>
                <c:pt idx="2461">
                  <c:v>145.53842759953699</c:v>
                </c:pt>
                <c:pt idx="2462">
                  <c:v>145.53842760196403</c:v>
                </c:pt>
                <c:pt idx="2463">
                  <c:v>145.53842760437141</c:v>
                </c:pt>
                <c:pt idx="2464">
                  <c:v>145.53842760675934</c:v>
                </c:pt>
                <c:pt idx="2465">
                  <c:v>145.53842760912792</c:v>
                </c:pt>
                <c:pt idx="2466">
                  <c:v>145.53842761147737</c:v>
                </c:pt>
                <c:pt idx="2467">
                  <c:v>145.53842761380776</c:v>
                </c:pt>
                <c:pt idx="2468">
                  <c:v>145.53842761611929</c:v>
                </c:pt>
                <c:pt idx="2469">
                  <c:v>145.53842761841213</c:v>
                </c:pt>
                <c:pt idx="2470">
                  <c:v>145.53842762068641</c:v>
                </c:pt>
                <c:pt idx="2471">
                  <c:v>145.53842762294227</c:v>
                </c:pt>
                <c:pt idx="2472">
                  <c:v>145.53842762517985</c:v>
                </c:pt>
                <c:pt idx="2473">
                  <c:v>145.53842762739936</c:v>
                </c:pt>
                <c:pt idx="2474">
                  <c:v>145.5384276296009</c:v>
                </c:pt>
                <c:pt idx="2475">
                  <c:v>145.53842763178463</c:v>
                </c:pt>
                <c:pt idx="2476">
                  <c:v>145.53842763395065</c:v>
                </c:pt>
                <c:pt idx="2477">
                  <c:v>145.53842763609919</c:v>
                </c:pt>
                <c:pt idx="2478">
                  <c:v>145.53842763823027</c:v>
                </c:pt>
                <c:pt idx="2479">
                  <c:v>145.53842764034411</c:v>
                </c:pt>
                <c:pt idx="2480">
                  <c:v>145.53842764244089</c:v>
                </c:pt>
                <c:pt idx="2481">
                  <c:v>145.53842764452065</c:v>
                </c:pt>
                <c:pt idx="2482">
                  <c:v>145.53842764658361</c:v>
                </c:pt>
                <c:pt idx="2483">
                  <c:v>145.53842764862992</c:v>
                </c:pt>
                <c:pt idx="2484">
                  <c:v>145.5384276506596</c:v>
                </c:pt>
                <c:pt idx="2485">
                  <c:v>145.53842765267285</c:v>
                </c:pt>
                <c:pt idx="2486">
                  <c:v>145.53842765466979</c:v>
                </c:pt>
                <c:pt idx="2487">
                  <c:v>145.53842765665061</c:v>
                </c:pt>
                <c:pt idx="2488">
                  <c:v>145.53842765861538</c:v>
                </c:pt>
                <c:pt idx="2489">
                  <c:v>145.53842766056428</c:v>
                </c:pt>
                <c:pt idx="2490">
                  <c:v>145.53842766249738</c:v>
                </c:pt>
                <c:pt idx="2491">
                  <c:v>145.5384276644148</c:v>
                </c:pt>
                <c:pt idx="2492">
                  <c:v>145.53842766631669</c:v>
                </c:pt>
                <c:pt idx="2493">
                  <c:v>145.53842766820327</c:v>
                </c:pt>
                <c:pt idx="2494">
                  <c:v>145.53842767007453</c:v>
                </c:pt>
                <c:pt idx="2495">
                  <c:v>145.53842767193063</c:v>
                </c:pt>
                <c:pt idx="2496">
                  <c:v>145.53842767377174</c:v>
                </c:pt>
                <c:pt idx="2497">
                  <c:v>145.53842767559792</c:v>
                </c:pt>
                <c:pt idx="2498">
                  <c:v>145.53842767740935</c:v>
                </c:pt>
                <c:pt idx="2499">
                  <c:v>145.53842767920608</c:v>
                </c:pt>
                <c:pt idx="2500">
                  <c:v>145.53842768098829</c:v>
                </c:pt>
                <c:pt idx="2501">
                  <c:v>145.53842768275607</c:v>
                </c:pt>
                <c:pt idx="2502">
                  <c:v>145.53842768450954</c:v>
                </c:pt>
                <c:pt idx="2503">
                  <c:v>145.53842768624884</c:v>
                </c:pt>
                <c:pt idx="2504">
                  <c:v>145.53842768797404</c:v>
                </c:pt>
                <c:pt idx="2505">
                  <c:v>145.53842768968528</c:v>
                </c:pt>
                <c:pt idx="2506">
                  <c:v>145.53842769138268</c:v>
                </c:pt>
                <c:pt idx="2507">
                  <c:v>145.53842769306632</c:v>
                </c:pt>
                <c:pt idx="2508">
                  <c:v>145.53842769473636</c:v>
                </c:pt>
                <c:pt idx="2509">
                  <c:v>145.53842769639283</c:v>
                </c:pt>
                <c:pt idx="2510">
                  <c:v>145.53842769803595</c:v>
                </c:pt>
                <c:pt idx="2511">
                  <c:v>145.53842769966573</c:v>
                </c:pt>
                <c:pt idx="2512">
                  <c:v>145.53842770128233</c:v>
                </c:pt>
                <c:pt idx="2513">
                  <c:v>145.53842770288588</c:v>
                </c:pt>
                <c:pt idx="2514">
                  <c:v>145.53842770447642</c:v>
                </c:pt>
                <c:pt idx="2515">
                  <c:v>145.53842770605408</c:v>
                </c:pt>
                <c:pt idx="2516">
                  <c:v>145.53842770761898</c:v>
                </c:pt>
                <c:pt idx="2517">
                  <c:v>145.53842770917123</c:v>
                </c:pt>
                <c:pt idx="2518">
                  <c:v>145.53842771071086</c:v>
                </c:pt>
                <c:pt idx="2519">
                  <c:v>145.5384277122381</c:v>
                </c:pt>
                <c:pt idx="2520">
                  <c:v>145.53842771375295</c:v>
                </c:pt>
                <c:pt idx="2521">
                  <c:v>145.53842771525552</c:v>
                </c:pt>
                <c:pt idx="2522">
                  <c:v>145.53842771674596</c:v>
                </c:pt>
                <c:pt idx="2523">
                  <c:v>145.53842771822431</c:v>
                </c:pt>
                <c:pt idx="2524">
                  <c:v>145.53842771969067</c:v>
                </c:pt>
                <c:pt idx="2525">
                  <c:v>145.53842772114524</c:v>
                </c:pt>
                <c:pt idx="2526">
                  <c:v>145.53842772258798</c:v>
                </c:pt>
                <c:pt idx="2527">
                  <c:v>145.53842772401904</c:v>
                </c:pt>
                <c:pt idx="2528">
                  <c:v>145.53842772543854</c:v>
                </c:pt>
                <c:pt idx="2529">
                  <c:v>145.53842772684655</c:v>
                </c:pt>
                <c:pt idx="2530">
                  <c:v>145.53842772824314</c:v>
                </c:pt>
                <c:pt idx="2531">
                  <c:v>145.53842772962847</c:v>
                </c:pt>
                <c:pt idx="2532">
                  <c:v>145.53842773100254</c:v>
                </c:pt>
                <c:pt idx="2533">
                  <c:v>145.53842773236551</c:v>
                </c:pt>
                <c:pt idx="2534">
                  <c:v>145.53842773371747</c:v>
                </c:pt>
                <c:pt idx="2535">
                  <c:v>145.53842773505843</c:v>
                </c:pt>
                <c:pt idx="2536">
                  <c:v>145.53842773638857</c:v>
                </c:pt>
                <c:pt idx="2537">
                  <c:v>145.53842773770793</c:v>
                </c:pt>
                <c:pt idx="2538">
                  <c:v>145.53842773901664</c:v>
                </c:pt>
                <c:pt idx="2539">
                  <c:v>145.53842774031477</c:v>
                </c:pt>
                <c:pt idx="2540">
                  <c:v>145.53842774160233</c:v>
                </c:pt>
                <c:pt idx="2541">
                  <c:v>145.53842774287949</c:v>
                </c:pt>
                <c:pt idx="2542">
                  <c:v>145.53842774414633</c:v>
                </c:pt>
                <c:pt idx="2543">
                  <c:v>145.53842774540291</c:v>
                </c:pt>
                <c:pt idx="2544">
                  <c:v>145.53842774664935</c:v>
                </c:pt>
                <c:pt idx="2545">
                  <c:v>145.53842774788563</c:v>
                </c:pt>
                <c:pt idx="2546">
                  <c:v>145.53842774911197</c:v>
                </c:pt>
                <c:pt idx="2547">
                  <c:v>145.53842775032837</c:v>
                </c:pt>
                <c:pt idx="2548">
                  <c:v>145.53842775153493</c:v>
                </c:pt>
                <c:pt idx="2549">
                  <c:v>145.53842775273165</c:v>
                </c:pt>
                <c:pt idx="2550">
                  <c:v>145.53842775391877</c:v>
                </c:pt>
                <c:pt idx="2551">
                  <c:v>145.53842775509625</c:v>
                </c:pt>
                <c:pt idx="2552">
                  <c:v>145.53842775626421</c:v>
                </c:pt>
                <c:pt idx="2553">
                  <c:v>145.53842775742271</c:v>
                </c:pt>
                <c:pt idx="2554">
                  <c:v>145.53842775857183</c:v>
                </c:pt>
                <c:pt idx="2555">
                  <c:v>145.53842775971165</c:v>
                </c:pt>
                <c:pt idx="2556">
                  <c:v>145.53842776084224</c:v>
                </c:pt>
                <c:pt idx="2557">
                  <c:v>145.5384277619637</c:v>
                </c:pt>
                <c:pt idx="2558">
                  <c:v>145.53842776307604</c:v>
                </c:pt>
                <c:pt idx="2559">
                  <c:v>145.5384277641794</c:v>
                </c:pt>
                <c:pt idx="2560">
                  <c:v>145.53842776527384</c:v>
                </c:pt>
                <c:pt idx="2561">
                  <c:v>145.5384277663594</c:v>
                </c:pt>
                <c:pt idx="2562">
                  <c:v>145.53842776743622</c:v>
                </c:pt>
                <c:pt idx="2563">
                  <c:v>145.53842776850425</c:v>
                </c:pt>
                <c:pt idx="2564">
                  <c:v>145.5384277695637</c:v>
                </c:pt>
                <c:pt idx="2565">
                  <c:v>145.53842777061456</c:v>
                </c:pt>
                <c:pt idx="2566">
                  <c:v>145.53842777165693</c:v>
                </c:pt>
                <c:pt idx="2567">
                  <c:v>145.53842777269082</c:v>
                </c:pt>
                <c:pt idx="2568">
                  <c:v>145.53842777371636</c:v>
                </c:pt>
                <c:pt idx="2569">
                  <c:v>145.53842777473358</c:v>
                </c:pt>
                <c:pt idx="2570">
                  <c:v>145.5384277757426</c:v>
                </c:pt>
                <c:pt idx="2571">
                  <c:v>145.53842777674342</c:v>
                </c:pt>
                <c:pt idx="2572">
                  <c:v>145.53842777773619</c:v>
                </c:pt>
                <c:pt idx="2573">
                  <c:v>145.53842777872089</c:v>
                </c:pt>
                <c:pt idx="2574">
                  <c:v>145.53842777969766</c:v>
                </c:pt>
                <c:pt idx="2575">
                  <c:v>145.53842778066647</c:v>
                </c:pt>
                <c:pt idx="2576">
                  <c:v>145.53842778162746</c:v>
                </c:pt>
                <c:pt idx="2577">
                  <c:v>145.53842778258067</c:v>
                </c:pt>
                <c:pt idx="2578">
                  <c:v>145.53842778352612</c:v>
                </c:pt>
                <c:pt idx="2579">
                  <c:v>145.53842778446398</c:v>
                </c:pt>
                <c:pt idx="2580">
                  <c:v>145.53842778539425</c:v>
                </c:pt>
                <c:pt idx="2581">
                  <c:v>145.53842778631693</c:v>
                </c:pt>
                <c:pt idx="2582">
                  <c:v>145.53842778723222</c:v>
                </c:pt>
                <c:pt idx="2583">
                  <c:v>145.53842778814004</c:v>
                </c:pt>
                <c:pt idx="2584">
                  <c:v>145.53842778904055</c:v>
                </c:pt>
                <c:pt idx="2585">
                  <c:v>145.53842778993376</c:v>
                </c:pt>
                <c:pt idx="2586">
                  <c:v>145.53842779081972</c:v>
                </c:pt>
                <c:pt idx="2587">
                  <c:v>145.5384277916985</c:v>
                </c:pt>
                <c:pt idx="2588">
                  <c:v>145.53842779257022</c:v>
                </c:pt>
                <c:pt idx="2589">
                  <c:v>145.53842779343486</c:v>
                </c:pt>
                <c:pt idx="2590">
                  <c:v>145.53842779429252</c:v>
                </c:pt>
                <c:pt idx="2591">
                  <c:v>145.53842779514324</c:v>
                </c:pt>
                <c:pt idx="2592">
                  <c:v>145.53842779598702</c:v>
                </c:pt>
                <c:pt idx="2593">
                  <c:v>145.53842779682401</c:v>
                </c:pt>
                <c:pt idx="2594">
                  <c:v>145.53842779765424</c:v>
                </c:pt>
                <c:pt idx="2595">
                  <c:v>145.53842779847767</c:v>
                </c:pt>
                <c:pt idx="2596">
                  <c:v>145.53842779929451</c:v>
                </c:pt>
                <c:pt idx="2597">
                  <c:v>145.53842780010473</c:v>
                </c:pt>
                <c:pt idx="2598">
                  <c:v>145.53842780090838</c:v>
                </c:pt>
                <c:pt idx="2599">
                  <c:v>145.53842780170555</c:v>
                </c:pt>
                <c:pt idx="2600">
                  <c:v>145.53842780249619</c:v>
                </c:pt>
                <c:pt idx="2601">
                  <c:v>145.53842780328054</c:v>
                </c:pt>
                <c:pt idx="2602">
                  <c:v>145.53842780405847</c:v>
                </c:pt>
                <c:pt idx="2603">
                  <c:v>145.53842780483015</c:v>
                </c:pt>
                <c:pt idx="2604">
                  <c:v>145.53842780559552</c:v>
                </c:pt>
                <c:pt idx="2605">
                  <c:v>145.53842780635472</c:v>
                </c:pt>
                <c:pt idx="2606">
                  <c:v>145.53842780710781</c:v>
                </c:pt>
                <c:pt idx="2607">
                  <c:v>145.53842780785479</c:v>
                </c:pt>
                <c:pt idx="2608">
                  <c:v>145.53842780859566</c:v>
                </c:pt>
                <c:pt idx="2609">
                  <c:v>145.53842780933061</c:v>
                </c:pt>
                <c:pt idx="2610">
                  <c:v>145.5384278100596</c:v>
                </c:pt>
                <c:pt idx="2611">
                  <c:v>145.53842781078268</c:v>
                </c:pt>
                <c:pt idx="2612">
                  <c:v>145.5384278114999</c:v>
                </c:pt>
                <c:pt idx="2613">
                  <c:v>145.53842781221132</c:v>
                </c:pt>
                <c:pt idx="2614">
                  <c:v>145.53842781291698</c:v>
                </c:pt>
                <c:pt idx="2615">
                  <c:v>145.53842781361692</c:v>
                </c:pt>
                <c:pt idx="2616">
                  <c:v>145.53842781431123</c:v>
                </c:pt>
                <c:pt idx="2617">
                  <c:v>145.53842781499989</c:v>
                </c:pt>
                <c:pt idx="2618">
                  <c:v>145.53842781568295</c:v>
                </c:pt>
                <c:pt idx="2619">
                  <c:v>145.53842781636052</c:v>
                </c:pt>
                <c:pt idx="2620">
                  <c:v>145.53842781703261</c:v>
                </c:pt>
                <c:pt idx="2621">
                  <c:v>145.53842781769924</c:v>
                </c:pt>
                <c:pt idx="2622">
                  <c:v>145.5384278183605</c:v>
                </c:pt>
                <c:pt idx="2623">
                  <c:v>145.53842781901639</c:v>
                </c:pt>
                <c:pt idx="2624">
                  <c:v>145.53842781966696</c:v>
                </c:pt>
                <c:pt idx="2625">
                  <c:v>145.53842782031228</c:v>
                </c:pt>
                <c:pt idx="2626">
                  <c:v>145.53842782095236</c:v>
                </c:pt>
                <c:pt idx="2627">
                  <c:v>145.53842782158731</c:v>
                </c:pt>
                <c:pt idx="2628">
                  <c:v>145.53842782221705</c:v>
                </c:pt>
                <c:pt idx="2629">
                  <c:v>145.53842782284173</c:v>
                </c:pt>
                <c:pt idx="2630">
                  <c:v>145.53842782346138</c:v>
                </c:pt>
                <c:pt idx="2631">
                  <c:v>145.53842782407597</c:v>
                </c:pt>
                <c:pt idx="2632">
                  <c:v>145.53842782468558</c:v>
                </c:pt>
                <c:pt idx="2633">
                  <c:v>145.53842782529028</c:v>
                </c:pt>
                <c:pt idx="2634">
                  <c:v>145.5384278258901</c:v>
                </c:pt>
                <c:pt idx="2635">
                  <c:v>145.53842782648505</c:v>
                </c:pt>
                <c:pt idx="2636">
                  <c:v>145.5384278270752</c:v>
                </c:pt>
                <c:pt idx="2637">
                  <c:v>145.53842782766051</c:v>
                </c:pt>
                <c:pt idx="2638">
                  <c:v>145.53842782824111</c:v>
                </c:pt>
                <c:pt idx="2639">
                  <c:v>145.53842782881705</c:v>
                </c:pt>
                <c:pt idx="2640">
                  <c:v>145.5384278293883</c:v>
                </c:pt>
                <c:pt idx="2641">
                  <c:v>145.53842782995494</c:v>
                </c:pt>
                <c:pt idx="2642">
                  <c:v>145.53842783051698</c:v>
                </c:pt>
                <c:pt idx="2643">
                  <c:v>145.53842783107447</c:v>
                </c:pt>
                <c:pt idx="2644">
                  <c:v>145.53842783162747</c:v>
                </c:pt>
                <c:pt idx="2645">
                  <c:v>145.53842783217598</c:v>
                </c:pt>
                <c:pt idx="2646">
                  <c:v>145.53842783272003</c:v>
                </c:pt>
                <c:pt idx="2647">
                  <c:v>145.5384278332597</c:v>
                </c:pt>
                <c:pt idx="2648">
                  <c:v>145.53842783379503</c:v>
                </c:pt>
                <c:pt idx="2649">
                  <c:v>145.53842783432594</c:v>
                </c:pt>
                <c:pt idx="2650">
                  <c:v>145.53842783485265</c:v>
                </c:pt>
                <c:pt idx="2651">
                  <c:v>145.53842783537505</c:v>
                </c:pt>
                <c:pt idx="2652">
                  <c:v>145.53842783589323</c:v>
                </c:pt>
                <c:pt idx="2653">
                  <c:v>145.53842783640721</c:v>
                </c:pt>
                <c:pt idx="2654">
                  <c:v>145.53842783691704</c:v>
                </c:pt>
                <c:pt idx="2655">
                  <c:v>145.53842783742272</c:v>
                </c:pt>
                <c:pt idx="2656">
                  <c:v>145.5384278379243</c:v>
                </c:pt>
                <c:pt idx="2657">
                  <c:v>145.53842783842185</c:v>
                </c:pt>
                <c:pt idx="2658">
                  <c:v>145.53842783891537</c:v>
                </c:pt>
                <c:pt idx="2659">
                  <c:v>145.53842783940487</c:v>
                </c:pt>
                <c:pt idx="2660">
                  <c:v>145.53842783989046</c:v>
                </c:pt>
                <c:pt idx="2661">
                  <c:v>145.53842784037209</c:v>
                </c:pt>
                <c:pt idx="2662">
                  <c:v>145.53842784084981</c:v>
                </c:pt>
                <c:pt idx="2663">
                  <c:v>145.53842784132368</c:v>
                </c:pt>
                <c:pt idx="2664">
                  <c:v>145.53842784179369</c:v>
                </c:pt>
                <c:pt idx="2665">
                  <c:v>145.53842784225989</c:v>
                </c:pt>
                <c:pt idx="2666">
                  <c:v>145.53842784272237</c:v>
                </c:pt>
                <c:pt idx="2667">
                  <c:v>145.53842784318107</c:v>
                </c:pt>
                <c:pt idx="2668">
                  <c:v>145.53842784363607</c:v>
                </c:pt>
                <c:pt idx="2669">
                  <c:v>145.53842784408735</c:v>
                </c:pt>
                <c:pt idx="2670">
                  <c:v>145.53842784453502</c:v>
                </c:pt>
                <c:pt idx="2671">
                  <c:v>145.53842784497908</c:v>
                </c:pt>
                <c:pt idx="2672">
                  <c:v>145.53842784541951</c:v>
                </c:pt>
                <c:pt idx="2673">
                  <c:v>145.53842784585638</c:v>
                </c:pt>
                <c:pt idx="2674">
                  <c:v>145.53842784628972</c:v>
                </c:pt>
                <c:pt idx="2675">
                  <c:v>145.53842784671954</c:v>
                </c:pt>
                <c:pt idx="2676">
                  <c:v>145.53842784714593</c:v>
                </c:pt>
                <c:pt idx="2677">
                  <c:v>145.53842784756881</c:v>
                </c:pt>
                <c:pt idx="2678">
                  <c:v>145.53842784798829</c:v>
                </c:pt>
                <c:pt idx="2679">
                  <c:v>145.53842784840438</c:v>
                </c:pt>
                <c:pt idx="2680">
                  <c:v>145.53842784881707</c:v>
                </c:pt>
                <c:pt idx="2681">
                  <c:v>145.53842784922645</c:v>
                </c:pt>
                <c:pt idx="2682">
                  <c:v>145.53842784963254</c:v>
                </c:pt>
                <c:pt idx="2683">
                  <c:v>145.53842785003528</c:v>
                </c:pt>
                <c:pt idx="2684">
                  <c:v>145.53842785043483</c:v>
                </c:pt>
                <c:pt idx="2685">
                  <c:v>145.53842785083108</c:v>
                </c:pt>
                <c:pt idx="2686">
                  <c:v>145.53842785122416</c:v>
                </c:pt>
                <c:pt idx="2687">
                  <c:v>145.53842785161407</c:v>
                </c:pt>
                <c:pt idx="2688">
                  <c:v>145.53842785200084</c:v>
                </c:pt>
                <c:pt idx="2689">
                  <c:v>145.53842785238442</c:v>
                </c:pt>
                <c:pt idx="2690">
                  <c:v>145.5384278527649</c:v>
                </c:pt>
                <c:pt idx="2691">
                  <c:v>145.53842785314231</c:v>
                </c:pt>
                <c:pt idx="2692">
                  <c:v>145.53842785351671</c:v>
                </c:pt>
                <c:pt idx="2693">
                  <c:v>145.53842785388801</c:v>
                </c:pt>
                <c:pt idx="2694">
                  <c:v>145.53842785425635</c:v>
                </c:pt>
                <c:pt idx="2695">
                  <c:v>145.53842785462172</c:v>
                </c:pt>
                <c:pt idx="2696">
                  <c:v>145.53842785498409</c:v>
                </c:pt>
                <c:pt idx="2697">
                  <c:v>145.53842785534354</c:v>
                </c:pt>
                <c:pt idx="2698">
                  <c:v>145.53842785570009</c:v>
                </c:pt>
                <c:pt idx="2699">
                  <c:v>145.53842785605377</c:v>
                </c:pt>
                <c:pt idx="2700">
                  <c:v>145.53842785640455</c:v>
                </c:pt>
                <c:pt idx="2701">
                  <c:v>145.53842785675252</c:v>
                </c:pt>
                <c:pt idx="2702">
                  <c:v>145.5384278570977</c:v>
                </c:pt>
                <c:pt idx="2703">
                  <c:v>145.53842785744004</c:v>
                </c:pt>
                <c:pt idx="2704">
                  <c:v>145.53842785777962</c:v>
                </c:pt>
                <c:pt idx="2705">
                  <c:v>145.53842785811645</c:v>
                </c:pt>
                <c:pt idx="2706">
                  <c:v>145.53842785845055</c:v>
                </c:pt>
                <c:pt idx="2707">
                  <c:v>145.53842785878194</c:v>
                </c:pt>
                <c:pt idx="2708">
                  <c:v>145.53842785911067</c:v>
                </c:pt>
                <c:pt idx="2709">
                  <c:v>145.53842785943672</c:v>
                </c:pt>
                <c:pt idx="2710">
                  <c:v>145.53842785976013</c:v>
                </c:pt>
                <c:pt idx="2711">
                  <c:v>145.53842786008093</c:v>
                </c:pt>
                <c:pt idx="2712">
                  <c:v>145.53842786039917</c:v>
                </c:pt>
                <c:pt idx="2713">
                  <c:v>145.53842786071479</c:v>
                </c:pt>
                <c:pt idx="2714">
                  <c:v>145.53842786102788</c:v>
                </c:pt>
                <c:pt idx="2715">
                  <c:v>145.53842786133839</c:v>
                </c:pt>
                <c:pt idx="2716">
                  <c:v>145.5384278616464</c:v>
                </c:pt>
                <c:pt idx="2717">
                  <c:v>145.53842786195196</c:v>
                </c:pt>
                <c:pt idx="2718">
                  <c:v>145.53842786225505</c:v>
                </c:pt>
                <c:pt idx="2719">
                  <c:v>145.53842786255561</c:v>
                </c:pt>
                <c:pt idx="2720">
                  <c:v>145.53842786285381</c:v>
                </c:pt>
                <c:pt idx="2721">
                  <c:v>145.53842786314959</c:v>
                </c:pt>
                <c:pt idx="2722">
                  <c:v>145.53842786344293</c:v>
                </c:pt>
                <c:pt idx="2723">
                  <c:v>145.53842786373392</c:v>
                </c:pt>
                <c:pt idx="2724">
                  <c:v>145.53842786402257</c:v>
                </c:pt>
                <c:pt idx="2725">
                  <c:v>145.53842786430886</c:v>
                </c:pt>
                <c:pt idx="2726">
                  <c:v>145.53842786459288</c:v>
                </c:pt>
                <c:pt idx="2727">
                  <c:v>145.53842786487456</c:v>
                </c:pt>
                <c:pt idx="2728">
                  <c:v>145.53842786515398</c:v>
                </c:pt>
                <c:pt idx="2729">
                  <c:v>145.53842786543106</c:v>
                </c:pt>
                <c:pt idx="2730">
                  <c:v>145.53842786570598</c:v>
                </c:pt>
                <c:pt idx="2731">
                  <c:v>145.53842786597866</c:v>
                </c:pt>
                <c:pt idx="2732">
                  <c:v>145.53842786624915</c:v>
                </c:pt>
                <c:pt idx="2733">
                  <c:v>145.53842786651742</c:v>
                </c:pt>
                <c:pt idx="2734">
                  <c:v>145.53842786678354</c:v>
                </c:pt>
                <c:pt idx="2735">
                  <c:v>145.53842786704749</c:v>
                </c:pt>
                <c:pt idx="2736">
                  <c:v>145.53842786730931</c:v>
                </c:pt>
                <c:pt idx="2737">
                  <c:v>145.53842786756897</c:v>
                </c:pt>
                <c:pt idx="2738">
                  <c:v>145.53842786782658</c:v>
                </c:pt>
                <c:pt idx="2739">
                  <c:v>145.53842786808215</c:v>
                </c:pt>
                <c:pt idx="2740">
                  <c:v>145.53842786833556</c:v>
                </c:pt>
                <c:pt idx="2741">
                  <c:v>145.53842786858695</c:v>
                </c:pt>
                <c:pt idx="2742">
                  <c:v>145.53842786883629</c:v>
                </c:pt>
                <c:pt idx="2743">
                  <c:v>145.53842786908368</c:v>
                </c:pt>
                <c:pt idx="2744">
                  <c:v>145.53842786932896</c:v>
                </c:pt>
                <c:pt idx="2745">
                  <c:v>145.53842786957236</c:v>
                </c:pt>
                <c:pt idx="2746">
                  <c:v>145.53842786981372</c:v>
                </c:pt>
                <c:pt idx="2747">
                  <c:v>145.53842787005314</c:v>
                </c:pt>
                <c:pt idx="2748">
                  <c:v>145.53842787029063</c:v>
                </c:pt>
                <c:pt idx="2749">
                  <c:v>145.53842787052619</c:v>
                </c:pt>
                <c:pt idx="2750">
                  <c:v>145.53842787075985</c:v>
                </c:pt>
                <c:pt idx="2751">
                  <c:v>145.53842787099163</c:v>
                </c:pt>
                <c:pt idx="2752">
                  <c:v>145.53842787122153</c:v>
                </c:pt>
                <c:pt idx="2753">
                  <c:v>145.53842787144958</c:v>
                </c:pt>
                <c:pt idx="2754">
                  <c:v>145.53842787167574</c:v>
                </c:pt>
                <c:pt idx="2755">
                  <c:v>145.53842787190013</c:v>
                </c:pt>
                <c:pt idx="2756">
                  <c:v>145.53842787212261</c:v>
                </c:pt>
                <c:pt idx="2757">
                  <c:v>145.53842787234339</c:v>
                </c:pt>
                <c:pt idx="2758">
                  <c:v>145.53842787256232</c:v>
                </c:pt>
                <c:pt idx="2759">
                  <c:v>145.53842787277952</c:v>
                </c:pt>
                <c:pt idx="2760">
                  <c:v>145.53842787299493</c:v>
                </c:pt>
                <c:pt idx="2761">
                  <c:v>145.53842787320863</c:v>
                </c:pt>
                <c:pt idx="2762">
                  <c:v>145.53842787342055</c:v>
                </c:pt>
                <c:pt idx="2763">
                  <c:v>145.53842787363078</c:v>
                </c:pt>
                <c:pt idx="2764">
                  <c:v>145.53842787383934</c:v>
                </c:pt>
                <c:pt idx="2765">
                  <c:v>145.53842787404616</c:v>
                </c:pt>
                <c:pt idx="2766">
                  <c:v>145.53842787425137</c:v>
                </c:pt>
                <c:pt idx="2767">
                  <c:v>145.53842787445487</c:v>
                </c:pt>
                <c:pt idx="2768">
                  <c:v>145.53842787465675</c:v>
                </c:pt>
                <c:pt idx="2769">
                  <c:v>145.53842787485698</c:v>
                </c:pt>
                <c:pt idx="2770">
                  <c:v>145.53842787505556</c:v>
                </c:pt>
                <c:pt idx="2771">
                  <c:v>145.53842787525255</c:v>
                </c:pt>
                <c:pt idx="2772">
                  <c:v>145.53842787544795</c:v>
                </c:pt>
                <c:pt idx="2773">
                  <c:v>145.53842787564179</c:v>
                </c:pt>
                <c:pt idx="2774">
                  <c:v>145.53842787583403</c:v>
                </c:pt>
                <c:pt idx="2775">
                  <c:v>145.53842787602477</c:v>
                </c:pt>
                <c:pt idx="2776">
                  <c:v>145.53842787621392</c:v>
                </c:pt>
                <c:pt idx="2777">
                  <c:v>145.53842787640153</c:v>
                </c:pt>
                <c:pt idx="2778">
                  <c:v>145.53842787658763</c:v>
                </c:pt>
                <c:pt idx="2779">
                  <c:v>145.53842787677226</c:v>
                </c:pt>
                <c:pt idx="2780">
                  <c:v>145.53842787695532</c:v>
                </c:pt>
                <c:pt idx="2781">
                  <c:v>145.53842787713697</c:v>
                </c:pt>
                <c:pt idx="2782">
                  <c:v>145.53842787731713</c:v>
                </c:pt>
                <c:pt idx="2783">
                  <c:v>145.53842787749579</c:v>
                </c:pt>
                <c:pt idx="2784">
                  <c:v>145.53842787767306</c:v>
                </c:pt>
                <c:pt idx="2785">
                  <c:v>145.5384278778489</c:v>
                </c:pt>
                <c:pt idx="2786">
                  <c:v>145.5384278780233</c:v>
                </c:pt>
                <c:pt idx="2787">
                  <c:v>145.53842787819625</c:v>
                </c:pt>
                <c:pt idx="2788">
                  <c:v>145.53842787836783</c:v>
                </c:pt>
                <c:pt idx="2789">
                  <c:v>145.53842787853802</c:v>
                </c:pt>
                <c:pt idx="2790">
                  <c:v>145.53842787870684</c:v>
                </c:pt>
                <c:pt idx="2791">
                  <c:v>145.53842787887427</c:v>
                </c:pt>
                <c:pt idx="2792">
                  <c:v>145.53842787904037</c:v>
                </c:pt>
                <c:pt idx="2793">
                  <c:v>145.53842787920513</c:v>
                </c:pt>
                <c:pt idx="2794">
                  <c:v>145.53842787936858</c:v>
                </c:pt>
                <c:pt idx="2795">
                  <c:v>145.53842787953062</c:v>
                </c:pt>
                <c:pt idx="2796">
                  <c:v>145.53842787969143</c:v>
                </c:pt>
                <c:pt idx="2797">
                  <c:v>145.5384278798509</c:v>
                </c:pt>
                <c:pt idx="2798">
                  <c:v>145.53842788000907</c:v>
                </c:pt>
                <c:pt idx="2799">
                  <c:v>145.53842788016601</c:v>
                </c:pt>
                <c:pt idx="2800">
                  <c:v>145.53842788032162</c:v>
                </c:pt>
                <c:pt idx="2801">
                  <c:v>145.53842788047601</c:v>
                </c:pt>
                <c:pt idx="2802">
                  <c:v>145.53842788062914</c:v>
                </c:pt>
                <c:pt idx="2803">
                  <c:v>145.53842788078103</c:v>
                </c:pt>
                <c:pt idx="2804">
                  <c:v>145.53842788093169</c:v>
                </c:pt>
                <c:pt idx="2805">
                  <c:v>145.53842788108111</c:v>
                </c:pt>
                <c:pt idx="2806">
                  <c:v>145.53842788122935</c:v>
                </c:pt>
                <c:pt idx="2807">
                  <c:v>145.53842788137638</c:v>
                </c:pt>
                <c:pt idx="2808">
                  <c:v>145.53842788152221</c:v>
                </c:pt>
                <c:pt idx="2809">
                  <c:v>145.53842788166685</c:v>
                </c:pt>
                <c:pt idx="2810">
                  <c:v>145.53842788181038</c:v>
                </c:pt>
                <c:pt idx="2811">
                  <c:v>145.53842788195269</c:v>
                </c:pt>
                <c:pt idx="2812">
                  <c:v>145.53842788209386</c:v>
                </c:pt>
                <c:pt idx="2813">
                  <c:v>145.53842788223389</c:v>
                </c:pt>
                <c:pt idx="2814">
                  <c:v>145.53842788237279</c:v>
                </c:pt>
                <c:pt idx="2815">
                  <c:v>145.53842788251058</c:v>
                </c:pt>
                <c:pt idx="2816">
                  <c:v>145.53842788264726</c:v>
                </c:pt>
                <c:pt idx="2817">
                  <c:v>145.5384278827828</c:v>
                </c:pt>
                <c:pt idx="2818">
                  <c:v>145.53842788291723</c:v>
                </c:pt>
                <c:pt idx="2819">
                  <c:v>145.53842788305062</c:v>
                </c:pt>
                <c:pt idx="2820">
                  <c:v>145.53842788318292</c:v>
                </c:pt>
                <c:pt idx="2821">
                  <c:v>145.53842788331411</c:v>
                </c:pt>
                <c:pt idx="2822">
                  <c:v>145.53842788344426</c:v>
                </c:pt>
                <c:pt idx="2823">
                  <c:v>145.53842788357338</c:v>
                </c:pt>
                <c:pt idx="2824">
                  <c:v>145.53842788370144</c:v>
                </c:pt>
                <c:pt idx="2825">
                  <c:v>145.53842788382846</c:v>
                </c:pt>
                <c:pt idx="2826">
                  <c:v>145.53842788395445</c:v>
                </c:pt>
                <c:pt idx="2827">
                  <c:v>145.53842788407943</c:v>
                </c:pt>
                <c:pt idx="2828">
                  <c:v>145.53842788420337</c:v>
                </c:pt>
                <c:pt idx="2829">
                  <c:v>145.53842788432635</c:v>
                </c:pt>
                <c:pt idx="2830">
                  <c:v>145.53842788444831</c:v>
                </c:pt>
                <c:pt idx="2831">
                  <c:v>145.53842788456927</c:v>
                </c:pt>
                <c:pt idx="2832">
                  <c:v>145.53842788468927</c:v>
                </c:pt>
                <c:pt idx="2833">
                  <c:v>145.5384278848083</c:v>
                </c:pt>
                <c:pt idx="2834">
                  <c:v>145.53842788492636</c:v>
                </c:pt>
                <c:pt idx="2835">
                  <c:v>145.53842788504346</c:v>
                </c:pt>
                <c:pt idx="2836">
                  <c:v>145.53842788515962</c:v>
                </c:pt>
                <c:pt idx="2837">
                  <c:v>145.53842788527484</c:v>
                </c:pt>
                <c:pt idx="2838">
                  <c:v>145.53842788538913</c:v>
                </c:pt>
                <c:pt idx="2839">
                  <c:v>145.5384278855025</c:v>
                </c:pt>
                <c:pt idx="2840">
                  <c:v>145.53842788561494</c:v>
                </c:pt>
                <c:pt idx="2841">
                  <c:v>145.53842788572646</c:v>
                </c:pt>
                <c:pt idx="2842">
                  <c:v>145.53842788583711</c:v>
                </c:pt>
                <c:pt idx="2843">
                  <c:v>145.53842788594685</c:v>
                </c:pt>
                <c:pt idx="2844">
                  <c:v>145.53842788605567</c:v>
                </c:pt>
                <c:pt idx="2845">
                  <c:v>145.53842788616365</c:v>
                </c:pt>
                <c:pt idx="2846">
                  <c:v>145.53842788627074</c:v>
                </c:pt>
                <c:pt idx="2847">
                  <c:v>145.53842788637695</c:v>
                </c:pt>
                <c:pt idx="2848">
                  <c:v>145.53842788648234</c:v>
                </c:pt>
                <c:pt idx="2849">
                  <c:v>145.53842788658687</c:v>
                </c:pt>
                <c:pt idx="2850">
                  <c:v>145.5384278866905</c:v>
                </c:pt>
                <c:pt idx="2851">
                  <c:v>145.53842788679336</c:v>
                </c:pt>
                <c:pt idx="2852">
                  <c:v>145.53842788689531</c:v>
                </c:pt>
                <c:pt idx="2853">
                  <c:v>145.53842788699649</c:v>
                </c:pt>
                <c:pt idx="2854">
                  <c:v>145.53842788709687</c:v>
                </c:pt>
                <c:pt idx="2855">
                  <c:v>145.53842788719641</c:v>
                </c:pt>
                <c:pt idx="2856">
                  <c:v>145.53842788729514</c:v>
                </c:pt>
                <c:pt idx="2857">
                  <c:v>145.53842788739306</c:v>
                </c:pt>
                <c:pt idx="2858">
                  <c:v>145.53842788749017</c:v>
                </c:pt>
                <c:pt idx="2859">
                  <c:v>145.53842788758655</c:v>
                </c:pt>
                <c:pt idx="2860">
                  <c:v>145.53842788768213</c:v>
                </c:pt>
                <c:pt idx="2861">
                  <c:v>145.53842788777692</c:v>
                </c:pt>
                <c:pt idx="2862">
                  <c:v>145.53842788787097</c:v>
                </c:pt>
                <c:pt idx="2863">
                  <c:v>145.53842788796425</c:v>
                </c:pt>
                <c:pt idx="2864">
                  <c:v>145.53842788805673</c:v>
                </c:pt>
                <c:pt idx="2865">
                  <c:v>145.53842788814848</c:v>
                </c:pt>
                <c:pt idx="2866">
                  <c:v>145.53842788823954</c:v>
                </c:pt>
                <c:pt idx="2867">
                  <c:v>145.53842788832984</c:v>
                </c:pt>
                <c:pt idx="2868">
                  <c:v>145.53842788841939</c:v>
                </c:pt>
                <c:pt idx="2869">
                  <c:v>145.53842788850824</c:v>
                </c:pt>
                <c:pt idx="2870">
                  <c:v>145.53842788859635</c:v>
                </c:pt>
                <c:pt idx="2871">
                  <c:v>145.53842788868374</c:v>
                </c:pt>
                <c:pt idx="2872">
                  <c:v>145.53842788877043</c:v>
                </c:pt>
                <c:pt idx="2873">
                  <c:v>145.53842788885643</c:v>
                </c:pt>
                <c:pt idx="2874">
                  <c:v>145.53842788894173</c:v>
                </c:pt>
                <c:pt idx="2875">
                  <c:v>145.53842788902634</c:v>
                </c:pt>
                <c:pt idx="2876">
                  <c:v>145.53842788911021</c:v>
                </c:pt>
                <c:pt idx="2877">
                  <c:v>145.53842788919351</c:v>
                </c:pt>
                <c:pt idx="2878">
                  <c:v>145.53842788927608</c:v>
                </c:pt>
                <c:pt idx="2879">
                  <c:v>145.53842788935796</c:v>
                </c:pt>
                <c:pt idx="2880">
                  <c:v>145.53842788943922</c:v>
                </c:pt>
                <c:pt idx="2881">
                  <c:v>145.5384278895198</c:v>
                </c:pt>
                <c:pt idx="2882">
                  <c:v>145.53842788959972</c:v>
                </c:pt>
                <c:pt idx="2883">
                  <c:v>145.53842788967899</c:v>
                </c:pt>
                <c:pt idx="2884">
                  <c:v>145.53842788975766</c:v>
                </c:pt>
                <c:pt idx="2885">
                  <c:v>145.53842788983562</c:v>
                </c:pt>
                <c:pt idx="2886">
                  <c:v>145.53842788991301</c:v>
                </c:pt>
                <c:pt idx="2887">
                  <c:v>145.53842788998975</c:v>
                </c:pt>
                <c:pt idx="2888">
                  <c:v>145.53842789006586</c:v>
                </c:pt>
                <c:pt idx="2889">
                  <c:v>145.53842789014138</c:v>
                </c:pt>
                <c:pt idx="2890">
                  <c:v>145.53842789021624</c:v>
                </c:pt>
                <c:pt idx="2891">
                  <c:v>145.53842789029056</c:v>
                </c:pt>
                <c:pt idx="2892">
                  <c:v>145.53842789036423</c:v>
                </c:pt>
                <c:pt idx="2893">
                  <c:v>145.53842789043733</c:v>
                </c:pt>
                <c:pt idx="2894">
                  <c:v>145.53842789050984</c:v>
                </c:pt>
                <c:pt idx="2895">
                  <c:v>145.53842789058177</c:v>
                </c:pt>
                <c:pt idx="2896">
                  <c:v>145.53842789065308</c:v>
                </c:pt>
                <c:pt idx="2897">
                  <c:v>145.53842789072388</c:v>
                </c:pt>
                <c:pt idx="2898">
                  <c:v>145.53842789079403</c:v>
                </c:pt>
                <c:pt idx="2899">
                  <c:v>145.53842789086366</c:v>
                </c:pt>
                <c:pt idx="2900">
                  <c:v>145.5384278909327</c:v>
                </c:pt>
                <c:pt idx="2901">
                  <c:v>145.53842789100119</c:v>
                </c:pt>
                <c:pt idx="2902">
                  <c:v>145.53842789106912</c:v>
                </c:pt>
                <c:pt idx="2903">
                  <c:v>145.53842789113651</c:v>
                </c:pt>
                <c:pt idx="2904">
                  <c:v>145.53842789120336</c:v>
                </c:pt>
                <c:pt idx="2905">
                  <c:v>145.53842789126963</c:v>
                </c:pt>
                <c:pt idx="2906">
                  <c:v>145.5384278913354</c:v>
                </c:pt>
                <c:pt idx="2907">
                  <c:v>145.53842789140063</c:v>
                </c:pt>
                <c:pt idx="2908">
                  <c:v>145.53842789146535</c:v>
                </c:pt>
                <c:pt idx="2909">
                  <c:v>145.53842789152952</c:v>
                </c:pt>
                <c:pt idx="2910">
                  <c:v>145.53842789159319</c:v>
                </c:pt>
                <c:pt idx="2911">
                  <c:v>145.53842789165634</c:v>
                </c:pt>
                <c:pt idx="2912">
                  <c:v>145.53842789171895</c:v>
                </c:pt>
                <c:pt idx="2913">
                  <c:v>145.53842789178108</c:v>
                </c:pt>
                <c:pt idx="2914">
                  <c:v>145.53842789184273</c:v>
                </c:pt>
                <c:pt idx="2915">
                  <c:v>145.53842789190384</c:v>
                </c:pt>
                <c:pt idx="2916">
                  <c:v>145.53842789196449</c:v>
                </c:pt>
                <c:pt idx="2917">
                  <c:v>145.53842789202463</c:v>
                </c:pt>
                <c:pt idx="2918">
                  <c:v>145.53842789208429</c:v>
                </c:pt>
                <c:pt idx="2919">
                  <c:v>145.53842789214346</c:v>
                </c:pt>
                <c:pt idx="2920">
                  <c:v>145.53842789220215</c:v>
                </c:pt>
                <c:pt idx="2921">
                  <c:v>145.53842789226033</c:v>
                </c:pt>
                <c:pt idx="2922">
                  <c:v>145.53842789231808</c:v>
                </c:pt>
                <c:pt idx="2923">
                  <c:v>145.53842789237538</c:v>
                </c:pt>
                <c:pt idx="2924">
                  <c:v>145.53842789243217</c:v>
                </c:pt>
                <c:pt idx="2925">
                  <c:v>145.5384278924885</c:v>
                </c:pt>
                <c:pt idx="2926">
                  <c:v>145.53842789254446</c:v>
                </c:pt>
                <c:pt idx="2927">
                  <c:v>145.53842789259988</c:v>
                </c:pt>
                <c:pt idx="2928">
                  <c:v>145.53842789265488</c:v>
                </c:pt>
                <c:pt idx="2929">
                  <c:v>145.53842789270942</c:v>
                </c:pt>
                <c:pt idx="2930">
                  <c:v>145.53842789276351</c:v>
                </c:pt>
                <c:pt idx="2931">
                  <c:v>145.53842789281723</c:v>
                </c:pt>
                <c:pt idx="2932">
                  <c:v>145.53842789287049</c:v>
                </c:pt>
                <c:pt idx="2933">
                  <c:v>145.53842789292324</c:v>
                </c:pt>
                <c:pt idx="2934">
                  <c:v>145.53842789297562</c:v>
                </c:pt>
                <c:pt idx="2935">
                  <c:v>145.53842789302757</c:v>
                </c:pt>
                <c:pt idx="2936">
                  <c:v>145.53842789307913</c:v>
                </c:pt>
                <c:pt idx="2937">
                  <c:v>145.53842789313023</c:v>
                </c:pt>
                <c:pt idx="2938">
                  <c:v>145.53842789318097</c:v>
                </c:pt>
                <c:pt idx="2939">
                  <c:v>145.53842789323124</c:v>
                </c:pt>
                <c:pt idx="2940">
                  <c:v>145.53842789328112</c:v>
                </c:pt>
                <c:pt idx="2941">
                  <c:v>145.53842789333061</c:v>
                </c:pt>
                <c:pt idx="2942">
                  <c:v>145.53842789337969</c:v>
                </c:pt>
                <c:pt idx="2943">
                  <c:v>145.53842789342835</c:v>
                </c:pt>
                <c:pt idx="2944">
                  <c:v>145.53842789347667</c:v>
                </c:pt>
                <c:pt idx="2945">
                  <c:v>145.53842789352458</c:v>
                </c:pt>
                <c:pt idx="2946">
                  <c:v>145.53842789357205</c:v>
                </c:pt>
                <c:pt idx="2947">
                  <c:v>145.53842789361923</c:v>
                </c:pt>
                <c:pt idx="2948">
                  <c:v>145.53842789366598</c:v>
                </c:pt>
                <c:pt idx="2949">
                  <c:v>145.53842789371234</c:v>
                </c:pt>
                <c:pt idx="2950">
                  <c:v>145.5384278937583</c:v>
                </c:pt>
                <c:pt idx="2951">
                  <c:v>145.53842789380394</c:v>
                </c:pt>
                <c:pt idx="2952">
                  <c:v>145.53842789384922</c:v>
                </c:pt>
                <c:pt idx="2953">
                  <c:v>145.5384278938941</c:v>
                </c:pt>
                <c:pt idx="2954">
                  <c:v>145.53842789393863</c:v>
                </c:pt>
                <c:pt idx="2955">
                  <c:v>145.53842789398274</c:v>
                </c:pt>
                <c:pt idx="2956">
                  <c:v>145.53842789402657</c:v>
                </c:pt>
                <c:pt idx="2957">
                  <c:v>145.53842789407003</c:v>
                </c:pt>
                <c:pt idx="2958">
                  <c:v>145.53842789411308</c:v>
                </c:pt>
                <c:pt idx="2959">
                  <c:v>145.53842789415586</c:v>
                </c:pt>
                <c:pt idx="2960">
                  <c:v>145.53842789419826</c:v>
                </c:pt>
                <c:pt idx="2961">
                  <c:v>145.5384278942403</c:v>
                </c:pt>
                <c:pt idx="2962">
                  <c:v>145.53842789428205</c:v>
                </c:pt>
                <c:pt idx="2963">
                  <c:v>145.53842789432343</c:v>
                </c:pt>
                <c:pt idx="2964">
                  <c:v>145.53842789436447</c:v>
                </c:pt>
                <c:pt idx="2965">
                  <c:v>145.53842789440517</c:v>
                </c:pt>
                <c:pt idx="2966">
                  <c:v>145.53842789444559</c:v>
                </c:pt>
                <c:pt idx="2967">
                  <c:v>145.53842789448561</c:v>
                </c:pt>
                <c:pt idx="2968">
                  <c:v>145.53842789452534</c:v>
                </c:pt>
                <c:pt idx="2969">
                  <c:v>145.53842789456476</c:v>
                </c:pt>
                <c:pt idx="2970">
                  <c:v>145.53842789460387</c:v>
                </c:pt>
                <c:pt idx="2971">
                  <c:v>145.53842789464261</c:v>
                </c:pt>
                <c:pt idx="2972">
                  <c:v>145.53842789468112</c:v>
                </c:pt>
                <c:pt idx="2973">
                  <c:v>145.53842789471926</c:v>
                </c:pt>
                <c:pt idx="2974">
                  <c:v>145.53842789475709</c:v>
                </c:pt>
                <c:pt idx="2975">
                  <c:v>145.53842789479464</c:v>
                </c:pt>
                <c:pt idx="2976">
                  <c:v>145.53842789483184</c:v>
                </c:pt>
                <c:pt idx="2977">
                  <c:v>145.53842789486882</c:v>
                </c:pt>
                <c:pt idx="2978">
                  <c:v>145.53842789490545</c:v>
                </c:pt>
                <c:pt idx="2979">
                  <c:v>145.53842789494178</c:v>
                </c:pt>
                <c:pt idx="2980">
                  <c:v>145.53842789497781</c:v>
                </c:pt>
                <c:pt idx="2981">
                  <c:v>145.53842789501357</c:v>
                </c:pt>
                <c:pt idx="2982">
                  <c:v>145.53842789504901</c:v>
                </c:pt>
                <c:pt idx="2983">
                  <c:v>145.53842789508417</c:v>
                </c:pt>
                <c:pt idx="2984">
                  <c:v>145.53842789511907</c:v>
                </c:pt>
                <c:pt idx="2985">
                  <c:v>145.53842789515369</c:v>
                </c:pt>
                <c:pt idx="2986">
                  <c:v>145.53842789518802</c:v>
                </c:pt>
                <c:pt idx="2987">
                  <c:v>145.53842789522207</c:v>
                </c:pt>
                <c:pt idx="2988">
                  <c:v>145.53842789525584</c:v>
                </c:pt>
                <c:pt idx="2989">
                  <c:v>145.53842789528935</c:v>
                </c:pt>
                <c:pt idx="2990">
                  <c:v>145.53842789532257</c:v>
                </c:pt>
                <c:pt idx="2991">
                  <c:v>145.53842789535551</c:v>
                </c:pt>
                <c:pt idx="2992">
                  <c:v>145.53842789538822</c:v>
                </c:pt>
                <c:pt idx="2993">
                  <c:v>145.53842789542063</c:v>
                </c:pt>
                <c:pt idx="2994">
                  <c:v>145.5384278954528</c:v>
                </c:pt>
                <c:pt idx="2995">
                  <c:v>145.53842789548469</c:v>
                </c:pt>
                <c:pt idx="2996">
                  <c:v>145.53842789551635</c:v>
                </c:pt>
                <c:pt idx="2997">
                  <c:v>145.53842789554773</c:v>
                </c:pt>
                <c:pt idx="2998">
                  <c:v>145.53842789557888</c:v>
                </c:pt>
                <c:pt idx="2999">
                  <c:v>145.53842789560977</c:v>
                </c:pt>
                <c:pt idx="3000">
                  <c:v>145.53842789564044</c:v>
                </c:pt>
                <c:pt idx="3001">
                  <c:v>145.53842789567079</c:v>
                </c:pt>
                <c:pt idx="3002">
                  <c:v>145.53842789570095</c:v>
                </c:pt>
                <c:pt idx="3003">
                  <c:v>145.53842789573082</c:v>
                </c:pt>
                <c:pt idx="3004">
                  <c:v>145.53842789576049</c:v>
                </c:pt>
                <c:pt idx="3005">
                  <c:v>145.53842789578991</c:v>
                </c:pt>
                <c:pt idx="3006">
                  <c:v>145.5384278958191</c:v>
                </c:pt>
                <c:pt idx="3007">
                  <c:v>145.53842789584803</c:v>
                </c:pt>
                <c:pt idx="3008">
                  <c:v>145.53842789587674</c:v>
                </c:pt>
                <c:pt idx="3009">
                  <c:v>145.53842789590519</c:v>
                </c:pt>
                <c:pt idx="3010">
                  <c:v>145.53842789593344</c:v>
                </c:pt>
                <c:pt idx="3011">
                  <c:v>145.53842789596146</c:v>
                </c:pt>
                <c:pt idx="3012">
                  <c:v>145.53842789598926</c:v>
                </c:pt>
                <c:pt idx="3013">
                  <c:v>145.53842789601683</c:v>
                </c:pt>
                <c:pt idx="3014">
                  <c:v>145.53842789604417</c:v>
                </c:pt>
                <c:pt idx="3015">
                  <c:v>145.53842789607125</c:v>
                </c:pt>
                <c:pt idx="3016">
                  <c:v>145.53842789609817</c:v>
                </c:pt>
                <c:pt idx="3017">
                  <c:v>145.53842789612486</c:v>
                </c:pt>
                <c:pt idx="3018">
                  <c:v>145.53842789615132</c:v>
                </c:pt>
                <c:pt idx="3019">
                  <c:v>145.53842789617755</c:v>
                </c:pt>
                <c:pt idx="3020">
                  <c:v>145.53842789620361</c:v>
                </c:pt>
                <c:pt idx="3021">
                  <c:v>145.53842789622942</c:v>
                </c:pt>
                <c:pt idx="3022">
                  <c:v>145.53842789625503</c:v>
                </c:pt>
                <c:pt idx="3023">
                  <c:v>145.53842789628047</c:v>
                </c:pt>
                <c:pt idx="3024">
                  <c:v>145.53842789630568</c:v>
                </c:pt>
                <c:pt idx="3025">
                  <c:v>145.53842789633066</c:v>
                </c:pt>
                <c:pt idx="3026">
                  <c:v>145.53842789635547</c:v>
                </c:pt>
                <c:pt idx="3027">
                  <c:v>145.53842789638009</c:v>
                </c:pt>
                <c:pt idx="3028">
                  <c:v>145.53842789640447</c:v>
                </c:pt>
                <c:pt idx="3029">
                  <c:v>145.53842789642869</c:v>
                </c:pt>
                <c:pt idx="3030">
                  <c:v>145.53842789645267</c:v>
                </c:pt>
                <c:pt idx="3031">
                  <c:v>145.53842789647652</c:v>
                </c:pt>
                <c:pt idx="3032">
                  <c:v>145.53842789650014</c:v>
                </c:pt>
                <c:pt idx="3033">
                  <c:v>145.53842789652356</c:v>
                </c:pt>
                <c:pt idx="3034">
                  <c:v>145.53842789654678</c:v>
                </c:pt>
                <c:pt idx="3035">
                  <c:v>145.53842789656983</c:v>
                </c:pt>
                <c:pt idx="3036">
                  <c:v>145.53842789659271</c:v>
                </c:pt>
                <c:pt idx="3037">
                  <c:v>145.53842789661536</c:v>
                </c:pt>
                <c:pt idx="3038">
                  <c:v>145.5384278966379</c:v>
                </c:pt>
                <c:pt idx="3039">
                  <c:v>145.53842789666018</c:v>
                </c:pt>
                <c:pt idx="3040">
                  <c:v>145.53842789668235</c:v>
                </c:pt>
                <c:pt idx="3041">
                  <c:v>145.53842789670423</c:v>
                </c:pt>
                <c:pt idx="3042">
                  <c:v>145.53842789672603</c:v>
                </c:pt>
                <c:pt idx="3043">
                  <c:v>145.53842789674766</c:v>
                </c:pt>
                <c:pt idx="3044">
                  <c:v>145.53842789676909</c:v>
                </c:pt>
                <c:pt idx="3045">
                  <c:v>145.53842789679032</c:v>
                </c:pt>
                <c:pt idx="3046">
                  <c:v>145.53842789681141</c:v>
                </c:pt>
                <c:pt idx="3047">
                  <c:v>145.53842789683233</c:v>
                </c:pt>
                <c:pt idx="3048">
                  <c:v>145.53842789685305</c:v>
                </c:pt>
                <c:pt idx="3049">
                  <c:v>145.53842789687363</c:v>
                </c:pt>
                <c:pt idx="3050">
                  <c:v>145.53842789689404</c:v>
                </c:pt>
                <c:pt idx="3051">
                  <c:v>145.53842789691427</c:v>
                </c:pt>
                <c:pt idx="3052">
                  <c:v>145.53842789693437</c:v>
                </c:pt>
                <c:pt idx="3053">
                  <c:v>145.53842789695429</c:v>
                </c:pt>
                <c:pt idx="3054">
                  <c:v>145.53842789697399</c:v>
                </c:pt>
                <c:pt idx="3055">
                  <c:v>145.5384278969936</c:v>
                </c:pt>
                <c:pt idx="3056">
                  <c:v>145.53842789701304</c:v>
                </c:pt>
                <c:pt idx="3057">
                  <c:v>145.53842789703234</c:v>
                </c:pt>
                <c:pt idx="3058">
                  <c:v>145.53842789705143</c:v>
                </c:pt>
                <c:pt idx="3059">
                  <c:v>145.53842789707042</c:v>
                </c:pt>
                <c:pt idx="3060">
                  <c:v>145.53842789708924</c:v>
                </c:pt>
                <c:pt idx="3061">
                  <c:v>145.53842789710785</c:v>
                </c:pt>
                <c:pt idx="3062">
                  <c:v>145.53842789712638</c:v>
                </c:pt>
                <c:pt idx="3063">
                  <c:v>145.53842789714474</c:v>
                </c:pt>
                <c:pt idx="3064">
                  <c:v>145.53842789716299</c:v>
                </c:pt>
                <c:pt idx="3065">
                  <c:v>145.53842789718104</c:v>
                </c:pt>
                <c:pt idx="3066">
                  <c:v>145.53842789719891</c:v>
                </c:pt>
                <c:pt idx="3067">
                  <c:v>145.53842789721671</c:v>
                </c:pt>
                <c:pt idx="3068">
                  <c:v>145.53842789723433</c:v>
                </c:pt>
                <c:pt idx="3069">
                  <c:v>145.53842789725181</c:v>
                </c:pt>
                <c:pt idx="3070">
                  <c:v>145.53842789726917</c:v>
                </c:pt>
                <c:pt idx="3071">
                  <c:v>145.53842789728637</c:v>
                </c:pt>
                <c:pt idx="3072">
                  <c:v>145.53842789730342</c:v>
                </c:pt>
                <c:pt idx="3073">
                  <c:v>145.53842789732036</c:v>
                </c:pt>
                <c:pt idx="3074">
                  <c:v>145.53842789733716</c:v>
                </c:pt>
                <c:pt idx="3075">
                  <c:v>145.53842789735381</c:v>
                </c:pt>
                <c:pt idx="3076">
                  <c:v>145.5384278973703</c:v>
                </c:pt>
                <c:pt idx="3077">
                  <c:v>145.53842789738673</c:v>
                </c:pt>
                <c:pt idx="3078">
                  <c:v>145.53842789740293</c:v>
                </c:pt>
                <c:pt idx="3079">
                  <c:v>145.53842789741907</c:v>
                </c:pt>
                <c:pt idx="3080">
                  <c:v>145.53842789743507</c:v>
                </c:pt>
                <c:pt idx="3081">
                  <c:v>145.53842789745093</c:v>
                </c:pt>
                <c:pt idx="3082">
                  <c:v>145.53842789746665</c:v>
                </c:pt>
                <c:pt idx="3083">
                  <c:v>145.53842789748228</c:v>
                </c:pt>
                <c:pt idx="3084">
                  <c:v>145.53842789749774</c:v>
                </c:pt>
                <c:pt idx="3085">
                  <c:v>145.53842789751309</c:v>
                </c:pt>
                <c:pt idx="3086">
                  <c:v>145.53842789752835</c:v>
                </c:pt>
                <c:pt idx="3087">
                  <c:v>145.53842789754341</c:v>
                </c:pt>
                <c:pt idx="3088">
                  <c:v>145.53842789755845</c:v>
                </c:pt>
                <c:pt idx="3089">
                  <c:v>145.53842789757329</c:v>
                </c:pt>
                <c:pt idx="3090">
                  <c:v>145.53842789758804</c:v>
                </c:pt>
                <c:pt idx="3091">
                  <c:v>145.53842789760267</c:v>
                </c:pt>
                <c:pt idx="3092">
                  <c:v>145.53842789761717</c:v>
                </c:pt>
                <c:pt idx="3093">
                  <c:v>145.53842789763152</c:v>
                </c:pt>
                <c:pt idx="3094">
                  <c:v>145.53842789764579</c:v>
                </c:pt>
                <c:pt idx="3095">
                  <c:v>145.53842789765997</c:v>
                </c:pt>
                <c:pt idx="3096">
                  <c:v>145.53842789767401</c:v>
                </c:pt>
                <c:pt idx="3097">
                  <c:v>145.53842789768794</c:v>
                </c:pt>
                <c:pt idx="3098">
                  <c:v>145.53842789770175</c:v>
                </c:pt>
                <c:pt idx="3099">
                  <c:v>145.53842789771545</c:v>
                </c:pt>
                <c:pt idx="3100">
                  <c:v>145.53842789772904</c:v>
                </c:pt>
                <c:pt idx="3101">
                  <c:v>145.53842789774251</c:v>
                </c:pt>
                <c:pt idx="3102">
                  <c:v>145.53842789775589</c:v>
                </c:pt>
                <c:pt idx="3103">
                  <c:v>145.53842789776914</c:v>
                </c:pt>
                <c:pt idx="3104">
                  <c:v>145.53842789778233</c:v>
                </c:pt>
                <c:pt idx="3105">
                  <c:v>145.53842789779537</c:v>
                </c:pt>
                <c:pt idx="3106">
                  <c:v>145.53842789780833</c:v>
                </c:pt>
                <c:pt idx="3107">
                  <c:v>145.53842789782118</c:v>
                </c:pt>
                <c:pt idx="3108">
                  <c:v>145.53842789783388</c:v>
                </c:pt>
                <c:pt idx="3109">
                  <c:v>145.53842789784653</c:v>
                </c:pt>
                <c:pt idx="3110">
                  <c:v>145.53842789785907</c:v>
                </c:pt>
                <c:pt idx="3111">
                  <c:v>145.53842789787146</c:v>
                </c:pt>
                <c:pt idx="3112">
                  <c:v>145.53842789788382</c:v>
                </c:pt>
                <c:pt idx="3113">
                  <c:v>145.53842789789604</c:v>
                </c:pt>
                <c:pt idx="3114">
                  <c:v>145.53842789790815</c:v>
                </c:pt>
                <c:pt idx="3115">
                  <c:v>145.53842789792023</c:v>
                </c:pt>
                <c:pt idx="3116">
                  <c:v>145.53842789793214</c:v>
                </c:pt>
                <c:pt idx="3117">
                  <c:v>145.53842789794396</c:v>
                </c:pt>
                <c:pt idx="3118">
                  <c:v>145.53842789795573</c:v>
                </c:pt>
                <c:pt idx="3119">
                  <c:v>145.53842789796735</c:v>
                </c:pt>
                <c:pt idx="3120">
                  <c:v>145.53842789797892</c:v>
                </c:pt>
                <c:pt idx="3121">
                  <c:v>145.5384278979904</c:v>
                </c:pt>
                <c:pt idx="3122">
                  <c:v>145.53842789800174</c:v>
                </c:pt>
                <c:pt idx="3123">
                  <c:v>145.53842789801303</c:v>
                </c:pt>
                <c:pt idx="3124">
                  <c:v>145.5384278980242</c:v>
                </c:pt>
                <c:pt idx="3125">
                  <c:v>145.53842789803528</c:v>
                </c:pt>
                <c:pt idx="3126">
                  <c:v>145.53842789804634</c:v>
                </c:pt>
                <c:pt idx="3127">
                  <c:v>145.53842789805719</c:v>
                </c:pt>
                <c:pt idx="3128">
                  <c:v>145.53842789806808</c:v>
                </c:pt>
                <c:pt idx="3129">
                  <c:v>145.53842789807877</c:v>
                </c:pt>
                <c:pt idx="3130">
                  <c:v>145.53842789808942</c:v>
                </c:pt>
                <c:pt idx="3131">
                  <c:v>145.5384278981</c:v>
                </c:pt>
                <c:pt idx="3132">
                  <c:v>145.53842789811048</c:v>
                </c:pt>
                <c:pt idx="3133">
                  <c:v>145.53842789812086</c:v>
                </c:pt>
                <c:pt idx="3134">
                  <c:v>145.53842789813118</c:v>
                </c:pt>
                <c:pt idx="3135">
                  <c:v>145.53842789814141</c:v>
                </c:pt>
                <c:pt idx="3136">
                  <c:v>145.53842789815155</c:v>
                </c:pt>
                <c:pt idx="3137">
                  <c:v>145.53842789816161</c:v>
                </c:pt>
                <c:pt idx="3138">
                  <c:v>145.53842789817159</c:v>
                </c:pt>
                <c:pt idx="3139">
                  <c:v>145.53842789818145</c:v>
                </c:pt>
                <c:pt idx="3140">
                  <c:v>145.53842789819129</c:v>
                </c:pt>
                <c:pt idx="3141">
                  <c:v>145.53842789820104</c:v>
                </c:pt>
                <c:pt idx="3142">
                  <c:v>145.5384278982107</c:v>
                </c:pt>
                <c:pt idx="3143">
                  <c:v>145.53842789822028</c:v>
                </c:pt>
                <c:pt idx="3144">
                  <c:v>145.5384278982298</c:v>
                </c:pt>
                <c:pt idx="3145">
                  <c:v>145.53842789823923</c:v>
                </c:pt>
                <c:pt idx="3146">
                  <c:v>145.53842789824856</c:v>
                </c:pt>
                <c:pt idx="3147">
                  <c:v>145.53842789825785</c:v>
                </c:pt>
                <c:pt idx="3148">
                  <c:v>145.53842789826706</c:v>
                </c:pt>
                <c:pt idx="3149">
                  <c:v>145.53842789827615</c:v>
                </c:pt>
                <c:pt idx="3150">
                  <c:v>145.53842789828522</c:v>
                </c:pt>
                <c:pt idx="3151">
                  <c:v>145.53842789829423</c:v>
                </c:pt>
                <c:pt idx="3152">
                  <c:v>145.53842789830315</c:v>
                </c:pt>
                <c:pt idx="3153">
                  <c:v>145.53842789831194</c:v>
                </c:pt>
                <c:pt idx="3154">
                  <c:v>145.53842789832072</c:v>
                </c:pt>
                <c:pt idx="3155">
                  <c:v>145.53842789832939</c:v>
                </c:pt>
                <c:pt idx="3156">
                  <c:v>145.53842789833803</c:v>
                </c:pt>
                <c:pt idx="3157">
                  <c:v>145.53842789834658</c:v>
                </c:pt>
                <c:pt idx="3158">
                  <c:v>145.53842789835508</c:v>
                </c:pt>
                <c:pt idx="3159">
                  <c:v>145.53842789836347</c:v>
                </c:pt>
                <c:pt idx="3160">
                  <c:v>145.53842789837182</c:v>
                </c:pt>
                <c:pt idx="3161">
                  <c:v>145.53842789838012</c:v>
                </c:pt>
                <c:pt idx="3162">
                  <c:v>145.53842789838833</c:v>
                </c:pt>
                <c:pt idx="3163">
                  <c:v>145.53842789839646</c:v>
                </c:pt>
                <c:pt idx="3164">
                  <c:v>145.53842789840454</c:v>
                </c:pt>
                <c:pt idx="3165">
                  <c:v>145.53842789841258</c:v>
                </c:pt>
                <c:pt idx="3166">
                  <c:v>145.53842789842051</c:v>
                </c:pt>
                <c:pt idx="3167">
                  <c:v>145.53842789842835</c:v>
                </c:pt>
                <c:pt idx="3168">
                  <c:v>145.5384278984362</c:v>
                </c:pt>
                <c:pt idx="3169">
                  <c:v>145.53842789844396</c:v>
                </c:pt>
                <c:pt idx="3170">
                  <c:v>145.53842789845169</c:v>
                </c:pt>
                <c:pt idx="3171">
                  <c:v>145.53842789845928</c:v>
                </c:pt>
                <c:pt idx="3172">
                  <c:v>145.53842789846686</c:v>
                </c:pt>
                <c:pt idx="3173">
                  <c:v>145.5384278984744</c:v>
                </c:pt>
                <c:pt idx="3174">
                  <c:v>145.53842789848181</c:v>
                </c:pt>
                <c:pt idx="3175">
                  <c:v>145.5384278984892</c:v>
                </c:pt>
                <c:pt idx="3176">
                  <c:v>145.53842789849654</c:v>
                </c:pt>
                <c:pt idx="3177">
                  <c:v>145.53842789850381</c:v>
                </c:pt>
                <c:pt idx="3178">
                  <c:v>145.53842789851103</c:v>
                </c:pt>
                <c:pt idx="3179">
                  <c:v>145.53842789851817</c:v>
                </c:pt>
                <c:pt idx="3180">
                  <c:v>145.53842789852527</c:v>
                </c:pt>
                <c:pt idx="3181">
                  <c:v>145.53842789853229</c:v>
                </c:pt>
                <c:pt idx="3182">
                  <c:v>145.53842789853931</c:v>
                </c:pt>
                <c:pt idx="3183">
                  <c:v>145.53842789854622</c:v>
                </c:pt>
                <c:pt idx="3184">
                  <c:v>145.53842789855307</c:v>
                </c:pt>
                <c:pt idx="3185">
                  <c:v>145.53842789855986</c:v>
                </c:pt>
                <c:pt idx="3186">
                  <c:v>145.53842789856665</c:v>
                </c:pt>
                <c:pt idx="3187">
                  <c:v>145.53842789857336</c:v>
                </c:pt>
                <c:pt idx="3188">
                  <c:v>145.53842789857998</c:v>
                </c:pt>
                <c:pt idx="3189">
                  <c:v>145.5384278985866</c:v>
                </c:pt>
                <c:pt idx="3190">
                  <c:v>145.53842789859311</c:v>
                </c:pt>
                <c:pt idx="3191">
                  <c:v>145.53842789859962</c:v>
                </c:pt>
                <c:pt idx="3192">
                  <c:v>145.53842789860605</c:v>
                </c:pt>
                <c:pt idx="3193">
                  <c:v>145.53842789861241</c:v>
                </c:pt>
                <c:pt idx="3194">
                  <c:v>145.53842789861875</c:v>
                </c:pt>
                <c:pt idx="3195">
                  <c:v>145.53842789862503</c:v>
                </c:pt>
                <c:pt idx="3196">
                  <c:v>145.53842789863128</c:v>
                </c:pt>
                <c:pt idx="3197">
                  <c:v>145.53842789863748</c:v>
                </c:pt>
                <c:pt idx="3198">
                  <c:v>145.53842789864359</c:v>
                </c:pt>
                <c:pt idx="3199">
                  <c:v>145.53842789864967</c:v>
                </c:pt>
                <c:pt idx="3200">
                  <c:v>145.5384278986557</c:v>
                </c:pt>
                <c:pt idx="3201">
                  <c:v>145.53842789866164</c:v>
                </c:pt>
                <c:pt idx="3202">
                  <c:v>145.53842789866758</c:v>
                </c:pt>
                <c:pt idx="3203">
                  <c:v>145.53842789867349</c:v>
                </c:pt>
                <c:pt idx="3204">
                  <c:v>145.53842789867932</c:v>
                </c:pt>
                <c:pt idx="3205">
                  <c:v>145.53842789868511</c:v>
                </c:pt>
                <c:pt idx="3206">
                  <c:v>145.53842789869086</c:v>
                </c:pt>
                <c:pt idx="3207">
                  <c:v>145.53842789869657</c:v>
                </c:pt>
                <c:pt idx="3208">
                  <c:v>145.53842789870222</c:v>
                </c:pt>
                <c:pt idx="3209">
                  <c:v>145.53842789870782</c:v>
                </c:pt>
                <c:pt idx="3210">
                  <c:v>145.53842789871337</c:v>
                </c:pt>
                <c:pt idx="3211">
                  <c:v>145.53842789871888</c:v>
                </c:pt>
                <c:pt idx="3212">
                  <c:v>145.53842789872439</c:v>
                </c:pt>
                <c:pt idx="3213">
                  <c:v>145.53842789872976</c:v>
                </c:pt>
                <c:pt idx="3214">
                  <c:v>145.53842789873516</c:v>
                </c:pt>
                <c:pt idx="3215">
                  <c:v>145.53842789874051</c:v>
                </c:pt>
                <c:pt idx="3216">
                  <c:v>145.53842789874579</c:v>
                </c:pt>
                <c:pt idx="3217">
                  <c:v>145.53842789875105</c:v>
                </c:pt>
                <c:pt idx="3218">
                  <c:v>145.53842789875623</c:v>
                </c:pt>
                <c:pt idx="3219">
                  <c:v>145.53842789876143</c:v>
                </c:pt>
                <c:pt idx="3220">
                  <c:v>145.53842789876657</c:v>
                </c:pt>
                <c:pt idx="3221">
                  <c:v>145.53842789877163</c:v>
                </c:pt>
                <c:pt idx="3222">
                  <c:v>145.53842789877669</c:v>
                </c:pt>
                <c:pt idx="3223">
                  <c:v>145.53842789878163</c:v>
                </c:pt>
                <c:pt idx="3224">
                  <c:v>145.53842789878664</c:v>
                </c:pt>
                <c:pt idx="3225">
                  <c:v>145.53842789879155</c:v>
                </c:pt>
                <c:pt idx="3226">
                  <c:v>145.53842789879644</c:v>
                </c:pt>
                <c:pt idx="3227">
                  <c:v>145.5384278988013</c:v>
                </c:pt>
                <c:pt idx="3228">
                  <c:v>145.53842789880611</c:v>
                </c:pt>
                <c:pt idx="3229">
                  <c:v>145.53842789881085</c:v>
                </c:pt>
                <c:pt idx="3230">
                  <c:v>145.53842789881554</c:v>
                </c:pt>
                <c:pt idx="3231">
                  <c:v>145.53842789882026</c:v>
                </c:pt>
                <c:pt idx="3232">
                  <c:v>145.53842789882489</c:v>
                </c:pt>
                <c:pt idx="3233">
                  <c:v>145.53842789882953</c:v>
                </c:pt>
                <c:pt idx="3234">
                  <c:v>145.5384278988341</c:v>
                </c:pt>
                <c:pt idx="3235">
                  <c:v>145.53842789883865</c:v>
                </c:pt>
                <c:pt idx="3236">
                  <c:v>145.53842789884314</c:v>
                </c:pt>
                <c:pt idx="3237">
                  <c:v>145.5384278988476</c:v>
                </c:pt>
                <c:pt idx="3238">
                  <c:v>145.53842789885206</c:v>
                </c:pt>
                <c:pt idx="3239">
                  <c:v>145.53842789885641</c:v>
                </c:pt>
                <c:pt idx="3240">
                  <c:v>145.53842789886076</c:v>
                </c:pt>
                <c:pt idx="3241">
                  <c:v>145.53842789886508</c:v>
                </c:pt>
                <c:pt idx="3242">
                  <c:v>145.53842789886937</c:v>
                </c:pt>
                <c:pt idx="3243">
                  <c:v>145.53842789887361</c:v>
                </c:pt>
                <c:pt idx="3244">
                  <c:v>145.53842789887787</c:v>
                </c:pt>
                <c:pt idx="3245">
                  <c:v>145.53842789888202</c:v>
                </c:pt>
                <c:pt idx="3246">
                  <c:v>145.53842789888617</c:v>
                </c:pt>
                <c:pt idx="3247">
                  <c:v>145.53842789889029</c:v>
                </c:pt>
                <c:pt idx="3248">
                  <c:v>145.53842789889438</c:v>
                </c:pt>
                <c:pt idx="3249">
                  <c:v>145.53842789889842</c:v>
                </c:pt>
                <c:pt idx="3250">
                  <c:v>145.53842789890246</c:v>
                </c:pt>
                <c:pt idx="3251">
                  <c:v>145.53842789890641</c:v>
                </c:pt>
                <c:pt idx="3252">
                  <c:v>145.53842789891038</c:v>
                </c:pt>
                <c:pt idx="3253">
                  <c:v>145.53842789891428</c:v>
                </c:pt>
                <c:pt idx="3254">
                  <c:v>145.5384278989182</c:v>
                </c:pt>
                <c:pt idx="3255">
                  <c:v>145.53842789892204</c:v>
                </c:pt>
                <c:pt idx="3256">
                  <c:v>145.53842789892587</c:v>
                </c:pt>
                <c:pt idx="3257">
                  <c:v>145.53842789892965</c:v>
                </c:pt>
                <c:pt idx="3258">
                  <c:v>145.53842789893343</c:v>
                </c:pt>
                <c:pt idx="3259">
                  <c:v>145.53842789893716</c:v>
                </c:pt>
                <c:pt idx="3260">
                  <c:v>145.53842789894088</c:v>
                </c:pt>
                <c:pt idx="3261">
                  <c:v>145.53842789894455</c:v>
                </c:pt>
                <c:pt idx="3262">
                  <c:v>145.53842789894816</c:v>
                </c:pt>
                <c:pt idx="3263">
                  <c:v>145.5384278989518</c:v>
                </c:pt>
                <c:pt idx="3264">
                  <c:v>145.53842789895535</c:v>
                </c:pt>
                <c:pt idx="3265">
                  <c:v>145.53842789895893</c:v>
                </c:pt>
                <c:pt idx="3266">
                  <c:v>145.53842789896245</c:v>
                </c:pt>
                <c:pt idx="3267">
                  <c:v>145.53842789896595</c:v>
                </c:pt>
                <c:pt idx="3268">
                  <c:v>145.53842789896942</c:v>
                </c:pt>
                <c:pt idx="3269">
                  <c:v>145.53842789897286</c:v>
                </c:pt>
                <c:pt idx="3270">
                  <c:v>145.53842789897629</c:v>
                </c:pt>
                <c:pt idx="3271">
                  <c:v>145.53842789897965</c:v>
                </c:pt>
                <c:pt idx="3272">
                  <c:v>145.53842789898303</c:v>
                </c:pt>
                <c:pt idx="3273">
                  <c:v>145.53842789898636</c:v>
                </c:pt>
                <c:pt idx="3274">
                  <c:v>145.53842789898968</c:v>
                </c:pt>
                <c:pt idx="3275">
                  <c:v>145.53842789899295</c:v>
                </c:pt>
                <c:pt idx="3276">
                  <c:v>145.53842789899619</c:v>
                </c:pt>
                <c:pt idx="3277">
                  <c:v>145.53842789899943</c:v>
                </c:pt>
                <c:pt idx="3278">
                  <c:v>145.53842789900261</c:v>
                </c:pt>
                <c:pt idx="3279">
                  <c:v>145.5384278990058</c:v>
                </c:pt>
                <c:pt idx="3280">
                  <c:v>145.53842789900895</c:v>
                </c:pt>
                <c:pt idx="3281">
                  <c:v>145.53842789901208</c:v>
                </c:pt>
                <c:pt idx="3282">
                  <c:v>145.53842789901515</c:v>
                </c:pt>
                <c:pt idx="3283">
                  <c:v>145.53842789901825</c:v>
                </c:pt>
                <c:pt idx="3284">
                  <c:v>145.53842789902129</c:v>
                </c:pt>
                <c:pt idx="3285">
                  <c:v>145.5384278990243</c:v>
                </c:pt>
                <c:pt idx="3286">
                  <c:v>145.53842789902731</c:v>
                </c:pt>
                <c:pt idx="3287">
                  <c:v>145.53842789903027</c:v>
                </c:pt>
                <c:pt idx="3288">
                  <c:v>145.53842789903319</c:v>
                </c:pt>
                <c:pt idx="3289">
                  <c:v>145.53842789903612</c:v>
                </c:pt>
                <c:pt idx="3290">
                  <c:v>145.53842789903905</c:v>
                </c:pt>
                <c:pt idx="3291">
                  <c:v>145.53842789904192</c:v>
                </c:pt>
                <c:pt idx="3292">
                  <c:v>145.53842789904476</c:v>
                </c:pt>
                <c:pt idx="3293">
                  <c:v>145.5384278990476</c:v>
                </c:pt>
                <c:pt idx="3294">
                  <c:v>145.53842789905048</c:v>
                </c:pt>
                <c:pt idx="3295">
                  <c:v>145.53842789905318</c:v>
                </c:pt>
                <c:pt idx="3296">
                  <c:v>145.53842789905599</c:v>
                </c:pt>
                <c:pt idx="3297">
                  <c:v>145.53842789905872</c:v>
                </c:pt>
                <c:pt idx="3298">
                  <c:v>145.53842789906142</c:v>
                </c:pt>
                <c:pt idx="3299">
                  <c:v>145.53842789906412</c:v>
                </c:pt>
                <c:pt idx="3300">
                  <c:v>145.53842789906682</c:v>
                </c:pt>
                <c:pt idx="3301">
                  <c:v>145.53842789906949</c:v>
                </c:pt>
                <c:pt idx="3302">
                  <c:v>145.53842789907208</c:v>
                </c:pt>
                <c:pt idx="3303">
                  <c:v>145.53842789907469</c:v>
                </c:pt>
                <c:pt idx="3304">
                  <c:v>145.53842789907731</c:v>
                </c:pt>
                <c:pt idx="3305">
                  <c:v>145.53842789907986</c:v>
                </c:pt>
                <c:pt idx="3306">
                  <c:v>145.53842789908242</c:v>
                </c:pt>
                <c:pt idx="3307">
                  <c:v>145.53842789908495</c:v>
                </c:pt>
                <c:pt idx="3308">
                  <c:v>145.53842789908745</c:v>
                </c:pt>
                <c:pt idx="3309">
                  <c:v>145.53842789908992</c:v>
                </c:pt>
                <c:pt idx="3310">
                  <c:v>145.5384278990924</c:v>
                </c:pt>
                <c:pt idx="3311">
                  <c:v>145.53842789909487</c:v>
                </c:pt>
                <c:pt idx="3312">
                  <c:v>145.53842789909729</c:v>
                </c:pt>
                <c:pt idx="3313">
                  <c:v>145.53842789909967</c:v>
                </c:pt>
                <c:pt idx="3314">
                  <c:v>145.53842789910206</c:v>
                </c:pt>
                <c:pt idx="3315">
                  <c:v>145.53842789910445</c:v>
                </c:pt>
                <c:pt idx="3316">
                  <c:v>145.53842789910678</c:v>
                </c:pt>
                <c:pt idx="3317">
                  <c:v>145.53842789910908</c:v>
                </c:pt>
                <c:pt idx="3318">
                  <c:v>145.53842789911141</c:v>
                </c:pt>
                <c:pt idx="3319">
                  <c:v>145.53842789911374</c:v>
                </c:pt>
                <c:pt idx="3320">
                  <c:v>145.53842789911602</c:v>
                </c:pt>
                <c:pt idx="3321">
                  <c:v>145.53842789911826</c:v>
                </c:pt>
                <c:pt idx="3322">
                  <c:v>145.53842789912048</c:v>
                </c:pt>
                <c:pt idx="3323">
                  <c:v>145.53842789912269</c:v>
                </c:pt>
                <c:pt idx="3324">
                  <c:v>145.53842789912488</c:v>
                </c:pt>
                <c:pt idx="3325">
                  <c:v>145.53842789912707</c:v>
                </c:pt>
                <c:pt idx="3326">
                  <c:v>145.53842789912926</c:v>
                </c:pt>
                <c:pt idx="3327">
                  <c:v>145.53842789913139</c:v>
                </c:pt>
                <c:pt idx="3328">
                  <c:v>145.53842789913352</c:v>
                </c:pt>
                <c:pt idx="3329">
                  <c:v>145.53842789913563</c:v>
                </c:pt>
                <c:pt idx="3330">
                  <c:v>145.53842789913776</c:v>
                </c:pt>
                <c:pt idx="3331">
                  <c:v>145.53842789913983</c:v>
                </c:pt>
                <c:pt idx="3332">
                  <c:v>145.53842789914188</c:v>
                </c:pt>
                <c:pt idx="3333">
                  <c:v>145.53842789914393</c:v>
                </c:pt>
                <c:pt idx="3334">
                  <c:v>145.53842789914594</c:v>
                </c:pt>
                <c:pt idx="3335">
                  <c:v>145.53842789914796</c:v>
                </c:pt>
                <c:pt idx="3336">
                  <c:v>145.53842789914998</c:v>
                </c:pt>
                <c:pt idx="3337">
                  <c:v>145.53842789915194</c:v>
                </c:pt>
                <c:pt idx="3338">
                  <c:v>145.53842789915393</c:v>
                </c:pt>
                <c:pt idx="3339">
                  <c:v>145.53842789915586</c:v>
                </c:pt>
                <c:pt idx="3340">
                  <c:v>145.5384278991578</c:v>
                </c:pt>
                <c:pt idx="3341">
                  <c:v>145.5384278991597</c:v>
                </c:pt>
                <c:pt idx="3342">
                  <c:v>145.53842789916163</c:v>
                </c:pt>
                <c:pt idx="3343">
                  <c:v>145.53842789916351</c:v>
                </c:pt>
                <c:pt idx="3344">
                  <c:v>145.53842789916538</c:v>
                </c:pt>
                <c:pt idx="3345">
                  <c:v>145.5384278991672</c:v>
                </c:pt>
                <c:pt idx="3346">
                  <c:v>145.53842789916905</c:v>
                </c:pt>
                <c:pt idx="3347">
                  <c:v>145.5384278991709</c:v>
                </c:pt>
                <c:pt idx="3348">
                  <c:v>145.53842789917272</c:v>
                </c:pt>
                <c:pt idx="3349">
                  <c:v>145.53842789917451</c:v>
                </c:pt>
                <c:pt idx="3350">
                  <c:v>145.53842789917627</c:v>
                </c:pt>
                <c:pt idx="3351">
                  <c:v>145.53842789917806</c:v>
                </c:pt>
                <c:pt idx="3352">
                  <c:v>145.53842789917982</c:v>
                </c:pt>
                <c:pt idx="3353">
                  <c:v>145.53842789918153</c:v>
                </c:pt>
                <c:pt idx="3354">
                  <c:v>145.53842789918326</c:v>
                </c:pt>
                <c:pt idx="3355">
                  <c:v>145.53842789918497</c:v>
                </c:pt>
                <c:pt idx="3356">
                  <c:v>145.53842789918667</c:v>
                </c:pt>
                <c:pt idx="3357">
                  <c:v>145.53842789918835</c:v>
                </c:pt>
                <c:pt idx="3358">
                  <c:v>145.53842789919003</c:v>
                </c:pt>
                <c:pt idx="3359">
                  <c:v>145.53842789919167</c:v>
                </c:pt>
                <c:pt idx="3360">
                  <c:v>145.53842789919332</c:v>
                </c:pt>
                <c:pt idx="3361">
                  <c:v>145.53842789919497</c:v>
                </c:pt>
                <c:pt idx="3362">
                  <c:v>145.53842789919656</c:v>
                </c:pt>
                <c:pt idx="3363">
                  <c:v>145.53842789919818</c:v>
                </c:pt>
                <c:pt idx="3364">
                  <c:v>145.53842789919975</c:v>
                </c:pt>
                <c:pt idx="3365">
                  <c:v>145.53842789920137</c:v>
                </c:pt>
                <c:pt idx="3366">
                  <c:v>145.53842789920293</c:v>
                </c:pt>
                <c:pt idx="3367">
                  <c:v>145.53842789920446</c:v>
                </c:pt>
                <c:pt idx="3368">
                  <c:v>145.538427899206</c:v>
                </c:pt>
                <c:pt idx="3369">
                  <c:v>145.53842789920753</c:v>
                </c:pt>
                <c:pt idx="3370">
                  <c:v>145.53842789920904</c:v>
                </c:pt>
                <c:pt idx="3371">
                  <c:v>145.53842789921052</c:v>
                </c:pt>
                <c:pt idx="3372">
                  <c:v>145.53842789921202</c:v>
                </c:pt>
                <c:pt idx="3373">
                  <c:v>145.5384278992135</c:v>
                </c:pt>
                <c:pt idx="3374">
                  <c:v>145.53842789921498</c:v>
                </c:pt>
                <c:pt idx="3375">
                  <c:v>145.53842789921643</c:v>
                </c:pt>
                <c:pt idx="3376">
                  <c:v>145.53842789921788</c:v>
                </c:pt>
                <c:pt idx="3377">
                  <c:v>145.53842789921927</c:v>
                </c:pt>
                <c:pt idx="3378">
                  <c:v>145.53842789922072</c:v>
                </c:pt>
                <c:pt idx="3379">
                  <c:v>145.53842789922214</c:v>
                </c:pt>
                <c:pt idx="3380">
                  <c:v>145.53842789922351</c:v>
                </c:pt>
                <c:pt idx="3381">
                  <c:v>145.5384278992249</c:v>
                </c:pt>
                <c:pt idx="3382">
                  <c:v>145.53842789922629</c:v>
                </c:pt>
                <c:pt idx="3383">
                  <c:v>145.53842789922763</c:v>
                </c:pt>
                <c:pt idx="3384">
                  <c:v>145.53842789922899</c:v>
                </c:pt>
                <c:pt idx="3385">
                  <c:v>145.53842789923033</c:v>
                </c:pt>
                <c:pt idx="3386">
                  <c:v>145.53842789923169</c:v>
                </c:pt>
                <c:pt idx="3387">
                  <c:v>145.538427899233</c:v>
                </c:pt>
                <c:pt idx="3388">
                  <c:v>145.53842789923431</c:v>
                </c:pt>
                <c:pt idx="3389">
                  <c:v>145.53842789923559</c:v>
                </c:pt>
                <c:pt idx="3390">
                  <c:v>145.53842789923689</c:v>
                </c:pt>
                <c:pt idx="3391">
                  <c:v>145.53842789923817</c:v>
                </c:pt>
                <c:pt idx="3392">
                  <c:v>145.53842789923942</c:v>
                </c:pt>
                <c:pt idx="3393">
                  <c:v>145.5384278992407</c:v>
                </c:pt>
                <c:pt idx="3394">
                  <c:v>145.53842789924192</c:v>
                </c:pt>
                <c:pt idx="3395">
                  <c:v>145.53842789924317</c:v>
                </c:pt>
                <c:pt idx="3396">
                  <c:v>145.5384278992444</c:v>
                </c:pt>
                <c:pt idx="3397">
                  <c:v>145.53842789924562</c:v>
                </c:pt>
                <c:pt idx="3398">
                  <c:v>145.53842789924681</c:v>
                </c:pt>
                <c:pt idx="3399">
                  <c:v>145.53842789924801</c:v>
                </c:pt>
                <c:pt idx="3400">
                  <c:v>145.53842789924917</c:v>
                </c:pt>
                <c:pt idx="3401">
                  <c:v>145.53842789925039</c:v>
                </c:pt>
                <c:pt idx="3402">
                  <c:v>145.53842789925156</c:v>
                </c:pt>
                <c:pt idx="3403">
                  <c:v>145.5384278992527</c:v>
                </c:pt>
                <c:pt idx="3404">
                  <c:v>145.53842789925386</c:v>
                </c:pt>
                <c:pt idx="3405">
                  <c:v>145.53842789925497</c:v>
                </c:pt>
                <c:pt idx="3406">
                  <c:v>145.53842789925613</c:v>
                </c:pt>
                <c:pt idx="3407">
                  <c:v>145.53842789925721</c:v>
                </c:pt>
                <c:pt idx="3408">
                  <c:v>145.53842789925835</c:v>
                </c:pt>
                <c:pt idx="3409">
                  <c:v>145.53842789925946</c:v>
                </c:pt>
                <c:pt idx="3410">
                  <c:v>145.53842789926057</c:v>
                </c:pt>
                <c:pt idx="3411">
                  <c:v>145.53842789926162</c:v>
                </c:pt>
                <c:pt idx="3412">
                  <c:v>145.53842789926273</c:v>
                </c:pt>
                <c:pt idx="3413">
                  <c:v>145.53842789926378</c:v>
                </c:pt>
                <c:pt idx="3414">
                  <c:v>145.53842789926486</c:v>
                </c:pt>
                <c:pt idx="3415">
                  <c:v>145.53842789926586</c:v>
                </c:pt>
                <c:pt idx="3416">
                  <c:v>145.53842789926694</c:v>
                </c:pt>
                <c:pt idx="3417">
                  <c:v>145.53842789926796</c:v>
                </c:pt>
                <c:pt idx="3418">
                  <c:v>145.53842789926898</c:v>
                </c:pt>
                <c:pt idx="3419">
                  <c:v>145.53842789927003</c:v>
                </c:pt>
                <c:pt idx="3420">
                  <c:v>145.53842789927103</c:v>
                </c:pt>
                <c:pt idx="3421">
                  <c:v>145.53842789927205</c:v>
                </c:pt>
                <c:pt idx="3422">
                  <c:v>145.53842789927302</c:v>
                </c:pt>
                <c:pt idx="3423">
                  <c:v>145.53842789927398</c:v>
                </c:pt>
                <c:pt idx="3424">
                  <c:v>145.53842789927498</c:v>
                </c:pt>
                <c:pt idx="3425">
                  <c:v>145.53842789927594</c:v>
                </c:pt>
                <c:pt idx="3426">
                  <c:v>145.53842789927694</c:v>
                </c:pt>
                <c:pt idx="3427">
                  <c:v>145.53842789927788</c:v>
                </c:pt>
                <c:pt idx="3428">
                  <c:v>145.53842789927879</c:v>
                </c:pt>
                <c:pt idx="3429">
                  <c:v>145.53842789927975</c:v>
                </c:pt>
                <c:pt idx="3430">
                  <c:v>145.53842789928066</c:v>
                </c:pt>
                <c:pt idx="3431">
                  <c:v>145.53842789928157</c:v>
                </c:pt>
                <c:pt idx="3432">
                  <c:v>145.53842789928251</c:v>
                </c:pt>
                <c:pt idx="3433">
                  <c:v>145.53842789928342</c:v>
                </c:pt>
                <c:pt idx="3434">
                  <c:v>145.5384278992843</c:v>
                </c:pt>
                <c:pt idx="3435">
                  <c:v>145.53842789928524</c:v>
                </c:pt>
                <c:pt idx="3436">
                  <c:v>145.53842789928606</c:v>
                </c:pt>
                <c:pt idx="3437">
                  <c:v>145.53842789928697</c:v>
                </c:pt>
                <c:pt idx="3438">
                  <c:v>145.53842789928785</c:v>
                </c:pt>
                <c:pt idx="3439">
                  <c:v>145.53842789928873</c:v>
                </c:pt>
                <c:pt idx="3440">
                  <c:v>145.53842789928959</c:v>
                </c:pt>
                <c:pt idx="3441">
                  <c:v>145.53842789929041</c:v>
                </c:pt>
                <c:pt idx="3442">
                  <c:v>145.53842789929126</c:v>
                </c:pt>
                <c:pt idx="3443">
                  <c:v>145.53842789929206</c:v>
                </c:pt>
                <c:pt idx="3444">
                  <c:v>145.53842789929297</c:v>
                </c:pt>
                <c:pt idx="3445">
                  <c:v>145.53842789929377</c:v>
                </c:pt>
                <c:pt idx="3446">
                  <c:v>145.53842789929459</c:v>
                </c:pt>
                <c:pt idx="3447">
                  <c:v>145.53842789929539</c:v>
                </c:pt>
                <c:pt idx="3448">
                  <c:v>145.53842789929618</c:v>
                </c:pt>
                <c:pt idx="3449">
                  <c:v>145.53842789929698</c:v>
                </c:pt>
                <c:pt idx="3450">
                  <c:v>145.53842789929777</c:v>
                </c:pt>
                <c:pt idx="3451">
                  <c:v>145.53842789929854</c:v>
                </c:pt>
                <c:pt idx="3452">
                  <c:v>145.53842789929934</c:v>
                </c:pt>
                <c:pt idx="3453">
                  <c:v>145.53842789930007</c:v>
                </c:pt>
                <c:pt idx="3454">
                  <c:v>145.5384278993009</c:v>
                </c:pt>
                <c:pt idx="3455">
                  <c:v>145.53842789930164</c:v>
                </c:pt>
                <c:pt idx="3456">
                  <c:v>145.53842789930241</c:v>
                </c:pt>
                <c:pt idx="3457">
                  <c:v>145.53842789930312</c:v>
                </c:pt>
                <c:pt idx="3458">
                  <c:v>145.53842789930385</c:v>
                </c:pt>
                <c:pt idx="3459">
                  <c:v>145.53842789930459</c:v>
                </c:pt>
                <c:pt idx="3460">
                  <c:v>145.5384278993053</c:v>
                </c:pt>
                <c:pt idx="3461">
                  <c:v>145.53842789930607</c:v>
                </c:pt>
                <c:pt idx="3462">
                  <c:v>145.53842789930675</c:v>
                </c:pt>
                <c:pt idx="3463">
                  <c:v>145.53842789930749</c:v>
                </c:pt>
                <c:pt idx="3464">
                  <c:v>145.5384278993082</c:v>
                </c:pt>
                <c:pt idx="3465">
                  <c:v>145.53842789930889</c:v>
                </c:pt>
                <c:pt idx="3466">
                  <c:v>145.5384278993096</c:v>
                </c:pt>
                <c:pt idx="3467">
                  <c:v>145.53842789931028</c:v>
                </c:pt>
                <c:pt idx="3468">
                  <c:v>145.53842789931096</c:v>
                </c:pt>
                <c:pt idx="3469">
                  <c:v>145.53842789931164</c:v>
                </c:pt>
                <c:pt idx="3470">
                  <c:v>145.5384278993123</c:v>
                </c:pt>
                <c:pt idx="3471">
                  <c:v>145.53842789931298</c:v>
                </c:pt>
                <c:pt idx="3472">
                  <c:v>145.53842789931366</c:v>
                </c:pt>
                <c:pt idx="3473">
                  <c:v>145.53842789931429</c:v>
                </c:pt>
                <c:pt idx="3474">
                  <c:v>145.53842789931491</c:v>
                </c:pt>
                <c:pt idx="3475">
                  <c:v>145.53842789931556</c:v>
                </c:pt>
                <c:pt idx="3476">
                  <c:v>145.53842789931622</c:v>
                </c:pt>
                <c:pt idx="3477">
                  <c:v>145.53842789931684</c:v>
                </c:pt>
                <c:pt idx="3478">
                  <c:v>145.53842789931747</c:v>
                </c:pt>
                <c:pt idx="3479">
                  <c:v>145.53842789931812</c:v>
                </c:pt>
                <c:pt idx="3480">
                  <c:v>145.53842789931875</c:v>
                </c:pt>
                <c:pt idx="3481">
                  <c:v>145.53842789931934</c:v>
                </c:pt>
                <c:pt idx="3482">
                  <c:v>145.53842789931997</c:v>
                </c:pt>
                <c:pt idx="3483">
                  <c:v>145.53842789932057</c:v>
                </c:pt>
                <c:pt idx="3484">
                  <c:v>145.53842789932119</c:v>
                </c:pt>
                <c:pt idx="3485">
                  <c:v>145.53842789932176</c:v>
                </c:pt>
                <c:pt idx="3486">
                  <c:v>145.53842789932236</c:v>
                </c:pt>
                <c:pt idx="3487">
                  <c:v>145.53842789932293</c:v>
                </c:pt>
                <c:pt idx="3488">
                  <c:v>145.53842789932355</c:v>
                </c:pt>
                <c:pt idx="3489">
                  <c:v>145.53842789932409</c:v>
                </c:pt>
                <c:pt idx="3490">
                  <c:v>145.53842789932469</c:v>
                </c:pt>
                <c:pt idx="3491">
                  <c:v>145.53842789932523</c:v>
                </c:pt>
                <c:pt idx="3492">
                  <c:v>145.53842789932577</c:v>
                </c:pt>
                <c:pt idx="3493">
                  <c:v>145.53842789932634</c:v>
                </c:pt>
                <c:pt idx="3494">
                  <c:v>145.5384278993269</c:v>
                </c:pt>
                <c:pt idx="3495">
                  <c:v>145.53842789932744</c:v>
                </c:pt>
                <c:pt idx="3496">
                  <c:v>145.53842789932798</c:v>
                </c:pt>
                <c:pt idx="3497">
                  <c:v>145.53842789932852</c:v>
                </c:pt>
                <c:pt idx="3498">
                  <c:v>145.53842789932906</c:v>
                </c:pt>
                <c:pt idx="3499">
                  <c:v>145.5384278993296</c:v>
                </c:pt>
                <c:pt idx="3500">
                  <c:v>145.53842789933012</c:v>
                </c:pt>
                <c:pt idx="3501">
                  <c:v>145.53842789933066</c:v>
                </c:pt>
                <c:pt idx="3502">
                  <c:v>145.53842789933117</c:v>
                </c:pt>
                <c:pt idx="3503">
                  <c:v>145.53842789933168</c:v>
                </c:pt>
                <c:pt idx="3504">
                  <c:v>145.53842789933219</c:v>
                </c:pt>
                <c:pt idx="3505">
                  <c:v>145.53842789933267</c:v>
                </c:pt>
                <c:pt idx="3506">
                  <c:v>145.53842789933321</c:v>
                </c:pt>
                <c:pt idx="3507">
                  <c:v>145.5384278993337</c:v>
                </c:pt>
                <c:pt idx="3508">
                  <c:v>145.53842789933421</c:v>
                </c:pt>
                <c:pt idx="3509">
                  <c:v>145.53842789933466</c:v>
                </c:pt>
                <c:pt idx="3510">
                  <c:v>145.53842789933518</c:v>
                </c:pt>
                <c:pt idx="3511">
                  <c:v>145.53842789933563</c:v>
                </c:pt>
                <c:pt idx="3512">
                  <c:v>145.53842789933611</c:v>
                </c:pt>
                <c:pt idx="3513">
                  <c:v>145.53842789933663</c:v>
                </c:pt>
                <c:pt idx="3514">
                  <c:v>145.53842789933705</c:v>
                </c:pt>
                <c:pt idx="3515">
                  <c:v>145.53842789933753</c:v>
                </c:pt>
                <c:pt idx="3516">
                  <c:v>145.53842789933796</c:v>
                </c:pt>
                <c:pt idx="3517">
                  <c:v>145.53842789933844</c:v>
                </c:pt>
                <c:pt idx="3518">
                  <c:v>145.53842789933893</c:v>
                </c:pt>
                <c:pt idx="3519">
                  <c:v>145.53842789933935</c:v>
                </c:pt>
                <c:pt idx="3520">
                  <c:v>145.53842789933978</c:v>
                </c:pt>
                <c:pt idx="3521">
                  <c:v>145.53842789934026</c:v>
                </c:pt>
                <c:pt idx="3522">
                  <c:v>145.53842789934069</c:v>
                </c:pt>
                <c:pt idx="3523">
                  <c:v>145.53842789934114</c:v>
                </c:pt>
                <c:pt idx="3524">
                  <c:v>145.53842789934157</c:v>
                </c:pt>
                <c:pt idx="3525">
                  <c:v>145.53842789934197</c:v>
                </c:pt>
                <c:pt idx="3526">
                  <c:v>145.53842789934242</c:v>
                </c:pt>
                <c:pt idx="3527">
                  <c:v>145.53842789934282</c:v>
                </c:pt>
                <c:pt idx="3528">
                  <c:v>145.53842789934328</c:v>
                </c:pt>
                <c:pt idx="3529">
                  <c:v>145.53842789934367</c:v>
                </c:pt>
                <c:pt idx="3530">
                  <c:v>145.53842789934407</c:v>
                </c:pt>
                <c:pt idx="3531">
                  <c:v>145.5384278993445</c:v>
                </c:pt>
                <c:pt idx="3532">
                  <c:v>145.53842789934492</c:v>
                </c:pt>
                <c:pt idx="3533">
                  <c:v>145.53842789934532</c:v>
                </c:pt>
                <c:pt idx="3534">
                  <c:v>145.53842789934569</c:v>
                </c:pt>
                <c:pt idx="3535">
                  <c:v>145.53842789934609</c:v>
                </c:pt>
                <c:pt idx="3536">
                  <c:v>145.53842789934649</c:v>
                </c:pt>
                <c:pt idx="3537">
                  <c:v>145.53842789934689</c:v>
                </c:pt>
                <c:pt idx="3538">
                  <c:v>145.53842789934725</c:v>
                </c:pt>
                <c:pt idx="3539">
                  <c:v>145.53842789934762</c:v>
                </c:pt>
                <c:pt idx="3540">
                  <c:v>145.53842789934805</c:v>
                </c:pt>
                <c:pt idx="3541">
                  <c:v>145.53842789934839</c:v>
                </c:pt>
                <c:pt idx="3542">
                  <c:v>145.53842789934882</c:v>
                </c:pt>
                <c:pt idx="3543">
                  <c:v>145.53842789934916</c:v>
                </c:pt>
                <c:pt idx="3544">
                  <c:v>145.53842789934953</c:v>
                </c:pt>
                <c:pt idx="3545">
                  <c:v>145.5384278993499</c:v>
                </c:pt>
                <c:pt idx="3546">
                  <c:v>145.53842789935024</c:v>
                </c:pt>
                <c:pt idx="3547">
                  <c:v>145.53842789935061</c:v>
                </c:pt>
                <c:pt idx="3548">
                  <c:v>145.53842789935095</c:v>
                </c:pt>
                <c:pt idx="3549">
                  <c:v>145.53842789935135</c:v>
                </c:pt>
                <c:pt idx="3550">
                  <c:v>145.53842789935169</c:v>
                </c:pt>
                <c:pt idx="3551">
                  <c:v>145.538427899352</c:v>
                </c:pt>
                <c:pt idx="3552">
                  <c:v>145.53842789935237</c:v>
                </c:pt>
                <c:pt idx="3553">
                  <c:v>145.53842789935268</c:v>
                </c:pt>
                <c:pt idx="3554">
                  <c:v>145.53842789935305</c:v>
                </c:pt>
                <c:pt idx="3555">
                  <c:v>145.53842789935339</c:v>
                </c:pt>
                <c:pt idx="3556">
                  <c:v>145.53842789935371</c:v>
                </c:pt>
                <c:pt idx="3557">
                  <c:v>145.53842789935402</c:v>
                </c:pt>
                <c:pt idx="3558">
                  <c:v>145.53842789935439</c:v>
                </c:pt>
                <c:pt idx="3559">
                  <c:v>145.53842789935467</c:v>
                </c:pt>
                <c:pt idx="3560">
                  <c:v>145.53842789935501</c:v>
                </c:pt>
                <c:pt idx="3561">
                  <c:v>145.53842789935533</c:v>
                </c:pt>
                <c:pt idx="3562">
                  <c:v>145.53842789935564</c:v>
                </c:pt>
                <c:pt idx="3563">
                  <c:v>145.53842789935598</c:v>
                </c:pt>
                <c:pt idx="3564">
                  <c:v>145.53842789935629</c:v>
                </c:pt>
                <c:pt idx="3565">
                  <c:v>145.53842789935663</c:v>
                </c:pt>
                <c:pt idx="3566">
                  <c:v>145.53842789935692</c:v>
                </c:pt>
                <c:pt idx="3567">
                  <c:v>145.5384278993572</c:v>
                </c:pt>
                <c:pt idx="3568">
                  <c:v>145.53842789935749</c:v>
                </c:pt>
                <c:pt idx="3569">
                  <c:v>145.5384278993578</c:v>
                </c:pt>
                <c:pt idx="3570">
                  <c:v>145.53842789935814</c:v>
                </c:pt>
                <c:pt idx="3571">
                  <c:v>145.53842789935842</c:v>
                </c:pt>
                <c:pt idx="3572">
                  <c:v>145.53842789935871</c:v>
                </c:pt>
                <c:pt idx="3573">
                  <c:v>145.53842789935899</c:v>
                </c:pt>
                <c:pt idx="3574">
                  <c:v>145.53842789935928</c:v>
                </c:pt>
                <c:pt idx="3575">
                  <c:v>145.53842789935959</c:v>
                </c:pt>
                <c:pt idx="3576">
                  <c:v>145.53842789935982</c:v>
                </c:pt>
                <c:pt idx="3577">
                  <c:v>145.53842789936016</c:v>
                </c:pt>
                <c:pt idx="3578">
                  <c:v>145.53842789936044</c:v>
                </c:pt>
                <c:pt idx="3579">
                  <c:v>145.5384278993607</c:v>
                </c:pt>
                <c:pt idx="3580">
                  <c:v>145.53842789936095</c:v>
                </c:pt>
                <c:pt idx="3581">
                  <c:v>145.53842789936124</c:v>
                </c:pt>
                <c:pt idx="3582">
                  <c:v>145.53842789936152</c:v>
                </c:pt>
                <c:pt idx="3583">
                  <c:v>145.53842789936178</c:v>
                </c:pt>
                <c:pt idx="3584">
                  <c:v>145.53842789936203</c:v>
                </c:pt>
                <c:pt idx="3585">
                  <c:v>145.53842789936229</c:v>
                </c:pt>
                <c:pt idx="3586">
                  <c:v>145.53842789936257</c:v>
                </c:pt>
                <c:pt idx="3587">
                  <c:v>145.53842789936286</c:v>
                </c:pt>
                <c:pt idx="3588">
                  <c:v>145.53842789936309</c:v>
                </c:pt>
                <c:pt idx="3589">
                  <c:v>145.53842789936334</c:v>
                </c:pt>
                <c:pt idx="3590">
                  <c:v>145.5384278993636</c:v>
                </c:pt>
                <c:pt idx="3591">
                  <c:v>145.53842789936382</c:v>
                </c:pt>
                <c:pt idx="3592">
                  <c:v>145.53842789936411</c:v>
                </c:pt>
                <c:pt idx="3593">
                  <c:v>145.53842789936436</c:v>
                </c:pt>
                <c:pt idx="3594">
                  <c:v>145.53842789936459</c:v>
                </c:pt>
                <c:pt idx="3595">
                  <c:v>145.53842789936485</c:v>
                </c:pt>
                <c:pt idx="3596">
                  <c:v>145.5384278993651</c:v>
                </c:pt>
                <c:pt idx="3597">
                  <c:v>145.5384278993653</c:v>
                </c:pt>
                <c:pt idx="3598">
                  <c:v>145.53842789936559</c:v>
                </c:pt>
                <c:pt idx="3599">
                  <c:v>145.53842789936579</c:v>
                </c:pt>
                <c:pt idx="3600">
                  <c:v>145.53842789936604</c:v>
                </c:pt>
                <c:pt idx="3601">
                  <c:v>145.53842789936624</c:v>
                </c:pt>
                <c:pt idx="3602">
                  <c:v>145.5384278993665</c:v>
                </c:pt>
                <c:pt idx="3603">
                  <c:v>145.53842789936672</c:v>
                </c:pt>
                <c:pt idx="3604">
                  <c:v>145.53842789936695</c:v>
                </c:pt>
                <c:pt idx="3605">
                  <c:v>145.53842789936718</c:v>
                </c:pt>
                <c:pt idx="3606">
                  <c:v>145.53842789936738</c:v>
                </c:pt>
                <c:pt idx="3607">
                  <c:v>145.53842789936758</c:v>
                </c:pt>
                <c:pt idx="3608">
                  <c:v>145.53842789936783</c:v>
                </c:pt>
                <c:pt idx="3609">
                  <c:v>145.53842789936803</c:v>
                </c:pt>
                <c:pt idx="3610">
                  <c:v>145.53842789936823</c:v>
                </c:pt>
                <c:pt idx="3611">
                  <c:v>145.53842789936849</c:v>
                </c:pt>
                <c:pt idx="3612">
                  <c:v>145.53842789936868</c:v>
                </c:pt>
                <c:pt idx="3613">
                  <c:v>145.53842789936888</c:v>
                </c:pt>
                <c:pt idx="3614">
                  <c:v>145.53842789936911</c:v>
                </c:pt>
                <c:pt idx="3615">
                  <c:v>145.53842789936931</c:v>
                </c:pt>
                <c:pt idx="3616">
                  <c:v>145.53842789936954</c:v>
                </c:pt>
                <c:pt idx="3617">
                  <c:v>145.53842789936971</c:v>
                </c:pt>
                <c:pt idx="3618">
                  <c:v>145.53842789936991</c:v>
                </c:pt>
                <c:pt idx="3619">
                  <c:v>145.53842789937013</c:v>
                </c:pt>
                <c:pt idx="3620">
                  <c:v>145.5384278993703</c:v>
                </c:pt>
                <c:pt idx="3621">
                  <c:v>145.53842789937053</c:v>
                </c:pt>
                <c:pt idx="3622">
                  <c:v>145.53842789937073</c:v>
                </c:pt>
                <c:pt idx="3623">
                  <c:v>145.5384278993709</c:v>
                </c:pt>
                <c:pt idx="3624">
                  <c:v>145.5384278993711</c:v>
                </c:pt>
                <c:pt idx="3625">
                  <c:v>145.5384278993713</c:v>
                </c:pt>
                <c:pt idx="3626">
                  <c:v>145.5384278993715</c:v>
                </c:pt>
                <c:pt idx="3627">
                  <c:v>145.53842789937164</c:v>
                </c:pt>
                <c:pt idx="3628">
                  <c:v>145.53842789937184</c:v>
                </c:pt>
                <c:pt idx="3629">
                  <c:v>145.53842789937207</c:v>
                </c:pt>
                <c:pt idx="3630">
                  <c:v>145.53842789937224</c:v>
                </c:pt>
                <c:pt idx="3631">
                  <c:v>145.53842789937241</c:v>
                </c:pt>
                <c:pt idx="3632">
                  <c:v>145.53842789937258</c:v>
                </c:pt>
                <c:pt idx="3633">
                  <c:v>145.53842789937275</c:v>
                </c:pt>
                <c:pt idx="3634">
                  <c:v>145.53842789937295</c:v>
                </c:pt>
                <c:pt idx="3635">
                  <c:v>145.53842789937312</c:v>
                </c:pt>
                <c:pt idx="3636">
                  <c:v>145.53842789937329</c:v>
                </c:pt>
                <c:pt idx="3637">
                  <c:v>145.53842789937346</c:v>
                </c:pt>
                <c:pt idx="3638">
                  <c:v>145.53842789937366</c:v>
                </c:pt>
                <c:pt idx="3639">
                  <c:v>145.53842789937377</c:v>
                </c:pt>
                <c:pt idx="3640">
                  <c:v>145.53842789937397</c:v>
                </c:pt>
                <c:pt idx="3641">
                  <c:v>145.53842789937414</c:v>
                </c:pt>
                <c:pt idx="3642">
                  <c:v>145.53842789937434</c:v>
                </c:pt>
                <c:pt idx="3643">
                  <c:v>145.53842789937448</c:v>
                </c:pt>
                <c:pt idx="3644">
                  <c:v>145.53842789937465</c:v>
                </c:pt>
                <c:pt idx="3645">
                  <c:v>145.53842789937482</c:v>
                </c:pt>
                <c:pt idx="3646">
                  <c:v>145.53842789937497</c:v>
                </c:pt>
                <c:pt idx="3647">
                  <c:v>145.53842789937514</c:v>
                </c:pt>
                <c:pt idx="3648">
                  <c:v>145.53842789937525</c:v>
                </c:pt>
                <c:pt idx="3649">
                  <c:v>145.53842789937542</c:v>
                </c:pt>
                <c:pt idx="3650">
                  <c:v>145.53842789937559</c:v>
                </c:pt>
                <c:pt idx="3651">
                  <c:v>145.53842789937573</c:v>
                </c:pt>
                <c:pt idx="3652">
                  <c:v>145.53842789937588</c:v>
                </c:pt>
                <c:pt idx="3653">
                  <c:v>145.53842789937602</c:v>
                </c:pt>
                <c:pt idx="3654">
                  <c:v>145.53842789937619</c:v>
                </c:pt>
                <c:pt idx="3655">
                  <c:v>145.53842789937636</c:v>
                </c:pt>
                <c:pt idx="3656">
                  <c:v>145.53842789937647</c:v>
                </c:pt>
                <c:pt idx="3657">
                  <c:v>145.53842789937664</c:v>
                </c:pt>
                <c:pt idx="3658">
                  <c:v>145.53842789937679</c:v>
                </c:pt>
                <c:pt idx="3659">
                  <c:v>145.53842789937693</c:v>
                </c:pt>
                <c:pt idx="3660">
                  <c:v>145.53842789937707</c:v>
                </c:pt>
                <c:pt idx="3661">
                  <c:v>145.53842789937724</c:v>
                </c:pt>
                <c:pt idx="3662">
                  <c:v>145.53842789937735</c:v>
                </c:pt>
                <c:pt idx="3663">
                  <c:v>145.5384278993775</c:v>
                </c:pt>
                <c:pt idx="3664">
                  <c:v>145.53842789937767</c:v>
                </c:pt>
                <c:pt idx="3665">
                  <c:v>145.53842789937781</c:v>
                </c:pt>
                <c:pt idx="3666">
                  <c:v>145.53842789937789</c:v>
                </c:pt>
                <c:pt idx="3667">
                  <c:v>145.53842789937804</c:v>
                </c:pt>
                <c:pt idx="3668">
                  <c:v>145.53842789937815</c:v>
                </c:pt>
                <c:pt idx="3669">
                  <c:v>145.53842789937832</c:v>
                </c:pt>
                <c:pt idx="3670">
                  <c:v>145.53842789937843</c:v>
                </c:pt>
                <c:pt idx="3671">
                  <c:v>145.5384278993786</c:v>
                </c:pt>
                <c:pt idx="3672">
                  <c:v>145.53842789937872</c:v>
                </c:pt>
                <c:pt idx="3673">
                  <c:v>145.53842789937883</c:v>
                </c:pt>
                <c:pt idx="3674">
                  <c:v>145.53842789937897</c:v>
                </c:pt>
                <c:pt idx="3675">
                  <c:v>145.53842789937912</c:v>
                </c:pt>
                <c:pt idx="3676">
                  <c:v>145.53842789937923</c:v>
                </c:pt>
                <c:pt idx="3677">
                  <c:v>145.53842789937931</c:v>
                </c:pt>
                <c:pt idx="3678">
                  <c:v>145.53842789937946</c:v>
                </c:pt>
                <c:pt idx="3679">
                  <c:v>145.5384278993796</c:v>
                </c:pt>
                <c:pt idx="3680">
                  <c:v>145.53842789937971</c:v>
                </c:pt>
                <c:pt idx="3681">
                  <c:v>145.53842789937983</c:v>
                </c:pt>
                <c:pt idx="3682">
                  <c:v>145.53842789937994</c:v>
                </c:pt>
                <c:pt idx="3683">
                  <c:v>145.53842789938008</c:v>
                </c:pt>
                <c:pt idx="3684">
                  <c:v>145.5384278993802</c:v>
                </c:pt>
                <c:pt idx="3685">
                  <c:v>145.53842789938028</c:v>
                </c:pt>
                <c:pt idx="3686">
                  <c:v>145.53842789938042</c:v>
                </c:pt>
                <c:pt idx="3687">
                  <c:v>145.53842789938054</c:v>
                </c:pt>
                <c:pt idx="3688">
                  <c:v>145.53842789938065</c:v>
                </c:pt>
                <c:pt idx="3689">
                  <c:v>145.53842789938076</c:v>
                </c:pt>
                <c:pt idx="3690">
                  <c:v>145.53842789938088</c:v>
                </c:pt>
                <c:pt idx="3691">
                  <c:v>145.53842789938099</c:v>
                </c:pt>
                <c:pt idx="3692">
                  <c:v>145.53842789938111</c:v>
                </c:pt>
                <c:pt idx="3693">
                  <c:v>145.53842789938122</c:v>
                </c:pt>
                <c:pt idx="3694">
                  <c:v>145.53842789938133</c:v>
                </c:pt>
                <c:pt idx="3695">
                  <c:v>145.53842789938142</c:v>
                </c:pt>
                <c:pt idx="3696">
                  <c:v>145.5384278993815</c:v>
                </c:pt>
                <c:pt idx="3697">
                  <c:v>145.53842789938162</c:v>
                </c:pt>
                <c:pt idx="3698">
                  <c:v>145.53842789938176</c:v>
                </c:pt>
                <c:pt idx="3699">
                  <c:v>145.53842789938187</c:v>
                </c:pt>
                <c:pt idx="3700">
                  <c:v>145.53842789938196</c:v>
                </c:pt>
                <c:pt idx="3701">
                  <c:v>145.53842789938204</c:v>
                </c:pt>
                <c:pt idx="3702">
                  <c:v>145.53842789938219</c:v>
                </c:pt>
                <c:pt idx="3703">
                  <c:v>145.53842789938227</c:v>
                </c:pt>
                <c:pt idx="3704">
                  <c:v>145.53842789938236</c:v>
                </c:pt>
                <c:pt idx="3705">
                  <c:v>145.53842789938244</c:v>
                </c:pt>
                <c:pt idx="3706">
                  <c:v>145.53842789938255</c:v>
                </c:pt>
                <c:pt idx="3707">
                  <c:v>145.53842789938267</c:v>
                </c:pt>
                <c:pt idx="3708">
                  <c:v>145.53842789938278</c:v>
                </c:pt>
                <c:pt idx="3709">
                  <c:v>145.53842789938284</c:v>
                </c:pt>
                <c:pt idx="3710">
                  <c:v>145.53842789938295</c:v>
                </c:pt>
                <c:pt idx="3711">
                  <c:v>145.53842789938301</c:v>
                </c:pt>
                <c:pt idx="3712">
                  <c:v>145.53842789938312</c:v>
                </c:pt>
                <c:pt idx="3713">
                  <c:v>145.53842789938327</c:v>
                </c:pt>
                <c:pt idx="3714">
                  <c:v>145.53842789938332</c:v>
                </c:pt>
                <c:pt idx="3715">
                  <c:v>145.53842789938344</c:v>
                </c:pt>
                <c:pt idx="3716">
                  <c:v>145.53842789938352</c:v>
                </c:pt>
                <c:pt idx="3717">
                  <c:v>145.53842789938361</c:v>
                </c:pt>
                <c:pt idx="3718">
                  <c:v>145.53842789938369</c:v>
                </c:pt>
                <c:pt idx="3719">
                  <c:v>145.53842789938378</c:v>
                </c:pt>
                <c:pt idx="3720">
                  <c:v>145.53842789938386</c:v>
                </c:pt>
                <c:pt idx="3721">
                  <c:v>145.53842789938395</c:v>
                </c:pt>
                <c:pt idx="3722">
                  <c:v>145.53842789938403</c:v>
                </c:pt>
                <c:pt idx="3723">
                  <c:v>145.53842789938412</c:v>
                </c:pt>
                <c:pt idx="3724">
                  <c:v>145.5384278993842</c:v>
                </c:pt>
                <c:pt idx="3725">
                  <c:v>145.53842789938429</c:v>
                </c:pt>
                <c:pt idx="3726">
                  <c:v>145.53842789938435</c:v>
                </c:pt>
                <c:pt idx="3727">
                  <c:v>145.53842789938446</c:v>
                </c:pt>
                <c:pt idx="3728">
                  <c:v>145.53842789938452</c:v>
                </c:pt>
                <c:pt idx="3729">
                  <c:v>145.53842789938463</c:v>
                </c:pt>
                <c:pt idx="3730">
                  <c:v>145.53842789938471</c:v>
                </c:pt>
                <c:pt idx="3731">
                  <c:v>145.53842789938477</c:v>
                </c:pt>
                <c:pt idx="3732">
                  <c:v>145.53842789938489</c:v>
                </c:pt>
                <c:pt idx="3733">
                  <c:v>145.53842789938494</c:v>
                </c:pt>
                <c:pt idx="3734">
                  <c:v>145.538427899385</c:v>
                </c:pt>
                <c:pt idx="3735">
                  <c:v>145.53842789938508</c:v>
                </c:pt>
                <c:pt idx="3736">
                  <c:v>145.53842789938517</c:v>
                </c:pt>
                <c:pt idx="3737">
                  <c:v>145.53842789938525</c:v>
                </c:pt>
                <c:pt idx="3738">
                  <c:v>145.53842789938534</c:v>
                </c:pt>
                <c:pt idx="3739">
                  <c:v>145.5384278993854</c:v>
                </c:pt>
                <c:pt idx="3740">
                  <c:v>145.53842789938545</c:v>
                </c:pt>
                <c:pt idx="3741">
                  <c:v>145.53842789938557</c:v>
                </c:pt>
                <c:pt idx="3742">
                  <c:v>145.53842789938562</c:v>
                </c:pt>
                <c:pt idx="3743">
                  <c:v>145.53842789938571</c:v>
                </c:pt>
                <c:pt idx="3744">
                  <c:v>145.53842789938577</c:v>
                </c:pt>
                <c:pt idx="3745">
                  <c:v>145.53842789938585</c:v>
                </c:pt>
                <c:pt idx="3746">
                  <c:v>145.53842789938591</c:v>
                </c:pt>
                <c:pt idx="3747">
                  <c:v>145.53842789938597</c:v>
                </c:pt>
                <c:pt idx="3748">
                  <c:v>145.53842789938605</c:v>
                </c:pt>
                <c:pt idx="3749">
                  <c:v>145.53842789938614</c:v>
                </c:pt>
                <c:pt idx="3750">
                  <c:v>145.53842789938619</c:v>
                </c:pt>
                <c:pt idx="3751">
                  <c:v>145.53842789938628</c:v>
                </c:pt>
                <c:pt idx="3752">
                  <c:v>145.53842789938633</c:v>
                </c:pt>
                <c:pt idx="3753">
                  <c:v>145.53842789938639</c:v>
                </c:pt>
                <c:pt idx="3754">
                  <c:v>145.53842789938645</c:v>
                </c:pt>
                <c:pt idx="3755">
                  <c:v>145.53842789938651</c:v>
                </c:pt>
                <c:pt idx="3756">
                  <c:v>145.53842789938659</c:v>
                </c:pt>
                <c:pt idx="3757">
                  <c:v>145.53842789938668</c:v>
                </c:pt>
                <c:pt idx="3758">
                  <c:v>145.53842789938673</c:v>
                </c:pt>
                <c:pt idx="3759">
                  <c:v>145.53842789938679</c:v>
                </c:pt>
                <c:pt idx="3760">
                  <c:v>145.53842789938685</c:v>
                </c:pt>
                <c:pt idx="3761">
                  <c:v>145.5384278993869</c:v>
                </c:pt>
                <c:pt idx="3762">
                  <c:v>145.53842789938699</c:v>
                </c:pt>
                <c:pt idx="3763">
                  <c:v>145.53842789938705</c:v>
                </c:pt>
                <c:pt idx="3764">
                  <c:v>145.53842789938707</c:v>
                </c:pt>
                <c:pt idx="3765">
                  <c:v>145.53842789938716</c:v>
                </c:pt>
                <c:pt idx="3766">
                  <c:v>145.53842789938722</c:v>
                </c:pt>
                <c:pt idx="3767">
                  <c:v>145.53842789938727</c:v>
                </c:pt>
                <c:pt idx="3768">
                  <c:v>145.53842789938736</c:v>
                </c:pt>
                <c:pt idx="3769">
                  <c:v>145.53842789938739</c:v>
                </c:pt>
                <c:pt idx="3770">
                  <c:v>145.53842789938744</c:v>
                </c:pt>
                <c:pt idx="3771">
                  <c:v>145.5384278993875</c:v>
                </c:pt>
                <c:pt idx="3772">
                  <c:v>145.53842789938759</c:v>
                </c:pt>
                <c:pt idx="3773">
                  <c:v>145.53842789938764</c:v>
                </c:pt>
                <c:pt idx="3774">
                  <c:v>145.53842789938773</c:v>
                </c:pt>
                <c:pt idx="3775">
                  <c:v>145.53842789938778</c:v>
                </c:pt>
                <c:pt idx="3776">
                  <c:v>145.53842789938781</c:v>
                </c:pt>
                <c:pt idx="3777">
                  <c:v>145.53842789938787</c:v>
                </c:pt>
                <c:pt idx="3778">
                  <c:v>145.5384278993879</c:v>
                </c:pt>
                <c:pt idx="3779">
                  <c:v>145.53842789938795</c:v>
                </c:pt>
                <c:pt idx="3780">
                  <c:v>145.53842789938804</c:v>
                </c:pt>
                <c:pt idx="3781">
                  <c:v>145.53842789938807</c:v>
                </c:pt>
                <c:pt idx="3782">
                  <c:v>145.5384278993881</c:v>
                </c:pt>
                <c:pt idx="3783">
                  <c:v>145.53842789938821</c:v>
                </c:pt>
                <c:pt idx="3784">
                  <c:v>145.53842789938827</c:v>
                </c:pt>
                <c:pt idx="3785">
                  <c:v>145.5384278993883</c:v>
                </c:pt>
                <c:pt idx="3786">
                  <c:v>145.53842789938835</c:v>
                </c:pt>
                <c:pt idx="3787">
                  <c:v>145.53842789938841</c:v>
                </c:pt>
                <c:pt idx="3788">
                  <c:v>145.53842789938841</c:v>
                </c:pt>
                <c:pt idx="3789">
                  <c:v>145.53842789938847</c:v>
                </c:pt>
                <c:pt idx="3790">
                  <c:v>145.53842789938855</c:v>
                </c:pt>
                <c:pt idx="3791">
                  <c:v>145.53842789938858</c:v>
                </c:pt>
                <c:pt idx="3792">
                  <c:v>145.53842789938867</c:v>
                </c:pt>
                <c:pt idx="3793">
                  <c:v>145.53842789938869</c:v>
                </c:pt>
                <c:pt idx="3794">
                  <c:v>145.53842789938875</c:v>
                </c:pt>
                <c:pt idx="3795">
                  <c:v>145.53842789938881</c:v>
                </c:pt>
                <c:pt idx="3796">
                  <c:v>145.53842789938884</c:v>
                </c:pt>
                <c:pt idx="3797">
                  <c:v>145.53842789938886</c:v>
                </c:pt>
                <c:pt idx="3798">
                  <c:v>145.53842789938895</c:v>
                </c:pt>
                <c:pt idx="3799">
                  <c:v>145.53842789938898</c:v>
                </c:pt>
                <c:pt idx="3800">
                  <c:v>145.53842789938901</c:v>
                </c:pt>
                <c:pt idx="3801">
                  <c:v>145.53842789938906</c:v>
                </c:pt>
                <c:pt idx="3802">
                  <c:v>145.53842789938912</c:v>
                </c:pt>
                <c:pt idx="3803">
                  <c:v>145.53842789938915</c:v>
                </c:pt>
                <c:pt idx="3804">
                  <c:v>145.53842789938921</c:v>
                </c:pt>
                <c:pt idx="3805">
                  <c:v>145.53842789938923</c:v>
                </c:pt>
                <c:pt idx="3806">
                  <c:v>145.53842789938929</c:v>
                </c:pt>
                <c:pt idx="3807">
                  <c:v>145.53842789938932</c:v>
                </c:pt>
                <c:pt idx="3808">
                  <c:v>145.53842789938938</c:v>
                </c:pt>
                <c:pt idx="3809">
                  <c:v>145.5384278993894</c:v>
                </c:pt>
                <c:pt idx="3810">
                  <c:v>145.53842789938946</c:v>
                </c:pt>
                <c:pt idx="3811">
                  <c:v>145.53842789938949</c:v>
                </c:pt>
                <c:pt idx="3812">
                  <c:v>145.53842789938955</c:v>
                </c:pt>
                <c:pt idx="3813">
                  <c:v>145.53842789938957</c:v>
                </c:pt>
                <c:pt idx="3814">
                  <c:v>145.53842789938963</c:v>
                </c:pt>
                <c:pt idx="3815">
                  <c:v>145.53842789938966</c:v>
                </c:pt>
                <c:pt idx="3816">
                  <c:v>145.53842789938975</c:v>
                </c:pt>
                <c:pt idx="3817">
                  <c:v>145.53842789938977</c:v>
                </c:pt>
                <c:pt idx="3818">
                  <c:v>145.5384278993898</c:v>
                </c:pt>
                <c:pt idx="3819">
                  <c:v>145.53842789938983</c:v>
                </c:pt>
                <c:pt idx="3820">
                  <c:v>145.53842789938989</c:v>
                </c:pt>
                <c:pt idx="3821">
                  <c:v>145.53842789938992</c:v>
                </c:pt>
                <c:pt idx="3822">
                  <c:v>145.53842789938992</c:v>
                </c:pt>
                <c:pt idx="3823">
                  <c:v>145.53842789938997</c:v>
                </c:pt>
                <c:pt idx="3824">
                  <c:v>145.53842789939003</c:v>
                </c:pt>
                <c:pt idx="3825">
                  <c:v>145.53842789939006</c:v>
                </c:pt>
                <c:pt idx="3826">
                  <c:v>145.53842789939009</c:v>
                </c:pt>
                <c:pt idx="3827">
                  <c:v>145.53842789939011</c:v>
                </c:pt>
                <c:pt idx="3828">
                  <c:v>145.5384278993902</c:v>
                </c:pt>
                <c:pt idx="3829">
                  <c:v>145.53842789939023</c:v>
                </c:pt>
                <c:pt idx="3830">
                  <c:v>145.53842789939023</c:v>
                </c:pt>
                <c:pt idx="3831">
                  <c:v>145.53842789939029</c:v>
                </c:pt>
                <c:pt idx="3832">
                  <c:v>145.53842789939031</c:v>
                </c:pt>
                <c:pt idx="3833">
                  <c:v>145.53842789939037</c:v>
                </c:pt>
                <c:pt idx="3834">
                  <c:v>145.53842789939037</c:v>
                </c:pt>
                <c:pt idx="3835">
                  <c:v>145.53842789939043</c:v>
                </c:pt>
                <c:pt idx="3836">
                  <c:v>145.53842789939046</c:v>
                </c:pt>
                <c:pt idx="3837">
                  <c:v>145.53842789939051</c:v>
                </c:pt>
                <c:pt idx="3838">
                  <c:v>145.53842789939051</c:v>
                </c:pt>
                <c:pt idx="3839">
                  <c:v>145.53842789939057</c:v>
                </c:pt>
                <c:pt idx="3840">
                  <c:v>145.53842789939057</c:v>
                </c:pt>
                <c:pt idx="3841">
                  <c:v>145.53842789939063</c:v>
                </c:pt>
                <c:pt idx="3842">
                  <c:v>145.53842789939063</c:v>
                </c:pt>
                <c:pt idx="3843">
                  <c:v>145.53842789939068</c:v>
                </c:pt>
                <c:pt idx="3844">
                  <c:v>145.53842789939071</c:v>
                </c:pt>
                <c:pt idx="3845">
                  <c:v>145.53842789939074</c:v>
                </c:pt>
                <c:pt idx="3846">
                  <c:v>145.5384278993908</c:v>
                </c:pt>
                <c:pt idx="3847">
                  <c:v>145.53842789939083</c:v>
                </c:pt>
                <c:pt idx="3848">
                  <c:v>145.53842789939085</c:v>
                </c:pt>
                <c:pt idx="3849">
                  <c:v>145.53842789939088</c:v>
                </c:pt>
                <c:pt idx="3850">
                  <c:v>145.53842789939091</c:v>
                </c:pt>
                <c:pt idx="3851">
                  <c:v>145.53842789939097</c:v>
                </c:pt>
                <c:pt idx="3852">
                  <c:v>145.53842789939097</c:v>
                </c:pt>
                <c:pt idx="3853">
                  <c:v>145.53842789939097</c:v>
                </c:pt>
                <c:pt idx="3854">
                  <c:v>145.53842789939102</c:v>
                </c:pt>
                <c:pt idx="3855">
                  <c:v>145.53842789939105</c:v>
                </c:pt>
                <c:pt idx="3856">
                  <c:v>145.53842789939108</c:v>
                </c:pt>
                <c:pt idx="3857">
                  <c:v>145.53842789939111</c:v>
                </c:pt>
                <c:pt idx="3858">
                  <c:v>145.53842789939114</c:v>
                </c:pt>
                <c:pt idx="3859">
                  <c:v>145.53842789939119</c:v>
                </c:pt>
                <c:pt idx="3860">
                  <c:v>145.53842789939122</c:v>
                </c:pt>
                <c:pt idx="3861">
                  <c:v>145.53842789939125</c:v>
                </c:pt>
                <c:pt idx="3862">
                  <c:v>145.53842789939128</c:v>
                </c:pt>
                <c:pt idx="3863">
                  <c:v>145.53842789939128</c:v>
                </c:pt>
                <c:pt idx="3864">
                  <c:v>145.53842789939131</c:v>
                </c:pt>
                <c:pt idx="3865">
                  <c:v>145.53842789939134</c:v>
                </c:pt>
                <c:pt idx="3866">
                  <c:v>145.53842789939137</c:v>
                </c:pt>
                <c:pt idx="3867">
                  <c:v>145.53842789939139</c:v>
                </c:pt>
                <c:pt idx="3868">
                  <c:v>145.53842789939139</c:v>
                </c:pt>
                <c:pt idx="3869">
                  <c:v>145.53842789939142</c:v>
                </c:pt>
                <c:pt idx="3870">
                  <c:v>145.53842789939145</c:v>
                </c:pt>
                <c:pt idx="3871">
                  <c:v>145.53842789939148</c:v>
                </c:pt>
                <c:pt idx="3872">
                  <c:v>145.53842789939154</c:v>
                </c:pt>
                <c:pt idx="3873">
                  <c:v>145.53842789939154</c:v>
                </c:pt>
                <c:pt idx="3874">
                  <c:v>145.53842789939156</c:v>
                </c:pt>
                <c:pt idx="3875">
                  <c:v>145.53842789939156</c:v>
                </c:pt>
                <c:pt idx="3876">
                  <c:v>145.53842789939159</c:v>
                </c:pt>
                <c:pt idx="3877">
                  <c:v>145.53842789939162</c:v>
                </c:pt>
                <c:pt idx="3878">
                  <c:v>145.53842789939168</c:v>
                </c:pt>
                <c:pt idx="3879">
                  <c:v>145.53842789939171</c:v>
                </c:pt>
                <c:pt idx="3880">
                  <c:v>145.53842789939173</c:v>
                </c:pt>
                <c:pt idx="3881">
                  <c:v>145.53842789939173</c:v>
                </c:pt>
                <c:pt idx="3882">
                  <c:v>145.53842789939179</c:v>
                </c:pt>
                <c:pt idx="3883">
                  <c:v>145.53842789939179</c:v>
                </c:pt>
                <c:pt idx="3884">
                  <c:v>145.53842789939182</c:v>
                </c:pt>
                <c:pt idx="3885">
                  <c:v>145.53842789939185</c:v>
                </c:pt>
                <c:pt idx="3886">
                  <c:v>145.53842789939188</c:v>
                </c:pt>
                <c:pt idx="3887">
                  <c:v>145.53842789939188</c:v>
                </c:pt>
                <c:pt idx="3888">
                  <c:v>145.53842789939188</c:v>
                </c:pt>
                <c:pt idx="3889">
                  <c:v>145.53842789939191</c:v>
                </c:pt>
                <c:pt idx="3890">
                  <c:v>145.53842789939196</c:v>
                </c:pt>
                <c:pt idx="3891">
                  <c:v>145.53842789939199</c:v>
                </c:pt>
                <c:pt idx="3892">
                  <c:v>145.53842789939199</c:v>
                </c:pt>
                <c:pt idx="3893">
                  <c:v>145.53842789939202</c:v>
                </c:pt>
                <c:pt idx="3894">
                  <c:v>145.53842789939202</c:v>
                </c:pt>
                <c:pt idx="3895">
                  <c:v>145.53842789939202</c:v>
                </c:pt>
                <c:pt idx="3896">
                  <c:v>145.53842789939205</c:v>
                </c:pt>
                <c:pt idx="3897">
                  <c:v>145.53842789939208</c:v>
                </c:pt>
                <c:pt idx="3898">
                  <c:v>145.5384278993921</c:v>
                </c:pt>
                <c:pt idx="3899">
                  <c:v>145.53842789939213</c:v>
                </c:pt>
                <c:pt idx="3900">
                  <c:v>145.53842789939213</c:v>
                </c:pt>
                <c:pt idx="3901">
                  <c:v>145.53842789939219</c:v>
                </c:pt>
                <c:pt idx="3902">
                  <c:v>145.53842789939219</c:v>
                </c:pt>
                <c:pt idx="3903">
                  <c:v>145.53842789939222</c:v>
                </c:pt>
                <c:pt idx="3904">
                  <c:v>145.53842789939225</c:v>
                </c:pt>
                <c:pt idx="3905">
                  <c:v>145.53842789939225</c:v>
                </c:pt>
                <c:pt idx="3906">
                  <c:v>145.5384278993923</c:v>
                </c:pt>
                <c:pt idx="3907">
                  <c:v>145.5384278993923</c:v>
                </c:pt>
                <c:pt idx="3908">
                  <c:v>145.5384278993923</c:v>
                </c:pt>
                <c:pt idx="3909">
                  <c:v>145.53842789939233</c:v>
                </c:pt>
                <c:pt idx="3910">
                  <c:v>145.53842789939236</c:v>
                </c:pt>
                <c:pt idx="3911">
                  <c:v>145.53842789939236</c:v>
                </c:pt>
                <c:pt idx="3912">
                  <c:v>145.53842789939239</c:v>
                </c:pt>
                <c:pt idx="3913">
                  <c:v>145.53842789939242</c:v>
                </c:pt>
                <c:pt idx="3914">
                  <c:v>145.53842789939245</c:v>
                </c:pt>
                <c:pt idx="3915">
                  <c:v>145.53842789939245</c:v>
                </c:pt>
                <c:pt idx="3916">
                  <c:v>145.53842789939247</c:v>
                </c:pt>
                <c:pt idx="3917">
                  <c:v>145.53842789939247</c:v>
                </c:pt>
                <c:pt idx="3918">
                  <c:v>145.5384278993925</c:v>
                </c:pt>
                <c:pt idx="3919">
                  <c:v>145.5384278993925</c:v>
                </c:pt>
                <c:pt idx="3920">
                  <c:v>145.53842789939253</c:v>
                </c:pt>
                <c:pt idx="3921">
                  <c:v>145.53842789939256</c:v>
                </c:pt>
                <c:pt idx="3922">
                  <c:v>145.53842789939256</c:v>
                </c:pt>
                <c:pt idx="3923">
                  <c:v>145.53842789939259</c:v>
                </c:pt>
                <c:pt idx="3924">
                  <c:v>145.53842789939262</c:v>
                </c:pt>
                <c:pt idx="3925">
                  <c:v>145.53842789939264</c:v>
                </c:pt>
                <c:pt idx="3926">
                  <c:v>145.53842789939264</c:v>
                </c:pt>
                <c:pt idx="3927">
                  <c:v>145.53842789939264</c:v>
                </c:pt>
                <c:pt idx="3928">
                  <c:v>145.5384278993927</c:v>
                </c:pt>
                <c:pt idx="3929">
                  <c:v>145.5384278993927</c:v>
                </c:pt>
                <c:pt idx="3930">
                  <c:v>145.5384278993927</c:v>
                </c:pt>
                <c:pt idx="3931">
                  <c:v>145.5384278993927</c:v>
                </c:pt>
                <c:pt idx="3932">
                  <c:v>145.53842789939273</c:v>
                </c:pt>
                <c:pt idx="3933">
                  <c:v>145.53842789939279</c:v>
                </c:pt>
                <c:pt idx="3934">
                  <c:v>145.53842789939279</c:v>
                </c:pt>
                <c:pt idx="3935">
                  <c:v>145.53842789939279</c:v>
                </c:pt>
                <c:pt idx="3936">
                  <c:v>145.53842789939279</c:v>
                </c:pt>
                <c:pt idx="3937">
                  <c:v>145.53842789939279</c:v>
                </c:pt>
                <c:pt idx="3938">
                  <c:v>145.53842789939281</c:v>
                </c:pt>
                <c:pt idx="3939">
                  <c:v>145.53842789939281</c:v>
                </c:pt>
                <c:pt idx="3940">
                  <c:v>145.53842789939284</c:v>
                </c:pt>
                <c:pt idx="3941">
                  <c:v>145.53842789939287</c:v>
                </c:pt>
                <c:pt idx="3942">
                  <c:v>145.5384278993929</c:v>
                </c:pt>
                <c:pt idx="3943">
                  <c:v>145.5384278993929</c:v>
                </c:pt>
                <c:pt idx="3944">
                  <c:v>145.5384278993929</c:v>
                </c:pt>
                <c:pt idx="3945">
                  <c:v>145.53842789939293</c:v>
                </c:pt>
                <c:pt idx="3946">
                  <c:v>145.53842789939293</c:v>
                </c:pt>
                <c:pt idx="3947">
                  <c:v>145.53842789939293</c:v>
                </c:pt>
                <c:pt idx="3948">
                  <c:v>145.53842789939293</c:v>
                </c:pt>
                <c:pt idx="3949">
                  <c:v>145.53842789939296</c:v>
                </c:pt>
                <c:pt idx="3950">
                  <c:v>145.53842789939299</c:v>
                </c:pt>
                <c:pt idx="3951">
                  <c:v>145.53842789939301</c:v>
                </c:pt>
                <c:pt idx="3952">
                  <c:v>145.53842789939301</c:v>
                </c:pt>
                <c:pt idx="3953">
                  <c:v>145.53842789939301</c:v>
                </c:pt>
                <c:pt idx="3954">
                  <c:v>145.53842789939304</c:v>
                </c:pt>
                <c:pt idx="3955">
                  <c:v>145.53842789939307</c:v>
                </c:pt>
                <c:pt idx="3956">
                  <c:v>145.53842789939307</c:v>
                </c:pt>
                <c:pt idx="3957">
                  <c:v>145.53842789939307</c:v>
                </c:pt>
                <c:pt idx="3958">
                  <c:v>145.53842789939307</c:v>
                </c:pt>
                <c:pt idx="3959">
                  <c:v>145.5384278993931</c:v>
                </c:pt>
                <c:pt idx="3960">
                  <c:v>145.5384278993931</c:v>
                </c:pt>
                <c:pt idx="3961">
                  <c:v>145.53842789939313</c:v>
                </c:pt>
                <c:pt idx="3962">
                  <c:v>145.53842789939313</c:v>
                </c:pt>
                <c:pt idx="3963">
                  <c:v>145.53842789939313</c:v>
                </c:pt>
                <c:pt idx="3964">
                  <c:v>145.53842789939318</c:v>
                </c:pt>
                <c:pt idx="3965">
                  <c:v>145.53842789939321</c:v>
                </c:pt>
                <c:pt idx="3966">
                  <c:v>145.53842789939321</c:v>
                </c:pt>
                <c:pt idx="3967">
                  <c:v>145.53842789939324</c:v>
                </c:pt>
                <c:pt idx="3968">
                  <c:v>145.53842789939324</c:v>
                </c:pt>
                <c:pt idx="3969">
                  <c:v>145.53842789939324</c:v>
                </c:pt>
                <c:pt idx="3970">
                  <c:v>145.53842789939324</c:v>
                </c:pt>
                <c:pt idx="3971">
                  <c:v>145.53842789939327</c:v>
                </c:pt>
                <c:pt idx="3972">
                  <c:v>145.5384278993933</c:v>
                </c:pt>
                <c:pt idx="3973">
                  <c:v>145.5384278993933</c:v>
                </c:pt>
                <c:pt idx="3974">
                  <c:v>145.5384278993933</c:v>
                </c:pt>
                <c:pt idx="3975">
                  <c:v>145.5384278993933</c:v>
                </c:pt>
                <c:pt idx="3976">
                  <c:v>145.53842789939335</c:v>
                </c:pt>
                <c:pt idx="3977">
                  <c:v>145.53842789939335</c:v>
                </c:pt>
                <c:pt idx="3978">
                  <c:v>145.53842789939335</c:v>
                </c:pt>
                <c:pt idx="3979">
                  <c:v>145.53842789939335</c:v>
                </c:pt>
                <c:pt idx="3980">
                  <c:v>145.53842789939335</c:v>
                </c:pt>
                <c:pt idx="3981">
                  <c:v>145.53842789939338</c:v>
                </c:pt>
                <c:pt idx="3982">
                  <c:v>145.53842789939338</c:v>
                </c:pt>
                <c:pt idx="3983">
                  <c:v>145.53842789939338</c:v>
                </c:pt>
                <c:pt idx="3984">
                  <c:v>145.53842789939338</c:v>
                </c:pt>
                <c:pt idx="3985">
                  <c:v>145.53842789939338</c:v>
                </c:pt>
                <c:pt idx="3986">
                  <c:v>145.53842789939338</c:v>
                </c:pt>
                <c:pt idx="3987">
                  <c:v>145.53842789939341</c:v>
                </c:pt>
                <c:pt idx="3988">
                  <c:v>145.53842789939341</c:v>
                </c:pt>
                <c:pt idx="3989">
                  <c:v>145.53842789939344</c:v>
                </c:pt>
                <c:pt idx="3990">
                  <c:v>145.53842789939347</c:v>
                </c:pt>
                <c:pt idx="3991">
                  <c:v>145.53842789939347</c:v>
                </c:pt>
                <c:pt idx="3992">
                  <c:v>145.53842789939347</c:v>
                </c:pt>
                <c:pt idx="3993">
                  <c:v>145.53842789939347</c:v>
                </c:pt>
                <c:pt idx="3994">
                  <c:v>145.5384278993935</c:v>
                </c:pt>
                <c:pt idx="3995">
                  <c:v>145.53842789939353</c:v>
                </c:pt>
                <c:pt idx="3996">
                  <c:v>145.53842789939353</c:v>
                </c:pt>
                <c:pt idx="3997">
                  <c:v>145.53842789939353</c:v>
                </c:pt>
                <c:pt idx="3998">
                  <c:v>145.53842789939353</c:v>
                </c:pt>
                <c:pt idx="3999">
                  <c:v>145.53842789939353</c:v>
                </c:pt>
                <c:pt idx="4000">
                  <c:v>145.53842789939353</c:v>
                </c:pt>
                <c:pt idx="4001">
                  <c:v>145.53842789939353</c:v>
                </c:pt>
                <c:pt idx="4002">
                  <c:v>145.53842789939353</c:v>
                </c:pt>
                <c:pt idx="4003">
                  <c:v>145.53842789939355</c:v>
                </c:pt>
                <c:pt idx="4004">
                  <c:v>145.53842789939358</c:v>
                </c:pt>
                <c:pt idx="4005">
                  <c:v>145.53842789939358</c:v>
                </c:pt>
                <c:pt idx="4006">
                  <c:v>145.53842789939358</c:v>
                </c:pt>
                <c:pt idx="4007">
                  <c:v>145.53842789939358</c:v>
                </c:pt>
                <c:pt idx="4008">
                  <c:v>145.53842789939361</c:v>
                </c:pt>
                <c:pt idx="4009">
                  <c:v>145.53842789939361</c:v>
                </c:pt>
                <c:pt idx="4010">
                  <c:v>145.53842789939364</c:v>
                </c:pt>
                <c:pt idx="4011">
                  <c:v>145.53842789939364</c:v>
                </c:pt>
                <c:pt idx="4012">
                  <c:v>145.53842789939367</c:v>
                </c:pt>
                <c:pt idx="4013">
                  <c:v>145.53842789939367</c:v>
                </c:pt>
                <c:pt idx="4014">
                  <c:v>145.53842789939367</c:v>
                </c:pt>
                <c:pt idx="4015">
                  <c:v>145.53842789939367</c:v>
                </c:pt>
                <c:pt idx="4016">
                  <c:v>145.5384278993937</c:v>
                </c:pt>
                <c:pt idx="4017">
                  <c:v>145.5384278993937</c:v>
                </c:pt>
                <c:pt idx="4018">
                  <c:v>145.5384278993937</c:v>
                </c:pt>
                <c:pt idx="4019">
                  <c:v>145.5384278993937</c:v>
                </c:pt>
                <c:pt idx="4020">
                  <c:v>145.53842789939372</c:v>
                </c:pt>
                <c:pt idx="4021">
                  <c:v>145.53842789939372</c:v>
                </c:pt>
                <c:pt idx="4022">
                  <c:v>145.53842789939372</c:v>
                </c:pt>
                <c:pt idx="4023">
                  <c:v>145.53842789939372</c:v>
                </c:pt>
                <c:pt idx="4024">
                  <c:v>145.53842789939375</c:v>
                </c:pt>
                <c:pt idx="4025">
                  <c:v>145.53842789939375</c:v>
                </c:pt>
                <c:pt idx="4026">
                  <c:v>145.53842789939375</c:v>
                </c:pt>
                <c:pt idx="4027">
                  <c:v>145.53842789939378</c:v>
                </c:pt>
                <c:pt idx="4028">
                  <c:v>145.53842789939378</c:v>
                </c:pt>
                <c:pt idx="4029">
                  <c:v>145.53842789939381</c:v>
                </c:pt>
                <c:pt idx="4030">
                  <c:v>145.53842789939381</c:v>
                </c:pt>
                <c:pt idx="4031">
                  <c:v>145.53842789939381</c:v>
                </c:pt>
                <c:pt idx="4032">
                  <c:v>145.53842789939381</c:v>
                </c:pt>
                <c:pt idx="4033">
                  <c:v>145.53842789939381</c:v>
                </c:pt>
                <c:pt idx="4034">
                  <c:v>145.53842789939384</c:v>
                </c:pt>
                <c:pt idx="4035">
                  <c:v>145.53842789939384</c:v>
                </c:pt>
                <c:pt idx="4036">
                  <c:v>145.53842789939384</c:v>
                </c:pt>
                <c:pt idx="4037">
                  <c:v>145.53842789939384</c:v>
                </c:pt>
                <c:pt idx="4038">
                  <c:v>145.53842789939387</c:v>
                </c:pt>
                <c:pt idx="4039">
                  <c:v>145.53842789939387</c:v>
                </c:pt>
                <c:pt idx="4040">
                  <c:v>145.53842789939387</c:v>
                </c:pt>
                <c:pt idx="4041">
                  <c:v>145.53842789939387</c:v>
                </c:pt>
                <c:pt idx="4042">
                  <c:v>145.53842789939387</c:v>
                </c:pt>
                <c:pt idx="4043">
                  <c:v>145.53842789939387</c:v>
                </c:pt>
                <c:pt idx="4044">
                  <c:v>145.53842789939387</c:v>
                </c:pt>
                <c:pt idx="4045">
                  <c:v>145.53842789939387</c:v>
                </c:pt>
                <c:pt idx="4046">
                  <c:v>145.53842789939389</c:v>
                </c:pt>
                <c:pt idx="4047">
                  <c:v>145.53842789939389</c:v>
                </c:pt>
                <c:pt idx="4048">
                  <c:v>145.53842789939392</c:v>
                </c:pt>
                <c:pt idx="4049">
                  <c:v>145.53842789939392</c:v>
                </c:pt>
                <c:pt idx="4050">
                  <c:v>145.53842789939392</c:v>
                </c:pt>
                <c:pt idx="4051">
                  <c:v>145.53842789939392</c:v>
                </c:pt>
                <c:pt idx="4052">
                  <c:v>145.53842789939392</c:v>
                </c:pt>
                <c:pt idx="4053">
                  <c:v>145.53842789939392</c:v>
                </c:pt>
                <c:pt idx="4054">
                  <c:v>145.53842789939395</c:v>
                </c:pt>
                <c:pt idx="4055">
                  <c:v>145.53842789939395</c:v>
                </c:pt>
                <c:pt idx="4056">
                  <c:v>145.53842789939395</c:v>
                </c:pt>
                <c:pt idx="4057">
                  <c:v>145.53842789939398</c:v>
                </c:pt>
                <c:pt idx="4058">
                  <c:v>145.53842789939398</c:v>
                </c:pt>
                <c:pt idx="4059">
                  <c:v>145.53842789939398</c:v>
                </c:pt>
                <c:pt idx="4060">
                  <c:v>145.53842789939398</c:v>
                </c:pt>
                <c:pt idx="4061">
                  <c:v>145.53842789939398</c:v>
                </c:pt>
                <c:pt idx="4062">
                  <c:v>145.53842789939398</c:v>
                </c:pt>
                <c:pt idx="4063">
                  <c:v>145.53842789939398</c:v>
                </c:pt>
                <c:pt idx="4064">
                  <c:v>145.53842789939398</c:v>
                </c:pt>
                <c:pt idx="4065">
                  <c:v>145.53842789939401</c:v>
                </c:pt>
                <c:pt idx="4066">
                  <c:v>145.53842789939401</c:v>
                </c:pt>
                <c:pt idx="4067">
                  <c:v>145.53842789939401</c:v>
                </c:pt>
                <c:pt idx="4068">
                  <c:v>145.53842789939401</c:v>
                </c:pt>
                <c:pt idx="4069">
                  <c:v>145.53842789939404</c:v>
                </c:pt>
                <c:pt idx="4070">
                  <c:v>145.53842789939404</c:v>
                </c:pt>
                <c:pt idx="4071">
                  <c:v>145.53842789939404</c:v>
                </c:pt>
                <c:pt idx="4072">
                  <c:v>145.53842789939404</c:v>
                </c:pt>
                <c:pt idx="4073">
                  <c:v>145.53842789939404</c:v>
                </c:pt>
                <c:pt idx="4074">
                  <c:v>145.53842789939404</c:v>
                </c:pt>
                <c:pt idx="4075">
                  <c:v>145.53842789939404</c:v>
                </c:pt>
                <c:pt idx="4076">
                  <c:v>145.53842789939404</c:v>
                </c:pt>
                <c:pt idx="4077">
                  <c:v>145.53842789939404</c:v>
                </c:pt>
                <c:pt idx="4078">
                  <c:v>145.53842789939407</c:v>
                </c:pt>
                <c:pt idx="4079">
                  <c:v>145.53842789939407</c:v>
                </c:pt>
                <c:pt idx="4080">
                  <c:v>145.53842789939407</c:v>
                </c:pt>
                <c:pt idx="4081">
                  <c:v>145.53842789939407</c:v>
                </c:pt>
                <c:pt idx="4082">
                  <c:v>145.53842789939412</c:v>
                </c:pt>
                <c:pt idx="4083">
                  <c:v>145.53842789939412</c:v>
                </c:pt>
                <c:pt idx="4084">
                  <c:v>145.53842789939412</c:v>
                </c:pt>
                <c:pt idx="4085">
                  <c:v>145.53842789939412</c:v>
                </c:pt>
                <c:pt idx="4086">
                  <c:v>145.53842789939412</c:v>
                </c:pt>
                <c:pt idx="4087">
                  <c:v>145.53842789939412</c:v>
                </c:pt>
                <c:pt idx="4088">
                  <c:v>145.53842789939412</c:v>
                </c:pt>
                <c:pt idx="4089">
                  <c:v>145.53842789939412</c:v>
                </c:pt>
                <c:pt idx="4090">
                  <c:v>145.53842789939412</c:v>
                </c:pt>
                <c:pt idx="4091">
                  <c:v>145.53842789939412</c:v>
                </c:pt>
                <c:pt idx="4092">
                  <c:v>145.53842789939412</c:v>
                </c:pt>
                <c:pt idx="4093">
                  <c:v>145.53842789939412</c:v>
                </c:pt>
                <c:pt idx="4094">
                  <c:v>145.53842789939412</c:v>
                </c:pt>
                <c:pt idx="4095">
                  <c:v>145.53842789939412</c:v>
                </c:pt>
                <c:pt idx="4096">
                  <c:v>145.53842789939415</c:v>
                </c:pt>
                <c:pt idx="4097">
                  <c:v>145.53842789939415</c:v>
                </c:pt>
                <c:pt idx="4098">
                  <c:v>145.53842789939415</c:v>
                </c:pt>
                <c:pt idx="4099">
                  <c:v>145.53842789939415</c:v>
                </c:pt>
                <c:pt idx="4100">
                  <c:v>145.53842789939415</c:v>
                </c:pt>
                <c:pt idx="4101">
                  <c:v>145.53842789939415</c:v>
                </c:pt>
                <c:pt idx="4102">
                  <c:v>145.53842789939415</c:v>
                </c:pt>
                <c:pt idx="4103">
                  <c:v>145.53842789939415</c:v>
                </c:pt>
                <c:pt idx="4104">
                  <c:v>145.53842789939415</c:v>
                </c:pt>
                <c:pt idx="4105">
                  <c:v>145.53842789939415</c:v>
                </c:pt>
                <c:pt idx="4106">
                  <c:v>145.53842789939415</c:v>
                </c:pt>
                <c:pt idx="4107">
                  <c:v>145.53842789939415</c:v>
                </c:pt>
                <c:pt idx="4108">
                  <c:v>145.53842789939415</c:v>
                </c:pt>
                <c:pt idx="4109">
                  <c:v>145.53842789939421</c:v>
                </c:pt>
                <c:pt idx="4110">
                  <c:v>145.53842789939421</c:v>
                </c:pt>
                <c:pt idx="4111">
                  <c:v>145.53842789939421</c:v>
                </c:pt>
                <c:pt idx="4112">
                  <c:v>145.53842789939421</c:v>
                </c:pt>
                <c:pt idx="4113">
                  <c:v>145.53842789939421</c:v>
                </c:pt>
                <c:pt idx="4114">
                  <c:v>145.53842789939421</c:v>
                </c:pt>
                <c:pt idx="4115">
                  <c:v>145.53842789939421</c:v>
                </c:pt>
                <c:pt idx="4116">
                  <c:v>145.53842789939421</c:v>
                </c:pt>
                <c:pt idx="4117">
                  <c:v>145.53842789939421</c:v>
                </c:pt>
                <c:pt idx="4118">
                  <c:v>145.53842789939426</c:v>
                </c:pt>
                <c:pt idx="4119">
                  <c:v>145.53842789939426</c:v>
                </c:pt>
                <c:pt idx="4120">
                  <c:v>145.53842789939426</c:v>
                </c:pt>
                <c:pt idx="4121">
                  <c:v>145.53842789939426</c:v>
                </c:pt>
                <c:pt idx="4122">
                  <c:v>145.53842789939426</c:v>
                </c:pt>
                <c:pt idx="4123">
                  <c:v>145.53842789939426</c:v>
                </c:pt>
                <c:pt idx="4124">
                  <c:v>145.53842789939426</c:v>
                </c:pt>
                <c:pt idx="4125">
                  <c:v>145.53842789939426</c:v>
                </c:pt>
                <c:pt idx="4126">
                  <c:v>145.53842789939426</c:v>
                </c:pt>
                <c:pt idx="4127">
                  <c:v>145.53842789939429</c:v>
                </c:pt>
                <c:pt idx="4128">
                  <c:v>145.53842789939429</c:v>
                </c:pt>
                <c:pt idx="4129">
                  <c:v>145.53842789939429</c:v>
                </c:pt>
                <c:pt idx="4130">
                  <c:v>145.53842789939429</c:v>
                </c:pt>
                <c:pt idx="4131">
                  <c:v>145.53842789939429</c:v>
                </c:pt>
                <c:pt idx="4132">
                  <c:v>145.53842789939429</c:v>
                </c:pt>
                <c:pt idx="4133">
                  <c:v>145.53842789939429</c:v>
                </c:pt>
                <c:pt idx="4134">
                  <c:v>145.53842789939429</c:v>
                </c:pt>
                <c:pt idx="4135">
                  <c:v>145.53842789939429</c:v>
                </c:pt>
                <c:pt idx="4136">
                  <c:v>145.53842789939429</c:v>
                </c:pt>
                <c:pt idx="4137">
                  <c:v>145.53842789939429</c:v>
                </c:pt>
                <c:pt idx="4138">
                  <c:v>145.53842789939432</c:v>
                </c:pt>
                <c:pt idx="4139">
                  <c:v>145.53842789939432</c:v>
                </c:pt>
                <c:pt idx="4140">
                  <c:v>145.53842789939432</c:v>
                </c:pt>
                <c:pt idx="4141">
                  <c:v>145.53842789939432</c:v>
                </c:pt>
                <c:pt idx="4142">
                  <c:v>145.53842789939432</c:v>
                </c:pt>
                <c:pt idx="4143">
                  <c:v>145.53842789939432</c:v>
                </c:pt>
                <c:pt idx="4144">
                  <c:v>145.53842789939432</c:v>
                </c:pt>
                <c:pt idx="4145">
                  <c:v>145.53842789939432</c:v>
                </c:pt>
                <c:pt idx="4146">
                  <c:v>145.53842789939432</c:v>
                </c:pt>
                <c:pt idx="4147">
                  <c:v>145.53842789939432</c:v>
                </c:pt>
                <c:pt idx="4148">
                  <c:v>145.53842789939432</c:v>
                </c:pt>
                <c:pt idx="4149">
                  <c:v>145.53842789939432</c:v>
                </c:pt>
                <c:pt idx="4150">
                  <c:v>145.53842789939432</c:v>
                </c:pt>
                <c:pt idx="4151">
                  <c:v>145.53842789939432</c:v>
                </c:pt>
                <c:pt idx="4152">
                  <c:v>145.53842789939432</c:v>
                </c:pt>
                <c:pt idx="4153">
                  <c:v>145.53842789939432</c:v>
                </c:pt>
                <c:pt idx="4154">
                  <c:v>145.53842789939432</c:v>
                </c:pt>
                <c:pt idx="4155">
                  <c:v>145.53842789939435</c:v>
                </c:pt>
                <c:pt idx="4156">
                  <c:v>145.53842789939435</c:v>
                </c:pt>
                <c:pt idx="4157">
                  <c:v>145.53842789939435</c:v>
                </c:pt>
                <c:pt idx="4158">
                  <c:v>145.53842789939435</c:v>
                </c:pt>
                <c:pt idx="4159">
                  <c:v>145.53842789939435</c:v>
                </c:pt>
                <c:pt idx="4160">
                  <c:v>145.53842789939435</c:v>
                </c:pt>
                <c:pt idx="4161">
                  <c:v>145.53842789939435</c:v>
                </c:pt>
                <c:pt idx="4162">
                  <c:v>145.53842789939438</c:v>
                </c:pt>
                <c:pt idx="4163">
                  <c:v>145.53842789939438</c:v>
                </c:pt>
                <c:pt idx="4164">
                  <c:v>145.53842789939438</c:v>
                </c:pt>
                <c:pt idx="4165">
                  <c:v>145.53842789939438</c:v>
                </c:pt>
                <c:pt idx="4166">
                  <c:v>145.53842789939438</c:v>
                </c:pt>
                <c:pt idx="4167">
                  <c:v>145.53842789939438</c:v>
                </c:pt>
                <c:pt idx="4168">
                  <c:v>145.53842789939438</c:v>
                </c:pt>
                <c:pt idx="4169">
                  <c:v>145.53842789939438</c:v>
                </c:pt>
                <c:pt idx="4170">
                  <c:v>145.53842789939438</c:v>
                </c:pt>
                <c:pt idx="4171">
                  <c:v>145.53842789939438</c:v>
                </c:pt>
                <c:pt idx="4172">
                  <c:v>145.53842789939438</c:v>
                </c:pt>
                <c:pt idx="4173">
                  <c:v>145.53842789939438</c:v>
                </c:pt>
                <c:pt idx="4174">
                  <c:v>145.53842789939438</c:v>
                </c:pt>
                <c:pt idx="4175">
                  <c:v>145.53842789939438</c:v>
                </c:pt>
                <c:pt idx="4176">
                  <c:v>145.53842789939441</c:v>
                </c:pt>
                <c:pt idx="4177">
                  <c:v>145.53842789939441</c:v>
                </c:pt>
                <c:pt idx="4178">
                  <c:v>145.53842789939441</c:v>
                </c:pt>
                <c:pt idx="4179">
                  <c:v>145.53842789939441</c:v>
                </c:pt>
                <c:pt idx="4180">
                  <c:v>145.53842789939441</c:v>
                </c:pt>
                <c:pt idx="4181">
                  <c:v>145.53842789939441</c:v>
                </c:pt>
                <c:pt idx="4182">
                  <c:v>145.53842789939441</c:v>
                </c:pt>
                <c:pt idx="4183">
                  <c:v>145.53842789939441</c:v>
                </c:pt>
                <c:pt idx="4184">
                  <c:v>145.53842789939443</c:v>
                </c:pt>
                <c:pt idx="4185">
                  <c:v>145.53842789939443</c:v>
                </c:pt>
                <c:pt idx="4186">
                  <c:v>145.53842789939443</c:v>
                </c:pt>
                <c:pt idx="4187">
                  <c:v>145.53842789939443</c:v>
                </c:pt>
                <c:pt idx="4188">
                  <c:v>145.53842789939443</c:v>
                </c:pt>
                <c:pt idx="4189">
                  <c:v>145.53842789939443</c:v>
                </c:pt>
                <c:pt idx="4190">
                  <c:v>145.53842789939443</c:v>
                </c:pt>
                <c:pt idx="4191">
                  <c:v>145.53842789939443</c:v>
                </c:pt>
                <c:pt idx="4192">
                  <c:v>145.53842789939443</c:v>
                </c:pt>
                <c:pt idx="4193">
                  <c:v>145.53842789939443</c:v>
                </c:pt>
                <c:pt idx="4194">
                  <c:v>145.53842789939443</c:v>
                </c:pt>
                <c:pt idx="4195">
                  <c:v>145.53842789939443</c:v>
                </c:pt>
                <c:pt idx="4196">
                  <c:v>145.53842789939443</c:v>
                </c:pt>
                <c:pt idx="4197">
                  <c:v>145.53842789939443</c:v>
                </c:pt>
                <c:pt idx="4198">
                  <c:v>145.53842789939443</c:v>
                </c:pt>
                <c:pt idx="4199">
                  <c:v>145.53842789939443</c:v>
                </c:pt>
                <c:pt idx="4200">
                  <c:v>145.53842789939443</c:v>
                </c:pt>
                <c:pt idx="4201">
                  <c:v>145.53842789939443</c:v>
                </c:pt>
                <c:pt idx="4202">
                  <c:v>145.53842789939443</c:v>
                </c:pt>
                <c:pt idx="4203">
                  <c:v>145.53842789939443</c:v>
                </c:pt>
                <c:pt idx="4204">
                  <c:v>145.53842789939443</c:v>
                </c:pt>
                <c:pt idx="4205">
                  <c:v>145.53842789939443</c:v>
                </c:pt>
                <c:pt idx="4206">
                  <c:v>145.53842789939443</c:v>
                </c:pt>
                <c:pt idx="4207">
                  <c:v>145.53842789939443</c:v>
                </c:pt>
                <c:pt idx="4208">
                  <c:v>145.53842789939443</c:v>
                </c:pt>
                <c:pt idx="4209">
                  <c:v>145.53842789939443</c:v>
                </c:pt>
                <c:pt idx="4210">
                  <c:v>145.53842789939443</c:v>
                </c:pt>
                <c:pt idx="4211">
                  <c:v>145.53842789939443</c:v>
                </c:pt>
                <c:pt idx="4212">
                  <c:v>145.53842789939443</c:v>
                </c:pt>
                <c:pt idx="4213">
                  <c:v>145.53842789939443</c:v>
                </c:pt>
                <c:pt idx="4214">
                  <c:v>145.53842789939443</c:v>
                </c:pt>
                <c:pt idx="4215">
                  <c:v>145.53842789939443</c:v>
                </c:pt>
                <c:pt idx="4216">
                  <c:v>145.53842789939443</c:v>
                </c:pt>
                <c:pt idx="4217">
                  <c:v>145.53842789939443</c:v>
                </c:pt>
                <c:pt idx="4218">
                  <c:v>145.53842789939443</c:v>
                </c:pt>
                <c:pt idx="4219">
                  <c:v>145.53842789939443</c:v>
                </c:pt>
                <c:pt idx="4220">
                  <c:v>145.53842789939449</c:v>
                </c:pt>
                <c:pt idx="4221">
                  <c:v>145.53842789939449</c:v>
                </c:pt>
                <c:pt idx="4222">
                  <c:v>145.53842789939449</c:v>
                </c:pt>
                <c:pt idx="4223">
                  <c:v>145.53842789939449</c:v>
                </c:pt>
                <c:pt idx="4224">
                  <c:v>145.53842789939449</c:v>
                </c:pt>
                <c:pt idx="4225">
                  <c:v>145.53842789939449</c:v>
                </c:pt>
                <c:pt idx="4226">
                  <c:v>145.53842789939449</c:v>
                </c:pt>
                <c:pt idx="4227">
                  <c:v>145.53842789939449</c:v>
                </c:pt>
                <c:pt idx="4228">
                  <c:v>145.53842789939449</c:v>
                </c:pt>
                <c:pt idx="4229">
                  <c:v>145.53842789939449</c:v>
                </c:pt>
                <c:pt idx="4230">
                  <c:v>145.53842789939449</c:v>
                </c:pt>
                <c:pt idx="4231">
                  <c:v>145.53842789939449</c:v>
                </c:pt>
                <c:pt idx="4232">
                  <c:v>145.53842789939449</c:v>
                </c:pt>
                <c:pt idx="4233">
                  <c:v>145.53842789939449</c:v>
                </c:pt>
                <c:pt idx="4234">
                  <c:v>145.53842789939449</c:v>
                </c:pt>
                <c:pt idx="4235">
                  <c:v>145.53842789939449</c:v>
                </c:pt>
                <c:pt idx="4236">
                  <c:v>145.53842789939449</c:v>
                </c:pt>
                <c:pt idx="4237">
                  <c:v>145.53842789939449</c:v>
                </c:pt>
                <c:pt idx="4238">
                  <c:v>145.53842789939449</c:v>
                </c:pt>
                <c:pt idx="4239">
                  <c:v>145.53842789939449</c:v>
                </c:pt>
                <c:pt idx="4240">
                  <c:v>145.53842789939449</c:v>
                </c:pt>
                <c:pt idx="4241">
                  <c:v>145.53842789939449</c:v>
                </c:pt>
                <c:pt idx="4242">
                  <c:v>145.53842789939449</c:v>
                </c:pt>
                <c:pt idx="4243">
                  <c:v>145.53842789939449</c:v>
                </c:pt>
                <c:pt idx="4244">
                  <c:v>145.53842789939449</c:v>
                </c:pt>
                <c:pt idx="4245">
                  <c:v>145.53842789939449</c:v>
                </c:pt>
                <c:pt idx="4246">
                  <c:v>145.53842789939449</c:v>
                </c:pt>
                <c:pt idx="4247">
                  <c:v>145.53842789939449</c:v>
                </c:pt>
                <c:pt idx="4248">
                  <c:v>145.53842789939449</c:v>
                </c:pt>
                <c:pt idx="4249">
                  <c:v>145.53842789939449</c:v>
                </c:pt>
                <c:pt idx="4250">
                  <c:v>145.53842789939449</c:v>
                </c:pt>
                <c:pt idx="4251">
                  <c:v>145.53842789939449</c:v>
                </c:pt>
                <c:pt idx="4252">
                  <c:v>145.53842789939449</c:v>
                </c:pt>
                <c:pt idx="4253">
                  <c:v>145.53842789939449</c:v>
                </c:pt>
                <c:pt idx="4254">
                  <c:v>145.53842789939449</c:v>
                </c:pt>
                <c:pt idx="4255">
                  <c:v>145.53842789939449</c:v>
                </c:pt>
                <c:pt idx="4256">
                  <c:v>145.53842789939449</c:v>
                </c:pt>
                <c:pt idx="4257">
                  <c:v>145.53842789939449</c:v>
                </c:pt>
                <c:pt idx="4258">
                  <c:v>145.53842789939452</c:v>
                </c:pt>
                <c:pt idx="4259">
                  <c:v>145.53842789939452</c:v>
                </c:pt>
                <c:pt idx="4260">
                  <c:v>145.53842789939452</c:v>
                </c:pt>
                <c:pt idx="4261">
                  <c:v>145.53842789939452</c:v>
                </c:pt>
                <c:pt idx="4262">
                  <c:v>145.53842789939452</c:v>
                </c:pt>
                <c:pt idx="4263">
                  <c:v>145.53842789939452</c:v>
                </c:pt>
                <c:pt idx="4264">
                  <c:v>145.53842789939452</c:v>
                </c:pt>
                <c:pt idx="4265">
                  <c:v>145.53842789939452</c:v>
                </c:pt>
                <c:pt idx="4266">
                  <c:v>145.53842789939452</c:v>
                </c:pt>
                <c:pt idx="4267">
                  <c:v>145.53842789939452</c:v>
                </c:pt>
                <c:pt idx="4268">
                  <c:v>145.53842789939452</c:v>
                </c:pt>
                <c:pt idx="4269">
                  <c:v>145.53842789939452</c:v>
                </c:pt>
                <c:pt idx="4270">
                  <c:v>145.53842789939452</c:v>
                </c:pt>
                <c:pt idx="4271">
                  <c:v>145.53842789939452</c:v>
                </c:pt>
                <c:pt idx="4272">
                  <c:v>145.53842789939452</c:v>
                </c:pt>
                <c:pt idx="4273">
                  <c:v>145.53842789939455</c:v>
                </c:pt>
                <c:pt idx="4274">
                  <c:v>145.53842789939455</c:v>
                </c:pt>
                <c:pt idx="4275">
                  <c:v>145.53842789939455</c:v>
                </c:pt>
                <c:pt idx="4276">
                  <c:v>145.53842789939455</c:v>
                </c:pt>
                <c:pt idx="4277">
                  <c:v>145.53842789939455</c:v>
                </c:pt>
                <c:pt idx="4278">
                  <c:v>145.53842789939455</c:v>
                </c:pt>
                <c:pt idx="4279">
                  <c:v>145.53842789939455</c:v>
                </c:pt>
                <c:pt idx="4280">
                  <c:v>145.53842789939455</c:v>
                </c:pt>
                <c:pt idx="4281">
                  <c:v>145.53842789939455</c:v>
                </c:pt>
                <c:pt idx="4282">
                  <c:v>145.53842789939455</c:v>
                </c:pt>
                <c:pt idx="4283">
                  <c:v>145.53842789939455</c:v>
                </c:pt>
                <c:pt idx="4284">
                  <c:v>145.53842789939455</c:v>
                </c:pt>
                <c:pt idx="4285">
                  <c:v>145.53842789939455</c:v>
                </c:pt>
                <c:pt idx="4286">
                  <c:v>145.53842789939455</c:v>
                </c:pt>
                <c:pt idx="4287">
                  <c:v>145.53842789939455</c:v>
                </c:pt>
                <c:pt idx="4288">
                  <c:v>145.53842789939455</c:v>
                </c:pt>
                <c:pt idx="4289">
                  <c:v>145.53842789939455</c:v>
                </c:pt>
                <c:pt idx="4290">
                  <c:v>145.53842789939455</c:v>
                </c:pt>
                <c:pt idx="4291">
                  <c:v>145.53842789939458</c:v>
                </c:pt>
                <c:pt idx="4292">
                  <c:v>145.53842789939458</c:v>
                </c:pt>
                <c:pt idx="4293">
                  <c:v>145.53842789939458</c:v>
                </c:pt>
                <c:pt idx="4294">
                  <c:v>145.53842789939458</c:v>
                </c:pt>
                <c:pt idx="4295">
                  <c:v>145.53842789939458</c:v>
                </c:pt>
                <c:pt idx="4296">
                  <c:v>145.53842789939458</c:v>
                </c:pt>
                <c:pt idx="4297">
                  <c:v>145.53842789939458</c:v>
                </c:pt>
                <c:pt idx="4298">
                  <c:v>145.53842789939458</c:v>
                </c:pt>
                <c:pt idx="4299">
                  <c:v>145.53842789939458</c:v>
                </c:pt>
                <c:pt idx="4300">
                  <c:v>145.53842789939458</c:v>
                </c:pt>
                <c:pt idx="4301">
                  <c:v>145.53842789939458</c:v>
                </c:pt>
                <c:pt idx="4302">
                  <c:v>145.53842789939458</c:v>
                </c:pt>
                <c:pt idx="4303">
                  <c:v>145.53842789939458</c:v>
                </c:pt>
                <c:pt idx="4304">
                  <c:v>145.53842789939458</c:v>
                </c:pt>
                <c:pt idx="4305">
                  <c:v>145.53842789939458</c:v>
                </c:pt>
                <c:pt idx="4306">
                  <c:v>145.53842789939458</c:v>
                </c:pt>
                <c:pt idx="4307">
                  <c:v>145.53842789939458</c:v>
                </c:pt>
                <c:pt idx="4308">
                  <c:v>145.53842789939458</c:v>
                </c:pt>
                <c:pt idx="4309">
                  <c:v>145.53842789939458</c:v>
                </c:pt>
                <c:pt idx="4310">
                  <c:v>145.53842789939458</c:v>
                </c:pt>
                <c:pt idx="4311">
                  <c:v>145.53842789939458</c:v>
                </c:pt>
                <c:pt idx="4312">
                  <c:v>145.53842789939458</c:v>
                </c:pt>
                <c:pt idx="4313">
                  <c:v>145.53842789939458</c:v>
                </c:pt>
                <c:pt idx="4314">
                  <c:v>145.53842789939458</c:v>
                </c:pt>
                <c:pt idx="4315">
                  <c:v>145.53842789939458</c:v>
                </c:pt>
                <c:pt idx="4316">
                  <c:v>145.53842789939458</c:v>
                </c:pt>
                <c:pt idx="4317">
                  <c:v>145.53842789939458</c:v>
                </c:pt>
                <c:pt idx="4318">
                  <c:v>145.53842789939458</c:v>
                </c:pt>
                <c:pt idx="4319">
                  <c:v>145.53842789939458</c:v>
                </c:pt>
                <c:pt idx="4320">
                  <c:v>145.53842789939458</c:v>
                </c:pt>
                <c:pt idx="4321">
                  <c:v>145.53842789939458</c:v>
                </c:pt>
                <c:pt idx="4322">
                  <c:v>145.53842789939458</c:v>
                </c:pt>
                <c:pt idx="4323">
                  <c:v>145.53842789939458</c:v>
                </c:pt>
                <c:pt idx="4324">
                  <c:v>145.53842789939458</c:v>
                </c:pt>
                <c:pt idx="4325">
                  <c:v>145.53842789939458</c:v>
                </c:pt>
                <c:pt idx="4326">
                  <c:v>145.53842789939458</c:v>
                </c:pt>
                <c:pt idx="4327">
                  <c:v>145.53842789939458</c:v>
                </c:pt>
                <c:pt idx="4328">
                  <c:v>145.53842789939458</c:v>
                </c:pt>
                <c:pt idx="4329">
                  <c:v>145.53842789939458</c:v>
                </c:pt>
                <c:pt idx="4330">
                  <c:v>145.53842789939458</c:v>
                </c:pt>
                <c:pt idx="4331">
                  <c:v>145.53842789939458</c:v>
                </c:pt>
                <c:pt idx="4332">
                  <c:v>145.53842789939458</c:v>
                </c:pt>
                <c:pt idx="4333">
                  <c:v>145.53842789939458</c:v>
                </c:pt>
                <c:pt idx="4334">
                  <c:v>145.53842789939458</c:v>
                </c:pt>
                <c:pt idx="4335">
                  <c:v>145.53842789939458</c:v>
                </c:pt>
                <c:pt idx="4336">
                  <c:v>145.53842789939461</c:v>
                </c:pt>
                <c:pt idx="4337">
                  <c:v>145.53842789939461</c:v>
                </c:pt>
                <c:pt idx="4338">
                  <c:v>145.53842789939461</c:v>
                </c:pt>
                <c:pt idx="4339">
                  <c:v>145.53842789939461</c:v>
                </c:pt>
                <c:pt idx="4340">
                  <c:v>145.53842789939461</c:v>
                </c:pt>
                <c:pt idx="4341">
                  <c:v>145.53842789939461</c:v>
                </c:pt>
                <c:pt idx="4342">
                  <c:v>145.53842789939461</c:v>
                </c:pt>
                <c:pt idx="4343">
                  <c:v>145.53842789939461</c:v>
                </c:pt>
                <c:pt idx="4344">
                  <c:v>145.53842789939461</c:v>
                </c:pt>
                <c:pt idx="4345">
                  <c:v>145.53842789939461</c:v>
                </c:pt>
                <c:pt idx="4346">
                  <c:v>145.53842789939461</c:v>
                </c:pt>
                <c:pt idx="4347">
                  <c:v>145.53842789939461</c:v>
                </c:pt>
                <c:pt idx="4348">
                  <c:v>145.53842789939461</c:v>
                </c:pt>
                <c:pt idx="4349">
                  <c:v>145.53842789939461</c:v>
                </c:pt>
                <c:pt idx="4350">
                  <c:v>145.53842789939461</c:v>
                </c:pt>
                <c:pt idx="4351">
                  <c:v>145.53842789939461</c:v>
                </c:pt>
                <c:pt idx="4352">
                  <c:v>145.53842789939461</c:v>
                </c:pt>
                <c:pt idx="4353">
                  <c:v>145.53842789939461</c:v>
                </c:pt>
                <c:pt idx="4354">
                  <c:v>145.53842789939461</c:v>
                </c:pt>
                <c:pt idx="4355">
                  <c:v>145.53842789939461</c:v>
                </c:pt>
                <c:pt idx="4356">
                  <c:v>145.53842789939461</c:v>
                </c:pt>
                <c:pt idx="4357">
                  <c:v>145.53842789939461</c:v>
                </c:pt>
                <c:pt idx="4358">
                  <c:v>145.53842789939461</c:v>
                </c:pt>
                <c:pt idx="4359">
                  <c:v>145.53842789939461</c:v>
                </c:pt>
                <c:pt idx="4360">
                  <c:v>145.53842789939461</c:v>
                </c:pt>
                <c:pt idx="4361">
                  <c:v>145.53842789939461</c:v>
                </c:pt>
                <c:pt idx="4362">
                  <c:v>145.53842789939461</c:v>
                </c:pt>
                <c:pt idx="4363">
                  <c:v>145.53842789939461</c:v>
                </c:pt>
                <c:pt idx="4364">
                  <c:v>145.53842789939461</c:v>
                </c:pt>
                <c:pt idx="4365">
                  <c:v>145.53842789939461</c:v>
                </c:pt>
                <c:pt idx="4366">
                  <c:v>145.53842789939461</c:v>
                </c:pt>
                <c:pt idx="4367">
                  <c:v>145.53842789939461</c:v>
                </c:pt>
                <c:pt idx="4368">
                  <c:v>145.53842789939461</c:v>
                </c:pt>
                <c:pt idx="4369">
                  <c:v>145.53842789939461</c:v>
                </c:pt>
                <c:pt idx="4370">
                  <c:v>145.53842789939461</c:v>
                </c:pt>
                <c:pt idx="4371">
                  <c:v>145.53842789939461</c:v>
                </c:pt>
                <c:pt idx="4372">
                  <c:v>145.53842789939461</c:v>
                </c:pt>
                <c:pt idx="4373">
                  <c:v>145.53842789939461</c:v>
                </c:pt>
                <c:pt idx="4374">
                  <c:v>145.53842789939461</c:v>
                </c:pt>
                <c:pt idx="4375">
                  <c:v>145.53842789939461</c:v>
                </c:pt>
                <c:pt idx="4376">
                  <c:v>145.53842789939461</c:v>
                </c:pt>
                <c:pt idx="4377">
                  <c:v>145.53842789939461</c:v>
                </c:pt>
                <c:pt idx="4378">
                  <c:v>145.53842789939461</c:v>
                </c:pt>
                <c:pt idx="4379">
                  <c:v>145.53842789939461</c:v>
                </c:pt>
                <c:pt idx="4380">
                  <c:v>145.53842789939461</c:v>
                </c:pt>
                <c:pt idx="4381">
                  <c:v>145.53842789939461</c:v>
                </c:pt>
                <c:pt idx="4382">
                  <c:v>145.53842789939461</c:v>
                </c:pt>
                <c:pt idx="4383">
                  <c:v>145.53842789939461</c:v>
                </c:pt>
                <c:pt idx="4384">
                  <c:v>145.53842789939461</c:v>
                </c:pt>
                <c:pt idx="4385">
                  <c:v>145.53842789939461</c:v>
                </c:pt>
                <c:pt idx="4386">
                  <c:v>145.53842789939461</c:v>
                </c:pt>
                <c:pt idx="4387">
                  <c:v>145.53842789939461</c:v>
                </c:pt>
                <c:pt idx="4388">
                  <c:v>145.53842789939461</c:v>
                </c:pt>
                <c:pt idx="4389">
                  <c:v>145.53842789939461</c:v>
                </c:pt>
                <c:pt idx="4390">
                  <c:v>145.53842789939461</c:v>
                </c:pt>
                <c:pt idx="4391">
                  <c:v>145.53842789939461</c:v>
                </c:pt>
                <c:pt idx="4392">
                  <c:v>145.53842789939461</c:v>
                </c:pt>
                <c:pt idx="4393">
                  <c:v>145.53842789939461</c:v>
                </c:pt>
                <c:pt idx="4394">
                  <c:v>145.53842789939461</c:v>
                </c:pt>
                <c:pt idx="4395">
                  <c:v>145.53842789939461</c:v>
                </c:pt>
                <c:pt idx="4396">
                  <c:v>145.53842789939461</c:v>
                </c:pt>
                <c:pt idx="4397">
                  <c:v>145.53842789939461</c:v>
                </c:pt>
                <c:pt idx="4398">
                  <c:v>145.53842789939461</c:v>
                </c:pt>
                <c:pt idx="4399">
                  <c:v>145.53842789939461</c:v>
                </c:pt>
                <c:pt idx="4400">
                  <c:v>145.53842789939461</c:v>
                </c:pt>
                <c:pt idx="4401">
                  <c:v>145.53842789939461</c:v>
                </c:pt>
                <c:pt idx="4402">
                  <c:v>145.53842789939461</c:v>
                </c:pt>
                <c:pt idx="4403">
                  <c:v>145.53842789939461</c:v>
                </c:pt>
                <c:pt idx="4404">
                  <c:v>145.53842789939461</c:v>
                </c:pt>
                <c:pt idx="4405">
                  <c:v>145.53842789939461</c:v>
                </c:pt>
                <c:pt idx="4406">
                  <c:v>145.53842789939461</c:v>
                </c:pt>
                <c:pt idx="4407">
                  <c:v>145.53842789939461</c:v>
                </c:pt>
                <c:pt idx="4408">
                  <c:v>145.53842789939461</c:v>
                </c:pt>
                <c:pt idx="4409">
                  <c:v>145.53842789939461</c:v>
                </c:pt>
                <c:pt idx="4410">
                  <c:v>145.53842789939461</c:v>
                </c:pt>
                <c:pt idx="4411">
                  <c:v>145.53842789939461</c:v>
                </c:pt>
                <c:pt idx="4412">
                  <c:v>145.53842789939461</c:v>
                </c:pt>
                <c:pt idx="4413">
                  <c:v>145.53842789939461</c:v>
                </c:pt>
                <c:pt idx="4414">
                  <c:v>145.53842789939461</c:v>
                </c:pt>
                <c:pt idx="4415">
                  <c:v>145.53842789939461</c:v>
                </c:pt>
                <c:pt idx="4416">
                  <c:v>145.53842789939461</c:v>
                </c:pt>
                <c:pt idx="4417">
                  <c:v>145.53842789939461</c:v>
                </c:pt>
                <c:pt idx="4418">
                  <c:v>145.53842789939461</c:v>
                </c:pt>
                <c:pt idx="4419">
                  <c:v>145.53842789939461</c:v>
                </c:pt>
                <c:pt idx="4420">
                  <c:v>145.53842789939461</c:v>
                </c:pt>
                <c:pt idx="4421">
                  <c:v>145.53842789939461</c:v>
                </c:pt>
                <c:pt idx="4422">
                  <c:v>145.53842789939461</c:v>
                </c:pt>
                <c:pt idx="4423">
                  <c:v>145.53842789939461</c:v>
                </c:pt>
                <c:pt idx="4424">
                  <c:v>145.53842789939461</c:v>
                </c:pt>
                <c:pt idx="4425">
                  <c:v>145.53842789939461</c:v>
                </c:pt>
                <c:pt idx="4426">
                  <c:v>145.53842789939461</c:v>
                </c:pt>
                <c:pt idx="4427">
                  <c:v>145.53842789939461</c:v>
                </c:pt>
                <c:pt idx="4428">
                  <c:v>145.53842789939461</c:v>
                </c:pt>
                <c:pt idx="4429">
                  <c:v>145.53842789939461</c:v>
                </c:pt>
                <c:pt idx="4430">
                  <c:v>145.53842789939461</c:v>
                </c:pt>
                <c:pt idx="4431">
                  <c:v>145.53842789939461</c:v>
                </c:pt>
                <c:pt idx="4432">
                  <c:v>145.53842789939461</c:v>
                </c:pt>
                <c:pt idx="4433">
                  <c:v>145.53842789939461</c:v>
                </c:pt>
                <c:pt idx="4434">
                  <c:v>145.53842789939461</c:v>
                </c:pt>
                <c:pt idx="4435">
                  <c:v>145.53842789939461</c:v>
                </c:pt>
                <c:pt idx="4436">
                  <c:v>145.53842789939461</c:v>
                </c:pt>
                <c:pt idx="4437">
                  <c:v>145.53842789939461</c:v>
                </c:pt>
                <c:pt idx="4438">
                  <c:v>145.53842789939461</c:v>
                </c:pt>
                <c:pt idx="4439">
                  <c:v>145.53842789939461</c:v>
                </c:pt>
                <c:pt idx="4440">
                  <c:v>145.53842789939461</c:v>
                </c:pt>
                <c:pt idx="4441">
                  <c:v>145.53842789939461</c:v>
                </c:pt>
                <c:pt idx="4442">
                  <c:v>145.53842789939461</c:v>
                </c:pt>
                <c:pt idx="4443">
                  <c:v>145.53842789939461</c:v>
                </c:pt>
                <c:pt idx="4444">
                  <c:v>145.53842789939461</c:v>
                </c:pt>
                <c:pt idx="4445">
                  <c:v>145.53842789939461</c:v>
                </c:pt>
                <c:pt idx="4446">
                  <c:v>145.53842789939461</c:v>
                </c:pt>
                <c:pt idx="4447">
                  <c:v>145.53842789939461</c:v>
                </c:pt>
                <c:pt idx="4448">
                  <c:v>145.53842789939461</c:v>
                </c:pt>
                <c:pt idx="4449">
                  <c:v>145.53842789939461</c:v>
                </c:pt>
                <c:pt idx="4450">
                  <c:v>145.53842789939461</c:v>
                </c:pt>
                <c:pt idx="4451">
                  <c:v>145.53842789939461</c:v>
                </c:pt>
                <c:pt idx="4452">
                  <c:v>145.53842789939461</c:v>
                </c:pt>
                <c:pt idx="4453">
                  <c:v>145.53842789939461</c:v>
                </c:pt>
                <c:pt idx="4454">
                  <c:v>145.53842789939461</c:v>
                </c:pt>
                <c:pt idx="4455">
                  <c:v>145.53842789939461</c:v>
                </c:pt>
                <c:pt idx="4456">
                  <c:v>145.53842789939461</c:v>
                </c:pt>
                <c:pt idx="4457">
                  <c:v>145.53842789939461</c:v>
                </c:pt>
                <c:pt idx="4458">
                  <c:v>145.53842789939461</c:v>
                </c:pt>
                <c:pt idx="4459">
                  <c:v>145.53842789939461</c:v>
                </c:pt>
                <c:pt idx="4460">
                  <c:v>145.53842789939461</c:v>
                </c:pt>
                <c:pt idx="4461">
                  <c:v>145.53842789939461</c:v>
                </c:pt>
                <c:pt idx="4462">
                  <c:v>145.53842789939461</c:v>
                </c:pt>
                <c:pt idx="4463">
                  <c:v>145.53842789939461</c:v>
                </c:pt>
                <c:pt idx="4464">
                  <c:v>145.53842789939461</c:v>
                </c:pt>
                <c:pt idx="4465">
                  <c:v>145.53842789939461</c:v>
                </c:pt>
                <c:pt idx="4466">
                  <c:v>145.53842789939461</c:v>
                </c:pt>
                <c:pt idx="4467">
                  <c:v>145.53842789939461</c:v>
                </c:pt>
                <c:pt idx="4468">
                  <c:v>145.53842789939461</c:v>
                </c:pt>
                <c:pt idx="4469">
                  <c:v>145.53842789939461</c:v>
                </c:pt>
                <c:pt idx="4470">
                  <c:v>145.53842789939461</c:v>
                </c:pt>
                <c:pt idx="4471">
                  <c:v>145.53842789939461</c:v>
                </c:pt>
                <c:pt idx="4472">
                  <c:v>145.53842789939461</c:v>
                </c:pt>
                <c:pt idx="4473">
                  <c:v>145.53842789939461</c:v>
                </c:pt>
                <c:pt idx="4474">
                  <c:v>145.53842789939461</c:v>
                </c:pt>
                <c:pt idx="4475">
                  <c:v>145.53842789939461</c:v>
                </c:pt>
                <c:pt idx="4476">
                  <c:v>145.53842789939461</c:v>
                </c:pt>
                <c:pt idx="4477">
                  <c:v>145.53842789939461</c:v>
                </c:pt>
                <c:pt idx="4478">
                  <c:v>145.53842789939461</c:v>
                </c:pt>
                <c:pt idx="4479">
                  <c:v>145.53842789939461</c:v>
                </c:pt>
                <c:pt idx="4480">
                  <c:v>145.53842789939461</c:v>
                </c:pt>
                <c:pt idx="4481">
                  <c:v>145.53842789939461</c:v>
                </c:pt>
                <c:pt idx="4482">
                  <c:v>145.53842789939461</c:v>
                </c:pt>
                <c:pt idx="4483">
                  <c:v>145.53842789939461</c:v>
                </c:pt>
                <c:pt idx="4484">
                  <c:v>145.53842789939461</c:v>
                </c:pt>
                <c:pt idx="4485">
                  <c:v>145.53842789939461</c:v>
                </c:pt>
                <c:pt idx="4486">
                  <c:v>145.53842789939461</c:v>
                </c:pt>
                <c:pt idx="4487">
                  <c:v>145.53842789939461</c:v>
                </c:pt>
                <c:pt idx="4488">
                  <c:v>145.53842789939461</c:v>
                </c:pt>
                <c:pt idx="4489">
                  <c:v>145.53842789939461</c:v>
                </c:pt>
                <c:pt idx="4490">
                  <c:v>145.53842789939461</c:v>
                </c:pt>
                <c:pt idx="4491">
                  <c:v>145.53842789939461</c:v>
                </c:pt>
                <c:pt idx="4492">
                  <c:v>145.53842789939461</c:v>
                </c:pt>
                <c:pt idx="4493">
                  <c:v>145.53842789939461</c:v>
                </c:pt>
                <c:pt idx="4494">
                  <c:v>145.53842789939461</c:v>
                </c:pt>
                <c:pt idx="4495">
                  <c:v>145.53842789939461</c:v>
                </c:pt>
                <c:pt idx="4496">
                  <c:v>145.53842789939461</c:v>
                </c:pt>
                <c:pt idx="4497">
                  <c:v>145.53842789939461</c:v>
                </c:pt>
                <c:pt idx="4498">
                  <c:v>145.53842789939461</c:v>
                </c:pt>
                <c:pt idx="4499">
                  <c:v>145.53842789939461</c:v>
                </c:pt>
                <c:pt idx="4500">
                  <c:v>145.53842789939461</c:v>
                </c:pt>
                <c:pt idx="4501">
                  <c:v>145.53842789939461</c:v>
                </c:pt>
                <c:pt idx="4502">
                  <c:v>145.53842789939461</c:v>
                </c:pt>
                <c:pt idx="4503">
                  <c:v>145.53842789939461</c:v>
                </c:pt>
                <c:pt idx="4504">
                  <c:v>145.53842789939461</c:v>
                </c:pt>
                <c:pt idx="4505">
                  <c:v>145.53842789939461</c:v>
                </c:pt>
                <c:pt idx="4506">
                  <c:v>145.53842789939461</c:v>
                </c:pt>
                <c:pt idx="4507">
                  <c:v>145.53842789939461</c:v>
                </c:pt>
                <c:pt idx="4508">
                  <c:v>145.53842789939461</c:v>
                </c:pt>
                <c:pt idx="4509">
                  <c:v>145.53842789939461</c:v>
                </c:pt>
                <c:pt idx="4510">
                  <c:v>145.53842789939461</c:v>
                </c:pt>
                <c:pt idx="4511">
                  <c:v>145.53842789939461</c:v>
                </c:pt>
                <c:pt idx="4512">
                  <c:v>145.53842789939461</c:v>
                </c:pt>
                <c:pt idx="4513">
                  <c:v>145.53842789939461</c:v>
                </c:pt>
                <c:pt idx="4514">
                  <c:v>145.53842789939461</c:v>
                </c:pt>
                <c:pt idx="4515">
                  <c:v>145.53842789939461</c:v>
                </c:pt>
                <c:pt idx="4516">
                  <c:v>145.53842789939461</c:v>
                </c:pt>
                <c:pt idx="4517">
                  <c:v>145.53842789939461</c:v>
                </c:pt>
                <c:pt idx="4518">
                  <c:v>145.53842789939461</c:v>
                </c:pt>
                <c:pt idx="4519">
                  <c:v>145.53842789939461</c:v>
                </c:pt>
                <c:pt idx="4520">
                  <c:v>145.53842789939461</c:v>
                </c:pt>
                <c:pt idx="4521">
                  <c:v>145.53842789939461</c:v>
                </c:pt>
                <c:pt idx="4522">
                  <c:v>145.53842789939461</c:v>
                </c:pt>
                <c:pt idx="4523">
                  <c:v>145.53842789939461</c:v>
                </c:pt>
                <c:pt idx="4524">
                  <c:v>145.53842789939461</c:v>
                </c:pt>
                <c:pt idx="4525">
                  <c:v>145.53842789939461</c:v>
                </c:pt>
                <c:pt idx="4526">
                  <c:v>145.53842789939461</c:v>
                </c:pt>
                <c:pt idx="4527">
                  <c:v>145.53842789939461</c:v>
                </c:pt>
                <c:pt idx="4528">
                  <c:v>145.53842789939461</c:v>
                </c:pt>
                <c:pt idx="4529">
                  <c:v>145.53842789939461</c:v>
                </c:pt>
                <c:pt idx="4530">
                  <c:v>145.53842789939461</c:v>
                </c:pt>
                <c:pt idx="4531">
                  <c:v>145.53842789939461</c:v>
                </c:pt>
                <c:pt idx="4532">
                  <c:v>145.53842789939461</c:v>
                </c:pt>
                <c:pt idx="4533">
                  <c:v>145.53842789939461</c:v>
                </c:pt>
                <c:pt idx="4534">
                  <c:v>145.53842789939461</c:v>
                </c:pt>
                <c:pt idx="4535">
                  <c:v>145.53842789939461</c:v>
                </c:pt>
                <c:pt idx="4536">
                  <c:v>145.53842789939461</c:v>
                </c:pt>
                <c:pt idx="4537">
                  <c:v>145.53842789939461</c:v>
                </c:pt>
                <c:pt idx="4538">
                  <c:v>145.53842789939461</c:v>
                </c:pt>
                <c:pt idx="4539">
                  <c:v>145.53842789939461</c:v>
                </c:pt>
                <c:pt idx="4540">
                  <c:v>145.53842789939461</c:v>
                </c:pt>
                <c:pt idx="4541">
                  <c:v>145.53842789939461</c:v>
                </c:pt>
                <c:pt idx="4542">
                  <c:v>145.53842789939461</c:v>
                </c:pt>
                <c:pt idx="4543">
                  <c:v>145.53842789939461</c:v>
                </c:pt>
                <c:pt idx="4544">
                  <c:v>145.53842789939461</c:v>
                </c:pt>
                <c:pt idx="4545">
                  <c:v>145.53842789939461</c:v>
                </c:pt>
                <c:pt idx="4546">
                  <c:v>145.53842789939461</c:v>
                </c:pt>
                <c:pt idx="4547">
                  <c:v>145.53842789939461</c:v>
                </c:pt>
                <c:pt idx="4548">
                  <c:v>145.53842789939461</c:v>
                </c:pt>
                <c:pt idx="4549">
                  <c:v>145.53842789939461</c:v>
                </c:pt>
                <c:pt idx="4550">
                  <c:v>145.53842789939461</c:v>
                </c:pt>
                <c:pt idx="4551">
                  <c:v>145.53842789939461</c:v>
                </c:pt>
                <c:pt idx="4552">
                  <c:v>145.53842789939461</c:v>
                </c:pt>
                <c:pt idx="4553">
                  <c:v>145.53842789939461</c:v>
                </c:pt>
                <c:pt idx="4554">
                  <c:v>145.53842789939461</c:v>
                </c:pt>
                <c:pt idx="4555">
                  <c:v>145.53842789939461</c:v>
                </c:pt>
                <c:pt idx="4556">
                  <c:v>145.53842789939461</c:v>
                </c:pt>
                <c:pt idx="4557">
                  <c:v>145.53842789939461</c:v>
                </c:pt>
                <c:pt idx="4558">
                  <c:v>145.53842789939461</c:v>
                </c:pt>
                <c:pt idx="4559">
                  <c:v>145.53842789939461</c:v>
                </c:pt>
                <c:pt idx="4560">
                  <c:v>145.53842789939461</c:v>
                </c:pt>
                <c:pt idx="4561">
                  <c:v>145.53842789939461</c:v>
                </c:pt>
                <c:pt idx="4562">
                  <c:v>145.53842789939461</c:v>
                </c:pt>
                <c:pt idx="4563">
                  <c:v>145.53842789939461</c:v>
                </c:pt>
                <c:pt idx="4564">
                  <c:v>145.53842789939461</c:v>
                </c:pt>
                <c:pt idx="4565">
                  <c:v>145.53842789939461</c:v>
                </c:pt>
                <c:pt idx="4566">
                  <c:v>145.53842789939461</c:v>
                </c:pt>
                <c:pt idx="4567">
                  <c:v>145.53842789939461</c:v>
                </c:pt>
                <c:pt idx="4568">
                  <c:v>145.53842789939461</c:v>
                </c:pt>
                <c:pt idx="4569">
                  <c:v>145.53842789939461</c:v>
                </c:pt>
                <c:pt idx="4570">
                  <c:v>145.53842789939461</c:v>
                </c:pt>
                <c:pt idx="4571">
                  <c:v>145.53842789939461</c:v>
                </c:pt>
                <c:pt idx="4572">
                  <c:v>145.53842789939461</c:v>
                </c:pt>
                <c:pt idx="4573">
                  <c:v>145.53842789939461</c:v>
                </c:pt>
                <c:pt idx="4574">
                  <c:v>145.53842789939461</c:v>
                </c:pt>
                <c:pt idx="4575">
                  <c:v>145.53842789939461</c:v>
                </c:pt>
                <c:pt idx="4576">
                  <c:v>145.53842789939461</c:v>
                </c:pt>
                <c:pt idx="4577">
                  <c:v>145.53842789939461</c:v>
                </c:pt>
                <c:pt idx="4578">
                  <c:v>145.53842789939461</c:v>
                </c:pt>
                <c:pt idx="4579">
                  <c:v>145.53842789939461</c:v>
                </c:pt>
                <c:pt idx="4580">
                  <c:v>145.53842789939461</c:v>
                </c:pt>
                <c:pt idx="4581">
                  <c:v>145.53842789939461</c:v>
                </c:pt>
                <c:pt idx="4582">
                  <c:v>145.53842789939461</c:v>
                </c:pt>
                <c:pt idx="4583">
                  <c:v>145.53842789939461</c:v>
                </c:pt>
                <c:pt idx="4584">
                  <c:v>145.53842789939461</c:v>
                </c:pt>
                <c:pt idx="4585">
                  <c:v>145.53842789939461</c:v>
                </c:pt>
                <c:pt idx="4586">
                  <c:v>145.53842789939461</c:v>
                </c:pt>
                <c:pt idx="4587">
                  <c:v>145.53842789939461</c:v>
                </c:pt>
                <c:pt idx="4588">
                  <c:v>145.53842789939461</c:v>
                </c:pt>
                <c:pt idx="4589">
                  <c:v>145.53842789939461</c:v>
                </c:pt>
                <c:pt idx="4590">
                  <c:v>145.53842789939461</c:v>
                </c:pt>
                <c:pt idx="4591">
                  <c:v>145.53842789939461</c:v>
                </c:pt>
                <c:pt idx="4592">
                  <c:v>145.53842789939461</c:v>
                </c:pt>
                <c:pt idx="4593">
                  <c:v>145.53842789939461</c:v>
                </c:pt>
                <c:pt idx="4594">
                  <c:v>145.53842789939461</c:v>
                </c:pt>
                <c:pt idx="4595">
                  <c:v>145.53842789939461</c:v>
                </c:pt>
                <c:pt idx="4596">
                  <c:v>145.53842789939461</c:v>
                </c:pt>
                <c:pt idx="4597">
                  <c:v>145.53842789939461</c:v>
                </c:pt>
                <c:pt idx="4598">
                  <c:v>145.53842789939461</c:v>
                </c:pt>
                <c:pt idx="4599">
                  <c:v>145.53842789939461</c:v>
                </c:pt>
                <c:pt idx="4600">
                  <c:v>145.53842789939461</c:v>
                </c:pt>
                <c:pt idx="4601">
                  <c:v>145.53842789939461</c:v>
                </c:pt>
                <c:pt idx="4602">
                  <c:v>145.53842789939461</c:v>
                </c:pt>
                <c:pt idx="4603">
                  <c:v>145.53842789939461</c:v>
                </c:pt>
                <c:pt idx="4604">
                  <c:v>145.53842789939461</c:v>
                </c:pt>
                <c:pt idx="4605">
                  <c:v>145.53842789939461</c:v>
                </c:pt>
                <c:pt idx="4606">
                  <c:v>145.53842789939466</c:v>
                </c:pt>
                <c:pt idx="4607">
                  <c:v>145.53842789939466</c:v>
                </c:pt>
                <c:pt idx="4608">
                  <c:v>145.53842789939466</c:v>
                </c:pt>
                <c:pt idx="4609">
                  <c:v>145.53842789939466</c:v>
                </c:pt>
                <c:pt idx="4610">
                  <c:v>145.53842789939466</c:v>
                </c:pt>
                <c:pt idx="4611">
                  <c:v>145.53842789939466</c:v>
                </c:pt>
                <c:pt idx="4612">
                  <c:v>145.53842789939466</c:v>
                </c:pt>
                <c:pt idx="4613">
                  <c:v>145.53842789939466</c:v>
                </c:pt>
                <c:pt idx="4614">
                  <c:v>145.53842789939466</c:v>
                </c:pt>
                <c:pt idx="4615">
                  <c:v>145.53842789939466</c:v>
                </c:pt>
                <c:pt idx="4616">
                  <c:v>145.53842789939466</c:v>
                </c:pt>
                <c:pt idx="4617">
                  <c:v>145.53842789939466</c:v>
                </c:pt>
                <c:pt idx="4618">
                  <c:v>145.53842789939466</c:v>
                </c:pt>
                <c:pt idx="4619">
                  <c:v>145.53842789939466</c:v>
                </c:pt>
                <c:pt idx="4620">
                  <c:v>145.53842789939466</c:v>
                </c:pt>
                <c:pt idx="4621">
                  <c:v>145.53842789939466</c:v>
                </c:pt>
                <c:pt idx="4622">
                  <c:v>145.53842789939466</c:v>
                </c:pt>
                <c:pt idx="4623">
                  <c:v>145.53842789939466</c:v>
                </c:pt>
                <c:pt idx="4624">
                  <c:v>145.53842789939466</c:v>
                </c:pt>
                <c:pt idx="4625">
                  <c:v>145.53842789939466</c:v>
                </c:pt>
                <c:pt idx="4626">
                  <c:v>145.53842789939466</c:v>
                </c:pt>
                <c:pt idx="4627">
                  <c:v>145.53842789939466</c:v>
                </c:pt>
                <c:pt idx="4628">
                  <c:v>145.53842789939466</c:v>
                </c:pt>
                <c:pt idx="4629">
                  <c:v>145.53842789939466</c:v>
                </c:pt>
                <c:pt idx="4630">
                  <c:v>145.53842789939466</c:v>
                </c:pt>
                <c:pt idx="4631">
                  <c:v>145.53842789939466</c:v>
                </c:pt>
                <c:pt idx="4632">
                  <c:v>145.53842789939466</c:v>
                </c:pt>
                <c:pt idx="4633">
                  <c:v>145.53842789939466</c:v>
                </c:pt>
                <c:pt idx="4634">
                  <c:v>145.53842789939466</c:v>
                </c:pt>
                <c:pt idx="4635">
                  <c:v>145.53842789939466</c:v>
                </c:pt>
                <c:pt idx="4636">
                  <c:v>145.53842789939466</c:v>
                </c:pt>
                <c:pt idx="4637">
                  <c:v>145.53842789939466</c:v>
                </c:pt>
                <c:pt idx="4638">
                  <c:v>145.53842789939466</c:v>
                </c:pt>
                <c:pt idx="4639">
                  <c:v>145.53842789939466</c:v>
                </c:pt>
                <c:pt idx="4640">
                  <c:v>145.53842789939466</c:v>
                </c:pt>
                <c:pt idx="4641">
                  <c:v>145.53842789939466</c:v>
                </c:pt>
                <c:pt idx="4642">
                  <c:v>145.53842789939466</c:v>
                </c:pt>
                <c:pt idx="4643">
                  <c:v>145.53842789939466</c:v>
                </c:pt>
                <c:pt idx="4644">
                  <c:v>145.53842789939466</c:v>
                </c:pt>
                <c:pt idx="4645">
                  <c:v>145.53842789939466</c:v>
                </c:pt>
                <c:pt idx="4646">
                  <c:v>145.53842789939466</c:v>
                </c:pt>
                <c:pt idx="4647">
                  <c:v>145.53842789939466</c:v>
                </c:pt>
                <c:pt idx="4648">
                  <c:v>145.53842789939466</c:v>
                </c:pt>
                <c:pt idx="4649">
                  <c:v>145.53842789939466</c:v>
                </c:pt>
                <c:pt idx="4650">
                  <c:v>145.53842789939466</c:v>
                </c:pt>
                <c:pt idx="4651">
                  <c:v>145.53842789939466</c:v>
                </c:pt>
                <c:pt idx="4652">
                  <c:v>145.53842789939466</c:v>
                </c:pt>
                <c:pt idx="4653">
                  <c:v>145.53842789939466</c:v>
                </c:pt>
                <c:pt idx="4654">
                  <c:v>145.53842789939466</c:v>
                </c:pt>
                <c:pt idx="4655">
                  <c:v>145.53842789939466</c:v>
                </c:pt>
                <c:pt idx="4656">
                  <c:v>145.53842789939466</c:v>
                </c:pt>
                <c:pt idx="4657">
                  <c:v>145.53842789939466</c:v>
                </c:pt>
                <c:pt idx="4658">
                  <c:v>145.53842789939466</c:v>
                </c:pt>
                <c:pt idx="4659">
                  <c:v>145.53842789939466</c:v>
                </c:pt>
                <c:pt idx="4660">
                  <c:v>145.53842789939466</c:v>
                </c:pt>
                <c:pt idx="4661">
                  <c:v>145.53842789939466</c:v>
                </c:pt>
                <c:pt idx="4662">
                  <c:v>145.53842789939466</c:v>
                </c:pt>
                <c:pt idx="4663">
                  <c:v>145.53842789939466</c:v>
                </c:pt>
                <c:pt idx="4664">
                  <c:v>145.53842789939466</c:v>
                </c:pt>
                <c:pt idx="4665">
                  <c:v>145.53842789939466</c:v>
                </c:pt>
                <c:pt idx="4666">
                  <c:v>145.53842789939466</c:v>
                </c:pt>
                <c:pt idx="4667">
                  <c:v>145.53842789939466</c:v>
                </c:pt>
                <c:pt idx="4668">
                  <c:v>145.53842789939466</c:v>
                </c:pt>
                <c:pt idx="4669">
                  <c:v>145.53842789939466</c:v>
                </c:pt>
                <c:pt idx="4670">
                  <c:v>145.53842789939466</c:v>
                </c:pt>
                <c:pt idx="4671">
                  <c:v>145.53842789939466</c:v>
                </c:pt>
                <c:pt idx="4672">
                  <c:v>145.53842789939466</c:v>
                </c:pt>
                <c:pt idx="4673">
                  <c:v>145.53842789939466</c:v>
                </c:pt>
                <c:pt idx="4674">
                  <c:v>145.53842789939466</c:v>
                </c:pt>
                <c:pt idx="4675">
                  <c:v>145.53842789939466</c:v>
                </c:pt>
                <c:pt idx="4676">
                  <c:v>145.53842789939466</c:v>
                </c:pt>
                <c:pt idx="4677">
                  <c:v>145.53842789939466</c:v>
                </c:pt>
                <c:pt idx="4678">
                  <c:v>145.53842789939466</c:v>
                </c:pt>
                <c:pt idx="4679">
                  <c:v>145.53842789939466</c:v>
                </c:pt>
                <c:pt idx="4680">
                  <c:v>145.53842789939466</c:v>
                </c:pt>
                <c:pt idx="4681">
                  <c:v>145.53842789939466</c:v>
                </c:pt>
                <c:pt idx="4682">
                  <c:v>145.53842789939466</c:v>
                </c:pt>
                <c:pt idx="4683">
                  <c:v>145.53842789939466</c:v>
                </c:pt>
                <c:pt idx="4684">
                  <c:v>145.53842789939466</c:v>
                </c:pt>
                <c:pt idx="4685">
                  <c:v>145.53842789939466</c:v>
                </c:pt>
                <c:pt idx="4686">
                  <c:v>145.53842789939466</c:v>
                </c:pt>
                <c:pt idx="4687">
                  <c:v>145.53842789939466</c:v>
                </c:pt>
                <c:pt idx="4688">
                  <c:v>145.53842789939466</c:v>
                </c:pt>
                <c:pt idx="4689">
                  <c:v>145.53842789939466</c:v>
                </c:pt>
                <c:pt idx="4690">
                  <c:v>145.53842789939466</c:v>
                </c:pt>
                <c:pt idx="4691">
                  <c:v>145.53842789939466</c:v>
                </c:pt>
                <c:pt idx="4692">
                  <c:v>145.53842789939466</c:v>
                </c:pt>
                <c:pt idx="4693">
                  <c:v>145.53842789939466</c:v>
                </c:pt>
                <c:pt idx="4694">
                  <c:v>145.53842789939466</c:v>
                </c:pt>
                <c:pt idx="4695">
                  <c:v>145.53842789939466</c:v>
                </c:pt>
                <c:pt idx="4696">
                  <c:v>145.53842789939466</c:v>
                </c:pt>
                <c:pt idx="4697">
                  <c:v>145.53842789939466</c:v>
                </c:pt>
                <c:pt idx="4698">
                  <c:v>145.53842789939466</c:v>
                </c:pt>
                <c:pt idx="4699">
                  <c:v>145.53842789939466</c:v>
                </c:pt>
                <c:pt idx="4700">
                  <c:v>145.53842789939466</c:v>
                </c:pt>
                <c:pt idx="4701">
                  <c:v>145.53842789939466</c:v>
                </c:pt>
                <c:pt idx="4702">
                  <c:v>145.53842789939466</c:v>
                </c:pt>
                <c:pt idx="4703">
                  <c:v>145.53842789939466</c:v>
                </c:pt>
                <c:pt idx="4704">
                  <c:v>145.53842789939466</c:v>
                </c:pt>
                <c:pt idx="4705">
                  <c:v>145.53842789939466</c:v>
                </c:pt>
                <c:pt idx="4706">
                  <c:v>145.53842789939466</c:v>
                </c:pt>
                <c:pt idx="4707">
                  <c:v>145.53842789939466</c:v>
                </c:pt>
                <c:pt idx="4708">
                  <c:v>145.53842789939466</c:v>
                </c:pt>
                <c:pt idx="4709">
                  <c:v>145.53842789939466</c:v>
                </c:pt>
                <c:pt idx="4710">
                  <c:v>145.53842789939466</c:v>
                </c:pt>
                <c:pt idx="4711">
                  <c:v>145.53842789939466</c:v>
                </c:pt>
                <c:pt idx="4712">
                  <c:v>145.53842789939466</c:v>
                </c:pt>
                <c:pt idx="4713">
                  <c:v>145.53842789939466</c:v>
                </c:pt>
                <c:pt idx="4714">
                  <c:v>145.53842789939466</c:v>
                </c:pt>
                <c:pt idx="4715">
                  <c:v>145.53842789939466</c:v>
                </c:pt>
                <c:pt idx="4716">
                  <c:v>145.53842789939466</c:v>
                </c:pt>
                <c:pt idx="4717">
                  <c:v>145.53842789939466</c:v>
                </c:pt>
                <c:pt idx="4718">
                  <c:v>145.53842789939466</c:v>
                </c:pt>
                <c:pt idx="4719">
                  <c:v>145.53842789939466</c:v>
                </c:pt>
                <c:pt idx="4720">
                  <c:v>145.53842789939466</c:v>
                </c:pt>
                <c:pt idx="4721">
                  <c:v>145.53842789939466</c:v>
                </c:pt>
                <c:pt idx="4722">
                  <c:v>145.53842789939466</c:v>
                </c:pt>
                <c:pt idx="4723">
                  <c:v>145.53842789939466</c:v>
                </c:pt>
                <c:pt idx="4724">
                  <c:v>145.53842789939466</c:v>
                </c:pt>
                <c:pt idx="4725">
                  <c:v>145.53842789939466</c:v>
                </c:pt>
                <c:pt idx="4726">
                  <c:v>145.53842789939466</c:v>
                </c:pt>
                <c:pt idx="4727">
                  <c:v>145.53842789939466</c:v>
                </c:pt>
                <c:pt idx="4728">
                  <c:v>145.53842789939466</c:v>
                </c:pt>
                <c:pt idx="4729">
                  <c:v>145.53842789939466</c:v>
                </c:pt>
                <c:pt idx="4730">
                  <c:v>145.53842789939466</c:v>
                </c:pt>
                <c:pt idx="4731">
                  <c:v>145.53842789939466</c:v>
                </c:pt>
                <c:pt idx="4732">
                  <c:v>145.53842789939466</c:v>
                </c:pt>
                <c:pt idx="4733">
                  <c:v>145.53842789939466</c:v>
                </c:pt>
                <c:pt idx="4734">
                  <c:v>145.53842789939466</c:v>
                </c:pt>
                <c:pt idx="4735">
                  <c:v>145.53842789939466</c:v>
                </c:pt>
                <c:pt idx="4736">
                  <c:v>145.53842789939466</c:v>
                </c:pt>
                <c:pt idx="4737">
                  <c:v>145.53842789939466</c:v>
                </c:pt>
                <c:pt idx="4738">
                  <c:v>145.53842789939466</c:v>
                </c:pt>
                <c:pt idx="4739">
                  <c:v>145.53842789939466</c:v>
                </c:pt>
                <c:pt idx="4740">
                  <c:v>145.53842789939466</c:v>
                </c:pt>
                <c:pt idx="4741">
                  <c:v>145.53842789939466</c:v>
                </c:pt>
                <c:pt idx="4742">
                  <c:v>145.53842789939466</c:v>
                </c:pt>
                <c:pt idx="4743">
                  <c:v>145.53842789939466</c:v>
                </c:pt>
                <c:pt idx="4744">
                  <c:v>145.53842789939466</c:v>
                </c:pt>
                <c:pt idx="4745">
                  <c:v>145.53842789939466</c:v>
                </c:pt>
                <c:pt idx="4746">
                  <c:v>145.53842789939466</c:v>
                </c:pt>
                <c:pt idx="4747">
                  <c:v>145.53842789939466</c:v>
                </c:pt>
                <c:pt idx="4748">
                  <c:v>145.53842789939466</c:v>
                </c:pt>
                <c:pt idx="4749">
                  <c:v>145.53842789939466</c:v>
                </c:pt>
                <c:pt idx="4750">
                  <c:v>145.53842789939466</c:v>
                </c:pt>
                <c:pt idx="4751">
                  <c:v>145.53842789939466</c:v>
                </c:pt>
                <c:pt idx="4752">
                  <c:v>145.53842789939466</c:v>
                </c:pt>
                <c:pt idx="4753">
                  <c:v>145.53842789939466</c:v>
                </c:pt>
                <c:pt idx="4754">
                  <c:v>145.53842789939466</c:v>
                </c:pt>
                <c:pt idx="4755">
                  <c:v>145.53842789939466</c:v>
                </c:pt>
                <c:pt idx="4756">
                  <c:v>145.53842789939466</c:v>
                </c:pt>
                <c:pt idx="4757">
                  <c:v>145.53842789939466</c:v>
                </c:pt>
                <c:pt idx="4758">
                  <c:v>145.53842789939466</c:v>
                </c:pt>
                <c:pt idx="4759">
                  <c:v>145.53842789939466</c:v>
                </c:pt>
                <c:pt idx="4760">
                  <c:v>145.53842789939466</c:v>
                </c:pt>
                <c:pt idx="4761">
                  <c:v>145.53842789939466</c:v>
                </c:pt>
                <c:pt idx="4762">
                  <c:v>145.53842789939466</c:v>
                </c:pt>
                <c:pt idx="4763">
                  <c:v>145.53842789939466</c:v>
                </c:pt>
                <c:pt idx="4764">
                  <c:v>145.53842789939466</c:v>
                </c:pt>
                <c:pt idx="4765">
                  <c:v>145.53842789939466</c:v>
                </c:pt>
                <c:pt idx="4766">
                  <c:v>145.53842789939466</c:v>
                </c:pt>
                <c:pt idx="4767">
                  <c:v>145.53842789939466</c:v>
                </c:pt>
                <c:pt idx="4768">
                  <c:v>145.53842789939466</c:v>
                </c:pt>
                <c:pt idx="4769">
                  <c:v>145.53842789939466</c:v>
                </c:pt>
                <c:pt idx="4770">
                  <c:v>145.53842789939466</c:v>
                </c:pt>
                <c:pt idx="4771">
                  <c:v>145.53842789939466</c:v>
                </c:pt>
                <c:pt idx="4772">
                  <c:v>145.53842789939466</c:v>
                </c:pt>
                <c:pt idx="4773">
                  <c:v>145.53842789939466</c:v>
                </c:pt>
                <c:pt idx="4774">
                  <c:v>145.53842789939466</c:v>
                </c:pt>
                <c:pt idx="4775">
                  <c:v>145.53842789939466</c:v>
                </c:pt>
                <c:pt idx="4776">
                  <c:v>145.53842789939466</c:v>
                </c:pt>
                <c:pt idx="4777">
                  <c:v>145.53842789939466</c:v>
                </c:pt>
                <c:pt idx="4778">
                  <c:v>145.53842789939466</c:v>
                </c:pt>
                <c:pt idx="4779">
                  <c:v>145.53842789939466</c:v>
                </c:pt>
                <c:pt idx="4780">
                  <c:v>145.53842789939466</c:v>
                </c:pt>
                <c:pt idx="4781">
                  <c:v>145.53842789939466</c:v>
                </c:pt>
                <c:pt idx="4782">
                  <c:v>145.53842789939466</c:v>
                </c:pt>
                <c:pt idx="4783">
                  <c:v>145.53842789939466</c:v>
                </c:pt>
                <c:pt idx="4784">
                  <c:v>145.53842789939466</c:v>
                </c:pt>
                <c:pt idx="4785">
                  <c:v>145.53842789939466</c:v>
                </c:pt>
                <c:pt idx="4786">
                  <c:v>145.53842789939466</c:v>
                </c:pt>
                <c:pt idx="4787">
                  <c:v>145.53842789939466</c:v>
                </c:pt>
                <c:pt idx="4788">
                  <c:v>145.53842789939466</c:v>
                </c:pt>
                <c:pt idx="4789">
                  <c:v>145.53842789939466</c:v>
                </c:pt>
                <c:pt idx="4790">
                  <c:v>145.53842789939466</c:v>
                </c:pt>
                <c:pt idx="4791">
                  <c:v>145.53842789939466</c:v>
                </c:pt>
                <c:pt idx="4792">
                  <c:v>145.53842789939466</c:v>
                </c:pt>
                <c:pt idx="4793">
                  <c:v>145.53842789939466</c:v>
                </c:pt>
                <c:pt idx="4794">
                  <c:v>145.53842789939466</c:v>
                </c:pt>
                <c:pt idx="4795">
                  <c:v>145.53842789939466</c:v>
                </c:pt>
                <c:pt idx="4796">
                  <c:v>145.53842789939466</c:v>
                </c:pt>
                <c:pt idx="4797">
                  <c:v>145.53842789939466</c:v>
                </c:pt>
                <c:pt idx="4798">
                  <c:v>145.53842789939466</c:v>
                </c:pt>
                <c:pt idx="4799">
                  <c:v>145.53842789939466</c:v>
                </c:pt>
                <c:pt idx="4800">
                  <c:v>145.53842789939466</c:v>
                </c:pt>
                <c:pt idx="4801">
                  <c:v>145.53842789939466</c:v>
                </c:pt>
                <c:pt idx="4802">
                  <c:v>145.53842789939466</c:v>
                </c:pt>
                <c:pt idx="4803">
                  <c:v>145.53842789939466</c:v>
                </c:pt>
                <c:pt idx="4804">
                  <c:v>145.53842789939466</c:v>
                </c:pt>
                <c:pt idx="4805">
                  <c:v>145.53842789939466</c:v>
                </c:pt>
                <c:pt idx="4806">
                  <c:v>145.53842789939466</c:v>
                </c:pt>
                <c:pt idx="4807">
                  <c:v>145.53842789939466</c:v>
                </c:pt>
                <c:pt idx="4808">
                  <c:v>145.53842789939466</c:v>
                </c:pt>
                <c:pt idx="4809">
                  <c:v>145.53842789939466</c:v>
                </c:pt>
                <c:pt idx="4810">
                  <c:v>145.53842789939466</c:v>
                </c:pt>
                <c:pt idx="4811">
                  <c:v>145.53842789939466</c:v>
                </c:pt>
                <c:pt idx="4812">
                  <c:v>145.53842789939466</c:v>
                </c:pt>
                <c:pt idx="4813">
                  <c:v>145.53842789939466</c:v>
                </c:pt>
                <c:pt idx="4814">
                  <c:v>145.53842789939466</c:v>
                </c:pt>
                <c:pt idx="4815">
                  <c:v>145.53842789939466</c:v>
                </c:pt>
                <c:pt idx="4816">
                  <c:v>145.53842789939466</c:v>
                </c:pt>
                <c:pt idx="4817">
                  <c:v>145.53842789939466</c:v>
                </c:pt>
                <c:pt idx="4818">
                  <c:v>145.53842789939466</c:v>
                </c:pt>
                <c:pt idx="4819">
                  <c:v>145.53842789939466</c:v>
                </c:pt>
                <c:pt idx="4820">
                  <c:v>145.53842789939466</c:v>
                </c:pt>
                <c:pt idx="4821">
                  <c:v>145.53842789939466</c:v>
                </c:pt>
                <c:pt idx="4822">
                  <c:v>145.53842789939466</c:v>
                </c:pt>
                <c:pt idx="4823">
                  <c:v>145.53842789939466</c:v>
                </c:pt>
                <c:pt idx="4824">
                  <c:v>145.53842789939466</c:v>
                </c:pt>
                <c:pt idx="4825">
                  <c:v>145.53842789939466</c:v>
                </c:pt>
                <c:pt idx="4826">
                  <c:v>145.53842789939466</c:v>
                </c:pt>
                <c:pt idx="4827">
                  <c:v>145.53842789939466</c:v>
                </c:pt>
                <c:pt idx="4828">
                  <c:v>145.53842789939466</c:v>
                </c:pt>
                <c:pt idx="4829">
                  <c:v>145.53842789939466</c:v>
                </c:pt>
                <c:pt idx="4830">
                  <c:v>145.53842789939466</c:v>
                </c:pt>
                <c:pt idx="4831">
                  <c:v>145.53842789939466</c:v>
                </c:pt>
                <c:pt idx="4832">
                  <c:v>145.53842789939466</c:v>
                </c:pt>
                <c:pt idx="4833">
                  <c:v>145.53842789939466</c:v>
                </c:pt>
                <c:pt idx="4834">
                  <c:v>145.53842789939466</c:v>
                </c:pt>
                <c:pt idx="4835">
                  <c:v>145.53842789939466</c:v>
                </c:pt>
                <c:pt idx="4836">
                  <c:v>145.53842789939466</c:v>
                </c:pt>
                <c:pt idx="4837">
                  <c:v>145.53842789939466</c:v>
                </c:pt>
                <c:pt idx="4838">
                  <c:v>145.53842789939466</c:v>
                </c:pt>
                <c:pt idx="4839">
                  <c:v>145.53842789939466</c:v>
                </c:pt>
                <c:pt idx="4840">
                  <c:v>145.53842789939466</c:v>
                </c:pt>
                <c:pt idx="4841">
                  <c:v>145.53842789939466</c:v>
                </c:pt>
                <c:pt idx="4842">
                  <c:v>145.53842789939466</c:v>
                </c:pt>
                <c:pt idx="4843">
                  <c:v>145.53842789939466</c:v>
                </c:pt>
                <c:pt idx="4844">
                  <c:v>145.53842789939466</c:v>
                </c:pt>
                <c:pt idx="4845">
                  <c:v>145.53842789939466</c:v>
                </c:pt>
                <c:pt idx="4846">
                  <c:v>145.53842789939466</c:v>
                </c:pt>
                <c:pt idx="4847">
                  <c:v>145.53842789939466</c:v>
                </c:pt>
                <c:pt idx="4848">
                  <c:v>145.53842789939466</c:v>
                </c:pt>
                <c:pt idx="4849">
                  <c:v>145.53842789939466</c:v>
                </c:pt>
                <c:pt idx="4850">
                  <c:v>145.53842789939466</c:v>
                </c:pt>
                <c:pt idx="4851">
                  <c:v>145.53842789939466</c:v>
                </c:pt>
                <c:pt idx="4852">
                  <c:v>145.53842789939466</c:v>
                </c:pt>
                <c:pt idx="4853">
                  <c:v>145.53842789939466</c:v>
                </c:pt>
                <c:pt idx="4854">
                  <c:v>145.53842789939466</c:v>
                </c:pt>
                <c:pt idx="4855">
                  <c:v>145.53842789939466</c:v>
                </c:pt>
                <c:pt idx="4856">
                  <c:v>145.53842789939466</c:v>
                </c:pt>
                <c:pt idx="4857">
                  <c:v>145.53842789939466</c:v>
                </c:pt>
                <c:pt idx="4858">
                  <c:v>145.53842789939466</c:v>
                </c:pt>
                <c:pt idx="4859">
                  <c:v>145.53842789939466</c:v>
                </c:pt>
                <c:pt idx="4860">
                  <c:v>145.53842789939466</c:v>
                </c:pt>
                <c:pt idx="4861">
                  <c:v>145.53842789939466</c:v>
                </c:pt>
                <c:pt idx="4862">
                  <c:v>145.53842789939466</c:v>
                </c:pt>
                <c:pt idx="4863">
                  <c:v>145.53842789939466</c:v>
                </c:pt>
                <c:pt idx="4864">
                  <c:v>145.53842789939466</c:v>
                </c:pt>
                <c:pt idx="4865">
                  <c:v>145.53842789939466</c:v>
                </c:pt>
                <c:pt idx="4866">
                  <c:v>145.53842789939466</c:v>
                </c:pt>
                <c:pt idx="4867">
                  <c:v>145.53842789939466</c:v>
                </c:pt>
                <c:pt idx="4868">
                  <c:v>145.53842789939466</c:v>
                </c:pt>
                <c:pt idx="4869">
                  <c:v>145.53842789939466</c:v>
                </c:pt>
                <c:pt idx="4870">
                  <c:v>145.53842789939466</c:v>
                </c:pt>
                <c:pt idx="4871">
                  <c:v>145.53842789939466</c:v>
                </c:pt>
                <c:pt idx="4872">
                  <c:v>145.53842789939466</c:v>
                </c:pt>
                <c:pt idx="4873">
                  <c:v>145.53842789939466</c:v>
                </c:pt>
                <c:pt idx="4874">
                  <c:v>145.53842789939466</c:v>
                </c:pt>
                <c:pt idx="4875">
                  <c:v>145.53842789939466</c:v>
                </c:pt>
                <c:pt idx="4876">
                  <c:v>145.53842789939466</c:v>
                </c:pt>
                <c:pt idx="4877">
                  <c:v>145.53842789939466</c:v>
                </c:pt>
                <c:pt idx="4878">
                  <c:v>145.53842789939466</c:v>
                </c:pt>
                <c:pt idx="4879">
                  <c:v>145.53842789939466</c:v>
                </c:pt>
                <c:pt idx="4880">
                  <c:v>145.53842789939466</c:v>
                </c:pt>
                <c:pt idx="4881">
                  <c:v>145.53842789939466</c:v>
                </c:pt>
                <c:pt idx="4882">
                  <c:v>145.53842789939466</c:v>
                </c:pt>
                <c:pt idx="4883">
                  <c:v>145.53842789939466</c:v>
                </c:pt>
                <c:pt idx="4884">
                  <c:v>145.53842789939466</c:v>
                </c:pt>
                <c:pt idx="4885">
                  <c:v>145.53842789939466</c:v>
                </c:pt>
                <c:pt idx="4886">
                  <c:v>145.53842789939466</c:v>
                </c:pt>
                <c:pt idx="4887">
                  <c:v>145.53842789939466</c:v>
                </c:pt>
                <c:pt idx="4888">
                  <c:v>145.53842789939466</c:v>
                </c:pt>
                <c:pt idx="4889">
                  <c:v>145.53842789939466</c:v>
                </c:pt>
                <c:pt idx="4890">
                  <c:v>145.53842789939466</c:v>
                </c:pt>
                <c:pt idx="4891">
                  <c:v>145.53842789939466</c:v>
                </c:pt>
                <c:pt idx="4892">
                  <c:v>145.53842789939466</c:v>
                </c:pt>
                <c:pt idx="4893">
                  <c:v>145.53842789939466</c:v>
                </c:pt>
                <c:pt idx="4894">
                  <c:v>145.53842789939466</c:v>
                </c:pt>
                <c:pt idx="4895">
                  <c:v>145.53842789939466</c:v>
                </c:pt>
                <c:pt idx="4896">
                  <c:v>145.53842789939466</c:v>
                </c:pt>
                <c:pt idx="4897">
                  <c:v>145.53842789939466</c:v>
                </c:pt>
                <c:pt idx="4898">
                  <c:v>145.53842789939466</c:v>
                </c:pt>
                <c:pt idx="4899">
                  <c:v>145.53842789939466</c:v>
                </c:pt>
                <c:pt idx="4900">
                  <c:v>145.53842789939466</c:v>
                </c:pt>
                <c:pt idx="4901">
                  <c:v>145.53842789939466</c:v>
                </c:pt>
                <c:pt idx="4902">
                  <c:v>145.53842789939466</c:v>
                </c:pt>
                <c:pt idx="4903">
                  <c:v>145.53842789939466</c:v>
                </c:pt>
                <c:pt idx="4904">
                  <c:v>145.53842789939466</c:v>
                </c:pt>
                <c:pt idx="4905">
                  <c:v>145.53842789939466</c:v>
                </c:pt>
                <c:pt idx="4906">
                  <c:v>145.53842789939466</c:v>
                </c:pt>
                <c:pt idx="4907">
                  <c:v>145.53842789939466</c:v>
                </c:pt>
                <c:pt idx="4908">
                  <c:v>145.53842789939466</c:v>
                </c:pt>
                <c:pt idx="4909">
                  <c:v>145.53842789939466</c:v>
                </c:pt>
                <c:pt idx="4910">
                  <c:v>145.53842789939466</c:v>
                </c:pt>
                <c:pt idx="4911">
                  <c:v>145.53842789939466</c:v>
                </c:pt>
                <c:pt idx="4912">
                  <c:v>145.53842789939466</c:v>
                </c:pt>
                <c:pt idx="4913">
                  <c:v>145.53842789939466</c:v>
                </c:pt>
                <c:pt idx="4914">
                  <c:v>145.53842789939466</c:v>
                </c:pt>
                <c:pt idx="4915">
                  <c:v>145.53842789939466</c:v>
                </c:pt>
                <c:pt idx="4916">
                  <c:v>145.53842789939466</c:v>
                </c:pt>
                <c:pt idx="4917">
                  <c:v>145.53842789939466</c:v>
                </c:pt>
                <c:pt idx="4918">
                  <c:v>145.53842789939466</c:v>
                </c:pt>
                <c:pt idx="4919">
                  <c:v>145.53842789939466</c:v>
                </c:pt>
                <c:pt idx="4920">
                  <c:v>145.53842789939466</c:v>
                </c:pt>
                <c:pt idx="4921">
                  <c:v>145.53842789939466</c:v>
                </c:pt>
                <c:pt idx="4922">
                  <c:v>145.53842789939466</c:v>
                </c:pt>
                <c:pt idx="4923">
                  <c:v>145.53842789939466</c:v>
                </c:pt>
                <c:pt idx="4924">
                  <c:v>145.53842789939466</c:v>
                </c:pt>
                <c:pt idx="4925">
                  <c:v>145.53842789939466</c:v>
                </c:pt>
                <c:pt idx="4926">
                  <c:v>145.53842789939466</c:v>
                </c:pt>
                <c:pt idx="4927">
                  <c:v>145.53842789939466</c:v>
                </c:pt>
                <c:pt idx="4928">
                  <c:v>145.53842789939466</c:v>
                </c:pt>
                <c:pt idx="4929">
                  <c:v>145.53842789939466</c:v>
                </c:pt>
                <c:pt idx="4930">
                  <c:v>145.53842789939466</c:v>
                </c:pt>
                <c:pt idx="4931">
                  <c:v>145.53842789939466</c:v>
                </c:pt>
                <c:pt idx="4932">
                  <c:v>145.53842789939466</c:v>
                </c:pt>
                <c:pt idx="4933">
                  <c:v>145.53842789939466</c:v>
                </c:pt>
                <c:pt idx="4934">
                  <c:v>145.53842789939466</c:v>
                </c:pt>
                <c:pt idx="4935">
                  <c:v>145.53842789939466</c:v>
                </c:pt>
                <c:pt idx="4936">
                  <c:v>145.53842789939466</c:v>
                </c:pt>
                <c:pt idx="4937">
                  <c:v>145.53842789939466</c:v>
                </c:pt>
                <c:pt idx="4938">
                  <c:v>145.53842789939466</c:v>
                </c:pt>
                <c:pt idx="4939">
                  <c:v>145.53842789939466</c:v>
                </c:pt>
                <c:pt idx="4940">
                  <c:v>145.53842789939466</c:v>
                </c:pt>
                <c:pt idx="4941">
                  <c:v>145.53842789939466</c:v>
                </c:pt>
                <c:pt idx="4942">
                  <c:v>145.53842789939466</c:v>
                </c:pt>
                <c:pt idx="4943">
                  <c:v>145.53842789939466</c:v>
                </c:pt>
                <c:pt idx="4944">
                  <c:v>145.53842789939466</c:v>
                </c:pt>
                <c:pt idx="4945">
                  <c:v>145.53842789939466</c:v>
                </c:pt>
                <c:pt idx="4946">
                  <c:v>145.53842789939466</c:v>
                </c:pt>
                <c:pt idx="4947">
                  <c:v>145.53842789939466</c:v>
                </c:pt>
                <c:pt idx="4948">
                  <c:v>145.53842789939466</c:v>
                </c:pt>
                <c:pt idx="4949">
                  <c:v>145.53842789939466</c:v>
                </c:pt>
                <c:pt idx="4950">
                  <c:v>145.53842789939466</c:v>
                </c:pt>
                <c:pt idx="4951">
                  <c:v>145.53842789939466</c:v>
                </c:pt>
                <c:pt idx="4952">
                  <c:v>145.53842789939466</c:v>
                </c:pt>
                <c:pt idx="4953">
                  <c:v>145.53842789939466</c:v>
                </c:pt>
                <c:pt idx="4954">
                  <c:v>145.53842789939466</c:v>
                </c:pt>
                <c:pt idx="4955">
                  <c:v>145.53842789939466</c:v>
                </c:pt>
                <c:pt idx="4956">
                  <c:v>145.53842789939466</c:v>
                </c:pt>
                <c:pt idx="4957">
                  <c:v>145.53842789939466</c:v>
                </c:pt>
                <c:pt idx="4958">
                  <c:v>145.53842789939466</c:v>
                </c:pt>
                <c:pt idx="4959">
                  <c:v>145.53842789939466</c:v>
                </c:pt>
                <c:pt idx="4960">
                  <c:v>145.53842789939466</c:v>
                </c:pt>
                <c:pt idx="4961">
                  <c:v>145.53842789939466</c:v>
                </c:pt>
                <c:pt idx="4962">
                  <c:v>145.53842789939466</c:v>
                </c:pt>
                <c:pt idx="4963">
                  <c:v>145.53842789939466</c:v>
                </c:pt>
                <c:pt idx="4964">
                  <c:v>145.53842789939466</c:v>
                </c:pt>
                <c:pt idx="4965">
                  <c:v>145.53842789939466</c:v>
                </c:pt>
                <c:pt idx="4966">
                  <c:v>145.53842789939466</c:v>
                </c:pt>
                <c:pt idx="4967">
                  <c:v>145.53842789939466</c:v>
                </c:pt>
                <c:pt idx="4968">
                  <c:v>145.53842789939466</c:v>
                </c:pt>
                <c:pt idx="4969">
                  <c:v>145.53842789939466</c:v>
                </c:pt>
                <c:pt idx="4970">
                  <c:v>145.53842789939466</c:v>
                </c:pt>
                <c:pt idx="4971">
                  <c:v>145.53842789939466</c:v>
                </c:pt>
                <c:pt idx="4972">
                  <c:v>145.53842789939466</c:v>
                </c:pt>
                <c:pt idx="4973">
                  <c:v>145.53842789939466</c:v>
                </c:pt>
                <c:pt idx="4974">
                  <c:v>145.53842789939466</c:v>
                </c:pt>
                <c:pt idx="4975">
                  <c:v>145.53842789939466</c:v>
                </c:pt>
                <c:pt idx="4976">
                  <c:v>145.53842789939466</c:v>
                </c:pt>
                <c:pt idx="4977">
                  <c:v>145.53842789939466</c:v>
                </c:pt>
                <c:pt idx="4978">
                  <c:v>145.53842789939466</c:v>
                </c:pt>
                <c:pt idx="4979">
                  <c:v>145.53842789939466</c:v>
                </c:pt>
                <c:pt idx="4980">
                  <c:v>145.53842789939466</c:v>
                </c:pt>
                <c:pt idx="4981">
                  <c:v>145.53842789939466</c:v>
                </c:pt>
                <c:pt idx="4982">
                  <c:v>145.53842789939466</c:v>
                </c:pt>
                <c:pt idx="4983">
                  <c:v>145.53842789939466</c:v>
                </c:pt>
                <c:pt idx="4984">
                  <c:v>145.53842789939466</c:v>
                </c:pt>
                <c:pt idx="4985">
                  <c:v>145.53842789939466</c:v>
                </c:pt>
                <c:pt idx="4986">
                  <c:v>145.53842789939466</c:v>
                </c:pt>
                <c:pt idx="4987">
                  <c:v>145.53842789939466</c:v>
                </c:pt>
                <c:pt idx="4988">
                  <c:v>145.53842789939466</c:v>
                </c:pt>
                <c:pt idx="4989">
                  <c:v>145.53842789939466</c:v>
                </c:pt>
                <c:pt idx="4990">
                  <c:v>145.53842789939466</c:v>
                </c:pt>
                <c:pt idx="4991">
                  <c:v>145.53842789939466</c:v>
                </c:pt>
                <c:pt idx="4992">
                  <c:v>145.53842789939466</c:v>
                </c:pt>
                <c:pt idx="4993">
                  <c:v>145.53842789939466</c:v>
                </c:pt>
                <c:pt idx="4994">
                  <c:v>145.53842789939466</c:v>
                </c:pt>
                <c:pt idx="4995">
                  <c:v>145.53842789939466</c:v>
                </c:pt>
                <c:pt idx="4996">
                  <c:v>145.53842789939466</c:v>
                </c:pt>
                <c:pt idx="4997">
                  <c:v>145.53842789939466</c:v>
                </c:pt>
                <c:pt idx="4998">
                  <c:v>145.53842789939466</c:v>
                </c:pt>
                <c:pt idx="4999">
                  <c:v>145.53842789939466</c:v>
                </c:pt>
                <c:pt idx="5000">
                  <c:v>145.53842789939466</c:v>
                </c:pt>
                <c:pt idx="5001">
                  <c:v>145.53842789939466</c:v>
                </c:pt>
                <c:pt idx="5002">
                  <c:v>145.53842789939466</c:v>
                </c:pt>
                <c:pt idx="5003">
                  <c:v>145.53842789939466</c:v>
                </c:pt>
                <c:pt idx="5004">
                  <c:v>145.53842789939466</c:v>
                </c:pt>
                <c:pt idx="5005">
                  <c:v>145.53842789939466</c:v>
                </c:pt>
                <c:pt idx="5006">
                  <c:v>145.53842789939466</c:v>
                </c:pt>
                <c:pt idx="5007">
                  <c:v>145.53842789939466</c:v>
                </c:pt>
                <c:pt idx="5008">
                  <c:v>145.53842789939466</c:v>
                </c:pt>
                <c:pt idx="5009">
                  <c:v>145.53842789939466</c:v>
                </c:pt>
                <c:pt idx="5010">
                  <c:v>145.53842789939466</c:v>
                </c:pt>
                <c:pt idx="5011">
                  <c:v>145.53842789939466</c:v>
                </c:pt>
                <c:pt idx="5012">
                  <c:v>145.53842789939466</c:v>
                </c:pt>
                <c:pt idx="5013">
                  <c:v>145.53842789939466</c:v>
                </c:pt>
                <c:pt idx="5014">
                  <c:v>145.53842789939466</c:v>
                </c:pt>
                <c:pt idx="5015">
                  <c:v>145.53842789939466</c:v>
                </c:pt>
                <c:pt idx="5016">
                  <c:v>145.53842789939466</c:v>
                </c:pt>
                <c:pt idx="5017">
                  <c:v>145.53842789939466</c:v>
                </c:pt>
                <c:pt idx="5018">
                  <c:v>145.53842789939466</c:v>
                </c:pt>
                <c:pt idx="5019">
                  <c:v>145.53842789939466</c:v>
                </c:pt>
                <c:pt idx="5020">
                  <c:v>145.53842789939466</c:v>
                </c:pt>
                <c:pt idx="5021">
                  <c:v>145.53842789939466</c:v>
                </c:pt>
                <c:pt idx="5022">
                  <c:v>145.53842789939466</c:v>
                </c:pt>
                <c:pt idx="5023">
                  <c:v>145.53842789939466</c:v>
                </c:pt>
                <c:pt idx="5024">
                  <c:v>145.53842789939466</c:v>
                </c:pt>
                <c:pt idx="5025">
                  <c:v>145.53842789939466</c:v>
                </c:pt>
                <c:pt idx="5026">
                  <c:v>145.53842789939466</c:v>
                </c:pt>
                <c:pt idx="5027">
                  <c:v>145.53842789939466</c:v>
                </c:pt>
                <c:pt idx="5028">
                  <c:v>145.53842789939466</c:v>
                </c:pt>
                <c:pt idx="5029">
                  <c:v>145.53842789939466</c:v>
                </c:pt>
                <c:pt idx="5030">
                  <c:v>145.53842789939466</c:v>
                </c:pt>
                <c:pt idx="5031">
                  <c:v>145.53842789939466</c:v>
                </c:pt>
                <c:pt idx="5032">
                  <c:v>145.53842789939466</c:v>
                </c:pt>
                <c:pt idx="5033">
                  <c:v>145.53842789939466</c:v>
                </c:pt>
                <c:pt idx="5034">
                  <c:v>145.53842789939466</c:v>
                </c:pt>
                <c:pt idx="5035">
                  <c:v>145.53842789939466</c:v>
                </c:pt>
                <c:pt idx="5036">
                  <c:v>145.53842789939466</c:v>
                </c:pt>
                <c:pt idx="5037">
                  <c:v>145.53842789939466</c:v>
                </c:pt>
                <c:pt idx="5038">
                  <c:v>145.53842789939466</c:v>
                </c:pt>
                <c:pt idx="5039">
                  <c:v>145.53842789939466</c:v>
                </c:pt>
                <c:pt idx="5040">
                  <c:v>145.53842789939466</c:v>
                </c:pt>
                <c:pt idx="5041">
                  <c:v>145.53842789939466</c:v>
                </c:pt>
                <c:pt idx="5042">
                  <c:v>145.53842789939466</c:v>
                </c:pt>
                <c:pt idx="5043">
                  <c:v>145.53842789939466</c:v>
                </c:pt>
                <c:pt idx="5044">
                  <c:v>145.53842789939466</c:v>
                </c:pt>
                <c:pt idx="5045">
                  <c:v>145.53842789939466</c:v>
                </c:pt>
                <c:pt idx="5046">
                  <c:v>145.53842789939466</c:v>
                </c:pt>
                <c:pt idx="5047">
                  <c:v>145.53842789939466</c:v>
                </c:pt>
                <c:pt idx="5048">
                  <c:v>145.53842789939466</c:v>
                </c:pt>
                <c:pt idx="5049">
                  <c:v>145.53842789939466</c:v>
                </c:pt>
                <c:pt idx="5050">
                  <c:v>145.53842789939466</c:v>
                </c:pt>
                <c:pt idx="5051">
                  <c:v>145.53842789939466</c:v>
                </c:pt>
                <c:pt idx="5052">
                  <c:v>145.53842789939466</c:v>
                </c:pt>
                <c:pt idx="5053">
                  <c:v>145.53842789939466</c:v>
                </c:pt>
                <c:pt idx="5054">
                  <c:v>145.53842789939466</c:v>
                </c:pt>
                <c:pt idx="5055">
                  <c:v>145.53842789939466</c:v>
                </c:pt>
                <c:pt idx="5056">
                  <c:v>145.53842789939466</c:v>
                </c:pt>
                <c:pt idx="5057">
                  <c:v>145.53842789939466</c:v>
                </c:pt>
                <c:pt idx="5058">
                  <c:v>145.53842789939466</c:v>
                </c:pt>
                <c:pt idx="5059">
                  <c:v>145.53842789939466</c:v>
                </c:pt>
                <c:pt idx="5060">
                  <c:v>145.53842789939466</c:v>
                </c:pt>
                <c:pt idx="5061">
                  <c:v>145.53842789939466</c:v>
                </c:pt>
                <c:pt idx="5062">
                  <c:v>145.53842789939466</c:v>
                </c:pt>
                <c:pt idx="5063">
                  <c:v>145.53842789939466</c:v>
                </c:pt>
                <c:pt idx="5064">
                  <c:v>145.53842789939466</c:v>
                </c:pt>
                <c:pt idx="5065">
                  <c:v>145.53842789939466</c:v>
                </c:pt>
                <c:pt idx="5066">
                  <c:v>145.53842789939466</c:v>
                </c:pt>
                <c:pt idx="5067">
                  <c:v>145.53842789939466</c:v>
                </c:pt>
                <c:pt idx="5068">
                  <c:v>145.53842789939466</c:v>
                </c:pt>
                <c:pt idx="5069">
                  <c:v>145.53842789939466</c:v>
                </c:pt>
                <c:pt idx="5070">
                  <c:v>145.53842789939466</c:v>
                </c:pt>
                <c:pt idx="5071">
                  <c:v>145.53842789939466</c:v>
                </c:pt>
                <c:pt idx="5072">
                  <c:v>145.53842789939466</c:v>
                </c:pt>
                <c:pt idx="5073">
                  <c:v>145.53842789939466</c:v>
                </c:pt>
                <c:pt idx="5074">
                  <c:v>145.53842789939466</c:v>
                </c:pt>
                <c:pt idx="5075">
                  <c:v>145.53842789939466</c:v>
                </c:pt>
                <c:pt idx="5076">
                  <c:v>145.53842789939466</c:v>
                </c:pt>
                <c:pt idx="5077">
                  <c:v>145.53842789939466</c:v>
                </c:pt>
                <c:pt idx="5078">
                  <c:v>145.53842789939466</c:v>
                </c:pt>
                <c:pt idx="5079">
                  <c:v>145.53842789939466</c:v>
                </c:pt>
                <c:pt idx="5080">
                  <c:v>145.53842789939466</c:v>
                </c:pt>
                <c:pt idx="5081">
                  <c:v>145.53842789939466</c:v>
                </c:pt>
                <c:pt idx="5082">
                  <c:v>145.53842789939466</c:v>
                </c:pt>
                <c:pt idx="5083">
                  <c:v>145.53842789939466</c:v>
                </c:pt>
                <c:pt idx="5084">
                  <c:v>145.53842789939466</c:v>
                </c:pt>
                <c:pt idx="5085">
                  <c:v>145.53842789939466</c:v>
                </c:pt>
                <c:pt idx="5086">
                  <c:v>145.53842789939466</c:v>
                </c:pt>
                <c:pt idx="5087">
                  <c:v>145.53842789939466</c:v>
                </c:pt>
                <c:pt idx="5088">
                  <c:v>145.53842789939466</c:v>
                </c:pt>
                <c:pt idx="5089">
                  <c:v>145.53842789939466</c:v>
                </c:pt>
                <c:pt idx="5090">
                  <c:v>145.53842789939466</c:v>
                </c:pt>
                <c:pt idx="5091">
                  <c:v>145.53842789939466</c:v>
                </c:pt>
                <c:pt idx="5092">
                  <c:v>145.53842789939466</c:v>
                </c:pt>
                <c:pt idx="5093">
                  <c:v>145.53842789939466</c:v>
                </c:pt>
                <c:pt idx="5094">
                  <c:v>145.53842789939466</c:v>
                </c:pt>
                <c:pt idx="5095">
                  <c:v>145.53842789939466</c:v>
                </c:pt>
                <c:pt idx="5096">
                  <c:v>145.53842789939466</c:v>
                </c:pt>
                <c:pt idx="5097">
                  <c:v>145.53842789939466</c:v>
                </c:pt>
                <c:pt idx="5098">
                  <c:v>145.53842789939466</c:v>
                </c:pt>
                <c:pt idx="5099">
                  <c:v>145.53842789939466</c:v>
                </c:pt>
                <c:pt idx="5100">
                  <c:v>145.53842789939466</c:v>
                </c:pt>
                <c:pt idx="5101">
                  <c:v>145.53842789939466</c:v>
                </c:pt>
                <c:pt idx="5102">
                  <c:v>145.53842789939466</c:v>
                </c:pt>
                <c:pt idx="5103">
                  <c:v>145.53842789939466</c:v>
                </c:pt>
                <c:pt idx="5104">
                  <c:v>145.53842789939466</c:v>
                </c:pt>
                <c:pt idx="5105">
                  <c:v>145.53842789939466</c:v>
                </c:pt>
                <c:pt idx="5106">
                  <c:v>145.53842789939466</c:v>
                </c:pt>
                <c:pt idx="5107">
                  <c:v>145.53842789939466</c:v>
                </c:pt>
                <c:pt idx="5108">
                  <c:v>145.53842789939466</c:v>
                </c:pt>
                <c:pt idx="5109">
                  <c:v>145.53842789939466</c:v>
                </c:pt>
                <c:pt idx="5110">
                  <c:v>145.53842789939466</c:v>
                </c:pt>
                <c:pt idx="5111">
                  <c:v>145.53842789939466</c:v>
                </c:pt>
                <c:pt idx="5112">
                  <c:v>145.53842789939466</c:v>
                </c:pt>
                <c:pt idx="5113">
                  <c:v>145.53842789939466</c:v>
                </c:pt>
                <c:pt idx="5114">
                  <c:v>145.53842789939466</c:v>
                </c:pt>
                <c:pt idx="5115">
                  <c:v>145.53842789939466</c:v>
                </c:pt>
                <c:pt idx="5116">
                  <c:v>145.53842789939466</c:v>
                </c:pt>
                <c:pt idx="5117">
                  <c:v>145.53842789939466</c:v>
                </c:pt>
                <c:pt idx="5118">
                  <c:v>145.53842789939466</c:v>
                </c:pt>
                <c:pt idx="5119">
                  <c:v>145.53842789939466</c:v>
                </c:pt>
                <c:pt idx="5120">
                  <c:v>145.53842789939466</c:v>
                </c:pt>
                <c:pt idx="5121">
                  <c:v>145.53842789939466</c:v>
                </c:pt>
                <c:pt idx="5122">
                  <c:v>145.53842789939466</c:v>
                </c:pt>
                <c:pt idx="5123">
                  <c:v>145.53842789939466</c:v>
                </c:pt>
                <c:pt idx="5124">
                  <c:v>145.53842789939466</c:v>
                </c:pt>
                <c:pt idx="5125">
                  <c:v>145.53842789939466</c:v>
                </c:pt>
                <c:pt idx="5126">
                  <c:v>145.53842789939466</c:v>
                </c:pt>
                <c:pt idx="5127">
                  <c:v>145.53842789939466</c:v>
                </c:pt>
                <c:pt idx="5128">
                  <c:v>145.53842789939466</c:v>
                </c:pt>
                <c:pt idx="5129">
                  <c:v>145.53842789939466</c:v>
                </c:pt>
                <c:pt idx="5130">
                  <c:v>145.53842789939466</c:v>
                </c:pt>
                <c:pt idx="5131">
                  <c:v>145.53842789939466</c:v>
                </c:pt>
                <c:pt idx="5132">
                  <c:v>145.53842789939466</c:v>
                </c:pt>
                <c:pt idx="5133">
                  <c:v>145.53842789939466</c:v>
                </c:pt>
                <c:pt idx="5134">
                  <c:v>145.53842789939466</c:v>
                </c:pt>
                <c:pt idx="5135">
                  <c:v>145.53842789939466</c:v>
                </c:pt>
                <c:pt idx="5136">
                  <c:v>145.53842789939466</c:v>
                </c:pt>
                <c:pt idx="5137">
                  <c:v>145.53842789939466</c:v>
                </c:pt>
                <c:pt idx="5138">
                  <c:v>145.53842789939466</c:v>
                </c:pt>
                <c:pt idx="5139">
                  <c:v>145.53842789939466</c:v>
                </c:pt>
                <c:pt idx="5140">
                  <c:v>145.53842789939466</c:v>
                </c:pt>
                <c:pt idx="5141">
                  <c:v>145.53842789939466</c:v>
                </c:pt>
                <c:pt idx="5142">
                  <c:v>145.53842789939466</c:v>
                </c:pt>
                <c:pt idx="5143">
                  <c:v>145.53842789939466</c:v>
                </c:pt>
                <c:pt idx="5144">
                  <c:v>145.53842789939466</c:v>
                </c:pt>
                <c:pt idx="5145">
                  <c:v>145.53842789939466</c:v>
                </c:pt>
                <c:pt idx="5146">
                  <c:v>145.53842789939466</c:v>
                </c:pt>
                <c:pt idx="5147">
                  <c:v>145.53842789939466</c:v>
                </c:pt>
                <c:pt idx="5148">
                  <c:v>145.53842789939466</c:v>
                </c:pt>
                <c:pt idx="5149">
                  <c:v>145.53842789939466</c:v>
                </c:pt>
                <c:pt idx="5150">
                  <c:v>145.53842789939466</c:v>
                </c:pt>
                <c:pt idx="5151">
                  <c:v>145.53842789939466</c:v>
                </c:pt>
                <c:pt idx="5152">
                  <c:v>145.53842789939466</c:v>
                </c:pt>
                <c:pt idx="5153">
                  <c:v>145.53842789939466</c:v>
                </c:pt>
                <c:pt idx="5154">
                  <c:v>145.53842789939466</c:v>
                </c:pt>
                <c:pt idx="5155">
                  <c:v>145.53842789939466</c:v>
                </c:pt>
                <c:pt idx="5156">
                  <c:v>145.53842789939466</c:v>
                </c:pt>
                <c:pt idx="5157">
                  <c:v>145.53842789939466</c:v>
                </c:pt>
                <c:pt idx="5158">
                  <c:v>145.53842789939466</c:v>
                </c:pt>
                <c:pt idx="5159">
                  <c:v>145.53842789939466</c:v>
                </c:pt>
                <c:pt idx="5160">
                  <c:v>145.53842789939466</c:v>
                </c:pt>
                <c:pt idx="5161">
                  <c:v>145.53842789939466</c:v>
                </c:pt>
                <c:pt idx="5162">
                  <c:v>145.53842789939466</c:v>
                </c:pt>
                <c:pt idx="5163">
                  <c:v>145.53842789939466</c:v>
                </c:pt>
                <c:pt idx="5164">
                  <c:v>145.53842789939466</c:v>
                </c:pt>
                <c:pt idx="5165">
                  <c:v>145.53842789939466</c:v>
                </c:pt>
                <c:pt idx="5166">
                  <c:v>145.53842789939466</c:v>
                </c:pt>
                <c:pt idx="5167">
                  <c:v>145.53842789939466</c:v>
                </c:pt>
                <c:pt idx="5168">
                  <c:v>145.53842789939466</c:v>
                </c:pt>
                <c:pt idx="5169">
                  <c:v>145.53842789939466</c:v>
                </c:pt>
                <c:pt idx="5170">
                  <c:v>145.53842789939466</c:v>
                </c:pt>
                <c:pt idx="5171">
                  <c:v>145.53842789939466</c:v>
                </c:pt>
                <c:pt idx="5172">
                  <c:v>145.53842789939466</c:v>
                </c:pt>
                <c:pt idx="5173">
                  <c:v>145.53842789939466</c:v>
                </c:pt>
                <c:pt idx="5174">
                  <c:v>145.53842789939466</c:v>
                </c:pt>
                <c:pt idx="5175">
                  <c:v>145.53842789939466</c:v>
                </c:pt>
                <c:pt idx="5176">
                  <c:v>145.53842789939466</c:v>
                </c:pt>
                <c:pt idx="5177">
                  <c:v>145.53842789939466</c:v>
                </c:pt>
                <c:pt idx="5178">
                  <c:v>145.53842789939466</c:v>
                </c:pt>
                <c:pt idx="5179">
                  <c:v>145.53842789939466</c:v>
                </c:pt>
                <c:pt idx="5180">
                  <c:v>145.53842789939466</c:v>
                </c:pt>
                <c:pt idx="5181">
                  <c:v>145.53842789939466</c:v>
                </c:pt>
                <c:pt idx="5182">
                  <c:v>145.53842789939466</c:v>
                </c:pt>
                <c:pt idx="5183">
                  <c:v>145.53842789939466</c:v>
                </c:pt>
                <c:pt idx="5184">
                  <c:v>145.53842789939466</c:v>
                </c:pt>
                <c:pt idx="5185">
                  <c:v>145.53842789939466</c:v>
                </c:pt>
                <c:pt idx="5186">
                  <c:v>145.53842789939466</c:v>
                </c:pt>
                <c:pt idx="5187">
                  <c:v>145.53842789939466</c:v>
                </c:pt>
                <c:pt idx="5188">
                  <c:v>145.53842789939466</c:v>
                </c:pt>
                <c:pt idx="5189">
                  <c:v>145.53842789939466</c:v>
                </c:pt>
                <c:pt idx="5190">
                  <c:v>145.53842789939466</c:v>
                </c:pt>
                <c:pt idx="5191">
                  <c:v>145.53842789939466</c:v>
                </c:pt>
                <c:pt idx="5192">
                  <c:v>145.53842789939466</c:v>
                </c:pt>
                <c:pt idx="5193">
                  <c:v>145.53842789939466</c:v>
                </c:pt>
                <c:pt idx="5194">
                  <c:v>145.53842789939466</c:v>
                </c:pt>
                <c:pt idx="5195">
                  <c:v>145.53842789939466</c:v>
                </c:pt>
                <c:pt idx="5196">
                  <c:v>145.53842789939466</c:v>
                </c:pt>
                <c:pt idx="5197">
                  <c:v>145.53842789939466</c:v>
                </c:pt>
                <c:pt idx="5198">
                  <c:v>145.53842789939466</c:v>
                </c:pt>
                <c:pt idx="5199">
                  <c:v>145.53842789939466</c:v>
                </c:pt>
                <c:pt idx="5200">
                  <c:v>145.53842789939466</c:v>
                </c:pt>
                <c:pt idx="5201">
                  <c:v>145.53842789939466</c:v>
                </c:pt>
                <c:pt idx="5202">
                  <c:v>145.53842789939466</c:v>
                </c:pt>
                <c:pt idx="5203">
                  <c:v>145.53842789939466</c:v>
                </c:pt>
                <c:pt idx="5204">
                  <c:v>145.53842789939466</c:v>
                </c:pt>
                <c:pt idx="5205">
                  <c:v>145.53842789939466</c:v>
                </c:pt>
                <c:pt idx="5206">
                  <c:v>145.53842789939466</c:v>
                </c:pt>
                <c:pt idx="5207">
                  <c:v>145.53842789939466</c:v>
                </c:pt>
                <c:pt idx="5208">
                  <c:v>145.53842789939466</c:v>
                </c:pt>
                <c:pt idx="5209">
                  <c:v>145.53842789939466</c:v>
                </c:pt>
                <c:pt idx="5210">
                  <c:v>145.53842789939466</c:v>
                </c:pt>
                <c:pt idx="5211">
                  <c:v>145.53842789939466</c:v>
                </c:pt>
                <c:pt idx="5212">
                  <c:v>145.53842789939466</c:v>
                </c:pt>
                <c:pt idx="5213">
                  <c:v>145.53842789939466</c:v>
                </c:pt>
                <c:pt idx="5214">
                  <c:v>145.53842789939466</c:v>
                </c:pt>
                <c:pt idx="5215">
                  <c:v>145.53842789939466</c:v>
                </c:pt>
                <c:pt idx="5216">
                  <c:v>145.53842789939466</c:v>
                </c:pt>
                <c:pt idx="5217">
                  <c:v>145.53842789939466</c:v>
                </c:pt>
                <c:pt idx="5218">
                  <c:v>145.53842789939466</c:v>
                </c:pt>
                <c:pt idx="5219">
                  <c:v>145.53842789939466</c:v>
                </c:pt>
                <c:pt idx="5220">
                  <c:v>145.53842789939466</c:v>
                </c:pt>
                <c:pt idx="5221">
                  <c:v>145.53842789939466</c:v>
                </c:pt>
                <c:pt idx="5222">
                  <c:v>145.53842789939466</c:v>
                </c:pt>
                <c:pt idx="5223">
                  <c:v>145.53842789939466</c:v>
                </c:pt>
                <c:pt idx="5224">
                  <c:v>145.53842789939466</c:v>
                </c:pt>
                <c:pt idx="5225">
                  <c:v>145.53842789939466</c:v>
                </c:pt>
                <c:pt idx="5226">
                  <c:v>145.53842789939466</c:v>
                </c:pt>
                <c:pt idx="5227">
                  <c:v>145.53842789939466</c:v>
                </c:pt>
                <c:pt idx="5228">
                  <c:v>145.53842789939466</c:v>
                </c:pt>
                <c:pt idx="5229">
                  <c:v>145.53842789939466</c:v>
                </c:pt>
                <c:pt idx="5230">
                  <c:v>145.53842789939466</c:v>
                </c:pt>
                <c:pt idx="5231">
                  <c:v>145.53842789939466</c:v>
                </c:pt>
                <c:pt idx="5232">
                  <c:v>145.53842789939466</c:v>
                </c:pt>
                <c:pt idx="5233">
                  <c:v>145.53842789939466</c:v>
                </c:pt>
                <c:pt idx="5234">
                  <c:v>145.53842789939466</c:v>
                </c:pt>
                <c:pt idx="5235">
                  <c:v>145.53842789939466</c:v>
                </c:pt>
                <c:pt idx="5236">
                  <c:v>145.53842789939466</c:v>
                </c:pt>
                <c:pt idx="5237">
                  <c:v>145.53842789939466</c:v>
                </c:pt>
                <c:pt idx="5238">
                  <c:v>145.53842789939466</c:v>
                </c:pt>
                <c:pt idx="5239">
                  <c:v>145.53842789939466</c:v>
                </c:pt>
                <c:pt idx="5240">
                  <c:v>145.53842789939466</c:v>
                </c:pt>
                <c:pt idx="5241">
                  <c:v>145.53842789939466</c:v>
                </c:pt>
                <c:pt idx="5242">
                  <c:v>145.53842789939466</c:v>
                </c:pt>
                <c:pt idx="5243">
                  <c:v>145.53842789939466</c:v>
                </c:pt>
                <c:pt idx="5244">
                  <c:v>145.53842789939466</c:v>
                </c:pt>
                <c:pt idx="5245">
                  <c:v>145.53842789939466</c:v>
                </c:pt>
                <c:pt idx="5246">
                  <c:v>145.53842789939466</c:v>
                </c:pt>
                <c:pt idx="5247">
                  <c:v>145.53842789939466</c:v>
                </c:pt>
                <c:pt idx="5248">
                  <c:v>145.53842789939466</c:v>
                </c:pt>
                <c:pt idx="5249">
                  <c:v>145.53842789939466</c:v>
                </c:pt>
                <c:pt idx="5250">
                  <c:v>145.53842789939466</c:v>
                </c:pt>
                <c:pt idx="5251">
                  <c:v>145.53842789939466</c:v>
                </c:pt>
                <c:pt idx="5252">
                  <c:v>145.53842789939466</c:v>
                </c:pt>
                <c:pt idx="5253">
                  <c:v>145.53842789939466</c:v>
                </c:pt>
                <c:pt idx="5254">
                  <c:v>145.53842789939466</c:v>
                </c:pt>
                <c:pt idx="5255">
                  <c:v>145.53842789939466</c:v>
                </c:pt>
                <c:pt idx="5256">
                  <c:v>145.53842789939466</c:v>
                </c:pt>
                <c:pt idx="5257">
                  <c:v>145.53842789939466</c:v>
                </c:pt>
                <c:pt idx="5258">
                  <c:v>145.53842789939466</c:v>
                </c:pt>
                <c:pt idx="5259">
                  <c:v>145.53842789939466</c:v>
                </c:pt>
                <c:pt idx="5260">
                  <c:v>145.53842789939466</c:v>
                </c:pt>
                <c:pt idx="5261">
                  <c:v>145.53842789939466</c:v>
                </c:pt>
                <c:pt idx="5262">
                  <c:v>145.53842789939466</c:v>
                </c:pt>
                <c:pt idx="5263">
                  <c:v>145.53842789939466</c:v>
                </c:pt>
                <c:pt idx="5264">
                  <c:v>145.53842789939466</c:v>
                </c:pt>
                <c:pt idx="5265">
                  <c:v>145.53842789939466</c:v>
                </c:pt>
                <c:pt idx="5266">
                  <c:v>145.53842789939466</c:v>
                </c:pt>
                <c:pt idx="5267">
                  <c:v>145.53842789939466</c:v>
                </c:pt>
                <c:pt idx="5268">
                  <c:v>145.53842789939466</c:v>
                </c:pt>
                <c:pt idx="5269">
                  <c:v>145.53842789939466</c:v>
                </c:pt>
                <c:pt idx="5270">
                  <c:v>145.53842789939466</c:v>
                </c:pt>
                <c:pt idx="5271">
                  <c:v>145.53842789939466</c:v>
                </c:pt>
                <c:pt idx="5272">
                  <c:v>145.53842789939466</c:v>
                </c:pt>
                <c:pt idx="5273">
                  <c:v>145.53842789939466</c:v>
                </c:pt>
                <c:pt idx="5274">
                  <c:v>145.53842789939466</c:v>
                </c:pt>
                <c:pt idx="5275">
                  <c:v>145.53842789939466</c:v>
                </c:pt>
                <c:pt idx="5276">
                  <c:v>145.53842789939466</c:v>
                </c:pt>
                <c:pt idx="5277">
                  <c:v>145.53842789939466</c:v>
                </c:pt>
                <c:pt idx="5278">
                  <c:v>145.53842789939466</c:v>
                </c:pt>
                <c:pt idx="5279">
                  <c:v>145.53842789939466</c:v>
                </c:pt>
                <c:pt idx="5280">
                  <c:v>145.53842789939466</c:v>
                </c:pt>
                <c:pt idx="5281">
                  <c:v>145.53842789939466</c:v>
                </c:pt>
                <c:pt idx="5282">
                  <c:v>145.53842789939466</c:v>
                </c:pt>
                <c:pt idx="5283">
                  <c:v>145.53842789939466</c:v>
                </c:pt>
                <c:pt idx="5284">
                  <c:v>145.53842789939466</c:v>
                </c:pt>
                <c:pt idx="5285">
                  <c:v>145.53842789939466</c:v>
                </c:pt>
                <c:pt idx="5286">
                  <c:v>145.53842789939466</c:v>
                </c:pt>
                <c:pt idx="5287">
                  <c:v>145.53842789939466</c:v>
                </c:pt>
                <c:pt idx="5288">
                  <c:v>145.53842789939466</c:v>
                </c:pt>
                <c:pt idx="5289">
                  <c:v>145.53842789939466</c:v>
                </c:pt>
                <c:pt idx="5290">
                  <c:v>145.53842789939466</c:v>
                </c:pt>
                <c:pt idx="5291">
                  <c:v>145.53842789939466</c:v>
                </c:pt>
                <c:pt idx="5292">
                  <c:v>145.53842789939466</c:v>
                </c:pt>
                <c:pt idx="5293">
                  <c:v>145.53842789939466</c:v>
                </c:pt>
                <c:pt idx="5294">
                  <c:v>145.53842789939466</c:v>
                </c:pt>
                <c:pt idx="5295">
                  <c:v>145.53842789939466</c:v>
                </c:pt>
                <c:pt idx="5296">
                  <c:v>145.53842789939466</c:v>
                </c:pt>
                <c:pt idx="5297">
                  <c:v>145.53842789939466</c:v>
                </c:pt>
                <c:pt idx="5298">
                  <c:v>145.53842789939466</c:v>
                </c:pt>
                <c:pt idx="5299">
                  <c:v>145.53842789939466</c:v>
                </c:pt>
                <c:pt idx="5300">
                  <c:v>145.53842789939466</c:v>
                </c:pt>
                <c:pt idx="5301">
                  <c:v>145.53842789939466</c:v>
                </c:pt>
                <c:pt idx="5302">
                  <c:v>145.53842789939466</c:v>
                </c:pt>
                <c:pt idx="5303">
                  <c:v>145.53842789939466</c:v>
                </c:pt>
                <c:pt idx="5304">
                  <c:v>145.53842789939466</c:v>
                </c:pt>
                <c:pt idx="5305">
                  <c:v>145.53842789939466</c:v>
                </c:pt>
                <c:pt idx="5306">
                  <c:v>145.53842789939466</c:v>
                </c:pt>
                <c:pt idx="5307">
                  <c:v>145.53842789939466</c:v>
                </c:pt>
                <c:pt idx="5308">
                  <c:v>145.53842789939466</c:v>
                </c:pt>
                <c:pt idx="5309">
                  <c:v>145.53842789939466</c:v>
                </c:pt>
                <c:pt idx="5310">
                  <c:v>145.53842789939466</c:v>
                </c:pt>
                <c:pt idx="5311">
                  <c:v>145.53842789939466</c:v>
                </c:pt>
                <c:pt idx="5312">
                  <c:v>145.53842789939466</c:v>
                </c:pt>
                <c:pt idx="5313">
                  <c:v>145.53842789939466</c:v>
                </c:pt>
                <c:pt idx="5314">
                  <c:v>145.53842789939466</c:v>
                </c:pt>
                <c:pt idx="5315">
                  <c:v>145.53842789939466</c:v>
                </c:pt>
                <c:pt idx="5316">
                  <c:v>145.53842789939466</c:v>
                </c:pt>
                <c:pt idx="5317">
                  <c:v>145.53842789939466</c:v>
                </c:pt>
                <c:pt idx="5318">
                  <c:v>145.53842789939466</c:v>
                </c:pt>
                <c:pt idx="5319">
                  <c:v>145.53842789939466</c:v>
                </c:pt>
                <c:pt idx="5320">
                  <c:v>145.53842789939466</c:v>
                </c:pt>
                <c:pt idx="5321">
                  <c:v>145.53842789939466</c:v>
                </c:pt>
                <c:pt idx="5322">
                  <c:v>145.53842789939466</c:v>
                </c:pt>
                <c:pt idx="5323">
                  <c:v>145.53842789939466</c:v>
                </c:pt>
                <c:pt idx="5324">
                  <c:v>145.53842789939466</c:v>
                </c:pt>
                <c:pt idx="5325">
                  <c:v>145.53842789939466</c:v>
                </c:pt>
                <c:pt idx="5326">
                  <c:v>145.53842789939466</c:v>
                </c:pt>
                <c:pt idx="5327">
                  <c:v>145.53842789939466</c:v>
                </c:pt>
                <c:pt idx="5328">
                  <c:v>145.53842789939466</c:v>
                </c:pt>
                <c:pt idx="5329">
                  <c:v>145.53842789939466</c:v>
                </c:pt>
                <c:pt idx="5330">
                  <c:v>145.53842789939466</c:v>
                </c:pt>
                <c:pt idx="5331">
                  <c:v>145.53842789939466</c:v>
                </c:pt>
                <c:pt idx="5332">
                  <c:v>145.53842789939466</c:v>
                </c:pt>
                <c:pt idx="5333">
                  <c:v>145.53842789939466</c:v>
                </c:pt>
                <c:pt idx="5334">
                  <c:v>145.53842789939466</c:v>
                </c:pt>
                <c:pt idx="5335">
                  <c:v>145.53842789939466</c:v>
                </c:pt>
                <c:pt idx="5336">
                  <c:v>145.53842789939466</c:v>
                </c:pt>
                <c:pt idx="5337">
                  <c:v>145.53842789939466</c:v>
                </c:pt>
                <c:pt idx="5338">
                  <c:v>145.53842789939466</c:v>
                </c:pt>
                <c:pt idx="5339">
                  <c:v>145.53842789939466</c:v>
                </c:pt>
                <c:pt idx="5340">
                  <c:v>145.53842789939466</c:v>
                </c:pt>
                <c:pt idx="5341">
                  <c:v>145.53842789939466</c:v>
                </c:pt>
                <c:pt idx="5342">
                  <c:v>145.53842789939466</c:v>
                </c:pt>
                <c:pt idx="5343">
                  <c:v>145.53842789939466</c:v>
                </c:pt>
                <c:pt idx="5344">
                  <c:v>145.53842789939466</c:v>
                </c:pt>
                <c:pt idx="5345">
                  <c:v>145.53842789939466</c:v>
                </c:pt>
                <c:pt idx="5346">
                  <c:v>145.53842789939466</c:v>
                </c:pt>
                <c:pt idx="5347">
                  <c:v>145.53842789939466</c:v>
                </c:pt>
                <c:pt idx="5348">
                  <c:v>145.53842789939466</c:v>
                </c:pt>
                <c:pt idx="5349">
                  <c:v>145.53842789939466</c:v>
                </c:pt>
                <c:pt idx="5350">
                  <c:v>145.53842789939466</c:v>
                </c:pt>
                <c:pt idx="5351">
                  <c:v>145.53842789939466</c:v>
                </c:pt>
                <c:pt idx="5352">
                  <c:v>145.53842789939466</c:v>
                </c:pt>
                <c:pt idx="5353">
                  <c:v>145.53842789939466</c:v>
                </c:pt>
                <c:pt idx="5354">
                  <c:v>145.53842789939466</c:v>
                </c:pt>
                <c:pt idx="5355">
                  <c:v>145.53842789939466</c:v>
                </c:pt>
                <c:pt idx="5356">
                  <c:v>145.53842789939466</c:v>
                </c:pt>
                <c:pt idx="5357">
                  <c:v>145.53842789939466</c:v>
                </c:pt>
                <c:pt idx="5358">
                  <c:v>145.53842789939466</c:v>
                </c:pt>
                <c:pt idx="5359">
                  <c:v>145.53842789939466</c:v>
                </c:pt>
                <c:pt idx="5360">
                  <c:v>145.53842789939466</c:v>
                </c:pt>
                <c:pt idx="5361">
                  <c:v>145.53842789939466</c:v>
                </c:pt>
                <c:pt idx="5362">
                  <c:v>145.53842789939466</c:v>
                </c:pt>
                <c:pt idx="5363">
                  <c:v>145.53842789939466</c:v>
                </c:pt>
                <c:pt idx="5364">
                  <c:v>145.53842789939466</c:v>
                </c:pt>
                <c:pt idx="5365">
                  <c:v>145.53842789939466</c:v>
                </c:pt>
                <c:pt idx="5366">
                  <c:v>145.53842789939466</c:v>
                </c:pt>
                <c:pt idx="5367">
                  <c:v>145.53842789939466</c:v>
                </c:pt>
                <c:pt idx="5368">
                  <c:v>145.53842789939466</c:v>
                </c:pt>
                <c:pt idx="5369">
                  <c:v>145.53842789939466</c:v>
                </c:pt>
                <c:pt idx="5370">
                  <c:v>145.53842789939466</c:v>
                </c:pt>
                <c:pt idx="5371">
                  <c:v>145.53842789939466</c:v>
                </c:pt>
                <c:pt idx="5372">
                  <c:v>145.53842789939466</c:v>
                </c:pt>
                <c:pt idx="5373">
                  <c:v>145.53842789939466</c:v>
                </c:pt>
                <c:pt idx="5374">
                  <c:v>145.53842789939466</c:v>
                </c:pt>
                <c:pt idx="5375">
                  <c:v>145.53842789939466</c:v>
                </c:pt>
                <c:pt idx="5376">
                  <c:v>145.53842789939466</c:v>
                </c:pt>
                <c:pt idx="5377">
                  <c:v>145.53842789939466</c:v>
                </c:pt>
                <c:pt idx="5378">
                  <c:v>145.53842789939466</c:v>
                </c:pt>
                <c:pt idx="5379">
                  <c:v>145.53842789939466</c:v>
                </c:pt>
                <c:pt idx="5380">
                  <c:v>145.53842789939466</c:v>
                </c:pt>
                <c:pt idx="5381">
                  <c:v>145.53842789939466</c:v>
                </c:pt>
                <c:pt idx="5382">
                  <c:v>145.53842789939466</c:v>
                </c:pt>
                <c:pt idx="5383">
                  <c:v>145.53842789939466</c:v>
                </c:pt>
                <c:pt idx="5384">
                  <c:v>145.53842789939466</c:v>
                </c:pt>
                <c:pt idx="5385">
                  <c:v>145.53842789939466</c:v>
                </c:pt>
                <c:pt idx="5386">
                  <c:v>145.53842789939466</c:v>
                </c:pt>
                <c:pt idx="5387">
                  <c:v>145.53842789939466</c:v>
                </c:pt>
                <c:pt idx="5388">
                  <c:v>145.53842789939466</c:v>
                </c:pt>
                <c:pt idx="5389">
                  <c:v>145.53842789939466</c:v>
                </c:pt>
                <c:pt idx="5390">
                  <c:v>145.53842789939466</c:v>
                </c:pt>
                <c:pt idx="5391">
                  <c:v>145.53842789939466</c:v>
                </c:pt>
                <c:pt idx="5392">
                  <c:v>145.53842789939466</c:v>
                </c:pt>
                <c:pt idx="5393">
                  <c:v>145.53842789939466</c:v>
                </c:pt>
                <c:pt idx="5394">
                  <c:v>145.53842789939466</c:v>
                </c:pt>
                <c:pt idx="5395">
                  <c:v>145.53842789939466</c:v>
                </c:pt>
                <c:pt idx="5396">
                  <c:v>145.53842789939466</c:v>
                </c:pt>
                <c:pt idx="5397">
                  <c:v>145.53842789939466</c:v>
                </c:pt>
                <c:pt idx="5398">
                  <c:v>145.53842789939466</c:v>
                </c:pt>
                <c:pt idx="5399">
                  <c:v>145.53842789939466</c:v>
                </c:pt>
                <c:pt idx="5400">
                  <c:v>145.53842789939466</c:v>
                </c:pt>
                <c:pt idx="5401">
                  <c:v>145.53842789939466</c:v>
                </c:pt>
                <c:pt idx="5402">
                  <c:v>145.53842789939466</c:v>
                </c:pt>
                <c:pt idx="5403">
                  <c:v>145.53842789939466</c:v>
                </c:pt>
                <c:pt idx="5404">
                  <c:v>145.53842789939466</c:v>
                </c:pt>
                <c:pt idx="5405">
                  <c:v>145.53842789939466</c:v>
                </c:pt>
                <c:pt idx="5406">
                  <c:v>145.53842789939466</c:v>
                </c:pt>
                <c:pt idx="5407">
                  <c:v>145.53842789939466</c:v>
                </c:pt>
                <c:pt idx="5408">
                  <c:v>145.53842789939466</c:v>
                </c:pt>
                <c:pt idx="5409">
                  <c:v>145.53842789939466</c:v>
                </c:pt>
                <c:pt idx="5410">
                  <c:v>145.53842789939466</c:v>
                </c:pt>
                <c:pt idx="5411">
                  <c:v>145.53842789939466</c:v>
                </c:pt>
                <c:pt idx="5412">
                  <c:v>145.53842789939466</c:v>
                </c:pt>
                <c:pt idx="5413">
                  <c:v>145.53842789939466</c:v>
                </c:pt>
                <c:pt idx="5414">
                  <c:v>145.53842789939466</c:v>
                </c:pt>
                <c:pt idx="5415">
                  <c:v>145.53842789939466</c:v>
                </c:pt>
                <c:pt idx="5416">
                  <c:v>145.53842789939466</c:v>
                </c:pt>
                <c:pt idx="5417">
                  <c:v>145.53842789939466</c:v>
                </c:pt>
                <c:pt idx="5418">
                  <c:v>145.53842789939466</c:v>
                </c:pt>
                <c:pt idx="5419">
                  <c:v>145.53842789939466</c:v>
                </c:pt>
                <c:pt idx="5420">
                  <c:v>145.53842789939466</c:v>
                </c:pt>
                <c:pt idx="5421">
                  <c:v>145.53842789939466</c:v>
                </c:pt>
                <c:pt idx="5422">
                  <c:v>145.53842789939466</c:v>
                </c:pt>
                <c:pt idx="5423">
                  <c:v>145.53842789939466</c:v>
                </c:pt>
                <c:pt idx="5424">
                  <c:v>145.53842789939466</c:v>
                </c:pt>
                <c:pt idx="5425">
                  <c:v>145.53842789939466</c:v>
                </c:pt>
                <c:pt idx="5426">
                  <c:v>145.53842789939466</c:v>
                </c:pt>
                <c:pt idx="5427">
                  <c:v>145.53842789939466</c:v>
                </c:pt>
                <c:pt idx="5428">
                  <c:v>145.53842789939466</c:v>
                </c:pt>
                <c:pt idx="5429">
                  <c:v>145.53842789939466</c:v>
                </c:pt>
                <c:pt idx="5430">
                  <c:v>145.53842789939466</c:v>
                </c:pt>
                <c:pt idx="5431">
                  <c:v>145.53842789939466</c:v>
                </c:pt>
                <c:pt idx="5432">
                  <c:v>145.53842789939466</c:v>
                </c:pt>
                <c:pt idx="5433">
                  <c:v>145.53842789939466</c:v>
                </c:pt>
                <c:pt idx="5434">
                  <c:v>145.53842789939466</c:v>
                </c:pt>
                <c:pt idx="5435">
                  <c:v>145.53842789939466</c:v>
                </c:pt>
                <c:pt idx="5436">
                  <c:v>145.53842789939466</c:v>
                </c:pt>
                <c:pt idx="5437">
                  <c:v>145.53842789939466</c:v>
                </c:pt>
                <c:pt idx="5438">
                  <c:v>145.53842789939466</c:v>
                </c:pt>
                <c:pt idx="5439">
                  <c:v>145.53842789939466</c:v>
                </c:pt>
                <c:pt idx="5440">
                  <c:v>145.53842789939466</c:v>
                </c:pt>
                <c:pt idx="5441">
                  <c:v>145.53842789939466</c:v>
                </c:pt>
                <c:pt idx="5442">
                  <c:v>145.53842789939466</c:v>
                </c:pt>
                <c:pt idx="5443">
                  <c:v>145.53842789939466</c:v>
                </c:pt>
                <c:pt idx="5444">
                  <c:v>145.53842789939466</c:v>
                </c:pt>
                <c:pt idx="5445">
                  <c:v>145.53842789939466</c:v>
                </c:pt>
                <c:pt idx="5446">
                  <c:v>145.53842789939466</c:v>
                </c:pt>
                <c:pt idx="5447">
                  <c:v>145.53842789939466</c:v>
                </c:pt>
                <c:pt idx="5448">
                  <c:v>145.53842789939466</c:v>
                </c:pt>
                <c:pt idx="5449">
                  <c:v>145.53842789939466</c:v>
                </c:pt>
                <c:pt idx="5450">
                  <c:v>145.53842789939466</c:v>
                </c:pt>
                <c:pt idx="5451">
                  <c:v>145.53842789939466</c:v>
                </c:pt>
                <c:pt idx="5452">
                  <c:v>145.53842789939466</c:v>
                </c:pt>
                <c:pt idx="5453">
                  <c:v>145.53842789939466</c:v>
                </c:pt>
                <c:pt idx="5454">
                  <c:v>145.53842789939466</c:v>
                </c:pt>
                <c:pt idx="5455">
                  <c:v>145.53842789939466</c:v>
                </c:pt>
                <c:pt idx="5456">
                  <c:v>145.53842789939466</c:v>
                </c:pt>
                <c:pt idx="5457">
                  <c:v>145.53842789939466</c:v>
                </c:pt>
                <c:pt idx="5458">
                  <c:v>145.53842789939466</c:v>
                </c:pt>
                <c:pt idx="5459">
                  <c:v>145.53842789939466</c:v>
                </c:pt>
                <c:pt idx="5460">
                  <c:v>145.53842789939466</c:v>
                </c:pt>
                <c:pt idx="5461">
                  <c:v>145.53842789939466</c:v>
                </c:pt>
                <c:pt idx="5462">
                  <c:v>145.53842789939466</c:v>
                </c:pt>
                <c:pt idx="5463">
                  <c:v>145.53842789939466</c:v>
                </c:pt>
                <c:pt idx="5464">
                  <c:v>145.53842789939466</c:v>
                </c:pt>
                <c:pt idx="5465">
                  <c:v>145.53842789939466</c:v>
                </c:pt>
                <c:pt idx="5466">
                  <c:v>145.53842789939466</c:v>
                </c:pt>
                <c:pt idx="5467">
                  <c:v>145.53842789939466</c:v>
                </c:pt>
                <c:pt idx="5468">
                  <c:v>145.53842789939466</c:v>
                </c:pt>
                <c:pt idx="5469">
                  <c:v>145.53842789939466</c:v>
                </c:pt>
                <c:pt idx="5470">
                  <c:v>145.53842789939466</c:v>
                </c:pt>
                <c:pt idx="5471">
                  <c:v>145.53842789939466</c:v>
                </c:pt>
                <c:pt idx="5472">
                  <c:v>145.53842789939466</c:v>
                </c:pt>
                <c:pt idx="5473">
                  <c:v>145.53842789939466</c:v>
                </c:pt>
                <c:pt idx="5474">
                  <c:v>145.53842789939466</c:v>
                </c:pt>
                <c:pt idx="5475">
                  <c:v>145.53842789939466</c:v>
                </c:pt>
                <c:pt idx="5476">
                  <c:v>145.53842789939466</c:v>
                </c:pt>
                <c:pt idx="5477">
                  <c:v>145.53842789939466</c:v>
                </c:pt>
                <c:pt idx="5478">
                  <c:v>145.53842789939466</c:v>
                </c:pt>
                <c:pt idx="5479">
                  <c:v>145.53842789939466</c:v>
                </c:pt>
                <c:pt idx="5480">
                  <c:v>145.53842789939466</c:v>
                </c:pt>
                <c:pt idx="5481">
                  <c:v>145.53842789939466</c:v>
                </c:pt>
                <c:pt idx="5482">
                  <c:v>145.53842789939466</c:v>
                </c:pt>
                <c:pt idx="5483">
                  <c:v>145.53842789939466</c:v>
                </c:pt>
                <c:pt idx="5484">
                  <c:v>145.53842789939466</c:v>
                </c:pt>
                <c:pt idx="5485">
                  <c:v>145.53842789939466</c:v>
                </c:pt>
                <c:pt idx="5486">
                  <c:v>145.53842789939466</c:v>
                </c:pt>
                <c:pt idx="5487">
                  <c:v>145.53842789939466</c:v>
                </c:pt>
                <c:pt idx="5488">
                  <c:v>145.53842789939466</c:v>
                </c:pt>
                <c:pt idx="5489">
                  <c:v>145.53842789939466</c:v>
                </c:pt>
                <c:pt idx="5490">
                  <c:v>145.53842789939466</c:v>
                </c:pt>
                <c:pt idx="5491">
                  <c:v>145.53842789939466</c:v>
                </c:pt>
                <c:pt idx="5492">
                  <c:v>145.53842789939466</c:v>
                </c:pt>
                <c:pt idx="5493">
                  <c:v>145.53842789939466</c:v>
                </c:pt>
                <c:pt idx="5494">
                  <c:v>145.53842789939466</c:v>
                </c:pt>
                <c:pt idx="5495">
                  <c:v>145.53842789939466</c:v>
                </c:pt>
                <c:pt idx="5496">
                  <c:v>145.53842789939466</c:v>
                </c:pt>
                <c:pt idx="5497">
                  <c:v>145.53842789939466</c:v>
                </c:pt>
                <c:pt idx="5498">
                  <c:v>145.53842789939466</c:v>
                </c:pt>
                <c:pt idx="5499">
                  <c:v>145.53842789939466</c:v>
                </c:pt>
                <c:pt idx="5500">
                  <c:v>145.53842789939466</c:v>
                </c:pt>
                <c:pt idx="5501">
                  <c:v>145.53842789939466</c:v>
                </c:pt>
                <c:pt idx="5502">
                  <c:v>145.53842789939466</c:v>
                </c:pt>
                <c:pt idx="5503">
                  <c:v>145.53842789939466</c:v>
                </c:pt>
                <c:pt idx="5504">
                  <c:v>145.53842789939466</c:v>
                </c:pt>
                <c:pt idx="5505">
                  <c:v>145.53842789939466</c:v>
                </c:pt>
                <c:pt idx="5506">
                  <c:v>145.53842789939466</c:v>
                </c:pt>
                <c:pt idx="5507">
                  <c:v>145.53842789939466</c:v>
                </c:pt>
                <c:pt idx="5508">
                  <c:v>145.53842789939466</c:v>
                </c:pt>
                <c:pt idx="5509">
                  <c:v>145.53842789939466</c:v>
                </c:pt>
                <c:pt idx="5510">
                  <c:v>145.53842789939466</c:v>
                </c:pt>
                <c:pt idx="5511">
                  <c:v>145.53842789939466</c:v>
                </c:pt>
                <c:pt idx="5512">
                  <c:v>145.53842789939466</c:v>
                </c:pt>
                <c:pt idx="5513">
                  <c:v>145.53842789939466</c:v>
                </c:pt>
                <c:pt idx="5514">
                  <c:v>145.53842789939466</c:v>
                </c:pt>
                <c:pt idx="5515">
                  <c:v>145.53842789939466</c:v>
                </c:pt>
                <c:pt idx="5516">
                  <c:v>145.53842789939466</c:v>
                </c:pt>
                <c:pt idx="5517">
                  <c:v>145.53842789939466</c:v>
                </c:pt>
                <c:pt idx="5518">
                  <c:v>145.53842789939466</c:v>
                </c:pt>
                <c:pt idx="5519">
                  <c:v>145.53842789939466</c:v>
                </c:pt>
                <c:pt idx="5520">
                  <c:v>145.53842789939466</c:v>
                </c:pt>
                <c:pt idx="5521">
                  <c:v>145.53842789939466</c:v>
                </c:pt>
                <c:pt idx="5522">
                  <c:v>145.53842789939466</c:v>
                </c:pt>
                <c:pt idx="5523">
                  <c:v>145.53842789939466</c:v>
                </c:pt>
                <c:pt idx="5524">
                  <c:v>145.53842789939466</c:v>
                </c:pt>
                <c:pt idx="5525">
                  <c:v>145.53842789939466</c:v>
                </c:pt>
                <c:pt idx="5526">
                  <c:v>145.53842789939466</c:v>
                </c:pt>
                <c:pt idx="5527">
                  <c:v>145.53842789939466</c:v>
                </c:pt>
                <c:pt idx="5528">
                  <c:v>145.53842789939466</c:v>
                </c:pt>
                <c:pt idx="5529">
                  <c:v>145.53842789939466</c:v>
                </c:pt>
                <c:pt idx="5530">
                  <c:v>145.53842789939466</c:v>
                </c:pt>
                <c:pt idx="5531">
                  <c:v>145.53842789939466</c:v>
                </c:pt>
                <c:pt idx="5532">
                  <c:v>145.53842789939466</c:v>
                </c:pt>
                <c:pt idx="5533">
                  <c:v>145.53842789939466</c:v>
                </c:pt>
                <c:pt idx="5534">
                  <c:v>145.53842789939466</c:v>
                </c:pt>
                <c:pt idx="5535">
                  <c:v>145.53842789939466</c:v>
                </c:pt>
                <c:pt idx="5536">
                  <c:v>145.53842789939466</c:v>
                </c:pt>
                <c:pt idx="5537">
                  <c:v>145.53842789939466</c:v>
                </c:pt>
                <c:pt idx="5538">
                  <c:v>145.53842789939466</c:v>
                </c:pt>
                <c:pt idx="5539">
                  <c:v>145.53842789939466</c:v>
                </c:pt>
                <c:pt idx="5540">
                  <c:v>145.53842789939466</c:v>
                </c:pt>
                <c:pt idx="5541">
                  <c:v>145.53842789939466</c:v>
                </c:pt>
                <c:pt idx="5542">
                  <c:v>145.53842789939466</c:v>
                </c:pt>
                <c:pt idx="5543">
                  <c:v>145.53842789939466</c:v>
                </c:pt>
                <c:pt idx="5544">
                  <c:v>145.53842789939466</c:v>
                </c:pt>
                <c:pt idx="5545">
                  <c:v>145.53842789939466</c:v>
                </c:pt>
                <c:pt idx="5546">
                  <c:v>145.53842789939466</c:v>
                </c:pt>
                <c:pt idx="5547">
                  <c:v>145.53842789939466</c:v>
                </c:pt>
                <c:pt idx="5548">
                  <c:v>145.53842789939466</c:v>
                </c:pt>
                <c:pt idx="5549">
                  <c:v>145.53842789939466</c:v>
                </c:pt>
                <c:pt idx="5550">
                  <c:v>145.53842789939466</c:v>
                </c:pt>
                <c:pt idx="5551">
                  <c:v>145.53842789939466</c:v>
                </c:pt>
                <c:pt idx="5552">
                  <c:v>145.53842789939466</c:v>
                </c:pt>
                <c:pt idx="5553">
                  <c:v>145.53842789939466</c:v>
                </c:pt>
                <c:pt idx="5554">
                  <c:v>145.53842789939466</c:v>
                </c:pt>
                <c:pt idx="5555">
                  <c:v>145.53842789939466</c:v>
                </c:pt>
                <c:pt idx="5556">
                  <c:v>145.53842789939466</c:v>
                </c:pt>
                <c:pt idx="5557">
                  <c:v>145.53842789939466</c:v>
                </c:pt>
                <c:pt idx="5558">
                  <c:v>145.53842789939466</c:v>
                </c:pt>
                <c:pt idx="5559">
                  <c:v>145.53842789939466</c:v>
                </c:pt>
                <c:pt idx="5560">
                  <c:v>145.53842789939466</c:v>
                </c:pt>
                <c:pt idx="5561">
                  <c:v>145.53842789939466</c:v>
                </c:pt>
                <c:pt idx="5562">
                  <c:v>145.53842789939466</c:v>
                </c:pt>
                <c:pt idx="5563">
                  <c:v>145.53842789939466</c:v>
                </c:pt>
                <c:pt idx="5564">
                  <c:v>145.53842789939466</c:v>
                </c:pt>
                <c:pt idx="5565">
                  <c:v>145.53842789939466</c:v>
                </c:pt>
                <c:pt idx="5566">
                  <c:v>145.53842789939466</c:v>
                </c:pt>
                <c:pt idx="5567">
                  <c:v>145.53842789939466</c:v>
                </c:pt>
                <c:pt idx="5568">
                  <c:v>145.53842789939466</c:v>
                </c:pt>
                <c:pt idx="5569">
                  <c:v>145.53842789939466</c:v>
                </c:pt>
                <c:pt idx="5570">
                  <c:v>145.53842789939466</c:v>
                </c:pt>
                <c:pt idx="5571">
                  <c:v>145.53842789939466</c:v>
                </c:pt>
                <c:pt idx="5572">
                  <c:v>145.53842789939466</c:v>
                </c:pt>
                <c:pt idx="5573">
                  <c:v>145.53842789939466</c:v>
                </c:pt>
                <c:pt idx="5574">
                  <c:v>145.53842789939466</c:v>
                </c:pt>
                <c:pt idx="5575">
                  <c:v>145.53842789939466</c:v>
                </c:pt>
                <c:pt idx="5576">
                  <c:v>145.53842789939466</c:v>
                </c:pt>
                <c:pt idx="5577">
                  <c:v>145.53842789939466</c:v>
                </c:pt>
                <c:pt idx="5578">
                  <c:v>145.53842789939466</c:v>
                </c:pt>
                <c:pt idx="5579">
                  <c:v>145.53842789939466</c:v>
                </c:pt>
                <c:pt idx="5580">
                  <c:v>145.53842789939466</c:v>
                </c:pt>
                <c:pt idx="5581">
                  <c:v>145.53842789939466</c:v>
                </c:pt>
                <c:pt idx="5582">
                  <c:v>145.53842789939466</c:v>
                </c:pt>
                <c:pt idx="5583">
                  <c:v>145.53842789939466</c:v>
                </c:pt>
                <c:pt idx="5584">
                  <c:v>145.53842789939466</c:v>
                </c:pt>
                <c:pt idx="5585">
                  <c:v>145.53842789939466</c:v>
                </c:pt>
                <c:pt idx="5586">
                  <c:v>145.53842789939466</c:v>
                </c:pt>
                <c:pt idx="5587">
                  <c:v>145.53842789939466</c:v>
                </c:pt>
                <c:pt idx="5588">
                  <c:v>145.53842789939466</c:v>
                </c:pt>
                <c:pt idx="5589">
                  <c:v>145.53842789939466</c:v>
                </c:pt>
                <c:pt idx="5590">
                  <c:v>145.53842789939466</c:v>
                </c:pt>
                <c:pt idx="5591">
                  <c:v>145.53842789939466</c:v>
                </c:pt>
                <c:pt idx="5592">
                  <c:v>145.53842789939466</c:v>
                </c:pt>
                <c:pt idx="5593">
                  <c:v>145.53842789939466</c:v>
                </c:pt>
                <c:pt idx="5594">
                  <c:v>145.53842789939466</c:v>
                </c:pt>
                <c:pt idx="5595">
                  <c:v>145.53842789939466</c:v>
                </c:pt>
                <c:pt idx="5596">
                  <c:v>145.53842789939466</c:v>
                </c:pt>
                <c:pt idx="5597">
                  <c:v>145.53842789939466</c:v>
                </c:pt>
                <c:pt idx="5598">
                  <c:v>145.53842789939466</c:v>
                </c:pt>
                <c:pt idx="5599">
                  <c:v>145.53842789939466</c:v>
                </c:pt>
                <c:pt idx="5600">
                  <c:v>145.53842789939466</c:v>
                </c:pt>
                <c:pt idx="5601">
                  <c:v>145.53842789939466</c:v>
                </c:pt>
                <c:pt idx="5602">
                  <c:v>145.53842789939466</c:v>
                </c:pt>
                <c:pt idx="5603">
                  <c:v>145.53842789939466</c:v>
                </c:pt>
                <c:pt idx="5604">
                  <c:v>145.53842789939466</c:v>
                </c:pt>
                <c:pt idx="5605">
                  <c:v>145.53842789939466</c:v>
                </c:pt>
                <c:pt idx="5606">
                  <c:v>145.53842789939466</c:v>
                </c:pt>
                <c:pt idx="5607">
                  <c:v>145.53842789939466</c:v>
                </c:pt>
                <c:pt idx="5608">
                  <c:v>145.53842789939466</c:v>
                </c:pt>
                <c:pt idx="5609">
                  <c:v>145.53842789939466</c:v>
                </c:pt>
                <c:pt idx="5610">
                  <c:v>145.53842789939466</c:v>
                </c:pt>
                <c:pt idx="5611">
                  <c:v>145.53842789939466</c:v>
                </c:pt>
                <c:pt idx="5612">
                  <c:v>145.53842789939466</c:v>
                </c:pt>
                <c:pt idx="5613">
                  <c:v>145.53842789939466</c:v>
                </c:pt>
                <c:pt idx="5614">
                  <c:v>145.53842789939466</c:v>
                </c:pt>
                <c:pt idx="5615">
                  <c:v>145.53842789939466</c:v>
                </c:pt>
                <c:pt idx="5616">
                  <c:v>145.53842789939466</c:v>
                </c:pt>
                <c:pt idx="5617">
                  <c:v>145.53842789939466</c:v>
                </c:pt>
                <c:pt idx="5618">
                  <c:v>145.53842789939466</c:v>
                </c:pt>
                <c:pt idx="5619">
                  <c:v>145.53842789939466</c:v>
                </c:pt>
                <c:pt idx="5620">
                  <c:v>145.53842789939466</c:v>
                </c:pt>
                <c:pt idx="5621">
                  <c:v>145.53842789939466</c:v>
                </c:pt>
                <c:pt idx="5622">
                  <c:v>145.53842789939466</c:v>
                </c:pt>
                <c:pt idx="5623">
                  <c:v>145.53842789939466</c:v>
                </c:pt>
                <c:pt idx="5624">
                  <c:v>145.53842789939466</c:v>
                </c:pt>
                <c:pt idx="5625">
                  <c:v>145.53842789939466</c:v>
                </c:pt>
                <c:pt idx="5626">
                  <c:v>145.53842789939466</c:v>
                </c:pt>
                <c:pt idx="5627">
                  <c:v>145.53842789939466</c:v>
                </c:pt>
                <c:pt idx="5628">
                  <c:v>145.53842789939466</c:v>
                </c:pt>
                <c:pt idx="5629">
                  <c:v>145.53842789939466</c:v>
                </c:pt>
                <c:pt idx="5630">
                  <c:v>145.53842789939466</c:v>
                </c:pt>
                <c:pt idx="5631">
                  <c:v>145.53842789939466</c:v>
                </c:pt>
                <c:pt idx="5632">
                  <c:v>145.53842789939466</c:v>
                </c:pt>
                <c:pt idx="5633">
                  <c:v>145.53842789939466</c:v>
                </c:pt>
                <c:pt idx="5634">
                  <c:v>145.53842789939466</c:v>
                </c:pt>
                <c:pt idx="5635">
                  <c:v>145.53842789939466</c:v>
                </c:pt>
                <c:pt idx="5636">
                  <c:v>145.53842789939466</c:v>
                </c:pt>
                <c:pt idx="5637">
                  <c:v>145.53842789939466</c:v>
                </c:pt>
                <c:pt idx="5638">
                  <c:v>145.53842789939466</c:v>
                </c:pt>
                <c:pt idx="5639">
                  <c:v>145.53842789939466</c:v>
                </c:pt>
                <c:pt idx="5640">
                  <c:v>145.53842789939466</c:v>
                </c:pt>
                <c:pt idx="5641">
                  <c:v>145.53842789939466</c:v>
                </c:pt>
                <c:pt idx="5642">
                  <c:v>145.53842789939466</c:v>
                </c:pt>
                <c:pt idx="5643">
                  <c:v>145.53842789939466</c:v>
                </c:pt>
                <c:pt idx="5644">
                  <c:v>145.53842789939466</c:v>
                </c:pt>
                <c:pt idx="5645">
                  <c:v>145.53842789939466</c:v>
                </c:pt>
                <c:pt idx="5646">
                  <c:v>145.53842789939466</c:v>
                </c:pt>
                <c:pt idx="5647">
                  <c:v>145.53842789939466</c:v>
                </c:pt>
                <c:pt idx="5648">
                  <c:v>145.53842789939466</c:v>
                </c:pt>
                <c:pt idx="5649">
                  <c:v>145.53842789939466</c:v>
                </c:pt>
                <c:pt idx="5650">
                  <c:v>145.53842789939466</c:v>
                </c:pt>
                <c:pt idx="5651">
                  <c:v>145.53842789939466</c:v>
                </c:pt>
                <c:pt idx="5652">
                  <c:v>145.53842789939466</c:v>
                </c:pt>
                <c:pt idx="5653">
                  <c:v>145.53842789939466</c:v>
                </c:pt>
                <c:pt idx="5654">
                  <c:v>145.53842789939466</c:v>
                </c:pt>
                <c:pt idx="5655">
                  <c:v>145.53842789939466</c:v>
                </c:pt>
                <c:pt idx="5656">
                  <c:v>145.53842789939466</c:v>
                </c:pt>
                <c:pt idx="5657">
                  <c:v>145.53842789939466</c:v>
                </c:pt>
                <c:pt idx="5658">
                  <c:v>145.53842789939466</c:v>
                </c:pt>
                <c:pt idx="5659">
                  <c:v>145.53842789939466</c:v>
                </c:pt>
                <c:pt idx="5660">
                  <c:v>145.53842789939466</c:v>
                </c:pt>
                <c:pt idx="5661">
                  <c:v>145.53842789939466</c:v>
                </c:pt>
                <c:pt idx="5662">
                  <c:v>145.53842789939466</c:v>
                </c:pt>
                <c:pt idx="5663">
                  <c:v>145.53842789939466</c:v>
                </c:pt>
                <c:pt idx="5664">
                  <c:v>145.53842789939466</c:v>
                </c:pt>
                <c:pt idx="5665">
                  <c:v>145.53842789939466</c:v>
                </c:pt>
                <c:pt idx="5666">
                  <c:v>145.53842789939466</c:v>
                </c:pt>
                <c:pt idx="5667">
                  <c:v>145.53842789939466</c:v>
                </c:pt>
                <c:pt idx="5668">
                  <c:v>145.53842789939466</c:v>
                </c:pt>
                <c:pt idx="5669">
                  <c:v>145.53842789939466</c:v>
                </c:pt>
                <c:pt idx="5670">
                  <c:v>145.53842789939466</c:v>
                </c:pt>
                <c:pt idx="5671">
                  <c:v>145.53842789939466</c:v>
                </c:pt>
                <c:pt idx="5672">
                  <c:v>145.53842789939466</c:v>
                </c:pt>
                <c:pt idx="5673">
                  <c:v>145.53842789939466</c:v>
                </c:pt>
                <c:pt idx="5674">
                  <c:v>145.53842789939466</c:v>
                </c:pt>
                <c:pt idx="5675">
                  <c:v>145.53842789939466</c:v>
                </c:pt>
                <c:pt idx="5676">
                  <c:v>145.53842789939466</c:v>
                </c:pt>
                <c:pt idx="5677">
                  <c:v>145.53842789939466</c:v>
                </c:pt>
                <c:pt idx="5678">
                  <c:v>145.53842789939466</c:v>
                </c:pt>
                <c:pt idx="5679">
                  <c:v>145.53842789939466</c:v>
                </c:pt>
                <c:pt idx="5680">
                  <c:v>145.53842789939466</c:v>
                </c:pt>
                <c:pt idx="5681">
                  <c:v>145.53842789939466</c:v>
                </c:pt>
                <c:pt idx="5682">
                  <c:v>145.53842789939466</c:v>
                </c:pt>
                <c:pt idx="5683">
                  <c:v>145.53842789939466</c:v>
                </c:pt>
                <c:pt idx="5684">
                  <c:v>145.53842789939466</c:v>
                </c:pt>
                <c:pt idx="5685">
                  <c:v>145.53842789939466</c:v>
                </c:pt>
                <c:pt idx="5686">
                  <c:v>145.53842789939466</c:v>
                </c:pt>
                <c:pt idx="5687">
                  <c:v>145.53842789939466</c:v>
                </c:pt>
                <c:pt idx="5688">
                  <c:v>145.53842789939466</c:v>
                </c:pt>
                <c:pt idx="5689">
                  <c:v>145.53842789939466</c:v>
                </c:pt>
                <c:pt idx="5690">
                  <c:v>145.53842789939466</c:v>
                </c:pt>
                <c:pt idx="5691">
                  <c:v>145.53842789939466</c:v>
                </c:pt>
                <c:pt idx="5692">
                  <c:v>145.53842789939466</c:v>
                </c:pt>
                <c:pt idx="5693">
                  <c:v>145.53842789939466</c:v>
                </c:pt>
                <c:pt idx="5694">
                  <c:v>145.53842789939466</c:v>
                </c:pt>
                <c:pt idx="5695">
                  <c:v>145.53842789939466</c:v>
                </c:pt>
                <c:pt idx="5696">
                  <c:v>145.53842789939466</c:v>
                </c:pt>
                <c:pt idx="5697">
                  <c:v>145.53842789939466</c:v>
                </c:pt>
                <c:pt idx="5698">
                  <c:v>145.53842789939466</c:v>
                </c:pt>
                <c:pt idx="5699">
                  <c:v>145.53842789939466</c:v>
                </c:pt>
                <c:pt idx="5700">
                  <c:v>145.53842789939466</c:v>
                </c:pt>
                <c:pt idx="5701">
                  <c:v>145.53842789939466</c:v>
                </c:pt>
                <c:pt idx="5702">
                  <c:v>145.53842789939466</c:v>
                </c:pt>
                <c:pt idx="5703">
                  <c:v>145.53842789939466</c:v>
                </c:pt>
                <c:pt idx="5704">
                  <c:v>145.53842789939466</c:v>
                </c:pt>
                <c:pt idx="5705">
                  <c:v>145.53842789939466</c:v>
                </c:pt>
                <c:pt idx="5706">
                  <c:v>145.53842789939466</c:v>
                </c:pt>
                <c:pt idx="5707">
                  <c:v>145.53842789939466</c:v>
                </c:pt>
                <c:pt idx="5708">
                  <c:v>145.53842789939466</c:v>
                </c:pt>
                <c:pt idx="5709">
                  <c:v>145.53842789939466</c:v>
                </c:pt>
                <c:pt idx="5710">
                  <c:v>145.53842789939466</c:v>
                </c:pt>
                <c:pt idx="5711">
                  <c:v>145.53842789939466</c:v>
                </c:pt>
                <c:pt idx="5712">
                  <c:v>145.53842789939466</c:v>
                </c:pt>
                <c:pt idx="5713">
                  <c:v>145.53842789939466</c:v>
                </c:pt>
                <c:pt idx="5714">
                  <c:v>145.53842789939466</c:v>
                </c:pt>
                <c:pt idx="5715">
                  <c:v>145.53842789939466</c:v>
                </c:pt>
                <c:pt idx="5716">
                  <c:v>145.53842789939466</c:v>
                </c:pt>
                <c:pt idx="5717">
                  <c:v>145.53842789939466</c:v>
                </c:pt>
                <c:pt idx="5718">
                  <c:v>145.53842789939466</c:v>
                </c:pt>
                <c:pt idx="5719">
                  <c:v>145.53842789939466</c:v>
                </c:pt>
                <c:pt idx="5720">
                  <c:v>145.53842789939466</c:v>
                </c:pt>
                <c:pt idx="5721">
                  <c:v>145.53842789939466</c:v>
                </c:pt>
                <c:pt idx="5722">
                  <c:v>145.53842789939466</c:v>
                </c:pt>
                <c:pt idx="5723">
                  <c:v>145.53842789939466</c:v>
                </c:pt>
                <c:pt idx="5724">
                  <c:v>145.53842789939466</c:v>
                </c:pt>
                <c:pt idx="5725">
                  <c:v>145.53842789939466</c:v>
                </c:pt>
                <c:pt idx="5726">
                  <c:v>145.53842789939466</c:v>
                </c:pt>
                <c:pt idx="5727">
                  <c:v>145.53842789939466</c:v>
                </c:pt>
                <c:pt idx="5728">
                  <c:v>145.53842789939466</c:v>
                </c:pt>
                <c:pt idx="5729">
                  <c:v>145.53842789939466</c:v>
                </c:pt>
                <c:pt idx="5730">
                  <c:v>145.53842789939466</c:v>
                </c:pt>
                <c:pt idx="5731">
                  <c:v>145.53842789939466</c:v>
                </c:pt>
                <c:pt idx="5732">
                  <c:v>145.53842789939466</c:v>
                </c:pt>
                <c:pt idx="5733">
                  <c:v>145.53842789939466</c:v>
                </c:pt>
                <c:pt idx="5734">
                  <c:v>145.53842789939466</c:v>
                </c:pt>
                <c:pt idx="5735">
                  <c:v>145.53842789939466</c:v>
                </c:pt>
                <c:pt idx="5736">
                  <c:v>145.53842789939466</c:v>
                </c:pt>
                <c:pt idx="5737">
                  <c:v>145.53842789939466</c:v>
                </c:pt>
                <c:pt idx="5738">
                  <c:v>145.53842789939466</c:v>
                </c:pt>
                <c:pt idx="5739">
                  <c:v>145.53842789939466</c:v>
                </c:pt>
                <c:pt idx="5740">
                  <c:v>145.53842789939466</c:v>
                </c:pt>
                <c:pt idx="5741">
                  <c:v>145.53842789939466</c:v>
                </c:pt>
                <c:pt idx="5742">
                  <c:v>145.53842789939466</c:v>
                </c:pt>
                <c:pt idx="5743">
                  <c:v>145.53842789939466</c:v>
                </c:pt>
                <c:pt idx="5744">
                  <c:v>145.53842789939466</c:v>
                </c:pt>
                <c:pt idx="5745">
                  <c:v>145.53842789939466</c:v>
                </c:pt>
                <c:pt idx="5746">
                  <c:v>145.53842789939466</c:v>
                </c:pt>
                <c:pt idx="5747">
                  <c:v>145.53842789939466</c:v>
                </c:pt>
                <c:pt idx="5748">
                  <c:v>145.53842789939466</c:v>
                </c:pt>
                <c:pt idx="5749">
                  <c:v>145.53842789939466</c:v>
                </c:pt>
                <c:pt idx="5750">
                  <c:v>145.53842789939466</c:v>
                </c:pt>
                <c:pt idx="5751">
                  <c:v>145.53842789939466</c:v>
                </c:pt>
                <c:pt idx="5752">
                  <c:v>145.53842789939466</c:v>
                </c:pt>
                <c:pt idx="5753">
                  <c:v>145.53842789939466</c:v>
                </c:pt>
                <c:pt idx="5754">
                  <c:v>145.53842789939466</c:v>
                </c:pt>
                <c:pt idx="5755">
                  <c:v>145.53842789939466</c:v>
                </c:pt>
                <c:pt idx="5756">
                  <c:v>145.53842789939466</c:v>
                </c:pt>
                <c:pt idx="5757">
                  <c:v>145.53842789939466</c:v>
                </c:pt>
                <c:pt idx="5758">
                  <c:v>145.53842789939466</c:v>
                </c:pt>
                <c:pt idx="5759">
                  <c:v>145.53842789939466</c:v>
                </c:pt>
                <c:pt idx="5760">
                  <c:v>145.53842789939466</c:v>
                </c:pt>
                <c:pt idx="5761">
                  <c:v>145.53842789939466</c:v>
                </c:pt>
                <c:pt idx="5762">
                  <c:v>145.53842789939466</c:v>
                </c:pt>
                <c:pt idx="5763">
                  <c:v>145.53842789939466</c:v>
                </c:pt>
                <c:pt idx="5764">
                  <c:v>145.53842789939466</c:v>
                </c:pt>
                <c:pt idx="5765">
                  <c:v>145.53842789939466</c:v>
                </c:pt>
                <c:pt idx="5766">
                  <c:v>145.53842789939466</c:v>
                </c:pt>
                <c:pt idx="5767">
                  <c:v>145.53842789939466</c:v>
                </c:pt>
                <c:pt idx="5768">
                  <c:v>145.53842789939466</c:v>
                </c:pt>
                <c:pt idx="5769">
                  <c:v>145.53842789939466</c:v>
                </c:pt>
                <c:pt idx="5770">
                  <c:v>145.53842789939466</c:v>
                </c:pt>
                <c:pt idx="5771">
                  <c:v>145.53842789939466</c:v>
                </c:pt>
                <c:pt idx="5772">
                  <c:v>145.53842789939466</c:v>
                </c:pt>
                <c:pt idx="5773">
                  <c:v>145.53842789939466</c:v>
                </c:pt>
                <c:pt idx="5774">
                  <c:v>145.53842789939466</c:v>
                </c:pt>
                <c:pt idx="5775">
                  <c:v>145.53842789939466</c:v>
                </c:pt>
                <c:pt idx="5776">
                  <c:v>145.53842789939466</c:v>
                </c:pt>
                <c:pt idx="5777">
                  <c:v>145.53842789939466</c:v>
                </c:pt>
                <c:pt idx="5778">
                  <c:v>145.53842789939466</c:v>
                </c:pt>
                <c:pt idx="5779">
                  <c:v>145.53842789939466</c:v>
                </c:pt>
                <c:pt idx="5780">
                  <c:v>145.53842789939466</c:v>
                </c:pt>
                <c:pt idx="5781">
                  <c:v>145.53842789939466</c:v>
                </c:pt>
                <c:pt idx="5782">
                  <c:v>145.53842789939466</c:v>
                </c:pt>
                <c:pt idx="5783">
                  <c:v>145.53842789939466</c:v>
                </c:pt>
                <c:pt idx="5784">
                  <c:v>145.53842789939466</c:v>
                </c:pt>
                <c:pt idx="5785">
                  <c:v>145.53842789939466</c:v>
                </c:pt>
                <c:pt idx="5786">
                  <c:v>145.53842789939466</c:v>
                </c:pt>
                <c:pt idx="5787">
                  <c:v>145.53842789939466</c:v>
                </c:pt>
                <c:pt idx="5788">
                  <c:v>145.53842789939466</c:v>
                </c:pt>
                <c:pt idx="5789">
                  <c:v>145.53842789939466</c:v>
                </c:pt>
                <c:pt idx="5790">
                  <c:v>145.53842789939466</c:v>
                </c:pt>
                <c:pt idx="5791">
                  <c:v>145.53842789939466</c:v>
                </c:pt>
                <c:pt idx="5792">
                  <c:v>145.53842789939466</c:v>
                </c:pt>
                <c:pt idx="5793">
                  <c:v>145.53842789939466</c:v>
                </c:pt>
                <c:pt idx="5794">
                  <c:v>145.53842789939466</c:v>
                </c:pt>
                <c:pt idx="5795">
                  <c:v>145.53842789939466</c:v>
                </c:pt>
                <c:pt idx="5796">
                  <c:v>145.53842789939466</c:v>
                </c:pt>
                <c:pt idx="5797">
                  <c:v>145.53842789939466</c:v>
                </c:pt>
                <c:pt idx="5798">
                  <c:v>145.53842789939466</c:v>
                </c:pt>
                <c:pt idx="5799">
                  <c:v>145.53842789939466</c:v>
                </c:pt>
                <c:pt idx="5800">
                  <c:v>145.53842789939466</c:v>
                </c:pt>
                <c:pt idx="5801">
                  <c:v>145.53842789939466</c:v>
                </c:pt>
                <c:pt idx="5802">
                  <c:v>145.53842789939466</c:v>
                </c:pt>
                <c:pt idx="5803">
                  <c:v>145.53842789939466</c:v>
                </c:pt>
                <c:pt idx="5804">
                  <c:v>145.53842789939466</c:v>
                </c:pt>
                <c:pt idx="5805">
                  <c:v>145.53842789939466</c:v>
                </c:pt>
                <c:pt idx="5806">
                  <c:v>145.53842789939466</c:v>
                </c:pt>
                <c:pt idx="5807">
                  <c:v>145.53842789939466</c:v>
                </c:pt>
                <c:pt idx="5808">
                  <c:v>145.53842789939466</c:v>
                </c:pt>
                <c:pt idx="5809">
                  <c:v>145.53842789939466</c:v>
                </c:pt>
                <c:pt idx="5810">
                  <c:v>145.53842789939466</c:v>
                </c:pt>
                <c:pt idx="5811">
                  <c:v>145.53842789939466</c:v>
                </c:pt>
                <c:pt idx="5812">
                  <c:v>145.53842789939466</c:v>
                </c:pt>
                <c:pt idx="5813">
                  <c:v>145.53842789939466</c:v>
                </c:pt>
                <c:pt idx="5814">
                  <c:v>145.53842789939466</c:v>
                </c:pt>
                <c:pt idx="5815">
                  <c:v>145.53842789939466</c:v>
                </c:pt>
                <c:pt idx="5816">
                  <c:v>145.53842789939466</c:v>
                </c:pt>
                <c:pt idx="5817">
                  <c:v>145.53842789939466</c:v>
                </c:pt>
                <c:pt idx="5818">
                  <c:v>145.53842789939466</c:v>
                </c:pt>
                <c:pt idx="5819">
                  <c:v>145.53842789939466</c:v>
                </c:pt>
                <c:pt idx="5820">
                  <c:v>145.53842789939466</c:v>
                </c:pt>
                <c:pt idx="5821">
                  <c:v>145.53842789939466</c:v>
                </c:pt>
                <c:pt idx="5822">
                  <c:v>145.53842789939466</c:v>
                </c:pt>
                <c:pt idx="5823">
                  <c:v>145.53842789939466</c:v>
                </c:pt>
                <c:pt idx="5824">
                  <c:v>145.53842789939466</c:v>
                </c:pt>
                <c:pt idx="5825">
                  <c:v>145.53842789939466</c:v>
                </c:pt>
                <c:pt idx="5826">
                  <c:v>145.53842789939466</c:v>
                </c:pt>
                <c:pt idx="5827">
                  <c:v>145.53842789939466</c:v>
                </c:pt>
                <c:pt idx="5828">
                  <c:v>145.53842789939466</c:v>
                </c:pt>
                <c:pt idx="5829">
                  <c:v>145.53842789939466</c:v>
                </c:pt>
                <c:pt idx="5830">
                  <c:v>145.53842789939466</c:v>
                </c:pt>
                <c:pt idx="5831">
                  <c:v>145.53842789939466</c:v>
                </c:pt>
                <c:pt idx="5832">
                  <c:v>145.53842789939466</c:v>
                </c:pt>
                <c:pt idx="5833">
                  <c:v>145.53842789939466</c:v>
                </c:pt>
                <c:pt idx="5834">
                  <c:v>145.53842789939466</c:v>
                </c:pt>
                <c:pt idx="5835">
                  <c:v>145.53842789939466</c:v>
                </c:pt>
                <c:pt idx="5836">
                  <c:v>145.53842789939466</c:v>
                </c:pt>
                <c:pt idx="5837">
                  <c:v>145.53842789939466</c:v>
                </c:pt>
                <c:pt idx="5838">
                  <c:v>145.53842789939466</c:v>
                </c:pt>
                <c:pt idx="5839">
                  <c:v>145.53842789939466</c:v>
                </c:pt>
                <c:pt idx="5840">
                  <c:v>145.53842789939466</c:v>
                </c:pt>
                <c:pt idx="5841">
                  <c:v>145.53842789939466</c:v>
                </c:pt>
                <c:pt idx="5842">
                  <c:v>145.53842789939466</c:v>
                </c:pt>
                <c:pt idx="5843">
                  <c:v>145.53842789939466</c:v>
                </c:pt>
                <c:pt idx="5844">
                  <c:v>145.53842789939466</c:v>
                </c:pt>
                <c:pt idx="5845">
                  <c:v>145.53842789939466</c:v>
                </c:pt>
                <c:pt idx="5846">
                  <c:v>145.53842789939466</c:v>
                </c:pt>
                <c:pt idx="5847">
                  <c:v>145.53842789939466</c:v>
                </c:pt>
                <c:pt idx="5848">
                  <c:v>145.53842789939466</c:v>
                </c:pt>
                <c:pt idx="5849">
                  <c:v>145.53842789939466</c:v>
                </c:pt>
                <c:pt idx="5850">
                  <c:v>145.53842789939466</c:v>
                </c:pt>
                <c:pt idx="5851">
                  <c:v>145.53842789939466</c:v>
                </c:pt>
                <c:pt idx="5852">
                  <c:v>145.53842789939466</c:v>
                </c:pt>
                <c:pt idx="5853">
                  <c:v>145.53842789939466</c:v>
                </c:pt>
                <c:pt idx="5854">
                  <c:v>145.53842789939466</c:v>
                </c:pt>
                <c:pt idx="5855">
                  <c:v>145.53842789939466</c:v>
                </c:pt>
                <c:pt idx="5856">
                  <c:v>145.53842789939466</c:v>
                </c:pt>
                <c:pt idx="5857">
                  <c:v>145.53842789939466</c:v>
                </c:pt>
                <c:pt idx="5858">
                  <c:v>145.53842789939466</c:v>
                </c:pt>
                <c:pt idx="5859">
                  <c:v>145.53842789939466</c:v>
                </c:pt>
                <c:pt idx="5860">
                  <c:v>145.53842789939466</c:v>
                </c:pt>
                <c:pt idx="5861">
                  <c:v>145.53842789939466</c:v>
                </c:pt>
                <c:pt idx="5862">
                  <c:v>145.53842789939466</c:v>
                </c:pt>
                <c:pt idx="5863">
                  <c:v>145.53842789939466</c:v>
                </c:pt>
                <c:pt idx="5864">
                  <c:v>145.53842789939466</c:v>
                </c:pt>
                <c:pt idx="5865">
                  <c:v>145.53842789939466</c:v>
                </c:pt>
                <c:pt idx="5866">
                  <c:v>145.53842789939466</c:v>
                </c:pt>
                <c:pt idx="5867">
                  <c:v>145.53842789939466</c:v>
                </c:pt>
                <c:pt idx="5868">
                  <c:v>145.53842789939466</c:v>
                </c:pt>
                <c:pt idx="5869">
                  <c:v>145.53842789939466</c:v>
                </c:pt>
                <c:pt idx="5870">
                  <c:v>145.53842789939466</c:v>
                </c:pt>
                <c:pt idx="5871">
                  <c:v>145.53842789939466</c:v>
                </c:pt>
                <c:pt idx="5872">
                  <c:v>145.53842789939466</c:v>
                </c:pt>
                <c:pt idx="5873">
                  <c:v>145.53842789939466</c:v>
                </c:pt>
                <c:pt idx="5874">
                  <c:v>145.53842789939466</c:v>
                </c:pt>
                <c:pt idx="5875">
                  <c:v>145.53842789939466</c:v>
                </c:pt>
                <c:pt idx="5876">
                  <c:v>145.53842789939466</c:v>
                </c:pt>
                <c:pt idx="5877">
                  <c:v>145.53842789939466</c:v>
                </c:pt>
                <c:pt idx="5878">
                  <c:v>145.53842789939466</c:v>
                </c:pt>
                <c:pt idx="5879">
                  <c:v>145.53842789939466</c:v>
                </c:pt>
                <c:pt idx="5880">
                  <c:v>145.53842789939466</c:v>
                </c:pt>
                <c:pt idx="5881">
                  <c:v>145.53842789939466</c:v>
                </c:pt>
                <c:pt idx="5882">
                  <c:v>145.53842789939466</c:v>
                </c:pt>
                <c:pt idx="5883">
                  <c:v>145.53842789939466</c:v>
                </c:pt>
                <c:pt idx="5884">
                  <c:v>145.53842789939466</c:v>
                </c:pt>
                <c:pt idx="5885">
                  <c:v>145.53842789939466</c:v>
                </c:pt>
                <c:pt idx="5886">
                  <c:v>145.53842789939466</c:v>
                </c:pt>
                <c:pt idx="5887">
                  <c:v>145.53842789939466</c:v>
                </c:pt>
                <c:pt idx="5888">
                  <c:v>145.53842789939466</c:v>
                </c:pt>
                <c:pt idx="5889">
                  <c:v>145.53842789939466</c:v>
                </c:pt>
                <c:pt idx="5890">
                  <c:v>145.53842789939466</c:v>
                </c:pt>
                <c:pt idx="5891">
                  <c:v>145.53842789939466</c:v>
                </c:pt>
                <c:pt idx="5892">
                  <c:v>145.53842789939466</c:v>
                </c:pt>
                <c:pt idx="5893">
                  <c:v>145.53842789939466</c:v>
                </c:pt>
                <c:pt idx="5894">
                  <c:v>145.53842789939466</c:v>
                </c:pt>
                <c:pt idx="5895">
                  <c:v>145.53842789939466</c:v>
                </c:pt>
                <c:pt idx="5896">
                  <c:v>145.53842789939466</c:v>
                </c:pt>
                <c:pt idx="5897">
                  <c:v>145.53842789939466</c:v>
                </c:pt>
                <c:pt idx="5898">
                  <c:v>145.53842789939466</c:v>
                </c:pt>
                <c:pt idx="5899">
                  <c:v>145.53842789939466</c:v>
                </c:pt>
                <c:pt idx="5900">
                  <c:v>145.53842789939466</c:v>
                </c:pt>
                <c:pt idx="5901">
                  <c:v>145.53842789939466</c:v>
                </c:pt>
                <c:pt idx="5902">
                  <c:v>145.53842789939466</c:v>
                </c:pt>
                <c:pt idx="5903">
                  <c:v>145.53842789939466</c:v>
                </c:pt>
                <c:pt idx="5904">
                  <c:v>145.53842789939466</c:v>
                </c:pt>
                <c:pt idx="5905">
                  <c:v>145.53842789939466</c:v>
                </c:pt>
                <c:pt idx="5906">
                  <c:v>145.53842789939466</c:v>
                </c:pt>
                <c:pt idx="5907">
                  <c:v>145.53842789939466</c:v>
                </c:pt>
                <c:pt idx="5908">
                  <c:v>145.53842789939466</c:v>
                </c:pt>
                <c:pt idx="5909">
                  <c:v>145.53842789939466</c:v>
                </c:pt>
                <c:pt idx="5910">
                  <c:v>145.53842789939466</c:v>
                </c:pt>
                <c:pt idx="5911">
                  <c:v>145.53842789939466</c:v>
                </c:pt>
                <c:pt idx="5912">
                  <c:v>145.53842789939466</c:v>
                </c:pt>
                <c:pt idx="5913">
                  <c:v>145.53842789939466</c:v>
                </c:pt>
                <c:pt idx="5914">
                  <c:v>145.53842789939466</c:v>
                </c:pt>
                <c:pt idx="5915">
                  <c:v>145.53842789939466</c:v>
                </c:pt>
                <c:pt idx="5916">
                  <c:v>145.53842789939466</c:v>
                </c:pt>
                <c:pt idx="5917">
                  <c:v>145.53842789939466</c:v>
                </c:pt>
                <c:pt idx="5918">
                  <c:v>145.53842789939466</c:v>
                </c:pt>
                <c:pt idx="5919">
                  <c:v>145.53842789939466</c:v>
                </c:pt>
                <c:pt idx="5920">
                  <c:v>145.53842789939466</c:v>
                </c:pt>
                <c:pt idx="5921">
                  <c:v>145.53842789939466</c:v>
                </c:pt>
                <c:pt idx="5922">
                  <c:v>145.53842789939466</c:v>
                </c:pt>
                <c:pt idx="5923">
                  <c:v>145.53842789939466</c:v>
                </c:pt>
                <c:pt idx="5924">
                  <c:v>145.53842789939466</c:v>
                </c:pt>
                <c:pt idx="5925">
                  <c:v>145.53842789939466</c:v>
                </c:pt>
                <c:pt idx="5926">
                  <c:v>145.53842789939466</c:v>
                </c:pt>
                <c:pt idx="5927">
                  <c:v>145.53842789939466</c:v>
                </c:pt>
                <c:pt idx="5928">
                  <c:v>145.53842789939466</c:v>
                </c:pt>
                <c:pt idx="5929">
                  <c:v>145.53842789939466</c:v>
                </c:pt>
                <c:pt idx="5930">
                  <c:v>145.53842789939466</c:v>
                </c:pt>
                <c:pt idx="5931">
                  <c:v>145.53842789939466</c:v>
                </c:pt>
                <c:pt idx="5932">
                  <c:v>145.53842789939466</c:v>
                </c:pt>
                <c:pt idx="5933">
                  <c:v>145.53842789939466</c:v>
                </c:pt>
                <c:pt idx="5934">
                  <c:v>145.53842789939466</c:v>
                </c:pt>
                <c:pt idx="5935">
                  <c:v>145.53842789939466</c:v>
                </c:pt>
                <c:pt idx="5936">
                  <c:v>145.53842789939466</c:v>
                </c:pt>
                <c:pt idx="5937">
                  <c:v>145.53842789939466</c:v>
                </c:pt>
                <c:pt idx="5938">
                  <c:v>145.53842789939466</c:v>
                </c:pt>
                <c:pt idx="5939">
                  <c:v>145.53842789939466</c:v>
                </c:pt>
                <c:pt idx="5940">
                  <c:v>145.53842789939466</c:v>
                </c:pt>
                <c:pt idx="5941">
                  <c:v>145.53842789939466</c:v>
                </c:pt>
                <c:pt idx="5942">
                  <c:v>145.53842789939466</c:v>
                </c:pt>
                <c:pt idx="5943">
                  <c:v>145.53842789939466</c:v>
                </c:pt>
                <c:pt idx="5944">
                  <c:v>145.53842789939466</c:v>
                </c:pt>
                <c:pt idx="5945">
                  <c:v>145.53842789939466</c:v>
                </c:pt>
                <c:pt idx="5946">
                  <c:v>145.53842789939466</c:v>
                </c:pt>
                <c:pt idx="5947">
                  <c:v>145.53842789939466</c:v>
                </c:pt>
                <c:pt idx="5948">
                  <c:v>145.53842789939466</c:v>
                </c:pt>
                <c:pt idx="5949">
                  <c:v>145.53842789939466</c:v>
                </c:pt>
                <c:pt idx="5950">
                  <c:v>145.53842789939466</c:v>
                </c:pt>
                <c:pt idx="5951">
                  <c:v>145.53842789939466</c:v>
                </c:pt>
                <c:pt idx="5952">
                  <c:v>145.53842789939466</c:v>
                </c:pt>
                <c:pt idx="5953">
                  <c:v>145.53842789939466</c:v>
                </c:pt>
                <c:pt idx="5954">
                  <c:v>145.53842789939466</c:v>
                </c:pt>
                <c:pt idx="5955">
                  <c:v>145.53842789939466</c:v>
                </c:pt>
                <c:pt idx="5956">
                  <c:v>145.53842789939466</c:v>
                </c:pt>
                <c:pt idx="5957">
                  <c:v>145.53842789939466</c:v>
                </c:pt>
                <c:pt idx="5958">
                  <c:v>145.53842789939466</c:v>
                </c:pt>
                <c:pt idx="5959">
                  <c:v>145.53842789939466</c:v>
                </c:pt>
                <c:pt idx="5960">
                  <c:v>145.53842789939466</c:v>
                </c:pt>
                <c:pt idx="5961">
                  <c:v>145.53842789939466</c:v>
                </c:pt>
                <c:pt idx="5962">
                  <c:v>145.53842789939466</c:v>
                </c:pt>
                <c:pt idx="5963">
                  <c:v>145.53842789939466</c:v>
                </c:pt>
                <c:pt idx="5964">
                  <c:v>145.53842789939466</c:v>
                </c:pt>
                <c:pt idx="5965">
                  <c:v>145.53842789939466</c:v>
                </c:pt>
                <c:pt idx="5966">
                  <c:v>145.53842789939466</c:v>
                </c:pt>
                <c:pt idx="5967">
                  <c:v>145.53842789939466</c:v>
                </c:pt>
                <c:pt idx="5968">
                  <c:v>145.53842789939466</c:v>
                </c:pt>
                <c:pt idx="5969">
                  <c:v>145.53842789939466</c:v>
                </c:pt>
                <c:pt idx="5970">
                  <c:v>145.53842789939466</c:v>
                </c:pt>
                <c:pt idx="5971">
                  <c:v>145.53842789939466</c:v>
                </c:pt>
                <c:pt idx="5972">
                  <c:v>145.53842789939466</c:v>
                </c:pt>
                <c:pt idx="5973">
                  <c:v>145.53842789939466</c:v>
                </c:pt>
                <c:pt idx="5974">
                  <c:v>145.53842789939466</c:v>
                </c:pt>
                <c:pt idx="5975">
                  <c:v>145.53842789939466</c:v>
                </c:pt>
                <c:pt idx="5976">
                  <c:v>145.53842789939466</c:v>
                </c:pt>
                <c:pt idx="5977">
                  <c:v>145.53842789939466</c:v>
                </c:pt>
                <c:pt idx="5978">
                  <c:v>145.53842789939466</c:v>
                </c:pt>
                <c:pt idx="5979">
                  <c:v>145.53842789939466</c:v>
                </c:pt>
                <c:pt idx="5980">
                  <c:v>145.53842789939466</c:v>
                </c:pt>
                <c:pt idx="5981">
                  <c:v>145.53842789939466</c:v>
                </c:pt>
                <c:pt idx="5982">
                  <c:v>145.53842789939466</c:v>
                </c:pt>
                <c:pt idx="5983">
                  <c:v>145.53842789939466</c:v>
                </c:pt>
                <c:pt idx="5984">
                  <c:v>145.53842789939466</c:v>
                </c:pt>
                <c:pt idx="5985">
                  <c:v>145.53842789939466</c:v>
                </c:pt>
                <c:pt idx="5986">
                  <c:v>145.53842789939466</c:v>
                </c:pt>
                <c:pt idx="5987">
                  <c:v>145.53842789939466</c:v>
                </c:pt>
                <c:pt idx="5988">
                  <c:v>145.53842789939466</c:v>
                </c:pt>
                <c:pt idx="5989">
                  <c:v>145.53842789939466</c:v>
                </c:pt>
                <c:pt idx="5990">
                  <c:v>145.53842789939466</c:v>
                </c:pt>
                <c:pt idx="5991">
                  <c:v>145.53842789939466</c:v>
                </c:pt>
                <c:pt idx="5992">
                  <c:v>145.53842789939466</c:v>
                </c:pt>
                <c:pt idx="5993">
                  <c:v>145.53842789939466</c:v>
                </c:pt>
                <c:pt idx="5994">
                  <c:v>145.53842789939466</c:v>
                </c:pt>
                <c:pt idx="5995">
                  <c:v>145.53842789939466</c:v>
                </c:pt>
                <c:pt idx="5996">
                  <c:v>145.53842789939466</c:v>
                </c:pt>
                <c:pt idx="5997">
                  <c:v>145.53842789939466</c:v>
                </c:pt>
                <c:pt idx="5998">
                  <c:v>145.53842789939466</c:v>
                </c:pt>
                <c:pt idx="5999">
                  <c:v>145.53842789939466</c:v>
                </c:pt>
                <c:pt idx="6000">
                  <c:v>145.53842789939466</c:v>
                </c:pt>
                <c:pt idx="6001">
                  <c:v>145.53842789939466</c:v>
                </c:pt>
                <c:pt idx="6002">
                  <c:v>145.53842789939466</c:v>
                </c:pt>
                <c:pt idx="6003">
                  <c:v>145.53842789939466</c:v>
                </c:pt>
                <c:pt idx="6004">
                  <c:v>145.53842789939466</c:v>
                </c:pt>
                <c:pt idx="6005">
                  <c:v>145.53842789939466</c:v>
                </c:pt>
                <c:pt idx="6006">
                  <c:v>145.53842789939466</c:v>
                </c:pt>
                <c:pt idx="6007">
                  <c:v>145.53842789939466</c:v>
                </c:pt>
                <c:pt idx="6008">
                  <c:v>145.53842789939466</c:v>
                </c:pt>
                <c:pt idx="6009">
                  <c:v>145.53842789939466</c:v>
                </c:pt>
                <c:pt idx="6010">
                  <c:v>145.53842789939466</c:v>
                </c:pt>
                <c:pt idx="6011">
                  <c:v>145.53842789939466</c:v>
                </c:pt>
                <c:pt idx="6012">
                  <c:v>145.53842789939466</c:v>
                </c:pt>
                <c:pt idx="6013">
                  <c:v>145.53842789939466</c:v>
                </c:pt>
                <c:pt idx="6014">
                  <c:v>145.53842789939466</c:v>
                </c:pt>
                <c:pt idx="6015">
                  <c:v>145.53842789939466</c:v>
                </c:pt>
                <c:pt idx="6016">
                  <c:v>145.53842789939466</c:v>
                </c:pt>
                <c:pt idx="6017">
                  <c:v>145.53842789939466</c:v>
                </c:pt>
                <c:pt idx="6018">
                  <c:v>145.53842789939466</c:v>
                </c:pt>
                <c:pt idx="6019">
                  <c:v>145.53842789939466</c:v>
                </c:pt>
                <c:pt idx="6020">
                  <c:v>145.53842789939466</c:v>
                </c:pt>
                <c:pt idx="6021">
                  <c:v>145.53842789939466</c:v>
                </c:pt>
                <c:pt idx="6022">
                  <c:v>145.53842789939466</c:v>
                </c:pt>
                <c:pt idx="6023">
                  <c:v>145.53842789939466</c:v>
                </c:pt>
                <c:pt idx="6024">
                  <c:v>145.53842789939466</c:v>
                </c:pt>
                <c:pt idx="6025">
                  <c:v>145.53842789939466</c:v>
                </c:pt>
                <c:pt idx="6026">
                  <c:v>145.53842789939466</c:v>
                </c:pt>
                <c:pt idx="6027">
                  <c:v>145.53842789939466</c:v>
                </c:pt>
                <c:pt idx="6028">
                  <c:v>145.53842789939466</c:v>
                </c:pt>
                <c:pt idx="6029">
                  <c:v>145.53842789939466</c:v>
                </c:pt>
                <c:pt idx="6030">
                  <c:v>145.53842789939466</c:v>
                </c:pt>
                <c:pt idx="6031">
                  <c:v>145.53842789939466</c:v>
                </c:pt>
                <c:pt idx="6032">
                  <c:v>145.53842789939466</c:v>
                </c:pt>
                <c:pt idx="6033">
                  <c:v>145.53842789939466</c:v>
                </c:pt>
                <c:pt idx="6034">
                  <c:v>145.53842789939466</c:v>
                </c:pt>
                <c:pt idx="6035">
                  <c:v>145.53842789939466</c:v>
                </c:pt>
                <c:pt idx="6036">
                  <c:v>145.53842789939466</c:v>
                </c:pt>
                <c:pt idx="6037">
                  <c:v>145.53842789939466</c:v>
                </c:pt>
                <c:pt idx="6038">
                  <c:v>145.53842789939466</c:v>
                </c:pt>
                <c:pt idx="6039">
                  <c:v>145.53842789939466</c:v>
                </c:pt>
                <c:pt idx="6040">
                  <c:v>145.53842789939466</c:v>
                </c:pt>
                <c:pt idx="6041">
                  <c:v>145.53842789939466</c:v>
                </c:pt>
                <c:pt idx="6042">
                  <c:v>145.53842789939466</c:v>
                </c:pt>
                <c:pt idx="6043">
                  <c:v>145.53842789939466</c:v>
                </c:pt>
                <c:pt idx="6044">
                  <c:v>145.53842789939466</c:v>
                </c:pt>
                <c:pt idx="6045">
                  <c:v>145.53842789939466</c:v>
                </c:pt>
                <c:pt idx="6046">
                  <c:v>145.53842789939466</c:v>
                </c:pt>
                <c:pt idx="6047">
                  <c:v>145.53842789939466</c:v>
                </c:pt>
                <c:pt idx="6048">
                  <c:v>145.53842789939466</c:v>
                </c:pt>
                <c:pt idx="6049">
                  <c:v>145.53842789939466</c:v>
                </c:pt>
                <c:pt idx="6050">
                  <c:v>145.53842789939466</c:v>
                </c:pt>
                <c:pt idx="6051">
                  <c:v>145.53842789939466</c:v>
                </c:pt>
                <c:pt idx="6052">
                  <c:v>145.53842789939466</c:v>
                </c:pt>
                <c:pt idx="6053">
                  <c:v>145.53842789939466</c:v>
                </c:pt>
                <c:pt idx="6054">
                  <c:v>145.53842789939466</c:v>
                </c:pt>
                <c:pt idx="6055">
                  <c:v>145.53842789939466</c:v>
                </c:pt>
                <c:pt idx="6056">
                  <c:v>145.53842789939466</c:v>
                </c:pt>
                <c:pt idx="6057">
                  <c:v>145.53842789939466</c:v>
                </c:pt>
                <c:pt idx="6058">
                  <c:v>145.53842789939466</c:v>
                </c:pt>
                <c:pt idx="6059">
                  <c:v>145.53842789939466</c:v>
                </c:pt>
                <c:pt idx="6060">
                  <c:v>145.53842789939466</c:v>
                </c:pt>
                <c:pt idx="6061">
                  <c:v>145.53842789939466</c:v>
                </c:pt>
                <c:pt idx="6062">
                  <c:v>145.53842789939466</c:v>
                </c:pt>
                <c:pt idx="6063">
                  <c:v>145.53842789939466</c:v>
                </c:pt>
                <c:pt idx="6064">
                  <c:v>145.53842789939466</c:v>
                </c:pt>
                <c:pt idx="6065">
                  <c:v>145.53842789939466</c:v>
                </c:pt>
                <c:pt idx="6066">
                  <c:v>145.53842789939466</c:v>
                </c:pt>
                <c:pt idx="6067">
                  <c:v>145.53842789939466</c:v>
                </c:pt>
                <c:pt idx="6068">
                  <c:v>145.53842789939466</c:v>
                </c:pt>
                <c:pt idx="6069">
                  <c:v>145.53842789939466</c:v>
                </c:pt>
                <c:pt idx="6070">
                  <c:v>145.53842789939466</c:v>
                </c:pt>
                <c:pt idx="6071">
                  <c:v>145.53842789939466</c:v>
                </c:pt>
                <c:pt idx="6072">
                  <c:v>145.53842789939466</c:v>
                </c:pt>
                <c:pt idx="6073">
                  <c:v>145.53842789939466</c:v>
                </c:pt>
                <c:pt idx="6074">
                  <c:v>145.53842789939466</c:v>
                </c:pt>
                <c:pt idx="6075">
                  <c:v>145.53842789939466</c:v>
                </c:pt>
                <c:pt idx="6076">
                  <c:v>145.53842789939466</c:v>
                </c:pt>
                <c:pt idx="6077">
                  <c:v>145.53842789939466</c:v>
                </c:pt>
                <c:pt idx="6078">
                  <c:v>145.53842789939466</c:v>
                </c:pt>
                <c:pt idx="6079">
                  <c:v>145.53842789939466</c:v>
                </c:pt>
                <c:pt idx="6080">
                  <c:v>145.53842789939466</c:v>
                </c:pt>
                <c:pt idx="6081">
                  <c:v>145.53842789939466</c:v>
                </c:pt>
                <c:pt idx="6082">
                  <c:v>145.53842789939466</c:v>
                </c:pt>
                <c:pt idx="6083">
                  <c:v>145.53842789939466</c:v>
                </c:pt>
                <c:pt idx="6084">
                  <c:v>145.53842789939466</c:v>
                </c:pt>
                <c:pt idx="6085">
                  <c:v>145.53842789939466</c:v>
                </c:pt>
                <c:pt idx="6086">
                  <c:v>145.53842789939466</c:v>
                </c:pt>
                <c:pt idx="6087">
                  <c:v>145.53842789939466</c:v>
                </c:pt>
                <c:pt idx="6088">
                  <c:v>145.53842789939466</c:v>
                </c:pt>
                <c:pt idx="6089">
                  <c:v>145.53842789939466</c:v>
                </c:pt>
                <c:pt idx="6090">
                  <c:v>145.53842789939466</c:v>
                </c:pt>
                <c:pt idx="6091">
                  <c:v>145.53842789939466</c:v>
                </c:pt>
                <c:pt idx="6092">
                  <c:v>145.53842789939466</c:v>
                </c:pt>
                <c:pt idx="6093">
                  <c:v>145.53842789939466</c:v>
                </c:pt>
                <c:pt idx="6094">
                  <c:v>145.53842789939466</c:v>
                </c:pt>
                <c:pt idx="6095">
                  <c:v>145.53842789939466</c:v>
                </c:pt>
                <c:pt idx="6096">
                  <c:v>145.53842789939466</c:v>
                </c:pt>
                <c:pt idx="6097">
                  <c:v>145.53842789939466</c:v>
                </c:pt>
                <c:pt idx="6098">
                  <c:v>145.53842789939466</c:v>
                </c:pt>
                <c:pt idx="6099">
                  <c:v>145.53842789939466</c:v>
                </c:pt>
                <c:pt idx="6100">
                  <c:v>145.53842789939466</c:v>
                </c:pt>
                <c:pt idx="6101">
                  <c:v>145.53842789939466</c:v>
                </c:pt>
                <c:pt idx="6102">
                  <c:v>145.53842789939466</c:v>
                </c:pt>
                <c:pt idx="6103">
                  <c:v>145.53842789939466</c:v>
                </c:pt>
                <c:pt idx="6104">
                  <c:v>145.53842789939466</c:v>
                </c:pt>
                <c:pt idx="6105">
                  <c:v>145.53842789939466</c:v>
                </c:pt>
                <c:pt idx="6106">
                  <c:v>145.53842789939466</c:v>
                </c:pt>
                <c:pt idx="6107">
                  <c:v>145.53842789939466</c:v>
                </c:pt>
                <c:pt idx="6108">
                  <c:v>145.53842789939466</c:v>
                </c:pt>
                <c:pt idx="6109">
                  <c:v>145.53842789939466</c:v>
                </c:pt>
                <c:pt idx="6110">
                  <c:v>145.53842789939466</c:v>
                </c:pt>
                <c:pt idx="6111">
                  <c:v>145.53842789939466</c:v>
                </c:pt>
                <c:pt idx="6112">
                  <c:v>145.53842789939466</c:v>
                </c:pt>
                <c:pt idx="6113">
                  <c:v>145.53842789939466</c:v>
                </c:pt>
                <c:pt idx="6114">
                  <c:v>145.53842789939466</c:v>
                </c:pt>
                <c:pt idx="6115">
                  <c:v>145.53842789939466</c:v>
                </c:pt>
                <c:pt idx="6116">
                  <c:v>145.53842789939466</c:v>
                </c:pt>
                <c:pt idx="6117">
                  <c:v>145.53842789939466</c:v>
                </c:pt>
                <c:pt idx="6118">
                  <c:v>145.53842789939466</c:v>
                </c:pt>
                <c:pt idx="6119">
                  <c:v>145.53842789939466</c:v>
                </c:pt>
                <c:pt idx="6120">
                  <c:v>145.53842789939466</c:v>
                </c:pt>
                <c:pt idx="6121">
                  <c:v>145.53842789939466</c:v>
                </c:pt>
                <c:pt idx="6122">
                  <c:v>145.53842789939466</c:v>
                </c:pt>
                <c:pt idx="6123">
                  <c:v>145.53842789939466</c:v>
                </c:pt>
                <c:pt idx="6124">
                  <c:v>145.53842789939466</c:v>
                </c:pt>
                <c:pt idx="6125">
                  <c:v>145.53842789939466</c:v>
                </c:pt>
                <c:pt idx="6126">
                  <c:v>145.53842789939466</c:v>
                </c:pt>
                <c:pt idx="6127">
                  <c:v>145.53842789939466</c:v>
                </c:pt>
                <c:pt idx="6128">
                  <c:v>145.53842789939466</c:v>
                </c:pt>
                <c:pt idx="6129">
                  <c:v>145.53842789939466</c:v>
                </c:pt>
                <c:pt idx="6130">
                  <c:v>145.53842789939466</c:v>
                </c:pt>
                <c:pt idx="6131">
                  <c:v>145.53842789939466</c:v>
                </c:pt>
                <c:pt idx="6132">
                  <c:v>145.53842789939466</c:v>
                </c:pt>
                <c:pt idx="6133">
                  <c:v>145.53842789939466</c:v>
                </c:pt>
                <c:pt idx="6134">
                  <c:v>145.53842789939466</c:v>
                </c:pt>
                <c:pt idx="6135">
                  <c:v>145.53842789939466</c:v>
                </c:pt>
                <c:pt idx="6136">
                  <c:v>145.53842789939466</c:v>
                </c:pt>
                <c:pt idx="6137">
                  <c:v>145.53842789939466</c:v>
                </c:pt>
                <c:pt idx="6138">
                  <c:v>145.53842789939466</c:v>
                </c:pt>
                <c:pt idx="6139">
                  <c:v>145.53842789939466</c:v>
                </c:pt>
                <c:pt idx="6140">
                  <c:v>145.53842789939466</c:v>
                </c:pt>
                <c:pt idx="6141">
                  <c:v>145.53842789939466</c:v>
                </c:pt>
                <c:pt idx="6142">
                  <c:v>145.53842789939466</c:v>
                </c:pt>
                <c:pt idx="6143">
                  <c:v>145.53842789939466</c:v>
                </c:pt>
                <c:pt idx="6144">
                  <c:v>145.53842789939466</c:v>
                </c:pt>
                <c:pt idx="6145">
                  <c:v>145.53842789939466</c:v>
                </c:pt>
                <c:pt idx="6146">
                  <c:v>145.53842789939466</c:v>
                </c:pt>
                <c:pt idx="6147">
                  <c:v>145.53842789939466</c:v>
                </c:pt>
                <c:pt idx="6148">
                  <c:v>145.53842789939466</c:v>
                </c:pt>
                <c:pt idx="6149">
                  <c:v>145.53842789939466</c:v>
                </c:pt>
                <c:pt idx="6150">
                  <c:v>145.53842789939466</c:v>
                </c:pt>
                <c:pt idx="6151">
                  <c:v>145.53842789939466</c:v>
                </c:pt>
                <c:pt idx="6152">
                  <c:v>145.53842789939466</c:v>
                </c:pt>
                <c:pt idx="6153">
                  <c:v>145.53842789939466</c:v>
                </c:pt>
                <c:pt idx="6154">
                  <c:v>145.53842789939466</c:v>
                </c:pt>
                <c:pt idx="6155">
                  <c:v>145.53842789939466</c:v>
                </c:pt>
                <c:pt idx="6156">
                  <c:v>145.53842789939466</c:v>
                </c:pt>
                <c:pt idx="6157">
                  <c:v>145.53842789939466</c:v>
                </c:pt>
                <c:pt idx="6158">
                  <c:v>145.53842789939466</c:v>
                </c:pt>
                <c:pt idx="6159">
                  <c:v>145.53842789939466</c:v>
                </c:pt>
                <c:pt idx="6160">
                  <c:v>145.53842789939466</c:v>
                </c:pt>
                <c:pt idx="6161">
                  <c:v>145.53842789939466</c:v>
                </c:pt>
                <c:pt idx="6162">
                  <c:v>145.53842789939466</c:v>
                </c:pt>
                <c:pt idx="6163">
                  <c:v>145.53842789939466</c:v>
                </c:pt>
                <c:pt idx="6164">
                  <c:v>145.53842789939466</c:v>
                </c:pt>
                <c:pt idx="6165">
                  <c:v>145.53842789939466</c:v>
                </c:pt>
                <c:pt idx="6166">
                  <c:v>145.53842789939466</c:v>
                </c:pt>
                <c:pt idx="6167">
                  <c:v>145.53842789939466</c:v>
                </c:pt>
                <c:pt idx="6168">
                  <c:v>145.53842789939466</c:v>
                </c:pt>
                <c:pt idx="6169">
                  <c:v>145.53842789939466</c:v>
                </c:pt>
                <c:pt idx="6170">
                  <c:v>145.53842789939466</c:v>
                </c:pt>
                <c:pt idx="6171">
                  <c:v>145.53842789939466</c:v>
                </c:pt>
                <c:pt idx="6172">
                  <c:v>145.53842789939466</c:v>
                </c:pt>
                <c:pt idx="6173">
                  <c:v>145.53842789939466</c:v>
                </c:pt>
                <c:pt idx="6174">
                  <c:v>145.53842789939466</c:v>
                </c:pt>
                <c:pt idx="6175">
                  <c:v>145.53842789939466</c:v>
                </c:pt>
                <c:pt idx="6176">
                  <c:v>145.53842789939466</c:v>
                </c:pt>
                <c:pt idx="6177">
                  <c:v>145.53842789939466</c:v>
                </c:pt>
                <c:pt idx="6178">
                  <c:v>145.53842789939466</c:v>
                </c:pt>
                <c:pt idx="6179">
                  <c:v>145.53842789939466</c:v>
                </c:pt>
                <c:pt idx="6180">
                  <c:v>145.53842789939466</c:v>
                </c:pt>
                <c:pt idx="6181">
                  <c:v>145.53842789939466</c:v>
                </c:pt>
                <c:pt idx="6182">
                  <c:v>145.53842789939466</c:v>
                </c:pt>
                <c:pt idx="6183">
                  <c:v>145.53842789939466</c:v>
                </c:pt>
                <c:pt idx="6184">
                  <c:v>145.53842789939466</c:v>
                </c:pt>
                <c:pt idx="6185">
                  <c:v>145.53842789939466</c:v>
                </c:pt>
                <c:pt idx="6186">
                  <c:v>145.53842789939466</c:v>
                </c:pt>
                <c:pt idx="6187">
                  <c:v>145.53842789939466</c:v>
                </c:pt>
                <c:pt idx="6188">
                  <c:v>145.53842789939466</c:v>
                </c:pt>
                <c:pt idx="6189">
                  <c:v>145.53842789939466</c:v>
                </c:pt>
                <c:pt idx="6190">
                  <c:v>145.53842789939466</c:v>
                </c:pt>
                <c:pt idx="6191">
                  <c:v>145.53842789939466</c:v>
                </c:pt>
                <c:pt idx="6192">
                  <c:v>145.53842789939466</c:v>
                </c:pt>
                <c:pt idx="6193">
                  <c:v>145.53842789939466</c:v>
                </c:pt>
                <c:pt idx="6194">
                  <c:v>145.53842789939466</c:v>
                </c:pt>
                <c:pt idx="6195">
                  <c:v>145.53842789939466</c:v>
                </c:pt>
                <c:pt idx="6196">
                  <c:v>145.53842789939466</c:v>
                </c:pt>
                <c:pt idx="6197">
                  <c:v>145.53842789939466</c:v>
                </c:pt>
                <c:pt idx="6198">
                  <c:v>145.53842789939466</c:v>
                </c:pt>
                <c:pt idx="6199">
                  <c:v>145.53842789939466</c:v>
                </c:pt>
                <c:pt idx="6200">
                  <c:v>145.53842789939466</c:v>
                </c:pt>
                <c:pt idx="6201">
                  <c:v>145.53842789939466</c:v>
                </c:pt>
                <c:pt idx="6202">
                  <c:v>145.53842789939466</c:v>
                </c:pt>
                <c:pt idx="6203">
                  <c:v>145.53842789939466</c:v>
                </c:pt>
                <c:pt idx="6204">
                  <c:v>145.53842789939466</c:v>
                </c:pt>
                <c:pt idx="6205">
                  <c:v>145.53842789939466</c:v>
                </c:pt>
                <c:pt idx="6206">
                  <c:v>145.53842789939466</c:v>
                </c:pt>
                <c:pt idx="6207">
                  <c:v>145.53842789939466</c:v>
                </c:pt>
                <c:pt idx="6208">
                  <c:v>145.53842789939466</c:v>
                </c:pt>
                <c:pt idx="6209">
                  <c:v>145.53842789939466</c:v>
                </c:pt>
                <c:pt idx="6210">
                  <c:v>145.53842789939466</c:v>
                </c:pt>
                <c:pt idx="6211">
                  <c:v>145.53842789939466</c:v>
                </c:pt>
                <c:pt idx="6212">
                  <c:v>145.53842789939466</c:v>
                </c:pt>
                <c:pt idx="6213">
                  <c:v>145.53842789939466</c:v>
                </c:pt>
                <c:pt idx="6214">
                  <c:v>145.53842789939466</c:v>
                </c:pt>
                <c:pt idx="6215">
                  <c:v>145.53842789939466</c:v>
                </c:pt>
                <c:pt idx="6216">
                  <c:v>145.53842789939466</c:v>
                </c:pt>
                <c:pt idx="6217">
                  <c:v>145.53842789939466</c:v>
                </c:pt>
                <c:pt idx="6218">
                  <c:v>145.53842789939466</c:v>
                </c:pt>
                <c:pt idx="6219">
                  <c:v>145.53842789939466</c:v>
                </c:pt>
                <c:pt idx="6220">
                  <c:v>145.53842789939466</c:v>
                </c:pt>
                <c:pt idx="6221">
                  <c:v>145.53842789939466</c:v>
                </c:pt>
                <c:pt idx="6222">
                  <c:v>145.53842789939466</c:v>
                </c:pt>
                <c:pt idx="6223">
                  <c:v>145.53842789939466</c:v>
                </c:pt>
                <c:pt idx="6224">
                  <c:v>145.53842789939466</c:v>
                </c:pt>
                <c:pt idx="6225">
                  <c:v>145.53842789939466</c:v>
                </c:pt>
                <c:pt idx="6226">
                  <c:v>145.53842789939466</c:v>
                </c:pt>
                <c:pt idx="6227">
                  <c:v>145.53842789939466</c:v>
                </c:pt>
                <c:pt idx="6228">
                  <c:v>145.53842789939466</c:v>
                </c:pt>
                <c:pt idx="6229">
                  <c:v>145.53842789939466</c:v>
                </c:pt>
                <c:pt idx="6230">
                  <c:v>145.53842789939466</c:v>
                </c:pt>
                <c:pt idx="6231">
                  <c:v>145.53842789939466</c:v>
                </c:pt>
                <c:pt idx="6232">
                  <c:v>145.53842789939466</c:v>
                </c:pt>
                <c:pt idx="6233">
                  <c:v>145.53842789939466</c:v>
                </c:pt>
                <c:pt idx="6234">
                  <c:v>145.53842789939466</c:v>
                </c:pt>
                <c:pt idx="6235">
                  <c:v>145.53842789939466</c:v>
                </c:pt>
                <c:pt idx="6236">
                  <c:v>145.53842789939466</c:v>
                </c:pt>
                <c:pt idx="6237">
                  <c:v>145.53842789939466</c:v>
                </c:pt>
                <c:pt idx="6238">
                  <c:v>145.53842789939466</c:v>
                </c:pt>
                <c:pt idx="6239">
                  <c:v>145.53842789939466</c:v>
                </c:pt>
                <c:pt idx="6240">
                  <c:v>145.53842789939466</c:v>
                </c:pt>
                <c:pt idx="6241">
                  <c:v>145.53842789939466</c:v>
                </c:pt>
                <c:pt idx="6242">
                  <c:v>145.53842789939466</c:v>
                </c:pt>
                <c:pt idx="6243">
                  <c:v>145.53842789939466</c:v>
                </c:pt>
                <c:pt idx="6244">
                  <c:v>145.53842789939466</c:v>
                </c:pt>
                <c:pt idx="6245">
                  <c:v>145.53842789939466</c:v>
                </c:pt>
                <c:pt idx="6246">
                  <c:v>145.53842789939466</c:v>
                </c:pt>
                <c:pt idx="6247">
                  <c:v>145.53842789939466</c:v>
                </c:pt>
                <c:pt idx="6248">
                  <c:v>145.53842789939466</c:v>
                </c:pt>
                <c:pt idx="6249">
                  <c:v>145.53842789939466</c:v>
                </c:pt>
                <c:pt idx="6250">
                  <c:v>145.53842789939466</c:v>
                </c:pt>
                <c:pt idx="6251">
                  <c:v>145.53842789939466</c:v>
                </c:pt>
                <c:pt idx="6252">
                  <c:v>145.53842789939466</c:v>
                </c:pt>
                <c:pt idx="6253">
                  <c:v>145.53842789939466</c:v>
                </c:pt>
                <c:pt idx="6254">
                  <c:v>145.53842789939466</c:v>
                </c:pt>
                <c:pt idx="6255">
                  <c:v>145.53842789939466</c:v>
                </c:pt>
                <c:pt idx="6256">
                  <c:v>145.53842789939466</c:v>
                </c:pt>
                <c:pt idx="6257">
                  <c:v>145.53842789939466</c:v>
                </c:pt>
                <c:pt idx="6258">
                  <c:v>145.53842789939466</c:v>
                </c:pt>
                <c:pt idx="6259">
                  <c:v>145.53842789939466</c:v>
                </c:pt>
                <c:pt idx="6260">
                  <c:v>145.53842789939466</c:v>
                </c:pt>
                <c:pt idx="6261">
                  <c:v>145.53842789939466</c:v>
                </c:pt>
                <c:pt idx="6262">
                  <c:v>145.53842789939466</c:v>
                </c:pt>
                <c:pt idx="6263">
                  <c:v>145.53842789939466</c:v>
                </c:pt>
                <c:pt idx="6264">
                  <c:v>145.53842789939466</c:v>
                </c:pt>
                <c:pt idx="6265">
                  <c:v>145.53842789939466</c:v>
                </c:pt>
                <c:pt idx="6266">
                  <c:v>145.53842789939466</c:v>
                </c:pt>
                <c:pt idx="6267">
                  <c:v>145.53842789939466</c:v>
                </c:pt>
                <c:pt idx="6268">
                  <c:v>145.53842789939466</c:v>
                </c:pt>
                <c:pt idx="6269">
                  <c:v>145.53842789939466</c:v>
                </c:pt>
                <c:pt idx="6270">
                  <c:v>145.53842789939466</c:v>
                </c:pt>
                <c:pt idx="6271">
                  <c:v>145.53842789939466</c:v>
                </c:pt>
                <c:pt idx="6272">
                  <c:v>145.53842789939466</c:v>
                </c:pt>
                <c:pt idx="6273">
                  <c:v>145.53842789939466</c:v>
                </c:pt>
                <c:pt idx="6274">
                  <c:v>145.53842789939466</c:v>
                </c:pt>
                <c:pt idx="6275">
                  <c:v>145.53842789939466</c:v>
                </c:pt>
                <c:pt idx="6276">
                  <c:v>145.53842789939466</c:v>
                </c:pt>
                <c:pt idx="6277">
                  <c:v>145.53842789939466</c:v>
                </c:pt>
                <c:pt idx="6278">
                  <c:v>145.53842789939466</c:v>
                </c:pt>
                <c:pt idx="6279">
                  <c:v>145.53842789939466</c:v>
                </c:pt>
                <c:pt idx="6280">
                  <c:v>145.53842789939466</c:v>
                </c:pt>
                <c:pt idx="6281">
                  <c:v>145.53842789939466</c:v>
                </c:pt>
                <c:pt idx="6282">
                  <c:v>145.53842789939466</c:v>
                </c:pt>
                <c:pt idx="6283">
                  <c:v>145.53842789939466</c:v>
                </c:pt>
                <c:pt idx="6284">
                  <c:v>145.53842789939466</c:v>
                </c:pt>
                <c:pt idx="6285">
                  <c:v>145.53842789939466</c:v>
                </c:pt>
                <c:pt idx="6286">
                  <c:v>145.53842789939466</c:v>
                </c:pt>
                <c:pt idx="6287">
                  <c:v>145.53842789939466</c:v>
                </c:pt>
                <c:pt idx="6288">
                  <c:v>145.53842789939466</c:v>
                </c:pt>
                <c:pt idx="6289">
                  <c:v>145.53842789939466</c:v>
                </c:pt>
                <c:pt idx="6290">
                  <c:v>145.53842789939466</c:v>
                </c:pt>
                <c:pt idx="6291">
                  <c:v>145.53842789939466</c:v>
                </c:pt>
                <c:pt idx="6292">
                  <c:v>145.53842789939466</c:v>
                </c:pt>
                <c:pt idx="6293">
                  <c:v>145.53842789939466</c:v>
                </c:pt>
                <c:pt idx="6294">
                  <c:v>145.53842789939466</c:v>
                </c:pt>
                <c:pt idx="6295">
                  <c:v>145.53842789939466</c:v>
                </c:pt>
                <c:pt idx="6296">
                  <c:v>145.53842789939466</c:v>
                </c:pt>
                <c:pt idx="6297">
                  <c:v>145.53842789939466</c:v>
                </c:pt>
                <c:pt idx="6298">
                  <c:v>145.53842789939466</c:v>
                </c:pt>
                <c:pt idx="6299">
                  <c:v>145.53842789939466</c:v>
                </c:pt>
                <c:pt idx="6300">
                  <c:v>145.53842789939466</c:v>
                </c:pt>
                <c:pt idx="6301">
                  <c:v>145.53842789939466</c:v>
                </c:pt>
                <c:pt idx="6302">
                  <c:v>145.53842789939466</c:v>
                </c:pt>
                <c:pt idx="6303">
                  <c:v>145.53842789939466</c:v>
                </c:pt>
                <c:pt idx="6304">
                  <c:v>145.53842789939466</c:v>
                </c:pt>
                <c:pt idx="6305">
                  <c:v>145.53842789939466</c:v>
                </c:pt>
                <c:pt idx="6306">
                  <c:v>145.53842789939466</c:v>
                </c:pt>
                <c:pt idx="6307">
                  <c:v>145.53842789939466</c:v>
                </c:pt>
                <c:pt idx="6308">
                  <c:v>145.53842789939466</c:v>
                </c:pt>
                <c:pt idx="6309">
                  <c:v>145.53842789939466</c:v>
                </c:pt>
                <c:pt idx="6310">
                  <c:v>145.53842789939466</c:v>
                </c:pt>
                <c:pt idx="6311">
                  <c:v>145.53842789939466</c:v>
                </c:pt>
                <c:pt idx="6312">
                  <c:v>145.53842789939466</c:v>
                </c:pt>
                <c:pt idx="6313">
                  <c:v>145.53842789939466</c:v>
                </c:pt>
                <c:pt idx="6314">
                  <c:v>145.53842789939466</c:v>
                </c:pt>
                <c:pt idx="6315">
                  <c:v>145.53842789939466</c:v>
                </c:pt>
                <c:pt idx="6316">
                  <c:v>145.53842789939466</c:v>
                </c:pt>
                <c:pt idx="6317">
                  <c:v>145.53842789939466</c:v>
                </c:pt>
                <c:pt idx="6318">
                  <c:v>145.53842789939466</c:v>
                </c:pt>
                <c:pt idx="6319">
                  <c:v>145.53842789939466</c:v>
                </c:pt>
                <c:pt idx="6320">
                  <c:v>145.53842789939466</c:v>
                </c:pt>
                <c:pt idx="6321">
                  <c:v>145.53842789939466</c:v>
                </c:pt>
                <c:pt idx="6322">
                  <c:v>145.53842789939466</c:v>
                </c:pt>
                <c:pt idx="6323">
                  <c:v>145.53842789939466</c:v>
                </c:pt>
                <c:pt idx="6324">
                  <c:v>145.53842789939466</c:v>
                </c:pt>
                <c:pt idx="6325">
                  <c:v>145.53842789939466</c:v>
                </c:pt>
                <c:pt idx="6326">
                  <c:v>145.53842789939466</c:v>
                </c:pt>
                <c:pt idx="6327">
                  <c:v>145.53842789939466</c:v>
                </c:pt>
                <c:pt idx="6328">
                  <c:v>145.53842789939466</c:v>
                </c:pt>
                <c:pt idx="6329">
                  <c:v>145.53842789939466</c:v>
                </c:pt>
                <c:pt idx="6330">
                  <c:v>145.53842789939466</c:v>
                </c:pt>
                <c:pt idx="6331">
                  <c:v>145.53842789939466</c:v>
                </c:pt>
                <c:pt idx="6332">
                  <c:v>145.53842789939466</c:v>
                </c:pt>
                <c:pt idx="6333">
                  <c:v>145.53842789939466</c:v>
                </c:pt>
                <c:pt idx="6334">
                  <c:v>145.53842789939466</c:v>
                </c:pt>
                <c:pt idx="6335">
                  <c:v>145.53842789939466</c:v>
                </c:pt>
                <c:pt idx="6336">
                  <c:v>145.53842789939466</c:v>
                </c:pt>
                <c:pt idx="6337">
                  <c:v>145.53842789939466</c:v>
                </c:pt>
                <c:pt idx="6338">
                  <c:v>145.53842789939466</c:v>
                </c:pt>
                <c:pt idx="6339">
                  <c:v>145.53842789939466</c:v>
                </c:pt>
                <c:pt idx="6340">
                  <c:v>145.53842789939466</c:v>
                </c:pt>
                <c:pt idx="6341">
                  <c:v>145.53842789939466</c:v>
                </c:pt>
                <c:pt idx="6342">
                  <c:v>145.53842789939466</c:v>
                </c:pt>
                <c:pt idx="6343">
                  <c:v>145.53842789939466</c:v>
                </c:pt>
                <c:pt idx="6344">
                  <c:v>145.53842789939466</c:v>
                </c:pt>
                <c:pt idx="6345">
                  <c:v>145.53842789939466</c:v>
                </c:pt>
                <c:pt idx="6346">
                  <c:v>145.53842789939466</c:v>
                </c:pt>
                <c:pt idx="6347">
                  <c:v>145.53842789939466</c:v>
                </c:pt>
                <c:pt idx="6348">
                  <c:v>145.53842789939466</c:v>
                </c:pt>
                <c:pt idx="6349">
                  <c:v>145.53842789939466</c:v>
                </c:pt>
                <c:pt idx="6350">
                  <c:v>145.53842789939466</c:v>
                </c:pt>
                <c:pt idx="6351">
                  <c:v>145.53842789939466</c:v>
                </c:pt>
                <c:pt idx="6352">
                  <c:v>145.53842789939466</c:v>
                </c:pt>
                <c:pt idx="6353">
                  <c:v>145.53842789939466</c:v>
                </c:pt>
                <c:pt idx="6354">
                  <c:v>145.53842789939466</c:v>
                </c:pt>
                <c:pt idx="6355">
                  <c:v>145.53842789939466</c:v>
                </c:pt>
                <c:pt idx="6356">
                  <c:v>145.53842789939466</c:v>
                </c:pt>
                <c:pt idx="6357">
                  <c:v>145.53842789939466</c:v>
                </c:pt>
                <c:pt idx="6358">
                  <c:v>145.53842789939466</c:v>
                </c:pt>
                <c:pt idx="6359">
                  <c:v>145.53842789939466</c:v>
                </c:pt>
                <c:pt idx="6360">
                  <c:v>145.53842789939466</c:v>
                </c:pt>
                <c:pt idx="6361">
                  <c:v>145.53842789939466</c:v>
                </c:pt>
                <c:pt idx="6362">
                  <c:v>145.53842789939466</c:v>
                </c:pt>
                <c:pt idx="6363">
                  <c:v>145.53842789939466</c:v>
                </c:pt>
                <c:pt idx="6364">
                  <c:v>145.53842789939466</c:v>
                </c:pt>
                <c:pt idx="6365">
                  <c:v>145.53842789939466</c:v>
                </c:pt>
                <c:pt idx="6366">
                  <c:v>145.53842789939466</c:v>
                </c:pt>
                <c:pt idx="6367">
                  <c:v>145.53842789939466</c:v>
                </c:pt>
                <c:pt idx="6368">
                  <c:v>145.53842789939466</c:v>
                </c:pt>
                <c:pt idx="6369">
                  <c:v>145.53842789939466</c:v>
                </c:pt>
                <c:pt idx="6370">
                  <c:v>145.53842789939466</c:v>
                </c:pt>
                <c:pt idx="6371">
                  <c:v>145.53842789939466</c:v>
                </c:pt>
                <c:pt idx="6372">
                  <c:v>145.53842789939466</c:v>
                </c:pt>
                <c:pt idx="6373">
                  <c:v>145.53842789939466</c:v>
                </c:pt>
                <c:pt idx="6374">
                  <c:v>145.53842789939466</c:v>
                </c:pt>
                <c:pt idx="6375">
                  <c:v>145.53842789939466</c:v>
                </c:pt>
                <c:pt idx="6376">
                  <c:v>145.53842789939466</c:v>
                </c:pt>
                <c:pt idx="6377">
                  <c:v>145.53842789939466</c:v>
                </c:pt>
                <c:pt idx="6378">
                  <c:v>145.53842789939466</c:v>
                </c:pt>
                <c:pt idx="6379">
                  <c:v>145.53842789939466</c:v>
                </c:pt>
                <c:pt idx="6380">
                  <c:v>145.53842789939466</c:v>
                </c:pt>
                <c:pt idx="6381">
                  <c:v>145.53842789939466</c:v>
                </c:pt>
                <c:pt idx="6382">
                  <c:v>145.53842789939466</c:v>
                </c:pt>
                <c:pt idx="6383">
                  <c:v>145.53842789939466</c:v>
                </c:pt>
                <c:pt idx="6384">
                  <c:v>145.53842789939466</c:v>
                </c:pt>
                <c:pt idx="6385">
                  <c:v>145.53842789939466</c:v>
                </c:pt>
                <c:pt idx="6386">
                  <c:v>145.53842789939466</c:v>
                </c:pt>
                <c:pt idx="6387">
                  <c:v>145.53842789939466</c:v>
                </c:pt>
                <c:pt idx="6388">
                  <c:v>145.53842789939466</c:v>
                </c:pt>
                <c:pt idx="6389">
                  <c:v>145.53842789939466</c:v>
                </c:pt>
                <c:pt idx="6390">
                  <c:v>145.53842789939466</c:v>
                </c:pt>
                <c:pt idx="6391">
                  <c:v>145.53842789939466</c:v>
                </c:pt>
                <c:pt idx="6392">
                  <c:v>145.53842789939466</c:v>
                </c:pt>
                <c:pt idx="6393">
                  <c:v>145.53842789939466</c:v>
                </c:pt>
                <c:pt idx="6394">
                  <c:v>145.53842789939466</c:v>
                </c:pt>
                <c:pt idx="6395">
                  <c:v>145.53842789939466</c:v>
                </c:pt>
                <c:pt idx="6396">
                  <c:v>145.53842789939466</c:v>
                </c:pt>
                <c:pt idx="6397">
                  <c:v>145.53842789939466</c:v>
                </c:pt>
                <c:pt idx="6398">
                  <c:v>145.53842789939466</c:v>
                </c:pt>
                <c:pt idx="6399">
                  <c:v>145.53842789939466</c:v>
                </c:pt>
                <c:pt idx="6400">
                  <c:v>145.53842789939466</c:v>
                </c:pt>
                <c:pt idx="6401">
                  <c:v>145.53842789939466</c:v>
                </c:pt>
                <c:pt idx="6402">
                  <c:v>145.53842789939466</c:v>
                </c:pt>
                <c:pt idx="6403">
                  <c:v>145.53842789939466</c:v>
                </c:pt>
                <c:pt idx="6404">
                  <c:v>145.53842789939466</c:v>
                </c:pt>
                <c:pt idx="6405">
                  <c:v>145.53842789939466</c:v>
                </c:pt>
                <c:pt idx="6406">
                  <c:v>145.53842789939466</c:v>
                </c:pt>
                <c:pt idx="6407">
                  <c:v>145.53842789939466</c:v>
                </c:pt>
                <c:pt idx="6408">
                  <c:v>145.53842789939466</c:v>
                </c:pt>
                <c:pt idx="6409">
                  <c:v>145.53842789939466</c:v>
                </c:pt>
                <c:pt idx="6410">
                  <c:v>145.53842789939466</c:v>
                </c:pt>
                <c:pt idx="6411">
                  <c:v>145.53842789939466</c:v>
                </c:pt>
                <c:pt idx="6412">
                  <c:v>145.53842789939466</c:v>
                </c:pt>
                <c:pt idx="6413">
                  <c:v>145.53842789939466</c:v>
                </c:pt>
                <c:pt idx="6414">
                  <c:v>145.53842789939466</c:v>
                </c:pt>
                <c:pt idx="6415">
                  <c:v>145.53842789939466</c:v>
                </c:pt>
                <c:pt idx="6416">
                  <c:v>145.53842789939466</c:v>
                </c:pt>
                <c:pt idx="6417">
                  <c:v>145.53842789939466</c:v>
                </c:pt>
                <c:pt idx="6418">
                  <c:v>145.53842789939466</c:v>
                </c:pt>
                <c:pt idx="6419">
                  <c:v>145.53842789939466</c:v>
                </c:pt>
                <c:pt idx="6420">
                  <c:v>145.53842789939466</c:v>
                </c:pt>
                <c:pt idx="6421">
                  <c:v>145.53842789939466</c:v>
                </c:pt>
                <c:pt idx="6422">
                  <c:v>145.53842789939466</c:v>
                </c:pt>
                <c:pt idx="6423">
                  <c:v>145.53842789939466</c:v>
                </c:pt>
                <c:pt idx="6424">
                  <c:v>145.53842789939466</c:v>
                </c:pt>
                <c:pt idx="6425">
                  <c:v>145.53842789939466</c:v>
                </c:pt>
                <c:pt idx="6426">
                  <c:v>145.53842789939466</c:v>
                </c:pt>
                <c:pt idx="6427">
                  <c:v>145.53842789939466</c:v>
                </c:pt>
                <c:pt idx="6428">
                  <c:v>145.53842789939466</c:v>
                </c:pt>
                <c:pt idx="6429">
                  <c:v>145.53842789939466</c:v>
                </c:pt>
                <c:pt idx="6430">
                  <c:v>145.53842789939466</c:v>
                </c:pt>
                <c:pt idx="6431">
                  <c:v>145.53842789939466</c:v>
                </c:pt>
                <c:pt idx="6432">
                  <c:v>145.53842789939466</c:v>
                </c:pt>
                <c:pt idx="6433">
                  <c:v>145.53842789939466</c:v>
                </c:pt>
                <c:pt idx="6434">
                  <c:v>145.53842789939466</c:v>
                </c:pt>
                <c:pt idx="6435">
                  <c:v>145.53842789939466</c:v>
                </c:pt>
                <c:pt idx="6436">
                  <c:v>145.53842789939466</c:v>
                </c:pt>
                <c:pt idx="6437">
                  <c:v>145.53842789939466</c:v>
                </c:pt>
                <c:pt idx="6438">
                  <c:v>145.53842789939466</c:v>
                </c:pt>
                <c:pt idx="6439">
                  <c:v>145.53842789939466</c:v>
                </c:pt>
                <c:pt idx="6440">
                  <c:v>145.53842789939466</c:v>
                </c:pt>
                <c:pt idx="6441">
                  <c:v>145.53842789939466</c:v>
                </c:pt>
                <c:pt idx="6442">
                  <c:v>145.53842789939466</c:v>
                </c:pt>
                <c:pt idx="6443">
                  <c:v>145.53842789939466</c:v>
                </c:pt>
                <c:pt idx="6444">
                  <c:v>145.53842789939466</c:v>
                </c:pt>
                <c:pt idx="6445">
                  <c:v>145.53842789939466</c:v>
                </c:pt>
                <c:pt idx="6446">
                  <c:v>145.53842789939466</c:v>
                </c:pt>
                <c:pt idx="6447">
                  <c:v>145.53842789939466</c:v>
                </c:pt>
                <c:pt idx="6448">
                  <c:v>145.53842789939466</c:v>
                </c:pt>
                <c:pt idx="6449">
                  <c:v>145.53842789939466</c:v>
                </c:pt>
                <c:pt idx="6450">
                  <c:v>145.53842789939466</c:v>
                </c:pt>
                <c:pt idx="6451">
                  <c:v>145.53842789939466</c:v>
                </c:pt>
                <c:pt idx="6452">
                  <c:v>145.53842789939466</c:v>
                </c:pt>
                <c:pt idx="6453">
                  <c:v>145.53842789939466</c:v>
                </c:pt>
                <c:pt idx="6454">
                  <c:v>145.53842789939466</c:v>
                </c:pt>
                <c:pt idx="6455">
                  <c:v>145.53842789939466</c:v>
                </c:pt>
                <c:pt idx="6456">
                  <c:v>145.53842789939466</c:v>
                </c:pt>
                <c:pt idx="6457">
                  <c:v>145.53842789939466</c:v>
                </c:pt>
                <c:pt idx="6458">
                  <c:v>145.53842789939466</c:v>
                </c:pt>
                <c:pt idx="6459">
                  <c:v>145.53842789939466</c:v>
                </c:pt>
                <c:pt idx="6460">
                  <c:v>145.53842789939466</c:v>
                </c:pt>
                <c:pt idx="6461">
                  <c:v>145.53842789939466</c:v>
                </c:pt>
                <c:pt idx="6462">
                  <c:v>145.53842789939466</c:v>
                </c:pt>
                <c:pt idx="6463">
                  <c:v>145.53842789939466</c:v>
                </c:pt>
                <c:pt idx="6464">
                  <c:v>145.53842789939466</c:v>
                </c:pt>
                <c:pt idx="6465">
                  <c:v>145.53842789939466</c:v>
                </c:pt>
                <c:pt idx="6466">
                  <c:v>145.53842789939466</c:v>
                </c:pt>
                <c:pt idx="6467">
                  <c:v>145.53842789939466</c:v>
                </c:pt>
                <c:pt idx="6468">
                  <c:v>145.53842789939466</c:v>
                </c:pt>
                <c:pt idx="6469">
                  <c:v>145.53842789939466</c:v>
                </c:pt>
                <c:pt idx="6470">
                  <c:v>145.53842789939466</c:v>
                </c:pt>
                <c:pt idx="6471">
                  <c:v>145.53842789939466</c:v>
                </c:pt>
                <c:pt idx="6472">
                  <c:v>145.53842789939466</c:v>
                </c:pt>
                <c:pt idx="6473">
                  <c:v>145.53842789939466</c:v>
                </c:pt>
                <c:pt idx="6474">
                  <c:v>145.53842789939466</c:v>
                </c:pt>
                <c:pt idx="6475">
                  <c:v>145.53842789939466</c:v>
                </c:pt>
                <c:pt idx="6476">
                  <c:v>145.53842789939466</c:v>
                </c:pt>
                <c:pt idx="6477">
                  <c:v>145.53842789939466</c:v>
                </c:pt>
                <c:pt idx="6478">
                  <c:v>145.53842789939466</c:v>
                </c:pt>
                <c:pt idx="6479">
                  <c:v>145.53842789939466</c:v>
                </c:pt>
                <c:pt idx="6480">
                  <c:v>145.53842789939466</c:v>
                </c:pt>
                <c:pt idx="6481">
                  <c:v>145.53842789939466</c:v>
                </c:pt>
                <c:pt idx="6482">
                  <c:v>145.53842789939466</c:v>
                </c:pt>
                <c:pt idx="6483">
                  <c:v>145.53842789939466</c:v>
                </c:pt>
                <c:pt idx="6484">
                  <c:v>145.53842789939466</c:v>
                </c:pt>
                <c:pt idx="6485">
                  <c:v>145.53842789939466</c:v>
                </c:pt>
                <c:pt idx="6486">
                  <c:v>145.53842789939466</c:v>
                </c:pt>
                <c:pt idx="6487">
                  <c:v>145.53842789939466</c:v>
                </c:pt>
                <c:pt idx="6488">
                  <c:v>145.53842789939466</c:v>
                </c:pt>
                <c:pt idx="6489">
                  <c:v>145.53842789939466</c:v>
                </c:pt>
                <c:pt idx="6490">
                  <c:v>145.53842789939466</c:v>
                </c:pt>
                <c:pt idx="6491">
                  <c:v>145.53842789939466</c:v>
                </c:pt>
                <c:pt idx="6492">
                  <c:v>145.53842789939466</c:v>
                </c:pt>
                <c:pt idx="6493">
                  <c:v>145.53842789939466</c:v>
                </c:pt>
                <c:pt idx="6494">
                  <c:v>145.53842789939466</c:v>
                </c:pt>
                <c:pt idx="6495">
                  <c:v>145.53842789939466</c:v>
                </c:pt>
                <c:pt idx="6496">
                  <c:v>145.53842789939466</c:v>
                </c:pt>
                <c:pt idx="6497">
                  <c:v>145.53842789939466</c:v>
                </c:pt>
                <c:pt idx="6498">
                  <c:v>145.53842789939466</c:v>
                </c:pt>
                <c:pt idx="6499">
                  <c:v>145.53842789939466</c:v>
                </c:pt>
                <c:pt idx="6500">
                  <c:v>145.53842789939466</c:v>
                </c:pt>
                <c:pt idx="6501">
                  <c:v>145.53842789939466</c:v>
                </c:pt>
                <c:pt idx="6502">
                  <c:v>145.53842789939466</c:v>
                </c:pt>
                <c:pt idx="6503">
                  <c:v>145.53842789939466</c:v>
                </c:pt>
                <c:pt idx="6504">
                  <c:v>145.53842789939466</c:v>
                </c:pt>
                <c:pt idx="6505">
                  <c:v>145.53842789939466</c:v>
                </c:pt>
                <c:pt idx="6506">
                  <c:v>145.53842789939466</c:v>
                </c:pt>
                <c:pt idx="6507">
                  <c:v>145.53842789939466</c:v>
                </c:pt>
                <c:pt idx="6508">
                  <c:v>145.53842789939466</c:v>
                </c:pt>
                <c:pt idx="6509">
                  <c:v>145.53842789939466</c:v>
                </c:pt>
                <c:pt idx="6510">
                  <c:v>145.53842789939466</c:v>
                </c:pt>
                <c:pt idx="6511">
                  <c:v>145.53842789939466</c:v>
                </c:pt>
                <c:pt idx="6512">
                  <c:v>145.53842789939466</c:v>
                </c:pt>
                <c:pt idx="6513">
                  <c:v>145.53842789939466</c:v>
                </c:pt>
                <c:pt idx="6514">
                  <c:v>145.53842789939466</c:v>
                </c:pt>
                <c:pt idx="6515">
                  <c:v>145.53842789939466</c:v>
                </c:pt>
                <c:pt idx="6516">
                  <c:v>145.53842789939466</c:v>
                </c:pt>
                <c:pt idx="6517">
                  <c:v>145.53842789939466</c:v>
                </c:pt>
                <c:pt idx="6518">
                  <c:v>145.53842789939466</c:v>
                </c:pt>
                <c:pt idx="6519">
                  <c:v>145.53842789939466</c:v>
                </c:pt>
                <c:pt idx="6520">
                  <c:v>145.53842789939466</c:v>
                </c:pt>
                <c:pt idx="6521">
                  <c:v>145.53842789939466</c:v>
                </c:pt>
                <c:pt idx="6522">
                  <c:v>145.53842789939466</c:v>
                </c:pt>
                <c:pt idx="6523">
                  <c:v>145.53842789939466</c:v>
                </c:pt>
                <c:pt idx="6524">
                  <c:v>145.53842789939466</c:v>
                </c:pt>
                <c:pt idx="6525">
                  <c:v>145.53842789939466</c:v>
                </c:pt>
                <c:pt idx="6526">
                  <c:v>145.53842789939466</c:v>
                </c:pt>
                <c:pt idx="6527">
                  <c:v>145.53842789939466</c:v>
                </c:pt>
                <c:pt idx="6528">
                  <c:v>145.53842789939466</c:v>
                </c:pt>
                <c:pt idx="6529">
                  <c:v>145.53842789939466</c:v>
                </c:pt>
                <c:pt idx="6530">
                  <c:v>145.53842789939466</c:v>
                </c:pt>
                <c:pt idx="6531">
                  <c:v>145.53842789939466</c:v>
                </c:pt>
                <c:pt idx="6532">
                  <c:v>145.53842789939466</c:v>
                </c:pt>
                <c:pt idx="6533">
                  <c:v>145.53842789939466</c:v>
                </c:pt>
                <c:pt idx="6534">
                  <c:v>145.53842789939466</c:v>
                </c:pt>
                <c:pt idx="6535">
                  <c:v>145.53842789939466</c:v>
                </c:pt>
                <c:pt idx="6536">
                  <c:v>145.53842789939466</c:v>
                </c:pt>
                <c:pt idx="6537">
                  <c:v>145.53842789939466</c:v>
                </c:pt>
                <c:pt idx="6538">
                  <c:v>145.53842789939466</c:v>
                </c:pt>
                <c:pt idx="6539">
                  <c:v>145.53842789939466</c:v>
                </c:pt>
                <c:pt idx="6540">
                  <c:v>145.53842789939466</c:v>
                </c:pt>
                <c:pt idx="6541">
                  <c:v>145.53842789939466</c:v>
                </c:pt>
                <c:pt idx="6542">
                  <c:v>145.53842789939466</c:v>
                </c:pt>
                <c:pt idx="6543">
                  <c:v>145.53842789939466</c:v>
                </c:pt>
                <c:pt idx="6544">
                  <c:v>145.53842789939466</c:v>
                </c:pt>
                <c:pt idx="6545">
                  <c:v>145.53842789939466</c:v>
                </c:pt>
                <c:pt idx="6546">
                  <c:v>145.53842789939466</c:v>
                </c:pt>
                <c:pt idx="6547">
                  <c:v>145.53842789939466</c:v>
                </c:pt>
                <c:pt idx="6548">
                  <c:v>145.53842789939466</c:v>
                </c:pt>
                <c:pt idx="6549">
                  <c:v>145.53842789939466</c:v>
                </c:pt>
                <c:pt idx="6550">
                  <c:v>145.53842789939466</c:v>
                </c:pt>
                <c:pt idx="6551">
                  <c:v>145.53842789939466</c:v>
                </c:pt>
                <c:pt idx="6552">
                  <c:v>145.53842789939466</c:v>
                </c:pt>
                <c:pt idx="6553">
                  <c:v>145.53842789939466</c:v>
                </c:pt>
                <c:pt idx="6554">
                  <c:v>145.53842789939466</c:v>
                </c:pt>
                <c:pt idx="6555">
                  <c:v>145.53842789939466</c:v>
                </c:pt>
                <c:pt idx="6556">
                  <c:v>145.53842789939466</c:v>
                </c:pt>
                <c:pt idx="6557">
                  <c:v>145.53842789939466</c:v>
                </c:pt>
                <c:pt idx="6558">
                  <c:v>145.53842789939466</c:v>
                </c:pt>
                <c:pt idx="6559">
                  <c:v>145.53842789939466</c:v>
                </c:pt>
                <c:pt idx="6560">
                  <c:v>145.53842789939466</c:v>
                </c:pt>
                <c:pt idx="6561">
                  <c:v>145.53842789939466</c:v>
                </c:pt>
                <c:pt idx="6562">
                  <c:v>145.53842789939466</c:v>
                </c:pt>
                <c:pt idx="6563">
                  <c:v>145.53842789939466</c:v>
                </c:pt>
                <c:pt idx="6564">
                  <c:v>145.53842789939466</c:v>
                </c:pt>
                <c:pt idx="6565">
                  <c:v>145.53842789939466</c:v>
                </c:pt>
                <c:pt idx="6566">
                  <c:v>145.53842789939466</c:v>
                </c:pt>
                <c:pt idx="6567">
                  <c:v>145.53842789939466</c:v>
                </c:pt>
                <c:pt idx="6568">
                  <c:v>145.53842789939466</c:v>
                </c:pt>
                <c:pt idx="6569">
                  <c:v>145.53842789939466</c:v>
                </c:pt>
                <c:pt idx="6570">
                  <c:v>145.53842789939466</c:v>
                </c:pt>
                <c:pt idx="6571">
                  <c:v>145.53842789939466</c:v>
                </c:pt>
                <c:pt idx="6572">
                  <c:v>145.53842789939466</c:v>
                </c:pt>
                <c:pt idx="6573">
                  <c:v>145.53842789939466</c:v>
                </c:pt>
                <c:pt idx="6574">
                  <c:v>145.53842789939466</c:v>
                </c:pt>
                <c:pt idx="6575">
                  <c:v>145.53842789939466</c:v>
                </c:pt>
                <c:pt idx="6576">
                  <c:v>145.53842789939466</c:v>
                </c:pt>
                <c:pt idx="6577">
                  <c:v>145.53842789939466</c:v>
                </c:pt>
                <c:pt idx="6578">
                  <c:v>145.53842789939466</c:v>
                </c:pt>
                <c:pt idx="6579">
                  <c:v>145.53842789939466</c:v>
                </c:pt>
                <c:pt idx="6580">
                  <c:v>145.53842789939466</c:v>
                </c:pt>
                <c:pt idx="6581">
                  <c:v>145.53842789939466</c:v>
                </c:pt>
                <c:pt idx="6582">
                  <c:v>145.53842789939466</c:v>
                </c:pt>
                <c:pt idx="6583">
                  <c:v>145.53842789939466</c:v>
                </c:pt>
                <c:pt idx="6584">
                  <c:v>145.53842789939466</c:v>
                </c:pt>
                <c:pt idx="6585">
                  <c:v>145.53842789939466</c:v>
                </c:pt>
                <c:pt idx="6586">
                  <c:v>145.53842789939466</c:v>
                </c:pt>
                <c:pt idx="6587">
                  <c:v>145.53842789939466</c:v>
                </c:pt>
                <c:pt idx="6588">
                  <c:v>145.53842789939466</c:v>
                </c:pt>
                <c:pt idx="6589">
                  <c:v>145.53842789939466</c:v>
                </c:pt>
                <c:pt idx="6590">
                  <c:v>145.53842789939466</c:v>
                </c:pt>
                <c:pt idx="6591">
                  <c:v>145.53842789939466</c:v>
                </c:pt>
                <c:pt idx="6592">
                  <c:v>145.53842789939466</c:v>
                </c:pt>
                <c:pt idx="6593">
                  <c:v>145.53842789939466</c:v>
                </c:pt>
                <c:pt idx="6594">
                  <c:v>145.53842789939466</c:v>
                </c:pt>
                <c:pt idx="6595">
                  <c:v>145.53842789939466</c:v>
                </c:pt>
                <c:pt idx="6596">
                  <c:v>145.53842789939466</c:v>
                </c:pt>
                <c:pt idx="6597">
                  <c:v>145.53842789939466</c:v>
                </c:pt>
                <c:pt idx="6598">
                  <c:v>145.53842789939466</c:v>
                </c:pt>
                <c:pt idx="6599">
                  <c:v>145.53842789939466</c:v>
                </c:pt>
                <c:pt idx="6600">
                  <c:v>145.53842789939466</c:v>
                </c:pt>
                <c:pt idx="6601">
                  <c:v>145.53842789939466</c:v>
                </c:pt>
                <c:pt idx="6602">
                  <c:v>145.53842789939466</c:v>
                </c:pt>
                <c:pt idx="6603">
                  <c:v>145.53842789939466</c:v>
                </c:pt>
                <c:pt idx="6604">
                  <c:v>145.53842789939466</c:v>
                </c:pt>
                <c:pt idx="6605">
                  <c:v>145.53842789939466</c:v>
                </c:pt>
                <c:pt idx="6606">
                  <c:v>145.53842789939466</c:v>
                </c:pt>
                <c:pt idx="6607">
                  <c:v>145.53842789939466</c:v>
                </c:pt>
                <c:pt idx="6608">
                  <c:v>145.53842789939466</c:v>
                </c:pt>
                <c:pt idx="6609">
                  <c:v>145.53842789939466</c:v>
                </c:pt>
                <c:pt idx="6610">
                  <c:v>145.53842789939466</c:v>
                </c:pt>
                <c:pt idx="6611">
                  <c:v>145.53842789939466</c:v>
                </c:pt>
                <c:pt idx="6612">
                  <c:v>145.53842789939466</c:v>
                </c:pt>
                <c:pt idx="6613">
                  <c:v>145.53842789939466</c:v>
                </c:pt>
                <c:pt idx="6614">
                  <c:v>145.53842789939466</c:v>
                </c:pt>
                <c:pt idx="6615">
                  <c:v>145.53842789939466</c:v>
                </c:pt>
                <c:pt idx="6616">
                  <c:v>145.53842789939466</c:v>
                </c:pt>
                <c:pt idx="6617">
                  <c:v>145.53842789939466</c:v>
                </c:pt>
                <c:pt idx="6618">
                  <c:v>145.53842789939466</c:v>
                </c:pt>
                <c:pt idx="6619">
                  <c:v>145.53842789939466</c:v>
                </c:pt>
                <c:pt idx="6620">
                  <c:v>145.53842789939466</c:v>
                </c:pt>
                <c:pt idx="6621">
                  <c:v>145.53842789939466</c:v>
                </c:pt>
                <c:pt idx="6622">
                  <c:v>145.53842789939466</c:v>
                </c:pt>
                <c:pt idx="6623">
                  <c:v>145.53842789939466</c:v>
                </c:pt>
                <c:pt idx="6624">
                  <c:v>145.53842789939466</c:v>
                </c:pt>
                <c:pt idx="6625">
                  <c:v>145.53842789939466</c:v>
                </c:pt>
                <c:pt idx="6626">
                  <c:v>145.53842789939466</c:v>
                </c:pt>
                <c:pt idx="6627">
                  <c:v>145.53842789939466</c:v>
                </c:pt>
                <c:pt idx="6628">
                  <c:v>145.53842789939466</c:v>
                </c:pt>
                <c:pt idx="6629">
                  <c:v>145.53842789939466</c:v>
                </c:pt>
                <c:pt idx="6630">
                  <c:v>145.53842789939466</c:v>
                </c:pt>
                <c:pt idx="6631">
                  <c:v>145.53842789939466</c:v>
                </c:pt>
                <c:pt idx="6632">
                  <c:v>145.53842789939466</c:v>
                </c:pt>
                <c:pt idx="6633">
                  <c:v>145.53842789939466</c:v>
                </c:pt>
                <c:pt idx="6634">
                  <c:v>145.53842789939466</c:v>
                </c:pt>
                <c:pt idx="6635">
                  <c:v>145.53842789939466</c:v>
                </c:pt>
                <c:pt idx="6636">
                  <c:v>145.53842789939466</c:v>
                </c:pt>
                <c:pt idx="6637">
                  <c:v>145.53842789939466</c:v>
                </c:pt>
                <c:pt idx="6638">
                  <c:v>145.53842789939466</c:v>
                </c:pt>
                <c:pt idx="6639">
                  <c:v>145.53842789939466</c:v>
                </c:pt>
                <c:pt idx="6640">
                  <c:v>145.53842789939466</c:v>
                </c:pt>
                <c:pt idx="6641">
                  <c:v>145.53842789939466</c:v>
                </c:pt>
                <c:pt idx="6642">
                  <c:v>145.53842789939466</c:v>
                </c:pt>
                <c:pt idx="6643">
                  <c:v>145.53842789939466</c:v>
                </c:pt>
                <c:pt idx="6644">
                  <c:v>145.53842789939466</c:v>
                </c:pt>
                <c:pt idx="6645">
                  <c:v>145.53842789939466</c:v>
                </c:pt>
                <c:pt idx="6646">
                  <c:v>145.53842789939466</c:v>
                </c:pt>
                <c:pt idx="6647">
                  <c:v>145.53842789939466</c:v>
                </c:pt>
                <c:pt idx="6648">
                  <c:v>145.53842789939466</c:v>
                </c:pt>
                <c:pt idx="6649">
                  <c:v>145.53842789939466</c:v>
                </c:pt>
                <c:pt idx="6650">
                  <c:v>145.53842789939466</c:v>
                </c:pt>
                <c:pt idx="6651">
                  <c:v>145.53842789939466</c:v>
                </c:pt>
                <c:pt idx="6652">
                  <c:v>145.53842789939466</c:v>
                </c:pt>
                <c:pt idx="6653">
                  <c:v>145.53842789939466</c:v>
                </c:pt>
                <c:pt idx="6654">
                  <c:v>145.53842789939466</c:v>
                </c:pt>
                <c:pt idx="6655">
                  <c:v>145.53842789939466</c:v>
                </c:pt>
                <c:pt idx="6656">
                  <c:v>145.53842789939466</c:v>
                </c:pt>
                <c:pt idx="6657">
                  <c:v>145.53842789939466</c:v>
                </c:pt>
                <c:pt idx="6658">
                  <c:v>145.53842789939466</c:v>
                </c:pt>
                <c:pt idx="6659">
                  <c:v>145.53842789939466</c:v>
                </c:pt>
                <c:pt idx="6660">
                  <c:v>145.53842789939466</c:v>
                </c:pt>
                <c:pt idx="6661">
                  <c:v>145.53842789939466</c:v>
                </c:pt>
                <c:pt idx="6662">
                  <c:v>145.53842789939466</c:v>
                </c:pt>
                <c:pt idx="6663">
                  <c:v>145.53842789939466</c:v>
                </c:pt>
                <c:pt idx="6664">
                  <c:v>145.53842789939466</c:v>
                </c:pt>
                <c:pt idx="6665">
                  <c:v>145.53842789939466</c:v>
                </c:pt>
                <c:pt idx="6666">
                  <c:v>145.53842789939466</c:v>
                </c:pt>
                <c:pt idx="6667">
                  <c:v>145.53842789939466</c:v>
                </c:pt>
                <c:pt idx="6668">
                  <c:v>145.53842789939466</c:v>
                </c:pt>
                <c:pt idx="6669">
                  <c:v>145.53842789939466</c:v>
                </c:pt>
                <c:pt idx="6670">
                  <c:v>145.53842789939466</c:v>
                </c:pt>
                <c:pt idx="6671">
                  <c:v>145.53842789939466</c:v>
                </c:pt>
                <c:pt idx="6672">
                  <c:v>145.53842789939466</c:v>
                </c:pt>
                <c:pt idx="6673">
                  <c:v>145.53842789939466</c:v>
                </c:pt>
                <c:pt idx="6674">
                  <c:v>145.53842789939466</c:v>
                </c:pt>
                <c:pt idx="6675">
                  <c:v>145.53842789939466</c:v>
                </c:pt>
                <c:pt idx="6676">
                  <c:v>145.53842789939466</c:v>
                </c:pt>
                <c:pt idx="6677">
                  <c:v>145.53842789939466</c:v>
                </c:pt>
                <c:pt idx="6678">
                  <c:v>145.53842789939466</c:v>
                </c:pt>
                <c:pt idx="6679">
                  <c:v>145.53842789939466</c:v>
                </c:pt>
                <c:pt idx="6680">
                  <c:v>145.53842789939466</c:v>
                </c:pt>
                <c:pt idx="6681">
                  <c:v>145.53842789939466</c:v>
                </c:pt>
                <c:pt idx="6682">
                  <c:v>145.53842789939466</c:v>
                </c:pt>
                <c:pt idx="6683">
                  <c:v>145.53842789939466</c:v>
                </c:pt>
                <c:pt idx="6684">
                  <c:v>145.53842789939466</c:v>
                </c:pt>
                <c:pt idx="6685">
                  <c:v>145.53842789939466</c:v>
                </c:pt>
                <c:pt idx="6686">
                  <c:v>145.53842789939466</c:v>
                </c:pt>
                <c:pt idx="6687">
                  <c:v>145.53842789939466</c:v>
                </c:pt>
                <c:pt idx="6688">
                  <c:v>145.53842789939466</c:v>
                </c:pt>
                <c:pt idx="6689">
                  <c:v>145.53842789939466</c:v>
                </c:pt>
                <c:pt idx="6690">
                  <c:v>145.53842789939466</c:v>
                </c:pt>
                <c:pt idx="6691">
                  <c:v>145.53842789939466</c:v>
                </c:pt>
                <c:pt idx="6692">
                  <c:v>145.53842789939466</c:v>
                </c:pt>
                <c:pt idx="6693">
                  <c:v>145.53842789939466</c:v>
                </c:pt>
                <c:pt idx="6694">
                  <c:v>145.53842789939466</c:v>
                </c:pt>
                <c:pt idx="6695">
                  <c:v>145.53842789939466</c:v>
                </c:pt>
                <c:pt idx="6696">
                  <c:v>145.53842789939466</c:v>
                </c:pt>
                <c:pt idx="6697">
                  <c:v>145.53842789939466</c:v>
                </c:pt>
                <c:pt idx="6698">
                  <c:v>145.53842789939466</c:v>
                </c:pt>
                <c:pt idx="6699">
                  <c:v>145.53842789939466</c:v>
                </c:pt>
                <c:pt idx="6700">
                  <c:v>145.53842789939466</c:v>
                </c:pt>
                <c:pt idx="6701">
                  <c:v>145.53842789939466</c:v>
                </c:pt>
                <c:pt idx="6702">
                  <c:v>145.53842789939466</c:v>
                </c:pt>
                <c:pt idx="6703">
                  <c:v>145.53842789939466</c:v>
                </c:pt>
                <c:pt idx="6704">
                  <c:v>145.53842789939466</c:v>
                </c:pt>
                <c:pt idx="6705">
                  <c:v>145.53842789939466</c:v>
                </c:pt>
                <c:pt idx="6706">
                  <c:v>145.53842789939466</c:v>
                </c:pt>
                <c:pt idx="6707">
                  <c:v>145.53842789939466</c:v>
                </c:pt>
                <c:pt idx="6708">
                  <c:v>145.53842789939466</c:v>
                </c:pt>
                <c:pt idx="6709">
                  <c:v>145.53842789939466</c:v>
                </c:pt>
                <c:pt idx="6710">
                  <c:v>145.53842789939466</c:v>
                </c:pt>
                <c:pt idx="6711">
                  <c:v>145.53842789939466</c:v>
                </c:pt>
                <c:pt idx="6712">
                  <c:v>145.53842789939466</c:v>
                </c:pt>
                <c:pt idx="6713">
                  <c:v>145.53842789939466</c:v>
                </c:pt>
                <c:pt idx="6714">
                  <c:v>145.53842789939466</c:v>
                </c:pt>
                <c:pt idx="6715">
                  <c:v>145.53842789939466</c:v>
                </c:pt>
                <c:pt idx="6716">
                  <c:v>145.53842789939466</c:v>
                </c:pt>
                <c:pt idx="6717">
                  <c:v>145.53842789939466</c:v>
                </c:pt>
                <c:pt idx="6718">
                  <c:v>145.53842789939466</c:v>
                </c:pt>
                <c:pt idx="6719">
                  <c:v>145.53842789939466</c:v>
                </c:pt>
                <c:pt idx="6720">
                  <c:v>145.53842789939466</c:v>
                </c:pt>
                <c:pt idx="6721">
                  <c:v>145.53842789939466</c:v>
                </c:pt>
                <c:pt idx="6722">
                  <c:v>145.53842789939466</c:v>
                </c:pt>
                <c:pt idx="6723">
                  <c:v>145.53842789939466</c:v>
                </c:pt>
                <c:pt idx="6724">
                  <c:v>145.53842789939466</c:v>
                </c:pt>
                <c:pt idx="6725">
                  <c:v>145.53842789939466</c:v>
                </c:pt>
                <c:pt idx="6726">
                  <c:v>145.53842789939466</c:v>
                </c:pt>
                <c:pt idx="6727">
                  <c:v>145.53842789939466</c:v>
                </c:pt>
                <c:pt idx="6728">
                  <c:v>145.53842789939466</c:v>
                </c:pt>
                <c:pt idx="6729">
                  <c:v>145.53842789939466</c:v>
                </c:pt>
                <c:pt idx="6730">
                  <c:v>145.53842789939466</c:v>
                </c:pt>
                <c:pt idx="6731">
                  <c:v>145.53842789939466</c:v>
                </c:pt>
                <c:pt idx="6732">
                  <c:v>145.53842789939466</c:v>
                </c:pt>
                <c:pt idx="6733">
                  <c:v>145.53842789939466</c:v>
                </c:pt>
                <c:pt idx="6734">
                  <c:v>145.53842789939466</c:v>
                </c:pt>
                <c:pt idx="6735">
                  <c:v>145.53842789939466</c:v>
                </c:pt>
                <c:pt idx="6736">
                  <c:v>145.53842789939466</c:v>
                </c:pt>
                <c:pt idx="6737">
                  <c:v>145.53842789939466</c:v>
                </c:pt>
                <c:pt idx="6738">
                  <c:v>145.53842789939466</c:v>
                </c:pt>
                <c:pt idx="6739">
                  <c:v>145.53842789939466</c:v>
                </c:pt>
                <c:pt idx="6740">
                  <c:v>145.53842789939466</c:v>
                </c:pt>
                <c:pt idx="6741">
                  <c:v>145.53842789939466</c:v>
                </c:pt>
                <c:pt idx="6742">
                  <c:v>145.53842789939466</c:v>
                </c:pt>
                <c:pt idx="6743">
                  <c:v>145.53842789939466</c:v>
                </c:pt>
                <c:pt idx="6744">
                  <c:v>145.53842789939466</c:v>
                </c:pt>
                <c:pt idx="6745">
                  <c:v>145.53842789939466</c:v>
                </c:pt>
                <c:pt idx="6746">
                  <c:v>145.53842789939466</c:v>
                </c:pt>
                <c:pt idx="6747">
                  <c:v>145.53842789939466</c:v>
                </c:pt>
                <c:pt idx="6748">
                  <c:v>145.53842789939466</c:v>
                </c:pt>
                <c:pt idx="6749">
                  <c:v>145.53842789939466</c:v>
                </c:pt>
                <c:pt idx="6750">
                  <c:v>145.53842789939466</c:v>
                </c:pt>
                <c:pt idx="6751">
                  <c:v>145.53842789939466</c:v>
                </c:pt>
                <c:pt idx="6752">
                  <c:v>145.53842789939466</c:v>
                </c:pt>
                <c:pt idx="6753">
                  <c:v>145.53842789939466</c:v>
                </c:pt>
                <c:pt idx="6754">
                  <c:v>145.53842789939466</c:v>
                </c:pt>
                <c:pt idx="6755">
                  <c:v>145.53842789939466</c:v>
                </c:pt>
                <c:pt idx="6756">
                  <c:v>145.53842789939466</c:v>
                </c:pt>
                <c:pt idx="6757">
                  <c:v>145.53842789939466</c:v>
                </c:pt>
                <c:pt idx="6758">
                  <c:v>145.53842789939466</c:v>
                </c:pt>
                <c:pt idx="6759">
                  <c:v>145.53842789939466</c:v>
                </c:pt>
                <c:pt idx="6760">
                  <c:v>145.53842789939466</c:v>
                </c:pt>
                <c:pt idx="6761">
                  <c:v>145.53842789939466</c:v>
                </c:pt>
                <c:pt idx="6762">
                  <c:v>145.53842789939466</c:v>
                </c:pt>
                <c:pt idx="6763">
                  <c:v>145.53842789939466</c:v>
                </c:pt>
                <c:pt idx="6764">
                  <c:v>145.53842789939466</c:v>
                </c:pt>
                <c:pt idx="6765">
                  <c:v>145.53842789939466</c:v>
                </c:pt>
                <c:pt idx="6766">
                  <c:v>145.53842789939466</c:v>
                </c:pt>
                <c:pt idx="6767">
                  <c:v>145.53842789939466</c:v>
                </c:pt>
                <c:pt idx="6768">
                  <c:v>145.53842789939466</c:v>
                </c:pt>
                <c:pt idx="6769">
                  <c:v>145.53842789939466</c:v>
                </c:pt>
                <c:pt idx="6770">
                  <c:v>145.53842789939466</c:v>
                </c:pt>
                <c:pt idx="6771">
                  <c:v>145.53842789939466</c:v>
                </c:pt>
                <c:pt idx="6772">
                  <c:v>145.53842789939466</c:v>
                </c:pt>
                <c:pt idx="6773">
                  <c:v>145.53842789939466</c:v>
                </c:pt>
                <c:pt idx="6774">
                  <c:v>145.53842789939466</c:v>
                </c:pt>
                <c:pt idx="6775">
                  <c:v>145.53842789939466</c:v>
                </c:pt>
                <c:pt idx="6776">
                  <c:v>145.53842789939466</c:v>
                </c:pt>
                <c:pt idx="6777">
                  <c:v>145.53842789939466</c:v>
                </c:pt>
                <c:pt idx="6778">
                  <c:v>145.53842789939466</c:v>
                </c:pt>
                <c:pt idx="6779">
                  <c:v>145.53842789939466</c:v>
                </c:pt>
                <c:pt idx="6780">
                  <c:v>145.53842789939466</c:v>
                </c:pt>
                <c:pt idx="6781">
                  <c:v>145.53842789939466</c:v>
                </c:pt>
                <c:pt idx="6782">
                  <c:v>145.53842789939466</c:v>
                </c:pt>
                <c:pt idx="6783">
                  <c:v>145.53842789939466</c:v>
                </c:pt>
                <c:pt idx="6784">
                  <c:v>145.53842789939466</c:v>
                </c:pt>
                <c:pt idx="6785">
                  <c:v>145.53842789939466</c:v>
                </c:pt>
                <c:pt idx="6786">
                  <c:v>145.53842789939466</c:v>
                </c:pt>
                <c:pt idx="6787">
                  <c:v>145.53842789939466</c:v>
                </c:pt>
                <c:pt idx="6788">
                  <c:v>145.53842789939466</c:v>
                </c:pt>
                <c:pt idx="6789">
                  <c:v>145.53842789939466</c:v>
                </c:pt>
                <c:pt idx="6790">
                  <c:v>145.53842789939466</c:v>
                </c:pt>
                <c:pt idx="6791">
                  <c:v>145.53842789939466</c:v>
                </c:pt>
                <c:pt idx="6792">
                  <c:v>145.53842789939466</c:v>
                </c:pt>
                <c:pt idx="6793">
                  <c:v>145.53842789939466</c:v>
                </c:pt>
                <c:pt idx="6794">
                  <c:v>145.53842789939466</c:v>
                </c:pt>
                <c:pt idx="6795">
                  <c:v>145.53842789939466</c:v>
                </c:pt>
                <c:pt idx="6796">
                  <c:v>145.53842789939466</c:v>
                </c:pt>
                <c:pt idx="6797">
                  <c:v>145.53842789939466</c:v>
                </c:pt>
                <c:pt idx="6798">
                  <c:v>145.53842789939466</c:v>
                </c:pt>
                <c:pt idx="6799">
                  <c:v>145.53842789939466</c:v>
                </c:pt>
                <c:pt idx="6800">
                  <c:v>145.53842789939466</c:v>
                </c:pt>
                <c:pt idx="6801">
                  <c:v>145.53842789939466</c:v>
                </c:pt>
                <c:pt idx="6802">
                  <c:v>145.53842789939466</c:v>
                </c:pt>
                <c:pt idx="6803">
                  <c:v>145.53842789939466</c:v>
                </c:pt>
                <c:pt idx="6804">
                  <c:v>145.53842789939466</c:v>
                </c:pt>
                <c:pt idx="6805">
                  <c:v>145.53842789939466</c:v>
                </c:pt>
                <c:pt idx="6806">
                  <c:v>145.53842789939466</c:v>
                </c:pt>
                <c:pt idx="6807">
                  <c:v>145.53842789939466</c:v>
                </c:pt>
                <c:pt idx="6808">
                  <c:v>145.53842789939466</c:v>
                </c:pt>
                <c:pt idx="6809">
                  <c:v>145.53842789939466</c:v>
                </c:pt>
                <c:pt idx="6810">
                  <c:v>145.53842789939466</c:v>
                </c:pt>
                <c:pt idx="6811">
                  <c:v>145.53842789939466</c:v>
                </c:pt>
                <c:pt idx="6812">
                  <c:v>145.53842789939466</c:v>
                </c:pt>
                <c:pt idx="6813">
                  <c:v>145.53842789939466</c:v>
                </c:pt>
                <c:pt idx="6814">
                  <c:v>145.53842789939466</c:v>
                </c:pt>
                <c:pt idx="6815">
                  <c:v>145.53842789939466</c:v>
                </c:pt>
                <c:pt idx="6816">
                  <c:v>145.53842789939466</c:v>
                </c:pt>
                <c:pt idx="6817">
                  <c:v>145.53842789939466</c:v>
                </c:pt>
                <c:pt idx="6818">
                  <c:v>145.53842789939466</c:v>
                </c:pt>
                <c:pt idx="6819">
                  <c:v>145.53842789939466</c:v>
                </c:pt>
                <c:pt idx="6820">
                  <c:v>145.53842789939466</c:v>
                </c:pt>
                <c:pt idx="6821">
                  <c:v>145.53842789939466</c:v>
                </c:pt>
                <c:pt idx="6822">
                  <c:v>145.53842789939466</c:v>
                </c:pt>
                <c:pt idx="6823">
                  <c:v>145.53842789939466</c:v>
                </c:pt>
                <c:pt idx="6824">
                  <c:v>145.53842789939466</c:v>
                </c:pt>
                <c:pt idx="6825">
                  <c:v>145.53842789939466</c:v>
                </c:pt>
                <c:pt idx="6826">
                  <c:v>145.53842789939466</c:v>
                </c:pt>
                <c:pt idx="6827">
                  <c:v>145.53842789939466</c:v>
                </c:pt>
                <c:pt idx="6828">
                  <c:v>145.53842789939466</c:v>
                </c:pt>
                <c:pt idx="6829">
                  <c:v>145.53842789939466</c:v>
                </c:pt>
                <c:pt idx="6830">
                  <c:v>145.53842789939466</c:v>
                </c:pt>
                <c:pt idx="6831">
                  <c:v>145.53842789939466</c:v>
                </c:pt>
                <c:pt idx="6832">
                  <c:v>145.53842789939466</c:v>
                </c:pt>
                <c:pt idx="6833">
                  <c:v>145.53842789939466</c:v>
                </c:pt>
                <c:pt idx="6834">
                  <c:v>145.53842789939466</c:v>
                </c:pt>
                <c:pt idx="6835">
                  <c:v>145.53842789939466</c:v>
                </c:pt>
                <c:pt idx="6836">
                  <c:v>145.53842789939466</c:v>
                </c:pt>
                <c:pt idx="6837">
                  <c:v>145.53842789939466</c:v>
                </c:pt>
                <c:pt idx="6838">
                  <c:v>145.53842789939466</c:v>
                </c:pt>
                <c:pt idx="6839">
                  <c:v>145.53842789939466</c:v>
                </c:pt>
                <c:pt idx="6840">
                  <c:v>145.53842789939466</c:v>
                </c:pt>
                <c:pt idx="6841">
                  <c:v>145.53842789939466</c:v>
                </c:pt>
                <c:pt idx="6842">
                  <c:v>145.53842789939466</c:v>
                </c:pt>
                <c:pt idx="6843">
                  <c:v>145.53842789939466</c:v>
                </c:pt>
                <c:pt idx="6844">
                  <c:v>145.53842789939466</c:v>
                </c:pt>
                <c:pt idx="6845">
                  <c:v>145.53842789939466</c:v>
                </c:pt>
                <c:pt idx="6846">
                  <c:v>145.53842789939466</c:v>
                </c:pt>
                <c:pt idx="6847">
                  <c:v>145.53842789939466</c:v>
                </c:pt>
                <c:pt idx="6848">
                  <c:v>145.53842789939466</c:v>
                </c:pt>
                <c:pt idx="6849">
                  <c:v>145.53842789939466</c:v>
                </c:pt>
                <c:pt idx="6850">
                  <c:v>145.53842789939466</c:v>
                </c:pt>
                <c:pt idx="6851">
                  <c:v>145.53842789939466</c:v>
                </c:pt>
                <c:pt idx="6852">
                  <c:v>145.53842789939466</c:v>
                </c:pt>
                <c:pt idx="6853">
                  <c:v>145.53842789939466</c:v>
                </c:pt>
                <c:pt idx="6854">
                  <c:v>145.53842789939466</c:v>
                </c:pt>
                <c:pt idx="6855">
                  <c:v>145.53842789939466</c:v>
                </c:pt>
                <c:pt idx="6856">
                  <c:v>145.53842789939466</c:v>
                </c:pt>
                <c:pt idx="6857">
                  <c:v>145.53842789939466</c:v>
                </c:pt>
                <c:pt idx="6858">
                  <c:v>145.53842789939466</c:v>
                </c:pt>
                <c:pt idx="6859">
                  <c:v>145.53842789939466</c:v>
                </c:pt>
                <c:pt idx="6860">
                  <c:v>145.53842789939466</c:v>
                </c:pt>
                <c:pt idx="6861">
                  <c:v>145.53842789939466</c:v>
                </c:pt>
                <c:pt idx="6862">
                  <c:v>145.53842789939466</c:v>
                </c:pt>
                <c:pt idx="6863">
                  <c:v>145.53842789939466</c:v>
                </c:pt>
                <c:pt idx="6864">
                  <c:v>145.53842789939466</c:v>
                </c:pt>
                <c:pt idx="6865">
                  <c:v>145.53842789939466</c:v>
                </c:pt>
                <c:pt idx="6866">
                  <c:v>145.53842789939466</c:v>
                </c:pt>
                <c:pt idx="6867">
                  <c:v>145.53842789939466</c:v>
                </c:pt>
                <c:pt idx="6868">
                  <c:v>145.53842789939466</c:v>
                </c:pt>
                <c:pt idx="6869">
                  <c:v>145.53842789939466</c:v>
                </c:pt>
                <c:pt idx="6870">
                  <c:v>145.53842789939466</c:v>
                </c:pt>
                <c:pt idx="6871">
                  <c:v>145.53842789939466</c:v>
                </c:pt>
                <c:pt idx="6872">
                  <c:v>145.53842789939466</c:v>
                </c:pt>
                <c:pt idx="6873">
                  <c:v>145.53842789939466</c:v>
                </c:pt>
                <c:pt idx="6874">
                  <c:v>145.53842789939466</c:v>
                </c:pt>
                <c:pt idx="6875">
                  <c:v>145.53842789939466</c:v>
                </c:pt>
                <c:pt idx="6876">
                  <c:v>145.53842789939466</c:v>
                </c:pt>
                <c:pt idx="6877">
                  <c:v>145.53842789939466</c:v>
                </c:pt>
                <c:pt idx="6878">
                  <c:v>145.53842789939466</c:v>
                </c:pt>
                <c:pt idx="6879">
                  <c:v>145.53842789939466</c:v>
                </c:pt>
                <c:pt idx="6880">
                  <c:v>145.53842789939466</c:v>
                </c:pt>
                <c:pt idx="6881">
                  <c:v>145.53842789939466</c:v>
                </c:pt>
                <c:pt idx="6882">
                  <c:v>145.53842789939466</c:v>
                </c:pt>
                <c:pt idx="6883">
                  <c:v>145.53842789939466</c:v>
                </c:pt>
                <c:pt idx="6884">
                  <c:v>145.53842789939466</c:v>
                </c:pt>
                <c:pt idx="6885">
                  <c:v>145.53842789939466</c:v>
                </c:pt>
                <c:pt idx="6886">
                  <c:v>145.53842789939466</c:v>
                </c:pt>
                <c:pt idx="6887">
                  <c:v>145.53842789939466</c:v>
                </c:pt>
                <c:pt idx="6888">
                  <c:v>145.53842789939466</c:v>
                </c:pt>
                <c:pt idx="6889">
                  <c:v>145.53842789939466</c:v>
                </c:pt>
                <c:pt idx="6890">
                  <c:v>145.53842789939466</c:v>
                </c:pt>
                <c:pt idx="6891">
                  <c:v>145.53842789939466</c:v>
                </c:pt>
                <c:pt idx="6892">
                  <c:v>145.53842789939466</c:v>
                </c:pt>
                <c:pt idx="6893">
                  <c:v>145.53842789939466</c:v>
                </c:pt>
                <c:pt idx="6894">
                  <c:v>145.53842789939466</c:v>
                </c:pt>
                <c:pt idx="6895">
                  <c:v>145.53842789939466</c:v>
                </c:pt>
                <c:pt idx="6896">
                  <c:v>145.53842789939466</c:v>
                </c:pt>
                <c:pt idx="6897">
                  <c:v>145.53842789939466</c:v>
                </c:pt>
                <c:pt idx="6898">
                  <c:v>145.53842789939466</c:v>
                </c:pt>
                <c:pt idx="6899">
                  <c:v>145.53842789939466</c:v>
                </c:pt>
                <c:pt idx="6900">
                  <c:v>145.53842789939466</c:v>
                </c:pt>
                <c:pt idx="6901">
                  <c:v>145.53842789939466</c:v>
                </c:pt>
                <c:pt idx="6902">
                  <c:v>145.53842789939466</c:v>
                </c:pt>
                <c:pt idx="6903">
                  <c:v>145.53842789939466</c:v>
                </c:pt>
                <c:pt idx="6904">
                  <c:v>145.53842789939466</c:v>
                </c:pt>
                <c:pt idx="6905">
                  <c:v>145.53842789939466</c:v>
                </c:pt>
                <c:pt idx="6906">
                  <c:v>145.53842789939466</c:v>
                </c:pt>
                <c:pt idx="6907">
                  <c:v>145.53842789939466</c:v>
                </c:pt>
                <c:pt idx="6908">
                  <c:v>145.53842789939466</c:v>
                </c:pt>
                <c:pt idx="6909">
                  <c:v>145.53842789939466</c:v>
                </c:pt>
                <c:pt idx="6910">
                  <c:v>145.53842789939466</c:v>
                </c:pt>
                <c:pt idx="6911">
                  <c:v>145.53842789939466</c:v>
                </c:pt>
                <c:pt idx="6912">
                  <c:v>145.53842789939466</c:v>
                </c:pt>
                <c:pt idx="6913">
                  <c:v>145.53842789939466</c:v>
                </c:pt>
                <c:pt idx="6914">
                  <c:v>145.53842789939466</c:v>
                </c:pt>
                <c:pt idx="6915">
                  <c:v>145.53842789939466</c:v>
                </c:pt>
                <c:pt idx="6916">
                  <c:v>145.53842789939466</c:v>
                </c:pt>
                <c:pt idx="6917">
                  <c:v>145.53842789939466</c:v>
                </c:pt>
                <c:pt idx="6918">
                  <c:v>145.53842789939466</c:v>
                </c:pt>
                <c:pt idx="6919">
                  <c:v>145.53842789939466</c:v>
                </c:pt>
                <c:pt idx="6920">
                  <c:v>145.53842789939466</c:v>
                </c:pt>
                <c:pt idx="6921">
                  <c:v>145.53842789939466</c:v>
                </c:pt>
                <c:pt idx="6922">
                  <c:v>145.53842789939466</c:v>
                </c:pt>
                <c:pt idx="6923">
                  <c:v>145.53842789939466</c:v>
                </c:pt>
                <c:pt idx="6924">
                  <c:v>145.53842789939466</c:v>
                </c:pt>
                <c:pt idx="6925">
                  <c:v>145.53842789939466</c:v>
                </c:pt>
                <c:pt idx="6926">
                  <c:v>145.53842789939466</c:v>
                </c:pt>
                <c:pt idx="6927">
                  <c:v>145.53842789939466</c:v>
                </c:pt>
                <c:pt idx="6928">
                  <c:v>145.53842789939466</c:v>
                </c:pt>
                <c:pt idx="6929">
                  <c:v>145.53842789939466</c:v>
                </c:pt>
                <c:pt idx="6930">
                  <c:v>145.53842789939466</c:v>
                </c:pt>
                <c:pt idx="6931">
                  <c:v>145.53842789939466</c:v>
                </c:pt>
                <c:pt idx="6932">
                  <c:v>145.53842789939466</c:v>
                </c:pt>
                <c:pt idx="6933">
                  <c:v>145.53842789939466</c:v>
                </c:pt>
                <c:pt idx="6934">
                  <c:v>145.53842789939466</c:v>
                </c:pt>
                <c:pt idx="6935">
                  <c:v>145.53842789939466</c:v>
                </c:pt>
                <c:pt idx="6936">
                  <c:v>145.53842789939466</c:v>
                </c:pt>
                <c:pt idx="6937">
                  <c:v>145.53842789939466</c:v>
                </c:pt>
                <c:pt idx="6938">
                  <c:v>145.53842789939466</c:v>
                </c:pt>
                <c:pt idx="6939">
                  <c:v>145.53842789939466</c:v>
                </c:pt>
                <c:pt idx="6940">
                  <c:v>145.53842789939466</c:v>
                </c:pt>
                <c:pt idx="6941">
                  <c:v>145.53842789939466</c:v>
                </c:pt>
                <c:pt idx="6942">
                  <c:v>145.53842789939466</c:v>
                </c:pt>
                <c:pt idx="6943">
                  <c:v>145.53842789939466</c:v>
                </c:pt>
                <c:pt idx="6944">
                  <c:v>145.53842789939466</c:v>
                </c:pt>
                <c:pt idx="6945">
                  <c:v>145.53842789939466</c:v>
                </c:pt>
                <c:pt idx="6946">
                  <c:v>145.53842789939466</c:v>
                </c:pt>
                <c:pt idx="6947">
                  <c:v>145.53842789939466</c:v>
                </c:pt>
                <c:pt idx="6948">
                  <c:v>145.53842789939466</c:v>
                </c:pt>
                <c:pt idx="6949">
                  <c:v>145.53842789939466</c:v>
                </c:pt>
                <c:pt idx="6950">
                  <c:v>145.53842789939466</c:v>
                </c:pt>
                <c:pt idx="6951">
                  <c:v>145.53842789939466</c:v>
                </c:pt>
                <c:pt idx="6952">
                  <c:v>145.53842789939466</c:v>
                </c:pt>
                <c:pt idx="6953">
                  <c:v>145.53842789939466</c:v>
                </c:pt>
                <c:pt idx="6954">
                  <c:v>145.53842789939466</c:v>
                </c:pt>
                <c:pt idx="6955">
                  <c:v>145.53842789939466</c:v>
                </c:pt>
                <c:pt idx="6956">
                  <c:v>145.53842789939466</c:v>
                </c:pt>
                <c:pt idx="6957">
                  <c:v>145.53842789939466</c:v>
                </c:pt>
                <c:pt idx="6958">
                  <c:v>145.53842789939466</c:v>
                </c:pt>
                <c:pt idx="6959">
                  <c:v>145.53842789939466</c:v>
                </c:pt>
                <c:pt idx="6960">
                  <c:v>145.53842789939466</c:v>
                </c:pt>
                <c:pt idx="6961">
                  <c:v>145.53842789939466</c:v>
                </c:pt>
                <c:pt idx="6962">
                  <c:v>145.53842789939466</c:v>
                </c:pt>
                <c:pt idx="6963">
                  <c:v>145.53842789939466</c:v>
                </c:pt>
                <c:pt idx="6964">
                  <c:v>145.53842789939466</c:v>
                </c:pt>
                <c:pt idx="6965">
                  <c:v>145.53842789939466</c:v>
                </c:pt>
                <c:pt idx="6966">
                  <c:v>145.53842789939466</c:v>
                </c:pt>
                <c:pt idx="6967">
                  <c:v>145.53842789939466</c:v>
                </c:pt>
                <c:pt idx="6968">
                  <c:v>145.53842789939466</c:v>
                </c:pt>
                <c:pt idx="6969">
                  <c:v>145.53842789939466</c:v>
                </c:pt>
                <c:pt idx="6970">
                  <c:v>145.53842789939466</c:v>
                </c:pt>
                <c:pt idx="6971">
                  <c:v>145.53842789939466</c:v>
                </c:pt>
                <c:pt idx="6972">
                  <c:v>145.53842789939466</c:v>
                </c:pt>
                <c:pt idx="6973">
                  <c:v>145.53842789939466</c:v>
                </c:pt>
                <c:pt idx="6974">
                  <c:v>145.53842789939466</c:v>
                </c:pt>
                <c:pt idx="6975">
                  <c:v>145.53842789939466</c:v>
                </c:pt>
                <c:pt idx="6976">
                  <c:v>145.53842789939466</c:v>
                </c:pt>
                <c:pt idx="6977">
                  <c:v>145.53842789939466</c:v>
                </c:pt>
                <c:pt idx="6978">
                  <c:v>145.53842789939466</c:v>
                </c:pt>
                <c:pt idx="6979">
                  <c:v>145.53842789939466</c:v>
                </c:pt>
                <c:pt idx="6980">
                  <c:v>145.53842789939466</c:v>
                </c:pt>
                <c:pt idx="6981">
                  <c:v>145.53842789939466</c:v>
                </c:pt>
                <c:pt idx="6982">
                  <c:v>145.53842789939466</c:v>
                </c:pt>
                <c:pt idx="6983">
                  <c:v>145.53842789939466</c:v>
                </c:pt>
                <c:pt idx="6984">
                  <c:v>145.53842789939466</c:v>
                </c:pt>
                <c:pt idx="6985">
                  <c:v>145.53842789939466</c:v>
                </c:pt>
                <c:pt idx="6986">
                  <c:v>145.53842789939466</c:v>
                </c:pt>
                <c:pt idx="6987">
                  <c:v>145.53842789939466</c:v>
                </c:pt>
                <c:pt idx="6988">
                  <c:v>145.53842789939466</c:v>
                </c:pt>
                <c:pt idx="6989">
                  <c:v>145.53842789939466</c:v>
                </c:pt>
                <c:pt idx="6990">
                  <c:v>145.53842789939466</c:v>
                </c:pt>
                <c:pt idx="6991">
                  <c:v>145.53842789939466</c:v>
                </c:pt>
                <c:pt idx="6992">
                  <c:v>145.53842789939466</c:v>
                </c:pt>
                <c:pt idx="6993">
                  <c:v>145.53842789939466</c:v>
                </c:pt>
                <c:pt idx="6994">
                  <c:v>145.53842789939466</c:v>
                </c:pt>
                <c:pt idx="6995">
                  <c:v>145.53842789939466</c:v>
                </c:pt>
                <c:pt idx="6996">
                  <c:v>145.53842789939466</c:v>
                </c:pt>
                <c:pt idx="6997">
                  <c:v>145.53842789939466</c:v>
                </c:pt>
                <c:pt idx="6998">
                  <c:v>145.53842789939466</c:v>
                </c:pt>
                <c:pt idx="6999">
                  <c:v>145.53842789939466</c:v>
                </c:pt>
                <c:pt idx="7000">
                  <c:v>145.53842789939466</c:v>
                </c:pt>
                <c:pt idx="7001">
                  <c:v>145.53842789939466</c:v>
                </c:pt>
                <c:pt idx="7002">
                  <c:v>145.53842789939466</c:v>
                </c:pt>
                <c:pt idx="7003">
                  <c:v>145.53842789939466</c:v>
                </c:pt>
                <c:pt idx="7004">
                  <c:v>145.53842789939466</c:v>
                </c:pt>
                <c:pt idx="7005">
                  <c:v>145.53842789939466</c:v>
                </c:pt>
                <c:pt idx="7006">
                  <c:v>145.53842789939466</c:v>
                </c:pt>
                <c:pt idx="7007">
                  <c:v>145.53842789939466</c:v>
                </c:pt>
                <c:pt idx="7008">
                  <c:v>145.53842789939466</c:v>
                </c:pt>
                <c:pt idx="7009">
                  <c:v>145.53842789939466</c:v>
                </c:pt>
                <c:pt idx="7010">
                  <c:v>145.53842789939466</c:v>
                </c:pt>
                <c:pt idx="7011">
                  <c:v>145.53842789939466</c:v>
                </c:pt>
                <c:pt idx="7012">
                  <c:v>145.53842789939466</c:v>
                </c:pt>
                <c:pt idx="7013">
                  <c:v>145.53842789939466</c:v>
                </c:pt>
                <c:pt idx="7014">
                  <c:v>145.53842789939466</c:v>
                </c:pt>
                <c:pt idx="7015">
                  <c:v>145.53842789939466</c:v>
                </c:pt>
                <c:pt idx="7016">
                  <c:v>145.53842789939466</c:v>
                </c:pt>
                <c:pt idx="7017">
                  <c:v>145.53842789939466</c:v>
                </c:pt>
                <c:pt idx="7018">
                  <c:v>145.53842789939466</c:v>
                </c:pt>
                <c:pt idx="7019">
                  <c:v>145.53842789939466</c:v>
                </c:pt>
                <c:pt idx="7020">
                  <c:v>145.53842789939466</c:v>
                </c:pt>
                <c:pt idx="7021">
                  <c:v>145.53842789939466</c:v>
                </c:pt>
                <c:pt idx="7022">
                  <c:v>145.53842789939466</c:v>
                </c:pt>
                <c:pt idx="7023">
                  <c:v>145.53842789939466</c:v>
                </c:pt>
                <c:pt idx="7024">
                  <c:v>145.53842789939466</c:v>
                </c:pt>
                <c:pt idx="7025">
                  <c:v>145.53842789939466</c:v>
                </c:pt>
                <c:pt idx="7026">
                  <c:v>145.53842789939466</c:v>
                </c:pt>
                <c:pt idx="7027">
                  <c:v>145.53842789939466</c:v>
                </c:pt>
                <c:pt idx="7028">
                  <c:v>145.53842789939466</c:v>
                </c:pt>
                <c:pt idx="7029">
                  <c:v>145.53842789939466</c:v>
                </c:pt>
                <c:pt idx="7030">
                  <c:v>145.53842789939466</c:v>
                </c:pt>
                <c:pt idx="7031">
                  <c:v>145.53842789939466</c:v>
                </c:pt>
                <c:pt idx="7032">
                  <c:v>145.53842789939466</c:v>
                </c:pt>
                <c:pt idx="7033">
                  <c:v>145.53842789939466</c:v>
                </c:pt>
                <c:pt idx="7034">
                  <c:v>145.53842789939466</c:v>
                </c:pt>
                <c:pt idx="7035">
                  <c:v>145.53842789939466</c:v>
                </c:pt>
                <c:pt idx="7036">
                  <c:v>145.53842789939466</c:v>
                </c:pt>
                <c:pt idx="7037">
                  <c:v>145.53842789939466</c:v>
                </c:pt>
                <c:pt idx="7038">
                  <c:v>145.53842789939466</c:v>
                </c:pt>
                <c:pt idx="7039">
                  <c:v>145.53842789939466</c:v>
                </c:pt>
                <c:pt idx="7040">
                  <c:v>145.53842789939466</c:v>
                </c:pt>
                <c:pt idx="7041">
                  <c:v>145.53842789939466</c:v>
                </c:pt>
                <c:pt idx="7042">
                  <c:v>145.53842789939466</c:v>
                </c:pt>
                <c:pt idx="7043">
                  <c:v>145.53842789939466</c:v>
                </c:pt>
                <c:pt idx="7044">
                  <c:v>145.53842789939466</c:v>
                </c:pt>
                <c:pt idx="7045">
                  <c:v>145.53842789939466</c:v>
                </c:pt>
                <c:pt idx="7046">
                  <c:v>145.53842789939466</c:v>
                </c:pt>
                <c:pt idx="7047">
                  <c:v>145.53842789939466</c:v>
                </c:pt>
                <c:pt idx="7048">
                  <c:v>145.53842789939466</c:v>
                </c:pt>
                <c:pt idx="7049">
                  <c:v>145.53842789939466</c:v>
                </c:pt>
                <c:pt idx="7050">
                  <c:v>145.53842789939466</c:v>
                </c:pt>
                <c:pt idx="7051">
                  <c:v>145.53842789939466</c:v>
                </c:pt>
                <c:pt idx="7052">
                  <c:v>145.53842789939466</c:v>
                </c:pt>
                <c:pt idx="7053">
                  <c:v>145.53842789939466</c:v>
                </c:pt>
                <c:pt idx="7054">
                  <c:v>145.53842789939466</c:v>
                </c:pt>
                <c:pt idx="7055">
                  <c:v>145.53842789939466</c:v>
                </c:pt>
                <c:pt idx="7056">
                  <c:v>145.53842789939466</c:v>
                </c:pt>
                <c:pt idx="7057">
                  <c:v>145.53842789939466</c:v>
                </c:pt>
                <c:pt idx="7058">
                  <c:v>145.53842789939466</c:v>
                </c:pt>
                <c:pt idx="7059">
                  <c:v>145.53842789939466</c:v>
                </c:pt>
                <c:pt idx="7060">
                  <c:v>145.53842789939466</c:v>
                </c:pt>
                <c:pt idx="7061">
                  <c:v>145.53842789939466</c:v>
                </c:pt>
                <c:pt idx="7062">
                  <c:v>145.53842789939466</c:v>
                </c:pt>
                <c:pt idx="7063">
                  <c:v>145.53842789939466</c:v>
                </c:pt>
                <c:pt idx="7064">
                  <c:v>145.53842789939466</c:v>
                </c:pt>
                <c:pt idx="7065">
                  <c:v>145.53842789939466</c:v>
                </c:pt>
                <c:pt idx="7066">
                  <c:v>145.53842789939466</c:v>
                </c:pt>
                <c:pt idx="7067">
                  <c:v>145.53842789939466</c:v>
                </c:pt>
                <c:pt idx="7068">
                  <c:v>145.53842789939466</c:v>
                </c:pt>
                <c:pt idx="7069">
                  <c:v>145.53842789939466</c:v>
                </c:pt>
                <c:pt idx="7070">
                  <c:v>145.53842789939466</c:v>
                </c:pt>
                <c:pt idx="7071">
                  <c:v>145.53842789939466</c:v>
                </c:pt>
                <c:pt idx="7072">
                  <c:v>145.53842789939466</c:v>
                </c:pt>
                <c:pt idx="7073">
                  <c:v>145.53842789939466</c:v>
                </c:pt>
                <c:pt idx="7074">
                  <c:v>145.53842789939466</c:v>
                </c:pt>
                <c:pt idx="7075">
                  <c:v>145.53842789939466</c:v>
                </c:pt>
                <c:pt idx="7076">
                  <c:v>145.53842789939466</c:v>
                </c:pt>
                <c:pt idx="7077">
                  <c:v>145.53842789939466</c:v>
                </c:pt>
                <c:pt idx="7078">
                  <c:v>145.53842789939466</c:v>
                </c:pt>
                <c:pt idx="7079">
                  <c:v>145.53842789939466</c:v>
                </c:pt>
                <c:pt idx="7080">
                  <c:v>145.53842789939466</c:v>
                </c:pt>
                <c:pt idx="7081">
                  <c:v>145.53842789939466</c:v>
                </c:pt>
                <c:pt idx="7082">
                  <c:v>145.53842789939466</c:v>
                </c:pt>
                <c:pt idx="7083">
                  <c:v>145.53842789939466</c:v>
                </c:pt>
                <c:pt idx="7084">
                  <c:v>145.53842789939466</c:v>
                </c:pt>
                <c:pt idx="7085">
                  <c:v>145.53842789939466</c:v>
                </c:pt>
                <c:pt idx="7086">
                  <c:v>145.53842789939466</c:v>
                </c:pt>
                <c:pt idx="7087">
                  <c:v>145.53842789939466</c:v>
                </c:pt>
                <c:pt idx="7088">
                  <c:v>145.53842789939466</c:v>
                </c:pt>
                <c:pt idx="7089">
                  <c:v>145.53842789939466</c:v>
                </c:pt>
                <c:pt idx="7090">
                  <c:v>145.53842789939466</c:v>
                </c:pt>
                <c:pt idx="7091">
                  <c:v>145.53842789939466</c:v>
                </c:pt>
                <c:pt idx="7092">
                  <c:v>145.53842789939466</c:v>
                </c:pt>
                <c:pt idx="7093">
                  <c:v>145.53842789939466</c:v>
                </c:pt>
                <c:pt idx="7094">
                  <c:v>145.53842789939466</c:v>
                </c:pt>
                <c:pt idx="7095">
                  <c:v>145.53842789939466</c:v>
                </c:pt>
                <c:pt idx="7096">
                  <c:v>145.53842789939466</c:v>
                </c:pt>
                <c:pt idx="7097">
                  <c:v>145.53842789939466</c:v>
                </c:pt>
                <c:pt idx="7098">
                  <c:v>145.53842789939466</c:v>
                </c:pt>
                <c:pt idx="7099">
                  <c:v>145.53842789939466</c:v>
                </c:pt>
                <c:pt idx="7100">
                  <c:v>145.53842789939466</c:v>
                </c:pt>
                <c:pt idx="7101">
                  <c:v>145.53842789939466</c:v>
                </c:pt>
                <c:pt idx="7102">
                  <c:v>145.53842789939466</c:v>
                </c:pt>
                <c:pt idx="7103">
                  <c:v>145.53842789939466</c:v>
                </c:pt>
                <c:pt idx="7104">
                  <c:v>145.53842789939466</c:v>
                </c:pt>
                <c:pt idx="7105">
                  <c:v>145.53842789939466</c:v>
                </c:pt>
                <c:pt idx="7106">
                  <c:v>145.53842789939466</c:v>
                </c:pt>
                <c:pt idx="7107">
                  <c:v>145.53842789939466</c:v>
                </c:pt>
                <c:pt idx="7108">
                  <c:v>145.53842789939466</c:v>
                </c:pt>
                <c:pt idx="7109">
                  <c:v>145.53842789939466</c:v>
                </c:pt>
                <c:pt idx="7110">
                  <c:v>145.53842789939466</c:v>
                </c:pt>
                <c:pt idx="7111">
                  <c:v>145.53842789939466</c:v>
                </c:pt>
                <c:pt idx="7112">
                  <c:v>145.53842789939466</c:v>
                </c:pt>
                <c:pt idx="7113">
                  <c:v>145.53842789939466</c:v>
                </c:pt>
                <c:pt idx="7114">
                  <c:v>145.53842789939466</c:v>
                </c:pt>
                <c:pt idx="7115">
                  <c:v>145.53842789939466</c:v>
                </c:pt>
                <c:pt idx="7116">
                  <c:v>145.53842789939466</c:v>
                </c:pt>
                <c:pt idx="7117">
                  <c:v>145.53842789939466</c:v>
                </c:pt>
                <c:pt idx="7118">
                  <c:v>145.53842789939466</c:v>
                </c:pt>
                <c:pt idx="7119">
                  <c:v>145.53842789939466</c:v>
                </c:pt>
                <c:pt idx="7120">
                  <c:v>145.53842789939466</c:v>
                </c:pt>
                <c:pt idx="7121">
                  <c:v>145.53842789939466</c:v>
                </c:pt>
                <c:pt idx="7122">
                  <c:v>145.53842789939466</c:v>
                </c:pt>
                <c:pt idx="7123">
                  <c:v>145.53842789939466</c:v>
                </c:pt>
                <c:pt idx="7124">
                  <c:v>145.53842789939466</c:v>
                </c:pt>
                <c:pt idx="7125">
                  <c:v>145.53842789939466</c:v>
                </c:pt>
                <c:pt idx="7126">
                  <c:v>145.53842789939466</c:v>
                </c:pt>
                <c:pt idx="7127">
                  <c:v>145.53842789939466</c:v>
                </c:pt>
                <c:pt idx="7128">
                  <c:v>145.53842789939466</c:v>
                </c:pt>
                <c:pt idx="7129">
                  <c:v>145.53842789939466</c:v>
                </c:pt>
                <c:pt idx="7130">
                  <c:v>145.53842789939466</c:v>
                </c:pt>
                <c:pt idx="7131">
                  <c:v>145.53842789939466</c:v>
                </c:pt>
                <c:pt idx="7132">
                  <c:v>145.53842789939466</c:v>
                </c:pt>
                <c:pt idx="7133">
                  <c:v>145.53842789939466</c:v>
                </c:pt>
                <c:pt idx="7134">
                  <c:v>145.53842789939466</c:v>
                </c:pt>
                <c:pt idx="7135">
                  <c:v>145.53842789939466</c:v>
                </c:pt>
                <c:pt idx="7136">
                  <c:v>145.53842789939466</c:v>
                </c:pt>
                <c:pt idx="7137">
                  <c:v>145.53842789939466</c:v>
                </c:pt>
                <c:pt idx="7138">
                  <c:v>145.53842789939466</c:v>
                </c:pt>
                <c:pt idx="7139">
                  <c:v>145.53842789939466</c:v>
                </c:pt>
                <c:pt idx="7140">
                  <c:v>145.53842789939466</c:v>
                </c:pt>
                <c:pt idx="7141">
                  <c:v>145.53842789939466</c:v>
                </c:pt>
                <c:pt idx="7142">
                  <c:v>145.53842789939466</c:v>
                </c:pt>
                <c:pt idx="7143">
                  <c:v>145.53842789939466</c:v>
                </c:pt>
                <c:pt idx="7144">
                  <c:v>145.53842789939466</c:v>
                </c:pt>
                <c:pt idx="7145">
                  <c:v>145.53842789939466</c:v>
                </c:pt>
                <c:pt idx="7146">
                  <c:v>145.53842789939466</c:v>
                </c:pt>
                <c:pt idx="7147">
                  <c:v>145.53842789939466</c:v>
                </c:pt>
                <c:pt idx="7148">
                  <c:v>145.53842789939466</c:v>
                </c:pt>
                <c:pt idx="7149">
                  <c:v>145.53842789939466</c:v>
                </c:pt>
                <c:pt idx="7150">
                  <c:v>145.53842789939466</c:v>
                </c:pt>
                <c:pt idx="7151">
                  <c:v>145.53842789939466</c:v>
                </c:pt>
                <c:pt idx="7152">
                  <c:v>145.53842789939466</c:v>
                </c:pt>
                <c:pt idx="7153">
                  <c:v>145.53842789939466</c:v>
                </c:pt>
                <c:pt idx="7154">
                  <c:v>145.53842789939466</c:v>
                </c:pt>
                <c:pt idx="7155">
                  <c:v>145.53842789939466</c:v>
                </c:pt>
                <c:pt idx="7156">
                  <c:v>145.53842789939466</c:v>
                </c:pt>
                <c:pt idx="7157">
                  <c:v>145.53842789939466</c:v>
                </c:pt>
                <c:pt idx="7158">
                  <c:v>145.53842789939466</c:v>
                </c:pt>
                <c:pt idx="7159">
                  <c:v>145.53842789939466</c:v>
                </c:pt>
                <c:pt idx="7160">
                  <c:v>145.53842789939466</c:v>
                </c:pt>
                <c:pt idx="7161">
                  <c:v>145.53842789939466</c:v>
                </c:pt>
                <c:pt idx="7162">
                  <c:v>145.53842789939466</c:v>
                </c:pt>
                <c:pt idx="7163">
                  <c:v>145.53842789939466</c:v>
                </c:pt>
                <c:pt idx="7164">
                  <c:v>145.53842789939466</c:v>
                </c:pt>
                <c:pt idx="7165">
                  <c:v>145.53842789939466</c:v>
                </c:pt>
                <c:pt idx="7166">
                  <c:v>145.53842789939466</c:v>
                </c:pt>
                <c:pt idx="7167">
                  <c:v>145.53842789939466</c:v>
                </c:pt>
                <c:pt idx="7168">
                  <c:v>145.53842789939466</c:v>
                </c:pt>
                <c:pt idx="7169">
                  <c:v>145.53842789939466</c:v>
                </c:pt>
                <c:pt idx="7170">
                  <c:v>145.53842789939466</c:v>
                </c:pt>
                <c:pt idx="7171">
                  <c:v>145.53842789939466</c:v>
                </c:pt>
                <c:pt idx="7172">
                  <c:v>145.53842789939466</c:v>
                </c:pt>
                <c:pt idx="7173">
                  <c:v>145.53842789939466</c:v>
                </c:pt>
                <c:pt idx="7174">
                  <c:v>145.53842789939466</c:v>
                </c:pt>
                <c:pt idx="7175">
                  <c:v>145.53842789939466</c:v>
                </c:pt>
                <c:pt idx="7176">
                  <c:v>145.53842789939466</c:v>
                </c:pt>
                <c:pt idx="7177">
                  <c:v>145.53842789939466</c:v>
                </c:pt>
                <c:pt idx="7178">
                  <c:v>145.53842789939466</c:v>
                </c:pt>
                <c:pt idx="7179">
                  <c:v>145.53842789939466</c:v>
                </c:pt>
                <c:pt idx="7180">
                  <c:v>145.53842789939466</c:v>
                </c:pt>
                <c:pt idx="7181">
                  <c:v>145.53842789939466</c:v>
                </c:pt>
                <c:pt idx="7182">
                  <c:v>145.53842789939466</c:v>
                </c:pt>
                <c:pt idx="7183">
                  <c:v>145.53842789939466</c:v>
                </c:pt>
                <c:pt idx="7184">
                  <c:v>145.53842789939466</c:v>
                </c:pt>
                <c:pt idx="7185">
                  <c:v>145.53842789939466</c:v>
                </c:pt>
                <c:pt idx="7186">
                  <c:v>145.53842789939466</c:v>
                </c:pt>
                <c:pt idx="7187">
                  <c:v>145.53842789939466</c:v>
                </c:pt>
                <c:pt idx="7188">
                  <c:v>145.53842789939466</c:v>
                </c:pt>
                <c:pt idx="7189">
                  <c:v>145.53842789939466</c:v>
                </c:pt>
                <c:pt idx="7190">
                  <c:v>145.53842789939466</c:v>
                </c:pt>
                <c:pt idx="7191">
                  <c:v>145.53842789939466</c:v>
                </c:pt>
                <c:pt idx="7192">
                  <c:v>145.53842789939466</c:v>
                </c:pt>
                <c:pt idx="7193">
                  <c:v>145.53842789939466</c:v>
                </c:pt>
                <c:pt idx="7194">
                  <c:v>145.53842789939466</c:v>
                </c:pt>
                <c:pt idx="7195">
                  <c:v>145.53842789939466</c:v>
                </c:pt>
                <c:pt idx="7196">
                  <c:v>145.53842789939466</c:v>
                </c:pt>
                <c:pt idx="7197">
                  <c:v>145.53842789939466</c:v>
                </c:pt>
                <c:pt idx="7198">
                  <c:v>145.53842789939466</c:v>
                </c:pt>
                <c:pt idx="7199">
                  <c:v>145.53842789939466</c:v>
                </c:pt>
                <c:pt idx="7200">
                  <c:v>145.53842789939466</c:v>
                </c:pt>
                <c:pt idx="7201">
                  <c:v>145.53842789939466</c:v>
                </c:pt>
                <c:pt idx="7202">
                  <c:v>145.53842789939466</c:v>
                </c:pt>
                <c:pt idx="7203">
                  <c:v>145.53842789939466</c:v>
                </c:pt>
                <c:pt idx="7204">
                  <c:v>145.53842789939466</c:v>
                </c:pt>
                <c:pt idx="7205">
                  <c:v>145.53842789939466</c:v>
                </c:pt>
                <c:pt idx="7206">
                  <c:v>145.53842789939466</c:v>
                </c:pt>
                <c:pt idx="7207">
                  <c:v>145.53842789939466</c:v>
                </c:pt>
                <c:pt idx="7208">
                  <c:v>145.53842789939466</c:v>
                </c:pt>
                <c:pt idx="7209">
                  <c:v>145.53842789939466</c:v>
                </c:pt>
                <c:pt idx="7210">
                  <c:v>145.53842789939466</c:v>
                </c:pt>
                <c:pt idx="7211">
                  <c:v>145.53842789939466</c:v>
                </c:pt>
                <c:pt idx="7212">
                  <c:v>145.53842789939466</c:v>
                </c:pt>
                <c:pt idx="7213">
                  <c:v>145.53842789939466</c:v>
                </c:pt>
                <c:pt idx="7214">
                  <c:v>145.53842789939466</c:v>
                </c:pt>
                <c:pt idx="7215">
                  <c:v>145.53842789939466</c:v>
                </c:pt>
                <c:pt idx="7216">
                  <c:v>145.53842789939466</c:v>
                </c:pt>
                <c:pt idx="7217">
                  <c:v>145.53842789939466</c:v>
                </c:pt>
                <c:pt idx="7218">
                  <c:v>145.53842789939466</c:v>
                </c:pt>
                <c:pt idx="7219">
                  <c:v>145.53842789939466</c:v>
                </c:pt>
                <c:pt idx="7220">
                  <c:v>145.53842789939466</c:v>
                </c:pt>
                <c:pt idx="7221">
                  <c:v>145.53842789939466</c:v>
                </c:pt>
                <c:pt idx="7222">
                  <c:v>145.53842789939466</c:v>
                </c:pt>
                <c:pt idx="7223">
                  <c:v>145.53842789939466</c:v>
                </c:pt>
                <c:pt idx="7224">
                  <c:v>145.53842789939466</c:v>
                </c:pt>
                <c:pt idx="7225">
                  <c:v>145.53842789939466</c:v>
                </c:pt>
                <c:pt idx="7226">
                  <c:v>145.53842789939466</c:v>
                </c:pt>
                <c:pt idx="7227">
                  <c:v>145.53842789939466</c:v>
                </c:pt>
                <c:pt idx="7228">
                  <c:v>145.53842789939466</c:v>
                </c:pt>
                <c:pt idx="7229">
                  <c:v>145.53842789939466</c:v>
                </c:pt>
                <c:pt idx="7230">
                  <c:v>145.53842789939466</c:v>
                </c:pt>
                <c:pt idx="7231">
                  <c:v>145.53842789939466</c:v>
                </c:pt>
                <c:pt idx="7232">
                  <c:v>145.53842789939466</c:v>
                </c:pt>
                <c:pt idx="7233">
                  <c:v>145.53842789939466</c:v>
                </c:pt>
                <c:pt idx="7234">
                  <c:v>145.53842789939466</c:v>
                </c:pt>
                <c:pt idx="7235">
                  <c:v>145.53842789939466</c:v>
                </c:pt>
                <c:pt idx="7236">
                  <c:v>145.53842789939466</c:v>
                </c:pt>
                <c:pt idx="7237">
                  <c:v>145.53842789939466</c:v>
                </c:pt>
                <c:pt idx="7238">
                  <c:v>145.53842789939466</c:v>
                </c:pt>
                <c:pt idx="7239">
                  <c:v>145.53842789939466</c:v>
                </c:pt>
                <c:pt idx="7240">
                  <c:v>145.53842789939466</c:v>
                </c:pt>
                <c:pt idx="7241">
                  <c:v>145.53842789939466</c:v>
                </c:pt>
                <c:pt idx="7242">
                  <c:v>145.53842789939466</c:v>
                </c:pt>
                <c:pt idx="7243">
                  <c:v>145.53842789939466</c:v>
                </c:pt>
                <c:pt idx="7244">
                  <c:v>145.53842789939466</c:v>
                </c:pt>
                <c:pt idx="7245">
                  <c:v>145.53842789939466</c:v>
                </c:pt>
                <c:pt idx="7246">
                  <c:v>145.53842789939466</c:v>
                </c:pt>
                <c:pt idx="7247">
                  <c:v>145.53842789939466</c:v>
                </c:pt>
                <c:pt idx="7248">
                  <c:v>145.53842789939466</c:v>
                </c:pt>
                <c:pt idx="7249">
                  <c:v>145.53842789939466</c:v>
                </c:pt>
                <c:pt idx="7250">
                  <c:v>145.53842789939466</c:v>
                </c:pt>
                <c:pt idx="7251">
                  <c:v>145.53842789939466</c:v>
                </c:pt>
                <c:pt idx="7252">
                  <c:v>145.53842789939466</c:v>
                </c:pt>
                <c:pt idx="7253">
                  <c:v>145.53842789939466</c:v>
                </c:pt>
                <c:pt idx="7254">
                  <c:v>145.53842789939466</c:v>
                </c:pt>
                <c:pt idx="7255">
                  <c:v>145.53842789939466</c:v>
                </c:pt>
                <c:pt idx="7256">
                  <c:v>145.53842789939466</c:v>
                </c:pt>
                <c:pt idx="7257">
                  <c:v>145.53842789939466</c:v>
                </c:pt>
                <c:pt idx="7258">
                  <c:v>145.53842789939466</c:v>
                </c:pt>
                <c:pt idx="7259">
                  <c:v>145.53842789939466</c:v>
                </c:pt>
                <c:pt idx="7260">
                  <c:v>145.53842789939466</c:v>
                </c:pt>
                <c:pt idx="7261">
                  <c:v>145.53842789939466</c:v>
                </c:pt>
                <c:pt idx="7262">
                  <c:v>145.53842789939466</c:v>
                </c:pt>
                <c:pt idx="7263">
                  <c:v>145.53842789939466</c:v>
                </c:pt>
                <c:pt idx="7264">
                  <c:v>145.53842789939466</c:v>
                </c:pt>
                <c:pt idx="7265">
                  <c:v>145.53842789939466</c:v>
                </c:pt>
                <c:pt idx="7266">
                  <c:v>145.53842789939466</c:v>
                </c:pt>
                <c:pt idx="7267">
                  <c:v>145.53842789939466</c:v>
                </c:pt>
                <c:pt idx="7268">
                  <c:v>145.53842789939466</c:v>
                </c:pt>
                <c:pt idx="7269">
                  <c:v>145.53842789939466</c:v>
                </c:pt>
                <c:pt idx="7270">
                  <c:v>145.53842789939466</c:v>
                </c:pt>
                <c:pt idx="7271">
                  <c:v>145.53842789939466</c:v>
                </c:pt>
                <c:pt idx="7272">
                  <c:v>145.53842789939466</c:v>
                </c:pt>
                <c:pt idx="7273">
                  <c:v>145.53842789939466</c:v>
                </c:pt>
                <c:pt idx="7274">
                  <c:v>145.53842789939466</c:v>
                </c:pt>
                <c:pt idx="7275">
                  <c:v>145.53842789939466</c:v>
                </c:pt>
                <c:pt idx="7276">
                  <c:v>145.53842789939466</c:v>
                </c:pt>
                <c:pt idx="7277">
                  <c:v>145.53842789939466</c:v>
                </c:pt>
                <c:pt idx="7278">
                  <c:v>145.53842789939466</c:v>
                </c:pt>
                <c:pt idx="7279">
                  <c:v>145.53842789939466</c:v>
                </c:pt>
                <c:pt idx="7280">
                  <c:v>145.53842789939466</c:v>
                </c:pt>
                <c:pt idx="7281">
                  <c:v>145.53842789939466</c:v>
                </c:pt>
                <c:pt idx="7282">
                  <c:v>145.53842789939466</c:v>
                </c:pt>
                <c:pt idx="7283">
                  <c:v>145.53842789939466</c:v>
                </c:pt>
                <c:pt idx="7284">
                  <c:v>145.53842789939466</c:v>
                </c:pt>
                <c:pt idx="7285">
                  <c:v>145.53842789939466</c:v>
                </c:pt>
                <c:pt idx="7286">
                  <c:v>145.53842789939466</c:v>
                </c:pt>
                <c:pt idx="7287">
                  <c:v>145.53842789939466</c:v>
                </c:pt>
                <c:pt idx="7288">
                  <c:v>145.53842789939466</c:v>
                </c:pt>
                <c:pt idx="7289">
                  <c:v>145.53842789939466</c:v>
                </c:pt>
                <c:pt idx="7290">
                  <c:v>145.53842789939466</c:v>
                </c:pt>
                <c:pt idx="7291">
                  <c:v>145.53842789939466</c:v>
                </c:pt>
                <c:pt idx="7292">
                  <c:v>145.53842789939466</c:v>
                </c:pt>
                <c:pt idx="7293">
                  <c:v>145.53842789939466</c:v>
                </c:pt>
                <c:pt idx="7294">
                  <c:v>145.53842789939466</c:v>
                </c:pt>
                <c:pt idx="7295">
                  <c:v>145.53842789939466</c:v>
                </c:pt>
                <c:pt idx="7296">
                  <c:v>145.53842789939466</c:v>
                </c:pt>
                <c:pt idx="7297">
                  <c:v>145.53842789939466</c:v>
                </c:pt>
                <c:pt idx="7298">
                  <c:v>145.53842789939466</c:v>
                </c:pt>
                <c:pt idx="7299">
                  <c:v>145.53842789939466</c:v>
                </c:pt>
                <c:pt idx="7300">
                  <c:v>145.53842789939466</c:v>
                </c:pt>
                <c:pt idx="7301">
                  <c:v>145.53842789939466</c:v>
                </c:pt>
                <c:pt idx="7302">
                  <c:v>145.53842789939466</c:v>
                </c:pt>
                <c:pt idx="7303">
                  <c:v>145.53842789939466</c:v>
                </c:pt>
                <c:pt idx="7304">
                  <c:v>145.53842789939466</c:v>
                </c:pt>
                <c:pt idx="7305">
                  <c:v>145.53842789939466</c:v>
                </c:pt>
                <c:pt idx="7306">
                  <c:v>145.53842789939466</c:v>
                </c:pt>
                <c:pt idx="7307">
                  <c:v>145.53842789939466</c:v>
                </c:pt>
                <c:pt idx="7308">
                  <c:v>145.53842789939466</c:v>
                </c:pt>
                <c:pt idx="7309">
                  <c:v>145.53842789939466</c:v>
                </c:pt>
                <c:pt idx="7310">
                  <c:v>145.53842789939466</c:v>
                </c:pt>
                <c:pt idx="7311">
                  <c:v>145.53842789939466</c:v>
                </c:pt>
                <c:pt idx="7312">
                  <c:v>145.53842789939466</c:v>
                </c:pt>
                <c:pt idx="7313">
                  <c:v>145.53842789939466</c:v>
                </c:pt>
                <c:pt idx="7314">
                  <c:v>145.53842789939466</c:v>
                </c:pt>
                <c:pt idx="7315">
                  <c:v>145.53842789939466</c:v>
                </c:pt>
                <c:pt idx="7316">
                  <c:v>145.53842789939466</c:v>
                </c:pt>
                <c:pt idx="7317">
                  <c:v>145.53842789939466</c:v>
                </c:pt>
                <c:pt idx="7318">
                  <c:v>145.53842789939466</c:v>
                </c:pt>
                <c:pt idx="7319">
                  <c:v>145.53842789939466</c:v>
                </c:pt>
                <c:pt idx="7320">
                  <c:v>145.53842789939466</c:v>
                </c:pt>
                <c:pt idx="7321">
                  <c:v>145.53842789939466</c:v>
                </c:pt>
                <c:pt idx="7322">
                  <c:v>145.53842789939466</c:v>
                </c:pt>
                <c:pt idx="7323">
                  <c:v>145.53842789939466</c:v>
                </c:pt>
                <c:pt idx="7324">
                  <c:v>145.53842789939466</c:v>
                </c:pt>
                <c:pt idx="7325">
                  <c:v>145.53842789939466</c:v>
                </c:pt>
                <c:pt idx="7326">
                  <c:v>145.53842789939466</c:v>
                </c:pt>
                <c:pt idx="7327">
                  <c:v>145.53842789939466</c:v>
                </c:pt>
                <c:pt idx="7328">
                  <c:v>145.53842789939466</c:v>
                </c:pt>
                <c:pt idx="7329">
                  <c:v>145.53842789939466</c:v>
                </c:pt>
                <c:pt idx="7330">
                  <c:v>145.53842789939466</c:v>
                </c:pt>
                <c:pt idx="7331">
                  <c:v>145.53842789939466</c:v>
                </c:pt>
                <c:pt idx="7332">
                  <c:v>145.53842789939466</c:v>
                </c:pt>
                <c:pt idx="7333">
                  <c:v>145.53842789939466</c:v>
                </c:pt>
                <c:pt idx="7334">
                  <c:v>145.53842789939466</c:v>
                </c:pt>
                <c:pt idx="7335">
                  <c:v>145.53842789939466</c:v>
                </c:pt>
                <c:pt idx="7336">
                  <c:v>145.53842789939466</c:v>
                </c:pt>
                <c:pt idx="7337">
                  <c:v>145.53842789939466</c:v>
                </c:pt>
                <c:pt idx="7338">
                  <c:v>145.53842789939466</c:v>
                </c:pt>
                <c:pt idx="7339">
                  <c:v>145.53842789939466</c:v>
                </c:pt>
                <c:pt idx="7340">
                  <c:v>145.53842789939466</c:v>
                </c:pt>
                <c:pt idx="7341">
                  <c:v>145.53842789939466</c:v>
                </c:pt>
                <c:pt idx="7342">
                  <c:v>145.53842789939466</c:v>
                </c:pt>
                <c:pt idx="7343">
                  <c:v>145.53842789939466</c:v>
                </c:pt>
                <c:pt idx="7344">
                  <c:v>145.53842789939466</c:v>
                </c:pt>
                <c:pt idx="7345">
                  <c:v>145.53842789939466</c:v>
                </c:pt>
                <c:pt idx="7346">
                  <c:v>145.53842789939466</c:v>
                </c:pt>
                <c:pt idx="7347">
                  <c:v>145.53842789939466</c:v>
                </c:pt>
                <c:pt idx="7348">
                  <c:v>145.53842789939466</c:v>
                </c:pt>
                <c:pt idx="7349">
                  <c:v>145.53842789939466</c:v>
                </c:pt>
                <c:pt idx="7350">
                  <c:v>145.53842789939466</c:v>
                </c:pt>
                <c:pt idx="7351">
                  <c:v>145.53842789939466</c:v>
                </c:pt>
                <c:pt idx="7352">
                  <c:v>145.53842789939466</c:v>
                </c:pt>
                <c:pt idx="7353">
                  <c:v>145.53842789939466</c:v>
                </c:pt>
                <c:pt idx="7354">
                  <c:v>145.53842789939466</c:v>
                </c:pt>
                <c:pt idx="7355">
                  <c:v>145.53842789939466</c:v>
                </c:pt>
                <c:pt idx="7356">
                  <c:v>145.53842789939466</c:v>
                </c:pt>
                <c:pt idx="7357">
                  <c:v>145.53842789939466</c:v>
                </c:pt>
                <c:pt idx="7358">
                  <c:v>145.53842789939466</c:v>
                </c:pt>
                <c:pt idx="7359">
                  <c:v>145.53842789939466</c:v>
                </c:pt>
                <c:pt idx="7360">
                  <c:v>145.53842789939466</c:v>
                </c:pt>
                <c:pt idx="7361">
                  <c:v>145.53842789939466</c:v>
                </c:pt>
                <c:pt idx="7362">
                  <c:v>145.53842789939466</c:v>
                </c:pt>
                <c:pt idx="7363">
                  <c:v>145.53842789939466</c:v>
                </c:pt>
                <c:pt idx="7364">
                  <c:v>145.53842789939466</c:v>
                </c:pt>
                <c:pt idx="7365">
                  <c:v>145.53842789939466</c:v>
                </c:pt>
                <c:pt idx="7366">
                  <c:v>145.53842789939466</c:v>
                </c:pt>
                <c:pt idx="7367">
                  <c:v>145.53842789939466</c:v>
                </c:pt>
                <c:pt idx="7368">
                  <c:v>145.53842789939466</c:v>
                </c:pt>
                <c:pt idx="7369">
                  <c:v>145.53842789939466</c:v>
                </c:pt>
                <c:pt idx="7370">
                  <c:v>145.53842789939466</c:v>
                </c:pt>
                <c:pt idx="7371">
                  <c:v>145.53842789939466</c:v>
                </c:pt>
                <c:pt idx="7372">
                  <c:v>145.53842789939466</c:v>
                </c:pt>
                <c:pt idx="7373">
                  <c:v>145.53842789939466</c:v>
                </c:pt>
                <c:pt idx="7374">
                  <c:v>145.53842789939466</c:v>
                </c:pt>
                <c:pt idx="7375">
                  <c:v>145.53842789939466</c:v>
                </c:pt>
                <c:pt idx="7376">
                  <c:v>145.53842789939466</c:v>
                </c:pt>
                <c:pt idx="7377">
                  <c:v>145.53842789939466</c:v>
                </c:pt>
                <c:pt idx="7378">
                  <c:v>145.53842789939466</c:v>
                </c:pt>
                <c:pt idx="7379">
                  <c:v>145.53842789939466</c:v>
                </c:pt>
                <c:pt idx="7380">
                  <c:v>145.53842789939466</c:v>
                </c:pt>
                <c:pt idx="7381">
                  <c:v>145.53842789939466</c:v>
                </c:pt>
                <c:pt idx="7382">
                  <c:v>145.53842789939466</c:v>
                </c:pt>
                <c:pt idx="7383">
                  <c:v>145.53842789939466</c:v>
                </c:pt>
                <c:pt idx="7384">
                  <c:v>145.53842789939466</c:v>
                </c:pt>
                <c:pt idx="7385">
                  <c:v>145.53842789939466</c:v>
                </c:pt>
                <c:pt idx="7386">
                  <c:v>145.53842789939466</c:v>
                </c:pt>
                <c:pt idx="7387">
                  <c:v>145.53842789939466</c:v>
                </c:pt>
                <c:pt idx="7388">
                  <c:v>145.53842789939466</c:v>
                </c:pt>
                <c:pt idx="7389">
                  <c:v>145.53842789939466</c:v>
                </c:pt>
                <c:pt idx="7390">
                  <c:v>145.53842789939466</c:v>
                </c:pt>
                <c:pt idx="7391">
                  <c:v>145.53842789939466</c:v>
                </c:pt>
                <c:pt idx="7392">
                  <c:v>145.53842789939466</c:v>
                </c:pt>
                <c:pt idx="7393">
                  <c:v>145.53842789939466</c:v>
                </c:pt>
                <c:pt idx="7394">
                  <c:v>145.53842789939466</c:v>
                </c:pt>
                <c:pt idx="7395">
                  <c:v>145.53842789939466</c:v>
                </c:pt>
                <c:pt idx="7396">
                  <c:v>145.53842789939466</c:v>
                </c:pt>
                <c:pt idx="7397">
                  <c:v>145.53842789939466</c:v>
                </c:pt>
                <c:pt idx="7398">
                  <c:v>145.53842789939466</c:v>
                </c:pt>
                <c:pt idx="7399">
                  <c:v>145.53842789939466</c:v>
                </c:pt>
                <c:pt idx="7400">
                  <c:v>145.53842789939466</c:v>
                </c:pt>
                <c:pt idx="7401">
                  <c:v>145.53842789939466</c:v>
                </c:pt>
                <c:pt idx="7402">
                  <c:v>145.53842789939466</c:v>
                </c:pt>
                <c:pt idx="7403">
                  <c:v>145.53842789939466</c:v>
                </c:pt>
                <c:pt idx="7404">
                  <c:v>145.53842789939466</c:v>
                </c:pt>
                <c:pt idx="7405">
                  <c:v>145.53842789939466</c:v>
                </c:pt>
                <c:pt idx="7406">
                  <c:v>145.53842789939466</c:v>
                </c:pt>
                <c:pt idx="7407">
                  <c:v>145.53842789939466</c:v>
                </c:pt>
                <c:pt idx="7408">
                  <c:v>145.53842789939466</c:v>
                </c:pt>
                <c:pt idx="7409">
                  <c:v>145.53842789939466</c:v>
                </c:pt>
                <c:pt idx="7410">
                  <c:v>145.53842789939466</c:v>
                </c:pt>
                <c:pt idx="7411">
                  <c:v>145.53842789939466</c:v>
                </c:pt>
                <c:pt idx="7412">
                  <c:v>145.53842789939466</c:v>
                </c:pt>
                <c:pt idx="7413">
                  <c:v>145.53842789939466</c:v>
                </c:pt>
                <c:pt idx="7414">
                  <c:v>145.53842789939466</c:v>
                </c:pt>
                <c:pt idx="7415">
                  <c:v>145.53842789939466</c:v>
                </c:pt>
                <c:pt idx="7416">
                  <c:v>145.53842789939466</c:v>
                </c:pt>
                <c:pt idx="7417">
                  <c:v>145.53842789939466</c:v>
                </c:pt>
                <c:pt idx="7418">
                  <c:v>145.53842789939466</c:v>
                </c:pt>
                <c:pt idx="7419">
                  <c:v>145.53842789939466</c:v>
                </c:pt>
                <c:pt idx="7420">
                  <c:v>145.53842789939466</c:v>
                </c:pt>
                <c:pt idx="7421">
                  <c:v>145.53842789939466</c:v>
                </c:pt>
                <c:pt idx="7422">
                  <c:v>145.53842789939466</c:v>
                </c:pt>
                <c:pt idx="7423">
                  <c:v>145.53842789939466</c:v>
                </c:pt>
                <c:pt idx="7424">
                  <c:v>145.53842789939466</c:v>
                </c:pt>
                <c:pt idx="7425">
                  <c:v>145.53842789939466</c:v>
                </c:pt>
                <c:pt idx="7426">
                  <c:v>145.53842789939466</c:v>
                </c:pt>
                <c:pt idx="7427">
                  <c:v>145.53842789939466</c:v>
                </c:pt>
                <c:pt idx="7428">
                  <c:v>145.53842789939466</c:v>
                </c:pt>
                <c:pt idx="7429">
                  <c:v>145.53842789939466</c:v>
                </c:pt>
                <c:pt idx="7430">
                  <c:v>145.53842789939466</c:v>
                </c:pt>
                <c:pt idx="7431">
                  <c:v>145.53842789939466</c:v>
                </c:pt>
                <c:pt idx="7432">
                  <c:v>145.53842789939466</c:v>
                </c:pt>
                <c:pt idx="7433">
                  <c:v>145.53842789939466</c:v>
                </c:pt>
                <c:pt idx="7434">
                  <c:v>145.53842789939466</c:v>
                </c:pt>
                <c:pt idx="7435">
                  <c:v>145.53842789939466</c:v>
                </c:pt>
                <c:pt idx="7436">
                  <c:v>145.53842789939466</c:v>
                </c:pt>
                <c:pt idx="7437">
                  <c:v>145.53842789939466</c:v>
                </c:pt>
                <c:pt idx="7438">
                  <c:v>145.53842789939466</c:v>
                </c:pt>
                <c:pt idx="7439">
                  <c:v>145.53842789939466</c:v>
                </c:pt>
                <c:pt idx="7440">
                  <c:v>145.53842789939466</c:v>
                </c:pt>
                <c:pt idx="7441">
                  <c:v>145.53842789939466</c:v>
                </c:pt>
                <c:pt idx="7442">
                  <c:v>145.53842789939466</c:v>
                </c:pt>
                <c:pt idx="7443">
                  <c:v>145.53842789939466</c:v>
                </c:pt>
                <c:pt idx="7444">
                  <c:v>145.53842789939466</c:v>
                </c:pt>
                <c:pt idx="7445">
                  <c:v>145.53842789939466</c:v>
                </c:pt>
                <c:pt idx="7446">
                  <c:v>145.53842789939466</c:v>
                </c:pt>
                <c:pt idx="7447">
                  <c:v>145.53842789939466</c:v>
                </c:pt>
                <c:pt idx="7448">
                  <c:v>145.53842789939466</c:v>
                </c:pt>
                <c:pt idx="7449">
                  <c:v>145.53842789939466</c:v>
                </c:pt>
                <c:pt idx="7450">
                  <c:v>145.53842789939466</c:v>
                </c:pt>
                <c:pt idx="7451">
                  <c:v>145.53842789939466</c:v>
                </c:pt>
                <c:pt idx="7452">
                  <c:v>145.53842789939466</c:v>
                </c:pt>
                <c:pt idx="7453">
                  <c:v>145.53842789939466</c:v>
                </c:pt>
                <c:pt idx="7454">
                  <c:v>145.53842789939466</c:v>
                </c:pt>
                <c:pt idx="7455">
                  <c:v>145.53842789939466</c:v>
                </c:pt>
                <c:pt idx="7456">
                  <c:v>145.53842789939466</c:v>
                </c:pt>
                <c:pt idx="7457">
                  <c:v>145.53842789939466</c:v>
                </c:pt>
                <c:pt idx="7458">
                  <c:v>145.53842789939466</c:v>
                </c:pt>
                <c:pt idx="7459">
                  <c:v>145.53842789939466</c:v>
                </c:pt>
                <c:pt idx="7460">
                  <c:v>145.53842789939466</c:v>
                </c:pt>
                <c:pt idx="7461">
                  <c:v>145.53842789939466</c:v>
                </c:pt>
                <c:pt idx="7462">
                  <c:v>145.53842789939466</c:v>
                </c:pt>
                <c:pt idx="7463">
                  <c:v>145.53842789939466</c:v>
                </c:pt>
                <c:pt idx="7464">
                  <c:v>145.53842789939466</c:v>
                </c:pt>
                <c:pt idx="7465">
                  <c:v>145.53842789939466</c:v>
                </c:pt>
                <c:pt idx="7466">
                  <c:v>145.53842789939466</c:v>
                </c:pt>
                <c:pt idx="7467">
                  <c:v>145.53842789939466</c:v>
                </c:pt>
                <c:pt idx="7468">
                  <c:v>145.53842789939466</c:v>
                </c:pt>
                <c:pt idx="7469">
                  <c:v>145.53842789939466</c:v>
                </c:pt>
                <c:pt idx="7470">
                  <c:v>145.53842789939466</c:v>
                </c:pt>
                <c:pt idx="7471">
                  <c:v>145.53842789939466</c:v>
                </c:pt>
                <c:pt idx="7472">
                  <c:v>145.53842789939466</c:v>
                </c:pt>
                <c:pt idx="7473">
                  <c:v>145.53842789939466</c:v>
                </c:pt>
                <c:pt idx="7474">
                  <c:v>145.53842789939466</c:v>
                </c:pt>
                <c:pt idx="7475">
                  <c:v>145.53842789939466</c:v>
                </c:pt>
                <c:pt idx="7476">
                  <c:v>145.53842789939466</c:v>
                </c:pt>
                <c:pt idx="7477">
                  <c:v>145.53842789939466</c:v>
                </c:pt>
                <c:pt idx="7478">
                  <c:v>145.53842789939466</c:v>
                </c:pt>
                <c:pt idx="7479">
                  <c:v>145.53842789939466</c:v>
                </c:pt>
                <c:pt idx="7480">
                  <c:v>145.53842789939466</c:v>
                </c:pt>
                <c:pt idx="7481">
                  <c:v>145.53842789939466</c:v>
                </c:pt>
                <c:pt idx="7482">
                  <c:v>145.53842789939466</c:v>
                </c:pt>
                <c:pt idx="7483">
                  <c:v>145.53842789939466</c:v>
                </c:pt>
                <c:pt idx="7484">
                  <c:v>145.53842789939466</c:v>
                </c:pt>
                <c:pt idx="7485">
                  <c:v>145.53842789939466</c:v>
                </c:pt>
                <c:pt idx="7486">
                  <c:v>145.53842789939466</c:v>
                </c:pt>
                <c:pt idx="7487">
                  <c:v>145.53842789939466</c:v>
                </c:pt>
                <c:pt idx="7488">
                  <c:v>145.53842789939466</c:v>
                </c:pt>
                <c:pt idx="7489">
                  <c:v>145.53842789939466</c:v>
                </c:pt>
                <c:pt idx="7490">
                  <c:v>145.53842789939466</c:v>
                </c:pt>
                <c:pt idx="7491">
                  <c:v>145.53842789939466</c:v>
                </c:pt>
                <c:pt idx="7492">
                  <c:v>145.53842789939466</c:v>
                </c:pt>
                <c:pt idx="7493">
                  <c:v>145.53842789939466</c:v>
                </c:pt>
                <c:pt idx="7494">
                  <c:v>145.53842789939466</c:v>
                </c:pt>
                <c:pt idx="7495">
                  <c:v>145.53842789939466</c:v>
                </c:pt>
                <c:pt idx="7496">
                  <c:v>145.53842789939466</c:v>
                </c:pt>
                <c:pt idx="7497">
                  <c:v>145.53842789939466</c:v>
                </c:pt>
                <c:pt idx="7498">
                  <c:v>145.53842789939466</c:v>
                </c:pt>
                <c:pt idx="7499">
                  <c:v>145.53842789939466</c:v>
                </c:pt>
                <c:pt idx="7500">
                  <c:v>145.53842789939466</c:v>
                </c:pt>
                <c:pt idx="7501">
                  <c:v>145.53842789939466</c:v>
                </c:pt>
                <c:pt idx="7502">
                  <c:v>145.53842789939466</c:v>
                </c:pt>
                <c:pt idx="7503">
                  <c:v>145.53842789939466</c:v>
                </c:pt>
                <c:pt idx="7504">
                  <c:v>145.53842789939466</c:v>
                </c:pt>
                <c:pt idx="7505">
                  <c:v>145.53842789939466</c:v>
                </c:pt>
                <c:pt idx="7506">
                  <c:v>145.53842789939466</c:v>
                </c:pt>
                <c:pt idx="7507">
                  <c:v>145.53842789939466</c:v>
                </c:pt>
                <c:pt idx="7508">
                  <c:v>145.53842789939466</c:v>
                </c:pt>
                <c:pt idx="7509">
                  <c:v>145.53842789939466</c:v>
                </c:pt>
                <c:pt idx="7510">
                  <c:v>145.53842789939466</c:v>
                </c:pt>
                <c:pt idx="7511">
                  <c:v>145.53842789939466</c:v>
                </c:pt>
                <c:pt idx="7512">
                  <c:v>145.53842789939466</c:v>
                </c:pt>
                <c:pt idx="7513">
                  <c:v>145.53842789939466</c:v>
                </c:pt>
                <c:pt idx="7514">
                  <c:v>145.53842789939466</c:v>
                </c:pt>
                <c:pt idx="7515">
                  <c:v>145.53842789939466</c:v>
                </c:pt>
                <c:pt idx="7516">
                  <c:v>145.53842789939466</c:v>
                </c:pt>
                <c:pt idx="7517">
                  <c:v>145.53842789939466</c:v>
                </c:pt>
                <c:pt idx="7518">
                  <c:v>145.53842789939466</c:v>
                </c:pt>
                <c:pt idx="7519">
                  <c:v>145.53842789939466</c:v>
                </c:pt>
                <c:pt idx="7520">
                  <c:v>145.53842789939466</c:v>
                </c:pt>
                <c:pt idx="7521">
                  <c:v>145.53842789939466</c:v>
                </c:pt>
                <c:pt idx="7522">
                  <c:v>145.53842789939466</c:v>
                </c:pt>
                <c:pt idx="7523">
                  <c:v>145.53842789939466</c:v>
                </c:pt>
                <c:pt idx="7524">
                  <c:v>145.53842789939466</c:v>
                </c:pt>
                <c:pt idx="7525">
                  <c:v>145.53842789939466</c:v>
                </c:pt>
                <c:pt idx="7526">
                  <c:v>145.53842789939466</c:v>
                </c:pt>
                <c:pt idx="7527">
                  <c:v>145.53842789939466</c:v>
                </c:pt>
                <c:pt idx="7528">
                  <c:v>145.53842789939466</c:v>
                </c:pt>
                <c:pt idx="7529">
                  <c:v>145.53842789939466</c:v>
                </c:pt>
                <c:pt idx="7530">
                  <c:v>145.53842789939466</c:v>
                </c:pt>
                <c:pt idx="7531">
                  <c:v>145.53842789939466</c:v>
                </c:pt>
                <c:pt idx="7532">
                  <c:v>145.53842789939466</c:v>
                </c:pt>
                <c:pt idx="7533">
                  <c:v>145.53842789939466</c:v>
                </c:pt>
                <c:pt idx="7534">
                  <c:v>145.53842789939466</c:v>
                </c:pt>
                <c:pt idx="7535">
                  <c:v>145.53842789939466</c:v>
                </c:pt>
                <c:pt idx="7536">
                  <c:v>145.53842789939466</c:v>
                </c:pt>
                <c:pt idx="7537">
                  <c:v>145.53842789939466</c:v>
                </c:pt>
                <c:pt idx="7538">
                  <c:v>145.53842789939466</c:v>
                </c:pt>
                <c:pt idx="7539">
                  <c:v>145.53842789939466</c:v>
                </c:pt>
                <c:pt idx="7540">
                  <c:v>145.53842789939466</c:v>
                </c:pt>
                <c:pt idx="7541">
                  <c:v>145.53842789939466</c:v>
                </c:pt>
                <c:pt idx="7542">
                  <c:v>145.53842789939466</c:v>
                </c:pt>
                <c:pt idx="7543">
                  <c:v>145.53842789939466</c:v>
                </c:pt>
                <c:pt idx="7544">
                  <c:v>145.53842789939466</c:v>
                </c:pt>
                <c:pt idx="7545">
                  <c:v>145.53842789939466</c:v>
                </c:pt>
                <c:pt idx="7546">
                  <c:v>145.53842789939466</c:v>
                </c:pt>
                <c:pt idx="7547">
                  <c:v>145.53842789939466</c:v>
                </c:pt>
                <c:pt idx="7548">
                  <c:v>145.53842789939466</c:v>
                </c:pt>
                <c:pt idx="7549">
                  <c:v>145.53842789939466</c:v>
                </c:pt>
                <c:pt idx="7550">
                  <c:v>145.53842789939466</c:v>
                </c:pt>
                <c:pt idx="7551">
                  <c:v>145.53842789939466</c:v>
                </c:pt>
                <c:pt idx="7552">
                  <c:v>145.53842789939466</c:v>
                </c:pt>
                <c:pt idx="7553">
                  <c:v>145.53842789939466</c:v>
                </c:pt>
                <c:pt idx="7554">
                  <c:v>145.53842789939466</c:v>
                </c:pt>
                <c:pt idx="7555">
                  <c:v>145.53842789939466</c:v>
                </c:pt>
                <c:pt idx="7556">
                  <c:v>145.53842789939466</c:v>
                </c:pt>
                <c:pt idx="7557">
                  <c:v>145.53842789939466</c:v>
                </c:pt>
                <c:pt idx="7558">
                  <c:v>145.53842789939466</c:v>
                </c:pt>
                <c:pt idx="7559">
                  <c:v>145.53842789939466</c:v>
                </c:pt>
                <c:pt idx="7560">
                  <c:v>145.53842789939466</c:v>
                </c:pt>
                <c:pt idx="7561">
                  <c:v>145.53842789939466</c:v>
                </c:pt>
                <c:pt idx="7562">
                  <c:v>145.53842789939466</c:v>
                </c:pt>
                <c:pt idx="7563">
                  <c:v>145.53842789939466</c:v>
                </c:pt>
                <c:pt idx="7564">
                  <c:v>145.53842789939466</c:v>
                </c:pt>
                <c:pt idx="7565">
                  <c:v>145.53842789939466</c:v>
                </c:pt>
                <c:pt idx="7566">
                  <c:v>145.53842789939466</c:v>
                </c:pt>
                <c:pt idx="7567">
                  <c:v>145.53842789939466</c:v>
                </c:pt>
                <c:pt idx="7568">
                  <c:v>145.53842789939466</c:v>
                </c:pt>
                <c:pt idx="7569">
                  <c:v>145.53842789939466</c:v>
                </c:pt>
                <c:pt idx="7570">
                  <c:v>145.53842789939466</c:v>
                </c:pt>
                <c:pt idx="7571">
                  <c:v>145.53842789939466</c:v>
                </c:pt>
                <c:pt idx="7572">
                  <c:v>145.53842789939466</c:v>
                </c:pt>
                <c:pt idx="7573">
                  <c:v>145.53842789939466</c:v>
                </c:pt>
                <c:pt idx="7574">
                  <c:v>145.53842789939466</c:v>
                </c:pt>
                <c:pt idx="7575">
                  <c:v>145.53842789939466</c:v>
                </c:pt>
                <c:pt idx="7576">
                  <c:v>145.53842789939466</c:v>
                </c:pt>
                <c:pt idx="7577">
                  <c:v>145.53842789939466</c:v>
                </c:pt>
                <c:pt idx="7578">
                  <c:v>145.53842789939466</c:v>
                </c:pt>
                <c:pt idx="7579">
                  <c:v>145.53842789939466</c:v>
                </c:pt>
                <c:pt idx="7580">
                  <c:v>145.53842789939466</c:v>
                </c:pt>
                <c:pt idx="7581">
                  <c:v>145.53842789939466</c:v>
                </c:pt>
                <c:pt idx="7582">
                  <c:v>145.53842789939466</c:v>
                </c:pt>
                <c:pt idx="7583">
                  <c:v>145.53842789939466</c:v>
                </c:pt>
                <c:pt idx="7584">
                  <c:v>145.53842789939466</c:v>
                </c:pt>
                <c:pt idx="7585">
                  <c:v>145.53842789939466</c:v>
                </c:pt>
                <c:pt idx="7586">
                  <c:v>145.53842789939466</c:v>
                </c:pt>
                <c:pt idx="7587">
                  <c:v>145.53842789939466</c:v>
                </c:pt>
                <c:pt idx="7588">
                  <c:v>145.53842789939466</c:v>
                </c:pt>
                <c:pt idx="7589">
                  <c:v>145.53842789939466</c:v>
                </c:pt>
                <c:pt idx="7590">
                  <c:v>145.53842789939466</c:v>
                </c:pt>
                <c:pt idx="7591">
                  <c:v>145.53842789939466</c:v>
                </c:pt>
                <c:pt idx="7592">
                  <c:v>145.53842789939466</c:v>
                </c:pt>
                <c:pt idx="7593">
                  <c:v>145.53842789939466</c:v>
                </c:pt>
                <c:pt idx="7594">
                  <c:v>145.53842789939466</c:v>
                </c:pt>
                <c:pt idx="7595">
                  <c:v>145.53842789939466</c:v>
                </c:pt>
                <c:pt idx="7596">
                  <c:v>145.53842789939466</c:v>
                </c:pt>
                <c:pt idx="7597">
                  <c:v>145.53842789939466</c:v>
                </c:pt>
                <c:pt idx="7598">
                  <c:v>145.53842789939466</c:v>
                </c:pt>
                <c:pt idx="7599">
                  <c:v>145.53842789939466</c:v>
                </c:pt>
                <c:pt idx="7600">
                  <c:v>145.53842789939466</c:v>
                </c:pt>
                <c:pt idx="7601">
                  <c:v>145.53842789939466</c:v>
                </c:pt>
                <c:pt idx="7602">
                  <c:v>145.53842789939466</c:v>
                </c:pt>
                <c:pt idx="7603">
                  <c:v>145.53842789939466</c:v>
                </c:pt>
                <c:pt idx="7604">
                  <c:v>145.53842789939466</c:v>
                </c:pt>
                <c:pt idx="7605">
                  <c:v>145.53842789939466</c:v>
                </c:pt>
                <c:pt idx="7606">
                  <c:v>145.53842789939466</c:v>
                </c:pt>
                <c:pt idx="7607">
                  <c:v>145.53842789939466</c:v>
                </c:pt>
                <c:pt idx="7608">
                  <c:v>145.53842789939466</c:v>
                </c:pt>
                <c:pt idx="7609">
                  <c:v>145.53842789939466</c:v>
                </c:pt>
                <c:pt idx="7610">
                  <c:v>145.53842789939466</c:v>
                </c:pt>
                <c:pt idx="7611">
                  <c:v>145.53842789939466</c:v>
                </c:pt>
                <c:pt idx="7612">
                  <c:v>145.53842789939466</c:v>
                </c:pt>
                <c:pt idx="7613">
                  <c:v>145.53842789939466</c:v>
                </c:pt>
                <c:pt idx="7614">
                  <c:v>145.53842789939466</c:v>
                </c:pt>
                <c:pt idx="7615">
                  <c:v>145.53842789939466</c:v>
                </c:pt>
                <c:pt idx="7616">
                  <c:v>145.53842789939466</c:v>
                </c:pt>
                <c:pt idx="7617">
                  <c:v>145.53842789939466</c:v>
                </c:pt>
                <c:pt idx="7618">
                  <c:v>145.53842789939466</c:v>
                </c:pt>
                <c:pt idx="7619">
                  <c:v>145.53842789939466</c:v>
                </c:pt>
                <c:pt idx="7620">
                  <c:v>145.53842789939466</c:v>
                </c:pt>
                <c:pt idx="7621">
                  <c:v>145.53842789939466</c:v>
                </c:pt>
                <c:pt idx="7622">
                  <c:v>145.53842789939466</c:v>
                </c:pt>
                <c:pt idx="7623">
                  <c:v>145.53842789939466</c:v>
                </c:pt>
                <c:pt idx="7624">
                  <c:v>145.53842789939466</c:v>
                </c:pt>
                <c:pt idx="7625">
                  <c:v>145.53842789939466</c:v>
                </c:pt>
                <c:pt idx="7626">
                  <c:v>145.53842789939466</c:v>
                </c:pt>
                <c:pt idx="7627">
                  <c:v>145.53842789939466</c:v>
                </c:pt>
                <c:pt idx="7628">
                  <c:v>145.53842789939466</c:v>
                </c:pt>
                <c:pt idx="7629">
                  <c:v>145.53842789939466</c:v>
                </c:pt>
                <c:pt idx="7630">
                  <c:v>145.53842789939466</c:v>
                </c:pt>
                <c:pt idx="7631">
                  <c:v>145.53842789939466</c:v>
                </c:pt>
                <c:pt idx="7632">
                  <c:v>145.53842789939466</c:v>
                </c:pt>
                <c:pt idx="7633">
                  <c:v>145.53842789939466</c:v>
                </c:pt>
                <c:pt idx="7634">
                  <c:v>145.53842789939466</c:v>
                </c:pt>
                <c:pt idx="7635">
                  <c:v>145.53842789939466</c:v>
                </c:pt>
                <c:pt idx="7636">
                  <c:v>145.53842789939466</c:v>
                </c:pt>
                <c:pt idx="7637">
                  <c:v>145.53842789939466</c:v>
                </c:pt>
                <c:pt idx="7638">
                  <c:v>145.53842789939466</c:v>
                </c:pt>
                <c:pt idx="7639">
                  <c:v>145.53842789939466</c:v>
                </c:pt>
                <c:pt idx="7640">
                  <c:v>145.53842789939466</c:v>
                </c:pt>
                <c:pt idx="7641">
                  <c:v>145.53842789939466</c:v>
                </c:pt>
                <c:pt idx="7642">
                  <c:v>145.53842789939466</c:v>
                </c:pt>
                <c:pt idx="7643">
                  <c:v>145.53842789939466</c:v>
                </c:pt>
                <c:pt idx="7644">
                  <c:v>145.53842789939466</c:v>
                </c:pt>
                <c:pt idx="7645">
                  <c:v>145.53842789939466</c:v>
                </c:pt>
                <c:pt idx="7646">
                  <c:v>145.53842789939466</c:v>
                </c:pt>
                <c:pt idx="7647">
                  <c:v>145.53842789939466</c:v>
                </c:pt>
                <c:pt idx="7648">
                  <c:v>145.53842789939466</c:v>
                </c:pt>
                <c:pt idx="7649">
                  <c:v>145.53842789939466</c:v>
                </c:pt>
                <c:pt idx="7650">
                  <c:v>145.53842789939466</c:v>
                </c:pt>
                <c:pt idx="7651">
                  <c:v>145.53842789939466</c:v>
                </c:pt>
                <c:pt idx="7652">
                  <c:v>145.53842789939466</c:v>
                </c:pt>
                <c:pt idx="7653">
                  <c:v>145.53842789939466</c:v>
                </c:pt>
                <c:pt idx="7654">
                  <c:v>145.53842789939466</c:v>
                </c:pt>
                <c:pt idx="7655">
                  <c:v>145.53842789939466</c:v>
                </c:pt>
                <c:pt idx="7656">
                  <c:v>145.53842789939466</c:v>
                </c:pt>
                <c:pt idx="7657">
                  <c:v>145.53842789939466</c:v>
                </c:pt>
                <c:pt idx="7658">
                  <c:v>145.53842789939466</c:v>
                </c:pt>
                <c:pt idx="7659">
                  <c:v>145.53842789939466</c:v>
                </c:pt>
                <c:pt idx="7660">
                  <c:v>145.53842789939466</c:v>
                </c:pt>
                <c:pt idx="7661">
                  <c:v>145.53842789939466</c:v>
                </c:pt>
                <c:pt idx="7662">
                  <c:v>145.53842789939466</c:v>
                </c:pt>
                <c:pt idx="7663">
                  <c:v>145.53842789939466</c:v>
                </c:pt>
                <c:pt idx="7664">
                  <c:v>145.53842789939466</c:v>
                </c:pt>
                <c:pt idx="7665">
                  <c:v>145.53842789939466</c:v>
                </c:pt>
                <c:pt idx="7666">
                  <c:v>145.53842789939466</c:v>
                </c:pt>
                <c:pt idx="7667">
                  <c:v>145.53842789939466</c:v>
                </c:pt>
                <c:pt idx="7668">
                  <c:v>145.53842789939466</c:v>
                </c:pt>
                <c:pt idx="7669">
                  <c:v>145.53842789939466</c:v>
                </c:pt>
                <c:pt idx="7670">
                  <c:v>145.53842789939466</c:v>
                </c:pt>
                <c:pt idx="7671">
                  <c:v>145.53842789939466</c:v>
                </c:pt>
                <c:pt idx="7672">
                  <c:v>145.53842789939466</c:v>
                </c:pt>
                <c:pt idx="7673">
                  <c:v>145.53842789939466</c:v>
                </c:pt>
                <c:pt idx="7674">
                  <c:v>145.53842789939466</c:v>
                </c:pt>
                <c:pt idx="7675">
                  <c:v>145.53842789939466</c:v>
                </c:pt>
                <c:pt idx="7676">
                  <c:v>145.53842789939466</c:v>
                </c:pt>
                <c:pt idx="7677">
                  <c:v>145.53842789939466</c:v>
                </c:pt>
                <c:pt idx="7678">
                  <c:v>145.53842789939466</c:v>
                </c:pt>
                <c:pt idx="7679">
                  <c:v>145.53842789939466</c:v>
                </c:pt>
                <c:pt idx="7680">
                  <c:v>145.53842789939466</c:v>
                </c:pt>
                <c:pt idx="7681">
                  <c:v>145.53842789939466</c:v>
                </c:pt>
                <c:pt idx="7682">
                  <c:v>145.53842789939466</c:v>
                </c:pt>
                <c:pt idx="7683">
                  <c:v>145.53842789939466</c:v>
                </c:pt>
                <c:pt idx="7684">
                  <c:v>145.53842789939466</c:v>
                </c:pt>
                <c:pt idx="7685">
                  <c:v>145.53842789939466</c:v>
                </c:pt>
                <c:pt idx="7686">
                  <c:v>145.53842789939466</c:v>
                </c:pt>
                <c:pt idx="7687">
                  <c:v>145.53842789939466</c:v>
                </c:pt>
                <c:pt idx="7688">
                  <c:v>145.53842789939466</c:v>
                </c:pt>
                <c:pt idx="7689">
                  <c:v>145.53842789939466</c:v>
                </c:pt>
                <c:pt idx="7690">
                  <c:v>145.53842789939466</c:v>
                </c:pt>
                <c:pt idx="7691">
                  <c:v>145.53842789939466</c:v>
                </c:pt>
                <c:pt idx="7692">
                  <c:v>145.53842789939466</c:v>
                </c:pt>
                <c:pt idx="7693">
                  <c:v>145.53842789939466</c:v>
                </c:pt>
                <c:pt idx="7694">
                  <c:v>145.53842789939466</c:v>
                </c:pt>
                <c:pt idx="7695">
                  <c:v>145.53842789939466</c:v>
                </c:pt>
                <c:pt idx="7696">
                  <c:v>145.53842789939466</c:v>
                </c:pt>
                <c:pt idx="7697">
                  <c:v>145.53842789939466</c:v>
                </c:pt>
                <c:pt idx="7698">
                  <c:v>145.53842789939466</c:v>
                </c:pt>
                <c:pt idx="7699">
                  <c:v>145.53842789939466</c:v>
                </c:pt>
                <c:pt idx="7700">
                  <c:v>145.53842789939466</c:v>
                </c:pt>
                <c:pt idx="7701">
                  <c:v>145.53842789939466</c:v>
                </c:pt>
                <c:pt idx="7702">
                  <c:v>145.53842789939466</c:v>
                </c:pt>
                <c:pt idx="7703">
                  <c:v>145.53842789939466</c:v>
                </c:pt>
                <c:pt idx="7704">
                  <c:v>145.53842789939466</c:v>
                </c:pt>
                <c:pt idx="7705">
                  <c:v>145.53842789939466</c:v>
                </c:pt>
                <c:pt idx="7706">
                  <c:v>145.53842789939466</c:v>
                </c:pt>
                <c:pt idx="7707">
                  <c:v>145.53842789939466</c:v>
                </c:pt>
                <c:pt idx="7708">
                  <c:v>145.53842789939466</c:v>
                </c:pt>
                <c:pt idx="7709">
                  <c:v>145.53842789939466</c:v>
                </c:pt>
                <c:pt idx="7710">
                  <c:v>145.53842789939466</c:v>
                </c:pt>
                <c:pt idx="7711">
                  <c:v>145.53842789939466</c:v>
                </c:pt>
                <c:pt idx="7712">
                  <c:v>145.53842789939466</c:v>
                </c:pt>
                <c:pt idx="7713">
                  <c:v>145.53842789939466</c:v>
                </c:pt>
                <c:pt idx="7714">
                  <c:v>145.53842789939466</c:v>
                </c:pt>
                <c:pt idx="7715">
                  <c:v>145.53842789939466</c:v>
                </c:pt>
                <c:pt idx="7716">
                  <c:v>145.53842789939466</c:v>
                </c:pt>
                <c:pt idx="7717">
                  <c:v>145.53842789939466</c:v>
                </c:pt>
                <c:pt idx="7718">
                  <c:v>145.53842789939466</c:v>
                </c:pt>
                <c:pt idx="7719">
                  <c:v>145.53842789939466</c:v>
                </c:pt>
                <c:pt idx="7720">
                  <c:v>145.53842789939466</c:v>
                </c:pt>
                <c:pt idx="7721">
                  <c:v>145.53842789939466</c:v>
                </c:pt>
                <c:pt idx="7722">
                  <c:v>145.53842789939466</c:v>
                </c:pt>
                <c:pt idx="7723">
                  <c:v>145.53842789939466</c:v>
                </c:pt>
                <c:pt idx="7724">
                  <c:v>145.53842789939466</c:v>
                </c:pt>
                <c:pt idx="7725">
                  <c:v>145.53842789939466</c:v>
                </c:pt>
                <c:pt idx="7726">
                  <c:v>145.53842789939466</c:v>
                </c:pt>
                <c:pt idx="7727">
                  <c:v>145.53842789939466</c:v>
                </c:pt>
                <c:pt idx="7728">
                  <c:v>145.53842789939466</c:v>
                </c:pt>
                <c:pt idx="7729">
                  <c:v>145.53842789939466</c:v>
                </c:pt>
                <c:pt idx="7730">
                  <c:v>145.53842789939466</c:v>
                </c:pt>
                <c:pt idx="7731">
                  <c:v>145.53842789939466</c:v>
                </c:pt>
                <c:pt idx="7732">
                  <c:v>145.53842789939466</c:v>
                </c:pt>
                <c:pt idx="7733">
                  <c:v>145.53842789939466</c:v>
                </c:pt>
                <c:pt idx="7734">
                  <c:v>145.53842789939466</c:v>
                </c:pt>
                <c:pt idx="7735">
                  <c:v>145.53842789939466</c:v>
                </c:pt>
                <c:pt idx="7736">
                  <c:v>145.53842789939466</c:v>
                </c:pt>
                <c:pt idx="7737">
                  <c:v>145.53842789939466</c:v>
                </c:pt>
                <c:pt idx="7738">
                  <c:v>145.53842789939466</c:v>
                </c:pt>
                <c:pt idx="7739">
                  <c:v>145.53842789939466</c:v>
                </c:pt>
                <c:pt idx="7740">
                  <c:v>145.53842789939466</c:v>
                </c:pt>
                <c:pt idx="7741">
                  <c:v>145.53842789939466</c:v>
                </c:pt>
                <c:pt idx="7742">
                  <c:v>145.53842789939466</c:v>
                </c:pt>
                <c:pt idx="7743">
                  <c:v>145.53842789939466</c:v>
                </c:pt>
                <c:pt idx="7744">
                  <c:v>145.53842789939466</c:v>
                </c:pt>
                <c:pt idx="7745">
                  <c:v>145.53842789939466</c:v>
                </c:pt>
                <c:pt idx="7746">
                  <c:v>145.53842789939466</c:v>
                </c:pt>
                <c:pt idx="7747">
                  <c:v>145.53842789939466</c:v>
                </c:pt>
                <c:pt idx="7748">
                  <c:v>145.53842789939466</c:v>
                </c:pt>
                <c:pt idx="7749">
                  <c:v>145.53842789939466</c:v>
                </c:pt>
                <c:pt idx="7750">
                  <c:v>145.53842789939466</c:v>
                </c:pt>
                <c:pt idx="7751">
                  <c:v>145.53842789939466</c:v>
                </c:pt>
                <c:pt idx="7752">
                  <c:v>145.53842789939466</c:v>
                </c:pt>
                <c:pt idx="7753">
                  <c:v>145.53842789939466</c:v>
                </c:pt>
                <c:pt idx="7754">
                  <c:v>145.53842789939466</c:v>
                </c:pt>
                <c:pt idx="7755">
                  <c:v>145.53842789939466</c:v>
                </c:pt>
                <c:pt idx="7756">
                  <c:v>145.53842789939466</c:v>
                </c:pt>
                <c:pt idx="7757">
                  <c:v>145.53842789939466</c:v>
                </c:pt>
                <c:pt idx="7758">
                  <c:v>145.53842789939466</c:v>
                </c:pt>
                <c:pt idx="7759">
                  <c:v>145.53842789939466</c:v>
                </c:pt>
                <c:pt idx="7760">
                  <c:v>145.53842789939466</c:v>
                </c:pt>
                <c:pt idx="7761">
                  <c:v>145.53842789939466</c:v>
                </c:pt>
                <c:pt idx="7762">
                  <c:v>145.53842789939466</c:v>
                </c:pt>
                <c:pt idx="7763">
                  <c:v>145.53842789939466</c:v>
                </c:pt>
                <c:pt idx="7764">
                  <c:v>145.53842789939466</c:v>
                </c:pt>
                <c:pt idx="7765">
                  <c:v>145.53842789939466</c:v>
                </c:pt>
                <c:pt idx="7766">
                  <c:v>145.53842789939466</c:v>
                </c:pt>
                <c:pt idx="7767">
                  <c:v>145.53842789939466</c:v>
                </c:pt>
                <c:pt idx="7768">
                  <c:v>145.53842789939466</c:v>
                </c:pt>
                <c:pt idx="7769">
                  <c:v>145.53842789939466</c:v>
                </c:pt>
                <c:pt idx="7770">
                  <c:v>145.53842789939466</c:v>
                </c:pt>
                <c:pt idx="7771">
                  <c:v>145.53842789939466</c:v>
                </c:pt>
                <c:pt idx="7772">
                  <c:v>145.53842789939466</c:v>
                </c:pt>
                <c:pt idx="7773">
                  <c:v>145.53842789939466</c:v>
                </c:pt>
                <c:pt idx="7774">
                  <c:v>145.53842789939466</c:v>
                </c:pt>
                <c:pt idx="7775">
                  <c:v>145.53842789939466</c:v>
                </c:pt>
                <c:pt idx="7776">
                  <c:v>145.53842789939466</c:v>
                </c:pt>
                <c:pt idx="7777">
                  <c:v>145.53842789939466</c:v>
                </c:pt>
                <c:pt idx="7778">
                  <c:v>145.53842789939466</c:v>
                </c:pt>
                <c:pt idx="7779">
                  <c:v>145.53842789939466</c:v>
                </c:pt>
                <c:pt idx="7780">
                  <c:v>145.53842789939466</c:v>
                </c:pt>
                <c:pt idx="7781">
                  <c:v>145.53842789939466</c:v>
                </c:pt>
                <c:pt idx="7782">
                  <c:v>145.53842789939466</c:v>
                </c:pt>
                <c:pt idx="7783">
                  <c:v>145.53842789939466</c:v>
                </c:pt>
                <c:pt idx="7784">
                  <c:v>145.53842789939466</c:v>
                </c:pt>
                <c:pt idx="7785">
                  <c:v>145.53842789939466</c:v>
                </c:pt>
                <c:pt idx="7786">
                  <c:v>145.53842789939466</c:v>
                </c:pt>
                <c:pt idx="7787">
                  <c:v>145.53842789939466</c:v>
                </c:pt>
                <c:pt idx="7788">
                  <c:v>145.53842789939466</c:v>
                </c:pt>
                <c:pt idx="7789">
                  <c:v>145.53842789939466</c:v>
                </c:pt>
                <c:pt idx="7790">
                  <c:v>145.53842789939466</c:v>
                </c:pt>
                <c:pt idx="7791">
                  <c:v>145.53842789939466</c:v>
                </c:pt>
                <c:pt idx="7792">
                  <c:v>145.53842789939466</c:v>
                </c:pt>
                <c:pt idx="7793">
                  <c:v>145.53842789939466</c:v>
                </c:pt>
                <c:pt idx="7794">
                  <c:v>145.53842789939466</c:v>
                </c:pt>
                <c:pt idx="7795">
                  <c:v>145.53842789939466</c:v>
                </c:pt>
                <c:pt idx="7796">
                  <c:v>145.53842789939466</c:v>
                </c:pt>
                <c:pt idx="7797">
                  <c:v>145.53842789939466</c:v>
                </c:pt>
                <c:pt idx="7798">
                  <c:v>145.53842789939466</c:v>
                </c:pt>
                <c:pt idx="7799">
                  <c:v>145.53842789939466</c:v>
                </c:pt>
                <c:pt idx="7800">
                  <c:v>145.53842789939466</c:v>
                </c:pt>
                <c:pt idx="7801">
                  <c:v>145.53842789939466</c:v>
                </c:pt>
                <c:pt idx="7802">
                  <c:v>145.53842789939466</c:v>
                </c:pt>
                <c:pt idx="7803">
                  <c:v>145.53842789939466</c:v>
                </c:pt>
                <c:pt idx="7804">
                  <c:v>145.53842789939466</c:v>
                </c:pt>
                <c:pt idx="7805">
                  <c:v>145.53842789939466</c:v>
                </c:pt>
                <c:pt idx="7806">
                  <c:v>145.53842789939466</c:v>
                </c:pt>
                <c:pt idx="7807">
                  <c:v>145.53842789939466</c:v>
                </c:pt>
                <c:pt idx="7808">
                  <c:v>145.53842789939466</c:v>
                </c:pt>
                <c:pt idx="7809">
                  <c:v>145.53842789939466</c:v>
                </c:pt>
                <c:pt idx="7810">
                  <c:v>145.53842789939466</c:v>
                </c:pt>
                <c:pt idx="7811">
                  <c:v>145.53842789939466</c:v>
                </c:pt>
                <c:pt idx="7812">
                  <c:v>145.53842789939466</c:v>
                </c:pt>
                <c:pt idx="7813">
                  <c:v>145.53842789939466</c:v>
                </c:pt>
                <c:pt idx="7814">
                  <c:v>145.53842789939466</c:v>
                </c:pt>
                <c:pt idx="7815">
                  <c:v>145.53842789939466</c:v>
                </c:pt>
                <c:pt idx="7816">
                  <c:v>145.53842789939466</c:v>
                </c:pt>
                <c:pt idx="7817">
                  <c:v>145.53842789939466</c:v>
                </c:pt>
                <c:pt idx="7818">
                  <c:v>145.53842789939466</c:v>
                </c:pt>
                <c:pt idx="7819">
                  <c:v>145.53842789939466</c:v>
                </c:pt>
                <c:pt idx="7820">
                  <c:v>145.53842789939466</c:v>
                </c:pt>
                <c:pt idx="7821">
                  <c:v>145.53842789939466</c:v>
                </c:pt>
                <c:pt idx="7822">
                  <c:v>145.53842789939466</c:v>
                </c:pt>
                <c:pt idx="7823">
                  <c:v>145.53842789939466</c:v>
                </c:pt>
                <c:pt idx="7824">
                  <c:v>145.53842789939466</c:v>
                </c:pt>
                <c:pt idx="7825">
                  <c:v>145.53842789939466</c:v>
                </c:pt>
                <c:pt idx="7826">
                  <c:v>145.53842789939466</c:v>
                </c:pt>
                <c:pt idx="7827">
                  <c:v>145.53842789939466</c:v>
                </c:pt>
                <c:pt idx="7828">
                  <c:v>145.53842789939466</c:v>
                </c:pt>
                <c:pt idx="7829">
                  <c:v>145.53842789939466</c:v>
                </c:pt>
                <c:pt idx="7830">
                  <c:v>145.53842789939466</c:v>
                </c:pt>
                <c:pt idx="7831">
                  <c:v>145.53842789939466</c:v>
                </c:pt>
                <c:pt idx="7832">
                  <c:v>145.53842789939466</c:v>
                </c:pt>
                <c:pt idx="7833">
                  <c:v>145.53842789939466</c:v>
                </c:pt>
                <c:pt idx="7834">
                  <c:v>145.53842789939466</c:v>
                </c:pt>
                <c:pt idx="7835">
                  <c:v>145.53842789939466</c:v>
                </c:pt>
                <c:pt idx="7836">
                  <c:v>145.53842789939466</c:v>
                </c:pt>
                <c:pt idx="7837">
                  <c:v>145.53842789939466</c:v>
                </c:pt>
                <c:pt idx="7838">
                  <c:v>145.53842789939466</c:v>
                </c:pt>
                <c:pt idx="7839">
                  <c:v>145.53842789939466</c:v>
                </c:pt>
                <c:pt idx="7840">
                  <c:v>145.53842789939466</c:v>
                </c:pt>
                <c:pt idx="7841">
                  <c:v>145.53842789939466</c:v>
                </c:pt>
                <c:pt idx="7842">
                  <c:v>145.53842789939466</c:v>
                </c:pt>
                <c:pt idx="7843">
                  <c:v>145.53842789939466</c:v>
                </c:pt>
                <c:pt idx="7844">
                  <c:v>145.53842789939466</c:v>
                </c:pt>
                <c:pt idx="7845">
                  <c:v>145.53842789939466</c:v>
                </c:pt>
                <c:pt idx="7846">
                  <c:v>145.53842789939466</c:v>
                </c:pt>
                <c:pt idx="7847">
                  <c:v>145.53842789939466</c:v>
                </c:pt>
                <c:pt idx="7848">
                  <c:v>145.53842789939466</c:v>
                </c:pt>
                <c:pt idx="7849">
                  <c:v>145.53842789939466</c:v>
                </c:pt>
                <c:pt idx="7850">
                  <c:v>145.53842789939466</c:v>
                </c:pt>
                <c:pt idx="7851">
                  <c:v>145.53842789939466</c:v>
                </c:pt>
                <c:pt idx="7852">
                  <c:v>145.53842789939466</c:v>
                </c:pt>
                <c:pt idx="7853">
                  <c:v>145.53842789939466</c:v>
                </c:pt>
                <c:pt idx="7854">
                  <c:v>145.53842789939466</c:v>
                </c:pt>
                <c:pt idx="7855">
                  <c:v>145.53842789939466</c:v>
                </c:pt>
                <c:pt idx="7856">
                  <c:v>145.53842789939466</c:v>
                </c:pt>
                <c:pt idx="7857">
                  <c:v>145.53842789939466</c:v>
                </c:pt>
                <c:pt idx="7858">
                  <c:v>145.53842789939466</c:v>
                </c:pt>
                <c:pt idx="7859">
                  <c:v>145.53842789939466</c:v>
                </c:pt>
                <c:pt idx="7860">
                  <c:v>145.53842789939466</c:v>
                </c:pt>
                <c:pt idx="7861">
                  <c:v>145.53842789939466</c:v>
                </c:pt>
                <c:pt idx="7862">
                  <c:v>145.53842789939466</c:v>
                </c:pt>
                <c:pt idx="7863">
                  <c:v>145.53842789939466</c:v>
                </c:pt>
                <c:pt idx="7864">
                  <c:v>145.53842789939466</c:v>
                </c:pt>
                <c:pt idx="7865">
                  <c:v>145.53842789939466</c:v>
                </c:pt>
                <c:pt idx="7866">
                  <c:v>145.53842789939466</c:v>
                </c:pt>
                <c:pt idx="7867">
                  <c:v>145.53842789939466</c:v>
                </c:pt>
                <c:pt idx="7868">
                  <c:v>145.53842789939466</c:v>
                </c:pt>
                <c:pt idx="7869">
                  <c:v>145.53842789939466</c:v>
                </c:pt>
                <c:pt idx="7870">
                  <c:v>145.53842789939466</c:v>
                </c:pt>
                <c:pt idx="7871">
                  <c:v>145.53842789939466</c:v>
                </c:pt>
                <c:pt idx="7872">
                  <c:v>145.53842789939466</c:v>
                </c:pt>
                <c:pt idx="7873">
                  <c:v>145.53842789939466</c:v>
                </c:pt>
                <c:pt idx="7874">
                  <c:v>145.53842789939466</c:v>
                </c:pt>
                <c:pt idx="7875">
                  <c:v>145.53842789939466</c:v>
                </c:pt>
                <c:pt idx="7876">
                  <c:v>145.53842789939466</c:v>
                </c:pt>
                <c:pt idx="7877">
                  <c:v>145.53842789939466</c:v>
                </c:pt>
                <c:pt idx="7878">
                  <c:v>145.53842789939466</c:v>
                </c:pt>
                <c:pt idx="7879">
                  <c:v>145.53842789939466</c:v>
                </c:pt>
                <c:pt idx="7880">
                  <c:v>145.53842789939466</c:v>
                </c:pt>
                <c:pt idx="7881">
                  <c:v>145.53842789939466</c:v>
                </c:pt>
                <c:pt idx="7882">
                  <c:v>145.53842789939466</c:v>
                </c:pt>
                <c:pt idx="7883">
                  <c:v>145.53842789939466</c:v>
                </c:pt>
                <c:pt idx="7884">
                  <c:v>145.53842789939466</c:v>
                </c:pt>
                <c:pt idx="7885">
                  <c:v>145.53842789939466</c:v>
                </c:pt>
                <c:pt idx="7886">
                  <c:v>145.53842789939466</c:v>
                </c:pt>
                <c:pt idx="7887">
                  <c:v>145.53842789939466</c:v>
                </c:pt>
                <c:pt idx="7888">
                  <c:v>145.53842789939466</c:v>
                </c:pt>
                <c:pt idx="7889">
                  <c:v>145.53842789939466</c:v>
                </c:pt>
                <c:pt idx="7890">
                  <c:v>145.53842789939466</c:v>
                </c:pt>
                <c:pt idx="7891">
                  <c:v>145.53842789939466</c:v>
                </c:pt>
                <c:pt idx="7892">
                  <c:v>145.53842789939466</c:v>
                </c:pt>
                <c:pt idx="7893">
                  <c:v>145.53842789939466</c:v>
                </c:pt>
                <c:pt idx="7894">
                  <c:v>145.53842789939466</c:v>
                </c:pt>
                <c:pt idx="7895">
                  <c:v>145.53842789939466</c:v>
                </c:pt>
                <c:pt idx="7896">
                  <c:v>145.53842789939466</c:v>
                </c:pt>
                <c:pt idx="7897">
                  <c:v>145.53842789939466</c:v>
                </c:pt>
                <c:pt idx="7898">
                  <c:v>145.53842789939466</c:v>
                </c:pt>
                <c:pt idx="7899">
                  <c:v>145.53842789939466</c:v>
                </c:pt>
                <c:pt idx="7900">
                  <c:v>145.53842789939466</c:v>
                </c:pt>
                <c:pt idx="7901">
                  <c:v>145.53842789939466</c:v>
                </c:pt>
                <c:pt idx="7902">
                  <c:v>145.53842789939466</c:v>
                </c:pt>
                <c:pt idx="7903">
                  <c:v>145.53842789939466</c:v>
                </c:pt>
                <c:pt idx="7904">
                  <c:v>145.53842789939466</c:v>
                </c:pt>
                <c:pt idx="7905">
                  <c:v>145.53842789939466</c:v>
                </c:pt>
                <c:pt idx="7906">
                  <c:v>145.53842789939466</c:v>
                </c:pt>
                <c:pt idx="7907">
                  <c:v>145.53842789939466</c:v>
                </c:pt>
                <c:pt idx="7908">
                  <c:v>145.53842789939466</c:v>
                </c:pt>
                <c:pt idx="7909">
                  <c:v>145.53842789939466</c:v>
                </c:pt>
                <c:pt idx="7910">
                  <c:v>145.53842789939466</c:v>
                </c:pt>
                <c:pt idx="7911">
                  <c:v>145.53842789939466</c:v>
                </c:pt>
                <c:pt idx="7912">
                  <c:v>145.53842789939466</c:v>
                </c:pt>
                <c:pt idx="7913">
                  <c:v>145.53842789939466</c:v>
                </c:pt>
                <c:pt idx="7914">
                  <c:v>145.53842789939466</c:v>
                </c:pt>
                <c:pt idx="7915">
                  <c:v>145.53842789939466</c:v>
                </c:pt>
                <c:pt idx="7916">
                  <c:v>145.53842789939466</c:v>
                </c:pt>
                <c:pt idx="7917">
                  <c:v>145.53842789939466</c:v>
                </c:pt>
                <c:pt idx="7918">
                  <c:v>145.53842789939466</c:v>
                </c:pt>
                <c:pt idx="7919">
                  <c:v>145.53842789939466</c:v>
                </c:pt>
                <c:pt idx="7920">
                  <c:v>145.53842789939466</c:v>
                </c:pt>
                <c:pt idx="7921">
                  <c:v>145.53842789939466</c:v>
                </c:pt>
                <c:pt idx="7922">
                  <c:v>145.53842789939466</c:v>
                </c:pt>
                <c:pt idx="7923">
                  <c:v>145.53842789939466</c:v>
                </c:pt>
                <c:pt idx="7924">
                  <c:v>145.53842789939466</c:v>
                </c:pt>
                <c:pt idx="7925">
                  <c:v>145.53842789939466</c:v>
                </c:pt>
                <c:pt idx="7926">
                  <c:v>145.53842789939466</c:v>
                </c:pt>
                <c:pt idx="7927">
                  <c:v>145.53842789939466</c:v>
                </c:pt>
                <c:pt idx="7928">
                  <c:v>145.53842789939466</c:v>
                </c:pt>
                <c:pt idx="7929">
                  <c:v>145.53842789939466</c:v>
                </c:pt>
                <c:pt idx="7930">
                  <c:v>145.53842789939466</c:v>
                </c:pt>
                <c:pt idx="7931">
                  <c:v>145.53842789939466</c:v>
                </c:pt>
                <c:pt idx="7932">
                  <c:v>145.53842789939466</c:v>
                </c:pt>
                <c:pt idx="7933">
                  <c:v>145.53842789939466</c:v>
                </c:pt>
                <c:pt idx="7934">
                  <c:v>145.53842789939466</c:v>
                </c:pt>
                <c:pt idx="7935">
                  <c:v>145.53842789939466</c:v>
                </c:pt>
                <c:pt idx="7936">
                  <c:v>145.53842789939466</c:v>
                </c:pt>
                <c:pt idx="7937">
                  <c:v>145.53842789939466</c:v>
                </c:pt>
                <c:pt idx="7938">
                  <c:v>145.53842789939466</c:v>
                </c:pt>
                <c:pt idx="7939">
                  <c:v>145.53842789939466</c:v>
                </c:pt>
                <c:pt idx="7940">
                  <c:v>145.53842789939466</c:v>
                </c:pt>
                <c:pt idx="7941">
                  <c:v>145.53842789939466</c:v>
                </c:pt>
                <c:pt idx="7942">
                  <c:v>145.53842789939466</c:v>
                </c:pt>
                <c:pt idx="7943">
                  <c:v>145.53842789939466</c:v>
                </c:pt>
                <c:pt idx="7944">
                  <c:v>145.53842789939466</c:v>
                </c:pt>
                <c:pt idx="7945">
                  <c:v>145.53842789939466</c:v>
                </c:pt>
                <c:pt idx="7946">
                  <c:v>145.53842789939466</c:v>
                </c:pt>
                <c:pt idx="7947">
                  <c:v>145.53842789939466</c:v>
                </c:pt>
                <c:pt idx="7948">
                  <c:v>145.53842789939466</c:v>
                </c:pt>
                <c:pt idx="7949">
                  <c:v>145.53842789939466</c:v>
                </c:pt>
                <c:pt idx="7950">
                  <c:v>145.53842789939466</c:v>
                </c:pt>
                <c:pt idx="7951">
                  <c:v>145.53842789939466</c:v>
                </c:pt>
                <c:pt idx="7952">
                  <c:v>145.53842789939466</c:v>
                </c:pt>
                <c:pt idx="7953">
                  <c:v>145.53842789939466</c:v>
                </c:pt>
                <c:pt idx="7954">
                  <c:v>145.53842789939466</c:v>
                </c:pt>
                <c:pt idx="7955">
                  <c:v>145.53842789939466</c:v>
                </c:pt>
                <c:pt idx="7956">
                  <c:v>145.53842789939466</c:v>
                </c:pt>
                <c:pt idx="7957">
                  <c:v>145.53842789939466</c:v>
                </c:pt>
                <c:pt idx="7958">
                  <c:v>145.53842789939466</c:v>
                </c:pt>
                <c:pt idx="7959">
                  <c:v>145.53842789939466</c:v>
                </c:pt>
                <c:pt idx="7960">
                  <c:v>145.53842789939466</c:v>
                </c:pt>
                <c:pt idx="7961">
                  <c:v>145.53842789939466</c:v>
                </c:pt>
                <c:pt idx="7962">
                  <c:v>145.53842789939466</c:v>
                </c:pt>
                <c:pt idx="7963">
                  <c:v>145.53842789939466</c:v>
                </c:pt>
                <c:pt idx="7964">
                  <c:v>145.53842789939466</c:v>
                </c:pt>
                <c:pt idx="7965">
                  <c:v>145.53842789939466</c:v>
                </c:pt>
                <c:pt idx="7966">
                  <c:v>145.53842789939466</c:v>
                </c:pt>
                <c:pt idx="7967">
                  <c:v>145.53842789939466</c:v>
                </c:pt>
                <c:pt idx="7968">
                  <c:v>145.53842789939466</c:v>
                </c:pt>
                <c:pt idx="7969">
                  <c:v>145.53842789939466</c:v>
                </c:pt>
                <c:pt idx="7970">
                  <c:v>145.53842789939466</c:v>
                </c:pt>
                <c:pt idx="7971">
                  <c:v>145.53842789939466</c:v>
                </c:pt>
                <c:pt idx="7972">
                  <c:v>145.53842789939466</c:v>
                </c:pt>
                <c:pt idx="7973">
                  <c:v>145.53842789939466</c:v>
                </c:pt>
                <c:pt idx="7974">
                  <c:v>145.53842789939466</c:v>
                </c:pt>
                <c:pt idx="7975">
                  <c:v>145.53842789939466</c:v>
                </c:pt>
                <c:pt idx="7976">
                  <c:v>145.53842789939466</c:v>
                </c:pt>
                <c:pt idx="7977">
                  <c:v>145.53842789939466</c:v>
                </c:pt>
                <c:pt idx="7978">
                  <c:v>145.53842789939466</c:v>
                </c:pt>
                <c:pt idx="7979">
                  <c:v>145.53842789939466</c:v>
                </c:pt>
                <c:pt idx="7980">
                  <c:v>145.53842789939466</c:v>
                </c:pt>
                <c:pt idx="7981">
                  <c:v>145.53842789939466</c:v>
                </c:pt>
                <c:pt idx="7982">
                  <c:v>145.53842789939466</c:v>
                </c:pt>
                <c:pt idx="7983">
                  <c:v>145.53842789939466</c:v>
                </c:pt>
                <c:pt idx="7984">
                  <c:v>145.53842789939466</c:v>
                </c:pt>
                <c:pt idx="7985">
                  <c:v>145.53842789939466</c:v>
                </c:pt>
                <c:pt idx="7986">
                  <c:v>145.53842789939466</c:v>
                </c:pt>
                <c:pt idx="7987">
                  <c:v>145.53842789939466</c:v>
                </c:pt>
                <c:pt idx="7988">
                  <c:v>145.53842789939466</c:v>
                </c:pt>
                <c:pt idx="7989">
                  <c:v>145.53842789939466</c:v>
                </c:pt>
                <c:pt idx="7990">
                  <c:v>145.53842789939466</c:v>
                </c:pt>
                <c:pt idx="7991">
                  <c:v>145.53842789939466</c:v>
                </c:pt>
                <c:pt idx="7992">
                  <c:v>145.53842789939466</c:v>
                </c:pt>
                <c:pt idx="7993">
                  <c:v>145.53842789939466</c:v>
                </c:pt>
                <c:pt idx="7994">
                  <c:v>145.53842789939466</c:v>
                </c:pt>
                <c:pt idx="7995">
                  <c:v>145.53842789939466</c:v>
                </c:pt>
                <c:pt idx="7996">
                  <c:v>145.53842789939466</c:v>
                </c:pt>
                <c:pt idx="7997">
                  <c:v>145.53842789939466</c:v>
                </c:pt>
                <c:pt idx="7998">
                  <c:v>145.53842789939466</c:v>
                </c:pt>
                <c:pt idx="7999">
                  <c:v>145.53842789939466</c:v>
                </c:pt>
                <c:pt idx="8000">
                  <c:v>145.53842789939466</c:v>
                </c:pt>
                <c:pt idx="8001">
                  <c:v>145.53842789939466</c:v>
                </c:pt>
                <c:pt idx="8002">
                  <c:v>145.53842789939466</c:v>
                </c:pt>
                <c:pt idx="8003">
                  <c:v>145.53842789939466</c:v>
                </c:pt>
                <c:pt idx="8004">
                  <c:v>145.53842789939466</c:v>
                </c:pt>
                <c:pt idx="8005">
                  <c:v>145.53842789939466</c:v>
                </c:pt>
                <c:pt idx="8006">
                  <c:v>145.53842789939466</c:v>
                </c:pt>
                <c:pt idx="8007">
                  <c:v>145.53842789939466</c:v>
                </c:pt>
                <c:pt idx="8008">
                  <c:v>145.53842789939466</c:v>
                </c:pt>
                <c:pt idx="8009">
                  <c:v>145.53842789939466</c:v>
                </c:pt>
                <c:pt idx="8010">
                  <c:v>145.53842789939466</c:v>
                </c:pt>
                <c:pt idx="8011">
                  <c:v>145.53842789939466</c:v>
                </c:pt>
                <c:pt idx="8012">
                  <c:v>145.53842789939466</c:v>
                </c:pt>
                <c:pt idx="8013">
                  <c:v>145.53842789939466</c:v>
                </c:pt>
                <c:pt idx="8014">
                  <c:v>145.53842789939466</c:v>
                </c:pt>
                <c:pt idx="8015">
                  <c:v>145.53842789939466</c:v>
                </c:pt>
                <c:pt idx="8016">
                  <c:v>145.53842789939466</c:v>
                </c:pt>
                <c:pt idx="8017">
                  <c:v>145.53842789939466</c:v>
                </c:pt>
                <c:pt idx="8018">
                  <c:v>145.53842789939466</c:v>
                </c:pt>
                <c:pt idx="8019">
                  <c:v>145.53842789939466</c:v>
                </c:pt>
                <c:pt idx="8020">
                  <c:v>145.53842789939466</c:v>
                </c:pt>
                <c:pt idx="8021">
                  <c:v>145.53842789939466</c:v>
                </c:pt>
                <c:pt idx="8022">
                  <c:v>145.53842789939466</c:v>
                </c:pt>
                <c:pt idx="8023">
                  <c:v>145.53842789939466</c:v>
                </c:pt>
                <c:pt idx="8024">
                  <c:v>145.53842789939466</c:v>
                </c:pt>
                <c:pt idx="8025">
                  <c:v>145.53842789939466</c:v>
                </c:pt>
                <c:pt idx="8026">
                  <c:v>145.53842789939466</c:v>
                </c:pt>
                <c:pt idx="8027">
                  <c:v>145.53842789939466</c:v>
                </c:pt>
                <c:pt idx="8028">
                  <c:v>145.53842789939466</c:v>
                </c:pt>
                <c:pt idx="8029">
                  <c:v>145.53842789939466</c:v>
                </c:pt>
                <c:pt idx="8030">
                  <c:v>145.53842789939466</c:v>
                </c:pt>
                <c:pt idx="8031">
                  <c:v>145.53842789939466</c:v>
                </c:pt>
                <c:pt idx="8032">
                  <c:v>145.53842789939466</c:v>
                </c:pt>
                <c:pt idx="8033">
                  <c:v>145.53842789939466</c:v>
                </c:pt>
                <c:pt idx="8034">
                  <c:v>145.53842789939466</c:v>
                </c:pt>
                <c:pt idx="8035">
                  <c:v>145.53842789939466</c:v>
                </c:pt>
                <c:pt idx="8036">
                  <c:v>145.53842789939466</c:v>
                </c:pt>
                <c:pt idx="8037">
                  <c:v>145.53842789939466</c:v>
                </c:pt>
                <c:pt idx="8038">
                  <c:v>145.53842789939466</c:v>
                </c:pt>
                <c:pt idx="8039">
                  <c:v>145.53842789939466</c:v>
                </c:pt>
                <c:pt idx="8040">
                  <c:v>145.53842789939466</c:v>
                </c:pt>
                <c:pt idx="8041">
                  <c:v>145.53842789939466</c:v>
                </c:pt>
                <c:pt idx="8042">
                  <c:v>145.53842789939466</c:v>
                </c:pt>
                <c:pt idx="8043">
                  <c:v>145.53842789939466</c:v>
                </c:pt>
                <c:pt idx="8044">
                  <c:v>145.53842789939466</c:v>
                </c:pt>
                <c:pt idx="8045">
                  <c:v>145.53842789939466</c:v>
                </c:pt>
                <c:pt idx="8046">
                  <c:v>145.53842789939466</c:v>
                </c:pt>
                <c:pt idx="8047">
                  <c:v>145.53842789939466</c:v>
                </c:pt>
                <c:pt idx="8048">
                  <c:v>145.53842789939466</c:v>
                </c:pt>
                <c:pt idx="8049">
                  <c:v>145.53842789939466</c:v>
                </c:pt>
                <c:pt idx="8050">
                  <c:v>145.53842789939466</c:v>
                </c:pt>
                <c:pt idx="8051">
                  <c:v>145.53842789939466</c:v>
                </c:pt>
                <c:pt idx="8052">
                  <c:v>145.53842789939466</c:v>
                </c:pt>
                <c:pt idx="8053">
                  <c:v>145.53842789939466</c:v>
                </c:pt>
                <c:pt idx="8054">
                  <c:v>145.53842789939466</c:v>
                </c:pt>
                <c:pt idx="8055">
                  <c:v>145.53842789939466</c:v>
                </c:pt>
                <c:pt idx="8056">
                  <c:v>145.53842789939466</c:v>
                </c:pt>
                <c:pt idx="8057">
                  <c:v>145.53842789939466</c:v>
                </c:pt>
                <c:pt idx="8058">
                  <c:v>145.53842789939466</c:v>
                </c:pt>
                <c:pt idx="8059">
                  <c:v>145.53842789939466</c:v>
                </c:pt>
                <c:pt idx="8060">
                  <c:v>145.53842789939466</c:v>
                </c:pt>
                <c:pt idx="8061">
                  <c:v>145.53842789939466</c:v>
                </c:pt>
                <c:pt idx="8062">
                  <c:v>145.53842789939466</c:v>
                </c:pt>
                <c:pt idx="8063">
                  <c:v>145.53842789939466</c:v>
                </c:pt>
                <c:pt idx="8064">
                  <c:v>145.53842789939466</c:v>
                </c:pt>
                <c:pt idx="8065">
                  <c:v>145.53842789939466</c:v>
                </c:pt>
                <c:pt idx="8066">
                  <c:v>145.53842789939466</c:v>
                </c:pt>
                <c:pt idx="8067">
                  <c:v>145.53842789939466</c:v>
                </c:pt>
                <c:pt idx="8068">
                  <c:v>145.53842789939466</c:v>
                </c:pt>
                <c:pt idx="8069">
                  <c:v>145.53842789939466</c:v>
                </c:pt>
                <c:pt idx="8070">
                  <c:v>145.53842789939466</c:v>
                </c:pt>
                <c:pt idx="8071">
                  <c:v>145.53842789939466</c:v>
                </c:pt>
                <c:pt idx="8072">
                  <c:v>145.53842789939466</c:v>
                </c:pt>
                <c:pt idx="8073">
                  <c:v>145.53842789939466</c:v>
                </c:pt>
                <c:pt idx="8074">
                  <c:v>145.53842789939466</c:v>
                </c:pt>
                <c:pt idx="8075">
                  <c:v>145.53842789939466</c:v>
                </c:pt>
                <c:pt idx="8076">
                  <c:v>145.53842789939466</c:v>
                </c:pt>
                <c:pt idx="8077">
                  <c:v>145.53842789939466</c:v>
                </c:pt>
                <c:pt idx="8078">
                  <c:v>145.53842789939466</c:v>
                </c:pt>
                <c:pt idx="8079">
                  <c:v>145.53842789939466</c:v>
                </c:pt>
                <c:pt idx="8080">
                  <c:v>145.53842789939466</c:v>
                </c:pt>
                <c:pt idx="8081">
                  <c:v>145.53842789939466</c:v>
                </c:pt>
                <c:pt idx="8082">
                  <c:v>145.53842789939466</c:v>
                </c:pt>
                <c:pt idx="8083">
                  <c:v>145.53842789939466</c:v>
                </c:pt>
                <c:pt idx="8084">
                  <c:v>145.53842789939466</c:v>
                </c:pt>
                <c:pt idx="8085">
                  <c:v>145.53842789939466</c:v>
                </c:pt>
                <c:pt idx="8086">
                  <c:v>145.53842789939466</c:v>
                </c:pt>
                <c:pt idx="8087">
                  <c:v>145.53842789939466</c:v>
                </c:pt>
                <c:pt idx="8088">
                  <c:v>145.53842789939466</c:v>
                </c:pt>
                <c:pt idx="8089">
                  <c:v>145.53842789939466</c:v>
                </c:pt>
                <c:pt idx="8090">
                  <c:v>145.53842789939466</c:v>
                </c:pt>
                <c:pt idx="8091">
                  <c:v>145.53842789939466</c:v>
                </c:pt>
                <c:pt idx="8092">
                  <c:v>145.53842789939466</c:v>
                </c:pt>
                <c:pt idx="8093">
                  <c:v>145.53842789939466</c:v>
                </c:pt>
                <c:pt idx="8094">
                  <c:v>145.53842789939466</c:v>
                </c:pt>
                <c:pt idx="8095">
                  <c:v>145.53842789939466</c:v>
                </c:pt>
                <c:pt idx="8096">
                  <c:v>145.53842789939466</c:v>
                </c:pt>
                <c:pt idx="8097">
                  <c:v>145.53842789939466</c:v>
                </c:pt>
                <c:pt idx="8098">
                  <c:v>145.53842789939466</c:v>
                </c:pt>
                <c:pt idx="8099">
                  <c:v>145.53842789939466</c:v>
                </c:pt>
                <c:pt idx="8100">
                  <c:v>145.53842789939466</c:v>
                </c:pt>
                <c:pt idx="8101">
                  <c:v>145.53842789939466</c:v>
                </c:pt>
                <c:pt idx="8102">
                  <c:v>145.53842789939466</c:v>
                </c:pt>
                <c:pt idx="8103">
                  <c:v>145.53842789939466</c:v>
                </c:pt>
                <c:pt idx="8104">
                  <c:v>145.53842789939466</c:v>
                </c:pt>
                <c:pt idx="8105">
                  <c:v>145.53842789939466</c:v>
                </c:pt>
                <c:pt idx="8106">
                  <c:v>145.53842789939466</c:v>
                </c:pt>
                <c:pt idx="8107">
                  <c:v>145.53842789939466</c:v>
                </c:pt>
                <c:pt idx="8108">
                  <c:v>145.53842789939466</c:v>
                </c:pt>
                <c:pt idx="8109">
                  <c:v>145.53842789939466</c:v>
                </c:pt>
                <c:pt idx="8110">
                  <c:v>145.53842789939466</c:v>
                </c:pt>
                <c:pt idx="8111">
                  <c:v>145.53842789939466</c:v>
                </c:pt>
                <c:pt idx="8112">
                  <c:v>145.53842789939466</c:v>
                </c:pt>
                <c:pt idx="8113">
                  <c:v>145.53842789939466</c:v>
                </c:pt>
                <c:pt idx="8114">
                  <c:v>145.53842789939466</c:v>
                </c:pt>
                <c:pt idx="8115">
                  <c:v>145.53842789939466</c:v>
                </c:pt>
                <c:pt idx="8116">
                  <c:v>145.53842789939466</c:v>
                </c:pt>
                <c:pt idx="8117">
                  <c:v>145.53842789939466</c:v>
                </c:pt>
                <c:pt idx="8118">
                  <c:v>145.53842789939466</c:v>
                </c:pt>
                <c:pt idx="8119">
                  <c:v>145.53842789939466</c:v>
                </c:pt>
                <c:pt idx="8120">
                  <c:v>145.53842789939466</c:v>
                </c:pt>
                <c:pt idx="8121">
                  <c:v>145.53842789939466</c:v>
                </c:pt>
                <c:pt idx="8122">
                  <c:v>145.53842789939466</c:v>
                </c:pt>
                <c:pt idx="8123">
                  <c:v>145.53842789939466</c:v>
                </c:pt>
                <c:pt idx="8124">
                  <c:v>145.53842789939466</c:v>
                </c:pt>
                <c:pt idx="8125">
                  <c:v>145.53842789939466</c:v>
                </c:pt>
                <c:pt idx="8126">
                  <c:v>145.53842789939466</c:v>
                </c:pt>
                <c:pt idx="8127">
                  <c:v>145.53842789939466</c:v>
                </c:pt>
                <c:pt idx="8128">
                  <c:v>145.53842789939466</c:v>
                </c:pt>
                <c:pt idx="8129">
                  <c:v>145.53842789939466</c:v>
                </c:pt>
                <c:pt idx="8130">
                  <c:v>145.53842789939466</c:v>
                </c:pt>
                <c:pt idx="8131">
                  <c:v>145.53842789939466</c:v>
                </c:pt>
                <c:pt idx="8132">
                  <c:v>145.53842789939466</c:v>
                </c:pt>
                <c:pt idx="8133">
                  <c:v>145.53842789939466</c:v>
                </c:pt>
                <c:pt idx="8134">
                  <c:v>145.53842789939466</c:v>
                </c:pt>
                <c:pt idx="8135">
                  <c:v>145.53842789939466</c:v>
                </c:pt>
                <c:pt idx="8136">
                  <c:v>145.53842789939466</c:v>
                </c:pt>
                <c:pt idx="8137">
                  <c:v>145.53842789939466</c:v>
                </c:pt>
                <c:pt idx="8138">
                  <c:v>145.53842789939466</c:v>
                </c:pt>
                <c:pt idx="8139">
                  <c:v>145.53842789939466</c:v>
                </c:pt>
                <c:pt idx="8140">
                  <c:v>145.53842789939466</c:v>
                </c:pt>
                <c:pt idx="8141">
                  <c:v>145.53842789939466</c:v>
                </c:pt>
                <c:pt idx="8142">
                  <c:v>145.53842789939466</c:v>
                </c:pt>
                <c:pt idx="8143">
                  <c:v>145.53842789939466</c:v>
                </c:pt>
                <c:pt idx="8144">
                  <c:v>145.53842789939466</c:v>
                </c:pt>
                <c:pt idx="8145">
                  <c:v>145.53842789939466</c:v>
                </c:pt>
                <c:pt idx="8146">
                  <c:v>145.53842789939466</c:v>
                </c:pt>
                <c:pt idx="8147">
                  <c:v>145.53842789939466</c:v>
                </c:pt>
                <c:pt idx="8148">
                  <c:v>145.53842789939466</c:v>
                </c:pt>
                <c:pt idx="8149">
                  <c:v>145.53842789939466</c:v>
                </c:pt>
                <c:pt idx="8150">
                  <c:v>145.53842789939466</c:v>
                </c:pt>
                <c:pt idx="8151">
                  <c:v>145.53842789939466</c:v>
                </c:pt>
                <c:pt idx="8152">
                  <c:v>145.53842789939466</c:v>
                </c:pt>
                <c:pt idx="8153">
                  <c:v>145.53842789939466</c:v>
                </c:pt>
                <c:pt idx="8154">
                  <c:v>145.53842789939466</c:v>
                </c:pt>
                <c:pt idx="8155">
                  <c:v>145.53842789939466</c:v>
                </c:pt>
                <c:pt idx="8156">
                  <c:v>145.53842789939466</c:v>
                </c:pt>
                <c:pt idx="8157">
                  <c:v>145.53842789939466</c:v>
                </c:pt>
                <c:pt idx="8158">
                  <c:v>145.53842789939466</c:v>
                </c:pt>
                <c:pt idx="8159">
                  <c:v>145.53842789939466</c:v>
                </c:pt>
                <c:pt idx="8160">
                  <c:v>145.53842789939466</c:v>
                </c:pt>
                <c:pt idx="8161">
                  <c:v>145.53842789939466</c:v>
                </c:pt>
                <c:pt idx="8162">
                  <c:v>145.53842789939466</c:v>
                </c:pt>
                <c:pt idx="8163">
                  <c:v>145.53842789939466</c:v>
                </c:pt>
                <c:pt idx="8164">
                  <c:v>145.53842789939466</c:v>
                </c:pt>
                <c:pt idx="8165">
                  <c:v>145.53842789939466</c:v>
                </c:pt>
                <c:pt idx="8166">
                  <c:v>145.53842789939466</c:v>
                </c:pt>
                <c:pt idx="8167">
                  <c:v>145.53842789939466</c:v>
                </c:pt>
                <c:pt idx="8168">
                  <c:v>145.53842789939466</c:v>
                </c:pt>
                <c:pt idx="8169">
                  <c:v>145.53842789939466</c:v>
                </c:pt>
                <c:pt idx="8170">
                  <c:v>145.53842789939466</c:v>
                </c:pt>
                <c:pt idx="8171">
                  <c:v>145.53842789939466</c:v>
                </c:pt>
                <c:pt idx="8172">
                  <c:v>145.53842789939466</c:v>
                </c:pt>
                <c:pt idx="8173">
                  <c:v>145.53842789939466</c:v>
                </c:pt>
                <c:pt idx="8174">
                  <c:v>145.53842789939466</c:v>
                </c:pt>
                <c:pt idx="8175">
                  <c:v>145.53842789939466</c:v>
                </c:pt>
                <c:pt idx="8176">
                  <c:v>145.53842789939466</c:v>
                </c:pt>
                <c:pt idx="8177">
                  <c:v>145.53842789939466</c:v>
                </c:pt>
                <c:pt idx="8178">
                  <c:v>145.53842789939466</c:v>
                </c:pt>
                <c:pt idx="8179">
                  <c:v>145.53842789939466</c:v>
                </c:pt>
                <c:pt idx="8180">
                  <c:v>145.53842789939466</c:v>
                </c:pt>
                <c:pt idx="8181">
                  <c:v>145.53842789939466</c:v>
                </c:pt>
                <c:pt idx="8182">
                  <c:v>145.53842789939466</c:v>
                </c:pt>
                <c:pt idx="8183">
                  <c:v>145.53842789939466</c:v>
                </c:pt>
                <c:pt idx="8184">
                  <c:v>145.53842789939466</c:v>
                </c:pt>
                <c:pt idx="8185">
                  <c:v>145.53842789939466</c:v>
                </c:pt>
                <c:pt idx="8186">
                  <c:v>145.53842789939466</c:v>
                </c:pt>
                <c:pt idx="8187">
                  <c:v>145.53842789939466</c:v>
                </c:pt>
                <c:pt idx="8188">
                  <c:v>145.53842789939466</c:v>
                </c:pt>
                <c:pt idx="8189">
                  <c:v>145.53842789939466</c:v>
                </c:pt>
                <c:pt idx="8190">
                  <c:v>145.53842789939466</c:v>
                </c:pt>
                <c:pt idx="8191">
                  <c:v>145.53842789939466</c:v>
                </c:pt>
                <c:pt idx="8192">
                  <c:v>145.53842789939466</c:v>
                </c:pt>
                <c:pt idx="8193">
                  <c:v>145.53842789939466</c:v>
                </c:pt>
                <c:pt idx="8194">
                  <c:v>145.53842789939466</c:v>
                </c:pt>
                <c:pt idx="8195">
                  <c:v>145.53842789939466</c:v>
                </c:pt>
                <c:pt idx="8196">
                  <c:v>145.53842789939466</c:v>
                </c:pt>
                <c:pt idx="8197">
                  <c:v>145.53842789939466</c:v>
                </c:pt>
                <c:pt idx="8198">
                  <c:v>145.53842789939466</c:v>
                </c:pt>
                <c:pt idx="8199">
                  <c:v>145.53842789939466</c:v>
                </c:pt>
                <c:pt idx="8200">
                  <c:v>145.53842789939466</c:v>
                </c:pt>
                <c:pt idx="8201">
                  <c:v>145.53842789939466</c:v>
                </c:pt>
                <c:pt idx="8202">
                  <c:v>145.53842789939466</c:v>
                </c:pt>
                <c:pt idx="8203">
                  <c:v>145.53842789939466</c:v>
                </c:pt>
                <c:pt idx="8204">
                  <c:v>145.53842789939466</c:v>
                </c:pt>
                <c:pt idx="8205">
                  <c:v>145.53842789939466</c:v>
                </c:pt>
                <c:pt idx="8206">
                  <c:v>145.53842789939466</c:v>
                </c:pt>
                <c:pt idx="8207">
                  <c:v>145.53842789939466</c:v>
                </c:pt>
                <c:pt idx="8208">
                  <c:v>145.53842789939466</c:v>
                </c:pt>
                <c:pt idx="8209">
                  <c:v>145.53842789939466</c:v>
                </c:pt>
                <c:pt idx="8210">
                  <c:v>145.53842789939466</c:v>
                </c:pt>
                <c:pt idx="8211">
                  <c:v>145.53842789939466</c:v>
                </c:pt>
                <c:pt idx="8212">
                  <c:v>145.53842789939466</c:v>
                </c:pt>
                <c:pt idx="8213">
                  <c:v>145.53842789939466</c:v>
                </c:pt>
                <c:pt idx="8214">
                  <c:v>145.53842789939466</c:v>
                </c:pt>
                <c:pt idx="8215">
                  <c:v>145.53842789939466</c:v>
                </c:pt>
                <c:pt idx="8216">
                  <c:v>145.53842789939466</c:v>
                </c:pt>
                <c:pt idx="8217">
                  <c:v>145.53842789939466</c:v>
                </c:pt>
                <c:pt idx="8218">
                  <c:v>145.53842789939466</c:v>
                </c:pt>
                <c:pt idx="8219">
                  <c:v>145.53842789939466</c:v>
                </c:pt>
                <c:pt idx="8220">
                  <c:v>145.53842789939466</c:v>
                </c:pt>
                <c:pt idx="8221">
                  <c:v>145.53842789939466</c:v>
                </c:pt>
                <c:pt idx="8222">
                  <c:v>145.53842789939466</c:v>
                </c:pt>
                <c:pt idx="8223">
                  <c:v>145.53842789939466</c:v>
                </c:pt>
                <c:pt idx="8224">
                  <c:v>145.53842789939466</c:v>
                </c:pt>
                <c:pt idx="8225">
                  <c:v>145.53842789939466</c:v>
                </c:pt>
                <c:pt idx="8226">
                  <c:v>145.53842789939466</c:v>
                </c:pt>
                <c:pt idx="8227">
                  <c:v>145.53842789939466</c:v>
                </c:pt>
                <c:pt idx="8228">
                  <c:v>145.53842789939466</c:v>
                </c:pt>
                <c:pt idx="8229">
                  <c:v>145.53842789939466</c:v>
                </c:pt>
                <c:pt idx="8230">
                  <c:v>145.53842789939466</c:v>
                </c:pt>
                <c:pt idx="8231">
                  <c:v>145.53842789939466</c:v>
                </c:pt>
                <c:pt idx="8232">
                  <c:v>145.53842789939466</c:v>
                </c:pt>
                <c:pt idx="8233">
                  <c:v>145.53842789939466</c:v>
                </c:pt>
                <c:pt idx="8234">
                  <c:v>145.53842789939466</c:v>
                </c:pt>
                <c:pt idx="8235">
                  <c:v>145.53842789939466</c:v>
                </c:pt>
                <c:pt idx="8236">
                  <c:v>145.53842789939466</c:v>
                </c:pt>
                <c:pt idx="8237">
                  <c:v>145.53842789939466</c:v>
                </c:pt>
                <c:pt idx="8238">
                  <c:v>145.53842789939466</c:v>
                </c:pt>
                <c:pt idx="8239">
                  <c:v>145.53842789939466</c:v>
                </c:pt>
                <c:pt idx="8240">
                  <c:v>145.53842789939466</c:v>
                </c:pt>
                <c:pt idx="8241">
                  <c:v>145.53842789939466</c:v>
                </c:pt>
                <c:pt idx="8242">
                  <c:v>145.53842789939466</c:v>
                </c:pt>
                <c:pt idx="8243">
                  <c:v>145.53842789939466</c:v>
                </c:pt>
                <c:pt idx="8244">
                  <c:v>145.53842789939466</c:v>
                </c:pt>
                <c:pt idx="8245">
                  <c:v>145.53842789939466</c:v>
                </c:pt>
                <c:pt idx="8246">
                  <c:v>145.53842789939466</c:v>
                </c:pt>
                <c:pt idx="8247">
                  <c:v>145.53842789939466</c:v>
                </c:pt>
                <c:pt idx="8248">
                  <c:v>145.53842789939466</c:v>
                </c:pt>
                <c:pt idx="8249">
                  <c:v>145.53842789939466</c:v>
                </c:pt>
                <c:pt idx="8250">
                  <c:v>145.53842789939466</c:v>
                </c:pt>
                <c:pt idx="8251">
                  <c:v>145.53842789939466</c:v>
                </c:pt>
                <c:pt idx="8252">
                  <c:v>145.53842789939466</c:v>
                </c:pt>
                <c:pt idx="8253">
                  <c:v>145.53842789939466</c:v>
                </c:pt>
                <c:pt idx="8254">
                  <c:v>145.53842789939466</c:v>
                </c:pt>
                <c:pt idx="8255">
                  <c:v>145.53842789939466</c:v>
                </c:pt>
                <c:pt idx="8256">
                  <c:v>145.53842789939466</c:v>
                </c:pt>
                <c:pt idx="8257">
                  <c:v>145.53842789939466</c:v>
                </c:pt>
                <c:pt idx="8258">
                  <c:v>145.53842789939466</c:v>
                </c:pt>
                <c:pt idx="8259">
                  <c:v>145.53842789939466</c:v>
                </c:pt>
                <c:pt idx="8260">
                  <c:v>145.53842789939466</c:v>
                </c:pt>
                <c:pt idx="8261">
                  <c:v>145.53842789939466</c:v>
                </c:pt>
                <c:pt idx="8262">
                  <c:v>145.53842789939466</c:v>
                </c:pt>
                <c:pt idx="8263">
                  <c:v>145.53842789939466</c:v>
                </c:pt>
                <c:pt idx="8264">
                  <c:v>145.53842789939466</c:v>
                </c:pt>
                <c:pt idx="8265">
                  <c:v>145.53842789939466</c:v>
                </c:pt>
                <c:pt idx="8266">
                  <c:v>145.53842789939466</c:v>
                </c:pt>
                <c:pt idx="8267">
                  <c:v>145.53842789939466</c:v>
                </c:pt>
                <c:pt idx="8268">
                  <c:v>145.53842789939466</c:v>
                </c:pt>
                <c:pt idx="8269">
                  <c:v>145.53842789939466</c:v>
                </c:pt>
                <c:pt idx="8270">
                  <c:v>145.53842789939466</c:v>
                </c:pt>
                <c:pt idx="8271">
                  <c:v>145.53842789939466</c:v>
                </c:pt>
                <c:pt idx="8272">
                  <c:v>145.53842789939466</c:v>
                </c:pt>
                <c:pt idx="8273">
                  <c:v>145.53842789939466</c:v>
                </c:pt>
                <c:pt idx="8274">
                  <c:v>145.53842789939466</c:v>
                </c:pt>
                <c:pt idx="8275">
                  <c:v>145.53842789939466</c:v>
                </c:pt>
                <c:pt idx="8276">
                  <c:v>145.53842789939466</c:v>
                </c:pt>
                <c:pt idx="8277">
                  <c:v>145.53842789939466</c:v>
                </c:pt>
                <c:pt idx="8278">
                  <c:v>145.53842789939466</c:v>
                </c:pt>
                <c:pt idx="8279">
                  <c:v>145.53842789939466</c:v>
                </c:pt>
                <c:pt idx="8280">
                  <c:v>145.53842789939466</c:v>
                </c:pt>
                <c:pt idx="8281">
                  <c:v>145.53842789939466</c:v>
                </c:pt>
                <c:pt idx="8282">
                  <c:v>145.53842789939466</c:v>
                </c:pt>
                <c:pt idx="8283">
                  <c:v>145.53842789939466</c:v>
                </c:pt>
                <c:pt idx="8284">
                  <c:v>145.53842789939466</c:v>
                </c:pt>
                <c:pt idx="8285">
                  <c:v>145.53842789939466</c:v>
                </c:pt>
                <c:pt idx="8286">
                  <c:v>145.53842789939466</c:v>
                </c:pt>
                <c:pt idx="8287">
                  <c:v>145.53842789939466</c:v>
                </c:pt>
                <c:pt idx="8288">
                  <c:v>145.53842789939466</c:v>
                </c:pt>
                <c:pt idx="8289">
                  <c:v>145.53842789939466</c:v>
                </c:pt>
                <c:pt idx="8290">
                  <c:v>145.53842789939466</c:v>
                </c:pt>
                <c:pt idx="8291">
                  <c:v>145.53842789939466</c:v>
                </c:pt>
                <c:pt idx="8292">
                  <c:v>145.53842789939466</c:v>
                </c:pt>
                <c:pt idx="8293">
                  <c:v>145.53842789939466</c:v>
                </c:pt>
                <c:pt idx="8294">
                  <c:v>145.53842789939466</c:v>
                </c:pt>
                <c:pt idx="8295">
                  <c:v>145.53842789939466</c:v>
                </c:pt>
                <c:pt idx="8296">
                  <c:v>145.53842789939466</c:v>
                </c:pt>
                <c:pt idx="8297">
                  <c:v>145.53842789939466</c:v>
                </c:pt>
                <c:pt idx="8298">
                  <c:v>145.53842789939466</c:v>
                </c:pt>
                <c:pt idx="8299">
                  <c:v>145.53842789939466</c:v>
                </c:pt>
                <c:pt idx="8300">
                  <c:v>145.53842789939466</c:v>
                </c:pt>
                <c:pt idx="8301">
                  <c:v>145.53842789939466</c:v>
                </c:pt>
                <c:pt idx="8302">
                  <c:v>145.53842789939466</c:v>
                </c:pt>
                <c:pt idx="8303">
                  <c:v>145.53842789939466</c:v>
                </c:pt>
                <c:pt idx="8304">
                  <c:v>145.53842789939466</c:v>
                </c:pt>
                <c:pt idx="8305">
                  <c:v>145.53842789939466</c:v>
                </c:pt>
                <c:pt idx="8306">
                  <c:v>145.53842789939466</c:v>
                </c:pt>
                <c:pt idx="8307">
                  <c:v>145.53842789939466</c:v>
                </c:pt>
                <c:pt idx="8308">
                  <c:v>145.53842789939466</c:v>
                </c:pt>
                <c:pt idx="8309">
                  <c:v>145.53842789939466</c:v>
                </c:pt>
                <c:pt idx="8310">
                  <c:v>145.53842789939466</c:v>
                </c:pt>
                <c:pt idx="8311">
                  <c:v>145.53842789939466</c:v>
                </c:pt>
                <c:pt idx="8312">
                  <c:v>145.53842789939466</c:v>
                </c:pt>
                <c:pt idx="8313">
                  <c:v>145.53842789939466</c:v>
                </c:pt>
                <c:pt idx="8314">
                  <c:v>145.53842789939466</c:v>
                </c:pt>
                <c:pt idx="8315">
                  <c:v>145.53842789939466</c:v>
                </c:pt>
                <c:pt idx="8316">
                  <c:v>145.53842789939466</c:v>
                </c:pt>
                <c:pt idx="8317">
                  <c:v>145.53842789939466</c:v>
                </c:pt>
                <c:pt idx="8318">
                  <c:v>145.53842789939466</c:v>
                </c:pt>
                <c:pt idx="8319">
                  <c:v>145.53842789939466</c:v>
                </c:pt>
                <c:pt idx="8320">
                  <c:v>145.53842789939466</c:v>
                </c:pt>
                <c:pt idx="8321">
                  <c:v>145.53842789939466</c:v>
                </c:pt>
                <c:pt idx="8322">
                  <c:v>145.53842789939466</c:v>
                </c:pt>
                <c:pt idx="8323">
                  <c:v>145.53842789939466</c:v>
                </c:pt>
                <c:pt idx="8324">
                  <c:v>145.53842789939466</c:v>
                </c:pt>
                <c:pt idx="8325">
                  <c:v>145.53842789939466</c:v>
                </c:pt>
                <c:pt idx="8326">
                  <c:v>145.53842789939466</c:v>
                </c:pt>
                <c:pt idx="8327">
                  <c:v>145.53842789939466</c:v>
                </c:pt>
                <c:pt idx="8328">
                  <c:v>145.53842789939466</c:v>
                </c:pt>
                <c:pt idx="8329">
                  <c:v>145.53842789939466</c:v>
                </c:pt>
                <c:pt idx="8330">
                  <c:v>145.53842789939466</c:v>
                </c:pt>
                <c:pt idx="8331">
                  <c:v>145.53842789939466</c:v>
                </c:pt>
                <c:pt idx="8332">
                  <c:v>145.53842789939466</c:v>
                </c:pt>
                <c:pt idx="8333">
                  <c:v>145.53842789939466</c:v>
                </c:pt>
                <c:pt idx="8334">
                  <c:v>145.53842789939466</c:v>
                </c:pt>
                <c:pt idx="8335">
                  <c:v>145.53842789939466</c:v>
                </c:pt>
                <c:pt idx="8336">
                  <c:v>145.53842789939466</c:v>
                </c:pt>
                <c:pt idx="8337">
                  <c:v>145.53842789939466</c:v>
                </c:pt>
                <c:pt idx="8338">
                  <c:v>145.53842789939466</c:v>
                </c:pt>
                <c:pt idx="8339">
                  <c:v>145.53842789939466</c:v>
                </c:pt>
                <c:pt idx="8340">
                  <c:v>145.53842789939466</c:v>
                </c:pt>
                <c:pt idx="8341">
                  <c:v>145.53842789939466</c:v>
                </c:pt>
                <c:pt idx="8342">
                  <c:v>145.53842789939466</c:v>
                </c:pt>
                <c:pt idx="8343">
                  <c:v>145.53842789939466</c:v>
                </c:pt>
                <c:pt idx="8344">
                  <c:v>145.53842789939466</c:v>
                </c:pt>
                <c:pt idx="8345">
                  <c:v>145.53842789939466</c:v>
                </c:pt>
                <c:pt idx="8346">
                  <c:v>145.53842789939466</c:v>
                </c:pt>
                <c:pt idx="8347">
                  <c:v>145.53842789939466</c:v>
                </c:pt>
                <c:pt idx="8348">
                  <c:v>145.53842789939466</c:v>
                </c:pt>
                <c:pt idx="8349">
                  <c:v>145.53842789939466</c:v>
                </c:pt>
                <c:pt idx="8350">
                  <c:v>145.53842789939466</c:v>
                </c:pt>
                <c:pt idx="8351">
                  <c:v>145.53842789939466</c:v>
                </c:pt>
                <c:pt idx="8352">
                  <c:v>145.53842789939466</c:v>
                </c:pt>
                <c:pt idx="8353">
                  <c:v>145.53842789939466</c:v>
                </c:pt>
                <c:pt idx="8354">
                  <c:v>145.53842789939466</c:v>
                </c:pt>
                <c:pt idx="8355">
                  <c:v>145.53842789939466</c:v>
                </c:pt>
                <c:pt idx="8356">
                  <c:v>145.53842789939466</c:v>
                </c:pt>
                <c:pt idx="8357">
                  <c:v>145.53842789939466</c:v>
                </c:pt>
                <c:pt idx="8358">
                  <c:v>145.53842789939466</c:v>
                </c:pt>
                <c:pt idx="8359">
                  <c:v>145.53842789939466</c:v>
                </c:pt>
                <c:pt idx="8360">
                  <c:v>145.53842789939466</c:v>
                </c:pt>
                <c:pt idx="8361">
                  <c:v>145.53842789939466</c:v>
                </c:pt>
                <c:pt idx="8362">
                  <c:v>145.53842789939466</c:v>
                </c:pt>
                <c:pt idx="8363">
                  <c:v>145.53842789939466</c:v>
                </c:pt>
                <c:pt idx="8364">
                  <c:v>145.53842789939466</c:v>
                </c:pt>
                <c:pt idx="8365">
                  <c:v>145.53842789939466</c:v>
                </c:pt>
                <c:pt idx="8366">
                  <c:v>145.53842789939466</c:v>
                </c:pt>
                <c:pt idx="8367">
                  <c:v>145.53842789939466</c:v>
                </c:pt>
                <c:pt idx="8368">
                  <c:v>145.53842789939466</c:v>
                </c:pt>
                <c:pt idx="8369">
                  <c:v>145.53842789939466</c:v>
                </c:pt>
                <c:pt idx="8370">
                  <c:v>145.53842789939466</c:v>
                </c:pt>
                <c:pt idx="8371">
                  <c:v>145.53842789939466</c:v>
                </c:pt>
                <c:pt idx="8372">
                  <c:v>145.53842789939466</c:v>
                </c:pt>
                <c:pt idx="8373">
                  <c:v>145.53842789939466</c:v>
                </c:pt>
                <c:pt idx="8374">
                  <c:v>145.53842789939466</c:v>
                </c:pt>
                <c:pt idx="8375">
                  <c:v>145.53842789939466</c:v>
                </c:pt>
                <c:pt idx="8376">
                  <c:v>145.53842789939466</c:v>
                </c:pt>
                <c:pt idx="8377">
                  <c:v>145.53842789939466</c:v>
                </c:pt>
                <c:pt idx="8378">
                  <c:v>145.53842789939466</c:v>
                </c:pt>
                <c:pt idx="8379">
                  <c:v>145.53842789939466</c:v>
                </c:pt>
                <c:pt idx="8380">
                  <c:v>145.53842789939466</c:v>
                </c:pt>
                <c:pt idx="8381">
                  <c:v>145.53842789939466</c:v>
                </c:pt>
                <c:pt idx="8382">
                  <c:v>145.53842789939466</c:v>
                </c:pt>
                <c:pt idx="8383">
                  <c:v>145.53842789939466</c:v>
                </c:pt>
                <c:pt idx="8384">
                  <c:v>145.53842789939466</c:v>
                </c:pt>
                <c:pt idx="8385">
                  <c:v>145.53842789939466</c:v>
                </c:pt>
                <c:pt idx="8386">
                  <c:v>145.53842789939466</c:v>
                </c:pt>
                <c:pt idx="8387">
                  <c:v>145.53842789939466</c:v>
                </c:pt>
                <c:pt idx="8388">
                  <c:v>145.53842789939466</c:v>
                </c:pt>
                <c:pt idx="8389">
                  <c:v>145.53842789939466</c:v>
                </c:pt>
                <c:pt idx="8390">
                  <c:v>145.53842789939466</c:v>
                </c:pt>
                <c:pt idx="8391">
                  <c:v>145.53842789939466</c:v>
                </c:pt>
                <c:pt idx="8392">
                  <c:v>145.53842789939466</c:v>
                </c:pt>
                <c:pt idx="8393">
                  <c:v>145.53842789939466</c:v>
                </c:pt>
                <c:pt idx="8394">
                  <c:v>145.53842789939466</c:v>
                </c:pt>
                <c:pt idx="8395">
                  <c:v>145.53842789939466</c:v>
                </c:pt>
                <c:pt idx="8396">
                  <c:v>145.53842789939466</c:v>
                </c:pt>
                <c:pt idx="8397">
                  <c:v>145.53842789939466</c:v>
                </c:pt>
                <c:pt idx="8398">
                  <c:v>145.53842789939466</c:v>
                </c:pt>
                <c:pt idx="8399">
                  <c:v>145.53842789939466</c:v>
                </c:pt>
                <c:pt idx="8400">
                  <c:v>145.53842789939466</c:v>
                </c:pt>
                <c:pt idx="8401">
                  <c:v>145.53842789939466</c:v>
                </c:pt>
                <c:pt idx="8402">
                  <c:v>145.53842789939466</c:v>
                </c:pt>
                <c:pt idx="8403">
                  <c:v>145.53842789939466</c:v>
                </c:pt>
                <c:pt idx="8404">
                  <c:v>145.53842789939466</c:v>
                </c:pt>
                <c:pt idx="8405">
                  <c:v>145.53842789939466</c:v>
                </c:pt>
                <c:pt idx="8406">
                  <c:v>145.53842789939466</c:v>
                </c:pt>
                <c:pt idx="8407">
                  <c:v>145.53842789939466</c:v>
                </c:pt>
                <c:pt idx="8408">
                  <c:v>145.53842789939466</c:v>
                </c:pt>
                <c:pt idx="8409">
                  <c:v>145.53842789939466</c:v>
                </c:pt>
                <c:pt idx="8410">
                  <c:v>145.53842789939466</c:v>
                </c:pt>
                <c:pt idx="8411">
                  <c:v>145.53842789939466</c:v>
                </c:pt>
                <c:pt idx="8412">
                  <c:v>145.53842789939466</c:v>
                </c:pt>
                <c:pt idx="8413">
                  <c:v>145.53842789939466</c:v>
                </c:pt>
                <c:pt idx="8414">
                  <c:v>145.53842789939466</c:v>
                </c:pt>
                <c:pt idx="8415">
                  <c:v>145.53842789939466</c:v>
                </c:pt>
                <c:pt idx="8416">
                  <c:v>145.53842789939466</c:v>
                </c:pt>
                <c:pt idx="8417">
                  <c:v>145.53842789939466</c:v>
                </c:pt>
                <c:pt idx="8418">
                  <c:v>145.53842789939466</c:v>
                </c:pt>
                <c:pt idx="8419">
                  <c:v>145.53842789939466</c:v>
                </c:pt>
                <c:pt idx="8420">
                  <c:v>145.53842789939466</c:v>
                </c:pt>
                <c:pt idx="8421">
                  <c:v>145.53842789939466</c:v>
                </c:pt>
                <c:pt idx="8422">
                  <c:v>145.53842789939466</c:v>
                </c:pt>
                <c:pt idx="8423">
                  <c:v>145.53842789939466</c:v>
                </c:pt>
                <c:pt idx="8424">
                  <c:v>145.53842789939466</c:v>
                </c:pt>
                <c:pt idx="8425">
                  <c:v>145.53842789939466</c:v>
                </c:pt>
                <c:pt idx="8426">
                  <c:v>145.53842789939466</c:v>
                </c:pt>
                <c:pt idx="8427">
                  <c:v>145.53842789939466</c:v>
                </c:pt>
                <c:pt idx="8428">
                  <c:v>145.53842789939466</c:v>
                </c:pt>
                <c:pt idx="8429">
                  <c:v>145.53842789939466</c:v>
                </c:pt>
                <c:pt idx="8430">
                  <c:v>145.53842789939466</c:v>
                </c:pt>
                <c:pt idx="8431">
                  <c:v>145.53842789939466</c:v>
                </c:pt>
                <c:pt idx="8432">
                  <c:v>145.53842789939466</c:v>
                </c:pt>
                <c:pt idx="8433">
                  <c:v>145.53842789939466</c:v>
                </c:pt>
                <c:pt idx="8434">
                  <c:v>145.53842789939466</c:v>
                </c:pt>
                <c:pt idx="8435">
                  <c:v>145.53842789939466</c:v>
                </c:pt>
                <c:pt idx="8436">
                  <c:v>145.53842789939466</c:v>
                </c:pt>
                <c:pt idx="8437">
                  <c:v>145.53842789939466</c:v>
                </c:pt>
                <c:pt idx="8438">
                  <c:v>145.53842789939466</c:v>
                </c:pt>
                <c:pt idx="8439">
                  <c:v>145.53842789939466</c:v>
                </c:pt>
                <c:pt idx="8440">
                  <c:v>145.53842789939466</c:v>
                </c:pt>
                <c:pt idx="8441">
                  <c:v>145.53842789939466</c:v>
                </c:pt>
                <c:pt idx="8442">
                  <c:v>145.53842789939466</c:v>
                </c:pt>
                <c:pt idx="8443">
                  <c:v>145.53842789939466</c:v>
                </c:pt>
                <c:pt idx="8444">
                  <c:v>145.53842789939466</c:v>
                </c:pt>
                <c:pt idx="8445">
                  <c:v>145.53842789939466</c:v>
                </c:pt>
                <c:pt idx="8446">
                  <c:v>145.53842789939466</c:v>
                </c:pt>
                <c:pt idx="8447">
                  <c:v>145.53842789939466</c:v>
                </c:pt>
                <c:pt idx="8448">
                  <c:v>145.53842789939466</c:v>
                </c:pt>
                <c:pt idx="8449">
                  <c:v>145.53842789939466</c:v>
                </c:pt>
                <c:pt idx="8450">
                  <c:v>145.53842789939466</c:v>
                </c:pt>
                <c:pt idx="8451">
                  <c:v>145.53842789939466</c:v>
                </c:pt>
                <c:pt idx="8452">
                  <c:v>145.53842789939466</c:v>
                </c:pt>
                <c:pt idx="8453">
                  <c:v>145.53842789939466</c:v>
                </c:pt>
                <c:pt idx="8454">
                  <c:v>145.53842789939466</c:v>
                </c:pt>
                <c:pt idx="8455">
                  <c:v>145.53842789939466</c:v>
                </c:pt>
                <c:pt idx="8456">
                  <c:v>145.53842789939466</c:v>
                </c:pt>
                <c:pt idx="8457">
                  <c:v>145.53842789939466</c:v>
                </c:pt>
                <c:pt idx="8458">
                  <c:v>145.53842789939466</c:v>
                </c:pt>
                <c:pt idx="8459">
                  <c:v>145.53842789939466</c:v>
                </c:pt>
                <c:pt idx="8460">
                  <c:v>145.53842789939466</c:v>
                </c:pt>
                <c:pt idx="8461">
                  <c:v>145.53842789939466</c:v>
                </c:pt>
                <c:pt idx="8462">
                  <c:v>145.53842789939466</c:v>
                </c:pt>
                <c:pt idx="8463">
                  <c:v>145.53842789939466</c:v>
                </c:pt>
                <c:pt idx="8464">
                  <c:v>145.53842789939466</c:v>
                </c:pt>
                <c:pt idx="8465">
                  <c:v>145.53842789939466</c:v>
                </c:pt>
                <c:pt idx="8466">
                  <c:v>145.53842789939466</c:v>
                </c:pt>
                <c:pt idx="8467">
                  <c:v>145.53842789939466</c:v>
                </c:pt>
                <c:pt idx="8468">
                  <c:v>145.53842789939466</c:v>
                </c:pt>
                <c:pt idx="8469">
                  <c:v>145.53842789939466</c:v>
                </c:pt>
                <c:pt idx="8470">
                  <c:v>145.53842789939466</c:v>
                </c:pt>
                <c:pt idx="8471">
                  <c:v>145.53842789939466</c:v>
                </c:pt>
                <c:pt idx="8472">
                  <c:v>145.53842789939466</c:v>
                </c:pt>
                <c:pt idx="8473">
                  <c:v>145.53842789939466</c:v>
                </c:pt>
                <c:pt idx="8474">
                  <c:v>145.53842789939466</c:v>
                </c:pt>
                <c:pt idx="8475">
                  <c:v>145.53842789939466</c:v>
                </c:pt>
                <c:pt idx="8476">
                  <c:v>145.53842789939466</c:v>
                </c:pt>
                <c:pt idx="8477">
                  <c:v>145.53842789939466</c:v>
                </c:pt>
                <c:pt idx="8478">
                  <c:v>145.53842789939466</c:v>
                </c:pt>
                <c:pt idx="8479">
                  <c:v>145.53842789939466</c:v>
                </c:pt>
                <c:pt idx="8480">
                  <c:v>145.53842789939466</c:v>
                </c:pt>
                <c:pt idx="8481">
                  <c:v>145.53842789939466</c:v>
                </c:pt>
                <c:pt idx="8482">
                  <c:v>145.53842789939466</c:v>
                </c:pt>
                <c:pt idx="8483">
                  <c:v>145.53842789939466</c:v>
                </c:pt>
                <c:pt idx="8484">
                  <c:v>145.53842789939466</c:v>
                </c:pt>
                <c:pt idx="8485">
                  <c:v>145.53842789939466</c:v>
                </c:pt>
                <c:pt idx="8486">
                  <c:v>145.53842789939466</c:v>
                </c:pt>
                <c:pt idx="8487">
                  <c:v>145.53842789939466</c:v>
                </c:pt>
                <c:pt idx="8488">
                  <c:v>145.53842789939466</c:v>
                </c:pt>
                <c:pt idx="8489">
                  <c:v>145.53842789939466</c:v>
                </c:pt>
                <c:pt idx="8490">
                  <c:v>145.53842789939466</c:v>
                </c:pt>
                <c:pt idx="8491">
                  <c:v>145.53842789939466</c:v>
                </c:pt>
                <c:pt idx="8492">
                  <c:v>145.53842789939466</c:v>
                </c:pt>
                <c:pt idx="8493">
                  <c:v>145.53842789939466</c:v>
                </c:pt>
                <c:pt idx="8494">
                  <c:v>145.53842789939466</c:v>
                </c:pt>
                <c:pt idx="8495">
                  <c:v>145.53842789939466</c:v>
                </c:pt>
                <c:pt idx="8496">
                  <c:v>145.53842789939466</c:v>
                </c:pt>
                <c:pt idx="8497">
                  <c:v>145.53842789939466</c:v>
                </c:pt>
                <c:pt idx="8498">
                  <c:v>145.53842789939466</c:v>
                </c:pt>
                <c:pt idx="8499">
                  <c:v>145.53842789939466</c:v>
                </c:pt>
                <c:pt idx="8500">
                  <c:v>145.53842789939466</c:v>
                </c:pt>
                <c:pt idx="8501">
                  <c:v>145.53842789939466</c:v>
                </c:pt>
                <c:pt idx="8502">
                  <c:v>145.53842789939466</c:v>
                </c:pt>
                <c:pt idx="8503">
                  <c:v>145.53842789939466</c:v>
                </c:pt>
                <c:pt idx="8504">
                  <c:v>145.53842789939466</c:v>
                </c:pt>
                <c:pt idx="8505">
                  <c:v>145.53842789939466</c:v>
                </c:pt>
                <c:pt idx="8506">
                  <c:v>145.53842789939466</c:v>
                </c:pt>
                <c:pt idx="8507">
                  <c:v>145.53842789939466</c:v>
                </c:pt>
                <c:pt idx="8508">
                  <c:v>145.53842789939466</c:v>
                </c:pt>
                <c:pt idx="8509">
                  <c:v>145.53842789939466</c:v>
                </c:pt>
                <c:pt idx="8510">
                  <c:v>145.53842789939466</c:v>
                </c:pt>
                <c:pt idx="8511">
                  <c:v>145.53842789939466</c:v>
                </c:pt>
                <c:pt idx="8512">
                  <c:v>145.53842789939466</c:v>
                </c:pt>
                <c:pt idx="8513">
                  <c:v>145.53842789939466</c:v>
                </c:pt>
                <c:pt idx="8514">
                  <c:v>145.53842789939466</c:v>
                </c:pt>
                <c:pt idx="8515">
                  <c:v>145.53842789939466</c:v>
                </c:pt>
                <c:pt idx="8516">
                  <c:v>145.53842789939466</c:v>
                </c:pt>
                <c:pt idx="8517">
                  <c:v>145.53842789939466</c:v>
                </c:pt>
                <c:pt idx="8518">
                  <c:v>145.53842789939466</c:v>
                </c:pt>
                <c:pt idx="8519">
                  <c:v>145.53842789939466</c:v>
                </c:pt>
                <c:pt idx="8520">
                  <c:v>145.53842789939466</c:v>
                </c:pt>
                <c:pt idx="8521">
                  <c:v>145.53842789939466</c:v>
                </c:pt>
                <c:pt idx="8522">
                  <c:v>145.53842789939466</c:v>
                </c:pt>
                <c:pt idx="8523">
                  <c:v>145.53842789939466</c:v>
                </c:pt>
                <c:pt idx="8524">
                  <c:v>145.53842789939466</c:v>
                </c:pt>
                <c:pt idx="8525">
                  <c:v>145.53842789939466</c:v>
                </c:pt>
                <c:pt idx="8526">
                  <c:v>145.53842789939466</c:v>
                </c:pt>
                <c:pt idx="8527">
                  <c:v>145.53842789939466</c:v>
                </c:pt>
                <c:pt idx="8528">
                  <c:v>145.53842789939466</c:v>
                </c:pt>
                <c:pt idx="8529">
                  <c:v>145.53842789939466</c:v>
                </c:pt>
                <c:pt idx="8530">
                  <c:v>145.53842789939466</c:v>
                </c:pt>
                <c:pt idx="8531">
                  <c:v>145.53842789939466</c:v>
                </c:pt>
                <c:pt idx="8532">
                  <c:v>145.53842789939466</c:v>
                </c:pt>
                <c:pt idx="8533">
                  <c:v>145.53842789939466</c:v>
                </c:pt>
                <c:pt idx="8534">
                  <c:v>145.53842789939466</c:v>
                </c:pt>
                <c:pt idx="8535">
                  <c:v>145.53842789939466</c:v>
                </c:pt>
                <c:pt idx="8536">
                  <c:v>145.53842789939466</c:v>
                </c:pt>
                <c:pt idx="8537">
                  <c:v>145.53842789939466</c:v>
                </c:pt>
                <c:pt idx="8538">
                  <c:v>145.53842789939466</c:v>
                </c:pt>
                <c:pt idx="8539">
                  <c:v>145.53842789939466</c:v>
                </c:pt>
                <c:pt idx="8540">
                  <c:v>145.53842789939466</c:v>
                </c:pt>
                <c:pt idx="8541">
                  <c:v>145.53842789939466</c:v>
                </c:pt>
                <c:pt idx="8542">
                  <c:v>145.53842789939466</c:v>
                </c:pt>
                <c:pt idx="8543">
                  <c:v>145.53842789939466</c:v>
                </c:pt>
                <c:pt idx="8544">
                  <c:v>145.53842789939466</c:v>
                </c:pt>
                <c:pt idx="8545">
                  <c:v>145.53842789939466</c:v>
                </c:pt>
                <c:pt idx="8546">
                  <c:v>145.53842789939466</c:v>
                </c:pt>
                <c:pt idx="8547">
                  <c:v>145.53842789939466</c:v>
                </c:pt>
                <c:pt idx="8548">
                  <c:v>145.53842789939466</c:v>
                </c:pt>
                <c:pt idx="8549">
                  <c:v>145.53842789939466</c:v>
                </c:pt>
                <c:pt idx="8550">
                  <c:v>145.53842789939466</c:v>
                </c:pt>
                <c:pt idx="8551">
                  <c:v>145.53842789939466</c:v>
                </c:pt>
                <c:pt idx="8552">
                  <c:v>145.53842789939466</c:v>
                </c:pt>
                <c:pt idx="8553">
                  <c:v>145.53842789939466</c:v>
                </c:pt>
                <c:pt idx="8554">
                  <c:v>145.53842789939466</c:v>
                </c:pt>
                <c:pt idx="8555">
                  <c:v>145.53842789939466</c:v>
                </c:pt>
                <c:pt idx="8556">
                  <c:v>145.53842789939466</c:v>
                </c:pt>
                <c:pt idx="8557">
                  <c:v>145.53842789939466</c:v>
                </c:pt>
                <c:pt idx="8558">
                  <c:v>145.53842789939466</c:v>
                </c:pt>
                <c:pt idx="8559">
                  <c:v>145.53842789939466</c:v>
                </c:pt>
                <c:pt idx="8560">
                  <c:v>145.53842789939466</c:v>
                </c:pt>
                <c:pt idx="8561">
                  <c:v>145.53842789939466</c:v>
                </c:pt>
                <c:pt idx="8562">
                  <c:v>145.53842789939466</c:v>
                </c:pt>
                <c:pt idx="8563">
                  <c:v>145.53842789939466</c:v>
                </c:pt>
                <c:pt idx="8564">
                  <c:v>145.53842789939466</c:v>
                </c:pt>
                <c:pt idx="8565">
                  <c:v>145.53842789939466</c:v>
                </c:pt>
                <c:pt idx="8566">
                  <c:v>145.53842789939466</c:v>
                </c:pt>
                <c:pt idx="8567">
                  <c:v>145.53842789939466</c:v>
                </c:pt>
                <c:pt idx="8568">
                  <c:v>145.53842789939466</c:v>
                </c:pt>
                <c:pt idx="8569">
                  <c:v>145.53842789939466</c:v>
                </c:pt>
                <c:pt idx="8570">
                  <c:v>145.53842789939466</c:v>
                </c:pt>
                <c:pt idx="8571">
                  <c:v>145.53842789939466</c:v>
                </c:pt>
                <c:pt idx="8572">
                  <c:v>145.53842789939466</c:v>
                </c:pt>
                <c:pt idx="8573">
                  <c:v>145.53842789939466</c:v>
                </c:pt>
                <c:pt idx="8574">
                  <c:v>145.53842789939466</c:v>
                </c:pt>
                <c:pt idx="8575">
                  <c:v>145.53842789939466</c:v>
                </c:pt>
                <c:pt idx="8576">
                  <c:v>145.53842789939466</c:v>
                </c:pt>
                <c:pt idx="8577">
                  <c:v>145.53842789939466</c:v>
                </c:pt>
                <c:pt idx="8578">
                  <c:v>145.53842789939466</c:v>
                </c:pt>
                <c:pt idx="8579">
                  <c:v>145.53842789939466</c:v>
                </c:pt>
                <c:pt idx="8580">
                  <c:v>145.53842789939466</c:v>
                </c:pt>
                <c:pt idx="8581">
                  <c:v>145.53842789939466</c:v>
                </c:pt>
                <c:pt idx="8582">
                  <c:v>145.53842789939466</c:v>
                </c:pt>
                <c:pt idx="8583">
                  <c:v>145.53842789939466</c:v>
                </c:pt>
                <c:pt idx="8584">
                  <c:v>145.53842789939466</c:v>
                </c:pt>
                <c:pt idx="8585">
                  <c:v>145.53842789939466</c:v>
                </c:pt>
                <c:pt idx="8586">
                  <c:v>145.53842789939466</c:v>
                </c:pt>
                <c:pt idx="8587">
                  <c:v>145.53842789939466</c:v>
                </c:pt>
                <c:pt idx="8588">
                  <c:v>145.53842789939466</c:v>
                </c:pt>
                <c:pt idx="8589">
                  <c:v>145.53842789939466</c:v>
                </c:pt>
                <c:pt idx="8590">
                  <c:v>145.53842789939466</c:v>
                </c:pt>
                <c:pt idx="8591">
                  <c:v>145.53842789939466</c:v>
                </c:pt>
                <c:pt idx="8592">
                  <c:v>145.53842789939466</c:v>
                </c:pt>
                <c:pt idx="8593">
                  <c:v>145.53842789939466</c:v>
                </c:pt>
                <c:pt idx="8594">
                  <c:v>145.53842789939466</c:v>
                </c:pt>
                <c:pt idx="8595">
                  <c:v>145.53842789939466</c:v>
                </c:pt>
                <c:pt idx="8596">
                  <c:v>145.53842789939466</c:v>
                </c:pt>
                <c:pt idx="8597">
                  <c:v>145.53842789939466</c:v>
                </c:pt>
                <c:pt idx="8598">
                  <c:v>145.53842789939466</c:v>
                </c:pt>
                <c:pt idx="8599">
                  <c:v>145.53842789939466</c:v>
                </c:pt>
                <c:pt idx="8600">
                  <c:v>145.53842789939466</c:v>
                </c:pt>
                <c:pt idx="8601">
                  <c:v>145.53842789939466</c:v>
                </c:pt>
                <c:pt idx="8602">
                  <c:v>145.53842789939466</c:v>
                </c:pt>
                <c:pt idx="8603">
                  <c:v>145.53842789939466</c:v>
                </c:pt>
                <c:pt idx="8604">
                  <c:v>145.53842789939466</c:v>
                </c:pt>
                <c:pt idx="8605">
                  <c:v>145.53842789939466</c:v>
                </c:pt>
                <c:pt idx="8606">
                  <c:v>145.53842789939466</c:v>
                </c:pt>
                <c:pt idx="8607">
                  <c:v>145.53842789939466</c:v>
                </c:pt>
                <c:pt idx="8608">
                  <c:v>145.53842789939466</c:v>
                </c:pt>
                <c:pt idx="8609">
                  <c:v>145.53842789939466</c:v>
                </c:pt>
                <c:pt idx="8610">
                  <c:v>145.53842789939466</c:v>
                </c:pt>
                <c:pt idx="8611">
                  <c:v>145.53842789939466</c:v>
                </c:pt>
                <c:pt idx="8612">
                  <c:v>145.53842789939466</c:v>
                </c:pt>
                <c:pt idx="8613">
                  <c:v>145.53842789939466</c:v>
                </c:pt>
                <c:pt idx="8614">
                  <c:v>145.53842789939466</c:v>
                </c:pt>
                <c:pt idx="8615">
                  <c:v>145.53842789939466</c:v>
                </c:pt>
                <c:pt idx="8616">
                  <c:v>145.53842789939466</c:v>
                </c:pt>
                <c:pt idx="8617">
                  <c:v>145.53842789939466</c:v>
                </c:pt>
                <c:pt idx="8618">
                  <c:v>145.53842789939466</c:v>
                </c:pt>
                <c:pt idx="8619">
                  <c:v>145.53842789939466</c:v>
                </c:pt>
                <c:pt idx="8620">
                  <c:v>145.53842789939466</c:v>
                </c:pt>
                <c:pt idx="8621">
                  <c:v>145.53842789939466</c:v>
                </c:pt>
                <c:pt idx="8622">
                  <c:v>145.53842789939466</c:v>
                </c:pt>
                <c:pt idx="8623">
                  <c:v>145.53842789939466</c:v>
                </c:pt>
                <c:pt idx="8624">
                  <c:v>145.53842789939466</c:v>
                </c:pt>
                <c:pt idx="8625">
                  <c:v>145.53842789939466</c:v>
                </c:pt>
                <c:pt idx="8626">
                  <c:v>145.53842789939466</c:v>
                </c:pt>
                <c:pt idx="8627">
                  <c:v>145.53842789939466</c:v>
                </c:pt>
                <c:pt idx="8628">
                  <c:v>145.53842789939466</c:v>
                </c:pt>
                <c:pt idx="8629">
                  <c:v>145.53842789939466</c:v>
                </c:pt>
                <c:pt idx="8630">
                  <c:v>145.53842789939466</c:v>
                </c:pt>
                <c:pt idx="8631">
                  <c:v>145.53842789939466</c:v>
                </c:pt>
                <c:pt idx="8632">
                  <c:v>145.53842789939466</c:v>
                </c:pt>
                <c:pt idx="8633">
                  <c:v>145.53842789939466</c:v>
                </c:pt>
                <c:pt idx="8634">
                  <c:v>145.53842789939466</c:v>
                </c:pt>
                <c:pt idx="8635">
                  <c:v>145.53842789939466</c:v>
                </c:pt>
                <c:pt idx="8636">
                  <c:v>145.53842789939466</c:v>
                </c:pt>
                <c:pt idx="8637">
                  <c:v>145.53842789939466</c:v>
                </c:pt>
                <c:pt idx="8638">
                  <c:v>145.53842789939466</c:v>
                </c:pt>
                <c:pt idx="8639">
                  <c:v>145.53842789939466</c:v>
                </c:pt>
                <c:pt idx="8640">
                  <c:v>145.53842789939466</c:v>
                </c:pt>
                <c:pt idx="8641">
                  <c:v>145.53842789939466</c:v>
                </c:pt>
                <c:pt idx="8642">
                  <c:v>145.53842789939466</c:v>
                </c:pt>
                <c:pt idx="8643">
                  <c:v>145.53842789939466</c:v>
                </c:pt>
                <c:pt idx="8644">
                  <c:v>145.53842789939466</c:v>
                </c:pt>
                <c:pt idx="8645">
                  <c:v>145.53842789939466</c:v>
                </c:pt>
                <c:pt idx="8646">
                  <c:v>145.53842789939466</c:v>
                </c:pt>
                <c:pt idx="8647">
                  <c:v>145.53842789939466</c:v>
                </c:pt>
                <c:pt idx="8648">
                  <c:v>145.53842789939466</c:v>
                </c:pt>
                <c:pt idx="8649">
                  <c:v>145.53842789939466</c:v>
                </c:pt>
                <c:pt idx="8650">
                  <c:v>145.53842789939466</c:v>
                </c:pt>
                <c:pt idx="8651">
                  <c:v>145.53842789939466</c:v>
                </c:pt>
                <c:pt idx="8652">
                  <c:v>145.53842789939466</c:v>
                </c:pt>
                <c:pt idx="8653">
                  <c:v>145.53842789939466</c:v>
                </c:pt>
                <c:pt idx="8654">
                  <c:v>145.53842789939466</c:v>
                </c:pt>
                <c:pt idx="8655">
                  <c:v>145.53842789939466</c:v>
                </c:pt>
                <c:pt idx="8656">
                  <c:v>145.53842789939466</c:v>
                </c:pt>
                <c:pt idx="8657">
                  <c:v>145.53842789939466</c:v>
                </c:pt>
                <c:pt idx="8658">
                  <c:v>145.53842789939466</c:v>
                </c:pt>
                <c:pt idx="8659">
                  <c:v>145.53842789939466</c:v>
                </c:pt>
                <c:pt idx="8660">
                  <c:v>145.53842789939466</c:v>
                </c:pt>
                <c:pt idx="8661">
                  <c:v>145.53842789939466</c:v>
                </c:pt>
                <c:pt idx="8662">
                  <c:v>145.53842789939466</c:v>
                </c:pt>
                <c:pt idx="8663">
                  <c:v>145.53842789939466</c:v>
                </c:pt>
                <c:pt idx="8664">
                  <c:v>145.53842789939466</c:v>
                </c:pt>
                <c:pt idx="8665">
                  <c:v>145.53842789939466</c:v>
                </c:pt>
                <c:pt idx="8666">
                  <c:v>145.53842789939466</c:v>
                </c:pt>
                <c:pt idx="8667">
                  <c:v>145.53842789939466</c:v>
                </c:pt>
                <c:pt idx="8668">
                  <c:v>145.53842789939466</c:v>
                </c:pt>
                <c:pt idx="8669">
                  <c:v>145.53842789939466</c:v>
                </c:pt>
                <c:pt idx="8670">
                  <c:v>145.53842789939466</c:v>
                </c:pt>
                <c:pt idx="8671">
                  <c:v>145.53842789939466</c:v>
                </c:pt>
                <c:pt idx="8672">
                  <c:v>145.53842789939466</c:v>
                </c:pt>
                <c:pt idx="8673">
                  <c:v>145.53842789939466</c:v>
                </c:pt>
                <c:pt idx="8674">
                  <c:v>145.53842789939466</c:v>
                </c:pt>
                <c:pt idx="8675">
                  <c:v>145.53842789939466</c:v>
                </c:pt>
                <c:pt idx="8676">
                  <c:v>145.53842789939466</c:v>
                </c:pt>
                <c:pt idx="8677">
                  <c:v>145.53842789939466</c:v>
                </c:pt>
                <c:pt idx="8678">
                  <c:v>145.53842789939466</c:v>
                </c:pt>
                <c:pt idx="8679">
                  <c:v>145.53842789939466</c:v>
                </c:pt>
                <c:pt idx="8680">
                  <c:v>145.53842789939466</c:v>
                </c:pt>
                <c:pt idx="8681">
                  <c:v>145.53842789939466</c:v>
                </c:pt>
                <c:pt idx="8682">
                  <c:v>145.53842789939466</c:v>
                </c:pt>
                <c:pt idx="8683">
                  <c:v>145.53842789939466</c:v>
                </c:pt>
                <c:pt idx="8684">
                  <c:v>145.53842789939466</c:v>
                </c:pt>
                <c:pt idx="8685">
                  <c:v>145.53842789939466</c:v>
                </c:pt>
                <c:pt idx="8686">
                  <c:v>145.53842789939466</c:v>
                </c:pt>
                <c:pt idx="8687">
                  <c:v>145.53842789939466</c:v>
                </c:pt>
                <c:pt idx="8688">
                  <c:v>145.53842789939466</c:v>
                </c:pt>
                <c:pt idx="8689">
                  <c:v>145.53842789939466</c:v>
                </c:pt>
                <c:pt idx="8690">
                  <c:v>145.53842789939466</c:v>
                </c:pt>
                <c:pt idx="8691">
                  <c:v>145.53842789939466</c:v>
                </c:pt>
                <c:pt idx="8692">
                  <c:v>145.53842789939466</c:v>
                </c:pt>
                <c:pt idx="8693">
                  <c:v>145.53842789939466</c:v>
                </c:pt>
                <c:pt idx="8694">
                  <c:v>145.53842789939466</c:v>
                </c:pt>
                <c:pt idx="8695">
                  <c:v>145.53842789939466</c:v>
                </c:pt>
                <c:pt idx="8696">
                  <c:v>145.53842789939466</c:v>
                </c:pt>
                <c:pt idx="8697">
                  <c:v>145.53842789939466</c:v>
                </c:pt>
                <c:pt idx="8698">
                  <c:v>145.53842789939466</c:v>
                </c:pt>
                <c:pt idx="8699">
                  <c:v>145.53842789939466</c:v>
                </c:pt>
                <c:pt idx="8700">
                  <c:v>145.53842789939466</c:v>
                </c:pt>
                <c:pt idx="8701">
                  <c:v>145.53842789939466</c:v>
                </c:pt>
                <c:pt idx="8702">
                  <c:v>145.53842789939466</c:v>
                </c:pt>
                <c:pt idx="8703">
                  <c:v>145.53842789939466</c:v>
                </c:pt>
                <c:pt idx="8704">
                  <c:v>145.53842789939466</c:v>
                </c:pt>
                <c:pt idx="8705">
                  <c:v>145.53842789939466</c:v>
                </c:pt>
                <c:pt idx="8706">
                  <c:v>145.53842789939466</c:v>
                </c:pt>
                <c:pt idx="8707">
                  <c:v>145.53842789939466</c:v>
                </c:pt>
                <c:pt idx="8708">
                  <c:v>145.53842789939466</c:v>
                </c:pt>
                <c:pt idx="8709">
                  <c:v>145.53842789939466</c:v>
                </c:pt>
                <c:pt idx="8710">
                  <c:v>145.53842789939466</c:v>
                </c:pt>
                <c:pt idx="8711">
                  <c:v>145.53842789939466</c:v>
                </c:pt>
                <c:pt idx="8712">
                  <c:v>145.53842789939466</c:v>
                </c:pt>
                <c:pt idx="8713">
                  <c:v>145.53842789939466</c:v>
                </c:pt>
                <c:pt idx="8714">
                  <c:v>145.53842789939466</c:v>
                </c:pt>
                <c:pt idx="8715">
                  <c:v>145.53842789939466</c:v>
                </c:pt>
                <c:pt idx="8716">
                  <c:v>145.53842789939466</c:v>
                </c:pt>
                <c:pt idx="8717">
                  <c:v>145.53842789939466</c:v>
                </c:pt>
                <c:pt idx="8718">
                  <c:v>145.53842789939466</c:v>
                </c:pt>
                <c:pt idx="8719">
                  <c:v>145.53842789939466</c:v>
                </c:pt>
                <c:pt idx="8720">
                  <c:v>145.53842789939466</c:v>
                </c:pt>
                <c:pt idx="8721">
                  <c:v>145.53842789939466</c:v>
                </c:pt>
                <c:pt idx="8722">
                  <c:v>145.53842789939466</c:v>
                </c:pt>
                <c:pt idx="8723">
                  <c:v>145.53842789939466</c:v>
                </c:pt>
                <c:pt idx="8724">
                  <c:v>145.53842789939466</c:v>
                </c:pt>
                <c:pt idx="8725">
                  <c:v>145.53842789939466</c:v>
                </c:pt>
                <c:pt idx="8726">
                  <c:v>145.53842789939466</c:v>
                </c:pt>
                <c:pt idx="8727">
                  <c:v>145.53842789939466</c:v>
                </c:pt>
                <c:pt idx="8728">
                  <c:v>145.53842789939466</c:v>
                </c:pt>
                <c:pt idx="8729">
                  <c:v>145.53842789939466</c:v>
                </c:pt>
                <c:pt idx="8730">
                  <c:v>145.53842789939466</c:v>
                </c:pt>
                <c:pt idx="8731">
                  <c:v>145.53842789939466</c:v>
                </c:pt>
                <c:pt idx="8732">
                  <c:v>145.53842789939466</c:v>
                </c:pt>
                <c:pt idx="8733">
                  <c:v>145.53842789939466</c:v>
                </c:pt>
                <c:pt idx="8734">
                  <c:v>145.53842789939466</c:v>
                </c:pt>
                <c:pt idx="8735">
                  <c:v>145.53842789939466</c:v>
                </c:pt>
                <c:pt idx="8736">
                  <c:v>145.53842789939466</c:v>
                </c:pt>
                <c:pt idx="8737">
                  <c:v>145.53842789939466</c:v>
                </c:pt>
                <c:pt idx="8738">
                  <c:v>145.53842789939466</c:v>
                </c:pt>
                <c:pt idx="8739">
                  <c:v>145.53842789939466</c:v>
                </c:pt>
                <c:pt idx="8740">
                  <c:v>145.53842789939466</c:v>
                </c:pt>
                <c:pt idx="8741">
                  <c:v>145.53842789939466</c:v>
                </c:pt>
                <c:pt idx="8742">
                  <c:v>145.53842789939466</c:v>
                </c:pt>
                <c:pt idx="8743">
                  <c:v>145.53842789939466</c:v>
                </c:pt>
                <c:pt idx="8744">
                  <c:v>145.53842789939466</c:v>
                </c:pt>
                <c:pt idx="8745">
                  <c:v>145.53842789939466</c:v>
                </c:pt>
                <c:pt idx="8746">
                  <c:v>145.53842789939466</c:v>
                </c:pt>
                <c:pt idx="8747">
                  <c:v>145.53842789939466</c:v>
                </c:pt>
                <c:pt idx="8748">
                  <c:v>145.53842789939466</c:v>
                </c:pt>
                <c:pt idx="8749">
                  <c:v>145.53842789939466</c:v>
                </c:pt>
                <c:pt idx="8750">
                  <c:v>145.53842789939466</c:v>
                </c:pt>
                <c:pt idx="8751">
                  <c:v>145.53842789939466</c:v>
                </c:pt>
                <c:pt idx="8752">
                  <c:v>145.53842789939466</c:v>
                </c:pt>
                <c:pt idx="8753">
                  <c:v>145.53842789939466</c:v>
                </c:pt>
                <c:pt idx="8754">
                  <c:v>145.53842789939466</c:v>
                </c:pt>
                <c:pt idx="8755">
                  <c:v>145.53842789939466</c:v>
                </c:pt>
                <c:pt idx="8756">
                  <c:v>145.53842789939466</c:v>
                </c:pt>
                <c:pt idx="8757">
                  <c:v>145.53842789939466</c:v>
                </c:pt>
                <c:pt idx="8758">
                  <c:v>145.53842789939466</c:v>
                </c:pt>
                <c:pt idx="8759">
                  <c:v>145.53842789939466</c:v>
                </c:pt>
                <c:pt idx="8760">
                  <c:v>145.53842789939466</c:v>
                </c:pt>
                <c:pt idx="8761">
                  <c:v>145.53842789939466</c:v>
                </c:pt>
                <c:pt idx="8762">
                  <c:v>145.53842789939466</c:v>
                </c:pt>
                <c:pt idx="8763">
                  <c:v>145.53842789939466</c:v>
                </c:pt>
                <c:pt idx="8764">
                  <c:v>145.53842789939466</c:v>
                </c:pt>
                <c:pt idx="8765">
                  <c:v>145.53842789939466</c:v>
                </c:pt>
                <c:pt idx="8766">
                  <c:v>145.53842789939466</c:v>
                </c:pt>
                <c:pt idx="8767">
                  <c:v>145.53842789939466</c:v>
                </c:pt>
                <c:pt idx="8768">
                  <c:v>145.53842789939466</c:v>
                </c:pt>
                <c:pt idx="8769">
                  <c:v>145.53842789939466</c:v>
                </c:pt>
                <c:pt idx="8770">
                  <c:v>145.53842789939466</c:v>
                </c:pt>
                <c:pt idx="8771">
                  <c:v>145.53842789939466</c:v>
                </c:pt>
                <c:pt idx="8772">
                  <c:v>145.53842789939466</c:v>
                </c:pt>
                <c:pt idx="8773">
                  <c:v>145.53842789939466</c:v>
                </c:pt>
                <c:pt idx="8774">
                  <c:v>145.53842789939466</c:v>
                </c:pt>
                <c:pt idx="8775">
                  <c:v>145.53842789939466</c:v>
                </c:pt>
                <c:pt idx="8776">
                  <c:v>145.53842789939466</c:v>
                </c:pt>
                <c:pt idx="8777">
                  <c:v>145.53842789939466</c:v>
                </c:pt>
                <c:pt idx="8778">
                  <c:v>145.53842789939466</c:v>
                </c:pt>
                <c:pt idx="8779">
                  <c:v>145.53842789939466</c:v>
                </c:pt>
                <c:pt idx="8780">
                  <c:v>145.53842789939466</c:v>
                </c:pt>
                <c:pt idx="8781">
                  <c:v>145.53842789939466</c:v>
                </c:pt>
                <c:pt idx="8782">
                  <c:v>145.53842789939466</c:v>
                </c:pt>
                <c:pt idx="8783">
                  <c:v>145.53842789939466</c:v>
                </c:pt>
                <c:pt idx="8784">
                  <c:v>145.53842789939466</c:v>
                </c:pt>
                <c:pt idx="8785">
                  <c:v>145.53842789939466</c:v>
                </c:pt>
                <c:pt idx="8786">
                  <c:v>145.53842789939466</c:v>
                </c:pt>
                <c:pt idx="8787">
                  <c:v>145.53842789939466</c:v>
                </c:pt>
                <c:pt idx="8788">
                  <c:v>145.53842789939466</c:v>
                </c:pt>
                <c:pt idx="8789">
                  <c:v>145.53842789939466</c:v>
                </c:pt>
                <c:pt idx="8790">
                  <c:v>145.53842789939466</c:v>
                </c:pt>
                <c:pt idx="8791">
                  <c:v>145.53842789939466</c:v>
                </c:pt>
                <c:pt idx="8792">
                  <c:v>145.53842789939466</c:v>
                </c:pt>
                <c:pt idx="8793">
                  <c:v>145.53842789939466</c:v>
                </c:pt>
                <c:pt idx="8794">
                  <c:v>145.53842789939466</c:v>
                </c:pt>
                <c:pt idx="8795">
                  <c:v>145.53842789939466</c:v>
                </c:pt>
                <c:pt idx="8796">
                  <c:v>145.53842789939466</c:v>
                </c:pt>
                <c:pt idx="8797">
                  <c:v>145.53842789939466</c:v>
                </c:pt>
                <c:pt idx="8798">
                  <c:v>145.53842789939466</c:v>
                </c:pt>
                <c:pt idx="8799">
                  <c:v>145.53842789939466</c:v>
                </c:pt>
                <c:pt idx="8800">
                  <c:v>145.53842789939466</c:v>
                </c:pt>
                <c:pt idx="8801">
                  <c:v>145.53842789939466</c:v>
                </c:pt>
                <c:pt idx="8802">
                  <c:v>145.53842789939466</c:v>
                </c:pt>
                <c:pt idx="8803">
                  <c:v>145.53842789939466</c:v>
                </c:pt>
                <c:pt idx="8804">
                  <c:v>145.53842789939466</c:v>
                </c:pt>
                <c:pt idx="8805">
                  <c:v>145.53842789939466</c:v>
                </c:pt>
                <c:pt idx="8806">
                  <c:v>145.53842789939466</c:v>
                </c:pt>
                <c:pt idx="8807">
                  <c:v>145.53842789939466</c:v>
                </c:pt>
                <c:pt idx="8808">
                  <c:v>145.53842789939466</c:v>
                </c:pt>
                <c:pt idx="8809">
                  <c:v>145.53842789939466</c:v>
                </c:pt>
                <c:pt idx="8810">
                  <c:v>145.53842789939466</c:v>
                </c:pt>
                <c:pt idx="8811">
                  <c:v>145.53842789939466</c:v>
                </c:pt>
                <c:pt idx="8812">
                  <c:v>145.53842789939466</c:v>
                </c:pt>
                <c:pt idx="8813">
                  <c:v>145.53842789939466</c:v>
                </c:pt>
                <c:pt idx="8814">
                  <c:v>145.53842789939466</c:v>
                </c:pt>
                <c:pt idx="8815">
                  <c:v>145.53842789939466</c:v>
                </c:pt>
                <c:pt idx="8816">
                  <c:v>145.53842789939466</c:v>
                </c:pt>
                <c:pt idx="8817">
                  <c:v>145.53842789939466</c:v>
                </c:pt>
                <c:pt idx="8818">
                  <c:v>145.53842789939466</c:v>
                </c:pt>
                <c:pt idx="8819">
                  <c:v>145.53842789939466</c:v>
                </c:pt>
                <c:pt idx="8820">
                  <c:v>145.53842789939466</c:v>
                </c:pt>
                <c:pt idx="8821">
                  <c:v>145.53842789939466</c:v>
                </c:pt>
                <c:pt idx="8822">
                  <c:v>145.53842789939466</c:v>
                </c:pt>
                <c:pt idx="8823">
                  <c:v>145.53842789939466</c:v>
                </c:pt>
                <c:pt idx="8824">
                  <c:v>145.53842789939466</c:v>
                </c:pt>
                <c:pt idx="8825">
                  <c:v>145.53842789939466</c:v>
                </c:pt>
                <c:pt idx="8826">
                  <c:v>145.53842789939466</c:v>
                </c:pt>
                <c:pt idx="8827">
                  <c:v>145.53842789939466</c:v>
                </c:pt>
                <c:pt idx="8828">
                  <c:v>145.53842789939466</c:v>
                </c:pt>
                <c:pt idx="8829">
                  <c:v>145.53842789939466</c:v>
                </c:pt>
                <c:pt idx="8830">
                  <c:v>145.53842789939466</c:v>
                </c:pt>
                <c:pt idx="8831">
                  <c:v>145.53842789939466</c:v>
                </c:pt>
                <c:pt idx="8832">
                  <c:v>145.53842789939466</c:v>
                </c:pt>
                <c:pt idx="8833">
                  <c:v>145.53842789939466</c:v>
                </c:pt>
                <c:pt idx="8834">
                  <c:v>145.53842789939466</c:v>
                </c:pt>
                <c:pt idx="8835">
                  <c:v>145.53842789939466</c:v>
                </c:pt>
                <c:pt idx="8836">
                  <c:v>145.53842789939466</c:v>
                </c:pt>
                <c:pt idx="8837">
                  <c:v>145.53842789939466</c:v>
                </c:pt>
                <c:pt idx="8838">
                  <c:v>145.53842789939466</c:v>
                </c:pt>
                <c:pt idx="8839">
                  <c:v>145.53842789939466</c:v>
                </c:pt>
                <c:pt idx="8840">
                  <c:v>145.53842789939466</c:v>
                </c:pt>
                <c:pt idx="8841">
                  <c:v>145.53842789939466</c:v>
                </c:pt>
                <c:pt idx="8842">
                  <c:v>145.53842789939466</c:v>
                </c:pt>
                <c:pt idx="8843">
                  <c:v>145.53842789939466</c:v>
                </c:pt>
                <c:pt idx="8844">
                  <c:v>145.53842789939466</c:v>
                </c:pt>
                <c:pt idx="8845">
                  <c:v>145.53842789939466</c:v>
                </c:pt>
                <c:pt idx="8846">
                  <c:v>145.53842789939466</c:v>
                </c:pt>
                <c:pt idx="8847">
                  <c:v>145.53842789939466</c:v>
                </c:pt>
                <c:pt idx="8848">
                  <c:v>145.53842789939466</c:v>
                </c:pt>
                <c:pt idx="8849">
                  <c:v>145.53842789939466</c:v>
                </c:pt>
                <c:pt idx="8850">
                  <c:v>145.53842789939466</c:v>
                </c:pt>
                <c:pt idx="8851">
                  <c:v>145.53842789939466</c:v>
                </c:pt>
                <c:pt idx="8852">
                  <c:v>145.53842789939466</c:v>
                </c:pt>
                <c:pt idx="8853">
                  <c:v>145.53842789939466</c:v>
                </c:pt>
                <c:pt idx="8854">
                  <c:v>145.53842789939466</c:v>
                </c:pt>
                <c:pt idx="8855">
                  <c:v>145.53842789939466</c:v>
                </c:pt>
                <c:pt idx="8856">
                  <c:v>145.53842789939466</c:v>
                </c:pt>
                <c:pt idx="8857">
                  <c:v>145.53842789939466</c:v>
                </c:pt>
                <c:pt idx="8858">
                  <c:v>145.53842789939466</c:v>
                </c:pt>
                <c:pt idx="8859">
                  <c:v>145.53842789939466</c:v>
                </c:pt>
                <c:pt idx="8860">
                  <c:v>145.53842789939466</c:v>
                </c:pt>
                <c:pt idx="8861">
                  <c:v>145.53842789939466</c:v>
                </c:pt>
                <c:pt idx="8862">
                  <c:v>145.53842789939466</c:v>
                </c:pt>
                <c:pt idx="8863">
                  <c:v>145.53842789939466</c:v>
                </c:pt>
                <c:pt idx="8864">
                  <c:v>145.53842789939466</c:v>
                </c:pt>
                <c:pt idx="8865">
                  <c:v>145.53842789939466</c:v>
                </c:pt>
                <c:pt idx="8866">
                  <c:v>145.53842789939466</c:v>
                </c:pt>
                <c:pt idx="8867">
                  <c:v>145.53842789939466</c:v>
                </c:pt>
                <c:pt idx="8868">
                  <c:v>145.53842789939466</c:v>
                </c:pt>
                <c:pt idx="8869">
                  <c:v>145.53842789939466</c:v>
                </c:pt>
                <c:pt idx="8870">
                  <c:v>145.53842789939466</c:v>
                </c:pt>
                <c:pt idx="8871">
                  <c:v>145.53842789939466</c:v>
                </c:pt>
                <c:pt idx="8872">
                  <c:v>145.53842789939466</c:v>
                </c:pt>
                <c:pt idx="8873">
                  <c:v>145.53842789939466</c:v>
                </c:pt>
                <c:pt idx="8874">
                  <c:v>145.53842789939466</c:v>
                </c:pt>
                <c:pt idx="8875">
                  <c:v>145.53842789939466</c:v>
                </c:pt>
                <c:pt idx="8876">
                  <c:v>145.53842789939466</c:v>
                </c:pt>
                <c:pt idx="8877">
                  <c:v>145.53842789939466</c:v>
                </c:pt>
                <c:pt idx="8878">
                  <c:v>145.53842789939466</c:v>
                </c:pt>
                <c:pt idx="8879">
                  <c:v>145.53842789939466</c:v>
                </c:pt>
                <c:pt idx="8880">
                  <c:v>145.53842789939466</c:v>
                </c:pt>
                <c:pt idx="8881">
                  <c:v>145.53842789939466</c:v>
                </c:pt>
                <c:pt idx="8882">
                  <c:v>145.53842789939466</c:v>
                </c:pt>
                <c:pt idx="8883">
                  <c:v>145.53842789939466</c:v>
                </c:pt>
                <c:pt idx="8884">
                  <c:v>145.53842789939466</c:v>
                </c:pt>
                <c:pt idx="8885">
                  <c:v>145.53842789939466</c:v>
                </c:pt>
                <c:pt idx="8886">
                  <c:v>145.53842789939466</c:v>
                </c:pt>
                <c:pt idx="8887">
                  <c:v>145.53842789939466</c:v>
                </c:pt>
                <c:pt idx="8888">
                  <c:v>145.53842789939466</c:v>
                </c:pt>
                <c:pt idx="8889">
                  <c:v>145.53842789939466</c:v>
                </c:pt>
                <c:pt idx="8890">
                  <c:v>145.53842789939466</c:v>
                </c:pt>
                <c:pt idx="8891">
                  <c:v>145.53842789939466</c:v>
                </c:pt>
                <c:pt idx="8892">
                  <c:v>145.53842789939466</c:v>
                </c:pt>
                <c:pt idx="8893">
                  <c:v>145.53842789939466</c:v>
                </c:pt>
                <c:pt idx="8894">
                  <c:v>145.53842789939466</c:v>
                </c:pt>
                <c:pt idx="8895">
                  <c:v>145.53842789939466</c:v>
                </c:pt>
                <c:pt idx="8896">
                  <c:v>145.53842789939466</c:v>
                </c:pt>
                <c:pt idx="8897">
                  <c:v>145.53842789939466</c:v>
                </c:pt>
                <c:pt idx="8898">
                  <c:v>145.53842789939466</c:v>
                </c:pt>
                <c:pt idx="8899">
                  <c:v>145.53842789939466</c:v>
                </c:pt>
                <c:pt idx="8900">
                  <c:v>145.53842789939466</c:v>
                </c:pt>
                <c:pt idx="8901">
                  <c:v>145.53842789939466</c:v>
                </c:pt>
                <c:pt idx="8902">
                  <c:v>145.53842789939466</c:v>
                </c:pt>
                <c:pt idx="8903">
                  <c:v>145.53842789939466</c:v>
                </c:pt>
                <c:pt idx="8904">
                  <c:v>145.53842789939466</c:v>
                </c:pt>
                <c:pt idx="8905">
                  <c:v>145.53842789939466</c:v>
                </c:pt>
                <c:pt idx="8906">
                  <c:v>145.53842789939466</c:v>
                </c:pt>
                <c:pt idx="8907">
                  <c:v>145.53842789939466</c:v>
                </c:pt>
                <c:pt idx="8908">
                  <c:v>145.53842789939466</c:v>
                </c:pt>
                <c:pt idx="8909">
                  <c:v>145.53842789939466</c:v>
                </c:pt>
                <c:pt idx="8910">
                  <c:v>145.53842789939466</c:v>
                </c:pt>
                <c:pt idx="8911">
                  <c:v>145.53842789939466</c:v>
                </c:pt>
                <c:pt idx="8912">
                  <c:v>145.53842789939466</c:v>
                </c:pt>
                <c:pt idx="8913">
                  <c:v>145.53842789939466</c:v>
                </c:pt>
                <c:pt idx="8914">
                  <c:v>145.53842789939466</c:v>
                </c:pt>
                <c:pt idx="8915">
                  <c:v>145.53842789939466</c:v>
                </c:pt>
                <c:pt idx="8916">
                  <c:v>145.53842789939466</c:v>
                </c:pt>
                <c:pt idx="8917">
                  <c:v>145.53842789939466</c:v>
                </c:pt>
                <c:pt idx="8918">
                  <c:v>145.53842789939466</c:v>
                </c:pt>
                <c:pt idx="8919">
                  <c:v>145.53842789939466</c:v>
                </c:pt>
                <c:pt idx="8920">
                  <c:v>145.53842789939466</c:v>
                </c:pt>
                <c:pt idx="8921">
                  <c:v>145.53842789939466</c:v>
                </c:pt>
                <c:pt idx="8922">
                  <c:v>145.53842789939466</c:v>
                </c:pt>
                <c:pt idx="8923">
                  <c:v>145.53842789939466</c:v>
                </c:pt>
                <c:pt idx="8924">
                  <c:v>145.53842789939466</c:v>
                </c:pt>
                <c:pt idx="8925">
                  <c:v>145.53842789939466</c:v>
                </c:pt>
                <c:pt idx="8926">
                  <c:v>145.53842789939466</c:v>
                </c:pt>
                <c:pt idx="8927">
                  <c:v>145.53842789939466</c:v>
                </c:pt>
                <c:pt idx="8928">
                  <c:v>145.53842789939466</c:v>
                </c:pt>
                <c:pt idx="8929">
                  <c:v>145.53842789939466</c:v>
                </c:pt>
                <c:pt idx="8930">
                  <c:v>145.53842789939466</c:v>
                </c:pt>
                <c:pt idx="8931">
                  <c:v>145.53842789939466</c:v>
                </c:pt>
                <c:pt idx="8932">
                  <c:v>145.53842789939466</c:v>
                </c:pt>
                <c:pt idx="8933">
                  <c:v>145.53842789939466</c:v>
                </c:pt>
                <c:pt idx="8934">
                  <c:v>145.53842789939466</c:v>
                </c:pt>
                <c:pt idx="8935">
                  <c:v>145.53842789939466</c:v>
                </c:pt>
                <c:pt idx="8936">
                  <c:v>145.53842789939466</c:v>
                </c:pt>
                <c:pt idx="8937">
                  <c:v>145.53842789939466</c:v>
                </c:pt>
                <c:pt idx="8938">
                  <c:v>145.53842789939466</c:v>
                </c:pt>
                <c:pt idx="8939">
                  <c:v>145.53842789939466</c:v>
                </c:pt>
                <c:pt idx="8940">
                  <c:v>145.53842789939466</c:v>
                </c:pt>
                <c:pt idx="8941">
                  <c:v>145.53842789939466</c:v>
                </c:pt>
                <c:pt idx="8942">
                  <c:v>145.53842789939466</c:v>
                </c:pt>
                <c:pt idx="8943">
                  <c:v>145.53842789939466</c:v>
                </c:pt>
                <c:pt idx="8944">
                  <c:v>145.53842789939466</c:v>
                </c:pt>
                <c:pt idx="8945">
                  <c:v>145.53842789939466</c:v>
                </c:pt>
                <c:pt idx="8946">
                  <c:v>145.53842789939466</c:v>
                </c:pt>
                <c:pt idx="8947">
                  <c:v>145.53842789939466</c:v>
                </c:pt>
                <c:pt idx="8948">
                  <c:v>145.53842789939466</c:v>
                </c:pt>
                <c:pt idx="8949">
                  <c:v>145.53842789939466</c:v>
                </c:pt>
                <c:pt idx="8950">
                  <c:v>145.53842789939466</c:v>
                </c:pt>
                <c:pt idx="8951">
                  <c:v>145.53842789939466</c:v>
                </c:pt>
                <c:pt idx="8952">
                  <c:v>145.53842789939466</c:v>
                </c:pt>
                <c:pt idx="8953">
                  <c:v>145.53842789939466</c:v>
                </c:pt>
                <c:pt idx="8954">
                  <c:v>145.53842789939466</c:v>
                </c:pt>
                <c:pt idx="8955">
                  <c:v>145.53842789939466</c:v>
                </c:pt>
                <c:pt idx="8956">
                  <c:v>145.53842789939466</c:v>
                </c:pt>
                <c:pt idx="8957">
                  <c:v>145.53842789939466</c:v>
                </c:pt>
                <c:pt idx="8958">
                  <c:v>145.53842789939466</c:v>
                </c:pt>
                <c:pt idx="8959">
                  <c:v>145.53842789939466</c:v>
                </c:pt>
                <c:pt idx="8960">
                  <c:v>145.53842789939466</c:v>
                </c:pt>
                <c:pt idx="8961">
                  <c:v>145.53842789939466</c:v>
                </c:pt>
                <c:pt idx="8962">
                  <c:v>145.53842789939466</c:v>
                </c:pt>
                <c:pt idx="8963">
                  <c:v>145.53842789939466</c:v>
                </c:pt>
                <c:pt idx="8964">
                  <c:v>145.53842789939466</c:v>
                </c:pt>
                <c:pt idx="8965">
                  <c:v>145.53842789939466</c:v>
                </c:pt>
                <c:pt idx="8966">
                  <c:v>145.53842789939466</c:v>
                </c:pt>
                <c:pt idx="8967">
                  <c:v>145.53842789939466</c:v>
                </c:pt>
                <c:pt idx="8968">
                  <c:v>145.53842789939466</c:v>
                </c:pt>
                <c:pt idx="8969">
                  <c:v>145.53842789939466</c:v>
                </c:pt>
                <c:pt idx="8970">
                  <c:v>145.53842789939466</c:v>
                </c:pt>
                <c:pt idx="8971">
                  <c:v>145.53842789939466</c:v>
                </c:pt>
                <c:pt idx="8972">
                  <c:v>145.53842789939466</c:v>
                </c:pt>
                <c:pt idx="8973">
                  <c:v>145.53842789939466</c:v>
                </c:pt>
                <c:pt idx="8974">
                  <c:v>145.53842789939466</c:v>
                </c:pt>
                <c:pt idx="8975">
                  <c:v>145.53842789939466</c:v>
                </c:pt>
                <c:pt idx="8976">
                  <c:v>145.53842789939466</c:v>
                </c:pt>
                <c:pt idx="8977">
                  <c:v>145.53842789939466</c:v>
                </c:pt>
                <c:pt idx="8978">
                  <c:v>145.53842789939466</c:v>
                </c:pt>
                <c:pt idx="8979">
                  <c:v>145.53842789939466</c:v>
                </c:pt>
                <c:pt idx="8980">
                  <c:v>145.53842789939466</c:v>
                </c:pt>
                <c:pt idx="8981">
                  <c:v>145.53842789939466</c:v>
                </c:pt>
                <c:pt idx="8982">
                  <c:v>145.53842789939466</c:v>
                </c:pt>
                <c:pt idx="8983">
                  <c:v>145.53842789939466</c:v>
                </c:pt>
                <c:pt idx="8984">
                  <c:v>145.53842789939466</c:v>
                </c:pt>
                <c:pt idx="8985">
                  <c:v>145.53842789939466</c:v>
                </c:pt>
                <c:pt idx="8986">
                  <c:v>145.53842789939466</c:v>
                </c:pt>
                <c:pt idx="8987">
                  <c:v>145.53842789939466</c:v>
                </c:pt>
                <c:pt idx="8988">
                  <c:v>145.53842789939466</c:v>
                </c:pt>
                <c:pt idx="8989">
                  <c:v>145.53842789939466</c:v>
                </c:pt>
                <c:pt idx="8990">
                  <c:v>145.53842789939466</c:v>
                </c:pt>
                <c:pt idx="8991">
                  <c:v>145.53842789939466</c:v>
                </c:pt>
                <c:pt idx="8992">
                  <c:v>145.53842789939466</c:v>
                </c:pt>
                <c:pt idx="8993">
                  <c:v>145.53842789939466</c:v>
                </c:pt>
                <c:pt idx="8994">
                  <c:v>145.53842789939466</c:v>
                </c:pt>
                <c:pt idx="8995">
                  <c:v>145.53842789939466</c:v>
                </c:pt>
                <c:pt idx="8996">
                  <c:v>145.53842789939466</c:v>
                </c:pt>
                <c:pt idx="8997">
                  <c:v>145.53842789939466</c:v>
                </c:pt>
                <c:pt idx="8998">
                  <c:v>145.53842789939466</c:v>
                </c:pt>
                <c:pt idx="8999">
                  <c:v>145.53842789939466</c:v>
                </c:pt>
                <c:pt idx="9000">
                  <c:v>145.53842789939466</c:v>
                </c:pt>
                <c:pt idx="9001">
                  <c:v>145.53842789939466</c:v>
                </c:pt>
                <c:pt idx="9002">
                  <c:v>145.53842789939466</c:v>
                </c:pt>
                <c:pt idx="9003">
                  <c:v>145.53842789939466</c:v>
                </c:pt>
                <c:pt idx="9004">
                  <c:v>145.53842789939466</c:v>
                </c:pt>
                <c:pt idx="9005">
                  <c:v>145.53842789939466</c:v>
                </c:pt>
                <c:pt idx="9006">
                  <c:v>145.53842789939466</c:v>
                </c:pt>
                <c:pt idx="9007">
                  <c:v>145.53842789939466</c:v>
                </c:pt>
                <c:pt idx="9008">
                  <c:v>145.53842789939466</c:v>
                </c:pt>
                <c:pt idx="9009">
                  <c:v>145.53842789939466</c:v>
                </c:pt>
                <c:pt idx="9010">
                  <c:v>145.53842789939466</c:v>
                </c:pt>
                <c:pt idx="9011">
                  <c:v>145.53842789939466</c:v>
                </c:pt>
                <c:pt idx="9012">
                  <c:v>145.53842789939466</c:v>
                </c:pt>
                <c:pt idx="9013">
                  <c:v>145.53842789939466</c:v>
                </c:pt>
                <c:pt idx="9014">
                  <c:v>145.53842789939466</c:v>
                </c:pt>
                <c:pt idx="9015">
                  <c:v>145.53842789939466</c:v>
                </c:pt>
                <c:pt idx="9016">
                  <c:v>145.53842789939466</c:v>
                </c:pt>
                <c:pt idx="9017">
                  <c:v>145.53842789939466</c:v>
                </c:pt>
                <c:pt idx="9018">
                  <c:v>145.53842789939466</c:v>
                </c:pt>
                <c:pt idx="9019">
                  <c:v>145.53842789939466</c:v>
                </c:pt>
                <c:pt idx="9020">
                  <c:v>145.53842789939466</c:v>
                </c:pt>
                <c:pt idx="9021">
                  <c:v>145.53842789939466</c:v>
                </c:pt>
                <c:pt idx="9022">
                  <c:v>145.53842789939466</c:v>
                </c:pt>
                <c:pt idx="9023">
                  <c:v>145.53842789939466</c:v>
                </c:pt>
                <c:pt idx="9024">
                  <c:v>145.53842789939466</c:v>
                </c:pt>
                <c:pt idx="9025">
                  <c:v>145.53842789939466</c:v>
                </c:pt>
                <c:pt idx="9026">
                  <c:v>145.53842789939466</c:v>
                </c:pt>
                <c:pt idx="9027">
                  <c:v>145.53842789939466</c:v>
                </c:pt>
                <c:pt idx="9028">
                  <c:v>145.53842789939466</c:v>
                </c:pt>
                <c:pt idx="9029">
                  <c:v>145.53842789939466</c:v>
                </c:pt>
                <c:pt idx="9030">
                  <c:v>145.53842789939466</c:v>
                </c:pt>
                <c:pt idx="9031">
                  <c:v>145.53842789939466</c:v>
                </c:pt>
                <c:pt idx="9032">
                  <c:v>145.53842789939466</c:v>
                </c:pt>
                <c:pt idx="9033">
                  <c:v>145.53842789939466</c:v>
                </c:pt>
                <c:pt idx="9034">
                  <c:v>145.53842789939466</c:v>
                </c:pt>
                <c:pt idx="9035">
                  <c:v>145.53842789939466</c:v>
                </c:pt>
                <c:pt idx="9036">
                  <c:v>145.53842789939466</c:v>
                </c:pt>
                <c:pt idx="9037">
                  <c:v>145.53842789939466</c:v>
                </c:pt>
                <c:pt idx="9038">
                  <c:v>145.53842789939466</c:v>
                </c:pt>
                <c:pt idx="9039">
                  <c:v>145.53842789939466</c:v>
                </c:pt>
                <c:pt idx="9040">
                  <c:v>145.53842789939466</c:v>
                </c:pt>
                <c:pt idx="9041">
                  <c:v>145.53842789939466</c:v>
                </c:pt>
                <c:pt idx="9042">
                  <c:v>145.53842789939466</c:v>
                </c:pt>
                <c:pt idx="9043">
                  <c:v>145.53842789939466</c:v>
                </c:pt>
                <c:pt idx="9044">
                  <c:v>145.53842789939466</c:v>
                </c:pt>
                <c:pt idx="9045">
                  <c:v>145.53842789939466</c:v>
                </c:pt>
                <c:pt idx="9046">
                  <c:v>145.53842789939466</c:v>
                </c:pt>
                <c:pt idx="9047">
                  <c:v>145.53842789939466</c:v>
                </c:pt>
                <c:pt idx="9048">
                  <c:v>145.53842789939466</c:v>
                </c:pt>
                <c:pt idx="9049">
                  <c:v>145.53842789939466</c:v>
                </c:pt>
                <c:pt idx="9050">
                  <c:v>145.53842789939466</c:v>
                </c:pt>
                <c:pt idx="9051">
                  <c:v>145.53842789939466</c:v>
                </c:pt>
                <c:pt idx="9052">
                  <c:v>145.53842789939466</c:v>
                </c:pt>
                <c:pt idx="9053">
                  <c:v>145.53842789939466</c:v>
                </c:pt>
                <c:pt idx="9054">
                  <c:v>145.53842789939466</c:v>
                </c:pt>
                <c:pt idx="9055">
                  <c:v>145.53842789939466</c:v>
                </c:pt>
                <c:pt idx="9056">
                  <c:v>145.53842789939466</c:v>
                </c:pt>
                <c:pt idx="9057">
                  <c:v>145.53842789939466</c:v>
                </c:pt>
                <c:pt idx="9058">
                  <c:v>145.53842789939466</c:v>
                </c:pt>
                <c:pt idx="9059">
                  <c:v>145.53842789939466</c:v>
                </c:pt>
                <c:pt idx="9060">
                  <c:v>145.53842789939466</c:v>
                </c:pt>
                <c:pt idx="9061">
                  <c:v>145.53842789939466</c:v>
                </c:pt>
                <c:pt idx="9062">
                  <c:v>145.53842789939466</c:v>
                </c:pt>
                <c:pt idx="9063">
                  <c:v>145.53842789939466</c:v>
                </c:pt>
                <c:pt idx="9064">
                  <c:v>145.53842789939466</c:v>
                </c:pt>
                <c:pt idx="9065">
                  <c:v>145.53842789939466</c:v>
                </c:pt>
                <c:pt idx="9066">
                  <c:v>145.53842789939466</c:v>
                </c:pt>
                <c:pt idx="9067">
                  <c:v>145.53842789939466</c:v>
                </c:pt>
                <c:pt idx="9068">
                  <c:v>145.53842789939466</c:v>
                </c:pt>
                <c:pt idx="9069">
                  <c:v>145.53842789939466</c:v>
                </c:pt>
                <c:pt idx="9070">
                  <c:v>145.53842789939466</c:v>
                </c:pt>
                <c:pt idx="9071">
                  <c:v>145.53842789939466</c:v>
                </c:pt>
                <c:pt idx="9072">
                  <c:v>145.53842789939466</c:v>
                </c:pt>
                <c:pt idx="9073">
                  <c:v>145.53842789939466</c:v>
                </c:pt>
                <c:pt idx="9074">
                  <c:v>145.53842789939466</c:v>
                </c:pt>
                <c:pt idx="9075">
                  <c:v>145.53842789939466</c:v>
                </c:pt>
                <c:pt idx="9076">
                  <c:v>145.53842789939466</c:v>
                </c:pt>
                <c:pt idx="9077">
                  <c:v>145.53842789939466</c:v>
                </c:pt>
                <c:pt idx="9078">
                  <c:v>145.53842789939466</c:v>
                </c:pt>
                <c:pt idx="9079">
                  <c:v>145.53842789939466</c:v>
                </c:pt>
                <c:pt idx="9080">
                  <c:v>145.53842789939466</c:v>
                </c:pt>
                <c:pt idx="9081">
                  <c:v>145.53842789939466</c:v>
                </c:pt>
                <c:pt idx="9082">
                  <c:v>145.53842789939466</c:v>
                </c:pt>
                <c:pt idx="9083">
                  <c:v>145.53842789939466</c:v>
                </c:pt>
                <c:pt idx="9084">
                  <c:v>145.53842789939466</c:v>
                </c:pt>
                <c:pt idx="9085">
                  <c:v>145.53842789939466</c:v>
                </c:pt>
                <c:pt idx="9086">
                  <c:v>145.53842789939466</c:v>
                </c:pt>
                <c:pt idx="9087">
                  <c:v>145.53842789939466</c:v>
                </c:pt>
                <c:pt idx="9088">
                  <c:v>145.53842789939466</c:v>
                </c:pt>
                <c:pt idx="9089">
                  <c:v>145.53842789939466</c:v>
                </c:pt>
                <c:pt idx="9090">
                  <c:v>145.53842789939466</c:v>
                </c:pt>
                <c:pt idx="9091">
                  <c:v>145.53842789939466</c:v>
                </c:pt>
                <c:pt idx="9092">
                  <c:v>145.53842789939466</c:v>
                </c:pt>
                <c:pt idx="9093">
                  <c:v>145.53842789939466</c:v>
                </c:pt>
                <c:pt idx="9094">
                  <c:v>145.53842789939466</c:v>
                </c:pt>
                <c:pt idx="9095">
                  <c:v>145.53842789939466</c:v>
                </c:pt>
                <c:pt idx="9096">
                  <c:v>145.53842789939466</c:v>
                </c:pt>
                <c:pt idx="9097">
                  <c:v>145.53842789939466</c:v>
                </c:pt>
                <c:pt idx="9098">
                  <c:v>145.53842789939466</c:v>
                </c:pt>
                <c:pt idx="9099">
                  <c:v>145.53842789939466</c:v>
                </c:pt>
                <c:pt idx="9100">
                  <c:v>145.53842789939466</c:v>
                </c:pt>
                <c:pt idx="9101">
                  <c:v>145.53842789939466</c:v>
                </c:pt>
                <c:pt idx="9102">
                  <c:v>145.53842789939466</c:v>
                </c:pt>
                <c:pt idx="9103">
                  <c:v>145.53842789939466</c:v>
                </c:pt>
                <c:pt idx="9104">
                  <c:v>145.53842789939466</c:v>
                </c:pt>
                <c:pt idx="9105">
                  <c:v>145.53842789939466</c:v>
                </c:pt>
                <c:pt idx="9106">
                  <c:v>145.53842789939466</c:v>
                </c:pt>
                <c:pt idx="9107">
                  <c:v>145.53842789939466</c:v>
                </c:pt>
                <c:pt idx="9108">
                  <c:v>145.53842789939466</c:v>
                </c:pt>
                <c:pt idx="9109">
                  <c:v>145.53842789939466</c:v>
                </c:pt>
                <c:pt idx="9110">
                  <c:v>145.53842789939466</c:v>
                </c:pt>
                <c:pt idx="9111">
                  <c:v>145.53842789939466</c:v>
                </c:pt>
                <c:pt idx="9112">
                  <c:v>145.53842789939466</c:v>
                </c:pt>
                <c:pt idx="9113">
                  <c:v>145.53842789939466</c:v>
                </c:pt>
                <c:pt idx="9114">
                  <c:v>145.53842789939466</c:v>
                </c:pt>
                <c:pt idx="9115">
                  <c:v>145.53842789939466</c:v>
                </c:pt>
                <c:pt idx="9116">
                  <c:v>145.53842789939466</c:v>
                </c:pt>
                <c:pt idx="9117">
                  <c:v>145.53842789939466</c:v>
                </c:pt>
                <c:pt idx="9118">
                  <c:v>145.53842789939466</c:v>
                </c:pt>
                <c:pt idx="9119">
                  <c:v>145.53842789939466</c:v>
                </c:pt>
                <c:pt idx="9120">
                  <c:v>145.53842789939466</c:v>
                </c:pt>
                <c:pt idx="9121">
                  <c:v>145.53842789939466</c:v>
                </c:pt>
                <c:pt idx="9122">
                  <c:v>145.53842789939466</c:v>
                </c:pt>
                <c:pt idx="9123">
                  <c:v>145.53842789939466</c:v>
                </c:pt>
                <c:pt idx="9124">
                  <c:v>145.53842789939466</c:v>
                </c:pt>
                <c:pt idx="9125">
                  <c:v>145.53842789939466</c:v>
                </c:pt>
                <c:pt idx="9126">
                  <c:v>145.53842789939466</c:v>
                </c:pt>
                <c:pt idx="9127">
                  <c:v>145.53842789939466</c:v>
                </c:pt>
                <c:pt idx="9128">
                  <c:v>145.53842789939466</c:v>
                </c:pt>
                <c:pt idx="9129">
                  <c:v>145.53842789939466</c:v>
                </c:pt>
                <c:pt idx="9130">
                  <c:v>145.53842789939466</c:v>
                </c:pt>
                <c:pt idx="9131">
                  <c:v>145.53842789939466</c:v>
                </c:pt>
                <c:pt idx="9132">
                  <c:v>145.53842789939466</c:v>
                </c:pt>
                <c:pt idx="9133">
                  <c:v>145.53842789939466</c:v>
                </c:pt>
                <c:pt idx="9134">
                  <c:v>145.53842789939466</c:v>
                </c:pt>
                <c:pt idx="9135">
                  <c:v>145.53842789939466</c:v>
                </c:pt>
                <c:pt idx="9136">
                  <c:v>145.53842789939466</c:v>
                </c:pt>
                <c:pt idx="9137">
                  <c:v>145.53842789939466</c:v>
                </c:pt>
                <c:pt idx="9138">
                  <c:v>145.53842789939466</c:v>
                </c:pt>
                <c:pt idx="9139">
                  <c:v>145.53842789939466</c:v>
                </c:pt>
                <c:pt idx="9140">
                  <c:v>145.53842789939466</c:v>
                </c:pt>
                <c:pt idx="9141">
                  <c:v>145.53842789939466</c:v>
                </c:pt>
                <c:pt idx="9142">
                  <c:v>145.53842789939466</c:v>
                </c:pt>
                <c:pt idx="9143">
                  <c:v>145.53842789939466</c:v>
                </c:pt>
                <c:pt idx="9144">
                  <c:v>145.53842789939466</c:v>
                </c:pt>
                <c:pt idx="9145">
                  <c:v>145.53842789939466</c:v>
                </c:pt>
                <c:pt idx="9146">
                  <c:v>145.53842789939466</c:v>
                </c:pt>
                <c:pt idx="9147">
                  <c:v>145.53842789939466</c:v>
                </c:pt>
                <c:pt idx="9148">
                  <c:v>145.53842789939466</c:v>
                </c:pt>
                <c:pt idx="9149">
                  <c:v>145.53842789939466</c:v>
                </c:pt>
                <c:pt idx="9150">
                  <c:v>145.53842789939466</c:v>
                </c:pt>
                <c:pt idx="9151">
                  <c:v>145.53842789939466</c:v>
                </c:pt>
                <c:pt idx="9152">
                  <c:v>145.53842789939466</c:v>
                </c:pt>
                <c:pt idx="9153">
                  <c:v>145.53842789939466</c:v>
                </c:pt>
                <c:pt idx="9154">
                  <c:v>145.53842789939466</c:v>
                </c:pt>
                <c:pt idx="9155">
                  <c:v>145.53842789939466</c:v>
                </c:pt>
                <c:pt idx="9156">
                  <c:v>145.53842789939466</c:v>
                </c:pt>
                <c:pt idx="9157">
                  <c:v>145.53842789939466</c:v>
                </c:pt>
                <c:pt idx="9158">
                  <c:v>145.53842789939466</c:v>
                </c:pt>
                <c:pt idx="9159">
                  <c:v>145.53842789939466</c:v>
                </c:pt>
                <c:pt idx="9160">
                  <c:v>145.53842789939466</c:v>
                </c:pt>
                <c:pt idx="9161">
                  <c:v>145.53842789939466</c:v>
                </c:pt>
                <c:pt idx="9162">
                  <c:v>145.53842789939466</c:v>
                </c:pt>
                <c:pt idx="9163">
                  <c:v>145.53842789939466</c:v>
                </c:pt>
                <c:pt idx="9164">
                  <c:v>145.53842789939466</c:v>
                </c:pt>
                <c:pt idx="9165">
                  <c:v>145.53842789939466</c:v>
                </c:pt>
                <c:pt idx="9166">
                  <c:v>145.53842789939466</c:v>
                </c:pt>
                <c:pt idx="9167">
                  <c:v>145.53842789939466</c:v>
                </c:pt>
                <c:pt idx="9168">
                  <c:v>145.53842789939466</c:v>
                </c:pt>
                <c:pt idx="9169">
                  <c:v>145.53842789939466</c:v>
                </c:pt>
                <c:pt idx="9170">
                  <c:v>145.53842789939466</c:v>
                </c:pt>
                <c:pt idx="9171">
                  <c:v>145.53842789939466</c:v>
                </c:pt>
                <c:pt idx="9172">
                  <c:v>145.53842789939466</c:v>
                </c:pt>
                <c:pt idx="9173">
                  <c:v>145.53842789939466</c:v>
                </c:pt>
                <c:pt idx="9174">
                  <c:v>145.53842789939466</c:v>
                </c:pt>
                <c:pt idx="9175">
                  <c:v>145.53842789939466</c:v>
                </c:pt>
                <c:pt idx="9176">
                  <c:v>145.53842789939466</c:v>
                </c:pt>
                <c:pt idx="9177">
                  <c:v>145.53842789939466</c:v>
                </c:pt>
                <c:pt idx="9178">
                  <c:v>145.53842789939466</c:v>
                </c:pt>
                <c:pt idx="9179">
                  <c:v>145.53842789939466</c:v>
                </c:pt>
                <c:pt idx="9180">
                  <c:v>145.53842789939466</c:v>
                </c:pt>
                <c:pt idx="9181">
                  <c:v>145.53842789939466</c:v>
                </c:pt>
                <c:pt idx="9182">
                  <c:v>145.53842789939466</c:v>
                </c:pt>
                <c:pt idx="9183">
                  <c:v>145.53842789939466</c:v>
                </c:pt>
                <c:pt idx="9184">
                  <c:v>145.53842789939466</c:v>
                </c:pt>
                <c:pt idx="9185">
                  <c:v>145.53842789939466</c:v>
                </c:pt>
                <c:pt idx="9186">
                  <c:v>145.53842789939466</c:v>
                </c:pt>
                <c:pt idx="9187">
                  <c:v>145.53842789939466</c:v>
                </c:pt>
                <c:pt idx="9188">
                  <c:v>145.53842789939466</c:v>
                </c:pt>
                <c:pt idx="9189">
                  <c:v>145.53842789939466</c:v>
                </c:pt>
                <c:pt idx="9190">
                  <c:v>145.53842789939466</c:v>
                </c:pt>
                <c:pt idx="9191">
                  <c:v>145.53842789939466</c:v>
                </c:pt>
                <c:pt idx="9192">
                  <c:v>145.53842789939466</c:v>
                </c:pt>
                <c:pt idx="9193">
                  <c:v>145.53842789939466</c:v>
                </c:pt>
                <c:pt idx="9194">
                  <c:v>145.53842789939466</c:v>
                </c:pt>
                <c:pt idx="9195">
                  <c:v>145.53842789939466</c:v>
                </c:pt>
                <c:pt idx="9196">
                  <c:v>145.53842789939466</c:v>
                </c:pt>
                <c:pt idx="9197">
                  <c:v>145.53842789939466</c:v>
                </c:pt>
                <c:pt idx="9198">
                  <c:v>145.53842789939466</c:v>
                </c:pt>
                <c:pt idx="9199">
                  <c:v>145.53842789939466</c:v>
                </c:pt>
                <c:pt idx="9200">
                  <c:v>145.53842789939466</c:v>
                </c:pt>
                <c:pt idx="9201">
                  <c:v>145.53842789939466</c:v>
                </c:pt>
                <c:pt idx="9202">
                  <c:v>145.53842789939466</c:v>
                </c:pt>
                <c:pt idx="9203">
                  <c:v>145.53842789939466</c:v>
                </c:pt>
                <c:pt idx="9204">
                  <c:v>145.53842789939466</c:v>
                </c:pt>
                <c:pt idx="9205">
                  <c:v>145.53842789939466</c:v>
                </c:pt>
                <c:pt idx="9206">
                  <c:v>145.53842789939466</c:v>
                </c:pt>
                <c:pt idx="9207">
                  <c:v>145.53842789939466</c:v>
                </c:pt>
                <c:pt idx="9208">
                  <c:v>145.53842789939466</c:v>
                </c:pt>
                <c:pt idx="9209">
                  <c:v>145.53842789939466</c:v>
                </c:pt>
                <c:pt idx="9210">
                  <c:v>145.53842789939466</c:v>
                </c:pt>
                <c:pt idx="9211">
                  <c:v>145.53842789939466</c:v>
                </c:pt>
                <c:pt idx="9212">
                  <c:v>145.53842789939466</c:v>
                </c:pt>
                <c:pt idx="9213">
                  <c:v>145.53842789939466</c:v>
                </c:pt>
                <c:pt idx="9214">
                  <c:v>145.53842789939466</c:v>
                </c:pt>
                <c:pt idx="9215">
                  <c:v>145.53842789939466</c:v>
                </c:pt>
                <c:pt idx="9216">
                  <c:v>145.53842789939466</c:v>
                </c:pt>
                <c:pt idx="9217">
                  <c:v>145.53842789939466</c:v>
                </c:pt>
                <c:pt idx="9218">
                  <c:v>145.53842789939466</c:v>
                </c:pt>
                <c:pt idx="9219">
                  <c:v>145.53842789939466</c:v>
                </c:pt>
                <c:pt idx="9220">
                  <c:v>145.53842789939466</c:v>
                </c:pt>
                <c:pt idx="9221">
                  <c:v>145.53842789939466</c:v>
                </c:pt>
                <c:pt idx="9222">
                  <c:v>145.53842789939466</c:v>
                </c:pt>
                <c:pt idx="9223">
                  <c:v>145.53842789939466</c:v>
                </c:pt>
                <c:pt idx="9224">
                  <c:v>145.53842789939466</c:v>
                </c:pt>
                <c:pt idx="9225">
                  <c:v>145.53842789939466</c:v>
                </c:pt>
                <c:pt idx="9226">
                  <c:v>145.53842789939466</c:v>
                </c:pt>
                <c:pt idx="9227">
                  <c:v>145.53842789939466</c:v>
                </c:pt>
                <c:pt idx="9228">
                  <c:v>145.53842789939466</c:v>
                </c:pt>
                <c:pt idx="9229">
                  <c:v>145.53842789939466</c:v>
                </c:pt>
                <c:pt idx="9230">
                  <c:v>145.53842789939466</c:v>
                </c:pt>
                <c:pt idx="9231">
                  <c:v>145.53842789939466</c:v>
                </c:pt>
                <c:pt idx="9232">
                  <c:v>145.53842789939466</c:v>
                </c:pt>
                <c:pt idx="9233">
                  <c:v>145.53842789939466</c:v>
                </c:pt>
                <c:pt idx="9234">
                  <c:v>145.53842789939466</c:v>
                </c:pt>
                <c:pt idx="9235">
                  <c:v>145.53842789939466</c:v>
                </c:pt>
                <c:pt idx="9236">
                  <c:v>145.53842789939466</c:v>
                </c:pt>
                <c:pt idx="9237">
                  <c:v>145.53842789939466</c:v>
                </c:pt>
                <c:pt idx="9238">
                  <c:v>145.53842789939466</c:v>
                </c:pt>
                <c:pt idx="9239">
                  <c:v>145.53842789939466</c:v>
                </c:pt>
                <c:pt idx="9240">
                  <c:v>145.53842789939466</c:v>
                </c:pt>
                <c:pt idx="9241">
                  <c:v>145.53842789939466</c:v>
                </c:pt>
                <c:pt idx="9242">
                  <c:v>145.53842789939466</c:v>
                </c:pt>
                <c:pt idx="9243">
                  <c:v>145.53842789939466</c:v>
                </c:pt>
                <c:pt idx="9244">
                  <c:v>145.53842789939466</c:v>
                </c:pt>
                <c:pt idx="9245">
                  <c:v>145.53842789939466</c:v>
                </c:pt>
                <c:pt idx="9246">
                  <c:v>145.53842789939466</c:v>
                </c:pt>
                <c:pt idx="9247">
                  <c:v>145.53842789939466</c:v>
                </c:pt>
                <c:pt idx="9248">
                  <c:v>145.53842789939466</c:v>
                </c:pt>
                <c:pt idx="9249">
                  <c:v>145.53842789939466</c:v>
                </c:pt>
                <c:pt idx="9250">
                  <c:v>145.53842789939466</c:v>
                </c:pt>
                <c:pt idx="9251">
                  <c:v>145.53842789939466</c:v>
                </c:pt>
                <c:pt idx="9252">
                  <c:v>145.53842789939466</c:v>
                </c:pt>
                <c:pt idx="9253">
                  <c:v>145.53842789939466</c:v>
                </c:pt>
                <c:pt idx="9254">
                  <c:v>145.53842789939466</c:v>
                </c:pt>
                <c:pt idx="9255">
                  <c:v>145.53842789939466</c:v>
                </c:pt>
                <c:pt idx="9256">
                  <c:v>145.53842789939466</c:v>
                </c:pt>
                <c:pt idx="9257">
                  <c:v>145.53842789939466</c:v>
                </c:pt>
                <c:pt idx="9258">
                  <c:v>145.53842789939466</c:v>
                </c:pt>
                <c:pt idx="9259">
                  <c:v>145.53842789939466</c:v>
                </c:pt>
                <c:pt idx="9260">
                  <c:v>145.53842789939466</c:v>
                </c:pt>
                <c:pt idx="9261">
                  <c:v>145.53842789939466</c:v>
                </c:pt>
                <c:pt idx="9262">
                  <c:v>145.53842789939466</c:v>
                </c:pt>
                <c:pt idx="9263">
                  <c:v>145.53842789939466</c:v>
                </c:pt>
                <c:pt idx="9264">
                  <c:v>145.53842789939466</c:v>
                </c:pt>
                <c:pt idx="9265">
                  <c:v>145.53842789939466</c:v>
                </c:pt>
                <c:pt idx="9266">
                  <c:v>145.53842789939466</c:v>
                </c:pt>
                <c:pt idx="9267">
                  <c:v>145.53842789939466</c:v>
                </c:pt>
                <c:pt idx="9268">
                  <c:v>145.53842789939466</c:v>
                </c:pt>
                <c:pt idx="9269">
                  <c:v>145.53842789939466</c:v>
                </c:pt>
                <c:pt idx="9270">
                  <c:v>145.53842789939466</c:v>
                </c:pt>
                <c:pt idx="9271">
                  <c:v>145.53842789939466</c:v>
                </c:pt>
                <c:pt idx="9272">
                  <c:v>145.53842789939466</c:v>
                </c:pt>
                <c:pt idx="9273">
                  <c:v>145.53842789939466</c:v>
                </c:pt>
                <c:pt idx="9274">
                  <c:v>145.53842789939466</c:v>
                </c:pt>
                <c:pt idx="9275">
                  <c:v>145.53842789939466</c:v>
                </c:pt>
                <c:pt idx="9276">
                  <c:v>145.53842789939466</c:v>
                </c:pt>
                <c:pt idx="9277">
                  <c:v>145.53842789939466</c:v>
                </c:pt>
                <c:pt idx="9278">
                  <c:v>145.53842789939466</c:v>
                </c:pt>
                <c:pt idx="9279">
                  <c:v>145.53842789939466</c:v>
                </c:pt>
                <c:pt idx="9280">
                  <c:v>145.53842789939466</c:v>
                </c:pt>
                <c:pt idx="9281">
                  <c:v>145.53842789939466</c:v>
                </c:pt>
                <c:pt idx="9282">
                  <c:v>145.53842789939466</c:v>
                </c:pt>
                <c:pt idx="9283">
                  <c:v>145.53842789939466</c:v>
                </c:pt>
                <c:pt idx="9284">
                  <c:v>145.53842789939466</c:v>
                </c:pt>
                <c:pt idx="9285">
                  <c:v>145.53842789939466</c:v>
                </c:pt>
                <c:pt idx="9286">
                  <c:v>145.53842789939466</c:v>
                </c:pt>
                <c:pt idx="9287">
                  <c:v>145.53842789939466</c:v>
                </c:pt>
                <c:pt idx="9288">
                  <c:v>145.53842789939466</c:v>
                </c:pt>
                <c:pt idx="9289">
                  <c:v>145.53842789939466</c:v>
                </c:pt>
                <c:pt idx="9290">
                  <c:v>145.53842789939466</c:v>
                </c:pt>
                <c:pt idx="9291">
                  <c:v>145.53842789939466</c:v>
                </c:pt>
                <c:pt idx="9292">
                  <c:v>145.53842789939466</c:v>
                </c:pt>
                <c:pt idx="9293">
                  <c:v>145.53842789939466</c:v>
                </c:pt>
                <c:pt idx="9294">
                  <c:v>145.53842789939466</c:v>
                </c:pt>
                <c:pt idx="9295">
                  <c:v>145.53842789939466</c:v>
                </c:pt>
                <c:pt idx="9296">
                  <c:v>145.53842789939466</c:v>
                </c:pt>
                <c:pt idx="9297">
                  <c:v>145.53842789939466</c:v>
                </c:pt>
                <c:pt idx="9298">
                  <c:v>145.53842789939466</c:v>
                </c:pt>
                <c:pt idx="9299">
                  <c:v>145.53842789939466</c:v>
                </c:pt>
                <c:pt idx="9300">
                  <c:v>145.53842789939466</c:v>
                </c:pt>
                <c:pt idx="9301">
                  <c:v>145.53842789939466</c:v>
                </c:pt>
                <c:pt idx="9302">
                  <c:v>145.53842789939466</c:v>
                </c:pt>
                <c:pt idx="9303">
                  <c:v>145.53842789939466</c:v>
                </c:pt>
                <c:pt idx="9304">
                  <c:v>145.53842789939466</c:v>
                </c:pt>
                <c:pt idx="9305">
                  <c:v>145.53842789939466</c:v>
                </c:pt>
                <c:pt idx="9306">
                  <c:v>145.53842789939466</c:v>
                </c:pt>
                <c:pt idx="9307">
                  <c:v>145.53842789939466</c:v>
                </c:pt>
                <c:pt idx="9308">
                  <c:v>145.53842789939466</c:v>
                </c:pt>
                <c:pt idx="9309">
                  <c:v>145.53842789939466</c:v>
                </c:pt>
                <c:pt idx="9310">
                  <c:v>145.53842789939466</c:v>
                </c:pt>
                <c:pt idx="9311">
                  <c:v>145.53842789939466</c:v>
                </c:pt>
                <c:pt idx="9312">
                  <c:v>145.53842789939466</c:v>
                </c:pt>
                <c:pt idx="9313">
                  <c:v>145.53842789939466</c:v>
                </c:pt>
                <c:pt idx="9314">
                  <c:v>145.53842789939466</c:v>
                </c:pt>
                <c:pt idx="9315">
                  <c:v>145.53842789939466</c:v>
                </c:pt>
                <c:pt idx="9316">
                  <c:v>145.53842789939466</c:v>
                </c:pt>
                <c:pt idx="9317">
                  <c:v>145.53842789939466</c:v>
                </c:pt>
                <c:pt idx="9318">
                  <c:v>145.53842789939466</c:v>
                </c:pt>
                <c:pt idx="9319">
                  <c:v>145.53842789939466</c:v>
                </c:pt>
                <c:pt idx="9320">
                  <c:v>145.53842789939466</c:v>
                </c:pt>
                <c:pt idx="9321">
                  <c:v>145.53842789939466</c:v>
                </c:pt>
                <c:pt idx="9322">
                  <c:v>145.53842789939466</c:v>
                </c:pt>
                <c:pt idx="9323">
                  <c:v>145.53842789939466</c:v>
                </c:pt>
                <c:pt idx="9324">
                  <c:v>145.53842789939466</c:v>
                </c:pt>
                <c:pt idx="9325">
                  <c:v>145.53842789939466</c:v>
                </c:pt>
                <c:pt idx="9326">
                  <c:v>145.53842789939466</c:v>
                </c:pt>
                <c:pt idx="9327">
                  <c:v>145.53842789939466</c:v>
                </c:pt>
                <c:pt idx="9328">
                  <c:v>145.53842789939466</c:v>
                </c:pt>
                <c:pt idx="9329">
                  <c:v>145.53842789939466</c:v>
                </c:pt>
                <c:pt idx="9330">
                  <c:v>145.53842789939466</c:v>
                </c:pt>
                <c:pt idx="9331">
                  <c:v>145.53842789939466</c:v>
                </c:pt>
                <c:pt idx="9332">
                  <c:v>145.53842789939466</c:v>
                </c:pt>
                <c:pt idx="9333">
                  <c:v>145.53842789939466</c:v>
                </c:pt>
                <c:pt idx="9334">
                  <c:v>145.53842789939466</c:v>
                </c:pt>
                <c:pt idx="9335">
                  <c:v>145.53842789939466</c:v>
                </c:pt>
                <c:pt idx="9336">
                  <c:v>145.53842789939466</c:v>
                </c:pt>
                <c:pt idx="9337">
                  <c:v>145.53842789939466</c:v>
                </c:pt>
                <c:pt idx="9338">
                  <c:v>145.53842789939466</c:v>
                </c:pt>
                <c:pt idx="9339">
                  <c:v>145.53842789939466</c:v>
                </c:pt>
                <c:pt idx="9340">
                  <c:v>145.53842789939466</c:v>
                </c:pt>
                <c:pt idx="9341">
                  <c:v>145.53842789939466</c:v>
                </c:pt>
                <c:pt idx="9342">
                  <c:v>145.53842789939466</c:v>
                </c:pt>
                <c:pt idx="9343">
                  <c:v>145.53842789939466</c:v>
                </c:pt>
                <c:pt idx="9344">
                  <c:v>145.53842789939466</c:v>
                </c:pt>
                <c:pt idx="9345">
                  <c:v>145.53842789939466</c:v>
                </c:pt>
                <c:pt idx="9346">
                  <c:v>145.53842789939466</c:v>
                </c:pt>
                <c:pt idx="9347">
                  <c:v>145.53842789939466</c:v>
                </c:pt>
                <c:pt idx="9348">
                  <c:v>145.53842789939466</c:v>
                </c:pt>
                <c:pt idx="9349">
                  <c:v>145.53842789939466</c:v>
                </c:pt>
                <c:pt idx="9350">
                  <c:v>145.53842789939466</c:v>
                </c:pt>
                <c:pt idx="9351">
                  <c:v>145.53842789939466</c:v>
                </c:pt>
                <c:pt idx="9352">
                  <c:v>145.53842789939466</c:v>
                </c:pt>
                <c:pt idx="9353">
                  <c:v>145.53842789939466</c:v>
                </c:pt>
                <c:pt idx="9354">
                  <c:v>145.53842789939466</c:v>
                </c:pt>
                <c:pt idx="9355">
                  <c:v>145.53842789939466</c:v>
                </c:pt>
                <c:pt idx="9356">
                  <c:v>145.53842789939466</c:v>
                </c:pt>
                <c:pt idx="9357">
                  <c:v>145.53842789939466</c:v>
                </c:pt>
                <c:pt idx="9358">
                  <c:v>145.53842789939466</c:v>
                </c:pt>
                <c:pt idx="9359">
                  <c:v>145.53842789939466</c:v>
                </c:pt>
                <c:pt idx="9360">
                  <c:v>145.53842789939466</c:v>
                </c:pt>
                <c:pt idx="9361">
                  <c:v>145.53842789939466</c:v>
                </c:pt>
                <c:pt idx="9362">
                  <c:v>145.53842789939466</c:v>
                </c:pt>
                <c:pt idx="9363">
                  <c:v>145.53842789939466</c:v>
                </c:pt>
                <c:pt idx="9364">
                  <c:v>145.53842789939466</c:v>
                </c:pt>
                <c:pt idx="9365">
                  <c:v>145.53842789939466</c:v>
                </c:pt>
                <c:pt idx="9366">
                  <c:v>145.53842789939466</c:v>
                </c:pt>
                <c:pt idx="9367">
                  <c:v>145.53842789939466</c:v>
                </c:pt>
                <c:pt idx="9368">
                  <c:v>145.53842789939466</c:v>
                </c:pt>
                <c:pt idx="9369">
                  <c:v>145.53842789939466</c:v>
                </c:pt>
                <c:pt idx="9370">
                  <c:v>145.53842789939466</c:v>
                </c:pt>
                <c:pt idx="9371">
                  <c:v>145.53842789939466</c:v>
                </c:pt>
                <c:pt idx="9372">
                  <c:v>145.53842789939466</c:v>
                </c:pt>
                <c:pt idx="9373">
                  <c:v>145.53842789939466</c:v>
                </c:pt>
                <c:pt idx="9374">
                  <c:v>145.53842789939466</c:v>
                </c:pt>
                <c:pt idx="9375">
                  <c:v>145.53842789939466</c:v>
                </c:pt>
                <c:pt idx="9376">
                  <c:v>145.53842789939466</c:v>
                </c:pt>
                <c:pt idx="9377">
                  <c:v>145.53842789939466</c:v>
                </c:pt>
                <c:pt idx="9378">
                  <c:v>145.53842789939466</c:v>
                </c:pt>
                <c:pt idx="9379">
                  <c:v>145.53842789939466</c:v>
                </c:pt>
                <c:pt idx="9380">
                  <c:v>145.53842789939466</c:v>
                </c:pt>
                <c:pt idx="9381">
                  <c:v>145.53842789939466</c:v>
                </c:pt>
                <c:pt idx="9382">
                  <c:v>145.53842789939466</c:v>
                </c:pt>
                <c:pt idx="9383">
                  <c:v>145.53842789939466</c:v>
                </c:pt>
                <c:pt idx="9384">
                  <c:v>145.53842789939466</c:v>
                </c:pt>
                <c:pt idx="9385">
                  <c:v>145.53842789939466</c:v>
                </c:pt>
                <c:pt idx="9386">
                  <c:v>145.53842789939466</c:v>
                </c:pt>
                <c:pt idx="9387">
                  <c:v>145.53842789939466</c:v>
                </c:pt>
                <c:pt idx="9388">
                  <c:v>145.53842789939466</c:v>
                </c:pt>
                <c:pt idx="9389">
                  <c:v>145.53842789939466</c:v>
                </c:pt>
                <c:pt idx="9390">
                  <c:v>145.53842789939466</c:v>
                </c:pt>
                <c:pt idx="9391">
                  <c:v>145.53842789939466</c:v>
                </c:pt>
                <c:pt idx="9392">
                  <c:v>145.53842789939466</c:v>
                </c:pt>
                <c:pt idx="9393">
                  <c:v>145.53842789939466</c:v>
                </c:pt>
                <c:pt idx="9394">
                  <c:v>145.53842789939466</c:v>
                </c:pt>
                <c:pt idx="9395">
                  <c:v>145.53842789939466</c:v>
                </c:pt>
                <c:pt idx="9396">
                  <c:v>145.53842789939466</c:v>
                </c:pt>
                <c:pt idx="9397">
                  <c:v>145.53842789939466</c:v>
                </c:pt>
                <c:pt idx="9398">
                  <c:v>145.53842789939466</c:v>
                </c:pt>
                <c:pt idx="9399">
                  <c:v>145.53842789939466</c:v>
                </c:pt>
                <c:pt idx="9400">
                  <c:v>145.53842789939466</c:v>
                </c:pt>
                <c:pt idx="9401">
                  <c:v>145.53842789939466</c:v>
                </c:pt>
                <c:pt idx="9402">
                  <c:v>145.53842789939466</c:v>
                </c:pt>
                <c:pt idx="9403">
                  <c:v>145.53842789939466</c:v>
                </c:pt>
                <c:pt idx="9404">
                  <c:v>145.53842789939466</c:v>
                </c:pt>
                <c:pt idx="9405">
                  <c:v>145.53842789939466</c:v>
                </c:pt>
                <c:pt idx="9406">
                  <c:v>145.53842789939466</c:v>
                </c:pt>
                <c:pt idx="9407">
                  <c:v>145.53842789939466</c:v>
                </c:pt>
                <c:pt idx="9408">
                  <c:v>145.53842789939466</c:v>
                </c:pt>
                <c:pt idx="9409">
                  <c:v>145.53842789939466</c:v>
                </c:pt>
                <c:pt idx="9410">
                  <c:v>145.53842789939466</c:v>
                </c:pt>
                <c:pt idx="9411">
                  <c:v>145.53842789939466</c:v>
                </c:pt>
                <c:pt idx="9412">
                  <c:v>145.53842789939466</c:v>
                </c:pt>
                <c:pt idx="9413">
                  <c:v>145.53842789939466</c:v>
                </c:pt>
                <c:pt idx="9414">
                  <c:v>145.53842789939466</c:v>
                </c:pt>
                <c:pt idx="9415">
                  <c:v>145.53842789939466</c:v>
                </c:pt>
                <c:pt idx="9416">
                  <c:v>145.53842789939466</c:v>
                </c:pt>
                <c:pt idx="9417">
                  <c:v>145.53842789939466</c:v>
                </c:pt>
                <c:pt idx="9418">
                  <c:v>145.53842789939466</c:v>
                </c:pt>
                <c:pt idx="9419">
                  <c:v>145.53842789939466</c:v>
                </c:pt>
                <c:pt idx="9420">
                  <c:v>145.53842789939466</c:v>
                </c:pt>
                <c:pt idx="9421">
                  <c:v>145.53842789939466</c:v>
                </c:pt>
                <c:pt idx="9422">
                  <c:v>145.53842789939466</c:v>
                </c:pt>
                <c:pt idx="9423">
                  <c:v>145.53842789939466</c:v>
                </c:pt>
                <c:pt idx="9424">
                  <c:v>145.53842789939466</c:v>
                </c:pt>
                <c:pt idx="9425">
                  <c:v>145.53842789939466</c:v>
                </c:pt>
                <c:pt idx="9426">
                  <c:v>145.53842789939466</c:v>
                </c:pt>
                <c:pt idx="9427">
                  <c:v>145.53842789939466</c:v>
                </c:pt>
                <c:pt idx="9428">
                  <c:v>145.53842789939466</c:v>
                </c:pt>
                <c:pt idx="9429">
                  <c:v>145.53842789939466</c:v>
                </c:pt>
                <c:pt idx="9430">
                  <c:v>145.53842789939466</c:v>
                </c:pt>
                <c:pt idx="9431">
                  <c:v>145.53842789939466</c:v>
                </c:pt>
                <c:pt idx="9432">
                  <c:v>145.53842789939466</c:v>
                </c:pt>
                <c:pt idx="9433">
                  <c:v>145.53842789939466</c:v>
                </c:pt>
                <c:pt idx="9434">
                  <c:v>145.53842789939466</c:v>
                </c:pt>
                <c:pt idx="9435">
                  <c:v>145.53842789939466</c:v>
                </c:pt>
                <c:pt idx="9436">
                  <c:v>145.53842789939466</c:v>
                </c:pt>
                <c:pt idx="9437">
                  <c:v>145.53842789939466</c:v>
                </c:pt>
                <c:pt idx="9438">
                  <c:v>145.53842789939466</c:v>
                </c:pt>
                <c:pt idx="9439">
                  <c:v>145.53842789939466</c:v>
                </c:pt>
                <c:pt idx="9440">
                  <c:v>145.53842789939466</c:v>
                </c:pt>
                <c:pt idx="9441">
                  <c:v>145.53842789939466</c:v>
                </c:pt>
                <c:pt idx="9442">
                  <c:v>145.53842789939466</c:v>
                </c:pt>
                <c:pt idx="9443">
                  <c:v>145.53842789939466</c:v>
                </c:pt>
                <c:pt idx="9444">
                  <c:v>145.53842789939466</c:v>
                </c:pt>
                <c:pt idx="9445">
                  <c:v>145.53842789939466</c:v>
                </c:pt>
                <c:pt idx="9446">
                  <c:v>145.53842789939466</c:v>
                </c:pt>
                <c:pt idx="9447">
                  <c:v>145.53842789939466</c:v>
                </c:pt>
                <c:pt idx="9448">
                  <c:v>145.53842789939466</c:v>
                </c:pt>
                <c:pt idx="9449">
                  <c:v>145.53842789939466</c:v>
                </c:pt>
                <c:pt idx="9450">
                  <c:v>145.53842789939466</c:v>
                </c:pt>
                <c:pt idx="9451">
                  <c:v>145.53842789939466</c:v>
                </c:pt>
                <c:pt idx="9452">
                  <c:v>145.53842789939466</c:v>
                </c:pt>
                <c:pt idx="9453">
                  <c:v>145.53842789939466</c:v>
                </c:pt>
                <c:pt idx="9454">
                  <c:v>145.53842789939466</c:v>
                </c:pt>
                <c:pt idx="9455">
                  <c:v>145.53842789939466</c:v>
                </c:pt>
                <c:pt idx="9456">
                  <c:v>145.53842789939466</c:v>
                </c:pt>
                <c:pt idx="9457">
                  <c:v>145.53842789939466</c:v>
                </c:pt>
                <c:pt idx="9458">
                  <c:v>145.53842789939466</c:v>
                </c:pt>
                <c:pt idx="9459">
                  <c:v>145.53842789939466</c:v>
                </c:pt>
                <c:pt idx="9460">
                  <c:v>145.53842789939466</c:v>
                </c:pt>
                <c:pt idx="9461">
                  <c:v>145.53842789939466</c:v>
                </c:pt>
                <c:pt idx="9462">
                  <c:v>145.53842789939466</c:v>
                </c:pt>
                <c:pt idx="9463">
                  <c:v>145.53842789939466</c:v>
                </c:pt>
                <c:pt idx="9464">
                  <c:v>145.53842789939466</c:v>
                </c:pt>
                <c:pt idx="9465">
                  <c:v>145.53842789939466</c:v>
                </c:pt>
                <c:pt idx="9466">
                  <c:v>145.53842789939466</c:v>
                </c:pt>
                <c:pt idx="9467">
                  <c:v>145.53842789939466</c:v>
                </c:pt>
                <c:pt idx="9468">
                  <c:v>145.53842789939466</c:v>
                </c:pt>
                <c:pt idx="9469">
                  <c:v>145.53842789939466</c:v>
                </c:pt>
                <c:pt idx="9470">
                  <c:v>145.53842789939466</c:v>
                </c:pt>
                <c:pt idx="9471">
                  <c:v>145.53842789939466</c:v>
                </c:pt>
                <c:pt idx="9472">
                  <c:v>145.53842789939466</c:v>
                </c:pt>
                <c:pt idx="9473">
                  <c:v>145.53842789939466</c:v>
                </c:pt>
                <c:pt idx="9474">
                  <c:v>145.53842789939466</c:v>
                </c:pt>
                <c:pt idx="9475">
                  <c:v>145.53842789939466</c:v>
                </c:pt>
                <c:pt idx="9476">
                  <c:v>145.53842789939466</c:v>
                </c:pt>
                <c:pt idx="9477">
                  <c:v>145.53842789939466</c:v>
                </c:pt>
                <c:pt idx="9478">
                  <c:v>145.53842789939466</c:v>
                </c:pt>
                <c:pt idx="9479">
                  <c:v>145.53842789939466</c:v>
                </c:pt>
                <c:pt idx="9480">
                  <c:v>145.53842789939466</c:v>
                </c:pt>
                <c:pt idx="9481">
                  <c:v>145.53842789939466</c:v>
                </c:pt>
                <c:pt idx="9482">
                  <c:v>145.53842789939466</c:v>
                </c:pt>
                <c:pt idx="9483">
                  <c:v>145.53842789939466</c:v>
                </c:pt>
                <c:pt idx="9484">
                  <c:v>145.53842789939466</c:v>
                </c:pt>
                <c:pt idx="9485">
                  <c:v>145.53842789939466</c:v>
                </c:pt>
                <c:pt idx="9486">
                  <c:v>145.53842789939466</c:v>
                </c:pt>
                <c:pt idx="9487">
                  <c:v>145.53842789939466</c:v>
                </c:pt>
                <c:pt idx="9488">
                  <c:v>145.53842789939466</c:v>
                </c:pt>
                <c:pt idx="9489">
                  <c:v>145.53842789939466</c:v>
                </c:pt>
                <c:pt idx="9490">
                  <c:v>145.53842789939466</c:v>
                </c:pt>
                <c:pt idx="9491">
                  <c:v>145.53842789939466</c:v>
                </c:pt>
                <c:pt idx="9492">
                  <c:v>145.53842789939466</c:v>
                </c:pt>
                <c:pt idx="9493">
                  <c:v>145.53842789939466</c:v>
                </c:pt>
                <c:pt idx="9494">
                  <c:v>145.53842789939466</c:v>
                </c:pt>
                <c:pt idx="9495">
                  <c:v>145.53842789939466</c:v>
                </c:pt>
                <c:pt idx="9496">
                  <c:v>145.53842789939466</c:v>
                </c:pt>
                <c:pt idx="9497">
                  <c:v>145.53842789939466</c:v>
                </c:pt>
                <c:pt idx="9498">
                  <c:v>145.53842789939466</c:v>
                </c:pt>
                <c:pt idx="9499">
                  <c:v>145.53842789939466</c:v>
                </c:pt>
                <c:pt idx="9500">
                  <c:v>145.53842789939466</c:v>
                </c:pt>
                <c:pt idx="9501">
                  <c:v>145.53842789939466</c:v>
                </c:pt>
                <c:pt idx="9502">
                  <c:v>145.53842789939466</c:v>
                </c:pt>
                <c:pt idx="9503">
                  <c:v>145.53842789939466</c:v>
                </c:pt>
                <c:pt idx="9504">
                  <c:v>145.53842789939466</c:v>
                </c:pt>
                <c:pt idx="9505">
                  <c:v>145.53842789939466</c:v>
                </c:pt>
                <c:pt idx="9506">
                  <c:v>145.53842789939466</c:v>
                </c:pt>
                <c:pt idx="9507">
                  <c:v>145.53842789939466</c:v>
                </c:pt>
                <c:pt idx="9508">
                  <c:v>145.53842789939466</c:v>
                </c:pt>
                <c:pt idx="9509">
                  <c:v>145.53842789939466</c:v>
                </c:pt>
                <c:pt idx="9510">
                  <c:v>145.53842789939466</c:v>
                </c:pt>
                <c:pt idx="9511">
                  <c:v>145.53842789939466</c:v>
                </c:pt>
                <c:pt idx="9512">
                  <c:v>145.53842789939466</c:v>
                </c:pt>
                <c:pt idx="9513">
                  <c:v>145.53842789939466</c:v>
                </c:pt>
                <c:pt idx="9514">
                  <c:v>145.53842789939466</c:v>
                </c:pt>
                <c:pt idx="9515">
                  <c:v>145.53842789939466</c:v>
                </c:pt>
                <c:pt idx="9516">
                  <c:v>145.53842789939466</c:v>
                </c:pt>
                <c:pt idx="9517">
                  <c:v>145.53842789939466</c:v>
                </c:pt>
                <c:pt idx="9518">
                  <c:v>145.53842789939466</c:v>
                </c:pt>
                <c:pt idx="9519">
                  <c:v>145.53842789939466</c:v>
                </c:pt>
                <c:pt idx="9520">
                  <c:v>145.53842789939466</c:v>
                </c:pt>
                <c:pt idx="9521">
                  <c:v>145.53842789939466</c:v>
                </c:pt>
                <c:pt idx="9522">
                  <c:v>145.53842789939466</c:v>
                </c:pt>
                <c:pt idx="9523">
                  <c:v>145.53842789939466</c:v>
                </c:pt>
                <c:pt idx="9524">
                  <c:v>145.53842789939466</c:v>
                </c:pt>
                <c:pt idx="9525">
                  <c:v>145.53842789939466</c:v>
                </c:pt>
                <c:pt idx="9526">
                  <c:v>145.53842789939466</c:v>
                </c:pt>
                <c:pt idx="9527">
                  <c:v>145.53842789939466</c:v>
                </c:pt>
                <c:pt idx="9528">
                  <c:v>145.53842789939466</c:v>
                </c:pt>
                <c:pt idx="9529">
                  <c:v>145.53842789939466</c:v>
                </c:pt>
                <c:pt idx="9530">
                  <c:v>145.53842789939466</c:v>
                </c:pt>
                <c:pt idx="9531">
                  <c:v>145.53842789939466</c:v>
                </c:pt>
                <c:pt idx="9532">
                  <c:v>145.53842789939466</c:v>
                </c:pt>
                <c:pt idx="9533">
                  <c:v>145.53842789939466</c:v>
                </c:pt>
                <c:pt idx="9534">
                  <c:v>145.53842789939466</c:v>
                </c:pt>
                <c:pt idx="9535">
                  <c:v>145.53842789939466</c:v>
                </c:pt>
                <c:pt idx="9536">
                  <c:v>145.53842789939466</c:v>
                </c:pt>
                <c:pt idx="9537">
                  <c:v>145.53842789939466</c:v>
                </c:pt>
                <c:pt idx="9538">
                  <c:v>145.53842789939466</c:v>
                </c:pt>
                <c:pt idx="9539">
                  <c:v>145.53842789939466</c:v>
                </c:pt>
                <c:pt idx="9540">
                  <c:v>145.53842789939466</c:v>
                </c:pt>
                <c:pt idx="9541">
                  <c:v>145.53842789939466</c:v>
                </c:pt>
                <c:pt idx="9542">
                  <c:v>145.53842789939466</c:v>
                </c:pt>
                <c:pt idx="9543">
                  <c:v>145.53842789939466</c:v>
                </c:pt>
                <c:pt idx="9544">
                  <c:v>145.53842789939466</c:v>
                </c:pt>
                <c:pt idx="9545">
                  <c:v>145.53842789939466</c:v>
                </c:pt>
                <c:pt idx="9546">
                  <c:v>145.53842789939466</c:v>
                </c:pt>
                <c:pt idx="9547">
                  <c:v>145.53842789939466</c:v>
                </c:pt>
                <c:pt idx="9548">
                  <c:v>145.53842789939466</c:v>
                </c:pt>
                <c:pt idx="9549">
                  <c:v>145.53842789939466</c:v>
                </c:pt>
                <c:pt idx="9550">
                  <c:v>145.53842789939466</c:v>
                </c:pt>
                <c:pt idx="9551">
                  <c:v>145.53842789939466</c:v>
                </c:pt>
                <c:pt idx="9552">
                  <c:v>145.53842789939466</c:v>
                </c:pt>
                <c:pt idx="9553">
                  <c:v>145.53842789939466</c:v>
                </c:pt>
                <c:pt idx="9554">
                  <c:v>145.53842789939466</c:v>
                </c:pt>
                <c:pt idx="9555">
                  <c:v>145.53842789939466</c:v>
                </c:pt>
                <c:pt idx="9556">
                  <c:v>145.53842789939466</c:v>
                </c:pt>
                <c:pt idx="9557">
                  <c:v>145.53842789939466</c:v>
                </c:pt>
                <c:pt idx="9558">
                  <c:v>145.53842789939466</c:v>
                </c:pt>
                <c:pt idx="9559">
                  <c:v>145.53842789939466</c:v>
                </c:pt>
                <c:pt idx="9560">
                  <c:v>145.53842789939466</c:v>
                </c:pt>
                <c:pt idx="9561">
                  <c:v>145.53842789939466</c:v>
                </c:pt>
                <c:pt idx="9562">
                  <c:v>145.53842789939466</c:v>
                </c:pt>
                <c:pt idx="9563">
                  <c:v>145.53842789939466</c:v>
                </c:pt>
                <c:pt idx="9564">
                  <c:v>145.53842789939466</c:v>
                </c:pt>
                <c:pt idx="9565">
                  <c:v>145.53842789939466</c:v>
                </c:pt>
                <c:pt idx="9566">
                  <c:v>145.53842789939466</c:v>
                </c:pt>
                <c:pt idx="9567">
                  <c:v>145.53842789939466</c:v>
                </c:pt>
                <c:pt idx="9568">
                  <c:v>145.53842789939466</c:v>
                </c:pt>
                <c:pt idx="9569">
                  <c:v>145.53842789939466</c:v>
                </c:pt>
                <c:pt idx="9570">
                  <c:v>145.53842789939466</c:v>
                </c:pt>
                <c:pt idx="9571">
                  <c:v>145.53842789939466</c:v>
                </c:pt>
                <c:pt idx="9572">
                  <c:v>145.53842789939466</c:v>
                </c:pt>
                <c:pt idx="9573">
                  <c:v>145.53842789939466</c:v>
                </c:pt>
                <c:pt idx="9574">
                  <c:v>145.53842789939466</c:v>
                </c:pt>
                <c:pt idx="9575">
                  <c:v>145.53842789939466</c:v>
                </c:pt>
                <c:pt idx="9576">
                  <c:v>145.53842789939466</c:v>
                </c:pt>
                <c:pt idx="9577">
                  <c:v>145.53842789939466</c:v>
                </c:pt>
                <c:pt idx="9578">
                  <c:v>145.53842789939466</c:v>
                </c:pt>
                <c:pt idx="9579">
                  <c:v>145.53842789939466</c:v>
                </c:pt>
                <c:pt idx="9580">
                  <c:v>145.53842789939466</c:v>
                </c:pt>
                <c:pt idx="9581">
                  <c:v>145.53842789939466</c:v>
                </c:pt>
                <c:pt idx="9582">
                  <c:v>145.53842789939466</c:v>
                </c:pt>
                <c:pt idx="9583">
                  <c:v>145.53842789939466</c:v>
                </c:pt>
                <c:pt idx="9584">
                  <c:v>145.53842789939466</c:v>
                </c:pt>
                <c:pt idx="9585">
                  <c:v>145.53842789939466</c:v>
                </c:pt>
                <c:pt idx="9586">
                  <c:v>145.53842789939466</c:v>
                </c:pt>
                <c:pt idx="9587">
                  <c:v>145.53842789939466</c:v>
                </c:pt>
                <c:pt idx="9588">
                  <c:v>145.53842789939466</c:v>
                </c:pt>
                <c:pt idx="9589">
                  <c:v>145.53842789939466</c:v>
                </c:pt>
                <c:pt idx="9590">
                  <c:v>145.53842789939466</c:v>
                </c:pt>
                <c:pt idx="9591">
                  <c:v>145.53842789939466</c:v>
                </c:pt>
                <c:pt idx="9592">
                  <c:v>145.53842789939466</c:v>
                </c:pt>
                <c:pt idx="9593">
                  <c:v>145.53842789939466</c:v>
                </c:pt>
                <c:pt idx="9594">
                  <c:v>145.53842789939466</c:v>
                </c:pt>
                <c:pt idx="9595">
                  <c:v>145.53842789939466</c:v>
                </c:pt>
                <c:pt idx="9596">
                  <c:v>145.53842789939466</c:v>
                </c:pt>
                <c:pt idx="9597">
                  <c:v>145.53842789939466</c:v>
                </c:pt>
                <c:pt idx="9598">
                  <c:v>145.53842789939466</c:v>
                </c:pt>
                <c:pt idx="9599">
                  <c:v>145.53842789939466</c:v>
                </c:pt>
                <c:pt idx="9600">
                  <c:v>145.53842789939466</c:v>
                </c:pt>
                <c:pt idx="9601">
                  <c:v>145.53842789939466</c:v>
                </c:pt>
                <c:pt idx="9602">
                  <c:v>145.53842789939466</c:v>
                </c:pt>
                <c:pt idx="9603">
                  <c:v>145.53842789939466</c:v>
                </c:pt>
                <c:pt idx="9604">
                  <c:v>145.53842789939466</c:v>
                </c:pt>
                <c:pt idx="9605">
                  <c:v>145.53842789939466</c:v>
                </c:pt>
                <c:pt idx="9606">
                  <c:v>145.53842789939466</c:v>
                </c:pt>
                <c:pt idx="9607">
                  <c:v>145.53842789939466</c:v>
                </c:pt>
                <c:pt idx="9608">
                  <c:v>145.53842789939466</c:v>
                </c:pt>
                <c:pt idx="9609">
                  <c:v>145.53842789939466</c:v>
                </c:pt>
                <c:pt idx="9610">
                  <c:v>145.53842789939466</c:v>
                </c:pt>
                <c:pt idx="9611">
                  <c:v>145.53842789939466</c:v>
                </c:pt>
                <c:pt idx="9612">
                  <c:v>145.53842789939466</c:v>
                </c:pt>
                <c:pt idx="9613">
                  <c:v>145.53842789939466</c:v>
                </c:pt>
                <c:pt idx="9614">
                  <c:v>145.53842789939466</c:v>
                </c:pt>
                <c:pt idx="9615">
                  <c:v>145.53842789939466</c:v>
                </c:pt>
                <c:pt idx="9616">
                  <c:v>145.53842789939466</c:v>
                </c:pt>
                <c:pt idx="9617">
                  <c:v>145.53842789939466</c:v>
                </c:pt>
                <c:pt idx="9618">
                  <c:v>145.53842789939466</c:v>
                </c:pt>
                <c:pt idx="9619">
                  <c:v>145.53842789939466</c:v>
                </c:pt>
                <c:pt idx="9620">
                  <c:v>145.53842789939466</c:v>
                </c:pt>
                <c:pt idx="9621">
                  <c:v>145.53842789939466</c:v>
                </c:pt>
                <c:pt idx="9622">
                  <c:v>145.53842789939466</c:v>
                </c:pt>
                <c:pt idx="9623">
                  <c:v>145.53842789939466</c:v>
                </c:pt>
                <c:pt idx="9624">
                  <c:v>145.53842789939466</c:v>
                </c:pt>
                <c:pt idx="9625">
                  <c:v>145.53842789939466</c:v>
                </c:pt>
                <c:pt idx="9626">
                  <c:v>145.53842789939466</c:v>
                </c:pt>
                <c:pt idx="9627">
                  <c:v>145.53842789939466</c:v>
                </c:pt>
                <c:pt idx="9628">
                  <c:v>145.53842789939466</c:v>
                </c:pt>
                <c:pt idx="9629">
                  <c:v>145.53842789939466</c:v>
                </c:pt>
                <c:pt idx="9630">
                  <c:v>145.53842789939466</c:v>
                </c:pt>
                <c:pt idx="9631">
                  <c:v>145.53842789939466</c:v>
                </c:pt>
                <c:pt idx="9632">
                  <c:v>145.53842789939466</c:v>
                </c:pt>
                <c:pt idx="9633">
                  <c:v>145.53842789939466</c:v>
                </c:pt>
                <c:pt idx="9634">
                  <c:v>145.53842789939466</c:v>
                </c:pt>
                <c:pt idx="9635">
                  <c:v>145.53842789939466</c:v>
                </c:pt>
                <c:pt idx="9636">
                  <c:v>145.53842789939466</c:v>
                </c:pt>
                <c:pt idx="9637">
                  <c:v>145.53842789939466</c:v>
                </c:pt>
                <c:pt idx="9638">
                  <c:v>145.53842789939466</c:v>
                </c:pt>
                <c:pt idx="9639">
                  <c:v>145.53842789939466</c:v>
                </c:pt>
                <c:pt idx="9640">
                  <c:v>145.53842789939466</c:v>
                </c:pt>
                <c:pt idx="9641">
                  <c:v>145.53842789939466</c:v>
                </c:pt>
                <c:pt idx="9642">
                  <c:v>145.53842789939466</c:v>
                </c:pt>
                <c:pt idx="9643">
                  <c:v>145.53842789939466</c:v>
                </c:pt>
                <c:pt idx="9644">
                  <c:v>145.53842789939466</c:v>
                </c:pt>
                <c:pt idx="9645">
                  <c:v>145.53842789939466</c:v>
                </c:pt>
                <c:pt idx="9646">
                  <c:v>145.53842789939466</c:v>
                </c:pt>
                <c:pt idx="9647">
                  <c:v>145.53842789939466</c:v>
                </c:pt>
                <c:pt idx="9648">
                  <c:v>145.53842789939466</c:v>
                </c:pt>
                <c:pt idx="9649">
                  <c:v>145.53842789939466</c:v>
                </c:pt>
                <c:pt idx="9650">
                  <c:v>145.53842789939466</c:v>
                </c:pt>
                <c:pt idx="9651">
                  <c:v>145.53842789939466</c:v>
                </c:pt>
                <c:pt idx="9652">
                  <c:v>145.53842789939466</c:v>
                </c:pt>
                <c:pt idx="9653">
                  <c:v>145.53842789939466</c:v>
                </c:pt>
                <c:pt idx="9654">
                  <c:v>145.53842789939466</c:v>
                </c:pt>
                <c:pt idx="9655">
                  <c:v>145.53842789939466</c:v>
                </c:pt>
                <c:pt idx="9656">
                  <c:v>145.53842789939466</c:v>
                </c:pt>
                <c:pt idx="9657">
                  <c:v>145.53842789939466</c:v>
                </c:pt>
                <c:pt idx="9658">
                  <c:v>145.53842789939466</c:v>
                </c:pt>
                <c:pt idx="9659">
                  <c:v>145.53842789939466</c:v>
                </c:pt>
                <c:pt idx="9660">
                  <c:v>145.53842789939466</c:v>
                </c:pt>
                <c:pt idx="9661">
                  <c:v>145.53842789939466</c:v>
                </c:pt>
                <c:pt idx="9662">
                  <c:v>145.53842789939466</c:v>
                </c:pt>
                <c:pt idx="9663">
                  <c:v>145.53842789939466</c:v>
                </c:pt>
                <c:pt idx="9664">
                  <c:v>145.53842789939466</c:v>
                </c:pt>
                <c:pt idx="9665">
                  <c:v>145.53842789939466</c:v>
                </c:pt>
                <c:pt idx="9666">
                  <c:v>145.53842789939466</c:v>
                </c:pt>
                <c:pt idx="9667">
                  <c:v>145.53842789939466</c:v>
                </c:pt>
                <c:pt idx="9668">
                  <c:v>145.53842789939466</c:v>
                </c:pt>
                <c:pt idx="9669">
                  <c:v>145.53842789939466</c:v>
                </c:pt>
                <c:pt idx="9670">
                  <c:v>145.53842789939466</c:v>
                </c:pt>
                <c:pt idx="9671">
                  <c:v>145.53842789939466</c:v>
                </c:pt>
                <c:pt idx="9672">
                  <c:v>145.53842789939466</c:v>
                </c:pt>
                <c:pt idx="9673">
                  <c:v>145.53842789939466</c:v>
                </c:pt>
                <c:pt idx="9674">
                  <c:v>145.53842789939466</c:v>
                </c:pt>
                <c:pt idx="9675">
                  <c:v>145.53842789939466</c:v>
                </c:pt>
                <c:pt idx="9676">
                  <c:v>145.53842789939466</c:v>
                </c:pt>
                <c:pt idx="9677">
                  <c:v>145.53842789939466</c:v>
                </c:pt>
                <c:pt idx="9678">
                  <c:v>145.53842789939466</c:v>
                </c:pt>
                <c:pt idx="9679">
                  <c:v>145.53842789939466</c:v>
                </c:pt>
                <c:pt idx="9680">
                  <c:v>145.53842789939466</c:v>
                </c:pt>
                <c:pt idx="9681">
                  <c:v>145.53842789939466</c:v>
                </c:pt>
                <c:pt idx="9682">
                  <c:v>145.53842789939466</c:v>
                </c:pt>
                <c:pt idx="9683">
                  <c:v>145.53842789939466</c:v>
                </c:pt>
                <c:pt idx="9684">
                  <c:v>145.53842789939466</c:v>
                </c:pt>
                <c:pt idx="9685">
                  <c:v>145.53842789939466</c:v>
                </c:pt>
                <c:pt idx="9686">
                  <c:v>145.53842789939466</c:v>
                </c:pt>
                <c:pt idx="9687">
                  <c:v>145.53842789939466</c:v>
                </c:pt>
                <c:pt idx="9688">
                  <c:v>145.53842789939466</c:v>
                </c:pt>
                <c:pt idx="9689">
                  <c:v>145.53842789939466</c:v>
                </c:pt>
                <c:pt idx="9690">
                  <c:v>145.53842789939466</c:v>
                </c:pt>
                <c:pt idx="9691">
                  <c:v>145.53842789939466</c:v>
                </c:pt>
                <c:pt idx="9692">
                  <c:v>145.53842789939466</c:v>
                </c:pt>
                <c:pt idx="9693">
                  <c:v>145.53842789939466</c:v>
                </c:pt>
                <c:pt idx="9694">
                  <c:v>145.53842789939466</c:v>
                </c:pt>
                <c:pt idx="9695">
                  <c:v>145.53842789939466</c:v>
                </c:pt>
                <c:pt idx="9696">
                  <c:v>145.53842789939466</c:v>
                </c:pt>
                <c:pt idx="9697">
                  <c:v>145.53842789939466</c:v>
                </c:pt>
                <c:pt idx="9698">
                  <c:v>145.53842789939466</c:v>
                </c:pt>
                <c:pt idx="9699">
                  <c:v>145.53842789939466</c:v>
                </c:pt>
                <c:pt idx="9700">
                  <c:v>145.53842789939466</c:v>
                </c:pt>
                <c:pt idx="9701">
                  <c:v>145.53842789939466</c:v>
                </c:pt>
                <c:pt idx="9702">
                  <c:v>145.53842789939466</c:v>
                </c:pt>
                <c:pt idx="9703">
                  <c:v>145.53842789939466</c:v>
                </c:pt>
                <c:pt idx="9704">
                  <c:v>145.53842789939466</c:v>
                </c:pt>
                <c:pt idx="9705">
                  <c:v>145.53842789939466</c:v>
                </c:pt>
                <c:pt idx="9706">
                  <c:v>145.53842789939466</c:v>
                </c:pt>
                <c:pt idx="9707">
                  <c:v>145.53842789939466</c:v>
                </c:pt>
                <c:pt idx="9708">
                  <c:v>145.53842789939466</c:v>
                </c:pt>
                <c:pt idx="9709">
                  <c:v>145.53842789939466</c:v>
                </c:pt>
                <c:pt idx="9710">
                  <c:v>145.53842789939466</c:v>
                </c:pt>
                <c:pt idx="9711">
                  <c:v>145.53842789939466</c:v>
                </c:pt>
                <c:pt idx="9712">
                  <c:v>145.53842789939466</c:v>
                </c:pt>
                <c:pt idx="9713">
                  <c:v>145.53842789939466</c:v>
                </c:pt>
                <c:pt idx="9714">
                  <c:v>145.53842789939466</c:v>
                </c:pt>
                <c:pt idx="9715">
                  <c:v>145.53842789939466</c:v>
                </c:pt>
                <c:pt idx="9716">
                  <c:v>145.53842789939466</c:v>
                </c:pt>
                <c:pt idx="9717">
                  <c:v>145.53842789939466</c:v>
                </c:pt>
                <c:pt idx="9718">
                  <c:v>145.53842789939466</c:v>
                </c:pt>
                <c:pt idx="9719">
                  <c:v>145.53842789939466</c:v>
                </c:pt>
                <c:pt idx="9720">
                  <c:v>145.53842789939466</c:v>
                </c:pt>
                <c:pt idx="9721">
                  <c:v>145.53842789939466</c:v>
                </c:pt>
                <c:pt idx="9722">
                  <c:v>145.53842789939466</c:v>
                </c:pt>
                <c:pt idx="9723">
                  <c:v>145.53842789939466</c:v>
                </c:pt>
                <c:pt idx="9724">
                  <c:v>145.53842789939466</c:v>
                </c:pt>
                <c:pt idx="9725">
                  <c:v>145.53842789939466</c:v>
                </c:pt>
                <c:pt idx="9726">
                  <c:v>145.53842789939466</c:v>
                </c:pt>
                <c:pt idx="9727">
                  <c:v>145.53842789939466</c:v>
                </c:pt>
                <c:pt idx="9728">
                  <c:v>145.53842789939466</c:v>
                </c:pt>
                <c:pt idx="9729">
                  <c:v>145.53842789939466</c:v>
                </c:pt>
                <c:pt idx="9730">
                  <c:v>145.53842789939466</c:v>
                </c:pt>
                <c:pt idx="9731">
                  <c:v>145.53842789939466</c:v>
                </c:pt>
                <c:pt idx="9732">
                  <c:v>145.53842789939466</c:v>
                </c:pt>
                <c:pt idx="9733">
                  <c:v>145.53842789939466</c:v>
                </c:pt>
                <c:pt idx="9734">
                  <c:v>145.53842789939466</c:v>
                </c:pt>
                <c:pt idx="9735">
                  <c:v>145.53842789939466</c:v>
                </c:pt>
                <c:pt idx="9736">
                  <c:v>145.53842789939466</c:v>
                </c:pt>
                <c:pt idx="9737">
                  <c:v>145.53842789939466</c:v>
                </c:pt>
                <c:pt idx="9738">
                  <c:v>145.53842789939466</c:v>
                </c:pt>
                <c:pt idx="9739">
                  <c:v>145.53842789939466</c:v>
                </c:pt>
                <c:pt idx="9740">
                  <c:v>145.53842789939466</c:v>
                </c:pt>
                <c:pt idx="9741">
                  <c:v>145.53842789939466</c:v>
                </c:pt>
                <c:pt idx="9742">
                  <c:v>145.53842789939466</c:v>
                </c:pt>
                <c:pt idx="9743">
                  <c:v>145.53842789939466</c:v>
                </c:pt>
                <c:pt idx="9744">
                  <c:v>145.53842789939466</c:v>
                </c:pt>
                <c:pt idx="9745">
                  <c:v>145.53842789939466</c:v>
                </c:pt>
                <c:pt idx="9746">
                  <c:v>145.53842789939466</c:v>
                </c:pt>
                <c:pt idx="9747">
                  <c:v>145.53842789939466</c:v>
                </c:pt>
                <c:pt idx="9748">
                  <c:v>145.53842789939466</c:v>
                </c:pt>
                <c:pt idx="9749">
                  <c:v>145.53842789939466</c:v>
                </c:pt>
                <c:pt idx="9750">
                  <c:v>145.53842789939466</c:v>
                </c:pt>
                <c:pt idx="9751">
                  <c:v>145.53842789939466</c:v>
                </c:pt>
                <c:pt idx="9752">
                  <c:v>145.53842789939466</c:v>
                </c:pt>
                <c:pt idx="9753">
                  <c:v>145.53842789939466</c:v>
                </c:pt>
                <c:pt idx="9754">
                  <c:v>145.53842789939466</c:v>
                </c:pt>
                <c:pt idx="9755">
                  <c:v>145.53842789939466</c:v>
                </c:pt>
                <c:pt idx="9756">
                  <c:v>145.53842789939466</c:v>
                </c:pt>
                <c:pt idx="9757">
                  <c:v>145.53842789939466</c:v>
                </c:pt>
                <c:pt idx="9758">
                  <c:v>145.53842789939466</c:v>
                </c:pt>
                <c:pt idx="9759">
                  <c:v>145.53842789939466</c:v>
                </c:pt>
                <c:pt idx="9760">
                  <c:v>145.53842789939466</c:v>
                </c:pt>
                <c:pt idx="9761">
                  <c:v>145.53842789939466</c:v>
                </c:pt>
                <c:pt idx="9762">
                  <c:v>145.53842789939466</c:v>
                </c:pt>
                <c:pt idx="9763">
                  <c:v>145.53842789939466</c:v>
                </c:pt>
                <c:pt idx="9764">
                  <c:v>145.53842789939466</c:v>
                </c:pt>
                <c:pt idx="9765">
                  <c:v>145.53842789939466</c:v>
                </c:pt>
                <c:pt idx="9766">
                  <c:v>145.53842789939466</c:v>
                </c:pt>
                <c:pt idx="9767">
                  <c:v>145.53842789939466</c:v>
                </c:pt>
                <c:pt idx="9768">
                  <c:v>145.53842789939466</c:v>
                </c:pt>
                <c:pt idx="9769">
                  <c:v>145.53842789939466</c:v>
                </c:pt>
                <c:pt idx="9770">
                  <c:v>145.53842789939466</c:v>
                </c:pt>
                <c:pt idx="9771">
                  <c:v>145.53842789939466</c:v>
                </c:pt>
                <c:pt idx="9772">
                  <c:v>145.53842789939466</c:v>
                </c:pt>
                <c:pt idx="9773">
                  <c:v>145.53842789939466</c:v>
                </c:pt>
                <c:pt idx="9774">
                  <c:v>145.53842789939466</c:v>
                </c:pt>
                <c:pt idx="9775">
                  <c:v>145.53842789939466</c:v>
                </c:pt>
                <c:pt idx="9776">
                  <c:v>145.53842789939466</c:v>
                </c:pt>
                <c:pt idx="9777">
                  <c:v>145.53842789939466</c:v>
                </c:pt>
                <c:pt idx="9778">
                  <c:v>145.53842789939466</c:v>
                </c:pt>
                <c:pt idx="9779">
                  <c:v>145.53842789939466</c:v>
                </c:pt>
                <c:pt idx="9780">
                  <c:v>145.53842789939466</c:v>
                </c:pt>
                <c:pt idx="9781">
                  <c:v>145.53842789939466</c:v>
                </c:pt>
                <c:pt idx="9782">
                  <c:v>145.53842789939466</c:v>
                </c:pt>
                <c:pt idx="9783">
                  <c:v>145.53842789939466</c:v>
                </c:pt>
                <c:pt idx="9784">
                  <c:v>145.53842789939466</c:v>
                </c:pt>
                <c:pt idx="9785">
                  <c:v>145.53842789939466</c:v>
                </c:pt>
                <c:pt idx="9786">
                  <c:v>145.53842789939466</c:v>
                </c:pt>
                <c:pt idx="9787">
                  <c:v>145.53842789939466</c:v>
                </c:pt>
                <c:pt idx="9788">
                  <c:v>145.53842789939466</c:v>
                </c:pt>
                <c:pt idx="9789">
                  <c:v>145.53842789939466</c:v>
                </c:pt>
                <c:pt idx="9790">
                  <c:v>145.53842789939466</c:v>
                </c:pt>
                <c:pt idx="9791">
                  <c:v>145.53842789939466</c:v>
                </c:pt>
                <c:pt idx="9792">
                  <c:v>145.53842789939466</c:v>
                </c:pt>
                <c:pt idx="9793">
                  <c:v>145.53842789939466</c:v>
                </c:pt>
                <c:pt idx="9794">
                  <c:v>145.53842789939466</c:v>
                </c:pt>
                <c:pt idx="9795">
                  <c:v>145.53842789939466</c:v>
                </c:pt>
                <c:pt idx="9796">
                  <c:v>145.53842789939466</c:v>
                </c:pt>
                <c:pt idx="9797">
                  <c:v>145.53842789939466</c:v>
                </c:pt>
                <c:pt idx="9798">
                  <c:v>145.53842789939466</c:v>
                </c:pt>
                <c:pt idx="9799">
                  <c:v>145.53842789939466</c:v>
                </c:pt>
                <c:pt idx="9800">
                  <c:v>145.53842789939466</c:v>
                </c:pt>
                <c:pt idx="9801">
                  <c:v>145.53842789939466</c:v>
                </c:pt>
                <c:pt idx="9802">
                  <c:v>145.53842789939466</c:v>
                </c:pt>
                <c:pt idx="9803">
                  <c:v>145.53842789939466</c:v>
                </c:pt>
                <c:pt idx="9804">
                  <c:v>145.53842789939466</c:v>
                </c:pt>
                <c:pt idx="9805">
                  <c:v>145.53842789939466</c:v>
                </c:pt>
                <c:pt idx="9806">
                  <c:v>145.53842789939466</c:v>
                </c:pt>
                <c:pt idx="9807">
                  <c:v>145.53842789939466</c:v>
                </c:pt>
                <c:pt idx="9808">
                  <c:v>145.53842789939466</c:v>
                </c:pt>
                <c:pt idx="9809">
                  <c:v>145.53842789939466</c:v>
                </c:pt>
                <c:pt idx="9810">
                  <c:v>145.53842789939466</c:v>
                </c:pt>
                <c:pt idx="9811">
                  <c:v>145.53842789939466</c:v>
                </c:pt>
                <c:pt idx="9812">
                  <c:v>145.53842789939466</c:v>
                </c:pt>
                <c:pt idx="9813">
                  <c:v>145.53842789939466</c:v>
                </c:pt>
                <c:pt idx="9814">
                  <c:v>145.53842789939466</c:v>
                </c:pt>
                <c:pt idx="9815">
                  <c:v>145.53842789939466</c:v>
                </c:pt>
                <c:pt idx="9816">
                  <c:v>145.53842789939466</c:v>
                </c:pt>
                <c:pt idx="9817">
                  <c:v>145.53842789939466</c:v>
                </c:pt>
                <c:pt idx="9818">
                  <c:v>145.53842789939466</c:v>
                </c:pt>
                <c:pt idx="9819">
                  <c:v>145.53842789939466</c:v>
                </c:pt>
                <c:pt idx="9820">
                  <c:v>145.53842789939466</c:v>
                </c:pt>
                <c:pt idx="9821">
                  <c:v>145.53842789939466</c:v>
                </c:pt>
                <c:pt idx="9822">
                  <c:v>145.53842789939466</c:v>
                </c:pt>
                <c:pt idx="9823">
                  <c:v>145.53842789939466</c:v>
                </c:pt>
                <c:pt idx="9824">
                  <c:v>145.53842789939466</c:v>
                </c:pt>
                <c:pt idx="9825">
                  <c:v>145.53842789939466</c:v>
                </c:pt>
                <c:pt idx="9826">
                  <c:v>145.53842789939466</c:v>
                </c:pt>
                <c:pt idx="9827">
                  <c:v>145.53842789939466</c:v>
                </c:pt>
                <c:pt idx="9828">
                  <c:v>145.53842789939466</c:v>
                </c:pt>
                <c:pt idx="9829">
                  <c:v>145.53842789939466</c:v>
                </c:pt>
                <c:pt idx="9830">
                  <c:v>145.53842789939466</c:v>
                </c:pt>
                <c:pt idx="9831">
                  <c:v>145.53842789939466</c:v>
                </c:pt>
                <c:pt idx="9832">
                  <c:v>145.53842789939466</c:v>
                </c:pt>
                <c:pt idx="9833">
                  <c:v>145.53842789939466</c:v>
                </c:pt>
                <c:pt idx="9834">
                  <c:v>145.53842789939466</c:v>
                </c:pt>
                <c:pt idx="9835">
                  <c:v>145.53842789939466</c:v>
                </c:pt>
                <c:pt idx="9836">
                  <c:v>145.53842789939466</c:v>
                </c:pt>
                <c:pt idx="9837">
                  <c:v>145.53842789939466</c:v>
                </c:pt>
                <c:pt idx="9838">
                  <c:v>145.53842789939466</c:v>
                </c:pt>
                <c:pt idx="9839">
                  <c:v>145.53842789939466</c:v>
                </c:pt>
                <c:pt idx="9840">
                  <c:v>145.53842789939466</c:v>
                </c:pt>
                <c:pt idx="9841">
                  <c:v>145.53842789939466</c:v>
                </c:pt>
                <c:pt idx="9842">
                  <c:v>145.53842789939466</c:v>
                </c:pt>
                <c:pt idx="9843">
                  <c:v>145.53842789939466</c:v>
                </c:pt>
                <c:pt idx="9844">
                  <c:v>145.53842789939466</c:v>
                </c:pt>
                <c:pt idx="9845">
                  <c:v>145.53842789939466</c:v>
                </c:pt>
                <c:pt idx="9846">
                  <c:v>145.53842789939466</c:v>
                </c:pt>
                <c:pt idx="9847">
                  <c:v>145.53842789939466</c:v>
                </c:pt>
                <c:pt idx="9848">
                  <c:v>145.53842789939466</c:v>
                </c:pt>
                <c:pt idx="9849">
                  <c:v>145.53842789939466</c:v>
                </c:pt>
                <c:pt idx="9850">
                  <c:v>145.53842789939466</c:v>
                </c:pt>
                <c:pt idx="9851">
                  <c:v>145.53842789939466</c:v>
                </c:pt>
                <c:pt idx="9852">
                  <c:v>145.53842789939466</c:v>
                </c:pt>
                <c:pt idx="9853">
                  <c:v>145.53842789939466</c:v>
                </c:pt>
                <c:pt idx="9854">
                  <c:v>145.53842789939466</c:v>
                </c:pt>
                <c:pt idx="9855">
                  <c:v>145.53842789939466</c:v>
                </c:pt>
                <c:pt idx="9856">
                  <c:v>145.53842789939466</c:v>
                </c:pt>
                <c:pt idx="9857">
                  <c:v>145.53842789939466</c:v>
                </c:pt>
                <c:pt idx="9858">
                  <c:v>145.53842789939466</c:v>
                </c:pt>
                <c:pt idx="9859">
                  <c:v>145.53842789939466</c:v>
                </c:pt>
                <c:pt idx="9860">
                  <c:v>145.53842789939466</c:v>
                </c:pt>
                <c:pt idx="9861">
                  <c:v>145.53842789939466</c:v>
                </c:pt>
                <c:pt idx="9862">
                  <c:v>145.53842789939466</c:v>
                </c:pt>
                <c:pt idx="9863">
                  <c:v>145.53842789939466</c:v>
                </c:pt>
                <c:pt idx="9864">
                  <c:v>145.53842789939466</c:v>
                </c:pt>
                <c:pt idx="9865">
                  <c:v>145.53842789939466</c:v>
                </c:pt>
                <c:pt idx="9866">
                  <c:v>145.53842789939466</c:v>
                </c:pt>
                <c:pt idx="9867">
                  <c:v>145.53842789939466</c:v>
                </c:pt>
                <c:pt idx="9868">
                  <c:v>145.53842789939466</c:v>
                </c:pt>
                <c:pt idx="9869">
                  <c:v>145.53842789939466</c:v>
                </c:pt>
                <c:pt idx="9870">
                  <c:v>145.53842789939466</c:v>
                </c:pt>
                <c:pt idx="9871">
                  <c:v>145.53842789939466</c:v>
                </c:pt>
                <c:pt idx="9872">
                  <c:v>145.53842789939466</c:v>
                </c:pt>
                <c:pt idx="9873">
                  <c:v>145.53842789939466</c:v>
                </c:pt>
                <c:pt idx="9874">
                  <c:v>145.53842789939466</c:v>
                </c:pt>
                <c:pt idx="9875">
                  <c:v>145.53842789939466</c:v>
                </c:pt>
                <c:pt idx="9876">
                  <c:v>145.53842789939466</c:v>
                </c:pt>
                <c:pt idx="9877">
                  <c:v>145.53842789939466</c:v>
                </c:pt>
                <c:pt idx="9878">
                  <c:v>145.53842789939466</c:v>
                </c:pt>
                <c:pt idx="9879">
                  <c:v>145.53842789939466</c:v>
                </c:pt>
                <c:pt idx="9880">
                  <c:v>145.53842789939466</c:v>
                </c:pt>
                <c:pt idx="9881">
                  <c:v>145.53842789939466</c:v>
                </c:pt>
                <c:pt idx="9882">
                  <c:v>145.53842789939466</c:v>
                </c:pt>
                <c:pt idx="9883">
                  <c:v>145.53842789939466</c:v>
                </c:pt>
                <c:pt idx="9884">
                  <c:v>145.53842789939466</c:v>
                </c:pt>
                <c:pt idx="9885">
                  <c:v>145.53842789939466</c:v>
                </c:pt>
                <c:pt idx="9886">
                  <c:v>145.53842789939466</c:v>
                </c:pt>
                <c:pt idx="9887">
                  <c:v>145.53842789939466</c:v>
                </c:pt>
                <c:pt idx="9888">
                  <c:v>145.53842789939466</c:v>
                </c:pt>
                <c:pt idx="9889">
                  <c:v>145.53842789939466</c:v>
                </c:pt>
                <c:pt idx="9890">
                  <c:v>145.53842789939466</c:v>
                </c:pt>
                <c:pt idx="9891">
                  <c:v>145.53842789939466</c:v>
                </c:pt>
                <c:pt idx="9892">
                  <c:v>145.53842789939466</c:v>
                </c:pt>
                <c:pt idx="9893">
                  <c:v>145.53842789939466</c:v>
                </c:pt>
                <c:pt idx="9894">
                  <c:v>145.53842789939466</c:v>
                </c:pt>
                <c:pt idx="9895">
                  <c:v>145.53842789939466</c:v>
                </c:pt>
                <c:pt idx="9896">
                  <c:v>145.53842789939466</c:v>
                </c:pt>
                <c:pt idx="9897">
                  <c:v>145.53842789939466</c:v>
                </c:pt>
                <c:pt idx="9898">
                  <c:v>145.53842789939466</c:v>
                </c:pt>
                <c:pt idx="9899">
                  <c:v>145.53842789939466</c:v>
                </c:pt>
                <c:pt idx="9900">
                  <c:v>145.53842789939466</c:v>
                </c:pt>
                <c:pt idx="9901">
                  <c:v>145.53842789939466</c:v>
                </c:pt>
                <c:pt idx="9902">
                  <c:v>145.53842789939466</c:v>
                </c:pt>
                <c:pt idx="9903">
                  <c:v>145.53842789939466</c:v>
                </c:pt>
                <c:pt idx="9904">
                  <c:v>145.53842789939466</c:v>
                </c:pt>
                <c:pt idx="9905">
                  <c:v>145.53842789939466</c:v>
                </c:pt>
                <c:pt idx="9906">
                  <c:v>145.53842789939466</c:v>
                </c:pt>
                <c:pt idx="9907">
                  <c:v>145.53842789939466</c:v>
                </c:pt>
                <c:pt idx="9908">
                  <c:v>145.53842789939466</c:v>
                </c:pt>
                <c:pt idx="9909">
                  <c:v>145.53842789939466</c:v>
                </c:pt>
                <c:pt idx="9910">
                  <c:v>145.53842789939466</c:v>
                </c:pt>
                <c:pt idx="9911">
                  <c:v>145.53842789939466</c:v>
                </c:pt>
                <c:pt idx="9912">
                  <c:v>145.53842789939466</c:v>
                </c:pt>
                <c:pt idx="9913">
                  <c:v>145.53842789939466</c:v>
                </c:pt>
                <c:pt idx="9914">
                  <c:v>145.53842789939466</c:v>
                </c:pt>
                <c:pt idx="9915">
                  <c:v>145.53842789939466</c:v>
                </c:pt>
                <c:pt idx="9916">
                  <c:v>145.53842789939466</c:v>
                </c:pt>
                <c:pt idx="9917">
                  <c:v>145.53842789939466</c:v>
                </c:pt>
                <c:pt idx="9918">
                  <c:v>145.53842789939466</c:v>
                </c:pt>
                <c:pt idx="9919">
                  <c:v>145.53842789939466</c:v>
                </c:pt>
                <c:pt idx="9920">
                  <c:v>145.53842789939466</c:v>
                </c:pt>
                <c:pt idx="9921">
                  <c:v>145.53842789939466</c:v>
                </c:pt>
                <c:pt idx="9922">
                  <c:v>145.53842789939466</c:v>
                </c:pt>
                <c:pt idx="9923">
                  <c:v>145.53842789939466</c:v>
                </c:pt>
                <c:pt idx="9924">
                  <c:v>145.53842789939466</c:v>
                </c:pt>
                <c:pt idx="9925">
                  <c:v>145.53842789939466</c:v>
                </c:pt>
                <c:pt idx="9926">
                  <c:v>145.53842789939466</c:v>
                </c:pt>
                <c:pt idx="9927">
                  <c:v>145.53842789939466</c:v>
                </c:pt>
                <c:pt idx="9928">
                  <c:v>145.53842789939466</c:v>
                </c:pt>
                <c:pt idx="9929">
                  <c:v>145.53842789939466</c:v>
                </c:pt>
                <c:pt idx="9930">
                  <c:v>145.53842789939466</c:v>
                </c:pt>
                <c:pt idx="9931">
                  <c:v>145.53842789939466</c:v>
                </c:pt>
                <c:pt idx="9932">
                  <c:v>145.53842789939466</c:v>
                </c:pt>
                <c:pt idx="9933">
                  <c:v>145.53842789939466</c:v>
                </c:pt>
                <c:pt idx="9934">
                  <c:v>145.53842789939466</c:v>
                </c:pt>
                <c:pt idx="9935">
                  <c:v>145.53842789939466</c:v>
                </c:pt>
                <c:pt idx="9936">
                  <c:v>145.53842789939466</c:v>
                </c:pt>
                <c:pt idx="9937">
                  <c:v>145.53842789939466</c:v>
                </c:pt>
                <c:pt idx="9938">
                  <c:v>145.53842789939466</c:v>
                </c:pt>
                <c:pt idx="9939">
                  <c:v>145.53842789939466</c:v>
                </c:pt>
                <c:pt idx="9940">
                  <c:v>145.53842789939466</c:v>
                </c:pt>
                <c:pt idx="9941">
                  <c:v>145.53842789939466</c:v>
                </c:pt>
                <c:pt idx="9942">
                  <c:v>145.53842789939466</c:v>
                </c:pt>
                <c:pt idx="9943">
                  <c:v>145.53842789939466</c:v>
                </c:pt>
                <c:pt idx="9944">
                  <c:v>145.53842789939466</c:v>
                </c:pt>
                <c:pt idx="9945">
                  <c:v>145.53842789939466</c:v>
                </c:pt>
                <c:pt idx="9946">
                  <c:v>145.53842789939466</c:v>
                </c:pt>
                <c:pt idx="9947">
                  <c:v>145.53842789939466</c:v>
                </c:pt>
                <c:pt idx="9948">
                  <c:v>145.53842789939466</c:v>
                </c:pt>
                <c:pt idx="9949">
                  <c:v>145.53842789939466</c:v>
                </c:pt>
                <c:pt idx="9950">
                  <c:v>145.53842789939466</c:v>
                </c:pt>
                <c:pt idx="9951">
                  <c:v>145.53842789939466</c:v>
                </c:pt>
                <c:pt idx="9952">
                  <c:v>145.53842789939466</c:v>
                </c:pt>
                <c:pt idx="9953">
                  <c:v>145.53842789939466</c:v>
                </c:pt>
                <c:pt idx="9954">
                  <c:v>145.53842789939466</c:v>
                </c:pt>
                <c:pt idx="9955">
                  <c:v>145.53842789939466</c:v>
                </c:pt>
                <c:pt idx="9956">
                  <c:v>145.53842789939466</c:v>
                </c:pt>
                <c:pt idx="9957">
                  <c:v>145.53842789939466</c:v>
                </c:pt>
                <c:pt idx="9958">
                  <c:v>145.53842789939466</c:v>
                </c:pt>
                <c:pt idx="9959">
                  <c:v>145.53842789939466</c:v>
                </c:pt>
                <c:pt idx="9960">
                  <c:v>145.53842789939466</c:v>
                </c:pt>
                <c:pt idx="9961">
                  <c:v>145.53842789939466</c:v>
                </c:pt>
                <c:pt idx="9962">
                  <c:v>145.53842789939466</c:v>
                </c:pt>
                <c:pt idx="9963">
                  <c:v>145.53842789939466</c:v>
                </c:pt>
                <c:pt idx="9964">
                  <c:v>145.53842789939466</c:v>
                </c:pt>
                <c:pt idx="9965">
                  <c:v>145.53842789939466</c:v>
                </c:pt>
                <c:pt idx="9966">
                  <c:v>145.53842789939466</c:v>
                </c:pt>
                <c:pt idx="9967">
                  <c:v>145.53842789939466</c:v>
                </c:pt>
                <c:pt idx="9968">
                  <c:v>145.53842789939466</c:v>
                </c:pt>
                <c:pt idx="9969">
                  <c:v>145.53842789939466</c:v>
                </c:pt>
                <c:pt idx="9970">
                  <c:v>145.53842789939466</c:v>
                </c:pt>
                <c:pt idx="9971">
                  <c:v>145.53842789939466</c:v>
                </c:pt>
                <c:pt idx="9972">
                  <c:v>145.53842789939466</c:v>
                </c:pt>
                <c:pt idx="9973">
                  <c:v>145.53842789939466</c:v>
                </c:pt>
                <c:pt idx="9974">
                  <c:v>145.53842789939466</c:v>
                </c:pt>
                <c:pt idx="9975">
                  <c:v>145.53842789939466</c:v>
                </c:pt>
                <c:pt idx="9976">
                  <c:v>145.53842789939466</c:v>
                </c:pt>
                <c:pt idx="9977">
                  <c:v>145.53842789939466</c:v>
                </c:pt>
                <c:pt idx="9978">
                  <c:v>145.53842789939466</c:v>
                </c:pt>
                <c:pt idx="9979">
                  <c:v>145.53842789939466</c:v>
                </c:pt>
                <c:pt idx="9980">
                  <c:v>145.53842789939466</c:v>
                </c:pt>
                <c:pt idx="9981">
                  <c:v>145.53842789939466</c:v>
                </c:pt>
                <c:pt idx="9982">
                  <c:v>145.53842789939466</c:v>
                </c:pt>
                <c:pt idx="9983">
                  <c:v>145.53842789939466</c:v>
                </c:pt>
                <c:pt idx="9984">
                  <c:v>145.53842789939466</c:v>
                </c:pt>
                <c:pt idx="9985">
                  <c:v>145.53842789939466</c:v>
                </c:pt>
                <c:pt idx="9986">
                  <c:v>145.53842789939466</c:v>
                </c:pt>
                <c:pt idx="9987">
                  <c:v>145.53842789939466</c:v>
                </c:pt>
                <c:pt idx="9988">
                  <c:v>145.53842789939466</c:v>
                </c:pt>
                <c:pt idx="9989">
                  <c:v>145.53842789939466</c:v>
                </c:pt>
                <c:pt idx="9990">
                  <c:v>145.53842789939466</c:v>
                </c:pt>
                <c:pt idx="9991">
                  <c:v>145.53842789939466</c:v>
                </c:pt>
                <c:pt idx="9992">
                  <c:v>145.53842789939466</c:v>
                </c:pt>
                <c:pt idx="9993">
                  <c:v>145.53842789939466</c:v>
                </c:pt>
                <c:pt idx="9994">
                  <c:v>145.53842789939466</c:v>
                </c:pt>
                <c:pt idx="9995">
                  <c:v>145.53842789939466</c:v>
                </c:pt>
                <c:pt idx="9996">
                  <c:v>145.53842789939466</c:v>
                </c:pt>
                <c:pt idx="9997">
                  <c:v>145.53842789939466</c:v>
                </c:pt>
                <c:pt idx="9998">
                  <c:v>145.53842789939466</c:v>
                </c:pt>
                <c:pt idx="9999">
                  <c:v>145.53842789939466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62816"/>
        <c:axId val="458363392"/>
      </c:scatterChart>
      <c:valAx>
        <c:axId val="45836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</a:t>
                </a:r>
              </a:p>
            </c:rich>
          </c:tx>
          <c:overlay val="0"/>
        </c:title>
        <c:numFmt formatCode="0.E+0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58363392"/>
        <c:crosses val="autoZero"/>
        <c:crossBetween val="midCat"/>
      </c:valAx>
      <c:valAx>
        <c:axId val="458363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давление, Па </a:t>
                </a:r>
              </a:p>
            </c:rich>
          </c:tx>
          <c:layout>
            <c:manualLayout>
              <c:xMode val="edge"/>
              <c:yMode val="edge"/>
              <c:x val="2.0372884423929809E-2"/>
              <c:y val="0.3351231438535938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4583628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5316220750920719"/>
          <c:y val="0.21990771701482537"/>
          <c:w val="0.37751331481442835"/>
          <c:h val="0.11535325207636718"/>
        </c:manualLayout>
      </c:layout>
      <c:overlay val="1"/>
    </c:legend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18578644722948"/>
          <c:y val="3.4404613561815546E-2"/>
          <c:w val="0.83270729407812683"/>
          <c:h val="0.8130131899712906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'динамика протия в ТЦ'!$BH$2</c:f>
              <c:strCache>
                <c:ptCount val="1"/>
                <c:pt idx="0">
                  <c:v>давление p(τ) по модели S≠S(p)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ТЦ'!$BH$6:$BH$10005</c:f>
              <c:numCache>
                <c:formatCode>0.00</c:formatCode>
                <c:ptCount val="10000"/>
                <c:pt idx="0">
                  <c:v>0</c:v>
                </c:pt>
                <c:pt idx="1">
                  <c:v>1.0703674909158012</c:v>
                </c:pt>
                <c:pt idx="2">
                  <c:v>1.9439336190876555</c:v>
                </c:pt>
                <c:pt idx="3">
                  <c:v>2.656882944217331</c:v>
                </c:pt>
                <c:pt idx="4">
                  <c:v>3.2387470112989978</c:v>
                </c:pt>
                <c:pt idx="5">
                  <c:v>3.7136275962539496</c:v>
                </c:pt>
                <c:pt idx="6">
                  <c:v>4.1011950415134724</c:v>
                </c:pt>
                <c:pt idx="7">
                  <c:v>4.4175030342675718</c:v>
                </c:pt>
                <c:pt idx="8">
                  <c:v>4.675653576847667</c:v>
                </c:pt>
                <c:pt idx="9">
                  <c:v>4.8863396934207808</c:v>
                </c:pt>
                <c:pt idx="10">
                  <c:v>5.0582883528077236</c:v>
                </c:pt>
                <c:pt idx="11">
                  <c:v>5.1986219540239524</c:v>
                </c:pt>
                <c:pt idx="12">
                  <c:v>5.3131533478744757</c:v>
                </c:pt>
                <c:pt idx="13">
                  <c:v>5.4066266148872142</c:v>
                </c:pt>
                <c:pt idx="14">
                  <c:v>5.4829135730066429</c:v>
                </c:pt>
                <c:pt idx="15">
                  <c:v>5.545174154722722</c:v>
                </c:pt>
                <c:pt idx="16">
                  <c:v>5.595987296722118</c:v>
                </c:pt>
                <c:pt idx="17">
                  <c:v>5.6374577637284373</c:v>
                </c:pt>
                <c:pt idx="18">
                  <c:v>5.6713033313523118</c:v>
                </c:pt>
                <c:pt idx="19">
                  <c:v>5.6989259392097971</c:v>
                </c:pt>
                <c:pt idx="20">
                  <c:v>5.7214697615893675</c:v>
                </c:pt>
                <c:pt idx="21">
                  <c:v>5.7398686010510049</c:v>
                </c:pt>
                <c:pt idx="22">
                  <c:v>5.7548845680789338</c:v>
                </c:pt>
                <c:pt idx="23">
                  <c:v>5.7671396489634628</c:v>
                </c:pt>
                <c:pt idx="24">
                  <c:v>5.7771414695060228</c:v>
                </c:pt>
                <c:pt idx="25">
                  <c:v>5.7853043217228439</c:v>
                </c:pt>
                <c:pt idx="26">
                  <c:v>5.7919663245082473</c:v>
                </c:pt>
                <c:pt idx="27">
                  <c:v>5.7974034290807497</c:v>
                </c:pt>
                <c:pt idx="28">
                  <c:v>5.8018408493407776</c:v>
                </c:pt>
                <c:pt idx="29">
                  <c:v>5.8054623906044309</c:v>
                </c:pt>
                <c:pt idx="30">
                  <c:v>5.8084180631249014</c:v>
                </c:pt>
                <c:pt idx="31">
                  <c:v>5.810830295766273</c:v>
                </c:pt>
                <c:pt idx="32">
                  <c:v>5.812799007210387</c:v>
                </c:pt>
                <c:pt idx="33">
                  <c:v>5.8144057447545654</c:v>
                </c:pt>
                <c:pt idx="34">
                  <c:v>5.8157170621360894</c:v>
                </c:pt>
                <c:pt idx="35">
                  <c:v>5.8167872762985189</c:v>
                </c:pt>
                <c:pt idx="36">
                  <c:v>5.8176607172896952</c:v>
                </c:pt>
                <c:pt idx="37">
                  <c:v>5.8183735644859373</c:v>
                </c:pt>
                <c:pt idx="38">
                  <c:v>5.8189553452018918</c:v>
                </c:pt>
                <c:pt idx="39">
                  <c:v>5.8194301577609391</c:v>
                </c:pt>
                <c:pt idx="40">
                  <c:v>5.8198176696877617</c:v>
                </c:pt>
                <c:pt idx="41">
                  <c:v>5.8201339323698855</c:v>
                </c:pt>
                <c:pt idx="42">
                  <c:v>5.8203920459327989</c:v>
                </c:pt>
                <c:pt idx="43">
                  <c:v>5.8206027018689133</c:v>
                </c:pt>
                <c:pt idx="44">
                  <c:v>5.8207746258969202</c:v>
                </c:pt>
                <c:pt idx="45">
                  <c:v>5.820914939395565</c:v>
                </c:pt>
                <c:pt idx="46">
                  <c:v>5.8210294543829706</c:v>
                </c:pt>
                <c:pt idx="47">
                  <c:v>5.8211229142600827</c:v>
                </c:pt>
                <c:pt idx="48">
                  <c:v>5.8211991902902138</c:v>
                </c:pt>
                <c:pt idx="49">
                  <c:v>5.8212614419531983</c:v>
                </c:pt>
                <c:pt idx="50">
                  <c:v>5.8213122478162935</c:v>
                </c:pt>
                <c:pt idx="51">
                  <c:v>5.8213537123427193</c:v>
                </c:pt>
                <c:pt idx="52">
                  <c:v>5.821387553062018</c:v>
                </c:pt>
                <c:pt idx="53">
                  <c:v>5.8214151717129798</c:v>
                </c:pt>
                <c:pt idx="54">
                  <c:v>5.8214377123059915</c:v>
                </c:pt>
                <c:pt idx="55">
                  <c:v>5.8214561085098486</c:v>
                </c:pt>
                <c:pt idx="56">
                  <c:v>5.8214711223258622</c:v>
                </c:pt>
                <c:pt idx="57">
                  <c:v>5.8214833756512254</c:v>
                </c:pt>
                <c:pt idx="58">
                  <c:v>5.8214933760390224</c:v>
                </c:pt>
                <c:pt idx="59">
                  <c:v>5.8215015377219235</c:v>
                </c:pt>
                <c:pt idx="60">
                  <c:v>5.8215081987703874</c:v>
                </c:pt>
                <c:pt idx="61">
                  <c:v>5.8215136350961023</c:v>
                </c:pt>
                <c:pt idx="62">
                  <c:v>5.8215180718807096</c:v>
                </c:pt>
                <c:pt idx="63">
                  <c:v>5.8215216929031923</c:v>
                </c:pt>
                <c:pt idx="64">
                  <c:v>5.8215246481523177</c:v>
                </c:pt>
                <c:pt idx="65">
                  <c:v>5.8215270600394105</c:v>
                </c:pt>
                <c:pt idx="66">
                  <c:v>5.8215290284688397</c:v>
                </c:pt>
                <c:pt idx="67">
                  <c:v>5.821530634976221</c:v>
                </c:pt>
                <c:pt idx="68">
                  <c:v>5.8215319461057584</c:v>
                </c:pt>
                <c:pt idx="69">
                  <c:v>5.8215330161666143</c:v>
                </c:pt>
                <c:pt idx="70">
                  <c:v>5.8215338894824864</c:v>
                </c:pt>
                <c:pt idx="71">
                  <c:v>5.8215346022275689</c:v>
                </c:pt>
                <c:pt idx="72">
                  <c:v>5.8215351839249454</c:v>
                </c:pt>
                <c:pt idx="73">
                  <c:v>5.8215356586694877</c:v>
                </c:pt>
                <c:pt idx="74">
                  <c:v>5.821536046125904</c:v>
                </c:pt>
                <c:pt idx="75">
                  <c:v>5.8215363623432825</c:v>
                </c:pt>
                <c:pt idx="76">
                  <c:v>5.8215366204198711</c:v>
                </c:pt>
                <c:pt idx="77">
                  <c:v>5.8215368310456315</c:v>
                </c:pt>
                <c:pt idx="78">
                  <c:v>5.8215370029450311</c:v>
                </c:pt>
                <c:pt idx="79">
                  <c:v>5.8215371432384302</c:v>
                </c:pt>
                <c:pt idx="80">
                  <c:v>5.8215372577370141</c:v>
                </c:pt>
                <c:pt idx="81">
                  <c:v>5.8215373511835029</c:v>
                </c:pt>
                <c:pt idx="82">
                  <c:v>5.8215374274486065</c:v>
                </c:pt>
                <c:pt idx="83">
                  <c:v>5.8215374896913517</c:v>
                </c:pt>
                <c:pt idx="84">
                  <c:v>5.8215375404899365</c:v>
                </c:pt>
                <c:pt idx="85">
                  <c:v>5.8215375819485242</c:v>
                </c:pt>
                <c:pt idx="86">
                  <c:v>5.8215376157843952</c:v>
                </c:pt>
                <c:pt idx="87">
                  <c:v>5.8215376433990906</c:v>
                </c:pt>
                <c:pt idx="88">
                  <c:v>5.8215376659364546</c:v>
                </c:pt>
                <c:pt idx="89">
                  <c:v>5.8215376843300231</c:v>
                </c:pt>
                <c:pt idx="90">
                  <c:v>5.8215376993416879</c:v>
                </c:pt>
                <c:pt idx="91">
                  <c:v>5.8215377115932583</c:v>
                </c:pt>
                <c:pt idx="92">
                  <c:v>5.8215377215922137</c:v>
                </c:pt>
                <c:pt idx="93">
                  <c:v>5.8215377297527269</c:v>
                </c:pt>
                <c:pt idx="94">
                  <c:v>5.8215377364128216</c:v>
                </c:pt>
                <c:pt idx="95">
                  <c:v>5.8215377418483678</c:v>
                </c:pt>
                <c:pt idx="96">
                  <c:v>5.8215377462845179</c:v>
                </c:pt>
                <c:pt idx="97">
                  <c:v>5.8215377499050209</c:v>
                </c:pt>
                <c:pt idx="98">
                  <c:v>5.8215377528598466</c:v>
                </c:pt>
                <c:pt idx="99">
                  <c:v>5.8215377552713887</c:v>
                </c:pt>
                <c:pt idx="100">
                  <c:v>5.8215377572395361</c:v>
                </c:pt>
                <c:pt idx="101">
                  <c:v>5.821537758845813</c:v>
                </c:pt>
                <c:pt idx="102">
                  <c:v>5.8215377601567555</c:v>
                </c:pt>
                <c:pt idx="103">
                  <c:v>5.8215377612266623</c:v>
                </c:pt>
                <c:pt idx="104">
                  <c:v>5.8215377620998527</c:v>
                </c:pt>
                <c:pt idx="105">
                  <c:v>5.8215377628124969</c:v>
                </c:pt>
                <c:pt idx="106">
                  <c:v>5.8215377633941108</c:v>
                </c:pt>
                <c:pt idx="107">
                  <c:v>5.8215377638687871</c:v>
                </c:pt>
                <c:pt idx="108">
                  <c:v>5.8215377642561874</c:v>
                </c:pt>
                <c:pt idx="109">
                  <c:v>5.8215377645723603</c:v>
                </c:pt>
                <c:pt idx="110">
                  <c:v>5.8215377648303992</c:v>
                </c:pt>
                <c:pt idx="111">
                  <c:v>5.8215377650409952</c:v>
                </c:pt>
                <c:pt idx="112">
                  <c:v>5.8215377652128701</c:v>
                </c:pt>
                <c:pt idx="113">
                  <c:v>5.8215377653531428</c:v>
                </c:pt>
                <c:pt idx="114">
                  <c:v>5.8215377654676255</c:v>
                </c:pt>
                <c:pt idx="115">
                  <c:v>5.8215377655610583</c:v>
                </c:pt>
                <c:pt idx="116">
                  <c:v>5.8215377656373128</c:v>
                </c:pt>
                <c:pt idx="117">
                  <c:v>5.8215377656995466</c:v>
                </c:pt>
                <c:pt idx="118">
                  <c:v>5.821537765750338</c:v>
                </c:pt>
                <c:pt idx="119">
                  <c:v>5.8215377657917902</c:v>
                </c:pt>
                <c:pt idx="120">
                  <c:v>5.8215377658256218</c:v>
                </c:pt>
                <c:pt idx="121">
                  <c:v>5.8215377658532326</c:v>
                </c:pt>
                <c:pt idx="122">
                  <c:v>5.8215377658757665</c:v>
                </c:pt>
                <c:pt idx="123">
                  <c:v>5.8215377658941572</c:v>
                </c:pt>
                <c:pt idx="124">
                  <c:v>5.8215377659091665</c:v>
                </c:pt>
                <c:pt idx="125">
                  <c:v>5.8215377659214163</c:v>
                </c:pt>
                <c:pt idx="126">
                  <c:v>5.8215377659314145</c:v>
                </c:pt>
                <c:pt idx="127">
                  <c:v>5.8215377659395733</c:v>
                </c:pt>
                <c:pt idx="128">
                  <c:v>5.8215377659462328</c:v>
                </c:pt>
                <c:pt idx="129">
                  <c:v>5.8215377659516676</c:v>
                </c:pt>
                <c:pt idx="130">
                  <c:v>5.8215377659561032</c:v>
                </c:pt>
                <c:pt idx="131">
                  <c:v>5.8215377659597234</c:v>
                </c:pt>
                <c:pt idx="132">
                  <c:v>5.8215377659626775</c:v>
                </c:pt>
                <c:pt idx="133">
                  <c:v>5.821537765965088</c:v>
                </c:pt>
                <c:pt idx="134">
                  <c:v>5.8215377659670562</c:v>
                </c:pt>
                <c:pt idx="135">
                  <c:v>5.8215377659686629</c:v>
                </c:pt>
                <c:pt idx="136">
                  <c:v>5.821537765969973</c:v>
                </c:pt>
                <c:pt idx="137">
                  <c:v>5.8215377659710432</c:v>
                </c:pt>
                <c:pt idx="138">
                  <c:v>5.8215377659719163</c:v>
                </c:pt>
                <c:pt idx="139">
                  <c:v>5.8215377659726286</c:v>
                </c:pt>
                <c:pt idx="140">
                  <c:v>5.8215377659732104</c:v>
                </c:pt>
                <c:pt idx="141">
                  <c:v>5.8215377659736847</c:v>
                </c:pt>
                <c:pt idx="142">
                  <c:v>5.8215377659740719</c:v>
                </c:pt>
                <c:pt idx="143">
                  <c:v>5.8215377659743881</c:v>
                </c:pt>
                <c:pt idx="144">
                  <c:v>5.8215377659746466</c:v>
                </c:pt>
                <c:pt idx="145">
                  <c:v>5.8215377659748571</c:v>
                </c:pt>
                <c:pt idx="146">
                  <c:v>5.8215377659750285</c:v>
                </c:pt>
                <c:pt idx="147">
                  <c:v>5.8215377659751688</c:v>
                </c:pt>
                <c:pt idx="148">
                  <c:v>5.8215377659752834</c:v>
                </c:pt>
                <c:pt idx="149">
                  <c:v>5.8215377659753766</c:v>
                </c:pt>
                <c:pt idx="150">
                  <c:v>5.821537765975453</c:v>
                </c:pt>
                <c:pt idx="151">
                  <c:v>5.8215377659755152</c:v>
                </c:pt>
                <c:pt idx="152">
                  <c:v>5.8215377659755658</c:v>
                </c:pt>
                <c:pt idx="153">
                  <c:v>5.8215377659756076</c:v>
                </c:pt>
                <c:pt idx="154">
                  <c:v>5.8215377659756413</c:v>
                </c:pt>
                <c:pt idx="155">
                  <c:v>5.8215377659756689</c:v>
                </c:pt>
                <c:pt idx="156">
                  <c:v>5.8215377659756911</c:v>
                </c:pt>
                <c:pt idx="157">
                  <c:v>5.8215377659757097</c:v>
                </c:pt>
                <c:pt idx="158">
                  <c:v>5.8215377659757248</c:v>
                </c:pt>
                <c:pt idx="159">
                  <c:v>5.8215377659757372</c:v>
                </c:pt>
                <c:pt idx="160">
                  <c:v>5.821537765975747</c:v>
                </c:pt>
                <c:pt idx="161">
                  <c:v>5.821537765975755</c:v>
                </c:pt>
                <c:pt idx="162">
                  <c:v>5.8215377659757621</c:v>
                </c:pt>
                <c:pt idx="163">
                  <c:v>5.8215377659757674</c:v>
                </c:pt>
                <c:pt idx="164">
                  <c:v>5.8215377659757719</c:v>
                </c:pt>
                <c:pt idx="165">
                  <c:v>5.8215377659757754</c:v>
                </c:pt>
                <c:pt idx="166">
                  <c:v>5.8215377659757781</c:v>
                </c:pt>
                <c:pt idx="167">
                  <c:v>5.8215377659757808</c:v>
                </c:pt>
                <c:pt idx="168">
                  <c:v>5.8215377659757825</c:v>
                </c:pt>
                <c:pt idx="169">
                  <c:v>5.8215377659757843</c:v>
                </c:pt>
                <c:pt idx="170">
                  <c:v>5.8215377659757852</c:v>
                </c:pt>
                <c:pt idx="171">
                  <c:v>5.821537765975787</c:v>
                </c:pt>
                <c:pt idx="172">
                  <c:v>5.8215377659757879</c:v>
                </c:pt>
                <c:pt idx="173">
                  <c:v>5.8215377659757879</c:v>
                </c:pt>
                <c:pt idx="174">
                  <c:v>5.8215377659757888</c:v>
                </c:pt>
                <c:pt idx="175">
                  <c:v>5.8215377659757896</c:v>
                </c:pt>
                <c:pt idx="176">
                  <c:v>5.8215377659757896</c:v>
                </c:pt>
                <c:pt idx="177">
                  <c:v>5.8215377659757905</c:v>
                </c:pt>
                <c:pt idx="178">
                  <c:v>5.8215377659757905</c:v>
                </c:pt>
                <c:pt idx="179">
                  <c:v>5.8215377659757905</c:v>
                </c:pt>
                <c:pt idx="180">
                  <c:v>5.8215377659757905</c:v>
                </c:pt>
                <c:pt idx="181">
                  <c:v>5.8215377659757905</c:v>
                </c:pt>
                <c:pt idx="182">
                  <c:v>5.8215377659757905</c:v>
                </c:pt>
                <c:pt idx="183">
                  <c:v>5.8215377659757905</c:v>
                </c:pt>
                <c:pt idx="184">
                  <c:v>5.8215377659757905</c:v>
                </c:pt>
                <c:pt idx="185">
                  <c:v>5.8215377659757914</c:v>
                </c:pt>
                <c:pt idx="186">
                  <c:v>5.8215377659757914</c:v>
                </c:pt>
                <c:pt idx="187">
                  <c:v>5.8215377659757914</c:v>
                </c:pt>
                <c:pt idx="188">
                  <c:v>5.8215377659757914</c:v>
                </c:pt>
                <c:pt idx="189">
                  <c:v>5.8215377659757914</c:v>
                </c:pt>
                <c:pt idx="190">
                  <c:v>5.8215377659757914</c:v>
                </c:pt>
                <c:pt idx="191">
                  <c:v>5.8215377659757914</c:v>
                </c:pt>
                <c:pt idx="192">
                  <c:v>5.8215377659757914</c:v>
                </c:pt>
                <c:pt idx="193">
                  <c:v>5.8215377659757914</c:v>
                </c:pt>
                <c:pt idx="194">
                  <c:v>5.8215377659757914</c:v>
                </c:pt>
                <c:pt idx="195">
                  <c:v>5.8215377659757914</c:v>
                </c:pt>
                <c:pt idx="196">
                  <c:v>5.8215377659757914</c:v>
                </c:pt>
                <c:pt idx="197">
                  <c:v>5.8215377659757914</c:v>
                </c:pt>
                <c:pt idx="198">
                  <c:v>5.8215377659757914</c:v>
                </c:pt>
                <c:pt idx="199">
                  <c:v>5.8215377659757914</c:v>
                </c:pt>
                <c:pt idx="200">
                  <c:v>5.8215377659757914</c:v>
                </c:pt>
                <c:pt idx="201">
                  <c:v>5.8215377659757914</c:v>
                </c:pt>
                <c:pt idx="202">
                  <c:v>5.8215377659757914</c:v>
                </c:pt>
                <c:pt idx="203">
                  <c:v>5.8215377659757914</c:v>
                </c:pt>
                <c:pt idx="204">
                  <c:v>5.8215377659757914</c:v>
                </c:pt>
                <c:pt idx="205">
                  <c:v>5.8215377659757914</c:v>
                </c:pt>
                <c:pt idx="206">
                  <c:v>5.8215377659757914</c:v>
                </c:pt>
                <c:pt idx="207">
                  <c:v>5.8215377659757914</c:v>
                </c:pt>
                <c:pt idx="208">
                  <c:v>5.8215377659757914</c:v>
                </c:pt>
                <c:pt idx="209">
                  <c:v>5.8215377659757914</c:v>
                </c:pt>
                <c:pt idx="210">
                  <c:v>5.8215377659757914</c:v>
                </c:pt>
                <c:pt idx="211">
                  <c:v>5.8215377659757914</c:v>
                </c:pt>
                <c:pt idx="212">
                  <c:v>5.8215377659757914</c:v>
                </c:pt>
                <c:pt idx="213">
                  <c:v>5.8215377659757914</c:v>
                </c:pt>
                <c:pt idx="214">
                  <c:v>5.8215377659757914</c:v>
                </c:pt>
                <c:pt idx="215">
                  <c:v>5.8215377659757914</c:v>
                </c:pt>
                <c:pt idx="216">
                  <c:v>5.8215377659757914</c:v>
                </c:pt>
                <c:pt idx="217">
                  <c:v>5.8215377659757914</c:v>
                </c:pt>
                <c:pt idx="218">
                  <c:v>5.8215377659757914</c:v>
                </c:pt>
                <c:pt idx="219">
                  <c:v>5.8215377659757914</c:v>
                </c:pt>
                <c:pt idx="220">
                  <c:v>5.8215377659757914</c:v>
                </c:pt>
                <c:pt idx="221">
                  <c:v>5.8215377659757914</c:v>
                </c:pt>
                <c:pt idx="222">
                  <c:v>5.8215377659757914</c:v>
                </c:pt>
                <c:pt idx="223">
                  <c:v>5.8215377659757914</c:v>
                </c:pt>
                <c:pt idx="224">
                  <c:v>5.8215377659757914</c:v>
                </c:pt>
                <c:pt idx="225">
                  <c:v>5.8215377659757914</c:v>
                </c:pt>
                <c:pt idx="226">
                  <c:v>5.8215377659757914</c:v>
                </c:pt>
                <c:pt idx="227">
                  <c:v>5.8215377659757914</c:v>
                </c:pt>
                <c:pt idx="228">
                  <c:v>5.8215377659757914</c:v>
                </c:pt>
                <c:pt idx="229">
                  <c:v>5.8215377659757914</c:v>
                </c:pt>
                <c:pt idx="230">
                  <c:v>5.8215377659757914</c:v>
                </c:pt>
                <c:pt idx="231">
                  <c:v>5.8215377659757914</c:v>
                </c:pt>
                <c:pt idx="232">
                  <c:v>5.8215377659757914</c:v>
                </c:pt>
                <c:pt idx="233">
                  <c:v>5.8215377659757914</c:v>
                </c:pt>
                <c:pt idx="234">
                  <c:v>5.8215377659757914</c:v>
                </c:pt>
                <c:pt idx="235">
                  <c:v>5.8215377659757914</c:v>
                </c:pt>
                <c:pt idx="236">
                  <c:v>5.8215377659757914</c:v>
                </c:pt>
                <c:pt idx="237">
                  <c:v>5.8215377659757914</c:v>
                </c:pt>
                <c:pt idx="238">
                  <c:v>5.8215377659757914</c:v>
                </c:pt>
                <c:pt idx="239">
                  <c:v>5.8215377659757914</c:v>
                </c:pt>
                <c:pt idx="240">
                  <c:v>5.8215377659757914</c:v>
                </c:pt>
                <c:pt idx="241">
                  <c:v>5.8215377659757914</c:v>
                </c:pt>
                <c:pt idx="242">
                  <c:v>5.8215377659757914</c:v>
                </c:pt>
                <c:pt idx="243">
                  <c:v>5.8215377659757914</c:v>
                </c:pt>
                <c:pt idx="244">
                  <c:v>5.8215377659757914</c:v>
                </c:pt>
                <c:pt idx="245">
                  <c:v>5.8215377659757914</c:v>
                </c:pt>
                <c:pt idx="246">
                  <c:v>5.8215377659757914</c:v>
                </c:pt>
                <c:pt idx="247">
                  <c:v>5.8215377659757914</c:v>
                </c:pt>
                <c:pt idx="248">
                  <c:v>5.8215377659757914</c:v>
                </c:pt>
                <c:pt idx="249">
                  <c:v>5.8215377659757914</c:v>
                </c:pt>
                <c:pt idx="250">
                  <c:v>5.8215377659757914</c:v>
                </c:pt>
                <c:pt idx="251">
                  <c:v>5.8215377659757914</c:v>
                </c:pt>
                <c:pt idx="252">
                  <c:v>5.8215377659757914</c:v>
                </c:pt>
                <c:pt idx="253">
                  <c:v>5.8215377659757914</c:v>
                </c:pt>
                <c:pt idx="254">
                  <c:v>5.8215377659757914</c:v>
                </c:pt>
                <c:pt idx="255">
                  <c:v>5.8215377659757914</c:v>
                </c:pt>
                <c:pt idx="256">
                  <c:v>5.8215377659757914</c:v>
                </c:pt>
                <c:pt idx="257">
                  <c:v>5.8215377659757914</c:v>
                </c:pt>
                <c:pt idx="258">
                  <c:v>5.8215377659757914</c:v>
                </c:pt>
                <c:pt idx="259">
                  <c:v>5.8215377659757914</c:v>
                </c:pt>
                <c:pt idx="260">
                  <c:v>5.8215377659757914</c:v>
                </c:pt>
                <c:pt idx="261">
                  <c:v>5.8215377659757914</c:v>
                </c:pt>
                <c:pt idx="262">
                  <c:v>5.8215377659757914</c:v>
                </c:pt>
                <c:pt idx="263">
                  <c:v>5.8215377659757914</c:v>
                </c:pt>
                <c:pt idx="264">
                  <c:v>5.8215377659757914</c:v>
                </c:pt>
                <c:pt idx="265">
                  <c:v>5.8215377659757914</c:v>
                </c:pt>
                <c:pt idx="266">
                  <c:v>5.8215377659757914</c:v>
                </c:pt>
                <c:pt idx="267">
                  <c:v>5.8215377659757914</c:v>
                </c:pt>
                <c:pt idx="268">
                  <c:v>5.8215377659757914</c:v>
                </c:pt>
                <c:pt idx="269">
                  <c:v>5.8215377659757914</c:v>
                </c:pt>
                <c:pt idx="270">
                  <c:v>5.8215377659757914</c:v>
                </c:pt>
                <c:pt idx="271">
                  <c:v>5.8215377659757914</c:v>
                </c:pt>
                <c:pt idx="272">
                  <c:v>5.8215377659757914</c:v>
                </c:pt>
                <c:pt idx="273">
                  <c:v>5.8215377659757914</c:v>
                </c:pt>
                <c:pt idx="274">
                  <c:v>5.8215377659757914</c:v>
                </c:pt>
                <c:pt idx="275">
                  <c:v>5.8215377659757914</c:v>
                </c:pt>
                <c:pt idx="276">
                  <c:v>5.8215377659757914</c:v>
                </c:pt>
                <c:pt idx="277">
                  <c:v>5.8215377659757914</c:v>
                </c:pt>
                <c:pt idx="278">
                  <c:v>5.8215377659757914</c:v>
                </c:pt>
                <c:pt idx="279">
                  <c:v>5.8215377659757914</c:v>
                </c:pt>
                <c:pt idx="280">
                  <c:v>5.8215377659757914</c:v>
                </c:pt>
                <c:pt idx="281">
                  <c:v>5.8215377659757914</c:v>
                </c:pt>
                <c:pt idx="282">
                  <c:v>5.8215377659757914</c:v>
                </c:pt>
                <c:pt idx="283">
                  <c:v>5.8215377659757914</c:v>
                </c:pt>
                <c:pt idx="284">
                  <c:v>5.8215377659757914</c:v>
                </c:pt>
                <c:pt idx="285">
                  <c:v>5.8215377659757914</c:v>
                </c:pt>
                <c:pt idx="286">
                  <c:v>5.8215377659757914</c:v>
                </c:pt>
                <c:pt idx="287">
                  <c:v>5.8215377659757914</c:v>
                </c:pt>
                <c:pt idx="288">
                  <c:v>5.8215377659757914</c:v>
                </c:pt>
                <c:pt idx="289">
                  <c:v>5.8215377659757914</c:v>
                </c:pt>
                <c:pt idx="290">
                  <c:v>5.8215377659757914</c:v>
                </c:pt>
                <c:pt idx="291">
                  <c:v>5.8215377659757914</c:v>
                </c:pt>
                <c:pt idx="292">
                  <c:v>5.8215377659757914</c:v>
                </c:pt>
                <c:pt idx="293">
                  <c:v>5.8215377659757914</c:v>
                </c:pt>
                <c:pt idx="294">
                  <c:v>5.8215377659757914</c:v>
                </c:pt>
                <c:pt idx="295">
                  <c:v>5.8215377659757914</c:v>
                </c:pt>
                <c:pt idx="296">
                  <c:v>5.8215377659757914</c:v>
                </c:pt>
                <c:pt idx="297">
                  <c:v>5.8215377659757914</c:v>
                </c:pt>
                <c:pt idx="298">
                  <c:v>5.8215377659757914</c:v>
                </c:pt>
                <c:pt idx="299">
                  <c:v>5.8215377659757914</c:v>
                </c:pt>
                <c:pt idx="300">
                  <c:v>5.8215377659757914</c:v>
                </c:pt>
                <c:pt idx="301">
                  <c:v>5.8215377659757914</c:v>
                </c:pt>
                <c:pt idx="302">
                  <c:v>5.8215377659757914</c:v>
                </c:pt>
                <c:pt idx="303">
                  <c:v>5.8215377659757914</c:v>
                </c:pt>
                <c:pt idx="304">
                  <c:v>5.8215377659757914</c:v>
                </c:pt>
                <c:pt idx="305">
                  <c:v>5.8215377659757914</c:v>
                </c:pt>
                <c:pt idx="306">
                  <c:v>5.8215377659757914</c:v>
                </c:pt>
                <c:pt idx="307">
                  <c:v>5.8215377659757914</c:v>
                </c:pt>
                <c:pt idx="308">
                  <c:v>5.8215377659757914</c:v>
                </c:pt>
                <c:pt idx="309">
                  <c:v>5.8215377659757914</c:v>
                </c:pt>
                <c:pt idx="310">
                  <c:v>5.8215377659757914</c:v>
                </c:pt>
                <c:pt idx="311">
                  <c:v>5.8215377659757914</c:v>
                </c:pt>
                <c:pt idx="312">
                  <c:v>5.8215377659757914</c:v>
                </c:pt>
                <c:pt idx="313">
                  <c:v>5.8215377659757914</c:v>
                </c:pt>
                <c:pt idx="314">
                  <c:v>5.8215377659757914</c:v>
                </c:pt>
                <c:pt idx="315">
                  <c:v>5.8215377659757914</c:v>
                </c:pt>
                <c:pt idx="316">
                  <c:v>5.8215377659757914</c:v>
                </c:pt>
                <c:pt idx="317">
                  <c:v>5.8215377659757914</c:v>
                </c:pt>
                <c:pt idx="318">
                  <c:v>5.8215377659757914</c:v>
                </c:pt>
                <c:pt idx="319">
                  <c:v>5.8215377659757914</c:v>
                </c:pt>
                <c:pt idx="320">
                  <c:v>5.8215377659757914</c:v>
                </c:pt>
                <c:pt idx="321">
                  <c:v>5.8215377659757914</c:v>
                </c:pt>
                <c:pt idx="322">
                  <c:v>5.8215377659757914</c:v>
                </c:pt>
                <c:pt idx="323">
                  <c:v>5.8215377659757914</c:v>
                </c:pt>
                <c:pt idx="324">
                  <c:v>5.8215377659757914</c:v>
                </c:pt>
                <c:pt idx="325">
                  <c:v>5.8215377659757914</c:v>
                </c:pt>
                <c:pt idx="326">
                  <c:v>5.8215377659757914</c:v>
                </c:pt>
                <c:pt idx="327">
                  <c:v>5.8215377659757914</c:v>
                </c:pt>
                <c:pt idx="328">
                  <c:v>5.8215377659757914</c:v>
                </c:pt>
                <c:pt idx="329">
                  <c:v>5.8215377659757914</c:v>
                </c:pt>
                <c:pt idx="330">
                  <c:v>5.8215377659757914</c:v>
                </c:pt>
                <c:pt idx="331">
                  <c:v>5.8215377659757914</c:v>
                </c:pt>
                <c:pt idx="332">
                  <c:v>5.8215377659757914</c:v>
                </c:pt>
                <c:pt idx="333">
                  <c:v>5.8215377659757914</c:v>
                </c:pt>
                <c:pt idx="334">
                  <c:v>5.8215377659757914</c:v>
                </c:pt>
                <c:pt idx="335">
                  <c:v>5.8215377659757914</c:v>
                </c:pt>
                <c:pt idx="336">
                  <c:v>5.8215377659757914</c:v>
                </c:pt>
                <c:pt idx="337">
                  <c:v>5.8215377659757914</c:v>
                </c:pt>
                <c:pt idx="338">
                  <c:v>5.8215377659757914</c:v>
                </c:pt>
                <c:pt idx="339">
                  <c:v>5.8215377659757914</c:v>
                </c:pt>
                <c:pt idx="340">
                  <c:v>5.8215377659757914</c:v>
                </c:pt>
                <c:pt idx="341">
                  <c:v>5.8215377659757914</c:v>
                </c:pt>
                <c:pt idx="342">
                  <c:v>5.8215377659757914</c:v>
                </c:pt>
                <c:pt idx="343">
                  <c:v>5.8215377659757914</c:v>
                </c:pt>
                <c:pt idx="344">
                  <c:v>5.8215377659757914</c:v>
                </c:pt>
                <c:pt idx="345">
                  <c:v>5.8215377659757914</c:v>
                </c:pt>
                <c:pt idx="346">
                  <c:v>5.8215377659757914</c:v>
                </c:pt>
                <c:pt idx="347">
                  <c:v>5.8215377659757914</c:v>
                </c:pt>
                <c:pt idx="348">
                  <c:v>5.8215377659757914</c:v>
                </c:pt>
                <c:pt idx="349">
                  <c:v>5.8215377659757914</c:v>
                </c:pt>
                <c:pt idx="350">
                  <c:v>5.8215377659757914</c:v>
                </c:pt>
                <c:pt idx="351">
                  <c:v>5.8215377659757914</c:v>
                </c:pt>
                <c:pt idx="352">
                  <c:v>5.8215377659757914</c:v>
                </c:pt>
                <c:pt idx="353">
                  <c:v>5.8215377659757914</c:v>
                </c:pt>
                <c:pt idx="354">
                  <c:v>5.8215377659757914</c:v>
                </c:pt>
                <c:pt idx="355">
                  <c:v>5.8215377659757914</c:v>
                </c:pt>
                <c:pt idx="356">
                  <c:v>5.8215377659757914</c:v>
                </c:pt>
                <c:pt idx="357">
                  <c:v>5.8215377659757914</c:v>
                </c:pt>
                <c:pt idx="358">
                  <c:v>5.8215377659757914</c:v>
                </c:pt>
                <c:pt idx="359">
                  <c:v>5.8215377659757914</c:v>
                </c:pt>
                <c:pt idx="360">
                  <c:v>5.8215377659757914</c:v>
                </c:pt>
                <c:pt idx="361">
                  <c:v>5.8215377659757914</c:v>
                </c:pt>
                <c:pt idx="362">
                  <c:v>5.8215377659757914</c:v>
                </c:pt>
                <c:pt idx="363">
                  <c:v>5.8215377659757914</c:v>
                </c:pt>
                <c:pt idx="364">
                  <c:v>5.8215377659757914</c:v>
                </c:pt>
                <c:pt idx="365">
                  <c:v>5.8215377659757914</c:v>
                </c:pt>
                <c:pt idx="366">
                  <c:v>5.8215377659757914</c:v>
                </c:pt>
                <c:pt idx="367">
                  <c:v>5.8215377659757914</c:v>
                </c:pt>
                <c:pt idx="368">
                  <c:v>5.8215377659757914</c:v>
                </c:pt>
                <c:pt idx="369">
                  <c:v>5.8215377659757914</c:v>
                </c:pt>
                <c:pt idx="370">
                  <c:v>5.8215377659757914</c:v>
                </c:pt>
                <c:pt idx="371">
                  <c:v>5.8215377659757914</c:v>
                </c:pt>
                <c:pt idx="372">
                  <c:v>5.8215377659757914</c:v>
                </c:pt>
                <c:pt idx="373">
                  <c:v>5.8215377659757914</c:v>
                </c:pt>
                <c:pt idx="374">
                  <c:v>5.8215377659757914</c:v>
                </c:pt>
                <c:pt idx="375">
                  <c:v>5.8215377659757914</c:v>
                </c:pt>
                <c:pt idx="376">
                  <c:v>5.8215377659757914</c:v>
                </c:pt>
                <c:pt idx="377">
                  <c:v>5.8215377659757914</c:v>
                </c:pt>
                <c:pt idx="378">
                  <c:v>5.8215377659757914</c:v>
                </c:pt>
                <c:pt idx="379">
                  <c:v>5.8215377659757914</c:v>
                </c:pt>
                <c:pt idx="380">
                  <c:v>5.8215377659757914</c:v>
                </c:pt>
                <c:pt idx="381">
                  <c:v>5.8215377659757914</c:v>
                </c:pt>
                <c:pt idx="382">
                  <c:v>5.8215377659757914</c:v>
                </c:pt>
                <c:pt idx="383">
                  <c:v>5.8215377659757914</c:v>
                </c:pt>
                <c:pt idx="384">
                  <c:v>5.8215377659757914</c:v>
                </c:pt>
                <c:pt idx="385">
                  <c:v>5.8215377659757914</c:v>
                </c:pt>
                <c:pt idx="386">
                  <c:v>5.8215377659757914</c:v>
                </c:pt>
                <c:pt idx="387">
                  <c:v>5.8215377659757914</c:v>
                </c:pt>
                <c:pt idx="388">
                  <c:v>5.8215377659757914</c:v>
                </c:pt>
                <c:pt idx="389">
                  <c:v>5.8215377659757914</c:v>
                </c:pt>
                <c:pt idx="390">
                  <c:v>5.8215377659757914</c:v>
                </c:pt>
                <c:pt idx="391">
                  <c:v>5.8215377659757914</c:v>
                </c:pt>
                <c:pt idx="392">
                  <c:v>5.8215377659757914</c:v>
                </c:pt>
                <c:pt idx="393">
                  <c:v>5.8215377659757914</c:v>
                </c:pt>
                <c:pt idx="394">
                  <c:v>5.8215377659757914</c:v>
                </c:pt>
                <c:pt idx="395">
                  <c:v>5.8215377659757914</c:v>
                </c:pt>
                <c:pt idx="396">
                  <c:v>5.8215377659757914</c:v>
                </c:pt>
                <c:pt idx="397">
                  <c:v>5.8215377659757914</c:v>
                </c:pt>
                <c:pt idx="398">
                  <c:v>5.8215377659757914</c:v>
                </c:pt>
                <c:pt idx="399">
                  <c:v>5.8215377659757914</c:v>
                </c:pt>
                <c:pt idx="400">
                  <c:v>5.8215377659757914</c:v>
                </c:pt>
                <c:pt idx="401">
                  <c:v>5.8215377659757914</c:v>
                </c:pt>
                <c:pt idx="402">
                  <c:v>5.8215377659757914</c:v>
                </c:pt>
                <c:pt idx="403">
                  <c:v>5.8215377659757914</c:v>
                </c:pt>
                <c:pt idx="404">
                  <c:v>5.8215377659757914</c:v>
                </c:pt>
                <c:pt idx="405">
                  <c:v>5.8215377659757914</c:v>
                </c:pt>
                <c:pt idx="406">
                  <c:v>5.8215377659757914</c:v>
                </c:pt>
                <c:pt idx="407">
                  <c:v>5.8215377659757914</c:v>
                </c:pt>
                <c:pt idx="408">
                  <c:v>5.8215377659757914</c:v>
                </c:pt>
                <c:pt idx="409">
                  <c:v>5.8215377659757914</c:v>
                </c:pt>
                <c:pt idx="410">
                  <c:v>5.8215377659757914</c:v>
                </c:pt>
                <c:pt idx="411">
                  <c:v>5.8215377659757914</c:v>
                </c:pt>
                <c:pt idx="412">
                  <c:v>5.8215377659757914</c:v>
                </c:pt>
                <c:pt idx="413">
                  <c:v>5.8215377659757914</c:v>
                </c:pt>
                <c:pt idx="414">
                  <c:v>5.8215377659757914</c:v>
                </c:pt>
                <c:pt idx="415">
                  <c:v>5.8215377659757914</c:v>
                </c:pt>
                <c:pt idx="416">
                  <c:v>5.8215377659757914</c:v>
                </c:pt>
                <c:pt idx="417">
                  <c:v>5.8215377659757914</c:v>
                </c:pt>
                <c:pt idx="418">
                  <c:v>5.8215377659757914</c:v>
                </c:pt>
                <c:pt idx="419">
                  <c:v>5.8215377659757914</c:v>
                </c:pt>
                <c:pt idx="420">
                  <c:v>5.8215377659757914</c:v>
                </c:pt>
                <c:pt idx="421">
                  <c:v>5.8215377659757914</c:v>
                </c:pt>
                <c:pt idx="422">
                  <c:v>5.8215377659757914</c:v>
                </c:pt>
                <c:pt idx="423">
                  <c:v>5.8215377659757914</c:v>
                </c:pt>
                <c:pt idx="424">
                  <c:v>5.8215377659757914</c:v>
                </c:pt>
                <c:pt idx="425">
                  <c:v>5.8215377659757914</c:v>
                </c:pt>
                <c:pt idx="426">
                  <c:v>5.8215377659757914</c:v>
                </c:pt>
                <c:pt idx="427">
                  <c:v>5.8215377659757914</c:v>
                </c:pt>
                <c:pt idx="428">
                  <c:v>5.8215377659757914</c:v>
                </c:pt>
                <c:pt idx="429">
                  <c:v>5.8215377659757914</c:v>
                </c:pt>
                <c:pt idx="430">
                  <c:v>5.8215377659757914</c:v>
                </c:pt>
                <c:pt idx="431">
                  <c:v>5.8215377659757914</c:v>
                </c:pt>
                <c:pt idx="432">
                  <c:v>5.8215377659757914</c:v>
                </c:pt>
                <c:pt idx="433">
                  <c:v>5.8215377659757914</c:v>
                </c:pt>
                <c:pt idx="434">
                  <c:v>5.8215377659757914</c:v>
                </c:pt>
                <c:pt idx="435">
                  <c:v>5.8215377659757914</c:v>
                </c:pt>
                <c:pt idx="436">
                  <c:v>5.8215377659757914</c:v>
                </c:pt>
                <c:pt idx="437">
                  <c:v>5.8215377659757914</c:v>
                </c:pt>
                <c:pt idx="438">
                  <c:v>5.8215377659757914</c:v>
                </c:pt>
                <c:pt idx="439">
                  <c:v>5.8215377659757914</c:v>
                </c:pt>
                <c:pt idx="440">
                  <c:v>5.8215377659757914</c:v>
                </c:pt>
                <c:pt idx="441">
                  <c:v>5.8215377659757914</c:v>
                </c:pt>
                <c:pt idx="442">
                  <c:v>5.8215377659757914</c:v>
                </c:pt>
                <c:pt idx="443">
                  <c:v>5.8215377659757914</c:v>
                </c:pt>
                <c:pt idx="444">
                  <c:v>5.8215377659757914</c:v>
                </c:pt>
                <c:pt idx="445">
                  <c:v>5.8215377659757914</c:v>
                </c:pt>
                <c:pt idx="446">
                  <c:v>5.8215377659757914</c:v>
                </c:pt>
                <c:pt idx="447">
                  <c:v>5.8215377659757914</c:v>
                </c:pt>
                <c:pt idx="448">
                  <c:v>5.8215377659757914</c:v>
                </c:pt>
                <c:pt idx="449">
                  <c:v>5.8215377659757914</c:v>
                </c:pt>
                <c:pt idx="450">
                  <c:v>5.8215377659757914</c:v>
                </c:pt>
                <c:pt idx="451">
                  <c:v>5.8215377659757914</c:v>
                </c:pt>
                <c:pt idx="452">
                  <c:v>5.8215377659757914</c:v>
                </c:pt>
                <c:pt idx="453">
                  <c:v>5.8215377659757914</c:v>
                </c:pt>
                <c:pt idx="454">
                  <c:v>5.8215377659757914</c:v>
                </c:pt>
                <c:pt idx="455">
                  <c:v>5.8215377659757914</c:v>
                </c:pt>
                <c:pt idx="456">
                  <c:v>5.8215377659757914</c:v>
                </c:pt>
                <c:pt idx="457">
                  <c:v>5.8215377659757914</c:v>
                </c:pt>
                <c:pt idx="458">
                  <c:v>5.8215377659757914</c:v>
                </c:pt>
                <c:pt idx="459">
                  <c:v>5.8215377659757914</c:v>
                </c:pt>
                <c:pt idx="460">
                  <c:v>5.8215377659757914</c:v>
                </c:pt>
                <c:pt idx="461">
                  <c:v>5.8215377659757914</c:v>
                </c:pt>
                <c:pt idx="462">
                  <c:v>5.8215377659757914</c:v>
                </c:pt>
                <c:pt idx="463">
                  <c:v>5.8215377659757914</c:v>
                </c:pt>
                <c:pt idx="464">
                  <c:v>5.8215377659757914</c:v>
                </c:pt>
                <c:pt idx="465">
                  <c:v>5.8215377659757914</c:v>
                </c:pt>
                <c:pt idx="466">
                  <c:v>5.8215377659757914</c:v>
                </c:pt>
                <c:pt idx="467">
                  <c:v>5.8215377659757914</c:v>
                </c:pt>
                <c:pt idx="468">
                  <c:v>5.8215377659757914</c:v>
                </c:pt>
                <c:pt idx="469">
                  <c:v>5.8215377659757914</c:v>
                </c:pt>
                <c:pt idx="470">
                  <c:v>5.8215377659757914</c:v>
                </c:pt>
                <c:pt idx="471">
                  <c:v>5.8215377659757914</c:v>
                </c:pt>
                <c:pt idx="472">
                  <c:v>5.8215377659757914</c:v>
                </c:pt>
                <c:pt idx="473">
                  <c:v>5.8215377659757914</c:v>
                </c:pt>
                <c:pt idx="474">
                  <c:v>5.8215377659757914</c:v>
                </c:pt>
                <c:pt idx="475">
                  <c:v>5.8215377659757914</c:v>
                </c:pt>
                <c:pt idx="476">
                  <c:v>5.8215377659757914</c:v>
                </c:pt>
                <c:pt idx="477">
                  <c:v>5.8215377659757914</c:v>
                </c:pt>
                <c:pt idx="478">
                  <c:v>5.8215377659757914</c:v>
                </c:pt>
                <c:pt idx="479">
                  <c:v>5.8215377659757914</c:v>
                </c:pt>
                <c:pt idx="480">
                  <c:v>5.8215377659757914</c:v>
                </c:pt>
                <c:pt idx="481">
                  <c:v>5.8215377659757914</c:v>
                </c:pt>
                <c:pt idx="482">
                  <c:v>5.8215377659757914</c:v>
                </c:pt>
                <c:pt idx="483">
                  <c:v>5.8215377659757914</c:v>
                </c:pt>
                <c:pt idx="484">
                  <c:v>5.8215377659757914</c:v>
                </c:pt>
                <c:pt idx="485">
                  <c:v>5.8215377659757914</c:v>
                </c:pt>
                <c:pt idx="486">
                  <c:v>5.8215377659757914</c:v>
                </c:pt>
                <c:pt idx="487">
                  <c:v>5.8215377659757914</c:v>
                </c:pt>
                <c:pt idx="488">
                  <c:v>5.8215377659757914</c:v>
                </c:pt>
                <c:pt idx="489">
                  <c:v>5.8215377659757914</c:v>
                </c:pt>
                <c:pt idx="490">
                  <c:v>5.8215377659757914</c:v>
                </c:pt>
                <c:pt idx="491">
                  <c:v>5.8215377659757914</c:v>
                </c:pt>
                <c:pt idx="492">
                  <c:v>5.8215377659757914</c:v>
                </c:pt>
                <c:pt idx="493">
                  <c:v>5.8215377659757914</c:v>
                </c:pt>
                <c:pt idx="494">
                  <c:v>5.8215377659757914</c:v>
                </c:pt>
                <c:pt idx="495">
                  <c:v>5.8215377659757914</c:v>
                </c:pt>
                <c:pt idx="496">
                  <c:v>5.8215377659757914</c:v>
                </c:pt>
                <c:pt idx="497">
                  <c:v>5.8215377659757914</c:v>
                </c:pt>
                <c:pt idx="498">
                  <c:v>5.8215377659757914</c:v>
                </c:pt>
                <c:pt idx="499">
                  <c:v>5.8215377659757914</c:v>
                </c:pt>
                <c:pt idx="500">
                  <c:v>5.8215377659757914</c:v>
                </c:pt>
                <c:pt idx="501">
                  <c:v>5.8215377659757914</c:v>
                </c:pt>
                <c:pt idx="502">
                  <c:v>5.8215377659757914</c:v>
                </c:pt>
                <c:pt idx="503">
                  <c:v>5.8215377659757914</c:v>
                </c:pt>
                <c:pt idx="504">
                  <c:v>5.8215377659757914</c:v>
                </c:pt>
                <c:pt idx="505">
                  <c:v>5.8215377659757914</c:v>
                </c:pt>
                <c:pt idx="506">
                  <c:v>5.8215377659757914</c:v>
                </c:pt>
                <c:pt idx="507">
                  <c:v>5.8215377659757914</c:v>
                </c:pt>
                <c:pt idx="508">
                  <c:v>5.8215377659757914</c:v>
                </c:pt>
                <c:pt idx="509">
                  <c:v>5.8215377659757914</c:v>
                </c:pt>
                <c:pt idx="510">
                  <c:v>5.8215377659757914</c:v>
                </c:pt>
                <c:pt idx="511">
                  <c:v>5.8215377659757914</c:v>
                </c:pt>
                <c:pt idx="512">
                  <c:v>5.8215377659757914</c:v>
                </c:pt>
                <c:pt idx="513">
                  <c:v>5.8215377659757914</c:v>
                </c:pt>
                <c:pt idx="514">
                  <c:v>5.8215377659757914</c:v>
                </c:pt>
                <c:pt idx="515">
                  <c:v>5.8215377659757914</c:v>
                </c:pt>
                <c:pt idx="516">
                  <c:v>5.8215377659757914</c:v>
                </c:pt>
                <c:pt idx="517">
                  <c:v>5.8215377659757914</c:v>
                </c:pt>
                <c:pt idx="518">
                  <c:v>5.8215377659757914</c:v>
                </c:pt>
                <c:pt idx="519">
                  <c:v>5.8215377659757914</c:v>
                </c:pt>
                <c:pt idx="520">
                  <c:v>5.8215377659757914</c:v>
                </c:pt>
                <c:pt idx="521">
                  <c:v>5.8215377659757914</c:v>
                </c:pt>
                <c:pt idx="522">
                  <c:v>5.8215377659757914</c:v>
                </c:pt>
                <c:pt idx="523">
                  <c:v>5.8215377659757914</c:v>
                </c:pt>
                <c:pt idx="524">
                  <c:v>5.8215377659757914</c:v>
                </c:pt>
                <c:pt idx="525">
                  <c:v>5.8215377659757914</c:v>
                </c:pt>
                <c:pt idx="526">
                  <c:v>5.8215377659757914</c:v>
                </c:pt>
                <c:pt idx="527">
                  <c:v>5.8215377659757914</c:v>
                </c:pt>
                <c:pt idx="528">
                  <c:v>5.8215377659757914</c:v>
                </c:pt>
                <c:pt idx="529">
                  <c:v>5.8215377659757914</c:v>
                </c:pt>
                <c:pt idx="530">
                  <c:v>5.8215377659757914</c:v>
                </c:pt>
                <c:pt idx="531">
                  <c:v>5.8215377659757914</c:v>
                </c:pt>
                <c:pt idx="532">
                  <c:v>5.8215377659757914</c:v>
                </c:pt>
                <c:pt idx="533">
                  <c:v>5.8215377659757914</c:v>
                </c:pt>
                <c:pt idx="534">
                  <c:v>5.8215377659757914</c:v>
                </c:pt>
                <c:pt idx="535">
                  <c:v>5.8215377659757914</c:v>
                </c:pt>
                <c:pt idx="536">
                  <c:v>5.8215377659757914</c:v>
                </c:pt>
                <c:pt idx="537">
                  <c:v>5.8215377659757914</c:v>
                </c:pt>
                <c:pt idx="538">
                  <c:v>5.8215377659757914</c:v>
                </c:pt>
                <c:pt idx="539">
                  <c:v>5.8215377659757914</c:v>
                </c:pt>
                <c:pt idx="540">
                  <c:v>5.8215377659757914</c:v>
                </c:pt>
                <c:pt idx="541">
                  <c:v>5.8215377659757914</c:v>
                </c:pt>
                <c:pt idx="542">
                  <c:v>5.8215377659757914</c:v>
                </c:pt>
                <c:pt idx="543">
                  <c:v>5.8215377659757914</c:v>
                </c:pt>
                <c:pt idx="544">
                  <c:v>5.8215377659757914</c:v>
                </c:pt>
                <c:pt idx="545">
                  <c:v>5.8215377659757914</c:v>
                </c:pt>
                <c:pt idx="546">
                  <c:v>5.8215377659757914</c:v>
                </c:pt>
                <c:pt idx="547">
                  <c:v>5.8215377659757914</c:v>
                </c:pt>
                <c:pt idx="548">
                  <c:v>5.8215377659757914</c:v>
                </c:pt>
                <c:pt idx="549">
                  <c:v>5.8215377659757914</c:v>
                </c:pt>
                <c:pt idx="550">
                  <c:v>5.8215377659757914</c:v>
                </c:pt>
                <c:pt idx="551">
                  <c:v>5.8215377659757914</c:v>
                </c:pt>
                <c:pt idx="552">
                  <c:v>5.8215377659757914</c:v>
                </c:pt>
                <c:pt idx="553">
                  <c:v>5.8215377659757914</c:v>
                </c:pt>
                <c:pt idx="554">
                  <c:v>5.8215377659757914</c:v>
                </c:pt>
                <c:pt idx="555">
                  <c:v>5.8215377659757914</c:v>
                </c:pt>
                <c:pt idx="556">
                  <c:v>5.8215377659757914</c:v>
                </c:pt>
                <c:pt idx="557">
                  <c:v>5.8215377659757914</c:v>
                </c:pt>
                <c:pt idx="558">
                  <c:v>5.8215377659757914</c:v>
                </c:pt>
                <c:pt idx="559">
                  <c:v>5.8215377659757914</c:v>
                </c:pt>
                <c:pt idx="560">
                  <c:v>5.8215377659757914</c:v>
                </c:pt>
                <c:pt idx="561">
                  <c:v>5.8215377659757914</c:v>
                </c:pt>
                <c:pt idx="562">
                  <c:v>5.8215377659757914</c:v>
                </c:pt>
                <c:pt idx="563">
                  <c:v>5.8215377659757914</c:v>
                </c:pt>
                <c:pt idx="564">
                  <c:v>5.8215377659757914</c:v>
                </c:pt>
                <c:pt idx="565">
                  <c:v>5.8215377659757914</c:v>
                </c:pt>
                <c:pt idx="566">
                  <c:v>5.8215377659757914</c:v>
                </c:pt>
                <c:pt idx="567">
                  <c:v>5.8215377659757914</c:v>
                </c:pt>
                <c:pt idx="568">
                  <c:v>5.8215377659757914</c:v>
                </c:pt>
                <c:pt idx="569">
                  <c:v>5.8215377659757914</c:v>
                </c:pt>
                <c:pt idx="570">
                  <c:v>5.8215377659757914</c:v>
                </c:pt>
                <c:pt idx="571">
                  <c:v>5.8215377659757914</c:v>
                </c:pt>
                <c:pt idx="572">
                  <c:v>5.8215377659757914</c:v>
                </c:pt>
                <c:pt idx="573">
                  <c:v>5.8215377659757914</c:v>
                </c:pt>
                <c:pt idx="574">
                  <c:v>5.8215377659757914</c:v>
                </c:pt>
                <c:pt idx="575">
                  <c:v>5.8215377659757914</c:v>
                </c:pt>
                <c:pt idx="576">
                  <c:v>5.8215377659757914</c:v>
                </c:pt>
                <c:pt idx="577">
                  <c:v>5.8215377659757914</c:v>
                </c:pt>
                <c:pt idx="578">
                  <c:v>5.8215377659757914</c:v>
                </c:pt>
                <c:pt idx="579">
                  <c:v>5.8215377659757914</c:v>
                </c:pt>
                <c:pt idx="580">
                  <c:v>5.8215377659757914</c:v>
                </c:pt>
                <c:pt idx="581">
                  <c:v>5.8215377659757914</c:v>
                </c:pt>
                <c:pt idx="582">
                  <c:v>5.8215377659757914</c:v>
                </c:pt>
                <c:pt idx="583">
                  <c:v>5.8215377659757914</c:v>
                </c:pt>
                <c:pt idx="584">
                  <c:v>5.8215377659757914</c:v>
                </c:pt>
                <c:pt idx="585">
                  <c:v>5.8215377659757914</c:v>
                </c:pt>
                <c:pt idx="586">
                  <c:v>5.8215377659757914</c:v>
                </c:pt>
                <c:pt idx="587">
                  <c:v>5.8215377659757914</c:v>
                </c:pt>
                <c:pt idx="588">
                  <c:v>5.8215377659757914</c:v>
                </c:pt>
                <c:pt idx="589">
                  <c:v>5.8215377659757914</c:v>
                </c:pt>
                <c:pt idx="590">
                  <c:v>5.8215377659757914</c:v>
                </c:pt>
                <c:pt idx="591">
                  <c:v>5.8215377659757914</c:v>
                </c:pt>
                <c:pt idx="592">
                  <c:v>5.8215377659757914</c:v>
                </c:pt>
                <c:pt idx="593">
                  <c:v>5.8215377659757914</c:v>
                </c:pt>
                <c:pt idx="594">
                  <c:v>5.8215377659757914</c:v>
                </c:pt>
                <c:pt idx="595">
                  <c:v>5.8215377659757914</c:v>
                </c:pt>
                <c:pt idx="596">
                  <c:v>5.8215377659757914</c:v>
                </c:pt>
                <c:pt idx="597">
                  <c:v>5.8215377659757914</c:v>
                </c:pt>
                <c:pt idx="598">
                  <c:v>5.8215377659757914</c:v>
                </c:pt>
                <c:pt idx="599">
                  <c:v>5.8215377659757914</c:v>
                </c:pt>
                <c:pt idx="600">
                  <c:v>5.8215377659757914</c:v>
                </c:pt>
                <c:pt idx="601">
                  <c:v>5.8215377659757914</c:v>
                </c:pt>
                <c:pt idx="602">
                  <c:v>5.8215377659757914</c:v>
                </c:pt>
                <c:pt idx="603">
                  <c:v>5.8215377659757914</c:v>
                </c:pt>
                <c:pt idx="604">
                  <c:v>5.8215377659757914</c:v>
                </c:pt>
                <c:pt idx="605">
                  <c:v>5.8215377659757914</c:v>
                </c:pt>
                <c:pt idx="606">
                  <c:v>5.8215377659757914</c:v>
                </c:pt>
                <c:pt idx="607">
                  <c:v>5.8215377659757914</c:v>
                </c:pt>
                <c:pt idx="608">
                  <c:v>5.8215377659757914</c:v>
                </c:pt>
                <c:pt idx="609">
                  <c:v>5.8215377659757914</c:v>
                </c:pt>
                <c:pt idx="610">
                  <c:v>5.8215377659757914</c:v>
                </c:pt>
                <c:pt idx="611">
                  <c:v>5.8215377659757914</c:v>
                </c:pt>
                <c:pt idx="612">
                  <c:v>5.8215377659757914</c:v>
                </c:pt>
                <c:pt idx="613">
                  <c:v>5.8215377659757914</c:v>
                </c:pt>
                <c:pt idx="614">
                  <c:v>5.8215377659757914</c:v>
                </c:pt>
                <c:pt idx="615">
                  <c:v>5.8215377659757914</c:v>
                </c:pt>
                <c:pt idx="616">
                  <c:v>5.8215377659757914</c:v>
                </c:pt>
                <c:pt idx="617">
                  <c:v>5.8215377659757914</c:v>
                </c:pt>
                <c:pt idx="618">
                  <c:v>5.8215377659757914</c:v>
                </c:pt>
                <c:pt idx="619">
                  <c:v>5.8215377659757914</c:v>
                </c:pt>
                <c:pt idx="620">
                  <c:v>5.8215377659757914</c:v>
                </c:pt>
                <c:pt idx="621">
                  <c:v>5.8215377659757914</c:v>
                </c:pt>
                <c:pt idx="622">
                  <c:v>5.8215377659757914</c:v>
                </c:pt>
                <c:pt idx="623">
                  <c:v>5.8215377659757914</c:v>
                </c:pt>
                <c:pt idx="624">
                  <c:v>5.8215377659757914</c:v>
                </c:pt>
                <c:pt idx="625">
                  <c:v>5.8215377659757914</c:v>
                </c:pt>
                <c:pt idx="626">
                  <c:v>5.8215377659757914</c:v>
                </c:pt>
                <c:pt idx="627">
                  <c:v>5.8215377659757914</c:v>
                </c:pt>
                <c:pt idx="628">
                  <c:v>5.8215377659757914</c:v>
                </c:pt>
                <c:pt idx="629">
                  <c:v>5.8215377659757914</c:v>
                </c:pt>
                <c:pt idx="630">
                  <c:v>5.8215377659757914</c:v>
                </c:pt>
                <c:pt idx="631">
                  <c:v>5.8215377659757914</c:v>
                </c:pt>
                <c:pt idx="632">
                  <c:v>5.8215377659757914</c:v>
                </c:pt>
                <c:pt idx="633">
                  <c:v>5.8215377659757914</c:v>
                </c:pt>
                <c:pt idx="634">
                  <c:v>5.8215377659757914</c:v>
                </c:pt>
                <c:pt idx="635">
                  <c:v>5.8215377659757914</c:v>
                </c:pt>
                <c:pt idx="636">
                  <c:v>5.8215377659757914</c:v>
                </c:pt>
                <c:pt idx="637">
                  <c:v>5.8215377659757914</c:v>
                </c:pt>
                <c:pt idx="638">
                  <c:v>5.8215377659757914</c:v>
                </c:pt>
                <c:pt idx="639">
                  <c:v>5.8215377659757914</c:v>
                </c:pt>
                <c:pt idx="640">
                  <c:v>5.8215377659757914</c:v>
                </c:pt>
                <c:pt idx="641">
                  <c:v>5.8215377659757914</c:v>
                </c:pt>
                <c:pt idx="642">
                  <c:v>5.8215377659757914</c:v>
                </c:pt>
                <c:pt idx="643">
                  <c:v>5.8215377659757914</c:v>
                </c:pt>
                <c:pt idx="644">
                  <c:v>5.8215377659757914</c:v>
                </c:pt>
                <c:pt idx="645">
                  <c:v>5.8215377659757914</c:v>
                </c:pt>
                <c:pt idx="646">
                  <c:v>5.8215377659757914</c:v>
                </c:pt>
                <c:pt idx="647">
                  <c:v>5.8215377659757914</c:v>
                </c:pt>
                <c:pt idx="648">
                  <c:v>5.8215377659757914</c:v>
                </c:pt>
                <c:pt idx="649">
                  <c:v>5.8215377659757914</c:v>
                </c:pt>
                <c:pt idx="650">
                  <c:v>5.8215377659757914</c:v>
                </c:pt>
                <c:pt idx="651">
                  <c:v>5.8215377659757914</c:v>
                </c:pt>
                <c:pt idx="652">
                  <c:v>5.8215377659757914</c:v>
                </c:pt>
                <c:pt idx="653">
                  <c:v>5.8215377659757914</c:v>
                </c:pt>
                <c:pt idx="654">
                  <c:v>5.8215377659757914</c:v>
                </c:pt>
                <c:pt idx="655">
                  <c:v>5.8215377659757914</c:v>
                </c:pt>
                <c:pt idx="656">
                  <c:v>5.8215377659757914</c:v>
                </c:pt>
                <c:pt idx="657">
                  <c:v>5.8215377659757914</c:v>
                </c:pt>
                <c:pt idx="658">
                  <c:v>5.8215377659757914</c:v>
                </c:pt>
                <c:pt idx="659">
                  <c:v>5.8215377659757914</c:v>
                </c:pt>
                <c:pt idx="660">
                  <c:v>5.8215377659757914</c:v>
                </c:pt>
                <c:pt idx="661">
                  <c:v>5.8215377659757914</c:v>
                </c:pt>
                <c:pt idx="662">
                  <c:v>5.8215377659757914</c:v>
                </c:pt>
                <c:pt idx="663">
                  <c:v>5.8215377659757914</c:v>
                </c:pt>
                <c:pt idx="664">
                  <c:v>5.8215377659757914</c:v>
                </c:pt>
                <c:pt idx="665">
                  <c:v>5.8215377659757914</c:v>
                </c:pt>
                <c:pt idx="666">
                  <c:v>5.8215377659757914</c:v>
                </c:pt>
                <c:pt idx="667">
                  <c:v>5.8215377659757914</c:v>
                </c:pt>
                <c:pt idx="668">
                  <c:v>5.8215377659757914</c:v>
                </c:pt>
                <c:pt idx="669">
                  <c:v>5.8215377659757914</c:v>
                </c:pt>
                <c:pt idx="670">
                  <c:v>5.8215377659757914</c:v>
                </c:pt>
                <c:pt idx="671">
                  <c:v>5.8215377659757914</c:v>
                </c:pt>
                <c:pt idx="672">
                  <c:v>5.8215377659757914</c:v>
                </c:pt>
                <c:pt idx="673">
                  <c:v>5.8215377659757914</c:v>
                </c:pt>
                <c:pt idx="674">
                  <c:v>5.8215377659757914</c:v>
                </c:pt>
                <c:pt idx="675">
                  <c:v>5.8215377659757914</c:v>
                </c:pt>
                <c:pt idx="676">
                  <c:v>5.8215377659757914</c:v>
                </c:pt>
                <c:pt idx="677">
                  <c:v>5.8215377659757914</c:v>
                </c:pt>
                <c:pt idx="678">
                  <c:v>5.8215377659757914</c:v>
                </c:pt>
                <c:pt idx="679">
                  <c:v>5.8215377659757914</c:v>
                </c:pt>
                <c:pt idx="680">
                  <c:v>5.8215377659757914</c:v>
                </c:pt>
                <c:pt idx="681">
                  <c:v>5.8215377659757914</c:v>
                </c:pt>
                <c:pt idx="682">
                  <c:v>5.8215377659757914</c:v>
                </c:pt>
                <c:pt idx="683">
                  <c:v>5.8215377659757914</c:v>
                </c:pt>
                <c:pt idx="684">
                  <c:v>5.8215377659757914</c:v>
                </c:pt>
                <c:pt idx="685">
                  <c:v>5.8215377659757914</c:v>
                </c:pt>
                <c:pt idx="686">
                  <c:v>5.8215377659757914</c:v>
                </c:pt>
                <c:pt idx="687">
                  <c:v>5.8215377659757914</c:v>
                </c:pt>
                <c:pt idx="688">
                  <c:v>5.8215377659757914</c:v>
                </c:pt>
                <c:pt idx="689">
                  <c:v>5.8215377659757914</c:v>
                </c:pt>
                <c:pt idx="690">
                  <c:v>5.8215377659757914</c:v>
                </c:pt>
                <c:pt idx="691">
                  <c:v>5.8215377659757914</c:v>
                </c:pt>
                <c:pt idx="692">
                  <c:v>5.8215377659757914</c:v>
                </c:pt>
                <c:pt idx="693">
                  <c:v>5.8215377659757914</c:v>
                </c:pt>
                <c:pt idx="694">
                  <c:v>5.8215377659757914</c:v>
                </c:pt>
                <c:pt idx="695">
                  <c:v>5.8215377659757914</c:v>
                </c:pt>
                <c:pt idx="696">
                  <c:v>5.8215377659757914</c:v>
                </c:pt>
                <c:pt idx="697">
                  <c:v>5.8215377659757914</c:v>
                </c:pt>
                <c:pt idx="698">
                  <c:v>5.8215377659757914</c:v>
                </c:pt>
                <c:pt idx="699">
                  <c:v>5.8215377659757914</c:v>
                </c:pt>
                <c:pt idx="700">
                  <c:v>5.8215377659757914</c:v>
                </c:pt>
                <c:pt idx="701">
                  <c:v>5.8215377659757914</c:v>
                </c:pt>
                <c:pt idx="702">
                  <c:v>5.8215377659757914</c:v>
                </c:pt>
                <c:pt idx="703">
                  <c:v>5.8215377659757914</c:v>
                </c:pt>
                <c:pt idx="704">
                  <c:v>5.8215377659757914</c:v>
                </c:pt>
                <c:pt idx="705">
                  <c:v>5.8215377659757914</c:v>
                </c:pt>
                <c:pt idx="706">
                  <c:v>5.8215377659757914</c:v>
                </c:pt>
                <c:pt idx="707">
                  <c:v>5.8215377659757914</c:v>
                </c:pt>
                <c:pt idx="708">
                  <c:v>5.8215377659757914</c:v>
                </c:pt>
                <c:pt idx="709">
                  <c:v>5.8215377659757914</c:v>
                </c:pt>
                <c:pt idx="710">
                  <c:v>5.8215377659757914</c:v>
                </c:pt>
                <c:pt idx="711">
                  <c:v>5.8215377659757914</c:v>
                </c:pt>
                <c:pt idx="712">
                  <c:v>5.8215377659757914</c:v>
                </c:pt>
                <c:pt idx="713">
                  <c:v>5.8215377659757914</c:v>
                </c:pt>
                <c:pt idx="714">
                  <c:v>5.8215377659757914</c:v>
                </c:pt>
                <c:pt idx="715">
                  <c:v>5.8215377659757914</c:v>
                </c:pt>
                <c:pt idx="716">
                  <c:v>5.8215377659757914</c:v>
                </c:pt>
                <c:pt idx="717">
                  <c:v>5.8215377659757914</c:v>
                </c:pt>
                <c:pt idx="718">
                  <c:v>5.8215377659757914</c:v>
                </c:pt>
                <c:pt idx="719">
                  <c:v>5.8215377659757914</c:v>
                </c:pt>
                <c:pt idx="720">
                  <c:v>5.8215377659757914</c:v>
                </c:pt>
                <c:pt idx="721">
                  <c:v>5.8215377659757914</c:v>
                </c:pt>
                <c:pt idx="722">
                  <c:v>5.8215377659757914</c:v>
                </c:pt>
                <c:pt idx="723">
                  <c:v>5.8215377659757914</c:v>
                </c:pt>
                <c:pt idx="724">
                  <c:v>5.8215377659757914</c:v>
                </c:pt>
                <c:pt idx="725">
                  <c:v>5.8215377659757914</c:v>
                </c:pt>
                <c:pt idx="726">
                  <c:v>5.8215377659757914</c:v>
                </c:pt>
                <c:pt idx="727">
                  <c:v>5.8215377659757914</c:v>
                </c:pt>
                <c:pt idx="728">
                  <c:v>5.8215377659757914</c:v>
                </c:pt>
                <c:pt idx="729">
                  <c:v>5.8215377659757914</c:v>
                </c:pt>
                <c:pt idx="730">
                  <c:v>5.8215377659757914</c:v>
                </c:pt>
                <c:pt idx="731">
                  <c:v>5.8215377659757914</c:v>
                </c:pt>
                <c:pt idx="732">
                  <c:v>5.8215377659757914</c:v>
                </c:pt>
                <c:pt idx="733">
                  <c:v>5.8215377659757914</c:v>
                </c:pt>
                <c:pt idx="734">
                  <c:v>5.8215377659757914</c:v>
                </c:pt>
                <c:pt idx="735">
                  <c:v>5.8215377659757914</c:v>
                </c:pt>
                <c:pt idx="736">
                  <c:v>5.8215377659757914</c:v>
                </c:pt>
                <c:pt idx="737">
                  <c:v>5.8215377659757914</c:v>
                </c:pt>
                <c:pt idx="738">
                  <c:v>5.8215377659757914</c:v>
                </c:pt>
                <c:pt idx="739">
                  <c:v>5.8215377659757914</c:v>
                </c:pt>
                <c:pt idx="740">
                  <c:v>5.8215377659757914</c:v>
                </c:pt>
                <c:pt idx="741">
                  <c:v>5.8215377659757914</c:v>
                </c:pt>
                <c:pt idx="742">
                  <c:v>5.8215377659757914</c:v>
                </c:pt>
                <c:pt idx="743">
                  <c:v>5.8215377659757914</c:v>
                </c:pt>
                <c:pt idx="744">
                  <c:v>5.8215377659757914</c:v>
                </c:pt>
                <c:pt idx="745">
                  <c:v>5.8215377659757914</c:v>
                </c:pt>
                <c:pt idx="746">
                  <c:v>5.8215377659757914</c:v>
                </c:pt>
                <c:pt idx="747">
                  <c:v>5.8215377659757914</c:v>
                </c:pt>
                <c:pt idx="748">
                  <c:v>5.8215377659757914</c:v>
                </c:pt>
                <c:pt idx="749">
                  <c:v>5.8215377659757914</c:v>
                </c:pt>
                <c:pt idx="750">
                  <c:v>5.8215377659757914</c:v>
                </c:pt>
                <c:pt idx="751">
                  <c:v>5.8215377659757914</c:v>
                </c:pt>
                <c:pt idx="752">
                  <c:v>5.8215377659757914</c:v>
                </c:pt>
                <c:pt idx="753">
                  <c:v>5.8215377659757914</c:v>
                </c:pt>
                <c:pt idx="754">
                  <c:v>5.8215377659757914</c:v>
                </c:pt>
                <c:pt idx="755">
                  <c:v>5.8215377659757914</c:v>
                </c:pt>
                <c:pt idx="756">
                  <c:v>5.8215377659757914</c:v>
                </c:pt>
                <c:pt idx="757">
                  <c:v>5.8215377659757914</c:v>
                </c:pt>
                <c:pt idx="758">
                  <c:v>5.8215377659757914</c:v>
                </c:pt>
                <c:pt idx="759">
                  <c:v>5.8215377659757914</c:v>
                </c:pt>
                <c:pt idx="760">
                  <c:v>5.8215377659757914</c:v>
                </c:pt>
                <c:pt idx="761">
                  <c:v>5.8215377659757914</c:v>
                </c:pt>
                <c:pt idx="762">
                  <c:v>5.8215377659757914</c:v>
                </c:pt>
                <c:pt idx="763">
                  <c:v>5.8215377659757914</c:v>
                </c:pt>
                <c:pt idx="764">
                  <c:v>5.8215377659757914</c:v>
                </c:pt>
                <c:pt idx="765">
                  <c:v>5.8215377659757914</c:v>
                </c:pt>
                <c:pt idx="766">
                  <c:v>5.8215377659757914</c:v>
                </c:pt>
                <c:pt idx="767">
                  <c:v>5.8215377659757914</c:v>
                </c:pt>
                <c:pt idx="768">
                  <c:v>5.8215377659757914</c:v>
                </c:pt>
                <c:pt idx="769">
                  <c:v>5.8215377659757914</c:v>
                </c:pt>
                <c:pt idx="770">
                  <c:v>5.8215377659757914</c:v>
                </c:pt>
                <c:pt idx="771">
                  <c:v>5.8215377659757914</c:v>
                </c:pt>
                <c:pt idx="772">
                  <c:v>5.8215377659757914</c:v>
                </c:pt>
                <c:pt idx="773">
                  <c:v>5.8215377659757914</c:v>
                </c:pt>
                <c:pt idx="774">
                  <c:v>5.8215377659757914</c:v>
                </c:pt>
                <c:pt idx="775">
                  <c:v>5.8215377659757914</c:v>
                </c:pt>
                <c:pt idx="776">
                  <c:v>5.8215377659757914</c:v>
                </c:pt>
                <c:pt idx="777">
                  <c:v>5.8215377659757914</c:v>
                </c:pt>
                <c:pt idx="778">
                  <c:v>5.8215377659757914</c:v>
                </c:pt>
                <c:pt idx="779">
                  <c:v>5.8215377659757914</c:v>
                </c:pt>
                <c:pt idx="780">
                  <c:v>5.8215377659757914</c:v>
                </c:pt>
                <c:pt idx="781">
                  <c:v>5.8215377659757914</c:v>
                </c:pt>
                <c:pt idx="782">
                  <c:v>5.8215377659757914</c:v>
                </c:pt>
                <c:pt idx="783">
                  <c:v>5.8215377659757914</c:v>
                </c:pt>
                <c:pt idx="784">
                  <c:v>5.8215377659757914</c:v>
                </c:pt>
                <c:pt idx="785">
                  <c:v>5.8215377659757914</c:v>
                </c:pt>
                <c:pt idx="786">
                  <c:v>5.8215377659757914</c:v>
                </c:pt>
                <c:pt idx="787">
                  <c:v>5.8215377659757914</c:v>
                </c:pt>
                <c:pt idx="788">
                  <c:v>5.8215377659757914</c:v>
                </c:pt>
                <c:pt idx="789">
                  <c:v>5.8215377659757914</c:v>
                </c:pt>
                <c:pt idx="790">
                  <c:v>5.8215377659757914</c:v>
                </c:pt>
                <c:pt idx="791">
                  <c:v>5.8215377659757914</c:v>
                </c:pt>
                <c:pt idx="792">
                  <c:v>5.8215377659757914</c:v>
                </c:pt>
                <c:pt idx="793">
                  <c:v>5.8215377659757914</c:v>
                </c:pt>
                <c:pt idx="794">
                  <c:v>5.8215377659757914</c:v>
                </c:pt>
                <c:pt idx="795">
                  <c:v>5.8215377659757914</c:v>
                </c:pt>
                <c:pt idx="796">
                  <c:v>5.8215377659757914</c:v>
                </c:pt>
                <c:pt idx="797">
                  <c:v>5.8215377659757914</c:v>
                </c:pt>
                <c:pt idx="798">
                  <c:v>5.8215377659757914</c:v>
                </c:pt>
                <c:pt idx="799">
                  <c:v>5.8215377659757914</c:v>
                </c:pt>
                <c:pt idx="800">
                  <c:v>5.8215377659757914</c:v>
                </c:pt>
                <c:pt idx="801">
                  <c:v>5.8215377659757914</c:v>
                </c:pt>
                <c:pt idx="802">
                  <c:v>5.8215377659757914</c:v>
                </c:pt>
                <c:pt idx="803">
                  <c:v>5.8215377659757914</c:v>
                </c:pt>
                <c:pt idx="804">
                  <c:v>5.8215377659757914</c:v>
                </c:pt>
                <c:pt idx="805">
                  <c:v>5.8215377659757914</c:v>
                </c:pt>
                <c:pt idx="806">
                  <c:v>5.8215377659757914</c:v>
                </c:pt>
                <c:pt idx="807">
                  <c:v>5.8215377659757914</c:v>
                </c:pt>
                <c:pt idx="808">
                  <c:v>5.8215377659757914</c:v>
                </c:pt>
                <c:pt idx="809">
                  <c:v>5.8215377659757914</c:v>
                </c:pt>
                <c:pt idx="810">
                  <c:v>5.8215377659757914</c:v>
                </c:pt>
                <c:pt idx="811">
                  <c:v>5.8215377659757914</c:v>
                </c:pt>
                <c:pt idx="812">
                  <c:v>5.8215377659757914</c:v>
                </c:pt>
                <c:pt idx="813">
                  <c:v>5.8215377659757914</c:v>
                </c:pt>
                <c:pt idx="814">
                  <c:v>5.8215377659757914</c:v>
                </c:pt>
                <c:pt idx="815">
                  <c:v>5.8215377659757914</c:v>
                </c:pt>
                <c:pt idx="816">
                  <c:v>5.8215377659757914</c:v>
                </c:pt>
                <c:pt idx="817">
                  <c:v>5.8215377659757914</c:v>
                </c:pt>
                <c:pt idx="818">
                  <c:v>5.8215377659757914</c:v>
                </c:pt>
                <c:pt idx="819">
                  <c:v>5.8215377659757914</c:v>
                </c:pt>
                <c:pt idx="820">
                  <c:v>5.8215377659757914</c:v>
                </c:pt>
                <c:pt idx="821">
                  <c:v>5.8215377659757914</c:v>
                </c:pt>
                <c:pt idx="822">
                  <c:v>5.8215377659757914</c:v>
                </c:pt>
                <c:pt idx="823">
                  <c:v>5.8215377659757914</c:v>
                </c:pt>
                <c:pt idx="824">
                  <c:v>5.8215377659757914</c:v>
                </c:pt>
                <c:pt idx="825">
                  <c:v>5.8215377659757914</c:v>
                </c:pt>
                <c:pt idx="826">
                  <c:v>5.8215377659757914</c:v>
                </c:pt>
                <c:pt idx="827">
                  <c:v>5.8215377659757914</c:v>
                </c:pt>
                <c:pt idx="828">
                  <c:v>5.8215377659757914</c:v>
                </c:pt>
                <c:pt idx="829">
                  <c:v>5.8215377659757914</c:v>
                </c:pt>
                <c:pt idx="830">
                  <c:v>5.8215377659757914</c:v>
                </c:pt>
                <c:pt idx="831">
                  <c:v>5.8215377659757914</c:v>
                </c:pt>
                <c:pt idx="832">
                  <c:v>5.8215377659757914</c:v>
                </c:pt>
                <c:pt idx="833">
                  <c:v>5.8215377659757914</c:v>
                </c:pt>
                <c:pt idx="834">
                  <c:v>5.8215377659757914</c:v>
                </c:pt>
                <c:pt idx="835">
                  <c:v>5.8215377659757914</c:v>
                </c:pt>
                <c:pt idx="836">
                  <c:v>5.8215377659757914</c:v>
                </c:pt>
                <c:pt idx="837">
                  <c:v>5.8215377659757914</c:v>
                </c:pt>
                <c:pt idx="838">
                  <c:v>5.8215377659757914</c:v>
                </c:pt>
                <c:pt idx="839">
                  <c:v>5.8215377659757914</c:v>
                </c:pt>
                <c:pt idx="840">
                  <c:v>5.8215377659757914</c:v>
                </c:pt>
                <c:pt idx="841">
                  <c:v>5.8215377659757914</c:v>
                </c:pt>
                <c:pt idx="842">
                  <c:v>5.8215377659757914</c:v>
                </c:pt>
                <c:pt idx="843">
                  <c:v>5.8215377659757914</c:v>
                </c:pt>
                <c:pt idx="844">
                  <c:v>5.8215377659757914</c:v>
                </c:pt>
                <c:pt idx="845">
                  <c:v>5.8215377659757914</c:v>
                </c:pt>
                <c:pt idx="846">
                  <c:v>5.8215377659757914</c:v>
                </c:pt>
                <c:pt idx="847">
                  <c:v>5.8215377659757914</c:v>
                </c:pt>
                <c:pt idx="848">
                  <c:v>5.8215377659757914</c:v>
                </c:pt>
                <c:pt idx="849">
                  <c:v>5.8215377659757914</c:v>
                </c:pt>
                <c:pt idx="850">
                  <c:v>5.8215377659757914</c:v>
                </c:pt>
                <c:pt idx="851">
                  <c:v>5.8215377659757914</c:v>
                </c:pt>
                <c:pt idx="852">
                  <c:v>5.8215377659757914</c:v>
                </c:pt>
                <c:pt idx="853">
                  <c:v>5.8215377659757914</c:v>
                </c:pt>
                <c:pt idx="854">
                  <c:v>5.8215377659757914</c:v>
                </c:pt>
                <c:pt idx="855">
                  <c:v>5.8215377659757914</c:v>
                </c:pt>
                <c:pt idx="856">
                  <c:v>5.8215377659757914</c:v>
                </c:pt>
                <c:pt idx="857">
                  <c:v>5.8215377659757914</c:v>
                </c:pt>
                <c:pt idx="858">
                  <c:v>5.8215377659757914</c:v>
                </c:pt>
                <c:pt idx="859">
                  <c:v>5.8215377659757914</c:v>
                </c:pt>
                <c:pt idx="860">
                  <c:v>5.8215377659757914</c:v>
                </c:pt>
                <c:pt idx="861">
                  <c:v>5.8215377659757914</c:v>
                </c:pt>
                <c:pt idx="862">
                  <c:v>5.8215377659757914</c:v>
                </c:pt>
                <c:pt idx="863">
                  <c:v>5.8215377659757914</c:v>
                </c:pt>
                <c:pt idx="864">
                  <c:v>5.8215377659757914</c:v>
                </c:pt>
                <c:pt idx="865">
                  <c:v>5.8215377659757914</c:v>
                </c:pt>
                <c:pt idx="866">
                  <c:v>5.8215377659757914</c:v>
                </c:pt>
                <c:pt idx="867">
                  <c:v>5.8215377659757914</c:v>
                </c:pt>
                <c:pt idx="868">
                  <c:v>5.8215377659757914</c:v>
                </c:pt>
                <c:pt idx="869">
                  <c:v>5.8215377659757914</c:v>
                </c:pt>
                <c:pt idx="870">
                  <c:v>5.8215377659757914</c:v>
                </c:pt>
                <c:pt idx="871">
                  <c:v>5.8215377659757914</c:v>
                </c:pt>
                <c:pt idx="872">
                  <c:v>5.8215377659757914</c:v>
                </c:pt>
                <c:pt idx="873">
                  <c:v>5.8215377659757914</c:v>
                </c:pt>
                <c:pt idx="874">
                  <c:v>5.8215377659757914</c:v>
                </c:pt>
                <c:pt idx="875">
                  <c:v>5.8215377659757914</c:v>
                </c:pt>
                <c:pt idx="876">
                  <c:v>5.8215377659757914</c:v>
                </c:pt>
                <c:pt idx="877">
                  <c:v>5.8215377659757914</c:v>
                </c:pt>
                <c:pt idx="878">
                  <c:v>5.8215377659757914</c:v>
                </c:pt>
                <c:pt idx="879">
                  <c:v>5.8215377659757914</c:v>
                </c:pt>
                <c:pt idx="880">
                  <c:v>5.8215377659757914</c:v>
                </c:pt>
                <c:pt idx="881">
                  <c:v>5.8215377659757914</c:v>
                </c:pt>
                <c:pt idx="882">
                  <c:v>5.8215377659757914</c:v>
                </c:pt>
                <c:pt idx="883">
                  <c:v>5.8215377659757914</c:v>
                </c:pt>
                <c:pt idx="884">
                  <c:v>5.8215377659757914</c:v>
                </c:pt>
                <c:pt idx="885">
                  <c:v>5.8215377659757914</c:v>
                </c:pt>
                <c:pt idx="886">
                  <c:v>5.8215377659757914</c:v>
                </c:pt>
                <c:pt idx="887">
                  <c:v>5.8215377659757914</c:v>
                </c:pt>
                <c:pt idx="888">
                  <c:v>5.8215377659757914</c:v>
                </c:pt>
                <c:pt idx="889">
                  <c:v>5.8215377659757914</c:v>
                </c:pt>
                <c:pt idx="890">
                  <c:v>5.8215377659757914</c:v>
                </c:pt>
                <c:pt idx="891">
                  <c:v>5.8215377659757914</c:v>
                </c:pt>
                <c:pt idx="892">
                  <c:v>5.8215377659757914</c:v>
                </c:pt>
                <c:pt idx="893">
                  <c:v>5.8215377659757914</c:v>
                </c:pt>
                <c:pt idx="894">
                  <c:v>5.8215377659757914</c:v>
                </c:pt>
                <c:pt idx="895">
                  <c:v>5.8215377659757914</c:v>
                </c:pt>
                <c:pt idx="896">
                  <c:v>5.8215377659757914</c:v>
                </c:pt>
                <c:pt idx="897">
                  <c:v>5.8215377659757914</c:v>
                </c:pt>
                <c:pt idx="898">
                  <c:v>5.8215377659757914</c:v>
                </c:pt>
                <c:pt idx="899">
                  <c:v>5.8215377659757914</c:v>
                </c:pt>
                <c:pt idx="900">
                  <c:v>5.8215377659757914</c:v>
                </c:pt>
                <c:pt idx="901">
                  <c:v>5.8215377659757914</c:v>
                </c:pt>
                <c:pt idx="902">
                  <c:v>5.8215377659757914</c:v>
                </c:pt>
                <c:pt idx="903">
                  <c:v>5.8215377659757914</c:v>
                </c:pt>
                <c:pt idx="904">
                  <c:v>5.8215377659757914</c:v>
                </c:pt>
                <c:pt idx="905">
                  <c:v>5.8215377659757914</c:v>
                </c:pt>
                <c:pt idx="906">
                  <c:v>5.8215377659757914</c:v>
                </c:pt>
                <c:pt idx="907">
                  <c:v>5.8215377659757914</c:v>
                </c:pt>
                <c:pt idx="908">
                  <c:v>5.8215377659757914</c:v>
                </c:pt>
                <c:pt idx="909">
                  <c:v>5.8215377659757914</c:v>
                </c:pt>
                <c:pt idx="910">
                  <c:v>5.8215377659757914</c:v>
                </c:pt>
                <c:pt idx="911">
                  <c:v>5.8215377659757914</c:v>
                </c:pt>
                <c:pt idx="912">
                  <c:v>5.8215377659757914</c:v>
                </c:pt>
                <c:pt idx="913">
                  <c:v>5.8215377659757914</c:v>
                </c:pt>
                <c:pt idx="914">
                  <c:v>5.8215377659757914</c:v>
                </c:pt>
                <c:pt idx="915">
                  <c:v>5.8215377659757914</c:v>
                </c:pt>
                <c:pt idx="916">
                  <c:v>5.8215377659757914</c:v>
                </c:pt>
                <c:pt idx="917">
                  <c:v>5.8215377659757914</c:v>
                </c:pt>
                <c:pt idx="918">
                  <c:v>5.8215377659757914</c:v>
                </c:pt>
                <c:pt idx="919">
                  <c:v>5.8215377659757914</c:v>
                </c:pt>
                <c:pt idx="920">
                  <c:v>5.8215377659757914</c:v>
                </c:pt>
                <c:pt idx="921">
                  <c:v>5.8215377659757914</c:v>
                </c:pt>
                <c:pt idx="922">
                  <c:v>5.8215377659757914</c:v>
                </c:pt>
                <c:pt idx="923">
                  <c:v>5.8215377659757914</c:v>
                </c:pt>
                <c:pt idx="924">
                  <c:v>5.8215377659757914</c:v>
                </c:pt>
                <c:pt idx="925">
                  <c:v>5.8215377659757914</c:v>
                </c:pt>
                <c:pt idx="926">
                  <c:v>5.8215377659757914</c:v>
                </c:pt>
                <c:pt idx="927">
                  <c:v>5.8215377659757914</c:v>
                </c:pt>
                <c:pt idx="928">
                  <c:v>5.8215377659757914</c:v>
                </c:pt>
                <c:pt idx="929">
                  <c:v>5.8215377659757914</c:v>
                </c:pt>
                <c:pt idx="930">
                  <c:v>5.8215377659757914</c:v>
                </c:pt>
                <c:pt idx="931">
                  <c:v>5.8215377659757914</c:v>
                </c:pt>
                <c:pt idx="932">
                  <c:v>5.8215377659757914</c:v>
                </c:pt>
                <c:pt idx="933">
                  <c:v>5.8215377659757914</c:v>
                </c:pt>
                <c:pt idx="934">
                  <c:v>5.8215377659757914</c:v>
                </c:pt>
                <c:pt idx="935">
                  <c:v>5.8215377659757914</c:v>
                </c:pt>
                <c:pt idx="936">
                  <c:v>5.8215377659757914</c:v>
                </c:pt>
                <c:pt idx="937">
                  <c:v>5.8215377659757914</c:v>
                </c:pt>
                <c:pt idx="938">
                  <c:v>5.8215377659757914</c:v>
                </c:pt>
                <c:pt idx="939">
                  <c:v>5.8215377659757914</c:v>
                </c:pt>
                <c:pt idx="940">
                  <c:v>5.8215377659757914</c:v>
                </c:pt>
                <c:pt idx="941">
                  <c:v>5.8215377659757914</c:v>
                </c:pt>
                <c:pt idx="942">
                  <c:v>5.8215377659757914</c:v>
                </c:pt>
                <c:pt idx="943">
                  <c:v>5.8215377659757914</c:v>
                </c:pt>
                <c:pt idx="944">
                  <c:v>5.8215377659757914</c:v>
                </c:pt>
                <c:pt idx="945">
                  <c:v>5.8215377659757914</c:v>
                </c:pt>
                <c:pt idx="946">
                  <c:v>5.8215377659757914</c:v>
                </c:pt>
                <c:pt idx="947">
                  <c:v>5.8215377659757914</c:v>
                </c:pt>
                <c:pt idx="948">
                  <c:v>5.8215377659757914</c:v>
                </c:pt>
                <c:pt idx="949">
                  <c:v>5.8215377659757914</c:v>
                </c:pt>
                <c:pt idx="950">
                  <c:v>5.8215377659757914</c:v>
                </c:pt>
                <c:pt idx="951">
                  <c:v>5.8215377659757914</c:v>
                </c:pt>
                <c:pt idx="952">
                  <c:v>5.8215377659757914</c:v>
                </c:pt>
                <c:pt idx="953">
                  <c:v>5.8215377659757914</c:v>
                </c:pt>
                <c:pt idx="954">
                  <c:v>5.8215377659757914</c:v>
                </c:pt>
                <c:pt idx="955">
                  <c:v>5.8215377659757914</c:v>
                </c:pt>
                <c:pt idx="956">
                  <c:v>5.8215377659757914</c:v>
                </c:pt>
                <c:pt idx="957">
                  <c:v>5.8215377659757914</c:v>
                </c:pt>
                <c:pt idx="958">
                  <c:v>5.8215377659757914</c:v>
                </c:pt>
                <c:pt idx="959">
                  <c:v>5.8215377659757914</c:v>
                </c:pt>
                <c:pt idx="960">
                  <c:v>5.8215377659757914</c:v>
                </c:pt>
                <c:pt idx="961">
                  <c:v>5.8215377659757914</c:v>
                </c:pt>
                <c:pt idx="962">
                  <c:v>5.8215377659757914</c:v>
                </c:pt>
                <c:pt idx="963">
                  <c:v>5.8215377659757914</c:v>
                </c:pt>
                <c:pt idx="964">
                  <c:v>5.8215377659757914</c:v>
                </c:pt>
                <c:pt idx="965">
                  <c:v>5.8215377659757914</c:v>
                </c:pt>
                <c:pt idx="966">
                  <c:v>5.8215377659757914</c:v>
                </c:pt>
                <c:pt idx="967">
                  <c:v>5.8215377659757914</c:v>
                </c:pt>
                <c:pt idx="968">
                  <c:v>5.8215377659757914</c:v>
                </c:pt>
                <c:pt idx="969">
                  <c:v>5.8215377659757914</c:v>
                </c:pt>
                <c:pt idx="970">
                  <c:v>5.8215377659757914</c:v>
                </c:pt>
                <c:pt idx="971">
                  <c:v>5.8215377659757914</c:v>
                </c:pt>
                <c:pt idx="972">
                  <c:v>5.8215377659757914</c:v>
                </c:pt>
                <c:pt idx="973">
                  <c:v>5.8215377659757914</c:v>
                </c:pt>
                <c:pt idx="974">
                  <c:v>5.8215377659757914</c:v>
                </c:pt>
                <c:pt idx="975">
                  <c:v>5.8215377659757914</c:v>
                </c:pt>
                <c:pt idx="976">
                  <c:v>5.8215377659757914</c:v>
                </c:pt>
                <c:pt idx="977">
                  <c:v>5.8215377659757914</c:v>
                </c:pt>
                <c:pt idx="978">
                  <c:v>5.8215377659757914</c:v>
                </c:pt>
                <c:pt idx="979">
                  <c:v>5.8215377659757914</c:v>
                </c:pt>
                <c:pt idx="980">
                  <c:v>5.8215377659757914</c:v>
                </c:pt>
                <c:pt idx="981">
                  <c:v>5.8215377659757914</c:v>
                </c:pt>
                <c:pt idx="982">
                  <c:v>5.8215377659757914</c:v>
                </c:pt>
                <c:pt idx="983">
                  <c:v>5.8215377659757914</c:v>
                </c:pt>
                <c:pt idx="984">
                  <c:v>5.8215377659757914</c:v>
                </c:pt>
                <c:pt idx="985">
                  <c:v>5.8215377659757914</c:v>
                </c:pt>
                <c:pt idx="986">
                  <c:v>5.8215377659757914</c:v>
                </c:pt>
                <c:pt idx="987">
                  <c:v>5.8215377659757914</c:v>
                </c:pt>
                <c:pt idx="988">
                  <c:v>5.8215377659757914</c:v>
                </c:pt>
                <c:pt idx="989">
                  <c:v>5.8215377659757914</c:v>
                </c:pt>
                <c:pt idx="990">
                  <c:v>5.8215377659757914</c:v>
                </c:pt>
                <c:pt idx="991">
                  <c:v>5.8215377659757914</c:v>
                </c:pt>
                <c:pt idx="992">
                  <c:v>5.8215377659757914</c:v>
                </c:pt>
                <c:pt idx="993">
                  <c:v>5.8215377659757914</c:v>
                </c:pt>
                <c:pt idx="994">
                  <c:v>5.8215377659757914</c:v>
                </c:pt>
                <c:pt idx="995">
                  <c:v>5.8215377659757914</c:v>
                </c:pt>
                <c:pt idx="996">
                  <c:v>5.8215377659757914</c:v>
                </c:pt>
                <c:pt idx="997">
                  <c:v>5.8215377659757914</c:v>
                </c:pt>
                <c:pt idx="998">
                  <c:v>5.8215377659757914</c:v>
                </c:pt>
                <c:pt idx="999">
                  <c:v>5.8215377659757914</c:v>
                </c:pt>
                <c:pt idx="1000">
                  <c:v>5.8215377659757914</c:v>
                </c:pt>
                <c:pt idx="1001">
                  <c:v>5.8215377659757914</c:v>
                </c:pt>
                <c:pt idx="1002">
                  <c:v>5.8215377659757914</c:v>
                </c:pt>
                <c:pt idx="1003">
                  <c:v>5.8215377659757914</c:v>
                </c:pt>
                <c:pt idx="1004">
                  <c:v>5.8215377659757914</c:v>
                </c:pt>
                <c:pt idx="1005">
                  <c:v>5.8215377659757914</c:v>
                </c:pt>
                <c:pt idx="1006">
                  <c:v>5.8215377659757914</c:v>
                </c:pt>
                <c:pt idx="1007">
                  <c:v>5.8215377659757914</c:v>
                </c:pt>
                <c:pt idx="1008">
                  <c:v>5.8215377659757914</c:v>
                </c:pt>
                <c:pt idx="1009">
                  <c:v>5.8215377659757914</c:v>
                </c:pt>
                <c:pt idx="1010">
                  <c:v>5.8215377659757914</c:v>
                </c:pt>
                <c:pt idx="1011">
                  <c:v>5.8215377659757914</c:v>
                </c:pt>
                <c:pt idx="1012">
                  <c:v>5.8215377659757914</c:v>
                </c:pt>
                <c:pt idx="1013">
                  <c:v>5.8215377659757914</c:v>
                </c:pt>
                <c:pt idx="1014">
                  <c:v>5.8215377659757914</c:v>
                </c:pt>
                <c:pt idx="1015">
                  <c:v>5.8215377659757914</c:v>
                </c:pt>
                <c:pt idx="1016">
                  <c:v>5.8215377659757914</c:v>
                </c:pt>
                <c:pt idx="1017">
                  <c:v>5.8215377659757914</c:v>
                </c:pt>
                <c:pt idx="1018">
                  <c:v>5.8215377659757914</c:v>
                </c:pt>
                <c:pt idx="1019">
                  <c:v>5.8215377659757914</c:v>
                </c:pt>
                <c:pt idx="1020">
                  <c:v>5.8215377659757914</c:v>
                </c:pt>
                <c:pt idx="1021">
                  <c:v>5.8215377659757914</c:v>
                </c:pt>
                <c:pt idx="1022">
                  <c:v>5.8215377659757914</c:v>
                </c:pt>
                <c:pt idx="1023">
                  <c:v>5.8215377659757914</c:v>
                </c:pt>
                <c:pt idx="1024">
                  <c:v>5.8215377659757914</c:v>
                </c:pt>
                <c:pt idx="1025">
                  <c:v>5.8215377659757914</c:v>
                </c:pt>
                <c:pt idx="1026">
                  <c:v>5.8215377659757914</c:v>
                </c:pt>
                <c:pt idx="1027">
                  <c:v>5.8215377659757914</c:v>
                </c:pt>
                <c:pt idx="1028">
                  <c:v>5.8215377659757914</c:v>
                </c:pt>
                <c:pt idx="1029">
                  <c:v>5.8215377659757914</c:v>
                </c:pt>
                <c:pt idx="1030">
                  <c:v>5.8215377659757914</c:v>
                </c:pt>
                <c:pt idx="1031">
                  <c:v>5.8215377659757914</c:v>
                </c:pt>
                <c:pt idx="1032">
                  <c:v>5.8215377659757914</c:v>
                </c:pt>
                <c:pt idx="1033">
                  <c:v>5.8215377659757914</c:v>
                </c:pt>
                <c:pt idx="1034">
                  <c:v>5.8215377659757914</c:v>
                </c:pt>
                <c:pt idx="1035">
                  <c:v>5.8215377659757914</c:v>
                </c:pt>
                <c:pt idx="1036">
                  <c:v>5.8215377659757914</c:v>
                </c:pt>
                <c:pt idx="1037">
                  <c:v>5.8215377659757914</c:v>
                </c:pt>
                <c:pt idx="1038">
                  <c:v>5.8215377659757914</c:v>
                </c:pt>
                <c:pt idx="1039">
                  <c:v>5.8215377659757914</c:v>
                </c:pt>
                <c:pt idx="1040">
                  <c:v>5.8215377659757914</c:v>
                </c:pt>
                <c:pt idx="1041">
                  <c:v>5.8215377659757914</c:v>
                </c:pt>
                <c:pt idx="1042">
                  <c:v>5.8215377659757914</c:v>
                </c:pt>
                <c:pt idx="1043">
                  <c:v>5.8215377659757914</c:v>
                </c:pt>
                <c:pt idx="1044">
                  <c:v>5.8215377659757914</c:v>
                </c:pt>
                <c:pt idx="1045">
                  <c:v>5.8215377659757914</c:v>
                </c:pt>
                <c:pt idx="1046">
                  <c:v>5.8215377659757914</c:v>
                </c:pt>
                <c:pt idx="1047">
                  <c:v>5.8215377659757914</c:v>
                </c:pt>
                <c:pt idx="1048">
                  <c:v>5.8215377659757914</c:v>
                </c:pt>
                <c:pt idx="1049">
                  <c:v>5.8215377659757914</c:v>
                </c:pt>
                <c:pt idx="1050">
                  <c:v>5.8215377659757914</c:v>
                </c:pt>
                <c:pt idx="1051">
                  <c:v>5.8215377659757914</c:v>
                </c:pt>
                <c:pt idx="1052">
                  <c:v>5.8215377659757914</c:v>
                </c:pt>
                <c:pt idx="1053">
                  <c:v>5.8215377659757914</c:v>
                </c:pt>
                <c:pt idx="1054">
                  <c:v>5.8215377659757914</c:v>
                </c:pt>
                <c:pt idx="1055">
                  <c:v>5.8215377659757914</c:v>
                </c:pt>
                <c:pt idx="1056">
                  <c:v>5.8215377659757914</c:v>
                </c:pt>
                <c:pt idx="1057">
                  <c:v>5.8215377659757914</c:v>
                </c:pt>
                <c:pt idx="1058">
                  <c:v>5.8215377659757914</c:v>
                </c:pt>
                <c:pt idx="1059">
                  <c:v>5.8215377659757914</c:v>
                </c:pt>
                <c:pt idx="1060">
                  <c:v>5.8215377659757914</c:v>
                </c:pt>
                <c:pt idx="1061">
                  <c:v>5.8215377659757914</c:v>
                </c:pt>
                <c:pt idx="1062">
                  <c:v>5.8215377659757914</c:v>
                </c:pt>
                <c:pt idx="1063">
                  <c:v>5.8215377659757914</c:v>
                </c:pt>
                <c:pt idx="1064">
                  <c:v>5.8215377659757914</c:v>
                </c:pt>
                <c:pt idx="1065">
                  <c:v>5.8215377659757914</c:v>
                </c:pt>
                <c:pt idx="1066">
                  <c:v>5.8215377659757914</c:v>
                </c:pt>
                <c:pt idx="1067">
                  <c:v>5.8215377659757914</c:v>
                </c:pt>
                <c:pt idx="1068">
                  <c:v>5.8215377659757914</c:v>
                </c:pt>
                <c:pt idx="1069">
                  <c:v>5.8215377659757914</c:v>
                </c:pt>
                <c:pt idx="1070">
                  <c:v>5.8215377659757914</c:v>
                </c:pt>
                <c:pt idx="1071">
                  <c:v>5.8215377659757914</c:v>
                </c:pt>
                <c:pt idx="1072">
                  <c:v>5.8215377659757914</c:v>
                </c:pt>
                <c:pt idx="1073">
                  <c:v>5.8215377659757914</c:v>
                </c:pt>
                <c:pt idx="1074">
                  <c:v>5.8215377659757914</c:v>
                </c:pt>
                <c:pt idx="1075">
                  <c:v>5.8215377659757914</c:v>
                </c:pt>
                <c:pt idx="1076">
                  <c:v>5.8215377659757914</c:v>
                </c:pt>
                <c:pt idx="1077">
                  <c:v>5.8215377659757914</c:v>
                </c:pt>
                <c:pt idx="1078">
                  <c:v>5.8215377659757914</c:v>
                </c:pt>
                <c:pt idx="1079">
                  <c:v>5.8215377659757914</c:v>
                </c:pt>
                <c:pt idx="1080">
                  <c:v>5.8215377659757914</c:v>
                </c:pt>
                <c:pt idx="1081">
                  <c:v>5.8215377659757914</c:v>
                </c:pt>
                <c:pt idx="1082">
                  <c:v>5.8215377659757914</c:v>
                </c:pt>
                <c:pt idx="1083">
                  <c:v>5.8215377659757914</c:v>
                </c:pt>
                <c:pt idx="1084">
                  <c:v>5.8215377659757914</c:v>
                </c:pt>
                <c:pt idx="1085">
                  <c:v>5.8215377659757914</c:v>
                </c:pt>
                <c:pt idx="1086">
                  <c:v>5.8215377659757914</c:v>
                </c:pt>
                <c:pt idx="1087">
                  <c:v>5.8215377659757914</c:v>
                </c:pt>
                <c:pt idx="1088">
                  <c:v>5.8215377659757914</c:v>
                </c:pt>
                <c:pt idx="1089">
                  <c:v>5.8215377659757914</c:v>
                </c:pt>
                <c:pt idx="1090">
                  <c:v>5.8215377659757914</c:v>
                </c:pt>
                <c:pt idx="1091">
                  <c:v>5.8215377659757914</c:v>
                </c:pt>
                <c:pt idx="1092">
                  <c:v>5.8215377659757914</c:v>
                </c:pt>
                <c:pt idx="1093">
                  <c:v>5.8215377659757914</c:v>
                </c:pt>
                <c:pt idx="1094">
                  <c:v>5.8215377659757914</c:v>
                </c:pt>
                <c:pt idx="1095">
                  <c:v>5.8215377659757914</c:v>
                </c:pt>
                <c:pt idx="1096">
                  <c:v>5.8215377659757914</c:v>
                </c:pt>
                <c:pt idx="1097">
                  <c:v>5.8215377659757914</c:v>
                </c:pt>
                <c:pt idx="1098">
                  <c:v>5.8215377659757914</c:v>
                </c:pt>
                <c:pt idx="1099">
                  <c:v>5.8215377659757914</c:v>
                </c:pt>
                <c:pt idx="1100">
                  <c:v>5.8215377659757914</c:v>
                </c:pt>
                <c:pt idx="1101">
                  <c:v>5.8215377659757914</c:v>
                </c:pt>
                <c:pt idx="1102">
                  <c:v>5.8215377659757914</c:v>
                </c:pt>
                <c:pt idx="1103">
                  <c:v>5.8215377659757914</c:v>
                </c:pt>
                <c:pt idx="1104">
                  <c:v>5.8215377659757914</c:v>
                </c:pt>
                <c:pt idx="1105">
                  <c:v>5.8215377659757914</c:v>
                </c:pt>
                <c:pt idx="1106">
                  <c:v>5.8215377659757914</c:v>
                </c:pt>
                <c:pt idx="1107">
                  <c:v>5.8215377659757914</c:v>
                </c:pt>
                <c:pt idx="1108">
                  <c:v>5.8215377659757914</c:v>
                </c:pt>
                <c:pt idx="1109">
                  <c:v>5.8215377659757914</c:v>
                </c:pt>
                <c:pt idx="1110">
                  <c:v>5.8215377659757914</c:v>
                </c:pt>
                <c:pt idx="1111">
                  <c:v>5.8215377659757914</c:v>
                </c:pt>
                <c:pt idx="1112">
                  <c:v>5.8215377659757914</c:v>
                </c:pt>
                <c:pt idx="1113">
                  <c:v>5.8215377659757914</c:v>
                </c:pt>
                <c:pt idx="1114">
                  <c:v>5.8215377659757914</c:v>
                </c:pt>
                <c:pt idx="1115">
                  <c:v>5.8215377659757914</c:v>
                </c:pt>
                <c:pt idx="1116">
                  <c:v>5.8215377659757914</c:v>
                </c:pt>
                <c:pt idx="1117">
                  <c:v>5.8215377659757914</c:v>
                </c:pt>
                <c:pt idx="1118">
                  <c:v>5.8215377659757914</c:v>
                </c:pt>
                <c:pt idx="1119">
                  <c:v>5.8215377659757914</c:v>
                </c:pt>
                <c:pt idx="1120">
                  <c:v>5.8215377659757914</c:v>
                </c:pt>
                <c:pt idx="1121">
                  <c:v>5.8215377659757914</c:v>
                </c:pt>
                <c:pt idx="1122">
                  <c:v>5.8215377659757914</c:v>
                </c:pt>
                <c:pt idx="1123">
                  <c:v>5.8215377659757914</c:v>
                </c:pt>
                <c:pt idx="1124">
                  <c:v>5.8215377659757914</c:v>
                </c:pt>
                <c:pt idx="1125">
                  <c:v>5.8215377659757914</c:v>
                </c:pt>
                <c:pt idx="1126">
                  <c:v>5.8215377659757914</c:v>
                </c:pt>
                <c:pt idx="1127">
                  <c:v>5.8215377659757914</c:v>
                </c:pt>
                <c:pt idx="1128">
                  <c:v>5.8215377659757914</c:v>
                </c:pt>
                <c:pt idx="1129">
                  <c:v>5.8215377659757914</c:v>
                </c:pt>
                <c:pt idx="1130">
                  <c:v>5.8215377659757914</c:v>
                </c:pt>
                <c:pt idx="1131">
                  <c:v>5.8215377659757914</c:v>
                </c:pt>
                <c:pt idx="1132">
                  <c:v>5.8215377659757914</c:v>
                </c:pt>
                <c:pt idx="1133">
                  <c:v>5.8215377659757914</c:v>
                </c:pt>
                <c:pt idx="1134">
                  <c:v>5.8215377659757914</c:v>
                </c:pt>
                <c:pt idx="1135">
                  <c:v>5.8215377659757914</c:v>
                </c:pt>
                <c:pt idx="1136">
                  <c:v>5.8215377659757914</c:v>
                </c:pt>
                <c:pt idx="1137">
                  <c:v>5.8215377659757914</c:v>
                </c:pt>
                <c:pt idx="1138">
                  <c:v>5.8215377659757914</c:v>
                </c:pt>
                <c:pt idx="1139">
                  <c:v>5.8215377659757914</c:v>
                </c:pt>
                <c:pt idx="1140">
                  <c:v>5.8215377659757914</c:v>
                </c:pt>
                <c:pt idx="1141">
                  <c:v>5.8215377659757914</c:v>
                </c:pt>
                <c:pt idx="1142">
                  <c:v>5.8215377659757914</c:v>
                </c:pt>
                <c:pt idx="1143">
                  <c:v>5.8215377659757914</c:v>
                </c:pt>
                <c:pt idx="1144">
                  <c:v>5.8215377659757914</c:v>
                </c:pt>
                <c:pt idx="1145">
                  <c:v>5.8215377659757914</c:v>
                </c:pt>
                <c:pt idx="1146">
                  <c:v>5.8215377659757914</c:v>
                </c:pt>
                <c:pt idx="1147">
                  <c:v>5.8215377659757914</c:v>
                </c:pt>
                <c:pt idx="1148">
                  <c:v>5.8215377659757914</c:v>
                </c:pt>
                <c:pt idx="1149">
                  <c:v>5.8215377659757914</c:v>
                </c:pt>
                <c:pt idx="1150">
                  <c:v>5.8215377659757914</c:v>
                </c:pt>
                <c:pt idx="1151">
                  <c:v>5.8215377659757914</c:v>
                </c:pt>
                <c:pt idx="1152">
                  <c:v>5.8215377659757914</c:v>
                </c:pt>
                <c:pt idx="1153">
                  <c:v>5.8215377659757914</c:v>
                </c:pt>
                <c:pt idx="1154">
                  <c:v>5.8215377659757914</c:v>
                </c:pt>
                <c:pt idx="1155">
                  <c:v>5.8215377659757914</c:v>
                </c:pt>
                <c:pt idx="1156">
                  <c:v>5.8215377659757914</c:v>
                </c:pt>
                <c:pt idx="1157">
                  <c:v>5.8215377659757914</c:v>
                </c:pt>
                <c:pt idx="1158">
                  <c:v>5.8215377659757914</c:v>
                </c:pt>
                <c:pt idx="1159">
                  <c:v>5.8215377659757914</c:v>
                </c:pt>
                <c:pt idx="1160">
                  <c:v>5.8215377659757914</c:v>
                </c:pt>
                <c:pt idx="1161">
                  <c:v>5.8215377659757914</c:v>
                </c:pt>
                <c:pt idx="1162">
                  <c:v>5.8215377659757914</c:v>
                </c:pt>
                <c:pt idx="1163">
                  <c:v>5.8215377659757914</c:v>
                </c:pt>
                <c:pt idx="1164">
                  <c:v>5.8215377659757914</c:v>
                </c:pt>
                <c:pt idx="1165">
                  <c:v>5.8215377659757914</c:v>
                </c:pt>
                <c:pt idx="1166">
                  <c:v>5.8215377659757914</c:v>
                </c:pt>
                <c:pt idx="1167">
                  <c:v>5.8215377659757914</c:v>
                </c:pt>
                <c:pt idx="1168">
                  <c:v>5.8215377659757914</c:v>
                </c:pt>
                <c:pt idx="1169">
                  <c:v>5.8215377659757914</c:v>
                </c:pt>
                <c:pt idx="1170">
                  <c:v>5.8215377659757914</c:v>
                </c:pt>
                <c:pt idx="1171">
                  <c:v>5.8215377659757914</c:v>
                </c:pt>
                <c:pt idx="1172">
                  <c:v>5.8215377659757914</c:v>
                </c:pt>
                <c:pt idx="1173">
                  <c:v>5.8215377659757914</c:v>
                </c:pt>
                <c:pt idx="1174">
                  <c:v>5.8215377659757914</c:v>
                </c:pt>
                <c:pt idx="1175">
                  <c:v>5.8215377659757914</c:v>
                </c:pt>
                <c:pt idx="1176">
                  <c:v>5.8215377659757914</c:v>
                </c:pt>
                <c:pt idx="1177">
                  <c:v>5.8215377659757914</c:v>
                </c:pt>
                <c:pt idx="1178">
                  <c:v>5.8215377659757914</c:v>
                </c:pt>
                <c:pt idx="1179">
                  <c:v>5.8215377659757914</c:v>
                </c:pt>
                <c:pt idx="1180">
                  <c:v>5.8215377659757914</c:v>
                </c:pt>
                <c:pt idx="1181">
                  <c:v>5.8215377659757914</c:v>
                </c:pt>
                <c:pt idx="1182">
                  <c:v>5.8215377659757914</c:v>
                </c:pt>
                <c:pt idx="1183">
                  <c:v>5.8215377659757914</c:v>
                </c:pt>
                <c:pt idx="1184">
                  <c:v>5.8215377659757914</c:v>
                </c:pt>
                <c:pt idx="1185">
                  <c:v>5.8215377659757914</c:v>
                </c:pt>
                <c:pt idx="1186">
                  <c:v>5.8215377659757914</c:v>
                </c:pt>
                <c:pt idx="1187">
                  <c:v>5.8215377659757914</c:v>
                </c:pt>
                <c:pt idx="1188">
                  <c:v>5.8215377659757914</c:v>
                </c:pt>
                <c:pt idx="1189">
                  <c:v>5.8215377659757914</c:v>
                </c:pt>
                <c:pt idx="1190">
                  <c:v>5.8215377659757914</c:v>
                </c:pt>
                <c:pt idx="1191">
                  <c:v>5.8215377659757914</c:v>
                </c:pt>
                <c:pt idx="1192">
                  <c:v>5.8215377659757914</c:v>
                </c:pt>
                <c:pt idx="1193">
                  <c:v>5.8215377659757914</c:v>
                </c:pt>
                <c:pt idx="1194">
                  <c:v>5.8215377659757914</c:v>
                </c:pt>
                <c:pt idx="1195">
                  <c:v>5.8215377659757914</c:v>
                </c:pt>
                <c:pt idx="1196">
                  <c:v>5.8215377659757914</c:v>
                </c:pt>
                <c:pt idx="1197">
                  <c:v>5.8215377659757914</c:v>
                </c:pt>
                <c:pt idx="1198">
                  <c:v>5.8215377659757914</c:v>
                </c:pt>
                <c:pt idx="1199">
                  <c:v>5.8215377659757914</c:v>
                </c:pt>
                <c:pt idx="1200">
                  <c:v>5.8215377659757914</c:v>
                </c:pt>
                <c:pt idx="1201">
                  <c:v>5.8215377659757914</c:v>
                </c:pt>
                <c:pt idx="1202">
                  <c:v>5.8215377659757914</c:v>
                </c:pt>
                <c:pt idx="1203">
                  <c:v>5.8215377659757914</c:v>
                </c:pt>
                <c:pt idx="1204">
                  <c:v>5.8215377659757914</c:v>
                </c:pt>
                <c:pt idx="1205">
                  <c:v>5.8215377659757914</c:v>
                </c:pt>
                <c:pt idx="1206">
                  <c:v>5.8215377659757914</c:v>
                </c:pt>
                <c:pt idx="1207">
                  <c:v>5.8215377659757914</c:v>
                </c:pt>
                <c:pt idx="1208">
                  <c:v>5.8215377659757914</c:v>
                </c:pt>
                <c:pt idx="1209">
                  <c:v>5.8215377659757914</c:v>
                </c:pt>
                <c:pt idx="1210">
                  <c:v>5.8215377659757914</c:v>
                </c:pt>
                <c:pt idx="1211">
                  <c:v>5.8215377659757914</c:v>
                </c:pt>
                <c:pt idx="1212">
                  <c:v>5.8215377659757914</c:v>
                </c:pt>
                <c:pt idx="1213">
                  <c:v>5.8215377659757914</c:v>
                </c:pt>
                <c:pt idx="1214">
                  <c:v>5.8215377659757914</c:v>
                </c:pt>
                <c:pt idx="1215">
                  <c:v>5.8215377659757914</c:v>
                </c:pt>
                <c:pt idx="1216">
                  <c:v>5.8215377659757914</c:v>
                </c:pt>
                <c:pt idx="1217">
                  <c:v>5.8215377659757914</c:v>
                </c:pt>
                <c:pt idx="1218">
                  <c:v>5.8215377659757914</c:v>
                </c:pt>
                <c:pt idx="1219">
                  <c:v>5.8215377659757914</c:v>
                </c:pt>
                <c:pt idx="1220">
                  <c:v>5.8215377659757914</c:v>
                </c:pt>
                <c:pt idx="1221">
                  <c:v>5.8215377659757914</c:v>
                </c:pt>
                <c:pt idx="1222">
                  <c:v>5.8215377659757914</c:v>
                </c:pt>
                <c:pt idx="1223">
                  <c:v>5.8215377659757914</c:v>
                </c:pt>
                <c:pt idx="1224">
                  <c:v>5.8215377659757914</c:v>
                </c:pt>
                <c:pt idx="1225">
                  <c:v>5.8215377659757914</c:v>
                </c:pt>
                <c:pt idx="1226">
                  <c:v>5.8215377659757914</c:v>
                </c:pt>
                <c:pt idx="1227">
                  <c:v>5.8215377659757914</c:v>
                </c:pt>
                <c:pt idx="1228">
                  <c:v>5.8215377659757914</c:v>
                </c:pt>
                <c:pt idx="1229">
                  <c:v>5.8215377659757914</c:v>
                </c:pt>
                <c:pt idx="1230">
                  <c:v>5.8215377659757914</c:v>
                </c:pt>
                <c:pt idx="1231">
                  <c:v>5.8215377659757914</c:v>
                </c:pt>
                <c:pt idx="1232">
                  <c:v>5.8215377659757914</c:v>
                </c:pt>
                <c:pt idx="1233">
                  <c:v>5.8215377659757914</c:v>
                </c:pt>
                <c:pt idx="1234">
                  <c:v>5.8215377659757914</c:v>
                </c:pt>
                <c:pt idx="1235">
                  <c:v>5.8215377659757914</c:v>
                </c:pt>
                <c:pt idx="1236">
                  <c:v>5.8215377659757914</c:v>
                </c:pt>
                <c:pt idx="1237">
                  <c:v>5.8215377659757914</c:v>
                </c:pt>
                <c:pt idx="1238">
                  <c:v>5.8215377659757914</c:v>
                </c:pt>
                <c:pt idx="1239">
                  <c:v>5.8215377659757914</c:v>
                </c:pt>
                <c:pt idx="1240">
                  <c:v>5.8215377659757914</c:v>
                </c:pt>
                <c:pt idx="1241">
                  <c:v>5.8215377659757914</c:v>
                </c:pt>
                <c:pt idx="1242">
                  <c:v>5.8215377659757914</c:v>
                </c:pt>
                <c:pt idx="1243">
                  <c:v>5.8215377659757914</c:v>
                </c:pt>
                <c:pt idx="1244">
                  <c:v>5.8215377659757914</c:v>
                </c:pt>
                <c:pt idx="1245">
                  <c:v>5.8215377659757914</c:v>
                </c:pt>
                <c:pt idx="1246">
                  <c:v>5.8215377659757914</c:v>
                </c:pt>
                <c:pt idx="1247">
                  <c:v>5.8215377659757914</c:v>
                </c:pt>
                <c:pt idx="1248">
                  <c:v>5.8215377659757914</c:v>
                </c:pt>
                <c:pt idx="1249">
                  <c:v>5.8215377659757914</c:v>
                </c:pt>
                <c:pt idx="1250">
                  <c:v>5.8215377659757914</c:v>
                </c:pt>
                <c:pt idx="1251">
                  <c:v>5.8215377659757914</c:v>
                </c:pt>
                <c:pt idx="1252">
                  <c:v>5.8215377659757914</c:v>
                </c:pt>
                <c:pt idx="1253">
                  <c:v>5.8215377659757914</c:v>
                </c:pt>
                <c:pt idx="1254">
                  <c:v>5.8215377659757914</c:v>
                </c:pt>
                <c:pt idx="1255">
                  <c:v>5.8215377659757914</c:v>
                </c:pt>
                <c:pt idx="1256">
                  <c:v>5.8215377659757914</c:v>
                </c:pt>
                <c:pt idx="1257">
                  <c:v>5.8215377659757914</c:v>
                </c:pt>
                <c:pt idx="1258">
                  <c:v>5.8215377659757914</c:v>
                </c:pt>
                <c:pt idx="1259">
                  <c:v>5.8215377659757914</c:v>
                </c:pt>
                <c:pt idx="1260">
                  <c:v>5.8215377659757914</c:v>
                </c:pt>
                <c:pt idx="1261">
                  <c:v>5.8215377659757914</c:v>
                </c:pt>
                <c:pt idx="1262">
                  <c:v>5.8215377659757914</c:v>
                </c:pt>
                <c:pt idx="1263">
                  <c:v>5.8215377659757914</c:v>
                </c:pt>
                <c:pt idx="1264">
                  <c:v>5.8215377659757914</c:v>
                </c:pt>
                <c:pt idx="1265">
                  <c:v>5.8215377659757914</c:v>
                </c:pt>
                <c:pt idx="1266">
                  <c:v>5.8215377659757914</c:v>
                </c:pt>
                <c:pt idx="1267">
                  <c:v>5.8215377659757914</c:v>
                </c:pt>
                <c:pt idx="1268">
                  <c:v>5.8215377659757914</c:v>
                </c:pt>
                <c:pt idx="1269">
                  <c:v>5.8215377659757914</c:v>
                </c:pt>
                <c:pt idx="1270">
                  <c:v>5.8215377659757914</c:v>
                </c:pt>
                <c:pt idx="1271">
                  <c:v>5.8215377659757914</c:v>
                </c:pt>
                <c:pt idx="1272">
                  <c:v>5.8215377659757914</c:v>
                </c:pt>
                <c:pt idx="1273">
                  <c:v>5.8215377659757914</c:v>
                </c:pt>
                <c:pt idx="1274">
                  <c:v>5.8215377659757914</c:v>
                </c:pt>
                <c:pt idx="1275">
                  <c:v>5.8215377659757914</c:v>
                </c:pt>
                <c:pt idx="1276">
                  <c:v>5.8215377659757914</c:v>
                </c:pt>
                <c:pt idx="1277">
                  <c:v>5.8215377659757914</c:v>
                </c:pt>
                <c:pt idx="1278">
                  <c:v>5.8215377659757914</c:v>
                </c:pt>
                <c:pt idx="1279">
                  <c:v>5.8215377659757914</c:v>
                </c:pt>
                <c:pt idx="1280">
                  <c:v>5.8215377659757914</c:v>
                </c:pt>
                <c:pt idx="1281">
                  <c:v>5.8215377659757914</c:v>
                </c:pt>
                <c:pt idx="1282">
                  <c:v>5.8215377659757914</c:v>
                </c:pt>
                <c:pt idx="1283">
                  <c:v>5.8215377659757914</c:v>
                </c:pt>
                <c:pt idx="1284">
                  <c:v>5.8215377659757914</c:v>
                </c:pt>
                <c:pt idx="1285">
                  <c:v>5.8215377659757914</c:v>
                </c:pt>
                <c:pt idx="1286">
                  <c:v>5.8215377659757914</c:v>
                </c:pt>
                <c:pt idx="1287">
                  <c:v>5.8215377659757914</c:v>
                </c:pt>
                <c:pt idx="1288">
                  <c:v>5.8215377659757914</c:v>
                </c:pt>
                <c:pt idx="1289">
                  <c:v>5.8215377659757914</c:v>
                </c:pt>
                <c:pt idx="1290">
                  <c:v>5.8215377659757914</c:v>
                </c:pt>
                <c:pt idx="1291">
                  <c:v>5.8215377659757914</c:v>
                </c:pt>
                <c:pt idx="1292">
                  <c:v>5.8215377659757914</c:v>
                </c:pt>
                <c:pt idx="1293">
                  <c:v>5.8215377659757914</c:v>
                </c:pt>
                <c:pt idx="1294">
                  <c:v>5.8215377659757914</c:v>
                </c:pt>
                <c:pt idx="1295">
                  <c:v>5.8215377659757914</c:v>
                </c:pt>
                <c:pt idx="1296">
                  <c:v>5.8215377659757914</c:v>
                </c:pt>
                <c:pt idx="1297">
                  <c:v>5.8215377659757914</c:v>
                </c:pt>
                <c:pt idx="1298">
                  <c:v>5.8215377659757914</c:v>
                </c:pt>
                <c:pt idx="1299">
                  <c:v>5.8215377659757914</c:v>
                </c:pt>
                <c:pt idx="1300">
                  <c:v>5.8215377659757914</c:v>
                </c:pt>
                <c:pt idx="1301">
                  <c:v>5.8215377659757914</c:v>
                </c:pt>
                <c:pt idx="1302">
                  <c:v>5.8215377659757914</c:v>
                </c:pt>
                <c:pt idx="1303">
                  <c:v>5.8215377659757914</c:v>
                </c:pt>
                <c:pt idx="1304">
                  <c:v>5.8215377659757914</c:v>
                </c:pt>
                <c:pt idx="1305">
                  <c:v>5.8215377659757914</c:v>
                </c:pt>
                <c:pt idx="1306">
                  <c:v>5.8215377659757914</c:v>
                </c:pt>
                <c:pt idx="1307">
                  <c:v>5.8215377659757914</c:v>
                </c:pt>
                <c:pt idx="1308">
                  <c:v>5.8215377659757914</c:v>
                </c:pt>
                <c:pt idx="1309">
                  <c:v>5.8215377659757914</c:v>
                </c:pt>
                <c:pt idx="1310">
                  <c:v>5.8215377659757914</c:v>
                </c:pt>
                <c:pt idx="1311">
                  <c:v>5.8215377659757914</c:v>
                </c:pt>
                <c:pt idx="1312">
                  <c:v>5.8215377659757914</c:v>
                </c:pt>
                <c:pt idx="1313">
                  <c:v>5.8215377659757914</c:v>
                </c:pt>
                <c:pt idx="1314">
                  <c:v>5.8215377659757914</c:v>
                </c:pt>
                <c:pt idx="1315">
                  <c:v>5.8215377659757914</c:v>
                </c:pt>
                <c:pt idx="1316">
                  <c:v>5.8215377659757914</c:v>
                </c:pt>
                <c:pt idx="1317">
                  <c:v>5.8215377659757914</c:v>
                </c:pt>
                <c:pt idx="1318">
                  <c:v>5.8215377659757914</c:v>
                </c:pt>
                <c:pt idx="1319">
                  <c:v>5.8215377659757914</c:v>
                </c:pt>
                <c:pt idx="1320">
                  <c:v>5.8215377659757914</c:v>
                </c:pt>
                <c:pt idx="1321">
                  <c:v>5.8215377659757914</c:v>
                </c:pt>
                <c:pt idx="1322">
                  <c:v>5.8215377659757914</c:v>
                </c:pt>
                <c:pt idx="1323">
                  <c:v>5.8215377659757914</c:v>
                </c:pt>
                <c:pt idx="1324">
                  <c:v>5.8215377659757914</c:v>
                </c:pt>
                <c:pt idx="1325">
                  <c:v>5.8215377659757914</c:v>
                </c:pt>
                <c:pt idx="1326">
                  <c:v>5.8215377659757914</c:v>
                </c:pt>
                <c:pt idx="1327">
                  <c:v>5.8215377659757914</c:v>
                </c:pt>
                <c:pt idx="1328">
                  <c:v>5.8215377659757914</c:v>
                </c:pt>
                <c:pt idx="1329">
                  <c:v>5.8215377659757914</c:v>
                </c:pt>
                <c:pt idx="1330">
                  <c:v>5.8215377659757914</c:v>
                </c:pt>
                <c:pt idx="1331">
                  <c:v>5.8215377659757914</c:v>
                </c:pt>
                <c:pt idx="1332">
                  <c:v>5.8215377659757914</c:v>
                </c:pt>
                <c:pt idx="1333">
                  <c:v>5.8215377659757914</c:v>
                </c:pt>
                <c:pt idx="1334">
                  <c:v>5.8215377659757914</c:v>
                </c:pt>
                <c:pt idx="1335">
                  <c:v>5.8215377659757914</c:v>
                </c:pt>
                <c:pt idx="1336">
                  <c:v>5.8215377659757914</c:v>
                </c:pt>
                <c:pt idx="1337">
                  <c:v>5.8215377659757914</c:v>
                </c:pt>
                <c:pt idx="1338">
                  <c:v>5.8215377659757914</c:v>
                </c:pt>
                <c:pt idx="1339">
                  <c:v>5.8215377659757914</c:v>
                </c:pt>
                <c:pt idx="1340">
                  <c:v>5.8215377659757914</c:v>
                </c:pt>
                <c:pt idx="1341">
                  <c:v>5.8215377659757914</c:v>
                </c:pt>
                <c:pt idx="1342">
                  <c:v>5.8215377659757914</c:v>
                </c:pt>
                <c:pt idx="1343">
                  <c:v>5.8215377659757914</c:v>
                </c:pt>
                <c:pt idx="1344">
                  <c:v>5.8215377659757914</c:v>
                </c:pt>
                <c:pt idx="1345">
                  <c:v>5.8215377659757914</c:v>
                </c:pt>
                <c:pt idx="1346">
                  <c:v>5.8215377659757914</c:v>
                </c:pt>
                <c:pt idx="1347">
                  <c:v>5.8215377659757914</c:v>
                </c:pt>
                <c:pt idx="1348">
                  <c:v>5.8215377659757914</c:v>
                </c:pt>
                <c:pt idx="1349">
                  <c:v>5.8215377659757914</c:v>
                </c:pt>
                <c:pt idx="1350">
                  <c:v>5.8215377659757914</c:v>
                </c:pt>
                <c:pt idx="1351">
                  <c:v>5.8215377659757914</c:v>
                </c:pt>
                <c:pt idx="1352">
                  <c:v>5.8215377659757914</c:v>
                </c:pt>
                <c:pt idx="1353">
                  <c:v>5.8215377659757914</c:v>
                </c:pt>
                <c:pt idx="1354">
                  <c:v>5.8215377659757914</c:v>
                </c:pt>
                <c:pt idx="1355">
                  <c:v>5.8215377659757914</c:v>
                </c:pt>
                <c:pt idx="1356">
                  <c:v>5.8215377659757914</c:v>
                </c:pt>
                <c:pt idx="1357">
                  <c:v>5.8215377659757914</c:v>
                </c:pt>
                <c:pt idx="1358">
                  <c:v>5.8215377659757914</c:v>
                </c:pt>
                <c:pt idx="1359">
                  <c:v>5.8215377659757914</c:v>
                </c:pt>
                <c:pt idx="1360">
                  <c:v>5.8215377659757914</c:v>
                </c:pt>
                <c:pt idx="1361">
                  <c:v>5.8215377659757914</c:v>
                </c:pt>
                <c:pt idx="1362">
                  <c:v>5.8215377659757914</c:v>
                </c:pt>
                <c:pt idx="1363">
                  <c:v>5.8215377659757914</c:v>
                </c:pt>
                <c:pt idx="1364">
                  <c:v>5.8215377659757914</c:v>
                </c:pt>
                <c:pt idx="1365">
                  <c:v>5.8215377659757914</c:v>
                </c:pt>
                <c:pt idx="1366">
                  <c:v>5.8215377659757914</c:v>
                </c:pt>
                <c:pt idx="1367">
                  <c:v>5.8215377659757914</c:v>
                </c:pt>
                <c:pt idx="1368">
                  <c:v>5.8215377659757914</c:v>
                </c:pt>
                <c:pt idx="1369">
                  <c:v>5.8215377659757914</c:v>
                </c:pt>
                <c:pt idx="1370">
                  <c:v>5.8215377659757914</c:v>
                </c:pt>
                <c:pt idx="1371">
                  <c:v>5.8215377659757914</c:v>
                </c:pt>
                <c:pt idx="1372">
                  <c:v>5.8215377659757914</c:v>
                </c:pt>
                <c:pt idx="1373">
                  <c:v>5.8215377659757914</c:v>
                </c:pt>
                <c:pt idx="1374">
                  <c:v>5.8215377659757914</c:v>
                </c:pt>
                <c:pt idx="1375">
                  <c:v>5.8215377659757914</c:v>
                </c:pt>
                <c:pt idx="1376">
                  <c:v>5.8215377659757914</c:v>
                </c:pt>
                <c:pt idx="1377">
                  <c:v>5.8215377659757914</c:v>
                </c:pt>
                <c:pt idx="1378">
                  <c:v>5.8215377659757914</c:v>
                </c:pt>
                <c:pt idx="1379">
                  <c:v>5.8215377659757914</c:v>
                </c:pt>
                <c:pt idx="1380">
                  <c:v>5.8215377659757914</c:v>
                </c:pt>
                <c:pt idx="1381">
                  <c:v>5.8215377659757914</c:v>
                </c:pt>
                <c:pt idx="1382">
                  <c:v>5.8215377659757914</c:v>
                </c:pt>
                <c:pt idx="1383">
                  <c:v>5.8215377659757914</c:v>
                </c:pt>
                <c:pt idx="1384">
                  <c:v>5.8215377659757914</c:v>
                </c:pt>
                <c:pt idx="1385">
                  <c:v>5.8215377659757914</c:v>
                </c:pt>
                <c:pt idx="1386">
                  <c:v>5.8215377659757914</c:v>
                </c:pt>
                <c:pt idx="1387">
                  <c:v>5.8215377659757914</c:v>
                </c:pt>
                <c:pt idx="1388">
                  <c:v>5.8215377659757914</c:v>
                </c:pt>
                <c:pt idx="1389">
                  <c:v>5.8215377659757914</c:v>
                </c:pt>
                <c:pt idx="1390">
                  <c:v>5.8215377659757914</c:v>
                </c:pt>
                <c:pt idx="1391">
                  <c:v>5.8215377659757914</c:v>
                </c:pt>
                <c:pt idx="1392">
                  <c:v>5.8215377659757914</c:v>
                </c:pt>
                <c:pt idx="1393">
                  <c:v>5.8215377659757914</c:v>
                </c:pt>
                <c:pt idx="1394">
                  <c:v>5.8215377659757914</c:v>
                </c:pt>
                <c:pt idx="1395">
                  <c:v>5.8215377659757914</c:v>
                </c:pt>
                <c:pt idx="1396">
                  <c:v>5.8215377659757914</c:v>
                </c:pt>
                <c:pt idx="1397">
                  <c:v>5.8215377659757914</c:v>
                </c:pt>
                <c:pt idx="1398">
                  <c:v>5.8215377659757914</c:v>
                </c:pt>
                <c:pt idx="1399">
                  <c:v>5.8215377659757914</c:v>
                </c:pt>
                <c:pt idx="1400">
                  <c:v>5.8215377659757914</c:v>
                </c:pt>
                <c:pt idx="1401">
                  <c:v>5.8215377659757914</c:v>
                </c:pt>
                <c:pt idx="1402">
                  <c:v>5.8215377659757914</c:v>
                </c:pt>
                <c:pt idx="1403">
                  <c:v>5.8215377659757914</c:v>
                </c:pt>
                <c:pt idx="1404">
                  <c:v>5.8215377659757914</c:v>
                </c:pt>
                <c:pt idx="1405">
                  <c:v>5.8215377659757914</c:v>
                </c:pt>
                <c:pt idx="1406">
                  <c:v>5.8215377659757914</c:v>
                </c:pt>
                <c:pt idx="1407">
                  <c:v>5.8215377659757914</c:v>
                </c:pt>
                <c:pt idx="1408">
                  <c:v>5.8215377659757914</c:v>
                </c:pt>
                <c:pt idx="1409">
                  <c:v>5.8215377659757914</c:v>
                </c:pt>
                <c:pt idx="1410">
                  <c:v>5.8215377659757914</c:v>
                </c:pt>
                <c:pt idx="1411">
                  <c:v>5.8215377659757914</c:v>
                </c:pt>
                <c:pt idx="1412">
                  <c:v>5.8215377659757914</c:v>
                </c:pt>
                <c:pt idx="1413">
                  <c:v>5.8215377659757914</c:v>
                </c:pt>
                <c:pt idx="1414">
                  <c:v>5.8215377659757914</c:v>
                </c:pt>
                <c:pt idx="1415">
                  <c:v>5.8215377659757914</c:v>
                </c:pt>
                <c:pt idx="1416">
                  <c:v>5.8215377659757914</c:v>
                </c:pt>
                <c:pt idx="1417">
                  <c:v>5.8215377659757914</c:v>
                </c:pt>
                <c:pt idx="1418">
                  <c:v>5.8215377659757914</c:v>
                </c:pt>
                <c:pt idx="1419">
                  <c:v>5.8215377659757914</c:v>
                </c:pt>
                <c:pt idx="1420">
                  <c:v>5.8215377659757914</c:v>
                </c:pt>
                <c:pt idx="1421">
                  <c:v>5.8215377659757914</c:v>
                </c:pt>
                <c:pt idx="1422">
                  <c:v>5.8215377659757914</c:v>
                </c:pt>
                <c:pt idx="1423">
                  <c:v>5.8215377659757914</c:v>
                </c:pt>
                <c:pt idx="1424">
                  <c:v>5.8215377659757914</c:v>
                </c:pt>
                <c:pt idx="1425">
                  <c:v>5.8215377659757914</c:v>
                </c:pt>
                <c:pt idx="1426">
                  <c:v>5.8215377659757914</c:v>
                </c:pt>
                <c:pt idx="1427">
                  <c:v>5.8215377659757914</c:v>
                </c:pt>
                <c:pt idx="1428">
                  <c:v>5.8215377659757914</c:v>
                </c:pt>
                <c:pt idx="1429">
                  <c:v>5.8215377659757914</c:v>
                </c:pt>
                <c:pt idx="1430">
                  <c:v>5.8215377659757914</c:v>
                </c:pt>
                <c:pt idx="1431">
                  <c:v>5.8215377659757914</c:v>
                </c:pt>
                <c:pt idx="1432">
                  <c:v>5.8215377659757914</c:v>
                </c:pt>
                <c:pt idx="1433">
                  <c:v>5.8215377659757914</c:v>
                </c:pt>
                <c:pt idx="1434">
                  <c:v>5.8215377659757914</c:v>
                </c:pt>
                <c:pt idx="1435">
                  <c:v>5.8215377659757914</c:v>
                </c:pt>
                <c:pt idx="1436">
                  <c:v>5.8215377659757914</c:v>
                </c:pt>
                <c:pt idx="1437">
                  <c:v>5.8215377659757914</c:v>
                </c:pt>
                <c:pt idx="1438">
                  <c:v>5.8215377659757914</c:v>
                </c:pt>
                <c:pt idx="1439">
                  <c:v>5.8215377659757914</c:v>
                </c:pt>
                <c:pt idx="1440">
                  <c:v>5.8215377659757914</c:v>
                </c:pt>
                <c:pt idx="1441">
                  <c:v>5.8215377659757914</c:v>
                </c:pt>
                <c:pt idx="1442">
                  <c:v>5.8215377659757914</c:v>
                </c:pt>
                <c:pt idx="1443">
                  <c:v>5.8215377659757914</c:v>
                </c:pt>
                <c:pt idx="1444">
                  <c:v>5.8215377659757914</c:v>
                </c:pt>
                <c:pt idx="1445">
                  <c:v>5.8215377659757914</c:v>
                </c:pt>
                <c:pt idx="1446">
                  <c:v>5.8215377659757914</c:v>
                </c:pt>
                <c:pt idx="1447">
                  <c:v>5.8215377659757914</c:v>
                </c:pt>
                <c:pt idx="1448">
                  <c:v>5.8215377659757914</c:v>
                </c:pt>
                <c:pt idx="1449">
                  <c:v>5.8215377659757914</c:v>
                </c:pt>
                <c:pt idx="1450">
                  <c:v>5.8215377659757914</c:v>
                </c:pt>
                <c:pt idx="1451">
                  <c:v>5.8215377659757914</c:v>
                </c:pt>
                <c:pt idx="1452">
                  <c:v>5.8215377659757914</c:v>
                </c:pt>
                <c:pt idx="1453">
                  <c:v>5.8215377659757914</c:v>
                </c:pt>
                <c:pt idx="1454">
                  <c:v>5.8215377659757914</c:v>
                </c:pt>
                <c:pt idx="1455">
                  <c:v>5.8215377659757914</c:v>
                </c:pt>
                <c:pt idx="1456">
                  <c:v>5.8215377659757914</c:v>
                </c:pt>
                <c:pt idx="1457">
                  <c:v>5.8215377659757914</c:v>
                </c:pt>
                <c:pt idx="1458">
                  <c:v>5.8215377659757914</c:v>
                </c:pt>
                <c:pt idx="1459">
                  <c:v>5.8215377659757914</c:v>
                </c:pt>
                <c:pt idx="1460">
                  <c:v>5.8215377659757914</c:v>
                </c:pt>
                <c:pt idx="1461">
                  <c:v>5.8215377659757914</c:v>
                </c:pt>
                <c:pt idx="1462">
                  <c:v>5.8215377659757914</c:v>
                </c:pt>
                <c:pt idx="1463">
                  <c:v>5.8215377659757914</c:v>
                </c:pt>
                <c:pt idx="1464">
                  <c:v>5.8215377659757914</c:v>
                </c:pt>
                <c:pt idx="1465">
                  <c:v>5.8215377659757914</c:v>
                </c:pt>
                <c:pt idx="1466">
                  <c:v>5.8215377659757914</c:v>
                </c:pt>
                <c:pt idx="1467">
                  <c:v>5.8215377659757914</c:v>
                </c:pt>
                <c:pt idx="1468">
                  <c:v>5.8215377659757914</c:v>
                </c:pt>
                <c:pt idx="1469">
                  <c:v>5.8215377659757914</c:v>
                </c:pt>
                <c:pt idx="1470">
                  <c:v>5.8215377659757914</c:v>
                </c:pt>
                <c:pt idx="1471">
                  <c:v>5.8215377659757914</c:v>
                </c:pt>
                <c:pt idx="1472">
                  <c:v>5.8215377659757914</c:v>
                </c:pt>
                <c:pt idx="1473">
                  <c:v>5.8215377659757914</c:v>
                </c:pt>
                <c:pt idx="1474">
                  <c:v>5.8215377659757914</c:v>
                </c:pt>
                <c:pt idx="1475">
                  <c:v>5.8215377659757914</c:v>
                </c:pt>
                <c:pt idx="1476">
                  <c:v>5.8215377659757914</c:v>
                </c:pt>
                <c:pt idx="1477">
                  <c:v>5.8215377659757914</c:v>
                </c:pt>
                <c:pt idx="1478">
                  <c:v>5.8215377659757914</c:v>
                </c:pt>
                <c:pt idx="1479">
                  <c:v>5.8215377659757914</c:v>
                </c:pt>
                <c:pt idx="1480">
                  <c:v>5.8215377659757914</c:v>
                </c:pt>
                <c:pt idx="1481">
                  <c:v>5.8215377659757914</c:v>
                </c:pt>
                <c:pt idx="1482">
                  <c:v>5.8215377659757914</c:v>
                </c:pt>
                <c:pt idx="1483">
                  <c:v>5.8215377659757914</c:v>
                </c:pt>
                <c:pt idx="1484">
                  <c:v>5.8215377659757914</c:v>
                </c:pt>
                <c:pt idx="1485">
                  <c:v>5.8215377659757914</c:v>
                </c:pt>
                <c:pt idx="1486">
                  <c:v>5.8215377659757914</c:v>
                </c:pt>
                <c:pt idx="1487">
                  <c:v>5.8215377659757914</c:v>
                </c:pt>
                <c:pt idx="1488">
                  <c:v>5.8215377659757914</c:v>
                </c:pt>
                <c:pt idx="1489">
                  <c:v>5.8215377659757914</c:v>
                </c:pt>
                <c:pt idx="1490">
                  <c:v>5.8215377659757914</c:v>
                </c:pt>
                <c:pt idx="1491">
                  <c:v>5.8215377659757914</c:v>
                </c:pt>
                <c:pt idx="1492">
                  <c:v>5.8215377659757914</c:v>
                </c:pt>
                <c:pt idx="1493">
                  <c:v>5.8215377659757914</c:v>
                </c:pt>
                <c:pt idx="1494">
                  <c:v>5.8215377659757914</c:v>
                </c:pt>
                <c:pt idx="1495">
                  <c:v>5.8215377659757914</c:v>
                </c:pt>
                <c:pt idx="1496">
                  <c:v>5.8215377659757914</c:v>
                </c:pt>
                <c:pt idx="1497">
                  <c:v>5.8215377659757914</c:v>
                </c:pt>
                <c:pt idx="1498">
                  <c:v>5.8215377659757914</c:v>
                </c:pt>
                <c:pt idx="1499">
                  <c:v>5.8215377659757914</c:v>
                </c:pt>
                <c:pt idx="1500">
                  <c:v>5.8215377659757914</c:v>
                </c:pt>
                <c:pt idx="1501">
                  <c:v>5.8215377659757914</c:v>
                </c:pt>
                <c:pt idx="1502">
                  <c:v>5.8215377659757914</c:v>
                </c:pt>
                <c:pt idx="1503">
                  <c:v>5.8215377659757914</c:v>
                </c:pt>
                <c:pt idx="1504">
                  <c:v>5.8215377659757914</c:v>
                </c:pt>
                <c:pt idx="1505">
                  <c:v>5.8215377659757914</c:v>
                </c:pt>
                <c:pt idx="1506">
                  <c:v>5.8215377659757914</c:v>
                </c:pt>
                <c:pt idx="1507">
                  <c:v>5.8215377659757914</c:v>
                </c:pt>
                <c:pt idx="1508">
                  <c:v>5.8215377659757914</c:v>
                </c:pt>
                <c:pt idx="1509">
                  <c:v>5.8215377659757914</c:v>
                </c:pt>
                <c:pt idx="1510">
                  <c:v>5.8215377659757914</c:v>
                </c:pt>
                <c:pt idx="1511">
                  <c:v>5.8215377659757914</c:v>
                </c:pt>
                <c:pt idx="1512">
                  <c:v>5.8215377659757914</c:v>
                </c:pt>
                <c:pt idx="1513">
                  <c:v>5.8215377659757914</c:v>
                </c:pt>
                <c:pt idx="1514">
                  <c:v>5.8215377659757914</c:v>
                </c:pt>
                <c:pt idx="1515">
                  <c:v>5.8215377659757914</c:v>
                </c:pt>
                <c:pt idx="1516">
                  <c:v>5.8215377659757914</c:v>
                </c:pt>
                <c:pt idx="1517">
                  <c:v>5.8215377659757914</c:v>
                </c:pt>
                <c:pt idx="1518">
                  <c:v>5.8215377659757914</c:v>
                </c:pt>
                <c:pt idx="1519">
                  <c:v>5.8215377659757914</c:v>
                </c:pt>
                <c:pt idx="1520">
                  <c:v>5.8215377659757914</c:v>
                </c:pt>
                <c:pt idx="1521">
                  <c:v>5.8215377659757914</c:v>
                </c:pt>
                <c:pt idx="1522">
                  <c:v>5.8215377659757914</c:v>
                </c:pt>
                <c:pt idx="1523">
                  <c:v>5.8215377659757914</c:v>
                </c:pt>
                <c:pt idx="1524">
                  <c:v>5.8215377659757914</c:v>
                </c:pt>
                <c:pt idx="1525">
                  <c:v>5.8215377659757914</c:v>
                </c:pt>
                <c:pt idx="1526">
                  <c:v>5.8215377659757914</c:v>
                </c:pt>
                <c:pt idx="1527">
                  <c:v>5.8215377659757914</c:v>
                </c:pt>
                <c:pt idx="1528">
                  <c:v>5.8215377659757914</c:v>
                </c:pt>
                <c:pt idx="1529">
                  <c:v>5.8215377659757914</c:v>
                </c:pt>
                <c:pt idx="1530">
                  <c:v>5.8215377659757914</c:v>
                </c:pt>
                <c:pt idx="1531">
                  <c:v>5.8215377659757914</c:v>
                </c:pt>
                <c:pt idx="1532">
                  <c:v>5.8215377659757914</c:v>
                </c:pt>
                <c:pt idx="1533">
                  <c:v>5.8215377659757914</c:v>
                </c:pt>
                <c:pt idx="1534">
                  <c:v>5.8215377659757914</c:v>
                </c:pt>
                <c:pt idx="1535">
                  <c:v>5.8215377659757914</c:v>
                </c:pt>
                <c:pt idx="1536">
                  <c:v>5.8215377659757914</c:v>
                </c:pt>
                <c:pt idx="1537">
                  <c:v>5.8215377659757914</c:v>
                </c:pt>
                <c:pt idx="1538">
                  <c:v>5.8215377659757914</c:v>
                </c:pt>
                <c:pt idx="1539">
                  <c:v>5.8215377659757914</c:v>
                </c:pt>
                <c:pt idx="1540">
                  <c:v>5.8215377659757914</c:v>
                </c:pt>
                <c:pt idx="1541">
                  <c:v>5.8215377659757914</c:v>
                </c:pt>
                <c:pt idx="1542">
                  <c:v>5.8215377659757914</c:v>
                </c:pt>
                <c:pt idx="1543">
                  <c:v>5.8215377659757914</c:v>
                </c:pt>
                <c:pt idx="1544">
                  <c:v>5.8215377659757914</c:v>
                </c:pt>
                <c:pt idx="1545">
                  <c:v>5.8215377659757914</c:v>
                </c:pt>
                <c:pt idx="1546">
                  <c:v>5.8215377659757914</c:v>
                </c:pt>
                <c:pt idx="1547">
                  <c:v>5.8215377659757914</c:v>
                </c:pt>
                <c:pt idx="1548">
                  <c:v>5.8215377659757914</c:v>
                </c:pt>
                <c:pt idx="1549">
                  <c:v>5.8215377659757914</c:v>
                </c:pt>
                <c:pt idx="1550">
                  <c:v>5.8215377659757914</c:v>
                </c:pt>
                <c:pt idx="1551">
                  <c:v>5.8215377659757914</c:v>
                </c:pt>
                <c:pt idx="1552">
                  <c:v>5.8215377659757914</c:v>
                </c:pt>
                <c:pt idx="1553">
                  <c:v>5.8215377659757914</c:v>
                </c:pt>
                <c:pt idx="1554">
                  <c:v>5.8215377659757914</c:v>
                </c:pt>
                <c:pt idx="1555">
                  <c:v>5.8215377659757914</c:v>
                </c:pt>
                <c:pt idx="1556">
                  <c:v>5.8215377659757914</c:v>
                </c:pt>
                <c:pt idx="1557">
                  <c:v>5.8215377659757914</c:v>
                </c:pt>
                <c:pt idx="1558">
                  <c:v>5.8215377659757914</c:v>
                </c:pt>
                <c:pt idx="1559">
                  <c:v>5.8215377659757914</c:v>
                </c:pt>
                <c:pt idx="1560">
                  <c:v>5.8215377659757914</c:v>
                </c:pt>
                <c:pt idx="1561">
                  <c:v>5.8215377659757914</c:v>
                </c:pt>
                <c:pt idx="1562">
                  <c:v>5.8215377659757914</c:v>
                </c:pt>
                <c:pt idx="1563">
                  <c:v>5.8215377659757914</c:v>
                </c:pt>
                <c:pt idx="1564">
                  <c:v>5.8215377659757914</c:v>
                </c:pt>
                <c:pt idx="1565">
                  <c:v>5.8215377659757914</c:v>
                </c:pt>
                <c:pt idx="1566">
                  <c:v>5.8215377659757914</c:v>
                </c:pt>
                <c:pt idx="1567">
                  <c:v>5.8215377659757914</c:v>
                </c:pt>
                <c:pt idx="1568">
                  <c:v>5.8215377659757914</c:v>
                </c:pt>
                <c:pt idx="1569">
                  <c:v>5.8215377659757914</c:v>
                </c:pt>
                <c:pt idx="1570">
                  <c:v>5.8215377659757914</c:v>
                </c:pt>
                <c:pt idx="1571">
                  <c:v>5.8215377659757914</c:v>
                </c:pt>
                <c:pt idx="1572">
                  <c:v>5.8215377659757914</c:v>
                </c:pt>
                <c:pt idx="1573">
                  <c:v>5.8215377659757914</c:v>
                </c:pt>
                <c:pt idx="1574">
                  <c:v>5.8215377659757914</c:v>
                </c:pt>
                <c:pt idx="1575">
                  <c:v>5.8215377659757914</c:v>
                </c:pt>
                <c:pt idx="1576">
                  <c:v>5.8215377659757914</c:v>
                </c:pt>
                <c:pt idx="1577">
                  <c:v>5.8215377659757914</c:v>
                </c:pt>
                <c:pt idx="1578">
                  <c:v>5.8215377659757914</c:v>
                </c:pt>
                <c:pt idx="1579">
                  <c:v>5.8215377659757914</c:v>
                </c:pt>
                <c:pt idx="1580">
                  <c:v>5.8215377659757914</c:v>
                </c:pt>
                <c:pt idx="1581">
                  <c:v>5.8215377659757914</c:v>
                </c:pt>
                <c:pt idx="1582">
                  <c:v>5.8215377659757914</c:v>
                </c:pt>
                <c:pt idx="1583">
                  <c:v>5.8215377659757914</c:v>
                </c:pt>
                <c:pt idx="1584">
                  <c:v>5.8215377659757914</c:v>
                </c:pt>
                <c:pt idx="1585">
                  <c:v>5.8215377659757914</c:v>
                </c:pt>
                <c:pt idx="1586">
                  <c:v>5.8215377659757914</c:v>
                </c:pt>
                <c:pt idx="1587">
                  <c:v>5.8215377659757914</c:v>
                </c:pt>
                <c:pt idx="1588">
                  <c:v>5.8215377659757914</c:v>
                </c:pt>
                <c:pt idx="1589">
                  <c:v>5.8215377659757914</c:v>
                </c:pt>
                <c:pt idx="1590">
                  <c:v>5.8215377659757914</c:v>
                </c:pt>
                <c:pt idx="1591">
                  <c:v>5.8215377659757914</c:v>
                </c:pt>
                <c:pt idx="1592">
                  <c:v>5.8215377659757914</c:v>
                </c:pt>
                <c:pt idx="1593">
                  <c:v>5.8215377659757914</c:v>
                </c:pt>
                <c:pt idx="1594">
                  <c:v>5.8215377659757914</c:v>
                </c:pt>
                <c:pt idx="1595">
                  <c:v>5.8215377659757914</c:v>
                </c:pt>
                <c:pt idx="1596">
                  <c:v>5.8215377659757914</c:v>
                </c:pt>
                <c:pt idx="1597">
                  <c:v>5.8215377659757914</c:v>
                </c:pt>
                <c:pt idx="1598">
                  <c:v>5.8215377659757914</c:v>
                </c:pt>
                <c:pt idx="1599">
                  <c:v>5.8215377659757914</c:v>
                </c:pt>
                <c:pt idx="1600">
                  <c:v>5.8215377659757914</c:v>
                </c:pt>
                <c:pt idx="1601">
                  <c:v>5.8215377659757914</c:v>
                </c:pt>
                <c:pt idx="1602">
                  <c:v>5.8215377659757914</c:v>
                </c:pt>
                <c:pt idx="1603">
                  <c:v>5.8215377659757914</c:v>
                </c:pt>
                <c:pt idx="1604">
                  <c:v>5.8215377659757914</c:v>
                </c:pt>
                <c:pt idx="1605">
                  <c:v>5.8215377659757914</c:v>
                </c:pt>
                <c:pt idx="1606">
                  <c:v>5.8215377659757914</c:v>
                </c:pt>
                <c:pt idx="1607">
                  <c:v>5.8215377659757914</c:v>
                </c:pt>
                <c:pt idx="1608">
                  <c:v>5.8215377659757914</c:v>
                </c:pt>
                <c:pt idx="1609">
                  <c:v>5.8215377659757914</c:v>
                </c:pt>
                <c:pt idx="1610">
                  <c:v>5.8215377659757914</c:v>
                </c:pt>
                <c:pt idx="1611">
                  <c:v>5.8215377659757914</c:v>
                </c:pt>
                <c:pt idx="1612">
                  <c:v>5.8215377659757914</c:v>
                </c:pt>
                <c:pt idx="1613">
                  <c:v>5.8215377659757914</c:v>
                </c:pt>
                <c:pt idx="1614">
                  <c:v>5.8215377659757914</c:v>
                </c:pt>
                <c:pt idx="1615">
                  <c:v>5.8215377659757914</c:v>
                </c:pt>
                <c:pt idx="1616">
                  <c:v>5.8215377659757914</c:v>
                </c:pt>
                <c:pt idx="1617">
                  <c:v>5.8215377659757914</c:v>
                </c:pt>
                <c:pt idx="1618">
                  <c:v>5.8215377659757914</c:v>
                </c:pt>
                <c:pt idx="1619">
                  <c:v>5.8215377659757914</c:v>
                </c:pt>
                <c:pt idx="1620">
                  <c:v>5.8215377659757914</c:v>
                </c:pt>
                <c:pt idx="1621">
                  <c:v>5.8215377659757914</c:v>
                </c:pt>
                <c:pt idx="1622">
                  <c:v>5.8215377659757914</c:v>
                </c:pt>
                <c:pt idx="1623">
                  <c:v>5.8215377659757914</c:v>
                </c:pt>
                <c:pt idx="1624">
                  <c:v>5.8215377659757914</c:v>
                </c:pt>
                <c:pt idx="1625">
                  <c:v>5.8215377659757914</c:v>
                </c:pt>
                <c:pt idx="1626">
                  <c:v>5.8215377659757914</c:v>
                </c:pt>
                <c:pt idx="1627">
                  <c:v>5.8215377659757914</c:v>
                </c:pt>
                <c:pt idx="1628">
                  <c:v>5.8215377659757914</c:v>
                </c:pt>
                <c:pt idx="1629">
                  <c:v>5.8215377659757914</c:v>
                </c:pt>
                <c:pt idx="1630">
                  <c:v>5.8215377659757914</c:v>
                </c:pt>
                <c:pt idx="1631">
                  <c:v>5.8215377659757914</c:v>
                </c:pt>
                <c:pt idx="1632">
                  <c:v>5.8215377659757914</c:v>
                </c:pt>
                <c:pt idx="1633">
                  <c:v>5.8215377659757914</c:v>
                </c:pt>
                <c:pt idx="1634">
                  <c:v>5.8215377659757914</c:v>
                </c:pt>
                <c:pt idx="1635">
                  <c:v>5.8215377659757914</c:v>
                </c:pt>
                <c:pt idx="1636">
                  <c:v>5.8215377659757914</c:v>
                </c:pt>
                <c:pt idx="1637">
                  <c:v>5.8215377659757914</c:v>
                </c:pt>
                <c:pt idx="1638">
                  <c:v>5.8215377659757914</c:v>
                </c:pt>
                <c:pt idx="1639">
                  <c:v>5.8215377659757914</c:v>
                </c:pt>
                <c:pt idx="1640">
                  <c:v>5.8215377659757914</c:v>
                </c:pt>
                <c:pt idx="1641">
                  <c:v>5.8215377659757914</c:v>
                </c:pt>
                <c:pt idx="1642">
                  <c:v>5.8215377659757914</c:v>
                </c:pt>
                <c:pt idx="1643">
                  <c:v>5.8215377659757914</c:v>
                </c:pt>
                <c:pt idx="1644">
                  <c:v>5.8215377659757914</c:v>
                </c:pt>
                <c:pt idx="1645">
                  <c:v>5.8215377659757914</c:v>
                </c:pt>
                <c:pt idx="1646">
                  <c:v>5.8215377659757914</c:v>
                </c:pt>
                <c:pt idx="1647">
                  <c:v>5.8215377659757914</c:v>
                </c:pt>
                <c:pt idx="1648">
                  <c:v>5.8215377659757914</c:v>
                </c:pt>
                <c:pt idx="1649">
                  <c:v>5.8215377659757914</c:v>
                </c:pt>
                <c:pt idx="1650">
                  <c:v>5.8215377659757914</c:v>
                </c:pt>
                <c:pt idx="1651">
                  <c:v>5.8215377659757914</c:v>
                </c:pt>
                <c:pt idx="1652">
                  <c:v>5.8215377659757914</c:v>
                </c:pt>
                <c:pt idx="1653">
                  <c:v>5.8215377659757914</c:v>
                </c:pt>
                <c:pt idx="1654">
                  <c:v>5.8215377659757914</c:v>
                </c:pt>
                <c:pt idx="1655">
                  <c:v>5.8215377659757914</c:v>
                </c:pt>
                <c:pt idx="1656">
                  <c:v>5.8215377659757914</c:v>
                </c:pt>
                <c:pt idx="1657">
                  <c:v>5.8215377659757914</c:v>
                </c:pt>
                <c:pt idx="1658">
                  <c:v>5.8215377659757914</c:v>
                </c:pt>
                <c:pt idx="1659">
                  <c:v>5.8215377659757914</c:v>
                </c:pt>
                <c:pt idx="1660">
                  <c:v>5.8215377659757914</c:v>
                </c:pt>
                <c:pt idx="1661">
                  <c:v>5.8215377659757914</c:v>
                </c:pt>
                <c:pt idx="1662">
                  <c:v>5.8215377659757914</c:v>
                </c:pt>
                <c:pt idx="1663">
                  <c:v>5.8215377659757914</c:v>
                </c:pt>
                <c:pt idx="1664">
                  <c:v>5.8215377659757914</c:v>
                </c:pt>
                <c:pt idx="1665">
                  <c:v>5.8215377659757914</c:v>
                </c:pt>
                <c:pt idx="1666">
                  <c:v>5.8215377659757914</c:v>
                </c:pt>
                <c:pt idx="1667">
                  <c:v>5.8215377659757914</c:v>
                </c:pt>
                <c:pt idx="1668">
                  <c:v>5.8215377659757914</c:v>
                </c:pt>
                <c:pt idx="1669">
                  <c:v>5.8215377659757914</c:v>
                </c:pt>
                <c:pt idx="1670">
                  <c:v>5.8215377659757914</c:v>
                </c:pt>
                <c:pt idx="1671">
                  <c:v>5.8215377659757914</c:v>
                </c:pt>
                <c:pt idx="1672">
                  <c:v>5.8215377659757914</c:v>
                </c:pt>
                <c:pt idx="1673">
                  <c:v>5.8215377659757914</c:v>
                </c:pt>
                <c:pt idx="1674">
                  <c:v>5.8215377659757914</c:v>
                </c:pt>
                <c:pt idx="1675">
                  <c:v>5.8215377659757914</c:v>
                </c:pt>
                <c:pt idx="1676">
                  <c:v>5.8215377659757914</c:v>
                </c:pt>
                <c:pt idx="1677">
                  <c:v>5.8215377659757914</c:v>
                </c:pt>
                <c:pt idx="1678">
                  <c:v>5.8215377659757914</c:v>
                </c:pt>
                <c:pt idx="1679">
                  <c:v>5.8215377659757914</c:v>
                </c:pt>
                <c:pt idx="1680">
                  <c:v>5.8215377659757914</c:v>
                </c:pt>
                <c:pt idx="1681">
                  <c:v>5.8215377659757914</c:v>
                </c:pt>
                <c:pt idx="1682">
                  <c:v>5.8215377659757914</c:v>
                </c:pt>
                <c:pt idx="1683">
                  <c:v>5.8215377659757914</c:v>
                </c:pt>
                <c:pt idx="1684">
                  <c:v>5.8215377659757914</c:v>
                </c:pt>
                <c:pt idx="1685">
                  <c:v>5.8215377659757914</c:v>
                </c:pt>
                <c:pt idx="1686">
                  <c:v>5.8215377659757914</c:v>
                </c:pt>
                <c:pt idx="1687">
                  <c:v>5.8215377659757914</c:v>
                </c:pt>
                <c:pt idx="1688">
                  <c:v>5.8215377659757914</c:v>
                </c:pt>
                <c:pt idx="1689">
                  <c:v>5.8215377659757914</c:v>
                </c:pt>
                <c:pt idx="1690">
                  <c:v>5.8215377659757914</c:v>
                </c:pt>
                <c:pt idx="1691">
                  <c:v>5.8215377659757914</c:v>
                </c:pt>
                <c:pt idx="1692">
                  <c:v>5.8215377659757914</c:v>
                </c:pt>
                <c:pt idx="1693">
                  <c:v>5.8215377659757914</c:v>
                </c:pt>
                <c:pt idx="1694">
                  <c:v>5.8215377659757914</c:v>
                </c:pt>
                <c:pt idx="1695">
                  <c:v>5.8215377659757914</c:v>
                </c:pt>
                <c:pt idx="1696">
                  <c:v>5.8215377659757914</c:v>
                </c:pt>
                <c:pt idx="1697">
                  <c:v>5.8215377659757914</c:v>
                </c:pt>
                <c:pt idx="1698">
                  <c:v>5.8215377659757914</c:v>
                </c:pt>
                <c:pt idx="1699">
                  <c:v>5.8215377659757914</c:v>
                </c:pt>
                <c:pt idx="1700">
                  <c:v>5.8215377659757914</c:v>
                </c:pt>
                <c:pt idx="1701">
                  <c:v>5.8215377659757914</c:v>
                </c:pt>
                <c:pt idx="1702">
                  <c:v>5.8215377659757914</c:v>
                </c:pt>
                <c:pt idx="1703">
                  <c:v>5.8215377659757914</c:v>
                </c:pt>
                <c:pt idx="1704">
                  <c:v>5.8215377659757914</c:v>
                </c:pt>
                <c:pt idx="1705">
                  <c:v>5.8215377659757914</c:v>
                </c:pt>
                <c:pt idx="1706">
                  <c:v>5.8215377659757914</c:v>
                </c:pt>
                <c:pt idx="1707">
                  <c:v>5.8215377659757914</c:v>
                </c:pt>
                <c:pt idx="1708">
                  <c:v>5.8215377659757914</c:v>
                </c:pt>
                <c:pt idx="1709">
                  <c:v>5.8215377659757914</c:v>
                </c:pt>
                <c:pt idx="1710">
                  <c:v>5.8215377659757914</c:v>
                </c:pt>
                <c:pt idx="1711">
                  <c:v>5.8215377659757914</c:v>
                </c:pt>
                <c:pt idx="1712">
                  <c:v>5.8215377659757914</c:v>
                </c:pt>
                <c:pt idx="1713">
                  <c:v>5.8215377659757914</c:v>
                </c:pt>
                <c:pt idx="1714">
                  <c:v>5.8215377659757914</c:v>
                </c:pt>
                <c:pt idx="1715">
                  <c:v>5.8215377659757914</c:v>
                </c:pt>
                <c:pt idx="1716">
                  <c:v>5.8215377659757914</c:v>
                </c:pt>
                <c:pt idx="1717">
                  <c:v>5.8215377659757914</c:v>
                </c:pt>
                <c:pt idx="1718">
                  <c:v>5.8215377659757914</c:v>
                </c:pt>
                <c:pt idx="1719">
                  <c:v>5.8215377659757914</c:v>
                </c:pt>
                <c:pt idx="1720">
                  <c:v>5.8215377659757914</c:v>
                </c:pt>
                <c:pt idx="1721">
                  <c:v>5.8215377659757914</c:v>
                </c:pt>
                <c:pt idx="1722">
                  <c:v>5.8215377659757914</c:v>
                </c:pt>
                <c:pt idx="1723">
                  <c:v>5.8215377659757914</c:v>
                </c:pt>
                <c:pt idx="1724">
                  <c:v>5.8215377659757914</c:v>
                </c:pt>
                <c:pt idx="1725">
                  <c:v>5.8215377659757914</c:v>
                </c:pt>
                <c:pt idx="1726">
                  <c:v>5.8215377659757914</c:v>
                </c:pt>
                <c:pt idx="1727">
                  <c:v>5.8215377659757914</c:v>
                </c:pt>
                <c:pt idx="1728">
                  <c:v>5.8215377659757914</c:v>
                </c:pt>
                <c:pt idx="1729">
                  <c:v>5.8215377659757914</c:v>
                </c:pt>
                <c:pt idx="1730">
                  <c:v>5.8215377659757914</c:v>
                </c:pt>
                <c:pt idx="1731">
                  <c:v>5.8215377659757914</c:v>
                </c:pt>
                <c:pt idx="1732">
                  <c:v>5.8215377659757914</c:v>
                </c:pt>
                <c:pt idx="1733">
                  <c:v>5.8215377659757914</c:v>
                </c:pt>
                <c:pt idx="1734">
                  <c:v>5.8215377659757914</c:v>
                </c:pt>
                <c:pt idx="1735">
                  <c:v>5.8215377659757914</c:v>
                </c:pt>
                <c:pt idx="1736">
                  <c:v>5.8215377659757914</c:v>
                </c:pt>
                <c:pt idx="1737">
                  <c:v>5.8215377659757914</c:v>
                </c:pt>
                <c:pt idx="1738">
                  <c:v>5.8215377659757914</c:v>
                </c:pt>
                <c:pt idx="1739">
                  <c:v>5.8215377659757914</c:v>
                </c:pt>
                <c:pt idx="1740">
                  <c:v>5.8215377659757914</c:v>
                </c:pt>
                <c:pt idx="1741">
                  <c:v>5.8215377659757914</c:v>
                </c:pt>
                <c:pt idx="1742">
                  <c:v>5.8215377659757914</c:v>
                </c:pt>
                <c:pt idx="1743">
                  <c:v>5.8215377659757914</c:v>
                </c:pt>
                <c:pt idx="1744">
                  <c:v>5.8215377659757914</c:v>
                </c:pt>
                <c:pt idx="1745">
                  <c:v>5.8215377659757914</c:v>
                </c:pt>
                <c:pt idx="1746">
                  <c:v>5.8215377659757914</c:v>
                </c:pt>
                <c:pt idx="1747">
                  <c:v>5.8215377659757914</c:v>
                </c:pt>
                <c:pt idx="1748">
                  <c:v>5.8215377659757914</c:v>
                </c:pt>
                <c:pt idx="1749">
                  <c:v>5.8215377659757914</c:v>
                </c:pt>
                <c:pt idx="1750">
                  <c:v>5.8215377659757914</c:v>
                </c:pt>
                <c:pt idx="1751">
                  <c:v>5.8215377659757914</c:v>
                </c:pt>
                <c:pt idx="1752">
                  <c:v>5.8215377659757914</c:v>
                </c:pt>
                <c:pt idx="1753">
                  <c:v>5.8215377659757914</c:v>
                </c:pt>
                <c:pt idx="1754">
                  <c:v>5.8215377659757914</c:v>
                </c:pt>
                <c:pt idx="1755">
                  <c:v>5.8215377659757914</c:v>
                </c:pt>
                <c:pt idx="1756">
                  <c:v>5.8215377659757914</c:v>
                </c:pt>
                <c:pt idx="1757">
                  <c:v>5.8215377659757914</c:v>
                </c:pt>
                <c:pt idx="1758">
                  <c:v>5.8215377659757914</c:v>
                </c:pt>
                <c:pt idx="1759">
                  <c:v>5.8215377659757914</c:v>
                </c:pt>
                <c:pt idx="1760">
                  <c:v>5.8215377659757914</c:v>
                </c:pt>
                <c:pt idx="1761">
                  <c:v>5.8215377659757914</c:v>
                </c:pt>
                <c:pt idx="1762">
                  <c:v>5.8215377659757914</c:v>
                </c:pt>
                <c:pt idx="1763">
                  <c:v>5.8215377659757914</c:v>
                </c:pt>
                <c:pt idx="1764">
                  <c:v>5.8215377659757914</c:v>
                </c:pt>
                <c:pt idx="1765">
                  <c:v>5.8215377659757914</c:v>
                </c:pt>
                <c:pt idx="1766">
                  <c:v>5.8215377659757914</c:v>
                </c:pt>
                <c:pt idx="1767">
                  <c:v>5.8215377659757914</c:v>
                </c:pt>
                <c:pt idx="1768">
                  <c:v>5.8215377659757914</c:v>
                </c:pt>
                <c:pt idx="1769">
                  <c:v>5.8215377659757914</c:v>
                </c:pt>
                <c:pt idx="1770">
                  <c:v>5.8215377659757914</c:v>
                </c:pt>
                <c:pt idx="1771">
                  <c:v>5.8215377659757914</c:v>
                </c:pt>
                <c:pt idx="1772">
                  <c:v>5.8215377659757914</c:v>
                </c:pt>
                <c:pt idx="1773">
                  <c:v>5.8215377659757914</c:v>
                </c:pt>
                <c:pt idx="1774">
                  <c:v>5.8215377659757914</c:v>
                </c:pt>
                <c:pt idx="1775">
                  <c:v>5.8215377659757914</c:v>
                </c:pt>
                <c:pt idx="1776">
                  <c:v>5.8215377659757914</c:v>
                </c:pt>
                <c:pt idx="1777">
                  <c:v>5.8215377659757914</c:v>
                </c:pt>
                <c:pt idx="1778">
                  <c:v>5.8215377659757914</c:v>
                </c:pt>
                <c:pt idx="1779">
                  <c:v>5.8215377659757914</c:v>
                </c:pt>
                <c:pt idx="1780">
                  <c:v>5.8215377659757914</c:v>
                </c:pt>
                <c:pt idx="1781">
                  <c:v>5.8215377659757914</c:v>
                </c:pt>
                <c:pt idx="1782">
                  <c:v>5.8215377659757914</c:v>
                </c:pt>
                <c:pt idx="1783">
                  <c:v>5.8215377659757914</c:v>
                </c:pt>
                <c:pt idx="1784">
                  <c:v>5.8215377659757914</c:v>
                </c:pt>
                <c:pt idx="1785">
                  <c:v>5.8215377659757914</c:v>
                </c:pt>
                <c:pt idx="1786">
                  <c:v>5.8215377659757914</c:v>
                </c:pt>
                <c:pt idx="1787">
                  <c:v>5.8215377659757914</c:v>
                </c:pt>
                <c:pt idx="1788">
                  <c:v>5.8215377659757914</c:v>
                </c:pt>
                <c:pt idx="1789">
                  <c:v>5.8215377659757914</c:v>
                </c:pt>
                <c:pt idx="1790">
                  <c:v>5.8215377659757914</c:v>
                </c:pt>
                <c:pt idx="1791">
                  <c:v>5.8215377659757914</c:v>
                </c:pt>
                <c:pt idx="1792">
                  <c:v>5.8215377659757914</c:v>
                </c:pt>
                <c:pt idx="1793">
                  <c:v>5.8215377659757914</c:v>
                </c:pt>
                <c:pt idx="1794">
                  <c:v>5.8215377659757914</c:v>
                </c:pt>
                <c:pt idx="1795">
                  <c:v>5.8215377659757914</c:v>
                </c:pt>
                <c:pt idx="1796">
                  <c:v>5.8215377659757914</c:v>
                </c:pt>
                <c:pt idx="1797">
                  <c:v>5.8215377659757914</c:v>
                </c:pt>
                <c:pt idx="1798">
                  <c:v>5.8215377659757914</c:v>
                </c:pt>
                <c:pt idx="1799">
                  <c:v>5.8215377659757914</c:v>
                </c:pt>
                <c:pt idx="1800">
                  <c:v>5.8215377659757914</c:v>
                </c:pt>
                <c:pt idx="1801">
                  <c:v>5.8215377659757914</c:v>
                </c:pt>
                <c:pt idx="1802">
                  <c:v>5.8215377659757914</c:v>
                </c:pt>
                <c:pt idx="1803">
                  <c:v>5.8215377659757914</c:v>
                </c:pt>
                <c:pt idx="1804">
                  <c:v>5.8215377659757914</c:v>
                </c:pt>
                <c:pt idx="1805">
                  <c:v>5.8215377659757914</c:v>
                </c:pt>
                <c:pt idx="1806">
                  <c:v>5.8215377659757914</c:v>
                </c:pt>
                <c:pt idx="1807">
                  <c:v>5.8215377659757914</c:v>
                </c:pt>
                <c:pt idx="1808">
                  <c:v>5.8215377659757914</c:v>
                </c:pt>
                <c:pt idx="1809">
                  <c:v>5.8215377659757914</c:v>
                </c:pt>
                <c:pt idx="1810">
                  <c:v>5.8215377659757914</c:v>
                </c:pt>
                <c:pt idx="1811">
                  <c:v>5.8215377659757914</c:v>
                </c:pt>
                <c:pt idx="1812">
                  <c:v>5.8215377659757914</c:v>
                </c:pt>
                <c:pt idx="1813">
                  <c:v>5.8215377659757914</c:v>
                </c:pt>
                <c:pt idx="1814">
                  <c:v>5.8215377659757914</c:v>
                </c:pt>
                <c:pt idx="1815">
                  <c:v>5.8215377659757914</c:v>
                </c:pt>
                <c:pt idx="1816">
                  <c:v>5.8215377659757914</c:v>
                </c:pt>
                <c:pt idx="1817">
                  <c:v>5.8215377659757914</c:v>
                </c:pt>
                <c:pt idx="1818">
                  <c:v>5.8215377659757914</c:v>
                </c:pt>
                <c:pt idx="1819">
                  <c:v>5.8215377659757914</c:v>
                </c:pt>
                <c:pt idx="1820">
                  <c:v>5.8215377659757914</c:v>
                </c:pt>
                <c:pt idx="1821">
                  <c:v>5.8215377659757914</c:v>
                </c:pt>
                <c:pt idx="1822">
                  <c:v>5.8215377659757914</c:v>
                </c:pt>
                <c:pt idx="1823">
                  <c:v>5.8215377659757914</c:v>
                </c:pt>
                <c:pt idx="1824">
                  <c:v>5.8215377659757914</c:v>
                </c:pt>
                <c:pt idx="1825">
                  <c:v>5.8215377659757914</c:v>
                </c:pt>
                <c:pt idx="1826">
                  <c:v>5.8215377659757914</c:v>
                </c:pt>
                <c:pt idx="1827">
                  <c:v>5.8215377659757914</c:v>
                </c:pt>
                <c:pt idx="1828">
                  <c:v>5.8215377659757914</c:v>
                </c:pt>
                <c:pt idx="1829">
                  <c:v>5.8215377659757914</c:v>
                </c:pt>
                <c:pt idx="1830">
                  <c:v>5.8215377659757914</c:v>
                </c:pt>
                <c:pt idx="1831">
                  <c:v>5.8215377659757914</c:v>
                </c:pt>
                <c:pt idx="1832">
                  <c:v>5.8215377659757914</c:v>
                </c:pt>
                <c:pt idx="1833">
                  <c:v>5.8215377659757914</c:v>
                </c:pt>
                <c:pt idx="1834">
                  <c:v>5.8215377659757914</c:v>
                </c:pt>
                <c:pt idx="1835">
                  <c:v>5.8215377659757914</c:v>
                </c:pt>
                <c:pt idx="1836">
                  <c:v>5.8215377659757914</c:v>
                </c:pt>
                <c:pt idx="1837">
                  <c:v>5.8215377659757914</c:v>
                </c:pt>
                <c:pt idx="1838">
                  <c:v>5.8215377659757914</c:v>
                </c:pt>
                <c:pt idx="1839">
                  <c:v>5.8215377659757914</c:v>
                </c:pt>
                <c:pt idx="1840">
                  <c:v>5.8215377659757914</c:v>
                </c:pt>
                <c:pt idx="1841">
                  <c:v>5.8215377659757914</c:v>
                </c:pt>
                <c:pt idx="1842">
                  <c:v>5.8215377659757914</c:v>
                </c:pt>
                <c:pt idx="1843">
                  <c:v>5.8215377659757914</c:v>
                </c:pt>
                <c:pt idx="1844">
                  <c:v>5.8215377659757914</c:v>
                </c:pt>
                <c:pt idx="1845">
                  <c:v>5.8215377659757914</c:v>
                </c:pt>
                <c:pt idx="1846">
                  <c:v>5.8215377659757914</c:v>
                </c:pt>
                <c:pt idx="1847">
                  <c:v>5.8215377659757914</c:v>
                </c:pt>
                <c:pt idx="1848">
                  <c:v>5.8215377659757914</c:v>
                </c:pt>
                <c:pt idx="1849">
                  <c:v>5.8215377659757914</c:v>
                </c:pt>
                <c:pt idx="1850">
                  <c:v>5.8215377659757914</c:v>
                </c:pt>
                <c:pt idx="1851">
                  <c:v>5.8215377659757914</c:v>
                </c:pt>
                <c:pt idx="1852">
                  <c:v>5.8215377659757914</c:v>
                </c:pt>
                <c:pt idx="1853">
                  <c:v>5.8215377659757914</c:v>
                </c:pt>
                <c:pt idx="1854">
                  <c:v>5.8215377659757914</c:v>
                </c:pt>
                <c:pt idx="1855">
                  <c:v>5.8215377659757914</c:v>
                </c:pt>
                <c:pt idx="1856">
                  <c:v>5.8215377659757914</c:v>
                </c:pt>
                <c:pt idx="1857">
                  <c:v>5.8215377659757914</c:v>
                </c:pt>
                <c:pt idx="1858">
                  <c:v>5.8215377659757914</c:v>
                </c:pt>
                <c:pt idx="1859">
                  <c:v>5.8215377659757914</c:v>
                </c:pt>
                <c:pt idx="1860">
                  <c:v>5.8215377659757914</c:v>
                </c:pt>
                <c:pt idx="1861">
                  <c:v>5.8215377659757914</c:v>
                </c:pt>
                <c:pt idx="1862">
                  <c:v>5.8215377659757914</c:v>
                </c:pt>
                <c:pt idx="1863">
                  <c:v>5.8215377659757914</c:v>
                </c:pt>
                <c:pt idx="1864">
                  <c:v>5.8215377659757914</c:v>
                </c:pt>
                <c:pt idx="1865">
                  <c:v>5.8215377659757914</c:v>
                </c:pt>
                <c:pt idx="1866">
                  <c:v>5.8215377659757914</c:v>
                </c:pt>
                <c:pt idx="1867">
                  <c:v>5.8215377659757914</c:v>
                </c:pt>
                <c:pt idx="1868">
                  <c:v>5.8215377659757914</c:v>
                </c:pt>
                <c:pt idx="1869">
                  <c:v>5.8215377659757914</c:v>
                </c:pt>
                <c:pt idx="1870">
                  <c:v>5.8215377659757914</c:v>
                </c:pt>
                <c:pt idx="1871">
                  <c:v>5.8215377659757914</c:v>
                </c:pt>
                <c:pt idx="1872">
                  <c:v>5.8215377659757914</c:v>
                </c:pt>
                <c:pt idx="1873">
                  <c:v>5.8215377659757914</c:v>
                </c:pt>
                <c:pt idx="1874">
                  <c:v>5.8215377659757914</c:v>
                </c:pt>
                <c:pt idx="1875">
                  <c:v>5.8215377659757914</c:v>
                </c:pt>
                <c:pt idx="1876">
                  <c:v>5.8215377659757914</c:v>
                </c:pt>
                <c:pt idx="1877">
                  <c:v>5.8215377659757914</c:v>
                </c:pt>
                <c:pt idx="1878">
                  <c:v>5.8215377659757914</c:v>
                </c:pt>
                <c:pt idx="1879">
                  <c:v>5.8215377659757914</c:v>
                </c:pt>
                <c:pt idx="1880">
                  <c:v>5.8215377659757914</c:v>
                </c:pt>
                <c:pt idx="1881">
                  <c:v>5.8215377659757914</c:v>
                </c:pt>
                <c:pt idx="1882">
                  <c:v>5.8215377659757914</c:v>
                </c:pt>
                <c:pt idx="1883">
                  <c:v>5.8215377659757914</c:v>
                </c:pt>
                <c:pt idx="1884">
                  <c:v>5.8215377659757914</c:v>
                </c:pt>
                <c:pt idx="1885">
                  <c:v>5.8215377659757914</c:v>
                </c:pt>
                <c:pt idx="1886">
                  <c:v>5.8215377659757914</c:v>
                </c:pt>
                <c:pt idx="1887">
                  <c:v>5.8215377659757914</c:v>
                </c:pt>
                <c:pt idx="1888">
                  <c:v>5.8215377659757914</c:v>
                </c:pt>
                <c:pt idx="1889">
                  <c:v>5.8215377659757914</c:v>
                </c:pt>
                <c:pt idx="1890">
                  <c:v>5.8215377659757914</c:v>
                </c:pt>
                <c:pt idx="1891">
                  <c:v>5.8215377659757914</c:v>
                </c:pt>
                <c:pt idx="1892">
                  <c:v>5.8215377659757914</c:v>
                </c:pt>
                <c:pt idx="1893">
                  <c:v>5.8215377659757914</c:v>
                </c:pt>
                <c:pt idx="1894">
                  <c:v>5.8215377659757914</c:v>
                </c:pt>
                <c:pt idx="1895">
                  <c:v>5.8215377659757914</c:v>
                </c:pt>
                <c:pt idx="1896">
                  <c:v>5.8215377659757914</c:v>
                </c:pt>
                <c:pt idx="1897">
                  <c:v>5.8215377659757914</c:v>
                </c:pt>
                <c:pt idx="1898">
                  <c:v>5.8215377659757914</c:v>
                </c:pt>
                <c:pt idx="1899">
                  <c:v>5.8215377659757914</c:v>
                </c:pt>
                <c:pt idx="1900">
                  <c:v>5.8215377659757914</c:v>
                </c:pt>
                <c:pt idx="1901">
                  <c:v>5.8215377659757914</c:v>
                </c:pt>
                <c:pt idx="1902">
                  <c:v>5.8215377659757914</c:v>
                </c:pt>
                <c:pt idx="1903">
                  <c:v>5.8215377659757914</c:v>
                </c:pt>
                <c:pt idx="1904">
                  <c:v>5.8215377659757914</c:v>
                </c:pt>
                <c:pt idx="1905">
                  <c:v>5.8215377659757914</c:v>
                </c:pt>
                <c:pt idx="1906">
                  <c:v>5.8215377659757914</c:v>
                </c:pt>
                <c:pt idx="1907">
                  <c:v>5.8215377659757914</c:v>
                </c:pt>
                <c:pt idx="1908">
                  <c:v>5.8215377659757914</c:v>
                </c:pt>
                <c:pt idx="1909">
                  <c:v>5.8215377659757914</c:v>
                </c:pt>
                <c:pt idx="1910">
                  <c:v>5.8215377659757914</c:v>
                </c:pt>
                <c:pt idx="1911">
                  <c:v>5.8215377659757914</c:v>
                </c:pt>
                <c:pt idx="1912">
                  <c:v>5.8215377659757914</c:v>
                </c:pt>
                <c:pt idx="1913">
                  <c:v>5.8215377659757914</c:v>
                </c:pt>
                <c:pt idx="1914">
                  <c:v>5.8215377659757914</c:v>
                </c:pt>
                <c:pt idx="1915">
                  <c:v>5.8215377659757914</c:v>
                </c:pt>
                <c:pt idx="1916">
                  <c:v>5.8215377659757914</c:v>
                </c:pt>
                <c:pt idx="1917">
                  <c:v>5.8215377659757914</c:v>
                </c:pt>
                <c:pt idx="1918">
                  <c:v>5.8215377659757914</c:v>
                </c:pt>
                <c:pt idx="1919">
                  <c:v>5.8215377659757914</c:v>
                </c:pt>
                <c:pt idx="1920">
                  <c:v>5.8215377659757914</c:v>
                </c:pt>
                <c:pt idx="1921">
                  <c:v>5.8215377659757914</c:v>
                </c:pt>
                <c:pt idx="1922">
                  <c:v>5.8215377659757914</c:v>
                </c:pt>
                <c:pt idx="1923">
                  <c:v>5.8215377659757914</c:v>
                </c:pt>
                <c:pt idx="1924">
                  <c:v>5.8215377659757914</c:v>
                </c:pt>
                <c:pt idx="1925">
                  <c:v>5.8215377659757914</c:v>
                </c:pt>
                <c:pt idx="1926">
                  <c:v>5.8215377659757914</c:v>
                </c:pt>
                <c:pt idx="1927">
                  <c:v>5.8215377659757914</c:v>
                </c:pt>
                <c:pt idx="1928">
                  <c:v>5.8215377659757914</c:v>
                </c:pt>
                <c:pt idx="1929">
                  <c:v>5.8215377659757914</c:v>
                </c:pt>
                <c:pt idx="1930">
                  <c:v>5.8215377659757914</c:v>
                </c:pt>
                <c:pt idx="1931">
                  <c:v>5.8215377659757914</c:v>
                </c:pt>
                <c:pt idx="1932">
                  <c:v>5.8215377659757914</c:v>
                </c:pt>
                <c:pt idx="1933">
                  <c:v>5.8215377659757914</c:v>
                </c:pt>
                <c:pt idx="1934">
                  <c:v>5.8215377659757914</c:v>
                </c:pt>
                <c:pt idx="1935">
                  <c:v>5.8215377659757914</c:v>
                </c:pt>
                <c:pt idx="1936">
                  <c:v>5.8215377659757914</c:v>
                </c:pt>
                <c:pt idx="1937">
                  <c:v>5.8215377659757914</c:v>
                </c:pt>
                <c:pt idx="1938">
                  <c:v>5.8215377659757914</c:v>
                </c:pt>
                <c:pt idx="1939">
                  <c:v>5.8215377659757914</c:v>
                </c:pt>
                <c:pt idx="1940">
                  <c:v>5.8215377659757914</c:v>
                </c:pt>
                <c:pt idx="1941">
                  <c:v>5.8215377659757914</c:v>
                </c:pt>
                <c:pt idx="1942">
                  <c:v>5.8215377659757914</c:v>
                </c:pt>
                <c:pt idx="1943">
                  <c:v>5.8215377659757914</c:v>
                </c:pt>
                <c:pt idx="1944">
                  <c:v>5.8215377659757914</c:v>
                </c:pt>
                <c:pt idx="1945">
                  <c:v>5.8215377659757914</c:v>
                </c:pt>
                <c:pt idx="1946">
                  <c:v>5.8215377659757914</c:v>
                </c:pt>
                <c:pt idx="1947">
                  <c:v>5.8215377659757914</c:v>
                </c:pt>
                <c:pt idx="1948">
                  <c:v>5.8215377659757914</c:v>
                </c:pt>
                <c:pt idx="1949">
                  <c:v>5.8215377659757914</c:v>
                </c:pt>
                <c:pt idx="1950">
                  <c:v>5.8215377659757914</c:v>
                </c:pt>
                <c:pt idx="1951">
                  <c:v>5.8215377659757914</c:v>
                </c:pt>
                <c:pt idx="1952">
                  <c:v>5.8215377659757914</c:v>
                </c:pt>
                <c:pt idx="1953">
                  <c:v>5.8215377659757914</c:v>
                </c:pt>
                <c:pt idx="1954">
                  <c:v>5.8215377659757914</c:v>
                </c:pt>
                <c:pt idx="1955">
                  <c:v>5.8215377659757914</c:v>
                </c:pt>
                <c:pt idx="1956">
                  <c:v>5.8215377659757914</c:v>
                </c:pt>
                <c:pt idx="1957">
                  <c:v>5.8215377659757914</c:v>
                </c:pt>
                <c:pt idx="1958">
                  <c:v>5.8215377659757914</c:v>
                </c:pt>
                <c:pt idx="1959">
                  <c:v>5.8215377659757914</c:v>
                </c:pt>
                <c:pt idx="1960">
                  <c:v>5.8215377659757914</c:v>
                </c:pt>
                <c:pt idx="1961">
                  <c:v>5.8215377659757914</c:v>
                </c:pt>
                <c:pt idx="1962">
                  <c:v>5.8215377659757914</c:v>
                </c:pt>
                <c:pt idx="1963">
                  <c:v>5.8215377659757914</c:v>
                </c:pt>
                <c:pt idx="1964">
                  <c:v>5.8215377659757914</c:v>
                </c:pt>
                <c:pt idx="1965">
                  <c:v>5.8215377659757914</c:v>
                </c:pt>
                <c:pt idx="1966">
                  <c:v>5.8215377659757914</c:v>
                </c:pt>
                <c:pt idx="1967">
                  <c:v>5.8215377659757914</c:v>
                </c:pt>
                <c:pt idx="1968">
                  <c:v>5.8215377659757914</c:v>
                </c:pt>
                <c:pt idx="1969">
                  <c:v>5.8215377659757914</c:v>
                </c:pt>
                <c:pt idx="1970">
                  <c:v>5.8215377659757914</c:v>
                </c:pt>
                <c:pt idx="1971">
                  <c:v>5.8215377659757914</c:v>
                </c:pt>
                <c:pt idx="1972">
                  <c:v>5.8215377659757914</c:v>
                </c:pt>
                <c:pt idx="1973">
                  <c:v>5.8215377659757914</c:v>
                </c:pt>
                <c:pt idx="1974">
                  <c:v>5.8215377659757914</c:v>
                </c:pt>
                <c:pt idx="1975">
                  <c:v>5.8215377659757914</c:v>
                </c:pt>
                <c:pt idx="1976">
                  <c:v>5.8215377659757914</c:v>
                </c:pt>
                <c:pt idx="1977">
                  <c:v>5.8215377659757914</c:v>
                </c:pt>
                <c:pt idx="1978">
                  <c:v>5.8215377659757914</c:v>
                </c:pt>
                <c:pt idx="1979">
                  <c:v>5.8215377659757914</c:v>
                </c:pt>
                <c:pt idx="1980">
                  <c:v>5.8215377659757914</c:v>
                </c:pt>
                <c:pt idx="1981">
                  <c:v>5.8215377659757914</c:v>
                </c:pt>
                <c:pt idx="1982">
                  <c:v>5.8215377659757914</c:v>
                </c:pt>
                <c:pt idx="1983">
                  <c:v>5.8215377659757914</c:v>
                </c:pt>
                <c:pt idx="1984">
                  <c:v>5.8215377659757914</c:v>
                </c:pt>
                <c:pt idx="1985">
                  <c:v>5.8215377659757914</c:v>
                </c:pt>
                <c:pt idx="1986">
                  <c:v>5.8215377659757914</c:v>
                </c:pt>
                <c:pt idx="1987">
                  <c:v>5.8215377659757914</c:v>
                </c:pt>
                <c:pt idx="1988">
                  <c:v>5.8215377659757914</c:v>
                </c:pt>
                <c:pt idx="1989">
                  <c:v>5.8215377659757914</c:v>
                </c:pt>
                <c:pt idx="1990">
                  <c:v>5.8215377659757914</c:v>
                </c:pt>
                <c:pt idx="1991">
                  <c:v>5.8215377659757914</c:v>
                </c:pt>
                <c:pt idx="1992">
                  <c:v>5.8215377659757914</c:v>
                </c:pt>
                <c:pt idx="1993">
                  <c:v>5.8215377659757914</c:v>
                </c:pt>
                <c:pt idx="1994">
                  <c:v>5.8215377659757914</c:v>
                </c:pt>
                <c:pt idx="1995">
                  <c:v>5.8215377659757914</c:v>
                </c:pt>
                <c:pt idx="1996">
                  <c:v>5.8215377659757914</c:v>
                </c:pt>
                <c:pt idx="1997">
                  <c:v>5.8215377659757914</c:v>
                </c:pt>
                <c:pt idx="1998">
                  <c:v>5.8215377659757914</c:v>
                </c:pt>
                <c:pt idx="1999">
                  <c:v>5.8215377659757914</c:v>
                </c:pt>
                <c:pt idx="2000">
                  <c:v>5.8215377659757914</c:v>
                </c:pt>
                <c:pt idx="2001">
                  <c:v>5.8215377659757914</c:v>
                </c:pt>
                <c:pt idx="2002">
                  <c:v>5.8215377659757914</c:v>
                </c:pt>
                <c:pt idx="2003">
                  <c:v>5.8215377659757914</c:v>
                </c:pt>
                <c:pt idx="2004">
                  <c:v>5.8215377659757914</c:v>
                </c:pt>
                <c:pt idx="2005">
                  <c:v>5.8215377659757914</c:v>
                </c:pt>
                <c:pt idx="2006">
                  <c:v>5.8215377659757914</c:v>
                </c:pt>
                <c:pt idx="2007">
                  <c:v>5.8215377659757914</c:v>
                </c:pt>
                <c:pt idx="2008">
                  <c:v>5.8215377659757914</c:v>
                </c:pt>
                <c:pt idx="2009">
                  <c:v>5.8215377659757914</c:v>
                </c:pt>
                <c:pt idx="2010">
                  <c:v>5.8215377659757914</c:v>
                </c:pt>
                <c:pt idx="2011">
                  <c:v>5.8215377659757914</c:v>
                </c:pt>
                <c:pt idx="2012">
                  <c:v>5.8215377659757914</c:v>
                </c:pt>
                <c:pt idx="2013">
                  <c:v>5.8215377659757914</c:v>
                </c:pt>
                <c:pt idx="2014">
                  <c:v>5.8215377659757914</c:v>
                </c:pt>
                <c:pt idx="2015">
                  <c:v>5.8215377659757914</c:v>
                </c:pt>
                <c:pt idx="2016">
                  <c:v>5.8215377659757914</c:v>
                </c:pt>
                <c:pt idx="2017">
                  <c:v>5.8215377659757914</c:v>
                </c:pt>
                <c:pt idx="2018">
                  <c:v>5.8215377659757914</c:v>
                </c:pt>
                <c:pt idx="2019">
                  <c:v>5.8215377659757914</c:v>
                </c:pt>
                <c:pt idx="2020">
                  <c:v>5.8215377659757914</c:v>
                </c:pt>
                <c:pt idx="2021">
                  <c:v>5.8215377659757914</c:v>
                </c:pt>
                <c:pt idx="2022">
                  <c:v>5.8215377659757914</c:v>
                </c:pt>
                <c:pt idx="2023">
                  <c:v>5.8215377659757914</c:v>
                </c:pt>
                <c:pt idx="2024">
                  <c:v>5.8215377659757914</c:v>
                </c:pt>
                <c:pt idx="2025">
                  <c:v>5.8215377659757914</c:v>
                </c:pt>
                <c:pt idx="2026">
                  <c:v>5.8215377659757914</c:v>
                </c:pt>
                <c:pt idx="2027">
                  <c:v>5.8215377659757914</c:v>
                </c:pt>
                <c:pt idx="2028">
                  <c:v>5.8215377659757914</c:v>
                </c:pt>
                <c:pt idx="2029">
                  <c:v>5.8215377659757914</c:v>
                </c:pt>
                <c:pt idx="2030">
                  <c:v>5.8215377659757914</c:v>
                </c:pt>
                <c:pt idx="2031">
                  <c:v>5.8215377659757914</c:v>
                </c:pt>
                <c:pt idx="2032">
                  <c:v>5.8215377659757914</c:v>
                </c:pt>
                <c:pt idx="2033">
                  <c:v>5.8215377659757914</c:v>
                </c:pt>
                <c:pt idx="2034">
                  <c:v>5.8215377659757914</c:v>
                </c:pt>
                <c:pt idx="2035">
                  <c:v>5.8215377659757914</c:v>
                </c:pt>
                <c:pt idx="2036">
                  <c:v>5.8215377659757914</c:v>
                </c:pt>
                <c:pt idx="2037">
                  <c:v>5.8215377659757914</c:v>
                </c:pt>
                <c:pt idx="2038">
                  <c:v>5.8215377659757914</c:v>
                </c:pt>
                <c:pt idx="2039">
                  <c:v>5.8215377659757914</c:v>
                </c:pt>
                <c:pt idx="2040">
                  <c:v>5.8215377659757914</c:v>
                </c:pt>
                <c:pt idx="2041">
                  <c:v>5.8215377659757914</c:v>
                </c:pt>
                <c:pt idx="2042">
                  <c:v>5.8215377659757914</c:v>
                </c:pt>
                <c:pt idx="2043">
                  <c:v>5.8215377659757914</c:v>
                </c:pt>
                <c:pt idx="2044">
                  <c:v>5.8215377659757914</c:v>
                </c:pt>
                <c:pt idx="2045">
                  <c:v>5.8215377659757914</c:v>
                </c:pt>
                <c:pt idx="2046">
                  <c:v>5.8215377659757914</c:v>
                </c:pt>
                <c:pt idx="2047">
                  <c:v>5.8215377659757914</c:v>
                </c:pt>
                <c:pt idx="2048">
                  <c:v>5.8215377659757914</c:v>
                </c:pt>
                <c:pt idx="2049">
                  <c:v>5.8215377659757914</c:v>
                </c:pt>
                <c:pt idx="2050">
                  <c:v>5.8215377659757914</c:v>
                </c:pt>
                <c:pt idx="2051">
                  <c:v>5.8215377659757914</c:v>
                </c:pt>
                <c:pt idx="2052">
                  <c:v>5.8215377659757914</c:v>
                </c:pt>
                <c:pt idx="2053">
                  <c:v>5.8215377659757914</c:v>
                </c:pt>
                <c:pt idx="2054">
                  <c:v>5.8215377659757914</c:v>
                </c:pt>
                <c:pt idx="2055">
                  <c:v>5.8215377659757914</c:v>
                </c:pt>
                <c:pt idx="2056">
                  <c:v>5.8215377659757914</c:v>
                </c:pt>
                <c:pt idx="2057">
                  <c:v>5.8215377659757914</c:v>
                </c:pt>
                <c:pt idx="2058">
                  <c:v>5.8215377659757914</c:v>
                </c:pt>
                <c:pt idx="2059">
                  <c:v>5.8215377659757914</c:v>
                </c:pt>
                <c:pt idx="2060">
                  <c:v>5.8215377659757914</c:v>
                </c:pt>
                <c:pt idx="2061">
                  <c:v>5.8215377659757914</c:v>
                </c:pt>
                <c:pt idx="2062">
                  <c:v>5.8215377659757914</c:v>
                </c:pt>
                <c:pt idx="2063">
                  <c:v>5.8215377659757914</c:v>
                </c:pt>
                <c:pt idx="2064">
                  <c:v>5.8215377659757914</c:v>
                </c:pt>
                <c:pt idx="2065">
                  <c:v>5.8215377659757914</c:v>
                </c:pt>
                <c:pt idx="2066">
                  <c:v>5.8215377659757914</c:v>
                </c:pt>
                <c:pt idx="2067">
                  <c:v>5.8215377659757914</c:v>
                </c:pt>
                <c:pt idx="2068">
                  <c:v>5.8215377659757914</c:v>
                </c:pt>
                <c:pt idx="2069">
                  <c:v>5.8215377659757914</c:v>
                </c:pt>
                <c:pt idx="2070">
                  <c:v>5.8215377659757914</c:v>
                </c:pt>
                <c:pt idx="2071">
                  <c:v>5.8215377659757914</c:v>
                </c:pt>
                <c:pt idx="2072">
                  <c:v>5.8215377659757914</c:v>
                </c:pt>
                <c:pt idx="2073">
                  <c:v>5.8215377659757914</c:v>
                </c:pt>
                <c:pt idx="2074">
                  <c:v>5.8215377659757914</c:v>
                </c:pt>
                <c:pt idx="2075">
                  <c:v>5.8215377659757914</c:v>
                </c:pt>
                <c:pt idx="2076">
                  <c:v>5.8215377659757914</c:v>
                </c:pt>
                <c:pt idx="2077">
                  <c:v>5.8215377659757914</c:v>
                </c:pt>
                <c:pt idx="2078">
                  <c:v>5.8215377659757914</c:v>
                </c:pt>
                <c:pt idx="2079">
                  <c:v>5.8215377659757914</c:v>
                </c:pt>
                <c:pt idx="2080">
                  <c:v>5.8215377659757914</c:v>
                </c:pt>
                <c:pt idx="2081">
                  <c:v>5.8215377659757914</c:v>
                </c:pt>
                <c:pt idx="2082">
                  <c:v>5.8215377659757914</c:v>
                </c:pt>
                <c:pt idx="2083">
                  <c:v>5.8215377659757914</c:v>
                </c:pt>
                <c:pt idx="2084">
                  <c:v>5.8215377659757914</c:v>
                </c:pt>
                <c:pt idx="2085">
                  <c:v>5.8215377659757914</c:v>
                </c:pt>
                <c:pt idx="2086">
                  <c:v>5.8215377659757914</c:v>
                </c:pt>
                <c:pt idx="2087">
                  <c:v>5.8215377659757914</c:v>
                </c:pt>
                <c:pt idx="2088">
                  <c:v>5.8215377659757914</c:v>
                </c:pt>
                <c:pt idx="2089">
                  <c:v>5.8215377659757914</c:v>
                </c:pt>
                <c:pt idx="2090">
                  <c:v>5.8215377659757914</c:v>
                </c:pt>
                <c:pt idx="2091">
                  <c:v>5.8215377659757914</c:v>
                </c:pt>
                <c:pt idx="2092">
                  <c:v>5.8215377659757914</c:v>
                </c:pt>
                <c:pt idx="2093">
                  <c:v>5.8215377659757914</c:v>
                </c:pt>
                <c:pt idx="2094">
                  <c:v>5.8215377659757914</c:v>
                </c:pt>
                <c:pt idx="2095">
                  <c:v>5.8215377659757914</c:v>
                </c:pt>
                <c:pt idx="2096">
                  <c:v>5.8215377659757914</c:v>
                </c:pt>
                <c:pt idx="2097">
                  <c:v>5.8215377659757914</c:v>
                </c:pt>
                <c:pt idx="2098">
                  <c:v>5.8215377659757914</c:v>
                </c:pt>
                <c:pt idx="2099">
                  <c:v>5.8215377659757914</c:v>
                </c:pt>
                <c:pt idx="2100">
                  <c:v>5.8215377659757914</c:v>
                </c:pt>
                <c:pt idx="2101">
                  <c:v>5.8215377659757914</c:v>
                </c:pt>
                <c:pt idx="2102">
                  <c:v>5.8215377659757914</c:v>
                </c:pt>
                <c:pt idx="2103">
                  <c:v>5.8215377659757914</c:v>
                </c:pt>
                <c:pt idx="2104">
                  <c:v>5.8215377659757914</c:v>
                </c:pt>
                <c:pt idx="2105">
                  <c:v>5.8215377659757914</c:v>
                </c:pt>
                <c:pt idx="2106">
                  <c:v>5.8215377659757914</c:v>
                </c:pt>
                <c:pt idx="2107">
                  <c:v>5.8215377659757914</c:v>
                </c:pt>
                <c:pt idx="2108">
                  <c:v>5.8215377659757914</c:v>
                </c:pt>
                <c:pt idx="2109">
                  <c:v>5.8215377659757914</c:v>
                </c:pt>
                <c:pt idx="2110">
                  <c:v>5.8215377659757914</c:v>
                </c:pt>
                <c:pt idx="2111">
                  <c:v>5.8215377659757914</c:v>
                </c:pt>
                <c:pt idx="2112">
                  <c:v>5.8215377659757914</c:v>
                </c:pt>
                <c:pt idx="2113">
                  <c:v>5.8215377659757914</c:v>
                </c:pt>
                <c:pt idx="2114">
                  <c:v>5.8215377659757914</c:v>
                </c:pt>
                <c:pt idx="2115">
                  <c:v>5.8215377659757914</c:v>
                </c:pt>
                <c:pt idx="2116">
                  <c:v>5.8215377659757914</c:v>
                </c:pt>
                <c:pt idx="2117">
                  <c:v>5.8215377659757914</c:v>
                </c:pt>
                <c:pt idx="2118">
                  <c:v>5.8215377659757914</c:v>
                </c:pt>
                <c:pt idx="2119">
                  <c:v>5.8215377659757914</c:v>
                </c:pt>
                <c:pt idx="2120">
                  <c:v>5.8215377659757914</c:v>
                </c:pt>
                <c:pt idx="2121">
                  <c:v>5.8215377659757914</c:v>
                </c:pt>
                <c:pt idx="2122">
                  <c:v>5.8215377659757914</c:v>
                </c:pt>
                <c:pt idx="2123">
                  <c:v>5.8215377659757914</c:v>
                </c:pt>
                <c:pt idx="2124">
                  <c:v>5.8215377659757914</c:v>
                </c:pt>
                <c:pt idx="2125">
                  <c:v>5.8215377659757914</c:v>
                </c:pt>
                <c:pt idx="2126">
                  <c:v>5.8215377659757914</c:v>
                </c:pt>
                <c:pt idx="2127">
                  <c:v>5.8215377659757914</c:v>
                </c:pt>
                <c:pt idx="2128">
                  <c:v>5.8215377659757914</c:v>
                </c:pt>
                <c:pt idx="2129">
                  <c:v>5.8215377659757914</c:v>
                </c:pt>
                <c:pt idx="2130">
                  <c:v>5.8215377659757914</c:v>
                </c:pt>
                <c:pt idx="2131">
                  <c:v>5.8215377659757914</c:v>
                </c:pt>
                <c:pt idx="2132">
                  <c:v>5.8215377659757914</c:v>
                </c:pt>
                <c:pt idx="2133">
                  <c:v>5.8215377659757914</c:v>
                </c:pt>
                <c:pt idx="2134">
                  <c:v>5.8215377659757914</c:v>
                </c:pt>
                <c:pt idx="2135">
                  <c:v>5.8215377659757914</c:v>
                </c:pt>
                <c:pt idx="2136">
                  <c:v>5.8215377659757914</c:v>
                </c:pt>
                <c:pt idx="2137">
                  <c:v>5.8215377659757914</c:v>
                </c:pt>
                <c:pt idx="2138">
                  <c:v>5.8215377659757914</c:v>
                </c:pt>
                <c:pt idx="2139">
                  <c:v>5.8215377659757914</c:v>
                </c:pt>
                <c:pt idx="2140">
                  <c:v>5.8215377659757914</c:v>
                </c:pt>
                <c:pt idx="2141">
                  <c:v>5.8215377659757914</c:v>
                </c:pt>
                <c:pt idx="2142">
                  <c:v>5.8215377659757914</c:v>
                </c:pt>
                <c:pt idx="2143">
                  <c:v>5.8215377659757914</c:v>
                </c:pt>
                <c:pt idx="2144">
                  <c:v>5.8215377659757914</c:v>
                </c:pt>
                <c:pt idx="2145">
                  <c:v>5.8215377659757914</c:v>
                </c:pt>
                <c:pt idx="2146">
                  <c:v>5.8215377659757914</c:v>
                </c:pt>
                <c:pt idx="2147">
                  <c:v>5.8215377659757914</c:v>
                </c:pt>
                <c:pt idx="2148">
                  <c:v>5.8215377659757914</c:v>
                </c:pt>
                <c:pt idx="2149">
                  <c:v>5.8215377659757914</c:v>
                </c:pt>
                <c:pt idx="2150">
                  <c:v>5.8215377659757914</c:v>
                </c:pt>
                <c:pt idx="2151">
                  <c:v>5.8215377659757914</c:v>
                </c:pt>
                <c:pt idx="2152">
                  <c:v>5.8215377659757914</c:v>
                </c:pt>
                <c:pt idx="2153">
                  <c:v>5.8215377659757914</c:v>
                </c:pt>
                <c:pt idx="2154">
                  <c:v>5.8215377659757914</c:v>
                </c:pt>
                <c:pt idx="2155">
                  <c:v>5.8215377659757914</c:v>
                </c:pt>
                <c:pt idx="2156">
                  <c:v>5.8215377659757914</c:v>
                </c:pt>
                <c:pt idx="2157">
                  <c:v>5.8215377659757914</c:v>
                </c:pt>
                <c:pt idx="2158">
                  <c:v>5.8215377659757914</c:v>
                </c:pt>
                <c:pt idx="2159">
                  <c:v>5.8215377659757914</c:v>
                </c:pt>
                <c:pt idx="2160">
                  <c:v>5.8215377659757914</c:v>
                </c:pt>
                <c:pt idx="2161">
                  <c:v>5.8215377659757914</c:v>
                </c:pt>
                <c:pt idx="2162">
                  <c:v>5.8215377659757914</c:v>
                </c:pt>
                <c:pt idx="2163">
                  <c:v>5.8215377659757914</c:v>
                </c:pt>
                <c:pt idx="2164">
                  <c:v>5.8215377659757914</c:v>
                </c:pt>
                <c:pt idx="2165">
                  <c:v>5.8215377659757914</c:v>
                </c:pt>
                <c:pt idx="2166">
                  <c:v>5.8215377659757914</c:v>
                </c:pt>
                <c:pt idx="2167">
                  <c:v>5.8215377659757914</c:v>
                </c:pt>
                <c:pt idx="2168">
                  <c:v>5.8215377659757914</c:v>
                </c:pt>
                <c:pt idx="2169">
                  <c:v>5.8215377659757914</c:v>
                </c:pt>
                <c:pt idx="2170">
                  <c:v>5.8215377659757914</c:v>
                </c:pt>
                <c:pt idx="2171">
                  <c:v>5.8215377659757914</c:v>
                </c:pt>
                <c:pt idx="2172">
                  <c:v>5.8215377659757914</c:v>
                </c:pt>
                <c:pt idx="2173">
                  <c:v>5.8215377659757914</c:v>
                </c:pt>
                <c:pt idx="2174">
                  <c:v>5.8215377659757914</c:v>
                </c:pt>
                <c:pt idx="2175">
                  <c:v>5.8215377659757914</c:v>
                </c:pt>
                <c:pt idx="2176">
                  <c:v>5.8215377659757914</c:v>
                </c:pt>
                <c:pt idx="2177">
                  <c:v>5.8215377659757914</c:v>
                </c:pt>
                <c:pt idx="2178">
                  <c:v>5.8215377659757914</c:v>
                </c:pt>
                <c:pt idx="2179">
                  <c:v>5.8215377659757914</c:v>
                </c:pt>
                <c:pt idx="2180">
                  <c:v>5.8215377659757914</c:v>
                </c:pt>
                <c:pt idx="2181">
                  <c:v>5.8215377659757914</c:v>
                </c:pt>
                <c:pt idx="2182">
                  <c:v>5.8215377659757914</c:v>
                </c:pt>
                <c:pt idx="2183">
                  <c:v>5.8215377659757914</c:v>
                </c:pt>
                <c:pt idx="2184">
                  <c:v>5.8215377659757914</c:v>
                </c:pt>
                <c:pt idx="2185">
                  <c:v>5.8215377659757914</c:v>
                </c:pt>
                <c:pt idx="2186">
                  <c:v>5.8215377659757914</c:v>
                </c:pt>
                <c:pt idx="2187">
                  <c:v>5.8215377659757914</c:v>
                </c:pt>
                <c:pt idx="2188">
                  <c:v>5.8215377659757914</c:v>
                </c:pt>
                <c:pt idx="2189">
                  <c:v>5.8215377659757914</c:v>
                </c:pt>
                <c:pt idx="2190">
                  <c:v>5.8215377659757914</c:v>
                </c:pt>
                <c:pt idx="2191">
                  <c:v>5.8215377659757914</c:v>
                </c:pt>
                <c:pt idx="2192">
                  <c:v>5.8215377659757914</c:v>
                </c:pt>
                <c:pt idx="2193">
                  <c:v>5.8215377659757914</c:v>
                </c:pt>
                <c:pt idx="2194">
                  <c:v>5.8215377659757914</c:v>
                </c:pt>
                <c:pt idx="2195">
                  <c:v>5.8215377659757914</c:v>
                </c:pt>
                <c:pt idx="2196">
                  <c:v>5.8215377659757914</c:v>
                </c:pt>
                <c:pt idx="2197">
                  <c:v>5.8215377659757914</c:v>
                </c:pt>
                <c:pt idx="2198">
                  <c:v>5.8215377659757914</c:v>
                </c:pt>
                <c:pt idx="2199">
                  <c:v>5.8215377659757914</c:v>
                </c:pt>
                <c:pt idx="2200">
                  <c:v>5.8215377659757914</c:v>
                </c:pt>
                <c:pt idx="2201">
                  <c:v>5.8215377659757914</c:v>
                </c:pt>
                <c:pt idx="2202">
                  <c:v>5.8215377659757914</c:v>
                </c:pt>
                <c:pt idx="2203">
                  <c:v>5.8215377659757914</c:v>
                </c:pt>
                <c:pt idx="2204">
                  <c:v>5.8215377659757914</c:v>
                </c:pt>
                <c:pt idx="2205">
                  <c:v>5.8215377659757914</c:v>
                </c:pt>
                <c:pt idx="2206">
                  <c:v>5.8215377659757914</c:v>
                </c:pt>
                <c:pt idx="2207">
                  <c:v>5.8215377659757914</c:v>
                </c:pt>
                <c:pt idx="2208">
                  <c:v>5.8215377659757914</c:v>
                </c:pt>
                <c:pt idx="2209">
                  <c:v>5.8215377659757914</c:v>
                </c:pt>
                <c:pt idx="2210">
                  <c:v>5.8215377659757914</c:v>
                </c:pt>
                <c:pt idx="2211">
                  <c:v>5.8215377659757914</c:v>
                </c:pt>
                <c:pt idx="2212">
                  <c:v>5.8215377659757914</c:v>
                </c:pt>
                <c:pt idx="2213">
                  <c:v>5.8215377659757914</c:v>
                </c:pt>
                <c:pt idx="2214">
                  <c:v>5.8215377659757914</c:v>
                </c:pt>
                <c:pt idx="2215">
                  <c:v>5.8215377659757914</c:v>
                </c:pt>
                <c:pt idx="2216">
                  <c:v>5.8215377659757914</c:v>
                </c:pt>
                <c:pt idx="2217">
                  <c:v>5.8215377659757914</c:v>
                </c:pt>
                <c:pt idx="2218">
                  <c:v>5.8215377659757914</c:v>
                </c:pt>
                <c:pt idx="2219">
                  <c:v>5.8215377659757914</c:v>
                </c:pt>
                <c:pt idx="2220">
                  <c:v>5.8215377659757914</c:v>
                </c:pt>
                <c:pt idx="2221">
                  <c:v>5.8215377659757914</c:v>
                </c:pt>
                <c:pt idx="2222">
                  <c:v>5.8215377659757914</c:v>
                </c:pt>
                <c:pt idx="2223">
                  <c:v>5.8215377659757914</c:v>
                </c:pt>
                <c:pt idx="2224">
                  <c:v>5.8215377659757914</c:v>
                </c:pt>
                <c:pt idx="2225">
                  <c:v>5.8215377659757914</c:v>
                </c:pt>
                <c:pt idx="2226">
                  <c:v>5.8215377659757914</c:v>
                </c:pt>
                <c:pt idx="2227">
                  <c:v>5.8215377659757914</c:v>
                </c:pt>
                <c:pt idx="2228">
                  <c:v>5.8215377659757914</c:v>
                </c:pt>
                <c:pt idx="2229">
                  <c:v>5.8215377659757914</c:v>
                </c:pt>
                <c:pt idx="2230">
                  <c:v>5.8215377659757914</c:v>
                </c:pt>
                <c:pt idx="2231">
                  <c:v>5.8215377659757914</c:v>
                </c:pt>
                <c:pt idx="2232">
                  <c:v>5.8215377659757914</c:v>
                </c:pt>
                <c:pt idx="2233">
                  <c:v>5.8215377659757914</c:v>
                </c:pt>
                <c:pt idx="2234">
                  <c:v>5.8215377659757914</c:v>
                </c:pt>
                <c:pt idx="2235">
                  <c:v>5.8215377659757914</c:v>
                </c:pt>
                <c:pt idx="2236">
                  <c:v>5.8215377659757914</c:v>
                </c:pt>
                <c:pt idx="2237">
                  <c:v>5.8215377659757914</c:v>
                </c:pt>
                <c:pt idx="2238">
                  <c:v>5.8215377659757914</c:v>
                </c:pt>
                <c:pt idx="2239">
                  <c:v>5.8215377659757914</c:v>
                </c:pt>
                <c:pt idx="2240">
                  <c:v>5.8215377659757914</c:v>
                </c:pt>
                <c:pt idx="2241">
                  <c:v>5.8215377659757914</c:v>
                </c:pt>
                <c:pt idx="2242">
                  <c:v>5.8215377659757914</c:v>
                </c:pt>
                <c:pt idx="2243">
                  <c:v>5.8215377659757914</c:v>
                </c:pt>
                <c:pt idx="2244">
                  <c:v>5.8215377659757914</c:v>
                </c:pt>
                <c:pt idx="2245">
                  <c:v>5.8215377659757914</c:v>
                </c:pt>
                <c:pt idx="2246">
                  <c:v>5.8215377659757914</c:v>
                </c:pt>
                <c:pt idx="2247">
                  <c:v>5.8215377659757914</c:v>
                </c:pt>
                <c:pt idx="2248">
                  <c:v>5.8215377659757914</c:v>
                </c:pt>
                <c:pt idx="2249">
                  <c:v>5.8215377659757914</c:v>
                </c:pt>
                <c:pt idx="2250">
                  <c:v>5.8215377659757914</c:v>
                </c:pt>
                <c:pt idx="2251">
                  <c:v>5.8215377659757914</c:v>
                </c:pt>
                <c:pt idx="2252">
                  <c:v>5.8215377659757914</c:v>
                </c:pt>
                <c:pt idx="2253">
                  <c:v>5.8215377659757914</c:v>
                </c:pt>
                <c:pt idx="2254">
                  <c:v>5.8215377659757914</c:v>
                </c:pt>
                <c:pt idx="2255">
                  <c:v>5.8215377659757914</c:v>
                </c:pt>
                <c:pt idx="2256">
                  <c:v>5.8215377659757914</c:v>
                </c:pt>
                <c:pt idx="2257">
                  <c:v>5.8215377659757914</c:v>
                </c:pt>
                <c:pt idx="2258">
                  <c:v>5.8215377659757914</c:v>
                </c:pt>
                <c:pt idx="2259">
                  <c:v>5.8215377659757914</c:v>
                </c:pt>
                <c:pt idx="2260">
                  <c:v>5.8215377659757914</c:v>
                </c:pt>
                <c:pt idx="2261">
                  <c:v>5.8215377659757914</c:v>
                </c:pt>
                <c:pt idx="2262">
                  <c:v>5.8215377659757914</c:v>
                </c:pt>
                <c:pt idx="2263">
                  <c:v>5.8215377659757914</c:v>
                </c:pt>
                <c:pt idx="2264">
                  <c:v>5.8215377659757914</c:v>
                </c:pt>
                <c:pt idx="2265">
                  <c:v>5.8215377659757914</c:v>
                </c:pt>
                <c:pt idx="2266">
                  <c:v>5.8215377659757914</c:v>
                </c:pt>
                <c:pt idx="2267">
                  <c:v>5.8215377659757914</c:v>
                </c:pt>
                <c:pt idx="2268">
                  <c:v>5.8215377659757914</c:v>
                </c:pt>
                <c:pt idx="2269">
                  <c:v>5.8215377659757914</c:v>
                </c:pt>
                <c:pt idx="2270">
                  <c:v>5.8215377659757914</c:v>
                </c:pt>
                <c:pt idx="2271">
                  <c:v>5.8215377659757914</c:v>
                </c:pt>
                <c:pt idx="2272">
                  <c:v>5.8215377659757914</c:v>
                </c:pt>
                <c:pt idx="2273">
                  <c:v>5.8215377659757914</c:v>
                </c:pt>
                <c:pt idx="2274">
                  <c:v>5.8215377659757914</c:v>
                </c:pt>
                <c:pt idx="2275">
                  <c:v>5.8215377659757914</c:v>
                </c:pt>
                <c:pt idx="2276">
                  <c:v>5.8215377659757914</c:v>
                </c:pt>
                <c:pt idx="2277">
                  <c:v>5.8215377659757914</c:v>
                </c:pt>
                <c:pt idx="2278">
                  <c:v>5.8215377659757914</c:v>
                </c:pt>
                <c:pt idx="2279">
                  <c:v>5.8215377659757914</c:v>
                </c:pt>
                <c:pt idx="2280">
                  <c:v>5.8215377659757914</c:v>
                </c:pt>
                <c:pt idx="2281">
                  <c:v>5.8215377659757914</c:v>
                </c:pt>
                <c:pt idx="2282">
                  <c:v>5.8215377659757914</c:v>
                </c:pt>
                <c:pt idx="2283">
                  <c:v>5.8215377659757914</c:v>
                </c:pt>
                <c:pt idx="2284">
                  <c:v>5.8215377659757914</c:v>
                </c:pt>
                <c:pt idx="2285">
                  <c:v>5.8215377659757914</c:v>
                </c:pt>
                <c:pt idx="2286">
                  <c:v>5.8215377659757914</c:v>
                </c:pt>
                <c:pt idx="2287">
                  <c:v>5.8215377659757914</c:v>
                </c:pt>
                <c:pt idx="2288">
                  <c:v>5.8215377659757914</c:v>
                </c:pt>
                <c:pt idx="2289">
                  <c:v>5.8215377659757914</c:v>
                </c:pt>
                <c:pt idx="2290">
                  <c:v>5.8215377659757914</c:v>
                </c:pt>
                <c:pt idx="2291">
                  <c:v>5.8215377659757914</c:v>
                </c:pt>
                <c:pt idx="2292">
                  <c:v>5.8215377659757914</c:v>
                </c:pt>
                <c:pt idx="2293">
                  <c:v>5.8215377659757914</c:v>
                </c:pt>
                <c:pt idx="2294">
                  <c:v>5.8215377659757914</c:v>
                </c:pt>
                <c:pt idx="2295">
                  <c:v>5.8215377659757914</c:v>
                </c:pt>
                <c:pt idx="2296">
                  <c:v>5.8215377659757914</c:v>
                </c:pt>
                <c:pt idx="2297">
                  <c:v>5.8215377659757914</c:v>
                </c:pt>
                <c:pt idx="2298">
                  <c:v>5.8215377659757914</c:v>
                </c:pt>
                <c:pt idx="2299">
                  <c:v>5.8215377659757914</c:v>
                </c:pt>
                <c:pt idx="2300">
                  <c:v>5.8215377659757914</c:v>
                </c:pt>
                <c:pt idx="2301">
                  <c:v>5.8215377659757914</c:v>
                </c:pt>
                <c:pt idx="2302">
                  <c:v>5.8215377659757914</c:v>
                </c:pt>
                <c:pt idx="2303">
                  <c:v>5.8215377659757914</c:v>
                </c:pt>
                <c:pt idx="2304">
                  <c:v>5.8215377659757914</c:v>
                </c:pt>
                <c:pt idx="2305">
                  <c:v>5.8215377659757914</c:v>
                </c:pt>
                <c:pt idx="2306">
                  <c:v>5.8215377659757914</c:v>
                </c:pt>
                <c:pt idx="2307">
                  <c:v>5.8215377659757914</c:v>
                </c:pt>
                <c:pt idx="2308">
                  <c:v>5.8215377659757914</c:v>
                </c:pt>
                <c:pt idx="2309">
                  <c:v>5.8215377659757914</c:v>
                </c:pt>
                <c:pt idx="2310">
                  <c:v>5.8215377659757914</c:v>
                </c:pt>
                <c:pt idx="2311">
                  <c:v>5.8215377659757914</c:v>
                </c:pt>
                <c:pt idx="2312">
                  <c:v>5.8215377659757914</c:v>
                </c:pt>
                <c:pt idx="2313">
                  <c:v>5.8215377659757914</c:v>
                </c:pt>
                <c:pt idx="2314">
                  <c:v>5.8215377659757914</c:v>
                </c:pt>
                <c:pt idx="2315">
                  <c:v>5.8215377659757914</c:v>
                </c:pt>
                <c:pt idx="2316">
                  <c:v>5.8215377659757914</c:v>
                </c:pt>
                <c:pt idx="2317">
                  <c:v>5.8215377659757914</c:v>
                </c:pt>
                <c:pt idx="2318">
                  <c:v>5.8215377659757914</c:v>
                </c:pt>
                <c:pt idx="2319">
                  <c:v>5.8215377659757914</c:v>
                </c:pt>
                <c:pt idx="2320">
                  <c:v>5.8215377659757914</c:v>
                </c:pt>
                <c:pt idx="2321">
                  <c:v>5.8215377659757914</c:v>
                </c:pt>
                <c:pt idx="2322">
                  <c:v>5.8215377659757914</c:v>
                </c:pt>
                <c:pt idx="2323">
                  <c:v>5.8215377659757914</c:v>
                </c:pt>
                <c:pt idx="2324">
                  <c:v>5.8215377659757914</c:v>
                </c:pt>
                <c:pt idx="2325">
                  <c:v>5.8215377659757914</c:v>
                </c:pt>
                <c:pt idx="2326">
                  <c:v>5.8215377659757914</c:v>
                </c:pt>
                <c:pt idx="2327">
                  <c:v>5.8215377659757914</c:v>
                </c:pt>
                <c:pt idx="2328">
                  <c:v>5.8215377659757914</c:v>
                </c:pt>
                <c:pt idx="2329">
                  <c:v>5.8215377659757914</c:v>
                </c:pt>
                <c:pt idx="2330">
                  <c:v>5.8215377659757914</c:v>
                </c:pt>
                <c:pt idx="2331">
                  <c:v>5.8215377659757914</c:v>
                </c:pt>
                <c:pt idx="2332">
                  <c:v>5.8215377659757914</c:v>
                </c:pt>
                <c:pt idx="2333">
                  <c:v>5.8215377659757914</c:v>
                </c:pt>
                <c:pt idx="2334">
                  <c:v>5.8215377659757914</c:v>
                </c:pt>
                <c:pt idx="2335">
                  <c:v>5.8215377659757914</c:v>
                </c:pt>
                <c:pt idx="2336">
                  <c:v>5.8215377659757914</c:v>
                </c:pt>
                <c:pt idx="2337">
                  <c:v>5.8215377659757914</c:v>
                </c:pt>
                <c:pt idx="2338">
                  <c:v>5.8215377659757914</c:v>
                </c:pt>
                <c:pt idx="2339">
                  <c:v>5.8215377659757914</c:v>
                </c:pt>
                <c:pt idx="2340">
                  <c:v>5.8215377659757914</c:v>
                </c:pt>
                <c:pt idx="2341">
                  <c:v>5.8215377659757914</c:v>
                </c:pt>
                <c:pt idx="2342">
                  <c:v>5.8215377659757914</c:v>
                </c:pt>
                <c:pt idx="2343">
                  <c:v>5.8215377659757914</c:v>
                </c:pt>
                <c:pt idx="2344">
                  <c:v>5.8215377659757914</c:v>
                </c:pt>
                <c:pt idx="2345">
                  <c:v>5.8215377659757914</c:v>
                </c:pt>
                <c:pt idx="2346">
                  <c:v>5.8215377659757914</c:v>
                </c:pt>
                <c:pt idx="2347">
                  <c:v>5.8215377659757914</c:v>
                </c:pt>
                <c:pt idx="2348">
                  <c:v>5.8215377659757914</c:v>
                </c:pt>
                <c:pt idx="2349">
                  <c:v>5.8215377659757914</c:v>
                </c:pt>
                <c:pt idx="2350">
                  <c:v>5.8215377659757914</c:v>
                </c:pt>
                <c:pt idx="2351">
                  <c:v>5.8215377659757914</c:v>
                </c:pt>
                <c:pt idx="2352">
                  <c:v>5.8215377659757914</c:v>
                </c:pt>
                <c:pt idx="2353">
                  <c:v>5.8215377659757914</c:v>
                </c:pt>
                <c:pt idx="2354">
                  <c:v>5.8215377659757914</c:v>
                </c:pt>
                <c:pt idx="2355">
                  <c:v>5.8215377659757914</c:v>
                </c:pt>
                <c:pt idx="2356">
                  <c:v>5.8215377659757914</c:v>
                </c:pt>
                <c:pt idx="2357">
                  <c:v>5.8215377659757914</c:v>
                </c:pt>
                <c:pt idx="2358">
                  <c:v>5.8215377659757914</c:v>
                </c:pt>
                <c:pt idx="2359">
                  <c:v>5.8215377659757914</c:v>
                </c:pt>
                <c:pt idx="2360">
                  <c:v>5.8215377659757914</c:v>
                </c:pt>
                <c:pt idx="2361">
                  <c:v>5.8215377659757914</c:v>
                </c:pt>
                <c:pt idx="2362">
                  <c:v>5.8215377659757914</c:v>
                </c:pt>
                <c:pt idx="2363">
                  <c:v>5.8215377659757914</c:v>
                </c:pt>
                <c:pt idx="2364">
                  <c:v>5.8215377659757914</c:v>
                </c:pt>
                <c:pt idx="2365">
                  <c:v>5.8215377659757914</c:v>
                </c:pt>
                <c:pt idx="2366">
                  <c:v>5.8215377659757914</c:v>
                </c:pt>
                <c:pt idx="2367">
                  <c:v>5.8215377659757914</c:v>
                </c:pt>
                <c:pt idx="2368">
                  <c:v>5.8215377659757914</c:v>
                </c:pt>
                <c:pt idx="2369">
                  <c:v>5.8215377659757914</c:v>
                </c:pt>
                <c:pt idx="2370">
                  <c:v>5.8215377659757914</c:v>
                </c:pt>
                <c:pt idx="2371">
                  <c:v>5.8215377659757914</c:v>
                </c:pt>
                <c:pt idx="2372">
                  <c:v>5.8215377659757914</c:v>
                </c:pt>
                <c:pt idx="2373">
                  <c:v>5.8215377659757914</c:v>
                </c:pt>
                <c:pt idx="2374">
                  <c:v>5.8215377659757914</c:v>
                </c:pt>
                <c:pt idx="2375">
                  <c:v>5.8215377659757914</c:v>
                </c:pt>
                <c:pt idx="2376">
                  <c:v>5.8215377659757914</c:v>
                </c:pt>
                <c:pt idx="2377">
                  <c:v>5.8215377659757914</c:v>
                </c:pt>
                <c:pt idx="2378">
                  <c:v>5.8215377659757914</c:v>
                </c:pt>
                <c:pt idx="2379">
                  <c:v>5.8215377659757914</c:v>
                </c:pt>
                <c:pt idx="2380">
                  <c:v>5.8215377659757914</c:v>
                </c:pt>
                <c:pt idx="2381">
                  <c:v>5.8215377659757914</c:v>
                </c:pt>
                <c:pt idx="2382">
                  <c:v>5.8215377659757914</c:v>
                </c:pt>
                <c:pt idx="2383">
                  <c:v>5.8215377659757914</c:v>
                </c:pt>
                <c:pt idx="2384">
                  <c:v>5.8215377659757914</c:v>
                </c:pt>
                <c:pt idx="2385">
                  <c:v>5.8215377659757914</c:v>
                </c:pt>
                <c:pt idx="2386">
                  <c:v>5.8215377659757914</c:v>
                </c:pt>
                <c:pt idx="2387">
                  <c:v>5.8215377659757914</c:v>
                </c:pt>
                <c:pt idx="2388">
                  <c:v>5.8215377659757914</c:v>
                </c:pt>
                <c:pt idx="2389">
                  <c:v>5.8215377659757914</c:v>
                </c:pt>
                <c:pt idx="2390">
                  <c:v>5.8215377659757914</c:v>
                </c:pt>
                <c:pt idx="2391">
                  <c:v>5.8215377659757914</c:v>
                </c:pt>
                <c:pt idx="2392">
                  <c:v>5.8215377659757914</c:v>
                </c:pt>
                <c:pt idx="2393">
                  <c:v>5.8215377659757914</c:v>
                </c:pt>
                <c:pt idx="2394">
                  <c:v>5.8215377659757914</c:v>
                </c:pt>
                <c:pt idx="2395">
                  <c:v>5.8215377659757914</c:v>
                </c:pt>
                <c:pt idx="2396">
                  <c:v>5.8215377659757914</c:v>
                </c:pt>
                <c:pt idx="2397">
                  <c:v>5.8215377659757914</c:v>
                </c:pt>
                <c:pt idx="2398">
                  <c:v>5.8215377659757914</c:v>
                </c:pt>
                <c:pt idx="2399">
                  <c:v>5.8215377659757914</c:v>
                </c:pt>
                <c:pt idx="2400">
                  <c:v>5.8215377659757914</c:v>
                </c:pt>
                <c:pt idx="2401">
                  <c:v>5.8215377659757914</c:v>
                </c:pt>
                <c:pt idx="2402">
                  <c:v>5.8215377659757914</c:v>
                </c:pt>
                <c:pt idx="2403">
                  <c:v>5.8215377659757914</c:v>
                </c:pt>
                <c:pt idx="2404">
                  <c:v>5.8215377659757914</c:v>
                </c:pt>
                <c:pt idx="2405">
                  <c:v>5.8215377659757914</c:v>
                </c:pt>
                <c:pt idx="2406">
                  <c:v>5.8215377659757914</c:v>
                </c:pt>
                <c:pt idx="2407">
                  <c:v>5.8215377659757914</c:v>
                </c:pt>
                <c:pt idx="2408">
                  <c:v>5.8215377659757914</c:v>
                </c:pt>
                <c:pt idx="2409">
                  <c:v>5.8215377659757914</c:v>
                </c:pt>
                <c:pt idx="2410">
                  <c:v>5.8215377659757914</c:v>
                </c:pt>
                <c:pt idx="2411">
                  <c:v>5.8215377659757914</c:v>
                </c:pt>
                <c:pt idx="2412">
                  <c:v>5.8215377659757914</c:v>
                </c:pt>
                <c:pt idx="2413">
                  <c:v>5.8215377659757914</c:v>
                </c:pt>
                <c:pt idx="2414">
                  <c:v>5.8215377659757914</c:v>
                </c:pt>
                <c:pt idx="2415">
                  <c:v>5.8215377659757914</c:v>
                </c:pt>
                <c:pt idx="2416">
                  <c:v>5.8215377659757914</c:v>
                </c:pt>
                <c:pt idx="2417">
                  <c:v>5.8215377659757914</c:v>
                </c:pt>
                <c:pt idx="2418">
                  <c:v>5.8215377659757914</c:v>
                </c:pt>
                <c:pt idx="2419">
                  <c:v>5.8215377659757914</c:v>
                </c:pt>
                <c:pt idx="2420">
                  <c:v>5.8215377659757914</c:v>
                </c:pt>
                <c:pt idx="2421">
                  <c:v>5.8215377659757914</c:v>
                </c:pt>
                <c:pt idx="2422">
                  <c:v>5.8215377659757914</c:v>
                </c:pt>
                <c:pt idx="2423">
                  <c:v>5.8215377659757914</c:v>
                </c:pt>
                <c:pt idx="2424">
                  <c:v>5.8215377659757914</c:v>
                </c:pt>
                <c:pt idx="2425">
                  <c:v>5.8215377659757914</c:v>
                </c:pt>
                <c:pt idx="2426">
                  <c:v>5.8215377659757914</c:v>
                </c:pt>
                <c:pt idx="2427">
                  <c:v>5.8215377659757914</c:v>
                </c:pt>
                <c:pt idx="2428">
                  <c:v>5.8215377659757914</c:v>
                </c:pt>
                <c:pt idx="2429">
                  <c:v>5.8215377659757914</c:v>
                </c:pt>
                <c:pt idx="2430">
                  <c:v>5.8215377659757914</c:v>
                </c:pt>
                <c:pt idx="2431">
                  <c:v>5.8215377659757914</c:v>
                </c:pt>
                <c:pt idx="2432">
                  <c:v>5.8215377659757914</c:v>
                </c:pt>
                <c:pt idx="2433">
                  <c:v>5.8215377659757914</c:v>
                </c:pt>
                <c:pt idx="2434">
                  <c:v>5.8215377659757914</c:v>
                </c:pt>
                <c:pt idx="2435">
                  <c:v>5.8215377659757914</c:v>
                </c:pt>
                <c:pt idx="2436">
                  <c:v>5.8215377659757914</c:v>
                </c:pt>
                <c:pt idx="2437">
                  <c:v>5.8215377659757914</c:v>
                </c:pt>
                <c:pt idx="2438">
                  <c:v>5.8215377659757914</c:v>
                </c:pt>
                <c:pt idx="2439">
                  <c:v>5.8215377659757914</c:v>
                </c:pt>
                <c:pt idx="2440">
                  <c:v>5.8215377659757914</c:v>
                </c:pt>
                <c:pt idx="2441">
                  <c:v>5.8215377659757914</c:v>
                </c:pt>
                <c:pt idx="2442">
                  <c:v>5.8215377659757914</c:v>
                </c:pt>
                <c:pt idx="2443">
                  <c:v>5.8215377659757914</c:v>
                </c:pt>
                <c:pt idx="2444">
                  <c:v>5.8215377659757914</c:v>
                </c:pt>
                <c:pt idx="2445">
                  <c:v>5.8215377659757914</c:v>
                </c:pt>
                <c:pt idx="2446">
                  <c:v>5.8215377659757914</c:v>
                </c:pt>
                <c:pt idx="2447">
                  <c:v>5.8215377659757914</c:v>
                </c:pt>
                <c:pt idx="2448">
                  <c:v>5.8215377659757914</c:v>
                </c:pt>
                <c:pt idx="2449">
                  <c:v>5.8215377659757914</c:v>
                </c:pt>
                <c:pt idx="2450">
                  <c:v>5.8215377659757914</c:v>
                </c:pt>
                <c:pt idx="2451">
                  <c:v>5.8215377659757914</c:v>
                </c:pt>
                <c:pt idx="2452">
                  <c:v>5.8215377659757914</c:v>
                </c:pt>
                <c:pt idx="2453">
                  <c:v>5.8215377659757914</c:v>
                </c:pt>
                <c:pt idx="2454">
                  <c:v>5.8215377659757914</c:v>
                </c:pt>
                <c:pt idx="2455">
                  <c:v>5.8215377659757914</c:v>
                </c:pt>
                <c:pt idx="2456">
                  <c:v>5.8215377659757914</c:v>
                </c:pt>
                <c:pt idx="2457">
                  <c:v>5.8215377659757914</c:v>
                </c:pt>
                <c:pt idx="2458">
                  <c:v>5.8215377659757914</c:v>
                </c:pt>
                <c:pt idx="2459">
                  <c:v>5.8215377659757914</c:v>
                </c:pt>
                <c:pt idx="2460">
                  <c:v>5.8215377659757914</c:v>
                </c:pt>
                <c:pt idx="2461">
                  <c:v>5.8215377659757914</c:v>
                </c:pt>
                <c:pt idx="2462">
                  <c:v>5.8215377659757914</c:v>
                </c:pt>
                <c:pt idx="2463">
                  <c:v>5.8215377659757914</c:v>
                </c:pt>
                <c:pt idx="2464">
                  <c:v>5.8215377659757914</c:v>
                </c:pt>
                <c:pt idx="2465">
                  <c:v>5.8215377659757914</c:v>
                </c:pt>
                <c:pt idx="2466">
                  <c:v>5.8215377659757914</c:v>
                </c:pt>
                <c:pt idx="2467">
                  <c:v>5.8215377659757914</c:v>
                </c:pt>
                <c:pt idx="2468">
                  <c:v>5.8215377659757914</c:v>
                </c:pt>
                <c:pt idx="2469">
                  <c:v>5.8215377659757914</c:v>
                </c:pt>
                <c:pt idx="2470">
                  <c:v>5.8215377659757914</c:v>
                </c:pt>
                <c:pt idx="2471">
                  <c:v>5.8215377659757914</c:v>
                </c:pt>
                <c:pt idx="2472">
                  <c:v>5.8215377659757914</c:v>
                </c:pt>
                <c:pt idx="2473">
                  <c:v>5.8215377659757914</c:v>
                </c:pt>
                <c:pt idx="2474">
                  <c:v>5.8215377659757914</c:v>
                </c:pt>
                <c:pt idx="2475">
                  <c:v>5.8215377659757914</c:v>
                </c:pt>
                <c:pt idx="2476">
                  <c:v>5.8215377659757914</c:v>
                </c:pt>
                <c:pt idx="2477">
                  <c:v>5.8215377659757914</c:v>
                </c:pt>
                <c:pt idx="2478">
                  <c:v>5.8215377659757914</c:v>
                </c:pt>
                <c:pt idx="2479">
                  <c:v>5.8215377659757914</c:v>
                </c:pt>
                <c:pt idx="2480">
                  <c:v>5.8215377659757914</c:v>
                </c:pt>
                <c:pt idx="2481">
                  <c:v>5.8215377659757914</c:v>
                </c:pt>
                <c:pt idx="2482">
                  <c:v>5.8215377659757914</c:v>
                </c:pt>
                <c:pt idx="2483">
                  <c:v>5.8215377659757914</c:v>
                </c:pt>
                <c:pt idx="2484">
                  <c:v>5.8215377659757914</c:v>
                </c:pt>
                <c:pt idx="2485">
                  <c:v>5.8215377659757914</c:v>
                </c:pt>
                <c:pt idx="2486">
                  <c:v>5.8215377659757914</c:v>
                </c:pt>
                <c:pt idx="2487">
                  <c:v>5.8215377659757914</c:v>
                </c:pt>
                <c:pt idx="2488">
                  <c:v>5.8215377659757914</c:v>
                </c:pt>
                <c:pt idx="2489">
                  <c:v>5.8215377659757914</c:v>
                </c:pt>
                <c:pt idx="2490">
                  <c:v>5.8215377659757914</c:v>
                </c:pt>
                <c:pt idx="2491">
                  <c:v>5.8215377659757914</c:v>
                </c:pt>
                <c:pt idx="2492">
                  <c:v>5.8215377659757914</c:v>
                </c:pt>
                <c:pt idx="2493">
                  <c:v>5.8215377659757914</c:v>
                </c:pt>
                <c:pt idx="2494">
                  <c:v>5.8215377659757914</c:v>
                </c:pt>
                <c:pt idx="2495">
                  <c:v>5.8215377659757914</c:v>
                </c:pt>
                <c:pt idx="2496">
                  <c:v>5.8215377659757914</c:v>
                </c:pt>
                <c:pt idx="2497">
                  <c:v>5.8215377659757914</c:v>
                </c:pt>
                <c:pt idx="2498">
                  <c:v>5.8215377659757914</c:v>
                </c:pt>
                <c:pt idx="2499">
                  <c:v>5.8215377659757914</c:v>
                </c:pt>
                <c:pt idx="2500">
                  <c:v>5.8215377659757914</c:v>
                </c:pt>
                <c:pt idx="2501">
                  <c:v>5.8215377659757914</c:v>
                </c:pt>
                <c:pt idx="2502">
                  <c:v>5.8215377659757914</c:v>
                </c:pt>
                <c:pt idx="2503">
                  <c:v>5.8215377659757914</c:v>
                </c:pt>
                <c:pt idx="2504">
                  <c:v>5.8215377659757914</c:v>
                </c:pt>
                <c:pt idx="2505">
                  <c:v>5.8215377659757914</c:v>
                </c:pt>
                <c:pt idx="2506">
                  <c:v>5.8215377659757914</c:v>
                </c:pt>
                <c:pt idx="2507">
                  <c:v>5.8215377659757914</c:v>
                </c:pt>
                <c:pt idx="2508">
                  <c:v>5.8215377659757914</c:v>
                </c:pt>
                <c:pt idx="2509">
                  <c:v>5.8215377659757914</c:v>
                </c:pt>
                <c:pt idx="2510">
                  <c:v>5.8215377659757914</c:v>
                </c:pt>
                <c:pt idx="2511">
                  <c:v>5.8215377659757914</c:v>
                </c:pt>
                <c:pt idx="2512">
                  <c:v>5.8215377659757914</c:v>
                </c:pt>
                <c:pt idx="2513">
                  <c:v>5.8215377659757914</c:v>
                </c:pt>
                <c:pt idx="2514">
                  <c:v>5.8215377659757914</c:v>
                </c:pt>
                <c:pt idx="2515">
                  <c:v>5.8215377659757914</c:v>
                </c:pt>
                <c:pt idx="2516">
                  <c:v>5.8215377659757914</c:v>
                </c:pt>
                <c:pt idx="2517">
                  <c:v>5.8215377659757914</c:v>
                </c:pt>
                <c:pt idx="2518">
                  <c:v>5.8215377659757914</c:v>
                </c:pt>
                <c:pt idx="2519">
                  <c:v>5.8215377659757914</c:v>
                </c:pt>
                <c:pt idx="2520">
                  <c:v>5.8215377659757914</c:v>
                </c:pt>
                <c:pt idx="2521">
                  <c:v>5.8215377659757914</c:v>
                </c:pt>
                <c:pt idx="2522">
                  <c:v>5.8215377659757914</c:v>
                </c:pt>
                <c:pt idx="2523">
                  <c:v>5.8215377659757914</c:v>
                </c:pt>
                <c:pt idx="2524">
                  <c:v>5.8215377659757914</c:v>
                </c:pt>
                <c:pt idx="2525">
                  <c:v>5.8215377659757914</c:v>
                </c:pt>
                <c:pt idx="2526">
                  <c:v>5.8215377659757914</c:v>
                </c:pt>
                <c:pt idx="2527">
                  <c:v>5.8215377659757914</c:v>
                </c:pt>
                <c:pt idx="2528">
                  <c:v>5.8215377659757914</c:v>
                </c:pt>
                <c:pt idx="2529">
                  <c:v>5.8215377659757914</c:v>
                </c:pt>
                <c:pt idx="2530">
                  <c:v>5.8215377659757914</c:v>
                </c:pt>
                <c:pt idx="2531">
                  <c:v>5.8215377659757914</c:v>
                </c:pt>
                <c:pt idx="2532">
                  <c:v>5.8215377659757914</c:v>
                </c:pt>
                <c:pt idx="2533">
                  <c:v>5.8215377659757914</c:v>
                </c:pt>
                <c:pt idx="2534">
                  <c:v>5.8215377659757914</c:v>
                </c:pt>
                <c:pt idx="2535">
                  <c:v>5.8215377659757914</c:v>
                </c:pt>
                <c:pt idx="2536">
                  <c:v>5.8215377659757914</c:v>
                </c:pt>
                <c:pt idx="2537">
                  <c:v>5.8215377659757914</c:v>
                </c:pt>
                <c:pt idx="2538">
                  <c:v>5.8215377659757914</c:v>
                </c:pt>
                <c:pt idx="2539">
                  <c:v>5.8215377659757914</c:v>
                </c:pt>
                <c:pt idx="2540">
                  <c:v>5.8215377659757914</c:v>
                </c:pt>
                <c:pt idx="2541">
                  <c:v>5.8215377659757914</c:v>
                </c:pt>
                <c:pt idx="2542">
                  <c:v>5.8215377659757914</c:v>
                </c:pt>
                <c:pt idx="2543">
                  <c:v>5.8215377659757914</c:v>
                </c:pt>
                <c:pt idx="2544">
                  <c:v>5.8215377659757914</c:v>
                </c:pt>
                <c:pt idx="2545">
                  <c:v>5.8215377659757914</c:v>
                </c:pt>
                <c:pt idx="2546">
                  <c:v>5.8215377659757914</c:v>
                </c:pt>
                <c:pt idx="2547">
                  <c:v>5.8215377659757914</c:v>
                </c:pt>
                <c:pt idx="2548">
                  <c:v>5.8215377659757914</c:v>
                </c:pt>
                <c:pt idx="2549">
                  <c:v>5.8215377659757914</c:v>
                </c:pt>
                <c:pt idx="2550">
                  <c:v>5.8215377659757914</c:v>
                </c:pt>
                <c:pt idx="2551">
                  <c:v>5.8215377659757914</c:v>
                </c:pt>
                <c:pt idx="2552">
                  <c:v>5.8215377659757914</c:v>
                </c:pt>
                <c:pt idx="2553">
                  <c:v>5.8215377659757914</c:v>
                </c:pt>
                <c:pt idx="2554">
                  <c:v>5.8215377659757914</c:v>
                </c:pt>
                <c:pt idx="2555">
                  <c:v>5.8215377659757914</c:v>
                </c:pt>
                <c:pt idx="2556">
                  <c:v>5.8215377659757914</c:v>
                </c:pt>
                <c:pt idx="2557">
                  <c:v>5.8215377659757914</c:v>
                </c:pt>
                <c:pt idx="2558">
                  <c:v>5.8215377659757914</c:v>
                </c:pt>
                <c:pt idx="2559">
                  <c:v>5.8215377659757914</c:v>
                </c:pt>
                <c:pt idx="2560">
                  <c:v>5.8215377659757914</c:v>
                </c:pt>
                <c:pt idx="2561">
                  <c:v>5.8215377659757914</c:v>
                </c:pt>
                <c:pt idx="2562">
                  <c:v>5.8215377659757914</c:v>
                </c:pt>
                <c:pt idx="2563">
                  <c:v>5.8215377659757914</c:v>
                </c:pt>
                <c:pt idx="2564">
                  <c:v>5.8215377659757914</c:v>
                </c:pt>
                <c:pt idx="2565">
                  <c:v>5.8215377659757914</c:v>
                </c:pt>
                <c:pt idx="2566">
                  <c:v>5.8215377659757914</c:v>
                </c:pt>
                <c:pt idx="2567">
                  <c:v>5.8215377659757914</c:v>
                </c:pt>
                <c:pt idx="2568">
                  <c:v>5.8215377659757914</c:v>
                </c:pt>
                <c:pt idx="2569">
                  <c:v>5.8215377659757914</c:v>
                </c:pt>
                <c:pt idx="2570">
                  <c:v>5.8215377659757914</c:v>
                </c:pt>
                <c:pt idx="2571">
                  <c:v>5.8215377659757914</c:v>
                </c:pt>
                <c:pt idx="2572">
                  <c:v>5.8215377659757914</c:v>
                </c:pt>
                <c:pt idx="2573">
                  <c:v>5.8215377659757914</c:v>
                </c:pt>
                <c:pt idx="2574">
                  <c:v>5.8215377659757914</c:v>
                </c:pt>
                <c:pt idx="2575">
                  <c:v>5.8215377659757914</c:v>
                </c:pt>
                <c:pt idx="2576">
                  <c:v>5.8215377659757914</c:v>
                </c:pt>
                <c:pt idx="2577">
                  <c:v>5.8215377659757914</c:v>
                </c:pt>
                <c:pt idx="2578">
                  <c:v>5.8215377659757914</c:v>
                </c:pt>
                <c:pt idx="2579">
                  <c:v>5.8215377659757914</c:v>
                </c:pt>
                <c:pt idx="2580">
                  <c:v>5.8215377659757914</c:v>
                </c:pt>
                <c:pt idx="2581">
                  <c:v>5.8215377659757914</c:v>
                </c:pt>
                <c:pt idx="2582">
                  <c:v>5.8215377659757914</c:v>
                </c:pt>
                <c:pt idx="2583">
                  <c:v>5.8215377659757914</c:v>
                </c:pt>
                <c:pt idx="2584">
                  <c:v>5.8215377659757914</c:v>
                </c:pt>
                <c:pt idx="2585">
                  <c:v>5.8215377659757914</c:v>
                </c:pt>
                <c:pt idx="2586">
                  <c:v>5.8215377659757914</c:v>
                </c:pt>
                <c:pt idx="2587">
                  <c:v>5.8215377659757914</c:v>
                </c:pt>
                <c:pt idx="2588">
                  <c:v>5.8215377659757914</c:v>
                </c:pt>
                <c:pt idx="2589">
                  <c:v>5.8215377659757914</c:v>
                </c:pt>
                <c:pt idx="2590">
                  <c:v>5.8215377659757914</c:v>
                </c:pt>
                <c:pt idx="2591">
                  <c:v>5.8215377659757914</c:v>
                </c:pt>
                <c:pt idx="2592">
                  <c:v>5.8215377659757914</c:v>
                </c:pt>
                <c:pt idx="2593">
                  <c:v>5.8215377659757914</c:v>
                </c:pt>
                <c:pt idx="2594">
                  <c:v>5.8215377659757914</c:v>
                </c:pt>
                <c:pt idx="2595">
                  <c:v>5.8215377659757914</c:v>
                </c:pt>
                <c:pt idx="2596">
                  <c:v>5.8215377659757914</c:v>
                </c:pt>
                <c:pt idx="2597">
                  <c:v>5.8215377659757914</c:v>
                </c:pt>
                <c:pt idx="2598">
                  <c:v>5.8215377659757914</c:v>
                </c:pt>
                <c:pt idx="2599">
                  <c:v>5.8215377659757914</c:v>
                </c:pt>
                <c:pt idx="2600">
                  <c:v>5.8215377659757914</c:v>
                </c:pt>
                <c:pt idx="2601">
                  <c:v>5.8215377659757914</c:v>
                </c:pt>
                <c:pt idx="2602">
                  <c:v>5.8215377659757914</c:v>
                </c:pt>
                <c:pt idx="2603">
                  <c:v>5.8215377659757914</c:v>
                </c:pt>
                <c:pt idx="2604">
                  <c:v>5.8215377659757914</c:v>
                </c:pt>
                <c:pt idx="2605">
                  <c:v>5.8215377659757914</c:v>
                </c:pt>
                <c:pt idx="2606">
                  <c:v>5.8215377659757914</c:v>
                </c:pt>
                <c:pt idx="2607">
                  <c:v>5.8215377659757914</c:v>
                </c:pt>
                <c:pt idx="2608">
                  <c:v>5.8215377659757914</c:v>
                </c:pt>
                <c:pt idx="2609">
                  <c:v>5.8215377659757914</c:v>
                </c:pt>
                <c:pt idx="2610">
                  <c:v>5.8215377659757914</c:v>
                </c:pt>
                <c:pt idx="2611">
                  <c:v>5.8215377659757914</c:v>
                </c:pt>
                <c:pt idx="2612">
                  <c:v>5.8215377659757914</c:v>
                </c:pt>
                <c:pt idx="2613">
                  <c:v>5.8215377659757914</c:v>
                </c:pt>
                <c:pt idx="2614">
                  <c:v>5.8215377659757914</c:v>
                </c:pt>
                <c:pt idx="2615">
                  <c:v>5.8215377659757914</c:v>
                </c:pt>
                <c:pt idx="2616">
                  <c:v>5.8215377659757914</c:v>
                </c:pt>
                <c:pt idx="2617">
                  <c:v>5.8215377659757914</c:v>
                </c:pt>
                <c:pt idx="2618">
                  <c:v>5.8215377659757914</c:v>
                </c:pt>
                <c:pt idx="2619">
                  <c:v>5.8215377659757914</c:v>
                </c:pt>
                <c:pt idx="2620">
                  <c:v>5.8215377659757914</c:v>
                </c:pt>
                <c:pt idx="2621">
                  <c:v>5.8215377659757914</c:v>
                </c:pt>
                <c:pt idx="2622">
                  <c:v>5.8215377659757914</c:v>
                </c:pt>
                <c:pt idx="2623">
                  <c:v>5.8215377659757914</c:v>
                </c:pt>
                <c:pt idx="2624">
                  <c:v>5.8215377659757914</c:v>
                </c:pt>
                <c:pt idx="2625">
                  <c:v>5.8215377659757914</c:v>
                </c:pt>
                <c:pt idx="2626">
                  <c:v>5.8215377659757914</c:v>
                </c:pt>
                <c:pt idx="2627">
                  <c:v>5.8215377659757914</c:v>
                </c:pt>
                <c:pt idx="2628">
                  <c:v>5.8215377659757914</c:v>
                </c:pt>
                <c:pt idx="2629">
                  <c:v>5.8215377659757914</c:v>
                </c:pt>
                <c:pt idx="2630">
                  <c:v>5.8215377659757914</c:v>
                </c:pt>
                <c:pt idx="2631">
                  <c:v>5.8215377659757914</c:v>
                </c:pt>
                <c:pt idx="2632">
                  <c:v>5.8215377659757914</c:v>
                </c:pt>
                <c:pt idx="2633">
                  <c:v>5.8215377659757914</c:v>
                </c:pt>
                <c:pt idx="2634">
                  <c:v>5.8215377659757914</c:v>
                </c:pt>
                <c:pt idx="2635">
                  <c:v>5.8215377659757914</c:v>
                </c:pt>
                <c:pt idx="2636">
                  <c:v>5.8215377659757914</c:v>
                </c:pt>
                <c:pt idx="2637">
                  <c:v>5.8215377659757914</c:v>
                </c:pt>
                <c:pt idx="2638">
                  <c:v>5.8215377659757914</c:v>
                </c:pt>
                <c:pt idx="2639">
                  <c:v>5.8215377659757914</c:v>
                </c:pt>
                <c:pt idx="2640">
                  <c:v>5.8215377659757914</c:v>
                </c:pt>
                <c:pt idx="2641">
                  <c:v>5.8215377659757914</c:v>
                </c:pt>
                <c:pt idx="2642">
                  <c:v>5.8215377659757914</c:v>
                </c:pt>
                <c:pt idx="2643">
                  <c:v>5.8215377659757914</c:v>
                </c:pt>
                <c:pt idx="2644">
                  <c:v>5.8215377659757914</c:v>
                </c:pt>
                <c:pt idx="2645">
                  <c:v>5.8215377659757914</c:v>
                </c:pt>
                <c:pt idx="2646">
                  <c:v>5.8215377659757914</c:v>
                </c:pt>
                <c:pt idx="2647">
                  <c:v>5.8215377659757914</c:v>
                </c:pt>
                <c:pt idx="2648">
                  <c:v>5.8215377659757914</c:v>
                </c:pt>
                <c:pt idx="2649">
                  <c:v>5.8215377659757914</c:v>
                </c:pt>
                <c:pt idx="2650">
                  <c:v>5.8215377659757914</c:v>
                </c:pt>
                <c:pt idx="2651">
                  <c:v>5.8215377659757914</c:v>
                </c:pt>
                <c:pt idx="2652">
                  <c:v>5.8215377659757914</c:v>
                </c:pt>
                <c:pt idx="2653">
                  <c:v>5.8215377659757914</c:v>
                </c:pt>
                <c:pt idx="2654">
                  <c:v>5.8215377659757914</c:v>
                </c:pt>
                <c:pt idx="2655">
                  <c:v>5.8215377659757914</c:v>
                </c:pt>
                <c:pt idx="2656">
                  <c:v>5.8215377659757914</c:v>
                </c:pt>
                <c:pt idx="2657">
                  <c:v>5.8215377659757914</c:v>
                </c:pt>
                <c:pt idx="2658">
                  <c:v>5.8215377659757914</c:v>
                </c:pt>
                <c:pt idx="2659">
                  <c:v>5.8215377659757914</c:v>
                </c:pt>
                <c:pt idx="2660">
                  <c:v>5.8215377659757914</c:v>
                </c:pt>
                <c:pt idx="2661">
                  <c:v>5.8215377659757914</c:v>
                </c:pt>
                <c:pt idx="2662">
                  <c:v>5.8215377659757914</c:v>
                </c:pt>
                <c:pt idx="2663">
                  <c:v>5.8215377659757914</c:v>
                </c:pt>
                <c:pt idx="2664">
                  <c:v>5.8215377659757914</c:v>
                </c:pt>
                <c:pt idx="2665">
                  <c:v>5.8215377659757914</c:v>
                </c:pt>
                <c:pt idx="2666">
                  <c:v>5.8215377659757914</c:v>
                </c:pt>
                <c:pt idx="2667">
                  <c:v>5.8215377659757914</c:v>
                </c:pt>
                <c:pt idx="2668">
                  <c:v>5.8215377659757914</c:v>
                </c:pt>
                <c:pt idx="2669">
                  <c:v>5.8215377659757914</c:v>
                </c:pt>
                <c:pt idx="2670">
                  <c:v>5.8215377659757914</c:v>
                </c:pt>
                <c:pt idx="2671">
                  <c:v>5.8215377659757914</c:v>
                </c:pt>
                <c:pt idx="2672">
                  <c:v>5.8215377659757914</c:v>
                </c:pt>
                <c:pt idx="2673">
                  <c:v>5.8215377659757914</c:v>
                </c:pt>
                <c:pt idx="2674">
                  <c:v>5.8215377659757914</c:v>
                </c:pt>
                <c:pt idx="2675">
                  <c:v>5.8215377659757914</c:v>
                </c:pt>
                <c:pt idx="2676">
                  <c:v>5.8215377659757914</c:v>
                </c:pt>
                <c:pt idx="2677">
                  <c:v>5.8215377659757914</c:v>
                </c:pt>
                <c:pt idx="2678">
                  <c:v>5.8215377659757914</c:v>
                </c:pt>
                <c:pt idx="2679">
                  <c:v>5.8215377659757914</c:v>
                </c:pt>
                <c:pt idx="2680">
                  <c:v>5.8215377659757914</c:v>
                </c:pt>
                <c:pt idx="2681">
                  <c:v>5.8215377659757914</c:v>
                </c:pt>
                <c:pt idx="2682">
                  <c:v>5.8215377659757914</c:v>
                </c:pt>
                <c:pt idx="2683">
                  <c:v>5.8215377659757914</c:v>
                </c:pt>
                <c:pt idx="2684">
                  <c:v>5.8215377659757914</c:v>
                </c:pt>
                <c:pt idx="2685">
                  <c:v>5.8215377659757914</c:v>
                </c:pt>
                <c:pt idx="2686">
                  <c:v>5.8215377659757914</c:v>
                </c:pt>
                <c:pt idx="2687">
                  <c:v>5.8215377659757914</c:v>
                </c:pt>
                <c:pt idx="2688">
                  <c:v>5.8215377659757914</c:v>
                </c:pt>
                <c:pt idx="2689">
                  <c:v>5.8215377659757914</c:v>
                </c:pt>
                <c:pt idx="2690">
                  <c:v>5.8215377659757914</c:v>
                </c:pt>
                <c:pt idx="2691">
                  <c:v>5.8215377659757914</c:v>
                </c:pt>
                <c:pt idx="2692">
                  <c:v>5.8215377659757914</c:v>
                </c:pt>
                <c:pt idx="2693">
                  <c:v>5.8215377659757914</c:v>
                </c:pt>
                <c:pt idx="2694">
                  <c:v>5.8215377659757914</c:v>
                </c:pt>
                <c:pt idx="2695">
                  <c:v>5.8215377659757914</c:v>
                </c:pt>
                <c:pt idx="2696">
                  <c:v>5.8215377659757914</c:v>
                </c:pt>
                <c:pt idx="2697">
                  <c:v>5.8215377659757914</c:v>
                </c:pt>
                <c:pt idx="2698">
                  <c:v>5.8215377659757914</c:v>
                </c:pt>
                <c:pt idx="2699">
                  <c:v>5.8215377659757914</c:v>
                </c:pt>
                <c:pt idx="2700">
                  <c:v>5.8215377659757914</c:v>
                </c:pt>
                <c:pt idx="2701">
                  <c:v>5.8215377659757914</c:v>
                </c:pt>
                <c:pt idx="2702">
                  <c:v>5.8215377659757914</c:v>
                </c:pt>
                <c:pt idx="2703">
                  <c:v>5.8215377659757914</c:v>
                </c:pt>
                <c:pt idx="2704">
                  <c:v>5.8215377659757914</c:v>
                </c:pt>
                <c:pt idx="2705">
                  <c:v>5.8215377659757914</c:v>
                </c:pt>
                <c:pt idx="2706">
                  <c:v>5.8215377659757914</c:v>
                </c:pt>
                <c:pt idx="2707">
                  <c:v>5.8215377659757914</c:v>
                </c:pt>
                <c:pt idx="2708">
                  <c:v>5.8215377659757914</c:v>
                </c:pt>
                <c:pt idx="2709">
                  <c:v>5.8215377659757914</c:v>
                </c:pt>
                <c:pt idx="2710">
                  <c:v>5.8215377659757914</c:v>
                </c:pt>
                <c:pt idx="2711">
                  <c:v>5.8215377659757914</c:v>
                </c:pt>
                <c:pt idx="2712">
                  <c:v>5.8215377659757914</c:v>
                </c:pt>
                <c:pt idx="2713">
                  <c:v>5.8215377659757914</c:v>
                </c:pt>
                <c:pt idx="2714">
                  <c:v>5.8215377659757914</c:v>
                </c:pt>
                <c:pt idx="2715">
                  <c:v>5.8215377659757914</c:v>
                </c:pt>
                <c:pt idx="2716">
                  <c:v>5.8215377659757914</c:v>
                </c:pt>
                <c:pt idx="2717">
                  <c:v>5.8215377659757914</c:v>
                </c:pt>
                <c:pt idx="2718">
                  <c:v>5.8215377659757914</c:v>
                </c:pt>
                <c:pt idx="2719">
                  <c:v>5.8215377659757914</c:v>
                </c:pt>
                <c:pt idx="2720">
                  <c:v>5.8215377659757914</c:v>
                </c:pt>
                <c:pt idx="2721">
                  <c:v>5.8215377659757914</c:v>
                </c:pt>
                <c:pt idx="2722">
                  <c:v>5.8215377659757914</c:v>
                </c:pt>
                <c:pt idx="2723">
                  <c:v>5.8215377659757914</c:v>
                </c:pt>
                <c:pt idx="2724">
                  <c:v>5.8215377659757914</c:v>
                </c:pt>
                <c:pt idx="2725">
                  <c:v>5.8215377659757914</c:v>
                </c:pt>
                <c:pt idx="2726">
                  <c:v>5.8215377659757914</c:v>
                </c:pt>
                <c:pt idx="2727">
                  <c:v>5.8215377659757914</c:v>
                </c:pt>
                <c:pt idx="2728">
                  <c:v>5.8215377659757914</c:v>
                </c:pt>
                <c:pt idx="2729">
                  <c:v>5.8215377659757914</c:v>
                </c:pt>
                <c:pt idx="2730">
                  <c:v>5.8215377659757914</c:v>
                </c:pt>
                <c:pt idx="2731">
                  <c:v>5.8215377659757914</c:v>
                </c:pt>
                <c:pt idx="2732">
                  <c:v>5.8215377659757914</c:v>
                </c:pt>
                <c:pt idx="2733">
                  <c:v>5.8215377659757914</c:v>
                </c:pt>
                <c:pt idx="2734">
                  <c:v>5.8215377659757914</c:v>
                </c:pt>
                <c:pt idx="2735">
                  <c:v>5.8215377659757914</c:v>
                </c:pt>
                <c:pt idx="2736">
                  <c:v>5.8215377659757914</c:v>
                </c:pt>
                <c:pt idx="2737">
                  <c:v>5.8215377659757914</c:v>
                </c:pt>
                <c:pt idx="2738">
                  <c:v>5.8215377659757914</c:v>
                </c:pt>
                <c:pt idx="2739">
                  <c:v>5.8215377659757914</c:v>
                </c:pt>
                <c:pt idx="2740">
                  <c:v>5.8215377659757914</c:v>
                </c:pt>
                <c:pt idx="2741">
                  <c:v>5.8215377659757914</c:v>
                </c:pt>
                <c:pt idx="2742">
                  <c:v>5.8215377659757914</c:v>
                </c:pt>
                <c:pt idx="2743">
                  <c:v>5.8215377659757914</c:v>
                </c:pt>
                <c:pt idx="2744">
                  <c:v>5.8215377659757914</c:v>
                </c:pt>
                <c:pt idx="2745">
                  <c:v>5.8215377659757914</c:v>
                </c:pt>
                <c:pt idx="2746">
                  <c:v>5.8215377659757914</c:v>
                </c:pt>
                <c:pt idx="2747">
                  <c:v>5.8215377659757914</c:v>
                </c:pt>
                <c:pt idx="2748">
                  <c:v>5.8215377659757914</c:v>
                </c:pt>
                <c:pt idx="2749">
                  <c:v>5.8215377659757914</c:v>
                </c:pt>
                <c:pt idx="2750">
                  <c:v>5.8215377659757914</c:v>
                </c:pt>
                <c:pt idx="2751">
                  <c:v>5.8215377659757914</c:v>
                </c:pt>
                <c:pt idx="2752">
                  <c:v>5.8215377659757914</c:v>
                </c:pt>
                <c:pt idx="2753">
                  <c:v>5.8215377659757914</c:v>
                </c:pt>
                <c:pt idx="2754">
                  <c:v>5.8215377659757914</c:v>
                </c:pt>
                <c:pt idx="2755">
                  <c:v>5.8215377659757914</c:v>
                </c:pt>
                <c:pt idx="2756">
                  <c:v>5.8215377659757914</c:v>
                </c:pt>
                <c:pt idx="2757">
                  <c:v>5.8215377659757914</c:v>
                </c:pt>
                <c:pt idx="2758">
                  <c:v>5.8215377659757914</c:v>
                </c:pt>
                <c:pt idx="2759">
                  <c:v>5.8215377659757914</c:v>
                </c:pt>
                <c:pt idx="2760">
                  <c:v>5.8215377659757914</c:v>
                </c:pt>
                <c:pt idx="2761">
                  <c:v>5.8215377659757914</c:v>
                </c:pt>
                <c:pt idx="2762">
                  <c:v>5.8215377659757914</c:v>
                </c:pt>
                <c:pt idx="2763">
                  <c:v>5.8215377659757914</c:v>
                </c:pt>
                <c:pt idx="2764">
                  <c:v>5.8215377659757914</c:v>
                </c:pt>
                <c:pt idx="2765">
                  <c:v>5.8215377659757914</c:v>
                </c:pt>
                <c:pt idx="2766">
                  <c:v>5.8215377659757914</c:v>
                </c:pt>
                <c:pt idx="2767">
                  <c:v>5.8215377659757914</c:v>
                </c:pt>
                <c:pt idx="2768">
                  <c:v>5.8215377659757914</c:v>
                </c:pt>
                <c:pt idx="2769">
                  <c:v>5.8215377659757914</c:v>
                </c:pt>
                <c:pt idx="2770">
                  <c:v>5.8215377659757914</c:v>
                </c:pt>
                <c:pt idx="2771">
                  <c:v>5.8215377659757914</c:v>
                </c:pt>
                <c:pt idx="2772">
                  <c:v>5.8215377659757914</c:v>
                </c:pt>
                <c:pt idx="2773">
                  <c:v>5.8215377659757914</c:v>
                </c:pt>
                <c:pt idx="2774">
                  <c:v>5.8215377659757914</c:v>
                </c:pt>
                <c:pt idx="2775">
                  <c:v>5.8215377659757914</c:v>
                </c:pt>
                <c:pt idx="2776">
                  <c:v>5.8215377659757914</c:v>
                </c:pt>
                <c:pt idx="2777">
                  <c:v>5.8215377659757914</c:v>
                </c:pt>
                <c:pt idx="2778">
                  <c:v>5.8215377659757914</c:v>
                </c:pt>
                <c:pt idx="2779">
                  <c:v>5.8215377659757914</c:v>
                </c:pt>
                <c:pt idx="2780">
                  <c:v>5.8215377659757914</c:v>
                </c:pt>
                <c:pt idx="2781">
                  <c:v>5.8215377659757914</c:v>
                </c:pt>
                <c:pt idx="2782">
                  <c:v>5.8215377659757914</c:v>
                </c:pt>
                <c:pt idx="2783">
                  <c:v>5.8215377659757914</c:v>
                </c:pt>
                <c:pt idx="2784">
                  <c:v>5.8215377659757914</c:v>
                </c:pt>
                <c:pt idx="2785">
                  <c:v>5.8215377659757914</c:v>
                </c:pt>
                <c:pt idx="2786">
                  <c:v>5.8215377659757914</c:v>
                </c:pt>
                <c:pt idx="2787">
                  <c:v>5.8215377659757914</c:v>
                </c:pt>
                <c:pt idx="2788">
                  <c:v>5.8215377659757914</c:v>
                </c:pt>
                <c:pt idx="2789">
                  <c:v>5.8215377659757914</c:v>
                </c:pt>
                <c:pt idx="2790">
                  <c:v>5.8215377659757914</c:v>
                </c:pt>
                <c:pt idx="2791">
                  <c:v>5.8215377659757914</c:v>
                </c:pt>
                <c:pt idx="2792">
                  <c:v>5.8215377659757914</c:v>
                </c:pt>
                <c:pt idx="2793">
                  <c:v>5.8215377659757914</c:v>
                </c:pt>
                <c:pt idx="2794">
                  <c:v>5.8215377659757914</c:v>
                </c:pt>
                <c:pt idx="2795">
                  <c:v>5.8215377659757914</c:v>
                </c:pt>
                <c:pt idx="2796">
                  <c:v>5.8215377659757914</c:v>
                </c:pt>
                <c:pt idx="2797">
                  <c:v>5.8215377659757914</c:v>
                </c:pt>
                <c:pt idx="2798">
                  <c:v>5.8215377659757914</c:v>
                </c:pt>
                <c:pt idx="2799">
                  <c:v>5.8215377659757914</c:v>
                </c:pt>
                <c:pt idx="2800">
                  <c:v>5.8215377659757914</c:v>
                </c:pt>
                <c:pt idx="2801">
                  <c:v>5.8215377659757914</c:v>
                </c:pt>
                <c:pt idx="2802">
                  <c:v>5.8215377659757914</c:v>
                </c:pt>
                <c:pt idx="2803">
                  <c:v>5.8215377659757914</c:v>
                </c:pt>
                <c:pt idx="2804">
                  <c:v>5.8215377659757914</c:v>
                </c:pt>
                <c:pt idx="2805">
                  <c:v>5.8215377659757914</c:v>
                </c:pt>
                <c:pt idx="2806">
                  <c:v>5.8215377659757914</c:v>
                </c:pt>
                <c:pt idx="2807">
                  <c:v>5.8215377659757914</c:v>
                </c:pt>
                <c:pt idx="2808">
                  <c:v>5.8215377659757914</c:v>
                </c:pt>
                <c:pt idx="2809">
                  <c:v>5.8215377659757914</c:v>
                </c:pt>
                <c:pt idx="2810">
                  <c:v>5.8215377659757914</c:v>
                </c:pt>
                <c:pt idx="2811">
                  <c:v>5.8215377659757914</c:v>
                </c:pt>
                <c:pt idx="2812">
                  <c:v>5.8215377659757914</c:v>
                </c:pt>
                <c:pt idx="2813">
                  <c:v>5.8215377659757914</c:v>
                </c:pt>
                <c:pt idx="2814">
                  <c:v>5.8215377659757914</c:v>
                </c:pt>
                <c:pt idx="2815">
                  <c:v>5.8215377659757914</c:v>
                </c:pt>
                <c:pt idx="2816">
                  <c:v>5.8215377659757914</c:v>
                </c:pt>
                <c:pt idx="2817">
                  <c:v>5.8215377659757914</c:v>
                </c:pt>
                <c:pt idx="2818">
                  <c:v>5.8215377659757914</c:v>
                </c:pt>
                <c:pt idx="2819">
                  <c:v>5.8215377659757914</c:v>
                </c:pt>
                <c:pt idx="2820">
                  <c:v>5.8215377659757914</c:v>
                </c:pt>
                <c:pt idx="2821">
                  <c:v>5.8215377659757914</c:v>
                </c:pt>
                <c:pt idx="2822">
                  <c:v>5.8215377659757914</c:v>
                </c:pt>
                <c:pt idx="2823">
                  <c:v>5.8215377659757914</c:v>
                </c:pt>
                <c:pt idx="2824">
                  <c:v>5.8215377659757914</c:v>
                </c:pt>
                <c:pt idx="2825">
                  <c:v>5.8215377659757914</c:v>
                </c:pt>
                <c:pt idx="2826">
                  <c:v>5.8215377659757914</c:v>
                </c:pt>
                <c:pt idx="2827">
                  <c:v>5.8215377659757914</c:v>
                </c:pt>
                <c:pt idx="2828">
                  <c:v>5.8215377659757914</c:v>
                </c:pt>
                <c:pt idx="2829">
                  <c:v>5.8215377659757914</c:v>
                </c:pt>
                <c:pt idx="2830">
                  <c:v>5.8215377659757914</c:v>
                </c:pt>
                <c:pt idx="2831">
                  <c:v>5.8215377659757914</c:v>
                </c:pt>
                <c:pt idx="2832">
                  <c:v>5.8215377659757914</c:v>
                </c:pt>
                <c:pt idx="2833">
                  <c:v>5.8215377659757914</c:v>
                </c:pt>
                <c:pt idx="2834">
                  <c:v>5.8215377659757914</c:v>
                </c:pt>
                <c:pt idx="2835">
                  <c:v>5.8215377659757914</c:v>
                </c:pt>
                <c:pt idx="2836">
                  <c:v>5.8215377659757914</c:v>
                </c:pt>
                <c:pt idx="2837">
                  <c:v>5.8215377659757914</c:v>
                </c:pt>
                <c:pt idx="2838">
                  <c:v>5.8215377659757914</c:v>
                </c:pt>
                <c:pt idx="2839">
                  <c:v>5.8215377659757914</c:v>
                </c:pt>
                <c:pt idx="2840">
                  <c:v>5.8215377659757914</c:v>
                </c:pt>
                <c:pt idx="2841">
                  <c:v>5.8215377659757914</c:v>
                </c:pt>
                <c:pt idx="2842">
                  <c:v>5.8215377659757914</c:v>
                </c:pt>
                <c:pt idx="2843">
                  <c:v>5.8215377659757914</c:v>
                </c:pt>
                <c:pt idx="2844">
                  <c:v>5.8215377659757914</c:v>
                </c:pt>
                <c:pt idx="2845">
                  <c:v>5.8215377659757914</c:v>
                </c:pt>
                <c:pt idx="2846">
                  <c:v>5.8215377659757914</c:v>
                </c:pt>
                <c:pt idx="2847">
                  <c:v>5.8215377659757914</c:v>
                </c:pt>
                <c:pt idx="2848">
                  <c:v>5.8215377659757914</c:v>
                </c:pt>
                <c:pt idx="2849">
                  <c:v>5.8215377659757914</c:v>
                </c:pt>
                <c:pt idx="2850">
                  <c:v>5.8215377659757914</c:v>
                </c:pt>
                <c:pt idx="2851">
                  <c:v>5.8215377659757914</c:v>
                </c:pt>
                <c:pt idx="2852">
                  <c:v>5.8215377659757914</c:v>
                </c:pt>
                <c:pt idx="2853">
                  <c:v>5.8215377659757914</c:v>
                </c:pt>
                <c:pt idx="2854">
                  <c:v>5.8215377659757914</c:v>
                </c:pt>
                <c:pt idx="2855">
                  <c:v>5.8215377659757914</c:v>
                </c:pt>
                <c:pt idx="2856">
                  <c:v>5.8215377659757914</c:v>
                </c:pt>
                <c:pt idx="2857">
                  <c:v>5.8215377659757914</c:v>
                </c:pt>
                <c:pt idx="2858">
                  <c:v>5.8215377659757914</c:v>
                </c:pt>
                <c:pt idx="2859">
                  <c:v>5.8215377659757914</c:v>
                </c:pt>
                <c:pt idx="2860">
                  <c:v>5.8215377659757914</c:v>
                </c:pt>
                <c:pt idx="2861">
                  <c:v>5.8215377659757914</c:v>
                </c:pt>
                <c:pt idx="2862">
                  <c:v>5.8215377659757914</c:v>
                </c:pt>
                <c:pt idx="2863">
                  <c:v>5.8215377659757914</c:v>
                </c:pt>
                <c:pt idx="2864">
                  <c:v>5.8215377659757914</c:v>
                </c:pt>
                <c:pt idx="2865">
                  <c:v>5.8215377659757914</c:v>
                </c:pt>
                <c:pt idx="2866">
                  <c:v>5.8215377659757914</c:v>
                </c:pt>
                <c:pt idx="2867">
                  <c:v>5.8215377659757914</c:v>
                </c:pt>
                <c:pt idx="2868">
                  <c:v>5.8215377659757914</c:v>
                </c:pt>
                <c:pt idx="2869">
                  <c:v>5.8215377659757914</c:v>
                </c:pt>
                <c:pt idx="2870">
                  <c:v>5.8215377659757914</c:v>
                </c:pt>
                <c:pt idx="2871">
                  <c:v>5.8215377659757914</c:v>
                </c:pt>
                <c:pt idx="2872">
                  <c:v>5.8215377659757914</c:v>
                </c:pt>
                <c:pt idx="2873">
                  <c:v>5.8215377659757914</c:v>
                </c:pt>
                <c:pt idx="2874">
                  <c:v>5.8215377659757914</c:v>
                </c:pt>
                <c:pt idx="2875">
                  <c:v>5.8215377659757914</c:v>
                </c:pt>
                <c:pt idx="2876">
                  <c:v>5.8215377659757914</c:v>
                </c:pt>
                <c:pt idx="2877">
                  <c:v>5.8215377659757914</c:v>
                </c:pt>
                <c:pt idx="2878">
                  <c:v>5.8215377659757914</c:v>
                </c:pt>
                <c:pt idx="2879">
                  <c:v>5.8215377659757914</c:v>
                </c:pt>
                <c:pt idx="2880">
                  <c:v>5.8215377659757914</c:v>
                </c:pt>
                <c:pt idx="2881">
                  <c:v>5.8215377659757914</c:v>
                </c:pt>
                <c:pt idx="2882">
                  <c:v>5.8215377659757914</c:v>
                </c:pt>
                <c:pt idx="2883">
                  <c:v>5.8215377659757914</c:v>
                </c:pt>
                <c:pt idx="2884">
                  <c:v>5.8215377659757914</c:v>
                </c:pt>
                <c:pt idx="2885">
                  <c:v>5.8215377659757914</c:v>
                </c:pt>
                <c:pt idx="2886">
                  <c:v>5.8215377659757914</c:v>
                </c:pt>
                <c:pt idx="2887">
                  <c:v>5.8215377659757914</c:v>
                </c:pt>
                <c:pt idx="2888">
                  <c:v>5.8215377659757914</c:v>
                </c:pt>
                <c:pt idx="2889">
                  <c:v>5.8215377659757914</c:v>
                </c:pt>
                <c:pt idx="2890">
                  <c:v>5.8215377659757914</c:v>
                </c:pt>
                <c:pt idx="2891">
                  <c:v>5.8215377659757914</c:v>
                </c:pt>
                <c:pt idx="2892">
                  <c:v>5.8215377659757914</c:v>
                </c:pt>
                <c:pt idx="2893">
                  <c:v>5.8215377659757914</c:v>
                </c:pt>
                <c:pt idx="2894">
                  <c:v>5.8215377659757914</c:v>
                </c:pt>
                <c:pt idx="2895">
                  <c:v>5.8215377659757914</c:v>
                </c:pt>
                <c:pt idx="2896">
                  <c:v>5.8215377659757914</c:v>
                </c:pt>
                <c:pt idx="2897">
                  <c:v>5.8215377659757914</c:v>
                </c:pt>
                <c:pt idx="2898">
                  <c:v>5.8215377659757914</c:v>
                </c:pt>
                <c:pt idx="2899">
                  <c:v>5.8215377659757914</c:v>
                </c:pt>
                <c:pt idx="2900">
                  <c:v>5.8215377659757914</c:v>
                </c:pt>
                <c:pt idx="2901">
                  <c:v>5.8215377659757914</c:v>
                </c:pt>
                <c:pt idx="2902">
                  <c:v>5.8215377659757914</c:v>
                </c:pt>
                <c:pt idx="2903">
                  <c:v>5.8215377659757914</c:v>
                </c:pt>
                <c:pt idx="2904">
                  <c:v>5.8215377659757914</c:v>
                </c:pt>
                <c:pt idx="2905">
                  <c:v>5.8215377659757914</c:v>
                </c:pt>
                <c:pt idx="2906">
                  <c:v>5.8215377659757914</c:v>
                </c:pt>
                <c:pt idx="2907">
                  <c:v>5.8215377659757914</c:v>
                </c:pt>
                <c:pt idx="2908">
                  <c:v>5.8215377659757914</c:v>
                </c:pt>
                <c:pt idx="2909">
                  <c:v>5.8215377659757914</c:v>
                </c:pt>
                <c:pt idx="2910">
                  <c:v>5.8215377659757914</c:v>
                </c:pt>
                <c:pt idx="2911">
                  <c:v>5.8215377659757914</c:v>
                </c:pt>
                <c:pt idx="2912">
                  <c:v>5.8215377659757914</c:v>
                </c:pt>
                <c:pt idx="2913">
                  <c:v>5.8215377659757914</c:v>
                </c:pt>
                <c:pt idx="2914">
                  <c:v>5.8215377659757914</c:v>
                </c:pt>
                <c:pt idx="2915">
                  <c:v>5.8215377659757914</c:v>
                </c:pt>
                <c:pt idx="2916">
                  <c:v>5.8215377659757914</c:v>
                </c:pt>
                <c:pt idx="2917">
                  <c:v>5.8215377659757914</c:v>
                </c:pt>
                <c:pt idx="2918">
                  <c:v>5.8215377659757914</c:v>
                </c:pt>
                <c:pt idx="2919">
                  <c:v>5.8215377659757914</c:v>
                </c:pt>
                <c:pt idx="2920">
                  <c:v>5.8215377659757914</c:v>
                </c:pt>
                <c:pt idx="2921">
                  <c:v>5.8215377659757914</c:v>
                </c:pt>
                <c:pt idx="2922">
                  <c:v>5.8215377659757914</c:v>
                </c:pt>
                <c:pt idx="2923">
                  <c:v>5.8215377659757914</c:v>
                </c:pt>
                <c:pt idx="2924">
                  <c:v>5.8215377659757914</c:v>
                </c:pt>
                <c:pt idx="2925">
                  <c:v>5.8215377659757914</c:v>
                </c:pt>
                <c:pt idx="2926">
                  <c:v>5.8215377659757914</c:v>
                </c:pt>
                <c:pt idx="2927">
                  <c:v>5.8215377659757914</c:v>
                </c:pt>
                <c:pt idx="2928">
                  <c:v>5.8215377659757914</c:v>
                </c:pt>
                <c:pt idx="2929">
                  <c:v>5.8215377659757914</c:v>
                </c:pt>
                <c:pt idx="2930">
                  <c:v>5.8215377659757914</c:v>
                </c:pt>
                <c:pt idx="2931">
                  <c:v>5.8215377659757914</c:v>
                </c:pt>
                <c:pt idx="2932">
                  <c:v>5.8215377659757914</c:v>
                </c:pt>
                <c:pt idx="2933">
                  <c:v>5.8215377659757914</c:v>
                </c:pt>
                <c:pt idx="2934">
                  <c:v>5.8215377659757914</c:v>
                </c:pt>
                <c:pt idx="2935">
                  <c:v>5.8215377659757914</c:v>
                </c:pt>
                <c:pt idx="2936">
                  <c:v>5.8215377659757914</c:v>
                </c:pt>
                <c:pt idx="2937">
                  <c:v>5.8215377659757914</c:v>
                </c:pt>
                <c:pt idx="2938">
                  <c:v>5.8215377659757914</c:v>
                </c:pt>
                <c:pt idx="2939">
                  <c:v>5.8215377659757914</c:v>
                </c:pt>
                <c:pt idx="2940">
                  <c:v>5.8215377659757914</c:v>
                </c:pt>
                <c:pt idx="2941">
                  <c:v>5.8215377659757914</c:v>
                </c:pt>
                <c:pt idx="2942">
                  <c:v>5.8215377659757914</c:v>
                </c:pt>
                <c:pt idx="2943">
                  <c:v>5.8215377659757914</c:v>
                </c:pt>
                <c:pt idx="2944">
                  <c:v>5.8215377659757914</c:v>
                </c:pt>
                <c:pt idx="2945">
                  <c:v>5.8215377659757914</c:v>
                </c:pt>
                <c:pt idx="2946">
                  <c:v>5.8215377659757914</c:v>
                </c:pt>
                <c:pt idx="2947">
                  <c:v>5.8215377659757914</c:v>
                </c:pt>
                <c:pt idx="2948">
                  <c:v>5.8215377659757914</c:v>
                </c:pt>
                <c:pt idx="2949">
                  <c:v>5.8215377659757914</c:v>
                </c:pt>
                <c:pt idx="2950">
                  <c:v>5.8215377659757914</c:v>
                </c:pt>
                <c:pt idx="2951">
                  <c:v>5.8215377659757914</c:v>
                </c:pt>
                <c:pt idx="2952">
                  <c:v>5.8215377659757914</c:v>
                </c:pt>
                <c:pt idx="2953">
                  <c:v>5.8215377659757914</c:v>
                </c:pt>
                <c:pt idx="2954">
                  <c:v>5.8215377659757914</c:v>
                </c:pt>
                <c:pt idx="2955">
                  <c:v>5.8215377659757914</c:v>
                </c:pt>
                <c:pt idx="2956">
                  <c:v>5.8215377659757914</c:v>
                </c:pt>
                <c:pt idx="2957">
                  <c:v>5.8215377659757914</c:v>
                </c:pt>
                <c:pt idx="2958">
                  <c:v>5.8215377659757914</c:v>
                </c:pt>
                <c:pt idx="2959">
                  <c:v>5.8215377659757914</c:v>
                </c:pt>
                <c:pt idx="2960">
                  <c:v>5.8215377659757914</c:v>
                </c:pt>
                <c:pt idx="2961">
                  <c:v>5.8215377659757914</c:v>
                </c:pt>
                <c:pt idx="2962">
                  <c:v>5.8215377659757914</c:v>
                </c:pt>
                <c:pt idx="2963">
                  <c:v>5.8215377659757914</c:v>
                </c:pt>
                <c:pt idx="2964">
                  <c:v>5.8215377659757914</c:v>
                </c:pt>
                <c:pt idx="2965">
                  <c:v>5.8215377659757914</c:v>
                </c:pt>
                <c:pt idx="2966">
                  <c:v>5.8215377659757914</c:v>
                </c:pt>
                <c:pt idx="2967">
                  <c:v>5.8215377659757914</c:v>
                </c:pt>
                <c:pt idx="2968">
                  <c:v>5.8215377659757914</c:v>
                </c:pt>
                <c:pt idx="2969">
                  <c:v>5.8215377659757914</c:v>
                </c:pt>
                <c:pt idx="2970">
                  <c:v>5.8215377659757914</c:v>
                </c:pt>
                <c:pt idx="2971">
                  <c:v>5.8215377659757914</c:v>
                </c:pt>
                <c:pt idx="2972">
                  <c:v>5.8215377659757914</c:v>
                </c:pt>
                <c:pt idx="2973">
                  <c:v>5.8215377659757914</c:v>
                </c:pt>
                <c:pt idx="2974">
                  <c:v>5.8215377659757914</c:v>
                </c:pt>
                <c:pt idx="2975">
                  <c:v>5.8215377659757914</c:v>
                </c:pt>
                <c:pt idx="2976">
                  <c:v>5.8215377659757914</c:v>
                </c:pt>
                <c:pt idx="2977">
                  <c:v>5.8215377659757914</c:v>
                </c:pt>
                <c:pt idx="2978">
                  <c:v>5.8215377659757914</c:v>
                </c:pt>
                <c:pt idx="2979">
                  <c:v>5.8215377659757914</c:v>
                </c:pt>
                <c:pt idx="2980">
                  <c:v>5.8215377659757914</c:v>
                </c:pt>
                <c:pt idx="2981">
                  <c:v>5.8215377659757914</c:v>
                </c:pt>
                <c:pt idx="2982">
                  <c:v>5.8215377659757914</c:v>
                </c:pt>
                <c:pt idx="2983">
                  <c:v>5.8215377659757914</c:v>
                </c:pt>
                <c:pt idx="2984">
                  <c:v>5.8215377659757914</c:v>
                </c:pt>
                <c:pt idx="2985">
                  <c:v>5.8215377659757914</c:v>
                </c:pt>
                <c:pt idx="2986">
                  <c:v>5.8215377659757914</c:v>
                </c:pt>
                <c:pt idx="2987">
                  <c:v>5.8215377659757914</c:v>
                </c:pt>
                <c:pt idx="2988">
                  <c:v>5.8215377659757914</c:v>
                </c:pt>
                <c:pt idx="2989">
                  <c:v>5.8215377659757914</c:v>
                </c:pt>
                <c:pt idx="2990">
                  <c:v>5.8215377659757914</c:v>
                </c:pt>
                <c:pt idx="2991">
                  <c:v>5.8215377659757914</c:v>
                </c:pt>
                <c:pt idx="2992">
                  <c:v>5.8215377659757914</c:v>
                </c:pt>
                <c:pt idx="2993">
                  <c:v>5.8215377659757914</c:v>
                </c:pt>
                <c:pt idx="2994">
                  <c:v>5.8215377659757914</c:v>
                </c:pt>
                <c:pt idx="2995">
                  <c:v>5.8215377659757914</c:v>
                </c:pt>
                <c:pt idx="2996">
                  <c:v>5.8215377659757914</c:v>
                </c:pt>
                <c:pt idx="2997">
                  <c:v>5.8215377659757914</c:v>
                </c:pt>
                <c:pt idx="2998">
                  <c:v>5.8215377659757914</c:v>
                </c:pt>
                <c:pt idx="2999">
                  <c:v>5.8215377659757914</c:v>
                </c:pt>
                <c:pt idx="3000">
                  <c:v>5.8215377659757914</c:v>
                </c:pt>
                <c:pt idx="3001">
                  <c:v>5.8215377659757914</c:v>
                </c:pt>
                <c:pt idx="3002">
                  <c:v>5.8215377659757914</c:v>
                </c:pt>
                <c:pt idx="3003">
                  <c:v>5.8215377659757914</c:v>
                </c:pt>
                <c:pt idx="3004">
                  <c:v>5.8215377659757914</c:v>
                </c:pt>
                <c:pt idx="3005">
                  <c:v>5.8215377659757914</c:v>
                </c:pt>
                <c:pt idx="3006">
                  <c:v>5.8215377659757914</c:v>
                </c:pt>
                <c:pt idx="3007">
                  <c:v>5.8215377659757914</c:v>
                </c:pt>
                <c:pt idx="3008">
                  <c:v>5.8215377659757914</c:v>
                </c:pt>
                <c:pt idx="3009">
                  <c:v>5.8215377659757914</c:v>
                </c:pt>
                <c:pt idx="3010">
                  <c:v>5.8215377659757914</c:v>
                </c:pt>
                <c:pt idx="3011">
                  <c:v>5.8215377659757914</c:v>
                </c:pt>
                <c:pt idx="3012">
                  <c:v>5.8215377659757914</c:v>
                </c:pt>
                <c:pt idx="3013">
                  <c:v>5.8215377659757914</c:v>
                </c:pt>
                <c:pt idx="3014">
                  <c:v>5.8215377659757914</c:v>
                </c:pt>
                <c:pt idx="3015">
                  <c:v>5.8215377659757914</c:v>
                </c:pt>
                <c:pt idx="3016">
                  <c:v>5.8215377659757914</c:v>
                </c:pt>
                <c:pt idx="3017">
                  <c:v>5.8215377659757914</c:v>
                </c:pt>
                <c:pt idx="3018">
                  <c:v>5.8215377659757914</c:v>
                </c:pt>
                <c:pt idx="3019">
                  <c:v>5.8215377659757914</c:v>
                </c:pt>
                <c:pt idx="3020">
                  <c:v>5.8215377659757914</c:v>
                </c:pt>
                <c:pt idx="3021">
                  <c:v>5.8215377659757914</c:v>
                </c:pt>
                <c:pt idx="3022">
                  <c:v>5.8215377659757914</c:v>
                </c:pt>
                <c:pt idx="3023">
                  <c:v>5.8215377659757914</c:v>
                </c:pt>
                <c:pt idx="3024">
                  <c:v>5.8215377659757914</c:v>
                </c:pt>
                <c:pt idx="3025">
                  <c:v>5.8215377659757914</c:v>
                </c:pt>
                <c:pt idx="3026">
                  <c:v>5.8215377659757914</c:v>
                </c:pt>
                <c:pt idx="3027">
                  <c:v>5.8215377659757914</c:v>
                </c:pt>
                <c:pt idx="3028">
                  <c:v>5.8215377659757914</c:v>
                </c:pt>
                <c:pt idx="3029">
                  <c:v>5.8215377659757914</c:v>
                </c:pt>
                <c:pt idx="3030">
                  <c:v>5.8215377659757914</c:v>
                </c:pt>
                <c:pt idx="3031">
                  <c:v>5.8215377659757914</c:v>
                </c:pt>
                <c:pt idx="3032">
                  <c:v>5.8215377659757914</c:v>
                </c:pt>
                <c:pt idx="3033">
                  <c:v>5.8215377659757914</c:v>
                </c:pt>
                <c:pt idx="3034">
                  <c:v>5.8215377659757914</c:v>
                </c:pt>
                <c:pt idx="3035">
                  <c:v>5.8215377659757914</c:v>
                </c:pt>
                <c:pt idx="3036">
                  <c:v>5.8215377659757914</c:v>
                </c:pt>
                <c:pt idx="3037">
                  <c:v>5.8215377659757914</c:v>
                </c:pt>
                <c:pt idx="3038">
                  <c:v>5.8215377659757914</c:v>
                </c:pt>
                <c:pt idx="3039">
                  <c:v>5.8215377659757914</c:v>
                </c:pt>
                <c:pt idx="3040">
                  <c:v>5.8215377659757914</c:v>
                </c:pt>
                <c:pt idx="3041">
                  <c:v>5.8215377659757914</c:v>
                </c:pt>
                <c:pt idx="3042">
                  <c:v>5.8215377659757914</c:v>
                </c:pt>
                <c:pt idx="3043">
                  <c:v>5.8215377659757914</c:v>
                </c:pt>
                <c:pt idx="3044">
                  <c:v>5.8215377659757914</c:v>
                </c:pt>
                <c:pt idx="3045">
                  <c:v>5.8215377659757914</c:v>
                </c:pt>
                <c:pt idx="3046">
                  <c:v>5.8215377659757914</c:v>
                </c:pt>
                <c:pt idx="3047">
                  <c:v>5.8215377659757914</c:v>
                </c:pt>
                <c:pt idx="3048">
                  <c:v>5.8215377659757914</c:v>
                </c:pt>
                <c:pt idx="3049">
                  <c:v>5.8215377659757914</c:v>
                </c:pt>
                <c:pt idx="3050">
                  <c:v>5.8215377659757914</c:v>
                </c:pt>
                <c:pt idx="3051">
                  <c:v>5.8215377659757914</c:v>
                </c:pt>
                <c:pt idx="3052">
                  <c:v>5.8215377659757914</c:v>
                </c:pt>
                <c:pt idx="3053">
                  <c:v>5.8215377659757914</c:v>
                </c:pt>
                <c:pt idx="3054">
                  <c:v>5.8215377659757914</c:v>
                </c:pt>
                <c:pt idx="3055">
                  <c:v>5.8215377659757914</c:v>
                </c:pt>
                <c:pt idx="3056">
                  <c:v>5.8215377659757914</c:v>
                </c:pt>
                <c:pt idx="3057">
                  <c:v>5.8215377659757914</c:v>
                </c:pt>
                <c:pt idx="3058">
                  <c:v>5.8215377659757914</c:v>
                </c:pt>
                <c:pt idx="3059">
                  <c:v>5.8215377659757914</c:v>
                </c:pt>
                <c:pt idx="3060">
                  <c:v>5.8215377659757914</c:v>
                </c:pt>
                <c:pt idx="3061">
                  <c:v>5.8215377659757914</c:v>
                </c:pt>
                <c:pt idx="3062">
                  <c:v>5.8215377659757914</c:v>
                </c:pt>
                <c:pt idx="3063">
                  <c:v>5.8215377659757914</c:v>
                </c:pt>
                <c:pt idx="3064">
                  <c:v>5.8215377659757914</c:v>
                </c:pt>
                <c:pt idx="3065">
                  <c:v>5.8215377659757914</c:v>
                </c:pt>
                <c:pt idx="3066">
                  <c:v>5.8215377659757914</c:v>
                </c:pt>
                <c:pt idx="3067">
                  <c:v>5.8215377659757914</c:v>
                </c:pt>
                <c:pt idx="3068">
                  <c:v>5.8215377659757914</c:v>
                </c:pt>
                <c:pt idx="3069">
                  <c:v>5.8215377659757914</c:v>
                </c:pt>
                <c:pt idx="3070">
                  <c:v>5.8215377659757914</c:v>
                </c:pt>
                <c:pt idx="3071">
                  <c:v>5.8215377659757914</c:v>
                </c:pt>
                <c:pt idx="3072">
                  <c:v>5.8215377659757914</c:v>
                </c:pt>
                <c:pt idx="3073">
                  <c:v>5.8215377659757914</c:v>
                </c:pt>
                <c:pt idx="3074">
                  <c:v>5.8215377659757914</c:v>
                </c:pt>
                <c:pt idx="3075">
                  <c:v>5.8215377659757914</c:v>
                </c:pt>
                <c:pt idx="3076">
                  <c:v>5.8215377659757914</c:v>
                </c:pt>
                <c:pt idx="3077">
                  <c:v>5.8215377659757914</c:v>
                </c:pt>
                <c:pt idx="3078">
                  <c:v>5.8215377659757914</c:v>
                </c:pt>
                <c:pt idx="3079">
                  <c:v>5.8215377659757914</c:v>
                </c:pt>
                <c:pt idx="3080">
                  <c:v>5.8215377659757914</c:v>
                </c:pt>
                <c:pt idx="3081">
                  <c:v>5.8215377659757914</c:v>
                </c:pt>
                <c:pt idx="3082">
                  <c:v>5.8215377659757914</c:v>
                </c:pt>
                <c:pt idx="3083">
                  <c:v>5.8215377659757914</c:v>
                </c:pt>
                <c:pt idx="3084">
                  <c:v>5.8215377659757914</c:v>
                </c:pt>
                <c:pt idx="3085">
                  <c:v>5.8215377659757914</c:v>
                </c:pt>
                <c:pt idx="3086">
                  <c:v>5.8215377659757914</c:v>
                </c:pt>
                <c:pt idx="3087">
                  <c:v>5.8215377659757914</c:v>
                </c:pt>
                <c:pt idx="3088">
                  <c:v>5.8215377659757914</c:v>
                </c:pt>
                <c:pt idx="3089">
                  <c:v>5.8215377659757914</c:v>
                </c:pt>
                <c:pt idx="3090">
                  <c:v>5.8215377659757914</c:v>
                </c:pt>
                <c:pt idx="3091">
                  <c:v>5.8215377659757914</c:v>
                </c:pt>
                <c:pt idx="3092">
                  <c:v>5.8215377659757914</c:v>
                </c:pt>
                <c:pt idx="3093">
                  <c:v>5.8215377659757914</c:v>
                </c:pt>
                <c:pt idx="3094">
                  <c:v>5.8215377659757914</c:v>
                </c:pt>
                <c:pt idx="3095">
                  <c:v>5.8215377659757914</c:v>
                </c:pt>
                <c:pt idx="3096">
                  <c:v>5.8215377659757914</c:v>
                </c:pt>
                <c:pt idx="3097">
                  <c:v>5.8215377659757914</c:v>
                </c:pt>
                <c:pt idx="3098">
                  <c:v>5.8215377659757914</c:v>
                </c:pt>
                <c:pt idx="3099">
                  <c:v>5.8215377659757914</c:v>
                </c:pt>
                <c:pt idx="3100">
                  <c:v>5.8215377659757914</c:v>
                </c:pt>
                <c:pt idx="3101">
                  <c:v>5.8215377659757914</c:v>
                </c:pt>
                <c:pt idx="3102">
                  <c:v>5.8215377659757914</c:v>
                </c:pt>
                <c:pt idx="3103">
                  <c:v>5.8215377659757914</c:v>
                </c:pt>
                <c:pt idx="3104">
                  <c:v>5.8215377659757914</c:v>
                </c:pt>
                <c:pt idx="3105">
                  <c:v>5.8215377659757914</c:v>
                </c:pt>
                <c:pt idx="3106">
                  <c:v>5.8215377659757914</c:v>
                </c:pt>
                <c:pt idx="3107">
                  <c:v>5.8215377659757914</c:v>
                </c:pt>
                <c:pt idx="3108">
                  <c:v>5.8215377659757914</c:v>
                </c:pt>
                <c:pt idx="3109">
                  <c:v>5.8215377659757914</c:v>
                </c:pt>
                <c:pt idx="3110">
                  <c:v>5.8215377659757914</c:v>
                </c:pt>
                <c:pt idx="3111">
                  <c:v>5.8215377659757914</c:v>
                </c:pt>
                <c:pt idx="3112">
                  <c:v>5.8215377659757914</c:v>
                </c:pt>
                <c:pt idx="3113">
                  <c:v>5.8215377659757914</c:v>
                </c:pt>
                <c:pt idx="3114">
                  <c:v>5.8215377659757914</c:v>
                </c:pt>
                <c:pt idx="3115">
                  <c:v>5.8215377659757914</c:v>
                </c:pt>
                <c:pt idx="3116">
                  <c:v>5.8215377659757914</c:v>
                </c:pt>
                <c:pt idx="3117">
                  <c:v>5.8215377659757914</c:v>
                </c:pt>
                <c:pt idx="3118">
                  <c:v>5.8215377659757914</c:v>
                </c:pt>
                <c:pt idx="3119">
                  <c:v>5.8215377659757914</c:v>
                </c:pt>
                <c:pt idx="3120">
                  <c:v>5.8215377659757914</c:v>
                </c:pt>
                <c:pt idx="3121">
                  <c:v>5.8215377659757914</c:v>
                </c:pt>
                <c:pt idx="3122">
                  <c:v>5.8215377659757914</c:v>
                </c:pt>
                <c:pt idx="3123">
                  <c:v>5.8215377659757914</c:v>
                </c:pt>
                <c:pt idx="3124">
                  <c:v>5.8215377659757914</c:v>
                </c:pt>
                <c:pt idx="3125">
                  <c:v>5.8215377659757914</c:v>
                </c:pt>
                <c:pt idx="3126">
                  <c:v>5.8215377659757914</c:v>
                </c:pt>
                <c:pt idx="3127">
                  <c:v>5.8215377659757914</c:v>
                </c:pt>
                <c:pt idx="3128">
                  <c:v>5.8215377659757914</c:v>
                </c:pt>
                <c:pt idx="3129">
                  <c:v>5.8215377659757914</c:v>
                </c:pt>
                <c:pt idx="3130">
                  <c:v>5.8215377659757914</c:v>
                </c:pt>
                <c:pt idx="3131">
                  <c:v>5.8215377659757914</c:v>
                </c:pt>
                <c:pt idx="3132">
                  <c:v>5.8215377659757914</c:v>
                </c:pt>
                <c:pt idx="3133">
                  <c:v>5.8215377659757914</c:v>
                </c:pt>
                <c:pt idx="3134">
                  <c:v>5.8215377659757914</c:v>
                </c:pt>
                <c:pt idx="3135">
                  <c:v>5.8215377659757914</c:v>
                </c:pt>
                <c:pt idx="3136">
                  <c:v>5.8215377659757914</c:v>
                </c:pt>
                <c:pt idx="3137">
                  <c:v>5.8215377659757914</c:v>
                </c:pt>
                <c:pt idx="3138">
                  <c:v>5.8215377659757914</c:v>
                </c:pt>
                <c:pt idx="3139">
                  <c:v>5.8215377659757914</c:v>
                </c:pt>
                <c:pt idx="3140">
                  <c:v>5.8215377659757914</c:v>
                </c:pt>
                <c:pt idx="3141">
                  <c:v>5.8215377659757914</c:v>
                </c:pt>
                <c:pt idx="3142">
                  <c:v>5.8215377659757914</c:v>
                </c:pt>
                <c:pt idx="3143">
                  <c:v>5.8215377659757914</c:v>
                </c:pt>
                <c:pt idx="3144">
                  <c:v>5.8215377659757914</c:v>
                </c:pt>
                <c:pt idx="3145">
                  <c:v>5.8215377659757914</c:v>
                </c:pt>
                <c:pt idx="3146">
                  <c:v>5.8215377659757914</c:v>
                </c:pt>
                <c:pt idx="3147">
                  <c:v>5.8215377659757914</c:v>
                </c:pt>
                <c:pt idx="3148">
                  <c:v>5.8215377659757914</c:v>
                </c:pt>
                <c:pt idx="3149">
                  <c:v>5.8215377659757914</c:v>
                </c:pt>
                <c:pt idx="3150">
                  <c:v>5.8215377659757914</c:v>
                </c:pt>
                <c:pt idx="3151">
                  <c:v>5.8215377659757914</c:v>
                </c:pt>
                <c:pt idx="3152">
                  <c:v>5.8215377659757914</c:v>
                </c:pt>
                <c:pt idx="3153">
                  <c:v>5.8215377659757914</c:v>
                </c:pt>
                <c:pt idx="3154">
                  <c:v>5.8215377659757914</c:v>
                </c:pt>
                <c:pt idx="3155">
                  <c:v>5.8215377659757914</c:v>
                </c:pt>
                <c:pt idx="3156">
                  <c:v>5.8215377659757914</c:v>
                </c:pt>
                <c:pt idx="3157">
                  <c:v>5.8215377659757914</c:v>
                </c:pt>
                <c:pt idx="3158">
                  <c:v>5.8215377659757914</c:v>
                </c:pt>
                <c:pt idx="3159">
                  <c:v>5.8215377659757914</c:v>
                </c:pt>
                <c:pt idx="3160">
                  <c:v>5.8215377659757914</c:v>
                </c:pt>
                <c:pt idx="3161">
                  <c:v>5.8215377659757914</c:v>
                </c:pt>
                <c:pt idx="3162">
                  <c:v>5.8215377659757914</c:v>
                </c:pt>
                <c:pt idx="3163">
                  <c:v>5.8215377659757914</c:v>
                </c:pt>
                <c:pt idx="3164">
                  <c:v>5.8215377659757914</c:v>
                </c:pt>
                <c:pt idx="3165">
                  <c:v>5.8215377659757914</c:v>
                </c:pt>
                <c:pt idx="3166">
                  <c:v>5.8215377659757914</c:v>
                </c:pt>
                <c:pt idx="3167">
                  <c:v>5.8215377659757914</c:v>
                </c:pt>
                <c:pt idx="3168">
                  <c:v>5.8215377659757914</c:v>
                </c:pt>
                <c:pt idx="3169">
                  <c:v>5.8215377659757914</c:v>
                </c:pt>
                <c:pt idx="3170">
                  <c:v>5.8215377659757914</c:v>
                </c:pt>
                <c:pt idx="3171">
                  <c:v>5.8215377659757914</c:v>
                </c:pt>
                <c:pt idx="3172">
                  <c:v>5.8215377659757914</c:v>
                </c:pt>
                <c:pt idx="3173">
                  <c:v>5.8215377659757914</c:v>
                </c:pt>
                <c:pt idx="3174">
                  <c:v>5.8215377659757914</c:v>
                </c:pt>
                <c:pt idx="3175">
                  <c:v>5.8215377659757914</c:v>
                </c:pt>
                <c:pt idx="3176">
                  <c:v>5.8215377659757914</c:v>
                </c:pt>
                <c:pt idx="3177">
                  <c:v>5.8215377659757914</c:v>
                </c:pt>
                <c:pt idx="3178">
                  <c:v>5.8215377659757914</c:v>
                </c:pt>
                <c:pt idx="3179">
                  <c:v>5.8215377659757914</c:v>
                </c:pt>
                <c:pt idx="3180">
                  <c:v>5.8215377659757914</c:v>
                </c:pt>
                <c:pt idx="3181">
                  <c:v>5.8215377659757914</c:v>
                </c:pt>
                <c:pt idx="3182">
                  <c:v>5.8215377659757914</c:v>
                </c:pt>
                <c:pt idx="3183">
                  <c:v>5.8215377659757914</c:v>
                </c:pt>
                <c:pt idx="3184">
                  <c:v>5.8215377659757914</c:v>
                </c:pt>
                <c:pt idx="3185">
                  <c:v>5.8215377659757914</c:v>
                </c:pt>
                <c:pt idx="3186">
                  <c:v>5.8215377659757914</c:v>
                </c:pt>
                <c:pt idx="3187">
                  <c:v>5.8215377659757914</c:v>
                </c:pt>
                <c:pt idx="3188">
                  <c:v>5.8215377659757914</c:v>
                </c:pt>
                <c:pt idx="3189">
                  <c:v>5.8215377659757914</c:v>
                </c:pt>
                <c:pt idx="3190">
                  <c:v>5.8215377659757914</c:v>
                </c:pt>
                <c:pt idx="3191">
                  <c:v>5.8215377659757914</c:v>
                </c:pt>
                <c:pt idx="3192">
                  <c:v>5.8215377659757914</c:v>
                </c:pt>
                <c:pt idx="3193">
                  <c:v>5.8215377659757914</c:v>
                </c:pt>
                <c:pt idx="3194">
                  <c:v>5.8215377659757914</c:v>
                </c:pt>
                <c:pt idx="3195">
                  <c:v>5.8215377659757914</c:v>
                </c:pt>
                <c:pt idx="3196">
                  <c:v>5.8215377659757914</c:v>
                </c:pt>
                <c:pt idx="3197">
                  <c:v>5.8215377659757914</c:v>
                </c:pt>
                <c:pt idx="3198">
                  <c:v>5.8215377659757914</c:v>
                </c:pt>
                <c:pt idx="3199">
                  <c:v>5.8215377659757914</c:v>
                </c:pt>
                <c:pt idx="3200">
                  <c:v>5.8215377659757914</c:v>
                </c:pt>
                <c:pt idx="3201">
                  <c:v>5.8215377659757914</c:v>
                </c:pt>
                <c:pt idx="3202">
                  <c:v>5.8215377659757914</c:v>
                </c:pt>
                <c:pt idx="3203">
                  <c:v>5.8215377659757914</c:v>
                </c:pt>
                <c:pt idx="3204">
                  <c:v>5.8215377659757914</c:v>
                </c:pt>
                <c:pt idx="3205">
                  <c:v>5.8215377659757914</c:v>
                </c:pt>
                <c:pt idx="3206">
                  <c:v>5.8215377659757914</c:v>
                </c:pt>
                <c:pt idx="3207">
                  <c:v>5.8215377659757914</c:v>
                </c:pt>
                <c:pt idx="3208">
                  <c:v>5.8215377659757914</c:v>
                </c:pt>
                <c:pt idx="3209">
                  <c:v>5.8215377659757914</c:v>
                </c:pt>
                <c:pt idx="3210">
                  <c:v>5.8215377659757914</c:v>
                </c:pt>
                <c:pt idx="3211">
                  <c:v>5.8215377659757914</c:v>
                </c:pt>
                <c:pt idx="3212">
                  <c:v>5.8215377659757914</c:v>
                </c:pt>
                <c:pt idx="3213">
                  <c:v>5.8215377659757914</c:v>
                </c:pt>
                <c:pt idx="3214">
                  <c:v>5.8215377659757914</c:v>
                </c:pt>
                <c:pt idx="3215">
                  <c:v>5.8215377659757914</c:v>
                </c:pt>
                <c:pt idx="3216">
                  <c:v>5.8215377659757914</c:v>
                </c:pt>
                <c:pt idx="3217">
                  <c:v>5.8215377659757914</c:v>
                </c:pt>
                <c:pt idx="3218">
                  <c:v>5.8215377659757914</c:v>
                </c:pt>
                <c:pt idx="3219">
                  <c:v>5.8215377659757914</c:v>
                </c:pt>
                <c:pt idx="3220">
                  <c:v>5.8215377659757914</c:v>
                </c:pt>
                <c:pt idx="3221">
                  <c:v>5.8215377659757914</c:v>
                </c:pt>
                <c:pt idx="3222">
                  <c:v>5.8215377659757914</c:v>
                </c:pt>
                <c:pt idx="3223">
                  <c:v>5.8215377659757914</c:v>
                </c:pt>
                <c:pt idx="3224">
                  <c:v>5.8215377659757914</c:v>
                </c:pt>
                <c:pt idx="3225">
                  <c:v>5.8215377659757914</c:v>
                </c:pt>
                <c:pt idx="3226">
                  <c:v>5.8215377659757914</c:v>
                </c:pt>
                <c:pt idx="3227">
                  <c:v>5.8215377659757914</c:v>
                </c:pt>
                <c:pt idx="3228">
                  <c:v>5.8215377659757914</c:v>
                </c:pt>
                <c:pt idx="3229">
                  <c:v>5.8215377659757914</c:v>
                </c:pt>
                <c:pt idx="3230">
                  <c:v>5.8215377659757914</c:v>
                </c:pt>
                <c:pt idx="3231">
                  <c:v>5.8215377659757914</c:v>
                </c:pt>
                <c:pt idx="3232">
                  <c:v>5.8215377659757914</c:v>
                </c:pt>
                <c:pt idx="3233">
                  <c:v>5.8215377659757914</c:v>
                </c:pt>
                <c:pt idx="3234">
                  <c:v>5.8215377659757914</c:v>
                </c:pt>
                <c:pt idx="3235">
                  <c:v>5.8215377659757914</c:v>
                </c:pt>
                <c:pt idx="3236">
                  <c:v>5.8215377659757914</c:v>
                </c:pt>
                <c:pt idx="3237">
                  <c:v>5.8215377659757914</c:v>
                </c:pt>
                <c:pt idx="3238">
                  <c:v>5.8215377659757914</c:v>
                </c:pt>
                <c:pt idx="3239">
                  <c:v>5.8215377659757914</c:v>
                </c:pt>
                <c:pt idx="3240">
                  <c:v>5.8215377659757914</c:v>
                </c:pt>
                <c:pt idx="3241">
                  <c:v>5.8215377659757914</c:v>
                </c:pt>
                <c:pt idx="3242">
                  <c:v>5.8215377659757914</c:v>
                </c:pt>
                <c:pt idx="3243">
                  <c:v>5.8215377659757914</c:v>
                </c:pt>
                <c:pt idx="3244">
                  <c:v>5.8215377659757914</c:v>
                </c:pt>
                <c:pt idx="3245">
                  <c:v>5.8215377659757914</c:v>
                </c:pt>
                <c:pt idx="3246">
                  <c:v>5.8215377659757914</c:v>
                </c:pt>
                <c:pt idx="3247">
                  <c:v>5.8215377659757914</c:v>
                </c:pt>
                <c:pt idx="3248">
                  <c:v>5.8215377659757914</c:v>
                </c:pt>
                <c:pt idx="3249">
                  <c:v>5.8215377659757914</c:v>
                </c:pt>
                <c:pt idx="3250">
                  <c:v>5.8215377659757914</c:v>
                </c:pt>
                <c:pt idx="3251">
                  <c:v>5.8215377659757914</c:v>
                </c:pt>
                <c:pt idx="3252">
                  <c:v>5.8215377659757914</c:v>
                </c:pt>
                <c:pt idx="3253">
                  <c:v>5.8215377659757914</c:v>
                </c:pt>
                <c:pt idx="3254">
                  <c:v>5.8215377659757914</c:v>
                </c:pt>
                <c:pt idx="3255">
                  <c:v>5.8215377659757914</c:v>
                </c:pt>
                <c:pt idx="3256">
                  <c:v>5.8215377659757914</c:v>
                </c:pt>
                <c:pt idx="3257">
                  <c:v>5.8215377659757914</c:v>
                </c:pt>
                <c:pt idx="3258">
                  <c:v>5.8215377659757914</c:v>
                </c:pt>
                <c:pt idx="3259">
                  <c:v>5.8215377659757914</c:v>
                </c:pt>
                <c:pt idx="3260">
                  <c:v>5.8215377659757914</c:v>
                </c:pt>
                <c:pt idx="3261">
                  <c:v>5.8215377659757914</c:v>
                </c:pt>
                <c:pt idx="3262">
                  <c:v>5.8215377659757914</c:v>
                </c:pt>
                <c:pt idx="3263">
                  <c:v>5.8215377659757914</c:v>
                </c:pt>
                <c:pt idx="3264">
                  <c:v>5.8215377659757914</c:v>
                </c:pt>
                <c:pt idx="3265">
                  <c:v>5.8215377659757914</c:v>
                </c:pt>
                <c:pt idx="3266">
                  <c:v>5.8215377659757914</c:v>
                </c:pt>
                <c:pt idx="3267">
                  <c:v>5.8215377659757914</c:v>
                </c:pt>
                <c:pt idx="3268">
                  <c:v>5.8215377659757914</c:v>
                </c:pt>
                <c:pt idx="3269">
                  <c:v>5.8215377659757914</c:v>
                </c:pt>
                <c:pt idx="3270">
                  <c:v>5.8215377659757914</c:v>
                </c:pt>
                <c:pt idx="3271">
                  <c:v>5.8215377659757914</c:v>
                </c:pt>
                <c:pt idx="3272">
                  <c:v>5.8215377659757914</c:v>
                </c:pt>
                <c:pt idx="3273">
                  <c:v>5.8215377659757914</c:v>
                </c:pt>
                <c:pt idx="3274">
                  <c:v>5.8215377659757914</c:v>
                </c:pt>
                <c:pt idx="3275">
                  <c:v>5.8215377659757914</c:v>
                </c:pt>
                <c:pt idx="3276">
                  <c:v>5.8215377659757914</c:v>
                </c:pt>
                <c:pt idx="3277">
                  <c:v>5.8215377659757914</c:v>
                </c:pt>
                <c:pt idx="3278">
                  <c:v>5.8215377659757914</c:v>
                </c:pt>
                <c:pt idx="3279">
                  <c:v>5.8215377659757914</c:v>
                </c:pt>
                <c:pt idx="3280">
                  <c:v>5.8215377659757914</c:v>
                </c:pt>
                <c:pt idx="3281">
                  <c:v>5.8215377659757914</c:v>
                </c:pt>
                <c:pt idx="3282">
                  <c:v>5.8215377659757914</c:v>
                </c:pt>
                <c:pt idx="3283">
                  <c:v>5.8215377659757914</c:v>
                </c:pt>
                <c:pt idx="3284">
                  <c:v>5.8215377659757914</c:v>
                </c:pt>
                <c:pt idx="3285">
                  <c:v>5.8215377659757914</c:v>
                </c:pt>
                <c:pt idx="3286">
                  <c:v>5.8215377659757914</c:v>
                </c:pt>
                <c:pt idx="3287">
                  <c:v>5.8215377659757914</c:v>
                </c:pt>
                <c:pt idx="3288">
                  <c:v>5.8215377659757914</c:v>
                </c:pt>
                <c:pt idx="3289">
                  <c:v>5.8215377659757914</c:v>
                </c:pt>
                <c:pt idx="3290">
                  <c:v>5.8215377659757914</c:v>
                </c:pt>
                <c:pt idx="3291">
                  <c:v>5.8215377659757914</c:v>
                </c:pt>
                <c:pt idx="3292">
                  <c:v>5.8215377659757914</c:v>
                </c:pt>
                <c:pt idx="3293">
                  <c:v>5.8215377659757914</c:v>
                </c:pt>
                <c:pt idx="3294">
                  <c:v>5.8215377659757914</c:v>
                </c:pt>
                <c:pt idx="3295">
                  <c:v>5.8215377659757914</c:v>
                </c:pt>
                <c:pt idx="3296">
                  <c:v>5.8215377659757914</c:v>
                </c:pt>
                <c:pt idx="3297">
                  <c:v>5.8215377659757914</c:v>
                </c:pt>
                <c:pt idx="3298">
                  <c:v>5.8215377659757914</c:v>
                </c:pt>
                <c:pt idx="3299">
                  <c:v>5.8215377659757914</c:v>
                </c:pt>
                <c:pt idx="3300">
                  <c:v>5.8215377659757914</c:v>
                </c:pt>
                <c:pt idx="3301">
                  <c:v>5.8215377659757914</c:v>
                </c:pt>
                <c:pt idx="3302">
                  <c:v>5.8215377659757914</c:v>
                </c:pt>
                <c:pt idx="3303">
                  <c:v>5.8215377659757914</c:v>
                </c:pt>
                <c:pt idx="3304">
                  <c:v>5.8215377659757914</c:v>
                </c:pt>
                <c:pt idx="3305">
                  <c:v>5.8215377659757914</c:v>
                </c:pt>
                <c:pt idx="3306">
                  <c:v>5.8215377659757914</c:v>
                </c:pt>
                <c:pt idx="3307">
                  <c:v>5.8215377659757914</c:v>
                </c:pt>
                <c:pt idx="3308">
                  <c:v>5.8215377659757914</c:v>
                </c:pt>
                <c:pt idx="3309">
                  <c:v>5.8215377659757914</c:v>
                </c:pt>
                <c:pt idx="3310">
                  <c:v>5.8215377659757914</c:v>
                </c:pt>
                <c:pt idx="3311">
                  <c:v>5.8215377659757914</c:v>
                </c:pt>
                <c:pt idx="3312">
                  <c:v>5.8215377659757914</c:v>
                </c:pt>
                <c:pt idx="3313">
                  <c:v>5.8215377659757914</c:v>
                </c:pt>
                <c:pt idx="3314">
                  <c:v>5.8215377659757914</c:v>
                </c:pt>
                <c:pt idx="3315">
                  <c:v>5.8215377659757914</c:v>
                </c:pt>
                <c:pt idx="3316">
                  <c:v>5.8215377659757914</c:v>
                </c:pt>
                <c:pt idx="3317">
                  <c:v>5.8215377659757914</c:v>
                </c:pt>
                <c:pt idx="3318">
                  <c:v>5.8215377659757914</c:v>
                </c:pt>
                <c:pt idx="3319">
                  <c:v>5.8215377659757914</c:v>
                </c:pt>
                <c:pt idx="3320">
                  <c:v>5.8215377659757914</c:v>
                </c:pt>
                <c:pt idx="3321">
                  <c:v>5.8215377659757914</c:v>
                </c:pt>
                <c:pt idx="3322">
                  <c:v>5.8215377659757914</c:v>
                </c:pt>
                <c:pt idx="3323">
                  <c:v>5.8215377659757914</c:v>
                </c:pt>
                <c:pt idx="3324">
                  <c:v>5.8215377659757914</c:v>
                </c:pt>
                <c:pt idx="3325">
                  <c:v>5.8215377659757914</c:v>
                </c:pt>
                <c:pt idx="3326">
                  <c:v>5.8215377659757914</c:v>
                </c:pt>
                <c:pt idx="3327">
                  <c:v>5.8215377659757914</c:v>
                </c:pt>
                <c:pt idx="3328">
                  <c:v>5.8215377659757914</c:v>
                </c:pt>
                <c:pt idx="3329">
                  <c:v>5.8215377659757914</c:v>
                </c:pt>
                <c:pt idx="3330">
                  <c:v>5.8215377659757914</c:v>
                </c:pt>
                <c:pt idx="3331">
                  <c:v>5.8215377659757914</c:v>
                </c:pt>
                <c:pt idx="3332">
                  <c:v>5.8215377659757914</c:v>
                </c:pt>
                <c:pt idx="3333">
                  <c:v>5.8215377659757914</c:v>
                </c:pt>
                <c:pt idx="3334">
                  <c:v>5.8215377659757914</c:v>
                </c:pt>
                <c:pt idx="3335">
                  <c:v>5.8215377659757914</c:v>
                </c:pt>
                <c:pt idx="3336">
                  <c:v>5.8215377659757914</c:v>
                </c:pt>
                <c:pt idx="3337">
                  <c:v>5.8215377659757914</c:v>
                </c:pt>
                <c:pt idx="3338">
                  <c:v>5.8215377659757914</c:v>
                </c:pt>
                <c:pt idx="3339">
                  <c:v>5.8215377659757914</c:v>
                </c:pt>
                <c:pt idx="3340">
                  <c:v>5.8215377659757914</c:v>
                </c:pt>
                <c:pt idx="3341">
                  <c:v>5.8215377659757914</c:v>
                </c:pt>
                <c:pt idx="3342">
                  <c:v>5.8215377659757914</c:v>
                </c:pt>
                <c:pt idx="3343">
                  <c:v>5.8215377659757914</c:v>
                </c:pt>
                <c:pt idx="3344">
                  <c:v>5.8215377659757914</c:v>
                </c:pt>
                <c:pt idx="3345">
                  <c:v>5.8215377659757914</c:v>
                </c:pt>
                <c:pt idx="3346">
                  <c:v>5.8215377659757914</c:v>
                </c:pt>
                <c:pt idx="3347">
                  <c:v>5.8215377659757914</c:v>
                </c:pt>
                <c:pt idx="3348">
                  <c:v>5.8215377659757914</c:v>
                </c:pt>
                <c:pt idx="3349">
                  <c:v>5.8215377659757914</c:v>
                </c:pt>
                <c:pt idx="3350">
                  <c:v>5.8215377659757914</c:v>
                </c:pt>
                <c:pt idx="3351">
                  <c:v>5.8215377659757914</c:v>
                </c:pt>
                <c:pt idx="3352">
                  <c:v>5.8215377659757914</c:v>
                </c:pt>
                <c:pt idx="3353">
                  <c:v>5.8215377659757914</c:v>
                </c:pt>
                <c:pt idx="3354">
                  <c:v>5.8215377659757914</c:v>
                </c:pt>
                <c:pt idx="3355">
                  <c:v>5.8215377659757914</c:v>
                </c:pt>
                <c:pt idx="3356">
                  <c:v>5.8215377659757914</c:v>
                </c:pt>
                <c:pt idx="3357">
                  <c:v>5.8215377659757914</c:v>
                </c:pt>
                <c:pt idx="3358">
                  <c:v>5.8215377659757914</c:v>
                </c:pt>
                <c:pt idx="3359">
                  <c:v>5.8215377659757914</c:v>
                </c:pt>
                <c:pt idx="3360">
                  <c:v>5.8215377659757914</c:v>
                </c:pt>
                <c:pt idx="3361">
                  <c:v>5.8215377659757914</c:v>
                </c:pt>
                <c:pt idx="3362">
                  <c:v>5.8215377659757914</c:v>
                </c:pt>
                <c:pt idx="3363">
                  <c:v>5.8215377659757914</c:v>
                </c:pt>
                <c:pt idx="3364">
                  <c:v>5.8215377659757914</c:v>
                </c:pt>
                <c:pt idx="3365">
                  <c:v>5.8215377659757914</c:v>
                </c:pt>
                <c:pt idx="3366">
                  <c:v>5.8215377659757914</c:v>
                </c:pt>
                <c:pt idx="3367">
                  <c:v>5.8215377659757914</c:v>
                </c:pt>
                <c:pt idx="3368">
                  <c:v>5.8215377659757914</c:v>
                </c:pt>
                <c:pt idx="3369">
                  <c:v>5.8215377659757914</c:v>
                </c:pt>
                <c:pt idx="3370">
                  <c:v>5.8215377659757914</c:v>
                </c:pt>
                <c:pt idx="3371">
                  <c:v>5.8215377659757914</c:v>
                </c:pt>
                <c:pt idx="3372">
                  <c:v>5.8215377659757914</c:v>
                </c:pt>
                <c:pt idx="3373">
                  <c:v>5.8215377659757914</c:v>
                </c:pt>
                <c:pt idx="3374">
                  <c:v>5.8215377659757914</c:v>
                </c:pt>
                <c:pt idx="3375">
                  <c:v>5.8215377659757914</c:v>
                </c:pt>
                <c:pt idx="3376">
                  <c:v>5.8215377659757914</c:v>
                </c:pt>
                <c:pt idx="3377">
                  <c:v>5.8215377659757914</c:v>
                </c:pt>
                <c:pt idx="3378">
                  <c:v>5.8215377659757914</c:v>
                </c:pt>
                <c:pt idx="3379">
                  <c:v>5.8215377659757914</c:v>
                </c:pt>
                <c:pt idx="3380">
                  <c:v>5.8215377659757914</c:v>
                </c:pt>
                <c:pt idx="3381">
                  <c:v>5.8215377659757914</c:v>
                </c:pt>
                <c:pt idx="3382">
                  <c:v>5.8215377659757914</c:v>
                </c:pt>
                <c:pt idx="3383">
                  <c:v>5.8215377659757914</c:v>
                </c:pt>
                <c:pt idx="3384">
                  <c:v>5.8215377659757914</c:v>
                </c:pt>
                <c:pt idx="3385">
                  <c:v>5.8215377659757914</c:v>
                </c:pt>
                <c:pt idx="3386">
                  <c:v>5.8215377659757914</c:v>
                </c:pt>
                <c:pt idx="3387">
                  <c:v>5.8215377659757914</c:v>
                </c:pt>
                <c:pt idx="3388">
                  <c:v>5.8215377659757914</c:v>
                </c:pt>
                <c:pt idx="3389">
                  <c:v>5.8215377659757914</c:v>
                </c:pt>
                <c:pt idx="3390">
                  <c:v>5.8215377659757914</c:v>
                </c:pt>
                <c:pt idx="3391">
                  <c:v>5.8215377659757914</c:v>
                </c:pt>
                <c:pt idx="3392">
                  <c:v>5.8215377659757914</c:v>
                </c:pt>
                <c:pt idx="3393">
                  <c:v>5.8215377659757914</c:v>
                </c:pt>
                <c:pt idx="3394">
                  <c:v>5.8215377659757914</c:v>
                </c:pt>
                <c:pt idx="3395">
                  <c:v>5.8215377659757914</c:v>
                </c:pt>
                <c:pt idx="3396">
                  <c:v>5.8215377659757914</c:v>
                </c:pt>
                <c:pt idx="3397">
                  <c:v>5.8215377659757914</c:v>
                </c:pt>
                <c:pt idx="3398">
                  <c:v>5.8215377659757914</c:v>
                </c:pt>
                <c:pt idx="3399">
                  <c:v>5.8215377659757914</c:v>
                </c:pt>
                <c:pt idx="3400">
                  <c:v>5.8215377659757914</c:v>
                </c:pt>
                <c:pt idx="3401">
                  <c:v>5.8215377659757914</c:v>
                </c:pt>
                <c:pt idx="3402">
                  <c:v>5.8215377659757914</c:v>
                </c:pt>
                <c:pt idx="3403">
                  <c:v>5.8215377659757914</c:v>
                </c:pt>
                <c:pt idx="3404">
                  <c:v>5.8215377659757914</c:v>
                </c:pt>
                <c:pt idx="3405">
                  <c:v>5.8215377659757914</c:v>
                </c:pt>
                <c:pt idx="3406">
                  <c:v>5.8215377659757914</c:v>
                </c:pt>
                <c:pt idx="3407">
                  <c:v>5.8215377659757914</c:v>
                </c:pt>
                <c:pt idx="3408">
                  <c:v>5.8215377659757914</c:v>
                </c:pt>
                <c:pt idx="3409">
                  <c:v>5.8215377659757914</c:v>
                </c:pt>
                <c:pt idx="3410">
                  <c:v>5.8215377659757914</c:v>
                </c:pt>
                <c:pt idx="3411">
                  <c:v>5.8215377659757914</c:v>
                </c:pt>
                <c:pt idx="3412">
                  <c:v>5.8215377659757914</c:v>
                </c:pt>
                <c:pt idx="3413">
                  <c:v>5.8215377659757914</c:v>
                </c:pt>
                <c:pt idx="3414">
                  <c:v>5.8215377659757914</c:v>
                </c:pt>
                <c:pt idx="3415">
                  <c:v>5.8215377659757914</c:v>
                </c:pt>
                <c:pt idx="3416">
                  <c:v>5.8215377659757914</c:v>
                </c:pt>
                <c:pt idx="3417">
                  <c:v>5.8215377659757914</c:v>
                </c:pt>
                <c:pt idx="3418">
                  <c:v>5.8215377659757914</c:v>
                </c:pt>
                <c:pt idx="3419">
                  <c:v>5.8215377659757914</c:v>
                </c:pt>
                <c:pt idx="3420">
                  <c:v>5.8215377659757914</c:v>
                </c:pt>
                <c:pt idx="3421">
                  <c:v>5.8215377659757914</c:v>
                </c:pt>
                <c:pt idx="3422">
                  <c:v>5.8215377659757914</c:v>
                </c:pt>
                <c:pt idx="3423">
                  <c:v>5.8215377659757914</c:v>
                </c:pt>
                <c:pt idx="3424">
                  <c:v>5.8215377659757914</c:v>
                </c:pt>
                <c:pt idx="3425">
                  <c:v>5.8215377659757914</c:v>
                </c:pt>
                <c:pt idx="3426">
                  <c:v>5.8215377659757914</c:v>
                </c:pt>
                <c:pt idx="3427">
                  <c:v>5.8215377659757914</c:v>
                </c:pt>
                <c:pt idx="3428">
                  <c:v>5.8215377659757914</c:v>
                </c:pt>
                <c:pt idx="3429">
                  <c:v>5.8215377659757914</c:v>
                </c:pt>
                <c:pt idx="3430">
                  <c:v>5.8215377659757914</c:v>
                </c:pt>
                <c:pt idx="3431">
                  <c:v>5.8215377659757914</c:v>
                </c:pt>
                <c:pt idx="3432">
                  <c:v>5.8215377659757914</c:v>
                </c:pt>
                <c:pt idx="3433">
                  <c:v>5.8215377659757914</c:v>
                </c:pt>
                <c:pt idx="3434">
                  <c:v>5.8215377659757914</c:v>
                </c:pt>
                <c:pt idx="3435">
                  <c:v>5.8215377659757914</c:v>
                </c:pt>
                <c:pt idx="3436">
                  <c:v>5.8215377659757914</c:v>
                </c:pt>
                <c:pt idx="3437">
                  <c:v>5.8215377659757914</c:v>
                </c:pt>
                <c:pt idx="3438">
                  <c:v>5.8215377659757914</c:v>
                </c:pt>
                <c:pt idx="3439">
                  <c:v>5.8215377659757914</c:v>
                </c:pt>
                <c:pt idx="3440">
                  <c:v>5.8215377659757914</c:v>
                </c:pt>
                <c:pt idx="3441">
                  <c:v>5.8215377659757914</c:v>
                </c:pt>
                <c:pt idx="3442">
                  <c:v>5.8215377659757914</c:v>
                </c:pt>
                <c:pt idx="3443">
                  <c:v>5.8215377659757914</c:v>
                </c:pt>
                <c:pt idx="3444">
                  <c:v>5.8215377659757914</c:v>
                </c:pt>
                <c:pt idx="3445">
                  <c:v>5.8215377659757914</c:v>
                </c:pt>
                <c:pt idx="3446">
                  <c:v>5.8215377659757914</c:v>
                </c:pt>
                <c:pt idx="3447">
                  <c:v>5.8215377659757914</c:v>
                </c:pt>
                <c:pt idx="3448">
                  <c:v>5.8215377659757914</c:v>
                </c:pt>
                <c:pt idx="3449">
                  <c:v>5.8215377659757914</c:v>
                </c:pt>
                <c:pt idx="3450">
                  <c:v>5.8215377659757914</c:v>
                </c:pt>
                <c:pt idx="3451">
                  <c:v>5.8215377659757914</c:v>
                </c:pt>
                <c:pt idx="3452">
                  <c:v>5.8215377659757914</c:v>
                </c:pt>
                <c:pt idx="3453">
                  <c:v>5.8215377659757914</c:v>
                </c:pt>
                <c:pt idx="3454">
                  <c:v>5.8215377659757914</c:v>
                </c:pt>
                <c:pt idx="3455">
                  <c:v>5.8215377659757914</c:v>
                </c:pt>
                <c:pt idx="3456">
                  <c:v>5.8215377659757914</c:v>
                </c:pt>
                <c:pt idx="3457">
                  <c:v>5.8215377659757914</c:v>
                </c:pt>
                <c:pt idx="3458">
                  <c:v>5.8215377659757914</c:v>
                </c:pt>
                <c:pt idx="3459">
                  <c:v>5.8215377659757914</c:v>
                </c:pt>
                <c:pt idx="3460">
                  <c:v>5.8215377659757914</c:v>
                </c:pt>
                <c:pt idx="3461">
                  <c:v>5.8215377659757914</c:v>
                </c:pt>
                <c:pt idx="3462">
                  <c:v>5.8215377659757914</c:v>
                </c:pt>
                <c:pt idx="3463">
                  <c:v>5.8215377659757914</c:v>
                </c:pt>
                <c:pt idx="3464">
                  <c:v>5.8215377659757914</c:v>
                </c:pt>
                <c:pt idx="3465">
                  <c:v>5.8215377659757914</c:v>
                </c:pt>
                <c:pt idx="3466">
                  <c:v>5.8215377659757914</c:v>
                </c:pt>
                <c:pt idx="3467">
                  <c:v>5.8215377659757914</c:v>
                </c:pt>
                <c:pt idx="3468">
                  <c:v>5.8215377659757914</c:v>
                </c:pt>
                <c:pt idx="3469">
                  <c:v>5.8215377659757914</c:v>
                </c:pt>
                <c:pt idx="3470">
                  <c:v>5.8215377659757914</c:v>
                </c:pt>
                <c:pt idx="3471">
                  <c:v>5.8215377659757914</c:v>
                </c:pt>
                <c:pt idx="3472">
                  <c:v>5.8215377659757914</c:v>
                </c:pt>
                <c:pt idx="3473">
                  <c:v>5.8215377659757914</c:v>
                </c:pt>
                <c:pt idx="3474">
                  <c:v>5.8215377659757914</c:v>
                </c:pt>
                <c:pt idx="3475">
                  <c:v>5.8215377659757914</c:v>
                </c:pt>
                <c:pt idx="3476">
                  <c:v>5.8215377659757914</c:v>
                </c:pt>
                <c:pt idx="3477">
                  <c:v>5.8215377659757914</c:v>
                </c:pt>
                <c:pt idx="3478">
                  <c:v>5.8215377659757914</c:v>
                </c:pt>
                <c:pt idx="3479">
                  <c:v>5.8215377659757914</c:v>
                </c:pt>
                <c:pt idx="3480">
                  <c:v>5.8215377659757914</c:v>
                </c:pt>
                <c:pt idx="3481">
                  <c:v>5.8215377659757914</c:v>
                </c:pt>
                <c:pt idx="3482">
                  <c:v>5.8215377659757914</c:v>
                </c:pt>
                <c:pt idx="3483">
                  <c:v>5.8215377659757914</c:v>
                </c:pt>
                <c:pt idx="3484">
                  <c:v>5.8215377659757914</c:v>
                </c:pt>
                <c:pt idx="3485">
                  <c:v>5.8215377659757914</c:v>
                </c:pt>
                <c:pt idx="3486">
                  <c:v>5.8215377659757914</c:v>
                </c:pt>
                <c:pt idx="3487">
                  <c:v>5.8215377659757914</c:v>
                </c:pt>
                <c:pt idx="3488">
                  <c:v>5.8215377659757914</c:v>
                </c:pt>
                <c:pt idx="3489">
                  <c:v>5.8215377659757914</c:v>
                </c:pt>
                <c:pt idx="3490">
                  <c:v>5.8215377659757914</c:v>
                </c:pt>
                <c:pt idx="3491">
                  <c:v>5.8215377659757914</c:v>
                </c:pt>
                <c:pt idx="3492">
                  <c:v>5.8215377659757914</c:v>
                </c:pt>
                <c:pt idx="3493">
                  <c:v>5.8215377659757914</c:v>
                </c:pt>
                <c:pt idx="3494">
                  <c:v>5.8215377659757914</c:v>
                </c:pt>
                <c:pt idx="3495">
                  <c:v>5.8215377659757914</c:v>
                </c:pt>
                <c:pt idx="3496">
                  <c:v>5.8215377659757914</c:v>
                </c:pt>
                <c:pt idx="3497">
                  <c:v>5.8215377659757914</c:v>
                </c:pt>
                <c:pt idx="3498">
                  <c:v>5.8215377659757914</c:v>
                </c:pt>
                <c:pt idx="3499">
                  <c:v>5.8215377659757914</c:v>
                </c:pt>
                <c:pt idx="3500">
                  <c:v>5.8215377659757914</c:v>
                </c:pt>
                <c:pt idx="3501">
                  <c:v>5.8215377659757914</c:v>
                </c:pt>
                <c:pt idx="3502">
                  <c:v>5.8215377659757914</c:v>
                </c:pt>
                <c:pt idx="3503">
                  <c:v>5.8215377659757914</c:v>
                </c:pt>
                <c:pt idx="3504">
                  <c:v>5.8215377659757914</c:v>
                </c:pt>
                <c:pt idx="3505">
                  <c:v>5.8215377659757914</c:v>
                </c:pt>
                <c:pt idx="3506">
                  <c:v>5.8215377659757914</c:v>
                </c:pt>
                <c:pt idx="3507">
                  <c:v>5.8215377659757914</c:v>
                </c:pt>
                <c:pt idx="3508">
                  <c:v>5.8215377659757914</c:v>
                </c:pt>
                <c:pt idx="3509">
                  <c:v>5.8215377659757914</c:v>
                </c:pt>
                <c:pt idx="3510">
                  <c:v>5.8215377659757914</c:v>
                </c:pt>
                <c:pt idx="3511">
                  <c:v>5.8215377659757914</c:v>
                </c:pt>
                <c:pt idx="3512">
                  <c:v>5.8215377659757914</c:v>
                </c:pt>
                <c:pt idx="3513">
                  <c:v>5.8215377659757914</c:v>
                </c:pt>
                <c:pt idx="3514">
                  <c:v>5.8215377659757914</c:v>
                </c:pt>
                <c:pt idx="3515">
                  <c:v>5.8215377659757914</c:v>
                </c:pt>
                <c:pt idx="3516">
                  <c:v>5.8215377659757914</c:v>
                </c:pt>
                <c:pt idx="3517">
                  <c:v>5.8215377659757914</c:v>
                </c:pt>
                <c:pt idx="3518">
                  <c:v>5.8215377659757914</c:v>
                </c:pt>
                <c:pt idx="3519">
                  <c:v>5.8215377659757914</c:v>
                </c:pt>
                <c:pt idx="3520">
                  <c:v>5.8215377659757914</c:v>
                </c:pt>
                <c:pt idx="3521">
                  <c:v>5.8215377659757914</c:v>
                </c:pt>
                <c:pt idx="3522">
                  <c:v>5.8215377659757914</c:v>
                </c:pt>
                <c:pt idx="3523">
                  <c:v>5.8215377659757914</c:v>
                </c:pt>
                <c:pt idx="3524">
                  <c:v>5.8215377659757914</c:v>
                </c:pt>
                <c:pt idx="3525">
                  <c:v>5.8215377659757914</c:v>
                </c:pt>
                <c:pt idx="3526">
                  <c:v>5.8215377659757914</c:v>
                </c:pt>
                <c:pt idx="3527">
                  <c:v>5.8215377659757914</c:v>
                </c:pt>
                <c:pt idx="3528">
                  <c:v>5.8215377659757914</c:v>
                </c:pt>
                <c:pt idx="3529">
                  <c:v>5.8215377659757914</c:v>
                </c:pt>
                <c:pt idx="3530">
                  <c:v>5.8215377659757914</c:v>
                </c:pt>
                <c:pt idx="3531">
                  <c:v>5.8215377659757914</c:v>
                </c:pt>
                <c:pt idx="3532">
                  <c:v>5.8215377659757914</c:v>
                </c:pt>
                <c:pt idx="3533">
                  <c:v>5.8215377659757914</c:v>
                </c:pt>
                <c:pt idx="3534">
                  <c:v>5.8215377659757914</c:v>
                </c:pt>
                <c:pt idx="3535">
                  <c:v>5.8215377659757914</c:v>
                </c:pt>
                <c:pt idx="3536">
                  <c:v>5.8215377659757914</c:v>
                </c:pt>
                <c:pt idx="3537">
                  <c:v>5.8215377659757914</c:v>
                </c:pt>
                <c:pt idx="3538">
                  <c:v>5.8215377659757914</c:v>
                </c:pt>
                <c:pt idx="3539">
                  <c:v>5.8215377659757914</c:v>
                </c:pt>
                <c:pt idx="3540">
                  <c:v>5.8215377659757914</c:v>
                </c:pt>
                <c:pt idx="3541">
                  <c:v>5.8215377659757914</c:v>
                </c:pt>
                <c:pt idx="3542">
                  <c:v>5.8215377659757914</c:v>
                </c:pt>
                <c:pt idx="3543">
                  <c:v>5.8215377659757914</c:v>
                </c:pt>
                <c:pt idx="3544">
                  <c:v>5.8215377659757914</c:v>
                </c:pt>
                <c:pt idx="3545">
                  <c:v>5.8215377659757914</c:v>
                </c:pt>
                <c:pt idx="3546">
                  <c:v>5.8215377659757914</c:v>
                </c:pt>
                <c:pt idx="3547">
                  <c:v>5.8215377659757914</c:v>
                </c:pt>
                <c:pt idx="3548">
                  <c:v>5.8215377659757914</c:v>
                </c:pt>
                <c:pt idx="3549">
                  <c:v>5.8215377659757914</c:v>
                </c:pt>
                <c:pt idx="3550">
                  <c:v>5.8215377659757914</c:v>
                </c:pt>
                <c:pt idx="3551">
                  <c:v>5.8215377659757914</c:v>
                </c:pt>
                <c:pt idx="3552">
                  <c:v>5.8215377659757914</c:v>
                </c:pt>
                <c:pt idx="3553">
                  <c:v>5.8215377659757914</c:v>
                </c:pt>
                <c:pt idx="3554">
                  <c:v>5.8215377659757914</c:v>
                </c:pt>
                <c:pt idx="3555">
                  <c:v>5.8215377659757914</c:v>
                </c:pt>
                <c:pt idx="3556">
                  <c:v>5.8215377659757914</c:v>
                </c:pt>
                <c:pt idx="3557">
                  <c:v>5.8215377659757914</c:v>
                </c:pt>
                <c:pt idx="3558">
                  <c:v>5.8215377659757914</c:v>
                </c:pt>
                <c:pt idx="3559">
                  <c:v>5.8215377659757914</c:v>
                </c:pt>
                <c:pt idx="3560">
                  <c:v>5.8215377659757914</c:v>
                </c:pt>
                <c:pt idx="3561">
                  <c:v>5.8215377659757914</c:v>
                </c:pt>
                <c:pt idx="3562">
                  <c:v>5.8215377659757914</c:v>
                </c:pt>
                <c:pt idx="3563">
                  <c:v>5.8215377659757914</c:v>
                </c:pt>
                <c:pt idx="3564">
                  <c:v>5.8215377659757914</c:v>
                </c:pt>
                <c:pt idx="3565">
                  <c:v>5.8215377659757914</c:v>
                </c:pt>
                <c:pt idx="3566">
                  <c:v>5.8215377659757914</c:v>
                </c:pt>
                <c:pt idx="3567">
                  <c:v>5.8215377659757914</c:v>
                </c:pt>
                <c:pt idx="3568">
                  <c:v>5.8215377659757914</c:v>
                </c:pt>
                <c:pt idx="3569">
                  <c:v>5.8215377659757914</c:v>
                </c:pt>
                <c:pt idx="3570">
                  <c:v>5.8215377659757914</c:v>
                </c:pt>
                <c:pt idx="3571">
                  <c:v>5.8215377659757914</c:v>
                </c:pt>
                <c:pt idx="3572">
                  <c:v>5.8215377659757914</c:v>
                </c:pt>
                <c:pt idx="3573">
                  <c:v>5.8215377659757914</c:v>
                </c:pt>
                <c:pt idx="3574">
                  <c:v>5.8215377659757914</c:v>
                </c:pt>
                <c:pt idx="3575">
                  <c:v>5.8215377659757914</c:v>
                </c:pt>
                <c:pt idx="3576">
                  <c:v>5.8215377659757914</c:v>
                </c:pt>
                <c:pt idx="3577">
                  <c:v>5.8215377659757914</c:v>
                </c:pt>
                <c:pt idx="3578">
                  <c:v>5.8215377659757914</c:v>
                </c:pt>
                <c:pt idx="3579">
                  <c:v>5.8215377659757914</c:v>
                </c:pt>
                <c:pt idx="3580">
                  <c:v>5.8215377659757914</c:v>
                </c:pt>
                <c:pt idx="3581">
                  <c:v>5.8215377659757914</c:v>
                </c:pt>
                <c:pt idx="3582">
                  <c:v>5.8215377659757914</c:v>
                </c:pt>
                <c:pt idx="3583">
                  <c:v>5.8215377659757914</c:v>
                </c:pt>
                <c:pt idx="3584">
                  <c:v>5.8215377659757914</c:v>
                </c:pt>
                <c:pt idx="3585">
                  <c:v>5.8215377659757914</c:v>
                </c:pt>
                <c:pt idx="3586">
                  <c:v>5.8215377659757914</c:v>
                </c:pt>
                <c:pt idx="3587">
                  <c:v>5.8215377659757914</c:v>
                </c:pt>
                <c:pt idx="3588">
                  <c:v>5.8215377659757914</c:v>
                </c:pt>
                <c:pt idx="3589">
                  <c:v>5.8215377659757914</c:v>
                </c:pt>
                <c:pt idx="3590">
                  <c:v>5.8215377659757914</c:v>
                </c:pt>
                <c:pt idx="3591">
                  <c:v>5.8215377659757914</c:v>
                </c:pt>
                <c:pt idx="3592">
                  <c:v>5.8215377659757914</c:v>
                </c:pt>
                <c:pt idx="3593">
                  <c:v>5.8215377659757914</c:v>
                </c:pt>
                <c:pt idx="3594">
                  <c:v>5.8215377659757914</c:v>
                </c:pt>
                <c:pt idx="3595">
                  <c:v>5.8215377659757914</c:v>
                </c:pt>
                <c:pt idx="3596">
                  <c:v>5.8215377659757914</c:v>
                </c:pt>
                <c:pt idx="3597">
                  <c:v>5.8215377659757914</c:v>
                </c:pt>
                <c:pt idx="3598">
                  <c:v>5.8215377659757914</c:v>
                </c:pt>
                <c:pt idx="3599">
                  <c:v>5.8215377659757914</c:v>
                </c:pt>
                <c:pt idx="3600">
                  <c:v>5.8215377659757914</c:v>
                </c:pt>
                <c:pt idx="3601">
                  <c:v>5.8215377659757914</c:v>
                </c:pt>
                <c:pt idx="3602">
                  <c:v>5.8215377659757914</c:v>
                </c:pt>
                <c:pt idx="3603">
                  <c:v>5.8215377659757914</c:v>
                </c:pt>
                <c:pt idx="3604">
                  <c:v>5.8215377659757914</c:v>
                </c:pt>
                <c:pt idx="3605">
                  <c:v>5.8215377659757914</c:v>
                </c:pt>
                <c:pt idx="3606">
                  <c:v>5.8215377659757914</c:v>
                </c:pt>
                <c:pt idx="3607">
                  <c:v>5.8215377659757914</c:v>
                </c:pt>
                <c:pt idx="3608">
                  <c:v>5.8215377659757914</c:v>
                </c:pt>
                <c:pt idx="3609">
                  <c:v>5.8215377659757914</c:v>
                </c:pt>
                <c:pt idx="3610">
                  <c:v>5.8215377659757914</c:v>
                </c:pt>
                <c:pt idx="3611">
                  <c:v>5.8215377659757914</c:v>
                </c:pt>
                <c:pt idx="3612">
                  <c:v>5.8215377659757914</c:v>
                </c:pt>
                <c:pt idx="3613">
                  <c:v>5.8215377659757914</c:v>
                </c:pt>
                <c:pt idx="3614">
                  <c:v>5.8215377659757914</c:v>
                </c:pt>
                <c:pt idx="3615">
                  <c:v>5.8215377659757914</c:v>
                </c:pt>
                <c:pt idx="3616">
                  <c:v>5.8215377659757914</c:v>
                </c:pt>
                <c:pt idx="3617">
                  <c:v>5.8215377659757914</c:v>
                </c:pt>
                <c:pt idx="3618">
                  <c:v>5.8215377659757914</c:v>
                </c:pt>
                <c:pt idx="3619">
                  <c:v>5.8215377659757914</c:v>
                </c:pt>
                <c:pt idx="3620">
                  <c:v>5.8215377659757914</c:v>
                </c:pt>
                <c:pt idx="3621">
                  <c:v>5.8215377659757914</c:v>
                </c:pt>
                <c:pt idx="3622">
                  <c:v>5.8215377659757914</c:v>
                </c:pt>
                <c:pt idx="3623">
                  <c:v>5.8215377659757914</c:v>
                </c:pt>
                <c:pt idx="3624">
                  <c:v>5.8215377659757914</c:v>
                </c:pt>
                <c:pt idx="3625">
                  <c:v>5.8215377659757914</c:v>
                </c:pt>
                <c:pt idx="3626">
                  <c:v>5.8215377659757914</c:v>
                </c:pt>
                <c:pt idx="3627">
                  <c:v>5.8215377659757914</c:v>
                </c:pt>
                <c:pt idx="3628">
                  <c:v>5.8215377659757914</c:v>
                </c:pt>
                <c:pt idx="3629">
                  <c:v>5.8215377659757914</c:v>
                </c:pt>
                <c:pt idx="3630">
                  <c:v>5.8215377659757914</c:v>
                </c:pt>
                <c:pt idx="3631">
                  <c:v>5.8215377659757914</c:v>
                </c:pt>
                <c:pt idx="3632">
                  <c:v>5.8215377659757914</c:v>
                </c:pt>
                <c:pt idx="3633">
                  <c:v>5.8215377659757914</c:v>
                </c:pt>
                <c:pt idx="3634">
                  <c:v>5.8215377659757914</c:v>
                </c:pt>
                <c:pt idx="3635">
                  <c:v>5.8215377659757914</c:v>
                </c:pt>
                <c:pt idx="3636">
                  <c:v>5.8215377659757914</c:v>
                </c:pt>
                <c:pt idx="3637">
                  <c:v>5.8215377659757914</c:v>
                </c:pt>
                <c:pt idx="3638">
                  <c:v>5.8215377659757914</c:v>
                </c:pt>
                <c:pt idx="3639">
                  <c:v>5.8215377659757914</c:v>
                </c:pt>
                <c:pt idx="3640">
                  <c:v>5.8215377659757914</c:v>
                </c:pt>
                <c:pt idx="3641">
                  <c:v>5.8215377659757914</c:v>
                </c:pt>
                <c:pt idx="3642">
                  <c:v>5.8215377659757914</c:v>
                </c:pt>
                <c:pt idx="3643">
                  <c:v>5.8215377659757914</c:v>
                </c:pt>
                <c:pt idx="3644">
                  <c:v>5.8215377659757914</c:v>
                </c:pt>
                <c:pt idx="3645">
                  <c:v>5.8215377659757914</c:v>
                </c:pt>
                <c:pt idx="3646">
                  <c:v>5.8215377659757914</c:v>
                </c:pt>
                <c:pt idx="3647">
                  <c:v>5.8215377659757914</c:v>
                </c:pt>
                <c:pt idx="3648">
                  <c:v>5.8215377659757914</c:v>
                </c:pt>
                <c:pt idx="3649">
                  <c:v>5.8215377659757914</c:v>
                </c:pt>
                <c:pt idx="3650">
                  <c:v>5.8215377659757914</c:v>
                </c:pt>
                <c:pt idx="3651">
                  <c:v>5.8215377659757914</c:v>
                </c:pt>
                <c:pt idx="3652">
                  <c:v>5.8215377659757914</c:v>
                </c:pt>
                <c:pt idx="3653">
                  <c:v>5.8215377659757914</c:v>
                </c:pt>
                <c:pt idx="3654">
                  <c:v>5.8215377659757914</c:v>
                </c:pt>
                <c:pt idx="3655">
                  <c:v>5.8215377659757914</c:v>
                </c:pt>
                <c:pt idx="3656">
                  <c:v>5.8215377659757914</c:v>
                </c:pt>
                <c:pt idx="3657">
                  <c:v>5.8215377659757914</c:v>
                </c:pt>
                <c:pt idx="3658">
                  <c:v>5.8215377659757914</c:v>
                </c:pt>
                <c:pt idx="3659">
                  <c:v>5.8215377659757914</c:v>
                </c:pt>
                <c:pt idx="3660">
                  <c:v>5.8215377659757914</c:v>
                </c:pt>
                <c:pt idx="3661">
                  <c:v>5.8215377659757914</c:v>
                </c:pt>
                <c:pt idx="3662">
                  <c:v>5.8215377659757914</c:v>
                </c:pt>
                <c:pt idx="3663">
                  <c:v>5.8215377659757914</c:v>
                </c:pt>
                <c:pt idx="3664">
                  <c:v>5.8215377659757914</c:v>
                </c:pt>
                <c:pt idx="3665">
                  <c:v>5.8215377659757914</c:v>
                </c:pt>
                <c:pt idx="3666">
                  <c:v>5.8215377659757914</c:v>
                </c:pt>
                <c:pt idx="3667">
                  <c:v>5.8215377659757914</c:v>
                </c:pt>
                <c:pt idx="3668">
                  <c:v>5.8215377659757914</c:v>
                </c:pt>
                <c:pt idx="3669">
                  <c:v>5.8215377659757914</c:v>
                </c:pt>
                <c:pt idx="3670">
                  <c:v>5.8215377659757914</c:v>
                </c:pt>
                <c:pt idx="3671">
                  <c:v>5.8215377659757914</c:v>
                </c:pt>
                <c:pt idx="3672">
                  <c:v>5.8215377659757914</c:v>
                </c:pt>
                <c:pt idx="3673">
                  <c:v>5.8215377659757914</c:v>
                </c:pt>
                <c:pt idx="3674">
                  <c:v>5.8215377659757914</c:v>
                </c:pt>
                <c:pt idx="3675">
                  <c:v>5.8215377659757914</c:v>
                </c:pt>
                <c:pt idx="3676">
                  <c:v>5.8215377659757914</c:v>
                </c:pt>
                <c:pt idx="3677">
                  <c:v>5.8215377659757914</c:v>
                </c:pt>
                <c:pt idx="3678">
                  <c:v>5.8215377659757914</c:v>
                </c:pt>
                <c:pt idx="3679">
                  <c:v>5.8215377659757914</c:v>
                </c:pt>
                <c:pt idx="3680">
                  <c:v>5.8215377659757914</c:v>
                </c:pt>
                <c:pt idx="3681">
                  <c:v>5.8215377659757914</c:v>
                </c:pt>
                <c:pt idx="3682">
                  <c:v>5.8215377659757914</c:v>
                </c:pt>
                <c:pt idx="3683">
                  <c:v>5.8215377659757914</c:v>
                </c:pt>
                <c:pt idx="3684">
                  <c:v>5.8215377659757914</c:v>
                </c:pt>
                <c:pt idx="3685">
                  <c:v>5.8215377659757914</c:v>
                </c:pt>
                <c:pt idx="3686">
                  <c:v>5.8215377659757914</c:v>
                </c:pt>
                <c:pt idx="3687">
                  <c:v>5.8215377659757914</c:v>
                </c:pt>
                <c:pt idx="3688">
                  <c:v>5.8215377659757914</c:v>
                </c:pt>
                <c:pt idx="3689">
                  <c:v>5.8215377659757914</c:v>
                </c:pt>
                <c:pt idx="3690">
                  <c:v>5.8215377659757914</c:v>
                </c:pt>
                <c:pt idx="3691">
                  <c:v>5.8215377659757914</c:v>
                </c:pt>
                <c:pt idx="3692">
                  <c:v>5.8215377659757914</c:v>
                </c:pt>
                <c:pt idx="3693">
                  <c:v>5.8215377659757914</c:v>
                </c:pt>
                <c:pt idx="3694">
                  <c:v>5.8215377659757914</c:v>
                </c:pt>
                <c:pt idx="3695">
                  <c:v>5.8215377659757914</c:v>
                </c:pt>
                <c:pt idx="3696">
                  <c:v>5.8215377659757914</c:v>
                </c:pt>
                <c:pt idx="3697">
                  <c:v>5.8215377659757914</c:v>
                </c:pt>
                <c:pt idx="3698">
                  <c:v>5.8215377659757914</c:v>
                </c:pt>
                <c:pt idx="3699">
                  <c:v>5.8215377659757914</c:v>
                </c:pt>
                <c:pt idx="3700">
                  <c:v>5.8215377659757914</c:v>
                </c:pt>
                <c:pt idx="3701">
                  <c:v>5.8215377659757914</c:v>
                </c:pt>
                <c:pt idx="3702">
                  <c:v>5.8215377659757914</c:v>
                </c:pt>
                <c:pt idx="3703">
                  <c:v>5.8215377659757914</c:v>
                </c:pt>
                <c:pt idx="3704">
                  <c:v>5.8215377659757914</c:v>
                </c:pt>
                <c:pt idx="3705">
                  <c:v>5.8215377659757914</c:v>
                </c:pt>
                <c:pt idx="3706">
                  <c:v>5.8215377659757914</c:v>
                </c:pt>
                <c:pt idx="3707">
                  <c:v>5.8215377659757914</c:v>
                </c:pt>
                <c:pt idx="3708">
                  <c:v>5.8215377659757914</c:v>
                </c:pt>
                <c:pt idx="3709">
                  <c:v>5.8215377659757914</c:v>
                </c:pt>
                <c:pt idx="3710">
                  <c:v>5.8215377659757914</c:v>
                </c:pt>
                <c:pt idx="3711">
                  <c:v>5.8215377659757914</c:v>
                </c:pt>
                <c:pt idx="3712">
                  <c:v>5.8215377659757914</c:v>
                </c:pt>
                <c:pt idx="3713">
                  <c:v>5.8215377659757914</c:v>
                </c:pt>
                <c:pt idx="3714">
                  <c:v>5.8215377659757914</c:v>
                </c:pt>
                <c:pt idx="3715">
                  <c:v>5.8215377659757914</c:v>
                </c:pt>
                <c:pt idx="3716">
                  <c:v>5.8215377659757914</c:v>
                </c:pt>
                <c:pt idx="3717">
                  <c:v>5.8215377659757914</c:v>
                </c:pt>
                <c:pt idx="3718">
                  <c:v>5.8215377659757914</c:v>
                </c:pt>
                <c:pt idx="3719">
                  <c:v>5.8215377659757914</c:v>
                </c:pt>
                <c:pt idx="3720">
                  <c:v>5.8215377659757914</c:v>
                </c:pt>
                <c:pt idx="3721">
                  <c:v>5.8215377659757914</c:v>
                </c:pt>
                <c:pt idx="3722">
                  <c:v>5.8215377659757914</c:v>
                </c:pt>
                <c:pt idx="3723">
                  <c:v>5.8215377659757914</c:v>
                </c:pt>
                <c:pt idx="3724">
                  <c:v>5.8215377659757914</c:v>
                </c:pt>
                <c:pt idx="3725">
                  <c:v>5.8215377659757914</c:v>
                </c:pt>
                <c:pt idx="3726">
                  <c:v>5.8215377659757914</c:v>
                </c:pt>
                <c:pt idx="3727">
                  <c:v>5.8215377659757914</c:v>
                </c:pt>
                <c:pt idx="3728">
                  <c:v>5.8215377659757914</c:v>
                </c:pt>
                <c:pt idx="3729">
                  <c:v>5.8215377659757914</c:v>
                </c:pt>
                <c:pt idx="3730">
                  <c:v>5.8215377659757914</c:v>
                </c:pt>
                <c:pt idx="3731">
                  <c:v>5.8215377659757914</c:v>
                </c:pt>
                <c:pt idx="3732">
                  <c:v>5.8215377659757914</c:v>
                </c:pt>
                <c:pt idx="3733">
                  <c:v>5.8215377659757914</c:v>
                </c:pt>
                <c:pt idx="3734">
                  <c:v>5.8215377659757914</c:v>
                </c:pt>
                <c:pt idx="3735">
                  <c:v>5.8215377659757914</c:v>
                </c:pt>
                <c:pt idx="3736">
                  <c:v>5.8215377659757914</c:v>
                </c:pt>
                <c:pt idx="3737">
                  <c:v>5.8215377659757914</c:v>
                </c:pt>
                <c:pt idx="3738">
                  <c:v>5.8215377659757914</c:v>
                </c:pt>
                <c:pt idx="3739">
                  <c:v>5.8215377659757914</c:v>
                </c:pt>
                <c:pt idx="3740">
                  <c:v>5.8215377659757914</c:v>
                </c:pt>
                <c:pt idx="3741">
                  <c:v>5.8215377659757914</c:v>
                </c:pt>
                <c:pt idx="3742">
                  <c:v>5.8215377659757914</c:v>
                </c:pt>
                <c:pt idx="3743">
                  <c:v>5.8215377659757914</c:v>
                </c:pt>
                <c:pt idx="3744">
                  <c:v>5.8215377659757914</c:v>
                </c:pt>
                <c:pt idx="3745">
                  <c:v>5.8215377659757914</c:v>
                </c:pt>
                <c:pt idx="3746">
                  <c:v>5.8215377659757914</c:v>
                </c:pt>
                <c:pt idx="3747">
                  <c:v>5.8215377659757914</c:v>
                </c:pt>
                <c:pt idx="3748">
                  <c:v>5.8215377659757914</c:v>
                </c:pt>
                <c:pt idx="3749">
                  <c:v>5.8215377659757914</c:v>
                </c:pt>
                <c:pt idx="3750">
                  <c:v>5.8215377659757914</c:v>
                </c:pt>
                <c:pt idx="3751">
                  <c:v>5.8215377659757914</c:v>
                </c:pt>
                <c:pt idx="3752">
                  <c:v>5.8215377659757914</c:v>
                </c:pt>
                <c:pt idx="3753">
                  <c:v>5.8215377659757914</c:v>
                </c:pt>
                <c:pt idx="3754">
                  <c:v>5.8215377659757914</c:v>
                </c:pt>
                <c:pt idx="3755">
                  <c:v>5.8215377659757914</c:v>
                </c:pt>
                <c:pt idx="3756">
                  <c:v>5.8215377659757914</c:v>
                </c:pt>
                <c:pt idx="3757">
                  <c:v>5.8215377659757914</c:v>
                </c:pt>
                <c:pt idx="3758">
                  <c:v>5.8215377659757914</c:v>
                </c:pt>
                <c:pt idx="3759">
                  <c:v>5.8215377659757914</c:v>
                </c:pt>
                <c:pt idx="3760">
                  <c:v>5.8215377659757914</c:v>
                </c:pt>
                <c:pt idx="3761">
                  <c:v>5.8215377659757914</c:v>
                </c:pt>
                <c:pt idx="3762">
                  <c:v>5.8215377659757914</c:v>
                </c:pt>
                <c:pt idx="3763">
                  <c:v>5.8215377659757914</c:v>
                </c:pt>
                <c:pt idx="3764">
                  <c:v>5.8215377659757914</c:v>
                </c:pt>
                <c:pt idx="3765">
                  <c:v>5.8215377659757914</c:v>
                </c:pt>
                <c:pt idx="3766">
                  <c:v>5.8215377659757914</c:v>
                </c:pt>
                <c:pt idx="3767">
                  <c:v>5.8215377659757914</c:v>
                </c:pt>
                <c:pt idx="3768">
                  <c:v>5.8215377659757914</c:v>
                </c:pt>
                <c:pt idx="3769">
                  <c:v>5.8215377659757914</c:v>
                </c:pt>
                <c:pt idx="3770">
                  <c:v>5.8215377659757914</c:v>
                </c:pt>
                <c:pt idx="3771">
                  <c:v>5.8215377659757914</c:v>
                </c:pt>
                <c:pt idx="3772">
                  <c:v>5.8215377659757914</c:v>
                </c:pt>
                <c:pt idx="3773">
                  <c:v>5.8215377659757914</c:v>
                </c:pt>
                <c:pt idx="3774">
                  <c:v>5.8215377659757914</c:v>
                </c:pt>
                <c:pt idx="3775">
                  <c:v>5.8215377659757914</c:v>
                </c:pt>
                <c:pt idx="3776">
                  <c:v>5.8215377659757914</c:v>
                </c:pt>
                <c:pt idx="3777">
                  <c:v>5.8215377659757914</c:v>
                </c:pt>
                <c:pt idx="3778">
                  <c:v>5.8215377659757914</c:v>
                </c:pt>
                <c:pt idx="3779">
                  <c:v>5.8215377659757914</c:v>
                </c:pt>
                <c:pt idx="3780">
                  <c:v>5.8215377659757914</c:v>
                </c:pt>
                <c:pt idx="3781">
                  <c:v>5.8215377659757914</c:v>
                </c:pt>
                <c:pt idx="3782">
                  <c:v>5.8215377659757914</c:v>
                </c:pt>
                <c:pt idx="3783">
                  <c:v>5.8215377659757914</c:v>
                </c:pt>
                <c:pt idx="3784">
                  <c:v>5.8215377659757914</c:v>
                </c:pt>
                <c:pt idx="3785">
                  <c:v>5.8215377659757914</c:v>
                </c:pt>
                <c:pt idx="3786">
                  <c:v>5.8215377659757914</c:v>
                </c:pt>
                <c:pt idx="3787">
                  <c:v>5.8215377659757914</c:v>
                </c:pt>
                <c:pt idx="3788">
                  <c:v>5.8215377659757914</c:v>
                </c:pt>
                <c:pt idx="3789">
                  <c:v>5.8215377659757914</c:v>
                </c:pt>
                <c:pt idx="3790">
                  <c:v>5.8215377659757914</c:v>
                </c:pt>
                <c:pt idx="3791">
                  <c:v>5.8215377659757914</c:v>
                </c:pt>
                <c:pt idx="3792">
                  <c:v>5.8215377659757914</c:v>
                </c:pt>
                <c:pt idx="3793">
                  <c:v>5.8215377659757914</c:v>
                </c:pt>
                <c:pt idx="3794">
                  <c:v>5.8215377659757914</c:v>
                </c:pt>
                <c:pt idx="3795">
                  <c:v>5.8215377659757914</c:v>
                </c:pt>
                <c:pt idx="3796">
                  <c:v>5.8215377659757914</c:v>
                </c:pt>
                <c:pt idx="3797">
                  <c:v>5.8215377659757914</c:v>
                </c:pt>
                <c:pt idx="3798">
                  <c:v>5.8215377659757914</c:v>
                </c:pt>
                <c:pt idx="3799">
                  <c:v>5.8215377659757914</c:v>
                </c:pt>
                <c:pt idx="3800">
                  <c:v>5.8215377659757914</c:v>
                </c:pt>
                <c:pt idx="3801">
                  <c:v>5.8215377659757914</c:v>
                </c:pt>
                <c:pt idx="3802">
                  <c:v>5.8215377659757914</c:v>
                </c:pt>
                <c:pt idx="3803">
                  <c:v>5.8215377659757914</c:v>
                </c:pt>
                <c:pt idx="3804">
                  <c:v>5.8215377659757914</c:v>
                </c:pt>
                <c:pt idx="3805">
                  <c:v>5.8215377659757914</c:v>
                </c:pt>
                <c:pt idx="3806">
                  <c:v>5.8215377659757914</c:v>
                </c:pt>
                <c:pt idx="3807">
                  <c:v>5.8215377659757914</c:v>
                </c:pt>
                <c:pt idx="3808">
                  <c:v>5.8215377659757914</c:v>
                </c:pt>
                <c:pt idx="3809">
                  <c:v>5.8215377659757914</c:v>
                </c:pt>
                <c:pt idx="3810">
                  <c:v>5.8215377659757914</c:v>
                </c:pt>
                <c:pt idx="3811">
                  <c:v>5.8215377659757914</c:v>
                </c:pt>
                <c:pt idx="3812">
                  <c:v>5.8215377659757914</c:v>
                </c:pt>
                <c:pt idx="3813">
                  <c:v>5.8215377659757914</c:v>
                </c:pt>
                <c:pt idx="3814">
                  <c:v>5.8215377659757914</c:v>
                </c:pt>
                <c:pt idx="3815">
                  <c:v>5.8215377659757914</c:v>
                </c:pt>
                <c:pt idx="3816">
                  <c:v>5.8215377659757914</c:v>
                </c:pt>
                <c:pt idx="3817">
                  <c:v>5.8215377659757914</c:v>
                </c:pt>
                <c:pt idx="3818">
                  <c:v>5.8215377659757914</c:v>
                </c:pt>
                <c:pt idx="3819">
                  <c:v>5.8215377659757914</c:v>
                </c:pt>
                <c:pt idx="3820">
                  <c:v>5.8215377659757914</c:v>
                </c:pt>
                <c:pt idx="3821">
                  <c:v>5.8215377659757914</c:v>
                </c:pt>
                <c:pt idx="3822">
                  <c:v>5.8215377659757914</c:v>
                </c:pt>
                <c:pt idx="3823">
                  <c:v>5.8215377659757914</c:v>
                </c:pt>
                <c:pt idx="3824">
                  <c:v>5.8215377659757914</c:v>
                </c:pt>
                <c:pt idx="3825">
                  <c:v>5.8215377659757914</c:v>
                </c:pt>
                <c:pt idx="3826">
                  <c:v>5.8215377659757914</c:v>
                </c:pt>
                <c:pt idx="3827">
                  <c:v>5.8215377659757914</c:v>
                </c:pt>
                <c:pt idx="3828">
                  <c:v>5.8215377659757914</c:v>
                </c:pt>
                <c:pt idx="3829">
                  <c:v>5.8215377659757914</c:v>
                </c:pt>
                <c:pt idx="3830">
                  <c:v>5.8215377659757914</c:v>
                </c:pt>
                <c:pt idx="3831">
                  <c:v>5.8215377659757914</c:v>
                </c:pt>
                <c:pt idx="3832">
                  <c:v>5.8215377659757914</c:v>
                </c:pt>
                <c:pt idx="3833">
                  <c:v>5.8215377659757914</c:v>
                </c:pt>
                <c:pt idx="3834">
                  <c:v>5.8215377659757914</c:v>
                </c:pt>
                <c:pt idx="3835">
                  <c:v>5.8215377659757914</c:v>
                </c:pt>
                <c:pt idx="3836">
                  <c:v>5.8215377659757914</c:v>
                </c:pt>
                <c:pt idx="3837">
                  <c:v>5.8215377659757914</c:v>
                </c:pt>
                <c:pt idx="3838">
                  <c:v>5.8215377659757914</c:v>
                </c:pt>
                <c:pt idx="3839">
                  <c:v>5.8215377659757914</c:v>
                </c:pt>
                <c:pt idx="3840">
                  <c:v>5.8215377659757914</c:v>
                </c:pt>
                <c:pt idx="3841">
                  <c:v>5.8215377659757914</c:v>
                </c:pt>
                <c:pt idx="3842">
                  <c:v>5.8215377659757914</c:v>
                </c:pt>
                <c:pt idx="3843">
                  <c:v>5.8215377659757914</c:v>
                </c:pt>
                <c:pt idx="3844">
                  <c:v>5.8215377659757914</c:v>
                </c:pt>
                <c:pt idx="3845">
                  <c:v>5.8215377659757914</c:v>
                </c:pt>
                <c:pt idx="3846">
                  <c:v>5.8215377659757914</c:v>
                </c:pt>
                <c:pt idx="3847">
                  <c:v>5.8215377659757914</c:v>
                </c:pt>
                <c:pt idx="3848">
                  <c:v>5.8215377659757914</c:v>
                </c:pt>
                <c:pt idx="3849">
                  <c:v>5.8215377659757914</c:v>
                </c:pt>
                <c:pt idx="3850">
                  <c:v>5.8215377659757914</c:v>
                </c:pt>
                <c:pt idx="3851">
                  <c:v>5.8215377659757914</c:v>
                </c:pt>
                <c:pt idx="3852">
                  <c:v>5.8215377659757914</c:v>
                </c:pt>
                <c:pt idx="3853">
                  <c:v>5.8215377659757914</c:v>
                </c:pt>
                <c:pt idx="3854">
                  <c:v>5.8215377659757914</c:v>
                </c:pt>
                <c:pt idx="3855">
                  <c:v>5.8215377659757914</c:v>
                </c:pt>
                <c:pt idx="3856">
                  <c:v>5.8215377659757914</c:v>
                </c:pt>
                <c:pt idx="3857">
                  <c:v>5.8215377659757914</c:v>
                </c:pt>
                <c:pt idx="3858">
                  <c:v>5.8215377659757914</c:v>
                </c:pt>
                <c:pt idx="3859">
                  <c:v>5.8215377659757914</c:v>
                </c:pt>
                <c:pt idx="3860">
                  <c:v>5.8215377659757914</c:v>
                </c:pt>
                <c:pt idx="3861">
                  <c:v>5.8215377659757914</c:v>
                </c:pt>
                <c:pt idx="3862">
                  <c:v>5.8215377659757914</c:v>
                </c:pt>
                <c:pt idx="3863">
                  <c:v>5.8215377659757914</c:v>
                </c:pt>
                <c:pt idx="3864">
                  <c:v>5.8215377659757914</c:v>
                </c:pt>
                <c:pt idx="3865">
                  <c:v>5.8215377659757914</c:v>
                </c:pt>
                <c:pt idx="3866">
                  <c:v>5.8215377659757914</c:v>
                </c:pt>
                <c:pt idx="3867">
                  <c:v>5.8215377659757914</c:v>
                </c:pt>
                <c:pt idx="3868">
                  <c:v>5.8215377659757914</c:v>
                </c:pt>
                <c:pt idx="3869">
                  <c:v>5.8215377659757914</c:v>
                </c:pt>
                <c:pt idx="3870">
                  <c:v>5.8215377659757914</c:v>
                </c:pt>
                <c:pt idx="3871">
                  <c:v>5.8215377659757914</c:v>
                </c:pt>
                <c:pt idx="3872">
                  <c:v>5.8215377659757914</c:v>
                </c:pt>
                <c:pt idx="3873">
                  <c:v>5.8215377659757914</c:v>
                </c:pt>
                <c:pt idx="3874">
                  <c:v>5.8215377659757914</c:v>
                </c:pt>
                <c:pt idx="3875">
                  <c:v>5.8215377659757914</c:v>
                </c:pt>
                <c:pt idx="3876">
                  <c:v>5.8215377659757914</c:v>
                </c:pt>
                <c:pt idx="3877">
                  <c:v>5.8215377659757914</c:v>
                </c:pt>
                <c:pt idx="3878">
                  <c:v>5.8215377659757914</c:v>
                </c:pt>
                <c:pt idx="3879">
                  <c:v>5.8215377659757914</c:v>
                </c:pt>
                <c:pt idx="3880">
                  <c:v>5.8215377659757914</c:v>
                </c:pt>
                <c:pt idx="3881">
                  <c:v>5.8215377659757914</c:v>
                </c:pt>
                <c:pt idx="3882">
                  <c:v>5.8215377659757914</c:v>
                </c:pt>
                <c:pt idx="3883">
                  <c:v>5.8215377659757914</c:v>
                </c:pt>
                <c:pt idx="3884">
                  <c:v>5.8215377659757914</c:v>
                </c:pt>
                <c:pt idx="3885">
                  <c:v>5.8215377659757914</c:v>
                </c:pt>
                <c:pt idx="3886">
                  <c:v>5.8215377659757914</c:v>
                </c:pt>
                <c:pt idx="3887">
                  <c:v>5.8215377659757914</c:v>
                </c:pt>
                <c:pt idx="3888">
                  <c:v>5.8215377659757914</c:v>
                </c:pt>
                <c:pt idx="3889">
                  <c:v>5.8215377659757914</c:v>
                </c:pt>
                <c:pt idx="3890">
                  <c:v>5.8215377659757914</c:v>
                </c:pt>
                <c:pt idx="3891">
                  <c:v>5.8215377659757914</c:v>
                </c:pt>
                <c:pt idx="3892">
                  <c:v>5.8215377659757914</c:v>
                </c:pt>
                <c:pt idx="3893">
                  <c:v>5.8215377659757914</c:v>
                </c:pt>
                <c:pt idx="3894">
                  <c:v>5.8215377659757914</c:v>
                </c:pt>
                <c:pt idx="3895">
                  <c:v>5.8215377659757914</c:v>
                </c:pt>
                <c:pt idx="3896">
                  <c:v>5.8215377659757914</c:v>
                </c:pt>
                <c:pt idx="3897">
                  <c:v>5.8215377659757914</c:v>
                </c:pt>
                <c:pt idx="3898">
                  <c:v>5.8215377659757914</c:v>
                </c:pt>
                <c:pt idx="3899">
                  <c:v>5.8215377659757914</c:v>
                </c:pt>
                <c:pt idx="3900">
                  <c:v>5.8215377659757914</c:v>
                </c:pt>
                <c:pt idx="3901">
                  <c:v>5.8215377659757914</c:v>
                </c:pt>
                <c:pt idx="3902">
                  <c:v>5.8215377659757914</c:v>
                </c:pt>
                <c:pt idx="3903">
                  <c:v>5.8215377659757914</c:v>
                </c:pt>
                <c:pt idx="3904">
                  <c:v>5.8215377659757914</c:v>
                </c:pt>
                <c:pt idx="3905">
                  <c:v>5.8215377659757914</c:v>
                </c:pt>
                <c:pt idx="3906">
                  <c:v>5.8215377659757914</c:v>
                </c:pt>
                <c:pt idx="3907">
                  <c:v>5.8215377659757914</c:v>
                </c:pt>
                <c:pt idx="3908">
                  <c:v>5.8215377659757914</c:v>
                </c:pt>
                <c:pt idx="3909">
                  <c:v>5.8215377659757914</c:v>
                </c:pt>
                <c:pt idx="3910">
                  <c:v>5.8215377659757914</c:v>
                </c:pt>
                <c:pt idx="3911">
                  <c:v>5.8215377659757914</c:v>
                </c:pt>
                <c:pt idx="3912">
                  <c:v>5.8215377659757914</c:v>
                </c:pt>
                <c:pt idx="3913">
                  <c:v>5.8215377659757914</c:v>
                </c:pt>
                <c:pt idx="3914">
                  <c:v>5.8215377659757914</c:v>
                </c:pt>
                <c:pt idx="3915">
                  <c:v>5.8215377659757914</c:v>
                </c:pt>
                <c:pt idx="3916">
                  <c:v>5.8215377659757914</c:v>
                </c:pt>
                <c:pt idx="3917">
                  <c:v>5.8215377659757914</c:v>
                </c:pt>
                <c:pt idx="3918">
                  <c:v>5.8215377659757914</c:v>
                </c:pt>
                <c:pt idx="3919">
                  <c:v>5.8215377659757914</c:v>
                </c:pt>
                <c:pt idx="3920">
                  <c:v>5.8215377659757914</c:v>
                </c:pt>
                <c:pt idx="3921">
                  <c:v>5.8215377659757914</c:v>
                </c:pt>
                <c:pt idx="3922">
                  <c:v>5.8215377659757914</c:v>
                </c:pt>
                <c:pt idx="3923">
                  <c:v>5.8215377659757914</c:v>
                </c:pt>
                <c:pt idx="3924">
                  <c:v>5.8215377659757914</c:v>
                </c:pt>
                <c:pt idx="3925">
                  <c:v>5.8215377659757914</c:v>
                </c:pt>
                <c:pt idx="3926">
                  <c:v>5.8215377659757914</c:v>
                </c:pt>
                <c:pt idx="3927">
                  <c:v>5.8215377659757914</c:v>
                </c:pt>
                <c:pt idx="3928">
                  <c:v>5.8215377659757914</c:v>
                </c:pt>
                <c:pt idx="3929">
                  <c:v>5.8215377659757914</c:v>
                </c:pt>
                <c:pt idx="3930">
                  <c:v>5.8215377659757914</c:v>
                </c:pt>
                <c:pt idx="3931">
                  <c:v>5.8215377659757914</c:v>
                </c:pt>
                <c:pt idx="3932">
                  <c:v>5.8215377659757914</c:v>
                </c:pt>
                <c:pt idx="3933">
                  <c:v>5.8215377659757914</c:v>
                </c:pt>
                <c:pt idx="3934">
                  <c:v>5.8215377659757914</c:v>
                </c:pt>
                <c:pt idx="3935">
                  <c:v>5.8215377659757914</c:v>
                </c:pt>
                <c:pt idx="3936">
                  <c:v>5.8215377659757914</c:v>
                </c:pt>
                <c:pt idx="3937">
                  <c:v>5.8215377659757914</c:v>
                </c:pt>
                <c:pt idx="3938">
                  <c:v>5.8215377659757914</c:v>
                </c:pt>
                <c:pt idx="3939">
                  <c:v>5.8215377659757914</c:v>
                </c:pt>
                <c:pt idx="3940">
                  <c:v>5.8215377659757914</c:v>
                </c:pt>
                <c:pt idx="3941">
                  <c:v>5.8215377659757914</c:v>
                </c:pt>
                <c:pt idx="3942">
                  <c:v>5.8215377659757914</c:v>
                </c:pt>
                <c:pt idx="3943">
                  <c:v>5.8215377659757914</c:v>
                </c:pt>
                <c:pt idx="3944">
                  <c:v>5.8215377659757914</c:v>
                </c:pt>
                <c:pt idx="3945">
                  <c:v>5.8215377659757914</c:v>
                </c:pt>
                <c:pt idx="3946">
                  <c:v>5.8215377659757914</c:v>
                </c:pt>
                <c:pt idx="3947">
                  <c:v>5.8215377659757914</c:v>
                </c:pt>
                <c:pt idx="3948">
                  <c:v>5.8215377659757914</c:v>
                </c:pt>
                <c:pt idx="3949">
                  <c:v>5.8215377659757914</c:v>
                </c:pt>
                <c:pt idx="3950">
                  <c:v>5.8215377659757914</c:v>
                </c:pt>
                <c:pt idx="3951">
                  <c:v>5.8215377659757914</c:v>
                </c:pt>
                <c:pt idx="3952">
                  <c:v>5.8215377659757914</c:v>
                </c:pt>
                <c:pt idx="3953">
                  <c:v>5.8215377659757914</c:v>
                </c:pt>
                <c:pt idx="3954">
                  <c:v>5.8215377659757914</c:v>
                </c:pt>
                <c:pt idx="3955">
                  <c:v>5.8215377659757914</c:v>
                </c:pt>
                <c:pt idx="3956">
                  <c:v>5.8215377659757914</c:v>
                </c:pt>
                <c:pt idx="3957">
                  <c:v>5.8215377659757914</c:v>
                </c:pt>
                <c:pt idx="3958">
                  <c:v>5.8215377659757914</c:v>
                </c:pt>
                <c:pt idx="3959">
                  <c:v>5.8215377659757914</c:v>
                </c:pt>
                <c:pt idx="3960">
                  <c:v>5.8215377659757914</c:v>
                </c:pt>
                <c:pt idx="3961">
                  <c:v>5.8215377659757914</c:v>
                </c:pt>
                <c:pt idx="3962">
                  <c:v>5.8215377659757914</c:v>
                </c:pt>
                <c:pt idx="3963">
                  <c:v>5.8215377659757914</c:v>
                </c:pt>
                <c:pt idx="3964">
                  <c:v>5.8215377659757914</c:v>
                </c:pt>
                <c:pt idx="3965">
                  <c:v>5.8215377659757914</c:v>
                </c:pt>
                <c:pt idx="3966">
                  <c:v>5.8215377659757914</c:v>
                </c:pt>
                <c:pt idx="3967">
                  <c:v>5.8215377659757914</c:v>
                </c:pt>
                <c:pt idx="3968">
                  <c:v>5.8215377659757914</c:v>
                </c:pt>
                <c:pt idx="3969">
                  <c:v>5.8215377659757914</c:v>
                </c:pt>
                <c:pt idx="3970">
                  <c:v>5.8215377659757914</c:v>
                </c:pt>
                <c:pt idx="3971">
                  <c:v>5.8215377659757914</c:v>
                </c:pt>
                <c:pt idx="3972">
                  <c:v>5.8215377659757914</c:v>
                </c:pt>
                <c:pt idx="3973">
                  <c:v>5.8215377659757914</c:v>
                </c:pt>
                <c:pt idx="3974">
                  <c:v>5.8215377659757914</c:v>
                </c:pt>
                <c:pt idx="3975">
                  <c:v>5.8215377659757914</c:v>
                </c:pt>
                <c:pt idx="3976">
                  <c:v>5.8215377659757914</c:v>
                </c:pt>
                <c:pt idx="3977">
                  <c:v>5.8215377659757914</c:v>
                </c:pt>
                <c:pt idx="3978">
                  <c:v>5.8215377659757914</c:v>
                </c:pt>
                <c:pt idx="3979">
                  <c:v>5.8215377659757914</c:v>
                </c:pt>
                <c:pt idx="3980">
                  <c:v>5.8215377659757914</c:v>
                </c:pt>
                <c:pt idx="3981">
                  <c:v>5.8215377659757914</c:v>
                </c:pt>
                <c:pt idx="3982">
                  <c:v>5.8215377659757914</c:v>
                </c:pt>
                <c:pt idx="3983">
                  <c:v>5.8215377659757914</c:v>
                </c:pt>
                <c:pt idx="3984">
                  <c:v>5.8215377659757914</c:v>
                </c:pt>
                <c:pt idx="3985">
                  <c:v>5.8215377659757914</c:v>
                </c:pt>
                <c:pt idx="3986">
                  <c:v>5.8215377659757914</c:v>
                </c:pt>
                <c:pt idx="3987">
                  <c:v>5.8215377659757914</c:v>
                </c:pt>
                <c:pt idx="3988">
                  <c:v>5.8215377659757914</c:v>
                </c:pt>
                <c:pt idx="3989">
                  <c:v>5.8215377659757914</c:v>
                </c:pt>
                <c:pt idx="3990">
                  <c:v>5.8215377659757914</c:v>
                </c:pt>
                <c:pt idx="3991">
                  <c:v>5.8215377659757914</c:v>
                </c:pt>
                <c:pt idx="3992">
                  <c:v>5.8215377659757914</c:v>
                </c:pt>
                <c:pt idx="3993">
                  <c:v>5.8215377659757914</c:v>
                </c:pt>
                <c:pt idx="3994">
                  <c:v>5.8215377659757914</c:v>
                </c:pt>
                <c:pt idx="3995">
                  <c:v>5.8215377659757914</c:v>
                </c:pt>
                <c:pt idx="3996">
                  <c:v>5.8215377659757914</c:v>
                </c:pt>
                <c:pt idx="3997">
                  <c:v>5.8215377659757914</c:v>
                </c:pt>
                <c:pt idx="3998">
                  <c:v>5.8215377659757914</c:v>
                </c:pt>
                <c:pt idx="3999">
                  <c:v>5.8215377659757914</c:v>
                </c:pt>
                <c:pt idx="4000">
                  <c:v>5.8215377659757914</c:v>
                </c:pt>
                <c:pt idx="4001">
                  <c:v>5.8215377659757914</c:v>
                </c:pt>
                <c:pt idx="4002">
                  <c:v>5.8215377659757914</c:v>
                </c:pt>
                <c:pt idx="4003">
                  <c:v>5.8215377659757914</c:v>
                </c:pt>
                <c:pt idx="4004">
                  <c:v>5.8215377659757914</c:v>
                </c:pt>
                <c:pt idx="4005">
                  <c:v>5.8215377659757914</c:v>
                </c:pt>
                <c:pt idx="4006">
                  <c:v>5.8215377659757914</c:v>
                </c:pt>
                <c:pt idx="4007">
                  <c:v>5.8215377659757914</c:v>
                </c:pt>
                <c:pt idx="4008">
                  <c:v>5.8215377659757914</c:v>
                </c:pt>
                <c:pt idx="4009">
                  <c:v>5.8215377659757914</c:v>
                </c:pt>
                <c:pt idx="4010">
                  <c:v>5.8215377659757914</c:v>
                </c:pt>
                <c:pt idx="4011">
                  <c:v>5.8215377659757914</c:v>
                </c:pt>
                <c:pt idx="4012">
                  <c:v>5.8215377659757914</c:v>
                </c:pt>
                <c:pt idx="4013">
                  <c:v>5.8215377659757914</c:v>
                </c:pt>
                <c:pt idx="4014">
                  <c:v>5.8215377659757914</c:v>
                </c:pt>
                <c:pt idx="4015">
                  <c:v>5.8215377659757914</c:v>
                </c:pt>
                <c:pt idx="4016">
                  <c:v>5.8215377659757914</c:v>
                </c:pt>
                <c:pt idx="4017">
                  <c:v>5.8215377659757914</c:v>
                </c:pt>
                <c:pt idx="4018">
                  <c:v>5.8215377659757914</c:v>
                </c:pt>
                <c:pt idx="4019">
                  <c:v>5.8215377659757914</c:v>
                </c:pt>
                <c:pt idx="4020">
                  <c:v>5.8215377659757914</c:v>
                </c:pt>
                <c:pt idx="4021">
                  <c:v>5.8215377659757914</c:v>
                </c:pt>
                <c:pt idx="4022">
                  <c:v>5.8215377659757914</c:v>
                </c:pt>
                <c:pt idx="4023">
                  <c:v>5.8215377659757914</c:v>
                </c:pt>
                <c:pt idx="4024">
                  <c:v>5.8215377659757914</c:v>
                </c:pt>
                <c:pt idx="4025">
                  <c:v>5.8215377659757914</c:v>
                </c:pt>
                <c:pt idx="4026">
                  <c:v>5.8215377659757914</c:v>
                </c:pt>
                <c:pt idx="4027">
                  <c:v>5.8215377659757914</c:v>
                </c:pt>
                <c:pt idx="4028">
                  <c:v>5.8215377659757914</c:v>
                </c:pt>
                <c:pt idx="4029">
                  <c:v>5.8215377659757914</c:v>
                </c:pt>
                <c:pt idx="4030">
                  <c:v>5.8215377659757914</c:v>
                </c:pt>
                <c:pt idx="4031">
                  <c:v>5.8215377659757914</c:v>
                </c:pt>
                <c:pt idx="4032">
                  <c:v>5.8215377659757914</c:v>
                </c:pt>
                <c:pt idx="4033">
                  <c:v>5.8215377659757914</c:v>
                </c:pt>
                <c:pt idx="4034">
                  <c:v>5.8215377659757914</c:v>
                </c:pt>
                <c:pt idx="4035">
                  <c:v>5.8215377659757914</c:v>
                </c:pt>
                <c:pt idx="4036">
                  <c:v>5.8215377659757914</c:v>
                </c:pt>
                <c:pt idx="4037">
                  <c:v>5.8215377659757914</c:v>
                </c:pt>
                <c:pt idx="4038">
                  <c:v>5.8215377659757914</c:v>
                </c:pt>
                <c:pt idx="4039">
                  <c:v>5.8215377659757914</c:v>
                </c:pt>
                <c:pt idx="4040">
                  <c:v>5.8215377659757914</c:v>
                </c:pt>
                <c:pt idx="4041">
                  <c:v>5.8215377659757914</c:v>
                </c:pt>
                <c:pt idx="4042">
                  <c:v>5.8215377659757914</c:v>
                </c:pt>
                <c:pt idx="4043">
                  <c:v>5.8215377659757914</c:v>
                </c:pt>
                <c:pt idx="4044">
                  <c:v>5.8215377659757914</c:v>
                </c:pt>
                <c:pt idx="4045">
                  <c:v>5.8215377659757914</c:v>
                </c:pt>
                <c:pt idx="4046">
                  <c:v>5.8215377659757914</c:v>
                </c:pt>
                <c:pt idx="4047">
                  <c:v>5.8215377659757914</c:v>
                </c:pt>
                <c:pt idx="4048">
                  <c:v>5.8215377659757914</c:v>
                </c:pt>
                <c:pt idx="4049">
                  <c:v>5.8215377659757914</c:v>
                </c:pt>
                <c:pt idx="4050">
                  <c:v>5.8215377659757914</c:v>
                </c:pt>
                <c:pt idx="4051">
                  <c:v>5.8215377659757914</c:v>
                </c:pt>
                <c:pt idx="4052">
                  <c:v>5.8215377659757914</c:v>
                </c:pt>
                <c:pt idx="4053">
                  <c:v>5.8215377659757914</c:v>
                </c:pt>
                <c:pt idx="4054">
                  <c:v>5.8215377659757914</c:v>
                </c:pt>
                <c:pt idx="4055">
                  <c:v>5.8215377659757914</c:v>
                </c:pt>
                <c:pt idx="4056">
                  <c:v>5.8215377659757914</c:v>
                </c:pt>
                <c:pt idx="4057">
                  <c:v>5.8215377659757914</c:v>
                </c:pt>
                <c:pt idx="4058">
                  <c:v>5.8215377659757914</c:v>
                </c:pt>
                <c:pt idx="4059">
                  <c:v>5.8215377659757914</c:v>
                </c:pt>
                <c:pt idx="4060">
                  <c:v>5.8215377659757914</c:v>
                </c:pt>
                <c:pt idx="4061">
                  <c:v>5.8215377659757914</c:v>
                </c:pt>
                <c:pt idx="4062">
                  <c:v>5.8215377659757914</c:v>
                </c:pt>
                <c:pt idx="4063">
                  <c:v>5.8215377659757914</c:v>
                </c:pt>
                <c:pt idx="4064">
                  <c:v>5.8215377659757914</c:v>
                </c:pt>
                <c:pt idx="4065">
                  <c:v>5.8215377659757914</c:v>
                </c:pt>
                <c:pt idx="4066">
                  <c:v>5.8215377659757914</c:v>
                </c:pt>
                <c:pt idx="4067">
                  <c:v>5.8215377659757914</c:v>
                </c:pt>
                <c:pt idx="4068">
                  <c:v>5.8215377659757914</c:v>
                </c:pt>
                <c:pt idx="4069">
                  <c:v>5.8215377659757914</c:v>
                </c:pt>
                <c:pt idx="4070">
                  <c:v>5.8215377659757914</c:v>
                </c:pt>
                <c:pt idx="4071">
                  <c:v>5.8215377659757914</c:v>
                </c:pt>
                <c:pt idx="4072">
                  <c:v>5.8215377659757914</c:v>
                </c:pt>
                <c:pt idx="4073">
                  <c:v>5.8215377659757914</c:v>
                </c:pt>
                <c:pt idx="4074">
                  <c:v>5.8215377659757914</c:v>
                </c:pt>
                <c:pt idx="4075">
                  <c:v>5.8215377659757914</c:v>
                </c:pt>
                <c:pt idx="4076">
                  <c:v>5.8215377659757914</c:v>
                </c:pt>
                <c:pt idx="4077">
                  <c:v>5.8215377659757914</c:v>
                </c:pt>
                <c:pt idx="4078">
                  <c:v>5.8215377659757914</c:v>
                </c:pt>
                <c:pt idx="4079">
                  <c:v>5.8215377659757914</c:v>
                </c:pt>
                <c:pt idx="4080">
                  <c:v>5.8215377659757914</c:v>
                </c:pt>
                <c:pt idx="4081">
                  <c:v>5.8215377659757914</c:v>
                </c:pt>
                <c:pt idx="4082">
                  <c:v>5.8215377659757914</c:v>
                </c:pt>
                <c:pt idx="4083">
                  <c:v>5.8215377659757914</c:v>
                </c:pt>
                <c:pt idx="4084">
                  <c:v>5.8215377659757914</c:v>
                </c:pt>
                <c:pt idx="4085">
                  <c:v>5.8215377659757914</c:v>
                </c:pt>
                <c:pt idx="4086">
                  <c:v>5.8215377659757914</c:v>
                </c:pt>
                <c:pt idx="4087">
                  <c:v>5.8215377659757914</c:v>
                </c:pt>
                <c:pt idx="4088">
                  <c:v>5.8215377659757914</c:v>
                </c:pt>
                <c:pt idx="4089">
                  <c:v>5.8215377659757914</c:v>
                </c:pt>
                <c:pt idx="4090">
                  <c:v>5.8215377659757914</c:v>
                </c:pt>
                <c:pt idx="4091">
                  <c:v>5.8215377659757914</c:v>
                </c:pt>
                <c:pt idx="4092">
                  <c:v>5.8215377659757914</c:v>
                </c:pt>
                <c:pt idx="4093">
                  <c:v>5.8215377659757914</c:v>
                </c:pt>
                <c:pt idx="4094">
                  <c:v>5.8215377659757914</c:v>
                </c:pt>
                <c:pt idx="4095">
                  <c:v>5.8215377659757914</c:v>
                </c:pt>
                <c:pt idx="4096">
                  <c:v>5.8215377659757914</c:v>
                </c:pt>
                <c:pt idx="4097">
                  <c:v>5.8215377659757914</c:v>
                </c:pt>
                <c:pt idx="4098">
                  <c:v>5.8215377659757914</c:v>
                </c:pt>
                <c:pt idx="4099">
                  <c:v>5.8215377659757914</c:v>
                </c:pt>
                <c:pt idx="4100">
                  <c:v>5.8215377659757914</c:v>
                </c:pt>
                <c:pt idx="4101">
                  <c:v>5.8215377659757914</c:v>
                </c:pt>
                <c:pt idx="4102">
                  <c:v>5.8215377659757914</c:v>
                </c:pt>
                <c:pt idx="4103">
                  <c:v>5.8215377659757914</c:v>
                </c:pt>
                <c:pt idx="4104">
                  <c:v>5.8215377659757914</c:v>
                </c:pt>
                <c:pt idx="4105">
                  <c:v>5.8215377659757914</c:v>
                </c:pt>
                <c:pt idx="4106">
                  <c:v>5.8215377659757914</c:v>
                </c:pt>
                <c:pt idx="4107">
                  <c:v>5.8215377659757914</c:v>
                </c:pt>
                <c:pt idx="4108">
                  <c:v>5.8215377659757914</c:v>
                </c:pt>
                <c:pt idx="4109">
                  <c:v>5.8215377659757914</c:v>
                </c:pt>
                <c:pt idx="4110">
                  <c:v>5.8215377659757914</c:v>
                </c:pt>
                <c:pt idx="4111">
                  <c:v>5.8215377659757914</c:v>
                </c:pt>
                <c:pt idx="4112">
                  <c:v>5.8215377659757914</c:v>
                </c:pt>
                <c:pt idx="4113">
                  <c:v>5.8215377659757914</c:v>
                </c:pt>
                <c:pt idx="4114">
                  <c:v>5.8215377659757914</c:v>
                </c:pt>
                <c:pt idx="4115">
                  <c:v>5.8215377659757914</c:v>
                </c:pt>
                <c:pt idx="4116">
                  <c:v>5.8215377659757914</c:v>
                </c:pt>
                <c:pt idx="4117">
                  <c:v>5.8215377659757914</c:v>
                </c:pt>
                <c:pt idx="4118">
                  <c:v>5.8215377659757914</c:v>
                </c:pt>
                <c:pt idx="4119">
                  <c:v>5.8215377659757914</c:v>
                </c:pt>
                <c:pt idx="4120">
                  <c:v>5.8215377659757914</c:v>
                </c:pt>
                <c:pt idx="4121">
                  <c:v>5.8215377659757914</c:v>
                </c:pt>
                <c:pt idx="4122">
                  <c:v>5.8215377659757914</c:v>
                </c:pt>
                <c:pt idx="4123">
                  <c:v>5.8215377659757914</c:v>
                </c:pt>
                <c:pt idx="4124">
                  <c:v>5.8215377659757914</c:v>
                </c:pt>
                <c:pt idx="4125">
                  <c:v>5.8215377659757914</c:v>
                </c:pt>
                <c:pt idx="4126">
                  <c:v>5.8215377659757914</c:v>
                </c:pt>
                <c:pt idx="4127">
                  <c:v>5.8215377659757914</c:v>
                </c:pt>
                <c:pt idx="4128">
                  <c:v>5.8215377659757914</c:v>
                </c:pt>
                <c:pt idx="4129">
                  <c:v>5.8215377659757914</c:v>
                </c:pt>
                <c:pt idx="4130">
                  <c:v>5.8215377659757914</c:v>
                </c:pt>
                <c:pt idx="4131">
                  <c:v>5.8215377659757914</c:v>
                </c:pt>
                <c:pt idx="4132">
                  <c:v>5.8215377659757914</c:v>
                </c:pt>
                <c:pt idx="4133">
                  <c:v>5.8215377659757914</c:v>
                </c:pt>
                <c:pt idx="4134">
                  <c:v>5.8215377659757914</c:v>
                </c:pt>
                <c:pt idx="4135">
                  <c:v>5.8215377659757914</c:v>
                </c:pt>
                <c:pt idx="4136">
                  <c:v>5.8215377659757914</c:v>
                </c:pt>
                <c:pt idx="4137">
                  <c:v>5.8215377659757914</c:v>
                </c:pt>
                <c:pt idx="4138">
                  <c:v>5.8215377659757914</c:v>
                </c:pt>
                <c:pt idx="4139">
                  <c:v>5.8215377659757914</c:v>
                </c:pt>
                <c:pt idx="4140">
                  <c:v>5.8215377659757914</c:v>
                </c:pt>
                <c:pt idx="4141">
                  <c:v>5.8215377659757914</c:v>
                </c:pt>
                <c:pt idx="4142">
                  <c:v>5.8215377659757914</c:v>
                </c:pt>
                <c:pt idx="4143">
                  <c:v>5.8215377659757914</c:v>
                </c:pt>
                <c:pt idx="4144">
                  <c:v>5.8215377659757914</c:v>
                </c:pt>
                <c:pt idx="4145">
                  <c:v>5.8215377659757914</c:v>
                </c:pt>
                <c:pt idx="4146">
                  <c:v>5.8215377659757914</c:v>
                </c:pt>
                <c:pt idx="4147">
                  <c:v>5.8215377659757914</c:v>
                </c:pt>
                <c:pt idx="4148">
                  <c:v>5.8215377659757914</c:v>
                </c:pt>
                <c:pt idx="4149">
                  <c:v>5.8215377659757914</c:v>
                </c:pt>
                <c:pt idx="4150">
                  <c:v>5.8215377659757914</c:v>
                </c:pt>
                <c:pt idx="4151">
                  <c:v>5.8215377659757914</c:v>
                </c:pt>
                <c:pt idx="4152">
                  <c:v>5.8215377659757914</c:v>
                </c:pt>
                <c:pt idx="4153">
                  <c:v>5.8215377659757914</c:v>
                </c:pt>
                <c:pt idx="4154">
                  <c:v>5.8215377659757914</c:v>
                </c:pt>
                <c:pt idx="4155">
                  <c:v>5.8215377659757914</c:v>
                </c:pt>
                <c:pt idx="4156">
                  <c:v>5.8215377659757914</c:v>
                </c:pt>
                <c:pt idx="4157">
                  <c:v>5.8215377659757914</c:v>
                </c:pt>
                <c:pt idx="4158">
                  <c:v>5.8215377659757914</c:v>
                </c:pt>
                <c:pt idx="4159">
                  <c:v>5.8215377659757914</c:v>
                </c:pt>
                <c:pt idx="4160">
                  <c:v>5.8215377659757914</c:v>
                </c:pt>
                <c:pt idx="4161">
                  <c:v>5.8215377659757914</c:v>
                </c:pt>
                <c:pt idx="4162">
                  <c:v>5.8215377659757914</c:v>
                </c:pt>
                <c:pt idx="4163">
                  <c:v>5.8215377659757914</c:v>
                </c:pt>
                <c:pt idx="4164">
                  <c:v>5.8215377659757914</c:v>
                </c:pt>
                <c:pt idx="4165">
                  <c:v>5.8215377659757914</c:v>
                </c:pt>
                <c:pt idx="4166">
                  <c:v>5.8215377659757914</c:v>
                </c:pt>
                <c:pt idx="4167">
                  <c:v>5.8215377659757914</c:v>
                </c:pt>
                <c:pt idx="4168">
                  <c:v>5.8215377659757914</c:v>
                </c:pt>
                <c:pt idx="4169">
                  <c:v>5.8215377659757914</c:v>
                </c:pt>
                <c:pt idx="4170">
                  <c:v>5.8215377659757914</c:v>
                </c:pt>
                <c:pt idx="4171">
                  <c:v>5.8215377659757914</c:v>
                </c:pt>
                <c:pt idx="4172">
                  <c:v>5.8215377659757914</c:v>
                </c:pt>
                <c:pt idx="4173">
                  <c:v>5.8215377659757914</c:v>
                </c:pt>
                <c:pt idx="4174">
                  <c:v>5.8215377659757914</c:v>
                </c:pt>
                <c:pt idx="4175">
                  <c:v>5.8215377659757914</c:v>
                </c:pt>
                <c:pt idx="4176">
                  <c:v>5.8215377659757914</c:v>
                </c:pt>
                <c:pt idx="4177">
                  <c:v>5.8215377659757914</c:v>
                </c:pt>
                <c:pt idx="4178">
                  <c:v>5.8215377659757914</c:v>
                </c:pt>
                <c:pt idx="4179">
                  <c:v>5.8215377659757914</c:v>
                </c:pt>
                <c:pt idx="4180">
                  <c:v>5.8215377659757914</c:v>
                </c:pt>
                <c:pt idx="4181">
                  <c:v>5.8215377659757914</c:v>
                </c:pt>
                <c:pt idx="4182">
                  <c:v>5.8215377659757914</c:v>
                </c:pt>
                <c:pt idx="4183">
                  <c:v>5.8215377659757914</c:v>
                </c:pt>
                <c:pt idx="4184">
                  <c:v>5.8215377659757914</c:v>
                </c:pt>
                <c:pt idx="4185">
                  <c:v>5.8215377659757914</c:v>
                </c:pt>
                <c:pt idx="4186">
                  <c:v>5.8215377659757914</c:v>
                </c:pt>
                <c:pt idx="4187">
                  <c:v>5.8215377659757914</c:v>
                </c:pt>
                <c:pt idx="4188">
                  <c:v>5.8215377659757914</c:v>
                </c:pt>
                <c:pt idx="4189">
                  <c:v>5.8215377659757914</c:v>
                </c:pt>
                <c:pt idx="4190">
                  <c:v>5.8215377659757914</c:v>
                </c:pt>
                <c:pt idx="4191">
                  <c:v>5.8215377659757914</c:v>
                </c:pt>
                <c:pt idx="4192">
                  <c:v>5.8215377659757914</c:v>
                </c:pt>
                <c:pt idx="4193">
                  <c:v>5.8215377659757914</c:v>
                </c:pt>
                <c:pt idx="4194">
                  <c:v>5.8215377659757914</c:v>
                </c:pt>
                <c:pt idx="4195">
                  <c:v>5.8215377659757914</c:v>
                </c:pt>
                <c:pt idx="4196">
                  <c:v>5.8215377659757914</c:v>
                </c:pt>
                <c:pt idx="4197">
                  <c:v>5.8215377659757914</c:v>
                </c:pt>
                <c:pt idx="4198">
                  <c:v>5.8215377659757914</c:v>
                </c:pt>
                <c:pt idx="4199">
                  <c:v>5.8215377659757914</c:v>
                </c:pt>
                <c:pt idx="4200">
                  <c:v>5.8215377659757914</c:v>
                </c:pt>
                <c:pt idx="4201">
                  <c:v>5.8215377659757914</c:v>
                </c:pt>
                <c:pt idx="4202">
                  <c:v>5.8215377659757914</c:v>
                </c:pt>
                <c:pt idx="4203">
                  <c:v>5.8215377659757914</c:v>
                </c:pt>
                <c:pt idx="4204">
                  <c:v>5.8215377659757914</c:v>
                </c:pt>
                <c:pt idx="4205">
                  <c:v>5.8215377659757914</c:v>
                </c:pt>
                <c:pt idx="4206">
                  <c:v>5.8215377659757914</c:v>
                </c:pt>
                <c:pt idx="4207">
                  <c:v>5.8215377659757914</c:v>
                </c:pt>
                <c:pt idx="4208">
                  <c:v>5.8215377659757914</c:v>
                </c:pt>
                <c:pt idx="4209">
                  <c:v>5.8215377659757914</c:v>
                </c:pt>
                <c:pt idx="4210">
                  <c:v>5.8215377659757914</c:v>
                </c:pt>
                <c:pt idx="4211">
                  <c:v>5.8215377659757914</c:v>
                </c:pt>
                <c:pt idx="4212">
                  <c:v>5.8215377659757914</c:v>
                </c:pt>
                <c:pt idx="4213">
                  <c:v>5.8215377659757914</c:v>
                </c:pt>
                <c:pt idx="4214">
                  <c:v>5.8215377659757914</c:v>
                </c:pt>
                <c:pt idx="4215">
                  <c:v>5.8215377659757914</c:v>
                </c:pt>
                <c:pt idx="4216">
                  <c:v>5.8215377659757914</c:v>
                </c:pt>
                <c:pt idx="4217">
                  <c:v>5.8215377659757914</c:v>
                </c:pt>
                <c:pt idx="4218">
                  <c:v>5.8215377659757914</c:v>
                </c:pt>
                <c:pt idx="4219">
                  <c:v>5.8215377659757914</c:v>
                </c:pt>
                <c:pt idx="4220">
                  <c:v>5.8215377659757914</c:v>
                </c:pt>
                <c:pt idx="4221">
                  <c:v>5.8215377659757914</c:v>
                </c:pt>
                <c:pt idx="4222">
                  <c:v>5.8215377659757914</c:v>
                </c:pt>
                <c:pt idx="4223">
                  <c:v>5.8215377659757914</c:v>
                </c:pt>
                <c:pt idx="4224">
                  <c:v>5.8215377659757914</c:v>
                </c:pt>
                <c:pt idx="4225">
                  <c:v>5.8215377659757914</c:v>
                </c:pt>
                <c:pt idx="4226">
                  <c:v>5.8215377659757914</c:v>
                </c:pt>
                <c:pt idx="4227">
                  <c:v>5.8215377659757914</c:v>
                </c:pt>
                <c:pt idx="4228">
                  <c:v>5.8215377659757914</c:v>
                </c:pt>
                <c:pt idx="4229">
                  <c:v>5.8215377659757914</c:v>
                </c:pt>
                <c:pt idx="4230">
                  <c:v>5.8215377659757914</c:v>
                </c:pt>
                <c:pt idx="4231">
                  <c:v>5.8215377659757914</c:v>
                </c:pt>
                <c:pt idx="4232">
                  <c:v>5.8215377659757914</c:v>
                </c:pt>
                <c:pt idx="4233">
                  <c:v>5.8215377659757914</c:v>
                </c:pt>
                <c:pt idx="4234">
                  <c:v>5.8215377659757914</c:v>
                </c:pt>
                <c:pt idx="4235">
                  <c:v>5.8215377659757914</c:v>
                </c:pt>
                <c:pt idx="4236">
                  <c:v>5.8215377659757914</c:v>
                </c:pt>
                <c:pt idx="4237">
                  <c:v>5.8215377659757914</c:v>
                </c:pt>
                <c:pt idx="4238">
                  <c:v>5.8215377659757914</c:v>
                </c:pt>
                <c:pt idx="4239">
                  <c:v>5.8215377659757914</c:v>
                </c:pt>
                <c:pt idx="4240">
                  <c:v>5.8215377659757914</c:v>
                </c:pt>
                <c:pt idx="4241">
                  <c:v>5.8215377659757914</c:v>
                </c:pt>
                <c:pt idx="4242">
                  <c:v>5.8215377659757914</c:v>
                </c:pt>
                <c:pt idx="4243">
                  <c:v>5.8215377659757914</c:v>
                </c:pt>
                <c:pt idx="4244">
                  <c:v>5.8215377659757914</c:v>
                </c:pt>
                <c:pt idx="4245">
                  <c:v>5.8215377659757914</c:v>
                </c:pt>
                <c:pt idx="4246">
                  <c:v>5.8215377659757914</c:v>
                </c:pt>
                <c:pt idx="4247">
                  <c:v>5.8215377659757914</c:v>
                </c:pt>
                <c:pt idx="4248">
                  <c:v>5.8215377659757914</c:v>
                </c:pt>
                <c:pt idx="4249">
                  <c:v>5.8215377659757914</c:v>
                </c:pt>
                <c:pt idx="4250">
                  <c:v>5.8215377659757914</c:v>
                </c:pt>
                <c:pt idx="4251">
                  <c:v>5.8215377659757914</c:v>
                </c:pt>
                <c:pt idx="4252">
                  <c:v>5.8215377659757914</c:v>
                </c:pt>
                <c:pt idx="4253">
                  <c:v>5.8215377659757914</c:v>
                </c:pt>
                <c:pt idx="4254">
                  <c:v>5.8215377659757914</c:v>
                </c:pt>
                <c:pt idx="4255">
                  <c:v>5.8215377659757914</c:v>
                </c:pt>
                <c:pt idx="4256">
                  <c:v>5.8215377659757914</c:v>
                </c:pt>
                <c:pt idx="4257">
                  <c:v>5.8215377659757914</c:v>
                </c:pt>
                <c:pt idx="4258">
                  <c:v>5.8215377659757914</c:v>
                </c:pt>
                <c:pt idx="4259">
                  <c:v>5.8215377659757914</c:v>
                </c:pt>
                <c:pt idx="4260">
                  <c:v>5.8215377659757914</c:v>
                </c:pt>
                <c:pt idx="4261">
                  <c:v>5.8215377659757914</c:v>
                </c:pt>
                <c:pt idx="4262">
                  <c:v>5.8215377659757914</c:v>
                </c:pt>
                <c:pt idx="4263">
                  <c:v>5.8215377659757914</c:v>
                </c:pt>
                <c:pt idx="4264">
                  <c:v>5.8215377659757914</c:v>
                </c:pt>
                <c:pt idx="4265">
                  <c:v>5.8215377659757914</c:v>
                </c:pt>
                <c:pt idx="4266">
                  <c:v>5.8215377659757914</c:v>
                </c:pt>
                <c:pt idx="4267">
                  <c:v>5.8215377659757914</c:v>
                </c:pt>
                <c:pt idx="4268">
                  <c:v>5.8215377659757914</c:v>
                </c:pt>
                <c:pt idx="4269">
                  <c:v>5.8215377659757914</c:v>
                </c:pt>
                <c:pt idx="4270">
                  <c:v>5.8215377659757914</c:v>
                </c:pt>
                <c:pt idx="4271">
                  <c:v>5.8215377659757914</c:v>
                </c:pt>
                <c:pt idx="4272">
                  <c:v>5.8215377659757914</c:v>
                </c:pt>
                <c:pt idx="4273">
                  <c:v>5.8215377659757914</c:v>
                </c:pt>
                <c:pt idx="4274">
                  <c:v>5.8215377659757914</c:v>
                </c:pt>
                <c:pt idx="4275">
                  <c:v>5.8215377659757914</c:v>
                </c:pt>
                <c:pt idx="4276">
                  <c:v>5.8215377659757914</c:v>
                </c:pt>
                <c:pt idx="4277">
                  <c:v>5.8215377659757914</c:v>
                </c:pt>
                <c:pt idx="4278">
                  <c:v>5.8215377659757914</c:v>
                </c:pt>
                <c:pt idx="4279">
                  <c:v>5.8215377659757914</c:v>
                </c:pt>
                <c:pt idx="4280">
                  <c:v>5.8215377659757914</c:v>
                </c:pt>
                <c:pt idx="4281">
                  <c:v>5.8215377659757914</c:v>
                </c:pt>
                <c:pt idx="4282">
                  <c:v>5.8215377659757914</c:v>
                </c:pt>
                <c:pt idx="4283">
                  <c:v>5.8215377659757914</c:v>
                </c:pt>
                <c:pt idx="4284">
                  <c:v>5.8215377659757914</c:v>
                </c:pt>
                <c:pt idx="4285">
                  <c:v>5.8215377659757914</c:v>
                </c:pt>
                <c:pt idx="4286">
                  <c:v>5.8215377659757914</c:v>
                </c:pt>
                <c:pt idx="4287">
                  <c:v>5.8215377659757914</c:v>
                </c:pt>
                <c:pt idx="4288">
                  <c:v>5.8215377659757914</c:v>
                </c:pt>
                <c:pt idx="4289">
                  <c:v>5.8215377659757914</c:v>
                </c:pt>
                <c:pt idx="4290">
                  <c:v>5.8215377659757914</c:v>
                </c:pt>
                <c:pt idx="4291">
                  <c:v>5.8215377659757914</c:v>
                </c:pt>
                <c:pt idx="4292">
                  <c:v>5.8215377659757914</c:v>
                </c:pt>
                <c:pt idx="4293">
                  <c:v>5.8215377659757914</c:v>
                </c:pt>
                <c:pt idx="4294">
                  <c:v>5.8215377659757914</c:v>
                </c:pt>
                <c:pt idx="4295">
                  <c:v>5.8215377659757914</c:v>
                </c:pt>
                <c:pt idx="4296">
                  <c:v>5.8215377659757914</c:v>
                </c:pt>
                <c:pt idx="4297">
                  <c:v>5.8215377659757914</c:v>
                </c:pt>
                <c:pt idx="4298">
                  <c:v>5.8215377659757914</c:v>
                </c:pt>
                <c:pt idx="4299">
                  <c:v>5.8215377659757914</c:v>
                </c:pt>
                <c:pt idx="4300">
                  <c:v>5.8215377659757914</c:v>
                </c:pt>
                <c:pt idx="4301">
                  <c:v>5.8215377659757914</c:v>
                </c:pt>
                <c:pt idx="4302">
                  <c:v>5.8215377659757914</c:v>
                </c:pt>
                <c:pt idx="4303">
                  <c:v>5.8215377659757914</c:v>
                </c:pt>
                <c:pt idx="4304">
                  <c:v>5.8215377659757914</c:v>
                </c:pt>
                <c:pt idx="4305">
                  <c:v>5.8215377659757914</c:v>
                </c:pt>
                <c:pt idx="4306">
                  <c:v>5.8215377659757914</c:v>
                </c:pt>
                <c:pt idx="4307">
                  <c:v>5.8215377659757914</c:v>
                </c:pt>
                <c:pt idx="4308">
                  <c:v>5.8215377659757914</c:v>
                </c:pt>
                <c:pt idx="4309">
                  <c:v>5.8215377659757914</c:v>
                </c:pt>
                <c:pt idx="4310">
                  <c:v>5.8215377659757914</c:v>
                </c:pt>
                <c:pt idx="4311">
                  <c:v>5.8215377659757914</c:v>
                </c:pt>
                <c:pt idx="4312">
                  <c:v>5.8215377659757914</c:v>
                </c:pt>
                <c:pt idx="4313">
                  <c:v>5.8215377659757914</c:v>
                </c:pt>
                <c:pt idx="4314">
                  <c:v>5.8215377659757914</c:v>
                </c:pt>
                <c:pt idx="4315">
                  <c:v>5.8215377659757914</c:v>
                </c:pt>
                <c:pt idx="4316">
                  <c:v>5.8215377659757914</c:v>
                </c:pt>
                <c:pt idx="4317">
                  <c:v>5.8215377659757914</c:v>
                </c:pt>
                <c:pt idx="4318">
                  <c:v>5.8215377659757914</c:v>
                </c:pt>
                <c:pt idx="4319">
                  <c:v>5.8215377659757914</c:v>
                </c:pt>
                <c:pt idx="4320">
                  <c:v>5.8215377659757914</c:v>
                </c:pt>
                <c:pt idx="4321">
                  <c:v>5.8215377659757914</c:v>
                </c:pt>
                <c:pt idx="4322">
                  <c:v>5.8215377659757914</c:v>
                </c:pt>
                <c:pt idx="4323">
                  <c:v>5.8215377659757914</c:v>
                </c:pt>
                <c:pt idx="4324">
                  <c:v>5.8215377659757914</c:v>
                </c:pt>
                <c:pt idx="4325">
                  <c:v>5.8215377659757914</c:v>
                </c:pt>
                <c:pt idx="4326">
                  <c:v>5.8215377659757914</c:v>
                </c:pt>
                <c:pt idx="4327">
                  <c:v>5.8215377659757914</c:v>
                </c:pt>
                <c:pt idx="4328">
                  <c:v>5.8215377659757914</c:v>
                </c:pt>
                <c:pt idx="4329">
                  <c:v>5.8215377659757914</c:v>
                </c:pt>
                <c:pt idx="4330">
                  <c:v>5.8215377659757914</c:v>
                </c:pt>
                <c:pt idx="4331">
                  <c:v>5.8215377659757914</c:v>
                </c:pt>
                <c:pt idx="4332">
                  <c:v>5.8215377659757914</c:v>
                </c:pt>
                <c:pt idx="4333">
                  <c:v>5.8215377659757914</c:v>
                </c:pt>
                <c:pt idx="4334">
                  <c:v>5.8215377659757914</c:v>
                </c:pt>
                <c:pt idx="4335">
                  <c:v>5.8215377659757914</c:v>
                </c:pt>
                <c:pt idx="4336">
                  <c:v>5.8215377659757914</c:v>
                </c:pt>
                <c:pt idx="4337">
                  <c:v>5.8215377659757914</c:v>
                </c:pt>
                <c:pt idx="4338">
                  <c:v>5.8215377659757914</c:v>
                </c:pt>
                <c:pt idx="4339">
                  <c:v>5.8215377659757914</c:v>
                </c:pt>
                <c:pt idx="4340">
                  <c:v>5.8215377659757914</c:v>
                </c:pt>
                <c:pt idx="4341">
                  <c:v>5.8215377659757914</c:v>
                </c:pt>
                <c:pt idx="4342">
                  <c:v>5.8215377659757914</c:v>
                </c:pt>
                <c:pt idx="4343">
                  <c:v>5.8215377659757914</c:v>
                </c:pt>
                <c:pt idx="4344">
                  <c:v>5.8215377659757914</c:v>
                </c:pt>
                <c:pt idx="4345">
                  <c:v>5.8215377659757914</c:v>
                </c:pt>
                <c:pt idx="4346">
                  <c:v>5.8215377659757914</c:v>
                </c:pt>
                <c:pt idx="4347">
                  <c:v>5.8215377659757914</c:v>
                </c:pt>
                <c:pt idx="4348">
                  <c:v>5.8215377659757914</c:v>
                </c:pt>
                <c:pt idx="4349">
                  <c:v>5.8215377659757914</c:v>
                </c:pt>
                <c:pt idx="4350">
                  <c:v>5.8215377659757914</c:v>
                </c:pt>
                <c:pt idx="4351">
                  <c:v>5.8215377659757914</c:v>
                </c:pt>
                <c:pt idx="4352">
                  <c:v>5.8215377659757914</c:v>
                </c:pt>
                <c:pt idx="4353">
                  <c:v>5.8215377659757914</c:v>
                </c:pt>
                <c:pt idx="4354">
                  <c:v>5.8215377659757914</c:v>
                </c:pt>
                <c:pt idx="4355">
                  <c:v>5.8215377659757914</c:v>
                </c:pt>
                <c:pt idx="4356">
                  <c:v>5.8215377659757914</c:v>
                </c:pt>
                <c:pt idx="4357">
                  <c:v>5.8215377659757914</c:v>
                </c:pt>
                <c:pt idx="4358">
                  <c:v>5.8215377659757914</c:v>
                </c:pt>
                <c:pt idx="4359">
                  <c:v>5.8215377659757914</c:v>
                </c:pt>
                <c:pt idx="4360">
                  <c:v>5.8215377659757914</c:v>
                </c:pt>
                <c:pt idx="4361">
                  <c:v>5.8215377659757914</c:v>
                </c:pt>
                <c:pt idx="4362">
                  <c:v>5.8215377659757914</c:v>
                </c:pt>
                <c:pt idx="4363">
                  <c:v>5.8215377659757914</c:v>
                </c:pt>
                <c:pt idx="4364">
                  <c:v>5.8215377659757914</c:v>
                </c:pt>
                <c:pt idx="4365">
                  <c:v>5.8215377659757914</c:v>
                </c:pt>
                <c:pt idx="4366">
                  <c:v>5.8215377659757914</c:v>
                </c:pt>
                <c:pt idx="4367">
                  <c:v>5.8215377659757914</c:v>
                </c:pt>
                <c:pt idx="4368">
                  <c:v>5.8215377659757914</c:v>
                </c:pt>
                <c:pt idx="4369">
                  <c:v>5.8215377659757914</c:v>
                </c:pt>
                <c:pt idx="4370">
                  <c:v>5.8215377659757914</c:v>
                </c:pt>
                <c:pt idx="4371">
                  <c:v>5.8215377659757914</c:v>
                </c:pt>
                <c:pt idx="4372">
                  <c:v>5.8215377659757914</c:v>
                </c:pt>
                <c:pt idx="4373">
                  <c:v>5.8215377659757914</c:v>
                </c:pt>
                <c:pt idx="4374">
                  <c:v>5.8215377659757914</c:v>
                </c:pt>
                <c:pt idx="4375">
                  <c:v>5.8215377659757914</c:v>
                </c:pt>
                <c:pt idx="4376">
                  <c:v>5.8215377659757914</c:v>
                </c:pt>
                <c:pt idx="4377">
                  <c:v>5.8215377659757914</c:v>
                </c:pt>
                <c:pt idx="4378">
                  <c:v>5.8215377659757914</c:v>
                </c:pt>
                <c:pt idx="4379">
                  <c:v>5.8215377659757914</c:v>
                </c:pt>
                <c:pt idx="4380">
                  <c:v>5.8215377659757914</c:v>
                </c:pt>
                <c:pt idx="4381">
                  <c:v>5.8215377659757914</c:v>
                </c:pt>
                <c:pt idx="4382">
                  <c:v>5.8215377659757914</c:v>
                </c:pt>
                <c:pt idx="4383">
                  <c:v>5.8215377659757914</c:v>
                </c:pt>
                <c:pt idx="4384">
                  <c:v>5.8215377659757914</c:v>
                </c:pt>
                <c:pt idx="4385">
                  <c:v>5.8215377659757914</c:v>
                </c:pt>
                <c:pt idx="4386">
                  <c:v>5.8215377659757914</c:v>
                </c:pt>
                <c:pt idx="4387">
                  <c:v>5.8215377659757914</c:v>
                </c:pt>
                <c:pt idx="4388">
                  <c:v>5.8215377659757914</c:v>
                </c:pt>
                <c:pt idx="4389">
                  <c:v>5.8215377659757914</c:v>
                </c:pt>
                <c:pt idx="4390">
                  <c:v>5.8215377659757914</c:v>
                </c:pt>
                <c:pt idx="4391">
                  <c:v>5.8215377659757914</c:v>
                </c:pt>
                <c:pt idx="4392">
                  <c:v>5.8215377659757914</c:v>
                </c:pt>
                <c:pt idx="4393">
                  <c:v>5.8215377659757914</c:v>
                </c:pt>
                <c:pt idx="4394">
                  <c:v>5.8215377659757914</c:v>
                </c:pt>
                <c:pt idx="4395">
                  <c:v>5.8215377659757914</c:v>
                </c:pt>
                <c:pt idx="4396">
                  <c:v>5.8215377659757914</c:v>
                </c:pt>
                <c:pt idx="4397">
                  <c:v>5.8215377659757914</c:v>
                </c:pt>
                <c:pt idx="4398">
                  <c:v>5.8215377659757914</c:v>
                </c:pt>
                <c:pt idx="4399">
                  <c:v>5.8215377659757914</c:v>
                </c:pt>
                <c:pt idx="4400">
                  <c:v>5.8215377659757914</c:v>
                </c:pt>
                <c:pt idx="4401">
                  <c:v>5.8215377659757914</c:v>
                </c:pt>
                <c:pt idx="4402">
                  <c:v>5.8215377659757914</c:v>
                </c:pt>
                <c:pt idx="4403">
                  <c:v>5.8215377659757914</c:v>
                </c:pt>
                <c:pt idx="4404">
                  <c:v>5.8215377659757914</c:v>
                </c:pt>
                <c:pt idx="4405">
                  <c:v>5.8215377659757914</c:v>
                </c:pt>
                <c:pt idx="4406">
                  <c:v>5.8215377659757914</c:v>
                </c:pt>
                <c:pt idx="4407">
                  <c:v>5.8215377659757914</c:v>
                </c:pt>
                <c:pt idx="4408">
                  <c:v>5.8215377659757914</c:v>
                </c:pt>
                <c:pt idx="4409">
                  <c:v>5.8215377659757914</c:v>
                </c:pt>
                <c:pt idx="4410">
                  <c:v>5.8215377659757914</c:v>
                </c:pt>
                <c:pt idx="4411">
                  <c:v>5.8215377659757914</c:v>
                </c:pt>
                <c:pt idx="4412">
                  <c:v>5.8215377659757914</c:v>
                </c:pt>
                <c:pt idx="4413">
                  <c:v>5.8215377659757914</c:v>
                </c:pt>
                <c:pt idx="4414">
                  <c:v>5.8215377659757914</c:v>
                </c:pt>
                <c:pt idx="4415">
                  <c:v>5.8215377659757914</c:v>
                </c:pt>
                <c:pt idx="4416">
                  <c:v>5.8215377659757914</c:v>
                </c:pt>
                <c:pt idx="4417">
                  <c:v>5.8215377659757914</c:v>
                </c:pt>
                <c:pt idx="4418">
                  <c:v>5.8215377659757914</c:v>
                </c:pt>
                <c:pt idx="4419">
                  <c:v>5.8215377659757914</c:v>
                </c:pt>
                <c:pt idx="4420">
                  <c:v>5.8215377659757914</c:v>
                </c:pt>
                <c:pt idx="4421">
                  <c:v>5.8215377659757914</c:v>
                </c:pt>
                <c:pt idx="4422">
                  <c:v>5.8215377659757914</c:v>
                </c:pt>
                <c:pt idx="4423">
                  <c:v>5.8215377659757914</c:v>
                </c:pt>
                <c:pt idx="4424">
                  <c:v>5.8215377659757914</c:v>
                </c:pt>
                <c:pt idx="4425">
                  <c:v>5.8215377659757914</c:v>
                </c:pt>
                <c:pt idx="4426">
                  <c:v>5.8215377659757914</c:v>
                </c:pt>
                <c:pt idx="4427">
                  <c:v>5.8215377659757914</c:v>
                </c:pt>
                <c:pt idx="4428">
                  <c:v>5.8215377659757914</c:v>
                </c:pt>
                <c:pt idx="4429">
                  <c:v>5.8215377659757914</c:v>
                </c:pt>
                <c:pt idx="4430">
                  <c:v>5.8215377659757914</c:v>
                </c:pt>
                <c:pt idx="4431">
                  <c:v>5.8215377659757914</c:v>
                </c:pt>
                <c:pt idx="4432">
                  <c:v>5.8215377659757914</c:v>
                </c:pt>
                <c:pt idx="4433">
                  <c:v>5.8215377659757914</c:v>
                </c:pt>
                <c:pt idx="4434">
                  <c:v>5.8215377659757914</c:v>
                </c:pt>
                <c:pt idx="4435">
                  <c:v>5.8215377659757914</c:v>
                </c:pt>
                <c:pt idx="4436">
                  <c:v>5.8215377659757914</c:v>
                </c:pt>
                <c:pt idx="4437">
                  <c:v>5.8215377659757914</c:v>
                </c:pt>
                <c:pt idx="4438">
                  <c:v>5.8215377659757914</c:v>
                </c:pt>
                <c:pt idx="4439">
                  <c:v>5.8215377659757914</c:v>
                </c:pt>
                <c:pt idx="4440">
                  <c:v>5.8215377659757914</c:v>
                </c:pt>
                <c:pt idx="4441">
                  <c:v>5.8215377659757914</c:v>
                </c:pt>
                <c:pt idx="4442">
                  <c:v>5.8215377659757914</c:v>
                </c:pt>
                <c:pt idx="4443">
                  <c:v>5.8215377659757914</c:v>
                </c:pt>
                <c:pt idx="4444">
                  <c:v>5.8215377659757914</c:v>
                </c:pt>
                <c:pt idx="4445">
                  <c:v>5.8215377659757914</c:v>
                </c:pt>
                <c:pt idx="4446">
                  <c:v>5.8215377659757914</c:v>
                </c:pt>
                <c:pt idx="4447">
                  <c:v>5.8215377659757914</c:v>
                </c:pt>
                <c:pt idx="4448">
                  <c:v>5.8215377659757914</c:v>
                </c:pt>
                <c:pt idx="4449">
                  <c:v>5.8215377659757914</c:v>
                </c:pt>
                <c:pt idx="4450">
                  <c:v>5.8215377659757914</c:v>
                </c:pt>
                <c:pt idx="4451">
                  <c:v>5.8215377659757914</c:v>
                </c:pt>
                <c:pt idx="4452">
                  <c:v>5.8215377659757914</c:v>
                </c:pt>
                <c:pt idx="4453">
                  <c:v>5.8215377659757914</c:v>
                </c:pt>
                <c:pt idx="4454">
                  <c:v>5.8215377659757914</c:v>
                </c:pt>
                <c:pt idx="4455">
                  <c:v>5.8215377659757914</c:v>
                </c:pt>
                <c:pt idx="4456">
                  <c:v>5.8215377659757914</c:v>
                </c:pt>
                <c:pt idx="4457">
                  <c:v>5.8215377659757914</c:v>
                </c:pt>
                <c:pt idx="4458">
                  <c:v>5.8215377659757914</c:v>
                </c:pt>
                <c:pt idx="4459">
                  <c:v>5.8215377659757914</c:v>
                </c:pt>
                <c:pt idx="4460">
                  <c:v>5.8215377659757914</c:v>
                </c:pt>
                <c:pt idx="4461">
                  <c:v>5.8215377659757914</c:v>
                </c:pt>
                <c:pt idx="4462">
                  <c:v>5.8215377659757914</c:v>
                </c:pt>
                <c:pt idx="4463">
                  <c:v>5.8215377659757914</c:v>
                </c:pt>
                <c:pt idx="4464">
                  <c:v>5.8215377659757914</c:v>
                </c:pt>
                <c:pt idx="4465">
                  <c:v>5.8215377659757914</c:v>
                </c:pt>
                <c:pt idx="4466">
                  <c:v>5.8215377659757914</c:v>
                </c:pt>
                <c:pt idx="4467">
                  <c:v>5.8215377659757914</c:v>
                </c:pt>
                <c:pt idx="4468">
                  <c:v>5.8215377659757914</c:v>
                </c:pt>
                <c:pt idx="4469">
                  <c:v>5.8215377659757914</c:v>
                </c:pt>
                <c:pt idx="4470">
                  <c:v>5.8215377659757914</c:v>
                </c:pt>
                <c:pt idx="4471">
                  <c:v>5.8215377659757914</c:v>
                </c:pt>
                <c:pt idx="4472">
                  <c:v>5.8215377659757914</c:v>
                </c:pt>
                <c:pt idx="4473">
                  <c:v>5.8215377659757914</c:v>
                </c:pt>
                <c:pt idx="4474">
                  <c:v>5.8215377659757914</c:v>
                </c:pt>
                <c:pt idx="4475">
                  <c:v>5.8215377659757914</c:v>
                </c:pt>
                <c:pt idx="4476">
                  <c:v>5.8215377659757914</c:v>
                </c:pt>
                <c:pt idx="4477">
                  <c:v>5.8215377659757914</c:v>
                </c:pt>
                <c:pt idx="4478">
                  <c:v>5.8215377659757914</c:v>
                </c:pt>
                <c:pt idx="4479">
                  <c:v>5.8215377659757914</c:v>
                </c:pt>
                <c:pt idx="4480">
                  <c:v>5.8215377659757914</c:v>
                </c:pt>
                <c:pt idx="4481">
                  <c:v>5.8215377659757914</c:v>
                </c:pt>
                <c:pt idx="4482">
                  <c:v>5.8215377659757914</c:v>
                </c:pt>
                <c:pt idx="4483">
                  <c:v>5.8215377659757914</c:v>
                </c:pt>
                <c:pt idx="4484">
                  <c:v>5.8215377659757914</c:v>
                </c:pt>
                <c:pt idx="4485">
                  <c:v>5.8215377659757914</c:v>
                </c:pt>
                <c:pt idx="4486">
                  <c:v>5.8215377659757914</c:v>
                </c:pt>
                <c:pt idx="4487">
                  <c:v>5.8215377659757914</c:v>
                </c:pt>
                <c:pt idx="4488">
                  <c:v>5.8215377659757914</c:v>
                </c:pt>
                <c:pt idx="4489">
                  <c:v>5.8215377659757914</c:v>
                </c:pt>
                <c:pt idx="4490">
                  <c:v>5.8215377659757914</c:v>
                </c:pt>
                <c:pt idx="4491">
                  <c:v>5.8215377659757914</c:v>
                </c:pt>
                <c:pt idx="4492">
                  <c:v>5.8215377659757914</c:v>
                </c:pt>
                <c:pt idx="4493">
                  <c:v>5.8215377659757914</c:v>
                </c:pt>
                <c:pt idx="4494">
                  <c:v>5.8215377659757914</c:v>
                </c:pt>
                <c:pt idx="4495">
                  <c:v>5.8215377659757914</c:v>
                </c:pt>
                <c:pt idx="4496">
                  <c:v>5.8215377659757914</c:v>
                </c:pt>
                <c:pt idx="4497">
                  <c:v>5.8215377659757914</c:v>
                </c:pt>
                <c:pt idx="4498">
                  <c:v>5.8215377659757914</c:v>
                </c:pt>
                <c:pt idx="4499">
                  <c:v>5.8215377659757914</c:v>
                </c:pt>
                <c:pt idx="4500">
                  <c:v>5.8215377659757914</c:v>
                </c:pt>
                <c:pt idx="4501">
                  <c:v>5.8215377659757914</c:v>
                </c:pt>
                <c:pt idx="4502">
                  <c:v>5.8215377659757914</c:v>
                </c:pt>
                <c:pt idx="4503">
                  <c:v>5.8215377659757914</c:v>
                </c:pt>
                <c:pt idx="4504">
                  <c:v>5.8215377659757914</c:v>
                </c:pt>
                <c:pt idx="4505">
                  <c:v>5.8215377659757914</c:v>
                </c:pt>
                <c:pt idx="4506">
                  <c:v>5.8215377659757914</c:v>
                </c:pt>
                <c:pt idx="4507">
                  <c:v>5.8215377659757914</c:v>
                </c:pt>
                <c:pt idx="4508">
                  <c:v>5.8215377659757914</c:v>
                </c:pt>
                <c:pt idx="4509">
                  <c:v>5.8215377659757914</c:v>
                </c:pt>
                <c:pt idx="4510">
                  <c:v>5.8215377659757914</c:v>
                </c:pt>
                <c:pt idx="4511">
                  <c:v>5.8215377659757914</c:v>
                </c:pt>
                <c:pt idx="4512">
                  <c:v>5.8215377659757914</c:v>
                </c:pt>
                <c:pt idx="4513">
                  <c:v>5.8215377659757914</c:v>
                </c:pt>
                <c:pt idx="4514">
                  <c:v>5.8215377659757914</c:v>
                </c:pt>
                <c:pt idx="4515">
                  <c:v>5.8215377659757914</c:v>
                </c:pt>
                <c:pt idx="4516">
                  <c:v>5.8215377659757914</c:v>
                </c:pt>
                <c:pt idx="4517">
                  <c:v>5.8215377659757914</c:v>
                </c:pt>
                <c:pt idx="4518">
                  <c:v>5.8215377659757914</c:v>
                </c:pt>
                <c:pt idx="4519">
                  <c:v>5.8215377659757914</c:v>
                </c:pt>
                <c:pt idx="4520">
                  <c:v>5.8215377659757914</c:v>
                </c:pt>
                <c:pt idx="4521">
                  <c:v>5.8215377659757914</c:v>
                </c:pt>
                <c:pt idx="4522">
                  <c:v>5.8215377659757914</c:v>
                </c:pt>
                <c:pt idx="4523">
                  <c:v>5.8215377659757914</c:v>
                </c:pt>
                <c:pt idx="4524">
                  <c:v>5.8215377659757914</c:v>
                </c:pt>
                <c:pt idx="4525">
                  <c:v>5.8215377659757914</c:v>
                </c:pt>
                <c:pt idx="4526">
                  <c:v>5.8215377659757914</c:v>
                </c:pt>
                <c:pt idx="4527">
                  <c:v>5.8215377659757914</c:v>
                </c:pt>
                <c:pt idx="4528">
                  <c:v>5.8215377659757914</c:v>
                </c:pt>
                <c:pt idx="4529">
                  <c:v>5.8215377659757914</c:v>
                </c:pt>
                <c:pt idx="4530">
                  <c:v>5.8215377659757914</c:v>
                </c:pt>
                <c:pt idx="4531">
                  <c:v>5.8215377659757914</c:v>
                </c:pt>
                <c:pt idx="4532">
                  <c:v>5.8215377659757914</c:v>
                </c:pt>
                <c:pt idx="4533">
                  <c:v>5.8215377659757914</c:v>
                </c:pt>
                <c:pt idx="4534">
                  <c:v>5.8215377659757914</c:v>
                </c:pt>
                <c:pt idx="4535">
                  <c:v>5.8215377659757914</c:v>
                </c:pt>
                <c:pt idx="4536">
                  <c:v>5.8215377659757914</c:v>
                </c:pt>
                <c:pt idx="4537">
                  <c:v>5.8215377659757914</c:v>
                </c:pt>
                <c:pt idx="4538">
                  <c:v>5.8215377659757914</c:v>
                </c:pt>
                <c:pt idx="4539">
                  <c:v>5.8215377659757914</c:v>
                </c:pt>
                <c:pt idx="4540">
                  <c:v>5.8215377659757914</c:v>
                </c:pt>
                <c:pt idx="4541">
                  <c:v>5.8215377659757914</c:v>
                </c:pt>
                <c:pt idx="4542">
                  <c:v>5.8215377659757914</c:v>
                </c:pt>
                <c:pt idx="4543">
                  <c:v>5.8215377659757914</c:v>
                </c:pt>
                <c:pt idx="4544">
                  <c:v>5.8215377659757914</c:v>
                </c:pt>
                <c:pt idx="4545">
                  <c:v>5.8215377659757914</c:v>
                </c:pt>
                <c:pt idx="4546">
                  <c:v>5.8215377659757914</c:v>
                </c:pt>
                <c:pt idx="4547">
                  <c:v>5.8215377659757914</c:v>
                </c:pt>
                <c:pt idx="4548">
                  <c:v>5.8215377659757914</c:v>
                </c:pt>
                <c:pt idx="4549">
                  <c:v>5.8215377659757914</c:v>
                </c:pt>
                <c:pt idx="4550">
                  <c:v>5.8215377659757914</c:v>
                </c:pt>
                <c:pt idx="4551">
                  <c:v>5.8215377659757914</c:v>
                </c:pt>
                <c:pt idx="4552">
                  <c:v>5.8215377659757914</c:v>
                </c:pt>
                <c:pt idx="4553">
                  <c:v>5.8215377659757914</c:v>
                </c:pt>
                <c:pt idx="4554">
                  <c:v>5.8215377659757914</c:v>
                </c:pt>
                <c:pt idx="4555">
                  <c:v>5.8215377659757914</c:v>
                </c:pt>
                <c:pt idx="4556">
                  <c:v>5.8215377659757914</c:v>
                </c:pt>
                <c:pt idx="4557">
                  <c:v>5.8215377659757914</c:v>
                </c:pt>
                <c:pt idx="4558">
                  <c:v>5.8215377659757914</c:v>
                </c:pt>
                <c:pt idx="4559">
                  <c:v>5.8215377659757914</c:v>
                </c:pt>
                <c:pt idx="4560">
                  <c:v>5.8215377659757914</c:v>
                </c:pt>
                <c:pt idx="4561">
                  <c:v>5.8215377659757914</c:v>
                </c:pt>
                <c:pt idx="4562">
                  <c:v>5.8215377659757914</c:v>
                </c:pt>
                <c:pt idx="4563">
                  <c:v>5.8215377659757914</c:v>
                </c:pt>
                <c:pt idx="4564">
                  <c:v>5.8215377659757914</c:v>
                </c:pt>
                <c:pt idx="4565">
                  <c:v>5.8215377659757914</c:v>
                </c:pt>
                <c:pt idx="4566">
                  <c:v>5.8215377659757914</c:v>
                </c:pt>
                <c:pt idx="4567">
                  <c:v>5.8215377659757914</c:v>
                </c:pt>
                <c:pt idx="4568">
                  <c:v>5.8215377659757914</c:v>
                </c:pt>
                <c:pt idx="4569">
                  <c:v>5.8215377659757914</c:v>
                </c:pt>
                <c:pt idx="4570">
                  <c:v>5.8215377659757914</c:v>
                </c:pt>
                <c:pt idx="4571">
                  <c:v>5.8215377659757914</c:v>
                </c:pt>
                <c:pt idx="4572">
                  <c:v>5.8215377659757914</c:v>
                </c:pt>
                <c:pt idx="4573">
                  <c:v>5.8215377659757914</c:v>
                </c:pt>
                <c:pt idx="4574">
                  <c:v>5.8215377659757914</c:v>
                </c:pt>
                <c:pt idx="4575">
                  <c:v>5.8215377659757914</c:v>
                </c:pt>
                <c:pt idx="4576">
                  <c:v>5.8215377659757914</c:v>
                </c:pt>
                <c:pt idx="4577">
                  <c:v>5.8215377659757914</c:v>
                </c:pt>
                <c:pt idx="4578">
                  <c:v>5.8215377659757914</c:v>
                </c:pt>
                <c:pt idx="4579">
                  <c:v>5.8215377659757914</c:v>
                </c:pt>
                <c:pt idx="4580">
                  <c:v>5.8215377659757914</c:v>
                </c:pt>
                <c:pt idx="4581">
                  <c:v>5.8215377659757914</c:v>
                </c:pt>
                <c:pt idx="4582">
                  <c:v>5.8215377659757914</c:v>
                </c:pt>
                <c:pt idx="4583">
                  <c:v>5.8215377659757914</c:v>
                </c:pt>
                <c:pt idx="4584">
                  <c:v>5.8215377659757914</c:v>
                </c:pt>
                <c:pt idx="4585">
                  <c:v>5.8215377659757914</c:v>
                </c:pt>
                <c:pt idx="4586">
                  <c:v>5.8215377659757914</c:v>
                </c:pt>
                <c:pt idx="4587">
                  <c:v>5.8215377659757914</c:v>
                </c:pt>
                <c:pt idx="4588">
                  <c:v>5.8215377659757914</c:v>
                </c:pt>
                <c:pt idx="4589">
                  <c:v>5.8215377659757914</c:v>
                </c:pt>
                <c:pt idx="4590">
                  <c:v>5.8215377659757914</c:v>
                </c:pt>
                <c:pt idx="4591">
                  <c:v>5.8215377659757914</c:v>
                </c:pt>
                <c:pt idx="4592">
                  <c:v>5.8215377659757914</c:v>
                </c:pt>
                <c:pt idx="4593">
                  <c:v>5.8215377659757914</c:v>
                </c:pt>
                <c:pt idx="4594">
                  <c:v>5.8215377659757914</c:v>
                </c:pt>
                <c:pt idx="4595">
                  <c:v>5.8215377659757914</c:v>
                </c:pt>
                <c:pt idx="4596">
                  <c:v>5.8215377659757914</c:v>
                </c:pt>
                <c:pt idx="4597">
                  <c:v>5.8215377659757914</c:v>
                </c:pt>
                <c:pt idx="4598">
                  <c:v>5.8215377659757914</c:v>
                </c:pt>
                <c:pt idx="4599">
                  <c:v>5.8215377659757914</c:v>
                </c:pt>
                <c:pt idx="4600">
                  <c:v>5.8215377659757914</c:v>
                </c:pt>
                <c:pt idx="4601">
                  <c:v>5.8215377659757914</c:v>
                </c:pt>
                <c:pt idx="4602">
                  <c:v>5.8215377659757914</c:v>
                </c:pt>
                <c:pt idx="4603">
                  <c:v>5.8215377659757914</c:v>
                </c:pt>
                <c:pt idx="4604">
                  <c:v>5.8215377659757914</c:v>
                </c:pt>
                <c:pt idx="4605">
                  <c:v>5.8215377659757914</c:v>
                </c:pt>
                <c:pt idx="4606">
                  <c:v>5.8215377659757914</c:v>
                </c:pt>
                <c:pt idx="4607">
                  <c:v>5.8215377659757914</c:v>
                </c:pt>
                <c:pt idx="4608">
                  <c:v>5.8215377659757914</c:v>
                </c:pt>
                <c:pt idx="4609">
                  <c:v>5.8215377659757914</c:v>
                </c:pt>
                <c:pt idx="4610">
                  <c:v>5.8215377659757914</c:v>
                </c:pt>
                <c:pt idx="4611">
                  <c:v>5.8215377659757914</c:v>
                </c:pt>
                <c:pt idx="4612">
                  <c:v>5.8215377659757914</c:v>
                </c:pt>
                <c:pt idx="4613">
                  <c:v>5.8215377659757914</c:v>
                </c:pt>
                <c:pt idx="4614">
                  <c:v>5.8215377659757914</c:v>
                </c:pt>
                <c:pt idx="4615">
                  <c:v>5.8215377659757914</c:v>
                </c:pt>
                <c:pt idx="4616">
                  <c:v>5.8215377659757914</c:v>
                </c:pt>
                <c:pt idx="4617">
                  <c:v>5.8215377659757914</c:v>
                </c:pt>
                <c:pt idx="4618">
                  <c:v>5.8215377659757914</c:v>
                </c:pt>
                <c:pt idx="4619">
                  <c:v>5.8215377659757914</c:v>
                </c:pt>
                <c:pt idx="4620">
                  <c:v>5.8215377659757914</c:v>
                </c:pt>
                <c:pt idx="4621">
                  <c:v>5.8215377659757914</c:v>
                </c:pt>
                <c:pt idx="4622">
                  <c:v>5.8215377659757914</c:v>
                </c:pt>
                <c:pt idx="4623">
                  <c:v>5.8215377659757914</c:v>
                </c:pt>
                <c:pt idx="4624">
                  <c:v>5.8215377659757914</c:v>
                </c:pt>
                <c:pt idx="4625">
                  <c:v>5.8215377659757914</c:v>
                </c:pt>
                <c:pt idx="4626">
                  <c:v>5.8215377659757914</c:v>
                </c:pt>
                <c:pt idx="4627">
                  <c:v>5.8215377659757914</c:v>
                </c:pt>
                <c:pt idx="4628">
                  <c:v>5.8215377659757914</c:v>
                </c:pt>
                <c:pt idx="4629">
                  <c:v>5.8215377659757914</c:v>
                </c:pt>
                <c:pt idx="4630">
                  <c:v>5.8215377659757914</c:v>
                </c:pt>
                <c:pt idx="4631">
                  <c:v>5.8215377659757914</c:v>
                </c:pt>
                <c:pt idx="4632">
                  <c:v>5.8215377659757914</c:v>
                </c:pt>
                <c:pt idx="4633">
                  <c:v>5.8215377659757914</c:v>
                </c:pt>
                <c:pt idx="4634">
                  <c:v>5.8215377659757914</c:v>
                </c:pt>
                <c:pt idx="4635">
                  <c:v>5.8215377659757914</c:v>
                </c:pt>
                <c:pt idx="4636">
                  <c:v>5.8215377659757914</c:v>
                </c:pt>
                <c:pt idx="4637">
                  <c:v>5.8215377659757914</c:v>
                </c:pt>
                <c:pt idx="4638">
                  <c:v>5.8215377659757914</c:v>
                </c:pt>
                <c:pt idx="4639">
                  <c:v>5.8215377659757914</c:v>
                </c:pt>
                <c:pt idx="4640">
                  <c:v>5.8215377659757914</c:v>
                </c:pt>
                <c:pt idx="4641">
                  <c:v>5.8215377659757914</c:v>
                </c:pt>
                <c:pt idx="4642">
                  <c:v>5.8215377659757914</c:v>
                </c:pt>
                <c:pt idx="4643">
                  <c:v>5.8215377659757914</c:v>
                </c:pt>
                <c:pt idx="4644">
                  <c:v>5.8215377659757914</c:v>
                </c:pt>
                <c:pt idx="4645">
                  <c:v>5.8215377659757914</c:v>
                </c:pt>
                <c:pt idx="4646">
                  <c:v>5.8215377659757914</c:v>
                </c:pt>
                <c:pt idx="4647">
                  <c:v>5.8215377659757914</c:v>
                </c:pt>
                <c:pt idx="4648">
                  <c:v>5.8215377659757914</c:v>
                </c:pt>
                <c:pt idx="4649">
                  <c:v>5.8215377659757914</c:v>
                </c:pt>
                <c:pt idx="4650">
                  <c:v>5.8215377659757914</c:v>
                </c:pt>
                <c:pt idx="4651">
                  <c:v>5.8215377659757914</c:v>
                </c:pt>
                <c:pt idx="4652">
                  <c:v>5.8215377659757914</c:v>
                </c:pt>
                <c:pt idx="4653">
                  <c:v>5.8215377659757914</c:v>
                </c:pt>
                <c:pt idx="4654">
                  <c:v>5.8215377659757914</c:v>
                </c:pt>
                <c:pt idx="4655">
                  <c:v>5.8215377659757914</c:v>
                </c:pt>
                <c:pt idx="4656">
                  <c:v>5.8215377659757914</c:v>
                </c:pt>
                <c:pt idx="4657">
                  <c:v>5.8215377659757914</c:v>
                </c:pt>
                <c:pt idx="4658">
                  <c:v>5.8215377659757914</c:v>
                </c:pt>
                <c:pt idx="4659">
                  <c:v>5.8215377659757914</c:v>
                </c:pt>
                <c:pt idx="4660">
                  <c:v>5.8215377659757914</c:v>
                </c:pt>
                <c:pt idx="4661">
                  <c:v>5.8215377659757914</c:v>
                </c:pt>
                <c:pt idx="4662">
                  <c:v>5.8215377659757914</c:v>
                </c:pt>
                <c:pt idx="4663">
                  <c:v>5.8215377659757914</c:v>
                </c:pt>
                <c:pt idx="4664">
                  <c:v>5.8215377659757914</c:v>
                </c:pt>
                <c:pt idx="4665">
                  <c:v>5.8215377659757914</c:v>
                </c:pt>
                <c:pt idx="4666">
                  <c:v>5.8215377659757914</c:v>
                </c:pt>
                <c:pt idx="4667">
                  <c:v>5.8215377659757914</c:v>
                </c:pt>
                <c:pt idx="4668">
                  <c:v>5.8215377659757914</c:v>
                </c:pt>
                <c:pt idx="4669">
                  <c:v>5.8215377659757914</c:v>
                </c:pt>
                <c:pt idx="4670">
                  <c:v>5.8215377659757914</c:v>
                </c:pt>
                <c:pt idx="4671">
                  <c:v>5.8215377659757914</c:v>
                </c:pt>
                <c:pt idx="4672">
                  <c:v>5.8215377659757914</c:v>
                </c:pt>
                <c:pt idx="4673">
                  <c:v>5.8215377659757914</c:v>
                </c:pt>
                <c:pt idx="4674">
                  <c:v>5.8215377659757914</c:v>
                </c:pt>
                <c:pt idx="4675">
                  <c:v>5.8215377659757914</c:v>
                </c:pt>
                <c:pt idx="4676">
                  <c:v>5.8215377659757914</c:v>
                </c:pt>
                <c:pt idx="4677">
                  <c:v>5.8215377659757914</c:v>
                </c:pt>
                <c:pt idx="4678">
                  <c:v>5.8215377659757914</c:v>
                </c:pt>
                <c:pt idx="4679">
                  <c:v>5.8215377659757914</c:v>
                </c:pt>
                <c:pt idx="4680">
                  <c:v>5.8215377659757914</c:v>
                </c:pt>
                <c:pt idx="4681">
                  <c:v>5.8215377659757914</c:v>
                </c:pt>
                <c:pt idx="4682">
                  <c:v>5.8215377659757914</c:v>
                </c:pt>
                <c:pt idx="4683">
                  <c:v>5.8215377659757914</c:v>
                </c:pt>
                <c:pt idx="4684">
                  <c:v>5.8215377659757914</c:v>
                </c:pt>
                <c:pt idx="4685">
                  <c:v>5.8215377659757914</c:v>
                </c:pt>
                <c:pt idx="4686">
                  <c:v>5.8215377659757914</c:v>
                </c:pt>
                <c:pt idx="4687">
                  <c:v>5.8215377659757914</c:v>
                </c:pt>
                <c:pt idx="4688">
                  <c:v>5.8215377659757914</c:v>
                </c:pt>
                <c:pt idx="4689">
                  <c:v>5.8215377659757914</c:v>
                </c:pt>
                <c:pt idx="4690">
                  <c:v>5.8215377659757914</c:v>
                </c:pt>
                <c:pt idx="4691">
                  <c:v>5.8215377659757914</c:v>
                </c:pt>
                <c:pt idx="4692">
                  <c:v>5.8215377659757914</c:v>
                </c:pt>
                <c:pt idx="4693">
                  <c:v>5.8215377659757914</c:v>
                </c:pt>
                <c:pt idx="4694">
                  <c:v>5.8215377659757914</c:v>
                </c:pt>
                <c:pt idx="4695">
                  <c:v>5.8215377659757914</c:v>
                </c:pt>
                <c:pt idx="4696">
                  <c:v>5.8215377659757914</c:v>
                </c:pt>
                <c:pt idx="4697">
                  <c:v>5.8215377659757914</c:v>
                </c:pt>
                <c:pt idx="4698">
                  <c:v>5.8215377659757914</c:v>
                </c:pt>
                <c:pt idx="4699">
                  <c:v>5.8215377659757914</c:v>
                </c:pt>
                <c:pt idx="4700">
                  <c:v>5.8215377659757914</c:v>
                </c:pt>
                <c:pt idx="4701">
                  <c:v>5.8215377659757914</c:v>
                </c:pt>
                <c:pt idx="4702">
                  <c:v>5.8215377659757914</c:v>
                </c:pt>
                <c:pt idx="4703">
                  <c:v>5.8215377659757914</c:v>
                </c:pt>
                <c:pt idx="4704">
                  <c:v>5.8215377659757914</c:v>
                </c:pt>
                <c:pt idx="4705">
                  <c:v>5.8215377659757914</c:v>
                </c:pt>
                <c:pt idx="4706">
                  <c:v>5.8215377659757914</c:v>
                </c:pt>
                <c:pt idx="4707">
                  <c:v>5.8215377659757914</c:v>
                </c:pt>
                <c:pt idx="4708">
                  <c:v>5.8215377659757914</c:v>
                </c:pt>
                <c:pt idx="4709">
                  <c:v>5.8215377659757914</c:v>
                </c:pt>
                <c:pt idx="4710">
                  <c:v>5.8215377659757914</c:v>
                </c:pt>
                <c:pt idx="4711">
                  <c:v>5.8215377659757914</c:v>
                </c:pt>
                <c:pt idx="4712">
                  <c:v>5.8215377659757914</c:v>
                </c:pt>
                <c:pt idx="4713">
                  <c:v>5.8215377659757914</c:v>
                </c:pt>
                <c:pt idx="4714">
                  <c:v>5.8215377659757914</c:v>
                </c:pt>
                <c:pt idx="4715">
                  <c:v>5.8215377659757914</c:v>
                </c:pt>
                <c:pt idx="4716">
                  <c:v>5.8215377659757914</c:v>
                </c:pt>
                <c:pt idx="4717">
                  <c:v>5.8215377659757914</c:v>
                </c:pt>
                <c:pt idx="4718">
                  <c:v>5.8215377659757914</c:v>
                </c:pt>
                <c:pt idx="4719">
                  <c:v>5.8215377659757914</c:v>
                </c:pt>
                <c:pt idx="4720">
                  <c:v>5.8215377659757914</c:v>
                </c:pt>
                <c:pt idx="4721">
                  <c:v>5.8215377659757914</c:v>
                </c:pt>
                <c:pt idx="4722">
                  <c:v>5.8215377659757914</c:v>
                </c:pt>
                <c:pt idx="4723">
                  <c:v>5.8215377659757914</c:v>
                </c:pt>
                <c:pt idx="4724">
                  <c:v>5.8215377659757914</c:v>
                </c:pt>
                <c:pt idx="4725">
                  <c:v>5.8215377659757914</c:v>
                </c:pt>
                <c:pt idx="4726">
                  <c:v>5.8215377659757914</c:v>
                </c:pt>
                <c:pt idx="4727">
                  <c:v>5.8215377659757914</c:v>
                </c:pt>
                <c:pt idx="4728">
                  <c:v>5.8215377659757914</c:v>
                </c:pt>
                <c:pt idx="4729">
                  <c:v>5.8215377659757914</c:v>
                </c:pt>
                <c:pt idx="4730">
                  <c:v>5.8215377659757914</c:v>
                </c:pt>
                <c:pt idx="4731">
                  <c:v>5.8215377659757914</c:v>
                </c:pt>
                <c:pt idx="4732">
                  <c:v>5.8215377659757914</c:v>
                </c:pt>
                <c:pt idx="4733">
                  <c:v>5.8215377659757914</c:v>
                </c:pt>
                <c:pt idx="4734">
                  <c:v>5.8215377659757914</c:v>
                </c:pt>
                <c:pt idx="4735">
                  <c:v>5.8215377659757914</c:v>
                </c:pt>
                <c:pt idx="4736">
                  <c:v>5.8215377659757914</c:v>
                </c:pt>
                <c:pt idx="4737">
                  <c:v>5.8215377659757914</c:v>
                </c:pt>
                <c:pt idx="4738">
                  <c:v>5.8215377659757914</c:v>
                </c:pt>
                <c:pt idx="4739">
                  <c:v>5.8215377659757914</c:v>
                </c:pt>
                <c:pt idx="4740">
                  <c:v>5.8215377659757914</c:v>
                </c:pt>
                <c:pt idx="4741">
                  <c:v>5.8215377659757914</c:v>
                </c:pt>
                <c:pt idx="4742">
                  <c:v>5.8215377659757914</c:v>
                </c:pt>
                <c:pt idx="4743">
                  <c:v>5.8215377659757914</c:v>
                </c:pt>
                <c:pt idx="4744">
                  <c:v>5.8215377659757914</c:v>
                </c:pt>
                <c:pt idx="4745">
                  <c:v>5.8215377659757914</c:v>
                </c:pt>
                <c:pt idx="4746">
                  <c:v>5.8215377659757914</c:v>
                </c:pt>
                <c:pt idx="4747">
                  <c:v>5.8215377659757914</c:v>
                </c:pt>
                <c:pt idx="4748">
                  <c:v>5.8215377659757914</c:v>
                </c:pt>
                <c:pt idx="4749">
                  <c:v>5.8215377659757914</c:v>
                </c:pt>
                <c:pt idx="4750">
                  <c:v>5.8215377659757914</c:v>
                </c:pt>
                <c:pt idx="4751">
                  <c:v>5.8215377659757914</c:v>
                </c:pt>
                <c:pt idx="4752">
                  <c:v>5.8215377659757914</c:v>
                </c:pt>
                <c:pt idx="4753">
                  <c:v>5.8215377659757914</c:v>
                </c:pt>
                <c:pt idx="4754">
                  <c:v>5.8215377659757914</c:v>
                </c:pt>
                <c:pt idx="4755">
                  <c:v>5.8215377659757914</c:v>
                </c:pt>
                <c:pt idx="4756">
                  <c:v>5.8215377659757914</c:v>
                </c:pt>
                <c:pt idx="4757">
                  <c:v>5.8215377659757914</c:v>
                </c:pt>
                <c:pt idx="4758">
                  <c:v>5.8215377659757914</c:v>
                </c:pt>
                <c:pt idx="4759">
                  <c:v>5.8215377659757914</c:v>
                </c:pt>
                <c:pt idx="4760">
                  <c:v>5.8215377659757914</c:v>
                </c:pt>
                <c:pt idx="4761">
                  <c:v>5.8215377659757914</c:v>
                </c:pt>
                <c:pt idx="4762">
                  <c:v>5.8215377659757914</c:v>
                </c:pt>
                <c:pt idx="4763">
                  <c:v>5.8215377659757914</c:v>
                </c:pt>
                <c:pt idx="4764">
                  <c:v>5.8215377659757914</c:v>
                </c:pt>
                <c:pt idx="4765">
                  <c:v>5.8215377659757914</c:v>
                </c:pt>
                <c:pt idx="4766">
                  <c:v>5.8215377659757914</c:v>
                </c:pt>
                <c:pt idx="4767">
                  <c:v>5.8215377659757914</c:v>
                </c:pt>
                <c:pt idx="4768">
                  <c:v>5.8215377659757914</c:v>
                </c:pt>
                <c:pt idx="4769">
                  <c:v>5.8215377659757914</c:v>
                </c:pt>
                <c:pt idx="4770">
                  <c:v>5.8215377659757914</c:v>
                </c:pt>
                <c:pt idx="4771">
                  <c:v>5.8215377659757914</c:v>
                </c:pt>
                <c:pt idx="4772">
                  <c:v>5.8215377659757914</c:v>
                </c:pt>
                <c:pt idx="4773">
                  <c:v>5.8215377659757914</c:v>
                </c:pt>
                <c:pt idx="4774">
                  <c:v>5.8215377659757914</c:v>
                </c:pt>
                <c:pt idx="4775">
                  <c:v>5.8215377659757914</c:v>
                </c:pt>
                <c:pt idx="4776">
                  <c:v>5.8215377659757914</c:v>
                </c:pt>
                <c:pt idx="4777">
                  <c:v>5.8215377659757914</c:v>
                </c:pt>
                <c:pt idx="4778">
                  <c:v>5.8215377659757914</c:v>
                </c:pt>
                <c:pt idx="4779">
                  <c:v>5.8215377659757914</c:v>
                </c:pt>
                <c:pt idx="4780">
                  <c:v>5.8215377659757914</c:v>
                </c:pt>
                <c:pt idx="4781">
                  <c:v>5.8215377659757914</c:v>
                </c:pt>
                <c:pt idx="4782">
                  <c:v>5.8215377659757914</c:v>
                </c:pt>
                <c:pt idx="4783">
                  <c:v>5.8215377659757914</c:v>
                </c:pt>
                <c:pt idx="4784">
                  <c:v>5.8215377659757914</c:v>
                </c:pt>
                <c:pt idx="4785">
                  <c:v>5.8215377659757914</c:v>
                </c:pt>
                <c:pt idx="4786">
                  <c:v>5.8215377659757914</c:v>
                </c:pt>
                <c:pt idx="4787">
                  <c:v>5.8215377659757914</c:v>
                </c:pt>
                <c:pt idx="4788">
                  <c:v>5.8215377659757914</c:v>
                </c:pt>
                <c:pt idx="4789">
                  <c:v>5.8215377659757914</c:v>
                </c:pt>
                <c:pt idx="4790">
                  <c:v>5.8215377659757914</c:v>
                </c:pt>
                <c:pt idx="4791">
                  <c:v>5.8215377659757914</c:v>
                </c:pt>
                <c:pt idx="4792">
                  <c:v>5.8215377659757914</c:v>
                </c:pt>
                <c:pt idx="4793">
                  <c:v>5.8215377659757914</c:v>
                </c:pt>
                <c:pt idx="4794">
                  <c:v>5.8215377659757914</c:v>
                </c:pt>
                <c:pt idx="4795">
                  <c:v>5.8215377659757914</c:v>
                </c:pt>
                <c:pt idx="4796">
                  <c:v>5.8215377659757914</c:v>
                </c:pt>
                <c:pt idx="4797">
                  <c:v>5.8215377659757914</c:v>
                </c:pt>
                <c:pt idx="4798">
                  <c:v>5.8215377659757914</c:v>
                </c:pt>
                <c:pt idx="4799">
                  <c:v>5.8215377659757914</c:v>
                </c:pt>
                <c:pt idx="4800">
                  <c:v>5.8215377659757914</c:v>
                </c:pt>
                <c:pt idx="4801">
                  <c:v>5.8215377659757914</c:v>
                </c:pt>
                <c:pt idx="4802">
                  <c:v>5.8215377659757914</c:v>
                </c:pt>
                <c:pt idx="4803">
                  <c:v>5.8215377659757914</c:v>
                </c:pt>
                <c:pt idx="4804">
                  <c:v>5.8215377659757914</c:v>
                </c:pt>
                <c:pt idx="4805">
                  <c:v>5.8215377659757914</c:v>
                </c:pt>
                <c:pt idx="4806">
                  <c:v>5.8215377659757914</c:v>
                </c:pt>
                <c:pt idx="4807">
                  <c:v>5.8215377659757914</c:v>
                </c:pt>
                <c:pt idx="4808">
                  <c:v>5.8215377659757914</c:v>
                </c:pt>
                <c:pt idx="4809">
                  <c:v>5.8215377659757914</c:v>
                </c:pt>
                <c:pt idx="4810">
                  <c:v>5.8215377659757914</c:v>
                </c:pt>
                <c:pt idx="4811">
                  <c:v>5.8215377659757914</c:v>
                </c:pt>
                <c:pt idx="4812">
                  <c:v>5.8215377659757914</c:v>
                </c:pt>
                <c:pt idx="4813">
                  <c:v>5.8215377659757914</c:v>
                </c:pt>
                <c:pt idx="4814">
                  <c:v>5.8215377659757914</c:v>
                </c:pt>
                <c:pt idx="4815">
                  <c:v>5.8215377659757914</c:v>
                </c:pt>
                <c:pt idx="4816">
                  <c:v>5.8215377659757914</c:v>
                </c:pt>
                <c:pt idx="4817">
                  <c:v>5.8215377659757914</c:v>
                </c:pt>
                <c:pt idx="4818">
                  <c:v>5.8215377659757914</c:v>
                </c:pt>
                <c:pt idx="4819">
                  <c:v>5.8215377659757914</c:v>
                </c:pt>
                <c:pt idx="4820">
                  <c:v>5.8215377659757914</c:v>
                </c:pt>
                <c:pt idx="4821">
                  <c:v>5.8215377659757914</c:v>
                </c:pt>
                <c:pt idx="4822">
                  <c:v>5.8215377659757914</c:v>
                </c:pt>
                <c:pt idx="4823">
                  <c:v>5.8215377659757914</c:v>
                </c:pt>
                <c:pt idx="4824">
                  <c:v>5.8215377659757914</c:v>
                </c:pt>
                <c:pt idx="4825">
                  <c:v>5.8215377659757914</c:v>
                </c:pt>
                <c:pt idx="4826">
                  <c:v>5.8215377659757914</c:v>
                </c:pt>
                <c:pt idx="4827">
                  <c:v>5.8215377659757914</c:v>
                </c:pt>
                <c:pt idx="4828">
                  <c:v>5.8215377659757914</c:v>
                </c:pt>
                <c:pt idx="4829">
                  <c:v>5.8215377659757914</c:v>
                </c:pt>
                <c:pt idx="4830">
                  <c:v>5.8215377659757914</c:v>
                </c:pt>
                <c:pt idx="4831">
                  <c:v>5.8215377659757914</c:v>
                </c:pt>
                <c:pt idx="4832">
                  <c:v>5.8215377659757914</c:v>
                </c:pt>
                <c:pt idx="4833">
                  <c:v>5.8215377659757914</c:v>
                </c:pt>
                <c:pt idx="4834">
                  <c:v>5.8215377659757914</c:v>
                </c:pt>
                <c:pt idx="4835">
                  <c:v>5.8215377659757914</c:v>
                </c:pt>
                <c:pt idx="4836">
                  <c:v>5.8215377659757914</c:v>
                </c:pt>
                <c:pt idx="4837">
                  <c:v>5.8215377659757914</c:v>
                </c:pt>
                <c:pt idx="4838">
                  <c:v>5.8215377659757914</c:v>
                </c:pt>
                <c:pt idx="4839">
                  <c:v>5.8215377659757914</c:v>
                </c:pt>
                <c:pt idx="4840">
                  <c:v>5.8215377659757914</c:v>
                </c:pt>
                <c:pt idx="4841">
                  <c:v>5.8215377659757914</c:v>
                </c:pt>
                <c:pt idx="4842">
                  <c:v>5.8215377659757914</c:v>
                </c:pt>
                <c:pt idx="4843">
                  <c:v>5.8215377659757914</c:v>
                </c:pt>
                <c:pt idx="4844">
                  <c:v>5.8215377659757914</c:v>
                </c:pt>
                <c:pt idx="4845">
                  <c:v>5.8215377659757914</c:v>
                </c:pt>
                <c:pt idx="4846">
                  <c:v>5.8215377659757914</c:v>
                </c:pt>
                <c:pt idx="4847">
                  <c:v>5.8215377659757914</c:v>
                </c:pt>
                <c:pt idx="4848">
                  <c:v>5.8215377659757914</c:v>
                </c:pt>
                <c:pt idx="4849">
                  <c:v>5.8215377659757914</c:v>
                </c:pt>
                <c:pt idx="4850">
                  <c:v>5.8215377659757914</c:v>
                </c:pt>
                <c:pt idx="4851">
                  <c:v>5.8215377659757914</c:v>
                </c:pt>
                <c:pt idx="4852">
                  <c:v>5.8215377659757914</c:v>
                </c:pt>
                <c:pt idx="4853">
                  <c:v>5.8215377659757914</c:v>
                </c:pt>
                <c:pt idx="4854">
                  <c:v>5.8215377659757914</c:v>
                </c:pt>
                <c:pt idx="4855">
                  <c:v>5.8215377659757914</c:v>
                </c:pt>
                <c:pt idx="4856">
                  <c:v>5.8215377659757914</c:v>
                </c:pt>
                <c:pt idx="4857">
                  <c:v>5.8215377659757914</c:v>
                </c:pt>
                <c:pt idx="4858">
                  <c:v>5.8215377659757914</c:v>
                </c:pt>
                <c:pt idx="4859">
                  <c:v>5.8215377659757914</c:v>
                </c:pt>
                <c:pt idx="4860">
                  <c:v>5.8215377659757914</c:v>
                </c:pt>
                <c:pt idx="4861">
                  <c:v>5.8215377659757914</c:v>
                </c:pt>
                <c:pt idx="4862">
                  <c:v>5.8215377659757914</c:v>
                </c:pt>
                <c:pt idx="4863">
                  <c:v>5.8215377659757914</c:v>
                </c:pt>
                <c:pt idx="4864">
                  <c:v>5.8215377659757914</c:v>
                </c:pt>
                <c:pt idx="4865">
                  <c:v>5.8215377659757914</c:v>
                </c:pt>
                <c:pt idx="4866">
                  <c:v>5.8215377659757914</c:v>
                </c:pt>
                <c:pt idx="4867">
                  <c:v>5.8215377659757914</c:v>
                </c:pt>
                <c:pt idx="4868">
                  <c:v>5.8215377659757914</c:v>
                </c:pt>
                <c:pt idx="4869">
                  <c:v>5.8215377659757914</c:v>
                </c:pt>
                <c:pt idx="4870">
                  <c:v>5.8215377659757914</c:v>
                </c:pt>
                <c:pt idx="4871">
                  <c:v>5.8215377659757914</c:v>
                </c:pt>
                <c:pt idx="4872">
                  <c:v>5.8215377659757914</c:v>
                </c:pt>
                <c:pt idx="4873">
                  <c:v>5.8215377659757914</c:v>
                </c:pt>
                <c:pt idx="4874">
                  <c:v>5.8215377659757914</c:v>
                </c:pt>
                <c:pt idx="4875">
                  <c:v>5.8215377659757914</c:v>
                </c:pt>
                <c:pt idx="4876">
                  <c:v>5.8215377659757914</c:v>
                </c:pt>
                <c:pt idx="4877">
                  <c:v>5.8215377659757914</c:v>
                </c:pt>
                <c:pt idx="4878">
                  <c:v>5.8215377659757914</c:v>
                </c:pt>
                <c:pt idx="4879">
                  <c:v>5.8215377659757914</c:v>
                </c:pt>
                <c:pt idx="4880">
                  <c:v>5.8215377659757914</c:v>
                </c:pt>
                <c:pt idx="4881">
                  <c:v>5.8215377659757914</c:v>
                </c:pt>
                <c:pt idx="4882">
                  <c:v>5.8215377659757914</c:v>
                </c:pt>
                <c:pt idx="4883">
                  <c:v>5.8215377659757914</c:v>
                </c:pt>
                <c:pt idx="4884">
                  <c:v>5.8215377659757914</c:v>
                </c:pt>
                <c:pt idx="4885">
                  <c:v>5.8215377659757914</c:v>
                </c:pt>
                <c:pt idx="4886">
                  <c:v>5.8215377659757914</c:v>
                </c:pt>
                <c:pt idx="4887">
                  <c:v>5.8215377659757914</c:v>
                </c:pt>
                <c:pt idx="4888">
                  <c:v>5.8215377659757914</c:v>
                </c:pt>
                <c:pt idx="4889">
                  <c:v>5.8215377659757914</c:v>
                </c:pt>
                <c:pt idx="4890">
                  <c:v>5.8215377659757914</c:v>
                </c:pt>
                <c:pt idx="4891">
                  <c:v>5.8215377659757914</c:v>
                </c:pt>
                <c:pt idx="4892">
                  <c:v>5.8215377659757914</c:v>
                </c:pt>
                <c:pt idx="4893">
                  <c:v>5.8215377659757914</c:v>
                </c:pt>
                <c:pt idx="4894">
                  <c:v>5.8215377659757914</c:v>
                </c:pt>
                <c:pt idx="4895">
                  <c:v>5.8215377659757914</c:v>
                </c:pt>
                <c:pt idx="4896">
                  <c:v>5.8215377659757914</c:v>
                </c:pt>
                <c:pt idx="4897">
                  <c:v>5.8215377659757914</c:v>
                </c:pt>
                <c:pt idx="4898">
                  <c:v>5.8215377659757914</c:v>
                </c:pt>
                <c:pt idx="4899">
                  <c:v>5.8215377659757914</c:v>
                </c:pt>
                <c:pt idx="4900">
                  <c:v>5.8215377659757914</c:v>
                </c:pt>
                <c:pt idx="4901">
                  <c:v>5.8215377659757914</c:v>
                </c:pt>
                <c:pt idx="4902">
                  <c:v>5.8215377659757914</c:v>
                </c:pt>
                <c:pt idx="4903">
                  <c:v>5.8215377659757914</c:v>
                </c:pt>
                <c:pt idx="4904">
                  <c:v>5.8215377659757914</c:v>
                </c:pt>
                <c:pt idx="4905">
                  <c:v>5.8215377659757914</c:v>
                </c:pt>
                <c:pt idx="4906">
                  <c:v>5.8215377659757914</c:v>
                </c:pt>
                <c:pt idx="4907">
                  <c:v>5.8215377659757914</c:v>
                </c:pt>
                <c:pt idx="4908">
                  <c:v>5.8215377659757914</c:v>
                </c:pt>
                <c:pt idx="4909">
                  <c:v>5.8215377659757914</c:v>
                </c:pt>
                <c:pt idx="4910">
                  <c:v>5.8215377659757914</c:v>
                </c:pt>
                <c:pt idx="4911">
                  <c:v>5.8215377659757914</c:v>
                </c:pt>
                <c:pt idx="4912">
                  <c:v>5.8215377659757914</c:v>
                </c:pt>
                <c:pt idx="4913">
                  <c:v>5.8215377659757914</c:v>
                </c:pt>
                <c:pt idx="4914">
                  <c:v>5.8215377659757914</c:v>
                </c:pt>
                <c:pt idx="4915">
                  <c:v>5.8215377659757914</c:v>
                </c:pt>
                <c:pt idx="4916">
                  <c:v>5.8215377659757914</c:v>
                </c:pt>
                <c:pt idx="4917">
                  <c:v>5.8215377659757914</c:v>
                </c:pt>
                <c:pt idx="4918">
                  <c:v>5.8215377659757914</c:v>
                </c:pt>
                <c:pt idx="4919">
                  <c:v>5.8215377659757914</c:v>
                </c:pt>
                <c:pt idx="4920">
                  <c:v>5.8215377659757914</c:v>
                </c:pt>
                <c:pt idx="4921">
                  <c:v>5.8215377659757914</c:v>
                </c:pt>
                <c:pt idx="4922">
                  <c:v>5.8215377659757914</c:v>
                </c:pt>
                <c:pt idx="4923">
                  <c:v>5.8215377659757914</c:v>
                </c:pt>
                <c:pt idx="4924">
                  <c:v>5.8215377659757914</c:v>
                </c:pt>
                <c:pt idx="4925">
                  <c:v>5.8215377659757914</c:v>
                </c:pt>
                <c:pt idx="4926">
                  <c:v>5.8215377659757914</c:v>
                </c:pt>
                <c:pt idx="4927">
                  <c:v>5.8215377659757914</c:v>
                </c:pt>
                <c:pt idx="4928">
                  <c:v>5.8215377659757914</c:v>
                </c:pt>
                <c:pt idx="4929">
                  <c:v>5.8215377659757914</c:v>
                </c:pt>
                <c:pt idx="4930">
                  <c:v>5.8215377659757914</c:v>
                </c:pt>
                <c:pt idx="4931">
                  <c:v>5.8215377659757914</c:v>
                </c:pt>
                <c:pt idx="4932">
                  <c:v>5.8215377659757914</c:v>
                </c:pt>
                <c:pt idx="4933">
                  <c:v>5.8215377659757914</c:v>
                </c:pt>
                <c:pt idx="4934">
                  <c:v>5.8215377659757914</c:v>
                </c:pt>
                <c:pt idx="4935">
                  <c:v>5.8215377659757914</c:v>
                </c:pt>
                <c:pt idx="4936">
                  <c:v>5.8215377659757914</c:v>
                </c:pt>
                <c:pt idx="4937">
                  <c:v>5.8215377659757914</c:v>
                </c:pt>
                <c:pt idx="4938">
                  <c:v>5.8215377659757914</c:v>
                </c:pt>
                <c:pt idx="4939">
                  <c:v>5.8215377659757914</c:v>
                </c:pt>
                <c:pt idx="4940">
                  <c:v>5.8215377659757914</c:v>
                </c:pt>
                <c:pt idx="4941">
                  <c:v>5.8215377659757914</c:v>
                </c:pt>
                <c:pt idx="4942">
                  <c:v>5.8215377659757914</c:v>
                </c:pt>
                <c:pt idx="4943">
                  <c:v>5.8215377659757914</c:v>
                </c:pt>
                <c:pt idx="4944">
                  <c:v>5.8215377659757914</c:v>
                </c:pt>
                <c:pt idx="4945">
                  <c:v>5.8215377659757914</c:v>
                </c:pt>
                <c:pt idx="4946">
                  <c:v>5.8215377659757914</c:v>
                </c:pt>
                <c:pt idx="4947">
                  <c:v>5.8215377659757914</c:v>
                </c:pt>
                <c:pt idx="4948">
                  <c:v>5.8215377659757914</c:v>
                </c:pt>
                <c:pt idx="4949">
                  <c:v>5.8215377659757914</c:v>
                </c:pt>
                <c:pt idx="4950">
                  <c:v>5.8215377659757914</c:v>
                </c:pt>
                <c:pt idx="4951">
                  <c:v>5.8215377659757914</c:v>
                </c:pt>
                <c:pt idx="4952">
                  <c:v>5.8215377659757914</c:v>
                </c:pt>
                <c:pt idx="4953">
                  <c:v>5.8215377659757914</c:v>
                </c:pt>
                <c:pt idx="4954">
                  <c:v>5.8215377659757914</c:v>
                </c:pt>
                <c:pt idx="4955">
                  <c:v>5.8215377659757914</c:v>
                </c:pt>
                <c:pt idx="4956">
                  <c:v>5.8215377659757914</c:v>
                </c:pt>
                <c:pt idx="4957">
                  <c:v>5.8215377659757914</c:v>
                </c:pt>
                <c:pt idx="4958">
                  <c:v>5.8215377659757914</c:v>
                </c:pt>
                <c:pt idx="4959">
                  <c:v>5.8215377659757914</c:v>
                </c:pt>
                <c:pt idx="4960">
                  <c:v>5.8215377659757914</c:v>
                </c:pt>
                <c:pt idx="4961">
                  <c:v>5.8215377659757914</c:v>
                </c:pt>
                <c:pt idx="4962">
                  <c:v>5.8215377659757914</c:v>
                </c:pt>
                <c:pt idx="4963">
                  <c:v>5.8215377659757914</c:v>
                </c:pt>
                <c:pt idx="4964">
                  <c:v>5.8215377659757914</c:v>
                </c:pt>
                <c:pt idx="4965">
                  <c:v>5.8215377659757914</c:v>
                </c:pt>
                <c:pt idx="4966">
                  <c:v>5.8215377659757914</c:v>
                </c:pt>
                <c:pt idx="4967">
                  <c:v>5.8215377659757914</c:v>
                </c:pt>
                <c:pt idx="4968">
                  <c:v>5.8215377659757914</c:v>
                </c:pt>
                <c:pt idx="4969">
                  <c:v>5.8215377659757914</c:v>
                </c:pt>
                <c:pt idx="4970">
                  <c:v>5.8215377659757914</c:v>
                </c:pt>
                <c:pt idx="4971">
                  <c:v>5.8215377659757914</c:v>
                </c:pt>
                <c:pt idx="4972">
                  <c:v>5.8215377659757914</c:v>
                </c:pt>
                <c:pt idx="4973">
                  <c:v>5.8215377659757914</c:v>
                </c:pt>
                <c:pt idx="4974">
                  <c:v>5.8215377659757914</c:v>
                </c:pt>
                <c:pt idx="4975">
                  <c:v>5.8215377659757914</c:v>
                </c:pt>
                <c:pt idx="4976">
                  <c:v>5.8215377659757914</c:v>
                </c:pt>
                <c:pt idx="4977">
                  <c:v>5.8215377659757914</c:v>
                </c:pt>
                <c:pt idx="4978">
                  <c:v>5.8215377659757914</c:v>
                </c:pt>
                <c:pt idx="4979">
                  <c:v>5.8215377659757914</c:v>
                </c:pt>
                <c:pt idx="4980">
                  <c:v>5.8215377659757914</c:v>
                </c:pt>
                <c:pt idx="4981">
                  <c:v>5.8215377659757914</c:v>
                </c:pt>
                <c:pt idx="4982">
                  <c:v>5.8215377659757914</c:v>
                </c:pt>
                <c:pt idx="4983">
                  <c:v>5.8215377659757914</c:v>
                </c:pt>
                <c:pt idx="4984">
                  <c:v>5.8215377659757914</c:v>
                </c:pt>
                <c:pt idx="4985">
                  <c:v>5.8215377659757914</c:v>
                </c:pt>
                <c:pt idx="4986">
                  <c:v>5.8215377659757914</c:v>
                </c:pt>
                <c:pt idx="4987">
                  <c:v>5.8215377659757914</c:v>
                </c:pt>
                <c:pt idx="4988">
                  <c:v>5.8215377659757914</c:v>
                </c:pt>
                <c:pt idx="4989">
                  <c:v>5.8215377659757914</c:v>
                </c:pt>
                <c:pt idx="4990">
                  <c:v>5.8215377659757914</c:v>
                </c:pt>
                <c:pt idx="4991">
                  <c:v>5.8215377659757914</c:v>
                </c:pt>
                <c:pt idx="4992">
                  <c:v>5.8215377659757914</c:v>
                </c:pt>
                <c:pt idx="4993">
                  <c:v>5.8215377659757914</c:v>
                </c:pt>
                <c:pt idx="4994">
                  <c:v>5.8215377659757914</c:v>
                </c:pt>
                <c:pt idx="4995">
                  <c:v>5.8215377659757914</c:v>
                </c:pt>
                <c:pt idx="4996">
                  <c:v>5.8215377659757914</c:v>
                </c:pt>
                <c:pt idx="4997">
                  <c:v>5.8215377659757914</c:v>
                </c:pt>
                <c:pt idx="4998">
                  <c:v>5.8215377659757914</c:v>
                </c:pt>
                <c:pt idx="4999">
                  <c:v>5.8215377659757914</c:v>
                </c:pt>
                <c:pt idx="5000">
                  <c:v>5.8215377659757914</c:v>
                </c:pt>
                <c:pt idx="5001">
                  <c:v>5.8215377659757914</c:v>
                </c:pt>
                <c:pt idx="5002">
                  <c:v>5.8215377659757914</c:v>
                </c:pt>
                <c:pt idx="5003">
                  <c:v>5.8215377659757914</c:v>
                </c:pt>
                <c:pt idx="5004">
                  <c:v>5.8215377659757914</c:v>
                </c:pt>
                <c:pt idx="5005">
                  <c:v>5.8215377659757914</c:v>
                </c:pt>
                <c:pt idx="5006">
                  <c:v>5.8215377659757914</c:v>
                </c:pt>
                <c:pt idx="5007">
                  <c:v>5.8215377659757914</c:v>
                </c:pt>
                <c:pt idx="5008">
                  <c:v>5.8215377659757914</c:v>
                </c:pt>
                <c:pt idx="5009">
                  <c:v>5.8215377659757914</c:v>
                </c:pt>
                <c:pt idx="5010">
                  <c:v>5.8215377659757914</c:v>
                </c:pt>
                <c:pt idx="5011">
                  <c:v>5.8215377659757914</c:v>
                </c:pt>
                <c:pt idx="5012">
                  <c:v>5.8215377659757914</c:v>
                </c:pt>
                <c:pt idx="5013">
                  <c:v>5.8215377659757914</c:v>
                </c:pt>
                <c:pt idx="5014">
                  <c:v>5.8215377659757914</c:v>
                </c:pt>
                <c:pt idx="5015">
                  <c:v>5.8215377659757914</c:v>
                </c:pt>
                <c:pt idx="5016">
                  <c:v>5.8215377659757914</c:v>
                </c:pt>
                <c:pt idx="5017">
                  <c:v>5.8215377659757914</c:v>
                </c:pt>
                <c:pt idx="5018">
                  <c:v>5.8215377659757914</c:v>
                </c:pt>
                <c:pt idx="5019">
                  <c:v>5.8215377659757914</c:v>
                </c:pt>
                <c:pt idx="5020">
                  <c:v>5.8215377659757914</c:v>
                </c:pt>
                <c:pt idx="5021">
                  <c:v>5.8215377659757914</c:v>
                </c:pt>
                <c:pt idx="5022">
                  <c:v>5.8215377659757914</c:v>
                </c:pt>
                <c:pt idx="5023">
                  <c:v>5.8215377659757914</c:v>
                </c:pt>
                <c:pt idx="5024">
                  <c:v>5.8215377659757914</c:v>
                </c:pt>
                <c:pt idx="5025">
                  <c:v>5.8215377659757914</c:v>
                </c:pt>
                <c:pt idx="5026">
                  <c:v>5.8215377659757914</c:v>
                </c:pt>
                <c:pt idx="5027">
                  <c:v>5.8215377659757914</c:v>
                </c:pt>
                <c:pt idx="5028">
                  <c:v>5.8215377659757914</c:v>
                </c:pt>
                <c:pt idx="5029">
                  <c:v>5.8215377659757914</c:v>
                </c:pt>
                <c:pt idx="5030">
                  <c:v>5.8215377659757914</c:v>
                </c:pt>
                <c:pt idx="5031">
                  <c:v>5.8215377659757914</c:v>
                </c:pt>
                <c:pt idx="5032">
                  <c:v>5.8215377659757914</c:v>
                </c:pt>
                <c:pt idx="5033">
                  <c:v>5.8215377659757914</c:v>
                </c:pt>
                <c:pt idx="5034">
                  <c:v>5.8215377659757914</c:v>
                </c:pt>
                <c:pt idx="5035">
                  <c:v>5.8215377659757914</c:v>
                </c:pt>
                <c:pt idx="5036">
                  <c:v>5.8215377659757914</c:v>
                </c:pt>
                <c:pt idx="5037">
                  <c:v>5.8215377659757914</c:v>
                </c:pt>
                <c:pt idx="5038">
                  <c:v>5.8215377659757914</c:v>
                </c:pt>
                <c:pt idx="5039">
                  <c:v>5.8215377659757914</c:v>
                </c:pt>
                <c:pt idx="5040">
                  <c:v>5.8215377659757914</c:v>
                </c:pt>
                <c:pt idx="5041">
                  <c:v>5.8215377659757914</c:v>
                </c:pt>
                <c:pt idx="5042">
                  <c:v>5.8215377659757914</c:v>
                </c:pt>
                <c:pt idx="5043">
                  <c:v>5.8215377659757914</c:v>
                </c:pt>
                <c:pt idx="5044">
                  <c:v>5.8215377659757914</c:v>
                </c:pt>
                <c:pt idx="5045">
                  <c:v>5.8215377659757914</c:v>
                </c:pt>
                <c:pt idx="5046">
                  <c:v>5.8215377659757914</c:v>
                </c:pt>
                <c:pt idx="5047">
                  <c:v>5.8215377659757914</c:v>
                </c:pt>
                <c:pt idx="5048">
                  <c:v>5.8215377659757914</c:v>
                </c:pt>
                <c:pt idx="5049">
                  <c:v>5.8215377659757914</c:v>
                </c:pt>
                <c:pt idx="5050">
                  <c:v>5.8215377659757914</c:v>
                </c:pt>
                <c:pt idx="5051">
                  <c:v>5.8215377659757914</c:v>
                </c:pt>
                <c:pt idx="5052">
                  <c:v>5.8215377659757914</c:v>
                </c:pt>
                <c:pt idx="5053">
                  <c:v>5.8215377659757914</c:v>
                </c:pt>
                <c:pt idx="5054">
                  <c:v>5.8215377659757914</c:v>
                </c:pt>
                <c:pt idx="5055">
                  <c:v>5.8215377659757914</c:v>
                </c:pt>
                <c:pt idx="5056">
                  <c:v>5.8215377659757914</c:v>
                </c:pt>
                <c:pt idx="5057">
                  <c:v>5.8215377659757914</c:v>
                </c:pt>
                <c:pt idx="5058">
                  <c:v>5.8215377659757914</c:v>
                </c:pt>
                <c:pt idx="5059">
                  <c:v>5.8215377659757914</c:v>
                </c:pt>
                <c:pt idx="5060">
                  <c:v>5.8215377659757914</c:v>
                </c:pt>
                <c:pt idx="5061">
                  <c:v>5.8215377659757914</c:v>
                </c:pt>
                <c:pt idx="5062">
                  <c:v>5.8215377659757914</c:v>
                </c:pt>
                <c:pt idx="5063">
                  <c:v>5.8215377659757914</c:v>
                </c:pt>
                <c:pt idx="5064">
                  <c:v>5.8215377659757914</c:v>
                </c:pt>
                <c:pt idx="5065">
                  <c:v>5.8215377659757914</c:v>
                </c:pt>
                <c:pt idx="5066">
                  <c:v>5.8215377659757914</c:v>
                </c:pt>
                <c:pt idx="5067">
                  <c:v>5.8215377659757914</c:v>
                </c:pt>
                <c:pt idx="5068">
                  <c:v>5.8215377659757914</c:v>
                </c:pt>
                <c:pt idx="5069">
                  <c:v>5.8215377659757914</c:v>
                </c:pt>
                <c:pt idx="5070">
                  <c:v>5.8215377659757914</c:v>
                </c:pt>
                <c:pt idx="5071">
                  <c:v>5.8215377659757914</c:v>
                </c:pt>
                <c:pt idx="5072">
                  <c:v>5.8215377659757914</c:v>
                </c:pt>
                <c:pt idx="5073">
                  <c:v>5.8215377659757914</c:v>
                </c:pt>
                <c:pt idx="5074">
                  <c:v>5.8215377659757914</c:v>
                </c:pt>
                <c:pt idx="5075">
                  <c:v>5.8215377659757914</c:v>
                </c:pt>
                <c:pt idx="5076">
                  <c:v>5.8215377659757914</c:v>
                </c:pt>
                <c:pt idx="5077">
                  <c:v>5.8215377659757914</c:v>
                </c:pt>
                <c:pt idx="5078">
                  <c:v>5.8215377659757914</c:v>
                </c:pt>
                <c:pt idx="5079">
                  <c:v>5.8215377659757914</c:v>
                </c:pt>
                <c:pt idx="5080">
                  <c:v>5.8215377659757914</c:v>
                </c:pt>
                <c:pt idx="5081">
                  <c:v>5.8215377659757914</c:v>
                </c:pt>
                <c:pt idx="5082">
                  <c:v>5.8215377659757914</c:v>
                </c:pt>
                <c:pt idx="5083">
                  <c:v>5.8215377659757914</c:v>
                </c:pt>
                <c:pt idx="5084">
                  <c:v>5.8215377659757914</c:v>
                </c:pt>
                <c:pt idx="5085">
                  <c:v>5.8215377659757914</c:v>
                </c:pt>
                <c:pt idx="5086">
                  <c:v>5.8215377659757914</c:v>
                </c:pt>
                <c:pt idx="5087">
                  <c:v>5.8215377659757914</c:v>
                </c:pt>
                <c:pt idx="5088">
                  <c:v>5.8215377659757914</c:v>
                </c:pt>
                <c:pt idx="5089">
                  <c:v>5.8215377659757914</c:v>
                </c:pt>
                <c:pt idx="5090">
                  <c:v>5.8215377659757914</c:v>
                </c:pt>
                <c:pt idx="5091">
                  <c:v>5.8215377659757914</c:v>
                </c:pt>
                <c:pt idx="5092">
                  <c:v>5.8215377659757914</c:v>
                </c:pt>
                <c:pt idx="5093">
                  <c:v>5.8215377659757914</c:v>
                </c:pt>
                <c:pt idx="5094">
                  <c:v>5.8215377659757914</c:v>
                </c:pt>
                <c:pt idx="5095">
                  <c:v>5.8215377659757914</c:v>
                </c:pt>
                <c:pt idx="5096">
                  <c:v>5.8215377659757914</c:v>
                </c:pt>
                <c:pt idx="5097">
                  <c:v>5.8215377659757914</c:v>
                </c:pt>
                <c:pt idx="5098">
                  <c:v>5.8215377659757914</c:v>
                </c:pt>
                <c:pt idx="5099">
                  <c:v>5.8215377659757914</c:v>
                </c:pt>
                <c:pt idx="5100">
                  <c:v>5.8215377659757914</c:v>
                </c:pt>
                <c:pt idx="5101">
                  <c:v>5.8215377659757914</c:v>
                </c:pt>
                <c:pt idx="5102">
                  <c:v>5.8215377659757914</c:v>
                </c:pt>
                <c:pt idx="5103">
                  <c:v>5.8215377659757914</c:v>
                </c:pt>
                <c:pt idx="5104">
                  <c:v>5.8215377659757914</c:v>
                </c:pt>
                <c:pt idx="5105">
                  <c:v>5.8215377659757914</c:v>
                </c:pt>
                <c:pt idx="5106">
                  <c:v>5.8215377659757914</c:v>
                </c:pt>
                <c:pt idx="5107">
                  <c:v>5.8215377659757914</c:v>
                </c:pt>
                <c:pt idx="5108">
                  <c:v>5.8215377659757914</c:v>
                </c:pt>
                <c:pt idx="5109">
                  <c:v>5.8215377659757914</c:v>
                </c:pt>
                <c:pt idx="5110">
                  <c:v>5.8215377659757914</c:v>
                </c:pt>
                <c:pt idx="5111">
                  <c:v>5.8215377659757914</c:v>
                </c:pt>
                <c:pt idx="5112">
                  <c:v>5.8215377659757914</c:v>
                </c:pt>
                <c:pt idx="5113">
                  <c:v>5.8215377659757914</c:v>
                </c:pt>
                <c:pt idx="5114">
                  <c:v>5.8215377659757914</c:v>
                </c:pt>
                <c:pt idx="5115">
                  <c:v>5.8215377659757914</c:v>
                </c:pt>
                <c:pt idx="5116">
                  <c:v>5.8215377659757914</c:v>
                </c:pt>
                <c:pt idx="5117">
                  <c:v>5.8215377659757914</c:v>
                </c:pt>
                <c:pt idx="5118">
                  <c:v>5.8215377659757914</c:v>
                </c:pt>
                <c:pt idx="5119">
                  <c:v>5.8215377659757914</c:v>
                </c:pt>
                <c:pt idx="5120">
                  <c:v>5.8215377659757914</c:v>
                </c:pt>
                <c:pt idx="5121">
                  <c:v>5.8215377659757914</c:v>
                </c:pt>
                <c:pt idx="5122">
                  <c:v>5.8215377659757914</c:v>
                </c:pt>
                <c:pt idx="5123">
                  <c:v>5.8215377659757914</c:v>
                </c:pt>
                <c:pt idx="5124">
                  <c:v>5.8215377659757914</c:v>
                </c:pt>
                <c:pt idx="5125">
                  <c:v>5.8215377659757914</c:v>
                </c:pt>
                <c:pt idx="5126">
                  <c:v>5.8215377659757914</c:v>
                </c:pt>
                <c:pt idx="5127">
                  <c:v>5.8215377659757914</c:v>
                </c:pt>
                <c:pt idx="5128">
                  <c:v>5.8215377659757914</c:v>
                </c:pt>
                <c:pt idx="5129">
                  <c:v>5.8215377659757914</c:v>
                </c:pt>
                <c:pt idx="5130">
                  <c:v>5.8215377659757914</c:v>
                </c:pt>
                <c:pt idx="5131">
                  <c:v>5.8215377659757914</c:v>
                </c:pt>
                <c:pt idx="5132">
                  <c:v>5.8215377659757914</c:v>
                </c:pt>
                <c:pt idx="5133">
                  <c:v>5.8215377659757914</c:v>
                </c:pt>
                <c:pt idx="5134">
                  <c:v>5.8215377659757914</c:v>
                </c:pt>
                <c:pt idx="5135">
                  <c:v>5.8215377659757914</c:v>
                </c:pt>
                <c:pt idx="5136">
                  <c:v>5.8215377659757914</c:v>
                </c:pt>
                <c:pt idx="5137">
                  <c:v>5.8215377659757914</c:v>
                </c:pt>
                <c:pt idx="5138">
                  <c:v>5.8215377659757914</c:v>
                </c:pt>
                <c:pt idx="5139">
                  <c:v>5.8215377659757914</c:v>
                </c:pt>
                <c:pt idx="5140">
                  <c:v>5.8215377659757914</c:v>
                </c:pt>
                <c:pt idx="5141">
                  <c:v>5.8215377659757914</c:v>
                </c:pt>
                <c:pt idx="5142">
                  <c:v>5.8215377659757914</c:v>
                </c:pt>
                <c:pt idx="5143">
                  <c:v>5.8215377659757914</c:v>
                </c:pt>
                <c:pt idx="5144">
                  <c:v>5.8215377659757914</c:v>
                </c:pt>
                <c:pt idx="5145">
                  <c:v>5.8215377659757914</c:v>
                </c:pt>
                <c:pt idx="5146">
                  <c:v>5.8215377659757914</c:v>
                </c:pt>
                <c:pt idx="5147">
                  <c:v>5.8215377659757914</c:v>
                </c:pt>
                <c:pt idx="5148">
                  <c:v>5.8215377659757914</c:v>
                </c:pt>
                <c:pt idx="5149">
                  <c:v>5.8215377659757914</c:v>
                </c:pt>
                <c:pt idx="5150">
                  <c:v>5.8215377659757914</c:v>
                </c:pt>
                <c:pt idx="5151">
                  <c:v>5.8215377659757914</c:v>
                </c:pt>
                <c:pt idx="5152">
                  <c:v>5.8215377659757914</c:v>
                </c:pt>
                <c:pt idx="5153">
                  <c:v>5.8215377659757914</c:v>
                </c:pt>
                <c:pt idx="5154">
                  <c:v>5.8215377659757914</c:v>
                </c:pt>
                <c:pt idx="5155">
                  <c:v>5.8215377659757914</c:v>
                </c:pt>
                <c:pt idx="5156">
                  <c:v>5.8215377659757914</c:v>
                </c:pt>
                <c:pt idx="5157">
                  <c:v>5.8215377659757914</c:v>
                </c:pt>
                <c:pt idx="5158">
                  <c:v>5.8215377659757914</c:v>
                </c:pt>
                <c:pt idx="5159">
                  <c:v>5.8215377659757914</c:v>
                </c:pt>
                <c:pt idx="5160">
                  <c:v>5.8215377659757914</c:v>
                </c:pt>
                <c:pt idx="5161">
                  <c:v>5.8215377659757914</c:v>
                </c:pt>
                <c:pt idx="5162">
                  <c:v>5.8215377659757914</c:v>
                </c:pt>
                <c:pt idx="5163">
                  <c:v>5.8215377659757914</c:v>
                </c:pt>
                <c:pt idx="5164">
                  <c:v>5.8215377659757914</c:v>
                </c:pt>
                <c:pt idx="5165">
                  <c:v>5.8215377659757914</c:v>
                </c:pt>
                <c:pt idx="5166">
                  <c:v>5.8215377659757914</c:v>
                </c:pt>
                <c:pt idx="5167">
                  <c:v>5.8215377659757914</c:v>
                </c:pt>
                <c:pt idx="5168">
                  <c:v>5.8215377659757914</c:v>
                </c:pt>
                <c:pt idx="5169">
                  <c:v>5.8215377659757914</c:v>
                </c:pt>
                <c:pt idx="5170">
                  <c:v>5.8215377659757914</c:v>
                </c:pt>
                <c:pt idx="5171">
                  <c:v>5.8215377659757914</c:v>
                </c:pt>
                <c:pt idx="5172">
                  <c:v>5.8215377659757914</c:v>
                </c:pt>
                <c:pt idx="5173">
                  <c:v>5.8215377659757914</c:v>
                </c:pt>
                <c:pt idx="5174">
                  <c:v>5.8215377659757914</c:v>
                </c:pt>
                <c:pt idx="5175">
                  <c:v>5.8215377659757914</c:v>
                </c:pt>
                <c:pt idx="5176">
                  <c:v>5.8215377659757914</c:v>
                </c:pt>
                <c:pt idx="5177">
                  <c:v>5.8215377659757914</c:v>
                </c:pt>
                <c:pt idx="5178">
                  <c:v>5.8215377659757914</c:v>
                </c:pt>
                <c:pt idx="5179">
                  <c:v>5.8215377659757914</c:v>
                </c:pt>
                <c:pt idx="5180">
                  <c:v>5.8215377659757914</c:v>
                </c:pt>
                <c:pt idx="5181">
                  <c:v>5.8215377659757914</c:v>
                </c:pt>
                <c:pt idx="5182">
                  <c:v>5.8215377659757914</c:v>
                </c:pt>
                <c:pt idx="5183">
                  <c:v>5.8215377659757914</c:v>
                </c:pt>
                <c:pt idx="5184">
                  <c:v>5.8215377659757914</c:v>
                </c:pt>
                <c:pt idx="5185">
                  <c:v>5.8215377659757914</c:v>
                </c:pt>
                <c:pt idx="5186">
                  <c:v>5.8215377659757914</c:v>
                </c:pt>
                <c:pt idx="5187">
                  <c:v>5.8215377659757914</c:v>
                </c:pt>
                <c:pt idx="5188">
                  <c:v>5.8215377659757914</c:v>
                </c:pt>
                <c:pt idx="5189">
                  <c:v>5.8215377659757914</c:v>
                </c:pt>
                <c:pt idx="5190">
                  <c:v>5.8215377659757914</c:v>
                </c:pt>
                <c:pt idx="5191">
                  <c:v>5.8215377659757914</c:v>
                </c:pt>
                <c:pt idx="5192">
                  <c:v>5.8215377659757914</c:v>
                </c:pt>
                <c:pt idx="5193">
                  <c:v>5.8215377659757914</c:v>
                </c:pt>
                <c:pt idx="5194">
                  <c:v>5.8215377659757914</c:v>
                </c:pt>
                <c:pt idx="5195">
                  <c:v>5.8215377659757914</c:v>
                </c:pt>
                <c:pt idx="5196">
                  <c:v>5.8215377659757914</c:v>
                </c:pt>
                <c:pt idx="5197">
                  <c:v>5.8215377659757914</c:v>
                </c:pt>
                <c:pt idx="5198">
                  <c:v>5.8215377659757914</c:v>
                </c:pt>
                <c:pt idx="5199">
                  <c:v>5.8215377659757914</c:v>
                </c:pt>
                <c:pt idx="5200">
                  <c:v>5.8215377659757914</c:v>
                </c:pt>
                <c:pt idx="5201">
                  <c:v>5.8215377659757914</c:v>
                </c:pt>
                <c:pt idx="5202">
                  <c:v>5.8215377659757914</c:v>
                </c:pt>
                <c:pt idx="5203">
                  <c:v>5.8215377659757914</c:v>
                </c:pt>
                <c:pt idx="5204">
                  <c:v>5.8215377659757914</c:v>
                </c:pt>
                <c:pt idx="5205">
                  <c:v>5.8215377659757914</c:v>
                </c:pt>
                <c:pt idx="5206">
                  <c:v>5.8215377659757914</c:v>
                </c:pt>
                <c:pt idx="5207">
                  <c:v>5.8215377659757914</c:v>
                </c:pt>
                <c:pt idx="5208">
                  <c:v>5.8215377659757914</c:v>
                </c:pt>
                <c:pt idx="5209">
                  <c:v>5.8215377659757914</c:v>
                </c:pt>
                <c:pt idx="5210">
                  <c:v>5.8215377659757914</c:v>
                </c:pt>
                <c:pt idx="5211">
                  <c:v>5.8215377659757914</c:v>
                </c:pt>
                <c:pt idx="5212">
                  <c:v>5.8215377659757914</c:v>
                </c:pt>
                <c:pt idx="5213">
                  <c:v>5.8215377659757914</c:v>
                </c:pt>
                <c:pt idx="5214">
                  <c:v>5.8215377659757914</c:v>
                </c:pt>
                <c:pt idx="5215">
                  <c:v>5.8215377659757914</c:v>
                </c:pt>
                <c:pt idx="5216">
                  <c:v>5.8215377659757914</c:v>
                </c:pt>
                <c:pt idx="5217">
                  <c:v>5.8215377659757914</c:v>
                </c:pt>
                <c:pt idx="5218">
                  <c:v>5.8215377659757914</c:v>
                </c:pt>
                <c:pt idx="5219">
                  <c:v>5.8215377659757914</c:v>
                </c:pt>
                <c:pt idx="5220">
                  <c:v>5.8215377659757914</c:v>
                </c:pt>
                <c:pt idx="5221">
                  <c:v>5.8215377659757914</c:v>
                </c:pt>
                <c:pt idx="5222">
                  <c:v>5.8215377659757914</c:v>
                </c:pt>
                <c:pt idx="5223">
                  <c:v>5.8215377659757914</c:v>
                </c:pt>
                <c:pt idx="5224">
                  <c:v>5.8215377659757914</c:v>
                </c:pt>
                <c:pt idx="5225">
                  <c:v>5.8215377659757914</c:v>
                </c:pt>
                <c:pt idx="5226">
                  <c:v>5.8215377659757914</c:v>
                </c:pt>
                <c:pt idx="5227">
                  <c:v>5.8215377659757914</c:v>
                </c:pt>
                <c:pt idx="5228">
                  <c:v>5.8215377659757914</c:v>
                </c:pt>
                <c:pt idx="5229">
                  <c:v>5.8215377659757914</c:v>
                </c:pt>
                <c:pt idx="5230">
                  <c:v>5.8215377659757914</c:v>
                </c:pt>
                <c:pt idx="5231">
                  <c:v>5.8215377659757914</c:v>
                </c:pt>
                <c:pt idx="5232">
                  <c:v>5.8215377659757914</c:v>
                </c:pt>
                <c:pt idx="5233">
                  <c:v>5.8215377659757914</c:v>
                </c:pt>
                <c:pt idx="5234">
                  <c:v>5.8215377659757914</c:v>
                </c:pt>
                <c:pt idx="5235">
                  <c:v>5.8215377659757914</c:v>
                </c:pt>
                <c:pt idx="5236">
                  <c:v>5.8215377659757914</c:v>
                </c:pt>
                <c:pt idx="5237">
                  <c:v>5.8215377659757914</c:v>
                </c:pt>
                <c:pt idx="5238">
                  <c:v>5.8215377659757914</c:v>
                </c:pt>
                <c:pt idx="5239">
                  <c:v>5.8215377659757914</c:v>
                </c:pt>
                <c:pt idx="5240">
                  <c:v>5.8215377659757914</c:v>
                </c:pt>
                <c:pt idx="5241">
                  <c:v>5.8215377659757914</c:v>
                </c:pt>
                <c:pt idx="5242">
                  <c:v>5.8215377659757914</c:v>
                </c:pt>
                <c:pt idx="5243">
                  <c:v>5.8215377659757914</c:v>
                </c:pt>
                <c:pt idx="5244">
                  <c:v>5.8215377659757914</c:v>
                </c:pt>
                <c:pt idx="5245">
                  <c:v>5.8215377659757914</c:v>
                </c:pt>
                <c:pt idx="5246">
                  <c:v>5.8215377659757914</c:v>
                </c:pt>
                <c:pt idx="5247">
                  <c:v>5.8215377659757914</c:v>
                </c:pt>
                <c:pt idx="5248">
                  <c:v>5.8215377659757914</c:v>
                </c:pt>
                <c:pt idx="5249">
                  <c:v>5.8215377659757914</c:v>
                </c:pt>
                <c:pt idx="5250">
                  <c:v>5.8215377659757914</c:v>
                </c:pt>
                <c:pt idx="5251">
                  <c:v>5.8215377659757914</c:v>
                </c:pt>
                <c:pt idx="5252">
                  <c:v>5.8215377659757914</c:v>
                </c:pt>
                <c:pt idx="5253">
                  <c:v>5.8215377659757914</c:v>
                </c:pt>
                <c:pt idx="5254">
                  <c:v>5.8215377659757914</c:v>
                </c:pt>
                <c:pt idx="5255">
                  <c:v>5.8215377659757914</c:v>
                </c:pt>
                <c:pt idx="5256">
                  <c:v>5.8215377659757914</c:v>
                </c:pt>
                <c:pt idx="5257">
                  <c:v>5.8215377659757914</c:v>
                </c:pt>
                <c:pt idx="5258">
                  <c:v>5.8215377659757914</c:v>
                </c:pt>
                <c:pt idx="5259">
                  <c:v>5.8215377659757914</c:v>
                </c:pt>
                <c:pt idx="5260">
                  <c:v>5.8215377659757914</c:v>
                </c:pt>
                <c:pt idx="5261">
                  <c:v>5.8215377659757914</c:v>
                </c:pt>
                <c:pt idx="5262">
                  <c:v>5.8215377659757914</c:v>
                </c:pt>
                <c:pt idx="5263">
                  <c:v>5.8215377659757914</c:v>
                </c:pt>
                <c:pt idx="5264">
                  <c:v>5.8215377659757914</c:v>
                </c:pt>
                <c:pt idx="5265">
                  <c:v>5.8215377659757914</c:v>
                </c:pt>
                <c:pt idx="5266">
                  <c:v>5.8215377659757914</c:v>
                </c:pt>
                <c:pt idx="5267">
                  <c:v>5.8215377659757914</c:v>
                </c:pt>
                <c:pt idx="5268">
                  <c:v>5.8215377659757914</c:v>
                </c:pt>
                <c:pt idx="5269">
                  <c:v>5.8215377659757914</c:v>
                </c:pt>
                <c:pt idx="5270">
                  <c:v>5.8215377659757914</c:v>
                </c:pt>
                <c:pt idx="5271">
                  <c:v>5.8215377659757914</c:v>
                </c:pt>
                <c:pt idx="5272">
                  <c:v>5.8215377659757914</c:v>
                </c:pt>
                <c:pt idx="5273">
                  <c:v>5.8215377659757914</c:v>
                </c:pt>
                <c:pt idx="5274">
                  <c:v>5.8215377659757914</c:v>
                </c:pt>
                <c:pt idx="5275">
                  <c:v>5.8215377659757914</c:v>
                </c:pt>
                <c:pt idx="5276">
                  <c:v>5.8215377659757914</c:v>
                </c:pt>
                <c:pt idx="5277">
                  <c:v>5.8215377659757914</c:v>
                </c:pt>
                <c:pt idx="5278">
                  <c:v>5.8215377659757914</c:v>
                </c:pt>
                <c:pt idx="5279">
                  <c:v>5.8215377659757914</c:v>
                </c:pt>
                <c:pt idx="5280">
                  <c:v>5.8215377659757914</c:v>
                </c:pt>
                <c:pt idx="5281">
                  <c:v>5.8215377659757914</c:v>
                </c:pt>
                <c:pt idx="5282">
                  <c:v>5.8215377659757914</c:v>
                </c:pt>
                <c:pt idx="5283">
                  <c:v>5.8215377659757914</c:v>
                </c:pt>
                <c:pt idx="5284">
                  <c:v>5.8215377659757914</c:v>
                </c:pt>
                <c:pt idx="5285">
                  <c:v>5.8215377659757914</c:v>
                </c:pt>
                <c:pt idx="5286">
                  <c:v>5.8215377659757914</c:v>
                </c:pt>
                <c:pt idx="5287">
                  <c:v>5.8215377659757914</c:v>
                </c:pt>
                <c:pt idx="5288">
                  <c:v>5.8215377659757914</c:v>
                </c:pt>
                <c:pt idx="5289">
                  <c:v>5.8215377659757914</c:v>
                </c:pt>
                <c:pt idx="5290">
                  <c:v>5.8215377659757914</c:v>
                </c:pt>
                <c:pt idx="5291">
                  <c:v>5.8215377659757914</c:v>
                </c:pt>
                <c:pt idx="5292">
                  <c:v>5.8215377659757914</c:v>
                </c:pt>
                <c:pt idx="5293">
                  <c:v>5.8215377659757914</c:v>
                </c:pt>
                <c:pt idx="5294">
                  <c:v>5.8215377659757914</c:v>
                </c:pt>
                <c:pt idx="5295">
                  <c:v>5.8215377659757914</c:v>
                </c:pt>
                <c:pt idx="5296">
                  <c:v>5.8215377659757914</c:v>
                </c:pt>
                <c:pt idx="5297">
                  <c:v>5.8215377659757914</c:v>
                </c:pt>
                <c:pt idx="5298">
                  <c:v>5.8215377659757914</c:v>
                </c:pt>
                <c:pt idx="5299">
                  <c:v>5.8215377659757914</c:v>
                </c:pt>
                <c:pt idx="5300">
                  <c:v>5.8215377659757914</c:v>
                </c:pt>
                <c:pt idx="5301">
                  <c:v>5.8215377659757914</c:v>
                </c:pt>
                <c:pt idx="5302">
                  <c:v>5.8215377659757914</c:v>
                </c:pt>
                <c:pt idx="5303">
                  <c:v>5.8215377659757914</c:v>
                </c:pt>
                <c:pt idx="5304">
                  <c:v>5.8215377659757914</c:v>
                </c:pt>
                <c:pt idx="5305">
                  <c:v>5.8215377659757914</c:v>
                </c:pt>
                <c:pt idx="5306">
                  <c:v>5.8215377659757914</c:v>
                </c:pt>
                <c:pt idx="5307">
                  <c:v>5.8215377659757914</c:v>
                </c:pt>
                <c:pt idx="5308">
                  <c:v>5.8215377659757914</c:v>
                </c:pt>
                <c:pt idx="5309">
                  <c:v>5.8215377659757914</c:v>
                </c:pt>
                <c:pt idx="5310">
                  <c:v>5.8215377659757914</c:v>
                </c:pt>
                <c:pt idx="5311">
                  <c:v>5.8215377659757914</c:v>
                </c:pt>
                <c:pt idx="5312">
                  <c:v>5.8215377659757914</c:v>
                </c:pt>
                <c:pt idx="5313">
                  <c:v>5.8215377659757914</c:v>
                </c:pt>
                <c:pt idx="5314">
                  <c:v>5.8215377659757914</c:v>
                </c:pt>
                <c:pt idx="5315">
                  <c:v>5.8215377659757914</c:v>
                </c:pt>
                <c:pt idx="5316">
                  <c:v>5.8215377659757914</c:v>
                </c:pt>
                <c:pt idx="5317">
                  <c:v>5.8215377659757914</c:v>
                </c:pt>
                <c:pt idx="5318">
                  <c:v>5.8215377659757914</c:v>
                </c:pt>
                <c:pt idx="5319">
                  <c:v>5.8215377659757914</c:v>
                </c:pt>
                <c:pt idx="5320">
                  <c:v>5.8215377659757914</c:v>
                </c:pt>
                <c:pt idx="5321">
                  <c:v>5.8215377659757914</c:v>
                </c:pt>
                <c:pt idx="5322">
                  <c:v>5.8215377659757914</c:v>
                </c:pt>
                <c:pt idx="5323">
                  <c:v>5.8215377659757914</c:v>
                </c:pt>
                <c:pt idx="5324">
                  <c:v>5.8215377659757914</c:v>
                </c:pt>
                <c:pt idx="5325">
                  <c:v>5.8215377659757914</c:v>
                </c:pt>
                <c:pt idx="5326">
                  <c:v>5.8215377659757914</c:v>
                </c:pt>
                <c:pt idx="5327">
                  <c:v>5.8215377659757914</c:v>
                </c:pt>
                <c:pt idx="5328">
                  <c:v>5.8215377659757914</c:v>
                </c:pt>
                <c:pt idx="5329">
                  <c:v>5.8215377659757914</c:v>
                </c:pt>
                <c:pt idx="5330">
                  <c:v>5.8215377659757914</c:v>
                </c:pt>
                <c:pt idx="5331">
                  <c:v>5.8215377659757914</c:v>
                </c:pt>
                <c:pt idx="5332">
                  <c:v>5.8215377659757914</c:v>
                </c:pt>
                <c:pt idx="5333">
                  <c:v>5.8215377659757914</c:v>
                </c:pt>
                <c:pt idx="5334">
                  <c:v>5.8215377659757914</c:v>
                </c:pt>
                <c:pt idx="5335">
                  <c:v>5.8215377659757914</c:v>
                </c:pt>
                <c:pt idx="5336">
                  <c:v>5.8215377659757914</c:v>
                </c:pt>
                <c:pt idx="5337">
                  <c:v>5.8215377659757914</c:v>
                </c:pt>
                <c:pt idx="5338">
                  <c:v>5.8215377659757914</c:v>
                </c:pt>
                <c:pt idx="5339">
                  <c:v>5.8215377659757914</c:v>
                </c:pt>
                <c:pt idx="5340">
                  <c:v>5.8215377659757914</c:v>
                </c:pt>
                <c:pt idx="5341">
                  <c:v>5.8215377659757914</c:v>
                </c:pt>
                <c:pt idx="5342">
                  <c:v>5.8215377659757914</c:v>
                </c:pt>
                <c:pt idx="5343">
                  <c:v>5.8215377659757914</c:v>
                </c:pt>
                <c:pt idx="5344">
                  <c:v>5.8215377659757914</c:v>
                </c:pt>
                <c:pt idx="5345">
                  <c:v>5.8215377659757914</c:v>
                </c:pt>
                <c:pt idx="5346">
                  <c:v>5.8215377659757914</c:v>
                </c:pt>
                <c:pt idx="5347">
                  <c:v>5.8215377659757914</c:v>
                </c:pt>
                <c:pt idx="5348">
                  <c:v>5.8215377659757914</c:v>
                </c:pt>
                <c:pt idx="5349">
                  <c:v>5.8215377659757914</c:v>
                </c:pt>
                <c:pt idx="5350">
                  <c:v>5.8215377659757914</c:v>
                </c:pt>
                <c:pt idx="5351">
                  <c:v>5.8215377659757914</c:v>
                </c:pt>
                <c:pt idx="5352">
                  <c:v>5.8215377659757914</c:v>
                </c:pt>
                <c:pt idx="5353">
                  <c:v>5.8215377659757914</c:v>
                </c:pt>
                <c:pt idx="5354">
                  <c:v>5.8215377659757914</c:v>
                </c:pt>
                <c:pt idx="5355">
                  <c:v>5.8215377659757914</c:v>
                </c:pt>
                <c:pt idx="5356">
                  <c:v>5.8215377659757914</c:v>
                </c:pt>
                <c:pt idx="5357">
                  <c:v>5.8215377659757914</c:v>
                </c:pt>
                <c:pt idx="5358">
                  <c:v>5.8215377659757914</c:v>
                </c:pt>
                <c:pt idx="5359">
                  <c:v>5.8215377659757914</c:v>
                </c:pt>
                <c:pt idx="5360">
                  <c:v>5.8215377659757914</c:v>
                </c:pt>
                <c:pt idx="5361">
                  <c:v>5.8215377659757914</c:v>
                </c:pt>
                <c:pt idx="5362">
                  <c:v>5.8215377659757914</c:v>
                </c:pt>
                <c:pt idx="5363">
                  <c:v>5.8215377659757914</c:v>
                </c:pt>
                <c:pt idx="5364">
                  <c:v>5.8215377659757914</c:v>
                </c:pt>
                <c:pt idx="5365">
                  <c:v>5.8215377659757914</c:v>
                </c:pt>
                <c:pt idx="5366">
                  <c:v>5.8215377659757914</c:v>
                </c:pt>
                <c:pt idx="5367">
                  <c:v>5.8215377659757914</c:v>
                </c:pt>
                <c:pt idx="5368">
                  <c:v>5.8215377659757914</c:v>
                </c:pt>
                <c:pt idx="5369">
                  <c:v>5.8215377659757914</c:v>
                </c:pt>
                <c:pt idx="5370">
                  <c:v>5.8215377659757914</c:v>
                </c:pt>
                <c:pt idx="5371">
                  <c:v>5.8215377659757914</c:v>
                </c:pt>
                <c:pt idx="5372">
                  <c:v>5.8215377659757914</c:v>
                </c:pt>
                <c:pt idx="5373">
                  <c:v>5.8215377659757914</c:v>
                </c:pt>
                <c:pt idx="5374">
                  <c:v>5.8215377659757914</c:v>
                </c:pt>
                <c:pt idx="5375">
                  <c:v>5.8215377659757914</c:v>
                </c:pt>
                <c:pt idx="5376">
                  <c:v>5.8215377659757914</c:v>
                </c:pt>
                <c:pt idx="5377">
                  <c:v>5.8215377659757914</c:v>
                </c:pt>
                <c:pt idx="5378">
                  <c:v>5.8215377659757914</c:v>
                </c:pt>
                <c:pt idx="5379">
                  <c:v>5.8215377659757914</c:v>
                </c:pt>
                <c:pt idx="5380">
                  <c:v>5.8215377659757914</c:v>
                </c:pt>
                <c:pt idx="5381">
                  <c:v>5.8215377659757914</c:v>
                </c:pt>
                <c:pt idx="5382">
                  <c:v>5.8215377659757914</c:v>
                </c:pt>
                <c:pt idx="5383">
                  <c:v>5.8215377659757914</c:v>
                </c:pt>
                <c:pt idx="5384">
                  <c:v>5.8215377659757914</c:v>
                </c:pt>
                <c:pt idx="5385">
                  <c:v>5.8215377659757914</c:v>
                </c:pt>
                <c:pt idx="5386">
                  <c:v>5.8215377659757914</c:v>
                </c:pt>
                <c:pt idx="5387">
                  <c:v>5.8215377659757914</c:v>
                </c:pt>
                <c:pt idx="5388">
                  <c:v>5.8215377659757914</c:v>
                </c:pt>
                <c:pt idx="5389">
                  <c:v>5.8215377659757914</c:v>
                </c:pt>
                <c:pt idx="5390">
                  <c:v>5.8215377659757914</c:v>
                </c:pt>
                <c:pt idx="5391">
                  <c:v>5.8215377659757914</c:v>
                </c:pt>
                <c:pt idx="5392">
                  <c:v>5.8215377659757914</c:v>
                </c:pt>
                <c:pt idx="5393">
                  <c:v>5.8215377659757914</c:v>
                </c:pt>
                <c:pt idx="5394">
                  <c:v>5.8215377659757914</c:v>
                </c:pt>
                <c:pt idx="5395">
                  <c:v>5.8215377659757914</c:v>
                </c:pt>
                <c:pt idx="5396">
                  <c:v>5.8215377659757914</c:v>
                </c:pt>
                <c:pt idx="5397">
                  <c:v>5.8215377659757914</c:v>
                </c:pt>
                <c:pt idx="5398">
                  <c:v>5.8215377659757914</c:v>
                </c:pt>
                <c:pt idx="5399">
                  <c:v>5.8215377659757914</c:v>
                </c:pt>
                <c:pt idx="5400">
                  <c:v>5.8215377659757914</c:v>
                </c:pt>
                <c:pt idx="5401">
                  <c:v>5.8215377659757914</c:v>
                </c:pt>
                <c:pt idx="5402">
                  <c:v>5.8215377659757914</c:v>
                </c:pt>
                <c:pt idx="5403">
                  <c:v>5.8215377659757914</c:v>
                </c:pt>
                <c:pt idx="5404">
                  <c:v>5.8215377659757914</c:v>
                </c:pt>
                <c:pt idx="5405">
                  <c:v>5.8215377659757914</c:v>
                </c:pt>
                <c:pt idx="5406">
                  <c:v>5.8215377659757914</c:v>
                </c:pt>
                <c:pt idx="5407">
                  <c:v>5.8215377659757914</c:v>
                </c:pt>
                <c:pt idx="5408">
                  <c:v>5.8215377659757914</c:v>
                </c:pt>
                <c:pt idx="5409">
                  <c:v>5.8215377659757914</c:v>
                </c:pt>
                <c:pt idx="5410">
                  <c:v>5.8215377659757914</c:v>
                </c:pt>
                <c:pt idx="5411">
                  <c:v>5.8215377659757914</c:v>
                </c:pt>
                <c:pt idx="5412">
                  <c:v>5.8215377659757914</c:v>
                </c:pt>
                <c:pt idx="5413">
                  <c:v>5.8215377659757914</c:v>
                </c:pt>
                <c:pt idx="5414">
                  <c:v>5.8215377659757914</c:v>
                </c:pt>
                <c:pt idx="5415">
                  <c:v>5.8215377659757914</c:v>
                </c:pt>
                <c:pt idx="5416">
                  <c:v>5.8215377659757914</c:v>
                </c:pt>
                <c:pt idx="5417">
                  <c:v>5.8215377659757914</c:v>
                </c:pt>
                <c:pt idx="5418">
                  <c:v>5.8215377659757914</c:v>
                </c:pt>
                <c:pt idx="5419">
                  <c:v>5.8215377659757914</c:v>
                </c:pt>
                <c:pt idx="5420">
                  <c:v>5.8215377659757914</c:v>
                </c:pt>
                <c:pt idx="5421">
                  <c:v>5.8215377659757914</c:v>
                </c:pt>
                <c:pt idx="5422">
                  <c:v>5.8215377659757914</c:v>
                </c:pt>
                <c:pt idx="5423">
                  <c:v>5.8215377659757914</c:v>
                </c:pt>
                <c:pt idx="5424">
                  <c:v>5.8215377659757914</c:v>
                </c:pt>
                <c:pt idx="5425">
                  <c:v>5.8215377659757914</c:v>
                </c:pt>
                <c:pt idx="5426">
                  <c:v>5.8215377659757914</c:v>
                </c:pt>
                <c:pt idx="5427">
                  <c:v>5.8215377659757914</c:v>
                </c:pt>
                <c:pt idx="5428">
                  <c:v>5.8215377659757914</c:v>
                </c:pt>
                <c:pt idx="5429">
                  <c:v>5.8215377659757914</c:v>
                </c:pt>
                <c:pt idx="5430">
                  <c:v>5.8215377659757914</c:v>
                </c:pt>
                <c:pt idx="5431">
                  <c:v>5.8215377659757914</c:v>
                </c:pt>
                <c:pt idx="5432">
                  <c:v>5.8215377659757914</c:v>
                </c:pt>
                <c:pt idx="5433">
                  <c:v>5.8215377659757914</c:v>
                </c:pt>
                <c:pt idx="5434">
                  <c:v>5.8215377659757914</c:v>
                </c:pt>
                <c:pt idx="5435">
                  <c:v>5.8215377659757914</c:v>
                </c:pt>
                <c:pt idx="5436">
                  <c:v>5.8215377659757914</c:v>
                </c:pt>
                <c:pt idx="5437">
                  <c:v>5.8215377659757914</c:v>
                </c:pt>
                <c:pt idx="5438">
                  <c:v>5.8215377659757914</c:v>
                </c:pt>
                <c:pt idx="5439">
                  <c:v>5.8215377659757914</c:v>
                </c:pt>
                <c:pt idx="5440">
                  <c:v>5.8215377659757914</c:v>
                </c:pt>
                <c:pt idx="5441">
                  <c:v>5.8215377659757914</c:v>
                </c:pt>
                <c:pt idx="5442">
                  <c:v>5.8215377659757914</c:v>
                </c:pt>
                <c:pt idx="5443">
                  <c:v>5.8215377659757914</c:v>
                </c:pt>
                <c:pt idx="5444">
                  <c:v>5.8215377659757914</c:v>
                </c:pt>
                <c:pt idx="5445">
                  <c:v>5.8215377659757914</c:v>
                </c:pt>
                <c:pt idx="5446">
                  <c:v>5.8215377659757914</c:v>
                </c:pt>
                <c:pt idx="5447">
                  <c:v>5.8215377659757914</c:v>
                </c:pt>
                <c:pt idx="5448">
                  <c:v>5.8215377659757914</c:v>
                </c:pt>
                <c:pt idx="5449">
                  <c:v>5.8215377659757914</c:v>
                </c:pt>
                <c:pt idx="5450">
                  <c:v>5.8215377659757914</c:v>
                </c:pt>
                <c:pt idx="5451">
                  <c:v>5.8215377659757914</c:v>
                </c:pt>
                <c:pt idx="5452">
                  <c:v>5.8215377659757914</c:v>
                </c:pt>
                <c:pt idx="5453">
                  <c:v>5.8215377659757914</c:v>
                </c:pt>
                <c:pt idx="5454">
                  <c:v>5.8215377659757914</c:v>
                </c:pt>
                <c:pt idx="5455">
                  <c:v>5.8215377659757914</c:v>
                </c:pt>
                <c:pt idx="5456">
                  <c:v>5.8215377659757914</c:v>
                </c:pt>
                <c:pt idx="5457">
                  <c:v>5.8215377659757914</c:v>
                </c:pt>
                <c:pt idx="5458">
                  <c:v>5.8215377659757914</c:v>
                </c:pt>
                <c:pt idx="5459">
                  <c:v>5.8215377659757914</c:v>
                </c:pt>
                <c:pt idx="5460">
                  <c:v>5.8215377659757914</c:v>
                </c:pt>
                <c:pt idx="5461">
                  <c:v>5.8215377659757914</c:v>
                </c:pt>
                <c:pt idx="5462">
                  <c:v>5.8215377659757914</c:v>
                </c:pt>
                <c:pt idx="5463">
                  <c:v>5.8215377659757914</c:v>
                </c:pt>
                <c:pt idx="5464">
                  <c:v>5.8215377659757914</c:v>
                </c:pt>
                <c:pt idx="5465">
                  <c:v>5.8215377659757914</c:v>
                </c:pt>
                <c:pt idx="5466">
                  <c:v>5.8215377659757914</c:v>
                </c:pt>
                <c:pt idx="5467">
                  <c:v>5.8215377659757914</c:v>
                </c:pt>
                <c:pt idx="5468">
                  <c:v>5.8215377659757914</c:v>
                </c:pt>
                <c:pt idx="5469">
                  <c:v>5.8215377659757914</c:v>
                </c:pt>
                <c:pt idx="5470">
                  <c:v>5.8215377659757914</c:v>
                </c:pt>
                <c:pt idx="5471">
                  <c:v>5.8215377659757914</c:v>
                </c:pt>
                <c:pt idx="5472">
                  <c:v>5.8215377659757914</c:v>
                </c:pt>
                <c:pt idx="5473">
                  <c:v>5.8215377659757914</c:v>
                </c:pt>
                <c:pt idx="5474">
                  <c:v>5.8215377659757914</c:v>
                </c:pt>
                <c:pt idx="5475">
                  <c:v>5.8215377659757914</c:v>
                </c:pt>
                <c:pt idx="5476">
                  <c:v>5.8215377659757914</c:v>
                </c:pt>
                <c:pt idx="5477">
                  <c:v>5.8215377659757914</c:v>
                </c:pt>
                <c:pt idx="5478">
                  <c:v>5.8215377659757914</c:v>
                </c:pt>
                <c:pt idx="5479">
                  <c:v>5.8215377659757914</c:v>
                </c:pt>
                <c:pt idx="5480">
                  <c:v>5.8215377659757914</c:v>
                </c:pt>
                <c:pt idx="5481">
                  <c:v>5.8215377659757914</c:v>
                </c:pt>
                <c:pt idx="5482">
                  <c:v>5.8215377659757914</c:v>
                </c:pt>
                <c:pt idx="5483">
                  <c:v>5.8215377659757914</c:v>
                </c:pt>
                <c:pt idx="5484">
                  <c:v>5.8215377659757914</c:v>
                </c:pt>
                <c:pt idx="5485">
                  <c:v>5.8215377659757914</c:v>
                </c:pt>
                <c:pt idx="5486">
                  <c:v>5.8215377659757914</c:v>
                </c:pt>
                <c:pt idx="5487">
                  <c:v>5.8215377659757914</c:v>
                </c:pt>
                <c:pt idx="5488">
                  <c:v>5.8215377659757914</c:v>
                </c:pt>
                <c:pt idx="5489">
                  <c:v>5.8215377659757914</c:v>
                </c:pt>
                <c:pt idx="5490">
                  <c:v>5.8215377659757914</c:v>
                </c:pt>
                <c:pt idx="5491">
                  <c:v>5.8215377659757914</c:v>
                </c:pt>
                <c:pt idx="5492">
                  <c:v>5.8215377659757914</c:v>
                </c:pt>
                <c:pt idx="5493">
                  <c:v>5.8215377659757914</c:v>
                </c:pt>
                <c:pt idx="5494">
                  <c:v>5.8215377659757914</c:v>
                </c:pt>
                <c:pt idx="5495">
                  <c:v>5.8215377659757914</c:v>
                </c:pt>
                <c:pt idx="5496">
                  <c:v>5.8215377659757914</c:v>
                </c:pt>
                <c:pt idx="5497">
                  <c:v>5.8215377659757914</c:v>
                </c:pt>
                <c:pt idx="5498">
                  <c:v>5.8215377659757914</c:v>
                </c:pt>
                <c:pt idx="5499">
                  <c:v>5.8215377659757914</c:v>
                </c:pt>
                <c:pt idx="5500">
                  <c:v>5.8215377659757914</c:v>
                </c:pt>
                <c:pt idx="5501">
                  <c:v>5.8215377659757914</c:v>
                </c:pt>
                <c:pt idx="5502">
                  <c:v>5.8215377659757914</c:v>
                </c:pt>
                <c:pt idx="5503">
                  <c:v>5.8215377659757914</c:v>
                </c:pt>
                <c:pt idx="5504">
                  <c:v>5.8215377659757914</c:v>
                </c:pt>
                <c:pt idx="5505">
                  <c:v>5.8215377659757914</c:v>
                </c:pt>
                <c:pt idx="5506">
                  <c:v>5.8215377659757914</c:v>
                </c:pt>
                <c:pt idx="5507">
                  <c:v>5.8215377659757914</c:v>
                </c:pt>
                <c:pt idx="5508">
                  <c:v>5.8215377659757914</c:v>
                </c:pt>
                <c:pt idx="5509">
                  <c:v>5.8215377659757914</c:v>
                </c:pt>
                <c:pt idx="5510">
                  <c:v>5.8215377659757914</c:v>
                </c:pt>
                <c:pt idx="5511">
                  <c:v>5.8215377659757914</c:v>
                </c:pt>
                <c:pt idx="5512">
                  <c:v>5.8215377659757914</c:v>
                </c:pt>
                <c:pt idx="5513">
                  <c:v>5.8215377659757914</c:v>
                </c:pt>
                <c:pt idx="5514">
                  <c:v>5.8215377659757914</c:v>
                </c:pt>
                <c:pt idx="5515">
                  <c:v>5.8215377659757914</c:v>
                </c:pt>
                <c:pt idx="5516">
                  <c:v>5.8215377659757914</c:v>
                </c:pt>
                <c:pt idx="5517">
                  <c:v>5.8215377659757914</c:v>
                </c:pt>
                <c:pt idx="5518">
                  <c:v>5.8215377659757914</c:v>
                </c:pt>
                <c:pt idx="5519">
                  <c:v>5.8215377659757914</c:v>
                </c:pt>
                <c:pt idx="5520">
                  <c:v>5.8215377659757914</c:v>
                </c:pt>
                <c:pt idx="5521">
                  <c:v>5.8215377659757914</c:v>
                </c:pt>
                <c:pt idx="5522">
                  <c:v>5.8215377659757914</c:v>
                </c:pt>
                <c:pt idx="5523">
                  <c:v>5.8215377659757914</c:v>
                </c:pt>
                <c:pt idx="5524">
                  <c:v>5.8215377659757914</c:v>
                </c:pt>
                <c:pt idx="5525">
                  <c:v>5.8215377659757914</c:v>
                </c:pt>
                <c:pt idx="5526">
                  <c:v>5.8215377659757914</c:v>
                </c:pt>
                <c:pt idx="5527">
                  <c:v>5.8215377659757914</c:v>
                </c:pt>
                <c:pt idx="5528">
                  <c:v>5.8215377659757914</c:v>
                </c:pt>
                <c:pt idx="5529">
                  <c:v>5.8215377659757914</c:v>
                </c:pt>
                <c:pt idx="5530">
                  <c:v>5.8215377659757914</c:v>
                </c:pt>
                <c:pt idx="5531">
                  <c:v>5.8215377659757914</c:v>
                </c:pt>
                <c:pt idx="5532">
                  <c:v>5.8215377659757914</c:v>
                </c:pt>
                <c:pt idx="5533">
                  <c:v>5.8215377659757914</c:v>
                </c:pt>
                <c:pt idx="5534">
                  <c:v>5.8215377659757914</c:v>
                </c:pt>
                <c:pt idx="5535">
                  <c:v>5.8215377659757914</c:v>
                </c:pt>
                <c:pt idx="5536">
                  <c:v>5.8215377659757914</c:v>
                </c:pt>
                <c:pt idx="5537">
                  <c:v>5.8215377659757914</c:v>
                </c:pt>
                <c:pt idx="5538">
                  <c:v>5.8215377659757914</c:v>
                </c:pt>
                <c:pt idx="5539">
                  <c:v>5.8215377659757914</c:v>
                </c:pt>
                <c:pt idx="5540">
                  <c:v>5.8215377659757914</c:v>
                </c:pt>
                <c:pt idx="5541">
                  <c:v>5.8215377659757914</c:v>
                </c:pt>
                <c:pt idx="5542">
                  <c:v>5.8215377659757914</c:v>
                </c:pt>
                <c:pt idx="5543">
                  <c:v>5.8215377659757914</c:v>
                </c:pt>
                <c:pt idx="5544">
                  <c:v>5.8215377659757914</c:v>
                </c:pt>
                <c:pt idx="5545">
                  <c:v>5.8215377659757914</c:v>
                </c:pt>
                <c:pt idx="5546">
                  <c:v>5.8215377659757914</c:v>
                </c:pt>
                <c:pt idx="5547">
                  <c:v>5.8215377659757914</c:v>
                </c:pt>
                <c:pt idx="5548">
                  <c:v>5.8215377659757914</c:v>
                </c:pt>
                <c:pt idx="5549">
                  <c:v>5.8215377659757914</c:v>
                </c:pt>
                <c:pt idx="5550">
                  <c:v>5.8215377659757914</c:v>
                </c:pt>
                <c:pt idx="5551">
                  <c:v>5.8215377659757914</c:v>
                </c:pt>
                <c:pt idx="5552">
                  <c:v>5.8215377659757914</c:v>
                </c:pt>
                <c:pt idx="5553">
                  <c:v>5.8215377659757914</c:v>
                </c:pt>
                <c:pt idx="5554">
                  <c:v>5.8215377659757914</c:v>
                </c:pt>
                <c:pt idx="5555">
                  <c:v>5.8215377659757914</c:v>
                </c:pt>
                <c:pt idx="5556">
                  <c:v>5.8215377659757914</c:v>
                </c:pt>
                <c:pt idx="5557">
                  <c:v>5.8215377659757914</c:v>
                </c:pt>
                <c:pt idx="5558">
                  <c:v>5.8215377659757914</c:v>
                </c:pt>
                <c:pt idx="5559">
                  <c:v>5.8215377659757914</c:v>
                </c:pt>
                <c:pt idx="5560">
                  <c:v>5.8215377659757914</c:v>
                </c:pt>
                <c:pt idx="5561">
                  <c:v>5.8215377659757914</c:v>
                </c:pt>
                <c:pt idx="5562">
                  <c:v>5.8215377659757914</c:v>
                </c:pt>
                <c:pt idx="5563">
                  <c:v>5.8215377659757914</c:v>
                </c:pt>
                <c:pt idx="5564">
                  <c:v>5.8215377659757914</c:v>
                </c:pt>
                <c:pt idx="5565">
                  <c:v>5.8215377659757914</c:v>
                </c:pt>
                <c:pt idx="5566">
                  <c:v>5.8215377659757914</c:v>
                </c:pt>
                <c:pt idx="5567">
                  <c:v>5.8215377659757914</c:v>
                </c:pt>
                <c:pt idx="5568">
                  <c:v>5.8215377659757914</c:v>
                </c:pt>
                <c:pt idx="5569">
                  <c:v>5.8215377659757914</c:v>
                </c:pt>
                <c:pt idx="5570">
                  <c:v>5.8215377659757914</c:v>
                </c:pt>
                <c:pt idx="5571">
                  <c:v>5.8215377659757914</c:v>
                </c:pt>
                <c:pt idx="5572">
                  <c:v>5.8215377659757914</c:v>
                </c:pt>
                <c:pt idx="5573">
                  <c:v>5.8215377659757914</c:v>
                </c:pt>
                <c:pt idx="5574">
                  <c:v>5.8215377659757914</c:v>
                </c:pt>
                <c:pt idx="5575">
                  <c:v>5.8215377659757914</c:v>
                </c:pt>
                <c:pt idx="5576">
                  <c:v>5.8215377659757914</c:v>
                </c:pt>
                <c:pt idx="5577">
                  <c:v>5.8215377659757914</c:v>
                </c:pt>
                <c:pt idx="5578">
                  <c:v>5.8215377659757914</c:v>
                </c:pt>
                <c:pt idx="5579">
                  <c:v>5.8215377659757914</c:v>
                </c:pt>
                <c:pt idx="5580">
                  <c:v>5.8215377659757914</c:v>
                </c:pt>
                <c:pt idx="5581">
                  <c:v>5.8215377659757914</c:v>
                </c:pt>
                <c:pt idx="5582">
                  <c:v>5.8215377659757914</c:v>
                </c:pt>
                <c:pt idx="5583">
                  <c:v>5.8215377659757914</c:v>
                </c:pt>
                <c:pt idx="5584">
                  <c:v>5.8215377659757914</c:v>
                </c:pt>
                <c:pt idx="5585">
                  <c:v>5.8215377659757914</c:v>
                </c:pt>
                <c:pt idx="5586">
                  <c:v>5.8215377659757914</c:v>
                </c:pt>
                <c:pt idx="5587">
                  <c:v>5.8215377659757914</c:v>
                </c:pt>
                <c:pt idx="5588">
                  <c:v>5.8215377659757914</c:v>
                </c:pt>
                <c:pt idx="5589">
                  <c:v>5.8215377659757914</c:v>
                </c:pt>
                <c:pt idx="5590">
                  <c:v>5.8215377659757914</c:v>
                </c:pt>
                <c:pt idx="5591">
                  <c:v>5.8215377659757914</c:v>
                </c:pt>
                <c:pt idx="5592">
                  <c:v>5.8215377659757914</c:v>
                </c:pt>
                <c:pt idx="5593">
                  <c:v>5.8215377659757914</c:v>
                </c:pt>
                <c:pt idx="5594">
                  <c:v>5.8215377659757914</c:v>
                </c:pt>
                <c:pt idx="5595">
                  <c:v>5.8215377659757914</c:v>
                </c:pt>
                <c:pt idx="5596">
                  <c:v>5.8215377659757914</c:v>
                </c:pt>
                <c:pt idx="5597">
                  <c:v>5.8215377659757914</c:v>
                </c:pt>
                <c:pt idx="5598">
                  <c:v>5.8215377659757914</c:v>
                </c:pt>
                <c:pt idx="5599">
                  <c:v>5.8215377659757914</c:v>
                </c:pt>
                <c:pt idx="5600">
                  <c:v>5.8215377659757914</c:v>
                </c:pt>
                <c:pt idx="5601">
                  <c:v>5.8215377659757914</c:v>
                </c:pt>
                <c:pt idx="5602">
                  <c:v>5.8215377659757914</c:v>
                </c:pt>
                <c:pt idx="5603">
                  <c:v>5.8215377659757914</c:v>
                </c:pt>
                <c:pt idx="5604">
                  <c:v>5.8215377659757914</c:v>
                </c:pt>
                <c:pt idx="5605">
                  <c:v>5.8215377659757914</c:v>
                </c:pt>
                <c:pt idx="5606">
                  <c:v>5.8215377659757914</c:v>
                </c:pt>
                <c:pt idx="5607">
                  <c:v>5.8215377659757914</c:v>
                </c:pt>
                <c:pt idx="5608">
                  <c:v>5.8215377659757914</c:v>
                </c:pt>
                <c:pt idx="5609">
                  <c:v>5.8215377659757914</c:v>
                </c:pt>
                <c:pt idx="5610">
                  <c:v>5.8215377659757914</c:v>
                </c:pt>
                <c:pt idx="5611">
                  <c:v>5.8215377659757914</c:v>
                </c:pt>
                <c:pt idx="5612">
                  <c:v>5.8215377659757914</c:v>
                </c:pt>
                <c:pt idx="5613">
                  <c:v>5.8215377659757914</c:v>
                </c:pt>
                <c:pt idx="5614">
                  <c:v>5.8215377659757914</c:v>
                </c:pt>
                <c:pt idx="5615">
                  <c:v>5.8215377659757914</c:v>
                </c:pt>
                <c:pt idx="5616">
                  <c:v>5.8215377659757914</c:v>
                </c:pt>
                <c:pt idx="5617">
                  <c:v>5.8215377659757914</c:v>
                </c:pt>
                <c:pt idx="5618">
                  <c:v>5.8215377659757914</c:v>
                </c:pt>
                <c:pt idx="5619">
                  <c:v>5.8215377659757914</c:v>
                </c:pt>
                <c:pt idx="5620">
                  <c:v>5.8215377659757914</c:v>
                </c:pt>
                <c:pt idx="5621">
                  <c:v>5.8215377659757914</c:v>
                </c:pt>
                <c:pt idx="5622">
                  <c:v>5.8215377659757914</c:v>
                </c:pt>
                <c:pt idx="5623">
                  <c:v>5.8215377659757914</c:v>
                </c:pt>
                <c:pt idx="5624">
                  <c:v>5.8215377659757914</c:v>
                </c:pt>
                <c:pt idx="5625">
                  <c:v>5.8215377659757914</c:v>
                </c:pt>
                <c:pt idx="5626">
                  <c:v>5.8215377659757914</c:v>
                </c:pt>
                <c:pt idx="5627">
                  <c:v>5.8215377659757914</c:v>
                </c:pt>
                <c:pt idx="5628">
                  <c:v>5.8215377659757914</c:v>
                </c:pt>
                <c:pt idx="5629">
                  <c:v>5.8215377659757914</c:v>
                </c:pt>
                <c:pt idx="5630">
                  <c:v>5.8215377659757914</c:v>
                </c:pt>
                <c:pt idx="5631">
                  <c:v>5.8215377659757914</c:v>
                </c:pt>
                <c:pt idx="5632">
                  <c:v>5.8215377659757914</c:v>
                </c:pt>
                <c:pt idx="5633">
                  <c:v>5.8215377659757914</c:v>
                </c:pt>
                <c:pt idx="5634">
                  <c:v>5.8215377659757914</c:v>
                </c:pt>
                <c:pt idx="5635">
                  <c:v>5.8215377659757914</c:v>
                </c:pt>
                <c:pt idx="5636">
                  <c:v>5.8215377659757914</c:v>
                </c:pt>
                <c:pt idx="5637">
                  <c:v>5.8215377659757914</c:v>
                </c:pt>
                <c:pt idx="5638">
                  <c:v>5.8215377659757914</c:v>
                </c:pt>
                <c:pt idx="5639">
                  <c:v>5.8215377659757914</c:v>
                </c:pt>
                <c:pt idx="5640">
                  <c:v>5.8215377659757914</c:v>
                </c:pt>
                <c:pt idx="5641">
                  <c:v>5.8215377659757914</c:v>
                </c:pt>
                <c:pt idx="5642">
                  <c:v>5.8215377659757914</c:v>
                </c:pt>
                <c:pt idx="5643">
                  <c:v>5.8215377659757914</c:v>
                </c:pt>
                <c:pt idx="5644">
                  <c:v>5.8215377659757914</c:v>
                </c:pt>
                <c:pt idx="5645">
                  <c:v>5.8215377659757914</c:v>
                </c:pt>
                <c:pt idx="5646">
                  <c:v>5.8215377659757914</c:v>
                </c:pt>
                <c:pt idx="5647">
                  <c:v>5.8215377659757914</c:v>
                </c:pt>
                <c:pt idx="5648">
                  <c:v>5.8215377659757914</c:v>
                </c:pt>
                <c:pt idx="5649">
                  <c:v>5.8215377659757914</c:v>
                </c:pt>
                <c:pt idx="5650">
                  <c:v>5.8215377659757914</c:v>
                </c:pt>
                <c:pt idx="5651">
                  <c:v>5.8215377659757914</c:v>
                </c:pt>
                <c:pt idx="5652">
                  <c:v>5.8215377659757914</c:v>
                </c:pt>
                <c:pt idx="5653">
                  <c:v>5.8215377659757914</c:v>
                </c:pt>
                <c:pt idx="5654">
                  <c:v>5.8215377659757914</c:v>
                </c:pt>
                <c:pt idx="5655">
                  <c:v>5.8215377659757914</c:v>
                </c:pt>
                <c:pt idx="5656">
                  <c:v>5.8215377659757914</c:v>
                </c:pt>
                <c:pt idx="5657">
                  <c:v>5.8215377659757914</c:v>
                </c:pt>
                <c:pt idx="5658">
                  <c:v>5.8215377659757914</c:v>
                </c:pt>
                <c:pt idx="5659">
                  <c:v>5.8215377659757914</c:v>
                </c:pt>
                <c:pt idx="5660">
                  <c:v>5.8215377659757914</c:v>
                </c:pt>
                <c:pt idx="5661">
                  <c:v>5.8215377659757914</c:v>
                </c:pt>
                <c:pt idx="5662">
                  <c:v>5.8215377659757914</c:v>
                </c:pt>
                <c:pt idx="5663">
                  <c:v>5.8215377659757914</c:v>
                </c:pt>
                <c:pt idx="5664">
                  <c:v>5.8215377659757914</c:v>
                </c:pt>
                <c:pt idx="5665">
                  <c:v>5.8215377659757914</c:v>
                </c:pt>
                <c:pt idx="5666">
                  <c:v>5.8215377659757914</c:v>
                </c:pt>
                <c:pt idx="5667">
                  <c:v>5.8215377659757914</c:v>
                </c:pt>
                <c:pt idx="5668">
                  <c:v>5.8215377659757914</c:v>
                </c:pt>
                <c:pt idx="5669">
                  <c:v>5.8215377659757914</c:v>
                </c:pt>
                <c:pt idx="5670">
                  <c:v>5.8215377659757914</c:v>
                </c:pt>
                <c:pt idx="5671">
                  <c:v>5.8215377659757914</c:v>
                </c:pt>
                <c:pt idx="5672">
                  <c:v>5.8215377659757914</c:v>
                </c:pt>
                <c:pt idx="5673">
                  <c:v>5.8215377659757914</c:v>
                </c:pt>
                <c:pt idx="5674">
                  <c:v>5.8215377659757914</c:v>
                </c:pt>
                <c:pt idx="5675">
                  <c:v>5.8215377659757914</c:v>
                </c:pt>
                <c:pt idx="5676">
                  <c:v>5.8215377659757914</c:v>
                </c:pt>
                <c:pt idx="5677">
                  <c:v>5.8215377659757914</c:v>
                </c:pt>
                <c:pt idx="5678">
                  <c:v>5.8215377659757914</c:v>
                </c:pt>
                <c:pt idx="5679">
                  <c:v>5.8215377659757914</c:v>
                </c:pt>
                <c:pt idx="5680">
                  <c:v>5.8215377659757914</c:v>
                </c:pt>
                <c:pt idx="5681">
                  <c:v>5.8215377659757914</c:v>
                </c:pt>
                <c:pt idx="5682">
                  <c:v>5.8215377659757914</c:v>
                </c:pt>
                <c:pt idx="5683">
                  <c:v>5.8215377659757914</c:v>
                </c:pt>
                <c:pt idx="5684">
                  <c:v>5.8215377659757914</c:v>
                </c:pt>
                <c:pt idx="5685">
                  <c:v>5.8215377659757914</c:v>
                </c:pt>
                <c:pt idx="5686">
                  <c:v>5.8215377659757914</c:v>
                </c:pt>
                <c:pt idx="5687">
                  <c:v>5.8215377659757914</c:v>
                </c:pt>
                <c:pt idx="5688">
                  <c:v>5.8215377659757914</c:v>
                </c:pt>
                <c:pt idx="5689">
                  <c:v>5.8215377659757914</c:v>
                </c:pt>
                <c:pt idx="5690">
                  <c:v>5.8215377659757914</c:v>
                </c:pt>
                <c:pt idx="5691">
                  <c:v>5.8215377659757914</c:v>
                </c:pt>
                <c:pt idx="5692">
                  <c:v>5.8215377659757914</c:v>
                </c:pt>
                <c:pt idx="5693">
                  <c:v>5.8215377659757914</c:v>
                </c:pt>
                <c:pt idx="5694">
                  <c:v>5.8215377659757914</c:v>
                </c:pt>
                <c:pt idx="5695">
                  <c:v>5.8215377659757914</c:v>
                </c:pt>
                <c:pt idx="5696">
                  <c:v>5.8215377659757914</c:v>
                </c:pt>
                <c:pt idx="5697">
                  <c:v>5.8215377659757914</c:v>
                </c:pt>
                <c:pt idx="5698">
                  <c:v>5.8215377659757914</c:v>
                </c:pt>
                <c:pt idx="5699">
                  <c:v>5.8215377659757914</c:v>
                </c:pt>
                <c:pt idx="5700">
                  <c:v>5.8215377659757914</c:v>
                </c:pt>
                <c:pt idx="5701">
                  <c:v>5.8215377659757914</c:v>
                </c:pt>
                <c:pt idx="5702">
                  <c:v>5.8215377659757914</c:v>
                </c:pt>
                <c:pt idx="5703">
                  <c:v>5.8215377659757914</c:v>
                </c:pt>
                <c:pt idx="5704">
                  <c:v>5.8215377659757914</c:v>
                </c:pt>
                <c:pt idx="5705">
                  <c:v>5.8215377659757914</c:v>
                </c:pt>
                <c:pt idx="5706">
                  <c:v>5.8215377659757914</c:v>
                </c:pt>
                <c:pt idx="5707">
                  <c:v>5.8215377659757914</c:v>
                </c:pt>
                <c:pt idx="5708">
                  <c:v>5.8215377659757914</c:v>
                </c:pt>
                <c:pt idx="5709">
                  <c:v>5.8215377659757914</c:v>
                </c:pt>
                <c:pt idx="5710">
                  <c:v>5.8215377659757914</c:v>
                </c:pt>
                <c:pt idx="5711">
                  <c:v>5.8215377659757914</c:v>
                </c:pt>
                <c:pt idx="5712">
                  <c:v>5.8215377659757914</c:v>
                </c:pt>
                <c:pt idx="5713">
                  <c:v>5.8215377659757914</c:v>
                </c:pt>
                <c:pt idx="5714">
                  <c:v>5.8215377659757914</c:v>
                </c:pt>
                <c:pt idx="5715">
                  <c:v>5.8215377659757914</c:v>
                </c:pt>
                <c:pt idx="5716">
                  <c:v>5.8215377659757914</c:v>
                </c:pt>
                <c:pt idx="5717">
                  <c:v>5.8215377659757914</c:v>
                </c:pt>
                <c:pt idx="5718">
                  <c:v>5.8215377659757914</c:v>
                </c:pt>
                <c:pt idx="5719">
                  <c:v>5.8215377659757914</c:v>
                </c:pt>
                <c:pt idx="5720">
                  <c:v>5.8215377659757914</c:v>
                </c:pt>
                <c:pt idx="5721">
                  <c:v>5.8215377659757914</c:v>
                </c:pt>
                <c:pt idx="5722">
                  <c:v>5.8215377659757914</c:v>
                </c:pt>
                <c:pt idx="5723">
                  <c:v>5.8215377659757914</c:v>
                </c:pt>
                <c:pt idx="5724">
                  <c:v>5.8215377659757914</c:v>
                </c:pt>
                <c:pt idx="5725">
                  <c:v>5.8215377659757914</c:v>
                </c:pt>
                <c:pt idx="5726">
                  <c:v>5.8215377659757914</c:v>
                </c:pt>
                <c:pt idx="5727">
                  <c:v>5.8215377659757914</c:v>
                </c:pt>
                <c:pt idx="5728">
                  <c:v>5.8215377659757914</c:v>
                </c:pt>
                <c:pt idx="5729">
                  <c:v>5.8215377659757914</c:v>
                </c:pt>
                <c:pt idx="5730">
                  <c:v>5.8215377659757914</c:v>
                </c:pt>
                <c:pt idx="5731">
                  <c:v>5.8215377659757914</c:v>
                </c:pt>
                <c:pt idx="5732">
                  <c:v>5.8215377659757914</c:v>
                </c:pt>
                <c:pt idx="5733">
                  <c:v>5.8215377659757914</c:v>
                </c:pt>
                <c:pt idx="5734">
                  <c:v>5.8215377659757914</c:v>
                </c:pt>
                <c:pt idx="5735">
                  <c:v>5.8215377659757914</c:v>
                </c:pt>
                <c:pt idx="5736">
                  <c:v>5.8215377659757914</c:v>
                </c:pt>
                <c:pt idx="5737">
                  <c:v>5.8215377659757914</c:v>
                </c:pt>
                <c:pt idx="5738">
                  <c:v>5.8215377659757914</c:v>
                </c:pt>
                <c:pt idx="5739">
                  <c:v>5.8215377659757914</c:v>
                </c:pt>
                <c:pt idx="5740">
                  <c:v>5.8215377659757914</c:v>
                </c:pt>
                <c:pt idx="5741">
                  <c:v>5.8215377659757914</c:v>
                </c:pt>
                <c:pt idx="5742">
                  <c:v>5.8215377659757914</c:v>
                </c:pt>
                <c:pt idx="5743">
                  <c:v>5.8215377659757914</c:v>
                </c:pt>
                <c:pt idx="5744">
                  <c:v>5.8215377659757914</c:v>
                </c:pt>
                <c:pt idx="5745">
                  <c:v>5.8215377659757914</c:v>
                </c:pt>
                <c:pt idx="5746">
                  <c:v>5.8215377659757914</c:v>
                </c:pt>
                <c:pt idx="5747">
                  <c:v>5.8215377659757914</c:v>
                </c:pt>
                <c:pt idx="5748">
                  <c:v>5.8215377659757914</c:v>
                </c:pt>
                <c:pt idx="5749">
                  <c:v>5.8215377659757914</c:v>
                </c:pt>
                <c:pt idx="5750">
                  <c:v>5.8215377659757914</c:v>
                </c:pt>
                <c:pt idx="5751">
                  <c:v>5.8215377659757914</c:v>
                </c:pt>
                <c:pt idx="5752">
                  <c:v>5.8215377659757914</c:v>
                </c:pt>
                <c:pt idx="5753">
                  <c:v>5.8215377659757914</c:v>
                </c:pt>
                <c:pt idx="5754">
                  <c:v>5.8215377659757914</c:v>
                </c:pt>
                <c:pt idx="5755">
                  <c:v>5.8215377659757914</c:v>
                </c:pt>
                <c:pt idx="5756">
                  <c:v>5.8215377659757914</c:v>
                </c:pt>
                <c:pt idx="5757">
                  <c:v>5.8215377659757914</c:v>
                </c:pt>
                <c:pt idx="5758">
                  <c:v>5.8215377659757914</c:v>
                </c:pt>
                <c:pt idx="5759">
                  <c:v>5.8215377659757914</c:v>
                </c:pt>
                <c:pt idx="5760">
                  <c:v>5.8215377659757914</c:v>
                </c:pt>
                <c:pt idx="5761">
                  <c:v>5.8215377659757914</c:v>
                </c:pt>
                <c:pt idx="5762">
                  <c:v>5.8215377659757914</c:v>
                </c:pt>
                <c:pt idx="5763">
                  <c:v>5.8215377659757914</c:v>
                </c:pt>
                <c:pt idx="5764">
                  <c:v>5.8215377659757914</c:v>
                </c:pt>
                <c:pt idx="5765">
                  <c:v>5.8215377659757914</c:v>
                </c:pt>
                <c:pt idx="5766">
                  <c:v>5.8215377659757914</c:v>
                </c:pt>
                <c:pt idx="5767">
                  <c:v>5.8215377659757914</c:v>
                </c:pt>
                <c:pt idx="5768">
                  <c:v>5.8215377659757914</c:v>
                </c:pt>
                <c:pt idx="5769">
                  <c:v>5.8215377659757914</c:v>
                </c:pt>
                <c:pt idx="5770">
                  <c:v>5.8215377659757914</c:v>
                </c:pt>
                <c:pt idx="5771">
                  <c:v>5.8215377659757914</c:v>
                </c:pt>
                <c:pt idx="5772">
                  <c:v>5.8215377659757914</c:v>
                </c:pt>
                <c:pt idx="5773">
                  <c:v>5.8215377659757914</c:v>
                </c:pt>
                <c:pt idx="5774">
                  <c:v>5.8215377659757914</c:v>
                </c:pt>
                <c:pt idx="5775">
                  <c:v>5.8215377659757914</c:v>
                </c:pt>
                <c:pt idx="5776">
                  <c:v>5.8215377659757914</c:v>
                </c:pt>
                <c:pt idx="5777">
                  <c:v>5.8215377659757914</c:v>
                </c:pt>
                <c:pt idx="5778">
                  <c:v>5.8215377659757914</c:v>
                </c:pt>
                <c:pt idx="5779">
                  <c:v>5.8215377659757914</c:v>
                </c:pt>
                <c:pt idx="5780">
                  <c:v>5.8215377659757914</c:v>
                </c:pt>
                <c:pt idx="5781">
                  <c:v>5.8215377659757914</c:v>
                </c:pt>
                <c:pt idx="5782">
                  <c:v>5.8215377659757914</c:v>
                </c:pt>
                <c:pt idx="5783">
                  <c:v>5.8215377659757914</c:v>
                </c:pt>
                <c:pt idx="5784">
                  <c:v>5.8215377659757914</c:v>
                </c:pt>
                <c:pt idx="5785">
                  <c:v>5.8215377659757914</c:v>
                </c:pt>
                <c:pt idx="5786">
                  <c:v>5.8215377659757914</c:v>
                </c:pt>
                <c:pt idx="5787">
                  <c:v>5.8215377659757914</c:v>
                </c:pt>
                <c:pt idx="5788">
                  <c:v>5.8215377659757914</c:v>
                </c:pt>
                <c:pt idx="5789">
                  <c:v>5.8215377659757914</c:v>
                </c:pt>
                <c:pt idx="5790">
                  <c:v>5.8215377659757914</c:v>
                </c:pt>
                <c:pt idx="5791">
                  <c:v>5.8215377659757914</c:v>
                </c:pt>
                <c:pt idx="5792">
                  <c:v>5.8215377659757914</c:v>
                </c:pt>
                <c:pt idx="5793">
                  <c:v>5.8215377659757914</c:v>
                </c:pt>
                <c:pt idx="5794">
                  <c:v>5.8215377659757914</c:v>
                </c:pt>
                <c:pt idx="5795">
                  <c:v>5.8215377659757914</c:v>
                </c:pt>
                <c:pt idx="5796">
                  <c:v>5.8215377659757914</c:v>
                </c:pt>
                <c:pt idx="5797">
                  <c:v>5.8215377659757914</c:v>
                </c:pt>
                <c:pt idx="5798">
                  <c:v>5.8215377659757914</c:v>
                </c:pt>
                <c:pt idx="5799">
                  <c:v>5.8215377659757914</c:v>
                </c:pt>
                <c:pt idx="5800">
                  <c:v>5.8215377659757914</c:v>
                </c:pt>
                <c:pt idx="5801">
                  <c:v>5.8215377659757914</c:v>
                </c:pt>
                <c:pt idx="5802">
                  <c:v>5.8215377659757914</c:v>
                </c:pt>
                <c:pt idx="5803">
                  <c:v>5.8215377659757914</c:v>
                </c:pt>
                <c:pt idx="5804">
                  <c:v>5.8215377659757914</c:v>
                </c:pt>
                <c:pt idx="5805">
                  <c:v>5.8215377659757914</c:v>
                </c:pt>
                <c:pt idx="5806">
                  <c:v>5.8215377659757914</c:v>
                </c:pt>
                <c:pt idx="5807">
                  <c:v>5.8215377659757914</c:v>
                </c:pt>
                <c:pt idx="5808">
                  <c:v>5.8215377659757914</c:v>
                </c:pt>
                <c:pt idx="5809">
                  <c:v>5.8215377659757914</c:v>
                </c:pt>
                <c:pt idx="5810">
                  <c:v>5.8215377659757914</c:v>
                </c:pt>
                <c:pt idx="5811">
                  <c:v>5.8215377659757914</c:v>
                </c:pt>
                <c:pt idx="5812">
                  <c:v>5.8215377659757914</c:v>
                </c:pt>
                <c:pt idx="5813">
                  <c:v>5.8215377659757914</c:v>
                </c:pt>
                <c:pt idx="5814">
                  <c:v>5.8215377659757914</c:v>
                </c:pt>
                <c:pt idx="5815">
                  <c:v>5.8215377659757914</c:v>
                </c:pt>
                <c:pt idx="5816">
                  <c:v>5.8215377659757914</c:v>
                </c:pt>
                <c:pt idx="5817">
                  <c:v>5.8215377659757914</c:v>
                </c:pt>
                <c:pt idx="5818">
                  <c:v>5.8215377659757914</c:v>
                </c:pt>
                <c:pt idx="5819">
                  <c:v>5.8215377659757914</c:v>
                </c:pt>
                <c:pt idx="5820">
                  <c:v>5.8215377659757914</c:v>
                </c:pt>
                <c:pt idx="5821">
                  <c:v>5.8215377659757914</c:v>
                </c:pt>
                <c:pt idx="5822">
                  <c:v>5.8215377659757914</c:v>
                </c:pt>
                <c:pt idx="5823">
                  <c:v>5.8215377659757914</c:v>
                </c:pt>
                <c:pt idx="5824">
                  <c:v>5.8215377659757914</c:v>
                </c:pt>
                <c:pt idx="5825">
                  <c:v>5.8215377659757914</c:v>
                </c:pt>
                <c:pt idx="5826">
                  <c:v>5.8215377659757914</c:v>
                </c:pt>
                <c:pt idx="5827">
                  <c:v>5.8215377659757914</c:v>
                </c:pt>
                <c:pt idx="5828">
                  <c:v>5.8215377659757914</c:v>
                </c:pt>
                <c:pt idx="5829">
                  <c:v>5.8215377659757914</c:v>
                </c:pt>
                <c:pt idx="5830">
                  <c:v>5.8215377659757914</c:v>
                </c:pt>
                <c:pt idx="5831">
                  <c:v>5.8215377659757914</c:v>
                </c:pt>
                <c:pt idx="5832">
                  <c:v>5.8215377659757914</c:v>
                </c:pt>
                <c:pt idx="5833">
                  <c:v>5.8215377659757914</c:v>
                </c:pt>
                <c:pt idx="5834">
                  <c:v>5.8215377659757914</c:v>
                </c:pt>
                <c:pt idx="5835">
                  <c:v>5.8215377659757914</c:v>
                </c:pt>
                <c:pt idx="5836">
                  <c:v>5.8215377659757914</c:v>
                </c:pt>
                <c:pt idx="5837">
                  <c:v>5.8215377659757914</c:v>
                </c:pt>
                <c:pt idx="5838">
                  <c:v>5.8215377659757914</c:v>
                </c:pt>
                <c:pt idx="5839">
                  <c:v>5.8215377659757914</c:v>
                </c:pt>
                <c:pt idx="5840">
                  <c:v>5.8215377659757914</c:v>
                </c:pt>
                <c:pt idx="5841">
                  <c:v>5.8215377659757914</c:v>
                </c:pt>
                <c:pt idx="5842">
                  <c:v>5.8215377659757914</c:v>
                </c:pt>
                <c:pt idx="5843">
                  <c:v>5.8215377659757914</c:v>
                </c:pt>
                <c:pt idx="5844">
                  <c:v>5.8215377659757914</c:v>
                </c:pt>
                <c:pt idx="5845">
                  <c:v>5.8215377659757914</c:v>
                </c:pt>
                <c:pt idx="5846">
                  <c:v>5.8215377659757914</c:v>
                </c:pt>
                <c:pt idx="5847">
                  <c:v>5.8215377659757914</c:v>
                </c:pt>
                <c:pt idx="5848">
                  <c:v>5.8215377659757914</c:v>
                </c:pt>
                <c:pt idx="5849">
                  <c:v>5.8215377659757914</c:v>
                </c:pt>
                <c:pt idx="5850">
                  <c:v>5.8215377659757914</c:v>
                </c:pt>
                <c:pt idx="5851">
                  <c:v>5.8215377659757914</c:v>
                </c:pt>
                <c:pt idx="5852">
                  <c:v>5.8215377659757914</c:v>
                </c:pt>
                <c:pt idx="5853">
                  <c:v>5.8215377659757914</c:v>
                </c:pt>
                <c:pt idx="5854">
                  <c:v>5.8215377659757914</c:v>
                </c:pt>
                <c:pt idx="5855">
                  <c:v>5.8215377659757914</c:v>
                </c:pt>
                <c:pt idx="5856">
                  <c:v>5.8215377659757914</c:v>
                </c:pt>
                <c:pt idx="5857">
                  <c:v>5.8215377659757914</c:v>
                </c:pt>
                <c:pt idx="5858">
                  <c:v>5.8215377659757914</c:v>
                </c:pt>
                <c:pt idx="5859">
                  <c:v>5.8215377659757914</c:v>
                </c:pt>
                <c:pt idx="5860">
                  <c:v>5.8215377659757914</c:v>
                </c:pt>
                <c:pt idx="5861">
                  <c:v>5.8215377659757914</c:v>
                </c:pt>
                <c:pt idx="5862">
                  <c:v>5.8215377659757914</c:v>
                </c:pt>
                <c:pt idx="5863">
                  <c:v>5.8215377659757914</c:v>
                </c:pt>
                <c:pt idx="5864">
                  <c:v>5.8215377659757914</c:v>
                </c:pt>
                <c:pt idx="5865">
                  <c:v>5.8215377659757914</c:v>
                </c:pt>
                <c:pt idx="5866">
                  <c:v>5.8215377659757914</c:v>
                </c:pt>
                <c:pt idx="5867">
                  <c:v>5.8215377659757914</c:v>
                </c:pt>
                <c:pt idx="5868">
                  <c:v>5.8215377659757914</c:v>
                </c:pt>
                <c:pt idx="5869">
                  <c:v>5.8215377659757914</c:v>
                </c:pt>
                <c:pt idx="5870">
                  <c:v>5.8215377659757914</c:v>
                </c:pt>
                <c:pt idx="5871">
                  <c:v>5.8215377659757914</c:v>
                </c:pt>
                <c:pt idx="5872">
                  <c:v>5.8215377659757914</c:v>
                </c:pt>
                <c:pt idx="5873">
                  <c:v>5.8215377659757914</c:v>
                </c:pt>
                <c:pt idx="5874">
                  <c:v>5.8215377659757914</c:v>
                </c:pt>
                <c:pt idx="5875">
                  <c:v>5.8215377659757914</c:v>
                </c:pt>
                <c:pt idx="5876">
                  <c:v>5.8215377659757914</c:v>
                </c:pt>
                <c:pt idx="5877">
                  <c:v>5.8215377659757914</c:v>
                </c:pt>
                <c:pt idx="5878">
                  <c:v>5.8215377659757914</c:v>
                </c:pt>
                <c:pt idx="5879">
                  <c:v>5.8215377659757914</c:v>
                </c:pt>
                <c:pt idx="5880">
                  <c:v>5.8215377659757914</c:v>
                </c:pt>
                <c:pt idx="5881">
                  <c:v>5.8215377659757914</c:v>
                </c:pt>
                <c:pt idx="5882">
                  <c:v>5.8215377659757914</c:v>
                </c:pt>
                <c:pt idx="5883">
                  <c:v>5.8215377659757914</c:v>
                </c:pt>
                <c:pt idx="5884">
                  <c:v>5.8215377659757914</c:v>
                </c:pt>
                <c:pt idx="5885">
                  <c:v>5.8215377659757914</c:v>
                </c:pt>
                <c:pt idx="5886">
                  <c:v>5.8215377659757914</c:v>
                </c:pt>
                <c:pt idx="5887">
                  <c:v>5.8215377659757914</c:v>
                </c:pt>
                <c:pt idx="5888">
                  <c:v>5.8215377659757914</c:v>
                </c:pt>
                <c:pt idx="5889">
                  <c:v>5.8215377659757914</c:v>
                </c:pt>
                <c:pt idx="5890">
                  <c:v>5.8215377659757914</c:v>
                </c:pt>
                <c:pt idx="5891">
                  <c:v>5.8215377659757914</c:v>
                </c:pt>
                <c:pt idx="5892">
                  <c:v>5.8215377659757914</c:v>
                </c:pt>
                <c:pt idx="5893">
                  <c:v>5.8215377659757914</c:v>
                </c:pt>
                <c:pt idx="5894">
                  <c:v>5.8215377659757914</c:v>
                </c:pt>
                <c:pt idx="5895">
                  <c:v>5.8215377659757914</c:v>
                </c:pt>
                <c:pt idx="5896">
                  <c:v>5.8215377659757914</c:v>
                </c:pt>
                <c:pt idx="5897">
                  <c:v>5.8215377659757914</c:v>
                </c:pt>
                <c:pt idx="5898">
                  <c:v>5.8215377659757914</c:v>
                </c:pt>
                <c:pt idx="5899">
                  <c:v>5.8215377659757914</c:v>
                </c:pt>
                <c:pt idx="5900">
                  <c:v>5.8215377659757914</c:v>
                </c:pt>
                <c:pt idx="5901">
                  <c:v>5.8215377659757914</c:v>
                </c:pt>
                <c:pt idx="5902">
                  <c:v>5.8215377659757914</c:v>
                </c:pt>
                <c:pt idx="5903">
                  <c:v>5.8215377659757914</c:v>
                </c:pt>
                <c:pt idx="5904">
                  <c:v>5.8215377659757914</c:v>
                </c:pt>
                <c:pt idx="5905">
                  <c:v>5.8215377659757914</c:v>
                </c:pt>
                <c:pt idx="5906">
                  <c:v>5.8215377659757914</c:v>
                </c:pt>
                <c:pt idx="5907">
                  <c:v>5.8215377659757914</c:v>
                </c:pt>
                <c:pt idx="5908">
                  <c:v>5.8215377659757914</c:v>
                </c:pt>
                <c:pt idx="5909">
                  <c:v>5.8215377659757914</c:v>
                </c:pt>
                <c:pt idx="5910">
                  <c:v>5.8215377659757914</c:v>
                </c:pt>
                <c:pt idx="5911">
                  <c:v>5.8215377659757914</c:v>
                </c:pt>
                <c:pt idx="5912">
                  <c:v>5.8215377659757914</c:v>
                </c:pt>
                <c:pt idx="5913">
                  <c:v>5.8215377659757914</c:v>
                </c:pt>
                <c:pt idx="5914">
                  <c:v>5.8215377659757914</c:v>
                </c:pt>
                <c:pt idx="5915">
                  <c:v>5.8215377659757914</c:v>
                </c:pt>
                <c:pt idx="5916">
                  <c:v>5.8215377659757914</c:v>
                </c:pt>
                <c:pt idx="5917">
                  <c:v>5.8215377659757914</c:v>
                </c:pt>
                <c:pt idx="5918">
                  <c:v>5.8215377659757914</c:v>
                </c:pt>
                <c:pt idx="5919">
                  <c:v>5.8215377659757914</c:v>
                </c:pt>
                <c:pt idx="5920">
                  <c:v>5.8215377659757914</c:v>
                </c:pt>
                <c:pt idx="5921">
                  <c:v>5.8215377659757914</c:v>
                </c:pt>
                <c:pt idx="5922">
                  <c:v>5.8215377659757914</c:v>
                </c:pt>
                <c:pt idx="5923">
                  <c:v>5.8215377659757914</c:v>
                </c:pt>
                <c:pt idx="5924">
                  <c:v>5.8215377659757914</c:v>
                </c:pt>
                <c:pt idx="5925">
                  <c:v>5.8215377659757914</c:v>
                </c:pt>
                <c:pt idx="5926">
                  <c:v>5.8215377659757914</c:v>
                </c:pt>
                <c:pt idx="5927">
                  <c:v>5.8215377659757914</c:v>
                </c:pt>
                <c:pt idx="5928">
                  <c:v>5.8215377659757914</c:v>
                </c:pt>
                <c:pt idx="5929">
                  <c:v>5.8215377659757914</c:v>
                </c:pt>
                <c:pt idx="5930">
                  <c:v>5.8215377659757914</c:v>
                </c:pt>
                <c:pt idx="5931">
                  <c:v>5.8215377659757914</c:v>
                </c:pt>
                <c:pt idx="5932">
                  <c:v>5.8215377659757914</c:v>
                </c:pt>
                <c:pt idx="5933">
                  <c:v>5.8215377659757914</c:v>
                </c:pt>
                <c:pt idx="5934">
                  <c:v>5.8215377659757914</c:v>
                </c:pt>
                <c:pt idx="5935">
                  <c:v>5.8215377659757914</c:v>
                </c:pt>
                <c:pt idx="5936">
                  <c:v>5.8215377659757914</c:v>
                </c:pt>
                <c:pt idx="5937">
                  <c:v>5.8215377659757914</c:v>
                </c:pt>
                <c:pt idx="5938">
                  <c:v>5.8215377659757914</c:v>
                </c:pt>
                <c:pt idx="5939">
                  <c:v>5.8215377659757914</c:v>
                </c:pt>
                <c:pt idx="5940">
                  <c:v>5.8215377659757914</c:v>
                </c:pt>
                <c:pt idx="5941">
                  <c:v>5.8215377659757914</c:v>
                </c:pt>
                <c:pt idx="5942">
                  <c:v>5.8215377659757914</c:v>
                </c:pt>
                <c:pt idx="5943">
                  <c:v>5.8215377659757914</c:v>
                </c:pt>
                <c:pt idx="5944">
                  <c:v>5.8215377659757914</c:v>
                </c:pt>
                <c:pt idx="5945">
                  <c:v>5.8215377659757914</c:v>
                </c:pt>
                <c:pt idx="5946">
                  <c:v>5.8215377659757914</c:v>
                </c:pt>
                <c:pt idx="5947">
                  <c:v>5.8215377659757914</c:v>
                </c:pt>
                <c:pt idx="5948">
                  <c:v>5.8215377659757914</c:v>
                </c:pt>
                <c:pt idx="5949">
                  <c:v>5.8215377659757914</c:v>
                </c:pt>
                <c:pt idx="5950">
                  <c:v>5.8215377659757914</c:v>
                </c:pt>
                <c:pt idx="5951">
                  <c:v>5.8215377659757914</c:v>
                </c:pt>
                <c:pt idx="5952">
                  <c:v>5.8215377659757914</c:v>
                </c:pt>
                <c:pt idx="5953">
                  <c:v>5.8215377659757914</c:v>
                </c:pt>
                <c:pt idx="5954">
                  <c:v>5.8215377659757914</c:v>
                </c:pt>
                <c:pt idx="5955">
                  <c:v>5.8215377659757914</c:v>
                </c:pt>
                <c:pt idx="5956">
                  <c:v>5.8215377659757914</c:v>
                </c:pt>
                <c:pt idx="5957">
                  <c:v>5.8215377659757914</c:v>
                </c:pt>
                <c:pt idx="5958">
                  <c:v>5.8215377659757914</c:v>
                </c:pt>
                <c:pt idx="5959">
                  <c:v>5.8215377659757914</c:v>
                </c:pt>
                <c:pt idx="5960">
                  <c:v>5.8215377659757914</c:v>
                </c:pt>
                <c:pt idx="5961">
                  <c:v>5.8215377659757914</c:v>
                </c:pt>
                <c:pt idx="5962">
                  <c:v>5.8215377659757914</c:v>
                </c:pt>
                <c:pt idx="5963">
                  <c:v>5.8215377659757914</c:v>
                </c:pt>
                <c:pt idx="5964">
                  <c:v>5.8215377659757914</c:v>
                </c:pt>
                <c:pt idx="5965">
                  <c:v>5.8215377659757914</c:v>
                </c:pt>
                <c:pt idx="5966">
                  <c:v>5.8215377659757914</c:v>
                </c:pt>
                <c:pt idx="5967">
                  <c:v>5.8215377659757914</c:v>
                </c:pt>
                <c:pt idx="5968">
                  <c:v>5.8215377659757914</c:v>
                </c:pt>
                <c:pt idx="5969">
                  <c:v>5.8215377659757914</c:v>
                </c:pt>
                <c:pt idx="5970">
                  <c:v>5.8215377659757914</c:v>
                </c:pt>
                <c:pt idx="5971">
                  <c:v>5.8215377659757914</c:v>
                </c:pt>
                <c:pt idx="5972">
                  <c:v>5.8215377659757914</c:v>
                </c:pt>
                <c:pt idx="5973">
                  <c:v>5.8215377659757914</c:v>
                </c:pt>
                <c:pt idx="5974">
                  <c:v>5.8215377659757914</c:v>
                </c:pt>
                <c:pt idx="5975">
                  <c:v>5.8215377659757914</c:v>
                </c:pt>
                <c:pt idx="5976">
                  <c:v>5.8215377659757914</c:v>
                </c:pt>
                <c:pt idx="5977">
                  <c:v>5.8215377659757914</c:v>
                </c:pt>
                <c:pt idx="5978">
                  <c:v>5.8215377659757914</c:v>
                </c:pt>
                <c:pt idx="5979">
                  <c:v>5.8215377659757914</c:v>
                </c:pt>
                <c:pt idx="5980">
                  <c:v>5.8215377659757914</c:v>
                </c:pt>
                <c:pt idx="5981">
                  <c:v>5.8215377659757914</c:v>
                </c:pt>
                <c:pt idx="5982">
                  <c:v>5.8215377659757914</c:v>
                </c:pt>
                <c:pt idx="5983">
                  <c:v>5.8215377659757914</c:v>
                </c:pt>
                <c:pt idx="5984">
                  <c:v>5.8215377659757914</c:v>
                </c:pt>
                <c:pt idx="5985">
                  <c:v>5.8215377659757914</c:v>
                </c:pt>
                <c:pt idx="5986">
                  <c:v>5.8215377659757914</c:v>
                </c:pt>
                <c:pt idx="5987">
                  <c:v>5.8215377659757914</c:v>
                </c:pt>
                <c:pt idx="5988">
                  <c:v>5.8215377659757914</c:v>
                </c:pt>
                <c:pt idx="5989">
                  <c:v>5.8215377659757914</c:v>
                </c:pt>
                <c:pt idx="5990">
                  <c:v>5.8215377659757914</c:v>
                </c:pt>
                <c:pt idx="5991">
                  <c:v>5.8215377659757914</c:v>
                </c:pt>
                <c:pt idx="5992">
                  <c:v>5.8215377659757914</c:v>
                </c:pt>
                <c:pt idx="5993">
                  <c:v>5.8215377659757914</c:v>
                </c:pt>
                <c:pt idx="5994">
                  <c:v>5.8215377659757914</c:v>
                </c:pt>
                <c:pt idx="5995">
                  <c:v>5.8215377659757914</c:v>
                </c:pt>
                <c:pt idx="5996">
                  <c:v>5.8215377659757914</c:v>
                </c:pt>
                <c:pt idx="5997">
                  <c:v>5.8215377659757914</c:v>
                </c:pt>
                <c:pt idx="5998">
                  <c:v>5.8215377659757914</c:v>
                </c:pt>
                <c:pt idx="5999">
                  <c:v>5.8215377659757914</c:v>
                </c:pt>
                <c:pt idx="6000">
                  <c:v>5.8215377659757914</c:v>
                </c:pt>
                <c:pt idx="6001">
                  <c:v>5.8215377659757914</c:v>
                </c:pt>
                <c:pt idx="6002">
                  <c:v>5.8215377659757914</c:v>
                </c:pt>
                <c:pt idx="6003">
                  <c:v>5.8215377659757914</c:v>
                </c:pt>
                <c:pt idx="6004">
                  <c:v>5.8215377659757914</c:v>
                </c:pt>
                <c:pt idx="6005">
                  <c:v>5.8215377659757914</c:v>
                </c:pt>
                <c:pt idx="6006">
                  <c:v>5.8215377659757914</c:v>
                </c:pt>
                <c:pt idx="6007">
                  <c:v>5.8215377659757914</c:v>
                </c:pt>
                <c:pt idx="6008">
                  <c:v>5.8215377659757914</c:v>
                </c:pt>
                <c:pt idx="6009">
                  <c:v>5.8215377659757914</c:v>
                </c:pt>
                <c:pt idx="6010">
                  <c:v>5.8215377659757914</c:v>
                </c:pt>
                <c:pt idx="6011">
                  <c:v>5.8215377659757914</c:v>
                </c:pt>
                <c:pt idx="6012">
                  <c:v>5.8215377659757914</c:v>
                </c:pt>
                <c:pt idx="6013">
                  <c:v>5.8215377659757914</c:v>
                </c:pt>
                <c:pt idx="6014">
                  <c:v>5.8215377659757914</c:v>
                </c:pt>
                <c:pt idx="6015">
                  <c:v>5.8215377659757914</c:v>
                </c:pt>
                <c:pt idx="6016">
                  <c:v>5.8215377659757914</c:v>
                </c:pt>
                <c:pt idx="6017">
                  <c:v>5.8215377659757914</c:v>
                </c:pt>
                <c:pt idx="6018">
                  <c:v>5.8215377659757914</c:v>
                </c:pt>
                <c:pt idx="6019">
                  <c:v>5.8215377659757914</c:v>
                </c:pt>
                <c:pt idx="6020">
                  <c:v>5.8215377659757914</c:v>
                </c:pt>
                <c:pt idx="6021">
                  <c:v>5.8215377659757914</c:v>
                </c:pt>
                <c:pt idx="6022">
                  <c:v>5.8215377659757914</c:v>
                </c:pt>
                <c:pt idx="6023">
                  <c:v>5.8215377659757914</c:v>
                </c:pt>
                <c:pt idx="6024">
                  <c:v>5.8215377659757914</c:v>
                </c:pt>
                <c:pt idx="6025">
                  <c:v>5.8215377659757914</c:v>
                </c:pt>
                <c:pt idx="6026">
                  <c:v>5.8215377659757914</c:v>
                </c:pt>
                <c:pt idx="6027">
                  <c:v>5.8215377659757914</c:v>
                </c:pt>
                <c:pt idx="6028">
                  <c:v>5.8215377659757914</c:v>
                </c:pt>
                <c:pt idx="6029">
                  <c:v>5.8215377659757914</c:v>
                </c:pt>
                <c:pt idx="6030">
                  <c:v>5.8215377659757914</c:v>
                </c:pt>
                <c:pt idx="6031">
                  <c:v>5.8215377659757914</c:v>
                </c:pt>
                <c:pt idx="6032">
                  <c:v>5.8215377659757914</c:v>
                </c:pt>
                <c:pt idx="6033">
                  <c:v>5.8215377659757914</c:v>
                </c:pt>
                <c:pt idx="6034">
                  <c:v>5.8215377659757914</c:v>
                </c:pt>
                <c:pt idx="6035">
                  <c:v>5.8215377659757914</c:v>
                </c:pt>
                <c:pt idx="6036">
                  <c:v>5.8215377659757914</c:v>
                </c:pt>
                <c:pt idx="6037">
                  <c:v>5.8215377659757914</c:v>
                </c:pt>
                <c:pt idx="6038">
                  <c:v>5.8215377659757914</c:v>
                </c:pt>
                <c:pt idx="6039">
                  <c:v>5.8215377659757914</c:v>
                </c:pt>
                <c:pt idx="6040">
                  <c:v>5.8215377659757914</c:v>
                </c:pt>
                <c:pt idx="6041">
                  <c:v>5.8215377659757914</c:v>
                </c:pt>
                <c:pt idx="6042">
                  <c:v>5.8215377659757914</c:v>
                </c:pt>
                <c:pt idx="6043">
                  <c:v>5.8215377659757914</c:v>
                </c:pt>
                <c:pt idx="6044">
                  <c:v>5.8215377659757914</c:v>
                </c:pt>
                <c:pt idx="6045">
                  <c:v>5.8215377659757914</c:v>
                </c:pt>
                <c:pt idx="6046">
                  <c:v>5.8215377659757914</c:v>
                </c:pt>
                <c:pt idx="6047">
                  <c:v>5.8215377659757914</c:v>
                </c:pt>
                <c:pt idx="6048">
                  <c:v>5.8215377659757914</c:v>
                </c:pt>
                <c:pt idx="6049">
                  <c:v>5.8215377659757914</c:v>
                </c:pt>
                <c:pt idx="6050">
                  <c:v>5.8215377659757914</c:v>
                </c:pt>
                <c:pt idx="6051">
                  <c:v>5.8215377659757914</c:v>
                </c:pt>
                <c:pt idx="6052">
                  <c:v>5.8215377659757914</c:v>
                </c:pt>
                <c:pt idx="6053">
                  <c:v>5.8215377659757914</c:v>
                </c:pt>
                <c:pt idx="6054">
                  <c:v>5.8215377659757914</c:v>
                </c:pt>
                <c:pt idx="6055">
                  <c:v>5.8215377659757914</c:v>
                </c:pt>
                <c:pt idx="6056">
                  <c:v>5.8215377659757914</c:v>
                </c:pt>
                <c:pt idx="6057">
                  <c:v>5.8215377659757914</c:v>
                </c:pt>
                <c:pt idx="6058">
                  <c:v>5.8215377659757914</c:v>
                </c:pt>
                <c:pt idx="6059">
                  <c:v>5.8215377659757914</c:v>
                </c:pt>
                <c:pt idx="6060">
                  <c:v>5.8215377659757914</c:v>
                </c:pt>
                <c:pt idx="6061">
                  <c:v>5.8215377659757914</c:v>
                </c:pt>
                <c:pt idx="6062">
                  <c:v>5.8215377659757914</c:v>
                </c:pt>
                <c:pt idx="6063">
                  <c:v>5.8215377659757914</c:v>
                </c:pt>
                <c:pt idx="6064">
                  <c:v>5.8215377659757914</c:v>
                </c:pt>
                <c:pt idx="6065">
                  <c:v>5.8215377659757914</c:v>
                </c:pt>
                <c:pt idx="6066">
                  <c:v>5.8215377659757914</c:v>
                </c:pt>
                <c:pt idx="6067">
                  <c:v>5.8215377659757914</c:v>
                </c:pt>
                <c:pt idx="6068">
                  <c:v>5.8215377659757914</c:v>
                </c:pt>
                <c:pt idx="6069">
                  <c:v>5.8215377659757914</c:v>
                </c:pt>
                <c:pt idx="6070">
                  <c:v>5.8215377659757914</c:v>
                </c:pt>
                <c:pt idx="6071">
                  <c:v>5.8215377659757914</c:v>
                </c:pt>
                <c:pt idx="6072">
                  <c:v>5.8215377659757914</c:v>
                </c:pt>
                <c:pt idx="6073">
                  <c:v>5.8215377659757914</c:v>
                </c:pt>
                <c:pt idx="6074">
                  <c:v>5.8215377659757914</c:v>
                </c:pt>
                <c:pt idx="6075">
                  <c:v>5.8215377659757914</c:v>
                </c:pt>
                <c:pt idx="6076">
                  <c:v>5.8215377659757914</c:v>
                </c:pt>
                <c:pt idx="6077">
                  <c:v>5.8215377659757914</c:v>
                </c:pt>
                <c:pt idx="6078">
                  <c:v>5.8215377659757914</c:v>
                </c:pt>
                <c:pt idx="6079">
                  <c:v>5.8215377659757914</c:v>
                </c:pt>
                <c:pt idx="6080">
                  <c:v>5.8215377659757914</c:v>
                </c:pt>
                <c:pt idx="6081">
                  <c:v>5.8215377659757914</c:v>
                </c:pt>
                <c:pt idx="6082">
                  <c:v>5.8215377659757914</c:v>
                </c:pt>
                <c:pt idx="6083">
                  <c:v>5.8215377659757914</c:v>
                </c:pt>
                <c:pt idx="6084">
                  <c:v>5.8215377659757914</c:v>
                </c:pt>
                <c:pt idx="6085">
                  <c:v>5.8215377659757914</c:v>
                </c:pt>
                <c:pt idx="6086">
                  <c:v>5.8215377659757914</c:v>
                </c:pt>
                <c:pt idx="6087">
                  <c:v>5.8215377659757914</c:v>
                </c:pt>
                <c:pt idx="6088">
                  <c:v>5.8215377659757914</c:v>
                </c:pt>
                <c:pt idx="6089">
                  <c:v>5.8215377659757914</c:v>
                </c:pt>
                <c:pt idx="6090">
                  <c:v>5.8215377659757914</c:v>
                </c:pt>
                <c:pt idx="6091">
                  <c:v>5.8215377659757914</c:v>
                </c:pt>
                <c:pt idx="6092">
                  <c:v>5.8215377659757914</c:v>
                </c:pt>
                <c:pt idx="6093">
                  <c:v>5.8215377659757914</c:v>
                </c:pt>
                <c:pt idx="6094">
                  <c:v>5.8215377659757914</c:v>
                </c:pt>
                <c:pt idx="6095">
                  <c:v>5.8215377659757914</c:v>
                </c:pt>
                <c:pt idx="6096">
                  <c:v>5.8215377659757914</c:v>
                </c:pt>
                <c:pt idx="6097">
                  <c:v>5.8215377659757914</c:v>
                </c:pt>
                <c:pt idx="6098">
                  <c:v>5.8215377659757914</c:v>
                </c:pt>
                <c:pt idx="6099">
                  <c:v>5.8215377659757914</c:v>
                </c:pt>
                <c:pt idx="6100">
                  <c:v>5.8215377659757914</c:v>
                </c:pt>
                <c:pt idx="6101">
                  <c:v>5.8215377659757914</c:v>
                </c:pt>
                <c:pt idx="6102">
                  <c:v>5.8215377659757914</c:v>
                </c:pt>
                <c:pt idx="6103">
                  <c:v>5.8215377659757914</c:v>
                </c:pt>
                <c:pt idx="6104">
                  <c:v>5.8215377659757914</c:v>
                </c:pt>
                <c:pt idx="6105">
                  <c:v>5.8215377659757914</c:v>
                </c:pt>
                <c:pt idx="6106">
                  <c:v>5.8215377659757914</c:v>
                </c:pt>
                <c:pt idx="6107">
                  <c:v>5.8215377659757914</c:v>
                </c:pt>
                <c:pt idx="6108">
                  <c:v>5.8215377659757914</c:v>
                </c:pt>
                <c:pt idx="6109">
                  <c:v>5.8215377659757914</c:v>
                </c:pt>
                <c:pt idx="6110">
                  <c:v>5.8215377659757914</c:v>
                </c:pt>
                <c:pt idx="6111">
                  <c:v>5.8215377659757914</c:v>
                </c:pt>
                <c:pt idx="6112">
                  <c:v>5.8215377659757914</c:v>
                </c:pt>
                <c:pt idx="6113">
                  <c:v>5.8215377659757914</c:v>
                </c:pt>
                <c:pt idx="6114">
                  <c:v>5.8215377659757914</c:v>
                </c:pt>
                <c:pt idx="6115">
                  <c:v>5.8215377659757914</c:v>
                </c:pt>
                <c:pt idx="6116">
                  <c:v>5.8215377659757914</c:v>
                </c:pt>
                <c:pt idx="6117">
                  <c:v>5.8215377659757914</c:v>
                </c:pt>
                <c:pt idx="6118">
                  <c:v>5.8215377659757914</c:v>
                </c:pt>
                <c:pt idx="6119">
                  <c:v>5.8215377659757914</c:v>
                </c:pt>
                <c:pt idx="6120">
                  <c:v>5.8215377659757914</c:v>
                </c:pt>
                <c:pt idx="6121">
                  <c:v>5.8215377659757914</c:v>
                </c:pt>
                <c:pt idx="6122">
                  <c:v>5.8215377659757914</c:v>
                </c:pt>
                <c:pt idx="6123">
                  <c:v>5.8215377659757914</c:v>
                </c:pt>
                <c:pt idx="6124">
                  <c:v>5.8215377659757914</c:v>
                </c:pt>
                <c:pt idx="6125">
                  <c:v>5.8215377659757914</c:v>
                </c:pt>
                <c:pt idx="6126">
                  <c:v>5.8215377659757914</c:v>
                </c:pt>
                <c:pt idx="6127">
                  <c:v>5.8215377659757914</c:v>
                </c:pt>
                <c:pt idx="6128">
                  <c:v>5.8215377659757914</c:v>
                </c:pt>
                <c:pt idx="6129">
                  <c:v>5.8215377659757914</c:v>
                </c:pt>
                <c:pt idx="6130">
                  <c:v>5.8215377659757914</c:v>
                </c:pt>
                <c:pt idx="6131">
                  <c:v>5.8215377659757914</c:v>
                </c:pt>
                <c:pt idx="6132">
                  <c:v>5.8215377659757914</c:v>
                </c:pt>
                <c:pt idx="6133">
                  <c:v>5.8215377659757914</c:v>
                </c:pt>
                <c:pt idx="6134">
                  <c:v>5.8215377659757914</c:v>
                </c:pt>
                <c:pt idx="6135">
                  <c:v>5.8215377659757914</c:v>
                </c:pt>
                <c:pt idx="6136">
                  <c:v>5.8215377659757914</c:v>
                </c:pt>
                <c:pt idx="6137">
                  <c:v>5.8215377659757914</c:v>
                </c:pt>
                <c:pt idx="6138">
                  <c:v>5.8215377659757914</c:v>
                </c:pt>
                <c:pt idx="6139">
                  <c:v>5.8215377659757914</c:v>
                </c:pt>
                <c:pt idx="6140">
                  <c:v>5.8215377659757914</c:v>
                </c:pt>
                <c:pt idx="6141">
                  <c:v>5.8215377659757914</c:v>
                </c:pt>
                <c:pt idx="6142">
                  <c:v>5.8215377659757914</c:v>
                </c:pt>
                <c:pt idx="6143">
                  <c:v>5.8215377659757914</c:v>
                </c:pt>
                <c:pt idx="6144">
                  <c:v>5.8215377659757914</c:v>
                </c:pt>
                <c:pt idx="6145">
                  <c:v>5.8215377659757914</c:v>
                </c:pt>
                <c:pt idx="6146">
                  <c:v>5.8215377659757914</c:v>
                </c:pt>
                <c:pt idx="6147">
                  <c:v>5.8215377659757914</c:v>
                </c:pt>
                <c:pt idx="6148">
                  <c:v>5.8215377659757914</c:v>
                </c:pt>
                <c:pt idx="6149">
                  <c:v>5.8215377659757914</c:v>
                </c:pt>
                <c:pt idx="6150">
                  <c:v>5.8215377659757914</c:v>
                </c:pt>
                <c:pt idx="6151">
                  <c:v>5.8215377659757914</c:v>
                </c:pt>
                <c:pt idx="6152">
                  <c:v>5.8215377659757914</c:v>
                </c:pt>
                <c:pt idx="6153">
                  <c:v>5.8215377659757914</c:v>
                </c:pt>
                <c:pt idx="6154">
                  <c:v>5.8215377659757914</c:v>
                </c:pt>
                <c:pt idx="6155">
                  <c:v>5.8215377659757914</c:v>
                </c:pt>
                <c:pt idx="6156">
                  <c:v>5.8215377659757914</c:v>
                </c:pt>
                <c:pt idx="6157">
                  <c:v>5.8215377659757914</c:v>
                </c:pt>
                <c:pt idx="6158">
                  <c:v>5.8215377659757914</c:v>
                </c:pt>
                <c:pt idx="6159">
                  <c:v>5.8215377659757914</c:v>
                </c:pt>
                <c:pt idx="6160">
                  <c:v>5.8215377659757914</c:v>
                </c:pt>
                <c:pt idx="6161">
                  <c:v>5.8215377659757914</c:v>
                </c:pt>
                <c:pt idx="6162">
                  <c:v>5.8215377659757914</c:v>
                </c:pt>
                <c:pt idx="6163">
                  <c:v>5.8215377659757914</c:v>
                </c:pt>
                <c:pt idx="6164">
                  <c:v>5.8215377659757914</c:v>
                </c:pt>
                <c:pt idx="6165">
                  <c:v>5.8215377659757914</c:v>
                </c:pt>
                <c:pt idx="6166">
                  <c:v>5.8215377659757914</c:v>
                </c:pt>
                <c:pt idx="6167">
                  <c:v>5.8215377659757914</c:v>
                </c:pt>
                <c:pt idx="6168">
                  <c:v>5.8215377659757914</c:v>
                </c:pt>
                <c:pt idx="6169">
                  <c:v>5.8215377659757914</c:v>
                </c:pt>
                <c:pt idx="6170">
                  <c:v>5.8215377659757914</c:v>
                </c:pt>
                <c:pt idx="6171">
                  <c:v>5.8215377659757914</c:v>
                </c:pt>
                <c:pt idx="6172">
                  <c:v>5.8215377659757914</c:v>
                </c:pt>
                <c:pt idx="6173">
                  <c:v>5.8215377659757914</c:v>
                </c:pt>
                <c:pt idx="6174">
                  <c:v>5.8215377659757914</c:v>
                </c:pt>
                <c:pt idx="6175">
                  <c:v>5.8215377659757914</c:v>
                </c:pt>
                <c:pt idx="6176">
                  <c:v>5.8215377659757914</c:v>
                </c:pt>
                <c:pt idx="6177">
                  <c:v>5.8215377659757914</c:v>
                </c:pt>
                <c:pt idx="6178">
                  <c:v>5.8215377659757914</c:v>
                </c:pt>
                <c:pt idx="6179">
                  <c:v>5.8215377659757914</c:v>
                </c:pt>
                <c:pt idx="6180">
                  <c:v>5.8215377659757914</c:v>
                </c:pt>
                <c:pt idx="6181">
                  <c:v>5.8215377659757914</c:v>
                </c:pt>
                <c:pt idx="6182">
                  <c:v>5.8215377659757914</c:v>
                </c:pt>
                <c:pt idx="6183">
                  <c:v>5.8215377659757914</c:v>
                </c:pt>
                <c:pt idx="6184">
                  <c:v>5.8215377659757914</c:v>
                </c:pt>
                <c:pt idx="6185">
                  <c:v>5.8215377659757914</c:v>
                </c:pt>
                <c:pt idx="6186">
                  <c:v>5.8215377659757914</c:v>
                </c:pt>
                <c:pt idx="6187">
                  <c:v>5.8215377659757914</c:v>
                </c:pt>
                <c:pt idx="6188">
                  <c:v>5.8215377659757914</c:v>
                </c:pt>
                <c:pt idx="6189">
                  <c:v>5.8215377659757914</c:v>
                </c:pt>
                <c:pt idx="6190">
                  <c:v>5.8215377659757914</c:v>
                </c:pt>
                <c:pt idx="6191">
                  <c:v>5.8215377659757914</c:v>
                </c:pt>
                <c:pt idx="6192">
                  <c:v>5.8215377659757914</c:v>
                </c:pt>
                <c:pt idx="6193">
                  <c:v>5.8215377659757914</c:v>
                </c:pt>
                <c:pt idx="6194">
                  <c:v>5.8215377659757914</c:v>
                </c:pt>
                <c:pt idx="6195">
                  <c:v>5.8215377659757914</c:v>
                </c:pt>
                <c:pt idx="6196">
                  <c:v>5.8215377659757914</c:v>
                </c:pt>
                <c:pt idx="6197">
                  <c:v>5.8215377659757914</c:v>
                </c:pt>
                <c:pt idx="6198">
                  <c:v>5.8215377659757914</c:v>
                </c:pt>
                <c:pt idx="6199">
                  <c:v>5.8215377659757914</c:v>
                </c:pt>
                <c:pt idx="6200">
                  <c:v>5.8215377659757914</c:v>
                </c:pt>
                <c:pt idx="6201">
                  <c:v>5.8215377659757914</c:v>
                </c:pt>
                <c:pt idx="6202">
                  <c:v>5.8215377659757914</c:v>
                </c:pt>
                <c:pt idx="6203">
                  <c:v>5.8215377659757914</c:v>
                </c:pt>
                <c:pt idx="6204">
                  <c:v>5.8215377659757914</c:v>
                </c:pt>
                <c:pt idx="6205">
                  <c:v>5.8215377659757914</c:v>
                </c:pt>
                <c:pt idx="6206">
                  <c:v>5.8215377659757914</c:v>
                </c:pt>
                <c:pt idx="6207">
                  <c:v>5.8215377659757914</c:v>
                </c:pt>
                <c:pt idx="6208">
                  <c:v>5.8215377659757914</c:v>
                </c:pt>
                <c:pt idx="6209">
                  <c:v>5.8215377659757914</c:v>
                </c:pt>
                <c:pt idx="6210">
                  <c:v>5.8215377659757914</c:v>
                </c:pt>
                <c:pt idx="6211">
                  <c:v>5.8215377659757914</c:v>
                </c:pt>
                <c:pt idx="6212">
                  <c:v>5.8215377659757914</c:v>
                </c:pt>
                <c:pt idx="6213">
                  <c:v>5.8215377659757914</c:v>
                </c:pt>
                <c:pt idx="6214">
                  <c:v>5.8215377659757914</c:v>
                </c:pt>
                <c:pt idx="6215">
                  <c:v>5.8215377659757914</c:v>
                </c:pt>
                <c:pt idx="6216">
                  <c:v>5.8215377659757914</c:v>
                </c:pt>
                <c:pt idx="6217">
                  <c:v>5.8215377659757914</c:v>
                </c:pt>
                <c:pt idx="6218">
                  <c:v>5.8215377659757914</c:v>
                </c:pt>
                <c:pt idx="6219">
                  <c:v>5.8215377659757914</c:v>
                </c:pt>
                <c:pt idx="6220">
                  <c:v>5.8215377659757914</c:v>
                </c:pt>
                <c:pt idx="6221">
                  <c:v>5.8215377659757914</c:v>
                </c:pt>
                <c:pt idx="6222">
                  <c:v>5.8215377659757914</c:v>
                </c:pt>
                <c:pt idx="6223">
                  <c:v>5.8215377659757914</c:v>
                </c:pt>
                <c:pt idx="6224">
                  <c:v>5.8215377659757914</c:v>
                </c:pt>
                <c:pt idx="6225">
                  <c:v>5.8215377659757914</c:v>
                </c:pt>
                <c:pt idx="6226">
                  <c:v>5.8215377659757914</c:v>
                </c:pt>
                <c:pt idx="6227">
                  <c:v>5.8215377659757914</c:v>
                </c:pt>
                <c:pt idx="6228">
                  <c:v>5.8215377659757914</c:v>
                </c:pt>
                <c:pt idx="6229">
                  <c:v>5.8215377659757914</c:v>
                </c:pt>
                <c:pt idx="6230">
                  <c:v>5.8215377659757914</c:v>
                </c:pt>
                <c:pt idx="6231">
                  <c:v>5.8215377659757914</c:v>
                </c:pt>
                <c:pt idx="6232">
                  <c:v>5.8215377659757914</c:v>
                </c:pt>
                <c:pt idx="6233">
                  <c:v>5.8215377659757914</c:v>
                </c:pt>
                <c:pt idx="6234">
                  <c:v>5.8215377659757914</c:v>
                </c:pt>
                <c:pt idx="6235">
                  <c:v>5.8215377659757914</c:v>
                </c:pt>
                <c:pt idx="6236">
                  <c:v>5.8215377659757914</c:v>
                </c:pt>
                <c:pt idx="6237">
                  <c:v>5.8215377659757914</c:v>
                </c:pt>
                <c:pt idx="6238">
                  <c:v>5.8215377659757914</c:v>
                </c:pt>
                <c:pt idx="6239">
                  <c:v>5.8215377659757914</c:v>
                </c:pt>
                <c:pt idx="6240">
                  <c:v>5.8215377659757914</c:v>
                </c:pt>
                <c:pt idx="6241">
                  <c:v>5.8215377659757914</c:v>
                </c:pt>
                <c:pt idx="6242">
                  <c:v>5.8215377659757914</c:v>
                </c:pt>
                <c:pt idx="6243">
                  <c:v>5.8215377659757914</c:v>
                </c:pt>
                <c:pt idx="6244">
                  <c:v>5.8215377659757914</c:v>
                </c:pt>
                <c:pt idx="6245">
                  <c:v>5.8215377659757914</c:v>
                </c:pt>
                <c:pt idx="6246">
                  <c:v>5.8215377659757914</c:v>
                </c:pt>
                <c:pt idx="6247">
                  <c:v>5.8215377659757914</c:v>
                </c:pt>
                <c:pt idx="6248">
                  <c:v>5.8215377659757914</c:v>
                </c:pt>
                <c:pt idx="6249">
                  <c:v>5.8215377659757914</c:v>
                </c:pt>
                <c:pt idx="6250">
                  <c:v>5.8215377659757914</c:v>
                </c:pt>
                <c:pt idx="6251">
                  <c:v>5.8215377659757914</c:v>
                </c:pt>
                <c:pt idx="6252">
                  <c:v>5.8215377659757914</c:v>
                </c:pt>
                <c:pt idx="6253">
                  <c:v>5.8215377659757914</c:v>
                </c:pt>
                <c:pt idx="6254">
                  <c:v>5.8215377659757914</c:v>
                </c:pt>
                <c:pt idx="6255">
                  <c:v>5.8215377659757914</c:v>
                </c:pt>
                <c:pt idx="6256">
                  <c:v>5.8215377659757914</c:v>
                </c:pt>
                <c:pt idx="6257">
                  <c:v>5.8215377659757914</c:v>
                </c:pt>
                <c:pt idx="6258">
                  <c:v>5.8215377659757914</c:v>
                </c:pt>
                <c:pt idx="6259">
                  <c:v>5.8215377659757914</c:v>
                </c:pt>
                <c:pt idx="6260">
                  <c:v>5.8215377659757914</c:v>
                </c:pt>
                <c:pt idx="6261">
                  <c:v>5.8215377659757914</c:v>
                </c:pt>
                <c:pt idx="6262">
                  <c:v>5.8215377659757914</c:v>
                </c:pt>
                <c:pt idx="6263">
                  <c:v>5.8215377659757914</c:v>
                </c:pt>
                <c:pt idx="6264">
                  <c:v>5.8215377659757914</c:v>
                </c:pt>
                <c:pt idx="6265">
                  <c:v>5.8215377659757914</c:v>
                </c:pt>
                <c:pt idx="6266">
                  <c:v>5.8215377659757914</c:v>
                </c:pt>
                <c:pt idx="6267">
                  <c:v>5.8215377659757914</c:v>
                </c:pt>
                <c:pt idx="6268">
                  <c:v>5.8215377659757914</c:v>
                </c:pt>
                <c:pt idx="6269">
                  <c:v>5.8215377659757914</c:v>
                </c:pt>
                <c:pt idx="6270">
                  <c:v>5.8215377659757914</c:v>
                </c:pt>
                <c:pt idx="6271">
                  <c:v>5.8215377659757914</c:v>
                </c:pt>
                <c:pt idx="6272">
                  <c:v>5.8215377659757914</c:v>
                </c:pt>
                <c:pt idx="6273">
                  <c:v>5.8215377659757914</c:v>
                </c:pt>
                <c:pt idx="6274">
                  <c:v>5.8215377659757914</c:v>
                </c:pt>
                <c:pt idx="6275">
                  <c:v>5.8215377659757914</c:v>
                </c:pt>
                <c:pt idx="6276">
                  <c:v>5.8215377659757914</c:v>
                </c:pt>
                <c:pt idx="6277">
                  <c:v>5.8215377659757914</c:v>
                </c:pt>
                <c:pt idx="6278">
                  <c:v>5.8215377659757914</c:v>
                </c:pt>
                <c:pt idx="6279">
                  <c:v>5.8215377659757914</c:v>
                </c:pt>
                <c:pt idx="6280">
                  <c:v>5.8215377659757914</c:v>
                </c:pt>
                <c:pt idx="6281">
                  <c:v>5.8215377659757914</c:v>
                </c:pt>
                <c:pt idx="6282">
                  <c:v>5.8215377659757914</c:v>
                </c:pt>
                <c:pt idx="6283">
                  <c:v>5.8215377659757914</c:v>
                </c:pt>
                <c:pt idx="6284">
                  <c:v>5.8215377659757914</c:v>
                </c:pt>
                <c:pt idx="6285">
                  <c:v>5.8215377659757914</c:v>
                </c:pt>
                <c:pt idx="6286">
                  <c:v>5.8215377659757914</c:v>
                </c:pt>
                <c:pt idx="6287">
                  <c:v>5.8215377659757914</c:v>
                </c:pt>
                <c:pt idx="6288">
                  <c:v>5.8215377659757914</c:v>
                </c:pt>
                <c:pt idx="6289">
                  <c:v>5.8215377659757914</c:v>
                </c:pt>
                <c:pt idx="6290">
                  <c:v>5.8215377659757914</c:v>
                </c:pt>
                <c:pt idx="6291">
                  <c:v>5.8215377659757914</c:v>
                </c:pt>
                <c:pt idx="6292">
                  <c:v>5.8215377659757914</c:v>
                </c:pt>
                <c:pt idx="6293">
                  <c:v>5.8215377659757914</c:v>
                </c:pt>
                <c:pt idx="6294">
                  <c:v>5.8215377659757914</c:v>
                </c:pt>
                <c:pt idx="6295">
                  <c:v>5.8215377659757914</c:v>
                </c:pt>
                <c:pt idx="6296">
                  <c:v>5.8215377659757914</c:v>
                </c:pt>
                <c:pt idx="6297">
                  <c:v>5.8215377659757914</c:v>
                </c:pt>
                <c:pt idx="6298">
                  <c:v>5.8215377659757914</c:v>
                </c:pt>
                <c:pt idx="6299">
                  <c:v>5.8215377659757914</c:v>
                </c:pt>
                <c:pt idx="6300">
                  <c:v>5.8215377659757914</c:v>
                </c:pt>
                <c:pt idx="6301">
                  <c:v>5.8215377659757914</c:v>
                </c:pt>
                <c:pt idx="6302">
                  <c:v>5.8215377659757914</c:v>
                </c:pt>
                <c:pt idx="6303">
                  <c:v>5.8215377659757914</c:v>
                </c:pt>
                <c:pt idx="6304">
                  <c:v>5.8215377659757914</c:v>
                </c:pt>
                <c:pt idx="6305">
                  <c:v>5.8215377659757914</c:v>
                </c:pt>
                <c:pt idx="6306">
                  <c:v>5.8215377659757914</c:v>
                </c:pt>
                <c:pt idx="6307">
                  <c:v>5.8215377659757914</c:v>
                </c:pt>
                <c:pt idx="6308">
                  <c:v>5.8215377659757914</c:v>
                </c:pt>
                <c:pt idx="6309">
                  <c:v>5.8215377659757914</c:v>
                </c:pt>
                <c:pt idx="6310">
                  <c:v>5.8215377659757914</c:v>
                </c:pt>
                <c:pt idx="6311">
                  <c:v>5.8215377659757914</c:v>
                </c:pt>
                <c:pt idx="6312">
                  <c:v>5.8215377659757914</c:v>
                </c:pt>
                <c:pt idx="6313">
                  <c:v>5.8215377659757914</c:v>
                </c:pt>
                <c:pt idx="6314">
                  <c:v>5.8215377659757914</c:v>
                </c:pt>
                <c:pt idx="6315">
                  <c:v>5.8215377659757914</c:v>
                </c:pt>
                <c:pt idx="6316">
                  <c:v>5.8215377659757914</c:v>
                </c:pt>
                <c:pt idx="6317">
                  <c:v>5.8215377659757914</c:v>
                </c:pt>
                <c:pt idx="6318">
                  <c:v>5.8215377659757914</c:v>
                </c:pt>
                <c:pt idx="6319">
                  <c:v>5.8215377659757914</c:v>
                </c:pt>
                <c:pt idx="6320">
                  <c:v>5.8215377659757914</c:v>
                </c:pt>
                <c:pt idx="6321">
                  <c:v>5.8215377659757914</c:v>
                </c:pt>
                <c:pt idx="6322">
                  <c:v>5.8215377659757914</c:v>
                </c:pt>
                <c:pt idx="6323">
                  <c:v>5.8215377659757914</c:v>
                </c:pt>
                <c:pt idx="6324">
                  <c:v>5.8215377659757914</c:v>
                </c:pt>
                <c:pt idx="6325">
                  <c:v>5.8215377659757914</c:v>
                </c:pt>
                <c:pt idx="6326">
                  <c:v>5.8215377659757914</c:v>
                </c:pt>
                <c:pt idx="6327">
                  <c:v>5.8215377659757914</c:v>
                </c:pt>
                <c:pt idx="6328">
                  <c:v>5.8215377659757914</c:v>
                </c:pt>
                <c:pt idx="6329">
                  <c:v>5.8215377659757914</c:v>
                </c:pt>
                <c:pt idx="6330">
                  <c:v>5.8215377659757914</c:v>
                </c:pt>
                <c:pt idx="6331">
                  <c:v>5.8215377659757914</c:v>
                </c:pt>
                <c:pt idx="6332">
                  <c:v>5.8215377659757914</c:v>
                </c:pt>
                <c:pt idx="6333">
                  <c:v>5.8215377659757914</c:v>
                </c:pt>
                <c:pt idx="6334">
                  <c:v>5.8215377659757914</c:v>
                </c:pt>
                <c:pt idx="6335">
                  <c:v>5.8215377659757914</c:v>
                </c:pt>
                <c:pt idx="6336">
                  <c:v>5.8215377659757914</c:v>
                </c:pt>
                <c:pt idx="6337">
                  <c:v>5.8215377659757914</c:v>
                </c:pt>
                <c:pt idx="6338">
                  <c:v>5.8215377659757914</c:v>
                </c:pt>
                <c:pt idx="6339">
                  <c:v>5.8215377659757914</c:v>
                </c:pt>
                <c:pt idx="6340">
                  <c:v>5.8215377659757914</c:v>
                </c:pt>
                <c:pt idx="6341">
                  <c:v>5.8215377659757914</c:v>
                </c:pt>
                <c:pt idx="6342">
                  <c:v>5.8215377659757914</c:v>
                </c:pt>
                <c:pt idx="6343">
                  <c:v>5.8215377659757914</c:v>
                </c:pt>
                <c:pt idx="6344">
                  <c:v>5.8215377659757914</c:v>
                </c:pt>
                <c:pt idx="6345">
                  <c:v>5.8215377659757914</c:v>
                </c:pt>
                <c:pt idx="6346">
                  <c:v>5.8215377659757914</c:v>
                </c:pt>
                <c:pt idx="6347">
                  <c:v>5.8215377659757914</c:v>
                </c:pt>
                <c:pt idx="6348">
                  <c:v>5.8215377659757914</c:v>
                </c:pt>
                <c:pt idx="6349">
                  <c:v>5.8215377659757914</c:v>
                </c:pt>
                <c:pt idx="6350">
                  <c:v>5.8215377659757914</c:v>
                </c:pt>
                <c:pt idx="6351">
                  <c:v>5.8215377659757914</c:v>
                </c:pt>
                <c:pt idx="6352">
                  <c:v>5.8215377659757914</c:v>
                </c:pt>
                <c:pt idx="6353">
                  <c:v>5.8215377659757914</c:v>
                </c:pt>
                <c:pt idx="6354">
                  <c:v>5.8215377659757914</c:v>
                </c:pt>
                <c:pt idx="6355">
                  <c:v>5.8215377659757914</c:v>
                </c:pt>
                <c:pt idx="6356">
                  <c:v>5.8215377659757914</c:v>
                </c:pt>
                <c:pt idx="6357">
                  <c:v>5.8215377659757914</c:v>
                </c:pt>
                <c:pt idx="6358">
                  <c:v>5.8215377659757914</c:v>
                </c:pt>
                <c:pt idx="6359">
                  <c:v>5.8215377659757914</c:v>
                </c:pt>
                <c:pt idx="6360">
                  <c:v>5.8215377659757914</c:v>
                </c:pt>
                <c:pt idx="6361">
                  <c:v>5.8215377659757914</c:v>
                </c:pt>
                <c:pt idx="6362">
                  <c:v>5.8215377659757914</c:v>
                </c:pt>
                <c:pt idx="6363">
                  <c:v>5.8215377659757914</c:v>
                </c:pt>
                <c:pt idx="6364">
                  <c:v>5.8215377659757914</c:v>
                </c:pt>
                <c:pt idx="6365">
                  <c:v>5.8215377659757914</c:v>
                </c:pt>
                <c:pt idx="6366">
                  <c:v>5.8215377659757914</c:v>
                </c:pt>
                <c:pt idx="6367">
                  <c:v>5.8215377659757914</c:v>
                </c:pt>
                <c:pt idx="6368">
                  <c:v>5.8215377659757914</c:v>
                </c:pt>
                <c:pt idx="6369">
                  <c:v>5.8215377659757914</c:v>
                </c:pt>
                <c:pt idx="6370">
                  <c:v>5.8215377659757914</c:v>
                </c:pt>
                <c:pt idx="6371">
                  <c:v>5.8215377659757914</c:v>
                </c:pt>
                <c:pt idx="6372">
                  <c:v>5.8215377659757914</c:v>
                </c:pt>
                <c:pt idx="6373">
                  <c:v>5.8215377659757914</c:v>
                </c:pt>
                <c:pt idx="6374">
                  <c:v>5.8215377659757914</c:v>
                </c:pt>
                <c:pt idx="6375">
                  <c:v>5.8215377659757914</c:v>
                </c:pt>
                <c:pt idx="6376">
                  <c:v>5.8215377659757914</c:v>
                </c:pt>
                <c:pt idx="6377">
                  <c:v>5.8215377659757914</c:v>
                </c:pt>
                <c:pt idx="6378">
                  <c:v>5.8215377659757914</c:v>
                </c:pt>
                <c:pt idx="6379">
                  <c:v>5.8215377659757914</c:v>
                </c:pt>
                <c:pt idx="6380">
                  <c:v>5.8215377659757914</c:v>
                </c:pt>
                <c:pt idx="6381">
                  <c:v>5.8215377659757914</c:v>
                </c:pt>
                <c:pt idx="6382">
                  <c:v>5.8215377659757914</c:v>
                </c:pt>
                <c:pt idx="6383">
                  <c:v>5.8215377659757914</c:v>
                </c:pt>
                <c:pt idx="6384">
                  <c:v>5.8215377659757914</c:v>
                </c:pt>
                <c:pt idx="6385">
                  <c:v>5.8215377659757914</c:v>
                </c:pt>
                <c:pt idx="6386">
                  <c:v>5.8215377659757914</c:v>
                </c:pt>
                <c:pt idx="6387">
                  <c:v>5.8215377659757914</c:v>
                </c:pt>
                <c:pt idx="6388">
                  <c:v>5.8215377659757914</c:v>
                </c:pt>
                <c:pt idx="6389">
                  <c:v>5.8215377659757914</c:v>
                </c:pt>
                <c:pt idx="6390">
                  <c:v>5.8215377659757914</c:v>
                </c:pt>
                <c:pt idx="6391">
                  <c:v>5.8215377659757914</c:v>
                </c:pt>
                <c:pt idx="6392">
                  <c:v>5.8215377659757914</c:v>
                </c:pt>
                <c:pt idx="6393">
                  <c:v>5.8215377659757914</c:v>
                </c:pt>
                <c:pt idx="6394">
                  <c:v>5.8215377659757914</c:v>
                </c:pt>
                <c:pt idx="6395">
                  <c:v>5.8215377659757914</c:v>
                </c:pt>
                <c:pt idx="6396">
                  <c:v>5.8215377659757914</c:v>
                </c:pt>
                <c:pt idx="6397">
                  <c:v>5.8215377659757914</c:v>
                </c:pt>
                <c:pt idx="6398">
                  <c:v>5.8215377659757914</c:v>
                </c:pt>
                <c:pt idx="6399">
                  <c:v>5.8215377659757914</c:v>
                </c:pt>
                <c:pt idx="6400">
                  <c:v>5.8215377659757914</c:v>
                </c:pt>
                <c:pt idx="6401">
                  <c:v>5.8215377659757914</c:v>
                </c:pt>
                <c:pt idx="6402">
                  <c:v>5.8215377659757914</c:v>
                </c:pt>
                <c:pt idx="6403">
                  <c:v>5.8215377659757914</c:v>
                </c:pt>
                <c:pt idx="6404">
                  <c:v>5.8215377659757914</c:v>
                </c:pt>
                <c:pt idx="6405">
                  <c:v>5.8215377659757914</c:v>
                </c:pt>
                <c:pt idx="6406">
                  <c:v>5.8215377659757914</c:v>
                </c:pt>
                <c:pt idx="6407">
                  <c:v>5.8215377659757914</c:v>
                </c:pt>
                <c:pt idx="6408">
                  <c:v>5.8215377659757914</c:v>
                </c:pt>
                <c:pt idx="6409">
                  <c:v>5.8215377659757914</c:v>
                </c:pt>
                <c:pt idx="6410">
                  <c:v>5.8215377659757914</c:v>
                </c:pt>
                <c:pt idx="6411">
                  <c:v>5.8215377659757914</c:v>
                </c:pt>
                <c:pt idx="6412">
                  <c:v>5.8215377659757914</c:v>
                </c:pt>
                <c:pt idx="6413">
                  <c:v>5.8215377659757914</c:v>
                </c:pt>
                <c:pt idx="6414">
                  <c:v>5.8215377659757914</c:v>
                </c:pt>
                <c:pt idx="6415">
                  <c:v>5.8215377659757914</c:v>
                </c:pt>
                <c:pt idx="6416">
                  <c:v>5.8215377659757914</c:v>
                </c:pt>
                <c:pt idx="6417">
                  <c:v>5.8215377659757914</c:v>
                </c:pt>
                <c:pt idx="6418">
                  <c:v>5.8215377659757914</c:v>
                </c:pt>
                <c:pt idx="6419">
                  <c:v>5.8215377659757914</c:v>
                </c:pt>
                <c:pt idx="6420">
                  <c:v>5.8215377659757914</c:v>
                </c:pt>
                <c:pt idx="6421">
                  <c:v>5.8215377659757914</c:v>
                </c:pt>
                <c:pt idx="6422">
                  <c:v>5.8215377659757914</c:v>
                </c:pt>
                <c:pt idx="6423">
                  <c:v>5.8215377659757914</c:v>
                </c:pt>
                <c:pt idx="6424">
                  <c:v>5.8215377659757914</c:v>
                </c:pt>
                <c:pt idx="6425">
                  <c:v>5.8215377659757914</c:v>
                </c:pt>
                <c:pt idx="6426">
                  <c:v>5.8215377659757914</c:v>
                </c:pt>
                <c:pt idx="6427">
                  <c:v>5.8215377659757914</c:v>
                </c:pt>
                <c:pt idx="6428">
                  <c:v>5.8215377659757914</c:v>
                </c:pt>
                <c:pt idx="6429">
                  <c:v>5.8215377659757914</c:v>
                </c:pt>
                <c:pt idx="6430">
                  <c:v>5.8215377659757914</c:v>
                </c:pt>
                <c:pt idx="6431">
                  <c:v>5.8215377659757914</c:v>
                </c:pt>
                <c:pt idx="6432">
                  <c:v>5.8215377659757914</c:v>
                </c:pt>
                <c:pt idx="6433">
                  <c:v>5.8215377659757914</c:v>
                </c:pt>
                <c:pt idx="6434">
                  <c:v>5.8215377659757914</c:v>
                </c:pt>
                <c:pt idx="6435">
                  <c:v>5.8215377659757914</c:v>
                </c:pt>
                <c:pt idx="6436">
                  <c:v>5.8215377659757914</c:v>
                </c:pt>
                <c:pt idx="6437">
                  <c:v>5.8215377659757914</c:v>
                </c:pt>
                <c:pt idx="6438">
                  <c:v>5.8215377659757914</c:v>
                </c:pt>
                <c:pt idx="6439">
                  <c:v>5.8215377659757914</c:v>
                </c:pt>
                <c:pt idx="6440">
                  <c:v>5.8215377659757914</c:v>
                </c:pt>
                <c:pt idx="6441">
                  <c:v>5.8215377659757914</c:v>
                </c:pt>
                <c:pt idx="6442">
                  <c:v>5.8215377659757914</c:v>
                </c:pt>
                <c:pt idx="6443">
                  <c:v>5.8215377659757914</c:v>
                </c:pt>
                <c:pt idx="6444">
                  <c:v>5.8215377659757914</c:v>
                </c:pt>
                <c:pt idx="6445">
                  <c:v>5.8215377659757914</c:v>
                </c:pt>
                <c:pt idx="6446">
                  <c:v>5.8215377659757914</c:v>
                </c:pt>
                <c:pt idx="6447">
                  <c:v>5.8215377659757914</c:v>
                </c:pt>
                <c:pt idx="6448">
                  <c:v>5.8215377659757914</c:v>
                </c:pt>
                <c:pt idx="6449">
                  <c:v>5.8215377659757914</c:v>
                </c:pt>
                <c:pt idx="6450">
                  <c:v>5.8215377659757914</c:v>
                </c:pt>
                <c:pt idx="6451">
                  <c:v>5.8215377659757914</c:v>
                </c:pt>
                <c:pt idx="6452">
                  <c:v>5.8215377659757914</c:v>
                </c:pt>
                <c:pt idx="6453">
                  <c:v>5.8215377659757914</c:v>
                </c:pt>
                <c:pt idx="6454">
                  <c:v>5.8215377659757914</c:v>
                </c:pt>
                <c:pt idx="6455">
                  <c:v>5.8215377659757914</c:v>
                </c:pt>
                <c:pt idx="6456">
                  <c:v>5.8215377659757914</c:v>
                </c:pt>
                <c:pt idx="6457">
                  <c:v>5.8215377659757914</c:v>
                </c:pt>
                <c:pt idx="6458">
                  <c:v>5.8215377659757914</c:v>
                </c:pt>
                <c:pt idx="6459">
                  <c:v>5.8215377659757914</c:v>
                </c:pt>
                <c:pt idx="6460">
                  <c:v>5.8215377659757914</c:v>
                </c:pt>
                <c:pt idx="6461">
                  <c:v>5.8215377659757914</c:v>
                </c:pt>
                <c:pt idx="6462">
                  <c:v>5.8215377659757914</c:v>
                </c:pt>
                <c:pt idx="6463">
                  <c:v>5.8215377659757914</c:v>
                </c:pt>
                <c:pt idx="6464">
                  <c:v>5.8215377659757914</c:v>
                </c:pt>
                <c:pt idx="6465">
                  <c:v>5.8215377659757914</c:v>
                </c:pt>
                <c:pt idx="6466">
                  <c:v>5.8215377659757914</c:v>
                </c:pt>
                <c:pt idx="6467">
                  <c:v>5.8215377659757914</c:v>
                </c:pt>
                <c:pt idx="6468">
                  <c:v>5.8215377659757914</c:v>
                </c:pt>
                <c:pt idx="6469">
                  <c:v>5.8215377659757914</c:v>
                </c:pt>
                <c:pt idx="6470">
                  <c:v>5.8215377659757914</c:v>
                </c:pt>
                <c:pt idx="6471">
                  <c:v>5.8215377659757914</c:v>
                </c:pt>
                <c:pt idx="6472">
                  <c:v>5.8215377659757914</c:v>
                </c:pt>
                <c:pt idx="6473">
                  <c:v>5.8215377659757914</c:v>
                </c:pt>
                <c:pt idx="6474">
                  <c:v>5.8215377659757914</c:v>
                </c:pt>
                <c:pt idx="6475">
                  <c:v>5.8215377659757914</c:v>
                </c:pt>
                <c:pt idx="6476">
                  <c:v>5.8215377659757914</c:v>
                </c:pt>
                <c:pt idx="6477">
                  <c:v>5.8215377659757914</c:v>
                </c:pt>
                <c:pt idx="6478">
                  <c:v>5.8215377659757914</c:v>
                </c:pt>
                <c:pt idx="6479">
                  <c:v>5.8215377659757914</c:v>
                </c:pt>
                <c:pt idx="6480">
                  <c:v>5.8215377659757914</c:v>
                </c:pt>
                <c:pt idx="6481">
                  <c:v>5.8215377659757914</c:v>
                </c:pt>
                <c:pt idx="6482">
                  <c:v>5.8215377659757914</c:v>
                </c:pt>
                <c:pt idx="6483">
                  <c:v>5.8215377659757914</c:v>
                </c:pt>
                <c:pt idx="6484">
                  <c:v>5.8215377659757914</c:v>
                </c:pt>
                <c:pt idx="6485">
                  <c:v>5.8215377659757914</c:v>
                </c:pt>
                <c:pt idx="6486">
                  <c:v>5.8215377659757914</c:v>
                </c:pt>
                <c:pt idx="6487">
                  <c:v>5.8215377659757914</c:v>
                </c:pt>
                <c:pt idx="6488">
                  <c:v>5.8215377659757914</c:v>
                </c:pt>
                <c:pt idx="6489">
                  <c:v>5.8215377659757914</c:v>
                </c:pt>
                <c:pt idx="6490">
                  <c:v>5.8215377659757914</c:v>
                </c:pt>
                <c:pt idx="6491">
                  <c:v>5.8215377659757914</c:v>
                </c:pt>
                <c:pt idx="6492">
                  <c:v>5.8215377659757914</c:v>
                </c:pt>
                <c:pt idx="6493">
                  <c:v>5.8215377659757914</c:v>
                </c:pt>
                <c:pt idx="6494">
                  <c:v>5.8215377659757914</c:v>
                </c:pt>
                <c:pt idx="6495">
                  <c:v>5.8215377659757914</c:v>
                </c:pt>
                <c:pt idx="6496">
                  <c:v>5.8215377659757914</c:v>
                </c:pt>
                <c:pt idx="6497">
                  <c:v>5.8215377659757914</c:v>
                </c:pt>
                <c:pt idx="6498">
                  <c:v>5.8215377659757914</c:v>
                </c:pt>
                <c:pt idx="6499">
                  <c:v>5.8215377659757914</c:v>
                </c:pt>
                <c:pt idx="6500">
                  <c:v>5.8215377659757914</c:v>
                </c:pt>
                <c:pt idx="6501">
                  <c:v>5.8215377659757914</c:v>
                </c:pt>
                <c:pt idx="6502">
                  <c:v>5.8215377659757914</c:v>
                </c:pt>
                <c:pt idx="6503">
                  <c:v>5.8215377659757914</c:v>
                </c:pt>
                <c:pt idx="6504">
                  <c:v>5.8215377659757914</c:v>
                </c:pt>
                <c:pt idx="6505">
                  <c:v>5.8215377659757914</c:v>
                </c:pt>
                <c:pt idx="6506">
                  <c:v>5.8215377659757914</c:v>
                </c:pt>
                <c:pt idx="6507">
                  <c:v>5.8215377659757914</c:v>
                </c:pt>
                <c:pt idx="6508">
                  <c:v>5.8215377659757914</c:v>
                </c:pt>
                <c:pt idx="6509">
                  <c:v>5.8215377659757914</c:v>
                </c:pt>
                <c:pt idx="6510">
                  <c:v>5.8215377659757914</c:v>
                </c:pt>
                <c:pt idx="6511">
                  <c:v>5.8215377659757914</c:v>
                </c:pt>
                <c:pt idx="6512">
                  <c:v>5.8215377659757914</c:v>
                </c:pt>
                <c:pt idx="6513">
                  <c:v>5.8215377659757914</c:v>
                </c:pt>
                <c:pt idx="6514">
                  <c:v>5.8215377659757914</c:v>
                </c:pt>
                <c:pt idx="6515">
                  <c:v>5.8215377659757914</c:v>
                </c:pt>
                <c:pt idx="6516">
                  <c:v>5.8215377659757914</c:v>
                </c:pt>
                <c:pt idx="6517">
                  <c:v>5.8215377659757914</c:v>
                </c:pt>
                <c:pt idx="6518">
                  <c:v>5.8215377659757914</c:v>
                </c:pt>
                <c:pt idx="6519">
                  <c:v>5.8215377659757914</c:v>
                </c:pt>
                <c:pt idx="6520">
                  <c:v>5.8215377659757914</c:v>
                </c:pt>
                <c:pt idx="6521">
                  <c:v>5.8215377659757914</c:v>
                </c:pt>
                <c:pt idx="6522">
                  <c:v>5.8215377659757914</c:v>
                </c:pt>
                <c:pt idx="6523">
                  <c:v>5.8215377659757914</c:v>
                </c:pt>
                <c:pt idx="6524">
                  <c:v>5.8215377659757914</c:v>
                </c:pt>
                <c:pt idx="6525">
                  <c:v>5.8215377659757914</c:v>
                </c:pt>
                <c:pt idx="6526">
                  <c:v>5.8215377659757914</c:v>
                </c:pt>
                <c:pt idx="6527">
                  <c:v>5.8215377659757914</c:v>
                </c:pt>
                <c:pt idx="6528">
                  <c:v>5.8215377659757914</c:v>
                </c:pt>
                <c:pt idx="6529">
                  <c:v>5.8215377659757914</c:v>
                </c:pt>
                <c:pt idx="6530">
                  <c:v>5.8215377659757914</c:v>
                </c:pt>
                <c:pt idx="6531">
                  <c:v>5.8215377659757914</c:v>
                </c:pt>
                <c:pt idx="6532">
                  <c:v>5.8215377659757914</c:v>
                </c:pt>
                <c:pt idx="6533">
                  <c:v>5.8215377659757914</c:v>
                </c:pt>
                <c:pt idx="6534">
                  <c:v>5.8215377659757914</c:v>
                </c:pt>
                <c:pt idx="6535">
                  <c:v>5.8215377659757914</c:v>
                </c:pt>
                <c:pt idx="6536">
                  <c:v>5.8215377659757914</c:v>
                </c:pt>
                <c:pt idx="6537">
                  <c:v>5.8215377659757914</c:v>
                </c:pt>
                <c:pt idx="6538">
                  <c:v>5.8215377659757914</c:v>
                </c:pt>
                <c:pt idx="6539">
                  <c:v>5.8215377659757914</c:v>
                </c:pt>
                <c:pt idx="6540">
                  <c:v>5.8215377659757914</c:v>
                </c:pt>
                <c:pt idx="6541">
                  <c:v>5.8215377659757914</c:v>
                </c:pt>
                <c:pt idx="6542">
                  <c:v>5.8215377659757914</c:v>
                </c:pt>
                <c:pt idx="6543">
                  <c:v>5.8215377659757914</c:v>
                </c:pt>
                <c:pt idx="6544">
                  <c:v>5.8215377659757914</c:v>
                </c:pt>
                <c:pt idx="6545">
                  <c:v>5.8215377659757914</c:v>
                </c:pt>
                <c:pt idx="6546">
                  <c:v>5.8215377659757914</c:v>
                </c:pt>
                <c:pt idx="6547">
                  <c:v>5.8215377659757914</c:v>
                </c:pt>
                <c:pt idx="6548">
                  <c:v>5.8215377659757914</c:v>
                </c:pt>
                <c:pt idx="6549">
                  <c:v>5.8215377659757914</c:v>
                </c:pt>
                <c:pt idx="6550">
                  <c:v>5.8215377659757914</c:v>
                </c:pt>
                <c:pt idx="6551">
                  <c:v>5.8215377659757914</c:v>
                </c:pt>
                <c:pt idx="6552">
                  <c:v>5.8215377659757914</c:v>
                </c:pt>
                <c:pt idx="6553">
                  <c:v>5.8215377659757914</c:v>
                </c:pt>
                <c:pt idx="6554">
                  <c:v>5.8215377659757914</c:v>
                </c:pt>
                <c:pt idx="6555">
                  <c:v>5.8215377659757914</c:v>
                </c:pt>
                <c:pt idx="6556">
                  <c:v>5.8215377659757914</c:v>
                </c:pt>
                <c:pt idx="6557">
                  <c:v>5.8215377659757914</c:v>
                </c:pt>
                <c:pt idx="6558">
                  <c:v>5.8215377659757914</c:v>
                </c:pt>
                <c:pt idx="6559">
                  <c:v>5.8215377659757914</c:v>
                </c:pt>
                <c:pt idx="6560">
                  <c:v>5.8215377659757914</c:v>
                </c:pt>
                <c:pt idx="6561">
                  <c:v>5.8215377659757914</c:v>
                </c:pt>
                <c:pt idx="6562">
                  <c:v>5.8215377659757914</c:v>
                </c:pt>
                <c:pt idx="6563">
                  <c:v>5.8215377659757914</c:v>
                </c:pt>
                <c:pt idx="6564">
                  <c:v>5.8215377659757914</c:v>
                </c:pt>
                <c:pt idx="6565">
                  <c:v>5.8215377659757914</c:v>
                </c:pt>
                <c:pt idx="6566">
                  <c:v>5.8215377659757914</c:v>
                </c:pt>
                <c:pt idx="6567">
                  <c:v>5.8215377659757914</c:v>
                </c:pt>
                <c:pt idx="6568">
                  <c:v>5.8215377659757914</c:v>
                </c:pt>
                <c:pt idx="6569">
                  <c:v>5.8215377659757914</c:v>
                </c:pt>
                <c:pt idx="6570">
                  <c:v>5.8215377659757914</c:v>
                </c:pt>
                <c:pt idx="6571">
                  <c:v>5.8215377659757914</c:v>
                </c:pt>
                <c:pt idx="6572">
                  <c:v>5.8215377659757914</c:v>
                </c:pt>
                <c:pt idx="6573">
                  <c:v>5.8215377659757914</c:v>
                </c:pt>
                <c:pt idx="6574">
                  <c:v>5.8215377659757914</c:v>
                </c:pt>
                <c:pt idx="6575">
                  <c:v>5.8215377659757914</c:v>
                </c:pt>
                <c:pt idx="6576">
                  <c:v>5.8215377659757914</c:v>
                </c:pt>
                <c:pt idx="6577">
                  <c:v>5.8215377659757914</c:v>
                </c:pt>
                <c:pt idx="6578">
                  <c:v>5.8215377659757914</c:v>
                </c:pt>
                <c:pt idx="6579">
                  <c:v>5.8215377659757914</c:v>
                </c:pt>
                <c:pt idx="6580">
                  <c:v>5.8215377659757914</c:v>
                </c:pt>
                <c:pt idx="6581">
                  <c:v>5.8215377659757914</c:v>
                </c:pt>
                <c:pt idx="6582">
                  <c:v>5.8215377659757914</c:v>
                </c:pt>
                <c:pt idx="6583">
                  <c:v>5.8215377659757914</c:v>
                </c:pt>
                <c:pt idx="6584">
                  <c:v>5.8215377659757914</c:v>
                </c:pt>
                <c:pt idx="6585">
                  <c:v>5.8215377659757914</c:v>
                </c:pt>
                <c:pt idx="6586">
                  <c:v>5.8215377659757914</c:v>
                </c:pt>
                <c:pt idx="6587">
                  <c:v>5.8215377659757914</c:v>
                </c:pt>
                <c:pt idx="6588">
                  <c:v>5.8215377659757914</c:v>
                </c:pt>
                <c:pt idx="6589">
                  <c:v>5.8215377659757914</c:v>
                </c:pt>
                <c:pt idx="6590">
                  <c:v>5.8215377659757914</c:v>
                </c:pt>
                <c:pt idx="6591">
                  <c:v>5.8215377659757914</c:v>
                </c:pt>
                <c:pt idx="6592">
                  <c:v>5.8215377659757914</c:v>
                </c:pt>
                <c:pt idx="6593">
                  <c:v>5.8215377659757914</c:v>
                </c:pt>
                <c:pt idx="6594">
                  <c:v>5.8215377659757914</c:v>
                </c:pt>
                <c:pt idx="6595">
                  <c:v>5.8215377659757914</c:v>
                </c:pt>
                <c:pt idx="6596">
                  <c:v>5.8215377659757914</c:v>
                </c:pt>
                <c:pt idx="6597">
                  <c:v>5.8215377659757914</c:v>
                </c:pt>
                <c:pt idx="6598">
                  <c:v>5.8215377659757914</c:v>
                </c:pt>
                <c:pt idx="6599">
                  <c:v>5.8215377659757914</c:v>
                </c:pt>
                <c:pt idx="6600">
                  <c:v>5.8215377659757914</c:v>
                </c:pt>
                <c:pt idx="6601">
                  <c:v>5.8215377659757914</c:v>
                </c:pt>
                <c:pt idx="6602">
                  <c:v>5.8215377659757914</c:v>
                </c:pt>
                <c:pt idx="6603">
                  <c:v>5.8215377659757914</c:v>
                </c:pt>
                <c:pt idx="6604">
                  <c:v>5.8215377659757914</c:v>
                </c:pt>
                <c:pt idx="6605">
                  <c:v>5.8215377659757914</c:v>
                </c:pt>
                <c:pt idx="6606">
                  <c:v>5.8215377659757914</c:v>
                </c:pt>
                <c:pt idx="6607">
                  <c:v>5.8215377659757914</c:v>
                </c:pt>
                <c:pt idx="6608">
                  <c:v>5.8215377659757914</c:v>
                </c:pt>
                <c:pt idx="6609">
                  <c:v>5.8215377659757914</c:v>
                </c:pt>
                <c:pt idx="6610">
                  <c:v>5.8215377659757914</c:v>
                </c:pt>
                <c:pt idx="6611">
                  <c:v>5.8215377659757914</c:v>
                </c:pt>
                <c:pt idx="6612">
                  <c:v>5.8215377659757914</c:v>
                </c:pt>
                <c:pt idx="6613">
                  <c:v>5.8215377659757914</c:v>
                </c:pt>
                <c:pt idx="6614">
                  <c:v>5.8215377659757914</c:v>
                </c:pt>
                <c:pt idx="6615">
                  <c:v>5.8215377659757914</c:v>
                </c:pt>
                <c:pt idx="6616">
                  <c:v>5.8215377659757914</c:v>
                </c:pt>
                <c:pt idx="6617">
                  <c:v>5.8215377659757914</c:v>
                </c:pt>
                <c:pt idx="6618">
                  <c:v>5.8215377659757914</c:v>
                </c:pt>
                <c:pt idx="6619">
                  <c:v>5.8215377659757914</c:v>
                </c:pt>
                <c:pt idx="6620">
                  <c:v>5.8215377659757914</c:v>
                </c:pt>
                <c:pt idx="6621">
                  <c:v>5.8215377659757914</c:v>
                </c:pt>
                <c:pt idx="6622">
                  <c:v>5.8215377659757914</c:v>
                </c:pt>
                <c:pt idx="6623">
                  <c:v>5.8215377659757914</c:v>
                </c:pt>
                <c:pt idx="6624">
                  <c:v>5.8215377659757914</c:v>
                </c:pt>
                <c:pt idx="6625">
                  <c:v>5.8215377659757914</c:v>
                </c:pt>
                <c:pt idx="6626">
                  <c:v>5.8215377659757914</c:v>
                </c:pt>
                <c:pt idx="6627">
                  <c:v>5.8215377659757914</c:v>
                </c:pt>
                <c:pt idx="6628">
                  <c:v>5.8215377659757914</c:v>
                </c:pt>
                <c:pt idx="6629">
                  <c:v>5.8215377659757914</c:v>
                </c:pt>
                <c:pt idx="6630">
                  <c:v>5.8215377659757914</c:v>
                </c:pt>
                <c:pt idx="6631">
                  <c:v>5.8215377659757914</c:v>
                </c:pt>
                <c:pt idx="6632">
                  <c:v>5.8215377659757914</c:v>
                </c:pt>
                <c:pt idx="6633">
                  <c:v>5.8215377659757914</c:v>
                </c:pt>
                <c:pt idx="6634">
                  <c:v>5.8215377659757914</c:v>
                </c:pt>
                <c:pt idx="6635">
                  <c:v>5.8215377659757914</c:v>
                </c:pt>
                <c:pt idx="6636">
                  <c:v>5.8215377659757914</c:v>
                </c:pt>
                <c:pt idx="6637">
                  <c:v>5.8215377659757914</c:v>
                </c:pt>
                <c:pt idx="6638">
                  <c:v>5.8215377659757914</c:v>
                </c:pt>
                <c:pt idx="6639">
                  <c:v>5.8215377659757914</c:v>
                </c:pt>
                <c:pt idx="6640">
                  <c:v>5.8215377659757914</c:v>
                </c:pt>
                <c:pt idx="6641">
                  <c:v>5.8215377659757914</c:v>
                </c:pt>
                <c:pt idx="6642">
                  <c:v>5.8215377659757914</c:v>
                </c:pt>
                <c:pt idx="6643">
                  <c:v>5.8215377659757914</c:v>
                </c:pt>
                <c:pt idx="6644">
                  <c:v>5.8215377659757914</c:v>
                </c:pt>
                <c:pt idx="6645">
                  <c:v>5.8215377659757914</c:v>
                </c:pt>
                <c:pt idx="6646">
                  <c:v>5.8215377659757914</c:v>
                </c:pt>
                <c:pt idx="6647">
                  <c:v>5.8215377659757914</c:v>
                </c:pt>
                <c:pt idx="6648">
                  <c:v>5.8215377659757914</c:v>
                </c:pt>
                <c:pt idx="6649">
                  <c:v>5.8215377659757914</c:v>
                </c:pt>
                <c:pt idx="6650">
                  <c:v>5.8215377659757914</c:v>
                </c:pt>
                <c:pt idx="6651">
                  <c:v>5.8215377659757914</c:v>
                </c:pt>
                <c:pt idx="6652">
                  <c:v>5.8215377659757914</c:v>
                </c:pt>
                <c:pt idx="6653">
                  <c:v>5.8215377659757914</c:v>
                </c:pt>
                <c:pt idx="6654">
                  <c:v>5.8215377659757914</c:v>
                </c:pt>
                <c:pt idx="6655">
                  <c:v>5.8215377659757914</c:v>
                </c:pt>
                <c:pt idx="6656">
                  <c:v>5.8215377659757914</c:v>
                </c:pt>
                <c:pt idx="6657">
                  <c:v>5.8215377659757914</c:v>
                </c:pt>
                <c:pt idx="6658">
                  <c:v>5.8215377659757914</c:v>
                </c:pt>
                <c:pt idx="6659">
                  <c:v>5.8215377659757914</c:v>
                </c:pt>
                <c:pt idx="6660">
                  <c:v>5.8215377659757914</c:v>
                </c:pt>
                <c:pt idx="6661">
                  <c:v>5.8215377659757914</c:v>
                </c:pt>
                <c:pt idx="6662">
                  <c:v>5.8215377659757914</c:v>
                </c:pt>
                <c:pt idx="6663">
                  <c:v>5.8215377659757914</c:v>
                </c:pt>
                <c:pt idx="6664">
                  <c:v>5.8215377659757914</c:v>
                </c:pt>
                <c:pt idx="6665">
                  <c:v>5.8215377659757914</c:v>
                </c:pt>
                <c:pt idx="6666">
                  <c:v>5.8215377659757914</c:v>
                </c:pt>
                <c:pt idx="6667">
                  <c:v>5.8215377659757914</c:v>
                </c:pt>
                <c:pt idx="6668">
                  <c:v>5.8215377659757914</c:v>
                </c:pt>
                <c:pt idx="6669">
                  <c:v>5.8215377659757914</c:v>
                </c:pt>
                <c:pt idx="6670">
                  <c:v>5.8215377659757914</c:v>
                </c:pt>
                <c:pt idx="6671">
                  <c:v>5.8215377659757914</c:v>
                </c:pt>
                <c:pt idx="6672">
                  <c:v>5.8215377659757914</c:v>
                </c:pt>
                <c:pt idx="6673">
                  <c:v>5.8215377659757914</c:v>
                </c:pt>
                <c:pt idx="6674">
                  <c:v>5.8215377659757914</c:v>
                </c:pt>
                <c:pt idx="6675">
                  <c:v>5.8215377659757914</c:v>
                </c:pt>
                <c:pt idx="6676">
                  <c:v>5.8215377659757914</c:v>
                </c:pt>
                <c:pt idx="6677">
                  <c:v>5.8215377659757914</c:v>
                </c:pt>
                <c:pt idx="6678">
                  <c:v>5.8215377659757914</c:v>
                </c:pt>
                <c:pt idx="6679">
                  <c:v>5.8215377659757914</c:v>
                </c:pt>
                <c:pt idx="6680">
                  <c:v>5.8215377659757914</c:v>
                </c:pt>
                <c:pt idx="6681">
                  <c:v>5.8215377659757914</c:v>
                </c:pt>
                <c:pt idx="6682">
                  <c:v>5.8215377659757914</c:v>
                </c:pt>
                <c:pt idx="6683">
                  <c:v>5.8215377659757914</c:v>
                </c:pt>
                <c:pt idx="6684">
                  <c:v>5.8215377659757914</c:v>
                </c:pt>
                <c:pt idx="6685">
                  <c:v>5.8215377659757914</c:v>
                </c:pt>
                <c:pt idx="6686">
                  <c:v>5.8215377659757914</c:v>
                </c:pt>
                <c:pt idx="6687">
                  <c:v>5.8215377659757914</c:v>
                </c:pt>
                <c:pt idx="6688">
                  <c:v>5.8215377659757914</c:v>
                </c:pt>
                <c:pt idx="6689">
                  <c:v>5.8215377659757914</c:v>
                </c:pt>
                <c:pt idx="6690">
                  <c:v>5.8215377659757914</c:v>
                </c:pt>
                <c:pt idx="6691">
                  <c:v>5.8215377659757914</c:v>
                </c:pt>
                <c:pt idx="6692">
                  <c:v>5.8215377659757914</c:v>
                </c:pt>
                <c:pt idx="6693">
                  <c:v>5.8215377659757914</c:v>
                </c:pt>
                <c:pt idx="6694">
                  <c:v>5.8215377659757914</c:v>
                </c:pt>
                <c:pt idx="6695">
                  <c:v>5.8215377659757914</c:v>
                </c:pt>
                <c:pt idx="6696">
                  <c:v>5.8215377659757914</c:v>
                </c:pt>
                <c:pt idx="6697">
                  <c:v>5.8215377659757914</c:v>
                </c:pt>
                <c:pt idx="6698">
                  <c:v>5.8215377659757914</c:v>
                </c:pt>
                <c:pt idx="6699">
                  <c:v>5.8215377659757914</c:v>
                </c:pt>
                <c:pt idx="6700">
                  <c:v>5.8215377659757914</c:v>
                </c:pt>
                <c:pt idx="6701">
                  <c:v>5.8215377659757914</c:v>
                </c:pt>
                <c:pt idx="6702">
                  <c:v>5.8215377659757914</c:v>
                </c:pt>
                <c:pt idx="6703">
                  <c:v>5.8215377659757914</c:v>
                </c:pt>
                <c:pt idx="6704">
                  <c:v>5.8215377659757914</c:v>
                </c:pt>
                <c:pt idx="6705">
                  <c:v>5.8215377659757914</c:v>
                </c:pt>
                <c:pt idx="6706">
                  <c:v>5.8215377659757914</c:v>
                </c:pt>
                <c:pt idx="6707">
                  <c:v>5.8215377659757914</c:v>
                </c:pt>
                <c:pt idx="6708">
                  <c:v>5.8215377659757914</c:v>
                </c:pt>
                <c:pt idx="6709">
                  <c:v>5.8215377659757914</c:v>
                </c:pt>
                <c:pt idx="6710">
                  <c:v>5.8215377659757914</c:v>
                </c:pt>
                <c:pt idx="6711">
                  <c:v>5.8215377659757914</c:v>
                </c:pt>
                <c:pt idx="6712">
                  <c:v>5.8215377659757914</c:v>
                </c:pt>
                <c:pt idx="6713">
                  <c:v>5.8215377659757914</c:v>
                </c:pt>
                <c:pt idx="6714">
                  <c:v>5.8215377659757914</c:v>
                </c:pt>
                <c:pt idx="6715">
                  <c:v>5.8215377659757914</c:v>
                </c:pt>
                <c:pt idx="6716">
                  <c:v>5.8215377659757914</c:v>
                </c:pt>
                <c:pt idx="6717">
                  <c:v>5.8215377659757914</c:v>
                </c:pt>
                <c:pt idx="6718">
                  <c:v>5.8215377659757914</c:v>
                </c:pt>
                <c:pt idx="6719">
                  <c:v>5.8215377659757914</c:v>
                </c:pt>
                <c:pt idx="6720">
                  <c:v>5.8215377659757914</c:v>
                </c:pt>
                <c:pt idx="6721">
                  <c:v>5.8215377659757914</c:v>
                </c:pt>
                <c:pt idx="6722">
                  <c:v>5.8215377659757914</c:v>
                </c:pt>
                <c:pt idx="6723">
                  <c:v>5.8215377659757914</c:v>
                </c:pt>
                <c:pt idx="6724">
                  <c:v>5.8215377659757914</c:v>
                </c:pt>
                <c:pt idx="6725">
                  <c:v>5.8215377659757914</c:v>
                </c:pt>
                <c:pt idx="6726">
                  <c:v>5.8215377659757914</c:v>
                </c:pt>
                <c:pt idx="6727">
                  <c:v>5.8215377659757914</c:v>
                </c:pt>
                <c:pt idx="6728">
                  <c:v>5.8215377659757914</c:v>
                </c:pt>
                <c:pt idx="6729">
                  <c:v>5.8215377659757914</c:v>
                </c:pt>
                <c:pt idx="6730">
                  <c:v>5.8215377659757914</c:v>
                </c:pt>
                <c:pt idx="6731">
                  <c:v>5.8215377659757914</c:v>
                </c:pt>
                <c:pt idx="6732">
                  <c:v>5.8215377659757914</c:v>
                </c:pt>
                <c:pt idx="6733">
                  <c:v>5.8215377659757914</c:v>
                </c:pt>
                <c:pt idx="6734">
                  <c:v>5.8215377659757914</c:v>
                </c:pt>
                <c:pt idx="6735">
                  <c:v>5.8215377659757914</c:v>
                </c:pt>
                <c:pt idx="6736">
                  <c:v>5.8215377659757914</c:v>
                </c:pt>
                <c:pt idx="6737">
                  <c:v>5.8215377659757914</c:v>
                </c:pt>
                <c:pt idx="6738">
                  <c:v>5.8215377659757914</c:v>
                </c:pt>
                <c:pt idx="6739">
                  <c:v>5.8215377659757914</c:v>
                </c:pt>
                <c:pt idx="6740">
                  <c:v>5.8215377659757914</c:v>
                </c:pt>
                <c:pt idx="6741">
                  <c:v>5.8215377659757914</c:v>
                </c:pt>
                <c:pt idx="6742">
                  <c:v>5.8215377659757914</c:v>
                </c:pt>
                <c:pt idx="6743">
                  <c:v>5.8215377659757914</c:v>
                </c:pt>
                <c:pt idx="6744">
                  <c:v>5.8215377659757914</c:v>
                </c:pt>
                <c:pt idx="6745">
                  <c:v>5.8215377659757914</c:v>
                </c:pt>
                <c:pt idx="6746">
                  <c:v>5.8215377659757914</c:v>
                </c:pt>
                <c:pt idx="6747">
                  <c:v>5.8215377659757914</c:v>
                </c:pt>
                <c:pt idx="6748">
                  <c:v>5.8215377659757914</c:v>
                </c:pt>
                <c:pt idx="6749">
                  <c:v>5.8215377659757914</c:v>
                </c:pt>
                <c:pt idx="6750">
                  <c:v>5.8215377659757914</c:v>
                </c:pt>
                <c:pt idx="6751">
                  <c:v>5.8215377659757914</c:v>
                </c:pt>
                <c:pt idx="6752">
                  <c:v>5.8215377659757914</c:v>
                </c:pt>
                <c:pt idx="6753">
                  <c:v>5.8215377659757914</c:v>
                </c:pt>
                <c:pt idx="6754">
                  <c:v>5.8215377659757914</c:v>
                </c:pt>
                <c:pt idx="6755">
                  <c:v>5.8215377659757914</c:v>
                </c:pt>
                <c:pt idx="6756">
                  <c:v>5.8215377659757914</c:v>
                </c:pt>
                <c:pt idx="6757">
                  <c:v>5.8215377659757914</c:v>
                </c:pt>
                <c:pt idx="6758">
                  <c:v>5.8215377659757914</c:v>
                </c:pt>
                <c:pt idx="6759">
                  <c:v>5.8215377659757914</c:v>
                </c:pt>
                <c:pt idx="6760">
                  <c:v>5.8215377659757914</c:v>
                </c:pt>
                <c:pt idx="6761">
                  <c:v>5.8215377659757914</c:v>
                </c:pt>
                <c:pt idx="6762">
                  <c:v>5.8215377659757914</c:v>
                </c:pt>
                <c:pt idx="6763">
                  <c:v>5.8215377659757914</c:v>
                </c:pt>
                <c:pt idx="6764">
                  <c:v>5.8215377659757914</c:v>
                </c:pt>
                <c:pt idx="6765">
                  <c:v>5.8215377659757914</c:v>
                </c:pt>
                <c:pt idx="6766">
                  <c:v>5.8215377659757914</c:v>
                </c:pt>
                <c:pt idx="6767">
                  <c:v>5.8215377659757914</c:v>
                </c:pt>
                <c:pt idx="6768">
                  <c:v>5.8215377659757914</c:v>
                </c:pt>
                <c:pt idx="6769">
                  <c:v>5.8215377659757914</c:v>
                </c:pt>
                <c:pt idx="6770">
                  <c:v>5.8215377659757914</c:v>
                </c:pt>
                <c:pt idx="6771">
                  <c:v>5.8215377659757914</c:v>
                </c:pt>
                <c:pt idx="6772">
                  <c:v>5.8215377659757914</c:v>
                </c:pt>
                <c:pt idx="6773">
                  <c:v>5.8215377659757914</c:v>
                </c:pt>
                <c:pt idx="6774">
                  <c:v>5.8215377659757914</c:v>
                </c:pt>
                <c:pt idx="6775">
                  <c:v>5.8215377659757914</c:v>
                </c:pt>
                <c:pt idx="6776">
                  <c:v>5.8215377659757914</c:v>
                </c:pt>
                <c:pt idx="6777">
                  <c:v>5.8215377659757914</c:v>
                </c:pt>
                <c:pt idx="6778">
                  <c:v>5.8215377659757914</c:v>
                </c:pt>
                <c:pt idx="6779">
                  <c:v>5.8215377659757914</c:v>
                </c:pt>
                <c:pt idx="6780">
                  <c:v>5.8215377659757914</c:v>
                </c:pt>
                <c:pt idx="6781">
                  <c:v>5.8215377659757914</c:v>
                </c:pt>
                <c:pt idx="6782">
                  <c:v>5.8215377659757914</c:v>
                </c:pt>
                <c:pt idx="6783">
                  <c:v>5.8215377659757914</c:v>
                </c:pt>
                <c:pt idx="6784">
                  <c:v>5.8215377659757914</c:v>
                </c:pt>
                <c:pt idx="6785">
                  <c:v>5.8215377659757914</c:v>
                </c:pt>
                <c:pt idx="6786">
                  <c:v>5.8215377659757914</c:v>
                </c:pt>
                <c:pt idx="6787">
                  <c:v>5.8215377659757914</c:v>
                </c:pt>
                <c:pt idx="6788">
                  <c:v>5.8215377659757914</c:v>
                </c:pt>
                <c:pt idx="6789">
                  <c:v>5.8215377659757914</c:v>
                </c:pt>
                <c:pt idx="6790">
                  <c:v>5.8215377659757914</c:v>
                </c:pt>
                <c:pt idx="6791">
                  <c:v>5.8215377659757914</c:v>
                </c:pt>
                <c:pt idx="6792">
                  <c:v>5.8215377659757914</c:v>
                </c:pt>
                <c:pt idx="6793">
                  <c:v>5.8215377659757914</c:v>
                </c:pt>
                <c:pt idx="6794">
                  <c:v>5.8215377659757914</c:v>
                </c:pt>
                <c:pt idx="6795">
                  <c:v>5.8215377659757914</c:v>
                </c:pt>
                <c:pt idx="6796">
                  <c:v>5.8215377659757914</c:v>
                </c:pt>
                <c:pt idx="6797">
                  <c:v>5.8215377659757914</c:v>
                </c:pt>
                <c:pt idx="6798">
                  <c:v>5.8215377659757914</c:v>
                </c:pt>
                <c:pt idx="6799">
                  <c:v>5.8215377659757914</c:v>
                </c:pt>
                <c:pt idx="6800">
                  <c:v>5.8215377659757914</c:v>
                </c:pt>
                <c:pt idx="6801">
                  <c:v>5.8215377659757914</c:v>
                </c:pt>
                <c:pt idx="6802">
                  <c:v>5.8215377659757914</c:v>
                </c:pt>
                <c:pt idx="6803">
                  <c:v>5.8215377659757914</c:v>
                </c:pt>
                <c:pt idx="6804">
                  <c:v>5.8215377659757914</c:v>
                </c:pt>
                <c:pt idx="6805">
                  <c:v>5.8215377659757914</c:v>
                </c:pt>
                <c:pt idx="6806">
                  <c:v>5.8215377659757914</c:v>
                </c:pt>
                <c:pt idx="6807">
                  <c:v>5.8215377659757914</c:v>
                </c:pt>
                <c:pt idx="6808">
                  <c:v>5.8215377659757914</c:v>
                </c:pt>
                <c:pt idx="6809">
                  <c:v>5.8215377659757914</c:v>
                </c:pt>
                <c:pt idx="6810">
                  <c:v>5.8215377659757914</c:v>
                </c:pt>
                <c:pt idx="6811">
                  <c:v>5.8215377659757914</c:v>
                </c:pt>
                <c:pt idx="6812">
                  <c:v>5.8215377659757914</c:v>
                </c:pt>
                <c:pt idx="6813">
                  <c:v>5.8215377659757914</c:v>
                </c:pt>
                <c:pt idx="6814">
                  <c:v>5.8215377659757914</c:v>
                </c:pt>
                <c:pt idx="6815">
                  <c:v>5.8215377659757914</c:v>
                </c:pt>
                <c:pt idx="6816">
                  <c:v>5.8215377659757914</c:v>
                </c:pt>
                <c:pt idx="6817">
                  <c:v>5.8215377659757914</c:v>
                </c:pt>
                <c:pt idx="6818">
                  <c:v>5.8215377659757914</c:v>
                </c:pt>
                <c:pt idx="6819">
                  <c:v>5.8215377659757914</c:v>
                </c:pt>
                <c:pt idx="6820">
                  <c:v>5.8215377659757914</c:v>
                </c:pt>
                <c:pt idx="6821">
                  <c:v>5.8215377659757914</c:v>
                </c:pt>
                <c:pt idx="6822">
                  <c:v>5.8215377659757914</c:v>
                </c:pt>
                <c:pt idx="6823">
                  <c:v>5.8215377659757914</c:v>
                </c:pt>
                <c:pt idx="6824">
                  <c:v>5.8215377659757914</c:v>
                </c:pt>
                <c:pt idx="6825">
                  <c:v>5.8215377659757914</c:v>
                </c:pt>
                <c:pt idx="6826">
                  <c:v>5.8215377659757914</c:v>
                </c:pt>
                <c:pt idx="6827">
                  <c:v>5.8215377659757914</c:v>
                </c:pt>
                <c:pt idx="6828">
                  <c:v>5.8215377659757914</c:v>
                </c:pt>
                <c:pt idx="6829">
                  <c:v>5.8215377659757914</c:v>
                </c:pt>
                <c:pt idx="6830">
                  <c:v>5.8215377659757914</c:v>
                </c:pt>
                <c:pt idx="6831">
                  <c:v>5.8215377659757914</c:v>
                </c:pt>
                <c:pt idx="6832">
                  <c:v>5.8215377659757914</c:v>
                </c:pt>
                <c:pt idx="6833">
                  <c:v>5.8215377659757914</c:v>
                </c:pt>
                <c:pt idx="6834">
                  <c:v>5.8215377659757914</c:v>
                </c:pt>
                <c:pt idx="6835">
                  <c:v>5.8215377659757914</c:v>
                </c:pt>
                <c:pt idx="6836">
                  <c:v>5.8215377659757914</c:v>
                </c:pt>
                <c:pt idx="6837">
                  <c:v>5.8215377659757914</c:v>
                </c:pt>
                <c:pt idx="6838">
                  <c:v>5.8215377659757914</c:v>
                </c:pt>
                <c:pt idx="6839">
                  <c:v>5.8215377659757914</c:v>
                </c:pt>
                <c:pt idx="6840">
                  <c:v>5.8215377659757914</c:v>
                </c:pt>
                <c:pt idx="6841">
                  <c:v>5.8215377659757914</c:v>
                </c:pt>
                <c:pt idx="6842">
                  <c:v>5.8215377659757914</c:v>
                </c:pt>
                <c:pt idx="6843">
                  <c:v>5.8215377659757914</c:v>
                </c:pt>
                <c:pt idx="6844">
                  <c:v>5.8215377659757914</c:v>
                </c:pt>
                <c:pt idx="6845">
                  <c:v>5.8215377659757914</c:v>
                </c:pt>
                <c:pt idx="6846">
                  <c:v>5.8215377659757914</c:v>
                </c:pt>
                <c:pt idx="6847">
                  <c:v>5.8215377659757914</c:v>
                </c:pt>
                <c:pt idx="6848">
                  <c:v>5.8215377659757914</c:v>
                </c:pt>
                <c:pt idx="6849">
                  <c:v>5.8215377659757914</c:v>
                </c:pt>
                <c:pt idx="6850">
                  <c:v>5.8215377659757914</c:v>
                </c:pt>
                <c:pt idx="6851">
                  <c:v>5.8215377659757914</c:v>
                </c:pt>
                <c:pt idx="6852">
                  <c:v>5.8215377659757914</c:v>
                </c:pt>
                <c:pt idx="6853">
                  <c:v>5.8215377659757914</c:v>
                </c:pt>
                <c:pt idx="6854">
                  <c:v>5.8215377659757914</c:v>
                </c:pt>
                <c:pt idx="6855">
                  <c:v>5.8215377659757914</c:v>
                </c:pt>
                <c:pt idx="6856">
                  <c:v>5.8215377659757914</c:v>
                </c:pt>
                <c:pt idx="6857">
                  <c:v>5.8215377659757914</c:v>
                </c:pt>
                <c:pt idx="6858">
                  <c:v>5.8215377659757914</c:v>
                </c:pt>
                <c:pt idx="6859">
                  <c:v>5.8215377659757914</c:v>
                </c:pt>
                <c:pt idx="6860">
                  <c:v>5.8215377659757914</c:v>
                </c:pt>
                <c:pt idx="6861">
                  <c:v>5.8215377659757914</c:v>
                </c:pt>
                <c:pt idx="6862">
                  <c:v>5.8215377659757914</c:v>
                </c:pt>
                <c:pt idx="6863">
                  <c:v>5.8215377659757914</c:v>
                </c:pt>
                <c:pt idx="6864">
                  <c:v>5.8215377659757914</c:v>
                </c:pt>
                <c:pt idx="6865">
                  <c:v>5.8215377659757914</c:v>
                </c:pt>
                <c:pt idx="6866">
                  <c:v>5.8215377659757914</c:v>
                </c:pt>
                <c:pt idx="6867">
                  <c:v>5.8215377659757914</c:v>
                </c:pt>
                <c:pt idx="6868">
                  <c:v>5.8215377659757914</c:v>
                </c:pt>
                <c:pt idx="6869">
                  <c:v>5.8215377659757914</c:v>
                </c:pt>
                <c:pt idx="6870">
                  <c:v>5.8215377659757914</c:v>
                </c:pt>
                <c:pt idx="6871">
                  <c:v>5.8215377659757914</c:v>
                </c:pt>
                <c:pt idx="6872">
                  <c:v>5.8215377659757914</c:v>
                </c:pt>
                <c:pt idx="6873">
                  <c:v>5.8215377659757914</c:v>
                </c:pt>
                <c:pt idx="6874">
                  <c:v>5.8215377659757914</c:v>
                </c:pt>
                <c:pt idx="6875">
                  <c:v>5.8215377659757914</c:v>
                </c:pt>
                <c:pt idx="6876">
                  <c:v>5.8215377659757914</c:v>
                </c:pt>
                <c:pt idx="6877">
                  <c:v>5.8215377659757914</c:v>
                </c:pt>
                <c:pt idx="6878">
                  <c:v>5.8215377659757914</c:v>
                </c:pt>
                <c:pt idx="6879">
                  <c:v>5.8215377659757914</c:v>
                </c:pt>
                <c:pt idx="6880">
                  <c:v>5.8215377659757914</c:v>
                </c:pt>
                <c:pt idx="6881">
                  <c:v>5.8215377659757914</c:v>
                </c:pt>
                <c:pt idx="6882">
                  <c:v>5.8215377659757914</c:v>
                </c:pt>
                <c:pt idx="6883">
                  <c:v>5.8215377659757914</c:v>
                </c:pt>
                <c:pt idx="6884">
                  <c:v>5.8215377659757914</c:v>
                </c:pt>
                <c:pt idx="6885">
                  <c:v>5.8215377659757914</c:v>
                </c:pt>
                <c:pt idx="6886">
                  <c:v>5.8215377659757914</c:v>
                </c:pt>
                <c:pt idx="6887">
                  <c:v>5.8215377659757914</c:v>
                </c:pt>
                <c:pt idx="6888">
                  <c:v>5.8215377659757914</c:v>
                </c:pt>
                <c:pt idx="6889">
                  <c:v>5.8215377659757914</c:v>
                </c:pt>
                <c:pt idx="6890">
                  <c:v>5.8215377659757914</c:v>
                </c:pt>
                <c:pt idx="6891">
                  <c:v>5.8215377659757914</c:v>
                </c:pt>
                <c:pt idx="6892">
                  <c:v>5.8215377659757914</c:v>
                </c:pt>
                <c:pt idx="6893">
                  <c:v>5.8215377659757914</c:v>
                </c:pt>
                <c:pt idx="6894">
                  <c:v>5.8215377659757914</c:v>
                </c:pt>
                <c:pt idx="6895">
                  <c:v>5.8215377659757914</c:v>
                </c:pt>
                <c:pt idx="6896">
                  <c:v>5.8215377659757914</c:v>
                </c:pt>
                <c:pt idx="6897">
                  <c:v>5.8215377659757914</c:v>
                </c:pt>
                <c:pt idx="6898">
                  <c:v>5.8215377659757914</c:v>
                </c:pt>
                <c:pt idx="6899">
                  <c:v>5.8215377659757914</c:v>
                </c:pt>
                <c:pt idx="6900">
                  <c:v>5.8215377659757914</c:v>
                </c:pt>
                <c:pt idx="6901">
                  <c:v>5.8215377659757914</c:v>
                </c:pt>
                <c:pt idx="6902">
                  <c:v>5.8215377659757914</c:v>
                </c:pt>
                <c:pt idx="6903">
                  <c:v>5.8215377659757914</c:v>
                </c:pt>
                <c:pt idx="6904">
                  <c:v>5.8215377659757914</c:v>
                </c:pt>
                <c:pt idx="6905">
                  <c:v>5.8215377659757914</c:v>
                </c:pt>
                <c:pt idx="6906">
                  <c:v>5.8215377659757914</c:v>
                </c:pt>
                <c:pt idx="6907">
                  <c:v>5.8215377659757914</c:v>
                </c:pt>
                <c:pt idx="6908">
                  <c:v>5.8215377659757914</c:v>
                </c:pt>
                <c:pt idx="6909">
                  <c:v>5.8215377659757914</c:v>
                </c:pt>
                <c:pt idx="6910">
                  <c:v>5.8215377659757914</c:v>
                </c:pt>
                <c:pt idx="6911">
                  <c:v>5.8215377659757914</c:v>
                </c:pt>
                <c:pt idx="6912">
                  <c:v>5.8215377659757914</c:v>
                </c:pt>
                <c:pt idx="6913">
                  <c:v>5.8215377659757914</c:v>
                </c:pt>
                <c:pt idx="6914">
                  <c:v>5.8215377659757914</c:v>
                </c:pt>
                <c:pt idx="6915">
                  <c:v>5.8215377659757914</c:v>
                </c:pt>
                <c:pt idx="6916">
                  <c:v>5.8215377659757914</c:v>
                </c:pt>
                <c:pt idx="6917">
                  <c:v>5.8215377659757914</c:v>
                </c:pt>
                <c:pt idx="6918">
                  <c:v>5.8215377659757914</c:v>
                </c:pt>
                <c:pt idx="6919">
                  <c:v>5.8215377659757914</c:v>
                </c:pt>
                <c:pt idx="6920">
                  <c:v>5.8215377659757914</c:v>
                </c:pt>
                <c:pt idx="6921">
                  <c:v>5.8215377659757914</c:v>
                </c:pt>
                <c:pt idx="6922">
                  <c:v>5.8215377659757914</c:v>
                </c:pt>
                <c:pt idx="6923">
                  <c:v>5.8215377659757914</c:v>
                </c:pt>
                <c:pt idx="6924">
                  <c:v>5.8215377659757914</c:v>
                </c:pt>
                <c:pt idx="6925">
                  <c:v>5.8215377659757914</c:v>
                </c:pt>
                <c:pt idx="6926">
                  <c:v>5.8215377659757914</c:v>
                </c:pt>
                <c:pt idx="6927">
                  <c:v>5.8215377659757914</c:v>
                </c:pt>
                <c:pt idx="6928">
                  <c:v>5.8215377659757914</c:v>
                </c:pt>
                <c:pt idx="6929">
                  <c:v>5.8215377659757914</c:v>
                </c:pt>
                <c:pt idx="6930">
                  <c:v>5.8215377659757914</c:v>
                </c:pt>
                <c:pt idx="6931">
                  <c:v>5.8215377659757914</c:v>
                </c:pt>
                <c:pt idx="6932">
                  <c:v>5.8215377659757914</c:v>
                </c:pt>
                <c:pt idx="6933">
                  <c:v>5.8215377659757914</c:v>
                </c:pt>
                <c:pt idx="6934">
                  <c:v>5.8215377659757914</c:v>
                </c:pt>
                <c:pt idx="6935">
                  <c:v>5.8215377659757914</c:v>
                </c:pt>
                <c:pt idx="6936">
                  <c:v>5.8215377659757914</c:v>
                </c:pt>
                <c:pt idx="6937">
                  <c:v>5.8215377659757914</c:v>
                </c:pt>
                <c:pt idx="6938">
                  <c:v>5.8215377659757914</c:v>
                </c:pt>
                <c:pt idx="6939">
                  <c:v>5.8215377659757914</c:v>
                </c:pt>
                <c:pt idx="6940">
                  <c:v>5.8215377659757914</c:v>
                </c:pt>
                <c:pt idx="6941">
                  <c:v>5.8215377659757914</c:v>
                </c:pt>
                <c:pt idx="6942">
                  <c:v>5.8215377659757914</c:v>
                </c:pt>
                <c:pt idx="6943">
                  <c:v>5.8215377659757914</c:v>
                </c:pt>
                <c:pt idx="6944">
                  <c:v>5.8215377659757914</c:v>
                </c:pt>
                <c:pt idx="6945">
                  <c:v>5.8215377659757914</c:v>
                </c:pt>
                <c:pt idx="6946">
                  <c:v>5.8215377659757914</c:v>
                </c:pt>
                <c:pt idx="6947">
                  <c:v>5.8215377659757914</c:v>
                </c:pt>
                <c:pt idx="6948">
                  <c:v>5.8215377659757914</c:v>
                </c:pt>
                <c:pt idx="6949">
                  <c:v>5.8215377659757914</c:v>
                </c:pt>
                <c:pt idx="6950">
                  <c:v>5.8215377659757914</c:v>
                </c:pt>
                <c:pt idx="6951">
                  <c:v>5.8215377659757914</c:v>
                </c:pt>
                <c:pt idx="6952">
                  <c:v>5.8215377659757914</c:v>
                </c:pt>
                <c:pt idx="6953">
                  <c:v>5.8215377659757914</c:v>
                </c:pt>
                <c:pt idx="6954">
                  <c:v>5.8215377659757914</c:v>
                </c:pt>
                <c:pt idx="6955">
                  <c:v>5.8215377659757914</c:v>
                </c:pt>
                <c:pt idx="6956">
                  <c:v>5.8215377659757914</c:v>
                </c:pt>
                <c:pt idx="6957">
                  <c:v>5.8215377659757914</c:v>
                </c:pt>
                <c:pt idx="6958">
                  <c:v>5.8215377659757914</c:v>
                </c:pt>
                <c:pt idx="6959">
                  <c:v>5.8215377659757914</c:v>
                </c:pt>
                <c:pt idx="6960">
                  <c:v>5.8215377659757914</c:v>
                </c:pt>
                <c:pt idx="6961">
                  <c:v>5.8215377659757914</c:v>
                </c:pt>
                <c:pt idx="6962">
                  <c:v>5.8215377659757914</c:v>
                </c:pt>
                <c:pt idx="6963">
                  <c:v>5.8215377659757914</c:v>
                </c:pt>
                <c:pt idx="6964">
                  <c:v>5.8215377659757914</c:v>
                </c:pt>
                <c:pt idx="6965">
                  <c:v>5.8215377659757914</c:v>
                </c:pt>
                <c:pt idx="6966">
                  <c:v>5.8215377659757914</c:v>
                </c:pt>
                <c:pt idx="6967">
                  <c:v>5.8215377659757914</c:v>
                </c:pt>
                <c:pt idx="6968">
                  <c:v>5.8215377659757914</c:v>
                </c:pt>
                <c:pt idx="6969">
                  <c:v>5.8215377659757914</c:v>
                </c:pt>
                <c:pt idx="6970">
                  <c:v>5.8215377659757914</c:v>
                </c:pt>
                <c:pt idx="6971">
                  <c:v>5.8215377659757914</c:v>
                </c:pt>
                <c:pt idx="6972">
                  <c:v>5.8215377659757914</c:v>
                </c:pt>
                <c:pt idx="6973">
                  <c:v>5.8215377659757914</c:v>
                </c:pt>
                <c:pt idx="6974">
                  <c:v>5.8215377659757914</c:v>
                </c:pt>
                <c:pt idx="6975">
                  <c:v>5.8215377659757914</c:v>
                </c:pt>
                <c:pt idx="6976">
                  <c:v>5.8215377659757914</c:v>
                </c:pt>
                <c:pt idx="6977">
                  <c:v>5.8215377659757914</c:v>
                </c:pt>
                <c:pt idx="6978">
                  <c:v>5.8215377659757914</c:v>
                </c:pt>
                <c:pt idx="6979">
                  <c:v>5.8215377659757914</c:v>
                </c:pt>
                <c:pt idx="6980">
                  <c:v>5.8215377659757914</c:v>
                </c:pt>
                <c:pt idx="6981">
                  <c:v>5.8215377659757914</c:v>
                </c:pt>
                <c:pt idx="6982">
                  <c:v>5.8215377659757914</c:v>
                </c:pt>
                <c:pt idx="6983">
                  <c:v>5.8215377659757914</c:v>
                </c:pt>
                <c:pt idx="6984">
                  <c:v>5.8215377659757914</c:v>
                </c:pt>
                <c:pt idx="6985">
                  <c:v>5.8215377659757914</c:v>
                </c:pt>
                <c:pt idx="6986">
                  <c:v>5.8215377659757914</c:v>
                </c:pt>
                <c:pt idx="6987">
                  <c:v>5.8215377659757914</c:v>
                </c:pt>
                <c:pt idx="6988">
                  <c:v>5.8215377659757914</c:v>
                </c:pt>
                <c:pt idx="6989">
                  <c:v>5.8215377659757914</c:v>
                </c:pt>
                <c:pt idx="6990">
                  <c:v>5.8215377659757914</c:v>
                </c:pt>
                <c:pt idx="6991">
                  <c:v>5.8215377659757914</c:v>
                </c:pt>
                <c:pt idx="6992">
                  <c:v>5.8215377659757914</c:v>
                </c:pt>
                <c:pt idx="6993">
                  <c:v>5.8215377659757914</c:v>
                </c:pt>
                <c:pt idx="6994">
                  <c:v>5.8215377659757914</c:v>
                </c:pt>
                <c:pt idx="6995">
                  <c:v>5.8215377659757914</c:v>
                </c:pt>
                <c:pt idx="6996">
                  <c:v>5.8215377659757914</c:v>
                </c:pt>
                <c:pt idx="6997">
                  <c:v>5.8215377659757914</c:v>
                </c:pt>
                <c:pt idx="6998">
                  <c:v>5.8215377659757914</c:v>
                </c:pt>
                <c:pt idx="6999">
                  <c:v>5.8215377659757914</c:v>
                </c:pt>
                <c:pt idx="7000">
                  <c:v>5.8215377659757914</c:v>
                </c:pt>
                <c:pt idx="7001">
                  <c:v>5.8215377659757914</c:v>
                </c:pt>
                <c:pt idx="7002">
                  <c:v>5.8215377659757914</c:v>
                </c:pt>
                <c:pt idx="7003">
                  <c:v>5.8215377659757914</c:v>
                </c:pt>
                <c:pt idx="7004">
                  <c:v>5.8215377659757914</c:v>
                </c:pt>
                <c:pt idx="7005">
                  <c:v>5.8215377659757914</c:v>
                </c:pt>
                <c:pt idx="7006">
                  <c:v>5.8215377659757914</c:v>
                </c:pt>
                <c:pt idx="7007">
                  <c:v>5.8215377659757914</c:v>
                </c:pt>
                <c:pt idx="7008">
                  <c:v>5.8215377659757914</c:v>
                </c:pt>
                <c:pt idx="7009">
                  <c:v>5.8215377659757914</c:v>
                </c:pt>
                <c:pt idx="7010">
                  <c:v>5.8215377659757914</c:v>
                </c:pt>
                <c:pt idx="7011">
                  <c:v>5.8215377659757914</c:v>
                </c:pt>
                <c:pt idx="7012">
                  <c:v>5.8215377659757914</c:v>
                </c:pt>
                <c:pt idx="7013">
                  <c:v>5.8215377659757914</c:v>
                </c:pt>
                <c:pt idx="7014">
                  <c:v>5.8215377659757914</c:v>
                </c:pt>
                <c:pt idx="7015">
                  <c:v>5.8215377659757914</c:v>
                </c:pt>
                <c:pt idx="7016">
                  <c:v>5.8215377659757914</c:v>
                </c:pt>
                <c:pt idx="7017">
                  <c:v>5.8215377659757914</c:v>
                </c:pt>
                <c:pt idx="7018">
                  <c:v>5.8215377659757914</c:v>
                </c:pt>
                <c:pt idx="7019">
                  <c:v>5.8215377659757914</c:v>
                </c:pt>
                <c:pt idx="7020">
                  <c:v>5.8215377659757914</c:v>
                </c:pt>
                <c:pt idx="7021">
                  <c:v>5.8215377659757914</c:v>
                </c:pt>
                <c:pt idx="7022">
                  <c:v>5.8215377659757914</c:v>
                </c:pt>
                <c:pt idx="7023">
                  <c:v>5.8215377659757914</c:v>
                </c:pt>
                <c:pt idx="7024">
                  <c:v>5.8215377659757914</c:v>
                </c:pt>
                <c:pt idx="7025">
                  <c:v>5.8215377659757914</c:v>
                </c:pt>
                <c:pt idx="7026">
                  <c:v>5.8215377659757914</c:v>
                </c:pt>
                <c:pt idx="7027">
                  <c:v>5.8215377659757914</c:v>
                </c:pt>
                <c:pt idx="7028">
                  <c:v>5.8215377659757914</c:v>
                </c:pt>
                <c:pt idx="7029">
                  <c:v>5.8215377659757914</c:v>
                </c:pt>
                <c:pt idx="7030">
                  <c:v>5.8215377659757914</c:v>
                </c:pt>
                <c:pt idx="7031">
                  <c:v>5.8215377659757914</c:v>
                </c:pt>
                <c:pt idx="7032">
                  <c:v>5.8215377659757914</c:v>
                </c:pt>
                <c:pt idx="7033">
                  <c:v>5.8215377659757914</c:v>
                </c:pt>
                <c:pt idx="7034">
                  <c:v>5.8215377659757914</c:v>
                </c:pt>
                <c:pt idx="7035">
                  <c:v>5.8215377659757914</c:v>
                </c:pt>
                <c:pt idx="7036">
                  <c:v>5.8215377659757914</c:v>
                </c:pt>
                <c:pt idx="7037">
                  <c:v>5.8215377659757914</c:v>
                </c:pt>
                <c:pt idx="7038">
                  <c:v>5.8215377659757914</c:v>
                </c:pt>
                <c:pt idx="7039">
                  <c:v>5.8215377659757914</c:v>
                </c:pt>
                <c:pt idx="7040">
                  <c:v>5.8215377659757914</c:v>
                </c:pt>
                <c:pt idx="7041">
                  <c:v>5.8215377659757914</c:v>
                </c:pt>
                <c:pt idx="7042">
                  <c:v>5.8215377659757914</c:v>
                </c:pt>
                <c:pt idx="7043">
                  <c:v>5.8215377659757914</c:v>
                </c:pt>
                <c:pt idx="7044">
                  <c:v>5.8215377659757914</c:v>
                </c:pt>
                <c:pt idx="7045">
                  <c:v>5.8215377659757914</c:v>
                </c:pt>
                <c:pt idx="7046">
                  <c:v>5.8215377659757914</c:v>
                </c:pt>
                <c:pt idx="7047">
                  <c:v>5.8215377659757914</c:v>
                </c:pt>
                <c:pt idx="7048">
                  <c:v>5.8215377659757914</c:v>
                </c:pt>
                <c:pt idx="7049">
                  <c:v>5.8215377659757914</c:v>
                </c:pt>
                <c:pt idx="7050">
                  <c:v>5.8215377659757914</c:v>
                </c:pt>
                <c:pt idx="7051">
                  <c:v>5.8215377659757914</c:v>
                </c:pt>
                <c:pt idx="7052">
                  <c:v>5.8215377659757914</c:v>
                </c:pt>
                <c:pt idx="7053">
                  <c:v>5.8215377659757914</c:v>
                </c:pt>
                <c:pt idx="7054">
                  <c:v>5.8215377659757914</c:v>
                </c:pt>
                <c:pt idx="7055">
                  <c:v>5.8215377659757914</c:v>
                </c:pt>
                <c:pt idx="7056">
                  <c:v>5.8215377659757914</c:v>
                </c:pt>
                <c:pt idx="7057">
                  <c:v>5.8215377659757914</c:v>
                </c:pt>
                <c:pt idx="7058">
                  <c:v>5.8215377659757914</c:v>
                </c:pt>
                <c:pt idx="7059">
                  <c:v>5.8215377659757914</c:v>
                </c:pt>
                <c:pt idx="7060">
                  <c:v>5.8215377659757914</c:v>
                </c:pt>
                <c:pt idx="7061">
                  <c:v>5.8215377659757914</c:v>
                </c:pt>
                <c:pt idx="7062">
                  <c:v>5.8215377659757914</c:v>
                </c:pt>
                <c:pt idx="7063">
                  <c:v>5.8215377659757914</c:v>
                </c:pt>
                <c:pt idx="7064">
                  <c:v>5.8215377659757914</c:v>
                </c:pt>
                <c:pt idx="7065">
                  <c:v>5.8215377659757914</c:v>
                </c:pt>
                <c:pt idx="7066">
                  <c:v>5.8215377659757914</c:v>
                </c:pt>
                <c:pt idx="7067">
                  <c:v>5.8215377659757914</c:v>
                </c:pt>
                <c:pt idx="7068">
                  <c:v>5.8215377659757914</c:v>
                </c:pt>
                <c:pt idx="7069">
                  <c:v>5.8215377659757914</c:v>
                </c:pt>
                <c:pt idx="7070">
                  <c:v>5.8215377659757914</c:v>
                </c:pt>
                <c:pt idx="7071">
                  <c:v>5.8215377659757914</c:v>
                </c:pt>
                <c:pt idx="7072">
                  <c:v>5.8215377659757914</c:v>
                </c:pt>
                <c:pt idx="7073">
                  <c:v>5.8215377659757914</c:v>
                </c:pt>
                <c:pt idx="7074">
                  <c:v>5.8215377659757914</c:v>
                </c:pt>
                <c:pt idx="7075">
                  <c:v>5.8215377659757914</c:v>
                </c:pt>
                <c:pt idx="7076">
                  <c:v>5.8215377659757914</c:v>
                </c:pt>
                <c:pt idx="7077">
                  <c:v>5.8215377659757914</c:v>
                </c:pt>
                <c:pt idx="7078">
                  <c:v>5.8215377659757914</c:v>
                </c:pt>
                <c:pt idx="7079">
                  <c:v>5.8215377659757914</c:v>
                </c:pt>
                <c:pt idx="7080">
                  <c:v>5.8215377659757914</c:v>
                </c:pt>
                <c:pt idx="7081">
                  <c:v>5.8215377659757914</c:v>
                </c:pt>
                <c:pt idx="7082">
                  <c:v>5.8215377659757914</c:v>
                </c:pt>
                <c:pt idx="7083">
                  <c:v>5.8215377659757914</c:v>
                </c:pt>
                <c:pt idx="7084">
                  <c:v>5.8215377659757914</c:v>
                </c:pt>
                <c:pt idx="7085">
                  <c:v>5.8215377659757914</c:v>
                </c:pt>
                <c:pt idx="7086">
                  <c:v>5.8215377659757914</c:v>
                </c:pt>
                <c:pt idx="7087">
                  <c:v>5.8215377659757914</c:v>
                </c:pt>
                <c:pt idx="7088">
                  <c:v>5.8215377659757914</c:v>
                </c:pt>
                <c:pt idx="7089">
                  <c:v>5.8215377659757914</c:v>
                </c:pt>
                <c:pt idx="7090">
                  <c:v>5.8215377659757914</c:v>
                </c:pt>
                <c:pt idx="7091">
                  <c:v>5.8215377659757914</c:v>
                </c:pt>
                <c:pt idx="7092">
                  <c:v>5.8215377659757914</c:v>
                </c:pt>
                <c:pt idx="7093">
                  <c:v>5.8215377659757914</c:v>
                </c:pt>
                <c:pt idx="7094">
                  <c:v>5.8215377659757914</c:v>
                </c:pt>
                <c:pt idx="7095">
                  <c:v>5.8215377659757914</c:v>
                </c:pt>
                <c:pt idx="7096">
                  <c:v>5.8215377659757914</c:v>
                </c:pt>
                <c:pt idx="7097">
                  <c:v>5.8215377659757914</c:v>
                </c:pt>
                <c:pt idx="7098">
                  <c:v>5.8215377659757914</c:v>
                </c:pt>
                <c:pt idx="7099">
                  <c:v>5.8215377659757914</c:v>
                </c:pt>
                <c:pt idx="7100">
                  <c:v>5.8215377659757914</c:v>
                </c:pt>
                <c:pt idx="7101">
                  <c:v>5.8215377659757914</c:v>
                </c:pt>
                <c:pt idx="7102">
                  <c:v>5.8215377659757914</c:v>
                </c:pt>
                <c:pt idx="7103">
                  <c:v>5.8215377659757914</c:v>
                </c:pt>
                <c:pt idx="7104">
                  <c:v>5.8215377659757914</c:v>
                </c:pt>
                <c:pt idx="7105">
                  <c:v>5.8215377659757914</c:v>
                </c:pt>
                <c:pt idx="7106">
                  <c:v>5.8215377659757914</c:v>
                </c:pt>
                <c:pt idx="7107">
                  <c:v>5.8215377659757914</c:v>
                </c:pt>
                <c:pt idx="7108">
                  <c:v>5.8215377659757914</c:v>
                </c:pt>
                <c:pt idx="7109">
                  <c:v>5.8215377659757914</c:v>
                </c:pt>
                <c:pt idx="7110">
                  <c:v>5.8215377659757914</c:v>
                </c:pt>
                <c:pt idx="7111">
                  <c:v>5.8215377659757914</c:v>
                </c:pt>
                <c:pt idx="7112">
                  <c:v>5.8215377659757914</c:v>
                </c:pt>
                <c:pt idx="7113">
                  <c:v>5.8215377659757914</c:v>
                </c:pt>
                <c:pt idx="7114">
                  <c:v>5.8215377659757914</c:v>
                </c:pt>
                <c:pt idx="7115">
                  <c:v>5.8215377659757914</c:v>
                </c:pt>
                <c:pt idx="7116">
                  <c:v>5.8215377659757914</c:v>
                </c:pt>
                <c:pt idx="7117">
                  <c:v>5.8215377659757914</c:v>
                </c:pt>
                <c:pt idx="7118">
                  <c:v>5.8215377659757914</c:v>
                </c:pt>
                <c:pt idx="7119">
                  <c:v>5.8215377659757914</c:v>
                </c:pt>
                <c:pt idx="7120">
                  <c:v>5.8215377659757914</c:v>
                </c:pt>
                <c:pt idx="7121">
                  <c:v>5.8215377659757914</c:v>
                </c:pt>
                <c:pt idx="7122">
                  <c:v>5.8215377659757914</c:v>
                </c:pt>
                <c:pt idx="7123">
                  <c:v>5.8215377659757914</c:v>
                </c:pt>
                <c:pt idx="7124">
                  <c:v>5.8215377659757914</c:v>
                </c:pt>
                <c:pt idx="7125">
                  <c:v>5.8215377659757914</c:v>
                </c:pt>
                <c:pt idx="7126">
                  <c:v>5.8215377659757914</c:v>
                </c:pt>
                <c:pt idx="7127">
                  <c:v>5.8215377659757914</c:v>
                </c:pt>
                <c:pt idx="7128">
                  <c:v>5.8215377659757914</c:v>
                </c:pt>
                <c:pt idx="7129">
                  <c:v>5.8215377659757914</c:v>
                </c:pt>
                <c:pt idx="7130">
                  <c:v>5.8215377659757914</c:v>
                </c:pt>
                <c:pt idx="7131">
                  <c:v>5.8215377659757914</c:v>
                </c:pt>
                <c:pt idx="7132">
                  <c:v>5.8215377659757914</c:v>
                </c:pt>
                <c:pt idx="7133">
                  <c:v>5.8215377659757914</c:v>
                </c:pt>
                <c:pt idx="7134">
                  <c:v>5.8215377659757914</c:v>
                </c:pt>
                <c:pt idx="7135">
                  <c:v>5.8215377659757914</c:v>
                </c:pt>
                <c:pt idx="7136">
                  <c:v>5.8215377659757914</c:v>
                </c:pt>
                <c:pt idx="7137">
                  <c:v>5.8215377659757914</c:v>
                </c:pt>
                <c:pt idx="7138">
                  <c:v>5.8215377659757914</c:v>
                </c:pt>
                <c:pt idx="7139">
                  <c:v>5.8215377659757914</c:v>
                </c:pt>
                <c:pt idx="7140">
                  <c:v>5.8215377659757914</c:v>
                </c:pt>
                <c:pt idx="7141">
                  <c:v>5.8215377659757914</c:v>
                </c:pt>
                <c:pt idx="7142">
                  <c:v>5.8215377659757914</c:v>
                </c:pt>
                <c:pt idx="7143">
                  <c:v>5.8215377659757914</c:v>
                </c:pt>
                <c:pt idx="7144">
                  <c:v>5.8215377659757914</c:v>
                </c:pt>
                <c:pt idx="7145">
                  <c:v>5.8215377659757914</c:v>
                </c:pt>
                <c:pt idx="7146">
                  <c:v>5.8215377659757914</c:v>
                </c:pt>
                <c:pt idx="7147">
                  <c:v>5.8215377659757914</c:v>
                </c:pt>
                <c:pt idx="7148">
                  <c:v>5.8215377659757914</c:v>
                </c:pt>
                <c:pt idx="7149">
                  <c:v>5.8215377659757914</c:v>
                </c:pt>
                <c:pt idx="7150">
                  <c:v>5.8215377659757914</c:v>
                </c:pt>
                <c:pt idx="7151">
                  <c:v>5.8215377659757914</c:v>
                </c:pt>
                <c:pt idx="7152">
                  <c:v>5.8215377659757914</c:v>
                </c:pt>
                <c:pt idx="7153">
                  <c:v>5.8215377659757914</c:v>
                </c:pt>
                <c:pt idx="7154">
                  <c:v>5.8215377659757914</c:v>
                </c:pt>
                <c:pt idx="7155">
                  <c:v>5.8215377659757914</c:v>
                </c:pt>
                <c:pt idx="7156">
                  <c:v>5.8215377659757914</c:v>
                </c:pt>
                <c:pt idx="7157">
                  <c:v>5.8215377659757914</c:v>
                </c:pt>
                <c:pt idx="7158">
                  <c:v>5.8215377659757914</c:v>
                </c:pt>
                <c:pt idx="7159">
                  <c:v>5.8215377659757914</c:v>
                </c:pt>
                <c:pt idx="7160">
                  <c:v>5.8215377659757914</c:v>
                </c:pt>
                <c:pt idx="7161">
                  <c:v>5.8215377659757914</c:v>
                </c:pt>
                <c:pt idx="7162">
                  <c:v>5.8215377659757914</c:v>
                </c:pt>
                <c:pt idx="7163">
                  <c:v>5.8215377659757914</c:v>
                </c:pt>
                <c:pt idx="7164">
                  <c:v>5.8215377659757914</c:v>
                </c:pt>
                <c:pt idx="7165">
                  <c:v>5.8215377659757914</c:v>
                </c:pt>
                <c:pt idx="7166">
                  <c:v>5.8215377659757914</c:v>
                </c:pt>
                <c:pt idx="7167">
                  <c:v>5.8215377659757914</c:v>
                </c:pt>
                <c:pt idx="7168">
                  <c:v>5.8215377659757914</c:v>
                </c:pt>
                <c:pt idx="7169">
                  <c:v>5.8215377659757914</c:v>
                </c:pt>
                <c:pt idx="7170">
                  <c:v>5.8215377659757914</c:v>
                </c:pt>
                <c:pt idx="7171">
                  <c:v>5.8215377659757914</c:v>
                </c:pt>
                <c:pt idx="7172">
                  <c:v>5.8215377659757914</c:v>
                </c:pt>
                <c:pt idx="7173">
                  <c:v>5.8215377659757914</c:v>
                </c:pt>
                <c:pt idx="7174">
                  <c:v>5.8215377659757914</c:v>
                </c:pt>
                <c:pt idx="7175">
                  <c:v>5.8215377659757914</c:v>
                </c:pt>
                <c:pt idx="7176">
                  <c:v>5.8215377659757914</c:v>
                </c:pt>
                <c:pt idx="7177">
                  <c:v>5.8215377659757914</c:v>
                </c:pt>
                <c:pt idx="7178">
                  <c:v>5.8215377659757914</c:v>
                </c:pt>
                <c:pt idx="7179">
                  <c:v>5.8215377659757914</c:v>
                </c:pt>
                <c:pt idx="7180">
                  <c:v>5.8215377659757914</c:v>
                </c:pt>
                <c:pt idx="7181">
                  <c:v>5.8215377659757914</c:v>
                </c:pt>
                <c:pt idx="7182">
                  <c:v>5.8215377659757914</c:v>
                </c:pt>
                <c:pt idx="7183">
                  <c:v>5.8215377659757914</c:v>
                </c:pt>
                <c:pt idx="7184">
                  <c:v>5.8215377659757914</c:v>
                </c:pt>
                <c:pt idx="7185">
                  <c:v>5.8215377659757914</c:v>
                </c:pt>
                <c:pt idx="7186">
                  <c:v>5.8215377659757914</c:v>
                </c:pt>
                <c:pt idx="7187">
                  <c:v>5.8215377659757914</c:v>
                </c:pt>
                <c:pt idx="7188">
                  <c:v>5.8215377659757914</c:v>
                </c:pt>
                <c:pt idx="7189">
                  <c:v>5.8215377659757914</c:v>
                </c:pt>
                <c:pt idx="7190">
                  <c:v>5.8215377659757914</c:v>
                </c:pt>
                <c:pt idx="7191">
                  <c:v>5.8215377659757914</c:v>
                </c:pt>
                <c:pt idx="7192">
                  <c:v>5.8215377659757914</c:v>
                </c:pt>
                <c:pt idx="7193">
                  <c:v>5.8215377659757914</c:v>
                </c:pt>
                <c:pt idx="7194">
                  <c:v>5.8215377659757914</c:v>
                </c:pt>
                <c:pt idx="7195">
                  <c:v>5.8215377659757914</c:v>
                </c:pt>
                <c:pt idx="7196">
                  <c:v>5.8215377659757914</c:v>
                </c:pt>
                <c:pt idx="7197">
                  <c:v>5.8215377659757914</c:v>
                </c:pt>
                <c:pt idx="7198">
                  <c:v>5.8215377659757914</c:v>
                </c:pt>
                <c:pt idx="7199">
                  <c:v>5.8215377659757914</c:v>
                </c:pt>
                <c:pt idx="7200">
                  <c:v>5.8215377659757914</c:v>
                </c:pt>
                <c:pt idx="7201">
                  <c:v>5.8215377659757914</c:v>
                </c:pt>
                <c:pt idx="7202">
                  <c:v>5.8215377659757914</c:v>
                </c:pt>
                <c:pt idx="7203">
                  <c:v>5.8215377659757914</c:v>
                </c:pt>
                <c:pt idx="7204">
                  <c:v>5.8215377659757914</c:v>
                </c:pt>
                <c:pt idx="7205">
                  <c:v>5.8215377659757914</c:v>
                </c:pt>
                <c:pt idx="7206">
                  <c:v>5.8215377659757914</c:v>
                </c:pt>
                <c:pt idx="7207">
                  <c:v>5.8215377659757914</c:v>
                </c:pt>
                <c:pt idx="7208">
                  <c:v>5.8215377659757914</c:v>
                </c:pt>
                <c:pt idx="7209">
                  <c:v>5.8215377659757914</c:v>
                </c:pt>
                <c:pt idx="7210">
                  <c:v>5.8215377659757914</c:v>
                </c:pt>
                <c:pt idx="7211">
                  <c:v>5.8215377659757914</c:v>
                </c:pt>
                <c:pt idx="7212">
                  <c:v>5.8215377659757914</c:v>
                </c:pt>
                <c:pt idx="7213">
                  <c:v>5.8215377659757914</c:v>
                </c:pt>
                <c:pt idx="7214">
                  <c:v>5.8215377659757914</c:v>
                </c:pt>
                <c:pt idx="7215">
                  <c:v>5.8215377659757914</c:v>
                </c:pt>
                <c:pt idx="7216">
                  <c:v>5.8215377659757914</c:v>
                </c:pt>
                <c:pt idx="7217">
                  <c:v>5.8215377659757914</c:v>
                </c:pt>
                <c:pt idx="7218">
                  <c:v>5.8215377659757914</c:v>
                </c:pt>
                <c:pt idx="7219">
                  <c:v>5.8215377659757914</c:v>
                </c:pt>
                <c:pt idx="7220">
                  <c:v>5.8215377659757914</c:v>
                </c:pt>
                <c:pt idx="7221">
                  <c:v>5.8215377659757914</c:v>
                </c:pt>
                <c:pt idx="7222">
                  <c:v>5.8215377659757914</c:v>
                </c:pt>
                <c:pt idx="7223">
                  <c:v>5.8215377659757914</c:v>
                </c:pt>
                <c:pt idx="7224">
                  <c:v>5.8215377659757914</c:v>
                </c:pt>
                <c:pt idx="7225">
                  <c:v>5.8215377659757914</c:v>
                </c:pt>
                <c:pt idx="7226">
                  <c:v>5.8215377659757914</c:v>
                </c:pt>
                <c:pt idx="7227">
                  <c:v>5.8215377659757914</c:v>
                </c:pt>
                <c:pt idx="7228">
                  <c:v>5.8215377659757914</c:v>
                </c:pt>
                <c:pt idx="7229">
                  <c:v>5.8215377659757914</c:v>
                </c:pt>
                <c:pt idx="7230">
                  <c:v>5.8215377659757914</c:v>
                </c:pt>
                <c:pt idx="7231">
                  <c:v>5.8215377659757914</c:v>
                </c:pt>
                <c:pt idx="7232">
                  <c:v>5.8215377659757914</c:v>
                </c:pt>
                <c:pt idx="7233">
                  <c:v>5.8215377659757914</c:v>
                </c:pt>
                <c:pt idx="7234">
                  <c:v>5.8215377659757914</c:v>
                </c:pt>
                <c:pt idx="7235">
                  <c:v>5.8215377659757914</c:v>
                </c:pt>
                <c:pt idx="7236">
                  <c:v>5.8215377659757914</c:v>
                </c:pt>
                <c:pt idx="7237">
                  <c:v>5.8215377659757914</c:v>
                </c:pt>
                <c:pt idx="7238">
                  <c:v>5.8215377659757914</c:v>
                </c:pt>
                <c:pt idx="7239">
                  <c:v>5.8215377659757914</c:v>
                </c:pt>
                <c:pt idx="7240">
                  <c:v>5.8215377659757914</c:v>
                </c:pt>
                <c:pt idx="7241">
                  <c:v>5.8215377659757914</c:v>
                </c:pt>
                <c:pt idx="7242">
                  <c:v>5.8215377659757914</c:v>
                </c:pt>
                <c:pt idx="7243">
                  <c:v>5.8215377659757914</c:v>
                </c:pt>
                <c:pt idx="7244">
                  <c:v>5.8215377659757914</c:v>
                </c:pt>
                <c:pt idx="7245">
                  <c:v>5.8215377659757914</c:v>
                </c:pt>
                <c:pt idx="7246">
                  <c:v>5.8215377659757914</c:v>
                </c:pt>
                <c:pt idx="7247">
                  <c:v>5.8215377659757914</c:v>
                </c:pt>
                <c:pt idx="7248">
                  <c:v>5.8215377659757914</c:v>
                </c:pt>
                <c:pt idx="7249">
                  <c:v>5.8215377659757914</c:v>
                </c:pt>
                <c:pt idx="7250">
                  <c:v>5.8215377659757914</c:v>
                </c:pt>
                <c:pt idx="7251">
                  <c:v>5.8215377659757914</c:v>
                </c:pt>
                <c:pt idx="7252">
                  <c:v>5.8215377659757914</c:v>
                </c:pt>
                <c:pt idx="7253">
                  <c:v>5.8215377659757914</c:v>
                </c:pt>
                <c:pt idx="7254">
                  <c:v>5.8215377659757914</c:v>
                </c:pt>
                <c:pt idx="7255">
                  <c:v>5.8215377659757914</c:v>
                </c:pt>
                <c:pt idx="7256">
                  <c:v>5.8215377659757914</c:v>
                </c:pt>
                <c:pt idx="7257">
                  <c:v>5.8215377659757914</c:v>
                </c:pt>
                <c:pt idx="7258">
                  <c:v>5.8215377659757914</c:v>
                </c:pt>
                <c:pt idx="7259">
                  <c:v>5.8215377659757914</c:v>
                </c:pt>
                <c:pt idx="7260">
                  <c:v>5.8215377659757914</c:v>
                </c:pt>
                <c:pt idx="7261">
                  <c:v>5.8215377659757914</c:v>
                </c:pt>
                <c:pt idx="7262">
                  <c:v>5.8215377659757914</c:v>
                </c:pt>
                <c:pt idx="7263">
                  <c:v>5.8215377659757914</c:v>
                </c:pt>
                <c:pt idx="7264">
                  <c:v>5.8215377659757914</c:v>
                </c:pt>
                <c:pt idx="7265">
                  <c:v>5.8215377659757914</c:v>
                </c:pt>
                <c:pt idx="7266">
                  <c:v>5.8215377659757914</c:v>
                </c:pt>
                <c:pt idx="7267">
                  <c:v>5.8215377659757914</c:v>
                </c:pt>
                <c:pt idx="7268">
                  <c:v>5.8215377659757914</c:v>
                </c:pt>
                <c:pt idx="7269">
                  <c:v>5.8215377659757914</c:v>
                </c:pt>
                <c:pt idx="7270">
                  <c:v>5.8215377659757914</c:v>
                </c:pt>
                <c:pt idx="7271">
                  <c:v>5.8215377659757914</c:v>
                </c:pt>
                <c:pt idx="7272">
                  <c:v>5.8215377659757914</c:v>
                </c:pt>
                <c:pt idx="7273">
                  <c:v>5.8215377659757914</c:v>
                </c:pt>
                <c:pt idx="7274">
                  <c:v>5.8215377659757914</c:v>
                </c:pt>
                <c:pt idx="7275">
                  <c:v>5.8215377659757914</c:v>
                </c:pt>
                <c:pt idx="7276">
                  <c:v>5.8215377659757914</c:v>
                </c:pt>
                <c:pt idx="7277">
                  <c:v>5.8215377659757914</c:v>
                </c:pt>
                <c:pt idx="7278">
                  <c:v>5.8215377659757914</c:v>
                </c:pt>
                <c:pt idx="7279">
                  <c:v>5.8215377659757914</c:v>
                </c:pt>
                <c:pt idx="7280">
                  <c:v>5.8215377659757914</c:v>
                </c:pt>
                <c:pt idx="7281">
                  <c:v>5.8215377659757914</c:v>
                </c:pt>
                <c:pt idx="7282">
                  <c:v>5.8215377659757914</c:v>
                </c:pt>
                <c:pt idx="7283">
                  <c:v>5.8215377659757914</c:v>
                </c:pt>
                <c:pt idx="7284">
                  <c:v>5.8215377659757914</c:v>
                </c:pt>
                <c:pt idx="7285">
                  <c:v>5.8215377659757914</c:v>
                </c:pt>
                <c:pt idx="7286">
                  <c:v>5.8215377659757914</c:v>
                </c:pt>
                <c:pt idx="7287">
                  <c:v>5.8215377659757914</c:v>
                </c:pt>
                <c:pt idx="7288">
                  <c:v>5.8215377659757914</c:v>
                </c:pt>
                <c:pt idx="7289">
                  <c:v>5.8215377659757914</c:v>
                </c:pt>
                <c:pt idx="7290">
                  <c:v>5.8215377659757914</c:v>
                </c:pt>
                <c:pt idx="7291">
                  <c:v>5.8215377659757914</c:v>
                </c:pt>
                <c:pt idx="7292">
                  <c:v>5.8215377659757914</c:v>
                </c:pt>
                <c:pt idx="7293">
                  <c:v>5.8215377659757914</c:v>
                </c:pt>
                <c:pt idx="7294">
                  <c:v>5.8215377659757914</c:v>
                </c:pt>
                <c:pt idx="7295">
                  <c:v>5.8215377659757914</c:v>
                </c:pt>
                <c:pt idx="7296">
                  <c:v>5.8215377659757914</c:v>
                </c:pt>
                <c:pt idx="7297">
                  <c:v>5.8215377659757914</c:v>
                </c:pt>
                <c:pt idx="7298">
                  <c:v>5.8215377659757914</c:v>
                </c:pt>
                <c:pt idx="7299">
                  <c:v>5.8215377659757914</c:v>
                </c:pt>
                <c:pt idx="7300">
                  <c:v>5.8215377659757914</c:v>
                </c:pt>
                <c:pt idx="7301">
                  <c:v>5.8215377659757914</c:v>
                </c:pt>
                <c:pt idx="7302">
                  <c:v>5.8215377659757914</c:v>
                </c:pt>
                <c:pt idx="7303">
                  <c:v>5.8215377659757914</c:v>
                </c:pt>
                <c:pt idx="7304">
                  <c:v>5.8215377659757914</c:v>
                </c:pt>
                <c:pt idx="7305">
                  <c:v>5.8215377659757914</c:v>
                </c:pt>
                <c:pt idx="7306">
                  <c:v>5.8215377659757914</c:v>
                </c:pt>
                <c:pt idx="7307">
                  <c:v>5.8215377659757914</c:v>
                </c:pt>
                <c:pt idx="7308">
                  <c:v>5.8215377659757914</c:v>
                </c:pt>
                <c:pt idx="7309">
                  <c:v>5.8215377659757914</c:v>
                </c:pt>
                <c:pt idx="7310">
                  <c:v>5.8215377659757914</c:v>
                </c:pt>
                <c:pt idx="7311">
                  <c:v>5.8215377659757914</c:v>
                </c:pt>
                <c:pt idx="7312">
                  <c:v>5.8215377659757914</c:v>
                </c:pt>
                <c:pt idx="7313">
                  <c:v>5.8215377659757914</c:v>
                </c:pt>
                <c:pt idx="7314">
                  <c:v>5.8215377659757914</c:v>
                </c:pt>
                <c:pt idx="7315">
                  <c:v>5.8215377659757914</c:v>
                </c:pt>
                <c:pt idx="7316">
                  <c:v>5.8215377659757914</c:v>
                </c:pt>
                <c:pt idx="7317">
                  <c:v>5.8215377659757914</c:v>
                </c:pt>
                <c:pt idx="7318">
                  <c:v>5.8215377659757914</c:v>
                </c:pt>
                <c:pt idx="7319">
                  <c:v>5.8215377659757914</c:v>
                </c:pt>
                <c:pt idx="7320">
                  <c:v>5.8215377659757914</c:v>
                </c:pt>
                <c:pt idx="7321">
                  <c:v>5.8215377659757914</c:v>
                </c:pt>
                <c:pt idx="7322">
                  <c:v>5.8215377659757914</c:v>
                </c:pt>
                <c:pt idx="7323">
                  <c:v>5.8215377659757914</c:v>
                </c:pt>
                <c:pt idx="7324">
                  <c:v>5.8215377659757914</c:v>
                </c:pt>
                <c:pt idx="7325">
                  <c:v>5.8215377659757914</c:v>
                </c:pt>
                <c:pt idx="7326">
                  <c:v>5.8215377659757914</c:v>
                </c:pt>
                <c:pt idx="7327">
                  <c:v>5.8215377659757914</c:v>
                </c:pt>
                <c:pt idx="7328">
                  <c:v>5.8215377659757914</c:v>
                </c:pt>
                <c:pt idx="7329">
                  <c:v>5.8215377659757914</c:v>
                </c:pt>
                <c:pt idx="7330">
                  <c:v>5.8215377659757914</c:v>
                </c:pt>
                <c:pt idx="7331">
                  <c:v>5.8215377659757914</c:v>
                </c:pt>
                <c:pt idx="7332">
                  <c:v>5.8215377659757914</c:v>
                </c:pt>
                <c:pt idx="7333">
                  <c:v>5.8215377659757914</c:v>
                </c:pt>
                <c:pt idx="7334">
                  <c:v>5.8215377659757914</c:v>
                </c:pt>
                <c:pt idx="7335">
                  <c:v>5.8215377659757914</c:v>
                </c:pt>
                <c:pt idx="7336">
                  <c:v>5.8215377659757914</c:v>
                </c:pt>
                <c:pt idx="7337">
                  <c:v>5.8215377659757914</c:v>
                </c:pt>
                <c:pt idx="7338">
                  <c:v>5.8215377659757914</c:v>
                </c:pt>
                <c:pt idx="7339">
                  <c:v>5.8215377659757914</c:v>
                </c:pt>
                <c:pt idx="7340">
                  <c:v>5.8215377659757914</c:v>
                </c:pt>
                <c:pt idx="7341">
                  <c:v>5.8215377659757914</c:v>
                </c:pt>
                <c:pt idx="7342">
                  <c:v>5.8215377659757914</c:v>
                </c:pt>
                <c:pt idx="7343">
                  <c:v>5.8215377659757914</c:v>
                </c:pt>
                <c:pt idx="7344">
                  <c:v>5.8215377659757914</c:v>
                </c:pt>
                <c:pt idx="7345">
                  <c:v>5.8215377659757914</c:v>
                </c:pt>
                <c:pt idx="7346">
                  <c:v>5.8215377659757914</c:v>
                </c:pt>
                <c:pt idx="7347">
                  <c:v>5.8215377659757914</c:v>
                </c:pt>
                <c:pt idx="7348">
                  <c:v>5.8215377659757914</c:v>
                </c:pt>
                <c:pt idx="7349">
                  <c:v>5.8215377659757914</c:v>
                </c:pt>
                <c:pt idx="7350">
                  <c:v>5.8215377659757914</c:v>
                </c:pt>
                <c:pt idx="7351">
                  <c:v>5.8215377659757914</c:v>
                </c:pt>
                <c:pt idx="7352">
                  <c:v>5.8215377659757914</c:v>
                </c:pt>
                <c:pt idx="7353">
                  <c:v>5.8215377659757914</c:v>
                </c:pt>
                <c:pt idx="7354">
                  <c:v>5.8215377659757914</c:v>
                </c:pt>
                <c:pt idx="7355">
                  <c:v>5.8215377659757914</c:v>
                </c:pt>
                <c:pt idx="7356">
                  <c:v>5.8215377659757914</c:v>
                </c:pt>
                <c:pt idx="7357">
                  <c:v>5.8215377659757914</c:v>
                </c:pt>
                <c:pt idx="7358">
                  <c:v>5.8215377659757914</c:v>
                </c:pt>
                <c:pt idx="7359">
                  <c:v>5.8215377659757914</c:v>
                </c:pt>
                <c:pt idx="7360">
                  <c:v>5.8215377659757914</c:v>
                </c:pt>
                <c:pt idx="7361">
                  <c:v>5.8215377659757914</c:v>
                </c:pt>
                <c:pt idx="7362">
                  <c:v>5.8215377659757914</c:v>
                </c:pt>
                <c:pt idx="7363">
                  <c:v>5.8215377659757914</c:v>
                </c:pt>
                <c:pt idx="7364">
                  <c:v>5.8215377659757914</c:v>
                </c:pt>
                <c:pt idx="7365">
                  <c:v>5.8215377659757914</c:v>
                </c:pt>
                <c:pt idx="7366">
                  <c:v>5.8215377659757914</c:v>
                </c:pt>
                <c:pt idx="7367">
                  <c:v>5.8215377659757914</c:v>
                </c:pt>
                <c:pt idx="7368">
                  <c:v>5.8215377659757914</c:v>
                </c:pt>
                <c:pt idx="7369">
                  <c:v>5.8215377659757914</c:v>
                </c:pt>
                <c:pt idx="7370">
                  <c:v>5.8215377659757914</c:v>
                </c:pt>
                <c:pt idx="7371">
                  <c:v>5.8215377659757914</c:v>
                </c:pt>
                <c:pt idx="7372">
                  <c:v>5.8215377659757914</c:v>
                </c:pt>
                <c:pt idx="7373">
                  <c:v>5.8215377659757914</c:v>
                </c:pt>
                <c:pt idx="7374">
                  <c:v>5.8215377659757914</c:v>
                </c:pt>
                <c:pt idx="7375">
                  <c:v>5.8215377659757914</c:v>
                </c:pt>
                <c:pt idx="7376">
                  <c:v>5.8215377659757914</c:v>
                </c:pt>
                <c:pt idx="7377">
                  <c:v>5.8215377659757914</c:v>
                </c:pt>
                <c:pt idx="7378">
                  <c:v>5.8215377659757914</c:v>
                </c:pt>
                <c:pt idx="7379">
                  <c:v>5.8215377659757914</c:v>
                </c:pt>
                <c:pt idx="7380">
                  <c:v>5.8215377659757914</c:v>
                </c:pt>
                <c:pt idx="7381">
                  <c:v>5.8215377659757914</c:v>
                </c:pt>
                <c:pt idx="7382">
                  <c:v>5.8215377659757914</c:v>
                </c:pt>
                <c:pt idx="7383">
                  <c:v>5.8215377659757914</c:v>
                </c:pt>
                <c:pt idx="7384">
                  <c:v>5.8215377659757914</c:v>
                </c:pt>
                <c:pt idx="7385">
                  <c:v>5.8215377659757914</c:v>
                </c:pt>
                <c:pt idx="7386">
                  <c:v>5.8215377659757914</c:v>
                </c:pt>
                <c:pt idx="7387">
                  <c:v>5.8215377659757914</c:v>
                </c:pt>
                <c:pt idx="7388">
                  <c:v>5.8215377659757914</c:v>
                </c:pt>
                <c:pt idx="7389">
                  <c:v>5.8215377659757914</c:v>
                </c:pt>
                <c:pt idx="7390">
                  <c:v>5.8215377659757914</c:v>
                </c:pt>
                <c:pt idx="7391">
                  <c:v>5.8215377659757914</c:v>
                </c:pt>
                <c:pt idx="7392">
                  <c:v>5.8215377659757914</c:v>
                </c:pt>
                <c:pt idx="7393">
                  <c:v>5.8215377659757914</c:v>
                </c:pt>
                <c:pt idx="7394">
                  <c:v>5.8215377659757914</c:v>
                </c:pt>
                <c:pt idx="7395">
                  <c:v>5.8215377659757914</c:v>
                </c:pt>
                <c:pt idx="7396">
                  <c:v>5.8215377659757914</c:v>
                </c:pt>
                <c:pt idx="7397">
                  <c:v>5.8215377659757914</c:v>
                </c:pt>
                <c:pt idx="7398">
                  <c:v>5.8215377659757914</c:v>
                </c:pt>
                <c:pt idx="7399">
                  <c:v>5.8215377659757914</c:v>
                </c:pt>
                <c:pt idx="7400">
                  <c:v>5.8215377659757914</c:v>
                </c:pt>
                <c:pt idx="7401">
                  <c:v>5.8215377659757914</c:v>
                </c:pt>
                <c:pt idx="7402">
                  <c:v>5.8215377659757914</c:v>
                </c:pt>
                <c:pt idx="7403">
                  <c:v>5.8215377659757914</c:v>
                </c:pt>
                <c:pt idx="7404">
                  <c:v>5.8215377659757914</c:v>
                </c:pt>
                <c:pt idx="7405">
                  <c:v>5.8215377659757914</c:v>
                </c:pt>
                <c:pt idx="7406">
                  <c:v>5.8215377659757914</c:v>
                </c:pt>
                <c:pt idx="7407">
                  <c:v>5.8215377659757914</c:v>
                </c:pt>
                <c:pt idx="7408">
                  <c:v>5.8215377659757914</c:v>
                </c:pt>
                <c:pt idx="7409">
                  <c:v>5.8215377659757914</c:v>
                </c:pt>
                <c:pt idx="7410">
                  <c:v>5.8215377659757914</c:v>
                </c:pt>
                <c:pt idx="7411">
                  <c:v>5.8215377659757914</c:v>
                </c:pt>
                <c:pt idx="7412">
                  <c:v>5.8215377659757914</c:v>
                </c:pt>
                <c:pt idx="7413">
                  <c:v>5.8215377659757914</c:v>
                </c:pt>
                <c:pt idx="7414">
                  <c:v>5.8215377659757914</c:v>
                </c:pt>
                <c:pt idx="7415">
                  <c:v>5.8215377659757914</c:v>
                </c:pt>
                <c:pt idx="7416">
                  <c:v>5.8215377659757914</c:v>
                </c:pt>
                <c:pt idx="7417">
                  <c:v>5.8215377659757914</c:v>
                </c:pt>
                <c:pt idx="7418">
                  <c:v>5.8215377659757914</c:v>
                </c:pt>
                <c:pt idx="7419">
                  <c:v>5.8215377659757914</c:v>
                </c:pt>
                <c:pt idx="7420">
                  <c:v>5.8215377659757914</c:v>
                </c:pt>
                <c:pt idx="7421">
                  <c:v>5.8215377659757914</c:v>
                </c:pt>
                <c:pt idx="7422">
                  <c:v>5.8215377659757914</c:v>
                </c:pt>
                <c:pt idx="7423">
                  <c:v>5.8215377659757914</c:v>
                </c:pt>
                <c:pt idx="7424">
                  <c:v>5.8215377659757914</c:v>
                </c:pt>
                <c:pt idx="7425">
                  <c:v>5.8215377659757914</c:v>
                </c:pt>
                <c:pt idx="7426">
                  <c:v>5.8215377659757914</c:v>
                </c:pt>
                <c:pt idx="7427">
                  <c:v>5.8215377659757914</c:v>
                </c:pt>
                <c:pt idx="7428">
                  <c:v>5.8215377659757914</c:v>
                </c:pt>
                <c:pt idx="7429">
                  <c:v>5.8215377659757914</c:v>
                </c:pt>
                <c:pt idx="7430">
                  <c:v>5.8215377659757914</c:v>
                </c:pt>
                <c:pt idx="7431">
                  <c:v>5.8215377659757914</c:v>
                </c:pt>
                <c:pt idx="7432">
                  <c:v>5.8215377659757914</c:v>
                </c:pt>
                <c:pt idx="7433">
                  <c:v>5.8215377659757914</c:v>
                </c:pt>
                <c:pt idx="7434">
                  <c:v>5.8215377659757914</c:v>
                </c:pt>
                <c:pt idx="7435">
                  <c:v>5.8215377659757914</c:v>
                </c:pt>
                <c:pt idx="7436">
                  <c:v>5.8215377659757914</c:v>
                </c:pt>
                <c:pt idx="7437">
                  <c:v>5.8215377659757914</c:v>
                </c:pt>
                <c:pt idx="7438">
                  <c:v>5.8215377659757914</c:v>
                </c:pt>
                <c:pt idx="7439">
                  <c:v>5.8215377659757914</c:v>
                </c:pt>
                <c:pt idx="7440">
                  <c:v>5.8215377659757914</c:v>
                </c:pt>
                <c:pt idx="7441">
                  <c:v>5.8215377659757914</c:v>
                </c:pt>
                <c:pt idx="7442">
                  <c:v>5.8215377659757914</c:v>
                </c:pt>
                <c:pt idx="7443">
                  <c:v>5.8215377659757914</c:v>
                </c:pt>
                <c:pt idx="7444">
                  <c:v>5.8215377659757914</c:v>
                </c:pt>
                <c:pt idx="7445">
                  <c:v>5.8215377659757914</c:v>
                </c:pt>
                <c:pt idx="7446">
                  <c:v>5.8215377659757914</c:v>
                </c:pt>
                <c:pt idx="7447">
                  <c:v>5.8215377659757914</c:v>
                </c:pt>
                <c:pt idx="7448">
                  <c:v>5.8215377659757914</c:v>
                </c:pt>
                <c:pt idx="7449">
                  <c:v>5.8215377659757914</c:v>
                </c:pt>
                <c:pt idx="7450">
                  <c:v>5.8215377659757914</c:v>
                </c:pt>
                <c:pt idx="7451">
                  <c:v>5.8215377659757914</c:v>
                </c:pt>
                <c:pt idx="7452">
                  <c:v>5.8215377659757914</c:v>
                </c:pt>
                <c:pt idx="7453">
                  <c:v>5.8215377659757914</c:v>
                </c:pt>
                <c:pt idx="7454">
                  <c:v>5.8215377659757914</c:v>
                </c:pt>
                <c:pt idx="7455">
                  <c:v>5.8215377659757914</c:v>
                </c:pt>
                <c:pt idx="7456">
                  <c:v>5.8215377659757914</c:v>
                </c:pt>
                <c:pt idx="7457">
                  <c:v>5.8215377659757914</c:v>
                </c:pt>
                <c:pt idx="7458">
                  <c:v>5.8215377659757914</c:v>
                </c:pt>
                <c:pt idx="7459">
                  <c:v>5.8215377659757914</c:v>
                </c:pt>
                <c:pt idx="7460">
                  <c:v>5.8215377659757914</c:v>
                </c:pt>
                <c:pt idx="7461">
                  <c:v>5.8215377659757914</c:v>
                </c:pt>
                <c:pt idx="7462">
                  <c:v>5.8215377659757914</c:v>
                </c:pt>
                <c:pt idx="7463">
                  <c:v>5.8215377659757914</c:v>
                </c:pt>
                <c:pt idx="7464">
                  <c:v>5.8215377659757914</c:v>
                </c:pt>
                <c:pt idx="7465">
                  <c:v>5.8215377659757914</c:v>
                </c:pt>
                <c:pt idx="7466">
                  <c:v>5.8215377659757914</c:v>
                </c:pt>
                <c:pt idx="7467">
                  <c:v>5.8215377659757914</c:v>
                </c:pt>
                <c:pt idx="7468">
                  <c:v>5.8215377659757914</c:v>
                </c:pt>
                <c:pt idx="7469">
                  <c:v>5.8215377659757914</c:v>
                </c:pt>
                <c:pt idx="7470">
                  <c:v>5.8215377659757914</c:v>
                </c:pt>
                <c:pt idx="7471">
                  <c:v>5.8215377659757914</c:v>
                </c:pt>
                <c:pt idx="7472">
                  <c:v>5.8215377659757914</c:v>
                </c:pt>
                <c:pt idx="7473">
                  <c:v>5.8215377659757914</c:v>
                </c:pt>
                <c:pt idx="7474">
                  <c:v>5.8215377659757914</c:v>
                </c:pt>
                <c:pt idx="7475">
                  <c:v>5.8215377659757914</c:v>
                </c:pt>
                <c:pt idx="7476">
                  <c:v>5.8215377659757914</c:v>
                </c:pt>
                <c:pt idx="7477">
                  <c:v>5.8215377659757914</c:v>
                </c:pt>
                <c:pt idx="7478">
                  <c:v>5.8215377659757914</c:v>
                </c:pt>
                <c:pt idx="7479">
                  <c:v>5.8215377659757914</c:v>
                </c:pt>
                <c:pt idx="7480">
                  <c:v>5.8215377659757914</c:v>
                </c:pt>
                <c:pt idx="7481">
                  <c:v>5.8215377659757914</c:v>
                </c:pt>
                <c:pt idx="7482">
                  <c:v>5.8215377659757914</c:v>
                </c:pt>
                <c:pt idx="7483">
                  <c:v>5.8215377659757914</c:v>
                </c:pt>
                <c:pt idx="7484">
                  <c:v>5.8215377659757914</c:v>
                </c:pt>
                <c:pt idx="7485">
                  <c:v>5.8215377659757914</c:v>
                </c:pt>
                <c:pt idx="7486">
                  <c:v>5.8215377659757914</c:v>
                </c:pt>
                <c:pt idx="7487">
                  <c:v>5.8215377659757914</c:v>
                </c:pt>
                <c:pt idx="7488">
                  <c:v>5.8215377659757914</c:v>
                </c:pt>
                <c:pt idx="7489">
                  <c:v>5.8215377659757914</c:v>
                </c:pt>
                <c:pt idx="7490">
                  <c:v>5.8215377659757914</c:v>
                </c:pt>
                <c:pt idx="7491">
                  <c:v>5.8215377659757914</c:v>
                </c:pt>
                <c:pt idx="7492">
                  <c:v>5.8215377659757914</c:v>
                </c:pt>
                <c:pt idx="7493">
                  <c:v>5.8215377659757914</c:v>
                </c:pt>
                <c:pt idx="7494">
                  <c:v>5.8215377659757914</c:v>
                </c:pt>
                <c:pt idx="7495">
                  <c:v>5.8215377659757914</c:v>
                </c:pt>
                <c:pt idx="7496">
                  <c:v>5.8215377659757914</c:v>
                </c:pt>
                <c:pt idx="7497">
                  <c:v>5.8215377659757914</c:v>
                </c:pt>
                <c:pt idx="7498">
                  <c:v>5.8215377659757914</c:v>
                </c:pt>
                <c:pt idx="7499">
                  <c:v>5.8215377659757914</c:v>
                </c:pt>
                <c:pt idx="7500">
                  <c:v>5.8215377659757914</c:v>
                </c:pt>
                <c:pt idx="7501">
                  <c:v>5.8215377659757914</c:v>
                </c:pt>
                <c:pt idx="7502">
                  <c:v>5.8215377659757914</c:v>
                </c:pt>
                <c:pt idx="7503">
                  <c:v>5.8215377659757914</c:v>
                </c:pt>
                <c:pt idx="7504">
                  <c:v>5.8215377659757914</c:v>
                </c:pt>
                <c:pt idx="7505">
                  <c:v>5.8215377659757914</c:v>
                </c:pt>
                <c:pt idx="7506">
                  <c:v>5.8215377659757914</c:v>
                </c:pt>
                <c:pt idx="7507">
                  <c:v>5.8215377659757914</c:v>
                </c:pt>
                <c:pt idx="7508">
                  <c:v>5.8215377659757914</c:v>
                </c:pt>
                <c:pt idx="7509">
                  <c:v>5.8215377659757914</c:v>
                </c:pt>
                <c:pt idx="7510">
                  <c:v>5.8215377659757914</c:v>
                </c:pt>
                <c:pt idx="7511">
                  <c:v>5.8215377659757914</c:v>
                </c:pt>
                <c:pt idx="7512">
                  <c:v>5.8215377659757914</c:v>
                </c:pt>
                <c:pt idx="7513">
                  <c:v>5.8215377659757914</c:v>
                </c:pt>
                <c:pt idx="7514">
                  <c:v>5.8215377659757914</c:v>
                </c:pt>
                <c:pt idx="7515">
                  <c:v>5.8215377659757914</c:v>
                </c:pt>
                <c:pt idx="7516">
                  <c:v>5.8215377659757914</c:v>
                </c:pt>
                <c:pt idx="7517">
                  <c:v>5.8215377659757914</c:v>
                </c:pt>
                <c:pt idx="7518">
                  <c:v>5.8215377659757914</c:v>
                </c:pt>
                <c:pt idx="7519">
                  <c:v>5.8215377659757914</c:v>
                </c:pt>
                <c:pt idx="7520">
                  <c:v>5.8215377659757914</c:v>
                </c:pt>
                <c:pt idx="7521">
                  <c:v>5.8215377659757914</c:v>
                </c:pt>
                <c:pt idx="7522">
                  <c:v>5.8215377659757914</c:v>
                </c:pt>
                <c:pt idx="7523">
                  <c:v>5.8215377659757914</c:v>
                </c:pt>
                <c:pt idx="7524">
                  <c:v>5.8215377659757914</c:v>
                </c:pt>
                <c:pt idx="7525">
                  <c:v>5.8215377659757914</c:v>
                </c:pt>
                <c:pt idx="7526">
                  <c:v>5.8215377659757914</c:v>
                </c:pt>
                <c:pt idx="7527">
                  <c:v>5.8215377659757914</c:v>
                </c:pt>
                <c:pt idx="7528">
                  <c:v>5.8215377659757914</c:v>
                </c:pt>
                <c:pt idx="7529">
                  <c:v>5.8215377659757914</c:v>
                </c:pt>
                <c:pt idx="7530">
                  <c:v>5.8215377659757914</c:v>
                </c:pt>
                <c:pt idx="7531">
                  <c:v>5.8215377659757914</c:v>
                </c:pt>
                <c:pt idx="7532">
                  <c:v>5.8215377659757914</c:v>
                </c:pt>
                <c:pt idx="7533">
                  <c:v>5.8215377659757914</c:v>
                </c:pt>
                <c:pt idx="7534">
                  <c:v>5.8215377659757914</c:v>
                </c:pt>
                <c:pt idx="7535">
                  <c:v>5.8215377659757914</c:v>
                </c:pt>
                <c:pt idx="7536">
                  <c:v>5.8215377659757914</c:v>
                </c:pt>
                <c:pt idx="7537">
                  <c:v>5.8215377659757914</c:v>
                </c:pt>
                <c:pt idx="7538">
                  <c:v>5.8215377659757914</c:v>
                </c:pt>
                <c:pt idx="7539">
                  <c:v>5.8215377659757914</c:v>
                </c:pt>
                <c:pt idx="7540">
                  <c:v>5.8215377659757914</c:v>
                </c:pt>
                <c:pt idx="7541">
                  <c:v>5.8215377659757914</c:v>
                </c:pt>
                <c:pt idx="7542">
                  <c:v>5.8215377659757914</c:v>
                </c:pt>
                <c:pt idx="7543">
                  <c:v>5.8215377659757914</c:v>
                </c:pt>
                <c:pt idx="7544">
                  <c:v>5.8215377659757914</c:v>
                </c:pt>
                <c:pt idx="7545">
                  <c:v>5.8215377659757914</c:v>
                </c:pt>
                <c:pt idx="7546">
                  <c:v>5.8215377659757914</c:v>
                </c:pt>
                <c:pt idx="7547">
                  <c:v>5.8215377659757914</c:v>
                </c:pt>
                <c:pt idx="7548">
                  <c:v>5.8215377659757914</c:v>
                </c:pt>
                <c:pt idx="7549">
                  <c:v>5.8215377659757914</c:v>
                </c:pt>
                <c:pt idx="7550">
                  <c:v>5.8215377659757914</c:v>
                </c:pt>
                <c:pt idx="7551">
                  <c:v>5.8215377659757914</c:v>
                </c:pt>
                <c:pt idx="7552">
                  <c:v>5.8215377659757914</c:v>
                </c:pt>
                <c:pt idx="7553">
                  <c:v>5.8215377659757914</c:v>
                </c:pt>
                <c:pt idx="7554">
                  <c:v>5.8215377659757914</c:v>
                </c:pt>
                <c:pt idx="7555">
                  <c:v>5.8215377659757914</c:v>
                </c:pt>
                <c:pt idx="7556">
                  <c:v>5.8215377659757914</c:v>
                </c:pt>
                <c:pt idx="7557">
                  <c:v>5.8215377659757914</c:v>
                </c:pt>
                <c:pt idx="7558">
                  <c:v>5.8215377659757914</c:v>
                </c:pt>
                <c:pt idx="7559">
                  <c:v>5.8215377659757914</c:v>
                </c:pt>
                <c:pt idx="7560">
                  <c:v>5.8215377659757914</c:v>
                </c:pt>
                <c:pt idx="7561">
                  <c:v>5.8215377659757914</c:v>
                </c:pt>
                <c:pt idx="7562">
                  <c:v>5.8215377659757914</c:v>
                </c:pt>
                <c:pt idx="7563">
                  <c:v>5.8215377659757914</c:v>
                </c:pt>
                <c:pt idx="7564">
                  <c:v>5.8215377659757914</c:v>
                </c:pt>
                <c:pt idx="7565">
                  <c:v>5.8215377659757914</c:v>
                </c:pt>
                <c:pt idx="7566">
                  <c:v>5.8215377659757914</c:v>
                </c:pt>
                <c:pt idx="7567">
                  <c:v>5.8215377659757914</c:v>
                </c:pt>
                <c:pt idx="7568">
                  <c:v>5.8215377659757914</c:v>
                </c:pt>
                <c:pt idx="7569">
                  <c:v>5.8215377659757914</c:v>
                </c:pt>
                <c:pt idx="7570">
                  <c:v>5.8215377659757914</c:v>
                </c:pt>
                <c:pt idx="7571">
                  <c:v>5.8215377659757914</c:v>
                </c:pt>
                <c:pt idx="7572">
                  <c:v>5.8215377659757914</c:v>
                </c:pt>
                <c:pt idx="7573">
                  <c:v>5.8215377659757914</c:v>
                </c:pt>
                <c:pt idx="7574">
                  <c:v>5.8215377659757914</c:v>
                </c:pt>
                <c:pt idx="7575">
                  <c:v>5.8215377659757914</c:v>
                </c:pt>
                <c:pt idx="7576">
                  <c:v>5.8215377659757914</c:v>
                </c:pt>
                <c:pt idx="7577">
                  <c:v>5.8215377659757914</c:v>
                </c:pt>
                <c:pt idx="7578">
                  <c:v>5.8215377659757914</c:v>
                </c:pt>
                <c:pt idx="7579">
                  <c:v>5.8215377659757914</c:v>
                </c:pt>
                <c:pt idx="7580">
                  <c:v>5.8215377659757914</c:v>
                </c:pt>
                <c:pt idx="7581">
                  <c:v>5.8215377659757914</c:v>
                </c:pt>
                <c:pt idx="7582">
                  <c:v>5.8215377659757914</c:v>
                </c:pt>
                <c:pt idx="7583">
                  <c:v>5.8215377659757914</c:v>
                </c:pt>
                <c:pt idx="7584">
                  <c:v>5.8215377659757914</c:v>
                </c:pt>
                <c:pt idx="7585">
                  <c:v>5.8215377659757914</c:v>
                </c:pt>
                <c:pt idx="7586">
                  <c:v>5.8215377659757914</c:v>
                </c:pt>
                <c:pt idx="7587">
                  <c:v>5.8215377659757914</c:v>
                </c:pt>
                <c:pt idx="7588">
                  <c:v>5.8215377659757914</c:v>
                </c:pt>
                <c:pt idx="7589">
                  <c:v>5.8215377659757914</c:v>
                </c:pt>
                <c:pt idx="7590">
                  <c:v>5.8215377659757914</c:v>
                </c:pt>
                <c:pt idx="7591">
                  <c:v>5.8215377659757914</c:v>
                </c:pt>
                <c:pt idx="7592">
                  <c:v>5.8215377659757914</c:v>
                </c:pt>
                <c:pt idx="7593">
                  <c:v>5.8215377659757914</c:v>
                </c:pt>
                <c:pt idx="7594">
                  <c:v>5.8215377659757914</c:v>
                </c:pt>
                <c:pt idx="7595">
                  <c:v>5.8215377659757914</c:v>
                </c:pt>
                <c:pt idx="7596">
                  <c:v>5.8215377659757914</c:v>
                </c:pt>
                <c:pt idx="7597">
                  <c:v>5.8215377659757914</c:v>
                </c:pt>
                <c:pt idx="7598">
                  <c:v>5.8215377659757914</c:v>
                </c:pt>
                <c:pt idx="7599">
                  <c:v>5.8215377659757914</c:v>
                </c:pt>
                <c:pt idx="7600">
                  <c:v>5.8215377659757914</c:v>
                </c:pt>
                <c:pt idx="7601">
                  <c:v>5.8215377659757914</c:v>
                </c:pt>
                <c:pt idx="7602">
                  <c:v>5.8215377659757914</c:v>
                </c:pt>
                <c:pt idx="7603">
                  <c:v>5.8215377659757914</c:v>
                </c:pt>
                <c:pt idx="7604">
                  <c:v>5.8215377659757914</c:v>
                </c:pt>
                <c:pt idx="7605">
                  <c:v>5.8215377659757914</c:v>
                </c:pt>
                <c:pt idx="7606">
                  <c:v>5.8215377659757914</c:v>
                </c:pt>
                <c:pt idx="7607">
                  <c:v>5.8215377659757914</c:v>
                </c:pt>
                <c:pt idx="7608">
                  <c:v>5.8215377659757914</c:v>
                </c:pt>
                <c:pt idx="7609">
                  <c:v>5.8215377659757914</c:v>
                </c:pt>
                <c:pt idx="7610">
                  <c:v>5.8215377659757914</c:v>
                </c:pt>
                <c:pt idx="7611">
                  <c:v>5.8215377659757914</c:v>
                </c:pt>
                <c:pt idx="7612">
                  <c:v>5.8215377659757914</c:v>
                </c:pt>
                <c:pt idx="7613">
                  <c:v>5.8215377659757914</c:v>
                </c:pt>
                <c:pt idx="7614">
                  <c:v>5.8215377659757914</c:v>
                </c:pt>
                <c:pt idx="7615">
                  <c:v>5.8215377659757914</c:v>
                </c:pt>
                <c:pt idx="7616">
                  <c:v>5.8215377659757914</c:v>
                </c:pt>
                <c:pt idx="7617">
                  <c:v>5.8215377659757914</c:v>
                </c:pt>
                <c:pt idx="7618">
                  <c:v>5.8215377659757914</c:v>
                </c:pt>
                <c:pt idx="7619">
                  <c:v>5.8215377659757914</c:v>
                </c:pt>
                <c:pt idx="7620">
                  <c:v>5.8215377659757914</c:v>
                </c:pt>
                <c:pt idx="7621">
                  <c:v>5.8215377659757914</c:v>
                </c:pt>
                <c:pt idx="7622">
                  <c:v>5.8215377659757914</c:v>
                </c:pt>
                <c:pt idx="7623">
                  <c:v>5.8215377659757914</c:v>
                </c:pt>
                <c:pt idx="7624">
                  <c:v>5.8215377659757914</c:v>
                </c:pt>
                <c:pt idx="7625">
                  <c:v>5.8215377659757914</c:v>
                </c:pt>
                <c:pt idx="7626">
                  <c:v>5.8215377659757914</c:v>
                </c:pt>
                <c:pt idx="7627">
                  <c:v>5.8215377659757914</c:v>
                </c:pt>
                <c:pt idx="7628">
                  <c:v>5.8215377659757914</c:v>
                </c:pt>
                <c:pt idx="7629">
                  <c:v>5.8215377659757914</c:v>
                </c:pt>
                <c:pt idx="7630">
                  <c:v>5.8215377659757914</c:v>
                </c:pt>
                <c:pt idx="7631">
                  <c:v>5.8215377659757914</c:v>
                </c:pt>
                <c:pt idx="7632">
                  <c:v>5.8215377659757914</c:v>
                </c:pt>
                <c:pt idx="7633">
                  <c:v>5.8215377659757914</c:v>
                </c:pt>
                <c:pt idx="7634">
                  <c:v>5.8215377659757914</c:v>
                </c:pt>
                <c:pt idx="7635">
                  <c:v>5.8215377659757914</c:v>
                </c:pt>
                <c:pt idx="7636">
                  <c:v>5.8215377659757914</c:v>
                </c:pt>
                <c:pt idx="7637">
                  <c:v>5.8215377659757914</c:v>
                </c:pt>
                <c:pt idx="7638">
                  <c:v>5.8215377659757914</c:v>
                </c:pt>
                <c:pt idx="7639">
                  <c:v>5.8215377659757914</c:v>
                </c:pt>
                <c:pt idx="7640">
                  <c:v>5.8215377659757914</c:v>
                </c:pt>
                <c:pt idx="7641">
                  <c:v>5.8215377659757914</c:v>
                </c:pt>
                <c:pt idx="7642">
                  <c:v>5.8215377659757914</c:v>
                </c:pt>
                <c:pt idx="7643">
                  <c:v>5.8215377659757914</c:v>
                </c:pt>
                <c:pt idx="7644">
                  <c:v>5.8215377659757914</c:v>
                </c:pt>
                <c:pt idx="7645">
                  <c:v>5.8215377659757914</c:v>
                </c:pt>
                <c:pt idx="7646">
                  <c:v>5.8215377659757914</c:v>
                </c:pt>
                <c:pt idx="7647">
                  <c:v>5.8215377659757914</c:v>
                </c:pt>
                <c:pt idx="7648">
                  <c:v>5.8215377659757914</c:v>
                </c:pt>
                <c:pt idx="7649">
                  <c:v>5.8215377659757914</c:v>
                </c:pt>
                <c:pt idx="7650">
                  <c:v>5.8215377659757914</c:v>
                </c:pt>
                <c:pt idx="7651">
                  <c:v>5.8215377659757914</c:v>
                </c:pt>
                <c:pt idx="7652">
                  <c:v>5.8215377659757914</c:v>
                </c:pt>
                <c:pt idx="7653">
                  <c:v>5.8215377659757914</c:v>
                </c:pt>
                <c:pt idx="7654">
                  <c:v>5.8215377659757914</c:v>
                </c:pt>
                <c:pt idx="7655">
                  <c:v>5.8215377659757914</c:v>
                </c:pt>
                <c:pt idx="7656">
                  <c:v>5.8215377659757914</c:v>
                </c:pt>
                <c:pt idx="7657">
                  <c:v>5.8215377659757914</c:v>
                </c:pt>
                <c:pt idx="7658">
                  <c:v>5.8215377659757914</c:v>
                </c:pt>
                <c:pt idx="7659">
                  <c:v>5.8215377659757914</c:v>
                </c:pt>
                <c:pt idx="7660">
                  <c:v>5.8215377659757914</c:v>
                </c:pt>
                <c:pt idx="7661">
                  <c:v>5.8215377659757914</c:v>
                </c:pt>
                <c:pt idx="7662">
                  <c:v>5.8215377659757914</c:v>
                </c:pt>
                <c:pt idx="7663">
                  <c:v>5.8215377659757914</c:v>
                </c:pt>
                <c:pt idx="7664">
                  <c:v>5.8215377659757914</c:v>
                </c:pt>
                <c:pt idx="7665">
                  <c:v>5.8215377659757914</c:v>
                </c:pt>
                <c:pt idx="7666">
                  <c:v>5.8215377659757914</c:v>
                </c:pt>
                <c:pt idx="7667">
                  <c:v>5.8215377659757914</c:v>
                </c:pt>
                <c:pt idx="7668">
                  <c:v>5.8215377659757914</c:v>
                </c:pt>
                <c:pt idx="7669">
                  <c:v>5.8215377659757914</c:v>
                </c:pt>
                <c:pt idx="7670">
                  <c:v>5.8215377659757914</c:v>
                </c:pt>
                <c:pt idx="7671">
                  <c:v>5.8215377659757914</c:v>
                </c:pt>
                <c:pt idx="7672">
                  <c:v>5.8215377659757914</c:v>
                </c:pt>
                <c:pt idx="7673">
                  <c:v>5.8215377659757914</c:v>
                </c:pt>
                <c:pt idx="7674">
                  <c:v>5.8215377659757914</c:v>
                </c:pt>
                <c:pt idx="7675">
                  <c:v>5.8215377659757914</c:v>
                </c:pt>
                <c:pt idx="7676">
                  <c:v>5.8215377659757914</c:v>
                </c:pt>
                <c:pt idx="7677">
                  <c:v>5.8215377659757914</c:v>
                </c:pt>
                <c:pt idx="7678">
                  <c:v>5.8215377659757914</c:v>
                </c:pt>
                <c:pt idx="7679">
                  <c:v>5.8215377659757914</c:v>
                </c:pt>
                <c:pt idx="7680">
                  <c:v>5.8215377659757914</c:v>
                </c:pt>
                <c:pt idx="7681">
                  <c:v>5.8215377659757914</c:v>
                </c:pt>
                <c:pt idx="7682">
                  <c:v>5.8215377659757914</c:v>
                </c:pt>
                <c:pt idx="7683">
                  <c:v>5.8215377659757914</c:v>
                </c:pt>
                <c:pt idx="7684">
                  <c:v>5.8215377659757914</c:v>
                </c:pt>
                <c:pt idx="7685">
                  <c:v>5.8215377659757914</c:v>
                </c:pt>
                <c:pt idx="7686">
                  <c:v>5.8215377659757914</c:v>
                </c:pt>
                <c:pt idx="7687">
                  <c:v>5.8215377659757914</c:v>
                </c:pt>
                <c:pt idx="7688">
                  <c:v>5.8215377659757914</c:v>
                </c:pt>
                <c:pt idx="7689">
                  <c:v>5.8215377659757914</c:v>
                </c:pt>
                <c:pt idx="7690">
                  <c:v>5.8215377659757914</c:v>
                </c:pt>
                <c:pt idx="7691">
                  <c:v>5.8215377659757914</c:v>
                </c:pt>
                <c:pt idx="7692">
                  <c:v>5.8215377659757914</c:v>
                </c:pt>
                <c:pt idx="7693">
                  <c:v>5.8215377659757914</c:v>
                </c:pt>
                <c:pt idx="7694">
                  <c:v>5.8215377659757914</c:v>
                </c:pt>
                <c:pt idx="7695">
                  <c:v>5.8215377659757914</c:v>
                </c:pt>
                <c:pt idx="7696">
                  <c:v>5.8215377659757914</c:v>
                </c:pt>
                <c:pt idx="7697">
                  <c:v>5.8215377659757914</c:v>
                </c:pt>
                <c:pt idx="7698">
                  <c:v>5.8215377659757914</c:v>
                </c:pt>
                <c:pt idx="7699">
                  <c:v>5.8215377659757914</c:v>
                </c:pt>
                <c:pt idx="7700">
                  <c:v>5.8215377659757914</c:v>
                </c:pt>
                <c:pt idx="7701">
                  <c:v>5.8215377659757914</c:v>
                </c:pt>
                <c:pt idx="7702">
                  <c:v>5.8215377659757914</c:v>
                </c:pt>
                <c:pt idx="7703">
                  <c:v>5.8215377659757914</c:v>
                </c:pt>
                <c:pt idx="7704">
                  <c:v>5.8215377659757914</c:v>
                </c:pt>
                <c:pt idx="7705">
                  <c:v>5.8215377659757914</c:v>
                </c:pt>
                <c:pt idx="7706">
                  <c:v>5.8215377659757914</c:v>
                </c:pt>
                <c:pt idx="7707">
                  <c:v>5.8215377659757914</c:v>
                </c:pt>
                <c:pt idx="7708">
                  <c:v>5.8215377659757914</c:v>
                </c:pt>
                <c:pt idx="7709">
                  <c:v>5.8215377659757914</c:v>
                </c:pt>
                <c:pt idx="7710">
                  <c:v>5.8215377659757914</c:v>
                </c:pt>
                <c:pt idx="7711">
                  <c:v>5.8215377659757914</c:v>
                </c:pt>
                <c:pt idx="7712">
                  <c:v>5.8215377659757914</c:v>
                </c:pt>
                <c:pt idx="7713">
                  <c:v>5.8215377659757914</c:v>
                </c:pt>
                <c:pt idx="7714">
                  <c:v>5.8215377659757914</c:v>
                </c:pt>
                <c:pt idx="7715">
                  <c:v>5.8215377659757914</c:v>
                </c:pt>
                <c:pt idx="7716">
                  <c:v>5.8215377659757914</c:v>
                </c:pt>
                <c:pt idx="7717">
                  <c:v>5.8215377659757914</c:v>
                </c:pt>
                <c:pt idx="7718">
                  <c:v>5.8215377659757914</c:v>
                </c:pt>
                <c:pt idx="7719">
                  <c:v>5.8215377659757914</c:v>
                </c:pt>
                <c:pt idx="7720">
                  <c:v>5.8215377659757914</c:v>
                </c:pt>
                <c:pt idx="7721">
                  <c:v>5.8215377659757914</c:v>
                </c:pt>
                <c:pt idx="7722">
                  <c:v>5.8215377659757914</c:v>
                </c:pt>
                <c:pt idx="7723">
                  <c:v>5.8215377659757914</c:v>
                </c:pt>
                <c:pt idx="7724">
                  <c:v>5.8215377659757914</c:v>
                </c:pt>
                <c:pt idx="7725">
                  <c:v>5.8215377659757914</c:v>
                </c:pt>
                <c:pt idx="7726">
                  <c:v>5.8215377659757914</c:v>
                </c:pt>
                <c:pt idx="7727">
                  <c:v>5.8215377659757914</c:v>
                </c:pt>
                <c:pt idx="7728">
                  <c:v>5.8215377659757914</c:v>
                </c:pt>
                <c:pt idx="7729">
                  <c:v>5.8215377659757914</c:v>
                </c:pt>
                <c:pt idx="7730">
                  <c:v>5.8215377659757914</c:v>
                </c:pt>
                <c:pt idx="7731">
                  <c:v>5.8215377659757914</c:v>
                </c:pt>
                <c:pt idx="7732">
                  <c:v>5.8215377659757914</c:v>
                </c:pt>
                <c:pt idx="7733">
                  <c:v>5.8215377659757914</c:v>
                </c:pt>
                <c:pt idx="7734">
                  <c:v>5.8215377659757914</c:v>
                </c:pt>
                <c:pt idx="7735">
                  <c:v>5.8215377659757914</c:v>
                </c:pt>
                <c:pt idx="7736">
                  <c:v>5.8215377659757914</c:v>
                </c:pt>
                <c:pt idx="7737">
                  <c:v>5.8215377659757914</c:v>
                </c:pt>
                <c:pt idx="7738">
                  <c:v>5.8215377659757914</c:v>
                </c:pt>
                <c:pt idx="7739">
                  <c:v>5.8215377659757914</c:v>
                </c:pt>
                <c:pt idx="7740">
                  <c:v>5.8215377659757914</c:v>
                </c:pt>
                <c:pt idx="7741">
                  <c:v>5.8215377659757914</c:v>
                </c:pt>
                <c:pt idx="7742">
                  <c:v>5.8215377659757914</c:v>
                </c:pt>
                <c:pt idx="7743">
                  <c:v>5.8215377659757914</c:v>
                </c:pt>
                <c:pt idx="7744">
                  <c:v>5.8215377659757914</c:v>
                </c:pt>
                <c:pt idx="7745">
                  <c:v>5.8215377659757914</c:v>
                </c:pt>
                <c:pt idx="7746">
                  <c:v>5.8215377659757914</c:v>
                </c:pt>
                <c:pt idx="7747">
                  <c:v>5.8215377659757914</c:v>
                </c:pt>
                <c:pt idx="7748">
                  <c:v>5.8215377659757914</c:v>
                </c:pt>
                <c:pt idx="7749">
                  <c:v>5.8215377659757914</c:v>
                </c:pt>
                <c:pt idx="7750">
                  <c:v>5.8215377659757914</c:v>
                </c:pt>
                <c:pt idx="7751">
                  <c:v>5.8215377659757914</c:v>
                </c:pt>
                <c:pt idx="7752">
                  <c:v>5.8215377659757914</c:v>
                </c:pt>
                <c:pt idx="7753">
                  <c:v>5.8215377659757914</c:v>
                </c:pt>
                <c:pt idx="7754">
                  <c:v>5.8215377659757914</c:v>
                </c:pt>
                <c:pt idx="7755">
                  <c:v>5.8215377659757914</c:v>
                </c:pt>
                <c:pt idx="7756">
                  <c:v>5.8215377659757914</c:v>
                </c:pt>
                <c:pt idx="7757">
                  <c:v>5.8215377659757914</c:v>
                </c:pt>
                <c:pt idx="7758">
                  <c:v>5.8215377659757914</c:v>
                </c:pt>
                <c:pt idx="7759">
                  <c:v>5.8215377659757914</c:v>
                </c:pt>
                <c:pt idx="7760">
                  <c:v>5.8215377659757914</c:v>
                </c:pt>
                <c:pt idx="7761">
                  <c:v>5.8215377659757914</c:v>
                </c:pt>
                <c:pt idx="7762">
                  <c:v>5.8215377659757914</c:v>
                </c:pt>
                <c:pt idx="7763">
                  <c:v>5.8215377659757914</c:v>
                </c:pt>
                <c:pt idx="7764">
                  <c:v>5.8215377659757914</c:v>
                </c:pt>
                <c:pt idx="7765">
                  <c:v>5.8215377659757914</c:v>
                </c:pt>
                <c:pt idx="7766">
                  <c:v>5.8215377659757914</c:v>
                </c:pt>
                <c:pt idx="7767">
                  <c:v>5.8215377659757914</c:v>
                </c:pt>
                <c:pt idx="7768">
                  <c:v>5.8215377659757914</c:v>
                </c:pt>
                <c:pt idx="7769">
                  <c:v>5.8215377659757914</c:v>
                </c:pt>
                <c:pt idx="7770">
                  <c:v>5.8215377659757914</c:v>
                </c:pt>
                <c:pt idx="7771">
                  <c:v>5.8215377659757914</c:v>
                </c:pt>
                <c:pt idx="7772">
                  <c:v>5.8215377659757914</c:v>
                </c:pt>
                <c:pt idx="7773">
                  <c:v>5.8215377659757914</c:v>
                </c:pt>
                <c:pt idx="7774">
                  <c:v>5.8215377659757914</c:v>
                </c:pt>
                <c:pt idx="7775">
                  <c:v>5.8215377659757914</c:v>
                </c:pt>
                <c:pt idx="7776">
                  <c:v>5.8215377659757914</c:v>
                </c:pt>
                <c:pt idx="7777">
                  <c:v>5.8215377659757914</c:v>
                </c:pt>
                <c:pt idx="7778">
                  <c:v>5.8215377659757914</c:v>
                </c:pt>
                <c:pt idx="7779">
                  <c:v>5.8215377659757914</c:v>
                </c:pt>
                <c:pt idx="7780">
                  <c:v>5.8215377659757914</c:v>
                </c:pt>
                <c:pt idx="7781">
                  <c:v>5.8215377659757914</c:v>
                </c:pt>
                <c:pt idx="7782">
                  <c:v>5.8215377659757914</c:v>
                </c:pt>
                <c:pt idx="7783">
                  <c:v>5.8215377659757914</c:v>
                </c:pt>
                <c:pt idx="7784">
                  <c:v>5.8215377659757914</c:v>
                </c:pt>
                <c:pt idx="7785">
                  <c:v>5.8215377659757914</c:v>
                </c:pt>
                <c:pt idx="7786">
                  <c:v>5.8215377659757914</c:v>
                </c:pt>
                <c:pt idx="7787">
                  <c:v>5.8215377659757914</c:v>
                </c:pt>
                <c:pt idx="7788">
                  <c:v>5.8215377659757914</c:v>
                </c:pt>
                <c:pt idx="7789">
                  <c:v>5.8215377659757914</c:v>
                </c:pt>
                <c:pt idx="7790">
                  <c:v>5.8215377659757914</c:v>
                </c:pt>
                <c:pt idx="7791">
                  <c:v>5.8215377659757914</c:v>
                </c:pt>
                <c:pt idx="7792">
                  <c:v>5.8215377659757914</c:v>
                </c:pt>
                <c:pt idx="7793">
                  <c:v>5.8215377659757914</c:v>
                </c:pt>
                <c:pt idx="7794">
                  <c:v>5.8215377659757914</c:v>
                </c:pt>
                <c:pt idx="7795">
                  <c:v>5.8215377659757914</c:v>
                </c:pt>
                <c:pt idx="7796">
                  <c:v>5.8215377659757914</c:v>
                </c:pt>
                <c:pt idx="7797">
                  <c:v>5.8215377659757914</c:v>
                </c:pt>
                <c:pt idx="7798">
                  <c:v>5.8215377659757914</c:v>
                </c:pt>
                <c:pt idx="7799">
                  <c:v>5.8215377659757914</c:v>
                </c:pt>
                <c:pt idx="7800">
                  <c:v>5.8215377659757914</c:v>
                </c:pt>
                <c:pt idx="7801">
                  <c:v>5.8215377659757914</c:v>
                </c:pt>
                <c:pt idx="7802">
                  <c:v>5.8215377659757914</c:v>
                </c:pt>
                <c:pt idx="7803">
                  <c:v>5.8215377659757914</c:v>
                </c:pt>
                <c:pt idx="7804">
                  <c:v>5.8215377659757914</c:v>
                </c:pt>
                <c:pt idx="7805">
                  <c:v>5.8215377659757914</c:v>
                </c:pt>
                <c:pt idx="7806">
                  <c:v>5.8215377659757914</c:v>
                </c:pt>
                <c:pt idx="7807">
                  <c:v>5.8215377659757914</c:v>
                </c:pt>
                <c:pt idx="7808">
                  <c:v>5.8215377659757914</c:v>
                </c:pt>
                <c:pt idx="7809">
                  <c:v>5.8215377659757914</c:v>
                </c:pt>
                <c:pt idx="7810">
                  <c:v>5.8215377659757914</c:v>
                </c:pt>
                <c:pt idx="7811">
                  <c:v>5.8215377659757914</c:v>
                </c:pt>
                <c:pt idx="7812">
                  <c:v>5.8215377659757914</c:v>
                </c:pt>
                <c:pt idx="7813">
                  <c:v>5.8215377659757914</c:v>
                </c:pt>
                <c:pt idx="7814">
                  <c:v>5.8215377659757914</c:v>
                </c:pt>
                <c:pt idx="7815">
                  <c:v>5.8215377659757914</c:v>
                </c:pt>
                <c:pt idx="7816">
                  <c:v>5.8215377659757914</c:v>
                </c:pt>
                <c:pt idx="7817">
                  <c:v>5.8215377659757914</c:v>
                </c:pt>
                <c:pt idx="7818">
                  <c:v>5.8215377659757914</c:v>
                </c:pt>
                <c:pt idx="7819">
                  <c:v>5.8215377659757914</c:v>
                </c:pt>
                <c:pt idx="7820">
                  <c:v>5.8215377659757914</c:v>
                </c:pt>
                <c:pt idx="7821">
                  <c:v>5.8215377659757914</c:v>
                </c:pt>
                <c:pt idx="7822">
                  <c:v>5.8215377659757914</c:v>
                </c:pt>
                <c:pt idx="7823">
                  <c:v>5.8215377659757914</c:v>
                </c:pt>
                <c:pt idx="7824">
                  <c:v>5.8215377659757914</c:v>
                </c:pt>
                <c:pt idx="7825">
                  <c:v>5.8215377659757914</c:v>
                </c:pt>
                <c:pt idx="7826">
                  <c:v>5.8215377659757914</c:v>
                </c:pt>
                <c:pt idx="7827">
                  <c:v>5.8215377659757914</c:v>
                </c:pt>
                <c:pt idx="7828">
                  <c:v>5.8215377659757914</c:v>
                </c:pt>
                <c:pt idx="7829">
                  <c:v>5.8215377659757914</c:v>
                </c:pt>
                <c:pt idx="7830">
                  <c:v>5.8215377659757914</c:v>
                </c:pt>
                <c:pt idx="7831">
                  <c:v>5.8215377659757914</c:v>
                </c:pt>
                <c:pt idx="7832">
                  <c:v>5.8215377659757914</c:v>
                </c:pt>
                <c:pt idx="7833">
                  <c:v>5.8215377659757914</c:v>
                </c:pt>
                <c:pt idx="7834">
                  <c:v>5.8215377659757914</c:v>
                </c:pt>
                <c:pt idx="7835">
                  <c:v>5.8215377659757914</c:v>
                </c:pt>
                <c:pt idx="7836">
                  <c:v>5.8215377659757914</c:v>
                </c:pt>
                <c:pt idx="7837">
                  <c:v>5.8215377659757914</c:v>
                </c:pt>
                <c:pt idx="7838">
                  <c:v>5.8215377659757914</c:v>
                </c:pt>
                <c:pt idx="7839">
                  <c:v>5.8215377659757914</c:v>
                </c:pt>
                <c:pt idx="7840">
                  <c:v>5.8215377659757914</c:v>
                </c:pt>
                <c:pt idx="7841">
                  <c:v>5.8215377659757914</c:v>
                </c:pt>
                <c:pt idx="7842">
                  <c:v>5.8215377659757914</c:v>
                </c:pt>
                <c:pt idx="7843">
                  <c:v>5.8215377659757914</c:v>
                </c:pt>
                <c:pt idx="7844">
                  <c:v>5.8215377659757914</c:v>
                </c:pt>
                <c:pt idx="7845">
                  <c:v>5.8215377659757914</c:v>
                </c:pt>
                <c:pt idx="7846">
                  <c:v>5.8215377659757914</c:v>
                </c:pt>
                <c:pt idx="7847">
                  <c:v>5.8215377659757914</c:v>
                </c:pt>
                <c:pt idx="7848">
                  <c:v>5.8215377659757914</c:v>
                </c:pt>
                <c:pt idx="7849">
                  <c:v>5.8215377659757914</c:v>
                </c:pt>
                <c:pt idx="7850">
                  <c:v>5.8215377659757914</c:v>
                </c:pt>
                <c:pt idx="7851">
                  <c:v>5.8215377659757914</c:v>
                </c:pt>
                <c:pt idx="7852">
                  <c:v>5.8215377659757914</c:v>
                </c:pt>
                <c:pt idx="7853">
                  <c:v>5.8215377659757914</c:v>
                </c:pt>
                <c:pt idx="7854">
                  <c:v>5.8215377659757914</c:v>
                </c:pt>
                <c:pt idx="7855">
                  <c:v>5.8215377659757914</c:v>
                </c:pt>
                <c:pt idx="7856">
                  <c:v>5.8215377659757914</c:v>
                </c:pt>
                <c:pt idx="7857">
                  <c:v>5.8215377659757914</c:v>
                </c:pt>
                <c:pt idx="7858">
                  <c:v>5.8215377659757914</c:v>
                </c:pt>
                <c:pt idx="7859">
                  <c:v>5.8215377659757914</c:v>
                </c:pt>
                <c:pt idx="7860">
                  <c:v>5.8215377659757914</c:v>
                </c:pt>
                <c:pt idx="7861">
                  <c:v>5.8215377659757914</c:v>
                </c:pt>
                <c:pt idx="7862">
                  <c:v>5.8215377659757914</c:v>
                </c:pt>
                <c:pt idx="7863">
                  <c:v>5.8215377659757914</c:v>
                </c:pt>
                <c:pt idx="7864">
                  <c:v>5.8215377659757914</c:v>
                </c:pt>
                <c:pt idx="7865">
                  <c:v>5.8215377659757914</c:v>
                </c:pt>
                <c:pt idx="7866">
                  <c:v>5.8215377659757914</c:v>
                </c:pt>
                <c:pt idx="7867">
                  <c:v>5.8215377659757914</c:v>
                </c:pt>
                <c:pt idx="7868">
                  <c:v>5.8215377659757914</c:v>
                </c:pt>
                <c:pt idx="7869">
                  <c:v>5.8215377659757914</c:v>
                </c:pt>
                <c:pt idx="7870">
                  <c:v>5.8215377659757914</c:v>
                </c:pt>
                <c:pt idx="7871">
                  <c:v>5.8215377659757914</c:v>
                </c:pt>
                <c:pt idx="7872">
                  <c:v>5.8215377659757914</c:v>
                </c:pt>
                <c:pt idx="7873">
                  <c:v>5.8215377659757914</c:v>
                </c:pt>
                <c:pt idx="7874">
                  <c:v>5.8215377659757914</c:v>
                </c:pt>
                <c:pt idx="7875">
                  <c:v>5.8215377659757914</c:v>
                </c:pt>
                <c:pt idx="7876">
                  <c:v>5.8215377659757914</c:v>
                </c:pt>
                <c:pt idx="7877">
                  <c:v>5.8215377659757914</c:v>
                </c:pt>
                <c:pt idx="7878">
                  <c:v>5.8215377659757914</c:v>
                </c:pt>
                <c:pt idx="7879">
                  <c:v>5.8215377659757914</c:v>
                </c:pt>
                <c:pt idx="7880">
                  <c:v>5.8215377659757914</c:v>
                </c:pt>
                <c:pt idx="7881">
                  <c:v>5.8215377659757914</c:v>
                </c:pt>
                <c:pt idx="7882">
                  <c:v>5.8215377659757914</c:v>
                </c:pt>
                <c:pt idx="7883">
                  <c:v>5.8215377659757914</c:v>
                </c:pt>
                <c:pt idx="7884">
                  <c:v>5.8215377659757914</c:v>
                </c:pt>
                <c:pt idx="7885">
                  <c:v>5.8215377659757914</c:v>
                </c:pt>
                <c:pt idx="7886">
                  <c:v>5.8215377659757914</c:v>
                </c:pt>
                <c:pt idx="7887">
                  <c:v>5.8215377659757914</c:v>
                </c:pt>
                <c:pt idx="7888">
                  <c:v>5.8215377659757914</c:v>
                </c:pt>
                <c:pt idx="7889">
                  <c:v>5.8215377659757914</c:v>
                </c:pt>
                <c:pt idx="7890">
                  <c:v>5.8215377659757914</c:v>
                </c:pt>
                <c:pt idx="7891">
                  <c:v>5.8215377659757914</c:v>
                </c:pt>
                <c:pt idx="7892">
                  <c:v>5.8215377659757914</c:v>
                </c:pt>
                <c:pt idx="7893">
                  <c:v>5.8215377659757914</c:v>
                </c:pt>
                <c:pt idx="7894">
                  <c:v>5.8215377659757914</c:v>
                </c:pt>
                <c:pt idx="7895">
                  <c:v>5.8215377659757914</c:v>
                </c:pt>
                <c:pt idx="7896">
                  <c:v>5.8215377659757914</c:v>
                </c:pt>
                <c:pt idx="7897">
                  <c:v>5.8215377659757914</c:v>
                </c:pt>
                <c:pt idx="7898">
                  <c:v>5.8215377659757914</c:v>
                </c:pt>
                <c:pt idx="7899">
                  <c:v>5.8215377659757914</c:v>
                </c:pt>
                <c:pt idx="7900">
                  <c:v>5.8215377659757914</c:v>
                </c:pt>
                <c:pt idx="7901">
                  <c:v>5.8215377659757914</c:v>
                </c:pt>
                <c:pt idx="7902">
                  <c:v>5.8215377659757914</c:v>
                </c:pt>
                <c:pt idx="7903">
                  <c:v>5.8215377659757914</c:v>
                </c:pt>
                <c:pt idx="7904">
                  <c:v>5.8215377659757914</c:v>
                </c:pt>
                <c:pt idx="7905">
                  <c:v>5.8215377659757914</c:v>
                </c:pt>
                <c:pt idx="7906">
                  <c:v>5.8215377659757914</c:v>
                </c:pt>
                <c:pt idx="7907">
                  <c:v>5.8215377659757914</c:v>
                </c:pt>
                <c:pt idx="7908">
                  <c:v>5.8215377659757914</c:v>
                </c:pt>
                <c:pt idx="7909">
                  <c:v>5.8215377659757914</c:v>
                </c:pt>
                <c:pt idx="7910">
                  <c:v>5.8215377659757914</c:v>
                </c:pt>
                <c:pt idx="7911">
                  <c:v>5.8215377659757914</c:v>
                </c:pt>
                <c:pt idx="7912">
                  <c:v>5.8215377659757914</c:v>
                </c:pt>
                <c:pt idx="7913">
                  <c:v>5.8215377659757914</c:v>
                </c:pt>
                <c:pt idx="7914">
                  <c:v>5.8215377659757914</c:v>
                </c:pt>
                <c:pt idx="7915">
                  <c:v>5.8215377659757914</c:v>
                </c:pt>
                <c:pt idx="7916">
                  <c:v>5.8215377659757914</c:v>
                </c:pt>
                <c:pt idx="7917">
                  <c:v>5.8215377659757914</c:v>
                </c:pt>
                <c:pt idx="7918">
                  <c:v>5.8215377659757914</c:v>
                </c:pt>
                <c:pt idx="7919">
                  <c:v>5.8215377659757914</c:v>
                </c:pt>
                <c:pt idx="7920">
                  <c:v>5.8215377659757914</c:v>
                </c:pt>
                <c:pt idx="7921">
                  <c:v>5.8215377659757914</c:v>
                </c:pt>
                <c:pt idx="7922">
                  <c:v>5.8215377659757914</c:v>
                </c:pt>
                <c:pt idx="7923">
                  <c:v>5.8215377659757914</c:v>
                </c:pt>
                <c:pt idx="7924">
                  <c:v>5.8215377659757914</c:v>
                </c:pt>
                <c:pt idx="7925">
                  <c:v>5.8215377659757914</c:v>
                </c:pt>
                <c:pt idx="7926">
                  <c:v>5.8215377659757914</c:v>
                </c:pt>
                <c:pt idx="7927">
                  <c:v>5.8215377659757914</c:v>
                </c:pt>
                <c:pt idx="7928">
                  <c:v>5.8215377659757914</c:v>
                </c:pt>
                <c:pt idx="7929">
                  <c:v>5.8215377659757914</c:v>
                </c:pt>
                <c:pt idx="7930">
                  <c:v>5.8215377659757914</c:v>
                </c:pt>
                <c:pt idx="7931">
                  <c:v>5.8215377659757914</c:v>
                </c:pt>
                <c:pt idx="7932">
                  <c:v>5.8215377659757914</c:v>
                </c:pt>
                <c:pt idx="7933">
                  <c:v>5.8215377659757914</c:v>
                </c:pt>
                <c:pt idx="7934">
                  <c:v>5.8215377659757914</c:v>
                </c:pt>
                <c:pt idx="7935">
                  <c:v>5.8215377659757914</c:v>
                </c:pt>
                <c:pt idx="7936">
                  <c:v>5.8215377659757914</c:v>
                </c:pt>
                <c:pt idx="7937">
                  <c:v>5.8215377659757914</c:v>
                </c:pt>
                <c:pt idx="7938">
                  <c:v>5.8215377659757914</c:v>
                </c:pt>
                <c:pt idx="7939">
                  <c:v>5.8215377659757914</c:v>
                </c:pt>
                <c:pt idx="7940">
                  <c:v>5.8215377659757914</c:v>
                </c:pt>
                <c:pt idx="7941">
                  <c:v>5.8215377659757914</c:v>
                </c:pt>
                <c:pt idx="7942">
                  <c:v>5.8215377659757914</c:v>
                </c:pt>
                <c:pt idx="7943">
                  <c:v>5.8215377659757914</c:v>
                </c:pt>
                <c:pt idx="7944">
                  <c:v>5.8215377659757914</c:v>
                </c:pt>
                <c:pt idx="7945">
                  <c:v>5.8215377659757914</c:v>
                </c:pt>
                <c:pt idx="7946">
                  <c:v>5.8215377659757914</c:v>
                </c:pt>
                <c:pt idx="7947">
                  <c:v>5.8215377659757914</c:v>
                </c:pt>
                <c:pt idx="7948">
                  <c:v>5.8215377659757914</c:v>
                </c:pt>
                <c:pt idx="7949">
                  <c:v>5.8215377659757914</c:v>
                </c:pt>
                <c:pt idx="7950">
                  <c:v>5.8215377659757914</c:v>
                </c:pt>
                <c:pt idx="7951">
                  <c:v>5.8215377659757914</c:v>
                </c:pt>
                <c:pt idx="7952">
                  <c:v>5.8215377659757914</c:v>
                </c:pt>
                <c:pt idx="7953">
                  <c:v>5.8215377659757914</c:v>
                </c:pt>
                <c:pt idx="7954">
                  <c:v>5.8215377659757914</c:v>
                </c:pt>
                <c:pt idx="7955">
                  <c:v>5.8215377659757914</c:v>
                </c:pt>
                <c:pt idx="7956">
                  <c:v>5.8215377659757914</c:v>
                </c:pt>
                <c:pt idx="7957">
                  <c:v>5.8215377659757914</c:v>
                </c:pt>
                <c:pt idx="7958">
                  <c:v>5.8215377659757914</c:v>
                </c:pt>
                <c:pt idx="7959">
                  <c:v>5.8215377659757914</c:v>
                </c:pt>
                <c:pt idx="7960">
                  <c:v>5.8215377659757914</c:v>
                </c:pt>
                <c:pt idx="7961">
                  <c:v>5.8215377659757914</c:v>
                </c:pt>
                <c:pt idx="7962">
                  <c:v>5.8215377659757914</c:v>
                </c:pt>
                <c:pt idx="7963">
                  <c:v>5.8215377659757914</c:v>
                </c:pt>
                <c:pt idx="7964">
                  <c:v>5.8215377659757914</c:v>
                </c:pt>
                <c:pt idx="7965">
                  <c:v>5.8215377659757914</c:v>
                </c:pt>
                <c:pt idx="7966">
                  <c:v>5.8215377659757914</c:v>
                </c:pt>
                <c:pt idx="7967">
                  <c:v>5.8215377659757914</c:v>
                </c:pt>
                <c:pt idx="7968">
                  <c:v>5.8215377659757914</c:v>
                </c:pt>
                <c:pt idx="7969">
                  <c:v>5.8215377659757914</c:v>
                </c:pt>
                <c:pt idx="7970">
                  <c:v>5.8215377659757914</c:v>
                </c:pt>
                <c:pt idx="7971">
                  <c:v>5.8215377659757914</c:v>
                </c:pt>
                <c:pt idx="7972">
                  <c:v>5.8215377659757914</c:v>
                </c:pt>
                <c:pt idx="7973">
                  <c:v>5.8215377659757914</c:v>
                </c:pt>
                <c:pt idx="7974">
                  <c:v>5.8215377659757914</c:v>
                </c:pt>
                <c:pt idx="7975">
                  <c:v>5.8215377659757914</c:v>
                </c:pt>
                <c:pt idx="7976">
                  <c:v>5.8215377659757914</c:v>
                </c:pt>
                <c:pt idx="7977">
                  <c:v>5.8215377659757914</c:v>
                </c:pt>
                <c:pt idx="7978">
                  <c:v>5.8215377659757914</c:v>
                </c:pt>
                <c:pt idx="7979">
                  <c:v>5.8215377659757914</c:v>
                </c:pt>
                <c:pt idx="7980">
                  <c:v>5.8215377659757914</c:v>
                </c:pt>
                <c:pt idx="7981">
                  <c:v>5.8215377659757914</c:v>
                </c:pt>
                <c:pt idx="7982">
                  <c:v>5.8215377659757914</c:v>
                </c:pt>
                <c:pt idx="7983">
                  <c:v>5.8215377659757914</c:v>
                </c:pt>
                <c:pt idx="7984">
                  <c:v>5.8215377659757914</c:v>
                </c:pt>
                <c:pt idx="7985">
                  <c:v>5.8215377659757914</c:v>
                </c:pt>
                <c:pt idx="7986">
                  <c:v>5.8215377659757914</c:v>
                </c:pt>
                <c:pt idx="7987">
                  <c:v>5.8215377659757914</c:v>
                </c:pt>
                <c:pt idx="7988">
                  <c:v>5.8215377659757914</c:v>
                </c:pt>
                <c:pt idx="7989">
                  <c:v>5.8215377659757914</c:v>
                </c:pt>
                <c:pt idx="7990">
                  <c:v>5.8215377659757914</c:v>
                </c:pt>
                <c:pt idx="7991">
                  <c:v>5.8215377659757914</c:v>
                </c:pt>
                <c:pt idx="7992">
                  <c:v>5.8215377659757914</c:v>
                </c:pt>
                <c:pt idx="7993">
                  <c:v>5.8215377659757914</c:v>
                </c:pt>
                <c:pt idx="7994">
                  <c:v>5.8215377659757914</c:v>
                </c:pt>
                <c:pt idx="7995">
                  <c:v>5.8215377659757914</c:v>
                </c:pt>
                <c:pt idx="7996">
                  <c:v>5.8215377659757914</c:v>
                </c:pt>
                <c:pt idx="7997">
                  <c:v>5.8215377659757914</c:v>
                </c:pt>
                <c:pt idx="7998">
                  <c:v>5.8215377659757914</c:v>
                </c:pt>
                <c:pt idx="7999">
                  <c:v>5.8215377659757914</c:v>
                </c:pt>
                <c:pt idx="8000">
                  <c:v>5.8215377659757914</c:v>
                </c:pt>
                <c:pt idx="8001">
                  <c:v>5.8215377659757914</c:v>
                </c:pt>
                <c:pt idx="8002">
                  <c:v>5.8215377659757914</c:v>
                </c:pt>
                <c:pt idx="8003">
                  <c:v>5.8215377659757914</c:v>
                </c:pt>
                <c:pt idx="8004">
                  <c:v>5.8215377659757914</c:v>
                </c:pt>
                <c:pt idx="8005">
                  <c:v>5.8215377659757914</c:v>
                </c:pt>
                <c:pt idx="8006">
                  <c:v>5.8215377659757914</c:v>
                </c:pt>
                <c:pt idx="8007">
                  <c:v>5.8215377659757914</c:v>
                </c:pt>
                <c:pt idx="8008">
                  <c:v>5.8215377659757914</c:v>
                </c:pt>
                <c:pt idx="8009">
                  <c:v>5.8215377659757914</c:v>
                </c:pt>
                <c:pt idx="8010">
                  <c:v>5.8215377659757914</c:v>
                </c:pt>
                <c:pt idx="8011">
                  <c:v>5.8215377659757914</c:v>
                </c:pt>
                <c:pt idx="8012">
                  <c:v>5.8215377659757914</c:v>
                </c:pt>
                <c:pt idx="8013">
                  <c:v>5.8215377659757914</c:v>
                </c:pt>
                <c:pt idx="8014">
                  <c:v>5.8215377659757914</c:v>
                </c:pt>
                <c:pt idx="8015">
                  <c:v>5.8215377659757914</c:v>
                </c:pt>
                <c:pt idx="8016">
                  <c:v>5.8215377659757914</c:v>
                </c:pt>
                <c:pt idx="8017">
                  <c:v>5.8215377659757914</c:v>
                </c:pt>
                <c:pt idx="8018">
                  <c:v>5.8215377659757914</c:v>
                </c:pt>
                <c:pt idx="8019">
                  <c:v>5.8215377659757914</c:v>
                </c:pt>
                <c:pt idx="8020">
                  <c:v>5.8215377659757914</c:v>
                </c:pt>
                <c:pt idx="8021">
                  <c:v>5.8215377659757914</c:v>
                </c:pt>
                <c:pt idx="8022">
                  <c:v>5.8215377659757914</c:v>
                </c:pt>
                <c:pt idx="8023">
                  <c:v>5.8215377659757914</c:v>
                </c:pt>
                <c:pt idx="8024">
                  <c:v>5.8215377659757914</c:v>
                </c:pt>
                <c:pt idx="8025">
                  <c:v>5.8215377659757914</c:v>
                </c:pt>
                <c:pt idx="8026">
                  <c:v>5.8215377659757914</c:v>
                </c:pt>
                <c:pt idx="8027">
                  <c:v>5.8215377659757914</c:v>
                </c:pt>
                <c:pt idx="8028">
                  <c:v>5.8215377659757914</c:v>
                </c:pt>
                <c:pt idx="8029">
                  <c:v>5.8215377659757914</c:v>
                </c:pt>
                <c:pt idx="8030">
                  <c:v>5.8215377659757914</c:v>
                </c:pt>
                <c:pt idx="8031">
                  <c:v>5.8215377659757914</c:v>
                </c:pt>
                <c:pt idx="8032">
                  <c:v>5.8215377659757914</c:v>
                </c:pt>
                <c:pt idx="8033">
                  <c:v>5.8215377659757914</c:v>
                </c:pt>
                <c:pt idx="8034">
                  <c:v>5.8215377659757914</c:v>
                </c:pt>
                <c:pt idx="8035">
                  <c:v>5.8215377659757914</c:v>
                </c:pt>
                <c:pt idx="8036">
                  <c:v>5.8215377659757914</c:v>
                </c:pt>
                <c:pt idx="8037">
                  <c:v>5.8215377659757914</c:v>
                </c:pt>
                <c:pt idx="8038">
                  <c:v>5.8215377659757914</c:v>
                </c:pt>
                <c:pt idx="8039">
                  <c:v>5.8215377659757914</c:v>
                </c:pt>
                <c:pt idx="8040">
                  <c:v>5.8215377659757914</c:v>
                </c:pt>
                <c:pt idx="8041">
                  <c:v>5.8215377659757914</c:v>
                </c:pt>
                <c:pt idx="8042">
                  <c:v>5.8215377659757914</c:v>
                </c:pt>
                <c:pt idx="8043">
                  <c:v>5.8215377659757914</c:v>
                </c:pt>
                <c:pt idx="8044">
                  <c:v>5.8215377659757914</c:v>
                </c:pt>
                <c:pt idx="8045">
                  <c:v>5.8215377659757914</c:v>
                </c:pt>
                <c:pt idx="8046">
                  <c:v>5.8215377659757914</c:v>
                </c:pt>
                <c:pt idx="8047">
                  <c:v>5.8215377659757914</c:v>
                </c:pt>
                <c:pt idx="8048">
                  <c:v>5.8215377659757914</c:v>
                </c:pt>
                <c:pt idx="8049">
                  <c:v>5.8215377659757914</c:v>
                </c:pt>
                <c:pt idx="8050">
                  <c:v>5.8215377659757914</c:v>
                </c:pt>
                <c:pt idx="8051">
                  <c:v>5.8215377659757914</c:v>
                </c:pt>
                <c:pt idx="8052">
                  <c:v>5.8215377659757914</c:v>
                </c:pt>
                <c:pt idx="8053">
                  <c:v>5.8215377659757914</c:v>
                </c:pt>
                <c:pt idx="8054">
                  <c:v>5.8215377659757914</c:v>
                </c:pt>
                <c:pt idx="8055">
                  <c:v>5.8215377659757914</c:v>
                </c:pt>
                <c:pt idx="8056">
                  <c:v>5.8215377659757914</c:v>
                </c:pt>
                <c:pt idx="8057">
                  <c:v>5.8215377659757914</c:v>
                </c:pt>
                <c:pt idx="8058">
                  <c:v>5.8215377659757914</c:v>
                </c:pt>
                <c:pt idx="8059">
                  <c:v>5.8215377659757914</c:v>
                </c:pt>
                <c:pt idx="8060">
                  <c:v>5.8215377659757914</c:v>
                </c:pt>
                <c:pt idx="8061">
                  <c:v>5.8215377659757914</c:v>
                </c:pt>
                <c:pt idx="8062">
                  <c:v>5.8215377659757914</c:v>
                </c:pt>
                <c:pt idx="8063">
                  <c:v>5.8215377659757914</c:v>
                </c:pt>
                <c:pt idx="8064">
                  <c:v>5.8215377659757914</c:v>
                </c:pt>
                <c:pt idx="8065">
                  <c:v>5.8215377659757914</c:v>
                </c:pt>
                <c:pt idx="8066">
                  <c:v>5.8215377659757914</c:v>
                </c:pt>
                <c:pt idx="8067">
                  <c:v>5.8215377659757914</c:v>
                </c:pt>
                <c:pt idx="8068">
                  <c:v>5.8215377659757914</c:v>
                </c:pt>
                <c:pt idx="8069">
                  <c:v>5.8215377659757914</c:v>
                </c:pt>
                <c:pt idx="8070">
                  <c:v>5.8215377659757914</c:v>
                </c:pt>
                <c:pt idx="8071">
                  <c:v>5.8215377659757914</c:v>
                </c:pt>
                <c:pt idx="8072">
                  <c:v>5.8215377659757914</c:v>
                </c:pt>
                <c:pt idx="8073">
                  <c:v>5.8215377659757914</c:v>
                </c:pt>
                <c:pt idx="8074">
                  <c:v>5.8215377659757914</c:v>
                </c:pt>
                <c:pt idx="8075">
                  <c:v>5.8215377659757914</c:v>
                </c:pt>
                <c:pt idx="8076">
                  <c:v>5.8215377659757914</c:v>
                </c:pt>
                <c:pt idx="8077">
                  <c:v>5.8215377659757914</c:v>
                </c:pt>
                <c:pt idx="8078">
                  <c:v>5.8215377659757914</c:v>
                </c:pt>
                <c:pt idx="8079">
                  <c:v>5.8215377659757914</c:v>
                </c:pt>
                <c:pt idx="8080">
                  <c:v>5.8215377659757914</c:v>
                </c:pt>
                <c:pt idx="8081">
                  <c:v>5.8215377659757914</c:v>
                </c:pt>
                <c:pt idx="8082">
                  <c:v>5.8215377659757914</c:v>
                </c:pt>
                <c:pt idx="8083">
                  <c:v>5.8215377659757914</c:v>
                </c:pt>
                <c:pt idx="8084">
                  <c:v>5.8215377659757914</c:v>
                </c:pt>
                <c:pt idx="8085">
                  <c:v>5.8215377659757914</c:v>
                </c:pt>
                <c:pt idx="8086">
                  <c:v>5.8215377659757914</c:v>
                </c:pt>
                <c:pt idx="8087">
                  <c:v>5.8215377659757914</c:v>
                </c:pt>
                <c:pt idx="8088">
                  <c:v>5.8215377659757914</c:v>
                </c:pt>
                <c:pt idx="8089">
                  <c:v>5.8215377659757914</c:v>
                </c:pt>
                <c:pt idx="8090">
                  <c:v>5.8215377659757914</c:v>
                </c:pt>
                <c:pt idx="8091">
                  <c:v>5.8215377659757914</c:v>
                </c:pt>
                <c:pt idx="8092">
                  <c:v>5.8215377659757914</c:v>
                </c:pt>
                <c:pt idx="8093">
                  <c:v>5.8215377659757914</c:v>
                </c:pt>
                <c:pt idx="8094">
                  <c:v>5.8215377659757914</c:v>
                </c:pt>
                <c:pt idx="8095">
                  <c:v>5.8215377659757914</c:v>
                </c:pt>
                <c:pt idx="8096">
                  <c:v>5.8215377659757914</c:v>
                </c:pt>
                <c:pt idx="8097">
                  <c:v>5.8215377659757914</c:v>
                </c:pt>
                <c:pt idx="8098">
                  <c:v>5.8215377659757914</c:v>
                </c:pt>
                <c:pt idx="8099">
                  <c:v>5.8215377659757914</c:v>
                </c:pt>
                <c:pt idx="8100">
                  <c:v>5.8215377659757914</c:v>
                </c:pt>
                <c:pt idx="8101">
                  <c:v>5.8215377659757914</c:v>
                </c:pt>
                <c:pt idx="8102">
                  <c:v>5.8215377659757914</c:v>
                </c:pt>
                <c:pt idx="8103">
                  <c:v>5.8215377659757914</c:v>
                </c:pt>
                <c:pt idx="8104">
                  <c:v>5.8215377659757914</c:v>
                </c:pt>
                <c:pt idx="8105">
                  <c:v>5.8215377659757914</c:v>
                </c:pt>
                <c:pt idx="8106">
                  <c:v>5.8215377659757914</c:v>
                </c:pt>
                <c:pt idx="8107">
                  <c:v>5.8215377659757914</c:v>
                </c:pt>
                <c:pt idx="8108">
                  <c:v>5.8215377659757914</c:v>
                </c:pt>
                <c:pt idx="8109">
                  <c:v>5.8215377659757914</c:v>
                </c:pt>
                <c:pt idx="8110">
                  <c:v>5.8215377659757914</c:v>
                </c:pt>
                <c:pt idx="8111">
                  <c:v>5.8215377659757914</c:v>
                </c:pt>
                <c:pt idx="8112">
                  <c:v>5.8215377659757914</c:v>
                </c:pt>
                <c:pt idx="8113">
                  <c:v>5.8215377659757914</c:v>
                </c:pt>
                <c:pt idx="8114">
                  <c:v>5.8215377659757914</c:v>
                </c:pt>
                <c:pt idx="8115">
                  <c:v>5.8215377659757914</c:v>
                </c:pt>
                <c:pt idx="8116">
                  <c:v>5.8215377659757914</c:v>
                </c:pt>
                <c:pt idx="8117">
                  <c:v>5.8215377659757914</c:v>
                </c:pt>
                <c:pt idx="8118">
                  <c:v>5.8215377659757914</c:v>
                </c:pt>
                <c:pt idx="8119">
                  <c:v>5.8215377659757914</c:v>
                </c:pt>
                <c:pt idx="8120">
                  <c:v>5.8215377659757914</c:v>
                </c:pt>
                <c:pt idx="8121">
                  <c:v>5.8215377659757914</c:v>
                </c:pt>
                <c:pt idx="8122">
                  <c:v>5.8215377659757914</c:v>
                </c:pt>
                <c:pt idx="8123">
                  <c:v>5.8215377659757914</c:v>
                </c:pt>
                <c:pt idx="8124">
                  <c:v>5.8215377659757914</c:v>
                </c:pt>
                <c:pt idx="8125">
                  <c:v>5.8215377659757914</c:v>
                </c:pt>
                <c:pt idx="8126">
                  <c:v>5.8215377659757914</c:v>
                </c:pt>
                <c:pt idx="8127">
                  <c:v>5.8215377659757914</c:v>
                </c:pt>
                <c:pt idx="8128">
                  <c:v>5.8215377659757914</c:v>
                </c:pt>
                <c:pt idx="8129">
                  <c:v>5.8215377659757914</c:v>
                </c:pt>
                <c:pt idx="8130">
                  <c:v>5.8215377659757914</c:v>
                </c:pt>
                <c:pt idx="8131">
                  <c:v>5.8215377659757914</c:v>
                </c:pt>
                <c:pt idx="8132">
                  <c:v>5.8215377659757914</c:v>
                </c:pt>
                <c:pt idx="8133">
                  <c:v>5.8215377659757914</c:v>
                </c:pt>
                <c:pt idx="8134">
                  <c:v>5.8215377659757914</c:v>
                </c:pt>
                <c:pt idx="8135">
                  <c:v>5.8215377659757914</c:v>
                </c:pt>
                <c:pt idx="8136">
                  <c:v>5.8215377659757914</c:v>
                </c:pt>
                <c:pt idx="8137">
                  <c:v>5.8215377659757914</c:v>
                </c:pt>
                <c:pt idx="8138">
                  <c:v>5.8215377659757914</c:v>
                </c:pt>
                <c:pt idx="8139">
                  <c:v>5.8215377659757914</c:v>
                </c:pt>
                <c:pt idx="8140">
                  <c:v>5.8215377659757914</c:v>
                </c:pt>
                <c:pt idx="8141">
                  <c:v>5.8215377659757914</c:v>
                </c:pt>
                <c:pt idx="8142">
                  <c:v>5.8215377659757914</c:v>
                </c:pt>
                <c:pt idx="8143">
                  <c:v>5.8215377659757914</c:v>
                </c:pt>
                <c:pt idx="8144">
                  <c:v>5.8215377659757914</c:v>
                </c:pt>
                <c:pt idx="8145">
                  <c:v>5.8215377659757914</c:v>
                </c:pt>
                <c:pt idx="8146">
                  <c:v>5.8215377659757914</c:v>
                </c:pt>
                <c:pt idx="8147">
                  <c:v>5.8215377659757914</c:v>
                </c:pt>
                <c:pt idx="8148">
                  <c:v>5.8215377659757914</c:v>
                </c:pt>
                <c:pt idx="8149">
                  <c:v>5.8215377659757914</c:v>
                </c:pt>
                <c:pt idx="8150">
                  <c:v>5.8215377659757914</c:v>
                </c:pt>
                <c:pt idx="8151">
                  <c:v>5.8215377659757914</c:v>
                </c:pt>
                <c:pt idx="8152">
                  <c:v>5.8215377659757914</c:v>
                </c:pt>
                <c:pt idx="8153">
                  <c:v>5.8215377659757914</c:v>
                </c:pt>
                <c:pt idx="8154">
                  <c:v>5.8215377659757914</c:v>
                </c:pt>
                <c:pt idx="8155">
                  <c:v>5.8215377659757914</c:v>
                </c:pt>
                <c:pt idx="8156">
                  <c:v>5.8215377659757914</c:v>
                </c:pt>
                <c:pt idx="8157">
                  <c:v>5.8215377659757914</c:v>
                </c:pt>
                <c:pt idx="8158">
                  <c:v>5.8215377659757914</c:v>
                </c:pt>
                <c:pt idx="8159">
                  <c:v>5.8215377659757914</c:v>
                </c:pt>
                <c:pt idx="8160">
                  <c:v>5.8215377659757914</c:v>
                </c:pt>
                <c:pt idx="8161">
                  <c:v>5.8215377659757914</c:v>
                </c:pt>
                <c:pt idx="8162">
                  <c:v>5.8215377659757914</c:v>
                </c:pt>
                <c:pt idx="8163">
                  <c:v>5.8215377659757914</c:v>
                </c:pt>
                <c:pt idx="8164">
                  <c:v>5.8215377659757914</c:v>
                </c:pt>
                <c:pt idx="8165">
                  <c:v>5.8215377659757914</c:v>
                </c:pt>
                <c:pt idx="8166">
                  <c:v>5.8215377659757914</c:v>
                </c:pt>
                <c:pt idx="8167">
                  <c:v>5.8215377659757914</c:v>
                </c:pt>
                <c:pt idx="8168">
                  <c:v>5.8215377659757914</c:v>
                </c:pt>
                <c:pt idx="8169">
                  <c:v>5.8215377659757914</c:v>
                </c:pt>
                <c:pt idx="8170">
                  <c:v>5.8215377659757914</c:v>
                </c:pt>
                <c:pt idx="8171">
                  <c:v>5.8215377659757914</c:v>
                </c:pt>
                <c:pt idx="8172">
                  <c:v>5.8215377659757914</c:v>
                </c:pt>
                <c:pt idx="8173">
                  <c:v>5.8215377659757914</c:v>
                </c:pt>
                <c:pt idx="8174">
                  <c:v>5.8215377659757914</c:v>
                </c:pt>
                <c:pt idx="8175">
                  <c:v>5.8215377659757914</c:v>
                </c:pt>
                <c:pt idx="8176">
                  <c:v>5.8215377659757914</c:v>
                </c:pt>
                <c:pt idx="8177">
                  <c:v>5.8215377659757914</c:v>
                </c:pt>
                <c:pt idx="8178">
                  <c:v>5.8215377659757914</c:v>
                </c:pt>
                <c:pt idx="8179">
                  <c:v>5.8215377659757914</c:v>
                </c:pt>
                <c:pt idx="8180">
                  <c:v>5.8215377659757914</c:v>
                </c:pt>
                <c:pt idx="8181">
                  <c:v>5.8215377659757914</c:v>
                </c:pt>
                <c:pt idx="8182">
                  <c:v>5.8215377659757914</c:v>
                </c:pt>
                <c:pt idx="8183">
                  <c:v>5.8215377659757914</c:v>
                </c:pt>
                <c:pt idx="8184">
                  <c:v>5.8215377659757914</c:v>
                </c:pt>
                <c:pt idx="8185">
                  <c:v>5.8215377659757914</c:v>
                </c:pt>
                <c:pt idx="8186">
                  <c:v>5.8215377659757914</c:v>
                </c:pt>
                <c:pt idx="8187">
                  <c:v>5.8215377659757914</c:v>
                </c:pt>
                <c:pt idx="8188">
                  <c:v>5.8215377659757914</c:v>
                </c:pt>
                <c:pt idx="8189">
                  <c:v>5.8215377659757914</c:v>
                </c:pt>
                <c:pt idx="8190">
                  <c:v>5.8215377659757914</c:v>
                </c:pt>
                <c:pt idx="8191">
                  <c:v>5.8215377659757914</c:v>
                </c:pt>
                <c:pt idx="8192">
                  <c:v>5.8215377659757914</c:v>
                </c:pt>
                <c:pt idx="8193">
                  <c:v>5.8215377659757914</c:v>
                </c:pt>
                <c:pt idx="8194">
                  <c:v>5.8215377659757914</c:v>
                </c:pt>
                <c:pt idx="8195">
                  <c:v>5.8215377659757914</c:v>
                </c:pt>
                <c:pt idx="8196">
                  <c:v>5.8215377659757914</c:v>
                </c:pt>
                <c:pt idx="8197">
                  <c:v>5.8215377659757914</c:v>
                </c:pt>
                <c:pt idx="8198">
                  <c:v>5.8215377659757914</c:v>
                </c:pt>
                <c:pt idx="8199">
                  <c:v>5.8215377659757914</c:v>
                </c:pt>
                <c:pt idx="8200">
                  <c:v>5.8215377659757914</c:v>
                </c:pt>
                <c:pt idx="8201">
                  <c:v>5.8215377659757914</c:v>
                </c:pt>
                <c:pt idx="8202">
                  <c:v>5.8215377659757914</c:v>
                </c:pt>
                <c:pt idx="8203">
                  <c:v>5.8215377659757914</c:v>
                </c:pt>
                <c:pt idx="8204">
                  <c:v>5.8215377659757914</c:v>
                </c:pt>
                <c:pt idx="8205">
                  <c:v>5.8215377659757914</c:v>
                </c:pt>
                <c:pt idx="8206">
                  <c:v>5.8215377659757914</c:v>
                </c:pt>
                <c:pt idx="8207">
                  <c:v>5.8215377659757914</c:v>
                </c:pt>
                <c:pt idx="8208">
                  <c:v>5.8215377659757914</c:v>
                </c:pt>
                <c:pt idx="8209">
                  <c:v>5.8215377659757914</c:v>
                </c:pt>
                <c:pt idx="8210">
                  <c:v>5.8215377659757914</c:v>
                </c:pt>
                <c:pt idx="8211">
                  <c:v>5.8215377659757914</c:v>
                </c:pt>
                <c:pt idx="8212">
                  <c:v>5.8215377659757914</c:v>
                </c:pt>
                <c:pt idx="8213">
                  <c:v>5.8215377659757914</c:v>
                </c:pt>
                <c:pt idx="8214">
                  <c:v>5.8215377659757914</c:v>
                </c:pt>
                <c:pt idx="8215">
                  <c:v>5.8215377659757914</c:v>
                </c:pt>
                <c:pt idx="8216">
                  <c:v>5.8215377659757914</c:v>
                </c:pt>
                <c:pt idx="8217">
                  <c:v>5.8215377659757914</c:v>
                </c:pt>
                <c:pt idx="8218">
                  <c:v>5.8215377659757914</c:v>
                </c:pt>
                <c:pt idx="8219">
                  <c:v>5.8215377659757914</c:v>
                </c:pt>
                <c:pt idx="8220">
                  <c:v>5.8215377659757914</c:v>
                </c:pt>
                <c:pt idx="8221">
                  <c:v>5.8215377659757914</c:v>
                </c:pt>
                <c:pt idx="8222">
                  <c:v>5.8215377659757914</c:v>
                </c:pt>
                <c:pt idx="8223">
                  <c:v>5.8215377659757914</c:v>
                </c:pt>
                <c:pt idx="8224">
                  <c:v>5.8215377659757914</c:v>
                </c:pt>
                <c:pt idx="8225">
                  <c:v>5.8215377659757914</c:v>
                </c:pt>
                <c:pt idx="8226">
                  <c:v>5.8215377659757914</c:v>
                </c:pt>
                <c:pt idx="8227">
                  <c:v>5.8215377659757914</c:v>
                </c:pt>
                <c:pt idx="8228">
                  <c:v>5.8215377659757914</c:v>
                </c:pt>
                <c:pt idx="8229">
                  <c:v>5.8215377659757914</c:v>
                </c:pt>
                <c:pt idx="8230">
                  <c:v>5.8215377659757914</c:v>
                </c:pt>
                <c:pt idx="8231">
                  <c:v>5.8215377659757914</c:v>
                </c:pt>
                <c:pt idx="8232">
                  <c:v>5.8215377659757914</c:v>
                </c:pt>
                <c:pt idx="8233">
                  <c:v>5.8215377659757914</c:v>
                </c:pt>
                <c:pt idx="8234">
                  <c:v>5.8215377659757914</c:v>
                </c:pt>
                <c:pt idx="8235">
                  <c:v>5.8215377659757914</c:v>
                </c:pt>
                <c:pt idx="8236">
                  <c:v>5.8215377659757914</c:v>
                </c:pt>
                <c:pt idx="8237">
                  <c:v>5.8215377659757914</c:v>
                </c:pt>
                <c:pt idx="8238">
                  <c:v>5.8215377659757914</c:v>
                </c:pt>
                <c:pt idx="8239">
                  <c:v>5.8215377659757914</c:v>
                </c:pt>
                <c:pt idx="8240">
                  <c:v>5.8215377659757914</c:v>
                </c:pt>
                <c:pt idx="8241">
                  <c:v>5.8215377659757914</c:v>
                </c:pt>
                <c:pt idx="8242">
                  <c:v>5.8215377659757914</c:v>
                </c:pt>
                <c:pt idx="8243">
                  <c:v>5.8215377659757914</c:v>
                </c:pt>
                <c:pt idx="8244">
                  <c:v>5.8215377659757914</c:v>
                </c:pt>
                <c:pt idx="8245">
                  <c:v>5.8215377659757914</c:v>
                </c:pt>
                <c:pt idx="8246">
                  <c:v>5.8215377659757914</c:v>
                </c:pt>
                <c:pt idx="8247">
                  <c:v>5.8215377659757914</c:v>
                </c:pt>
                <c:pt idx="8248">
                  <c:v>5.8215377659757914</c:v>
                </c:pt>
                <c:pt idx="8249">
                  <c:v>5.8215377659757914</c:v>
                </c:pt>
                <c:pt idx="8250">
                  <c:v>5.8215377659757914</c:v>
                </c:pt>
                <c:pt idx="8251">
                  <c:v>5.8215377659757914</c:v>
                </c:pt>
                <c:pt idx="8252">
                  <c:v>5.8215377659757914</c:v>
                </c:pt>
                <c:pt idx="8253">
                  <c:v>5.8215377659757914</c:v>
                </c:pt>
                <c:pt idx="8254">
                  <c:v>5.8215377659757914</c:v>
                </c:pt>
                <c:pt idx="8255">
                  <c:v>5.8215377659757914</c:v>
                </c:pt>
                <c:pt idx="8256">
                  <c:v>5.8215377659757914</c:v>
                </c:pt>
                <c:pt idx="8257">
                  <c:v>5.8215377659757914</c:v>
                </c:pt>
                <c:pt idx="8258">
                  <c:v>5.8215377659757914</c:v>
                </c:pt>
                <c:pt idx="8259">
                  <c:v>5.8215377659757914</c:v>
                </c:pt>
                <c:pt idx="8260">
                  <c:v>5.8215377659757914</c:v>
                </c:pt>
                <c:pt idx="8261">
                  <c:v>5.8215377659757914</c:v>
                </c:pt>
                <c:pt idx="8262">
                  <c:v>5.8215377659757914</c:v>
                </c:pt>
                <c:pt idx="8263">
                  <c:v>5.8215377659757914</c:v>
                </c:pt>
                <c:pt idx="8264">
                  <c:v>5.8215377659757914</c:v>
                </c:pt>
                <c:pt idx="8265">
                  <c:v>5.8215377659757914</c:v>
                </c:pt>
                <c:pt idx="8266">
                  <c:v>5.8215377659757914</c:v>
                </c:pt>
                <c:pt idx="8267">
                  <c:v>5.8215377659757914</c:v>
                </c:pt>
                <c:pt idx="8268">
                  <c:v>5.8215377659757914</c:v>
                </c:pt>
                <c:pt idx="8269">
                  <c:v>5.8215377659757914</c:v>
                </c:pt>
                <c:pt idx="8270">
                  <c:v>5.8215377659757914</c:v>
                </c:pt>
                <c:pt idx="8271">
                  <c:v>5.8215377659757914</c:v>
                </c:pt>
                <c:pt idx="8272">
                  <c:v>5.8215377659757914</c:v>
                </c:pt>
                <c:pt idx="8273">
                  <c:v>5.8215377659757914</c:v>
                </c:pt>
                <c:pt idx="8274">
                  <c:v>5.8215377659757914</c:v>
                </c:pt>
                <c:pt idx="8275">
                  <c:v>5.8215377659757914</c:v>
                </c:pt>
                <c:pt idx="8276">
                  <c:v>5.8215377659757914</c:v>
                </c:pt>
                <c:pt idx="8277">
                  <c:v>5.8215377659757914</c:v>
                </c:pt>
                <c:pt idx="8278">
                  <c:v>5.8215377659757914</c:v>
                </c:pt>
                <c:pt idx="8279">
                  <c:v>5.8215377659757914</c:v>
                </c:pt>
                <c:pt idx="8280">
                  <c:v>5.8215377659757914</c:v>
                </c:pt>
                <c:pt idx="8281">
                  <c:v>5.8215377659757914</c:v>
                </c:pt>
                <c:pt idx="8282">
                  <c:v>5.8215377659757914</c:v>
                </c:pt>
                <c:pt idx="8283">
                  <c:v>5.8215377659757914</c:v>
                </c:pt>
                <c:pt idx="8284">
                  <c:v>5.8215377659757914</c:v>
                </c:pt>
                <c:pt idx="8285">
                  <c:v>5.8215377659757914</c:v>
                </c:pt>
                <c:pt idx="8286">
                  <c:v>5.8215377659757914</c:v>
                </c:pt>
                <c:pt idx="8287">
                  <c:v>5.8215377659757914</c:v>
                </c:pt>
                <c:pt idx="8288">
                  <c:v>5.8215377659757914</c:v>
                </c:pt>
                <c:pt idx="8289">
                  <c:v>5.8215377659757914</c:v>
                </c:pt>
                <c:pt idx="8290">
                  <c:v>5.8215377659757914</c:v>
                </c:pt>
                <c:pt idx="8291">
                  <c:v>5.8215377659757914</c:v>
                </c:pt>
                <c:pt idx="8292">
                  <c:v>5.8215377659757914</c:v>
                </c:pt>
                <c:pt idx="8293">
                  <c:v>5.8215377659757914</c:v>
                </c:pt>
                <c:pt idx="8294">
                  <c:v>5.8215377659757914</c:v>
                </c:pt>
                <c:pt idx="8295">
                  <c:v>5.8215377659757914</c:v>
                </c:pt>
                <c:pt idx="8296">
                  <c:v>5.8215377659757914</c:v>
                </c:pt>
                <c:pt idx="8297">
                  <c:v>5.8215377659757914</c:v>
                </c:pt>
                <c:pt idx="8298">
                  <c:v>5.8215377659757914</c:v>
                </c:pt>
                <c:pt idx="8299">
                  <c:v>5.8215377659757914</c:v>
                </c:pt>
                <c:pt idx="8300">
                  <c:v>5.8215377659757914</c:v>
                </c:pt>
                <c:pt idx="8301">
                  <c:v>5.8215377659757914</c:v>
                </c:pt>
                <c:pt idx="8302">
                  <c:v>5.8215377659757914</c:v>
                </c:pt>
                <c:pt idx="8303">
                  <c:v>5.8215377659757914</c:v>
                </c:pt>
                <c:pt idx="8304">
                  <c:v>5.8215377659757914</c:v>
                </c:pt>
                <c:pt idx="8305">
                  <c:v>5.8215377659757914</c:v>
                </c:pt>
                <c:pt idx="8306">
                  <c:v>5.8215377659757914</c:v>
                </c:pt>
                <c:pt idx="8307">
                  <c:v>5.8215377659757914</c:v>
                </c:pt>
                <c:pt idx="8308">
                  <c:v>5.8215377659757914</c:v>
                </c:pt>
                <c:pt idx="8309">
                  <c:v>5.8215377659757914</c:v>
                </c:pt>
                <c:pt idx="8310">
                  <c:v>5.8215377659757914</c:v>
                </c:pt>
                <c:pt idx="8311">
                  <c:v>5.8215377659757914</c:v>
                </c:pt>
                <c:pt idx="8312">
                  <c:v>5.8215377659757914</c:v>
                </c:pt>
                <c:pt idx="8313">
                  <c:v>5.8215377659757914</c:v>
                </c:pt>
                <c:pt idx="8314">
                  <c:v>5.8215377659757914</c:v>
                </c:pt>
                <c:pt idx="8315">
                  <c:v>5.8215377659757914</c:v>
                </c:pt>
                <c:pt idx="8316">
                  <c:v>5.8215377659757914</c:v>
                </c:pt>
                <c:pt idx="8317">
                  <c:v>5.8215377659757914</c:v>
                </c:pt>
                <c:pt idx="8318">
                  <c:v>5.8215377659757914</c:v>
                </c:pt>
                <c:pt idx="8319">
                  <c:v>5.8215377659757914</c:v>
                </c:pt>
                <c:pt idx="8320">
                  <c:v>5.8215377659757914</c:v>
                </c:pt>
                <c:pt idx="8321">
                  <c:v>5.8215377659757914</c:v>
                </c:pt>
                <c:pt idx="8322">
                  <c:v>5.8215377659757914</c:v>
                </c:pt>
                <c:pt idx="8323">
                  <c:v>5.8215377659757914</c:v>
                </c:pt>
                <c:pt idx="8324">
                  <c:v>5.8215377659757914</c:v>
                </c:pt>
                <c:pt idx="8325">
                  <c:v>5.8215377659757914</c:v>
                </c:pt>
                <c:pt idx="8326">
                  <c:v>5.8215377659757914</c:v>
                </c:pt>
                <c:pt idx="8327">
                  <c:v>5.8215377659757914</c:v>
                </c:pt>
                <c:pt idx="8328">
                  <c:v>5.8215377659757914</c:v>
                </c:pt>
                <c:pt idx="8329">
                  <c:v>5.8215377659757914</c:v>
                </c:pt>
                <c:pt idx="8330">
                  <c:v>5.8215377659757914</c:v>
                </c:pt>
                <c:pt idx="8331">
                  <c:v>5.8215377659757914</c:v>
                </c:pt>
                <c:pt idx="8332">
                  <c:v>5.8215377659757914</c:v>
                </c:pt>
                <c:pt idx="8333">
                  <c:v>5.8215377659757914</c:v>
                </c:pt>
                <c:pt idx="8334">
                  <c:v>5.8215377659757914</c:v>
                </c:pt>
                <c:pt idx="8335">
                  <c:v>5.8215377659757914</c:v>
                </c:pt>
                <c:pt idx="8336">
                  <c:v>5.8215377659757914</c:v>
                </c:pt>
                <c:pt idx="8337">
                  <c:v>5.8215377659757914</c:v>
                </c:pt>
                <c:pt idx="8338">
                  <c:v>5.8215377659757914</c:v>
                </c:pt>
                <c:pt idx="8339">
                  <c:v>5.8215377659757914</c:v>
                </c:pt>
                <c:pt idx="8340">
                  <c:v>5.8215377659757914</c:v>
                </c:pt>
                <c:pt idx="8341">
                  <c:v>5.8215377659757914</c:v>
                </c:pt>
                <c:pt idx="8342">
                  <c:v>5.8215377659757914</c:v>
                </c:pt>
                <c:pt idx="8343">
                  <c:v>5.8215377659757914</c:v>
                </c:pt>
                <c:pt idx="8344">
                  <c:v>5.8215377659757914</c:v>
                </c:pt>
                <c:pt idx="8345">
                  <c:v>5.8215377659757914</c:v>
                </c:pt>
                <c:pt idx="8346">
                  <c:v>5.8215377659757914</c:v>
                </c:pt>
                <c:pt idx="8347">
                  <c:v>5.8215377659757914</c:v>
                </c:pt>
                <c:pt idx="8348">
                  <c:v>5.8215377659757914</c:v>
                </c:pt>
                <c:pt idx="8349">
                  <c:v>5.8215377659757914</c:v>
                </c:pt>
                <c:pt idx="8350">
                  <c:v>5.8215377659757914</c:v>
                </c:pt>
                <c:pt idx="8351">
                  <c:v>5.8215377659757914</c:v>
                </c:pt>
                <c:pt idx="8352">
                  <c:v>5.8215377659757914</c:v>
                </c:pt>
                <c:pt idx="8353">
                  <c:v>5.8215377659757914</c:v>
                </c:pt>
                <c:pt idx="8354">
                  <c:v>5.8215377659757914</c:v>
                </c:pt>
                <c:pt idx="8355">
                  <c:v>5.8215377659757914</c:v>
                </c:pt>
                <c:pt idx="8356">
                  <c:v>5.8215377659757914</c:v>
                </c:pt>
                <c:pt idx="8357">
                  <c:v>5.8215377659757914</c:v>
                </c:pt>
                <c:pt idx="8358">
                  <c:v>5.8215377659757914</c:v>
                </c:pt>
                <c:pt idx="8359">
                  <c:v>5.8215377659757914</c:v>
                </c:pt>
                <c:pt idx="8360">
                  <c:v>5.8215377659757914</c:v>
                </c:pt>
                <c:pt idx="8361">
                  <c:v>5.8215377659757914</c:v>
                </c:pt>
                <c:pt idx="8362">
                  <c:v>5.8215377659757914</c:v>
                </c:pt>
                <c:pt idx="8363">
                  <c:v>5.8215377659757914</c:v>
                </c:pt>
                <c:pt idx="8364">
                  <c:v>5.8215377659757914</c:v>
                </c:pt>
                <c:pt idx="8365">
                  <c:v>5.8215377659757914</c:v>
                </c:pt>
                <c:pt idx="8366">
                  <c:v>5.8215377659757914</c:v>
                </c:pt>
                <c:pt idx="8367">
                  <c:v>5.8215377659757914</c:v>
                </c:pt>
                <c:pt idx="8368">
                  <c:v>5.8215377659757914</c:v>
                </c:pt>
                <c:pt idx="8369">
                  <c:v>5.8215377659757914</c:v>
                </c:pt>
                <c:pt idx="8370">
                  <c:v>5.8215377659757914</c:v>
                </c:pt>
                <c:pt idx="8371">
                  <c:v>5.8215377659757914</c:v>
                </c:pt>
                <c:pt idx="8372">
                  <c:v>5.8215377659757914</c:v>
                </c:pt>
                <c:pt idx="8373">
                  <c:v>5.8215377659757914</c:v>
                </c:pt>
                <c:pt idx="8374">
                  <c:v>5.8215377659757914</c:v>
                </c:pt>
                <c:pt idx="8375">
                  <c:v>5.8215377659757914</c:v>
                </c:pt>
                <c:pt idx="8376">
                  <c:v>5.8215377659757914</c:v>
                </c:pt>
                <c:pt idx="8377">
                  <c:v>5.8215377659757914</c:v>
                </c:pt>
                <c:pt idx="8378">
                  <c:v>5.8215377659757914</c:v>
                </c:pt>
                <c:pt idx="8379">
                  <c:v>5.8215377659757914</c:v>
                </c:pt>
                <c:pt idx="8380">
                  <c:v>5.8215377659757914</c:v>
                </c:pt>
                <c:pt idx="8381">
                  <c:v>5.8215377659757914</c:v>
                </c:pt>
                <c:pt idx="8382">
                  <c:v>5.8215377659757914</c:v>
                </c:pt>
                <c:pt idx="8383">
                  <c:v>5.8215377659757914</c:v>
                </c:pt>
                <c:pt idx="8384">
                  <c:v>5.8215377659757914</c:v>
                </c:pt>
                <c:pt idx="8385">
                  <c:v>5.8215377659757914</c:v>
                </c:pt>
                <c:pt idx="8386">
                  <c:v>5.8215377659757914</c:v>
                </c:pt>
                <c:pt idx="8387">
                  <c:v>5.8215377659757914</c:v>
                </c:pt>
                <c:pt idx="8388">
                  <c:v>5.8215377659757914</c:v>
                </c:pt>
                <c:pt idx="8389">
                  <c:v>5.8215377659757914</c:v>
                </c:pt>
                <c:pt idx="8390">
                  <c:v>5.8215377659757914</c:v>
                </c:pt>
                <c:pt idx="8391">
                  <c:v>5.8215377659757914</c:v>
                </c:pt>
                <c:pt idx="8392">
                  <c:v>5.8215377659757914</c:v>
                </c:pt>
                <c:pt idx="8393">
                  <c:v>5.8215377659757914</c:v>
                </c:pt>
                <c:pt idx="8394">
                  <c:v>5.8215377659757914</c:v>
                </c:pt>
                <c:pt idx="8395">
                  <c:v>5.8215377659757914</c:v>
                </c:pt>
                <c:pt idx="8396">
                  <c:v>5.8215377659757914</c:v>
                </c:pt>
                <c:pt idx="8397">
                  <c:v>5.8215377659757914</c:v>
                </c:pt>
                <c:pt idx="8398">
                  <c:v>5.8215377659757914</c:v>
                </c:pt>
                <c:pt idx="8399">
                  <c:v>5.8215377659757914</c:v>
                </c:pt>
                <c:pt idx="8400">
                  <c:v>5.8215377659757914</c:v>
                </c:pt>
                <c:pt idx="8401">
                  <c:v>5.8215377659757914</c:v>
                </c:pt>
                <c:pt idx="8402">
                  <c:v>5.8215377659757914</c:v>
                </c:pt>
                <c:pt idx="8403">
                  <c:v>5.8215377659757914</c:v>
                </c:pt>
                <c:pt idx="8404">
                  <c:v>5.8215377659757914</c:v>
                </c:pt>
                <c:pt idx="8405">
                  <c:v>5.8215377659757914</c:v>
                </c:pt>
                <c:pt idx="8406">
                  <c:v>5.8215377659757914</c:v>
                </c:pt>
                <c:pt idx="8407">
                  <c:v>5.8215377659757914</c:v>
                </c:pt>
                <c:pt idx="8408">
                  <c:v>5.8215377659757914</c:v>
                </c:pt>
                <c:pt idx="8409">
                  <c:v>5.8215377659757914</c:v>
                </c:pt>
                <c:pt idx="8410">
                  <c:v>5.8215377659757914</c:v>
                </c:pt>
                <c:pt idx="8411">
                  <c:v>5.8215377659757914</c:v>
                </c:pt>
                <c:pt idx="8412">
                  <c:v>5.8215377659757914</c:v>
                </c:pt>
                <c:pt idx="8413">
                  <c:v>5.8215377659757914</c:v>
                </c:pt>
                <c:pt idx="8414">
                  <c:v>5.8215377659757914</c:v>
                </c:pt>
                <c:pt idx="8415">
                  <c:v>5.8215377659757914</c:v>
                </c:pt>
                <c:pt idx="8416">
                  <c:v>5.8215377659757914</c:v>
                </c:pt>
                <c:pt idx="8417">
                  <c:v>5.8215377659757914</c:v>
                </c:pt>
                <c:pt idx="8418">
                  <c:v>5.8215377659757914</c:v>
                </c:pt>
                <c:pt idx="8419">
                  <c:v>5.8215377659757914</c:v>
                </c:pt>
                <c:pt idx="8420">
                  <c:v>5.8215377659757914</c:v>
                </c:pt>
                <c:pt idx="8421">
                  <c:v>5.8215377659757914</c:v>
                </c:pt>
                <c:pt idx="8422">
                  <c:v>5.8215377659757914</c:v>
                </c:pt>
                <c:pt idx="8423">
                  <c:v>5.8215377659757914</c:v>
                </c:pt>
                <c:pt idx="8424">
                  <c:v>5.8215377659757914</c:v>
                </c:pt>
                <c:pt idx="8425">
                  <c:v>5.8215377659757914</c:v>
                </c:pt>
                <c:pt idx="8426">
                  <c:v>5.8215377659757914</c:v>
                </c:pt>
                <c:pt idx="8427">
                  <c:v>5.8215377659757914</c:v>
                </c:pt>
                <c:pt idx="8428">
                  <c:v>5.8215377659757914</c:v>
                </c:pt>
                <c:pt idx="8429">
                  <c:v>5.8215377659757914</c:v>
                </c:pt>
                <c:pt idx="8430">
                  <c:v>5.8215377659757914</c:v>
                </c:pt>
                <c:pt idx="8431">
                  <c:v>5.8215377659757914</c:v>
                </c:pt>
                <c:pt idx="8432">
                  <c:v>5.8215377659757914</c:v>
                </c:pt>
                <c:pt idx="8433">
                  <c:v>5.8215377659757914</c:v>
                </c:pt>
                <c:pt idx="8434">
                  <c:v>5.8215377659757914</c:v>
                </c:pt>
                <c:pt idx="8435">
                  <c:v>5.8215377659757914</c:v>
                </c:pt>
                <c:pt idx="8436">
                  <c:v>5.8215377659757914</c:v>
                </c:pt>
                <c:pt idx="8437">
                  <c:v>5.8215377659757914</c:v>
                </c:pt>
                <c:pt idx="8438">
                  <c:v>5.8215377659757914</c:v>
                </c:pt>
                <c:pt idx="8439">
                  <c:v>5.8215377659757914</c:v>
                </c:pt>
                <c:pt idx="8440">
                  <c:v>5.8215377659757914</c:v>
                </c:pt>
                <c:pt idx="8441">
                  <c:v>5.8215377659757914</c:v>
                </c:pt>
                <c:pt idx="8442">
                  <c:v>5.8215377659757914</c:v>
                </c:pt>
                <c:pt idx="8443">
                  <c:v>5.8215377659757914</c:v>
                </c:pt>
                <c:pt idx="8444">
                  <c:v>5.8215377659757914</c:v>
                </c:pt>
                <c:pt idx="8445">
                  <c:v>5.8215377659757914</c:v>
                </c:pt>
                <c:pt idx="8446">
                  <c:v>5.8215377659757914</c:v>
                </c:pt>
                <c:pt idx="8447">
                  <c:v>5.8215377659757914</c:v>
                </c:pt>
                <c:pt idx="8448">
                  <c:v>5.8215377659757914</c:v>
                </c:pt>
                <c:pt idx="8449">
                  <c:v>5.8215377659757914</c:v>
                </c:pt>
                <c:pt idx="8450">
                  <c:v>5.8215377659757914</c:v>
                </c:pt>
                <c:pt idx="8451">
                  <c:v>5.8215377659757914</c:v>
                </c:pt>
                <c:pt idx="8452">
                  <c:v>5.8215377659757914</c:v>
                </c:pt>
                <c:pt idx="8453">
                  <c:v>5.8215377659757914</c:v>
                </c:pt>
                <c:pt idx="8454">
                  <c:v>5.8215377659757914</c:v>
                </c:pt>
                <c:pt idx="8455">
                  <c:v>5.8215377659757914</c:v>
                </c:pt>
                <c:pt idx="8456">
                  <c:v>5.8215377659757914</c:v>
                </c:pt>
                <c:pt idx="8457">
                  <c:v>5.8215377659757914</c:v>
                </c:pt>
                <c:pt idx="8458">
                  <c:v>5.8215377659757914</c:v>
                </c:pt>
                <c:pt idx="8459">
                  <c:v>5.8215377659757914</c:v>
                </c:pt>
                <c:pt idx="8460">
                  <c:v>5.8215377659757914</c:v>
                </c:pt>
                <c:pt idx="8461">
                  <c:v>5.8215377659757914</c:v>
                </c:pt>
                <c:pt idx="8462">
                  <c:v>5.8215377659757914</c:v>
                </c:pt>
                <c:pt idx="8463">
                  <c:v>5.8215377659757914</c:v>
                </c:pt>
                <c:pt idx="8464">
                  <c:v>5.8215377659757914</c:v>
                </c:pt>
                <c:pt idx="8465">
                  <c:v>5.8215377659757914</c:v>
                </c:pt>
                <c:pt idx="8466">
                  <c:v>5.8215377659757914</c:v>
                </c:pt>
                <c:pt idx="8467">
                  <c:v>5.8215377659757914</c:v>
                </c:pt>
                <c:pt idx="8468">
                  <c:v>5.8215377659757914</c:v>
                </c:pt>
                <c:pt idx="8469">
                  <c:v>5.8215377659757914</c:v>
                </c:pt>
                <c:pt idx="8470">
                  <c:v>5.8215377659757914</c:v>
                </c:pt>
                <c:pt idx="8471">
                  <c:v>5.8215377659757914</c:v>
                </c:pt>
                <c:pt idx="8472">
                  <c:v>5.8215377659757914</c:v>
                </c:pt>
                <c:pt idx="8473">
                  <c:v>5.8215377659757914</c:v>
                </c:pt>
                <c:pt idx="8474">
                  <c:v>5.8215377659757914</c:v>
                </c:pt>
                <c:pt idx="8475">
                  <c:v>5.8215377659757914</c:v>
                </c:pt>
                <c:pt idx="8476">
                  <c:v>5.8215377659757914</c:v>
                </c:pt>
                <c:pt idx="8477">
                  <c:v>5.8215377659757914</c:v>
                </c:pt>
                <c:pt idx="8478">
                  <c:v>5.8215377659757914</c:v>
                </c:pt>
                <c:pt idx="8479">
                  <c:v>5.8215377659757914</c:v>
                </c:pt>
                <c:pt idx="8480">
                  <c:v>5.8215377659757914</c:v>
                </c:pt>
                <c:pt idx="8481">
                  <c:v>5.8215377659757914</c:v>
                </c:pt>
                <c:pt idx="8482">
                  <c:v>5.8215377659757914</c:v>
                </c:pt>
                <c:pt idx="8483">
                  <c:v>5.8215377659757914</c:v>
                </c:pt>
                <c:pt idx="8484">
                  <c:v>5.8215377659757914</c:v>
                </c:pt>
                <c:pt idx="8485">
                  <c:v>5.8215377659757914</c:v>
                </c:pt>
                <c:pt idx="8486">
                  <c:v>5.8215377659757914</c:v>
                </c:pt>
                <c:pt idx="8487">
                  <c:v>5.8215377659757914</c:v>
                </c:pt>
                <c:pt idx="8488">
                  <c:v>5.8215377659757914</c:v>
                </c:pt>
                <c:pt idx="8489">
                  <c:v>5.8215377659757914</c:v>
                </c:pt>
                <c:pt idx="8490">
                  <c:v>5.8215377659757914</c:v>
                </c:pt>
                <c:pt idx="8491">
                  <c:v>5.8215377659757914</c:v>
                </c:pt>
                <c:pt idx="8492">
                  <c:v>5.8215377659757914</c:v>
                </c:pt>
                <c:pt idx="8493">
                  <c:v>5.8215377659757914</c:v>
                </c:pt>
                <c:pt idx="8494">
                  <c:v>5.8215377659757914</c:v>
                </c:pt>
                <c:pt idx="8495">
                  <c:v>5.8215377659757914</c:v>
                </c:pt>
                <c:pt idx="8496">
                  <c:v>5.8215377659757914</c:v>
                </c:pt>
                <c:pt idx="8497">
                  <c:v>5.8215377659757914</c:v>
                </c:pt>
                <c:pt idx="8498">
                  <c:v>5.8215377659757914</c:v>
                </c:pt>
                <c:pt idx="8499">
                  <c:v>5.8215377659757914</c:v>
                </c:pt>
                <c:pt idx="8500">
                  <c:v>5.8215377659757914</c:v>
                </c:pt>
                <c:pt idx="8501">
                  <c:v>5.8215377659757914</c:v>
                </c:pt>
                <c:pt idx="8502">
                  <c:v>5.8215377659757914</c:v>
                </c:pt>
                <c:pt idx="8503">
                  <c:v>5.8215377659757914</c:v>
                </c:pt>
                <c:pt idx="8504">
                  <c:v>5.8215377659757914</c:v>
                </c:pt>
                <c:pt idx="8505">
                  <c:v>5.8215377659757914</c:v>
                </c:pt>
                <c:pt idx="8506">
                  <c:v>5.8215377659757914</c:v>
                </c:pt>
                <c:pt idx="8507">
                  <c:v>5.8215377659757914</c:v>
                </c:pt>
                <c:pt idx="8508">
                  <c:v>5.8215377659757914</c:v>
                </c:pt>
                <c:pt idx="8509">
                  <c:v>5.8215377659757914</c:v>
                </c:pt>
                <c:pt idx="8510">
                  <c:v>5.8215377659757914</c:v>
                </c:pt>
                <c:pt idx="8511">
                  <c:v>5.8215377659757914</c:v>
                </c:pt>
                <c:pt idx="8512">
                  <c:v>5.8215377659757914</c:v>
                </c:pt>
                <c:pt idx="8513">
                  <c:v>5.8215377659757914</c:v>
                </c:pt>
                <c:pt idx="8514">
                  <c:v>5.8215377659757914</c:v>
                </c:pt>
                <c:pt idx="8515">
                  <c:v>5.8215377659757914</c:v>
                </c:pt>
                <c:pt idx="8516">
                  <c:v>5.8215377659757914</c:v>
                </c:pt>
                <c:pt idx="8517">
                  <c:v>5.8215377659757914</c:v>
                </c:pt>
                <c:pt idx="8518">
                  <c:v>5.8215377659757914</c:v>
                </c:pt>
                <c:pt idx="8519">
                  <c:v>5.8215377659757914</c:v>
                </c:pt>
                <c:pt idx="8520">
                  <c:v>5.8215377659757914</c:v>
                </c:pt>
                <c:pt idx="8521">
                  <c:v>5.8215377659757914</c:v>
                </c:pt>
                <c:pt idx="8522">
                  <c:v>5.8215377659757914</c:v>
                </c:pt>
                <c:pt idx="8523">
                  <c:v>5.8215377659757914</c:v>
                </c:pt>
                <c:pt idx="8524">
                  <c:v>5.8215377659757914</c:v>
                </c:pt>
                <c:pt idx="8525">
                  <c:v>5.8215377659757914</c:v>
                </c:pt>
                <c:pt idx="8526">
                  <c:v>5.8215377659757914</c:v>
                </c:pt>
                <c:pt idx="8527">
                  <c:v>5.8215377659757914</c:v>
                </c:pt>
                <c:pt idx="8528">
                  <c:v>5.8215377659757914</c:v>
                </c:pt>
                <c:pt idx="8529">
                  <c:v>5.8215377659757914</c:v>
                </c:pt>
                <c:pt idx="8530">
                  <c:v>5.8215377659757914</c:v>
                </c:pt>
                <c:pt idx="8531">
                  <c:v>5.8215377659757914</c:v>
                </c:pt>
                <c:pt idx="8532">
                  <c:v>5.8215377659757914</c:v>
                </c:pt>
                <c:pt idx="8533">
                  <c:v>5.8215377659757914</c:v>
                </c:pt>
                <c:pt idx="8534">
                  <c:v>5.8215377659757914</c:v>
                </c:pt>
                <c:pt idx="8535">
                  <c:v>5.8215377659757914</c:v>
                </c:pt>
                <c:pt idx="8536">
                  <c:v>5.8215377659757914</c:v>
                </c:pt>
                <c:pt idx="8537">
                  <c:v>5.8215377659757914</c:v>
                </c:pt>
                <c:pt idx="8538">
                  <c:v>5.8215377659757914</c:v>
                </c:pt>
                <c:pt idx="8539">
                  <c:v>5.8215377659757914</c:v>
                </c:pt>
                <c:pt idx="8540">
                  <c:v>5.8215377659757914</c:v>
                </c:pt>
                <c:pt idx="8541">
                  <c:v>5.8215377659757914</c:v>
                </c:pt>
                <c:pt idx="8542">
                  <c:v>5.8215377659757914</c:v>
                </c:pt>
                <c:pt idx="8543">
                  <c:v>5.8215377659757914</c:v>
                </c:pt>
                <c:pt idx="8544">
                  <c:v>5.8215377659757914</c:v>
                </c:pt>
                <c:pt idx="8545">
                  <c:v>5.8215377659757914</c:v>
                </c:pt>
                <c:pt idx="8546">
                  <c:v>5.8215377659757914</c:v>
                </c:pt>
                <c:pt idx="8547">
                  <c:v>5.8215377659757914</c:v>
                </c:pt>
                <c:pt idx="8548">
                  <c:v>5.8215377659757914</c:v>
                </c:pt>
                <c:pt idx="8549">
                  <c:v>5.8215377659757914</c:v>
                </c:pt>
                <c:pt idx="8550">
                  <c:v>5.8215377659757914</c:v>
                </c:pt>
                <c:pt idx="8551">
                  <c:v>5.8215377659757914</c:v>
                </c:pt>
                <c:pt idx="8552">
                  <c:v>5.8215377659757914</c:v>
                </c:pt>
                <c:pt idx="8553">
                  <c:v>5.8215377659757914</c:v>
                </c:pt>
                <c:pt idx="8554">
                  <c:v>5.8215377659757914</c:v>
                </c:pt>
                <c:pt idx="8555">
                  <c:v>5.8215377659757914</c:v>
                </c:pt>
                <c:pt idx="8556">
                  <c:v>5.8215377659757914</c:v>
                </c:pt>
                <c:pt idx="8557">
                  <c:v>5.8215377659757914</c:v>
                </c:pt>
                <c:pt idx="8558">
                  <c:v>5.8215377659757914</c:v>
                </c:pt>
                <c:pt idx="8559">
                  <c:v>5.8215377659757914</c:v>
                </c:pt>
                <c:pt idx="8560">
                  <c:v>5.8215377659757914</c:v>
                </c:pt>
                <c:pt idx="8561">
                  <c:v>5.8215377659757914</c:v>
                </c:pt>
                <c:pt idx="8562">
                  <c:v>5.8215377659757914</c:v>
                </c:pt>
                <c:pt idx="8563">
                  <c:v>5.8215377659757914</c:v>
                </c:pt>
                <c:pt idx="8564">
                  <c:v>5.8215377659757914</c:v>
                </c:pt>
                <c:pt idx="8565">
                  <c:v>5.8215377659757914</c:v>
                </c:pt>
                <c:pt idx="8566">
                  <c:v>5.8215377659757914</c:v>
                </c:pt>
                <c:pt idx="8567">
                  <c:v>5.8215377659757914</c:v>
                </c:pt>
                <c:pt idx="8568">
                  <c:v>5.8215377659757914</c:v>
                </c:pt>
                <c:pt idx="8569">
                  <c:v>5.8215377659757914</c:v>
                </c:pt>
                <c:pt idx="8570">
                  <c:v>5.8215377659757914</c:v>
                </c:pt>
                <c:pt idx="8571">
                  <c:v>5.8215377659757914</c:v>
                </c:pt>
                <c:pt idx="8572">
                  <c:v>5.8215377659757914</c:v>
                </c:pt>
                <c:pt idx="8573">
                  <c:v>5.8215377659757914</c:v>
                </c:pt>
                <c:pt idx="8574">
                  <c:v>5.8215377659757914</c:v>
                </c:pt>
                <c:pt idx="8575">
                  <c:v>5.8215377659757914</c:v>
                </c:pt>
                <c:pt idx="8576">
                  <c:v>5.8215377659757914</c:v>
                </c:pt>
                <c:pt idx="8577">
                  <c:v>5.8215377659757914</c:v>
                </c:pt>
                <c:pt idx="8578">
                  <c:v>5.8215377659757914</c:v>
                </c:pt>
                <c:pt idx="8579">
                  <c:v>5.8215377659757914</c:v>
                </c:pt>
                <c:pt idx="8580">
                  <c:v>5.8215377659757914</c:v>
                </c:pt>
                <c:pt idx="8581">
                  <c:v>5.8215377659757914</c:v>
                </c:pt>
                <c:pt idx="8582">
                  <c:v>5.8215377659757914</c:v>
                </c:pt>
                <c:pt idx="8583">
                  <c:v>5.8215377659757914</c:v>
                </c:pt>
                <c:pt idx="8584">
                  <c:v>5.8215377659757914</c:v>
                </c:pt>
                <c:pt idx="8585">
                  <c:v>5.8215377659757914</c:v>
                </c:pt>
                <c:pt idx="8586">
                  <c:v>5.8215377659757914</c:v>
                </c:pt>
                <c:pt idx="8587">
                  <c:v>5.8215377659757914</c:v>
                </c:pt>
                <c:pt idx="8588">
                  <c:v>5.8215377659757914</c:v>
                </c:pt>
                <c:pt idx="8589">
                  <c:v>5.8215377659757914</c:v>
                </c:pt>
                <c:pt idx="8590">
                  <c:v>5.8215377659757914</c:v>
                </c:pt>
                <c:pt idx="8591">
                  <c:v>5.8215377659757914</c:v>
                </c:pt>
                <c:pt idx="8592">
                  <c:v>5.8215377659757914</c:v>
                </c:pt>
                <c:pt idx="8593">
                  <c:v>5.8215377659757914</c:v>
                </c:pt>
                <c:pt idx="8594">
                  <c:v>5.8215377659757914</c:v>
                </c:pt>
                <c:pt idx="8595">
                  <c:v>5.8215377659757914</c:v>
                </c:pt>
                <c:pt idx="8596">
                  <c:v>5.8215377659757914</c:v>
                </c:pt>
                <c:pt idx="8597">
                  <c:v>5.8215377659757914</c:v>
                </c:pt>
                <c:pt idx="8598">
                  <c:v>5.8215377659757914</c:v>
                </c:pt>
                <c:pt idx="8599">
                  <c:v>5.8215377659757914</c:v>
                </c:pt>
                <c:pt idx="8600">
                  <c:v>5.8215377659757914</c:v>
                </c:pt>
                <c:pt idx="8601">
                  <c:v>5.8215377659757914</c:v>
                </c:pt>
                <c:pt idx="8602">
                  <c:v>5.8215377659757914</c:v>
                </c:pt>
                <c:pt idx="8603">
                  <c:v>5.8215377659757914</c:v>
                </c:pt>
                <c:pt idx="8604">
                  <c:v>5.8215377659757914</c:v>
                </c:pt>
                <c:pt idx="8605">
                  <c:v>5.8215377659757914</c:v>
                </c:pt>
                <c:pt idx="8606">
                  <c:v>5.8215377659757914</c:v>
                </c:pt>
                <c:pt idx="8607">
                  <c:v>5.8215377659757914</c:v>
                </c:pt>
                <c:pt idx="8608">
                  <c:v>5.8215377659757914</c:v>
                </c:pt>
                <c:pt idx="8609">
                  <c:v>5.8215377659757914</c:v>
                </c:pt>
                <c:pt idx="8610">
                  <c:v>5.8215377659757914</c:v>
                </c:pt>
                <c:pt idx="8611">
                  <c:v>5.8215377659757914</c:v>
                </c:pt>
                <c:pt idx="8612">
                  <c:v>5.8215377659757914</c:v>
                </c:pt>
                <c:pt idx="8613">
                  <c:v>5.8215377659757914</c:v>
                </c:pt>
                <c:pt idx="8614">
                  <c:v>5.8215377659757914</c:v>
                </c:pt>
                <c:pt idx="8615">
                  <c:v>5.8215377659757914</c:v>
                </c:pt>
                <c:pt idx="8616">
                  <c:v>5.8215377659757914</c:v>
                </c:pt>
                <c:pt idx="8617">
                  <c:v>5.8215377659757914</c:v>
                </c:pt>
                <c:pt idx="8618">
                  <c:v>5.8215377659757914</c:v>
                </c:pt>
                <c:pt idx="8619">
                  <c:v>5.8215377659757914</c:v>
                </c:pt>
                <c:pt idx="8620">
                  <c:v>5.8215377659757914</c:v>
                </c:pt>
                <c:pt idx="8621">
                  <c:v>5.8215377659757914</c:v>
                </c:pt>
                <c:pt idx="8622">
                  <c:v>5.8215377659757914</c:v>
                </c:pt>
                <c:pt idx="8623">
                  <c:v>5.8215377659757914</c:v>
                </c:pt>
                <c:pt idx="8624">
                  <c:v>5.8215377659757914</c:v>
                </c:pt>
                <c:pt idx="8625">
                  <c:v>5.8215377659757914</c:v>
                </c:pt>
                <c:pt idx="8626">
                  <c:v>5.8215377659757914</c:v>
                </c:pt>
                <c:pt idx="8627">
                  <c:v>5.8215377659757914</c:v>
                </c:pt>
                <c:pt idx="8628">
                  <c:v>5.8215377659757914</c:v>
                </c:pt>
                <c:pt idx="8629">
                  <c:v>5.8215377659757914</c:v>
                </c:pt>
                <c:pt idx="8630">
                  <c:v>5.8215377659757914</c:v>
                </c:pt>
                <c:pt idx="8631">
                  <c:v>5.8215377659757914</c:v>
                </c:pt>
                <c:pt idx="8632">
                  <c:v>5.8215377659757914</c:v>
                </c:pt>
                <c:pt idx="8633">
                  <c:v>5.8215377659757914</c:v>
                </c:pt>
                <c:pt idx="8634">
                  <c:v>5.8215377659757914</c:v>
                </c:pt>
                <c:pt idx="8635">
                  <c:v>5.8215377659757914</c:v>
                </c:pt>
                <c:pt idx="8636">
                  <c:v>5.8215377659757914</c:v>
                </c:pt>
                <c:pt idx="8637">
                  <c:v>5.8215377659757914</c:v>
                </c:pt>
                <c:pt idx="8638">
                  <c:v>5.8215377659757914</c:v>
                </c:pt>
                <c:pt idx="8639">
                  <c:v>5.8215377659757914</c:v>
                </c:pt>
                <c:pt idx="8640">
                  <c:v>5.8215377659757914</c:v>
                </c:pt>
                <c:pt idx="8641">
                  <c:v>5.8215377659757914</c:v>
                </c:pt>
                <c:pt idx="8642">
                  <c:v>5.8215377659757914</c:v>
                </c:pt>
                <c:pt idx="8643">
                  <c:v>5.8215377659757914</c:v>
                </c:pt>
                <c:pt idx="8644">
                  <c:v>5.8215377659757914</c:v>
                </c:pt>
                <c:pt idx="8645">
                  <c:v>5.8215377659757914</c:v>
                </c:pt>
                <c:pt idx="8646">
                  <c:v>5.8215377659757914</c:v>
                </c:pt>
                <c:pt idx="8647">
                  <c:v>5.8215377659757914</c:v>
                </c:pt>
                <c:pt idx="8648">
                  <c:v>5.8215377659757914</c:v>
                </c:pt>
                <c:pt idx="8649">
                  <c:v>5.8215377659757914</c:v>
                </c:pt>
                <c:pt idx="8650">
                  <c:v>5.8215377659757914</c:v>
                </c:pt>
                <c:pt idx="8651">
                  <c:v>5.8215377659757914</c:v>
                </c:pt>
                <c:pt idx="8652">
                  <c:v>5.8215377659757914</c:v>
                </c:pt>
                <c:pt idx="8653">
                  <c:v>5.8215377659757914</c:v>
                </c:pt>
                <c:pt idx="8654">
                  <c:v>5.8215377659757914</c:v>
                </c:pt>
                <c:pt idx="8655">
                  <c:v>5.8215377659757914</c:v>
                </c:pt>
                <c:pt idx="8656">
                  <c:v>5.8215377659757914</c:v>
                </c:pt>
                <c:pt idx="8657">
                  <c:v>5.8215377659757914</c:v>
                </c:pt>
                <c:pt idx="8658">
                  <c:v>5.8215377659757914</c:v>
                </c:pt>
                <c:pt idx="8659">
                  <c:v>5.8215377659757914</c:v>
                </c:pt>
                <c:pt idx="8660">
                  <c:v>5.8215377659757914</c:v>
                </c:pt>
                <c:pt idx="8661">
                  <c:v>5.8215377659757914</c:v>
                </c:pt>
                <c:pt idx="8662">
                  <c:v>5.8215377659757914</c:v>
                </c:pt>
                <c:pt idx="8663">
                  <c:v>5.8215377659757914</c:v>
                </c:pt>
                <c:pt idx="8664">
                  <c:v>5.8215377659757914</c:v>
                </c:pt>
                <c:pt idx="8665">
                  <c:v>5.8215377659757914</c:v>
                </c:pt>
                <c:pt idx="8666">
                  <c:v>5.8215377659757914</c:v>
                </c:pt>
                <c:pt idx="8667">
                  <c:v>5.8215377659757914</c:v>
                </c:pt>
                <c:pt idx="8668">
                  <c:v>5.8215377659757914</c:v>
                </c:pt>
                <c:pt idx="8669">
                  <c:v>5.8215377659757914</c:v>
                </c:pt>
                <c:pt idx="8670">
                  <c:v>5.8215377659757914</c:v>
                </c:pt>
                <c:pt idx="8671">
                  <c:v>5.8215377659757914</c:v>
                </c:pt>
                <c:pt idx="8672">
                  <c:v>5.8215377659757914</c:v>
                </c:pt>
                <c:pt idx="8673">
                  <c:v>5.8215377659757914</c:v>
                </c:pt>
                <c:pt idx="8674">
                  <c:v>5.8215377659757914</c:v>
                </c:pt>
                <c:pt idx="8675">
                  <c:v>5.8215377659757914</c:v>
                </c:pt>
                <c:pt idx="8676">
                  <c:v>5.8215377659757914</c:v>
                </c:pt>
                <c:pt idx="8677">
                  <c:v>5.8215377659757914</c:v>
                </c:pt>
                <c:pt idx="8678">
                  <c:v>5.8215377659757914</c:v>
                </c:pt>
                <c:pt idx="8679">
                  <c:v>5.8215377659757914</c:v>
                </c:pt>
                <c:pt idx="8680">
                  <c:v>5.8215377659757914</c:v>
                </c:pt>
                <c:pt idx="8681">
                  <c:v>5.8215377659757914</c:v>
                </c:pt>
                <c:pt idx="8682">
                  <c:v>5.8215377659757914</c:v>
                </c:pt>
                <c:pt idx="8683">
                  <c:v>5.8215377659757914</c:v>
                </c:pt>
                <c:pt idx="8684">
                  <c:v>5.8215377659757914</c:v>
                </c:pt>
                <c:pt idx="8685">
                  <c:v>5.8215377659757914</c:v>
                </c:pt>
                <c:pt idx="8686">
                  <c:v>5.8215377659757914</c:v>
                </c:pt>
                <c:pt idx="8687">
                  <c:v>5.8215377659757914</c:v>
                </c:pt>
                <c:pt idx="8688">
                  <c:v>5.8215377659757914</c:v>
                </c:pt>
                <c:pt idx="8689">
                  <c:v>5.8215377659757914</c:v>
                </c:pt>
                <c:pt idx="8690">
                  <c:v>5.8215377659757914</c:v>
                </c:pt>
                <c:pt idx="8691">
                  <c:v>5.8215377659757914</c:v>
                </c:pt>
                <c:pt idx="8692">
                  <c:v>5.8215377659757914</c:v>
                </c:pt>
                <c:pt idx="8693">
                  <c:v>5.8215377659757914</c:v>
                </c:pt>
                <c:pt idx="8694">
                  <c:v>5.8215377659757914</c:v>
                </c:pt>
                <c:pt idx="8695">
                  <c:v>5.8215377659757914</c:v>
                </c:pt>
                <c:pt idx="8696">
                  <c:v>5.8215377659757914</c:v>
                </c:pt>
                <c:pt idx="8697">
                  <c:v>5.8215377659757914</c:v>
                </c:pt>
                <c:pt idx="8698">
                  <c:v>5.8215377659757914</c:v>
                </c:pt>
                <c:pt idx="8699">
                  <c:v>5.8215377659757914</c:v>
                </c:pt>
                <c:pt idx="8700">
                  <c:v>5.8215377659757914</c:v>
                </c:pt>
                <c:pt idx="8701">
                  <c:v>5.8215377659757914</c:v>
                </c:pt>
                <c:pt idx="8702">
                  <c:v>5.8215377659757914</c:v>
                </c:pt>
                <c:pt idx="8703">
                  <c:v>5.8215377659757914</c:v>
                </c:pt>
                <c:pt idx="8704">
                  <c:v>5.8215377659757914</c:v>
                </c:pt>
                <c:pt idx="8705">
                  <c:v>5.8215377659757914</c:v>
                </c:pt>
                <c:pt idx="8706">
                  <c:v>5.8215377659757914</c:v>
                </c:pt>
                <c:pt idx="8707">
                  <c:v>5.8215377659757914</c:v>
                </c:pt>
                <c:pt idx="8708">
                  <c:v>5.8215377659757914</c:v>
                </c:pt>
                <c:pt idx="8709">
                  <c:v>5.8215377659757914</c:v>
                </c:pt>
                <c:pt idx="8710">
                  <c:v>5.8215377659757914</c:v>
                </c:pt>
                <c:pt idx="8711">
                  <c:v>5.8215377659757914</c:v>
                </c:pt>
                <c:pt idx="8712">
                  <c:v>5.8215377659757914</c:v>
                </c:pt>
                <c:pt idx="8713">
                  <c:v>5.8215377659757914</c:v>
                </c:pt>
                <c:pt idx="8714">
                  <c:v>5.8215377659757914</c:v>
                </c:pt>
                <c:pt idx="8715">
                  <c:v>5.8215377659757914</c:v>
                </c:pt>
                <c:pt idx="8716">
                  <c:v>5.8215377659757914</c:v>
                </c:pt>
                <c:pt idx="8717">
                  <c:v>5.8215377659757914</c:v>
                </c:pt>
                <c:pt idx="8718">
                  <c:v>5.8215377659757914</c:v>
                </c:pt>
                <c:pt idx="8719">
                  <c:v>5.8215377659757914</c:v>
                </c:pt>
                <c:pt idx="8720">
                  <c:v>5.8215377659757914</c:v>
                </c:pt>
                <c:pt idx="8721">
                  <c:v>5.8215377659757914</c:v>
                </c:pt>
                <c:pt idx="8722">
                  <c:v>5.8215377659757914</c:v>
                </c:pt>
                <c:pt idx="8723">
                  <c:v>5.8215377659757914</c:v>
                </c:pt>
                <c:pt idx="8724">
                  <c:v>5.8215377659757914</c:v>
                </c:pt>
                <c:pt idx="8725">
                  <c:v>5.8215377659757914</c:v>
                </c:pt>
                <c:pt idx="8726">
                  <c:v>5.8215377659757914</c:v>
                </c:pt>
                <c:pt idx="8727">
                  <c:v>5.8215377659757914</c:v>
                </c:pt>
                <c:pt idx="8728">
                  <c:v>5.8215377659757914</c:v>
                </c:pt>
                <c:pt idx="8729">
                  <c:v>5.8215377659757914</c:v>
                </c:pt>
                <c:pt idx="8730">
                  <c:v>5.8215377659757914</c:v>
                </c:pt>
                <c:pt idx="8731">
                  <c:v>5.8215377659757914</c:v>
                </c:pt>
                <c:pt idx="8732">
                  <c:v>5.8215377659757914</c:v>
                </c:pt>
                <c:pt idx="8733">
                  <c:v>5.8215377659757914</c:v>
                </c:pt>
                <c:pt idx="8734">
                  <c:v>5.8215377659757914</c:v>
                </c:pt>
                <c:pt idx="8735">
                  <c:v>5.8215377659757914</c:v>
                </c:pt>
                <c:pt idx="8736">
                  <c:v>5.8215377659757914</c:v>
                </c:pt>
                <c:pt idx="8737">
                  <c:v>5.8215377659757914</c:v>
                </c:pt>
                <c:pt idx="8738">
                  <c:v>5.8215377659757914</c:v>
                </c:pt>
                <c:pt idx="8739">
                  <c:v>5.8215377659757914</c:v>
                </c:pt>
                <c:pt idx="8740">
                  <c:v>5.8215377659757914</c:v>
                </c:pt>
                <c:pt idx="8741">
                  <c:v>5.8215377659757914</c:v>
                </c:pt>
                <c:pt idx="8742">
                  <c:v>5.8215377659757914</c:v>
                </c:pt>
                <c:pt idx="8743">
                  <c:v>5.8215377659757914</c:v>
                </c:pt>
                <c:pt idx="8744">
                  <c:v>5.8215377659757914</c:v>
                </c:pt>
                <c:pt idx="8745">
                  <c:v>5.8215377659757914</c:v>
                </c:pt>
                <c:pt idx="8746">
                  <c:v>5.8215377659757914</c:v>
                </c:pt>
                <c:pt idx="8747">
                  <c:v>5.8215377659757914</c:v>
                </c:pt>
                <c:pt idx="8748">
                  <c:v>5.8215377659757914</c:v>
                </c:pt>
                <c:pt idx="8749">
                  <c:v>5.8215377659757914</c:v>
                </c:pt>
                <c:pt idx="8750">
                  <c:v>5.8215377659757914</c:v>
                </c:pt>
                <c:pt idx="8751">
                  <c:v>5.8215377659757914</c:v>
                </c:pt>
                <c:pt idx="8752">
                  <c:v>5.8215377659757914</c:v>
                </c:pt>
                <c:pt idx="8753">
                  <c:v>5.8215377659757914</c:v>
                </c:pt>
                <c:pt idx="8754">
                  <c:v>5.8215377659757914</c:v>
                </c:pt>
                <c:pt idx="8755">
                  <c:v>5.8215377659757914</c:v>
                </c:pt>
                <c:pt idx="8756">
                  <c:v>5.8215377659757914</c:v>
                </c:pt>
                <c:pt idx="8757">
                  <c:v>5.8215377659757914</c:v>
                </c:pt>
                <c:pt idx="8758">
                  <c:v>5.8215377659757914</c:v>
                </c:pt>
                <c:pt idx="8759">
                  <c:v>5.8215377659757914</c:v>
                </c:pt>
                <c:pt idx="8760">
                  <c:v>5.8215377659757914</c:v>
                </c:pt>
                <c:pt idx="8761">
                  <c:v>5.8215377659757914</c:v>
                </c:pt>
                <c:pt idx="8762">
                  <c:v>5.8215377659757914</c:v>
                </c:pt>
                <c:pt idx="8763">
                  <c:v>5.8215377659757914</c:v>
                </c:pt>
                <c:pt idx="8764">
                  <c:v>5.8215377659757914</c:v>
                </c:pt>
                <c:pt idx="8765">
                  <c:v>5.8215377659757914</c:v>
                </c:pt>
                <c:pt idx="8766">
                  <c:v>5.8215377659757914</c:v>
                </c:pt>
                <c:pt idx="8767">
                  <c:v>5.8215377659757914</c:v>
                </c:pt>
                <c:pt idx="8768">
                  <c:v>5.8215377659757914</c:v>
                </c:pt>
                <c:pt idx="8769">
                  <c:v>5.8215377659757914</c:v>
                </c:pt>
                <c:pt idx="8770">
                  <c:v>5.8215377659757914</c:v>
                </c:pt>
                <c:pt idx="8771">
                  <c:v>5.8215377659757914</c:v>
                </c:pt>
                <c:pt idx="8772">
                  <c:v>5.8215377659757914</c:v>
                </c:pt>
                <c:pt idx="8773">
                  <c:v>5.8215377659757914</c:v>
                </c:pt>
                <c:pt idx="8774">
                  <c:v>5.8215377659757914</c:v>
                </c:pt>
                <c:pt idx="8775">
                  <c:v>5.8215377659757914</c:v>
                </c:pt>
                <c:pt idx="8776">
                  <c:v>5.8215377659757914</c:v>
                </c:pt>
                <c:pt idx="8777">
                  <c:v>5.8215377659757914</c:v>
                </c:pt>
                <c:pt idx="8778">
                  <c:v>5.8215377659757914</c:v>
                </c:pt>
                <c:pt idx="8779">
                  <c:v>5.8215377659757914</c:v>
                </c:pt>
                <c:pt idx="8780">
                  <c:v>5.8215377659757914</c:v>
                </c:pt>
                <c:pt idx="8781">
                  <c:v>5.8215377659757914</c:v>
                </c:pt>
                <c:pt idx="8782">
                  <c:v>5.8215377659757914</c:v>
                </c:pt>
                <c:pt idx="8783">
                  <c:v>5.8215377659757914</c:v>
                </c:pt>
                <c:pt idx="8784">
                  <c:v>5.8215377659757914</c:v>
                </c:pt>
                <c:pt idx="8785">
                  <c:v>5.8215377659757914</c:v>
                </c:pt>
                <c:pt idx="8786">
                  <c:v>5.8215377659757914</c:v>
                </c:pt>
                <c:pt idx="8787">
                  <c:v>5.8215377659757914</c:v>
                </c:pt>
                <c:pt idx="8788">
                  <c:v>5.8215377659757914</c:v>
                </c:pt>
                <c:pt idx="8789">
                  <c:v>5.8215377659757914</c:v>
                </c:pt>
                <c:pt idx="8790">
                  <c:v>5.8215377659757914</c:v>
                </c:pt>
                <c:pt idx="8791">
                  <c:v>5.8215377659757914</c:v>
                </c:pt>
                <c:pt idx="8792">
                  <c:v>5.8215377659757914</c:v>
                </c:pt>
                <c:pt idx="8793">
                  <c:v>5.8215377659757914</c:v>
                </c:pt>
                <c:pt idx="8794">
                  <c:v>5.8215377659757914</c:v>
                </c:pt>
                <c:pt idx="8795">
                  <c:v>5.8215377659757914</c:v>
                </c:pt>
                <c:pt idx="8796">
                  <c:v>5.8215377659757914</c:v>
                </c:pt>
                <c:pt idx="8797">
                  <c:v>5.8215377659757914</c:v>
                </c:pt>
                <c:pt idx="8798">
                  <c:v>5.8215377659757914</c:v>
                </c:pt>
                <c:pt idx="8799">
                  <c:v>5.8215377659757914</c:v>
                </c:pt>
                <c:pt idx="8800">
                  <c:v>5.8215377659757914</c:v>
                </c:pt>
                <c:pt idx="8801">
                  <c:v>5.8215377659757914</c:v>
                </c:pt>
                <c:pt idx="8802">
                  <c:v>5.8215377659757914</c:v>
                </c:pt>
                <c:pt idx="8803">
                  <c:v>5.8215377659757914</c:v>
                </c:pt>
                <c:pt idx="8804">
                  <c:v>5.8215377659757914</c:v>
                </c:pt>
                <c:pt idx="8805">
                  <c:v>5.8215377659757914</c:v>
                </c:pt>
                <c:pt idx="8806">
                  <c:v>5.8215377659757914</c:v>
                </c:pt>
                <c:pt idx="8807">
                  <c:v>5.8215377659757914</c:v>
                </c:pt>
                <c:pt idx="8808">
                  <c:v>5.8215377659757914</c:v>
                </c:pt>
                <c:pt idx="8809">
                  <c:v>5.8215377659757914</c:v>
                </c:pt>
                <c:pt idx="8810">
                  <c:v>5.8215377659757914</c:v>
                </c:pt>
                <c:pt idx="8811">
                  <c:v>5.8215377659757914</c:v>
                </c:pt>
                <c:pt idx="8812">
                  <c:v>5.8215377659757914</c:v>
                </c:pt>
                <c:pt idx="8813">
                  <c:v>5.8215377659757914</c:v>
                </c:pt>
                <c:pt idx="8814">
                  <c:v>5.8215377659757914</c:v>
                </c:pt>
                <c:pt idx="8815">
                  <c:v>5.8215377659757914</c:v>
                </c:pt>
                <c:pt idx="8816">
                  <c:v>5.8215377659757914</c:v>
                </c:pt>
                <c:pt idx="8817">
                  <c:v>5.8215377659757914</c:v>
                </c:pt>
                <c:pt idx="8818">
                  <c:v>5.8215377659757914</c:v>
                </c:pt>
                <c:pt idx="8819">
                  <c:v>5.8215377659757914</c:v>
                </c:pt>
                <c:pt idx="8820">
                  <c:v>5.8215377659757914</c:v>
                </c:pt>
                <c:pt idx="8821">
                  <c:v>5.8215377659757914</c:v>
                </c:pt>
                <c:pt idx="8822">
                  <c:v>5.8215377659757914</c:v>
                </c:pt>
                <c:pt idx="8823">
                  <c:v>5.8215377659757914</c:v>
                </c:pt>
                <c:pt idx="8824">
                  <c:v>5.8215377659757914</c:v>
                </c:pt>
                <c:pt idx="8825">
                  <c:v>5.8215377659757914</c:v>
                </c:pt>
                <c:pt idx="8826">
                  <c:v>5.8215377659757914</c:v>
                </c:pt>
                <c:pt idx="8827">
                  <c:v>5.8215377659757914</c:v>
                </c:pt>
                <c:pt idx="8828">
                  <c:v>5.8215377659757914</c:v>
                </c:pt>
                <c:pt idx="8829">
                  <c:v>5.8215377659757914</c:v>
                </c:pt>
                <c:pt idx="8830">
                  <c:v>5.8215377659757914</c:v>
                </c:pt>
                <c:pt idx="8831">
                  <c:v>5.8215377659757914</c:v>
                </c:pt>
                <c:pt idx="8832">
                  <c:v>5.8215377659757914</c:v>
                </c:pt>
                <c:pt idx="8833">
                  <c:v>5.8215377659757914</c:v>
                </c:pt>
                <c:pt idx="8834">
                  <c:v>5.8215377659757914</c:v>
                </c:pt>
                <c:pt idx="8835">
                  <c:v>5.8215377659757914</c:v>
                </c:pt>
                <c:pt idx="8836">
                  <c:v>5.8215377659757914</c:v>
                </c:pt>
                <c:pt idx="8837">
                  <c:v>5.8215377659757914</c:v>
                </c:pt>
                <c:pt idx="8838">
                  <c:v>5.8215377659757914</c:v>
                </c:pt>
                <c:pt idx="8839">
                  <c:v>5.8215377659757914</c:v>
                </c:pt>
                <c:pt idx="8840">
                  <c:v>5.8215377659757914</c:v>
                </c:pt>
                <c:pt idx="8841">
                  <c:v>5.8215377659757914</c:v>
                </c:pt>
                <c:pt idx="8842">
                  <c:v>5.8215377659757914</c:v>
                </c:pt>
                <c:pt idx="8843">
                  <c:v>5.8215377659757914</c:v>
                </c:pt>
                <c:pt idx="8844">
                  <c:v>5.8215377659757914</c:v>
                </c:pt>
                <c:pt idx="8845">
                  <c:v>5.8215377659757914</c:v>
                </c:pt>
                <c:pt idx="8846">
                  <c:v>5.8215377659757914</c:v>
                </c:pt>
                <c:pt idx="8847">
                  <c:v>5.8215377659757914</c:v>
                </c:pt>
                <c:pt idx="8848">
                  <c:v>5.8215377659757914</c:v>
                </c:pt>
                <c:pt idx="8849">
                  <c:v>5.8215377659757914</c:v>
                </c:pt>
                <c:pt idx="8850">
                  <c:v>5.8215377659757914</c:v>
                </c:pt>
                <c:pt idx="8851">
                  <c:v>5.8215377659757914</c:v>
                </c:pt>
                <c:pt idx="8852">
                  <c:v>5.8215377659757914</c:v>
                </c:pt>
                <c:pt idx="8853">
                  <c:v>5.8215377659757914</c:v>
                </c:pt>
                <c:pt idx="8854">
                  <c:v>5.8215377659757914</c:v>
                </c:pt>
                <c:pt idx="8855">
                  <c:v>5.8215377659757914</c:v>
                </c:pt>
                <c:pt idx="8856">
                  <c:v>5.8215377659757914</c:v>
                </c:pt>
                <c:pt idx="8857">
                  <c:v>5.8215377659757914</c:v>
                </c:pt>
                <c:pt idx="8858">
                  <c:v>5.8215377659757914</c:v>
                </c:pt>
                <c:pt idx="8859">
                  <c:v>5.8215377659757914</c:v>
                </c:pt>
                <c:pt idx="8860">
                  <c:v>5.8215377659757914</c:v>
                </c:pt>
                <c:pt idx="8861">
                  <c:v>5.8215377659757914</c:v>
                </c:pt>
                <c:pt idx="8862">
                  <c:v>5.8215377659757914</c:v>
                </c:pt>
                <c:pt idx="8863">
                  <c:v>5.8215377659757914</c:v>
                </c:pt>
                <c:pt idx="8864">
                  <c:v>5.8215377659757914</c:v>
                </c:pt>
                <c:pt idx="8865">
                  <c:v>5.8215377659757914</c:v>
                </c:pt>
                <c:pt idx="8866">
                  <c:v>5.8215377659757914</c:v>
                </c:pt>
                <c:pt idx="8867">
                  <c:v>5.8215377659757914</c:v>
                </c:pt>
                <c:pt idx="8868">
                  <c:v>5.8215377659757914</c:v>
                </c:pt>
                <c:pt idx="8869">
                  <c:v>5.8215377659757914</c:v>
                </c:pt>
                <c:pt idx="8870">
                  <c:v>5.8215377659757914</c:v>
                </c:pt>
                <c:pt idx="8871">
                  <c:v>5.8215377659757914</c:v>
                </c:pt>
                <c:pt idx="8872">
                  <c:v>5.8215377659757914</c:v>
                </c:pt>
                <c:pt idx="8873">
                  <c:v>5.8215377659757914</c:v>
                </c:pt>
                <c:pt idx="8874">
                  <c:v>5.8215377659757914</c:v>
                </c:pt>
                <c:pt idx="8875">
                  <c:v>5.8215377659757914</c:v>
                </c:pt>
                <c:pt idx="8876">
                  <c:v>5.8215377659757914</c:v>
                </c:pt>
                <c:pt idx="8877">
                  <c:v>5.8215377659757914</c:v>
                </c:pt>
                <c:pt idx="8878">
                  <c:v>5.8215377659757914</c:v>
                </c:pt>
                <c:pt idx="8879">
                  <c:v>5.8215377659757914</c:v>
                </c:pt>
                <c:pt idx="8880">
                  <c:v>5.8215377659757914</c:v>
                </c:pt>
                <c:pt idx="8881">
                  <c:v>5.8215377659757914</c:v>
                </c:pt>
                <c:pt idx="8882">
                  <c:v>5.8215377659757914</c:v>
                </c:pt>
                <c:pt idx="8883">
                  <c:v>5.8215377659757914</c:v>
                </c:pt>
                <c:pt idx="8884">
                  <c:v>5.8215377659757914</c:v>
                </c:pt>
                <c:pt idx="8885">
                  <c:v>5.8215377659757914</c:v>
                </c:pt>
                <c:pt idx="8886">
                  <c:v>5.8215377659757914</c:v>
                </c:pt>
                <c:pt idx="8887">
                  <c:v>5.8215377659757914</c:v>
                </c:pt>
                <c:pt idx="8888">
                  <c:v>5.8215377659757914</c:v>
                </c:pt>
                <c:pt idx="8889">
                  <c:v>5.8215377659757914</c:v>
                </c:pt>
                <c:pt idx="8890">
                  <c:v>5.8215377659757914</c:v>
                </c:pt>
                <c:pt idx="8891">
                  <c:v>5.8215377659757914</c:v>
                </c:pt>
                <c:pt idx="8892">
                  <c:v>5.8215377659757914</c:v>
                </c:pt>
                <c:pt idx="8893">
                  <c:v>5.8215377659757914</c:v>
                </c:pt>
                <c:pt idx="8894">
                  <c:v>5.8215377659757914</c:v>
                </c:pt>
                <c:pt idx="8895">
                  <c:v>5.8215377659757914</c:v>
                </c:pt>
                <c:pt idx="8896">
                  <c:v>5.8215377659757914</c:v>
                </c:pt>
                <c:pt idx="8897">
                  <c:v>5.8215377659757914</c:v>
                </c:pt>
                <c:pt idx="8898">
                  <c:v>5.8215377659757914</c:v>
                </c:pt>
                <c:pt idx="8899">
                  <c:v>5.8215377659757914</c:v>
                </c:pt>
                <c:pt idx="8900">
                  <c:v>5.8215377659757914</c:v>
                </c:pt>
                <c:pt idx="8901">
                  <c:v>5.8215377659757914</c:v>
                </c:pt>
                <c:pt idx="8902">
                  <c:v>5.8215377659757914</c:v>
                </c:pt>
                <c:pt idx="8903">
                  <c:v>5.8215377659757914</c:v>
                </c:pt>
                <c:pt idx="8904">
                  <c:v>5.8215377659757914</c:v>
                </c:pt>
                <c:pt idx="8905">
                  <c:v>5.8215377659757914</c:v>
                </c:pt>
                <c:pt idx="8906">
                  <c:v>5.8215377659757914</c:v>
                </c:pt>
                <c:pt idx="8907">
                  <c:v>5.8215377659757914</c:v>
                </c:pt>
                <c:pt idx="8908">
                  <c:v>5.8215377659757914</c:v>
                </c:pt>
                <c:pt idx="8909">
                  <c:v>5.8215377659757914</c:v>
                </c:pt>
                <c:pt idx="8910">
                  <c:v>5.8215377659757914</c:v>
                </c:pt>
                <c:pt idx="8911">
                  <c:v>5.8215377659757914</c:v>
                </c:pt>
                <c:pt idx="8912">
                  <c:v>5.8215377659757914</c:v>
                </c:pt>
                <c:pt idx="8913">
                  <c:v>5.8215377659757914</c:v>
                </c:pt>
                <c:pt idx="8914">
                  <c:v>5.8215377659757914</c:v>
                </c:pt>
                <c:pt idx="8915">
                  <c:v>5.8215377659757914</c:v>
                </c:pt>
                <c:pt idx="8916">
                  <c:v>5.8215377659757914</c:v>
                </c:pt>
                <c:pt idx="8917">
                  <c:v>5.8215377659757914</c:v>
                </c:pt>
                <c:pt idx="8918">
                  <c:v>5.8215377659757914</c:v>
                </c:pt>
                <c:pt idx="8919">
                  <c:v>5.8215377659757914</c:v>
                </c:pt>
                <c:pt idx="8920">
                  <c:v>5.8215377659757914</c:v>
                </c:pt>
                <c:pt idx="8921">
                  <c:v>5.8215377659757914</c:v>
                </c:pt>
                <c:pt idx="8922">
                  <c:v>5.8215377659757914</c:v>
                </c:pt>
                <c:pt idx="8923">
                  <c:v>5.8215377659757914</c:v>
                </c:pt>
                <c:pt idx="8924">
                  <c:v>5.8215377659757914</c:v>
                </c:pt>
                <c:pt idx="8925">
                  <c:v>5.8215377659757914</c:v>
                </c:pt>
                <c:pt idx="8926">
                  <c:v>5.8215377659757914</c:v>
                </c:pt>
                <c:pt idx="8927">
                  <c:v>5.8215377659757914</c:v>
                </c:pt>
                <c:pt idx="8928">
                  <c:v>5.8215377659757914</c:v>
                </c:pt>
                <c:pt idx="8929">
                  <c:v>5.8215377659757914</c:v>
                </c:pt>
                <c:pt idx="8930">
                  <c:v>5.8215377659757914</c:v>
                </c:pt>
                <c:pt idx="8931">
                  <c:v>5.8215377659757914</c:v>
                </c:pt>
                <c:pt idx="8932">
                  <c:v>5.8215377659757914</c:v>
                </c:pt>
                <c:pt idx="8933">
                  <c:v>5.8215377659757914</c:v>
                </c:pt>
                <c:pt idx="8934">
                  <c:v>5.8215377659757914</c:v>
                </c:pt>
                <c:pt idx="8935">
                  <c:v>5.8215377659757914</c:v>
                </c:pt>
                <c:pt idx="8936">
                  <c:v>5.8215377659757914</c:v>
                </c:pt>
                <c:pt idx="8937">
                  <c:v>5.8215377659757914</c:v>
                </c:pt>
                <c:pt idx="8938">
                  <c:v>5.8215377659757914</c:v>
                </c:pt>
                <c:pt idx="8939">
                  <c:v>5.8215377659757914</c:v>
                </c:pt>
                <c:pt idx="8940">
                  <c:v>5.8215377659757914</c:v>
                </c:pt>
                <c:pt idx="8941">
                  <c:v>5.8215377659757914</c:v>
                </c:pt>
                <c:pt idx="8942">
                  <c:v>5.8215377659757914</c:v>
                </c:pt>
                <c:pt idx="8943">
                  <c:v>5.8215377659757914</c:v>
                </c:pt>
                <c:pt idx="8944">
                  <c:v>5.8215377659757914</c:v>
                </c:pt>
                <c:pt idx="8945">
                  <c:v>5.8215377659757914</c:v>
                </c:pt>
                <c:pt idx="8946">
                  <c:v>5.8215377659757914</c:v>
                </c:pt>
                <c:pt idx="8947">
                  <c:v>5.8215377659757914</c:v>
                </c:pt>
                <c:pt idx="8948">
                  <c:v>5.8215377659757914</c:v>
                </c:pt>
                <c:pt idx="8949">
                  <c:v>5.8215377659757914</c:v>
                </c:pt>
                <c:pt idx="8950">
                  <c:v>5.8215377659757914</c:v>
                </c:pt>
                <c:pt idx="8951">
                  <c:v>5.8215377659757914</c:v>
                </c:pt>
                <c:pt idx="8952">
                  <c:v>5.8215377659757914</c:v>
                </c:pt>
                <c:pt idx="8953">
                  <c:v>5.8215377659757914</c:v>
                </c:pt>
                <c:pt idx="8954">
                  <c:v>5.8215377659757914</c:v>
                </c:pt>
                <c:pt idx="8955">
                  <c:v>5.8215377659757914</c:v>
                </c:pt>
                <c:pt idx="8956">
                  <c:v>5.8215377659757914</c:v>
                </c:pt>
                <c:pt idx="8957">
                  <c:v>5.8215377659757914</c:v>
                </c:pt>
                <c:pt idx="8958">
                  <c:v>5.8215377659757914</c:v>
                </c:pt>
                <c:pt idx="8959">
                  <c:v>5.8215377659757914</c:v>
                </c:pt>
                <c:pt idx="8960">
                  <c:v>5.8215377659757914</c:v>
                </c:pt>
                <c:pt idx="8961">
                  <c:v>5.8215377659757914</c:v>
                </c:pt>
                <c:pt idx="8962">
                  <c:v>5.8215377659757914</c:v>
                </c:pt>
                <c:pt idx="8963">
                  <c:v>5.8215377659757914</c:v>
                </c:pt>
                <c:pt idx="8964">
                  <c:v>5.8215377659757914</c:v>
                </c:pt>
                <c:pt idx="8965">
                  <c:v>5.8215377659757914</c:v>
                </c:pt>
                <c:pt idx="8966">
                  <c:v>5.8215377659757914</c:v>
                </c:pt>
                <c:pt idx="8967">
                  <c:v>5.8215377659757914</c:v>
                </c:pt>
                <c:pt idx="8968">
                  <c:v>5.8215377659757914</c:v>
                </c:pt>
                <c:pt idx="8969">
                  <c:v>5.8215377659757914</c:v>
                </c:pt>
                <c:pt idx="8970">
                  <c:v>5.8215377659757914</c:v>
                </c:pt>
                <c:pt idx="8971">
                  <c:v>5.8215377659757914</c:v>
                </c:pt>
                <c:pt idx="8972">
                  <c:v>5.8215377659757914</c:v>
                </c:pt>
                <c:pt idx="8973">
                  <c:v>5.8215377659757914</c:v>
                </c:pt>
                <c:pt idx="8974">
                  <c:v>5.8215377659757914</c:v>
                </c:pt>
                <c:pt idx="8975">
                  <c:v>5.8215377659757914</c:v>
                </c:pt>
                <c:pt idx="8976">
                  <c:v>5.8215377659757914</c:v>
                </c:pt>
                <c:pt idx="8977">
                  <c:v>5.8215377659757914</c:v>
                </c:pt>
                <c:pt idx="8978">
                  <c:v>5.8215377659757914</c:v>
                </c:pt>
                <c:pt idx="8979">
                  <c:v>5.8215377659757914</c:v>
                </c:pt>
                <c:pt idx="8980">
                  <c:v>5.8215377659757914</c:v>
                </c:pt>
                <c:pt idx="8981">
                  <c:v>5.8215377659757914</c:v>
                </c:pt>
                <c:pt idx="8982">
                  <c:v>5.8215377659757914</c:v>
                </c:pt>
                <c:pt idx="8983">
                  <c:v>5.8215377659757914</c:v>
                </c:pt>
                <c:pt idx="8984">
                  <c:v>5.8215377659757914</c:v>
                </c:pt>
                <c:pt idx="8985">
                  <c:v>5.8215377659757914</c:v>
                </c:pt>
                <c:pt idx="8986">
                  <c:v>5.8215377659757914</c:v>
                </c:pt>
                <c:pt idx="8987">
                  <c:v>5.8215377659757914</c:v>
                </c:pt>
                <c:pt idx="8988">
                  <c:v>5.8215377659757914</c:v>
                </c:pt>
                <c:pt idx="8989">
                  <c:v>5.8215377659757914</c:v>
                </c:pt>
                <c:pt idx="8990">
                  <c:v>5.8215377659757914</c:v>
                </c:pt>
                <c:pt idx="8991">
                  <c:v>5.8215377659757914</c:v>
                </c:pt>
                <c:pt idx="8992">
                  <c:v>5.8215377659757914</c:v>
                </c:pt>
                <c:pt idx="8993">
                  <c:v>5.8215377659757914</c:v>
                </c:pt>
                <c:pt idx="8994">
                  <c:v>5.8215377659757914</c:v>
                </c:pt>
                <c:pt idx="8995">
                  <c:v>5.8215377659757914</c:v>
                </c:pt>
                <c:pt idx="8996">
                  <c:v>5.8215377659757914</c:v>
                </c:pt>
                <c:pt idx="8997">
                  <c:v>5.8215377659757914</c:v>
                </c:pt>
                <c:pt idx="8998">
                  <c:v>5.8215377659757914</c:v>
                </c:pt>
                <c:pt idx="8999">
                  <c:v>5.8215377659757914</c:v>
                </c:pt>
                <c:pt idx="9000">
                  <c:v>5.8215377659757914</c:v>
                </c:pt>
                <c:pt idx="9001">
                  <c:v>5.8215377659757914</c:v>
                </c:pt>
                <c:pt idx="9002">
                  <c:v>5.8215377659757914</c:v>
                </c:pt>
                <c:pt idx="9003">
                  <c:v>5.8215377659757914</c:v>
                </c:pt>
                <c:pt idx="9004">
                  <c:v>5.8215377659757914</c:v>
                </c:pt>
                <c:pt idx="9005">
                  <c:v>5.8215377659757914</c:v>
                </c:pt>
                <c:pt idx="9006">
                  <c:v>5.8215377659757914</c:v>
                </c:pt>
                <c:pt idx="9007">
                  <c:v>5.8215377659757914</c:v>
                </c:pt>
                <c:pt idx="9008">
                  <c:v>5.8215377659757914</c:v>
                </c:pt>
                <c:pt idx="9009">
                  <c:v>5.8215377659757914</c:v>
                </c:pt>
                <c:pt idx="9010">
                  <c:v>5.8215377659757914</c:v>
                </c:pt>
                <c:pt idx="9011">
                  <c:v>5.8215377659757914</c:v>
                </c:pt>
                <c:pt idx="9012">
                  <c:v>5.8215377659757914</c:v>
                </c:pt>
                <c:pt idx="9013">
                  <c:v>5.8215377659757914</c:v>
                </c:pt>
                <c:pt idx="9014">
                  <c:v>5.8215377659757914</c:v>
                </c:pt>
                <c:pt idx="9015">
                  <c:v>5.8215377659757914</c:v>
                </c:pt>
                <c:pt idx="9016">
                  <c:v>5.8215377659757914</c:v>
                </c:pt>
                <c:pt idx="9017">
                  <c:v>5.8215377659757914</c:v>
                </c:pt>
                <c:pt idx="9018">
                  <c:v>5.8215377659757914</c:v>
                </c:pt>
                <c:pt idx="9019">
                  <c:v>5.8215377659757914</c:v>
                </c:pt>
                <c:pt idx="9020">
                  <c:v>5.8215377659757914</c:v>
                </c:pt>
                <c:pt idx="9021">
                  <c:v>5.8215377659757914</c:v>
                </c:pt>
                <c:pt idx="9022">
                  <c:v>5.8215377659757914</c:v>
                </c:pt>
                <c:pt idx="9023">
                  <c:v>5.8215377659757914</c:v>
                </c:pt>
                <c:pt idx="9024">
                  <c:v>5.8215377659757914</c:v>
                </c:pt>
                <c:pt idx="9025">
                  <c:v>5.8215377659757914</c:v>
                </c:pt>
                <c:pt idx="9026">
                  <c:v>5.8215377659757914</c:v>
                </c:pt>
                <c:pt idx="9027">
                  <c:v>5.8215377659757914</c:v>
                </c:pt>
                <c:pt idx="9028">
                  <c:v>5.8215377659757914</c:v>
                </c:pt>
                <c:pt idx="9029">
                  <c:v>5.8215377659757914</c:v>
                </c:pt>
                <c:pt idx="9030">
                  <c:v>5.8215377659757914</c:v>
                </c:pt>
                <c:pt idx="9031">
                  <c:v>5.8215377659757914</c:v>
                </c:pt>
                <c:pt idx="9032">
                  <c:v>5.8215377659757914</c:v>
                </c:pt>
                <c:pt idx="9033">
                  <c:v>5.8215377659757914</c:v>
                </c:pt>
                <c:pt idx="9034">
                  <c:v>5.8215377659757914</c:v>
                </c:pt>
                <c:pt idx="9035">
                  <c:v>5.8215377659757914</c:v>
                </c:pt>
                <c:pt idx="9036">
                  <c:v>5.8215377659757914</c:v>
                </c:pt>
                <c:pt idx="9037">
                  <c:v>5.8215377659757914</c:v>
                </c:pt>
                <c:pt idx="9038">
                  <c:v>5.8215377659757914</c:v>
                </c:pt>
                <c:pt idx="9039">
                  <c:v>5.8215377659757914</c:v>
                </c:pt>
                <c:pt idx="9040">
                  <c:v>5.8215377659757914</c:v>
                </c:pt>
                <c:pt idx="9041">
                  <c:v>5.8215377659757914</c:v>
                </c:pt>
                <c:pt idx="9042">
                  <c:v>5.8215377659757914</c:v>
                </c:pt>
                <c:pt idx="9043">
                  <c:v>5.8215377659757914</c:v>
                </c:pt>
                <c:pt idx="9044">
                  <c:v>5.8215377659757914</c:v>
                </c:pt>
                <c:pt idx="9045">
                  <c:v>5.8215377659757914</c:v>
                </c:pt>
                <c:pt idx="9046">
                  <c:v>5.8215377659757914</c:v>
                </c:pt>
                <c:pt idx="9047">
                  <c:v>5.8215377659757914</c:v>
                </c:pt>
                <c:pt idx="9048">
                  <c:v>5.8215377659757914</c:v>
                </c:pt>
                <c:pt idx="9049">
                  <c:v>5.8215377659757914</c:v>
                </c:pt>
                <c:pt idx="9050">
                  <c:v>5.8215377659757914</c:v>
                </c:pt>
                <c:pt idx="9051">
                  <c:v>5.8215377659757914</c:v>
                </c:pt>
                <c:pt idx="9052">
                  <c:v>5.8215377659757914</c:v>
                </c:pt>
                <c:pt idx="9053">
                  <c:v>5.8215377659757914</c:v>
                </c:pt>
                <c:pt idx="9054">
                  <c:v>5.8215377659757914</c:v>
                </c:pt>
                <c:pt idx="9055">
                  <c:v>5.8215377659757914</c:v>
                </c:pt>
                <c:pt idx="9056">
                  <c:v>5.8215377659757914</c:v>
                </c:pt>
                <c:pt idx="9057">
                  <c:v>5.8215377659757914</c:v>
                </c:pt>
                <c:pt idx="9058">
                  <c:v>5.8215377659757914</c:v>
                </c:pt>
                <c:pt idx="9059">
                  <c:v>5.8215377659757914</c:v>
                </c:pt>
                <c:pt idx="9060">
                  <c:v>5.8215377659757914</c:v>
                </c:pt>
                <c:pt idx="9061">
                  <c:v>5.8215377659757914</c:v>
                </c:pt>
                <c:pt idx="9062">
                  <c:v>5.8215377659757914</c:v>
                </c:pt>
                <c:pt idx="9063">
                  <c:v>5.8215377659757914</c:v>
                </c:pt>
                <c:pt idx="9064">
                  <c:v>5.8215377659757914</c:v>
                </c:pt>
                <c:pt idx="9065">
                  <c:v>5.8215377659757914</c:v>
                </c:pt>
                <c:pt idx="9066">
                  <c:v>5.8215377659757914</c:v>
                </c:pt>
                <c:pt idx="9067">
                  <c:v>5.8215377659757914</c:v>
                </c:pt>
                <c:pt idx="9068">
                  <c:v>5.8215377659757914</c:v>
                </c:pt>
                <c:pt idx="9069">
                  <c:v>5.8215377659757914</c:v>
                </c:pt>
                <c:pt idx="9070">
                  <c:v>5.8215377659757914</c:v>
                </c:pt>
                <c:pt idx="9071">
                  <c:v>5.8215377659757914</c:v>
                </c:pt>
                <c:pt idx="9072">
                  <c:v>5.8215377659757914</c:v>
                </c:pt>
                <c:pt idx="9073">
                  <c:v>5.8215377659757914</c:v>
                </c:pt>
                <c:pt idx="9074">
                  <c:v>5.8215377659757914</c:v>
                </c:pt>
                <c:pt idx="9075">
                  <c:v>5.8215377659757914</c:v>
                </c:pt>
                <c:pt idx="9076">
                  <c:v>5.8215377659757914</c:v>
                </c:pt>
                <c:pt idx="9077">
                  <c:v>5.8215377659757914</c:v>
                </c:pt>
                <c:pt idx="9078">
                  <c:v>5.8215377659757914</c:v>
                </c:pt>
                <c:pt idx="9079">
                  <c:v>5.8215377659757914</c:v>
                </c:pt>
                <c:pt idx="9080">
                  <c:v>5.8215377659757914</c:v>
                </c:pt>
                <c:pt idx="9081">
                  <c:v>5.8215377659757914</c:v>
                </c:pt>
                <c:pt idx="9082">
                  <c:v>5.8215377659757914</c:v>
                </c:pt>
                <c:pt idx="9083">
                  <c:v>5.8215377659757914</c:v>
                </c:pt>
                <c:pt idx="9084">
                  <c:v>5.8215377659757914</c:v>
                </c:pt>
                <c:pt idx="9085">
                  <c:v>5.8215377659757914</c:v>
                </c:pt>
                <c:pt idx="9086">
                  <c:v>5.8215377659757914</c:v>
                </c:pt>
                <c:pt idx="9087">
                  <c:v>5.8215377659757914</c:v>
                </c:pt>
                <c:pt idx="9088">
                  <c:v>5.8215377659757914</c:v>
                </c:pt>
                <c:pt idx="9089">
                  <c:v>5.8215377659757914</c:v>
                </c:pt>
                <c:pt idx="9090">
                  <c:v>5.8215377659757914</c:v>
                </c:pt>
                <c:pt idx="9091">
                  <c:v>5.8215377659757914</c:v>
                </c:pt>
                <c:pt idx="9092">
                  <c:v>5.8215377659757914</c:v>
                </c:pt>
                <c:pt idx="9093">
                  <c:v>5.8215377659757914</c:v>
                </c:pt>
                <c:pt idx="9094">
                  <c:v>5.8215377659757914</c:v>
                </c:pt>
                <c:pt idx="9095">
                  <c:v>5.8215377659757914</c:v>
                </c:pt>
                <c:pt idx="9096">
                  <c:v>5.8215377659757914</c:v>
                </c:pt>
                <c:pt idx="9097">
                  <c:v>5.8215377659757914</c:v>
                </c:pt>
                <c:pt idx="9098">
                  <c:v>5.8215377659757914</c:v>
                </c:pt>
                <c:pt idx="9099">
                  <c:v>5.8215377659757914</c:v>
                </c:pt>
                <c:pt idx="9100">
                  <c:v>5.8215377659757914</c:v>
                </c:pt>
                <c:pt idx="9101">
                  <c:v>5.8215377659757914</c:v>
                </c:pt>
                <c:pt idx="9102">
                  <c:v>5.8215377659757914</c:v>
                </c:pt>
                <c:pt idx="9103">
                  <c:v>5.8215377659757914</c:v>
                </c:pt>
                <c:pt idx="9104">
                  <c:v>5.8215377659757914</c:v>
                </c:pt>
                <c:pt idx="9105">
                  <c:v>5.8215377659757914</c:v>
                </c:pt>
                <c:pt idx="9106">
                  <c:v>5.8215377659757914</c:v>
                </c:pt>
                <c:pt idx="9107">
                  <c:v>5.8215377659757914</c:v>
                </c:pt>
                <c:pt idx="9108">
                  <c:v>5.8215377659757914</c:v>
                </c:pt>
                <c:pt idx="9109">
                  <c:v>5.8215377659757914</c:v>
                </c:pt>
                <c:pt idx="9110">
                  <c:v>5.8215377659757914</c:v>
                </c:pt>
                <c:pt idx="9111">
                  <c:v>5.8215377659757914</c:v>
                </c:pt>
                <c:pt idx="9112">
                  <c:v>5.8215377659757914</c:v>
                </c:pt>
                <c:pt idx="9113">
                  <c:v>5.8215377659757914</c:v>
                </c:pt>
                <c:pt idx="9114">
                  <c:v>5.8215377659757914</c:v>
                </c:pt>
                <c:pt idx="9115">
                  <c:v>5.8215377659757914</c:v>
                </c:pt>
                <c:pt idx="9116">
                  <c:v>5.8215377659757914</c:v>
                </c:pt>
                <c:pt idx="9117">
                  <c:v>5.8215377659757914</c:v>
                </c:pt>
                <c:pt idx="9118">
                  <c:v>5.8215377659757914</c:v>
                </c:pt>
                <c:pt idx="9119">
                  <c:v>5.8215377659757914</c:v>
                </c:pt>
                <c:pt idx="9120">
                  <c:v>5.8215377659757914</c:v>
                </c:pt>
                <c:pt idx="9121">
                  <c:v>5.8215377659757914</c:v>
                </c:pt>
                <c:pt idx="9122">
                  <c:v>5.8215377659757914</c:v>
                </c:pt>
                <c:pt idx="9123">
                  <c:v>5.8215377659757914</c:v>
                </c:pt>
                <c:pt idx="9124">
                  <c:v>5.8215377659757914</c:v>
                </c:pt>
                <c:pt idx="9125">
                  <c:v>5.8215377659757914</c:v>
                </c:pt>
                <c:pt idx="9126">
                  <c:v>5.8215377659757914</c:v>
                </c:pt>
                <c:pt idx="9127">
                  <c:v>5.8215377659757914</c:v>
                </c:pt>
                <c:pt idx="9128">
                  <c:v>5.8215377659757914</c:v>
                </c:pt>
                <c:pt idx="9129">
                  <c:v>5.8215377659757914</c:v>
                </c:pt>
                <c:pt idx="9130">
                  <c:v>5.8215377659757914</c:v>
                </c:pt>
                <c:pt idx="9131">
                  <c:v>5.8215377659757914</c:v>
                </c:pt>
                <c:pt idx="9132">
                  <c:v>5.8215377659757914</c:v>
                </c:pt>
                <c:pt idx="9133">
                  <c:v>5.8215377659757914</c:v>
                </c:pt>
                <c:pt idx="9134">
                  <c:v>5.8215377659757914</c:v>
                </c:pt>
                <c:pt idx="9135">
                  <c:v>5.8215377659757914</c:v>
                </c:pt>
                <c:pt idx="9136">
                  <c:v>5.8215377659757914</c:v>
                </c:pt>
                <c:pt idx="9137">
                  <c:v>5.8215377659757914</c:v>
                </c:pt>
                <c:pt idx="9138">
                  <c:v>5.8215377659757914</c:v>
                </c:pt>
                <c:pt idx="9139">
                  <c:v>5.8215377659757914</c:v>
                </c:pt>
                <c:pt idx="9140">
                  <c:v>5.8215377659757914</c:v>
                </c:pt>
                <c:pt idx="9141">
                  <c:v>5.8215377659757914</c:v>
                </c:pt>
                <c:pt idx="9142">
                  <c:v>5.8215377659757914</c:v>
                </c:pt>
                <c:pt idx="9143">
                  <c:v>5.8215377659757914</c:v>
                </c:pt>
                <c:pt idx="9144">
                  <c:v>5.8215377659757914</c:v>
                </c:pt>
                <c:pt idx="9145">
                  <c:v>5.8215377659757914</c:v>
                </c:pt>
                <c:pt idx="9146">
                  <c:v>5.8215377659757914</c:v>
                </c:pt>
                <c:pt idx="9147">
                  <c:v>5.8215377659757914</c:v>
                </c:pt>
                <c:pt idx="9148">
                  <c:v>5.8215377659757914</c:v>
                </c:pt>
                <c:pt idx="9149">
                  <c:v>5.8215377659757914</c:v>
                </c:pt>
                <c:pt idx="9150">
                  <c:v>5.8215377659757914</c:v>
                </c:pt>
                <c:pt idx="9151">
                  <c:v>5.8215377659757914</c:v>
                </c:pt>
                <c:pt idx="9152">
                  <c:v>5.8215377659757914</c:v>
                </c:pt>
                <c:pt idx="9153">
                  <c:v>5.8215377659757914</c:v>
                </c:pt>
                <c:pt idx="9154">
                  <c:v>5.8215377659757914</c:v>
                </c:pt>
                <c:pt idx="9155">
                  <c:v>5.8215377659757914</c:v>
                </c:pt>
                <c:pt idx="9156">
                  <c:v>5.8215377659757914</c:v>
                </c:pt>
                <c:pt idx="9157">
                  <c:v>5.8215377659757914</c:v>
                </c:pt>
                <c:pt idx="9158">
                  <c:v>5.8215377659757914</c:v>
                </c:pt>
                <c:pt idx="9159">
                  <c:v>5.8215377659757914</c:v>
                </c:pt>
                <c:pt idx="9160">
                  <c:v>5.8215377659757914</c:v>
                </c:pt>
                <c:pt idx="9161">
                  <c:v>5.8215377659757914</c:v>
                </c:pt>
                <c:pt idx="9162">
                  <c:v>5.8215377659757914</c:v>
                </c:pt>
                <c:pt idx="9163">
                  <c:v>5.8215377659757914</c:v>
                </c:pt>
                <c:pt idx="9164">
                  <c:v>5.8215377659757914</c:v>
                </c:pt>
                <c:pt idx="9165">
                  <c:v>5.8215377659757914</c:v>
                </c:pt>
                <c:pt idx="9166">
                  <c:v>5.8215377659757914</c:v>
                </c:pt>
                <c:pt idx="9167">
                  <c:v>5.8215377659757914</c:v>
                </c:pt>
                <c:pt idx="9168">
                  <c:v>5.8215377659757914</c:v>
                </c:pt>
                <c:pt idx="9169">
                  <c:v>5.8215377659757914</c:v>
                </c:pt>
                <c:pt idx="9170">
                  <c:v>5.8215377659757914</c:v>
                </c:pt>
                <c:pt idx="9171">
                  <c:v>5.8215377659757914</c:v>
                </c:pt>
                <c:pt idx="9172">
                  <c:v>5.8215377659757914</c:v>
                </c:pt>
                <c:pt idx="9173">
                  <c:v>5.8215377659757914</c:v>
                </c:pt>
                <c:pt idx="9174">
                  <c:v>5.8215377659757914</c:v>
                </c:pt>
                <c:pt idx="9175">
                  <c:v>5.8215377659757914</c:v>
                </c:pt>
                <c:pt idx="9176">
                  <c:v>5.8215377659757914</c:v>
                </c:pt>
                <c:pt idx="9177">
                  <c:v>5.8215377659757914</c:v>
                </c:pt>
                <c:pt idx="9178">
                  <c:v>5.8215377659757914</c:v>
                </c:pt>
                <c:pt idx="9179">
                  <c:v>5.8215377659757914</c:v>
                </c:pt>
                <c:pt idx="9180">
                  <c:v>5.8215377659757914</c:v>
                </c:pt>
                <c:pt idx="9181">
                  <c:v>5.8215377659757914</c:v>
                </c:pt>
                <c:pt idx="9182">
                  <c:v>5.8215377659757914</c:v>
                </c:pt>
                <c:pt idx="9183">
                  <c:v>5.8215377659757914</c:v>
                </c:pt>
                <c:pt idx="9184">
                  <c:v>5.8215377659757914</c:v>
                </c:pt>
                <c:pt idx="9185">
                  <c:v>5.8215377659757914</c:v>
                </c:pt>
                <c:pt idx="9186">
                  <c:v>5.8215377659757914</c:v>
                </c:pt>
                <c:pt idx="9187">
                  <c:v>5.8215377659757914</c:v>
                </c:pt>
                <c:pt idx="9188">
                  <c:v>5.8215377659757914</c:v>
                </c:pt>
                <c:pt idx="9189">
                  <c:v>5.8215377659757914</c:v>
                </c:pt>
                <c:pt idx="9190">
                  <c:v>5.8215377659757914</c:v>
                </c:pt>
                <c:pt idx="9191">
                  <c:v>5.8215377659757914</c:v>
                </c:pt>
                <c:pt idx="9192">
                  <c:v>5.8215377659757914</c:v>
                </c:pt>
                <c:pt idx="9193">
                  <c:v>5.8215377659757914</c:v>
                </c:pt>
                <c:pt idx="9194">
                  <c:v>5.8215377659757914</c:v>
                </c:pt>
                <c:pt idx="9195">
                  <c:v>5.8215377659757914</c:v>
                </c:pt>
                <c:pt idx="9196">
                  <c:v>5.8215377659757914</c:v>
                </c:pt>
                <c:pt idx="9197">
                  <c:v>5.8215377659757914</c:v>
                </c:pt>
                <c:pt idx="9198">
                  <c:v>5.8215377659757914</c:v>
                </c:pt>
                <c:pt idx="9199">
                  <c:v>5.8215377659757914</c:v>
                </c:pt>
                <c:pt idx="9200">
                  <c:v>5.8215377659757914</c:v>
                </c:pt>
                <c:pt idx="9201">
                  <c:v>5.8215377659757914</c:v>
                </c:pt>
                <c:pt idx="9202">
                  <c:v>5.8215377659757914</c:v>
                </c:pt>
                <c:pt idx="9203">
                  <c:v>5.8215377659757914</c:v>
                </c:pt>
                <c:pt idx="9204">
                  <c:v>5.8215377659757914</c:v>
                </c:pt>
                <c:pt idx="9205">
                  <c:v>5.8215377659757914</c:v>
                </c:pt>
                <c:pt idx="9206">
                  <c:v>5.8215377659757914</c:v>
                </c:pt>
                <c:pt idx="9207">
                  <c:v>5.8215377659757914</c:v>
                </c:pt>
                <c:pt idx="9208">
                  <c:v>5.8215377659757914</c:v>
                </c:pt>
                <c:pt idx="9209">
                  <c:v>5.8215377659757914</c:v>
                </c:pt>
                <c:pt idx="9210">
                  <c:v>5.8215377659757914</c:v>
                </c:pt>
                <c:pt idx="9211">
                  <c:v>5.8215377659757914</c:v>
                </c:pt>
                <c:pt idx="9212">
                  <c:v>5.8215377659757914</c:v>
                </c:pt>
                <c:pt idx="9213">
                  <c:v>5.8215377659757914</c:v>
                </c:pt>
                <c:pt idx="9214">
                  <c:v>5.8215377659757914</c:v>
                </c:pt>
                <c:pt idx="9215">
                  <c:v>5.8215377659757914</c:v>
                </c:pt>
                <c:pt idx="9216">
                  <c:v>5.8215377659757914</c:v>
                </c:pt>
                <c:pt idx="9217">
                  <c:v>5.8215377659757914</c:v>
                </c:pt>
                <c:pt idx="9218">
                  <c:v>5.8215377659757914</c:v>
                </c:pt>
                <c:pt idx="9219">
                  <c:v>5.8215377659757914</c:v>
                </c:pt>
                <c:pt idx="9220">
                  <c:v>5.8215377659757914</c:v>
                </c:pt>
                <c:pt idx="9221">
                  <c:v>5.8215377659757914</c:v>
                </c:pt>
                <c:pt idx="9222">
                  <c:v>5.8215377659757914</c:v>
                </c:pt>
                <c:pt idx="9223">
                  <c:v>5.8215377659757914</c:v>
                </c:pt>
                <c:pt idx="9224">
                  <c:v>5.8215377659757914</c:v>
                </c:pt>
                <c:pt idx="9225">
                  <c:v>5.8215377659757914</c:v>
                </c:pt>
                <c:pt idx="9226">
                  <c:v>5.8215377659757914</c:v>
                </c:pt>
                <c:pt idx="9227">
                  <c:v>5.8215377659757914</c:v>
                </c:pt>
                <c:pt idx="9228">
                  <c:v>5.8215377659757914</c:v>
                </c:pt>
                <c:pt idx="9229">
                  <c:v>5.8215377659757914</c:v>
                </c:pt>
                <c:pt idx="9230">
                  <c:v>5.8215377659757914</c:v>
                </c:pt>
                <c:pt idx="9231">
                  <c:v>5.8215377659757914</c:v>
                </c:pt>
                <c:pt idx="9232">
                  <c:v>5.8215377659757914</c:v>
                </c:pt>
                <c:pt idx="9233">
                  <c:v>5.8215377659757914</c:v>
                </c:pt>
                <c:pt idx="9234">
                  <c:v>5.8215377659757914</c:v>
                </c:pt>
                <c:pt idx="9235">
                  <c:v>5.8215377659757914</c:v>
                </c:pt>
                <c:pt idx="9236">
                  <c:v>5.8215377659757914</c:v>
                </c:pt>
                <c:pt idx="9237">
                  <c:v>5.8215377659757914</c:v>
                </c:pt>
                <c:pt idx="9238">
                  <c:v>5.8215377659757914</c:v>
                </c:pt>
                <c:pt idx="9239">
                  <c:v>5.8215377659757914</c:v>
                </c:pt>
                <c:pt idx="9240">
                  <c:v>5.8215377659757914</c:v>
                </c:pt>
                <c:pt idx="9241">
                  <c:v>5.8215377659757914</c:v>
                </c:pt>
                <c:pt idx="9242">
                  <c:v>5.8215377659757914</c:v>
                </c:pt>
                <c:pt idx="9243">
                  <c:v>5.8215377659757914</c:v>
                </c:pt>
                <c:pt idx="9244">
                  <c:v>5.8215377659757914</c:v>
                </c:pt>
                <c:pt idx="9245">
                  <c:v>5.8215377659757914</c:v>
                </c:pt>
                <c:pt idx="9246">
                  <c:v>5.8215377659757914</c:v>
                </c:pt>
                <c:pt idx="9247">
                  <c:v>5.8215377659757914</c:v>
                </c:pt>
                <c:pt idx="9248">
                  <c:v>5.8215377659757914</c:v>
                </c:pt>
                <c:pt idx="9249">
                  <c:v>5.8215377659757914</c:v>
                </c:pt>
                <c:pt idx="9250">
                  <c:v>5.8215377659757914</c:v>
                </c:pt>
                <c:pt idx="9251">
                  <c:v>5.8215377659757914</c:v>
                </c:pt>
                <c:pt idx="9252">
                  <c:v>5.8215377659757914</c:v>
                </c:pt>
                <c:pt idx="9253">
                  <c:v>5.8215377659757914</c:v>
                </c:pt>
                <c:pt idx="9254">
                  <c:v>5.8215377659757914</c:v>
                </c:pt>
                <c:pt idx="9255">
                  <c:v>5.8215377659757914</c:v>
                </c:pt>
                <c:pt idx="9256">
                  <c:v>5.8215377659757914</c:v>
                </c:pt>
                <c:pt idx="9257">
                  <c:v>5.8215377659757914</c:v>
                </c:pt>
                <c:pt idx="9258">
                  <c:v>5.8215377659757914</c:v>
                </c:pt>
                <c:pt idx="9259">
                  <c:v>5.8215377659757914</c:v>
                </c:pt>
                <c:pt idx="9260">
                  <c:v>5.8215377659757914</c:v>
                </c:pt>
                <c:pt idx="9261">
                  <c:v>5.8215377659757914</c:v>
                </c:pt>
                <c:pt idx="9262">
                  <c:v>5.8215377659757914</c:v>
                </c:pt>
                <c:pt idx="9263">
                  <c:v>5.8215377659757914</c:v>
                </c:pt>
                <c:pt idx="9264">
                  <c:v>5.8215377659757914</c:v>
                </c:pt>
                <c:pt idx="9265">
                  <c:v>5.8215377659757914</c:v>
                </c:pt>
                <c:pt idx="9266">
                  <c:v>5.8215377659757914</c:v>
                </c:pt>
                <c:pt idx="9267">
                  <c:v>5.8215377659757914</c:v>
                </c:pt>
                <c:pt idx="9268">
                  <c:v>5.8215377659757914</c:v>
                </c:pt>
                <c:pt idx="9269">
                  <c:v>5.8215377659757914</c:v>
                </c:pt>
                <c:pt idx="9270">
                  <c:v>5.8215377659757914</c:v>
                </c:pt>
                <c:pt idx="9271">
                  <c:v>5.8215377659757914</c:v>
                </c:pt>
                <c:pt idx="9272">
                  <c:v>5.8215377659757914</c:v>
                </c:pt>
                <c:pt idx="9273">
                  <c:v>5.8215377659757914</c:v>
                </c:pt>
                <c:pt idx="9274">
                  <c:v>5.8215377659757914</c:v>
                </c:pt>
                <c:pt idx="9275">
                  <c:v>5.8215377659757914</c:v>
                </c:pt>
                <c:pt idx="9276">
                  <c:v>5.8215377659757914</c:v>
                </c:pt>
                <c:pt idx="9277">
                  <c:v>5.8215377659757914</c:v>
                </c:pt>
                <c:pt idx="9278">
                  <c:v>5.8215377659757914</c:v>
                </c:pt>
                <c:pt idx="9279">
                  <c:v>5.8215377659757914</c:v>
                </c:pt>
                <c:pt idx="9280">
                  <c:v>5.8215377659757914</c:v>
                </c:pt>
                <c:pt idx="9281">
                  <c:v>5.8215377659757914</c:v>
                </c:pt>
                <c:pt idx="9282">
                  <c:v>5.8215377659757914</c:v>
                </c:pt>
                <c:pt idx="9283">
                  <c:v>5.8215377659757914</c:v>
                </c:pt>
                <c:pt idx="9284">
                  <c:v>5.8215377659757914</c:v>
                </c:pt>
                <c:pt idx="9285">
                  <c:v>5.8215377659757914</c:v>
                </c:pt>
                <c:pt idx="9286">
                  <c:v>5.8215377659757914</c:v>
                </c:pt>
                <c:pt idx="9287">
                  <c:v>5.8215377659757914</c:v>
                </c:pt>
                <c:pt idx="9288">
                  <c:v>5.8215377659757914</c:v>
                </c:pt>
                <c:pt idx="9289">
                  <c:v>5.8215377659757914</c:v>
                </c:pt>
                <c:pt idx="9290">
                  <c:v>5.8215377659757914</c:v>
                </c:pt>
                <c:pt idx="9291">
                  <c:v>5.8215377659757914</c:v>
                </c:pt>
                <c:pt idx="9292">
                  <c:v>5.8215377659757914</c:v>
                </c:pt>
                <c:pt idx="9293">
                  <c:v>5.8215377659757914</c:v>
                </c:pt>
                <c:pt idx="9294">
                  <c:v>5.8215377659757914</c:v>
                </c:pt>
                <c:pt idx="9295">
                  <c:v>5.8215377659757914</c:v>
                </c:pt>
                <c:pt idx="9296">
                  <c:v>5.8215377659757914</c:v>
                </c:pt>
                <c:pt idx="9297">
                  <c:v>5.8215377659757914</c:v>
                </c:pt>
                <c:pt idx="9298">
                  <c:v>5.8215377659757914</c:v>
                </c:pt>
                <c:pt idx="9299">
                  <c:v>5.8215377659757914</c:v>
                </c:pt>
                <c:pt idx="9300">
                  <c:v>5.8215377659757914</c:v>
                </c:pt>
                <c:pt idx="9301">
                  <c:v>5.8215377659757914</c:v>
                </c:pt>
                <c:pt idx="9302">
                  <c:v>5.8215377659757914</c:v>
                </c:pt>
                <c:pt idx="9303">
                  <c:v>5.8215377659757914</c:v>
                </c:pt>
                <c:pt idx="9304">
                  <c:v>5.8215377659757914</c:v>
                </c:pt>
                <c:pt idx="9305">
                  <c:v>5.8215377659757914</c:v>
                </c:pt>
                <c:pt idx="9306">
                  <c:v>5.8215377659757914</c:v>
                </c:pt>
                <c:pt idx="9307">
                  <c:v>5.8215377659757914</c:v>
                </c:pt>
                <c:pt idx="9308">
                  <c:v>5.8215377659757914</c:v>
                </c:pt>
                <c:pt idx="9309">
                  <c:v>5.8215377659757914</c:v>
                </c:pt>
                <c:pt idx="9310">
                  <c:v>5.8215377659757914</c:v>
                </c:pt>
                <c:pt idx="9311">
                  <c:v>5.8215377659757914</c:v>
                </c:pt>
                <c:pt idx="9312">
                  <c:v>5.8215377659757914</c:v>
                </c:pt>
                <c:pt idx="9313">
                  <c:v>5.8215377659757914</c:v>
                </c:pt>
                <c:pt idx="9314">
                  <c:v>5.8215377659757914</c:v>
                </c:pt>
                <c:pt idx="9315">
                  <c:v>5.8215377659757914</c:v>
                </c:pt>
                <c:pt idx="9316">
                  <c:v>5.8215377659757914</c:v>
                </c:pt>
                <c:pt idx="9317">
                  <c:v>5.8215377659757914</c:v>
                </c:pt>
                <c:pt idx="9318">
                  <c:v>5.8215377659757914</c:v>
                </c:pt>
                <c:pt idx="9319">
                  <c:v>5.8215377659757914</c:v>
                </c:pt>
                <c:pt idx="9320">
                  <c:v>5.8215377659757914</c:v>
                </c:pt>
                <c:pt idx="9321">
                  <c:v>5.8215377659757914</c:v>
                </c:pt>
                <c:pt idx="9322">
                  <c:v>5.8215377659757914</c:v>
                </c:pt>
                <c:pt idx="9323">
                  <c:v>5.8215377659757914</c:v>
                </c:pt>
                <c:pt idx="9324">
                  <c:v>5.8215377659757914</c:v>
                </c:pt>
                <c:pt idx="9325">
                  <c:v>5.8215377659757914</c:v>
                </c:pt>
                <c:pt idx="9326">
                  <c:v>5.8215377659757914</c:v>
                </c:pt>
                <c:pt idx="9327">
                  <c:v>5.8215377659757914</c:v>
                </c:pt>
                <c:pt idx="9328">
                  <c:v>5.8215377659757914</c:v>
                </c:pt>
                <c:pt idx="9329">
                  <c:v>5.8215377659757914</c:v>
                </c:pt>
                <c:pt idx="9330">
                  <c:v>5.8215377659757914</c:v>
                </c:pt>
                <c:pt idx="9331">
                  <c:v>5.8215377659757914</c:v>
                </c:pt>
                <c:pt idx="9332">
                  <c:v>5.8215377659757914</c:v>
                </c:pt>
                <c:pt idx="9333">
                  <c:v>5.8215377659757914</c:v>
                </c:pt>
                <c:pt idx="9334">
                  <c:v>5.8215377659757914</c:v>
                </c:pt>
                <c:pt idx="9335">
                  <c:v>5.8215377659757914</c:v>
                </c:pt>
                <c:pt idx="9336">
                  <c:v>5.8215377659757914</c:v>
                </c:pt>
                <c:pt idx="9337">
                  <c:v>5.8215377659757914</c:v>
                </c:pt>
                <c:pt idx="9338">
                  <c:v>5.8215377659757914</c:v>
                </c:pt>
                <c:pt idx="9339">
                  <c:v>5.8215377659757914</c:v>
                </c:pt>
                <c:pt idx="9340">
                  <c:v>5.8215377659757914</c:v>
                </c:pt>
                <c:pt idx="9341">
                  <c:v>5.8215377659757914</c:v>
                </c:pt>
                <c:pt idx="9342">
                  <c:v>5.8215377659757914</c:v>
                </c:pt>
                <c:pt idx="9343">
                  <c:v>5.8215377659757914</c:v>
                </c:pt>
                <c:pt idx="9344">
                  <c:v>5.8215377659757914</c:v>
                </c:pt>
                <c:pt idx="9345">
                  <c:v>5.8215377659757914</c:v>
                </c:pt>
                <c:pt idx="9346">
                  <c:v>5.8215377659757914</c:v>
                </c:pt>
                <c:pt idx="9347">
                  <c:v>5.8215377659757914</c:v>
                </c:pt>
                <c:pt idx="9348">
                  <c:v>5.8215377659757914</c:v>
                </c:pt>
                <c:pt idx="9349">
                  <c:v>5.8215377659757914</c:v>
                </c:pt>
                <c:pt idx="9350">
                  <c:v>5.8215377659757914</c:v>
                </c:pt>
                <c:pt idx="9351">
                  <c:v>5.8215377659757914</c:v>
                </c:pt>
                <c:pt idx="9352">
                  <c:v>5.8215377659757914</c:v>
                </c:pt>
                <c:pt idx="9353">
                  <c:v>5.8215377659757914</c:v>
                </c:pt>
                <c:pt idx="9354">
                  <c:v>5.8215377659757914</c:v>
                </c:pt>
                <c:pt idx="9355">
                  <c:v>5.8215377659757914</c:v>
                </c:pt>
                <c:pt idx="9356">
                  <c:v>5.8215377659757914</c:v>
                </c:pt>
                <c:pt idx="9357">
                  <c:v>5.8215377659757914</c:v>
                </c:pt>
                <c:pt idx="9358">
                  <c:v>5.8215377659757914</c:v>
                </c:pt>
                <c:pt idx="9359">
                  <c:v>5.8215377659757914</c:v>
                </c:pt>
                <c:pt idx="9360">
                  <c:v>5.8215377659757914</c:v>
                </c:pt>
                <c:pt idx="9361">
                  <c:v>5.8215377659757914</c:v>
                </c:pt>
                <c:pt idx="9362">
                  <c:v>5.8215377659757914</c:v>
                </c:pt>
                <c:pt idx="9363">
                  <c:v>5.8215377659757914</c:v>
                </c:pt>
                <c:pt idx="9364">
                  <c:v>5.8215377659757914</c:v>
                </c:pt>
                <c:pt idx="9365">
                  <c:v>5.8215377659757914</c:v>
                </c:pt>
                <c:pt idx="9366">
                  <c:v>5.8215377659757914</c:v>
                </c:pt>
                <c:pt idx="9367">
                  <c:v>5.8215377659757914</c:v>
                </c:pt>
                <c:pt idx="9368">
                  <c:v>5.8215377659757914</c:v>
                </c:pt>
                <c:pt idx="9369">
                  <c:v>5.8215377659757914</c:v>
                </c:pt>
                <c:pt idx="9370">
                  <c:v>5.8215377659757914</c:v>
                </c:pt>
                <c:pt idx="9371">
                  <c:v>5.8215377659757914</c:v>
                </c:pt>
                <c:pt idx="9372">
                  <c:v>5.8215377659757914</c:v>
                </c:pt>
                <c:pt idx="9373">
                  <c:v>5.8215377659757914</c:v>
                </c:pt>
                <c:pt idx="9374">
                  <c:v>5.8215377659757914</c:v>
                </c:pt>
                <c:pt idx="9375">
                  <c:v>5.8215377659757914</c:v>
                </c:pt>
                <c:pt idx="9376">
                  <c:v>5.8215377659757914</c:v>
                </c:pt>
                <c:pt idx="9377">
                  <c:v>5.8215377659757914</c:v>
                </c:pt>
                <c:pt idx="9378">
                  <c:v>5.8215377659757914</c:v>
                </c:pt>
                <c:pt idx="9379">
                  <c:v>5.8215377659757914</c:v>
                </c:pt>
                <c:pt idx="9380">
                  <c:v>5.8215377659757914</c:v>
                </c:pt>
                <c:pt idx="9381">
                  <c:v>5.8215377659757914</c:v>
                </c:pt>
                <c:pt idx="9382">
                  <c:v>5.8215377659757914</c:v>
                </c:pt>
                <c:pt idx="9383">
                  <c:v>5.8215377659757914</c:v>
                </c:pt>
                <c:pt idx="9384">
                  <c:v>5.8215377659757914</c:v>
                </c:pt>
                <c:pt idx="9385">
                  <c:v>5.8215377659757914</c:v>
                </c:pt>
                <c:pt idx="9386">
                  <c:v>5.8215377659757914</c:v>
                </c:pt>
                <c:pt idx="9387">
                  <c:v>5.8215377659757914</c:v>
                </c:pt>
                <c:pt idx="9388">
                  <c:v>5.8215377659757914</c:v>
                </c:pt>
                <c:pt idx="9389">
                  <c:v>5.8215377659757914</c:v>
                </c:pt>
                <c:pt idx="9390">
                  <c:v>5.8215377659757914</c:v>
                </c:pt>
                <c:pt idx="9391">
                  <c:v>5.8215377659757914</c:v>
                </c:pt>
                <c:pt idx="9392">
                  <c:v>5.8215377659757914</c:v>
                </c:pt>
                <c:pt idx="9393">
                  <c:v>5.8215377659757914</c:v>
                </c:pt>
                <c:pt idx="9394">
                  <c:v>5.8215377659757914</c:v>
                </c:pt>
                <c:pt idx="9395">
                  <c:v>5.8215377659757914</c:v>
                </c:pt>
                <c:pt idx="9396">
                  <c:v>5.8215377659757914</c:v>
                </c:pt>
                <c:pt idx="9397">
                  <c:v>5.8215377659757914</c:v>
                </c:pt>
                <c:pt idx="9398">
                  <c:v>5.8215377659757914</c:v>
                </c:pt>
                <c:pt idx="9399">
                  <c:v>5.8215377659757914</c:v>
                </c:pt>
                <c:pt idx="9400">
                  <c:v>5.8215377659757914</c:v>
                </c:pt>
                <c:pt idx="9401">
                  <c:v>5.8215377659757914</c:v>
                </c:pt>
                <c:pt idx="9402">
                  <c:v>5.8215377659757914</c:v>
                </c:pt>
                <c:pt idx="9403">
                  <c:v>5.8215377659757914</c:v>
                </c:pt>
                <c:pt idx="9404">
                  <c:v>5.8215377659757914</c:v>
                </c:pt>
                <c:pt idx="9405">
                  <c:v>5.8215377659757914</c:v>
                </c:pt>
                <c:pt idx="9406">
                  <c:v>5.8215377659757914</c:v>
                </c:pt>
                <c:pt idx="9407">
                  <c:v>5.8215377659757914</c:v>
                </c:pt>
                <c:pt idx="9408">
                  <c:v>5.8215377659757914</c:v>
                </c:pt>
                <c:pt idx="9409">
                  <c:v>5.8215377659757914</c:v>
                </c:pt>
                <c:pt idx="9410">
                  <c:v>5.8215377659757914</c:v>
                </c:pt>
                <c:pt idx="9411">
                  <c:v>5.8215377659757914</c:v>
                </c:pt>
                <c:pt idx="9412">
                  <c:v>5.8215377659757914</c:v>
                </c:pt>
                <c:pt idx="9413">
                  <c:v>5.8215377659757914</c:v>
                </c:pt>
                <c:pt idx="9414">
                  <c:v>5.8215377659757914</c:v>
                </c:pt>
                <c:pt idx="9415">
                  <c:v>5.8215377659757914</c:v>
                </c:pt>
                <c:pt idx="9416">
                  <c:v>5.8215377659757914</c:v>
                </c:pt>
                <c:pt idx="9417">
                  <c:v>5.8215377659757914</c:v>
                </c:pt>
                <c:pt idx="9418">
                  <c:v>5.8215377659757914</c:v>
                </c:pt>
                <c:pt idx="9419">
                  <c:v>5.8215377659757914</c:v>
                </c:pt>
                <c:pt idx="9420">
                  <c:v>5.8215377659757914</c:v>
                </c:pt>
                <c:pt idx="9421">
                  <c:v>5.8215377659757914</c:v>
                </c:pt>
                <c:pt idx="9422">
                  <c:v>5.8215377659757914</c:v>
                </c:pt>
                <c:pt idx="9423">
                  <c:v>5.8215377659757914</c:v>
                </c:pt>
                <c:pt idx="9424">
                  <c:v>5.8215377659757914</c:v>
                </c:pt>
                <c:pt idx="9425">
                  <c:v>5.8215377659757914</c:v>
                </c:pt>
                <c:pt idx="9426">
                  <c:v>5.8215377659757914</c:v>
                </c:pt>
                <c:pt idx="9427">
                  <c:v>5.8215377659757914</c:v>
                </c:pt>
                <c:pt idx="9428">
                  <c:v>5.8215377659757914</c:v>
                </c:pt>
                <c:pt idx="9429">
                  <c:v>5.8215377659757914</c:v>
                </c:pt>
                <c:pt idx="9430">
                  <c:v>5.8215377659757914</c:v>
                </c:pt>
                <c:pt idx="9431">
                  <c:v>5.8215377659757914</c:v>
                </c:pt>
                <c:pt idx="9432">
                  <c:v>5.8215377659757914</c:v>
                </c:pt>
                <c:pt idx="9433">
                  <c:v>5.8215377659757914</c:v>
                </c:pt>
                <c:pt idx="9434">
                  <c:v>5.8215377659757914</c:v>
                </c:pt>
                <c:pt idx="9435">
                  <c:v>5.8215377659757914</c:v>
                </c:pt>
                <c:pt idx="9436">
                  <c:v>5.8215377659757914</c:v>
                </c:pt>
                <c:pt idx="9437">
                  <c:v>5.8215377659757914</c:v>
                </c:pt>
                <c:pt idx="9438">
                  <c:v>5.8215377659757914</c:v>
                </c:pt>
                <c:pt idx="9439">
                  <c:v>5.8215377659757914</c:v>
                </c:pt>
                <c:pt idx="9440">
                  <c:v>5.8215377659757914</c:v>
                </c:pt>
                <c:pt idx="9441">
                  <c:v>5.8215377659757914</c:v>
                </c:pt>
                <c:pt idx="9442">
                  <c:v>5.8215377659757914</c:v>
                </c:pt>
                <c:pt idx="9443">
                  <c:v>5.8215377659757914</c:v>
                </c:pt>
                <c:pt idx="9444">
                  <c:v>5.8215377659757914</c:v>
                </c:pt>
                <c:pt idx="9445">
                  <c:v>5.8215377659757914</c:v>
                </c:pt>
                <c:pt idx="9446">
                  <c:v>5.8215377659757914</c:v>
                </c:pt>
                <c:pt idx="9447">
                  <c:v>5.8215377659757914</c:v>
                </c:pt>
                <c:pt idx="9448">
                  <c:v>5.8215377659757914</c:v>
                </c:pt>
                <c:pt idx="9449">
                  <c:v>5.8215377659757914</c:v>
                </c:pt>
                <c:pt idx="9450">
                  <c:v>5.8215377659757914</c:v>
                </c:pt>
                <c:pt idx="9451">
                  <c:v>5.8215377659757914</c:v>
                </c:pt>
                <c:pt idx="9452">
                  <c:v>5.8215377659757914</c:v>
                </c:pt>
                <c:pt idx="9453">
                  <c:v>5.8215377659757914</c:v>
                </c:pt>
                <c:pt idx="9454">
                  <c:v>5.8215377659757914</c:v>
                </c:pt>
                <c:pt idx="9455">
                  <c:v>5.8215377659757914</c:v>
                </c:pt>
                <c:pt idx="9456">
                  <c:v>5.8215377659757914</c:v>
                </c:pt>
                <c:pt idx="9457">
                  <c:v>5.8215377659757914</c:v>
                </c:pt>
                <c:pt idx="9458">
                  <c:v>5.8215377659757914</c:v>
                </c:pt>
                <c:pt idx="9459">
                  <c:v>5.8215377659757914</c:v>
                </c:pt>
                <c:pt idx="9460">
                  <c:v>5.8215377659757914</c:v>
                </c:pt>
                <c:pt idx="9461">
                  <c:v>5.8215377659757914</c:v>
                </c:pt>
                <c:pt idx="9462">
                  <c:v>5.8215377659757914</c:v>
                </c:pt>
                <c:pt idx="9463">
                  <c:v>5.8215377659757914</c:v>
                </c:pt>
                <c:pt idx="9464">
                  <c:v>5.8215377659757914</c:v>
                </c:pt>
                <c:pt idx="9465">
                  <c:v>5.8215377659757914</c:v>
                </c:pt>
                <c:pt idx="9466">
                  <c:v>5.8215377659757914</c:v>
                </c:pt>
                <c:pt idx="9467">
                  <c:v>5.8215377659757914</c:v>
                </c:pt>
                <c:pt idx="9468">
                  <c:v>5.8215377659757914</c:v>
                </c:pt>
                <c:pt idx="9469">
                  <c:v>5.8215377659757914</c:v>
                </c:pt>
                <c:pt idx="9470">
                  <c:v>5.8215377659757914</c:v>
                </c:pt>
                <c:pt idx="9471">
                  <c:v>5.8215377659757914</c:v>
                </c:pt>
                <c:pt idx="9472">
                  <c:v>5.8215377659757914</c:v>
                </c:pt>
                <c:pt idx="9473">
                  <c:v>5.8215377659757914</c:v>
                </c:pt>
                <c:pt idx="9474">
                  <c:v>5.8215377659757914</c:v>
                </c:pt>
                <c:pt idx="9475">
                  <c:v>5.8215377659757914</c:v>
                </c:pt>
                <c:pt idx="9476">
                  <c:v>5.8215377659757914</c:v>
                </c:pt>
                <c:pt idx="9477">
                  <c:v>5.8215377659757914</c:v>
                </c:pt>
                <c:pt idx="9478">
                  <c:v>5.8215377659757914</c:v>
                </c:pt>
                <c:pt idx="9479">
                  <c:v>5.8215377659757914</c:v>
                </c:pt>
                <c:pt idx="9480">
                  <c:v>5.8215377659757914</c:v>
                </c:pt>
                <c:pt idx="9481">
                  <c:v>5.8215377659757914</c:v>
                </c:pt>
                <c:pt idx="9482">
                  <c:v>5.8215377659757914</c:v>
                </c:pt>
                <c:pt idx="9483">
                  <c:v>5.8215377659757914</c:v>
                </c:pt>
                <c:pt idx="9484">
                  <c:v>5.8215377659757914</c:v>
                </c:pt>
                <c:pt idx="9485">
                  <c:v>5.8215377659757914</c:v>
                </c:pt>
                <c:pt idx="9486">
                  <c:v>5.8215377659757914</c:v>
                </c:pt>
                <c:pt idx="9487">
                  <c:v>5.8215377659757914</c:v>
                </c:pt>
                <c:pt idx="9488">
                  <c:v>5.8215377659757914</c:v>
                </c:pt>
                <c:pt idx="9489">
                  <c:v>5.8215377659757914</c:v>
                </c:pt>
                <c:pt idx="9490">
                  <c:v>5.8215377659757914</c:v>
                </c:pt>
                <c:pt idx="9491">
                  <c:v>5.8215377659757914</c:v>
                </c:pt>
                <c:pt idx="9492">
                  <c:v>5.8215377659757914</c:v>
                </c:pt>
                <c:pt idx="9493">
                  <c:v>5.8215377659757914</c:v>
                </c:pt>
                <c:pt idx="9494">
                  <c:v>5.8215377659757914</c:v>
                </c:pt>
                <c:pt idx="9495">
                  <c:v>5.8215377659757914</c:v>
                </c:pt>
                <c:pt idx="9496">
                  <c:v>5.8215377659757914</c:v>
                </c:pt>
                <c:pt idx="9497">
                  <c:v>5.8215377659757914</c:v>
                </c:pt>
                <c:pt idx="9498">
                  <c:v>5.8215377659757914</c:v>
                </c:pt>
                <c:pt idx="9499">
                  <c:v>5.8215377659757914</c:v>
                </c:pt>
                <c:pt idx="9500">
                  <c:v>5.8215377659757914</c:v>
                </c:pt>
                <c:pt idx="9501">
                  <c:v>5.8215377659757914</c:v>
                </c:pt>
                <c:pt idx="9502">
                  <c:v>5.8215377659757914</c:v>
                </c:pt>
                <c:pt idx="9503">
                  <c:v>5.8215377659757914</c:v>
                </c:pt>
                <c:pt idx="9504">
                  <c:v>5.8215377659757914</c:v>
                </c:pt>
                <c:pt idx="9505">
                  <c:v>5.8215377659757914</c:v>
                </c:pt>
                <c:pt idx="9506">
                  <c:v>5.8215377659757914</c:v>
                </c:pt>
                <c:pt idx="9507">
                  <c:v>5.8215377659757914</c:v>
                </c:pt>
                <c:pt idx="9508">
                  <c:v>5.8215377659757914</c:v>
                </c:pt>
                <c:pt idx="9509">
                  <c:v>5.8215377659757914</c:v>
                </c:pt>
                <c:pt idx="9510">
                  <c:v>5.8215377659757914</c:v>
                </c:pt>
                <c:pt idx="9511">
                  <c:v>5.8215377659757914</c:v>
                </c:pt>
                <c:pt idx="9512">
                  <c:v>5.8215377659757914</c:v>
                </c:pt>
                <c:pt idx="9513">
                  <c:v>5.8215377659757914</c:v>
                </c:pt>
                <c:pt idx="9514">
                  <c:v>5.8215377659757914</c:v>
                </c:pt>
                <c:pt idx="9515">
                  <c:v>5.8215377659757914</c:v>
                </c:pt>
                <c:pt idx="9516">
                  <c:v>5.8215377659757914</c:v>
                </c:pt>
                <c:pt idx="9517">
                  <c:v>5.8215377659757914</c:v>
                </c:pt>
                <c:pt idx="9518">
                  <c:v>5.8215377659757914</c:v>
                </c:pt>
                <c:pt idx="9519">
                  <c:v>5.8215377659757914</c:v>
                </c:pt>
                <c:pt idx="9520">
                  <c:v>5.8215377659757914</c:v>
                </c:pt>
                <c:pt idx="9521">
                  <c:v>5.8215377659757914</c:v>
                </c:pt>
                <c:pt idx="9522">
                  <c:v>5.8215377659757914</c:v>
                </c:pt>
                <c:pt idx="9523">
                  <c:v>5.8215377659757914</c:v>
                </c:pt>
                <c:pt idx="9524">
                  <c:v>5.8215377659757914</c:v>
                </c:pt>
                <c:pt idx="9525">
                  <c:v>5.8215377659757914</c:v>
                </c:pt>
                <c:pt idx="9526">
                  <c:v>5.8215377659757914</c:v>
                </c:pt>
                <c:pt idx="9527">
                  <c:v>5.8215377659757914</c:v>
                </c:pt>
                <c:pt idx="9528">
                  <c:v>5.8215377659757914</c:v>
                </c:pt>
                <c:pt idx="9529">
                  <c:v>5.8215377659757914</c:v>
                </c:pt>
                <c:pt idx="9530">
                  <c:v>5.8215377659757914</c:v>
                </c:pt>
                <c:pt idx="9531">
                  <c:v>5.8215377659757914</c:v>
                </c:pt>
                <c:pt idx="9532">
                  <c:v>5.8215377659757914</c:v>
                </c:pt>
                <c:pt idx="9533">
                  <c:v>5.8215377659757914</c:v>
                </c:pt>
                <c:pt idx="9534">
                  <c:v>5.8215377659757914</c:v>
                </c:pt>
                <c:pt idx="9535">
                  <c:v>5.8215377659757914</c:v>
                </c:pt>
                <c:pt idx="9536">
                  <c:v>5.8215377659757914</c:v>
                </c:pt>
                <c:pt idx="9537">
                  <c:v>5.8215377659757914</c:v>
                </c:pt>
                <c:pt idx="9538">
                  <c:v>5.8215377659757914</c:v>
                </c:pt>
                <c:pt idx="9539">
                  <c:v>5.8215377659757914</c:v>
                </c:pt>
                <c:pt idx="9540">
                  <c:v>5.8215377659757914</c:v>
                </c:pt>
                <c:pt idx="9541">
                  <c:v>5.8215377659757914</c:v>
                </c:pt>
                <c:pt idx="9542">
                  <c:v>5.8215377659757914</c:v>
                </c:pt>
                <c:pt idx="9543">
                  <c:v>5.8215377659757914</c:v>
                </c:pt>
                <c:pt idx="9544">
                  <c:v>5.8215377659757914</c:v>
                </c:pt>
                <c:pt idx="9545">
                  <c:v>5.8215377659757914</c:v>
                </c:pt>
                <c:pt idx="9546">
                  <c:v>5.8215377659757914</c:v>
                </c:pt>
                <c:pt idx="9547">
                  <c:v>5.8215377659757914</c:v>
                </c:pt>
                <c:pt idx="9548">
                  <c:v>5.8215377659757914</c:v>
                </c:pt>
                <c:pt idx="9549">
                  <c:v>5.8215377659757914</c:v>
                </c:pt>
                <c:pt idx="9550">
                  <c:v>5.8215377659757914</c:v>
                </c:pt>
                <c:pt idx="9551">
                  <c:v>5.8215377659757914</c:v>
                </c:pt>
                <c:pt idx="9552">
                  <c:v>5.8215377659757914</c:v>
                </c:pt>
                <c:pt idx="9553">
                  <c:v>5.8215377659757914</c:v>
                </c:pt>
                <c:pt idx="9554">
                  <c:v>5.8215377659757914</c:v>
                </c:pt>
                <c:pt idx="9555">
                  <c:v>5.8215377659757914</c:v>
                </c:pt>
                <c:pt idx="9556">
                  <c:v>5.8215377659757914</c:v>
                </c:pt>
                <c:pt idx="9557">
                  <c:v>5.8215377659757914</c:v>
                </c:pt>
                <c:pt idx="9558">
                  <c:v>5.8215377659757914</c:v>
                </c:pt>
                <c:pt idx="9559">
                  <c:v>5.8215377659757914</c:v>
                </c:pt>
                <c:pt idx="9560">
                  <c:v>5.8215377659757914</c:v>
                </c:pt>
                <c:pt idx="9561">
                  <c:v>5.8215377659757914</c:v>
                </c:pt>
                <c:pt idx="9562">
                  <c:v>5.8215377659757914</c:v>
                </c:pt>
                <c:pt idx="9563">
                  <c:v>5.8215377659757914</c:v>
                </c:pt>
                <c:pt idx="9564">
                  <c:v>5.8215377659757914</c:v>
                </c:pt>
                <c:pt idx="9565">
                  <c:v>5.8215377659757914</c:v>
                </c:pt>
                <c:pt idx="9566">
                  <c:v>5.8215377659757914</c:v>
                </c:pt>
                <c:pt idx="9567">
                  <c:v>5.8215377659757914</c:v>
                </c:pt>
                <c:pt idx="9568">
                  <c:v>5.8215377659757914</c:v>
                </c:pt>
                <c:pt idx="9569">
                  <c:v>5.8215377659757914</c:v>
                </c:pt>
                <c:pt idx="9570">
                  <c:v>5.8215377659757914</c:v>
                </c:pt>
                <c:pt idx="9571">
                  <c:v>5.8215377659757914</c:v>
                </c:pt>
                <c:pt idx="9572">
                  <c:v>5.8215377659757914</c:v>
                </c:pt>
                <c:pt idx="9573">
                  <c:v>5.8215377659757914</c:v>
                </c:pt>
                <c:pt idx="9574">
                  <c:v>5.8215377659757914</c:v>
                </c:pt>
                <c:pt idx="9575">
                  <c:v>5.8215377659757914</c:v>
                </c:pt>
                <c:pt idx="9576">
                  <c:v>5.8215377659757914</c:v>
                </c:pt>
                <c:pt idx="9577">
                  <c:v>5.8215377659757914</c:v>
                </c:pt>
                <c:pt idx="9578">
                  <c:v>5.8215377659757914</c:v>
                </c:pt>
                <c:pt idx="9579">
                  <c:v>5.8215377659757914</c:v>
                </c:pt>
                <c:pt idx="9580">
                  <c:v>5.8215377659757914</c:v>
                </c:pt>
                <c:pt idx="9581">
                  <c:v>5.8215377659757914</c:v>
                </c:pt>
                <c:pt idx="9582">
                  <c:v>5.8215377659757914</c:v>
                </c:pt>
                <c:pt idx="9583">
                  <c:v>5.8215377659757914</c:v>
                </c:pt>
                <c:pt idx="9584">
                  <c:v>5.8215377659757914</c:v>
                </c:pt>
                <c:pt idx="9585">
                  <c:v>5.8215377659757914</c:v>
                </c:pt>
                <c:pt idx="9586">
                  <c:v>5.8215377659757914</c:v>
                </c:pt>
                <c:pt idx="9587">
                  <c:v>5.8215377659757914</c:v>
                </c:pt>
                <c:pt idx="9588">
                  <c:v>5.8215377659757914</c:v>
                </c:pt>
                <c:pt idx="9589">
                  <c:v>5.8215377659757914</c:v>
                </c:pt>
                <c:pt idx="9590">
                  <c:v>5.8215377659757914</c:v>
                </c:pt>
                <c:pt idx="9591">
                  <c:v>5.8215377659757914</c:v>
                </c:pt>
                <c:pt idx="9592">
                  <c:v>5.8215377659757914</c:v>
                </c:pt>
                <c:pt idx="9593">
                  <c:v>5.8215377659757914</c:v>
                </c:pt>
                <c:pt idx="9594">
                  <c:v>5.8215377659757914</c:v>
                </c:pt>
                <c:pt idx="9595">
                  <c:v>5.8215377659757914</c:v>
                </c:pt>
                <c:pt idx="9596">
                  <c:v>5.8215377659757914</c:v>
                </c:pt>
                <c:pt idx="9597">
                  <c:v>5.8215377659757914</c:v>
                </c:pt>
                <c:pt idx="9598">
                  <c:v>5.8215377659757914</c:v>
                </c:pt>
                <c:pt idx="9599">
                  <c:v>5.8215377659757914</c:v>
                </c:pt>
                <c:pt idx="9600">
                  <c:v>5.8215377659757914</c:v>
                </c:pt>
                <c:pt idx="9601">
                  <c:v>5.8215377659757914</c:v>
                </c:pt>
                <c:pt idx="9602">
                  <c:v>5.8215377659757914</c:v>
                </c:pt>
                <c:pt idx="9603">
                  <c:v>5.8215377659757914</c:v>
                </c:pt>
                <c:pt idx="9604">
                  <c:v>5.8215377659757914</c:v>
                </c:pt>
                <c:pt idx="9605">
                  <c:v>5.8215377659757914</c:v>
                </c:pt>
                <c:pt idx="9606">
                  <c:v>5.8215377659757914</c:v>
                </c:pt>
                <c:pt idx="9607">
                  <c:v>5.8215377659757914</c:v>
                </c:pt>
                <c:pt idx="9608">
                  <c:v>5.8215377659757914</c:v>
                </c:pt>
                <c:pt idx="9609">
                  <c:v>5.8215377659757914</c:v>
                </c:pt>
                <c:pt idx="9610">
                  <c:v>5.8215377659757914</c:v>
                </c:pt>
                <c:pt idx="9611">
                  <c:v>5.8215377659757914</c:v>
                </c:pt>
                <c:pt idx="9612">
                  <c:v>5.8215377659757914</c:v>
                </c:pt>
                <c:pt idx="9613">
                  <c:v>5.8215377659757914</c:v>
                </c:pt>
                <c:pt idx="9614">
                  <c:v>5.8215377659757914</c:v>
                </c:pt>
                <c:pt idx="9615">
                  <c:v>5.8215377659757914</c:v>
                </c:pt>
                <c:pt idx="9616">
                  <c:v>5.8215377659757914</c:v>
                </c:pt>
                <c:pt idx="9617">
                  <c:v>5.8215377659757914</c:v>
                </c:pt>
                <c:pt idx="9618">
                  <c:v>5.8215377659757914</c:v>
                </c:pt>
                <c:pt idx="9619">
                  <c:v>5.8215377659757914</c:v>
                </c:pt>
                <c:pt idx="9620">
                  <c:v>5.8215377659757914</c:v>
                </c:pt>
                <c:pt idx="9621">
                  <c:v>5.8215377659757914</c:v>
                </c:pt>
                <c:pt idx="9622">
                  <c:v>5.8215377659757914</c:v>
                </c:pt>
                <c:pt idx="9623">
                  <c:v>5.8215377659757914</c:v>
                </c:pt>
                <c:pt idx="9624">
                  <c:v>5.8215377659757914</c:v>
                </c:pt>
                <c:pt idx="9625">
                  <c:v>5.8215377659757914</c:v>
                </c:pt>
                <c:pt idx="9626">
                  <c:v>5.8215377659757914</c:v>
                </c:pt>
                <c:pt idx="9627">
                  <c:v>5.8215377659757914</c:v>
                </c:pt>
                <c:pt idx="9628">
                  <c:v>5.8215377659757914</c:v>
                </c:pt>
                <c:pt idx="9629">
                  <c:v>5.8215377659757914</c:v>
                </c:pt>
                <c:pt idx="9630">
                  <c:v>5.8215377659757914</c:v>
                </c:pt>
                <c:pt idx="9631">
                  <c:v>5.8215377659757914</c:v>
                </c:pt>
                <c:pt idx="9632">
                  <c:v>5.8215377659757914</c:v>
                </c:pt>
                <c:pt idx="9633">
                  <c:v>5.8215377659757914</c:v>
                </c:pt>
                <c:pt idx="9634">
                  <c:v>5.8215377659757914</c:v>
                </c:pt>
                <c:pt idx="9635">
                  <c:v>5.8215377659757914</c:v>
                </c:pt>
                <c:pt idx="9636">
                  <c:v>5.8215377659757914</c:v>
                </c:pt>
                <c:pt idx="9637">
                  <c:v>5.8215377659757914</c:v>
                </c:pt>
                <c:pt idx="9638">
                  <c:v>5.8215377659757914</c:v>
                </c:pt>
                <c:pt idx="9639">
                  <c:v>5.8215377659757914</c:v>
                </c:pt>
                <c:pt idx="9640">
                  <c:v>5.8215377659757914</c:v>
                </c:pt>
                <c:pt idx="9641">
                  <c:v>5.8215377659757914</c:v>
                </c:pt>
                <c:pt idx="9642">
                  <c:v>5.8215377659757914</c:v>
                </c:pt>
                <c:pt idx="9643">
                  <c:v>5.8215377659757914</c:v>
                </c:pt>
                <c:pt idx="9644">
                  <c:v>5.8215377659757914</c:v>
                </c:pt>
                <c:pt idx="9645">
                  <c:v>5.8215377659757914</c:v>
                </c:pt>
                <c:pt idx="9646">
                  <c:v>5.8215377659757914</c:v>
                </c:pt>
                <c:pt idx="9647">
                  <c:v>5.8215377659757914</c:v>
                </c:pt>
                <c:pt idx="9648">
                  <c:v>5.8215377659757914</c:v>
                </c:pt>
                <c:pt idx="9649">
                  <c:v>5.8215377659757914</c:v>
                </c:pt>
                <c:pt idx="9650">
                  <c:v>5.8215377659757914</c:v>
                </c:pt>
                <c:pt idx="9651">
                  <c:v>5.8215377659757914</c:v>
                </c:pt>
                <c:pt idx="9652">
                  <c:v>5.8215377659757914</c:v>
                </c:pt>
                <c:pt idx="9653">
                  <c:v>5.8215377659757914</c:v>
                </c:pt>
                <c:pt idx="9654">
                  <c:v>5.8215377659757914</c:v>
                </c:pt>
                <c:pt idx="9655">
                  <c:v>5.8215377659757914</c:v>
                </c:pt>
                <c:pt idx="9656">
                  <c:v>5.8215377659757914</c:v>
                </c:pt>
                <c:pt idx="9657">
                  <c:v>5.8215377659757914</c:v>
                </c:pt>
                <c:pt idx="9658">
                  <c:v>5.8215377659757914</c:v>
                </c:pt>
                <c:pt idx="9659">
                  <c:v>5.8215377659757914</c:v>
                </c:pt>
                <c:pt idx="9660">
                  <c:v>5.8215377659757914</c:v>
                </c:pt>
                <c:pt idx="9661">
                  <c:v>5.8215377659757914</c:v>
                </c:pt>
                <c:pt idx="9662">
                  <c:v>5.8215377659757914</c:v>
                </c:pt>
                <c:pt idx="9663">
                  <c:v>5.8215377659757914</c:v>
                </c:pt>
                <c:pt idx="9664">
                  <c:v>5.8215377659757914</c:v>
                </c:pt>
                <c:pt idx="9665">
                  <c:v>5.8215377659757914</c:v>
                </c:pt>
                <c:pt idx="9666">
                  <c:v>5.8215377659757914</c:v>
                </c:pt>
                <c:pt idx="9667">
                  <c:v>5.8215377659757914</c:v>
                </c:pt>
                <c:pt idx="9668">
                  <c:v>5.8215377659757914</c:v>
                </c:pt>
                <c:pt idx="9669">
                  <c:v>5.8215377659757914</c:v>
                </c:pt>
                <c:pt idx="9670">
                  <c:v>5.8215377659757914</c:v>
                </c:pt>
                <c:pt idx="9671">
                  <c:v>5.8215377659757914</c:v>
                </c:pt>
                <c:pt idx="9672">
                  <c:v>5.8215377659757914</c:v>
                </c:pt>
                <c:pt idx="9673">
                  <c:v>5.8215377659757914</c:v>
                </c:pt>
                <c:pt idx="9674">
                  <c:v>5.8215377659757914</c:v>
                </c:pt>
                <c:pt idx="9675">
                  <c:v>5.8215377659757914</c:v>
                </c:pt>
                <c:pt idx="9676">
                  <c:v>5.8215377659757914</c:v>
                </c:pt>
                <c:pt idx="9677">
                  <c:v>5.8215377659757914</c:v>
                </c:pt>
                <c:pt idx="9678">
                  <c:v>5.8215377659757914</c:v>
                </c:pt>
                <c:pt idx="9679">
                  <c:v>5.8215377659757914</c:v>
                </c:pt>
                <c:pt idx="9680">
                  <c:v>5.8215377659757914</c:v>
                </c:pt>
                <c:pt idx="9681">
                  <c:v>5.8215377659757914</c:v>
                </c:pt>
                <c:pt idx="9682">
                  <c:v>5.8215377659757914</c:v>
                </c:pt>
                <c:pt idx="9683">
                  <c:v>5.8215377659757914</c:v>
                </c:pt>
                <c:pt idx="9684">
                  <c:v>5.8215377659757914</c:v>
                </c:pt>
                <c:pt idx="9685">
                  <c:v>5.8215377659757914</c:v>
                </c:pt>
                <c:pt idx="9686">
                  <c:v>5.8215377659757914</c:v>
                </c:pt>
                <c:pt idx="9687">
                  <c:v>5.8215377659757914</c:v>
                </c:pt>
                <c:pt idx="9688">
                  <c:v>5.8215377659757914</c:v>
                </c:pt>
                <c:pt idx="9689">
                  <c:v>5.8215377659757914</c:v>
                </c:pt>
                <c:pt idx="9690">
                  <c:v>5.8215377659757914</c:v>
                </c:pt>
                <c:pt idx="9691">
                  <c:v>5.8215377659757914</c:v>
                </c:pt>
                <c:pt idx="9692">
                  <c:v>5.8215377659757914</c:v>
                </c:pt>
                <c:pt idx="9693">
                  <c:v>5.8215377659757914</c:v>
                </c:pt>
                <c:pt idx="9694">
                  <c:v>5.8215377659757914</c:v>
                </c:pt>
                <c:pt idx="9695">
                  <c:v>5.8215377659757914</c:v>
                </c:pt>
                <c:pt idx="9696">
                  <c:v>5.8215377659757914</c:v>
                </c:pt>
                <c:pt idx="9697">
                  <c:v>5.8215377659757914</c:v>
                </c:pt>
                <c:pt idx="9698">
                  <c:v>5.8215377659757914</c:v>
                </c:pt>
                <c:pt idx="9699">
                  <c:v>5.8215377659757914</c:v>
                </c:pt>
                <c:pt idx="9700">
                  <c:v>5.8215377659757914</c:v>
                </c:pt>
                <c:pt idx="9701">
                  <c:v>5.8215377659757914</c:v>
                </c:pt>
                <c:pt idx="9702">
                  <c:v>5.8215377659757914</c:v>
                </c:pt>
                <c:pt idx="9703">
                  <c:v>5.8215377659757914</c:v>
                </c:pt>
                <c:pt idx="9704">
                  <c:v>5.8215377659757914</c:v>
                </c:pt>
                <c:pt idx="9705">
                  <c:v>5.8215377659757914</c:v>
                </c:pt>
                <c:pt idx="9706">
                  <c:v>5.8215377659757914</c:v>
                </c:pt>
                <c:pt idx="9707">
                  <c:v>5.8215377659757914</c:v>
                </c:pt>
                <c:pt idx="9708">
                  <c:v>5.8215377659757914</c:v>
                </c:pt>
                <c:pt idx="9709">
                  <c:v>5.8215377659757914</c:v>
                </c:pt>
                <c:pt idx="9710">
                  <c:v>5.8215377659757914</c:v>
                </c:pt>
                <c:pt idx="9711">
                  <c:v>5.8215377659757914</c:v>
                </c:pt>
                <c:pt idx="9712">
                  <c:v>5.8215377659757914</c:v>
                </c:pt>
                <c:pt idx="9713">
                  <c:v>5.8215377659757914</c:v>
                </c:pt>
                <c:pt idx="9714">
                  <c:v>5.8215377659757914</c:v>
                </c:pt>
                <c:pt idx="9715">
                  <c:v>5.8215377659757914</c:v>
                </c:pt>
                <c:pt idx="9716">
                  <c:v>5.8215377659757914</c:v>
                </c:pt>
                <c:pt idx="9717">
                  <c:v>5.8215377659757914</c:v>
                </c:pt>
                <c:pt idx="9718">
                  <c:v>5.8215377659757914</c:v>
                </c:pt>
                <c:pt idx="9719">
                  <c:v>5.8215377659757914</c:v>
                </c:pt>
                <c:pt idx="9720">
                  <c:v>5.8215377659757914</c:v>
                </c:pt>
                <c:pt idx="9721">
                  <c:v>5.8215377659757914</c:v>
                </c:pt>
                <c:pt idx="9722">
                  <c:v>5.8215377659757914</c:v>
                </c:pt>
                <c:pt idx="9723">
                  <c:v>5.8215377659757914</c:v>
                </c:pt>
                <c:pt idx="9724">
                  <c:v>5.8215377659757914</c:v>
                </c:pt>
                <c:pt idx="9725">
                  <c:v>5.8215377659757914</c:v>
                </c:pt>
                <c:pt idx="9726">
                  <c:v>5.8215377659757914</c:v>
                </c:pt>
                <c:pt idx="9727">
                  <c:v>5.8215377659757914</c:v>
                </c:pt>
                <c:pt idx="9728">
                  <c:v>5.8215377659757914</c:v>
                </c:pt>
                <c:pt idx="9729">
                  <c:v>5.8215377659757914</c:v>
                </c:pt>
                <c:pt idx="9730">
                  <c:v>5.8215377659757914</c:v>
                </c:pt>
                <c:pt idx="9731">
                  <c:v>5.8215377659757914</c:v>
                </c:pt>
                <c:pt idx="9732">
                  <c:v>5.8215377659757914</c:v>
                </c:pt>
                <c:pt idx="9733">
                  <c:v>5.8215377659757914</c:v>
                </c:pt>
                <c:pt idx="9734">
                  <c:v>5.8215377659757914</c:v>
                </c:pt>
                <c:pt idx="9735">
                  <c:v>5.8215377659757914</c:v>
                </c:pt>
                <c:pt idx="9736">
                  <c:v>5.8215377659757914</c:v>
                </c:pt>
                <c:pt idx="9737">
                  <c:v>5.8215377659757914</c:v>
                </c:pt>
                <c:pt idx="9738">
                  <c:v>5.8215377659757914</c:v>
                </c:pt>
                <c:pt idx="9739">
                  <c:v>5.8215377659757914</c:v>
                </c:pt>
                <c:pt idx="9740">
                  <c:v>5.8215377659757914</c:v>
                </c:pt>
                <c:pt idx="9741">
                  <c:v>5.8215377659757914</c:v>
                </c:pt>
                <c:pt idx="9742">
                  <c:v>5.8215377659757914</c:v>
                </c:pt>
                <c:pt idx="9743">
                  <c:v>5.8215377659757914</c:v>
                </c:pt>
                <c:pt idx="9744">
                  <c:v>5.8215377659757914</c:v>
                </c:pt>
                <c:pt idx="9745">
                  <c:v>5.8215377659757914</c:v>
                </c:pt>
                <c:pt idx="9746">
                  <c:v>5.8215377659757914</c:v>
                </c:pt>
                <c:pt idx="9747">
                  <c:v>5.8215377659757914</c:v>
                </c:pt>
                <c:pt idx="9748">
                  <c:v>5.8215377659757914</c:v>
                </c:pt>
                <c:pt idx="9749">
                  <c:v>5.8215377659757914</c:v>
                </c:pt>
                <c:pt idx="9750">
                  <c:v>5.8215377659757914</c:v>
                </c:pt>
                <c:pt idx="9751">
                  <c:v>5.8215377659757914</c:v>
                </c:pt>
                <c:pt idx="9752">
                  <c:v>5.8215377659757914</c:v>
                </c:pt>
                <c:pt idx="9753">
                  <c:v>5.8215377659757914</c:v>
                </c:pt>
                <c:pt idx="9754">
                  <c:v>5.8215377659757914</c:v>
                </c:pt>
                <c:pt idx="9755">
                  <c:v>5.8215377659757914</c:v>
                </c:pt>
                <c:pt idx="9756">
                  <c:v>5.8215377659757914</c:v>
                </c:pt>
                <c:pt idx="9757">
                  <c:v>5.8215377659757914</c:v>
                </c:pt>
                <c:pt idx="9758">
                  <c:v>5.8215377659757914</c:v>
                </c:pt>
                <c:pt idx="9759">
                  <c:v>5.8215377659757914</c:v>
                </c:pt>
                <c:pt idx="9760">
                  <c:v>5.8215377659757914</c:v>
                </c:pt>
                <c:pt idx="9761">
                  <c:v>5.8215377659757914</c:v>
                </c:pt>
                <c:pt idx="9762">
                  <c:v>5.8215377659757914</c:v>
                </c:pt>
                <c:pt idx="9763">
                  <c:v>5.8215377659757914</c:v>
                </c:pt>
                <c:pt idx="9764">
                  <c:v>5.8215377659757914</c:v>
                </c:pt>
                <c:pt idx="9765">
                  <c:v>5.8215377659757914</c:v>
                </c:pt>
                <c:pt idx="9766">
                  <c:v>5.8215377659757914</c:v>
                </c:pt>
                <c:pt idx="9767">
                  <c:v>5.8215377659757914</c:v>
                </c:pt>
                <c:pt idx="9768">
                  <c:v>5.8215377659757914</c:v>
                </c:pt>
                <c:pt idx="9769">
                  <c:v>5.8215377659757914</c:v>
                </c:pt>
                <c:pt idx="9770">
                  <c:v>5.8215377659757914</c:v>
                </c:pt>
                <c:pt idx="9771">
                  <c:v>5.8215377659757914</c:v>
                </c:pt>
                <c:pt idx="9772">
                  <c:v>5.8215377659757914</c:v>
                </c:pt>
                <c:pt idx="9773">
                  <c:v>5.8215377659757914</c:v>
                </c:pt>
                <c:pt idx="9774">
                  <c:v>5.8215377659757914</c:v>
                </c:pt>
                <c:pt idx="9775">
                  <c:v>5.8215377659757914</c:v>
                </c:pt>
                <c:pt idx="9776">
                  <c:v>5.8215377659757914</c:v>
                </c:pt>
                <c:pt idx="9777">
                  <c:v>5.8215377659757914</c:v>
                </c:pt>
                <c:pt idx="9778">
                  <c:v>5.8215377659757914</c:v>
                </c:pt>
                <c:pt idx="9779">
                  <c:v>5.8215377659757914</c:v>
                </c:pt>
                <c:pt idx="9780">
                  <c:v>5.8215377659757914</c:v>
                </c:pt>
                <c:pt idx="9781">
                  <c:v>5.8215377659757914</c:v>
                </c:pt>
                <c:pt idx="9782">
                  <c:v>5.8215377659757914</c:v>
                </c:pt>
                <c:pt idx="9783">
                  <c:v>5.8215377659757914</c:v>
                </c:pt>
                <c:pt idx="9784">
                  <c:v>5.8215377659757914</c:v>
                </c:pt>
                <c:pt idx="9785">
                  <c:v>5.8215377659757914</c:v>
                </c:pt>
                <c:pt idx="9786">
                  <c:v>5.8215377659757914</c:v>
                </c:pt>
                <c:pt idx="9787">
                  <c:v>5.8215377659757914</c:v>
                </c:pt>
                <c:pt idx="9788">
                  <c:v>5.8215377659757914</c:v>
                </c:pt>
                <c:pt idx="9789">
                  <c:v>5.8215377659757914</c:v>
                </c:pt>
                <c:pt idx="9790">
                  <c:v>5.8215377659757914</c:v>
                </c:pt>
                <c:pt idx="9791">
                  <c:v>5.8215377659757914</c:v>
                </c:pt>
                <c:pt idx="9792">
                  <c:v>5.8215377659757914</c:v>
                </c:pt>
                <c:pt idx="9793">
                  <c:v>5.8215377659757914</c:v>
                </c:pt>
                <c:pt idx="9794">
                  <c:v>5.8215377659757914</c:v>
                </c:pt>
                <c:pt idx="9795">
                  <c:v>5.8215377659757914</c:v>
                </c:pt>
                <c:pt idx="9796">
                  <c:v>5.8215377659757914</c:v>
                </c:pt>
                <c:pt idx="9797">
                  <c:v>5.8215377659757914</c:v>
                </c:pt>
                <c:pt idx="9798">
                  <c:v>5.8215377659757914</c:v>
                </c:pt>
                <c:pt idx="9799">
                  <c:v>5.8215377659757914</c:v>
                </c:pt>
                <c:pt idx="9800">
                  <c:v>5.8215377659757914</c:v>
                </c:pt>
                <c:pt idx="9801">
                  <c:v>5.8215377659757914</c:v>
                </c:pt>
                <c:pt idx="9802">
                  <c:v>5.8215377659757914</c:v>
                </c:pt>
                <c:pt idx="9803">
                  <c:v>5.8215377659757914</c:v>
                </c:pt>
                <c:pt idx="9804">
                  <c:v>5.8215377659757914</c:v>
                </c:pt>
                <c:pt idx="9805">
                  <c:v>5.8215377659757914</c:v>
                </c:pt>
                <c:pt idx="9806">
                  <c:v>5.8215377659757914</c:v>
                </c:pt>
                <c:pt idx="9807">
                  <c:v>5.8215377659757914</c:v>
                </c:pt>
                <c:pt idx="9808">
                  <c:v>5.8215377659757914</c:v>
                </c:pt>
                <c:pt idx="9809">
                  <c:v>5.8215377659757914</c:v>
                </c:pt>
                <c:pt idx="9810">
                  <c:v>5.8215377659757914</c:v>
                </c:pt>
                <c:pt idx="9811">
                  <c:v>5.8215377659757914</c:v>
                </c:pt>
                <c:pt idx="9812">
                  <c:v>5.8215377659757914</c:v>
                </c:pt>
                <c:pt idx="9813">
                  <c:v>5.8215377659757914</c:v>
                </c:pt>
                <c:pt idx="9814">
                  <c:v>5.8215377659757914</c:v>
                </c:pt>
                <c:pt idx="9815">
                  <c:v>5.8215377659757914</c:v>
                </c:pt>
                <c:pt idx="9816">
                  <c:v>5.8215377659757914</c:v>
                </c:pt>
                <c:pt idx="9817">
                  <c:v>5.8215377659757914</c:v>
                </c:pt>
                <c:pt idx="9818">
                  <c:v>5.8215377659757914</c:v>
                </c:pt>
                <c:pt idx="9819">
                  <c:v>5.8215377659757914</c:v>
                </c:pt>
                <c:pt idx="9820">
                  <c:v>5.8215377659757914</c:v>
                </c:pt>
                <c:pt idx="9821">
                  <c:v>5.8215377659757914</c:v>
                </c:pt>
                <c:pt idx="9822">
                  <c:v>5.8215377659757914</c:v>
                </c:pt>
                <c:pt idx="9823">
                  <c:v>5.8215377659757914</c:v>
                </c:pt>
                <c:pt idx="9824">
                  <c:v>5.8215377659757914</c:v>
                </c:pt>
                <c:pt idx="9825">
                  <c:v>5.8215377659757914</c:v>
                </c:pt>
                <c:pt idx="9826">
                  <c:v>5.8215377659757914</c:v>
                </c:pt>
                <c:pt idx="9827">
                  <c:v>5.8215377659757914</c:v>
                </c:pt>
                <c:pt idx="9828">
                  <c:v>5.8215377659757914</c:v>
                </c:pt>
                <c:pt idx="9829">
                  <c:v>5.8215377659757914</c:v>
                </c:pt>
                <c:pt idx="9830">
                  <c:v>5.8215377659757914</c:v>
                </c:pt>
                <c:pt idx="9831">
                  <c:v>5.8215377659757914</c:v>
                </c:pt>
                <c:pt idx="9832">
                  <c:v>5.8215377659757914</c:v>
                </c:pt>
                <c:pt idx="9833">
                  <c:v>5.8215377659757914</c:v>
                </c:pt>
                <c:pt idx="9834">
                  <c:v>5.8215377659757914</c:v>
                </c:pt>
                <c:pt idx="9835">
                  <c:v>5.8215377659757914</c:v>
                </c:pt>
                <c:pt idx="9836">
                  <c:v>5.8215377659757914</c:v>
                </c:pt>
                <c:pt idx="9837">
                  <c:v>5.8215377659757914</c:v>
                </c:pt>
                <c:pt idx="9838">
                  <c:v>5.8215377659757914</c:v>
                </c:pt>
                <c:pt idx="9839">
                  <c:v>5.8215377659757914</c:v>
                </c:pt>
                <c:pt idx="9840">
                  <c:v>5.8215377659757914</c:v>
                </c:pt>
                <c:pt idx="9841">
                  <c:v>5.8215377659757914</c:v>
                </c:pt>
                <c:pt idx="9842">
                  <c:v>5.8215377659757914</c:v>
                </c:pt>
                <c:pt idx="9843">
                  <c:v>5.8215377659757914</c:v>
                </c:pt>
                <c:pt idx="9844">
                  <c:v>5.8215377659757914</c:v>
                </c:pt>
                <c:pt idx="9845">
                  <c:v>5.8215377659757914</c:v>
                </c:pt>
                <c:pt idx="9846">
                  <c:v>5.8215377659757914</c:v>
                </c:pt>
                <c:pt idx="9847">
                  <c:v>5.8215377659757914</c:v>
                </c:pt>
                <c:pt idx="9848">
                  <c:v>5.8215377659757914</c:v>
                </c:pt>
                <c:pt idx="9849">
                  <c:v>5.8215377659757914</c:v>
                </c:pt>
                <c:pt idx="9850">
                  <c:v>5.8215377659757914</c:v>
                </c:pt>
                <c:pt idx="9851">
                  <c:v>5.8215377659757914</c:v>
                </c:pt>
                <c:pt idx="9852">
                  <c:v>5.8215377659757914</c:v>
                </c:pt>
                <c:pt idx="9853">
                  <c:v>5.8215377659757914</c:v>
                </c:pt>
                <c:pt idx="9854">
                  <c:v>5.8215377659757914</c:v>
                </c:pt>
                <c:pt idx="9855">
                  <c:v>5.8215377659757914</c:v>
                </c:pt>
                <c:pt idx="9856">
                  <c:v>5.8215377659757914</c:v>
                </c:pt>
                <c:pt idx="9857">
                  <c:v>5.8215377659757914</c:v>
                </c:pt>
                <c:pt idx="9858">
                  <c:v>5.8215377659757914</c:v>
                </c:pt>
                <c:pt idx="9859">
                  <c:v>5.8215377659757914</c:v>
                </c:pt>
                <c:pt idx="9860">
                  <c:v>5.8215377659757914</c:v>
                </c:pt>
                <c:pt idx="9861">
                  <c:v>5.8215377659757914</c:v>
                </c:pt>
                <c:pt idx="9862">
                  <c:v>5.8215377659757914</c:v>
                </c:pt>
                <c:pt idx="9863">
                  <c:v>5.8215377659757914</c:v>
                </c:pt>
                <c:pt idx="9864">
                  <c:v>5.8215377659757914</c:v>
                </c:pt>
                <c:pt idx="9865">
                  <c:v>5.8215377659757914</c:v>
                </c:pt>
                <c:pt idx="9866">
                  <c:v>5.8215377659757914</c:v>
                </c:pt>
                <c:pt idx="9867">
                  <c:v>5.8215377659757914</c:v>
                </c:pt>
                <c:pt idx="9868">
                  <c:v>5.8215377659757914</c:v>
                </c:pt>
                <c:pt idx="9869">
                  <c:v>5.8215377659757914</c:v>
                </c:pt>
                <c:pt idx="9870">
                  <c:v>5.8215377659757914</c:v>
                </c:pt>
                <c:pt idx="9871">
                  <c:v>5.8215377659757914</c:v>
                </c:pt>
                <c:pt idx="9872">
                  <c:v>5.8215377659757914</c:v>
                </c:pt>
                <c:pt idx="9873">
                  <c:v>5.8215377659757914</c:v>
                </c:pt>
                <c:pt idx="9874">
                  <c:v>5.8215377659757914</c:v>
                </c:pt>
                <c:pt idx="9875">
                  <c:v>5.8215377659757914</c:v>
                </c:pt>
                <c:pt idx="9876">
                  <c:v>5.8215377659757914</c:v>
                </c:pt>
                <c:pt idx="9877">
                  <c:v>5.8215377659757914</c:v>
                </c:pt>
                <c:pt idx="9878">
                  <c:v>5.8215377659757914</c:v>
                </c:pt>
                <c:pt idx="9879">
                  <c:v>5.8215377659757914</c:v>
                </c:pt>
                <c:pt idx="9880">
                  <c:v>5.8215377659757914</c:v>
                </c:pt>
                <c:pt idx="9881">
                  <c:v>5.8215377659757914</c:v>
                </c:pt>
                <c:pt idx="9882">
                  <c:v>5.8215377659757914</c:v>
                </c:pt>
                <c:pt idx="9883">
                  <c:v>5.8215377659757914</c:v>
                </c:pt>
                <c:pt idx="9884">
                  <c:v>5.8215377659757914</c:v>
                </c:pt>
                <c:pt idx="9885">
                  <c:v>5.8215377659757914</c:v>
                </c:pt>
                <c:pt idx="9886">
                  <c:v>5.8215377659757914</c:v>
                </c:pt>
                <c:pt idx="9887">
                  <c:v>5.8215377659757914</c:v>
                </c:pt>
                <c:pt idx="9888">
                  <c:v>5.8215377659757914</c:v>
                </c:pt>
                <c:pt idx="9889">
                  <c:v>5.8215377659757914</c:v>
                </c:pt>
                <c:pt idx="9890">
                  <c:v>5.8215377659757914</c:v>
                </c:pt>
                <c:pt idx="9891">
                  <c:v>5.8215377659757914</c:v>
                </c:pt>
                <c:pt idx="9892">
                  <c:v>5.8215377659757914</c:v>
                </c:pt>
                <c:pt idx="9893">
                  <c:v>5.8215377659757914</c:v>
                </c:pt>
                <c:pt idx="9894">
                  <c:v>5.8215377659757914</c:v>
                </c:pt>
                <c:pt idx="9895">
                  <c:v>5.8215377659757914</c:v>
                </c:pt>
                <c:pt idx="9896">
                  <c:v>5.8215377659757914</c:v>
                </c:pt>
                <c:pt idx="9897">
                  <c:v>5.8215377659757914</c:v>
                </c:pt>
                <c:pt idx="9898">
                  <c:v>5.8215377659757914</c:v>
                </c:pt>
                <c:pt idx="9899">
                  <c:v>5.8215377659757914</c:v>
                </c:pt>
                <c:pt idx="9900">
                  <c:v>5.8215377659757914</c:v>
                </c:pt>
                <c:pt idx="9901">
                  <c:v>5.8215377659757914</c:v>
                </c:pt>
                <c:pt idx="9902">
                  <c:v>5.8215377659757914</c:v>
                </c:pt>
                <c:pt idx="9903">
                  <c:v>5.8215377659757914</c:v>
                </c:pt>
                <c:pt idx="9904">
                  <c:v>5.8215377659757914</c:v>
                </c:pt>
                <c:pt idx="9905">
                  <c:v>5.8215377659757914</c:v>
                </c:pt>
                <c:pt idx="9906">
                  <c:v>5.8215377659757914</c:v>
                </c:pt>
                <c:pt idx="9907">
                  <c:v>5.8215377659757914</c:v>
                </c:pt>
                <c:pt idx="9908">
                  <c:v>5.8215377659757914</c:v>
                </c:pt>
                <c:pt idx="9909">
                  <c:v>5.8215377659757914</c:v>
                </c:pt>
                <c:pt idx="9910">
                  <c:v>5.8215377659757914</c:v>
                </c:pt>
                <c:pt idx="9911">
                  <c:v>5.8215377659757914</c:v>
                </c:pt>
                <c:pt idx="9912">
                  <c:v>5.8215377659757914</c:v>
                </c:pt>
                <c:pt idx="9913">
                  <c:v>5.8215377659757914</c:v>
                </c:pt>
                <c:pt idx="9914">
                  <c:v>5.8215377659757914</c:v>
                </c:pt>
                <c:pt idx="9915">
                  <c:v>5.8215377659757914</c:v>
                </c:pt>
                <c:pt idx="9916">
                  <c:v>5.8215377659757914</c:v>
                </c:pt>
                <c:pt idx="9917">
                  <c:v>5.8215377659757914</c:v>
                </c:pt>
                <c:pt idx="9918">
                  <c:v>5.8215377659757914</c:v>
                </c:pt>
                <c:pt idx="9919">
                  <c:v>5.8215377659757914</c:v>
                </c:pt>
                <c:pt idx="9920">
                  <c:v>5.8215377659757914</c:v>
                </c:pt>
                <c:pt idx="9921">
                  <c:v>5.8215377659757914</c:v>
                </c:pt>
                <c:pt idx="9922">
                  <c:v>5.8215377659757914</c:v>
                </c:pt>
                <c:pt idx="9923">
                  <c:v>5.8215377659757914</c:v>
                </c:pt>
                <c:pt idx="9924">
                  <c:v>5.8215377659757914</c:v>
                </c:pt>
                <c:pt idx="9925">
                  <c:v>5.8215377659757914</c:v>
                </c:pt>
                <c:pt idx="9926">
                  <c:v>5.8215377659757914</c:v>
                </c:pt>
                <c:pt idx="9927">
                  <c:v>5.8215377659757914</c:v>
                </c:pt>
                <c:pt idx="9928">
                  <c:v>5.8215377659757914</c:v>
                </c:pt>
                <c:pt idx="9929">
                  <c:v>5.8215377659757914</c:v>
                </c:pt>
                <c:pt idx="9930">
                  <c:v>5.8215377659757914</c:v>
                </c:pt>
                <c:pt idx="9931">
                  <c:v>5.8215377659757914</c:v>
                </c:pt>
                <c:pt idx="9932">
                  <c:v>5.8215377659757914</c:v>
                </c:pt>
                <c:pt idx="9933">
                  <c:v>5.8215377659757914</c:v>
                </c:pt>
                <c:pt idx="9934">
                  <c:v>5.8215377659757914</c:v>
                </c:pt>
                <c:pt idx="9935">
                  <c:v>5.8215377659757914</c:v>
                </c:pt>
                <c:pt idx="9936">
                  <c:v>5.8215377659757914</c:v>
                </c:pt>
                <c:pt idx="9937">
                  <c:v>5.8215377659757914</c:v>
                </c:pt>
                <c:pt idx="9938">
                  <c:v>5.8215377659757914</c:v>
                </c:pt>
                <c:pt idx="9939">
                  <c:v>5.8215377659757914</c:v>
                </c:pt>
                <c:pt idx="9940">
                  <c:v>5.8215377659757914</c:v>
                </c:pt>
                <c:pt idx="9941">
                  <c:v>5.8215377659757914</c:v>
                </c:pt>
                <c:pt idx="9942">
                  <c:v>5.8215377659757914</c:v>
                </c:pt>
                <c:pt idx="9943">
                  <c:v>5.8215377659757914</c:v>
                </c:pt>
                <c:pt idx="9944">
                  <c:v>5.8215377659757914</c:v>
                </c:pt>
                <c:pt idx="9945">
                  <c:v>5.8215377659757914</c:v>
                </c:pt>
                <c:pt idx="9946">
                  <c:v>5.8215377659757914</c:v>
                </c:pt>
                <c:pt idx="9947">
                  <c:v>5.8215377659757914</c:v>
                </c:pt>
                <c:pt idx="9948">
                  <c:v>5.8215377659757914</c:v>
                </c:pt>
                <c:pt idx="9949">
                  <c:v>5.8215377659757914</c:v>
                </c:pt>
                <c:pt idx="9950">
                  <c:v>5.8215377659757914</c:v>
                </c:pt>
                <c:pt idx="9951">
                  <c:v>5.8215377659757914</c:v>
                </c:pt>
                <c:pt idx="9952">
                  <c:v>5.8215377659757914</c:v>
                </c:pt>
                <c:pt idx="9953">
                  <c:v>5.8215377659757914</c:v>
                </c:pt>
                <c:pt idx="9954">
                  <c:v>5.8215377659757914</c:v>
                </c:pt>
                <c:pt idx="9955">
                  <c:v>5.8215377659757914</c:v>
                </c:pt>
                <c:pt idx="9956">
                  <c:v>5.8215377659757914</c:v>
                </c:pt>
                <c:pt idx="9957">
                  <c:v>5.8215377659757914</c:v>
                </c:pt>
                <c:pt idx="9958">
                  <c:v>5.8215377659757914</c:v>
                </c:pt>
                <c:pt idx="9959">
                  <c:v>5.8215377659757914</c:v>
                </c:pt>
                <c:pt idx="9960">
                  <c:v>5.8215377659757914</c:v>
                </c:pt>
                <c:pt idx="9961">
                  <c:v>5.8215377659757914</c:v>
                </c:pt>
                <c:pt idx="9962">
                  <c:v>5.8215377659757914</c:v>
                </c:pt>
                <c:pt idx="9963">
                  <c:v>5.8215377659757914</c:v>
                </c:pt>
                <c:pt idx="9964">
                  <c:v>5.8215377659757914</c:v>
                </c:pt>
                <c:pt idx="9965">
                  <c:v>5.8215377659757914</c:v>
                </c:pt>
                <c:pt idx="9966">
                  <c:v>5.8215377659757914</c:v>
                </c:pt>
                <c:pt idx="9967">
                  <c:v>5.8215377659757914</c:v>
                </c:pt>
                <c:pt idx="9968">
                  <c:v>5.8215377659757914</c:v>
                </c:pt>
                <c:pt idx="9969">
                  <c:v>5.8215377659757914</c:v>
                </c:pt>
                <c:pt idx="9970">
                  <c:v>5.8215377659757914</c:v>
                </c:pt>
                <c:pt idx="9971">
                  <c:v>5.8215377659757914</c:v>
                </c:pt>
                <c:pt idx="9972">
                  <c:v>5.8215377659757914</c:v>
                </c:pt>
                <c:pt idx="9973">
                  <c:v>5.8215377659757914</c:v>
                </c:pt>
                <c:pt idx="9974">
                  <c:v>5.8215377659757914</c:v>
                </c:pt>
                <c:pt idx="9975">
                  <c:v>5.8215377659757914</c:v>
                </c:pt>
                <c:pt idx="9976">
                  <c:v>5.8215377659757914</c:v>
                </c:pt>
                <c:pt idx="9977">
                  <c:v>5.8215377659757914</c:v>
                </c:pt>
                <c:pt idx="9978">
                  <c:v>5.8215377659757914</c:v>
                </c:pt>
                <c:pt idx="9979">
                  <c:v>5.8215377659757914</c:v>
                </c:pt>
                <c:pt idx="9980">
                  <c:v>5.8215377659757914</c:v>
                </c:pt>
                <c:pt idx="9981">
                  <c:v>5.8215377659757914</c:v>
                </c:pt>
                <c:pt idx="9982">
                  <c:v>5.8215377659757914</c:v>
                </c:pt>
                <c:pt idx="9983">
                  <c:v>5.8215377659757914</c:v>
                </c:pt>
                <c:pt idx="9984">
                  <c:v>5.8215377659757914</c:v>
                </c:pt>
                <c:pt idx="9985">
                  <c:v>5.8215377659757914</c:v>
                </c:pt>
                <c:pt idx="9986">
                  <c:v>5.8215377659757914</c:v>
                </c:pt>
                <c:pt idx="9987">
                  <c:v>5.8215377659757914</c:v>
                </c:pt>
                <c:pt idx="9988">
                  <c:v>5.8215377659757914</c:v>
                </c:pt>
                <c:pt idx="9989">
                  <c:v>5.8215377659757914</c:v>
                </c:pt>
                <c:pt idx="9990">
                  <c:v>5.8215377659757914</c:v>
                </c:pt>
                <c:pt idx="9991">
                  <c:v>5.8215377659757914</c:v>
                </c:pt>
                <c:pt idx="9992">
                  <c:v>5.8215377659757914</c:v>
                </c:pt>
                <c:pt idx="9993">
                  <c:v>5.8215377659757914</c:v>
                </c:pt>
                <c:pt idx="9994">
                  <c:v>5.8215377659757914</c:v>
                </c:pt>
                <c:pt idx="9995">
                  <c:v>5.8215377659757914</c:v>
                </c:pt>
                <c:pt idx="9996">
                  <c:v>5.8215377659757914</c:v>
                </c:pt>
                <c:pt idx="9997">
                  <c:v>5.8215377659757914</c:v>
                </c:pt>
                <c:pt idx="9998">
                  <c:v>5.8215377659757914</c:v>
                </c:pt>
                <c:pt idx="9999">
                  <c:v>5.8215377659757914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'динамика протия в ТЦ'!$BG$2:$BG$5</c:f>
              <c:strCache>
                <c:ptCount val="1"/>
                <c:pt idx="0">
                  <c:v>давление p(τ) по модели S=S(p)</c:v>
                </c:pt>
              </c:strCache>
            </c:strRef>
          </c:tx>
          <c:marker>
            <c:symbol val="none"/>
          </c:marker>
          <c:xVal>
            <c:numRef>
              <c:f>'динамика протия в ТЦ'!$BB$6:$BB$10005</c:f>
              <c:numCache>
                <c:formatCode>0.E+00</c:formatCode>
                <c:ptCount val="10000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2600000</c:v>
                </c:pt>
                <c:pt idx="53">
                  <c:v>2650000</c:v>
                </c:pt>
                <c:pt idx="54">
                  <c:v>2700000</c:v>
                </c:pt>
                <c:pt idx="55">
                  <c:v>2750000</c:v>
                </c:pt>
                <c:pt idx="56">
                  <c:v>2800000</c:v>
                </c:pt>
                <c:pt idx="57">
                  <c:v>2850000</c:v>
                </c:pt>
                <c:pt idx="58">
                  <c:v>2900000</c:v>
                </c:pt>
                <c:pt idx="59">
                  <c:v>2950000</c:v>
                </c:pt>
                <c:pt idx="60">
                  <c:v>3000000</c:v>
                </c:pt>
                <c:pt idx="61">
                  <c:v>3050000</c:v>
                </c:pt>
                <c:pt idx="62">
                  <c:v>3100000</c:v>
                </c:pt>
                <c:pt idx="63">
                  <c:v>3150000</c:v>
                </c:pt>
                <c:pt idx="64">
                  <c:v>3200000</c:v>
                </c:pt>
                <c:pt idx="65">
                  <c:v>3250000</c:v>
                </c:pt>
                <c:pt idx="66">
                  <c:v>3300000</c:v>
                </c:pt>
                <c:pt idx="67">
                  <c:v>3350000</c:v>
                </c:pt>
                <c:pt idx="68">
                  <c:v>3400000</c:v>
                </c:pt>
                <c:pt idx="69">
                  <c:v>3450000</c:v>
                </c:pt>
                <c:pt idx="70">
                  <c:v>3500000</c:v>
                </c:pt>
                <c:pt idx="71">
                  <c:v>3550000</c:v>
                </c:pt>
                <c:pt idx="72">
                  <c:v>3600000</c:v>
                </c:pt>
                <c:pt idx="73">
                  <c:v>3650000</c:v>
                </c:pt>
                <c:pt idx="74">
                  <c:v>3700000</c:v>
                </c:pt>
                <c:pt idx="75">
                  <c:v>3750000</c:v>
                </c:pt>
                <c:pt idx="76">
                  <c:v>3800000</c:v>
                </c:pt>
                <c:pt idx="77">
                  <c:v>3850000</c:v>
                </c:pt>
                <c:pt idx="78">
                  <c:v>3900000</c:v>
                </c:pt>
                <c:pt idx="79">
                  <c:v>3950000</c:v>
                </c:pt>
                <c:pt idx="80">
                  <c:v>4000000</c:v>
                </c:pt>
                <c:pt idx="81">
                  <c:v>4050000</c:v>
                </c:pt>
                <c:pt idx="82">
                  <c:v>4100000</c:v>
                </c:pt>
                <c:pt idx="83">
                  <c:v>4150000</c:v>
                </c:pt>
                <c:pt idx="84">
                  <c:v>4200000</c:v>
                </c:pt>
                <c:pt idx="85">
                  <c:v>4250000</c:v>
                </c:pt>
                <c:pt idx="86">
                  <c:v>4300000</c:v>
                </c:pt>
                <c:pt idx="87">
                  <c:v>4350000</c:v>
                </c:pt>
                <c:pt idx="88">
                  <c:v>4400000</c:v>
                </c:pt>
                <c:pt idx="89">
                  <c:v>4450000</c:v>
                </c:pt>
                <c:pt idx="90">
                  <c:v>4500000</c:v>
                </c:pt>
                <c:pt idx="91">
                  <c:v>4550000</c:v>
                </c:pt>
                <c:pt idx="92">
                  <c:v>4600000</c:v>
                </c:pt>
                <c:pt idx="93">
                  <c:v>4650000</c:v>
                </c:pt>
                <c:pt idx="94">
                  <c:v>4700000</c:v>
                </c:pt>
                <c:pt idx="95">
                  <c:v>4750000</c:v>
                </c:pt>
                <c:pt idx="96">
                  <c:v>4800000</c:v>
                </c:pt>
                <c:pt idx="97">
                  <c:v>4850000</c:v>
                </c:pt>
                <c:pt idx="98">
                  <c:v>4900000</c:v>
                </c:pt>
                <c:pt idx="99">
                  <c:v>4950000</c:v>
                </c:pt>
                <c:pt idx="100">
                  <c:v>5000000</c:v>
                </c:pt>
                <c:pt idx="101">
                  <c:v>5050000</c:v>
                </c:pt>
                <c:pt idx="102">
                  <c:v>5100000</c:v>
                </c:pt>
                <c:pt idx="103">
                  <c:v>5150000</c:v>
                </c:pt>
                <c:pt idx="104">
                  <c:v>5200000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5350000</c:v>
                </c:pt>
                <c:pt idx="108">
                  <c:v>5400000</c:v>
                </c:pt>
                <c:pt idx="109">
                  <c:v>5450000</c:v>
                </c:pt>
                <c:pt idx="110">
                  <c:v>5500000</c:v>
                </c:pt>
                <c:pt idx="111">
                  <c:v>5550000</c:v>
                </c:pt>
                <c:pt idx="112">
                  <c:v>5600000</c:v>
                </c:pt>
                <c:pt idx="113">
                  <c:v>5650000</c:v>
                </c:pt>
                <c:pt idx="114">
                  <c:v>5700000</c:v>
                </c:pt>
                <c:pt idx="115">
                  <c:v>5750000</c:v>
                </c:pt>
                <c:pt idx="116">
                  <c:v>5800000</c:v>
                </c:pt>
                <c:pt idx="117">
                  <c:v>5850000</c:v>
                </c:pt>
                <c:pt idx="118">
                  <c:v>5900000</c:v>
                </c:pt>
                <c:pt idx="119">
                  <c:v>5950000</c:v>
                </c:pt>
                <c:pt idx="120">
                  <c:v>6000000</c:v>
                </c:pt>
                <c:pt idx="121">
                  <c:v>6050000</c:v>
                </c:pt>
                <c:pt idx="122">
                  <c:v>6100000</c:v>
                </c:pt>
                <c:pt idx="123">
                  <c:v>6150000</c:v>
                </c:pt>
                <c:pt idx="124">
                  <c:v>6200000</c:v>
                </c:pt>
                <c:pt idx="125">
                  <c:v>6250000</c:v>
                </c:pt>
                <c:pt idx="126">
                  <c:v>6300000</c:v>
                </c:pt>
                <c:pt idx="127">
                  <c:v>6350000</c:v>
                </c:pt>
                <c:pt idx="128">
                  <c:v>6400000</c:v>
                </c:pt>
                <c:pt idx="129">
                  <c:v>6450000</c:v>
                </c:pt>
                <c:pt idx="130">
                  <c:v>6500000</c:v>
                </c:pt>
                <c:pt idx="131">
                  <c:v>6550000</c:v>
                </c:pt>
                <c:pt idx="132">
                  <c:v>6600000</c:v>
                </c:pt>
                <c:pt idx="133">
                  <c:v>6650000</c:v>
                </c:pt>
                <c:pt idx="134">
                  <c:v>6700000</c:v>
                </c:pt>
                <c:pt idx="135">
                  <c:v>6750000</c:v>
                </c:pt>
                <c:pt idx="136">
                  <c:v>6800000</c:v>
                </c:pt>
                <c:pt idx="137">
                  <c:v>6850000</c:v>
                </c:pt>
                <c:pt idx="138">
                  <c:v>6900000</c:v>
                </c:pt>
                <c:pt idx="139">
                  <c:v>6950000</c:v>
                </c:pt>
                <c:pt idx="140">
                  <c:v>7000000</c:v>
                </c:pt>
                <c:pt idx="141">
                  <c:v>7050000</c:v>
                </c:pt>
                <c:pt idx="142">
                  <c:v>7100000</c:v>
                </c:pt>
                <c:pt idx="143">
                  <c:v>7150000</c:v>
                </c:pt>
                <c:pt idx="144">
                  <c:v>7200000</c:v>
                </c:pt>
                <c:pt idx="145">
                  <c:v>7250000</c:v>
                </c:pt>
                <c:pt idx="146">
                  <c:v>7300000</c:v>
                </c:pt>
                <c:pt idx="147">
                  <c:v>7350000</c:v>
                </c:pt>
                <c:pt idx="148">
                  <c:v>7400000</c:v>
                </c:pt>
                <c:pt idx="149">
                  <c:v>7450000</c:v>
                </c:pt>
                <c:pt idx="150">
                  <c:v>7500000</c:v>
                </c:pt>
                <c:pt idx="151">
                  <c:v>7550000</c:v>
                </c:pt>
                <c:pt idx="152">
                  <c:v>7600000</c:v>
                </c:pt>
                <c:pt idx="153">
                  <c:v>7650000</c:v>
                </c:pt>
                <c:pt idx="154">
                  <c:v>7700000</c:v>
                </c:pt>
                <c:pt idx="155">
                  <c:v>7750000</c:v>
                </c:pt>
                <c:pt idx="156">
                  <c:v>7800000</c:v>
                </c:pt>
                <c:pt idx="157">
                  <c:v>7850000</c:v>
                </c:pt>
                <c:pt idx="158">
                  <c:v>7900000</c:v>
                </c:pt>
                <c:pt idx="159">
                  <c:v>7950000</c:v>
                </c:pt>
                <c:pt idx="160">
                  <c:v>8000000</c:v>
                </c:pt>
                <c:pt idx="161">
                  <c:v>8050000</c:v>
                </c:pt>
                <c:pt idx="162">
                  <c:v>8100000</c:v>
                </c:pt>
                <c:pt idx="163">
                  <c:v>8150000</c:v>
                </c:pt>
                <c:pt idx="164">
                  <c:v>8200000</c:v>
                </c:pt>
                <c:pt idx="165">
                  <c:v>8250000</c:v>
                </c:pt>
                <c:pt idx="166">
                  <c:v>8300000</c:v>
                </c:pt>
                <c:pt idx="167">
                  <c:v>8350000</c:v>
                </c:pt>
                <c:pt idx="168">
                  <c:v>8400000</c:v>
                </c:pt>
                <c:pt idx="169">
                  <c:v>8450000</c:v>
                </c:pt>
                <c:pt idx="170">
                  <c:v>8500000</c:v>
                </c:pt>
                <c:pt idx="171">
                  <c:v>8550000</c:v>
                </c:pt>
                <c:pt idx="172">
                  <c:v>8600000</c:v>
                </c:pt>
                <c:pt idx="173">
                  <c:v>8650000</c:v>
                </c:pt>
                <c:pt idx="174">
                  <c:v>8700000</c:v>
                </c:pt>
                <c:pt idx="175">
                  <c:v>8750000</c:v>
                </c:pt>
                <c:pt idx="176">
                  <c:v>8800000</c:v>
                </c:pt>
                <c:pt idx="177">
                  <c:v>8850000</c:v>
                </c:pt>
                <c:pt idx="178">
                  <c:v>8900000</c:v>
                </c:pt>
                <c:pt idx="179">
                  <c:v>8950000</c:v>
                </c:pt>
                <c:pt idx="180">
                  <c:v>9000000</c:v>
                </c:pt>
                <c:pt idx="181">
                  <c:v>9050000</c:v>
                </c:pt>
                <c:pt idx="182">
                  <c:v>9100000</c:v>
                </c:pt>
                <c:pt idx="183">
                  <c:v>9150000</c:v>
                </c:pt>
                <c:pt idx="184">
                  <c:v>9200000</c:v>
                </c:pt>
                <c:pt idx="185">
                  <c:v>9250000</c:v>
                </c:pt>
                <c:pt idx="186">
                  <c:v>9300000</c:v>
                </c:pt>
                <c:pt idx="187">
                  <c:v>9350000</c:v>
                </c:pt>
                <c:pt idx="188">
                  <c:v>9400000</c:v>
                </c:pt>
                <c:pt idx="189">
                  <c:v>9450000</c:v>
                </c:pt>
                <c:pt idx="190">
                  <c:v>9500000</c:v>
                </c:pt>
                <c:pt idx="191">
                  <c:v>9550000</c:v>
                </c:pt>
                <c:pt idx="192">
                  <c:v>9600000</c:v>
                </c:pt>
                <c:pt idx="193">
                  <c:v>9650000</c:v>
                </c:pt>
                <c:pt idx="194">
                  <c:v>9700000</c:v>
                </c:pt>
                <c:pt idx="195">
                  <c:v>9750000</c:v>
                </c:pt>
                <c:pt idx="196">
                  <c:v>9800000</c:v>
                </c:pt>
                <c:pt idx="197">
                  <c:v>9850000</c:v>
                </c:pt>
                <c:pt idx="198">
                  <c:v>9900000</c:v>
                </c:pt>
                <c:pt idx="199">
                  <c:v>9950000</c:v>
                </c:pt>
                <c:pt idx="200">
                  <c:v>10000000</c:v>
                </c:pt>
                <c:pt idx="201">
                  <c:v>10050000</c:v>
                </c:pt>
                <c:pt idx="202">
                  <c:v>10100000</c:v>
                </c:pt>
                <c:pt idx="203">
                  <c:v>10150000</c:v>
                </c:pt>
                <c:pt idx="204">
                  <c:v>10200000</c:v>
                </c:pt>
                <c:pt idx="205">
                  <c:v>10250000</c:v>
                </c:pt>
                <c:pt idx="206">
                  <c:v>10300000</c:v>
                </c:pt>
                <c:pt idx="207">
                  <c:v>10350000</c:v>
                </c:pt>
                <c:pt idx="208">
                  <c:v>10400000</c:v>
                </c:pt>
                <c:pt idx="209">
                  <c:v>10450000</c:v>
                </c:pt>
                <c:pt idx="210">
                  <c:v>10500000</c:v>
                </c:pt>
                <c:pt idx="211">
                  <c:v>10550000</c:v>
                </c:pt>
                <c:pt idx="212">
                  <c:v>10600000</c:v>
                </c:pt>
                <c:pt idx="213">
                  <c:v>10650000</c:v>
                </c:pt>
                <c:pt idx="214">
                  <c:v>10700000</c:v>
                </c:pt>
                <c:pt idx="215">
                  <c:v>10750000</c:v>
                </c:pt>
                <c:pt idx="216">
                  <c:v>10800000</c:v>
                </c:pt>
                <c:pt idx="217">
                  <c:v>10850000</c:v>
                </c:pt>
                <c:pt idx="218">
                  <c:v>10900000</c:v>
                </c:pt>
                <c:pt idx="219">
                  <c:v>10950000</c:v>
                </c:pt>
                <c:pt idx="220">
                  <c:v>11000000</c:v>
                </c:pt>
                <c:pt idx="221">
                  <c:v>11050000</c:v>
                </c:pt>
                <c:pt idx="222">
                  <c:v>11100000</c:v>
                </c:pt>
                <c:pt idx="223">
                  <c:v>11150000</c:v>
                </c:pt>
                <c:pt idx="224">
                  <c:v>11200000</c:v>
                </c:pt>
                <c:pt idx="225">
                  <c:v>11250000</c:v>
                </c:pt>
                <c:pt idx="226">
                  <c:v>11300000</c:v>
                </c:pt>
                <c:pt idx="227">
                  <c:v>11350000</c:v>
                </c:pt>
                <c:pt idx="228">
                  <c:v>11400000</c:v>
                </c:pt>
                <c:pt idx="229">
                  <c:v>11450000</c:v>
                </c:pt>
                <c:pt idx="230">
                  <c:v>11500000</c:v>
                </c:pt>
                <c:pt idx="231">
                  <c:v>11550000</c:v>
                </c:pt>
                <c:pt idx="232">
                  <c:v>11600000</c:v>
                </c:pt>
                <c:pt idx="233">
                  <c:v>11650000</c:v>
                </c:pt>
                <c:pt idx="234">
                  <c:v>11700000</c:v>
                </c:pt>
                <c:pt idx="235">
                  <c:v>11750000</c:v>
                </c:pt>
                <c:pt idx="236">
                  <c:v>11800000</c:v>
                </c:pt>
                <c:pt idx="237">
                  <c:v>11850000</c:v>
                </c:pt>
                <c:pt idx="238">
                  <c:v>11900000</c:v>
                </c:pt>
                <c:pt idx="239">
                  <c:v>11950000</c:v>
                </c:pt>
                <c:pt idx="240">
                  <c:v>12000000</c:v>
                </c:pt>
                <c:pt idx="241">
                  <c:v>12050000</c:v>
                </c:pt>
                <c:pt idx="242">
                  <c:v>12100000</c:v>
                </c:pt>
                <c:pt idx="243">
                  <c:v>12150000</c:v>
                </c:pt>
                <c:pt idx="244">
                  <c:v>12200000</c:v>
                </c:pt>
                <c:pt idx="245">
                  <c:v>12250000</c:v>
                </c:pt>
                <c:pt idx="246">
                  <c:v>12300000</c:v>
                </c:pt>
                <c:pt idx="247">
                  <c:v>12350000</c:v>
                </c:pt>
                <c:pt idx="248">
                  <c:v>12400000</c:v>
                </c:pt>
                <c:pt idx="249">
                  <c:v>12450000</c:v>
                </c:pt>
                <c:pt idx="250">
                  <c:v>12500000</c:v>
                </c:pt>
                <c:pt idx="251">
                  <c:v>12550000</c:v>
                </c:pt>
                <c:pt idx="252">
                  <c:v>12600000</c:v>
                </c:pt>
                <c:pt idx="253">
                  <c:v>12650000</c:v>
                </c:pt>
                <c:pt idx="254">
                  <c:v>12700000</c:v>
                </c:pt>
                <c:pt idx="255">
                  <c:v>12750000</c:v>
                </c:pt>
                <c:pt idx="256">
                  <c:v>12800000</c:v>
                </c:pt>
                <c:pt idx="257">
                  <c:v>12850000</c:v>
                </c:pt>
                <c:pt idx="258">
                  <c:v>12900000</c:v>
                </c:pt>
                <c:pt idx="259">
                  <c:v>12950000</c:v>
                </c:pt>
                <c:pt idx="260">
                  <c:v>13000000</c:v>
                </c:pt>
                <c:pt idx="261">
                  <c:v>13050000</c:v>
                </c:pt>
                <c:pt idx="262">
                  <c:v>13100000</c:v>
                </c:pt>
                <c:pt idx="263">
                  <c:v>13150000</c:v>
                </c:pt>
                <c:pt idx="264">
                  <c:v>13200000</c:v>
                </c:pt>
                <c:pt idx="265">
                  <c:v>13250000</c:v>
                </c:pt>
                <c:pt idx="266">
                  <c:v>13300000</c:v>
                </c:pt>
                <c:pt idx="267">
                  <c:v>13350000</c:v>
                </c:pt>
                <c:pt idx="268">
                  <c:v>13400000</c:v>
                </c:pt>
                <c:pt idx="269">
                  <c:v>13450000</c:v>
                </c:pt>
                <c:pt idx="270">
                  <c:v>13500000</c:v>
                </c:pt>
                <c:pt idx="271">
                  <c:v>13550000</c:v>
                </c:pt>
                <c:pt idx="272">
                  <c:v>13600000</c:v>
                </c:pt>
                <c:pt idx="273">
                  <c:v>13650000</c:v>
                </c:pt>
                <c:pt idx="274">
                  <c:v>13700000</c:v>
                </c:pt>
                <c:pt idx="275">
                  <c:v>13750000</c:v>
                </c:pt>
                <c:pt idx="276">
                  <c:v>13800000</c:v>
                </c:pt>
                <c:pt idx="277">
                  <c:v>13850000</c:v>
                </c:pt>
                <c:pt idx="278">
                  <c:v>13900000</c:v>
                </c:pt>
                <c:pt idx="279">
                  <c:v>13950000</c:v>
                </c:pt>
                <c:pt idx="280">
                  <c:v>14000000</c:v>
                </c:pt>
                <c:pt idx="281">
                  <c:v>14050000</c:v>
                </c:pt>
                <c:pt idx="282">
                  <c:v>14100000</c:v>
                </c:pt>
                <c:pt idx="283">
                  <c:v>14150000</c:v>
                </c:pt>
                <c:pt idx="284">
                  <c:v>14200000</c:v>
                </c:pt>
                <c:pt idx="285">
                  <c:v>14250000</c:v>
                </c:pt>
                <c:pt idx="286">
                  <c:v>14300000</c:v>
                </c:pt>
                <c:pt idx="287">
                  <c:v>14350000</c:v>
                </c:pt>
                <c:pt idx="288">
                  <c:v>14400000</c:v>
                </c:pt>
                <c:pt idx="289">
                  <c:v>14450000</c:v>
                </c:pt>
                <c:pt idx="290">
                  <c:v>14500000</c:v>
                </c:pt>
                <c:pt idx="291">
                  <c:v>14550000</c:v>
                </c:pt>
                <c:pt idx="292">
                  <c:v>14600000</c:v>
                </c:pt>
                <c:pt idx="293">
                  <c:v>14650000</c:v>
                </c:pt>
                <c:pt idx="294">
                  <c:v>14700000</c:v>
                </c:pt>
                <c:pt idx="295">
                  <c:v>14750000</c:v>
                </c:pt>
                <c:pt idx="296">
                  <c:v>14800000</c:v>
                </c:pt>
                <c:pt idx="297">
                  <c:v>14850000</c:v>
                </c:pt>
                <c:pt idx="298">
                  <c:v>14900000</c:v>
                </c:pt>
                <c:pt idx="299">
                  <c:v>14950000</c:v>
                </c:pt>
                <c:pt idx="300">
                  <c:v>15000000</c:v>
                </c:pt>
                <c:pt idx="301">
                  <c:v>15050000</c:v>
                </c:pt>
                <c:pt idx="302">
                  <c:v>15100000</c:v>
                </c:pt>
                <c:pt idx="303">
                  <c:v>15150000</c:v>
                </c:pt>
                <c:pt idx="304">
                  <c:v>15200000</c:v>
                </c:pt>
                <c:pt idx="305">
                  <c:v>15250000</c:v>
                </c:pt>
                <c:pt idx="306">
                  <c:v>15300000</c:v>
                </c:pt>
                <c:pt idx="307">
                  <c:v>15350000</c:v>
                </c:pt>
                <c:pt idx="308">
                  <c:v>15400000</c:v>
                </c:pt>
                <c:pt idx="309">
                  <c:v>15450000</c:v>
                </c:pt>
                <c:pt idx="310">
                  <c:v>15500000</c:v>
                </c:pt>
                <c:pt idx="311">
                  <c:v>15550000</c:v>
                </c:pt>
                <c:pt idx="312">
                  <c:v>15600000</c:v>
                </c:pt>
                <c:pt idx="313">
                  <c:v>15650000</c:v>
                </c:pt>
                <c:pt idx="314">
                  <c:v>15700000</c:v>
                </c:pt>
                <c:pt idx="315">
                  <c:v>15750000</c:v>
                </c:pt>
                <c:pt idx="316">
                  <c:v>15800000</c:v>
                </c:pt>
                <c:pt idx="317">
                  <c:v>15850000</c:v>
                </c:pt>
                <c:pt idx="318">
                  <c:v>15900000</c:v>
                </c:pt>
                <c:pt idx="319">
                  <c:v>15950000</c:v>
                </c:pt>
                <c:pt idx="320">
                  <c:v>16000000</c:v>
                </c:pt>
                <c:pt idx="321">
                  <c:v>16050000</c:v>
                </c:pt>
                <c:pt idx="322">
                  <c:v>16100000</c:v>
                </c:pt>
                <c:pt idx="323">
                  <c:v>16150000</c:v>
                </c:pt>
                <c:pt idx="324">
                  <c:v>16200000</c:v>
                </c:pt>
                <c:pt idx="325">
                  <c:v>16250000</c:v>
                </c:pt>
                <c:pt idx="326">
                  <c:v>16300000</c:v>
                </c:pt>
                <c:pt idx="327">
                  <c:v>16350000</c:v>
                </c:pt>
                <c:pt idx="328">
                  <c:v>16400000</c:v>
                </c:pt>
                <c:pt idx="329">
                  <c:v>16450000</c:v>
                </c:pt>
                <c:pt idx="330">
                  <c:v>16500000</c:v>
                </c:pt>
                <c:pt idx="331">
                  <c:v>16550000</c:v>
                </c:pt>
                <c:pt idx="332">
                  <c:v>16600000</c:v>
                </c:pt>
                <c:pt idx="333">
                  <c:v>16650000</c:v>
                </c:pt>
                <c:pt idx="334">
                  <c:v>16700000</c:v>
                </c:pt>
                <c:pt idx="335">
                  <c:v>16750000</c:v>
                </c:pt>
                <c:pt idx="336">
                  <c:v>16800000</c:v>
                </c:pt>
                <c:pt idx="337">
                  <c:v>16850000</c:v>
                </c:pt>
                <c:pt idx="338">
                  <c:v>16900000</c:v>
                </c:pt>
                <c:pt idx="339">
                  <c:v>16950000</c:v>
                </c:pt>
                <c:pt idx="340">
                  <c:v>17000000</c:v>
                </c:pt>
                <c:pt idx="341">
                  <c:v>17050000</c:v>
                </c:pt>
                <c:pt idx="342">
                  <c:v>17100000</c:v>
                </c:pt>
                <c:pt idx="343">
                  <c:v>17150000</c:v>
                </c:pt>
                <c:pt idx="344">
                  <c:v>17200000</c:v>
                </c:pt>
                <c:pt idx="345">
                  <c:v>17250000</c:v>
                </c:pt>
                <c:pt idx="346">
                  <c:v>17300000</c:v>
                </c:pt>
                <c:pt idx="347">
                  <c:v>17350000</c:v>
                </c:pt>
                <c:pt idx="348">
                  <c:v>17400000</c:v>
                </c:pt>
                <c:pt idx="349">
                  <c:v>17450000</c:v>
                </c:pt>
                <c:pt idx="350">
                  <c:v>17500000</c:v>
                </c:pt>
                <c:pt idx="351">
                  <c:v>17550000</c:v>
                </c:pt>
                <c:pt idx="352">
                  <c:v>17600000</c:v>
                </c:pt>
                <c:pt idx="353">
                  <c:v>17650000</c:v>
                </c:pt>
                <c:pt idx="354">
                  <c:v>17700000</c:v>
                </c:pt>
                <c:pt idx="355">
                  <c:v>17750000</c:v>
                </c:pt>
                <c:pt idx="356">
                  <c:v>17800000</c:v>
                </c:pt>
                <c:pt idx="357">
                  <c:v>17850000</c:v>
                </c:pt>
                <c:pt idx="358">
                  <c:v>17900000</c:v>
                </c:pt>
                <c:pt idx="359">
                  <c:v>17950000</c:v>
                </c:pt>
                <c:pt idx="360">
                  <c:v>18000000</c:v>
                </c:pt>
                <c:pt idx="361">
                  <c:v>18050000</c:v>
                </c:pt>
                <c:pt idx="362">
                  <c:v>18100000</c:v>
                </c:pt>
                <c:pt idx="363">
                  <c:v>18150000</c:v>
                </c:pt>
                <c:pt idx="364">
                  <c:v>18200000</c:v>
                </c:pt>
                <c:pt idx="365">
                  <c:v>18250000</c:v>
                </c:pt>
                <c:pt idx="366">
                  <c:v>18300000</c:v>
                </c:pt>
                <c:pt idx="367">
                  <c:v>18350000</c:v>
                </c:pt>
                <c:pt idx="368">
                  <c:v>18400000</c:v>
                </c:pt>
                <c:pt idx="369">
                  <c:v>18450000</c:v>
                </c:pt>
                <c:pt idx="370">
                  <c:v>18500000</c:v>
                </c:pt>
                <c:pt idx="371">
                  <c:v>18550000</c:v>
                </c:pt>
                <c:pt idx="372">
                  <c:v>18600000</c:v>
                </c:pt>
                <c:pt idx="373">
                  <c:v>18650000</c:v>
                </c:pt>
                <c:pt idx="374">
                  <c:v>18700000</c:v>
                </c:pt>
                <c:pt idx="375">
                  <c:v>18750000</c:v>
                </c:pt>
                <c:pt idx="376">
                  <c:v>18800000</c:v>
                </c:pt>
                <c:pt idx="377">
                  <c:v>18850000</c:v>
                </c:pt>
                <c:pt idx="378">
                  <c:v>18900000</c:v>
                </c:pt>
                <c:pt idx="379">
                  <c:v>18950000</c:v>
                </c:pt>
                <c:pt idx="380">
                  <c:v>19000000</c:v>
                </c:pt>
                <c:pt idx="381">
                  <c:v>19050000</c:v>
                </c:pt>
                <c:pt idx="382">
                  <c:v>19100000</c:v>
                </c:pt>
                <c:pt idx="383">
                  <c:v>19150000</c:v>
                </c:pt>
                <c:pt idx="384">
                  <c:v>19200000</c:v>
                </c:pt>
                <c:pt idx="385">
                  <c:v>19250000</c:v>
                </c:pt>
                <c:pt idx="386">
                  <c:v>19300000</c:v>
                </c:pt>
                <c:pt idx="387">
                  <c:v>19350000</c:v>
                </c:pt>
                <c:pt idx="388">
                  <c:v>19400000</c:v>
                </c:pt>
                <c:pt idx="389">
                  <c:v>19450000</c:v>
                </c:pt>
                <c:pt idx="390">
                  <c:v>19500000</c:v>
                </c:pt>
                <c:pt idx="391">
                  <c:v>19550000</c:v>
                </c:pt>
                <c:pt idx="392">
                  <c:v>19600000</c:v>
                </c:pt>
                <c:pt idx="393">
                  <c:v>19650000</c:v>
                </c:pt>
                <c:pt idx="394">
                  <c:v>19700000</c:v>
                </c:pt>
                <c:pt idx="395">
                  <c:v>19750000</c:v>
                </c:pt>
                <c:pt idx="396">
                  <c:v>19800000</c:v>
                </c:pt>
                <c:pt idx="397">
                  <c:v>19850000</c:v>
                </c:pt>
                <c:pt idx="398">
                  <c:v>19900000</c:v>
                </c:pt>
                <c:pt idx="399">
                  <c:v>19950000</c:v>
                </c:pt>
                <c:pt idx="400">
                  <c:v>20000000</c:v>
                </c:pt>
                <c:pt idx="401">
                  <c:v>20050000</c:v>
                </c:pt>
                <c:pt idx="402">
                  <c:v>20100000</c:v>
                </c:pt>
                <c:pt idx="403">
                  <c:v>20150000</c:v>
                </c:pt>
                <c:pt idx="404">
                  <c:v>20200000</c:v>
                </c:pt>
                <c:pt idx="405">
                  <c:v>20250000</c:v>
                </c:pt>
                <c:pt idx="406">
                  <c:v>20300000</c:v>
                </c:pt>
                <c:pt idx="407">
                  <c:v>20350000</c:v>
                </c:pt>
                <c:pt idx="408">
                  <c:v>20400000</c:v>
                </c:pt>
                <c:pt idx="409">
                  <c:v>20450000</c:v>
                </c:pt>
                <c:pt idx="410">
                  <c:v>20500000</c:v>
                </c:pt>
                <c:pt idx="411">
                  <c:v>20550000</c:v>
                </c:pt>
                <c:pt idx="412">
                  <c:v>20600000</c:v>
                </c:pt>
                <c:pt idx="413">
                  <c:v>20650000</c:v>
                </c:pt>
                <c:pt idx="414">
                  <c:v>20700000</c:v>
                </c:pt>
                <c:pt idx="415">
                  <c:v>20750000</c:v>
                </c:pt>
                <c:pt idx="416">
                  <c:v>20800000</c:v>
                </c:pt>
                <c:pt idx="417">
                  <c:v>20850000</c:v>
                </c:pt>
                <c:pt idx="418">
                  <c:v>20900000</c:v>
                </c:pt>
                <c:pt idx="419">
                  <c:v>20950000</c:v>
                </c:pt>
                <c:pt idx="420">
                  <c:v>21000000</c:v>
                </c:pt>
                <c:pt idx="421">
                  <c:v>21050000</c:v>
                </c:pt>
                <c:pt idx="422">
                  <c:v>21100000</c:v>
                </c:pt>
                <c:pt idx="423">
                  <c:v>21150000</c:v>
                </c:pt>
                <c:pt idx="424">
                  <c:v>21200000</c:v>
                </c:pt>
                <c:pt idx="425">
                  <c:v>21250000</c:v>
                </c:pt>
                <c:pt idx="426">
                  <c:v>21300000</c:v>
                </c:pt>
                <c:pt idx="427">
                  <c:v>21350000</c:v>
                </c:pt>
                <c:pt idx="428">
                  <c:v>21400000</c:v>
                </c:pt>
                <c:pt idx="429">
                  <c:v>21450000</c:v>
                </c:pt>
                <c:pt idx="430">
                  <c:v>21500000</c:v>
                </c:pt>
                <c:pt idx="431">
                  <c:v>21550000</c:v>
                </c:pt>
                <c:pt idx="432">
                  <c:v>21600000</c:v>
                </c:pt>
                <c:pt idx="433">
                  <c:v>21650000</c:v>
                </c:pt>
                <c:pt idx="434">
                  <c:v>21700000</c:v>
                </c:pt>
                <c:pt idx="435">
                  <c:v>21750000</c:v>
                </c:pt>
                <c:pt idx="436">
                  <c:v>21800000</c:v>
                </c:pt>
                <c:pt idx="437">
                  <c:v>21850000</c:v>
                </c:pt>
                <c:pt idx="438">
                  <c:v>21900000</c:v>
                </c:pt>
                <c:pt idx="439">
                  <c:v>21950000</c:v>
                </c:pt>
                <c:pt idx="440">
                  <c:v>22000000</c:v>
                </c:pt>
                <c:pt idx="441">
                  <c:v>22050000</c:v>
                </c:pt>
                <c:pt idx="442">
                  <c:v>22100000</c:v>
                </c:pt>
                <c:pt idx="443">
                  <c:v>22150000</c:v>
                </c:pt>
                <c:pt idx="444">
                  <c:v>22200000</c:v>
                </c:pt>
                <c:pt idx="445">
                  <c:v>22250000</c:v>
                </c:pt>
                <c:pt idx="446">
                  <c:v>22300000</c:v>
                </c:pt>
                <c:pt idx="447">
                  <c:v>22350000</c:v>
                </c:pt>
                <c:pt idx="448">
                  <c:v>22400000</c:v>
                </c:pt>
                <c:pt idx="449">
                  <c:v>22450000</c:v>
                </c:pt>
                <c:pt idx="450">
                  <c:v>22500000</c:v>
                </c:pt>
                <c:pt idx="451">
                  <c:v>22550000</c:v>
                </c:pt>
                <c:pt idx="452">
                  <c:v>22600000</c:v>
                </c:pt>
                <c:pt idx="453">
                  <c:v>22650000</c:v>
                </c:pt>
                <c:pt idx="454">
                  <c:v>22700000</c:v>
                </c:pt>
                <c:pt idx="455">
                  <c:v>22750000</c:v>
                </c:pt>
                <c:pt idx="456">
                  <c:v>22800000</c:v>
                </c:pt>
                <c:pt idx="457">
                  <c:v>22850000</c:v>
                </c:pt>
                <c:pt idx="458">
                  <c:v>22900000</c:v>
                </c:pt>
                <c:pt idx="459">
                  <c:v>22950000</c:v>
                </c:pt>
                <c:pt idx="460">
                  <c:v>23000000</c:v>
                </c:pt>
                <c:pt idx="461">
                  <c:v>23050000</c:v>
                </c:pt>
                <c:pt idx="462">
                  <c:v>23100000</c:v>
                </c:pt>
                <c:pt idx="463">
                  <c:v>23150000</c:v>
                </c:pt>
                <c:pt idx="464">
                  <c:v>23200000</c:v>
                </c:pt>
                <c:pt idx="465">
                  <c:v>23250000</c:v>
                </c:pt>
                <c:pt idx="466">
                  <c:v>23300000</c:v>
                </c:pt>
                <c:pt idx="467">
                  <c:v>23350000</c:v>
                </c:pt>
                <c:pt idx="468">
                  <c:v>23400000</c:v>
                </c:pt>
                <c:pt idx="469">
                  <c:v>23450000</c:v>
                </c:pt>
                <c:pt idx="470">
                  <c:v>23500000</c:v>
                </c:pt>
                <c:pt idx="471">
                  <c:v>23550000</c:v>
                </c:pt>
                <c:pt idx="472">
                  <c:v>23600000</c:v>
                </c:pt>
                <c:pt idx="473">
                  <c:v>23650000</c:v>
                </c:pt>
                <c:pt idx="474">
                  <c:v>23700000</c:v>
                </c:pt>
                <c:pt idx="475">
                  <c:v>23750000</c:v>
                </c:pt>
                <c:pt idx="476">
                  <c:v>23800000</c:v>
                </c:pt>
                <c:pt idx="477">
                  <c:v>23850000</c:v>
                </c:pt>
                <c:pt idx="478">
                  <c:v>23900000</c:v>
                </c:pt>
                <c:pt idx="479">
                  <c:v>23950000</c:v>
                </c:pt>
                <c:pt idx="480">
                  <c:v>24000000</c:v>
                </c:pt>
                <c:pt idx="481">
                  <c:v>24050000</c:v>
                </c:pt>
                <c:pt idx="482">
                  <c:v>24100000</c:v>
                </c:pt>
                <c:pt idx="483">
                  <c:v>24150000</c:v>
                </c:pt>
                <c:pt idx="484">
                  <c:v>24200000</c:v>
                </c:pt>
                <c:pt idx="485">
                  <c:v>24250000</c:v>
                </c:pt>
                <c:pt idx="486">
                  <c:v>24300000</c:v>
                </c:pt>
                <c:pt idx="487">
                  <c:v>24350000</c:v>
                </c:pt>
                <c:pt idx="488">
                  <c:v>24400000</c:v>
                </c:pt>
                <c:pt idx="489">
                  <c:v>24450000</c:v>
                </c:pt>
                <c:pt idx="490">
                  <c:v>24500000</c:v>
                </c:pt>
                <c:pt idx="491">
                  <c:v>24550000</c:v>
                </c:pt>
                <c:pt idx="492">
                  <c:v>24600000</c:v>
                </c:pt>
                <c:pt idx="493">
                  <c:v>24650000</c:v>
                </c:pt>
                <c:pt idx="494">
                  <c:v>24700000</c:v>
                </c:pt>
                <c:pt idx="495">
                  <c:v>24750000</c:v>
                </c:pt>
                <c:pt idx="496">
                  <c:v>24800000</c:v>
                </c:pt>
                <c:pt idx="497">
                  <c:v>24850000</c:v>
                </c:pt>
                <c:pt idx="498">
                  <c:v>24900000</c:v>
                </c:pt>
                <c:pt idx="499">
                  <c:v>24950000</c:v>
                </c:pt>
                <c:pt idx="500">
                  <c:v>25000000</c:v>
                </c:pt>
                <c:pt idx="501">
                  <c:v>25050000</c:v>
                </c:pt>
                <c:pt idx="502">
                  <c:v>25100000</c:v>
                </c:pt>
                <c:pt idx="503">
                  <c:v>25150000</c:v>
                </c:pt>
                <c:pt idx="504">
                  <c:v>25200000</c:v>
                </c:pt>
                <c:pt idx="505">
                  <c:v>25250000</c:v>
                </c:pt>
                <c:pt idx="506">
                  <c:v>25300000</c:v>
                </c:pt>
                <c:pt idx="507">
                  <c:v>25350000</c:v>
                </c:pt>
                <c:pt idx="508">
                  <c:v>25400000</c:v>
                </c:pt>
                <c:pt idx="509">
                  <c:v>25450000</c:v>
                </c:pt>
                <c:pt idx="510">
                  <c:v>25500000</c:v>
                </c:pt>
                <c:pt idx="511">
                  <c:v>25550000</c:v>
                </c:pt>
                <c:pt idx="512">
                  <c:v>25600000</c:v>
                </c:pt>
                <c:pt idx="513">
                  <c:v>25650000</c:v>
                </c:pt>
                <c:pt idx="514">
                  <c:v>25700000</c:v>
                </c:pt>
                <c:pt idx="515">
                  <c:v>25750000</c:v>
                </c:pt>
                <c:pt idx="516">
                  <c:v>25800000</c:v>
                </c:pt>
                <c:pt idx="517">
                  <c:v>25850000</c:v>
                </c:pt>
                <c:pt idx="518">
                  <c:v>25900000</c:v>
                </c:pt>
                <c:pt idx="519">
                  <c:v>25950000</c:v>
                </c:pt>
                <c:pt idx="520">
                  <c:v>26000000</c:v>
                </c:pt>
                <c:pt idx="521">
                  <c:v>26050000</c:v>
                </c:pt>
                <c:pt idx="522">
                  <c:v>26100000</c:v>
                </c:pt>
                <c:pt idx="523">
                  <c:v>26150000</c:v>
                </c:pt>
                <c:pt idx="524">
                  <c:v>26200000</c:v>
                </c:pt>
                <c:pt idx="525">
                  <c:v>26250000</c:v>
                </c:pt>
                <c:pt idx="526">
                  <c:v>26300000</c:v>
                </c:pt>
                <c:pt idx="527">
                  <c:v>26350000</c:v>
                </c:pt>
                <c:pt idx="528">
                  <c:v>26400000</c:v>
                </c:pt>
                <c:pt idx="529">
                  <c:v>26450000</c:v>
                </c:pt>
                <c:pt idx="530">
                  <c:v>26500000</c:v>
                </c:pt>
                <c:pt idx="531">
                  <c:v>26550000</c:v>
                </c:pt>
                <c:pt idx="532">
                  <c:v>26600000</c:v>
                </c:pt>
                <c:pt idx="533">
                  <c:v>26650000</c:v>
                </c:pt>
                <c:pt idx="534">
                  <c:v>26700000</c:v>
                </c:pt>
                <c:pt idx="535">
                  <c:v>26750000</c:v>
                </c:pt>
                <c:pt idx="536">
                  <c:v>26800000</c:v>
                </c:pt>
                <c:pt idx="537">
                  <c:v>26850000</c:v>
                </c:pt>
                <c:pt idx="538">
                  <c:v>26900000</c:v>
                </c:pt>
                <c:pt idx="539">
                  <c:v>26950000</c:v>
                </c:pt>
                <c:pt idx="540">
                  <c:v>27000000</c:v>
                </c:pt>
                <c:pt idx="541">
                  <c:v>27050000</c:v>
                </c:pt>
                <c:pt idx="542">
                  <c:v>27100000</c:v>
                </c:pt>
                <c:pt idx="543">
                  <c:v>27150000</c:v>
                </c:pt>
                <c:pt idx="544">
                  <c:v>27200000</c:v>
                </c:pt>
                <c:pt idx="545">
                  <c:v>27250000</c:v>
                </c:pt>
                <c:pt idx="546">
                  <c:v>27300000</c:v>
                </c:pt>
                <c:pt idx="547">
                  <c:v>27350000</c:v>
                </c:pt>
                <c:pt idx="548">
                  <c:v>27400000</c:v>
                </c:pt>
                <c:pt idx="549">
                  <c:v>27450000</c:v>
                </c:pt>
                <c:pt idx="550">
                  <c:v>27500000</c:v>
                </c:pt>
                <c:pt idx="551">
                  <c:v>27550000</c:v>
                </c:pt>
                <c:pt idx="552">
                  <c:v>27600000</c:v>
                </c:pt>
                <c:pt idx="553">
                  <c:v>27650000</c:v>
                </c:pt>
                <c:pt idx="554">
                  <c:v>27700000</c:v>
                </c:pt>
                <c:pt idx="555">
                  <c:v>27750000</c:v>
                </c:pt>
                <c:pt idx="556">
                  <c:v>27800000</c:v>
                </c:pt>
                <c:pt idx="557">
                  <c:v>27850000</c:v>
                </c:pt>
                <c:pt idx="558">
                  <c:v>27900000</c:v>
                </c:pt>
                <c:pt idx="559">
                  <c:v>27950000</c:v>
                </c:pt>
                <c:pt idx="560">
                  <c:v>28000000</c:v>
                </c:pt>
                <c:pt idx="561">
                  <c:v>28050000</c:v>
                </c:pt>
                <c:pt idx="562">
                  <c:v>28100000</c:v>
                </c:pt>
                <c:pt idx="563">
                  <c:v>28150000</c:v>
                </c:pt>
                <c:pt idx="564">
                  <c:v>28200000</c:v>
                </c:pt>
                <c:pt idx="565">
                  <c:v>28250000</c:v>
                </c:pt>
                <c:pt idx="566">
                  <c:v>28300000</c:v>
                </c:pt>
                <c:pt idx="567">
                  <c:v>28350000</c:v>
                </c:pt>
                <c:pt idx="568">
                  <c:v>28400000</c:v>
                </c:pt>
                <c:pt idx="569">
                  <c:v>28450000</c:v>
                </c:pt>
                <c:pt idx="570">
                  <c:v>28500000</c:v>
                </c:pt>
                <c:pt idx="571">
                  <c:v>28550000</c:v>
                </c:pt>
                <c:pt idx="572">
                  <c:v>28600000</c:v>
                </c:pt>
                <c:pt idx="573">
                  <c:v>28650000</c:v>
                </c:pt>
                <c:pt idx="574">
                  <c:v>28700000</c:v>
                </c:pt>
                <c:pt idx="575">
                  <c:v>28750000</c:v>
                </c:pt>
                <c:pt idx="576">
                  <c:v>28800000</c:v>
                </c:pt>
                <c:pt idx="577">
                  <c:v>28850000</c:v>
                </c:pt>
                <c:pt idx="578">
                  <c:v>28900000</c:v>
                </c:pt>
                <c:pt idx="579">
                  <c:v>28950000</c:v>
                </c:pt>
                <c:pt idx="580">
                  <c:v>29000000</c:v>
                </c:pt>
                <c:pt idx="581">
                  <c:v>29050000</c:v>
                </c:pt>
                <c:pt idx="582">
                  <c:v>29100000</c:v>
                </c:pt>
                <c:pt idx="583">
                  <c:v>29150000</c:v>
                </c:pt>
                <c:pt idx="584">
                  <c:v>29200000</c:v>
                </c:pt>
                <c:pt idx="585">
                  <c:v>29250000</c:v>
                </c:pt>
                <c:pt idx="586">
                  <c:v>29300000</c:v>
                </c:pt>
                <c:pt idx="587">
                  <c:v>29350000</c:v>
                </c:pt>
                <c:pt idx="588">
                  <c:v>29400000</c:v>
                </c:pt>
                <c:pt idx="589">
                  <c:v>29450000</c:v>
                </c:pt>
                <c:pt idx="590">
                  <c:v>29500000</c:v>
                </c:pt>
                <c:pt idx="591">
                  <c:v>29550000</c:v>
                </c:pt>
                <c:pt idx="592">
                  <c:v>29600000</c:v>
                </c:pt>
                <c:pt idx="593">
                  <c:v>29650000</c:v>
                </c:pt>
                <c:pt idx="594">
                  <c:v>29700000</c:v>
                </c:pt>
                <c:pt idx="595">
                  <c:v>29750000</c:v>
                </c:pt>
                <c:pt idx="596">
                  <c:v>29800000</c:v>
                </c:pt>
                <c:pt idx="597">
                  <c:v>29850000</c:v>
                </c:pt>
                <c:pt idx="598">
                  <c:v>29900000</c:v>
                </c:pt>
                <c:pt idx="599">
                  <c:v>29950000</c:v>
                </c:pt>
                <c:pt idx="600">
                  <c:v>30000000</c:v>
                </c:pt>
                <c:pt idx="601">
                  <c:v>30050000</c:v>
                </c:pt>
                <c:pt idx="602">
                  <c:v>30100000</c:v>
                </c:pt>
                <c:pt idx="603">
                  <c:v>30150000</c:v>
                </c:pt>
                <c:pt idx="604">
                  <c:v>30200000</c:v>
                </c:pt>
                <c:pt idx="605">
                  <c:v>30250000</c:v>
                </c:pt>
                <c:pt idx="606">
                  <c:v>30300000</c:v>
                </c:pt>
                <c:pt idx="607">
                  <c:v>30350000</c:v>
                </c:pt>
                <c:pt idx="608">
                  <c:v>30400000</c:v>
                </c:pt>
                <c:pt idx="609">
                  <c:v>30450000</c:v>
                </c:pt>
                <c:pt idx="610">
                  <c:v>30500000</c:v>
                </c:pt>
                <c:pt idx="611">
                  <c:v>30550000</c:v>
                </c:pt>
                <c:pt idx="612">
                  <c:v>30600000</c:v>
                </c:pt>
                <c:pt idx="613">
                  <c:v>30650000</c:v>
                </c:pt>
                <c:pt idx="614">
                  <c:v>30700000</c:v>
                </c:pt>
                <c:pt idx="615">
                  <c:v>30750000</c:v>
                </c:pt>
                <c:pt idx="616">
                  <c:v>30800000</c:v>
                </c:pt>
                <c:pt idx="617">
                  <c:v>30850000</c:v>
                </c:pt>
                <c:pt idx="618">
                  <c:v>30900000</c:v>
                </c:pt>
                <c:pt idx="619">
                  <c:v>30950000</c:v>
                </c:pt>
                <c:pt idx="620">
                  <c:v>31000000</c:v>
                </c:pt>
                <c:pt idx="621">
                  <c:v>31050000</c:v>
                </c:pt>
                <c:pt idx="622">
                  <c:v>31100000</c:v>
                </c:pt>
                <c:pt idx="623">
                  <c:v>31150000</c:v>
                </c:pt>
                <c:pt idx="624">
                  <c:v>31200000</c:v>
                </c:pt>
                <c:pt idx="625">
                  <c:v>31250000</c:v>
                </c:pt>
                <c:pt idx="626">
                  <c:v>31300000</c:v>
                </c:pt>
                <c:pt idx="627">
                  <c:v>31350000</c:v>
                </c:pt>
                <c:pt idx="628">
                  <c:v>31400000</c:v>
                </c:pt>
                <c:pt idx="629">
                  <c:v>31450000</c:v>
                </c:pt>
                <c:pt idx="630">
                  <c:v>31500000</c:v>
                </c:pt>
                <c:pt idx="631">
                  <c:v>31550000</c:v>
                </c:pt>
                <c:pt idx="632">
                  <c:v>31600000</c:v>
                </c:pt>
                <c:pt idx="633">
                  <c:v>31650000</c:v>
                </c:pt>
                <c:pt idx="634">
                  <c:v>31700000</c:v>
                </c:pt>
                <c:pt idx="635">
                  <c:v>31750000</c:v>
                </c:pt>
                <c:pt idx="636">
                  <c:v>31800000</c:v>
                </c:pt>
                <c:pt idx="637">
                  <c:v>31850000</c:v>
                </c:pt>
                <c:pt idx="638">
                  <c:v>31900000</c:v>
                </c:pt>
                <c:pt idx="639">
                  <c:v>31950000</c:v>
                </c:pt>
                <c:pt idx="640">
                  <c:v>32000000</c:v>
                </c:pt>
                <c:pt idx="641">
                  <c:v>32050000</c:v>
                </c:pt>
                <c:pt idx="642">
                  <c:v>32100000</c:v>
                </c:pt>
                <c:pt idx="643">
                  <c:v>32150000</c:v>
                </c:pt>
                <c:pt idx="644">
                  <c:v>32200000</c:v>
                </c:pt>
                <c:pt idx="645">
                  <c:v>32250000</c:v>
                </c:pt>
                <c:pt idx="646">
                  <c:v>32300000</c:v>
                </c:pt>
                <c:pt idx="647">
                  <c:v>32350000</c:v>
                </c:pt>
                <c:pt idx="648">
                  <c:v>32400000</c:v>
                </c:pt>
                <c:pt idx="649">
                  <c:v>32450000</c:v>
                </c:pt>
                <c:pt idx="650">
                  <c:v>32500000</c:v>
                </c:pt>
                <c:pt idx="651">
                  <c:v>32550000</c:v>
                </c:pt>
                <c:pt idx="652">
                  <c:v>32600000</c:v>
                </c:pt>
                <c:pt idx="653">
                  <c:v>32650000</c:v>
                </c:pt>
                <c:pt idx="654">
                  <c:v>32700000</c:v>
                </c:pt>
                <c:pt idx="655">
                  <c:v>32750000</c:v>
                </c:pt>
                <c:pt idx="656">
                  <c:v>32800000</c:v>
                </c:pt>
                <c:pt idx="657">
                  <c:v>32850000</c:v>
                </c:pt>
                <c:pt idx="658">
                  <c:v>32900000</c:v>
                </c:pt>
                <c:pt idx="659">
                  <c:v>32950000</c:v>
                </c:pt>
                <c:pt idx="660">
                  <c:v>33000000</c:v>
                </c:pt>
                <c:pt idx="661">
                  <c:v>33050000</c:v>
                </c:pt>
                <c:pt idx="662">
                  <c:v>33100000</c:v>
                </c:pt>
                <c:pt idx="663">
                  <c:v>33150000</c:v>
                </c:pt>
                <c:pt idx="664">
                  <c:v>33200000</c:v>
                </c:pt>
                <c:pt idx="665">
                  <c:v>33250000</c:v>
                </c:pt>
                <c:pt idx="666">
                  <c:v>33300000</c:v>
                </c:pt>
                <c:pt idx="667">
                  <c:v>33350000</c:v>
                </c:pt>
                <c:pt idx="668">
                  <c:v>33400000</c:v>
                </c:pt>
                <c:pt idx="669">
                  <c:v>33450000</c:v>
                </c:pt>
                <c:pt idx="670">
                  <c:v>33500000</c:v>
                </c:pt>
                <c:pt idx="671">
                  <c:v>33550000</c:v>
                </c:pt>
                <c:pt idx="672">
                  <c:v>33600000</c:v>
                </c:pt>
                <c:pt idx="673">
                  <c:v>33650000</c:v>
                </c:pt>
                <c:pt idx="674">
                  <c:v>33700000</c:v>
                </c:pt>
                <c:pt idx="675">
                  <c:v>33750000</c:v>
                </c:pt>
                <c:pt idx="676">
                  <c:v>33800000</c:v>
                </c:pt>
                <c:pt idx="677">
                  <c:v>33850000</c:v>
                </c:pt>
                <c:pt idx="678">
                  <c:v>33900000</c:v>
                </c:pt>
                <c:pt idx="679">
                  <c:v>33950000</c:v>
                </c:pt>
                <c:pt idx="680">
                  <c:v>34000000</c:v>
                </c:pt>
                <c:pt idx="681">
                  <c:v>34050000</c:v>
                </c:pt>
                <c:pt idx="682">
                  <c:v>34100000</c:v>
                </c:pt>
                <c:pt idx="683">
                  <c:v>34150000</c:v>
                </c:pt>
                <c:pt idx="684">
                  <c:v>34200000</c:v>
                </c:pt>
                <c:pt idx="685">
                  <c:v>34250000</c:v>
                </c:pt>
                <c:pt idx="686">
                  <c:v>34300000</c:v>
                </c:pt>
                <c:pt idx="687">
                  <c:v>34350000</c:v>
                </c:pt>
                <c:pt idx="688">
                  <c:v>34400000</c:v>
                </c:pt>
                <c:pt idx="689">
                  <c:v>34450000</c:v>
                </c:pt>
                <c:pt idx="690">
                  <c:v>34500000</c:v>
                </c:pt>
                <c:pt idx="691">
                  <c:v>34550000</c:v>
                </c:pt>
                <c:pt idx="692">
                  <c:v>34600000</c:v>
                </c:pt>
                <c:pt idx="693">
                  <c:v>34650000</c:v>
                </c:pt>
                <c:pt idx="694">
                  <c:v>34700000</c:v>
                </c:pt>
                <c:pt idx="695">
                  <c:v>34750000</c:v>
                </c:pt>
                <c:pt idx="696">
                  <c:v>34800000</c:v>
                </c:pt>
                <c:pt idx="697">
                  <c:v>34850000</c:v>
                </c:pt>
                <c:pt idx="698">
                  <c:v>34900000</c:v>
                </c:pt>
                <c:pt idx="699">
                  <c:v>34950000</c:v>
                </c:pt>
                <c:pt idx="700">
                  <c:v>35000000</c:v>
                </c:pt>
                <c:pt idx="701">
                  <c:v>35050000</c:v>
                </c:pt>
                <c:pt idx="702">
                  <c:v>35100000</c:v>
                </c:pt>
                <c:pt idx="703">
                  <c:v>35150000</c:v>
                </c:pt>
                <c:pt idx="704">
                  <c:v>35200000</c:v>
                </c:pt>
                <c:pt idx="705">
                  <c:v>35250000</c:v>
                </c:pt>
                <c:pt idx="706">
                  <c:v>35300000</c:v>
                </c:pt>
                <c:pt idx="707">
                  <c:v>35350000</c:v>
                </c:pt>
                <c:pt idx="708">
                  <c:v>35400000</c:v>
                </c:pt>
                <c:pt idx="709">
                  <c:v>35450000</c:v>
                </c:pt>
                <c:pt idx="710">
                  <c:v>35500000</c:v>
                </c:pt>
                <c:pt idx="711">
                  <c:v>35550000</c:v>
                </c:pt>
                <c:pt idx="712">
                  <c:v>35600000</c:v>
                </c:pt>
                <c:pt idx="713">
                  <c:v>35650000</c:v>
                </c:pt>
                <c:pt idx="714">
                  <c:v>35700000</c:v>
                </c:pt>
                <c:pt idx="715">
                  <c:v>35750000</c:v>
                </c:pt>
                <c:pt idx="716">
                  <c:v>35800000</c:v>
                </c:pt>
                <c:pt idx="717">
                  <c:v>35850000</c:v>
                </c:pt>
                <c:pt idx="718">
                  <c:v>35900000</c:v>
                </c:pt>
                <c:pt idx="719">
                  <c:v>35950000</c:v>
                </c:pt>
                <c:pt idx="720">
                  <c:v>36000000</c:v>
                </c:pt>
                <c:pt idx="721">
                  <c:v>36050000</c:v>
                </c:pt>
                <c:pt idx="722">
                  <c:v>36100000</c:v>
                </c:pt>
                <c:pt idx="723">
                  <c:v>36150000</c:v>
                </c:pt>
                <c:pt idx="724">
                  <c:v>36200000</c:v>
                </c:pt>
                <c:pt idx="725">
                  <c:v>36250000</c:v>
                </c:pt>
                <c:pt idx="726">
                  <c:v>36300000</c:v>
                </c:pt>
                <c:pt idx="727">
                  <c:v>36350000</c:v>
                </c:pt>
                <c:pt idx="728">
                  <c:v>36400000</c:v>
                </c:pt>
                <c:pt idx="729">
                  <c:v>36450000</c:v>
                </c:pt>
                <c:pt idx="730">
                  <c:v>36500000</c:v>
                </c:pt>
                <c:pt idx="731">
                  <c:v>36550000</c:v>
                </c:pt>
                <c:pt idx="732">
                  <c:v>36600000</c:v>
                </c:pt>
                <c:pt idx="733">
                  <c:v>36650000</c:v>
                </c:pt>
                <c:pt idx="734">
                  <c:v>36700000</c:v>
                </c:pt>
                <c:pt idx="735">
                  <c:v>36750000</c:v>
                </c:pt>
                <c:pt idx="736">
                  <c:v>36800000</c:v>
                </c:pt>
                <c:pt idx="737">
                  <c:v>36850000</c:v>
                </c:pt>
                <c:pt idx="738">
                  <c:v>36900000</c:v>
                </c:pt>
                <c:pt idx="739">
                  <c:v>36950000</c:v>
                </c:pt>
                <c:pt idx="740">
                  <c:v>37000000</c:v>
                </c:pt>
                <c:pt idx="741">
                  <c:v>37050000</c:v>
                </c:pt>
                <c:pt idx="742">
                  <c:v>37100000</c:v>
                </c:pt>
                <c:pt idx="743">
                  <c:v>37150000</c:v>
                </c:pt>
                <c:pt idx="744">
                  <c:v>37200000</c:v>
                </c:pt>
                <c:pt idx="745">
                  <c:v>37250000</c:v>
                </c:pt>
                <c:pt idx="746">
                  <c:v>37300000</c:v>
                </c:pt>
                <c:pt idx="747">
                  <c:v>37350000</c:v>
                </c:pt>
                <c:pt idx="748">
                  <c:v>37400000</c:v>
                </c:pt>
                <c:pt idx="749">
                  <c:v>37450000</c:v>
                </c:pt>
                <c:pt idx="750">
                  <c:v>37500000</c:v>
                </c:pt>
                <c:pt idx="751">
                  <c:v>37550000</c:v>
                </c:pt>
                <c:pt idx="752">
                  <c:v>37600000</c:v>
                </c:pt>
                <c:pt idx="753">
                  <c:v>37650000</c:v>
                </c:pt>
                <c:pt idx="754">
                  <c:v>37700000</c:v>
                </c:pt>
                <c:pt idx="755">
                  <c:v>37750000</c:v>
                </c:pt>
                <c:pt idx="756">
                  <c:v>37800000</c:v>
                </c:pt>
                <c:pt idx="757">
                  <c:v>37850000</c:v>
                </c:pt>
                <c:pt idx="758">
                  <c:v>37900000</c:v>
                </c:pt>
                <c:pt idx="759">
                  <c:v>37950000</c:v>
                </c:pt>
                <c:pt idx="760">
                  <c:v>38000000</c:v>
                </c:pt>
                <c:pt idx="761">
                  <c:v>38050000</c:v>
                </c:pt>
                <c:pt idx="762">
                  <c:v>38100000</c:v>
                </c:pt>
                <c:pt idx="763">
                  <c:v>38150000</c:v>
                </c:pt>
                <c:pt idx="764">
                  <c:v>38200000</c:v>
                </c:pt>
                <c:pt idx="765">
                  <c:v>38250000</c:v>
                </c:pt>
                <c:pt idx="766">
                  <c:v>38300000</c:v>
                </c:pt>
                <c:pt idx="767">
                  <c:v>38350000</c:v>
                </c:pt>
                <c:pt idx="768">
                  <c:v>38400000</c:v>
                </c:pt>
                <c:pt idx="769">
                  <c:v>38450000</c:v>
                </c:pt>
                <c:pt idx="770">
                  <c:v>38500000</c:v>
                </c:pt>
                <c:pt idx="771">
                  <c:v>38550000</c:v>
                </c:pt>
                <c:pt idx="772">
                  <c:v>38600000</c:v>
                </c:pt>
                <c:pt idx="773">
                  <c:v>38650000</c:v>
                </c:pt>
                <c:pt idx="774">
                  <c:v>38700000</c:v>
                </c:pt>
                <c:pt idx="775">
                  <c:v>38750000</c:v>
                </c:pt>
                <c:pt idx="776">
                  <c:v>38800000</c:v>
                </c:pt>
                <c:pt idx="777">
                  <c:v>38850000</c:v>
                </c:pt>
                <c:pt idx="778">
                  <c:v>38900000</c:v>
                </c:pt>
                <c:pt idx="779">
                  <c:v>38950000</c:v>
                </c:pt>
                <c:pt idx="780">
                  <c:v>39000000</c:v>
                </c:pt>
                <c:pt idx="781">
                  <c:v>39050000</c:v>
                </c:pt>
                <c:pt idx="782">
                  <c:v>39100000</c:v>
                </c:pt>
                <c:pt idx="783">
                  <c:v>39150000</c:v>
                </c:pt>
                <c:pt idx="784">
                  <c:v>39200000</c:v>
                </c:pt>
                <c:pt idx="785">
                  <c:v>39250000</c:v>
                </c:pt>
                <c:pt idx="786">
                  <c:v>39300000</c:v>
                </c:pt>
                <c:pt idx="787">
                  <c:v>39350000</c:v>
                </c:pt>
                <c:pt idx="788">
                  <c:v>39400000</c:v>
                </c:pt>
                <c:pt idx="789">
                  <c:v>39450000</c:v>
                </c:pt>
                <c:pt idx="790">
                  <c:v>39500000</c:v>
                </c:pt>
                <c:pt idx="791">
                  <c:v>39550000</c:v>
                </c:pt>
                <c:pt idx="792">
                  <c:v>39600000</c:v>
                </c:pt>
                <c:pt idx="793">
                  <c:v>39650000</c:v>
                </c:pt>
                <c:pt idx="794">
                  <c:v>39700000</c:v>
                </c:pt>
                <c:pt idx="795">
                  <c:v>39750000</c:v>
                </c:pt>
                <c:pt idx="796">
                  <c:v>39800000</c:v>
                </c:pt>
                <c:pt idx="797">
                  <c:v>39850000</c:v>
                </c:pt>
                <c:pt idx="798">
                  <c:v>39900000</c:v>
                </c:pt>
                <c:pt idx="799">
                  <c:v>39950000</c:v>
                </c:pt>
                <c:pt idx="800">
                  <c:v>40000000</c:v>
                </c:pt>
                <c:pt idx="801">
                  <c:v>40050000</c:v>
                </c:pt>
                <c:pt idx="802">
                  <c:v>40100000</c:v>
                </c:pt>
                <c:pt idx="803">
                  <c:v>40150000</c:v>
                </c:pt>
                <c:pt idx="804">
                  <c:v>40200000</c:v>
                </c:pt>
                <c:pt idx="805">
                  <c:v>40250000</c:v>
                </c:pt>
                <c:pt idx="806">
                  <c:v>40300000</c:v>
                </c:pt>
                <c:pt idx="807">
                  <c:v>40350000</c:v>
                </c:pt>
                <c:pt idx="808">
                  <c:v>40400000</c:v>
                </c:pt>
                <c:pt idx="809">
                  <c:v>40450000</c:v>
                </c:pt>
                <c:pt idx="810">
                  <c:v>40500000</c:v>
                </c:pt>
                <c:pt idx="811">
                  <c:v>40550000</c:v>
                </c:pt>
                <c:pt idx="812">
                  <c:v>40600000</c:v>
                </c:pt>
                <c:pt idx="813">
                  <c:v>40650000</c:v>
                </c:pt>
                <c:pt idx="814">
                  <c:v>40700000</c:v>
                </c:pt>
                <c:pt idx="815">
                  <c:v>40750000</c:v>
                </c:pt>
                <c:pt idx="816">
                  <c:v>40800000</c:v>
                </c:pt>
                <c:pt idx="817">
                  <c:v>40850000</c:v>
                </c:pt>
                <c:pt idx="818">
                  <c:v>40900000</c:v>
                </c:pt>
                <c:pt idx="819">
                  <c:v>40950000</c:v>
                </c:pt>
                <c:pt idx="820">
                  <c:v>41000000</c:v>
                </c:pt>
                <c:pt idx="821">
                  <c:v>41050000</c:v>
                </c:pt>
                <c:pt idx="822">
                  <c:v>41100000</c:v>
                </c:pt>
                <c:pt idx="823">
                  <c:v>41150000</c:v>
                </c:pt>
                <c:pt idx="824">
                  <c:v>41200000</c:v>
                </c:pt>
                <c:pt idx="825">
                  <c:v>41250000</c:v>
                </c:pt>
                <c:pt idx="826">
                  <c:v>41300000</c:v>
                </c:pt>
                <c:pt idx="827">
                  <c:v>41350000</c:v>
                </c:pt>
                <c:pt idx="828">
                  <c:v>41400000</c:v>
                </c:pt>
                <c:pt idx="829">
                  <c:v>41450000</c:v>
                </c:pt>
                <c:pt idx="830">
                  <c:v>41500000</c:v>
                </c:pt>
                <c:pt idx="831">
                  <c:v>41550000</c:v>
                </c:pt>
                <c:pt idx="832">
                  <c:v>41600000</c:v>
                </c:pt>
                <c:pt idx="833">
                  <c:v>41650000</c:v>
                </c:pt>
                <c:pt idx="834">
                  <c:v>41700000</c:v>
                </c:pt>
                <c:pt idx="835">
                  <c:v>41750000</c:v>
                </c:pt>
                <c:pt idx="836">
                  <c:v>41800000</c:v>
                </c:pt>
                <c:pt idx="837">
                  <c:v>41850000</c:v>
                </c:pt>
                <c:pt idx="838">
                  <c:v>41900000</c:v>
                </c:pt>
                <c:pt idx="839">
                  <c:v>41950000</c:v>
                </c:pt>
                <c:pt idx="840">
                  <c:v>42000000</c:v>
                </c:pt>
                <c:pt idx="841">
                  <c:v>42050000</c:v>
                </c:pt>
                <c:pt idx="842">
                  <c:v>42100000</c:v>
                </c:pt>
                <c:pt idx="843">
                  <c:v>42150000</c:v>
                </c:pt>
                <c:pt idx="844">
                  <c:v>42200000</c:v>
                </c:pt>
                <c:pt idx="845">
                  <c:v>42250000</c:v>
                </c:pt>
                <c:pt idx="846">
                  <c:v>42300000</c:v>
                </c:pt>
                <c:pt idx="847">
                  <c:v>42350000</c:v>
                </c:pt>
                <c:pt idx="848">
                  <c:v>42400000</c:v>
                </c:pt>
                <c:pt idx="849">
                  <c:v>42450000</c:v>
                </c:pt>
                <c:pt idx="850">
                  <c:v>42500000</c:v>
                </c:pt>
                <c:pt idx="851">
                  <c:v>42550000</c:v>
                </c:pt>
                <c:pt idx="852">
                  <c:v>42600000</c:v>
                </c:pt>
                <c:pt idx="853">
                  <c:v>42650000</c:v>
                </c:pt>
                <c:pt idx="854">
                  <c:v>42700000</c:v>
                </c:pt>
                <c:pt idx="855">
                  <c:v>42750000</c:v>
                </c:pt>
                <c:pt idx="856">
                  <c:v>42800000</c:v>
                </c:pt>
                <c:pt idx="857">
                  <c:v>42850000</c:v>
                </c:pt>
                <c:pt idx="858">
                  <c:v>42900000</c:v>
                </c:pt>
                <c:pt idx="859">
                  <c:v>42950000</c:v>
                </c:pt>
                <c:pt idx="860">
                  <c:v>43000000</c:v>
                </c:pt>
                <c:pt idx="861">
                  <c:v>43050000</c:v>
                </c:pt>
                <c:pt idx="862">
                  <c:v>43100000</c:v>
                </c:pt>
                <c:pt idx="863">
                  <c:v>43150000</c:v>
                </c:pt>
                <c:pt idx="864">
                  <c:v>43200000</c:v>
                </c:pt>
                <c:pt idx="865">
                  <c:v>43250000</c:v>
                </c:pt>
                <c:pt idx="866">
                  <c:v>43300000</c:v>
                </c:pt>
                <c:pt idx="867">
                  <c:v>43350000</c:v>
                </c:pt>
                <c:pt idx="868">
                  <c:v>43400000</c:v>
                </c:pt>
                <c:pt idx="869">
                  <c:v>43450000</c:v>
                </c:pt>
                <c:pt idx="870">
                  <c:v>43500000</c:v>
                </c:pt>
                <c:pt idx="871">
                  <c:v>43550000</c:v>
                </c:pt>
                <c:pt idx="872">
                  <c:v>43600000</c:v>
                </c:pt>
                <c:pt idx="873">
                  <c:v>43650000</c:v>
                </c:pt>
                <c:pt idx="874">
                  <c:v>43700000</c:v>
                </c:pt>
                <c:pt idx="875">
                  <c:v>43750000</c:v>
                </c:pt>
                <c:pt idx="876">
                  <c:v>43800000</c:v>
                </c:pt>
                <c:pt idx="877">
                  <c:v>43850000</c:v>
                </c:pt>
                <c:pt idx="878">
                  <c:v>43900000</c:v>
                </c:pt>
                <c:pt idx="879">
                  <c:v>43950000</c:v>
                </c:pt>
                <c:pt idx="880">
                  <c:v>44000000</c:v>
                </c:pt>
                <c:pt idx="881">
                  <c:v>44050000</c:v>
                </c:pt>
                <c:pt idx="882">
                  <c:v>44100000</c:v>
                </c:pt>
                <c:pt idx="883">
                  <c:v>44150000</c:v>
                </c:pt>
                <c:pt idx="884">
                  <c:v>44200000</c:v>
                </c:pt>
                <c:pt idx="885">
                  <c:v>44250000</c:v>
                </c:pt>
                <c:pt idx="886">
                  <c:v>44300000</c:v>
                </c:pt>
                <c:pt idx="887">
                  <c:v>44350000</c:v>
                </c:pt>
                <c:pt idx="888">
                  <c:v>44400000</c:v>
                </c:pt>
                <c:pt idx="889">
                  <c:v>44450000</c:v>
                </c:pt>
                <c:pt idx="890">
                  <c:v>44500000</c:v>
                </c:pt>
                <c:pt idx="891">
                  <c:v>44550000</c:v>
                </c:pt>
                <c:pt idx="892">
                  <c:v>44600000</c:v>
                </c:pt>
                <c:pt idx="893">
                  <c:v>44650000</c:v>
                </c:pt>
                <c:pt idx="894">
                  <c:v>44700000</c:v>
                </c:pt>
                <c:pt idx="895">
                  <c:v>44750000</c:v>
                </c:pt>
                <c:pt idx="896">
                  <c:v>44800000</c:v>
                </c:pt>
                <c:pt idx="897">
                  <c:v>44850000</c:v>
                </c:pt>
                <c:pt idx="898">
                  <c:v>44900000</c:v>
                </c:pt>
                <c:pt idx="899">
                  <c:v>44950000</c:v>
                </c:pt>
                <c:pt idx="900">
                  <c:v>45000000</c:v>
                </c:pt>
                <c:pt idx="901">
                  <c:v>45050000</c:v>
                </c:pt>
                <c:pt idx="902">
                  <c:v>45100000</c:v>
                </c:pt>
                <c:pt idx="903">
                  <c:v>45150000</c:v>
                </c:pt>
                <c:pt idx="904">
                  <c:v>45200000</c:v>
                </c:pt>
                <c:pt idx="905">
                  <c:v>45250000</c:v>
                </c:pt>
                <c:pt idx="906">
                  <c:v>45300000</c:v>
                </c:pt>
                <c:pt idx="907">
                  <c:v>45350000</c:v>
                </c:pt>
                <c:pt idx="908">
                  <c:v>45400000</c:v>
                </c:pt>
                <c:pt idx="909">
                  <c:v>45450000</c:v>
                </c:pt>
                <c:pt idx="910">
                  <c:v>45500000</c:v>
                </c:pt>
                <c:pt idx="911">
                  <c:v>45550000</c:v>
                </c:pt>
                <c:pt idx="912">
                  <c:v>45600000</c:v>
                </c:pt>
                <c:pt idx="913">
                  <c:v>45650000</c:v>
                </c:pt>
                <c:pt idx="914">
                  <c:v>45700000</c:v>
                </c:pt>
                <c:pt idx="915">
                  <c:v>45750000</c:v>
                </c:pt>
                <c:pt idx="916">
                  <c:v>45800000</c:v>
                </c:pt>
                <c:pt idx="917">
                  <c:v>45850000</c:v>
                </c:pt>
                <c:pt idx="918">
                  <c:v>45900000</c:v>
                </c:pt>
                <c:pt idx="919">
                  <c:v>45950000</c:v>
                </c:pt>
                <c:pt idx="920">
                  <c:v>46000000</c:v>
                </c:pt>
                <c:pt idx="921">
                  <c:v>46050000</c:v>
                </c:pt>
                <c:pt idx="922">
                  <c:v>46100000</c:v>
                </c:pt>
                <c:pt idx="923">
                  <c:v>46150000</c:v>
                </c:pt>
                <c:pt idx="924">
                  <c:v>46200000</c:v>
                </c:pt>
                <c:pt idx="925">
                  <c:v>46250000</c:v>
                </c:pt>
                <c:pt idx="926">
                  <c:v>46300000</c:v>
                </c:pt>
                <c:pt idx="927">
                  <c:v>46350000</c:v>
                </c:pt>
                <c:pt idx="928">
                  <c:v>46400000</c:v>
                </c:pt>
                <c:pt idx="929">
                  <c:v>46450000</c:v>
                </c:pt>
                <c:pt idx="930">
                  <c:v>46500000</c:v>
                </c:pt>
                <c:pt idx="931">
                  <c:v>46550000</c:v>
                </c:pt>
                <c:pt idx="932">
                  <c:v>46600000</c:v>
                </c:pt>
                <c:pt idx="933">
                  <c:v>46650000</c:v>
                </c:pt>
                <c:pt idx="934">
                  <c:v>46700000</c:v>
                </c:pt>
                <c:pt idx="935">
                  <c:v>46750000</c:v>
                </c:pt>
                <c:pt idx="936">
                  <c:v>46800000</c:v>
                </c:pt>
                <c:pt idx="937">
                  <c:v>46850000</c:v>
                </c:pt>
                <c:pt idx="938">
                  <c:v>46900000</c:v>
                </c:pt>
                <c:pt idx="939">
                  <c:v>46950000</c:v>
                </c:pt>
                <c:pt idx="940">
                  <c:v>47000000</c:v>
                </c:pt>
                <c:pt idx="941">
                  <c:v>47050000</c:v>
                </c:pt>
                <c:pt idx="942">
                  <c:v>47100000</c:v>
                </c:pt>
                <c:pt idx="943">
                  <c:v>47150000</c:v>
                </c:pt>
                <c:pt idx="944">
                  <c:v>47200000</c:v>
                </c:pt>
                <c:pt idx="945">
                  <c:v>47250000</c:v>
                </c:pt>
                <c:pt idx="946">
                  <c:v>47300000</c:v>
                </c:pt>
                <c:pt idx="947">
                  <c:v>47350000</c:v>
                </c:pt>
                <c:pt idx="948">
                  <c:v>47400000</c:v>
                </c:pt>
                <c:pt idx="949">
                  <c:v>47450000</c:v>
                </c:pt>
                <c:pt idx="950">
                  <c:v>47500000</c:v>
                </c:pt>
                <c:pt idx="951">
                  <c:v>47550000</c:v>
                </c:pt>
                <c:pt idx="952">
                  <c:v>47600000</c:v>
                </c:pt>
                <c:pt idx="953">
                  <c:v>47650000</c:v>
                </c:pt>
                <c:pt idx="954">
                  <c:v>47700000</c:v>
                </c:pt>
                <c:pt idx="955">
                  <c:v>47750000</c:v>
                </c:pt>
                <c:pt idx="956">
                  <c:v>47800000</c:v>
                </c:pt>
                <c:pt idx="957">
                  <c:v>47850000</c:v>
                </c:pt>
                <c:pt idx="958">
                  <c:v>47900000</c:v>
                </c:pt>
                <c:pt idx="959">
                  <c:v>47950000</c:v>
                </c:pt>
                <c:pt idx="960">
                  <c:v>48000000</c:v>
                </c:pt>
                <c:pt idx="961">
                  <c:v>48050000</c:v>
                </c:pt>
                <c:pt idx="962">
                  <c:v>48100000</c:v>
                </c:pt>
                <c:pt idx="963">
                  <c:v>48150000</c:v>
                </c:pt>
                <c:pt idx="964">
                  <c:v>48200000</c:v>
                </c:pt>
                <c:pt idx="965">
                  <c:v>48250000</c:v>
                </c:pt>
                <c:pt idx="966">
                  <c:v>48300000</c:v>
                </c:pt>
                <c:pt idx="967">
                  <c:v>48350000</c:v>
                </c:pt>
                <c:pt idx="968">
                  <c:v>48400000</c:v>
                </c:pt>
                <c:pt idx="969">
                  <c:v>48450000</c:v>
                </c:pt>
                <c:pt idx="970">
                  <c:v>48500000</c:v>
                </c:pt>
                <c:pt idx="971">
                  <c:v>48550000</c:v>
                </c:pt>
                <c:pt idx="972">
                  <c:v>48600000</c:v>
                </c:pt>
                <c:pt idx="973">
                  <c:v>48650000</c:v>
                </c:pt>
                <c:pt idx="974">
                  <c:v>48700000</c:v>
                </c:pt>
                <c:pt idx="975">
                  <c:v>48750000</c:v>
                </c:pt>
                <c:pt idx="976">
                  <c:v>48800000</c:v>
                </c:pt>
                <c:pt idx="977">
                  <c:v>48850000</c:v>
                </c:pt>
                <c:pt idx="978">
                  <c:v>48900000</c:v>
                </c:pt>
                <c:pt idx="979">
                  <c:v>48950000</c:v>
                </c:pt>
                <c:pt idx="980">
                  <c:v>49000000</c:v>
                </c:pt>
                <c:pt idx="981">
                  <c:v>49050000</c:v>
                </c:pt>
                <c:pt idx="982">
                  <c:v>49100000</c:v>
                </c:pt>
                <c:pt idx="983">
                  <c:v>49150000</c:v>
                </c:pt>
                <c:pt idx="984">
                  <c:v>49200000</c:v>
                </c:pt>
                <c:pt idx="985">
                  <c:v>49250000</c:v>
                </c:pt>
                <c:pt idx="986">
                  <c:v>49300000</c:v>
                </c:pt>
                <c:pt idx="987">
                  <c:v>49350000</c:v>
                </c:pt>
                <c:pt idx="988">
                  <c:v>49400000</c:v>
                </c:pt>
                <c:pt idx="989">
                  <c:v>49450000</c:v>
                </c:pt>
                <c:pt idx="990">
                  <c:v>49500000</c:v>
                </c:pt>
                <c:pt idx="991">
                  <c:v>49550000</c:v>
                </c:pt>
                <c:pt idx="992">
                  <c:v>49600000</c:v>
                </c:pt>
                <c:pt idx="993">
                  <c:v>49650000</c:v>
                </c:pt>
                <c:pt idx="994">
                  <c:v>49700000</c:v>
                </c:pt>
                <c:pt idx="995">
                  <c:v>49750000</c:v>
                </c:pt>
                <c:pt idx="996">
                  <c:v>49800000</c:v>
                </c:pt>
                <c:pt idx="997">
                  <c:v>49850000</c:v>
                </c:pt>
                <c:pt idx="998">
                  <c:v>49900000</c:v>
                </c:pt>
                <c:pt idx="999">
                  <c:v>49950000</c:v>
                </c:pt>
                <c:pt idx="1000">
                  <c:v>50000000</c:v>
                </c:pt>
                <c:pt idx="1001">
                  <c:v>50050000</c:v>
                </c:pt>
                <c:pt idx="1002">
                  <c:v>50100000</c:v>
                </c:pt>
                <c:pt idx="1003">
                  <c:v>50150000</c:v>
                </c:pt>
                <c:pt idx="1004">
                  <c:v>50200000</c:v>
                </c:pt>
                <c:pt idx="1005">
                  <c:v>50250000</c:v>
                </c:pt>
                <c:pt idx="1006">
                  <c:v>50300000</c:v>
                </c:pt>
                <c:pt idx="1007">
                  <c:v>50350000</c:v>
                </c:pt>
                <c:pt idx="1008">
                  <c:v>50400000</c:v>
                </c:pt>
                <c:pt idx="1009">
                  <c:v>50450000</c:v>
                </c:pt>
                <c:pt idx="1010">
                  <c:v>50500000</c:v>
                </c:pt>
                <c:pt idx="1011">
                  <c:v>50550000</c:v>
                </c:pt>
                <c:pt idx="1012">
                  <c:v>50600000</c:v>
                </c:pt>
                <c:pt idx="1013">
                  <c:v>50650000</c:v>
                </c:pt>
                <c:pt idx="1014">
                  <c:v>50700000</c:v>
                </c:pt>
                <c:pt idx="1015">
                  <c:v>50750000</c:v>
                </c:pt>
                <c:pt idx="1016">
                  <c:v>50800000</c:v>
                </c:pt>
                <c:pt idx="1017">
                  <c:v>50850000</c:v>
                </c:pt>
                <c:pt idx="1018">
                  <c:v>50900000</c:v>
                </c:pt>
                <c:pt idx="1019">
                  <c:v>50950000</c:v>
                </c:pt>
                <c:pt idx="1020">
                  <c:v>51000000</c:v>
                </c:pt>
                <c:pt idx="1021">
                  <c:v>51050000</c:v>
                </c:pt>
                <c:pt idx="1022">
                  <c:v>51100000</c:v>
                </c:pt>
                <c:pt idx="1023">
                  <c:v>51150000</c:v>
                </c:pt>
                <c:pt idx="1024">
                  <c:v>51200000</c:v>
                </c:pt>
                <c:pt idx="1025">
                  <c:v>51250000</c:v>
                </c:pt>
                <c:pt idx="1026">
                  <c:v>51300000</c:v>
                </c:pt>
                <c:pt idx="1027">
                  <c:v>51350000</c:v>
                </c:pt>
                <c:pt idx="1028">
                  <c:v>51400000</c:v>
                </c:pt>
                <c:pt idx="1029">
                  <c:v>51450000</c:v>
                </c:pt>
                <c:pt idx="1030">
                  <c:v>51500000</c:v>
                </c:pt>
                <c:pt idx="1031">
                  <c:v>51550000</c:v>
                </c:pt>
                <c:pt idx="1032">
                  <c:v>51600000</c:v>
                </c:pt>
                <c:pt idx="1033">
                  <c:v>51650000</c:v>
                </c:pt>
                <c:pt idx="1034">
                  <c:v>51700000</c:v>
                </c:pt>
                <c:pt idx="1035">
                  <c:v>51750000</c:v>
                </c:pt>
                <c:pt idx="1036">
                  <c:v>51800000</c:v>
                </c:pt>
                <c:pt idx="1037">
                  <c:v>51850000</c:v>
                </c:pt>
                <c:pt idx="1038">
                  <c:v>51900000</c:v>
                </c:pt>
                <c:pt idx="1039">
                  <c:v>51950000</c:v>
                </c:pt>
                <c:pt idx="1040">
                  <c:v>52000000</c:v>
                </c:pt>
                <c:pt idx="1041">
                  <c:v>52050000</c:v>
                </c:pt>
                <c:pt idx="1042">
                  <c:v>52100000</c:v>
                </c:pt>
                <c:pt idx="1043">
                  <c:v>52150000</c:v>
                </c:pt>
                <c:pt idx="1044">
                  <c:v>52200000</c:v>
                </c:pt>
                <c:pt idx="1045">
                  <c:v>52250000</c:v>
                </c:pt>
                <c:pt idx="1046">
                  <c:v>52300000</c:v>
                </c:pt>
                <c:pt idx="1047">
                  <c:v>52350000</c:v>
                </c:pt>
                <c:pt idx="1048">
                  <c:v>52400000</c:v>
                </c:pt>
                <c:pt idx="1049">
                  <c:v>52450000</c:v>
                </c:pt>
                <c:pt idx="1050">
                  <c:v>52500000</c:v>
                </c:pt>
                <c:pt idx="1051">
                  <c:v>52550000</c:v>
                </c:pt>
                <c:pt idx="1052">
                  <c:v>52600000</c:v>
                </c:pt>
                <c:pt idx="1053">
                  <c:v>52650000</c:v>
                </c:pt>
                <c:pt idx="1054">
                  <c:v>52700000</c:v>
                </c:pt>
                <c:pt idx="1055">
                  <c:v>52750000</c:v>
                </c:pt>
                <c:pt idx="1056">
                  <c:v>52800000</c:v>
                </c:pt>
                <c:pt idx="1057">
                  <c:v>52850000</c:v>
                </c:pt>
                <c:pt idx="1058">
                  <c:v>52900000</c:v>
                </c:pt>
                <c:pt idx="1059">
                  <c:v>52950000</c:v>
                </c:pt>
                <c:pt idx="1060">
                  <c:v>53000000</c:v>
                </c:pt>
                <c:pt idx="1061">
                  <c:v>53050000</c:v>
                </c:pt>
                <c:pt idx="1062">
                  <c:v>53100000</c:v>
                </c:pt>
                <c:pt idx="1063">
                  <c:v>53150000</c:v>
                </c:pt>
                <c:pt idx="1064">
                  <c:v>53200000</c:v>
                </c:pt>
                <c:pt idx="1065">
                  <c:v>53250000</c:v>
                </c:pt>
                <c:pt idx="1066">
                  <c:v>53300000</c:v>
                </c:pt>
                <c:pt idx="1067">
                  <c:v>53350000</c:v>
                </c:pt>
                <c:pt idx="1068">
                  <c:v>53400000</c:v>
                </c:pt>
                <c:pt idx="1069">
                  <c:v>53450000</c:v>
                </c:pt>
                <c:pt idx="1070">
                  <c:v>53500000</c:v>
                </c:pt>
                <c:pt idx="1071">
                  <c:v>53550000</c:v>
                </c:pt>
                <c:pt idx="1072">
                  <c:v>53600000</c:v>
                </c:pt>
                <c:pt idx="1073">
                  <c:v>53650000</c:v>
                </c:pt>
                <c:pt idx="1074">
                  <c:v>53700000</c:v>
                </c:pt>
                <c:pt idx="1075">
                  <c:v>53750000</c:v>
                </c:pt>
                <c:pt idx="1076">
                  <c:v>53800000</c:v>
                </c:pt>
                <c:pt idx="1077">
                  <c:v>53850000</c:v>
                </c:pt>
                <c:pt idx="1078">
                  <c:v>53900000</c:v>
                </c:pt>
                <c:pt idx="1079">
                  <c:v>53950000</c:v>
                </c:pt>
                <c:pt idx="1080">
                  <c:v>54000000</c:v>
                </c:pt>
                <c:pt idx="1081">
                  <c:v>54050000</c:v>
                </c:pt>
                <c:pt idx="1082">
                  <c:v>54100000</c:v>
                </c:pt>
                <c:pt idx="1083">
                  <c:v>54150000</c:v>
                </c:pt>
                <c:pt idx="1084">
                  <c:v>54200000</c:v>
                </c:pt>
                <c:pt idx="1085">
                  <c:v>54250000</c:v>
                </c:pt>
                <c:pt idx="1086">
                  <c:v>54300000</c:v>
                </c:pt>
                <c:pt idx="1087">
                  <c:v>54350000</c:v>
                </c:pt>
                <c:pt idx="1088">
                  <c:v>54400000</c:v>
                </c:pt>
                <c:pt idx="1089">
                  <c:v>54450000</c:v>
                </c:pt>
                <c:pt idx="1090">
                  <c:v>54500000</c:v>
                </c:pt>
                <c:pt idx="1091">
                  <c:v>54550000</c:v>
                </c:pt>
                <c:pt idx="1092">
                  <c:v>54600000</c:v>
                </c:pt>
                <c:pt idx="1093">
                  <c:v>54650000</c:v>
                </c:pt>
                <c:pt idx="1094">
                  <c:v>54700000</c:v>
                </c:pt>
                <c:pt idx="1095">
                  <c:v>54750000</c:v>
                </c:pt>
                <c:pt idx="1096">
                  <c:v>54800000</c:v>
                </c:pt>
                <c:pt idx="1097">
                  <c:v>54850000</c:v>
                </c:pt>
                <c:pt idx="1098">
                  <c:v>54900000</c:v>
                </c:pt>
                <c:pt idx="1099">
                  <c:v>54950000</c:v>
                </c:pt>
                <c:pt idx="1100">
                  <c:v>55000000</c:v>
                </c:pt>
                <c:pt idx="1101">
                  <c:v>55050000</c:v>
                </c:pt>
                <c:pt idx="1102">
                  <c:v>55100000</c:v>
                </c:pt>
                <c:pt idx="1103">
                  <c:v>55150000</c:v>
                </c:pt>
                <c:pt idx="1104">
                  <c:v>55200000</c:v>
                </c:pt>
                <c:pt idx="1105">
                  <c:v>55250000</c:v>
                </c:pt>
                <c:pt idx="1106">
                  <c:v>55300000</c:v>
                </c:pt>
                <c:pt idx="1107">
                  <c:v>55350000</c:v>
                </c:pt>
                <c:pt idx="1108">
                  <c:v>55400000</c:v>
                </c:pt>
                <c:pt idx="1109">
                  <c:v>55450000</c:v>
                </c:pt>
                <c:pt idx="1110">
                  <c:v>55500000</c:v>
                </c:pt>
                <c:pt idx="1111">
                  <c:v>55550000</c:v>
                </c:pt>
                <c:pt idx="1112">
                  <c:v>55600000</c:v>
                </c:pt>
                <c:pt idx="1113">
                  <c:v>55650000</c:v>
                </c:pt>
                <c:pt idx="1114">
                  <c:v>55700000</c:v>
                </c:pt>
                <c:pt idx="1115">
                  <c:v>55750000</c:v>
                </c:pt>
                <c:pt idx="1116">
                  <c:v>55800000</c:v>
                </c:pt>
                <c:pt idx="1117">
                  <c:v>55850000</c:v>
                </c:pt>
                <c:pt idx="1118">
                  <c:v>55900000</c:v>
                </c:pt>
                <c:pt idx="1119">
                  <c:v>55950000</c:v>
                </c:pt>
                <c:pt idx="1120">
                  <c:v>56000000</c:v>
                </c:pt>
                <c:pt idx="1121">
                  <c:v>56050000</c:v>
                </c:pt>
                <c:pt idx="1122">
                  <c:v>56100000</c:v>
                </c:pt>
                <c:pt idx="1123">
                  <c:v>56150000</c:v>
                </c:pt>
                <c:pt idx="1124">
                  <c:v>56200000</c:v>
                </c:pt>
                <c:pt idx="1125">
                  <c:v>56250000</c:v>
                </c:pt>
                <c:pt idx="1126">
                  <c:v>56300000</c:v>
                </c:pt>
                <c:pt idx="1127">
                  <c:v>56350000</c:v>
                </c:pt>
                <c:pt idx="1128">
                  <c:v>56400000</c:v>
                </c:pt>
                <c:pt idx="1129">
                  <c:v>56450000</c:v>
                </c:pt>
                <c:pt idx="1130">
                  <c:v>56500000</c:v>
                </c:pt>
                <c:pt idx="1131">
                  <c:v>56550000</c:v>
                </c:pt>
                <c:pt idx="1132">
                  <c:v>56600000</c:v>
                </c:pt>
                <c:pt idx="1133">
                  <c:v>56650000</c:v>
                </c:pt>
                <c:pt idx="1134">
                  <c:v>56700000</c:v>
                </c:pt>
                <c:pt idx="1135">
                  <c:v>56750000</c:v>
                </c:pt>
                <c:pt idx="1136">
                  <c:v>56800000</c:v>
                </c:pt>
                <c:pt idx="1137">
                  <c:v>56850000</c:v>
                </c:pt>
                <c:pt idx="1138">
                  <c:v>56900000</c:v>
                </c:pt>
                <c:pt idx="1139">
                  <c:v>56950000</c:v>
                </c:pt>
                <c:pt idx="1140">
                  <c:v>57000000</c:v>
                </c:pt>
                <c:pt idx="1141">
                  <c:v>57050000</c:v>
                </c:pt>
                <c:pt idx="1142">
                  <c:v>57100000</c:v>
                </c:pt>
                <c:pt idx="1143">
                  <c:v>57150000</c:v>
                </c:pt>
                <c:pt idx="1144">
                  <c:v>57200000</c:v>
                </c:pt>
                <c:pt idx="1145">
                  <c:v>57250000</c:v>
                </c:pt>
                <c:pt idx="1146">
                  <c:v>57300000</c:v>
                </c:pt>
                <c:pt idx="1147">
                  <c:v>57350000</c:v>
                </c:pt>
                <c:pt idx="1148">
                  <c:v>57400000</c:v>
                </c:pt>
                <c:pt idx="1149">
                  <c:v>57450000</c:v>
                </c:pt>
                <c:pt idx="1150">
                  <c:v>57500000</c:v>
                </c:pt>
                <c:pt idx="1151">
                  <c:v>57550000</c:v>
                </c:pt>
                <c:pt idx="1152">
                  <c:v>57600000</c:v>
                </c:pt>
                <c:pt idx="1153">
                  <c:v>57650000</c:v>
                </c:pt>
                <c:pt idx="1154">
                  <c:v>57700000</c:v>
                </c:pt>
                <c:pt idx="1155">
                  <c:v>57750000</c:v>
                </c:pt>
                <c:pt idx="1156">
                  <c:v>57800000</c:v>
                </c:pt>
                <c:pt idx="1157">
                  <c:v>57850000</c:v>
                </c:pt>
                <c:pt idx="1158">
                  <c:v>57900000</c:v>
                </c:pt>
                <c:pt idx="1159">
                  <c:v>57950000</c:v>
                </c:pt>
                <c:pt idx="1160">
                  <c:v>58000000</c:v>
                </c:pt>
                <c:pt idx="1161">
                  <c:v>58050000</c:v>
                </c:pt>
                <c:pt idx="1162">
                  <c:v>58100000</c:v>
                </c:pt>
                <c:pt idx="1163">
                  <c:v>58150000</c:v>
                </c:pt>
                <c:pt idx="1164">
                  <c:v>58200000</c:v>
                </c:pt>
                <c:pt idx="1165">
                  <c:v>58250000</c:v>
                </c:pt>
                <c:pt idx="1166">
                  <c:v>58300000</c:v>
                </c:pt>
                <c:pt idx="1167">
                  <c:v>58350000</c:v>
                </c:pt>
                <c:pt idx="1168">
                  <c:v>58400000</c:v>
                </c:pt>
                <c:pt idx="1169">
                  <c:v>58450000</c:v>
                </c:pt>
                <c:pt idx="1170">
                  <c:v>58500000</c:v>
                </c:pt>
                <c:pt idx="1171">
                  <c:v>58550000</c:v>
                </c:pt>
                <c:pt idx="1172">
                  <c:v>58600000</c:v>
                </c:pt>
                <c:pt idx="1173">
                  <c:v>58650000</c:v>
                </c:pt>
                <c:pt idx="1174">
                  <c:v>58700000</c:v>
                </c:pt>
                <c:pt idx="1175">
                  <c:v>58750000</c:v>
                </c:pt>
                <c:pt idx="1176">
                  <c:v>58800000</c:v>
                </c:pt>
                <c:pt idx="1177">
                  <c:v>58850000</c:v>
                </c:pt>
                <c:pt idx="1178">
                  <c:v>58900000</c:v>
                </c:pt>
                <c:pt idx="1179">
                  <c:v>58950000</c:v>
                </c:pt>
                <c:pt idx="1180">
                  <c:v>59000000</c:v>
                </c:pt>
                <c:pt idx="1181">
                  <c:v>59050000</c:v>
                </c:pt>
                <c:pt idx="1182">
                  <c:v>59100000</c:v>
                </c:pt>
                <c:pt idx="1183">
                  <c:v>59150000</c:v>
                </c:pt>
                <c:pt idx="1184">
                  <c:v>59200000</c:v>
                </c:pt>
                <c:pt idx="1185">
                  <c:v>59250000</c:v>
                </c:pt>
                <c:pt idx="1186">
                  <c:v>59300000</c:v>
                </c:pt>
                <c:pt idx="1187">
                  <c:v>59350000</c:v>
                </c:pt>
                <c:pt idx="1188">
                  <c:v>59400000</c:v>
                </c:pt>
                <c:pt idx="1189">
                  <c:v>59450000</c:v>
                </c:pt>
                <c:pt idx="1190">
                  <c:v>59500000</c:v>
                </c:pt>
                <c:pt idx="1191">
                  <c:v>59550000</c:v>
                </c:pt>
                <c:pt idx="1192">
                  <c:v>59600000</c:v>
                </c:pt>
                <c:pt idx="1193">
                  <c:v>59650000</c:v>
                </c:pt>
                <c:pt idx="1194">
                  <c:v>59700000</c:v>
                </c:pt>
                <c:pt idx="1195">
                  <c:v>59750000</c:v>
                </c:pt>
                <c:pt idx="1196">
                  <c:v>59800000</c:v>
                </c:pt>
                <c:pt idx="1197">
                  <c:v>59850000</c:v>
                </c:pt>
                <c:pt idx="1198">
                  <c:v>59900000</c:v>
                </c:pt>
                <c:pt idx="1199">
                  <c:v>59950000</c:v>
                </c:pt>
                <c:pt idx="1200">
                  <c:v>60000000</c:v>
                </c:pt>
                <c:pt idx="1201">
                  <c:v>60050000</c:v>
                </c:pt>
                <c:pt idx="1202">
                  <c:v>60100000</c:v>
                </c:pt>
                <c:pt idx="1203">
                  <c:v>60150000</c:v>
                </c:pt>
                <c:pt idx="1204">
                  <c:v>60200000</c:v>
                </c:pt>
                <c:pt idx="1205">
                  <c:v>60250000</c:v>
                </c:pt>
                <c:pt idx="1206">
                  <c:v>60300000</c:v>
                </c:pt>
                <c:pt idx="1207">
                  <c:v>60350000</c:v>
                </c:pt>
                <c:pt idx="1208">
                  <c:v>60400000</c:v>
                </c:pt>
                <c:pt idx="1209">
                  <c:v>60450000</c:v>
                </c:pt>
                <c:pt idx="1210">
                  <c:v>60500000</c:v>
                </c:pt>
                <c:pt idx="1211">
                  <c:v>60550000</c:v>
                </c:pt>
                <c:pt idx="1212">
                  <c:v>60600000</c:v>
                </c:pt>
                <c:pt idx="1213">
                  <c:v>60650000</c:v>
                </c:pt>
                <c:pt idx="1214">
                  <c:v>60700000</c:v>
                </c:pt>
                <c:pt idx="1215">
                  <c:v>60750000</c:v>
                </c:pt>
                <c:pt idx="1216">
                  <c:v>60800000</c:v>
                </c:pt>
                <c:pt idx="1217">
                  <c:v>60850000</c:v>
                </c:pt>
                <c:pt idx="1218">
                  <c:v>60900000</c:v>
                </c:pt>
                <c:pt idx="1219">
                  <c:v>60950000</c:v>
                </c:pt>
                <c:pt idx="1220">
                  <c:v>61000000</c:v>
                </c:pt>
                <c:pt idx="1221">
                  <c:v>61050000</c:v>
                </c:pt>
                <c:pt idx="1222">
                  <c:v>61100000</c:v>
                </c:pt>
                <c:pt idx="1223">
                  <c:v>61150000</c:v>
                </c:pt>
                <c:pt idx="1224">
                  <c:v>61200000</c:v>
                </c:pt>
                <c:pt idx="1225">
                  <c:v>61250000</c:v>
                </c:pt>
                <c:pt idx="1226">
                  <c:v>61300000</c:v>
                </c:pt>
                <c:pt idx="1227">
                  <c:v>61350000</c:v>
                </c:pt>
                <c:pt idx="1228">
                  <c:v>61400000</c:v>
                </c:pt>
                <c:pt idx="1229">
                  <c:v>61450000</c:v>
                </c:pt>
                <c:pt idx="1230">
                  <c:v>61500000</c:v>
                </c:pt>
                <c:pt idx="1231">
                  <c:v>61550000</c:v>
                </c:pt>
                <c:pt idx="1232">
                  <c:v>61600000</c:v>
                </c:pt>
                <c:pt idx="1233">
                  <c:v>61650000</c:v>
                </c:pt>
                <c:pt idx="1234">
                  <c:v>61700000</c:v>
                </c:pt>
                <c:pt idx="1235">
                  <c:v>61750000</c:v>
                </c:pt>
                <c:pt idx="1236">
                  <c:v>61800000</c:v>
                </c:pt>
                <c:pt idx="1237">
                  <c:v>61850000</c:v>
                </c:pt>
                <c:pt idx="1238">
                  <c:v>61900000</c:v>
                </c:pt>
                <c:pt idx="1239">
                  <c:v>61950000</c:v>
                </c:pt>
                <c:pt idx="1240">
                  <c:v>62000000</c:v>
                </c:pt>
                <c:pt idx="1241">
                  <c:v>62050000</c:v>
                </c:pt>
                <c:pt idx="1242">
                  <c:v>62100000</c:v>
                </c:pt>
                <c:pt idx="1243">
                  <c:v>62150000</c:v>
                </c:pt>
                <c:pt idx="1244">
                  <c:v>62200000</c:v>
                </c:pt>
                <c:pt idx="1245">
                  <c:v>62250000</c:v>
                </c:pt>
                <c:pt idx="1246">
                  <c:v>62300000</c:v>
                </c:pt>
                <c:pt idx="1247">
                  <c:v>62350000</c:v>
                </c:pt>
                <c:pt idx="1248">
                  <c:v>62400000</c:v>
                </c:pt>
                <c:pt idx="1249">
                  <c:v>62450000</c:v>
                </c:pt>
                <c:pt idx="1250">
                  <c:v>62500000</c:v>
                </c:pt>
                <c:pt idx="1251">
                  <c:v>62550000</c:v>
                </c:pt>
                <c:pt idx="1252">
                  <c:v>62600000</c:v>
                </c:pt>
                <c:pt idx="1253">
                  <c:v>62650000</c:v>
                </c:pt>
                <c:pt idx="1254">
                  <c:v>62700000</c:v>
                </c:pt>
                <c:pt idx="1255">
                  <c:v>62750000</c:v>
                </c:pt>
                <c:pt idx="1256">
                  <c:v>62800000</c:v>
                </c:pt>
                <c:pt idx="1257">
                  <c:v>62850000</c:v>
                </c:pt>
                <c:pt idx="1258">
                  <c:v>62900000</c:v>
                </c:pt>
                <c:pt idx="1259">
                  <c:v>62950000</c:v>
                </c:pt>
                <c:pt idx="1260">
                  <c:v>63000000</c:v>
                </c:pt>
                <c:pt idx="1261">
                  <c:v>63050000</c:v>
                </c:pt>
                <c:pt idx="1262">
                  <c:v>63100000</c:v>
                </c:pt>
                <c:pt idx="1263">
                  <c:v>63150000</c:v>
                </c:pt>
                <c:pt idx="1264">
                  <c:v>63200000</c:v>
                </c:pt>
                <c:pt idx="1265">
                  <c:v>63250000</c:v>
                </c:pt>
                <c:pt idx="1266">
                  <c:v>63300000</c:v>
                </c:pt>
                <c:pt idx="1267">
                  <c:v>63350000</c:v>
                </c:pt>
                <c:pt idx="1268">
                  <c:v>63400000</c:v>
                </c:pt>
                <c:pt idx="1269">
                  <c:v>63450000</c:v>
                </c:pt>
                <c:pt idx="1270">
                  <c:v>63500000</c:v>
                </c:pt>
                <c:pt idx="1271">
                  <c:v>63550000</c:v>
                </c:pt>
                <c:pt idx="1272">
                  <c:v>63600000</c:v>
                </c:pt>
                <c:pt idx="1273">
                  <c:v>63650000</c:v>
                </c:pt>
                <c:pt idx="1274">
                  <c:v>63700000</c:v>
                </c:pt>
                <c:pt idx="1275">
                  <c:v>63750000</c:v>
                </c:pt>
                <c:pt idx="1276">
                  <c:v>63800000</c:v>
                </c:pt>
                <c:pt idx="1277">
                  <c:v>63850000</c:v>
                </c:pt>
                <c:pt idx="1278">
                  <c:v>63900000</c:v>
                </c:pt>
                <c:pt idx="1279">
                  <c:v>63950000</c:v>
                </c:pt>
                <c:pt idx="1280">
                  <c:v>64000000</c:v>
                </c:pt>
                <c:pt idx="1281">
                  <c:v>64050000</c:v>
                </c:pt>
                <c:pt idx="1282">
                  <c:v>64100000</c:v>
                </c:pt>
                <c:pt idx="1283">
                  <c:v>64150000</c:v>
                </c:pt>
                <c:pt idx="1284">
                  <c:v>64200000</c:v>
                </c:pt>
                <c:pt idx="1285">
                  <c:v>64250000</c:v>
                </c:pt>
                <c:pt idx="1286">
                  <c:v>64300000</c:v>
                </c:pt>
                <c:pt idx="1287">
                  <c:v>64350000</c:v>
                </c:pt>
                <c:pt idx="1288">
                  <c:v>64400000</c:v>
                </c:pt>
                <c:pt idx="1289">
                  <c:v>64450000</c:v>
                </c:pt>
                <c:pt idx="1290">
                  <c:v>64500000</c:v>
                </c:pt>
                <c:pt idx="1291">
                  <c:v>64550000</c:v>
                </c:pt>
                <c:pt idx="1292">
                  <c:v>64600000</c:v>
                </c:pt>
                <c:pt idx="1293">
                  <c:v>64650000</c:v>
                </c:pt>
                <c:pt idx="1294">
                  <c:v>64700000</c:v>
                </c:pt>
                <c:pt idx="1295">
                  <c:v>64750000</c:v>
                </c:pt>
                <c:pt idx="1296">
                  <c:v>64800000</c:v>
                </c:pt>
                <c:pt idx="1297">
                  <c:v>64850000</c:v>
                </c:pt>
                <c:pt idx="1298">
                  <c:v>64900000</c:v>
                </c:pt>
                <c:pt idx="1299">
                  <c:v>64950000</c:v>
                </c:pt>
                <c:pt idx="1300">
                  <c:v>65000000</c:v>
                </c:pt>
                <c:pt idx="1301">
                  <c:v>65050000</c:v>
                </c:pt>
                <c:pt idx="1302">
                  <c:v>65100000</c:v>
                </c:pt>
                <c:pt idx="1303">
                  <c:v>65150000</c:v>
                </c:pt>
                <c:pt idx="1304">
                  <c:v>65200000</c:v>
                </c:pt>
                <c:pt idx="1305">
                  <c:v>65250000</c:v>
                </c:pt>
                <c:pt idx="1306">
                  <c:v>65300000</c:v>
                </c:pt>
                <c:pt idx="1307">
                  <c:v>65350000</c:v>
                </c:pt>
                <c:pt idx="1308">
                  <c:v>65400000</c:v>
                </c:pt>
                <c:pt idx="1309">
                  <c:v>65450000</c:v>
                </c:pt>
                <c:pt idx="1310">
                  <c:v>65500000</c:v>
                </c:pt>
                <c:pt idx="1311">
                  <c:v>65550000</c:v>
                </c:pt>
                <c:pt idx="1312">
                  <c:v>65600000</c:v>
                </c:pt>
                <c:pt idx="1313">
                  <c:v>65650000</c:v>
                </c:pt>
                <c:pt idx="1314">
                  <c:v>65700000</c:v>
                </c:pt>
                <c:pt idx="1315">
                  <c:v>65750000</c:v>
                </c:pt>
                <c:pt idx="1316">
                  <c:v>65800000</c:v>
                </c:pt>
                <c:pt idx="1317">
                  <c:v>65850000</c:v>
                </c:pt>
                <c:pt idx="1318">
                  <c:v>65900000</c:v>
                </c:pt>
                <c:pt idx="1319">
                  <c:v>65950000</c:v>
                </c:pt>
                <c:pt idx="1320">
                  <c:v>66000000</c:v>
                </c:pt>
                <c:pt idx="1321">
                  <c:v>66050000</c:v>
                </c:pt>
                <c:pt idx="1322">
                  <c:v>66100000</c:v>
                </c:pt>
                <c:pt idx="1323">
                  <c:v>66150000</c:v>
                </c:pt>
                <c:pt idx="1324">
                  <c:v>66200000</c:v>
                </c:pt>
                <c:pt idx="1325">
                  <c:v>66250000</c:v>
                </c:pt>
                <c:pt idx="1326">
                  <c:v>66300000</c:v>
                </c:pt>
                <c:pt idx="1327">
                  <c:v>66350000</c:v>
                </c:pt>
                <c:pt idx="1328">
                  <c:v>66400000</c:v>
                </c:pt>
                <c:pt idx="1329">
                  <c:v>66450000</c:v>
                </c:pt>
                <c:pt idx="1330">
                  <c:v>66500000</c:v>
                </c:pt>
                <c:pt idx="1331">
                  <c:v>66550000</c:v>
                </c:pt>
                <c:pt idx="1332">
                  <c:v>66600000</c:v>
                </c:pt>
                <c:pt idx="1333">
                  <c:v>66650000</c:v>
                </c:pt>
                <c:pt idx="1334">
                  <c:v>66700000</c:v>
                </c:pt>
                <c:pt idx="1335">
                  <c:v>66750000</c:v>
                </c:pt>
                <c:pt idx="1336">
                  <c:v>66800000</c:v>
                </c:pt>
                <c:pt idx="1337">
                  <c:v>66850000</c:v>
                </c:pt>
                <c:pt idx="1338">
                  <c:v>66900000</c:v>
                </c:pt>
                <c:pt idx="1339">
                  <c:v>66950000</c:v>
                </c:pt>
                <c:pt idx="1340">
                  <c:v>67000000</c:v>
                </c:pt>
                <c:pt idx="1341">
                  <c:v>67050000</c:v>
                </c:pt>
                <c:pt idx="1342">
                  <c:v>67100000</c:v>
                </c:pt>
                <c:pt idx="1343">
                  <c:v>67150000</c:v>
                </c:pt>
                <c:pt idx="1344">
                  <c:v>67200000</c:v>
                </c:pt>
                <c:pt idx="1345">
                  <c:v>67250000</c:v>
                </c:pt>
                <c:pt idx="1346">
                  <c:v>67300000</c:v>
                </c:pt>
                <c:pt idx="1347">
                  <c:v>67350000</c:v>
                </c:pt>
                <c:pt idx="1348">
                  <c:v>67400000</c:v>
                </c:pt>
                <c:pt idx="1349">
                  <c:v>67450000</c:v>
                </c:pt>
                <c:pt idx="1350">
                  <c:v>67500000</c:v>
                </c:pt>
                <c:pt idx="1351">
                  <c:v>67550000</c:v>
                </c:pt>
                <c:pt idx="1352">
                  <c:v>67600000</c:v>
                </c:pt>
                <c:pt idx="1353">
                  <c:v>67650000</c:v>
                </c:pt>
                <c:pt idx="1354">
                  <c:v>67700000</c:v>
                </c:pt>
                <c:pt idx="1355">
                  <c:v>67750000</c:v>
                </c:pt>
                <c:pt idx="1356">
                  <c:v>67800000</c:v>
                </c:pt>
                <c:pt idx="1357">
                  <c:v>67850000</c:v>
                </c:pt>
                <c:pt idx="1358">
                  <c:v>67900000</c:v>
                </c:pt>
                <c:pt idx="1359">
                  <c:v>67950000</c:v>
                </c:pt>
                <c:pt idx="1360">
                  <c:v>68000000</c:v>
                </c:pt>
                <c:pt idx="1361">
                  <c:v>68050000</c:v>
                </c:pt>
                <c:pt idx="1362">
                  <c:v>68100000</c:v>
                </c:pt>
                <c:pt idx="1363">
                  <c:v>68150000</c:v>
                </c:pt>
                <c:pt idx="1364">
                  <c:v>68200000</c:v>
                </c:pt>
                <c:pt idx="1365">
                  <c:v>68250000</c:v>
                </c:pt>
                <c:pt idx="1366">
                  <c:v>68300000</c:v>
                </c:pt>
                <c:pt idx="1367">
                  <c:v>68350000</c:v>
                </c:pt>
                <c:pt idx="1368">
                  <c:v>68400000</c:v>
                </c:pt>
                <c:pt idx="1369">
                  <c:v>68450000</c:v>
                </c:pt>
                <c:pt idx="1370">
                  <c:v>68500000</c:v>
                </c:pt>
                <c:pt idx="1371">
                  <c:v>68550000</c:v>
                </c:pt>
                <c:pt idx="1372">
                  <c:v>68600000</c:v>
                </c:pt>
                <c:pt idx="1373">
                  <c:v>68650000</c:v>
                </c:pt>
                <c:pt idx="1374">
                  <c:v>68700000</c:v>
                </c:pt>
                <c:pt idx="1375">
                  <c:v>68750000</c:v>
                </c:pt>
                <c:pt idx="1376">
                  <c:v>68800000</c:v>
                </c:pt>
                <c:pt idx="1377">
                  <c:v>68850000</c:v>
                </c:pt>
                <c:pt idx="1378">
                  <c:v>68900000</c:v>
                </c:pt>
                <c:pt idx="1379">
                  <c:v>68950000</c:v>
                </c:pt>
                <c:pt idx="1380">
                  <c:v>69000000</c:v>
                </c:pt>
                <c:pt idx="1381">
                  <c:v>69050000</c:v>
                </c:pt>
                <c:pt idx="1382">
                  <c:v>69100000</c:v>
                </c:pt>
                <c:pt idx="1383">
                  <c:v>69150000</c:v>
                </c:pt>
                <c:pt idx="1384">
                  <c:v>69200000</c:v>
                </c:pt>
                <c:pt idx="1385">
                  <c:v>69250000</c:v>
                </c:pt>
                <c:pt idx="1386">
                  <c:v>69300000</c:v>
                </c:pt>
                <c:pt idx="1387">
                  <c:v>69350000</c:v>
                </c:pt>
                <c:pt idx="1388">
                  <c:v>69400000</c:v>
                </c:pt>
                <c:pt idx="1389">
                  <c:v>69450000</c:v>
                </c:pt>
                <c:pt idx="1390">
                  <c:v>69500000</c:v>
                </c:pt>
                <c:pt idx="1391">
                  <c:v>69550000</c:v>
                </c:pt>
                <c:pt idx="1392">
                  <c:v>69600000</c:v>
                </c:pt>
                <c:pt idx="1393">
                  <c:v>69650000</c:v>
                </c:pt>
                <c:pt idx="1394">
                  <c:v>69700000</c:v>
                </c:pt>
                <c:pt idx="1395">
                  <c:v>69750000</c:v>
                </c:pt>
                <c:pt idx="1396">
                  <c:v>69800000</c:v>
                </c:pt>
                <c:pt idx="1397">
                  <c:v>69850000</c:v>
                </c:pt>
                <c:pt idx="1398">
                  <c:v>69900000</c:v>
                </c:pt>
                <c:pt idx="1399">
                  <c:v>69950000</c:v>
                </c:pt>
                <c:pt idx="1400">
                  <c:v>70000000</c:v>
                </c:pt>
                <c:pt idx="1401">
                  <c:v>70050000</c:v>
                </c:pt>
                <c:pt idx="1402">
                  <c:v>70100000</c:v>
                </c:pt>
                <c:pt idx="1403">
                  <c:v>70150000</c:v>
                </c:pt>
                <c:pt idx="1404">
                  <c:v>70200000</c:v>
                </c:pt>
                <c:pt idx="1405">
                  <c:v>70250000</c:v>
                </c:pt>
                <c:pt idx="1406">
                  <c:v>70300000</c:v>
                </c:pt>
                <c:pt idx="1407">
                  <c:v>70350000</c:v>
                </c:pt>
                <c:pt idx="1408">
                  <c:v>70400000</c:v>
                </c:pt>
                <c:pt idx="1409">
                  <c:v>70450000</c:v>
                </c:pt>
                <c:pt idx="1410">
                  <c:v>70500000</c:v>
                </c:pt>
                <c:pt idx="1411">
                  <c:v>70550000</c:v>
                </c:pt>
                <c:pt idx="1412">
                  <c:v>70600000</c:v>
                </c:pt>
                <c:pt idx="1413">
                  <c:v>70650000</c:v>
                </c:pt>
                <c:pt idx="1414">
                  <c:v>70700000</c:v>
                </c:pt>
                <c:pt idx="1415">
                  <c:v>70750000</c:v>
                </c:pt>
                <c:pt idx="1416">
                  <c:v>70800000</c:v>
                </c:pt>
                <c:pt idx="1417">
                  <c:v>70850000</c:v>
                </c:pt>
                <c:pt idx="1418">
                  <c:v>70900000</c:v>
                </c:pt>
                <c:pt idx="1419">
                  <c:v>70950000</c:v>
                </c:pt>
                <c:pt idx="1420">
                  <c:v>71000000</c:v>
                </c:pt>
                <c:pt idx="1421">
                  <c:v>71050000</c:v>
                </c:pt>
                <c:pt idx="1422">
                  <c:v>71100000</c:v>
                </c:pt>
                <c:pt idx="1423">
                  <c:v>71150000</c:v>
                </c:pt>
                <c:pt idx="1424">
                  <c:v>71200000</c:v>
                </c:pt>
                <c:pt idx="1425">
                  <c:v>71250000</c:v>
                </c:pt>
                <c:pt idx="1426">
                  <c:v>71300000</c:v>
                </c:pt>
                <c:pt idx="1427">
                  <c:v>71350000</c:v>
                </c:pt>
                <c:pt idx="1428">
                  <c:v>71400000</c:v>
                </c:pt>
                <c:pt idx="1429">
                  <c:v>71450000</c:v>
                </c:pt>
                <c:pt idx="1430">
                  <c:v>71500000</c:v>
                </c:pt>
                <c:pt idx="1431">
                  <c:v>71550000</c:v>
                </c:pt>
                <c:pt idx="1432">
                  <c:v>71600000</c:v>
                </c:pt>
                <c:pt idx="1433">
                  <c:v>71650000</c:v>
                </c:pt>
                <c:pt idx="1434">
                  <c:v>71700000</c:v>
                </c:pt>
                <c:pt idx="1435">
                  <c:v>71750000</c:v>
                </c:pt>
                <c:pt idx="1436">
                  <c:v>71800000</c:v>
                </c:pt>
                <c:pt idx="1437">
                  <c:v>71850000</c:v>
                </c:pt>
                <c:pt idx="1438">
                  <c:v>71900000</c:v>
                </c:pt>
                <c:pt idx="1439">
                  <c:v>71950000</c:v>
                </c:pt>
                <c:pt idx="1440">
                  <c:v>72000000</c:v>
                </c:pt>
                <c:pt idx="1441">
                  <c:v>72050000</c:v>
                </c:pt>
                <c:pt idx="1442">
                  <c:v>72100000</c:v>
                </c:pt>
                <c:pt idx="1443">
                  <c:v>72150000</c:v>
                </c:pt>
                <c:pt idx="1444">
                  <c:v>72200000</c:v>
                </c:pt>
                <c:pt idx="1445">
                  <c:v>72250000</c:v>
                </c:pt>
                <c:pt idx="1446">
                  <c:v>72300000</c:v>
                </c:pt>
                <c:pt idx="1447">
                  <c:v>72350000</c:v>
                </c:pt>
                <c:pt idx="1448">
                  <c:v>72400000</c:v>
                </c:pt>
                <c:pt idx="1449">
                  <c:v>72450000</c:v>
                </c:pt>
                <c:pt idx="1450">
                  <c:v>72500000</c:v>
                </c:pt>
                <c:pt idx="1451">
                  <c:v>72550000</c:v>
                </c:pt>
                <c:pt idx="1452">
                  <c:v>72600000</c:v>
                </c:pt>
                <c:pt idx="1453">
                  <c:v>72650000</c:v>
                </c:pt>
                <c:pt idx="1454">
                  <c:v>72700000</c:v>
                </c:pt>
                <c:pt idx="1455">
                  <c:v>72750000</c:v>
                </c:pt>
                <c:pt idx="1456">
                  <c:v>72800000</c:v>
                </c:pt>
                <c:pt idx="1457">
                  <c:v>72850000</c:v>
                </c:pt>
                <c:pt idx="1458">
                  <c:v>72900000</c:v>
                </c:pt>
                <c:pt idx="1459">
                  <c:v>72950000</c:v>
                </c:pt>
                <c:pt idx="1460">
                  <c:v>73000000</c:v>
                </c:pt>
                <c:pt idx="1461">
                  <c:v>73050000</c:v>
                </c:pt>
                <c:pt idx="1462">
                  <c:v>73100000</c:v>
                </c:pt>
                <c:pt idx="1463">
                  <c:v>73150000</c:v>
                </c:pt>
                <c:pt idx="1464">
                  <c:v>73200000</c:v>
                </c:pt>
                <c:pt idx="1465">
                  <c:v>73250000</c:v>
                </c:pt>
                <c:pt idx="1466">
                  <c:v>73300000</c:v>
                </c:pt>
                <c:pt idx="1467">
                  <c:v>73350000</c:v>
                </c:pt>
                <c:pt idx="1468">
                  <c:v>73400000</c:v>
                </c:pt>
                <c:pt idx="1469">
                  <c:v>73450000</c:v>
                </c:pt>
                <c:pt idx="1470">
                  <c:v>73500000</c:v>
                </c:pt>
                <c:pt idx="1471">
                  <c:v>73550000</c:v>
                </c:pt>
                <c:pt idx="1472">
                  <c:v>73600000</c:v>
                </c:pt>
                <c:pt idx="1473">
                  <c:v>73650000</c:v>
                </c:pt>
                <c:pt idx="1474">
                  <c:v>73700000</c:v>
                </c:pt>
                <c:pt idx="1475">
                  <c:v>73750000</c:v>
                </c:pt>
                <c:pt idx="1476">
                  <c:v>73800000</c:v>
                </c:pt>
                <c:pt idx="1477">
                  <c:v>73850000</c:v>
                </c:pt>
                <c:pt idx="1478">
                  <c:v>73900000</c:v>
                </c:pt>
                <c:pt idx="1479">
                  <c:v>73950000</c:v>
                </c:pt>
                <c:pt idx="1480">
                  <c:v>74000000</c:v>
                </c:pt>
                <c:pt idx="1481">
                  <c:v>74050000</c:v>
                </c:pt>
                <c:pt idx="1482">
                  <c:v>74100000</c:v>
                </c:pt>
                <c:pt idx="1483">
                  <c:v>74150000</c:v>
                </c:pt>
                <c:pt idx="1484">
                  <c:v>74200000</c:v>
                </c:pt>
                <c:pt idx="1485">
                  <c:v>74250000</c:v>
                </c:pt>
                <c:pt idx="1486">
                  <c:v>74300000</c:v>
                </c:pt>
                <c:pt idx="1487">
                  <c:v>74350000</c:v>
                </c:pt>
                <c:pt idx="1488">
                  <c:v>74400000</c:v>
                </c:pt>
                <c:pt idx="1489">
                  <c:v>74450000</c:v>
                </c:pt>
                <c:pt idx="1490">
                  <c:v>74500000</c:v>
                </c:pt>
                <c:pt idx="1491">
                  <c:v>74550000</c:v>
                </c:pt>
                <c:pt idx="1492">
                  <c:v>74600000</c:v>
                </c:pt>
                <c:pt idx="1493">
                  <c:v>74650000</c:v>
                </c:pt>
                <c:pt idx="1494">
                  <c:v>74700000</c:v>
                </c:pt>
                <c:pt idx="1495">
                  <c:v>74750000</c:v>
                </c:pt>
                <c:pt idx="1496">
                  <c:v>74800000</c:v>
                </c:pt>
                <c:pt idx="1497">
                  <c:v>74850000</c:v>
                </c:pt>
                <c:pt idx="1498">
                  <c:v>74900000</c:v>
                </c:pt>
                <c:pt idx="1499">
                  <c:v>74950000</c:v>
                </c:pt>
                <c:pt idx="1500">
                  <c:v>75000000</c:v>
                </c:pt>
                <c:pt idx="1501">
                  <c:v>75050000</c:v>
                </c:pt>
                <c:pt idx="1502">
                  <c:v>75100000</c:v>
                </c:pt>
                <c:pt idx="1503">
                  <c:v>75150000</c:v>
                </c:pt>
                <c:pt idx="1504">
                  <c:v>75200000</c:v>
                </c:pt>
                <c:pt idx="1505">
                  <c:v>75250000</c:v>
                </c:pt>
                <c:pt idx="1506">
                  <c:v>75300000</c:v>
                </c:pt>
                <c:pt idx="1507">
                  <c:v>75350000</c:v>
                </c:pt>
                <c:pt idx="1508">
                  <c:v>75400000</c:v>
                </c:pt>
                <c:pt idx="1509">
                  <c:v>75450000</c:v>
                </c:pt>
                <c:pt idx="1510">
                  <c:v>75500000</c:v>
                </c:pt>
                <c:pt idx="1511">
                  <c:v>75550000</c:v>
                </c:pt>
                <c:pt idx="1512">
                  <c:v>75600000</c:v>
                </c:pt>
                <c:pt idx="1513">
                  <c:v>75650000</c:v>
                </c:pt>
                <c:pt idx="1514">
                  <c:v>75700000</c:v>
                </c:pt>
                <c:pt idx="1515">
                  <c:v>75750000</c:v>
                </c:pt>
                <c:pt idx="1516">
                  <c:v>75800000</c:v>
                </c:pt>
                <c:pt idx="1517">
                  <c:v>75850000</c:v>
                </c:pt>
                <c:pt idx="1518">
                  <c:v>75900000</c:v>
                </c:pt>
                <c:pt idx="1519">
                  <c:v>75950000</c:v>
                </c:pt>
                <c:pt idx="1520">
                  <c:v>76000000</c:v>
                </c:pt>
                <c:pt idx="1521">
                  <c:v>76050000</c:v>
                </c:pt>
                <c:pt idx="1522">
                  <c:v>76100000</c:v>
                </c:pt>
                <c:pt idx="1523">
                  <c:v>76150000</c:v>
                </c:pt>
                <c:pt idx="1524">
                  <c:v>76200000</c:v>
                </c:pt>
                <c:pt idx="1525">
                  <c:v>76250000</c:v>
                </c:pt>
                <c:pt idx="1526">
                  <c:v>76300000</c:v>
                </c:pt>
                <c:pt idx="1527">
                  <c:v>76350000</c:v>
                </c:pt>
                <c:pt idx="1528">
                  <c:v>76400000</c:v>
                </c:pt>
                <c:pt idx="1529">
                  <c:v>76450000</c:v>
                </c:pt>
                <c:pt idx="1530">
                  <c:v>76500000</c:v>
                </c:pt>
                <c:pt idx="1531">
                  <c:v>76550000</c:v>
                </c:pt>
                <c:pt idx="1532">
                  <c:v>76600000</c:v>
                </c:pt>
                <c:pt idx="1533">
                  <c:v>76650000</c:v>
                </c:pt>
                <c:pt idx="1534">
                  <c:v>76700000</c:v>
                </c:pt>
                <c:pt idx="1535">
                  <c:v>76750000</c:v>
                </c:pt>
                <c:pt idx="1536">
                  <c:v>76800000</c:v>
                </c:pt>
                <c:pt idx="1537">
                  <c:v>76850000</c:v>
                </c:pt>
                <c:pt idx="1538">
                  <c:v>76900000</c:v>
                </c:pt>
                <c:pt idx="1539">
                  <c:v>76950000</c:v>
                </c:pt>
                <c:pt idx="1540">
                  <c:v>77000000</c:v>
                </c:pt>
                <c:pt idx="1541">
                  <c:v>77050000</c:v>
                </c:pt>
                <c:pt idx="1542">
                  <c:v>77100000</c:v>
                </c:pt>
                <c:pt idx="1543">
                  <c:v>77150000</c:v>
                </c:pt>
                <c:pt idx="1544">
                  <c:v>77200000</c:v>
                </c:pt>
                <c:pt idx="1545">
                  <c:v>77250000</c:v>
                </c:pt>
                <c:pt idx="1546">
                  <c:v>77300000</c:v>
                </c:pt>
                <c:pt idx="1547">
                  <c:v>77350000</c:v>
                </c:pt>
                <c:pt idx="1548">
                  <c:v>77400000</c:v>
                </c:pt>
                <c:pt idx="1549">
                  <c:v>77450000</c:v>
                </c:pt>
                <c:pt idx="1550">
                  <c:v>77500000</c:v>
                </c:pt>
                <c:pt idx="1551">
                  <c:v>77550000</c:v>
                </c:pt>
                <c:pt idx="1552">
                  <c:v>77600000</c:v>
                </c:pt>
                <c:pt idx="1553">
                  <c:v>77650000</c:v>
                </c:pt>
                <c:pt idx="1554">
                  <c:v>77700000</c:v>
                </c:pt>
                <c:pt idx="1555">
                  <c:v>77750000</c:v>
                </c:pt>
                <c:pt idx="1556">
                  <c:v>77800000</c:v>
                </c:pt>
                <c:pt idx="1557">
                  <c:v>77850000</c:v>
                </c:pt>
                <c:pt idx="1558">
                  <c:v>77900000</c:v>
                </c:pt>
                <c:pt idx="1559">
                  <c:v>77950000</c:v>
                </c:pt>
                <c:pt idx="1560">
                  <c:v>78000000</c:v>
                </c:pt>
                <c:pt idx="1561">
                  <c:v>78050000</c:v>
                </c:pt>
                <c:pt idx="1562">
                  <c:v>78100000</c:v>
                </c:pt>
                <c:pt idx="1563">
                  <c:v>78150000</c:v>
                </c:pt>
                <c:pt idx="1564">
                  <c:v>78200000</c:v>
                </c:pt>
                <c:pt idx="1565">
                  <c:v>78250000</c:v>
                </c:pt>
                <c:pt idx="1566">
                  <c:v>78300000</c:v>
                </c:pt>
                <c:pt idx="1567">
                  <c:v>78350000</c:v>
                </c:pt>
                <c:pt idx="1568">
                  <c:v>78400000</c:v>
                </c:pt>
                <c:pt idx="1569">
                  <c:v>78450000</c:v>
                </c:pt>
                <c:pt idx="1570">
                  <c:v>78500000</c:v>
                </c:pt>
                <c:pt idx="1571">
                  <c:v>78550000</c:v>
                </c:pt>
                <c:pt idx="1572">
                  <c:v>78600000</c:v>
                </c:pt>
                <c:pt idx="1573">
                  <c:v>78650000</c:v>
                </c:pt>
                <c:pt idx="1574">
                  <c:v>78700000</c:v>
                </c:pt>
                <c:pt idx="1575">
                  <c:v>78750000</c:v>
                </c:pt>
                <c:pt idx="1576">
                  <c:v>78800000</c:v>
                </c:pt>
                <c:pt idx="1577">
                  <c:v>78850000</c:v>
                </c:pt>
                <c:pt idx="1578">
                  <c:v>78900000</c:v>
                </c:pt>
                <c:pt idx="1579">
                  <c:v>78950000</c:v>
                </c:pt>
                <c:pt idx="1580">
                  <c:v>79000000</c:v>
                </c:pt>
                <c:pt idx="1581">
                  <c:v>79050000</c:v>
                </c:pt>
                <c:pt idx="1582">
                  <c:v>79100000</c:v>
                </c:pt>
                <c:pt idx="1583">
                  <c:v>79150000</c:v>
                </c:pt>
                <c:pt idx="1584">
                  <c:v>79200000</c:v>
                </c:pt>
                <c:pt idx="1585">
                  <c:v>79250000</c:v>
                </c:pt>
                <c:pt idx="1586">
                  <c:v>79300000</c:v>
                </c:pt>
                <c:pt idx="1587">
                  <c:v>79350000</c:v>
                </c:pt>
                <c:pt idx="1588">
                  <c:v>79400000</c:v>
                </c:pt>
                <c:pt idx="1589">
                  <c:v>79450000</c:v>
                </c:pt>
                <c:pt idx="1590">
                  <c:v>79500000</c:v>
                </c:pt>
                <c:pt idx="1591">
                  <c:v>79550000</c:v>
                </c:pt>
                <c:pt idx="1592">
                  <c:v>79600000</c:v>
                </c:pt>
                <c:pt idx="1593">
                  <c:v>79650000</c:v>
                </c:pt>
                <c:pt idx="1594">
                  <c:v>79700000</c:v>
                </c:pt>
                <c:pt idx="1595">
                  <c:v>79750000</c:v>
                </c:pt>
                <c:pt idx="1596">
                  <c:v>79800000</c:v>
                </c:pt>
                <c:pt idx="1597">
                  <c:v>79850000</c:v>
                </c:pt>
                <c:pt idx="1598">
                  <c:v>79900000</c:v>
                </c:pt>
                <c:pt idx="1599">
                  <c:v>79950000</c:v>
                </c:pt>
                <c:pt idx="1600">
                  <c:v>80000000</c:v>
                </c:pt>
                <c:pt idx="1601">
                  <c:v>80050000</c:v>
                </c:pt>
                <c:pt idx="1602">
                  <c:v>80100000</c:v>
                </c:pt>
                <c:pt idx="1603">
                  <c:v>80150000</c:v>
                </c:pt>
                <c:pt idx="1604">
                  <c:v>80200000</c:v>
                </c:pt>
                <c:pt idx="1605">
                  <c:v>80250000</c:v>
                </c:pt>
                <c:pt idx="1606">
                  <c:v>80300000</c:v>
                </c:pt>
                <c:pt idx="1607">
                  <c:v>80350000</c:v>
                </c:pt>
                <c:pt idx="1608">
                  <c:v>80400000</c:v>
                </c:pt>
                <c:pt idx="1609">
                  <c:v>80450000</c:v>
                </c:pt>
                <c:pt idx="1610">
                  <c:v>80500000</c:v>
                </c:pt>
                <c:pt idx="1611">
                  <c:v>80550000</c:v>
                </c:pt>
                <c:pt idx="1612">
                  <c:v>80600000</c:v>
                </c:pt>
                <c:pt idx="1613">
                  <c:v>80650000</c:v>
                </c:pt>
                <c:pt idx="1614">
                  <c:v>80700000</c:v>
                </c:pt>
                <c:pt idx="1615">
                  <c:v>80750000</c:v>
                </c:pt>
                <c:pt idx="1616">
                  <c:v>80800000</c:v>
                </c:pt>
                <c:pt idx="1617">
                  <c:v>80850000</c:v>
                </c:pt>
                <c:pt idx="1618">
                  <c:v>80900000</c:v>
                </c:pt>
                <c:pt idx="1619">
                  <c:v>80950000</c:v>
                </c:pt>
                <c:pt idx="1620">
                  <c:v>81000000</c:v>
                </c:pt>
                <c:pt idx="1621">
                  <c:v>81050000</c:v>
                </c:pt>
                <c:pt idx="1622">
                  <c:v>81100000</c:v>
                </c:pt>
                <c:pt idx="1623">
                  <c:v>81150000</c:v>
                </c:pt>
                <c:pt idx="1624">
                  <c:v>81200000</c:v>
                </c:pt>
                <c:pt idx="1625">
                  <c:v>81250000</c:v>
                </c:pt>
                <c:pt idx="1626">
                  <c:v>81300000</c:v>
                </c:pt>
                <c:pt idx="1627">
                  <c:v>81350000</c:v>
                </c:pt>
                <c:pt idx="1628">
                  <c:v>81400000</c:v>
                </c:pt>
                <c:pt idx="1629">
                  <c:v>81450000</c:v>
                </c:pt>
                <c:pt idx="1630">
                  <c:v>81500000</c:v>
                </c:pt>
                <c:pt idx="1631">
                  <c:v>81550000</c:v>
                </c:pt>
                <c:pt idx="1632">
                  <c:v>81600000</c:v>
                </c:pt>
                <c:pt idx="1633">
                  <c:v>81650000</c:v>
                </c:pt>
                <c:pt idx="1634">
                  <c:v>81700000</c:v>
                </c:pt>
                <c:pt idx="1635">
                  <c:v>81750000</c:v>
                </c:pt>
                <c:pt idx="1636">
                  <c:v>81800000</c:v>
                </c:pt>
                <c:pt idx="1637">
                  <c:v>81850000</c:v>
                </c:pt>
                <c:pt idx="1638">
                  <c:v>81900000</c:v>
                </c:pt>
                <c:pt idx="1639">
                  <c:v>81950000</c:v>
                </c:pt>
                <c:pt idx="1640">
                  <c:v>82000000</c:v>
                </c:pt>
                <c:pt idx="1641">
                  <c:v>82050000</c:v>
                </c:pt>
                <c:pt idx="1642">
                  <c:v>82100000</c:v>
                </c:pt>
                <c:pt idx="1643">
                  <c:v>82150000</c:v>
                </c:pt>
                <c:pt idx="1644">
                  <c:v>82200000</c:v>
                </c:pt>
                <c:pt idx="1645">
                  <c:v>82250000</c:v>
                </c:pt>
                <c:pt idx="1646">
                  <c:v>82300000</c:v>
                </c:pt>
                <c:pt idx="1647">
                  <c:v>82350000</c:v>
                </c:pt>
                <c:pt idx="1648">
                  <c:v>82400000</c:v>
                </c:pt>
                <c:pt idx="1649">
                  <c:v>82450000</c:v>
                </c:pt>
                <c:pt idx="1650">
                  <c:v>82500000</c:v>
                </c:pt>
                <c:pt idx="1651">
                  <c:v>82550000</c:v>
                </c:pt>
                <c:pt idx="1652">
                  <c:v>82600000</c:v>
                </c:pt>
                <c:pt idx="1653">
                  <c:v>82650000</c:v>
                </c:pt>
                <c:pt idx="1654">
                  <c:v>82700000</c:v>
                </c:pt>
                <c:pt idx="1655">
                  <c:v>82750000</c:v>
                </c:pt>
                <c:pt idx="1656">
                  <c:v>82800000</c:v>
                </c:pt>
                <c:pt idx="1657">
                  <c:v>82850000</c:v>
                </c:pt>
                <c:pt idx="1658">
                  <c:v>82900000</c:v>
                </c:pt>
                <c:pt idx="1659">
                  <c:v>82950000</c:v>
                </c:pt>
                <c:pt idx="1660">
                  <c:v>83000000</c:v>
                </c:pt>
                <c:pt idx="1661">
                  <c:v>83050000</c:v>
                </c:pt>
                <c:pt idx="1662">
                  <c:v>83100000</c:v>
                </c:pt>
                <c:pt idx="1663">
                  <c:v>83150000</c:v>
                </c:pt>
                <c:pt idx="1664">
                  <c:v>83200000</c:v>
                </c:pt>
                <c:pt idx="1665">
                  <c:v>83250000</c:v>
                </c:pt>
                <c:pt idx="1666">
                  <c:v>83300000</c:v>
                </c:pt>
                <c:pt idx="1667">
                  <c:v>83350000</c:v>
                </c:pt>
                <c:pt idx="1668">
                  <c:v>83400000</c:v>
                </c:pt>
                <c:pt idx="1669">
                  <c:v>83450000</c:v>
                </c:pt>
                <c:pt idx="1670">
                  <c:v>83500000</c:v>
                </c:pt>
                <c:pt idx="1671">
                  <c:v>83550000</c:v>
                </c:pt>
                <c:pt idx="1672">
                  <c:v>83600000</c:v>
                </c:pt>
                <c:pt idx="1673">
                  <c:v>83650000</c:v>
                </c:pt>
                <c:pt idx="1674">
                  <c:v>83700000</c:v>
                </c:pt>
                <c:pt idx="1675">
                  <c:v>83750000</c:v>
                </c:pt>
                <c:pt idx="1676">
                  <c:v>83800000</c:v>
                </c:pt>
                <c:pt idx="1677">
                  <c:v>83850000</c:v>
                </c:pt>
                <c:pt idx="1678">
                  <c:v>83900000</c:v>
                </c:pt>
                <c:pt idx="1679">
                  <c:v>83950000</c:v>
                </c:pt>
                <c:pt idx="1680">
                  <c:v>84000000</c:v>
                </c:pt>
                <c:pt idx="1681">
                  <c:v>84050000</c:v>
                </c:pt>
                <c:pt idx="1682">
                  <c:v>84100000</c:v>
                </c:pt>
                <c:pt idx="1683">
                  <c:v>84150000</c:v>
                </c:pt>
                <c:pt idx="1684">
                  <c:v>84200000</c:v>
                </c:pt>
                <c:pt idx="1685">
                  <c:v>84250000</c:v>
                </c:pt>
                <c:pt idx="1686">
                  <c:v>84300000</c:v>
                </c:pt>
                <c:pt idx="1687">
                  <c:v>84350000</c:v>
                </c:pt>
                <c:pt idx="1688">
                  <c:v>84400000</c:v>
                </c:pt>
                <c:pt idx="1689">
                  <c:v>84450000</c:v>
                </c:pt>
                <c:pt idx="1690">
                  <c:v>84500000</c:v>
                </c:pt>
                <c:pt idx="1691">
                  <c:v>84550000</c:v>
                </c:pt>
                <c:pt idx="1692">
                  <c:v>84600000</c:v>
                </c:pt>
                <c:pt idx="1693">
                  <c:v>84650000</c:v>
                </c:pt>
                <c:pt idx="1694">
                  <c:v>84700000</c:v>
                </c:pt>
                <c:pt idx="1695">
                  <c:v>84750000</c:v>
                </c:pt>
                <c:pt idx="1696">
                  <c:v>84800000</c:v>
                </c:pt>
                <c:pt idx="1697">
                  <c:v>84850000</c:v>
                </c:pt>
                <c:pt idx="1698">
                  <c:v>84900000</c:v>
                </c:pt>
                <c:pt idx="1699">
                  <c:v>84950000</c:v>
                </c:pt>
                <c:pt idx="1700">
                  <c:v>85000000</c:v>
                </c:pt>
                <c:pt idx="1701">
                  <c:v>85050000</c:v>
                </c:pt>
                <c:pt idx="1702">
                  <c:v>85100000</c:v>
                </c:pt>
                <c:pt idx="1703">
                  <c:v>85150000</c:v>
                </c:pt>
                <c:pt idx="1704">
                  <c:v>85200000</c:v>
                </c:pt>
                <c:pt idx="1705">
                  <c:v>85250000</c:v>
                </c:pt>
                <c:pt idx="1706">
                  <c:v>85300000</c:v>
                </c:pt>
                <c:pt idx="1707">
                  <c:v>85350000</c:v>
                </c:pt>
                <c:pt idx="1708">
                  <c:v>85400000</c:v>
                </c:pt>
                <c:pt idx="1709">
                  <c:v>85450000</c:v>
                </c:pt>
                <c:pt idx="1710">
                  <c:v>85500000</c:v>
                </c:pt>
                <c:pt idx="1711">
                  <c:v>85550000</c:v>
                </c:pt>
                <c:pt idx="1712">
                  <c:v>85600000</c:v>
                </c:pt>
                <c:pt idx="1713">
                  <c:v>85650000</c:v>
                </c:pt>
                <c:pt idx="1714">
                  <c:v>85700000</c:v>
                </c:pt>
                <c:pt idx="1715">
                  <c:v>85750000</c:v>
                </c:pt>
                <c:pt idx="1716">
                  <c:v>85800000</c:v>
                </c:pt>
                <c:pt idx="1717">
                  <c:v>85850000</c:v>
                </c:pt>
                <c:pt idx="1718">
                  <c:v>85900000</c:v>
                </c:pt>
                <c:pt idx="1719">
                  <c:v>85950000</c:v>
                </c:pt>
                <c:pt idx="1720">
                  <c:v>86000000</c:v>
                </c:pt>
                <c:pt idx="1721">
                  <c:v>86050000</c:v>
                </c:pt>
                <c:pt idx="1722">
                  <c:v>86100000</c:v>
                </c:pt>
                <c:pt idx="1723">
                  <c:v>86150000</c:v>
                </c:pt>
                <c:pt idx="1724">
                  <c:v>86200000</c:v>
                </c:pt>
                <c:pt idx="1725">
                  <c:v>86250000</c:v>
                </c:pt>
                <c:pt idx="1726">
                  <c:v>86300000</c:v>
                </c:pt>
                <c:pt idx="1727">
                  <c:v>86350000</c:v>
                </c:pt>
                <c:pt idx="1728">
                  <c:v>86400000</c:v>
                </c:pt>
                <c:pt idx="1729">
                  <c:v>86450000</c:v>
                </c:pt>
                <c:pt idx="1730">
                  <c:v>86500000</c:v>
                </c:pt>
                <c:pt idx="1731">
                  <c:v>86550000</c:v>
                </c:pt>
                <c:pt idx="1732">
                  <c:v>86600000</c:v>
                </c:pt>
                <c:pt idx="1733">
                  <c:v>86650000</c:v>
                </c:pt>
                <c:pt idx="1734">
                  <c:v>86700000</c:v>
                </c:pt>
                <c:pt idx="1735">
                  <c:v>86750000</c:v>
                </c:pt>
                <c:pt idx="1736">
                  <c:v>86800000</c:v>
                </c:pt>
                <c:pt idx="1737">
                  <c:v>86850000</c:v>
                </c:pt>
                <c:pt idx="1738">
                  <c:v>86900000</c:v>
                </c:pt>
                <c:pt idx="1739">
                  <c:v>86950000</c:v>
                </c:pt>
                <c:pt idx="1740">
                  <c:v>87000000</c:v>
                </c:pt>
                <c:pt idx="1741">
                  <c:v>87050000</c:v>
                </c:pt>
                <c:pt idx="1742">
                  <c:v>87100000</c:v>
                </c:pt>
                <c:pt idx="1743">
                  <c:v>87150000</c:v>
                </c:pt>
                <c:pt idx="1744">
                  <c:v>87200000</c:v>
                </c:pt>
                <c:pt idx="1745">
                  <c:v>87250000</c:v>
                </c:pt>
                <c:pt idx="1746">
                  <c:v>87300000</c:v>
                </c:pt>
                <c:pt idx="1747">
                  <c:v>87350000</c:v>
                </c:pt>
                <c:pt idx="1748">
                  <c:v>87400000</c:v>
                </c:pt>
                <c:pt idx="1749">
                  <c:v>87450000</c:v>
                </c:pt>
                <c:pt idx="1750">
                  <c:v>87500000</c:v>
                </c:pt>
                <c:pt idx="1751">
                  <c:v>87550000</c:v>
                </c:pt>
                <c:pt idx="1752">
                  <c:v>87600000</c:v>
                </c:pt>
                <c:pt idx="1753">
                  <c:v>87650000</c:v>
                </c:pt>
                <c:pt idx="1754">
                  <c:v>87700000</c:v>
                </c:pt>
                <c:pt idx="1755">
                  <c:v>87750000</c:v>
                </c:pt>
                <c:pt idx="1756">
                  <c:v>87800000</c:v>
                </c:pt>
                <c:pt idx="1757">
                  <c:v>87850000</c:v>
                </c:pt>
                <c:pt idx="1758">
                  <c:v>87900000</c:v>
                </c:pt>
                <c:pt idx="1759">
                  <c:v>87950000</c:v>
                </c:pt>
                <c:pt idx="1760">
                  <c:v>88000000</c:v>
                </c:pt>
                <c:pt idx="1761">
                  <c:v>88050000</c:v>
                </c:pt>
                <c:pt idx="1762">
                  <c:v>88100000</c:v>
                </c:pt>
                <c:pt idx="1763">
                  <c:v>88150000</c:v>
                </c:pt>
                <c:pt idx="1764">
                  <c:v>88200000</c:v>
                </c:pt>
                <c:pt idx="1765">
                  <c:v>88250000</c:v>
                </c:pt>
                <c:pt idx="1766">
                  <c:v>88300000</c:v>
                </c:pt>
                <c:pt idx="1767">
                  <c:v>88350000</c:v>
                </c:pt>
                <c:pt idx="1768">
                  <c:v>88400000</c:v>
                </c:pt>
                <c:pt idx="1769">
                  <c:v>88450000</c:v>
                </c:pt>
                <c:pt idx="1770">
                  <c:v>88500000</c:v>
                </c:pt>
                <c:pt idx="1771">
                  <c:v>88550000</c:v>
                </c:pt>
                <c:pt idx="1772">
                  <c:v>88600000</c:v>
                </c:pt>
                <c:pt idx="1773">
                  <c:v>88650000</c:v>
                </c:pt>
                <c:pt idx="1774">
                  <c:v>88700000</c:v>
                </c:pt>
                <c:pt idx="1775">
                  <c:v>88750000</c:v>
                </c:pt>
                <c:pt idx="1776">
                  <c:v>88800000</c:v>
                </c:pt>
                <c:pt idx="1777">
                  <c:v>88850000</c:v>
                </c:pt>
                <c:pt idx="1778">
                  <c:v>88900000</c:v>
                </c:pt>
                <c:pt idx="1779">
                  <c:v>88950000</c:v>
                </c:pt>
                <c:pt idx="1780">
                  <c:v>89000000</c:v>
                </c:pt>
                <c:pt idx="1781">
                  <c:v>89050000</c:v>
                </c:pt>
                <c:pt idx="1782">
                  <c:v>89100000</c:v>
                </c:pt>
                <c:pt idx="1783">
                  <c:v>89150000</c:v>
                </c:pt>
                <c:pt idx="1784">
                  <c:v>89200000</c:v>
                </c:pt>
                <c:pt idx="1785">
                  <c:v>89250000</c:v>
                </c:pt>
                <c:pt idx="1786">
                  <c:v>89300000</c:v>
                </c:pt>
                <c:pt idx="1787">
                  <c:v>89350000</c:v>
                </c:pt>
                <c:pt idx="1788">
                  <c:v>89400000</c:v>
                </c:pt>
                <c:pt idx="1789">
                  <c:v>89450000</c:v>
                </c:pt>
                <c:pt idx="1790">
                  <c:v>89500000</c:v>
                </c:pt>
                <c:pt idx="1791">
                  <c:v>89550000</c:v>
                </c:pt>
                <c:pt idx="1792">
                  <c:v>89600000</c:v>
                </c:pt>
                <c:pt idx="1793">
                  <c:v>89650000</c:v>
                </c:pt>
                <c:pt idx="1794">
                  <c:v>89700000</c:v>
                </c:pt>
                <c:pt idx="1795">
                  <c:v>89750000</c:v>
                </c:pt>
                <c:pt idx="1796">
                  <c:v>89800000</c:v>
                </c:pt>
                <c:pt idx="1797">
                  <c:v>89850000</c:v>
                </c:pt>
                <c:pt idx="1798">
                  <c:v>89900000</c:v>
                </c:pt>
                <c:pt idx="1799">
                  <c:v>89950000</c:v>
                </c:pt>
                <c:pt idx="1800">
                  <c:v>90000000</c:v>
                </c:pt>
                <c:pt idx="1801">
                  <c:v>90050000</c:v>
                </c:pt>
                <c:pt idx="1802">
                  <c:v>90100000</c:v>
                </c:pt>
                <c:pt idx="1803">
                  <c:v>90150000</c:v>
                </c:pt>
                <c:pt idx="1804">
                  <c:v>90200000</c:v>
                </c:pt>
                <c:pt idx="1805">
                  <c:v>90250000</c:v>
                </c:pt>
                <c:pt idx="1806">
                  <c:v>90300000</c:v>
                </c:pt>
                <c:pt idx="1807">
                  <c:v>90350000</c:v>
                </c:pt>
                <c:pt idx="1808">
                  <c:v>90400000</c:v>
                </c:pt>
                <c:pt idx="1809">
                  <c:v>90450000</c:v>
                </c:pt>
                <c:pt idx="1810">
                  <c:v>90500000</c:v>
                </c:pt>
                <c:pt idx="1811">
                  <c:v>90550000</c:v>
                </c:pt>
                <c:pt idx="1812">
                  <c:v>90600000</c:v>
                </c:pt>
                <c:pt idx="1813">
                  <c:v>90650000</c:v>
                </c:pt>
                <c:pt idx="1814">
                  <c:v>90700000</c:v>
                </c:pt>
                <c:pt idx="1815">
                  <c:v>90750000</c:v>
                </c:pt>
                <c:pt idx="1816">
                  <c:v>90800000</c:v>
                </c:pt>
                <c:pt idx="1817">
                  <c:v>90850000</c:v>
                </c:pt>
                <c:pt idx="1818">
                  <c:v>90900000</c:v>
                </c:pt>
                <c:pt idx="1819">
                  <c:v>90950000</c:v>
                </c:pt>
                <c:pt idx="1820">
                  <c:v>91000000</c:v>
                </c:pt>
                <c:pt idx="1821">
                  <c:v>91050000</c:v>
                </c:pt>
                <c:pt idx="1822">
                  <c:v>91100000</c:v>
                </c:pt>
                <c:pt idx="1823">
                  <c:v>91150000</c:v>
                </c:pt>
                <c:pt idx="1824">
                  <c:v>91200000</c:v>
                </c:pt>
                <c:pt idx="1825">
                  <c:v>91250000</c:v>
                </c:pt>
                <c:pt idx="1826">
                  <c:v>91300000</c:v>
                </c:pt>
                <c:pt idx="1827">
                  <c:v>91350000</c:v>
                </c:pt>
                <c:pt idx="1828">
                  <c:v>91400000</c:v>
                </c:pt>
                <c:pt idx="1829">
                  <c:v>91450000</c:v>
                </c:pt>
                <c:pt idx="1830">
                  <c:v>91500000</c:v>
                </c:pt>
                <c:pt idx="1831">
                  <c:v>91550000</c:v>
                </c:pt>
                <c:pt idx="1832">
                  <c:v>91600000</c:v>
                </c:pt>
                <c:pt idx="1833">
                  <c:v>91650000</c:v>
                </c:pt>
                <c:pt idx="1834">
                  <c:v>91700000</c:v>
                </c:pt>
                <c:pt idx="1835">
                  <c:v>91750000</c:v>
                </c:pt>
                <c:pt idx="1836">
                  <c:v>91800000</c:v>
                </c:pt>
                <c:pt idx="1837">
                  <c:v>91850000</c:v>
                </c:pt>
                <c:pt idx="1838">
                  <c:v>91900000</c:v>
                </c:pt>
                <c:pt idx="1839">
                  <c:v>91950000</c:v>
                </c:pt>
                <c:pt idx="1840">
                  <c:v>92000000</c:v>
                </c:pt>
                <c:pt idx="1841">
                  <c:v>92050000</c:v>
                </c:pt>
                <c:pt idx="1842">
                  <c:v>92100000</c:v>
                </c:pt>
                <c:pt idx="1843">
                  <c:v>92150000</c:v>
                </c:pt>
                <c:pt idx="1844">
                  <c:v>92200000</c:v>
                </c:pt>
                <c:pt idx="1845">
                  <c:v>92250000</c:v>
                </c:pt>
                <c:pt idx="1846">
                  <c:v>92300000</c:v>
                </c:pt>
                <c:pt idx="1847">
                  <c:v>92350000</c:v>
                </c:pt>
                <c:pt idx="1848">
                  <c:v>92400000</c:v>
                </c:pt>
                <c:pt idx="1849">
                  <c:v>92450000</c:v>
                </c:pt>
                <c:pt idx="1850">
                  <c:v>92500000</c:v>
                </c:pt>
                <c:pt idx="1851">
                  <c:v>92550000</c:v>
                </c:pt>
                <c:pt idx="1852">
                  <c:v>92600000</c:v>
                </c:pt>
                <c:pt idx="1853">
                  <c:v>92650000</c:v>
                </c:pt>
                <c:pt idx="1854">
                  <c:v>92700000</c:v>
                </c:pt>
                <c:pt idx="1855">
                  <c:v>92750000</c:v>
                </c:pt>
                <c:pt idx="1856">
                  <c:v>92800000</c:v>
                </c:pt>
                <c:pt idx="1857">
                  <c:v>92850000</c:v>
                </c:pt>
                <c:pt idx="1858">
                  <c:v>92900000</c:v>
                </c:pt>
                <c:pt idx="1859">
                  <c:v>92950000</c:v>
                </c:pt>
                <c:pt idx="1860">
                  <c:v>93000000</c:v>
                </c:pt>
                <c:pt idx="1861">
                  <c:v>93050000</c:v>
                </c:pt>
                <c:pt idx="1862">
                  <c:v>93100000</c:v>
                </c:pt>
                <c:pt idx="1863">
                  <c:v>93150000</c:v>
                </c:pt>
                <c:pt idx="1864">
                  <c:v>93200000</c:v>
                </c:pt>
                <c:pt idx="1865">
                  <c:v>93250000</c:v>
                </c:pt>
                <c:pt idx="1866">
                  <c:v>93300000</c:v>
                </c:pt>
                <c:pt idx="1867">
                  <c:v>93350000</c:v>
                </c:pt>
                <c:pt idx="1868">
                  <c:v>93400000</c:v>
                </c:pt>
                <c:pt idx="1869">
                  <c:v>93450000</c:v>
                </c:pt>
                <c:pt idx="1870">
                  <c:v>93500000</c:v>
                </c:pt>
                <c:pt idx="1871">
                  <c:v>93550000</c:v>
                </c:pt>
                <c:pt idx="1872">
                  <c:v>93600000</c:v>
                </c:pt>
                <c:pt idx="1873">
                  <c:v>93650000</c:v>
                </c:pt>
                <c:pt idx="1874">
                  <c:v>93700000</c:v>
                </c:pt>
                <c:pt idx="1875">
                  <c:v>93750000</c:v>
                </c:pt>
                <c:pt idx="1876">
                  <c:v>93800000</c:v>
                </c:pt>
                <c:pt idx="1877">
                  <c:v>93850000</c:v>
                </c:pt>
                <c:pt idx="1878">
                  <c:v>93900000</c:v>
                </c:pt>
                <c:pt idx="1879">
                  <c:v>93950000</c:v>
                </c:pt>
                <c:pt idx="1880">
                  <c:v>94000000</c:v>
                </c:pt>
                <c:pt idx="1881">
                  <c:v>94050000</c:v>
                </c:pt>
                <c:pt idx="1882">
                  <c:v>94100000</c:v>
                </c:pt>
                <c:pt idx="1883">
                  <c:v>94150000</c:v>
                </c:pt>
                <c:pt idx="1884">
                  <c:v>94200000</c:v>
                </c:pt>
                <c:pt idx="1885">
                  <c:v>94250000</c:v>
                </c:pt>
                <c:pt idx="1886">
                  <c:v>94300000</c:v>
                </c:pt>
                <c:pt idx="1887">
                  <c:v>94350000</c:v>
                </c:pt>
                <c:pt idx="1888">
                  <c:v>94400000</c:v>
                </c:pt>
                <c:pt idx="1889">
                  <c:v>94450000</c:v>
                </c:pt>
                <c:pt idx="1890">
                  <c:v>94500000</c:v>
                </c:pt>
                <c:pt idx="1891">
                  <c:v>94550000</c:v>
                </c:pt>
                <c:pt idx="1892">
                  <c:v>94600000</c:v>
                </c:pt>
                <c:pt idx="1893">
                  <c:v>94650000</c:v>
                </c:pt>
                <c:pt idx="1894">
                  <c:v>94700000</c:v>
                </c:pt>
                <c:pt idx="1895">
                  <c:v>94750000</c:v>
                </c:pt>
                <c:pt idx="1896">
                  <c:v>94800000</c:v>
                </c:pt>
                <c:pt idx="1897">
                  <c:v>94850000</c:v>
                </c:pt>
                <c:pt idx="1898">
                  <c:v>94900000</c:v>
                </c:pt>
                <c:pt idx="1899">
                  <c:v>94950000</c:v>
                </c:pt>
                <c:pt idx="1900">
                  <c:v>95000000</c:v>
                </c:pt>
                <c:pt idx="1901">
                  <c:v>95050000</c:v>
                </c:pt>
                <c:pt idx="1902">
                  <c:v>95100000</c:v>
                </c:pt>
                <c:pt idx="1903">
                  <c:v>95150000</c:v>
                </c:pt>
                <c:pt idx="1904">
                  <c:v>95200000</c:v>
                </c:pt>
                <c:pt idx="1905">
                  <c:v>95250000</c:v>
                </c:pt>
                <c:pt idx="1906">
                  <c:v>95300000</c:v>
                </c:pt>
                <c:pt idx="1907">
                  <c:v>95350000</c:v>
                </c:pt>
                <c:pt idx="1908">
                  <c:v>95400000</c:v>
                </c:pt>
                <c:pt idx="1909">
                  <c:v>95450000</c:v>
                </c:pt>
                <c:pt idx="1910">
                  <c:v>95500000</c:v>
                </c:pt>
                <c:pt idx="1911">
                  <c:v>95550000</c:v>
                </c:pt>
                <c:pt idx="1912">
                  <c:v>95600000</c:v>
                </c:pt>
                <c:pt idx="1913">
                  <c:v>95650000</c:v>
                </c:pt>
                <c:pt idx="1914">
                  <c:v>95700000</c:v>
                </c:pt>
                <c:pt idx="1915">
                  <c:v>95750000</c:v>
                </c:pt>
                <c:pt idx="1916">
                  <c:v>95800000</c:v>
                </c:pt>
                <c:pt idx="1917">
                  <c:v>95850000</c:v>
                </c:pt>
                <c:pt idx="1918">
                  <c:v>95900000</c:v>
                </c:pt>
                <c:pt idx="1919">
                  <c:v>95950000</c:v>
                </c:pt>
                <c:pt idx="1920">
                  <c:v>96000000</c:v>
                </c:pt>
                <c:pt idx="1921">
                  <c:v>96050000</c:v>
                </c:pt>
                <c:pt idx="1922">
                  <c:v>96100000</c:v>
                </c:pt>
                <c:pt idx="1923">
                  <c:v>96150000</c:v>
                </c:pt>
                <c:pt idx="1924">
                  <c:v>96200000</c:v>
                </c:pt>
                <c:pt idx="1925">
                  <c:v>96250000</c:v>
                </c:pt>
                <c:pt idx="1926">
                  <c:v>96300000</c:v>
                </c:pt>
                <c:pt idx="1927">
                  <c:v>96350000</c:v>
                </c:pt>
                <c:pt idx="1928">
                  <c:v>96400000</c:v>
                </c:pt>
                <c:pt idx="1929">
                  <c:v>96450000</c:v>
                </c:pt>
                <c:pt idx="1930">
                  <c:v>96500000</c:v>
                </c:pt>
                <c:pt idx="1931">
                  <c:v>96550000</c:v>
                </c:pt>
                <c:pt idx="1932">
                  <c:v>96600000</c:v>
                </c:pt>
                <c:pt idx="1933">
                  <c:v>96650000</c:v>
                </c:pt>
                <c:pt idx="1934">
                  <c:v>96700000</c:v>
                </c:pt>
                <c:pt idx="1935">
                  <c:v>96750000</c:v>
                </c:pt>
                <c:pt idx="1936">
                  <c:v>96800000</c:v>
                </c:pt>
                <c:pt idx="1937">
                  <c:v>96850000</c:v>
                </c:pt>
                <c:pt idx="1938">
                  <c:v>96900000</c:v>
                </c:pt>
                <c:pt idx="1939">
                  <c:v>96950000</c:v>
                </c:pt>
                <c:pt idx="1940">
                  <c:v>97000000</c:v>
                </c:pt>
                <c:pt idx="1941">
                  <c:v>97050000</c:v>
                </c:pt>
                <c:pt idx="1942">
                  <c:v>97100000</c:v>
                </c:pt>
                <c:pt idx="1943">
                  <c:v>97150000</c:v>
                </c:pt>
                <c:pt idx="1944">
                  <c:v>97200000</c:v>
                </c:pt>
                <c:pt idx="1945">
                  <c:v>97250000</c:v>
                </c:pt>
                <c:pt idx="1946">
                  <c:v>97300000</c:v>
                </c:pt>
                <c:pt idx="1947">
                  <c:v>97350000</c:v>
                </c:pt>
                <c:pt idx="1948">
                  <c:v>97400000</c:v>
                </c:pt>
                <c:pt idx="1949">
                  <c:v>97450000</c:v>
                </c:pt>
                <c:pt idx="1950">
                  <c:v>97500000</c:v>
                </c:pt>
                <c:pt idx="1951">
                  <c:v>97550000</c:v>
                </c:pt>
                <c:pt idx="1952">
                  <c:v>97600000</c:v>
                </c:pt>
                <c:pt idx="1953">
                  <c:v>97650000</c:v>
                </c:pt>
                <c:pt idx="1954">
                  <c:v>97700000</c:v>
                </c:pt>
                <c:pt idx="1955">
                  <c:v>97750000</c:v>
                </c:pt>
                <c:pt idx="1956">
                  <c:v>97800000</c:v>
                </c:pt>
                <c:pt idx="1957">
                  <c:v>97850000</c:v>
                </c:pt>
                <c:pt idx="1958">
                  <c:v>97900000</c:v>
                </c:pt>
                <c:pt idx="1959">
                  <c:v>97950000</c:v>
                </c:pt>
                <c:pt idx="1960">
                  <c:v>98000000</c:v>
                </c:pt>
                <c:pt idx="1961">
                  <c:v>98050000</c:v>
                </c:pt>
                <c:pt idx="1962">
                  <c:v>98100000</c:v>
                </c:pt>
                <c:pt idx="1963">
                  <c:v>98150000</c:v>
                </c:pt>
                <c:pt idx="1964">
                  <c:v>98200000</c:v>
                </c:pt>
                <c:pt idx="1965">
                  <c:v>98250000</c:v>
                </c:pt>
                <c:pt idx="1966">
                  <c:v>98300000</c:v>
                </c:pt>
                <c:pt idx="1967">
                  <c:v>98350000</c:v>
                </c:pt>
                <c:pt idx="1968">
                  <c:v>98400000</c:v>
                </c:pt>
                <c:pt idx="1969">
                  <c:v>98450000</c:v>
                </c:pt>
                <c:pt idx="1970">
                  <c:v>98500000</c:v>
                </c:pt>
                <c:pt idx="1971">
                  <c:v>98550000</c:v>
                </c:pt>
                <c:pt idx="1972">
                  <c:v>98600000</c:v>
                </c:pt>
                <c:pt idx="1973">
                  <c:v>98650000</c:v>
                </c:pt>
                <c:pt idx="1974">
                  <c:v>98700000</c:v>
                </c:pt>
                <c:pt idx="1975">
                  <c:v>98750000</c:v>
                </c:pt>
                <c:pt idx="1976">
                  <c:v>98800000</c:v>
                </c:pt>
                <c:pt idx="1977">
                  <c:v>98850000</c:v>
                </c:pt>
                <c:pt idx="1978">
                  <c:v>98900000</c:v>
                </c:pt>
                <c:pt idx="1979">
                  <c:v>98950000</c:v>
                </c:pt>
                <c:pt idx="1980">
                  <c:v>99000000</c:v>
                </c:pt>
                <c:pt idx="1981">
                  <c:v>99050000</c:v>
                </c:pt>
                <c:pt idx="1982">
                  <c:v>99100000</c:v>
                </c:pt>
                <c:pt idx="1983">
                  <c:v>99150000</c:v>
                </c:pt>
                <c:pt idx="1984">
                  <c:v>99200000</c:v>
                </c:pt>
                <c:pt idx="1985">
                  <c:v>99250000</c:v>
                </c:pt>
                <c:pt idx="1986">
                  <c:v>99300000</c:v>
                </c:pt>
                <c:pt idx="1987">
                  <c:v>99350000</c:v>
                </c:pt>
                <c:pt idx="1988">
                  <c:v>99400000</c:v>
                </c:pt>
                <c:pt idx="1989">
                  <c:v>99450000</c:v>
                </c:pt>
                <c:pt idx="1990">
                  <c:v>99500000</c:v>
                </c:pt>
                <c:pt idx="1991">
                  <c:v>99550000</c:v>
                </c:pt>
                <c:pt idx="1992">
                  <c:v>99600000</c:v>
                </c:pt>
                <c:pt idx="1993">
                  <c:v>99650000</c:v>
                </c:pt>
                <c:pt idx="1994">
                  <c:v>99700000</c:v>
                </c:pt>
                <c:pt idx="1995">
                  <c:v>99750000</c:v>
                </c:pt>
                <c:pt idx="1996">
                  <c:v>99800000</c:v>
                </c:pt>
                <c:pt idx="1997">
                  <c:v>99850000</c:v>
                </c:pt>
                <c:pt idx="1998">
                  <c:v>99900000</c:v>
                </c:pt>
                <c:pt idx="1999">
                  <c:v>99950000</c:v>
                </c:pt>
                <c:pt idx="2000">
                  <c:v>100000000</c:v>
                </c:pt>
                <c:pt idx="2001">
                  <c:v>100050000</c:v>
                </c:pt>
                <c:pt idx="2002">
                  <c:v>100100000</c:v>
                </c:pt>
                <c:pt idx="2003">
                  <c:v>100150000</c:v>
                </c:pt>
                <c:pt idx="2004">
                  <c:v>100200000</c:v>
                </c:pt>
                <c:pt idx="2005">
                  <c:v>100250000</c:v>
                </c:pt>
                <c:pt idx="2006">
                  <c:v>100300000</c:v>
                </c:pt>
                <c:pt idx="2007">
                  <c:v>100350000</c:v>
                </c:pt>
                <c:pt idx="2008">
                  <c:v>100400000</c:v>
                </c:pt>
                <c:pt idx="2009">
                  <c:v>100450000</c:v>
                </c:pt>
                <c:pt idx="2010">
                  <c:v>100500000</c:v>
                </c:pt>
                <c:pt idx="2011">
                  <c:v>100550000</c:v>
                </c:pt>
                <c:pt idx="2012">
                  <c:v>100600000</c:v>
                </c:pt>
                <c:pt idx="2013">
                  <c:v>100650000</c:v>
                </c:pt>
                <c:pt idx="2014">
                  <c:v>100700000</c:v>
                </c:pt>
                <c:pt idx="2015">
                  <c:v>100750000</c:v>
                </c:pt>
                <c:pt idx="2016">
                  <c:v>100800000</c:v>
                </c:pt>
                <c:pt idx="2017">
                  <c:v>100850000</c:v>
                </c:pt>
                <c:pt idx="2018">
                  <c:v>100900000</c:v>
                </c:pt>
                <c:pt idx="2019">
                  <c:v>100950000</c:v>
                </c:pt>
                <c:pt idx="2020">
                  <c:v>101000000</c:v>
                </c:pt>
                <c:pt idx="2021">
                  <c:v>101050000</c:v>
                </c:pt>
                <c:pt idx="2022">
                  <c:v>101100000</c:v>
                </c:pt>
                <c:pt idx="2023">
                  <c:v>101150000</c:v>
                </c:pt>
                <c:pt idx="2024">
                  <c:v>101200000</c:v>
                </c:pt>
                <c:pt idx="2025">
                  <c:v>101250000</c:v>
                </c:pt>
                <c:pt idx="2026">
                  <c:v>101300000</c:v>
                </c:pt>
                <c:pt idx="2027">
                  <c:v>101350000</c:v>
                </c:pt>
                <c:pt idx="2028">
                  <c:v>101400000</c:v>
                </c:pt>
                <c:pt idx="2029">
                  <c:v>101450000</c:v>
                </c:pt>
                <c:pt idx="2030">
                  <c:v>101500000</c:v>
                </c:pt>
                <c:pt idx="2031">
                  <c:v>101550000</c:v>
                </c:pt>
                <c:pt idx="2032">
                  <c:v>101600000</c:v>
                </c:pt>
                <c:pt idx="2033">
                  <c:v>101650000</c:v>
                </c:pt>
                <c:pt idx="2034">
                  <c:v>101700000</c:v>
                </c:pt>
                <c:pt idx="2035">
                  <c:v>101750000</c:v>
                </c:pt>
                <c:pt idx="2036">
                  <c:v>101800000</c:v>
                </c:pt>
                <c:pt idx="2037">
                  <c:v>101850000</c:v>
                </c:pt>
                <c:pt idx="2038">
                  <c:v>101900000</c:v>
                </c:pt>
                <c:pt idx="2039">
                  <c:v>101950000</c:v>
                </c:pt>
                <c:pt idx="2040">
                  <c:v>102000000</c:v>
                </c:pt>
                <c:pt idx="2041">
                  <c:v>102050000</c:v>
                </c:pt>
                <c:pt idx="2042">
                  <c:v>102100000</c:v>
                </c:pt>
                <c:pt idx="2043">
                  <c:v>102150000</c:v>
                </c:pt>
                <c:pt idx="2044">
                  <c:v>102200000</c:v>
                </c:pt>
                <c:pt idx="2045">
                  <c:v>102250000</c:v>
                </c:pt>
                <c:pt idx="2046">
                  <c:v>102300000</c:v>
                </c:pt>
                <c:pt idx="2047">
                  <c:v>102350000</c:v>
                </c:pt>
                <c:pt idx="2048">
                  <c:v>102400000</c:v>
                </c:pt>
                <c:pt idx="2049">
                  <c:v>102450000</c:v>
                </c:pt>
                <c:pt idx="2050">
                  <c:v>102500000</c:v>
                </c:pt>
                <c:pt idx="2051">
                  <c:v>102550000</c:v>
                </c:pt>
                <c:pt idx="2052">
                  <c:v>102600000</c:v>
                </c:pt>
                <c:pt idx="2053">
                  <c:v>102650000</c:v>
                </c:pt>
                <c:pt idx="2054">
                  <c:v>102700000</c:v>
                </c:pt>
                <c:pt idx="2055">
                  <c:v>102750000</c:v>
                </c:pt>
                <c:pt idx="2056">
                  <c:v>102800000</c:v>
                </c:pt>
                <c:pt idx="2057">
                  <c:v>102850000</c:v>
                </c:pt>
                <c:pt idx="2058">
                  <c:v>102900000</c:v>
                </c:pt>
                <c:pt idx="2059">
                  <c:v>102950000</c:v>
                </c:pt>
                <c:pt idx="2060">
                  <c:v>103000000</c:v>
                </c:pt>
                <c:pt idx="2061">
                  <c:v>103050000</c:v>
                </c:pt>
                <c:pt idx="2062">
                  <c:v>103100000</c:v>
                </c:pt>
                <c:pt idx="2063">
                  <c:v>103150000</c:v>
                </c:pt>
                <c:pt idx="2064">
                  <c:v>103200000</c:v>
                </c:pt>
                <c:pt idx="2065">
                  <c:v>103250000</c:v>
                </c:pt>
                <c:pt idx="2066">
                  <c:v>103300000</c:v>
                </c:pt>
                <c:pt idx="2067">
                  <c:v>103350000</c:v>
                </c:pt>
                <c:pt idx="2068">
                  <c:v>103400000</c:v>
                </c:pt>
                <c:pt idx="2069">
                  <c:v>103450000</c:v>
                </c:pt>
                <c:pt idx="2070">
                  <c:v>103500000</c:v>
                </c:pt>
                <c:pt idx="2071">
                  <c:v>103550000</c:v>
                </c:pt>
                <c:pt idx="2072">
                  <c:v>103600000</c:v>
                </c:pt>
                <c:pt idx="2073">
                  <c:v>103650000</c:v>
                </c:pt>
                <c:pt idx="2074">
                  <c:v>103700000</c:v>
                </c:pt>
                <c:pt idx="2075">
                  <c:v>103750000</c:v>
                </c:pt>
                <c:pt idx="2076">
                  <c:v>103800000</c:v>
                </c:pt>
                <c:pt idx="2077">
                  <c:v>103850000</c:v>
                </c:pt>
                <c:pt idx="2078">
                  <c:v>103900000</c:v>
                </c:pt>
                <c:pt idx="2079">
                  <c:v>103950000</c:v>
                </c:pt>
                <c:pt idx="2080">
                  <c:v>104000000</c:v>
                </c:pt>
                <c:pt idx="2081">
                  <c:v>104050000</c:v>
                </c:pt>
                <c:pt idx="2082">
                  <c:v>104100000</c:v>
                </c:pt>
                <c:pt idx="2083">
                  <c:v>104150000</c:v>
                </c:pt>
                <c:pt idx="2084">
                  <c:v>104200000</c:v>
                </c:pt>
                <c:pt idx="2085">
                  <c:v>104250000</c:v>
                </c:pt>
                <c:pt idx="2086">
                  <c:v>104300000</c:v>
                </c:pt>
                <c:pt idx="2087">
                  <c:v>104350000</c:v>
                </c:pt>
                <c:pt idx="2088">
                  <c:v>104400000</c:v>
                </c:pt>
                <c:pt idx="2089">
                  <c:v>104450000</c:v>
                </c:pt>
                <c:pt idx="2090">
                  <c:v>104500000</c:v>
                </c:pt>
                <c:pt idx="2091">
                  <c:v>104550000</c:v>
                </c:pt>
                <c:pt idx="2092">
                  <c:v>104600000</c:v>
                </c:pt>
                <c:pt idx="2093">
                  <c:v>104650000</c:v>
                </c:pt>
                <c:pt idx="2094">
                  <c:v>104700000</c:v>
                </c:pt>
                <c:pt idx="2095">
                  <c:v>104750000</c:v>
                </c:pt>
                <c:pt idx="2096">
                  <c:v>104800000</c:v>
                </c:pt>
                <c:pt idx="2097">
                  <c:v>104850000</c:v>
                </c:pt>
                <c:pt idx="2098">
                  <c:v>104900000</c:v>
                </c:pt>
                <c:pt idx="2099">
                  <c:v>104950000</c:v>
                </c:pt>
                <c:pt idx="2100">
                  <c:v>105000000</c:v>
                </c:pt>
                <c:pt idx="2101">
                  <c:v>105050000</c:v>
                </c:pt>
                <c:pt idx="2102">
                  <c:v>105100000</c:v>
                </c:pt>
                <c:pt idx="2103">
                  <c:v>105150000</c:v>
                </c:pt>
                <c:pt idx="2104">
                  <c:v>105200000</c:v>
                </c:pt>
                <c:pt idx="2105">
                  <c:v>105250000</c:v>
                </c:pt>
                <c:pt idx="2106">
                  <c:v>105300000</c:v>
                </c:pt>
                <c:pt idx="2107">
                  <c:v>105350000</c:v>
                </c:pt>
                <c:pt idx="2108">
                  <c:v>105400000</c:v>
                </c:pt>
                <c:pt idx="2109">
                  <c:v>105450000</c:v>
                </c:pt>
                <c:pt idx="2110">
                  <c:v>105500000</c:v>
                </c:pt>
                <c:pt idx="2111">
                  <c:v>105550000</c:v>
                </c:pt>
                <c:pt idx="2112">
                  <c:v>105600000</c:v>
                </c:pt>
                <c:pt idx="2113">
                  <c:v>105650000</c:v>
                </c:pt>
                <c:pt idx="2114">
                  <c:v>105700000</c:v>
                </c:pt>
                <c:pt idx="2115">
                  <c:v>105750000</c:v>
                </c:pt>
                <c:pt idx="2116">
                  <c:v>105800000</c:v>
                </c:pt>
                <c:pt idx="2117">
                  <c:v>105850000</c:v>
                </c:pt>
                <c:pt idx="2118">
                  <c:v>105900000</c:v>
                </c:pt>
                <c:pt idx="2119">
                  <c:v>105950000</c:v>
                </c:pt>
                <c:pt idx="2120">
                  <c:v>106000000</c:v>
                </c:pt>
                <c:pt idx="2121">
                  <c:v>106050000</c:v>
                </c:pt>
                <c:pt idx="2122">
                  <c:v>106100000</c:v>
                </c:pt>
                <c:pt idx="2123">
                  <c:v>106150000</c:v>
                </c:pt>
                <c:pt idx="2124">
                  <c:v>106200000</c:v>
                </c:pt>
                <c:pt idx="2125">
                  <c:v>106250000</c:v>
                </c:pt>
                <c:pt idx="2126">
                  <c:v>106300000</c:v>
                </c:pt>
                <c:pt idx="2127">
                  <c:v>106350000</c:v>
                </c:pt>
                <c:pt idx="2128">
                  <c:v>106400000</c:v>
                </c:pt>
                <c:pt idx="2129">
                  <c:v>106450000</c:v>
                </c:pt>
                <c:pt idx="2130">
                  <c:v>106500000</c:v>
                </c:pt>
                <c:pt idx="2131">
                  <c:v>106550000</c:v>
                </c:pt>
                <c:pt idx="2132">
                  <c:v>106600000</c:v>
                </c:pt>
                <c:pt idx="2133">
                  <c:v>106650000</c:v>
                </c:pt>
                <c:pt idx="2134">
                  <c:v>106700000</c:v>
                </c:pt>
                <c:pt idx="2135">
                  <c:v>106750000</c:v>
                </c:pt>
                <c:pt idx="2136">
                  <c:v>106800000</c:v>
                </c:pt>
                <c:pt idx="2137">
                  <c:v>106850000</c:v>
                </c:pt>
                <c:pt idx="2138">
                  <c:v>106900000</c:v>
                </c:pt>
                <c:pt idx="2139">
                  <c:v>106950000</c:v>
                </c:pt>
                <c:pt idx="2140">
                  <c:v>107000000</c:v>
                </c:pt>
                <c:pt idx="2141">
                  <c:v>107050000</c:v>
                </c:pt>
                <c:pt idx="2142">
                  <c:v>107100000</c:v>
                </c:pt>
                <c:pt idx="2143">
                  <c:v>107150000</c:v>
                </c:pt>
                <c:pt idx="2144">
                  <c:v>107200000</c:v>
                </c:pt>
                <c:pt idx="2145">
                  <c:v>107250000</c:v>
                </c:pt>
                <c:pt idx="2146">
                  <c:v>107300000</c:v>
                </c:pt>
                <c:pt idx="2147">
                  <c:v>107350000</c:v>
                </c:pt>
                <c:pt idx="2148">
                  <c:v>107400000</c:v>
                </c:pt>
                <c:pt idx="2149">
                  <c:v>107450000</c:v>
                </c:pt>
                <c:pt idx="2150">
                  <c:v>107500000</c:v>
                </c:pt>
                <c:pt idx="2151">
                  <c:v>107550000</c:v>
                </c:pt>
                <c:pt idx="2152">
                  <c:v>107600000</c:v>
                </c:pt>
                <c:pt idx="2153">
                  <c:v>107650000</c:v>
                </c:pt>
                <c:pt idx="2154">
                  <c:v>107700000</c:v>
                </c:pt>
                <c:pt idx="2155">
                  <c:v>107750000</c:v>
                </c:pt>
                <c:pt idx="2156">
                  <c:v>107800000</c:v>
                </c:pt>
                <c:pt idx="2157">
                  <c:v>107850000</c:v>
                </c:pt>
                <c:pt idx="2158">
                  <c:v>107900000</c:v>
                </c:pt>
                <c:pt idx="2159">
                  <c:v>107950000</c:v>
                </c:pt>
                <c:pt idx="2160">
                  <c:v>108000000</c:v>
                </c:pt>
                <c:pt idx="2161">
                  <c:v>108050000</c:v>
                </c:pt>
                <c:pt idx="2162">
                  <c:v>108100000</c:v>
                </c:pt>
                <c:pt idx="2163">
                  <c:v>108150000</c:v>
                </c:pt>
                <c:pt idx="2164">
                  <c:v>108200000</c:v>
                </c:pt>
                <c:pt idx="2165">
                  <c:v>108250000</c:v>
                </c:pt>
                <c:pt idx="2166">
                  <c:v>108300000</c:v>
                </c:pt>
                <c:pt idx="2167">
                  <c:v>108350000</c:v>
                </c:pt>
                <c:pt idx="2168">
                  <c:v>108400000</c:v>
                </c:pt>
                <c:pt idx="2169">
                  <c:v>108450000</c:v>
                </c:pt>
                <c:pt idx="2170">
                  <c:v>108500000</c:v>
                </c:pt>
                <c:pt idx="2171">
                  <c:v>108550000</c:v>
                </c:pt>
                <c:pt idx="2172">
                  <c:v>108600000</c:v>
                </c:pt>
                <c:pt idx="2173">
                  <c:v>108650000</c:v>
                </c:pt>
                <c:pt idx="2174">
                  <c:v>108700000</c:v>
                </c:pt>
                <c:pt idx="2175">
                  <c:v>108750000</c:v>
                </c:pt>
                <c:pt idx="2176">
                  <c:v>108800000</c:v>
                </c:pt>
                <c:pt idx="2177">
                  <c:v>108850000</c:v>
                </c:pt>
                <c:pt idx="2178">
                  <c:v>108900000</c:v>
                </c:pt>
                <c:pt idx="2179">
                  <c:v>108950000</c:v>
                </c:pt>
                <c:pt idx="2180">
                  <c:v>109000000</c:v>
                </c:pt>
                <c:pt idx="2181">
                  <c:v>109050000</c:v>
                </c:pt>
                <c:pt idx="2182">
                  <c:v>109100000</c:v>
                </c:pt>
                <c:pt idx="2183">
                  <c:v>109150000</c:v>
                </c:pt>
                <c:pt idx="2184">
                  <c:v>109200000</c:v>
                </c:pt>
                <c:pt idx="2185">
                  <c:v>109250000</c:v>
                </c:pt>
                <c:pt idx="2186">
                  <c:v>109300000</c:v>
                </c:pt>
                <c:pt idx="2187">
                  <c:v>109350000</c:v>
                </c:pt>
                <c:pt idx="2188">
                  <c:v>109400000</c:v>
                </c:pt>
                <c:pt idx="2189">
                  <c:v>109450000</c:v>
                </c:pt>
                <c:pt idx="2190">
                  <c:v>109500000</c:v>
                </c:pt>
                <c:pt idx="2191">
                  <c:v>109550000</c:v>
                </c:pt>
                <c:pt idx="2192">
                  <c:v>109600000</c:v>
                </c:pt>
                <c:pt idx="2193">
                  <c:v>109650000</c:v>
                </c:pt>
                <c:pt idx="2194">
                  <c:v>109700000</c:v>
                </c:pt>
                <c:pt idx="2195">
                  <c:v>109750000</c:v>
                </c:pt>
                <c:pt idx="2196">
                  <c:v>109800000</c:v>
                </c:pt>
                <c:pt idx="2197">
                  <c:v>109850000</c:v>
                </c:pt>
                <c:pt idx="2198">
                  <c:v>109900000</c:v>
                </c:pt>
                <c:pt idx="2199">
                  <c:v>109950000</c:v>
                </c:pt>
                <c:pt idx="2200">
                  <c:v>110000000</c:v>
                </c:pt>
                <c:pt idx="2201">
                  <c:v>110050000</c:v>
                </c:pt>
                <c:pt idx="2202">
                  <c:v>110100000</c:v>
                </c:pt>
                <c:pt idx="2203">
                  <c:v>110150000</c:v>
                </c:pt>
                <c:pt idx="2204">
                  <c:v>110200000</c:v>
                </c:pt>
                <c:pt idx="2205">
                  <c:v>110250000</c:v>
                </c:pt>
                <c:pt idx="2206">
                  <c:v>110300000</c:v>
                </c:pt>
                <c:pt idx="2207">
                  <c:v>110350000</c:v>
                </c:pt>
                <c:pt idx="2208">
                  <c:v>110400000</c:v>
                </c:pt>
                <c:pt idx="2209">
                  <c:v>110450000</c:v>
                </c:pt>
                <c:pt idx="2210">
                  <c:v>110500000</c:v>
                </c:pt>
                <c:pt idx="2211">
                  <c:v>110550000</c:v>
                </c:pt>
                <c:pt idx="2212">
                  <c:v>110600000</c:v>
                </c:pt>
                <c:pt idx="2213">
                  <c:v>110650000</c:v>
                </c:pt>
                <c:pt idx="2214">
                  <c:v>110700000</c:v>
                </c:pt>
                <c:pt idx="2215">
                  <c:v>110750000</c:v>
                </c:pt>
                <c:pt idx="2216">
                  <c:v>110800000</c:v>
                </c:pt>
                <c:pt idx="2217">
                  <c:v>110850000</c:v>
                </c:pt>
                <c:pt idx="2218">
                  <c:v>110900000</c:v>
                </c:pt>
                <c:pt idx="2219">
                  <c:v>110950000</c:v>
                </c:pt>
                <c:pt idx="2220">
                  <c:v>111000000</c:v>
                </c:pt>
                <c:pt idx="2221">
                  <c:v>111050000</c:v>
                </c:pt>
                <c:pt idx="2222">
                  <c:v>111100000</c:v>
                </c:pt>
                <c:pt idx="2223">
                  <c:v>111150000</c:v>
                </c:pt>
                <c:pt idx="2224">
                  <c:v>111200000</c:v>
                </c:pt>
                <c:pt idx="2225">
                  <c:v>111250000</c:v>
                </c:pt>
                <c:pt idx="2226">
                  <c:v>111300000</c:v>
                </c:pt>
                <c:pt idx="2227">
                  <c:v>111350000</c:v>
                </c:pt>
                <c:pt idx="2228">
                  <c:v>111400000</c:v>
                </c:pt>
                <c:pt idx="2229">
                  <c:v>111450000</c:v>
                </c:pt>
                <c:pt idx="2230">
                  <c:v>111500000</c:v>
                </c:pt>
                <c:pt idx="2231">
                  <c:v>111550000</c:v>
                </c:pt>
                <c:pt idx="2232">
                  <c:v>111600000</c:v>
                </c:pt>
                <c:pt idx="2233">
                  <c:v>111650000</c:v>
                </c:pt>
                <c:pt idx="2234">
                  <c:v>111700000</c:v>
                </c:pt>
                <c:pt idx="2235">
                  <c:v>111750000</c:v>
                </c:pt>
                <c:pt idx="2236">
                  <c:v>111800000</c:v>
                </c:pt>
                <c:pt idx="2237">
                  <c:v>111850000</c:v>
                </c:pt>
                <c:pt idx="2238">
                  <c:v>111900000</c:v>
                </c:pt>
                <c:pt idx="2239">
                  <c:v>111950000</c:v>
                </c:pt>
                <c:pt idx="2240">
                  <c:v>112000000</c:v>
                </c:pt>
                <c:pt idx="2241">
                  <c:v>112050000</c:v>
                </c:pt>
                <c:pt idx="2242">
                  <c:v>112100000</c:v>
                </c:pt>
                <c:pt idx="2243">
                  <c:v>112150000</c:v>
                </c:pt>
                <c:pt idx="2244">
                  <c:v>112200000</c:v>
                </c:pt>
                <c:pt idx="2245">
                  <c:v>112250000</c:v>
                </c:pt>
                <c:pt idx="2246">
                  <c:v>112300000</c:v>
                </c:pt>
                <c:pt idx="2247">
                  <c:v>112350000</c:v>
                </c:pt>
                <c:pt idx="2248">
                  <c:v>112400000</c:v>
                </c:pt>
                <c:pt idx="2249">
                  <c:v>112450000</c:v>
                </c:pt>
                <c:pt idx="2250">
                  <c:v>112500000</c:v>
                </c:pt>
                <c:pt idx="2251">
                  <c:v>112550000</c:v>
                </c:pt>
                <c:pt idx="2252">
                  <c:v>112600000</c:v>
                </c:pt>
                <c:pt idx="2253">
                  <c:v>112650000</c:v>
                </c:pt>
                <c:pt idx="2254">
                  <c:v>112700000</c:v>
                </c:pt>
                <c:pt idx="2255">
                  <c:v>112750000</c:v>
                </c:pt>
                <c:pt idx="2256">
                  <c:v>112800000</c:v>
                </c:pt>
                <c:pt idx="2257">
                  <c:v>112850000</c:v>
                </c:pt>
                <c:pt idx="2258">
                  <c:v>112900000</c:v>
                </c:pt>
                <c:pt idx="2259">
                  <c:v>112950000</c:v>
                </c:pt>
                <c:pt idx="2260">
                  <c:v>113000000</c:v>
                </c:pt>
                <c:pt idx="2261">
                  <c:v>113050000</c:v>
                </c:pt>
                <c:pt idx="2262">
                  <c:v>113100000</c:v>
                </c:pt>
                <c:pt idx="2263">
                  <c:v>113150000</c:v>
                </c:pt>
                <c:pt idx="2264">
                  <c:v>113200000</c:v>
                </c:pt>
                <c:pt idx="2265">
                  <c:v>113250000</c:v>
                </c:pt>
                <c:pt idx="2266">
                  <c:v>113300000</c:v>
                </c:pt>
                <c:pt idx="2267">
                  <c:v>113350000</c:v>
                </c:pt>
                <c:pt idx="2268">
                  <c:v>113400000</c:v>
                </c:pt>
                <c:pt idx="2269">
                  <c:v>113450000</c:v>
                </c:pt>
                <c:pt idx="2270">
                  <c:v>113500000</c:v>
                </c:pt>
                <c:pt idx="2271">
                  <c:v>113550000</c:v>
                </c:pt>
                <c:pt idx="2272">
                  <c:v>113600000</c:v>
                </c:pt>
                <c:pt idx="2273">
                  <c:v>113650000</c:v>
                </c:pt>
                <c:pt idx="2274">
                  <c:v>113700000</c:v>
                </c:pt>
                <c:pt idx="2275">
                  <c:v>113750000</c:v>
                </c:pt>
                <c:pt idx="2276">
                  <c:v>113800000</c:v>
                </c:pt>
                <c:pt idx="2277">
                  <c:v>113850000</c:v>
                </c:pt>
                <c:pt idx="2278">
                  <c:v>113900000</c:v>
                </c:pt>
                <c:pt idx="2279">
                  <c:v>113950000</c:v>
                </c:pt>
                <c:pt idx="2280">
                  <c:v>114000000</c:v>
                </c:pt>
                <c:pt idx="2281">
                  <c:v>114050000</c:v>
                </c:pt>
                <c:pt idx="2282">
                  <c:v>114100000</c:v>
                </c:pt>
                <c:pt idx="2283">
                  <c:v>114150000</c:v>
                </c:pt>
                <c:pt idx="2284">
                  <c:v>114200000</c:v>
                </c:pt>
                <c:pt idx="2285">
                  <c:v>114250000</c:v>
                </c:pt>
                <c:pt idx="2286">
                  <c:v>114300000</c:v>
                </c:pt>
                <c:pt idx="2287">
                  <c:v>114350000</c:v>
                </c:pt>
                <c:pt idx="2288">
                  <c:v>114400000</c:v>
                </c:pt>
                <c:pt idx="2289">
                  <c:v>114450000</c:v>
                </c:pt>
                <c:pt idx="2290">
                  <c:v>114500000</c:v>
                </c:pt>
                <c:pt idx="2291">
                  <c:v>114550000</c:v>
                </c:pt>
                <c:pt idx="2292">
                  <c:v>114600000</c:v>
                </c:pt>
                <c:pt idx="2293">
                  <c:v>114650000</c:v>
                </c:pt>
                <c:pt idx="2294">
                  <c:v>114700000</c:v>
                </c:pt>
                <c:pt idx="2295">
                  <c:v>114750000</c:v>
                </c:pt>
                <c:pt idx="2296">
                  <c:v>114800000</c:v>
                </c:pt>
                <c:pt idx="2297">
                  <c:v>114850000</c:v>
                </c:pt>
                <c:pt idx="2298">
                  <c:v>114900000</c:v>
                </c:pt>
                <c:pt idx="2299">
                  <c:v>114950000</c:v>
                </c:pt>
                <c:pt idx="2300">
                  <c:v>115000000</c:v>
                </c:pt>
                <c:pt idx="2301">
                  <c:v>115050000</c:v>
                </c:pt>
                <c:pt idx="2302">
                  <c:v>115100000</c:v>
                </c:pt>
                <c:pt idx="2303">
                  <c:v>115150000</c:v>
                </c:pt>
                <c:pt idx="2304">
                  <c:v>115200000</c:v>
                </c:pt>
                <c:pt idx="2305">
                  <c:v>115250000</c:v>
                </c:pt>
                <c:pt idx="2306">
                  <c:v>115300000</c:v>
                </c:pt>
                <c:pt idx="2307">
                  <c:v>115350000</c:v>
                </c:pt>
                <c:pt idx="2308">
                  <c:v>115400000</c:v>
                </c:pt>
                <c:pt idx="2309">
                  <c:v>115450000</c:v>
                </c:pt>
                <c:pt idx="2310">
                  <c:v>115500000</c:v>
                </c:pt>
                <c:pt idx="2311">
                  <c:v>115550000</c:v>
                </c:pt>
                <c:pt idx="2312">
                  <c:v>115600000</c:v>
                </c:pt>
                <c:pt idx="2313">
                  <c:v>115650000</c:v>
                </c:pt>
                <c:pt idx="2314">
                  <c:v>115700000</c:v>
                </c:pt>
                <c:pt idx="2315">
                  <c:v>115750000</c:v>
                </c:pt>
                <c:pt idx="2316">
                  <c:v>115800000</c:v>
                </c:pt>
                <c:pt idx="2317">
                  <c:v>115850000</c:v>
                </c:pt>
                <c:pt idx="2318">
                  <c:v>115900000</c:v>
                </c:pt>
                <c:pt idx="2319">
                  <c:v>115950000</c:v>
                </c:pt>
                <c:pt idx="2320">
                  <c:v>116000000</c:v>
                </c:pt>
                <c:pt idx="2321">
                  <c:v>116050000</c:v>
                </c:pt>
                <c:pt idx="2322">
                  <c:v>116100000</c:v>
                </c:pt>
                <c:pt idx="2323">
                  <c:v>116150000</c:v>
                </c:pt>
                <c:pt idx="2324">
                  <c:v>116200000</c:v>
                </c:pt>
                <c:pt idx="2325">
                  <c:v>116250000</c:v>
                </c:pt>
                <c:pt idx="2326">
                  <c:v>116300000</c:v>
                </c:pt>
                <c:pt idx="2327">
                  <c:v>116350000</c:v>
                </c:pt>
                <c:pt idx="2328">
                  <c:v>116400000</c:v>
                </c:pt>
                <c:pt idx="2329">
                  <c:v>116450000</c:v>
                </c:pt>
                <c:pt idx="2330">
                  <c:v>116500000</c:v>
                </c:pt>
                <c:pt idx="2331">
                  <c:v>116550000</c:v>
                </c:pt>
                <c:pt idx="2332">
                  <c:v>116600000</c:v>
                </c:pt>
                <c:pt idx="2333">
                  <c:v>116650000</c:v>
                </c:pt>
                <c:pt idx="2334">
                  <c:v>116700000</c:v>
                </c:pt>
                <c:pt idx="2335">
                  <c:v>116750000</c:v>
                </c:pt>
                <c:pt idx="2336">
                  <c:v>116800000</c:v>
                </c:pt>
                <c:pt idx="2337">
                  <c:v>116850000</c:v>
                </c:pt>
                <c:pt idx="2338">
                  <c:v>116900000</c:v>
                </c:pt>
                <c:pt idx="2339">
                  <c:v>116950000</c:v>
                </c:pt>
                <c:pt idx="2340">
                  <c:v>117000000</c:v>
                </c:pt>
                <c:pt idx="2341">
                  <c:v>117050000</c:v>
                </c:pt>
                <c:pt idx="2342">
                  <c:v>117100000</c:v>
                </c:pt>
                <c:pt idx="2343">
                  <c:v>117150000</c:v>
                </c:pt>
                <c:pt idx="2344">
                  <c:v>117200000</c:v>
                </c:pt>
                <c:pt idx="2345">
                  <c:v>117250000</c:v>
                </c:pt>
                <c:pt idx="2346">
                  <c:v>117300000</c:v>
                </c:pt>
                <c:pt idx="2347">
                  <c:v>117350000</c:v>
                </c:pt>
                <c:pt idx="2348">
                  <c:v>117400000</c:v>
                </c:pt>
                <c:pt idx="2349">
                  <c:v>117450000</c:v>
                </c:pt>
                <c:pt idx="2350">
                  <c:v>117500000</c:v>
                </c:pt>
                <c:pt idx="2351">
                  <c:v>117550000</c:v>
                </c:pt>
                <c:pt idx="2352">
                  <c:v>117600000</c:v>
                </c:pt>
                <c:pt idx="2353">
                  <c:v>117650000</c:v>
                </c:pt>
                <c:pt idx="2354">
                  <c:v>117700000</c:v>
                </c:pt>
                <c:pt idx="2355">
                  <c:v>117750000</c:v>
                </c:pt>
                <c:pt idx="2356">
                  <c:v>117800000</c:v>
                </c:pt>
                <c:pt idx="2357">
                  <c:v>117850000</c:v>
                </c:pt>
                <c:pt idx="2358">
                  <c:v>117900000</c:v>
                </c:pt>
                <c:pt idx="2359">
                  <c:v>117950000</c:v>
                </c:pt>
                <c:pt idx="2360">
                  <c:v>118000000</c:v>
                </c:pt>
                <c:pt idx="2361">
                  <c:v>118050000</c:v>
                </c:pt>
                <c:pt idx="2362">
                  <c:v>118100000</c:v>
                </c:pt>
                <c:pt idx="2363">
                  <c:v>118150000</c:v>
                </c:pt>
                <c:pt idx="2364">
                  <c:v>118200000</c:v>
                </c:pt>
                <c:pt idx="2365">
                  <c:v>118250000</c:v>
                </c:pt>
                <c:pt idx="2366">
                  <c:v>118300000</c:v>
                </c:pt>
                <c:pt idx="2367">
                  <c:v>118350000</c:v>
                </c:pt>
                <c:pt idx="2368">
                  <c:v>118400000</c:v>
                </c:pt>
                <c:pt idx="2369">
                  <c:v>118450000</c:v>
                </c:pt>
                <c:pt idx="2370">
                  <c:v>118500000</c:v>
                </c:pt>
                <c:pt idx="2371">
                  <c:v>118550000</c:v>
                </c:pt>
                <c:pt idx="2372">
                  <c:v>118600000</c:v>
                </c:pt>
                <c:pt idx="2373">
                  <c:v>118650000</c:v>
                </c:pt>
                <c:pt idx="2374">
                  <c:v>118700000</c:v>
                </c:pt>
                <c:pt idx="2375">
                  <c:v>118750000</c:v>
                </c:pt>
                <c:pt idx="2376">
                  <c:v>118800000</c:v>
                </c:pt>
                <c:pt idx="2377">
                  <c:v>118850000</c:v>
                </c:pt>
                <c:pt idx="2378">
                  <c:v>118900000</c:v>
                </c:pt>
                <c:pt idx="2379">
                  <c:v>118950000</c:v>
                </c:pt>
                <c:pt idx="2380">
                  <c:v>119000000</c:v>
                </c:pt>
                <c:pt idx="2381">
                  <c:v>119050000</c:v>
                </c:pt>
                <c:pt idx="2382">
                  <c:v>119100000</c:v>
                </c:pt>
                <c:pt idx="2383">
                  <c:v>119150000</c:v>
                </c:pt>
                <c:pt idx="2384">
                  <c:v>119200000</c:v>
                </c:pt>
                <c:pt idx="2385">
                  <c:v>119250000</c:v>
                </c:pt>
                <c:pt idx="2386">
                  <c:v>119300000</c:v>
                </c:pt>
                <c:pt idx="2387">
                  <c:v>119350000</c:v>
                </c:pt>
                <c:pt idx="2388">
                  <c:v>119400000</c:v>
                </c:pt>
                <c:pt idx="2389">
                  <c:v>119450000</c:v>
                </c:pt>
                <c:pt idx="2390">
                  <c:v>119500000</c:v>
                </c:pt>
                <c:pt idx="2391">
                  <c:v>119550000</c:v>
                </c:pt>
                <c:pt idx="2392">
                  <c:v>119600000</c:v>
                </c:pt>
                <c:pt idx="2393">
                  <c:v>119650000</c:v>
                </c:pt>
                <c:pt idx="2394">
                  <c:v>119700000</c:v>
                </c:pt>
                <c:pt idx="2395">
                  <c:v>119750000</c:v>
                </c:pt>
                <c:pt idx="2396">
                  <c:v>119800000</c:v>
                </c:pt>
                <c:pt idx="2397">
                  <c:v>119850000</c:v>
                </c:pt>
                <c:pt idx="2398">
                  <c:v>119900000</c:v>
                </c:pt>
                <c:pt idx="2399">
                  <c:v>119950000</c:v>
                </c:pt>
                <c:pt idx="2400">
                  <c:v>120000000</c:v>
                </c:pt>
                <c:pt idx="2401">
                  <c:v>120050000</c:v>
                </c:pt>
                <c:pt idx="2402">
                  <c:v>120100000</c:v>
                </c:pt>
                <c:pt idx="2403">
                  <c:v>120150000</c:v>
                </c:pt>
                <c:pt idx="2404">
                  <c:v>120200000</c:v>
                </c:pt>
                <c:pt idx="2405">
                  <c:v>120250000</c:v>
                </c:pt>
                <c:pt idx="2406">
                  <c:v>120300000</c:v>
                </c:pt>
                <c:pt idx="2407">
                  <c:v>120350000</c:v>
                </c:pt>
                <c:pt idx="2408">
                  <c:v>120400000</c:v>
                </c:pt>
                <c:pt idx="2409">
                  <c:v>120450000</c:v>
                </c:pt>
                <c:pt idx="2410">
                  <c:v>120500000</c:v>
                </c:pt>
                <c:pt idx="2411">
                  <c:v>120550000</c:v>
                </c:pt>
                <c:pt idx="2412">
                  <c:v>120600000</c:v>
                </c:pt>
                <c:pt idx="2413">
                  <c:v>120650000</c:v>
                </c:pt>
                <c:pt idx="2414">
                  <c:v>120700000</c:v>
                </c:pt>
                <c:pt idx="2415">
                  <c:v>120750000</c:v>
                </c:pt>
                <c:pt idx="2416">
                  <c:v>120800000</c:v>
                </c:pt>
                <c:pt idx="2417">
                  <c:v>120850000</c:v>
                </c:pt>
                <c:pt idx="2418">
                  <c:v>120900000</c:v>
                </c:pt>
                <c:pt idx="2419">
                  <c:v>120950000</c:v>
                </c:pt>
                <c:pt idx="2420">
                  <c:v>121000000</c:v>
                </c:pt>
                <c:pt idx="2421">
                  <c:v>121050000</c:v>
                </c:pt>
                <c:pt idx="2422">
                  <c:v>121100000</c:v>
                </c:pt>
                <c:pt idx="2423">
                  <c:v>121150000</c:v>
                </c:pt>
                <c:pt idx="2424">
                  <c:v>121200000</c:v>
                </c:pt>
                <c:pt idx="2425">
                  <c:v>121250000</c:v>
                </c:pt>
                <c:pt idx="2426">
                  <c:v>121300000</c:v>
                </c:pt>
                <c:pt idx="2427">
                  <c:v>121350000</c:v>
                </c:pt>
                <c:pt idx="2428">
                  <c:v>121400000</c:v>
                </c:pt>
                <c:pt idx="2429">
                  <c:v>121450000</c:v>
                </c:pt>
                <c:pt idx="2430">
                  <c:v>121500000</c:v>
                </c:pt>
                <c:pt idx="2431">
                  <c:v>121550000</c:v>
                </c:pt>
                <c:pt idx="2432">
                  <c:v>121600000</c:v>
                </c:pt>
                <c:pt idx="2433">
                  <c:v>121650000</c:v>
                </c:pt>
                <c:pt idx="2434">
                  <c:v>121700000</c:v>
                </c:pt>
                <c:pt idx="2435">
                  <c:v>121750000</c:v>
                </c:pt>
                <c:pt idx="2436">
                  <c:v>121800000</c:v>
                </c:pt>
                <c:pt idx="2437">
                  <c:v>121850000</c:v>
                </c:pt>
                <c:pt idx="2438">
                  <c:v>121900000</c:v>
                </c:pt>
                <c:pt idx="2439">
                  <c:v>121950000</c:v>
                </c:pt>
                <c:pt idx="2440">
                  <c:v>122000000</c:v>
                </c:pt>
                <c:pt idx="2441">
                  <c:v>122050000</c:v>
                </c:pt>
                <c:pt idx="2442">
                  <c:v>122100000</c:v>
                </c:pt>
                <c:pt idx="2443">
                  <c:v>122150000</c:v>
                </c:pt>
                <c:pt idx="2444">
                  <c:v>122200000</c:v>
                </c:pt>
                <c:pt idx="2445">
                  <c:v>122250000</c:v>
                </c:pt>
                <c:pt idx="2446">
                  <c:v>122300000</c:v>
                </c:pt>
                <c:pt idx="2447">
                  <c:v>122350000</c:v>
                </c:pt>
                <c:pt idx="2448">
                  <c:v>122400000</c:v>
                </c:pt>
                <c:pt idx="2449">
                  <c:v>122450000</c:v>
                </c:pt>
                <c:pt idx="2450">
                  <c:v>122500000</c:v>
                </c:pt>
                <c:pt idx="2451">
                  <c:v>122550000</c:v>
                </c:pt>
                <c:pt idx="2452">
                  <c:v>122600000</c:v>
                </c:pt>
                <c:pt idx="2453">
                  <c:v>122650000</c:v>
                </c:pt>
                <c:pt idx="2454">
                  <c:v>122700000</c:v>
                </c:pt>
                <c:pt idx="2455">
                  <c:v>122750000</c:v>
                </c:pt>
                <c:pt idx="2456">
                  <c:v>122800000</c:v>
                </c:pt>
                <c:pt idx="2457">
                  <c:v>122850000</c:v>
                </c:pt>
                <c:pt idx="2458">
                  <c:v>122900000</c:v>
                </c:pt>
                <c:pt idx="2459">
                  <c:v>122950000</c:v>
                </c:pt>
                <c:pt idx="2460">
                  <c:v>123000000</c:v>
                </c:pt>
                <c:pt idx="2461">
                  <c:v>123050000</c:v>
                </c:pt>
                <c:pt idx="2462">
                  <c:v>123100000</c:v>
                </c:pt>
                <c:pt idx="2463">
                  <c:v>123150000</c:v>
                </c:pt>
                <c:pt idx="2464">
                  <c:v>123200000</c:v>
                </c:pt>
                <c:pt idx="2465">
                  <c:v>123250000</c:v>
                </c:pt>
                <c:pt idx="2466">
                  <c:v>123300000</c:v>
                </c:pt>
                <c:pt idx="2467">
                  <c:v>123350000</c:v>
                </c:pt>
                <c:pt idx="2468">
                  <c:v>123400000</c:v>
                </c:pt>
                <c:pt idx="2469">
                  <c:v>123450000</c:v>
                </c:pt>
                <c:pt idx="2470">
                  <c:v>123500000</c:v>
                </c:pt>
                <c:pt idx="2471">
                  <c:v>123550000</c:v>
                </c:pt>
                <c:pt idx="2472">
                  <c:v>123600000</c:v>
                </c:pt>
                <c:pt idx="2473">
                  <c:v>123650000</c:v>
                </c:pt>
                <c:pt idx="2474">
                  <c:v>123700000</c:v>
                </c:pt>
                <c:pt idx="2475">
                  <c:v>123750000</c:v>
                </c:pt>
                <c:pt idx="2476">
                  <c:v>123800000</c:v>
                </c:pt>
                <c:pt idx="2477">
                  <c:v>123850000</c:v>
                </c:pt>
                <c:pt idx="2478">
                  <c:v>123900000</c:v>
                </c:pt>
                <c:pt idx="2479">
                  <c:v>123950000</c:v>
                </c:pt>
                <c:pt idx="2480">
                  <c:v>124000000</c:v>
                </c:pt>
                <c:pt idx="2481">
                  <c:v>124050000</c:v>
                </c:pt>
                <c:pt idx="2482">
                  <c:v>124100000</c:v>
                </c:pt>
                <c:pt idx="2483">
                  <c:v>124150000</c:v>
                </c:pt>
                <c:pt idx="2484">
                  <c:v>124200000</c:v>
                </c:pt>
                <c:pt idx="2485">
                  <c:v>124250000</c:v>
                </c:pt>
                <c:pt idx="2486">
                  <c:v>124300000</c:v>
                </c:pt>
                <c:pt idx="2487">
                  <c:v>124350000</c:v>
                </c:pt>
                <c:pt idx="2488">
                  <c:v>124400000</c:v>
                </c:pt>
                <c:pt idx="2489">
                  <c:v>124450000</c:v>
                </c:pt>
                <c:pt idx="2490">
                  <c:v>124500000</c:v>
                </c:pt>
                <c:pt idx="2491">
                  <c:v>124550000</c:v>
                </c:pt>
                <c:pt idx="2492">
                  <c:v>124600000</c:v>
                </c:pt>
                <c:pt idx="2493">
                  <c:v>124650000</c:v>
                </c:pt>
                <c:pt idx="2494">
                  <c:v>124700000</c:v>
                </c:pt>
                <c:pt idx="2495">
                  <c:v>124750000</c:v>
                </c:pt>
                <c:pt idx="2496">
                  <c:v>124800000</c:v>
                </c:pt>
                <c:pt idx="2497">
                  <c:v>124850000</c:v>
                </c:pt>
                <c:pt idx="2498">
                  <c:v>124900000</c:v>
                </c:pt>
                <c:pt idx="2499">
                  <c:v>124950000</c:v>
                </c:pt>
                <c:pt idx="2500">
                  <c:v>125000000</c:v>
                </c:pt>
                <c:pt idx="2501">
                  <c:v>125050000</c:v>
                </c:pt>
                <c:pt idx="2502">
                  <c:v>125100000</c:v>
                </c:pt>
                <c:pt idx="2503">
                  <c:v>125150000</c:v>
                </c:pt>
                <c:pt idx="2504">
                  <c:v>125200000</c:v>
                </c:pt>
                <c:pt idx="2505">
                  <c:v>125250000</c:v>
                </c:pt>
                <c:pt idx="2506">
                  <c:v>125300000</c:v>
                </c:pt>
                <c:pt idx="2507">
                  <c:v>125350000</c:v>
                </c:pt>
                <c:pt idx="2508">
                  <c:v>125400000</c:v>
                </c:pt>
                <c:pt idx="2509">
                  <c:v>125450000</c:v>
                </c:pt>
                <c:pt idx="2510">
                  <c:v>125500000</c:v>
                </c:pt>
                <c:pt idx="2511">
                  <c:v>125550000</c:v>
                </c:pt>
                <c:pt idx="2512">
                  <c:v>125600000</c:v>
                </c:pt>
                <c:pt idx="2513">
                  <c:v>125650000</c:v>
                </c:pt>
                <c:pt idx="2514">
                  <c:v>125700000</c:v>
                </c:pt>
                <c:pt idx="2515">
                  <c:v>125750000</c:v>
                </c:pt>
                <c:pt idx="2516">
                  <c:v>125800000</c:v>
                </c:pt>
                <c:pt idx="2517">
                  <c:v>125850000</c:v>
                </c:pt>
                <c:pt idx="2518">
                  <c:v>125900000</c:v>
                </c:pt>
                <c:pt idx="2519">
                  <c:v>125950000</c:v>
                </c:pt>
                <c:pt idx="2520">
                  <c:v>126000000</c:v>
                </c:pt>
                <c:pt idx="2521">
                  <c:v>126050000</c:v>
                </c:pt>
                <c:pt idx="2522">
                  <c:v>126100000</c:v>
                </c:pt>
                <c:pt idx="2523">
                  <c:v>126150000</c:v>
                </c:pt>
                <c:pt idx="2524">
                  <c:v>126200000</c:v>
                </c:pt>
                <c:pt idx="2525">
                  <c:v>126250000</c:v>
                </c:pt>
                <c:pt idx="2526">
                  <c:v>126300000</c:v>
                </c:pt>
                <c:pt idx="2527">
                  <c:v>126350000</c:v>
                </c:pt>
                <c:pt idx="2528">
                  <c:v>126400000</c:v>
                </c:pt>
                <c:pt idx="2529">
                  <c:v>126450000</c:v>
                </c:pt>
                <c:pt idx="2530">
                  <c:v>126500000</c:v>
                </c:pt>
                <c:pt idx="2531">
                  <c:v>126550000</c:v>
                </c:pt>
                <c:pt idx="2532">
                  <c:v>126600000</c:v>
                </c:pt>
                <c:pt idx="2533">
                  <c:v>126650000</c:v>
                </c:pt>
                <c:pt idx="2534">
                  <c:v>126700000</c:v>
                </c:pt>
                <c:pt idx="2535">
                  <c:v>126750000</c:v>
                </c:pt>
                <c:pt idx="2536">
                  <c:v>126800000</c:v>
                </c:pt>
                <c:pt idx="2537">
                  <c:v>126850000</c:v>
                </c:pt>
                <c:pt idx="2538">
                  <c:v>126900000</c:v>
                </c:pt>
                <c:pt idx="2539">
                  <c:v>126950000</c:v>
                </c:pt>
                <c:pt idx="2540">
                  <c:v>127000000</c:v>
                </c:pt>
                <c:pt idx="2541">
                  <c:v>127050000</c:v>
                </c:pt>
                <c:pt idx="2542">
                  <c:v>127100000</c:v>
                </c:pt>
                <c:pt idx="2543">
                  <c:v>127150000</c:v>
                </c:pt>
                <c:pt idx="2544">
                  <c:v>127200000</c:v>
                </c:pt>
                <c:pt idx="2545">
                  <c:v>127250000</c:v>
                </c:pt>
                <c:pt idx="2546">
                  <c:v>127300000</c:v>
                </c:pt>
                <c:pt idx="2547">
                  <c:v>127350000</c:v>
                </c:pt>
                <c:pt idx="2548">
                  <c:v>127400000</c:v>
                </c:pt>
                <c:pt idx="2549">
                  <c:v>127450000</c:v>
                </c:pt>
                <c:pt idx="2550">
                  <c:v>127500000</c:v>
                </c:pt>
                <c:pt idx="2551">
                  <c:v>127550000</c:v>
                </c:pt>
                <c:pt idx="2552">
                  <c:v>127600000</c:v>
                </c:pt>
                <c:pt idx="2553">
                  <c:v>127650000</c:v>
                </c:pt>
                <c:pt idx="2554">
                  <c:v>127700000</c:v>
                </c:pt>
                <c:pt idx="2555">
                  <c:v>127750000</c:v>
                </c:pt>
                <c:pt idx="2556">
                  <c:v>127800000</c:v>
                </c:pt>
                <c:pt idx="2557">
                  <c:v>127850000</c:v>
                </c:pt>
                <c:pt idx="2558">
                  <c:v>127900000</c:v>
                </c:pt>
                <c:pt idx="2559">
                  <c:v>127950000</c:v>
                </c:pt>
                <c:pt idx="2560">
                  <c:v>128000000</c:v>
                </c:pt>
                <c:pt idx="2561">
                  <c:v>128050000</c:v>
                </c:pt>
                <c:pt idx="2562">
                  <c:v>128100000</c:v>
                </c:pt>
                <c:pt idx="2563">
                  <c:v>128150000</c:v>
                </c:pt>
                <c:pt idx="2564">
                  <c:v>128200000</c:v>
                </c:pt>
                <c:pt idx="2565">
                  <c:v>128250000</c:v>
                </c:pt>
                <c:pt idx="2566">
                  <c:v>128300000</c:v>
                </c:pt>
                <c:pt idx="2567">
                  <c:v>128350000</c:v>
                </c:pt>
                <c:pt idx="2568">
                  <c:v>128400000</c:v>
                </c:pt>
                <c:pt idx="2569">
                  <c:v>128450000</c:v>
                </c:pt>
                <c:pt idx="2570">
                  <c:v>128500000</c:v>
                </c:pt>
                <c:pt idx="2571">
                  <c:v>128550000</c:v>
                </c:pt>
                <c:pt idx="2572">
                  <c:v>128600000</c:v>
                </c:pt>
                <c:pt idx="2573">
                  <c:v>128650000</c:v>
                </c:pt>
                <c:pt idx="2574">
                  <c:v>128700000</c:v>
                </c:pt>
                <c:pt idx="2575">
                  <c:v>128750000</c:v>
                </c:pt>
                <c:pt idx="2576">
                  <c:v>128800000</c:v>
                </c:pt>
                <c:pt idx="2577">
                  <c:v>128850000</c:v>
                </c:pt>
                <c:pt idx="2578">
                  <c:v>128900000</c:v>
                </c:pt>
                <c:pt idx="2579">
                  <c:v>128950000</c:v>
                </c:pt>
                <c:pt idx="2580">
                  <c:v>129000000</c:v>
                </c:pt>
                <c:pt idx="2581">
                  <c:v>129050000</c:v>
                </c:pt>
                <c:pt idx="2582">
                  <c:v>129100000</c:v>
                </c:pt>
                <c:pt idx="2583">
                  <c:v>129150000</c:v>
                </c:pt>
                <c:pt idx="2584">
                  <c:v>129200000</c:v>
                </c:pt>
                <c:pt idx="2585">
                  <c:v>129250000</c:v>
                </c:pt>
                <c:pt idx="2586">
                  <c:v>129300000</c:v>
                </c:pt>
                <c:pt idx="2587">
                  <c:v>129350000</c:v>
                </c:pt>
                <c:pt idx="2588">
                  <c:v>129400000</c:v>
                </c:pt>
                <c:pt idx="2589">
                  <c:v>129450000</c:v>
                </c:pt>
                <c:pt idx="2590">
                  <c:v>129500000</c:v>
                </c:pt>
                <c:pt idx="2591">
                  <c:v>129550000</c:v>
                </c:pt>
                <c:pt idx="2592">
                  <c:v>129600000</c:v>
                </c:pt>
                <c:pt idx="2593">
                  <c:v>129650000</c:v>
                </c:pt>
                <c:pt idx="2594">
                  <c:v>129700000</c:v>
                </c:pt>
                <c:pt idx="2595">
                  <c:v>129750000</c:v>
                </c:pt>
                <c:pt idx="2596">
                  <c:v>129800000</c:v>
                </c:pt>
                <c:pt idx="2597">
                  <c:v>129850000</c:v>
                </c:pt>
                <c:pt idx="2598">
                  <c:v>129900000</c:v>
                </c:pt>
                <c:pt idx="2599">
                  <c:v>129950000</c:v>
                </c:pt>
                <c:pt idx="2600">
                  <c:v>130000000</c:v>
                </c:pt>
                <c:pt idx="2601">
                  <c:v>130050000</c:v>
                </c:pt>
                <c:pt idx="2602">
                  <c:v>130100000</c:v>
                </c:pt>
                <c:pt idx="2603">
                  <c:v>130150000</c:v>
                </c:pt>
                <c:pt idx="2604">
                  <c:v>130200000</c:v>
                </c:pt>
                <c:pt idx="2605">
                  <c:v>130250000</c:v>
                </c:pt>
                <c:pt idx="2606">
                  <c:v>130300000</c:v>
                </c:pt>
                <c:pt idx="2607">
                  <c:v>130350000</c:v>
                </c:pt>
                <c:pt idx="2608">
                  <c:v>130400000</c:v>
                </c:pt>
                <c:pt idx="2609">
                  <c:v>130450000</c:v>
                </c:pt>
                <c:pt idx="2610">
                  <c:v>130500000</c:v>
                </c:pt>
                <c:pt idx="2611">
                  <c:v>130550000</c:v>
                </c:pt>
                <c:pt idx="2612">
                  <c:v>130600000</c:v>
                </c:pt>
                <c:pt idx="2613">
                  <c:v>130650000</c:v>
                </c:pt>
                <c:pt idx="2614">
                  <c:v>130700000</c:v>
                </c:pt>
                <c:pt idx="2615">
                  <c:v>130750000</c:v>
                </c:pt>
                <c:pt idx="2616">
                  <c:v>130800000</c:v>
                </c:pt>
                <c:pt idx="2617">
                  <c:v>130850000</c:v>
                </c:pt>
                <c:pt idx="2618">
                  <c:v>130900000</c:v>
                </c:pt>
                <c:pt idx="2619">
                  <c:v>130950000</c:v>
                </c:pt>
                <c:pt idx="2620">
                  <c:v>131000000</c:v>
                </c:pt>
                <c:pt idx="2621">
                  <c:v>131050000</c:v>
                </c:pt>
                <c:pt idx="2622">
                  <c:v>131100000</c:v>
                </c:pt>
                <c:pt idx="2623">
                  <c:v>131150000</c:v>
                </c:pt>
                <c:pt idx="2624">
                  <c:v>131200000</c:v>
                </c:pt>
                <c:pt idx="2625">
                  <c:v>131250000</c:v>
                </c:pt>
                <c:pt idx="2626">
                  <c:v>131300000</c:v>
                </c:pt>
                <c:pt idx="2627">
                  <c:v>131350000</c:v>
                </c:pt>
                <c:pt idx="2628">
                  <c:v>131400000</c:v>
                </c:pt>
                <c:pt idx="2629">
                  <c:v>131450000</c:v>
                </c:pt>
                <c:pt idx="2630">
                  <c:v>131500000</c:v>
                </c:pt>
                <c:pt idx="2631">
                  <c:v>131550000</c:v>
                </c:pt>
                <c:pt idx="2632">
                  <c:v>131600000</c:v>
                </c:pt>
                <c:pt idx="2633">
                  <c:v>131650000</c:v>
                </c:pt>
                <c:pt idx="2634">
                  <c:v>131700000</c:v>
                </c:pt>
                <c:pt idx="2635">
                  <c:v>131750000</c:v>
                </c:pt>
                <c:pt idx="2636">
                  <c:v>131800000</c:v>
                </c:pt>
                <c:pt idx="2637">
                  <c:v>131850000</c:v>
                </c:pt>
                <c:pt idx="2638">
                  <c:v>131900000</c:v>
                </c:pt>
                <c:pt idx="2639">
                  <c:v>131950000</c:v>
                </c:pt>
                <c:pt idx="2640">
                  <c:v>132000000</c:v>
                </c:pt>
                <c:pt idx="2641">
                  <c:v>132050000</c:v>
                </c:pt>
                <c:pt idx="2642">
                  <c:v>132100000</c:v>
                </c:pt>
                <c:pt idx="2643">
                  <c:v>132150000</c:v>
                </c:pt>
                <c:pt idx="2644">
                  <c:v>132200000</c:v>
                </c:pt>
                <c:pt idx="2645">
                  <c:v>132250000</c:v>
                </c:pt>
                <c:pt idx="2646">
                  <c:v>132300000</c:v>
                </c:pt>
                <c:pt idx="2647">
                  <c:v>132350000</c:v>
                </c:pt>
                <c:pt idx="2648">
                  <c:v>132400000</c:v>
                </c:pt>
                <c:pt idx="2649">
                  <c:v>132450000</c:v>
                </c:pt>
                <c:pt idx="2650">
                  <c:v>132500000</c:v>
                </c:pt>
                <c:pt idx="2651">
                  <c:v>132550000</c:v>
                </c:pt>
                <c:pt idx="2652">
                  <c:v>132600000</c:v>
                </c:pt>
                <c:pt idx="2653">
                  <c:v>132650000</c:v>
                </c:pt>
                <c:pt idx="2654">
                  <c:v>132700000</c:v>
                </c:pt>
                <c:pt idx="2655">
                  <c:v>132750000</c:v>
                </c:pt>
                <c:pt idx="2656">
                  <c:v>132800000</c:v>
                </c:pt>
                <c:pt idx="2657">
                  <c:v>132850000</c:v>
                </c:pt>
                <c:pt idx="2658">
                  <c:v>132900000</c:v>
                </c:pt>
                <c:pt idx="2659">
                  <c:v>132950000</c:v>
                </c:pt>
                <c:pt idx="2660">
                  <c:v>133000000</c:v>
                </c:pt>
                <c:pt idx="2661">
                  <c:v>133050000</c:v>
                </c:pt>
                <c:pt idx="2662">
                  <c:v>133100000</c:v>
                </c:pt>
                <c:pt idx="2663">
                  <c:v>133150000</c:v>
                </c:pt>
                <c:pt idx="2664">
                  <c:v>133200000</c:v>
                </c:pt>
                <c:pt idx="2665">
                  <c:v>133250000</c:v>
                </c:pt>
                <c:pt idx="2666">
                  <c:v>133300000</c:v>
                </c:pt>
                <c:pt idx="2667">
                  <c:v>133350000</c:v>
                </c:pt>
                <c:pt idx="2668">
                  <c:v>133400000</c:v>
                </c:pt>
                <c:pt idx="2669">
                  <c:v>133450000</c:v>
                </c:pt>
                <c:pt idx="2670">
                  <c:v>133500000</c:v>
                </c:pt>
                <c:pt idx="2671">
                  <c:v>133550000</c:v>
                </c:pt>
                <c:pt idx="2672">
                  <c:v>133600000</c:v>
                </c:pt>
                <c:pt idx="2673">
                  <c:v>133650000</c:v>
                </c:pt>
                <c:pt idx="2674">
                  <c:v>133700000</c:v>
                </c:pt>
                <c:pt idx="2675">
                  <c:v>133750000</c:v>
                </c:pt>
                <c:pt idx="2676">
                  <c:v>133800000</c:v>
                </c:pt>
                <c:pt idx="2677">
                  <c:v>133850000</c:v>
                </c:pt>
                <c:pt idx="2678">
                  <c:v>133900000</c:v>
                </c:pt>
                <c:pt idx="2679">
                  <c:v>133950000</c:v>
                </c:pt>
                <c:pt idx="2680">
                  <c:v>134000000</c:v>
                </c:pt>
                <c:pt idx="2681">
                  <c:v>134050000</c:v>
                </c:pt>
                <c:pt idx="2682">
                  <c:v>134100000</c:v>
                </c:pt>
                <c:pt idx="2683">
                  <c:v>134150000</c:v>
                </c:pt>
                <c:pt idx="2684">
                  <c:v>134200000</c:v>
                </c:pt>
                <c:pt idx="2685">
                  <c:v>134250000</c:v>
                </c:pt>
                <c:pt idx="2686">
                  <c:v>134300000</c:v>
                </c:pt>
                <c:pt idx="2687">
                  <c:v>134350000</c:v>
                </c:pt>
                <c:pt idx="2688">
                  <c:v>134400000</c:v>
                </c:pt>
                <c:pt idx="2689">
                  <c:v>134450000</c:v>
                </c:pt>
                <c:pt idx="2690">
                  <c:v>134500000</c:v>
                </c:pt>
                <c:pt idx="2691">
                  <c:v>134550000</c:v>
                </c:pt>
                <c:pt idx="2692">
                  <c:v>134600000</c:v>
                </c:pt>
                <c:pt idx="2693">
                  <c:v>134650000</c:v>
                </c:pt>
                <c:pt idx="2694">
                  <c:v>134700000</c:v>
                </c:pt>
                <c:pt idx="2695">
                  <c:v>134750000</c:v>
                </c:pt>
                <c:pt idx="2696">
                  <c:v>134800000</c:v>
                </c:pt>
                <c:pt idx="2697">
                  <c:v>134850000</c:v>
                </c:pt>
                <c:pt idx="2698">
                  <c:v>134900000</c:v>
                </c:pt>
                <c:pt idx="2699">
                  <c:v>134950000</c:v>
                </c:pt>
                <c:pt idx="2700">
                  <c:v>135000000</c:v>
                </c:pt>
                <c:pt idx="2701">
                  <c:v>135050000</c:v>
                </c:pt>
                <c:pt idx="2702">
                  <c:v>135100000</c:v>
                </c:pt>
                <c:pt idx="2703">
                  <c:v>135150000</c:v>
                </c:pt>
                <c:pt idx="2704">
                  <c:v>135200000</c:v>
                </c:pt>
                <c:pt idx="2705">
                  <c:v>135250000</c:v>
                </c:pt>
                <c:pt idx="2706">
                  <c:v>135300000</c:v>
                </c:pt>
                <c:pt idx="2707">
                  <c:v>135350000</c:v>
                </c:pt>
                <c:pt idx="2708">
                  <c:v>135400000</c:v>
                </c:pt>
                <c:pt idx="2709">
                  <c:v>135450000</c:v>
                </c:pt>
                <c:pt idx="2710">
                  <c:v>135500000</c:v>
                </c:pt>
                <c:pt idx="2711">
                  <c:v>135550000</c:v>
                </c:pt>
                <c:pt idx="2712">
                  <c:v>135600000</c:v>
                </c:pt>
                <c:pt idx="2713">
                  <c:v>135650000</c:v>
                </c:pt>
                <c:pt idx="2714">
                  <c:v>135700000</c:v>
                </c:pt>
                <c:pt idx="2715">
                  <c:v>135750000</c:v>
                </c:pt>
                <c:pt idx="2716">
                  <c:v>135800000</c:v>
                </c:pt>
                <c:pt idx="2717">
                  <c:v>135850000</c:v>
                </c:pt>
                <c:pt idx="2718">
                  <c:v>135900000</c:v>
                </c:pt>
                <c:pt idx="2719">
                  <c:v>135950000</c:v>
                </c:pt>
                <c:pt idx="2720">
                  <c:v>136000000</c:v>
                </c:pt>
                <c:pt idx="2721">
                  <c:v>136050000</c:v>
                </c:pt>
                <c:pt idx="2722">
                  <c:v>136100000</c:v>
                </c:pt>
                <c:pt idx="2723">
                  <c:v>136150000</c:v>
                </c:pt>
                <c:pt idx="2724">
                  <c:v>136200000</c:v>
                </c:pt>
                <c:pt idx="2725">
                  <c:v>136250000</c:v>
                </c:pt>
                <c:pt idx="2726">
                  <c:v>136300000</c:v>
                </c:pt>
                <c:pt idx="2727">
                  <c:v>136350000</c:v>
                </c:pt>
                <c:pt idx="2728">
                  <c:v>136400000</c:v>
                </c:pt>
                <c:pt idx="2729">
                  <c:v>136450000</c:v>
                </c:pt>
                <c:pt idx="2730">
                  <c:v>136500000</c:v>
                </c:pt>
                <c:pt idx="2731">
                  <c:v>136550000</c:v>
                </c:pt>
                <c:pt idx="2732">
                  <c:v>136600000</c:v>
                </c:pt>
                <c:pt idx="2733">
                  <c:v>136650000</c:v>
                </c:pt>
                <c:pt idx="2734">
                  <c:v>136700000</c:v>
                </c:pt>
                <c:pt idx="2735">
                  <c:v>136750000</c:v>
                </c:pt>
                <c:pt idx="2736">
                  <c:v>136800000</c:v>
                </c:pt>
                <c:pt idx="2737">
                  <c:v>136850000</c:v>
                </c:pt>
                <c:pt idx="2738">
                  <c:v>136900000</c:v>
                </c:pt>
                <c:pt idx="2739">
                  <c:v>136950000</c:v>
                </c:pt>
                <c:pt idx="2740">
                  <c:v>137000000</c:v>
                </c:pt>
                <c:pt idx="2741">
                  <c:v>137050000</c:v>
                </c:pt>
                <c:pt idx="2742">
                  <c:v>137100000</c:v>
                </c:pt>
                <c:pt idx="2743">
                  <c:v>137150000</c:v>
                </c:pt>
                <c:pt idx="2744">
                  <c:v>137200000</c:v>
                </c:pt>
                <c:pt idx="2745">
                  <c:v>137250000</c:v>
                </c:pt>
                <c:pt idx="2746">
                  <c:v>137300000</c:v>
                </c:pt>
                <c:pt idx="2747">
                  <c:v>137350000</c:v>
                </c:pt>
                <c:pt idx="2748">
                  <c:v>137400000</c:v>
                </c:pt>
                <c:pt idx="2749">
                  <c:v>137450000</c:v>
                </c:pt>
                <c:pt idx="2750">
                  <c:v>137500000</c:v>
                </c:pt>
                <c:pt idx="2751">
                  <c:v>137550000</c:v>
                </c:pt>
                <c:pt idx="2752">
                  <c:v>137600000</c:v>
                </c:pt>
                <c:pt idx="2753">
                  <c:v>137650000</c:v>
                </c:pt>
                <c:pt idx="2754">
                  <c:v>137700000</c:v>
                </c:pt>
                <c:pt idx="2755">
                  <c:v>137750000</c:v>
                </c:pt>
                <c:pt idx="2756">
                  <c:v>137800000</c:v>
                </c:pt>
                <c:pt idx="2757">
                  <c:v>137850000</c:v>
                </c:pt>
                <c:pt idx="2758">
                  <c:v>137900000</c:v>
                </c:pt>
                <c:pt idx="2759">
                  <c:v>137950000</c:v>
                </c:pt>
                <c:pt idx="2760">
                  <c:v>138000000</c:v>
                </c:pt>
                <c:pt idx="2761">
                  <c:v>138050000</c:v>
                </c:pt>
                <c:pt idx="2762">
                  <c:v>138100000</c:v>
                </c:pt>
                <c:pt idx="2763">
                  <c:v>138150000</c:v>
                </c:pt>
                <c:pt idx="2764">
                  <c:v>138200000</c:v>
                </c:pt>
                <c:pt idx="2765">
                  <c:v>138250000</c:v>
                </c:pt>
                <c:pt idx="2766">
                  <c:v>138300000</c:v>
                </c:pt>
                <c:pt idx="2767">
                  <c:v>138350000</c:v>
                </c:pt>
                <c:pt idx="2768">
                  <c:v>138400000</c:v>
                </c:pt>
                <c:pt idx="2769">
                  <c:v>138450000</c:v>
                </c:pt>
                <c:pt idx="2770">
                  <c:v>138500000</c:v>
                </c:pt>
                <c:pt idx="2771">
                  <c:v>138550000</c:v>
                </c:pt>
                <c:pt idx="2772">
                  <c:v>138600000</c:v>
                </c:pt>
                <c:pt idx="2773">
                  <c:v>138650000</c:v>
                </c:pt>
                <c:pt idx="2774">
                  <c:v>138700000</c:v>
                </c:pt>
                <c:pt idx="2775">
                  <c:v>138750000</c:v>
                </c:pt>
                <c:pt idx="2776">
                  <c:v>138800000</c:v>
                </c:pt>
                <c:pt idx="2777">
                  <c:v>138850000</c:v>
                </c:pt>
                <c:pt idx="2778">
                  <c:v>138900000</c:v>
                </c:pt>
                <c:pt idx="2779">
                  <c:v>138950000</c:v>
                </c:pt>
                <c:pt idx="2780">
                  <c:v>139000000</c:v>
                </c:pt>
                <c:pt idx="2781">
                  <c:v>139050000</c:v>
                </c:pt>
                <c:pt idx="2782">
                  <c:v>139100000</c:v>
                </c:pt>
                <c:pt idx="2783">
                  <c:v>139150000</c:v>
                </c:pt>
                <c:pt idx="2784">
                  <c:v>139200000</c:v>
                </c:pt>
                <c:pt idx="2785">
                  <c:v>139250000</c:v>
                </c:pt>
                <c:pt idx="2786">
                  <c:v>139300000</c:v>
                </c:pt>
                <c:pt idx="2787">
                  <c:v>139350000</c:v>
                </c:pt>
                <c:pt idx="2788">
                  <c:v>139400000</c:v>
                </c:pt>
                <c:pt idx="2789">
                  <c:v>139450000</c:v>
                </c:pt>
                <c:pt idx="2790">
                  <c:v>139500000</c:v>
                </c:pt>
                <c:pt idx="2791">
                  <c:v>139550000</c:v>
                </c:pt>
                <c:pt idx="2792">
                  <c:v>139600000</c:v>
                </c:pt>
                <c:pt idx="2793">
                  <c:v>139650000</c:v>
                </c:pt>
                <c:pt idx="2794">
                  <c:v>139700000</c:v>
                </c:pt>
                <c:pt idx="2795">
                  <c:v>139750000</c:v>
                </c:pt>
                <c:pt idx="2796">
                  <c:v>139800000</c:v>
                </c:pt>
                <c:pt idx="2797">
                  <c:v>139850000</c:v>
                </c:pt>
                <c:pt idx="2798">
                  <c:v>139900000</c:v>
                </c:pt>
                <c:pt idx="2799">
                  <c:v>139950000</c:v>
                </c:pt>
                <c:pt idx="2800">
                  <c:v>140000000</c:v>
                </c:pt>
                <c:pt idx="2801">
                  <c:v>140050000</c:v>
                </c:pt>
                <c:pt idx="2802">
                  <c:v>140100000</c:v>
                </c:pt>
                <c:pt idx="2803">
                  <c:v>140150000</c:v>
                </c:pt>
                <c:pt idx="2804">
                  <c:v>140200000</c:v>
                </c:pt>
                <c:pt idx="2805">
                  <c:v>140250000</c:v>
                </c:pt>
                <c:pt idx="2806">
                  <c:v>140300000</c:v>
                </c:pt>
                <c:pt idx="2807">
                  <c:v>140350000</c:v>
                </c:pt>
                <c:pt idx="2808">
                  <c:v>140400000</c:v>
                </c:pt>
                <c:pt idx="2809">
                  <c:v>140450000</c:v>
                </c:pt>
                <c:pt idx="2810">
                  <c:v>140500000</c:v>
                </c:pt>
                <c:pt idx="2811">
                  <c:v>140550000</c:v>
                </c:pt>
                <c:pt idx="2812">
                  <c:v>140600000</c:v>
                </c:pt>
                <c:pt idx="2813">
                  <c:v>140650000</c:v>
                </c:pt>
                <c:pt idx="2814">
                  <c:v>140700000</c:v>
                </c:pt>
                <c:pt idx="2815">
                  <c:v>140750000</c:v>
                </c:pt>
                <c:pt idx="2816">
                  <c:v>140800000</c:v>
                </c:pt>
                <c:pt idx="2817">
                  <c:v>140850000</c:v>
                </c:pt>
                <c:pt idx="2818">
                  <c:v>140900000</c:v>
                </c:pt>
                <c:pt idx="2819">
                  <c:v>140950000</c:v>
                </c:pt>
                <c:pt idx="2820">
                  <c:v>141000000</c:v>
                </c:pt>
                <c:pt idx="2821">
                  <c:v>141050000</c:v>
                </c:pt>
                <c:pt idx="2822">
                  <c:v>141100000</c:v>
                </c:pt>
                <c:pt idx="2823">
                  <c:v>141150000</c:v>
                </c:pt>
                <c:pt idx="2824">
                  <c:v>141200000</c:v>
                </c:pt>
                <c:pt idx="2825">
                  <c:v>141250000</c:v>
                </c:pt>
                <c:pt idx="2826">
                  <c:v>141300000</c:v>
                </c:pt>
                <c:pt idx="2827">
                  <c:v>141350000</c:v>
                </c:pt>
                <c:pt idx="2828">
                  <c:v>141400000</c:v>
                </c:pt>
                <c:pt idx="2829">
                  <c:v>141450000</c:v>
                </c:pt>
                <c:pt idx="2830">
                  <c:v>141500000</c:v>
                </c:pt>
                <c:pt idx="2831">
                  <c:v>141550000</c:v>
                </c:pt>
                <c:pt idx="2832">
                  <c:v>141600000</c:v>
                </c:pt>
                <c:pt idx="2833">
                  <c:v>141650000</c:v>
                </c:pt>
                <c:pt idx="2834">
                  <c:v>141700000</c:v>
                </c:pt>
                <c:pt idx="2835">
                  <c:v>141750000</c:v>
                </c:pt>
                <c:pt idx="2836">
                  <c:v>141800000</c:v>
                </c:pt>
                <c:pt idx="2837">
                  <c:v>141850000</c:v>
                </c:pt>
                <c:pt idx="2838">
                  <c:v>141900000</c:v>
                </c:pt>
                <c:pt idx="2839">
                  <c:v>141950000</c:v>
                </c:pt>
                <c:pt idx="2840">
                  <c:v>142000000</c:v>
                </c:pt>
                <c:pt idx="2841">
                  <c:v>142050000</c:v>
                </c:pt>
                <c:pt idx="2842">
                  <c:v>142100000</c:v>
                </c:pt>
                <c:pt idx="2843">
                  <c:v>142150000</c:v>
                </c:pt>
                <c:pt idx="2844">
                  <c:v>142200000</c:v>
                </c:pt>
                <c:pt idx="2845">
                  <c:v>142250000</c:v>
                </c:pt>
                <c:pt idx="2846">
                  <c:v>142300000</c:v>
                </c:pt>
                <c:pt idx="2847">
                  <c:v>142350000</c:v>
                </c:pt>
                <c:pt idx="2848">
                  <c:v>142400000</c:v>
                </c:pt>
                <c:pt idx="2849">
                  <c:v>142450000</c:v>
                </c:pt>
                <c:pt idx="2850">
                  <c:v>142500000</c:v>
                </c:pt>
                <c:pt idx="2851">
                  <c:v>142550000</c:v>
                </c:pt>
                <c:pt idx="2852">
                  <c:v>142600000</c:v>
                </c:pt>
                <c:pt idx="2853">
                  <c:v>142650000</c:v>
                </c:pt>
                <c:pt idx="2854">
                  <c:v>142700000</c:v>
                </c:pt>
                <c:pt idx="2855">
                  <c:v>142750000</c:v>
                </c:pt>
                <c:pt idx="2856">
                  <c:v>142800000</c:v>
                </c:pt>
                <c:pt idx="2857">
                  <c:v>142850000</c:v>
                </c:pt>
                <c:pt idx="2858">
                  <c:v>142900000</c:v>
                </c:pt>
                <c:pt idx="2859">
                  <c:v>142950000</c:v>
                </c:pt>
                <c:pt idx="2860">
                  <c:v>143000000</c:v>
                </c:pt>
                <c:pt idx="2861">
                  <c:v>143050000</c:v>
                </c:pt>
                <c:pt idx="2862">
                  <c:v>143100000</c:v>
                </c:pt>
                <c:pt idx="2863">
                  <c:v>143150000</c:v>
                </c:pt>
                <c:pt idx="2864">
                  <c:v>143200000</c:v>
                </c:pt>
                <c:pt idx="2865">
                  <c:v>143250000</c:v>
                </c:pt>
                <c:pt idx="2866">
                  <c:v>143300000</c:v>
                </c:pt>
                <c:pt idx="2867">
                  <c:v>143350000</c:v>
                </c:pt>
                <c:pt idx="2868">
                  <c:v>143400000</c:v>
                </c:pt>
                <c:pt idx="2869">
                  <c:v>143450000</c:v>
                </c:pt>
                <c:pt idx="2870">
                  <c:v>143500000</c:v>
                </c:pt>
                <c:pt idx="2871">
                  <c:v>143550000</c:v>
                </c:pt>
                <c:pt idx="2872">
                  <c:v>143600000</c:v>
                </c:pt>
                <c:pt idx="2873">
                  <c:v>143650000</c:v>
                </c:pt>
                <c:pt idx="2874">
                  <c:v>143700000</c:v>
                </c:pt>
                <c:pt idx="2875">
                  <c:v>143750000</c:v>
                </c:pt>
                <c:pt idx="2876">
                  <c:v>143800000</c:v>
                </c:pt>
                <c:pt idx="2877">
                  <c:v>143850000</c:v>
                </c:pt>
                <c:pt idx="2878">
                  <c:v>143900000</c:v>
                </c:pt>
                <c:pt idx="2879">
                  <c:v>143950000</c:v>
                </c:pt>
                <c:pt idx="2880">
                  <c:v>144000000</c:v>
                </c:pt>
                <c:pt idx="2881">
                  <c:v>144050000</c:v>
                </c:pt>
                <c:pt idx="2882">
                  <c:v>144100000</c:v>
                </c:pt>
                <c:pt idx="2883">
                  <c:v>144150000</c:v>
                </c:pt>
                <c:pt idx="2884">
                  <c:v>144200000</c:v>
                </c:pt>
                <c:pt idx="2885">
                  <c:v>144250000</c:v>
                </c:pt>
                <c:pt idx="2886">
                  <c:v>144300000</c:v>
                </c:pt>
                <c:pt idx="2887">
                  <c:v>144350000</c:v>
                </c:pt>
                <c:pt idx="2888">
                  <c:v>144400000</c:v>
                </c:pt>
                <c:pt idx="2889">
                  <c:v>144450000</c:v>
                </c:pt>
                <c:pt idx="2890">
                  <c:v>144500000</c:v>
                </c:pt>
                <c:pt idx="2891">
                  <c:v>144550000</c:v>
                </c:pt>
                <c:pt idx="2892">
                  <c:v>144600000</c:v>
                </c:pt>
                <c:pt idx="2893">
                  <c:v>144650000</c:v>
                </c:pt>
                <c:pt idx="2894">
                  <c:v>144700000</c:v>
                </c:pt>
                <c:pt idx="2895">
                  <c:v>144750000</c:v>
                </c:pt>
                <c:pt idx="2896">
                  <c:v>144800000</c:v>
                </c:pt>
                <c:pt idx="2897">
                  <c:v>144850000</c:v>
                </c:pt>
                <c:pt idx="2898">
                  <c:v>144900000</c:v>
                </c:pt>
                <c:pt idx="2899">
                  <c:v>144950000</c:v>
                </c:pt>
                <c:pt idx="2900">
                  <c:v>145000000</c:v>
                </c:pt>
                <c:pt idx="2901">
                  <c:v>145050000</c:v>
                </c:pt>
                <c:pt idx="2902">
                  <c:v>145100000</c:v>
                </c:pt>
                <c:pt idx="2903">
                  <c:v>145150000</c:v>
                </c:pt>
                <c:pt idx="2904">
                  <c:v>145200000</c:v>
                </c:pt>
                <c:pt idx="2905">
                  <c:v>145250000</c:v>
                </c:pt>
                <c:pt idx="2906">
                  <c:v>145300000</c:v>
                </c:pt>
                <c:pt idx="2907">
                  <c:v>145350000</c:v>
                </c:pt>
                <c:pt idx="2908">
                  <c:v>145400000</c:v>
                </c:pt>
                <c:pt idx="2909">
                  <c:v>145450000</c:v>
                </c:pt>
                <c:pt idx="2910">
                  <c:v>145500000</c:v>
                </c:pt>
                <c:pt idx="2911">
                  <c:v>145550000</c:v>
                </c:pt>
                <c:pt idx="2912">
                  <c:v>145600000</c:v>
                </c:pt>
                <c:pt idx="2913">
                  <c:v>145650000</c:v>
                </c:pt>
                <c:pt idx="2914">
                  <c:v>145700000</c:v>
                </c:pt>
                <c:pt idx="2915">
                  <c:v>145750000</c:v>
                </c:pt>
                <c:pt idx="2916">
                  <c:v>145800000</c:v>
                </c:pt>
                <c:pt idx="2917">
                  <c:v>145850000</c:v>
                </c:pt>
                <c:pt idx="2918">
                  <c:v>145900000</c:v>
                </c:pt>
                <c:pt idx="2919">
                  <c:v>145950000</c:v>
                </c:pt>
                <c:pt idx="2920">
                  <c:v>146000000</c:v>
                </c:pt>
                <c:pt idx="2921">
                  <c:v>146050000</c:v>
                </c:pt>
                <c:pt idx="2922">
                  <c:v>146100000</c:v>
                </c:pt>
                <c:pt idx="2923">
                  <c:v>146150000</c:v>
                </c:pt>
                <c:pt idx="2924">
                  <c:v>146200000</c:v>
                </c:pt>
                <c:pt idx="2925">
                  <c:v>146250000</c:v>
                </c:pt>
                <c:pt idx="2926">
                  <c:v>146300000</c:v>
                </c:pt>
                <c:pt idx="2927">
                  <c:v>146350000</c:v>
                </c:pt>
                <c:pt idx="2928">
                  <c:v>146400000</c:v>
                </c:pt>
                <c:pt idx="2929">
                  <c:v>146450000</c:v>
                </c:pt>
                <c:pt idx="2930">
                  <c:v>146500000</c:v>
                </c:pt>
                <c:pt idx="2931">
                  <c:v>146550000</c:v>
                </c:pt>
                <c:pt idx="2932">
                  <c:v>146600000</c:v>
                </c:pt>
                <c:pt idx="2933">
                  <c:v>146650000</c:v>
                </c:pt>
                <c:pt idx="2934">
                  <c:v>146700000</c:v>
                </c:pt>
                <c:pt idx="2935">
                  <c:v>146750000</c:v>
                </c:pt>
                <c:pt idx="2936">
                  <c:v>146800000</c:v>
                </c:pt>
                <c:pt idx="2937">
                  <c:v>146850000</c:v>
                </c:pt>
                <c:pt idx="2938">
                  <c:v>146900000</c:v>
                </c:pt>
                <c:pt idx="2939">
                  <c:v>146950000</c:v>
                </c:pt>
                <c:pt idx="2940">
                  <c:v>147000000</c:v>
                </c:pt>
                <c:pt idx="2941">
                  <c:v>147050000</c:v>
                </c:pt>
                <c:pt idx="2942">
                  <c:v>147100000</c:v>
                </c:pt>
                <c:pt idx="2943">
                  <c:v>147150000</c:v>
                </c:pt>
                <c:pt idx="2944">
                  <c:v>147200000</c:v>
                </c:pt>
                <c:pt idx="2945">
                  <c:v>147250000</c:v>
                </c:pt>
                <c:pt idx="2946">
                  <c:v>147300000</c:v>
                </c:pt>
                <c:pt idx="2947">
                  <c:v>147350000</c:v>
                </c:pt>
                <c:pt idx="2948">
                  <c:v>147400000</c:v>
                </c:pt>
                <c:pt idx="2949">
                  <c:v>147450000</c:v>
                </c:pt>
                <c:pt idx="2950">
                  <c:v>147500000</c:v>
                </c:pt>
                <c:pt idx="2951">
                  <c:v>147550000</c:v>
                </c:pt>
                <c:pt idx="2952">
                  <c:v>147600000</c:v>
                </c:pt>
                <c:pt idx="2953">
                  <c:v>147650000</c:v>
                </c:pt>
                <c:pt idx="2954">
                  <c:v>147700000</c:v>
                </c:pt>
                <c:pt idx="2955">
                  <c:v>147750000</c:v>
                </c:pt>
                <c:pt idx="2956">
                  <c:v>147800000</c:v>
                </c:pt>
                <c:pt idx="2957">
                  <c:v>147850000</c:v>
                </c:pt>
                <c:pt idx="2958">
                  <c:v>147900000</c:v>
                </c:pt>
                <c:pt idx="2959">
                  <c:v>147950000</c:v>
                </c:pt>
                <c:pt idx="2960">
                  <c:v>148000000</c:v>
                </c:pt>
                <c:pt idx="2961">
                  <c:v>148050000</c:v>
                </c:pt>
                <c:pt idx="2962">
                  <c:v>148100000</c:v>
                </c:pt>
                <c:pt idx="2963">
                  <c:v>148150000</c:v>
                </c:pt>
                <c:pt idx="2964">
                  <c:v>148200000</c:v>
                </c:pt>
                <c:pt idx="2965">
                  <c:v>148250000</c:v>
                </c:pt>
                <c:pt idx="2966">
                  <c:v>148300000</c:v>
                </c:pt>
                <c:pt idx="2967">
                  <c:v>148350000</c:v>
                </c:pt>
                <c:pt idx="2968">
                  <c:v>148400000</c:v>
                </c:pt>
                <c:pt idx="2969">
                  <c:v>148450000</c:v>
                </c:pt>
                <c:pt idx="2970">
                  <c:v>148500000</c:v>
                </c:pt>
                <c:pt idx="2971">
                  <c:v>148550000</c:v>
                </c:pt>
                <c:pt idx="2972">
                  <c:v>148600000</c:v>
                </c:pt>
                <c:pt idx="2973">
                  <c:v>148650000</c:v>
                </c:pt>
                <c:pt idx="2974">
                  <c:v>148700000</c:v>
                </c:pt>
                <c:pt idx="2975">
                  <c:v>148750000</c:v>
                </c:pt>
                <c:pt idx="2976">
                  <c:v>148800000</c:v>
                </c:pt>
                <c:pt idx="2977">
                  <c:v>148850000</c:v>
                </c:pt>
                <c:pt idx="2978">
                  <c:v>148900000</c:v>
                </c:pt>
                <c:pt idx="2979">
                  <c:v>148950000</c:v>
                </c:pt>
                <c:pt idx="2980">
                  <c:v>149000000</c:v>
                </c:pt>
                <c:pt idx="2981">
                  <c:v>149050000</c:v>
                </c:pt>
                <c:pt idx="2982">
                  <c:v>149100000</c:v>
                </c:pt>
                <c:pt idx="2983">
                  <c:v>149150000</c:v>
                </c:pt>
                <c:pt idx="2984">
                  <c:v>149200000</c:v>
                </c:pt>
                <c:pt idx="2985">
                  <c:v>149250000</c:v>
                </c:pt>
                <c:pt idx="2986">
                  <c:v>149300000</c:v>
                </c:pt>
                <c:pt idx="2987">
                  <c:v>149350000</c:v>
                </c:pt>
                <c:pt idx="2988">
                  <c:v>149400000</c:v>
                </c:pt>
                <c:pt idx="2989">
                  <c:v>149450000</c:v>
                </c:pt>
                <c:pt idx="2990">
                  <c:v>149500000</c:v>
                </c:pt>
                <c:pt idx="2991">
                  <c:v>149550000</c:v>
                </c:pt>
                <c:pt idx="2992">
                  <c:v>149600000</c:v>
                </c:pt>
                <c:pt idx="2993">
                  <c:v>149650000</c:v>
                </c:pt>
                <c:pt idx="2994">
                  <c:v>149700000</c:v>
                </c:pt>
                <c:pt idx="2995">
                  <c:v>149750000</c:v>
                </c:pt>
                <c:pt idx="2996">
                  <c:v>149800000</c:v>
                </c:pt>
                <c:pt idx="2997">
                  <c:v>149850000</c:v>
                </c:pt>
                <c:pt idx="2998">
                  <c:v>149900000</c:v>
                </c:pt>
                <c:pt idx="2999">
                  <c:v>149950000</c:v>
                </c:pt>
                <c:pt idx="3000">
                  <c:v>150000000</c:v>
                </c:pt>
                <c:pt idx="3001">
                  <c:v>150050000</c:v>
                </c:pt>
                <c:pt idx="3002">
                  <c:v>150100000</c:v>
                </c:pt>
                <c:pt idx="3003">
                  <c:v>150150000</c:v>
                </c:pt>
                <c:pt idx="3004">
                  <c:v>150200000</c:v>
                </c:pt>
                <c:pt idx="3005">
                  <c:v>150250000</c:v>
                </c:pt>
                <c:pt idx="3006">
                  <c:v>150300000</c:v>
                </c:pt>
                <c:pt idx="3007">
                  <c:v>150350000</c:v>
                </c:pt>
                <c:pt idx="3008">
                  <c:v>150400000</c:v>
                </c:pt>
                <c:pt idx="3009">
                  <c:v>150450000</c:v>
                </c:pt>
                <c:pt idx="3010">
                  <c:v>150500000</c:v>
                </c:pt>
                <c:pt idx="3011">
                  <c:v>150550000</c:v>
                </c:pt>
                <c:pt idx="3012">
                  <c:v>150600000</c:v>
                </c:pt>
                <c:pt idx="3013">
                  <c:v>150650000</c:v>
                </c:pt>
                <c:pt idx="3014">
                  <c:v>150700000</c:v>
                </c:pt>
                <c:pt idx="3015">
                  <c:v>150750000</c:v>
                </c:pt>
                <c:pt idx="3016">
                  <c:v>150800000</c:v>
                </c:pt>
                <c:pt idx="3017">
                  <c:v>150850000</c:v>
                </c:pt>
                <c:pt idx="3018">
                  <c:v>150900000</c:v>
                </c:pt>
                <c:pt idx="3019">
                  <c:v>150950000</c:v>
                </c:pt>
                <c:pt idx="3020">
                  <c:v>151000000</c:v>
                </c:pt>
                <c:pt idx="3021">
                  <c:v>151050000</c:v>
                </c:pt>
                <c:pt idx="3022">
                  <c:v>151100000</c:v>
                </c:pt>
                <c:pt idx="3023">
                  <c:v>151150000</c:v>
                </c:pt>
                <c:pt idx="3024">
                  <c:v>151200000</c:v>
                </c:pt>
                <c:pt idx="3025">
                  <c:v>151250000</c:v>
                </c:pt>
                <c:pt idx="3026">
                  <c:v>151300000</c:v>
                </c:pt>
                <c:pt idx="3027">
                  <c:v>151350000</c:v>
                </c:pt>
                <c:pt idx="3028">
                  <c:v>151400000</c:v>
                </c:pt>
                <c:pt idx="3029">
                  <c:v>151450000</c:v>
                </c:pt>
                <c:pt idx="3030">
                  <c:v>151500000</c:v>
                </c:pt>
                <c:pt idx="3031">
                  <c:v>151550000</c:v>
                </c:pt>
                <c:pt idx="3032">
                  <c:v>151600000</c:v>
                </c:pt>
                <c:pt idx="3033">
                  <c:v>151650000</c:v>
                </c:pt>
                <c:pt idx="3034">
                  <c:v>151700000</c:v>
                </c:pt>
                <c:pt idx="3035">
                  <c:v>151750000</c:v>
                </c:pt>
                <c:pt idx="3036">
                  <c:v>151800000</c:v>
                </c:pt>
                <c:pt idx="3037">
                  <c:v>151850000</c:v>
                </c:pt>
                <c:pt idx="3038">
                  <c:v>151900000</c:v>
                </c:pt>
                <c:pt idx="3039">
                  <c:v>151950000</c:v>
                </c:pt>
                <c:pt idx="3040">
                  <c:v>152000000</c:v>
                </c:pt>
                <c:pt idx="3041">
                  <c:v>152050000</c:v>
                </c:pt>
                <c:pt idx="3042">
                  <c:v>152100000</c:v>
                </c:pt>
                <c:pt idx="3043">
                  <c:v>152150000</c:v>
                </c:pt>
                <c:pt idx="3044">
                  <c:v>152200000</c:v>
                </c:pt>
                <c:pt idx="3045">
                  <c:v>152250000</c:v>
                </c:pt>
                <c:pt idx="3046">
                  <c:v>152300000</c:v>
                </c:pt>
                <c:pt idx="3047">
                  <c:v>152350000</c:v>
                </c:pt>
                <c:pt idx="3048">
                  <c:v>152400000</c:v>
                </c:pt>
                <c:pt idx="3049">
                  <c:v>152450000</c:v>
                </c:pt>
                <c:pt idx="3050">
                  <c:v>152500000</c:v>
                </c:pt>
                <c:pt idx="3051">
                  <c:v>152550000</c:v>
                </c:pt>
                <c:pt idx="3052">
                  <c:v>152600000</c:v>
                </c:pt>
                <c:pt idx="3053">
                  <c:v>152650000</c:v>
                </c:pt>
                <c:pt idx="3054">
                  <c:v>152700000</c:v>
                </c:pt>
                <c:pt idx="3055">
                  <c:v>152750000</c:v>
                </c:pt>
                <c:pt idx="3056">
                  <c:v>152800000</c:v>
                </c:pt>
                <c:pt idx="3057">
                  <c:v>152850000</c:v>
                </c:pt>
                <c:pt idx="3058">
                  <c:v>152900000</c:v>
                </c:pt>
                <c:pt idx="3059">
                  <c:v>152950000</c:v>
                </c:pt>
                <c:pt idx="3060">
                  <c:v>153000000</c:v>
                </c:pt>
                <c:pt idx="3061">
                  <c:v>153050000</c:v>
                </c:pt>
                <c:pt idx="3062">
                  <c:v>153100000</c:v>
                </c:pt>
                <c:pt idx="3063">
                  <c:v>153150000</c:v>
                </c:pt>
                <c:pt idx="3064">
                  <c:v>153200000</c:v>
                </c:pt>
                <c:pt idx="3065">
                  <c:v>153250000</c:v>
                </c:pt>
                <c:pt idx="3066">
                  <c:v>153300000</c:v>
                </c:pt>
                <c:pt idx="3067">
                  <c:v>153350000</c:v>
                </c:pt>
                <c:pt idx="3068">
                  <c:v>153400000</c:v>
                </c:pt>
                <c:pt idx="3069">
                  <c:v>153450000</c:v>
                </c:pt>
                <c:pt idx="3070">
                  <c:v>153500000</c:v>
                </c:pt>
                <c:pt idx="3071">
                  <c:v>153550000</c:v>
                </c:pt>
                <c:pt idx="3072">
                  <c:v>153600000</c:v>
                </c:pt>
                <c:pt idx="3073">
                  <c:v>153650000</c:v>
                </c:pt>
                <c:pt idx="3074">
                  <c:v>153700000</c:v>
                </c:pt>
                <c:pt idx="3075">
                  <c:v>153750000</c:v>
                </c:pt>
                <c:pt idx="3076">
                  <c:v>153800000</c:v>
                </c:pt>
                <c:pt idx="3077">
                  <c:v>153850000</c:v>
                </c:pt>
                <c:pt idx="3078">
                  <c:v>153900000</c:v>
                </c:pt>
                <c:pt idx="3079">
                  <c:v>153950000</c:v>
                </c:pt>
                <c:pt idx="3080">
                  <c:v>154000000</c:v>
                </c:pt>
                <c:pt idx="3081">
                  <c:v>154050000</c:v>
                </c:pt>
                <c:pt idx="3082">
                  <c:v>154100000</c:v>
                </c:pt>
                <c:pt idx="3083">
                  <c:v>154150000</c:v>
                </c:pt>
                <c:pt idx="3084">
                  <c:v>154200000</c:v>
                </c:pt>
                <c:pt idx="3085">
                  <c:v>154250000</c:v>
                </c:pt>
                <c:pt idx="3086">
                  <c:v>154300000</c:v>
                </c:pt>
                <c:pt idx="3087">
                  <c:v>154350000</c:v>
                </c:pt>
                <c:pt idx="3088">
                  <c:v>154400000</c:v>
                </c:pt>
                <c:pt idx="3089">
                  <c:v>154450000</c:v>
                </c:pt>
                <c:pt idx="3090">
                  <c:v>154500000</c:v>
                </c:pt>
                <c:pt idx="3091">
                  <c:v>154550000</c:v>
                </c:pt>
                <c:pt idx="3092">
                  <c:v>154600000</c:v>
                </c:pt>
                <c:pt idx="3093">
                  <c:v>154650000</c:v>
                </c:pt>
                <c:pt idx="3094">
                  <c:v>154700000</c:v>
                </c:pt>
                <c:pt idx="3095">
                  <c:v>154750000</c:v>
                </c:pt>
                <c:pt idx="3096">
                  <c:v>154800000</c:v>
                </c:pt>
                <c:pt idx="3097">
                  <c:v>154850000</c:v>
                </c:pt>
                <c:pt idx="3098">
                  <c:v>154900000</c:v>
                </c:pt>
                <c:pt idx="3099">
                  <c:v>154950000</c:v>
                </c:pt>
                <c:pt idx="3100">
                  <c:v>155000000</c:v>
                </c:pt>
                <c:pt idx="3101">
                  <c:v>155050000</c:v>
                </c:pt>
                <c:pt idx="3102">
                  <c:v>155100000</c:v>
                </c:pt>
                <c:pt idx="3103">
                  <c:v>155150000</c:v>
                </c:pt>
                <c:pt idx="3104">
                  <c:v>155200000</c:v>
                </c:pt>
                <c:pt idx="3105">
                  <c:v>155250000</c:v>
                </c:pt>
                <c:pt idx="3106">
                  <c:v>155300000</c:v>
                </c:pt>
                <c:pt idx="3107">
                  <c:v>155350000</c:v>
                </c:pt>
                <c:pt idx="3108">
                  <c:v>155400000</c:v>
                </c:pt>
                <c:pt idx="3109">
                  <c:v>155450000</c:v>
                </c:pt>
                <c:pt idx="3110">
                  <c:v>155500000</c:v>
                </c:pt>
                <c:pt idx="3111">
                  <c:v>155550000</c:v>
                </c:pt>
                <c:pt idx="3112">
                  <c:v>155600000</c:v>
                </c:pt>
                <c:pt idx="3113">
                  <c:v>155650000</c:v>
                </c:pt>
                <c:pt idx="3114">
                  <c:v>155700000</c:v>
                </c:pt>
                <c:pt idx="3115">
                  <c:v>155750000</c:v>
                </c:pt>
                <c:pt idx="3116">
                  <c:v>155800000</c:v>
                </c:pt>
                <c:pt idx="3117">
                  <c:v>155850000</c:v>
                </c:pt>
                <c:pt idx="3118">
                  <c:v>155900000</c:v>
                </c:pt>
                <c:pt idx="3119">
                  <c:v>155950000</c:v>
                </c:pt>
                <c:pt idx="3120">
                  <c:v>156000000</c:v>
                </c:pt>
                <c:pt idx="3121">
                  <c:v>156050000</c:v>
                </c:pt>
                <c:pt idx="3122">
                  <c:v>156100000</c:v>
                </c:pt>
                <c:pt idx="3123">
                  <c:v>156150000</c:v>
                </c:pt>
                <c:pt idx="3124">
                  <c:v>156200000</c:v>
                </c:pt>
                <c:pt idx="3125">
                  <c:v>156250000</c:v>
                </c:pt>
                <c:pt idx="3126">
                  <c:v>156300000</c:v>
                </c:pt>
                <c:pt idx="3127">
                  <c:v>156350000</c:v>
                </c:pt>
                <c:pt idx="3128">
                  <c:v>156400000</c:v>
                </c:pt>
                <c:pt idx="3129">
                  <c:v>156450000</c:v>
                </c:pt>
                <c:pt idx="3130">
                  <c:v>156500000</c:v>
                </c:pt>
                <c:pt idx="3131">
                  <c:v>156550000</c:v>
                </c:pt>
                <c:pt idx="3132">
                  <c:v>156600000</c:v>
                </c:pt>
                <c:pt idx="3133">
                  <c:v>156650000</c:v>
                </c:pt>
                <c:pt idx="3134">
                  <c:v>156700000</c:v>
                </c:pt>
                <c:pt idx="3135">
                  <c:v>156750000</c:v>
                </c:pt>
                <c:pt idx="3136">
                  <c:v>156800000</c:v>
                </c:pt>
                <c:pt idx="3137">
                  <c:v>156850000</c:v>
                </c:pt>
                <c:pt idx="3138">
                  <c:v>156900000</c:v>
                </c:pt>
                <c:pt idx="3139">
                  <c:v>156950000</c:v>
                </c:pt>
                <c:pt idx="3140">
                  <c:v>157000000</c:v>
                </c:pt>
                <c:pt idx="3141">
                  <c:v>157050000</c:v>
                </c:pt>
                <c:pt idx="3142">
                  <c:v>157100000</c:v>
                </c:pt>
                <c:pt idx="3143">
                  <c:v>157150000</c:v>
                </c:pt>
                <c:pt idx="3144">
                  <c:v>157200000</c:v>
                </c:pt>
                <c:pt idx="3145">
                  <c:v>157250000</c:v>
                </c:pt>
                <c:pt idx="3146">
                  <c:v>157300000</c:v>
                </c:pt>
                <c:pt idx="3147">
                  <c:v>157350000</c:v>
                </c:pt>
                <c:pt idx="3148">
                  <c:v>157400000</c:v>
                </c:pt>
                <c:pt idx="3149">
                  <c:v>157450000</c:v>
                </c:pt>
                <c:pt idx="3150">
                  <c:v>157500000</c:v>
                </c:pt>
                <c:pt idx="3151">
                  <c:v>157550000</c:v>
                </c:pt>
                <c:pt idx="3152">
                  <c:v>157600000</c:v>
                </c:pt>
                <c:pt idx="3153">
                  <c:v>157650000</c:v>
                </c:pt>
                <c:pt idx="3154">
                  <c:v>157700000</c:v>
                </c:pt>
                <c:pt idx="3155">
                  <c:v>157750000</c:v>
                </c:pt>
                <c:pt idx="3156">
                  <c:v>157800000</c:v>
                </c:pt>
                <c:pt idx="3157">
                  <c:v>157850000</c:v>
                </c:pt>
                <c:pt idx="3158">
                  <c:v>157900000</c:v>
                </c:pt>
                <c:pt idx="3159">
                  <c:v>157950000</c:v>
                </c:pt>
                <c:pt idx="3160">
                  <c:v>158000000</c:v>
                </c:pt>
                <c:pt idx="3161">
                  <c:v>158050000</c:v>
                </c:pt>
                <c:pt idx="3162">
                  <c:v>158100000</c:v>
                </c:pt>
                <c:pt idx="3163">
                  <c:v>158150000</c:v>
                </c:pt>
                <c:pt idx="3164">
                  <c:v>158200000</c:v>
                </c:pt>
                <c:pt idx="3165">
                  <c:v>158250000</c:v>
                </c:pt>
                <c:pt idx="3166">
                  <c:v>158300000</c:v>
                </c:pt>
                <c:pt idx="3167">
                  <c:v>158350000</c:v>
                </c:pt>
                <c:pt idx="3168">
                  <c:v>158400000</c:v>
                </c:pt>
                <c:pt idx="3169">
                  <c:v>158450000</c:v>
                </c:pt>
                <c:pt idx="3170">
                  <c:v>158500000</c:v>
                </c:pt>
                <c:pt idx="3171">
                  <c:v>158550000</c:v>
                </c:pt>
                <c:pt idx="3172">
                  <c:v>158600000</c:v>
                </c:pt>
                <c:pt idx="3173">
                  <c:v>158650000</c:v>
                </c:pt>
                <c:pt idx="3174">
                  <c:v>158700000</c:v>
                </c:pt>
                <c:pt idx="3175">
                  <c:v>158750000</c:v>
                </c:pt>
                <c:pt idx="3176">
                  <c:v>158800000</c:v>
                </c:pt>
                <c:pt idx="3177">
                  <c:v>158850000</c:v>
                </c:pt>
                <c:pt idx="3178">
                  <c:v>158900000</c:v>
                </c:pt>
                <c:pt idx="3179">
                  <c:v>158950000</c:v>
                </c:pt>
                <c:pt idx="3180">
                  <c:v>159000000</c:v>
                </c:pt>
                <c:pt idx="3181">
                  <c:v>159050000</c:v>
                </c:pt>
                <c:pt idx="3182">
                  <c:v>159100000</c:v>
                </c:pt>
                <c:pt idx="3183">
                  <c:v>159150000</c:v>
                </c:pt>
                <c:pt idx="3184">
                  <c:v>159200000</c:v>
                </c:pt>
                <c:pt idx="3185">
                  <c:v>159250000</c:v>
                </c:pt>
                <c:pt idx="3186">
                  <c:v>159300000</c:v>
                </c:pt>
                <c:pt idx="3187">
                  <c:v>159350000</c:v>
                </c:pt>
                <c:pt idx="3188">
                  <c:v>159400000</c:v>
                </c:pt>
                <c:pt idx="3189">
                  <c:v>159450000</c:v>
                </c:pt>
                <c:pt idx="3190">
                  <c:v>159500000</c:v>
                </c:pt>
                <c:pt idx="3191">
                  <c:v>159550000</c:v>
                </c:pt>
                <c:pt idx="3192">
                  <c:v>159600000</c:v>
                </c:pt>
                <c:pt idx="3193">
                  <c:v>159650000</c:v>
                </c:pt>
                <c:pt idx="3194">
                  <c:v>159700000</c:v>
                </c:pt>
                <c:pt idx="3195">
                  <c:v>159750000</c:v>
                </c:pt>
                <c:pt idx="3196">
                  <c:v>159800000</c:v>
                </c:pt>
                <c:pt idx="3197">
                  <c:v>159850000</c:v>
                </c:pt>
                <c:pt idx="3198">
                  <c:v>159900000</c:v>
                </c:pt>
                <c:pt idx="3199">
                  <c:v>159950000</c:v>
                </c:pt>
                <c:pt idx="3200">
                  <c:v>160000000</c:v>
                </c:pt>
                <c:pt idx="3201">
                  <c:v>160050000</c:v>
                </c:pt>
                <c:pt idx="3202">
                  <c:v>160100000</c:v>
                </c:pt>
                <c:pt idx="3203">
                  <c:v>160150000</c:v>
                </c:pt>
                <c:pt idx="3204">
                  <c:v>160200000</c:v>
                </c:pt>
                <c:pt idx="3205">
                  <c:v>160250000</c:v>
                </c:pt>
                <c:pt idx="3206">
                  <c:v>160300000</c:v>
                </c:pt>
                <c:pt idx="3207">
                  <c:v>160350000</c:v>
                </c:pt>
                <c:pt idx="3208">
                  <c:v>160400000</c:v>
                </c:pt>
                <c:pt idx="3209">
                  <c:v>160450000</c:v>
                </c:pt>
                <c:pt idx="3210">
                  <c:v>160500000</c:v>
                </c:pt>
                <c:pt idx="3211">
                  <c:v>160550000</c:v>
                </c:pt>
                <c:pt idx="3212">
                  <c:v>160600000</c:v>
                </c:pt>
                <c:pt idx="3213">
                  <c:v>160650000</c:v>
                </c:pt>
                <c:pt idx="3214">
                  <c:v>160700000</c:v>
                </c:pt>
                <c:pt idx="3215">
                  <c:v>160750000</c:v>
                </c:pt>
                <c:pt idx="3216">
                  <c:v>160800000</c:v>
                </c:pt>
                <c:pt idx="3217">
                  <c:v>160850000</c:v>
                </c:pt>
                <c:pt idx="3218">
                  <c:v>160900000</c:v>
                </c:pt>
                <c:pt idx="3219">
                  <c:v>160950000</c:v>
                </c:pt>
                <c:pt idx="3220">
                  <c:v>161000000</c:v>
                </c:pt>
                <c:pt idx="3221">
                  <c:v>161050000</c:v>
                </c:pt>
                <c:pt idx="3222">
                  <c:v>161100000</c:v>
                </c:pt>
                <c:pt idx="3223">
                  <c:v>161150000</c:v>
                </c:pt>
                <c:pt idx="3224">
                  <c:v>161200000</c:v>
                </c:pt>
                <c:pt idx="3225">
                  <c:v>161250000</c:v>
                </c:pt>
                <c:pt idx="3226">
                  <c:v>161300000</c:v>
                </c:pt>
                <c:pt idx="3227">
                  <c:v>161350000</c:v>
                </c:pt>
                <c:pt idx="3228">
                  <c:v>161400000</c:v>
                </c:pt>
                <c:pt idx="3229">
                  <c:v>161450000</c:v>
                </c:pt>
                <c:pt idx="3230">
                  <c:v>161500000</c:v>
                </c:pt>
                <c:pt idx="3231">
                  <c:v>161550000</c:v>
                </c:pt>
                <c:pt idx="3232">
                  <c:v>161600000</c:v>
                </c:pt>
                <c:pt idx="3233">
                  <c:v>161650000</c:v>
                </c:pt>
                <c:pt idx="3234">
                  <c:v>161700000</c:v>
                </c:pt>
                <c:pt idx="3235">
                  <c:v>161750000</c:v>
                </c:pt>
                <c:pt idx="3236">
                  <c:v>161800000</c:v>
                </c:pt>
                <c:pt idx="3237">
                  <c:v>161850000</c:v>
                </c:pt>
                <c:pt idx="3238">
                  <c:v>161900000</c:v>
                </c:pt>
                <c:pt idx="3239">
                  <c:v>161950000</c:v>
                </c:pt>
                <c:pt idx="3240">
                  <c:v>162000000</c:v>
                </c:pt>
                <c:pt idx="3241">
                  <c:v>162050000</c:v>
                </c:pt>
                <c:pt idx="3242">
                  <c:v>162100000</c:v>
                </c:pt>
                <c:pt idx="3243">
                  <c:v>162150000</c:v>
                </c:pt>
                <c:pt idx="3244">
                  <c:v>162200000</c:v>
                </c:pt>
                <c:pt idx="3245">
                  <c:v>162250000</c:v>
                </c:pt>
                <c:pt idx="3246">
                  <c:v>162300000</c:v>
                </c:pt>
                <c:pt idx="3247">
                  <c:v>162350000</c:v>
                </c:pt>
                <c:pt idx="3248">
                  <c:v>162400000</c:v>
                </c:pt>
                <c:pt idx="3249">
                  <c:v>162450000</c:v>
                </c:pt>
                <c:pt idx="3250">
                  <c:v>162500000</c:v>
                </c:pt>
                <c:pt idx="3251">
                  <c:v>162550000</c:v>
                </c:pt>
                <c:pt idx="3252">
                  <c:v>162600000</c:v>
                </c:pt>
                <c:pt idx="3253">
                  <c:v>162650000</c:v>
                </c:pt>
                <c:pt idx="3254">
                  <c:v>162700000</c:v>
                </c:pt>
                <c:pt idx="3255">
                  <c:v>162750000</c:v>
                </c:pt>
                <c:pt idx="3256">
                  <c:v>162800000</c:v>
                </c:pt>
                <c:pt idx="3257">
                  <c:v>162850000</c:v>
                </c:pt>
                <c:pt idx="3258">
                  <c:v>162900000</c:v>
                </c:pt>
                <c:pt idx="3259">
                  <c:v>162950000</c:v>
                </c:pt>
                <c:pt idx="3260">
                  <c:v>163000000</c:v>
                </c:pt>
                <c:pt idx="3261">
                  <c:v>163050000</c:v>
                </c:pt>
                <c:pt idx="3262">
                  <c:v>163100000</c:v>
                </c:pt>
                <c:pt idx="3263">
                  <c:v>163150000</c:v>
                </c:pt>
                <c:pt idx="3264">
                  <c:v>163200000</c:v>
                </c:pt>
                <c:pt idx="3265">
                  <c:v>163250000</c:v>
                </c:pt>
                <c:pt idx="3266">
                  <c:v>163300000</c:v>
                </c:pt>
                <c:pt idx="3267">
                  <c:v>163350000</c:v>
                </c:pt>
                <c:pt idx="3268">
                  <c:v>163400000</c:v>
                </c:pt>
                <c:pt idx="3269">
                  <c:v>163450000</c:v>
                </c:pt>
                <c:pt idx="3270">
                  <c:v>163500000</c:v>
                </c:pt>
                <c:pt idx="3271">
                  <c:v>163550000</c:v>
                </c:pt>
                <c:pt idx="3272">
                  <c:v>163600000</c:v>
                </c:pt>
                <c:pt idx="3273">
                  <c:v>163650000</c:v>
                </c:pt>
                <c:pt idx="3274">
                  <c:v>163700000</c:v>
                </c:pt>
                <c:pt idx="3275">
                  <c:v>163750000</c:v>
                </c:pt>
                <c:pt idx="3276">
                  <c:v>163800000</c:v>
                </c:pt>
                <c:pt idx="3277">
                  <c:v>163850000</c:v>
                </c:pt>
                <c:pt idx="3278">
                  <c:v>163900000</c:v>
                </c:pt>
                <c:pt idx="3279">
                  <c:v>163950000</c:v>
                </c:pt>
                <c:pt idx="3280">
                  <c:v>164000000</c:v>
                </c:pt>
                <c:pt idx="3281">
                  <c:v>164050000</c:v>
                </c:pt>
                <c:pt idx="3282">
                  <c:v>164100000</c:v>
                </c:pt>
                <c:pt idx="3283">
                  <c:v>164150000</c:v>
                </c:pt>
                <c:pt idx="3284">
                  <c:v>164200000</c:v>
                </c:pt>
                <c:pt idx="3285">
                  <c:v>164250000</c:v>
                </c:pt>
                <c:pt idx="3286">
                  <c:v>164300000</c:v>
                </c:pt>
                <c:pt idx="3287">
                  <c:v>164350000</c:v>
                </c:pt>
                <c:pt idx="3288">
                  <c:v>164400000</c:v>
                </c:pt>
                <c:pt idx="3289">
                  <c:v>164450000</c:v>
                </c:pt>
                <c:pt idx="3290">
                  <c:v>164500000</c:v>
                </c:pt>
                <c:pt idx="3291">
                  <c:v>164550000</c:v>
                </c:pt>
                <c:pt idx="3292">
                  <c:v>164600000</c:v>
                </c:pt>
                <c:pt idx="3293">
                  <c:v>164650000</c:v>
                </c:pt>
                <c:pt idx="3294">
                  <c:v>164700000</c:v>
                </c:pt>
                <c:pt idx="3295">
                  <c:v>164750000</c:v>
                </c:pt>
                <c:pt idx="3296">
                  <c:v>164800000</c:v>
                </c:pt>
                <c:pt idx="3297">
                  <c:v>164850000</c:v>
                </c:pt>
                <c:pt idx="3298">
                  <c:v>164900000</c:v>
                </c:pt>
                <c:pt idx="3299">
                  <c:v>164950000</c:v>
                </c:pt>
                <c:pt idx="3300">
                  <c:v>165000000</c:v>
                </c:pt>
                <c:pt idx="3301">
                  <c:v>165050000</c:v>
                </c:pt>
                <c:pt idx="3302">
                  <c:v>165100000</c:v>
                </c:pt>
                <c:pt idx="3303">
                  <c:v>165150000</c:v>
                </c:pt>
                <c:pt idx="3304">
                  <c:v>165200000</c:v>
                </c:pt>
                <c:pt idx="3305">
                  <c:v>165250000</c:v>
                </c:pt>
                <c:pt idx="3306">
                  <c:v>165300000</c:v>
                </c:pt>
                <c:pt idx="3307">
                  <c:v>165350000</c:v>
                </c:pt>
                <c:pt idx="3308">
                  <c:v>165400000</c:v>
                </c:pt>
                <c:pt idx="3309">
                  <c:v>165450000</c:v>
                </c:pt>
                <c:pt idx="3310">
                  <c:v>165500000</c:v>
                </c:pt>
                <c:pt idx="3311">
                  <c:v>165550000</c:v>
                </c:pt>
                <c:pt idx="3312">
                  <c:v>165600000</c:v>
                </c:pt>
                <c:pt idx="3313">
                  <c:v>165650000</c:v>
                </c:pt>
                <c:pt idx="3314">
                  <c:v>165700000</c:v>
                </c:pt>
                <c:pt idx="3315">
                  <c:v>165750000</c:v>
                </c:pt>
                <c:pt idx="3316">
                  <c:v>165800000</c:v>
                </c:pt>
                <c:pt idx="3317">
                  <c:v>165850000</c:v>
                </c:pt>
                <c:pt idx="3318">
                  <c:v>165900000</c:v>
                </c:pt>
                <c:pt idx="3319">
                  <c:v>165950000</c:v>
                </c:pt>
                <c:pt idx="3320">
                  <c:v>166000000</c:v>
                </c:pt>
                <c:pt idx="3321">
                  <c:v>166050000</c:v>
                </c:pt>
                <c:pt idx="3322">
                  <c:v>166100000</c:v>
                </c:pt>
                <c:pt idx="3323">
                  <c:v>166150000</c:v>
                </c:pt>
                <c:pt idx="3324">
                  <c:v>166200000</c:v>
                </c:pt>
                <c:pt idx="3325">
                  <c:v>166250000</c:v>
                </c:pt>
                <c:pt idx="3326">
                  <c:v>166300000</c:v>
                </c:pt>
                <c:pt idx="3327">
                  <c:v>166350000</c:v>
                </c:pt>
                <c:pt idx="3328">
                  <c:v>166400000</c:v>
                </c:pt>
                <c:pt idx="3329">
                  <c:v>166450000</c:v>
                </c:pt>
                <c:pt idx="3330">
                  <c:v>166500000</c:v>
                </c:pt>
                <c:pt idx="3331">
                  <c:v>166550000</c:v>
                </c:pt>
                <c:pt idx="3332">
                  <c:v>166600000</c:v>
                </c:pt>
                <c:pt idx="3333">
                  <c:v>166650000</c:v>
                </c:pt>
                <c:pt idx="3334">
                  <c:v>166700000</c:v>
                </c:pt>
                <c:pt idx="3335">
                  <c:v>166750000</c:v>
                </c:pt>
                <c:pt idx="3336">
                  <c:v>166800000</c:v>
                </c:pt>
                <c:pt idx="3337">
                  <c:v>166850000</c:v>
                </c:pt>
                <c:pt idx="3338">
                  <c:v>166900000</c:v>
                </c:pt>
                <c:pt idx="3339">
                  <c:v>166950000</c:v>
                </c:pt>
                <c:pt idx="3340">
                  <c:v>167000000</c:v>
                </c:pt>
                <c:pt idx="3341">
                  <c:v>167050000</c:v>
                </c:pt>
                <c:pt idx="3342">
                  <c:v>167100000</c:v>
                </c:pt>
                <c:pt idx="3343">
                  <c:v>167150000</c:v>
                </c:pt>
                <c:pt idx="3344">
                  <c:v>167200000</c:v>
                </c:pt>
                <c:pt idx="3345">
                  <c:v>167250000</c:v>
                </c:pt>
                <c:pt idx="3346">
                  <c:v>167300000</c:v>
                </c:pt>
                <c:pt idx="3347">
                  <c:v>167350000</c:v>
                </c:pt>
                <c:pt idx="3348">
                  <c:v>167400000</c:v>
                </c:pt>
                <c:pt idx="3349">
                  <c:v>167450000</c:v>
                </c:pt>
                <c:pt idx="3350">
                  <c:v>167500000</c:v>
                </c:pt>
                <c:pt idx="3351">
                  <c:v>167550000</c:v>
                </c:pt>
                <c:pt idx="3352">
                  <c:v>167600000</c:v>
                </c:pt>
                <c:pt idx="3353">
                  <c:v>167650000</c:v>
                </c:pt>
                <c:pt idx="3354">
                  <c:v>167700000</c:v>
                </c:pt>
                <c:pt idx="3355">
                  <c:v>167750000</c:v>
                </c:pt>
                <c:pt idx="3356">
                  <c:v>167800000</c:v>
                </c:pt>
                <c:pt idx="3357">
                  <c:v>167850000</c:v>
                </c:pt>
                <c:pt idx="3358">
                  <c:v>167900000</c:v>
                </c:pt>
                <c:pt idx="3359">
                  <c:v>167950000</c:v>
                </c:pt>
                <c:pt idx="3360">
                  <c:v>168000000</c:v>
                </c:pt>
                <c:pt idx="3361">
                  <c:v>168050000</c:v>
                </c:pt>
                <c:pt idx="3362">
                  <c:v>168100000</c:v>
                </c:pt>
                <c:pt idx="3363">
                  <c:v>168150000</c:v>
                </c:pt>
                <c:pt idx="3364">
                  <c:v>168200000</c:v>
                </c:pt>
                <c:pt idx="3365">
                  <c:v>168250000</c:v>
                </c:pt>
                <c:pt idx="3366">
                  <c:v>168300000</c:v>
                </c:pt>
                <c:pt idx="3367">
                  <c:v>168350000</c:v>
                </c:pt>
                <c:pt idx="3368">
                  <c:v>168400000</c:v>
                </c:pt>
                <c:pt idx="3369">
                  <c:v>168450000</c:v>
                </c:pt>
                <c:pt idx="3370">
                  <c:v>168500000</c:v>
                </c:pt>
                <c:pt idx="3371">
                  <c:v>168550000</c:v>
                </c:pt>
                <c:pt idx="3372">
                  <c:v>168600000</c:v>
                </c:pt>
                <c:pt idx="3373">
                  <c:v>168650000</c:v>
                </c:pt>
                <c:pt idx="3374">
                  <c:v>168700000</c:v>
                </c:pt>
                <c:pt idx="3375">
                  <c:v>168750000</c:v>
                </c:pt>
                <c:pt idx="3376">
                  <c:v>168800000</c:v>
                </c:pt>
                <c:pt idx="3377">
                  <c:v>168850000</c:v>
                </c:pt>
                <c:pt idx="3378">
                  <c:v>168900000</c:v>
                </c:pt>
                <c:pt idx="3379">
                  <c:v>168950000</c:v>
                </c:pt>
                <c:pt idx="3380">
                  <c:v>169000000</c:v>
                </c:pt>
                <c:pt idx="3381">
                  <c:v>169050000</c:v>
                </c:pt>
                <c:pt idx="3382">
                  <c:v>169100000</c:v>
                </c:pt>
                <c:pt idx="3383">
                  <c:v>169150000</c:v>
                </c:pt>
                <c:pt idx="3384">
                  <c:v>169200000</c:v>
                </c:pt>
                <c:pt idx="3385">
                  <c:v>169250000</c:v>
                </c:pt>
                <c:pt idx="3386">
                  <c:v>169300000</c:v>
                </c:pt>
                <c:pt idx="3387">
                  <c:v>169350000</c:v>
                </c:pt>
                <c:pt idx="3388">
                  <c:v>169400000</c:v>
                </c:pt>
                <c:pt idx="3389">
                  <c:v>169450000</c:v>
                </c:pt>
                <c:pt idx="3390">
                  <c:v>169500000</c:v>
                </c:pt>
                <c:pt idx="3391">
                  <c:v>169550000</c:v>
                </c:pt>
                <c:pt idx="3392">
                  <c:v>169600000</c:v>
                </c:pt>
                <c:pt idx="3393">
                  <c:v>169650000</c:v>
                </c:pt>
                <c:pt idx="3394">
                  <c:v>169700000</c:v>
                </c:pt>
                <c:pt idx="3395">
                  <c:v>169750000</c:v>
                </c:pt>
                <c:pt idx="3396">
                  <c:v>169800000</c:v>
                </c:pt>
                <c:pt idx="3397">
                  <c:v>169850000</c:v>
                </c:pt>
                <c:pt idx="3398">
                  <c:v>169900000</c:v>
                </c:pt>
                <c:pt idx="3399">
                  <c:v>169950000</c:v>
                </c:pt>
                <c:pt idx="3400">
                  <c:v>170000000</c:v>
                </c:pt>
                <c:pt idx="3401">
                  <c:v>170050000</c:v>
                </c:pt>
                <c:pt idx="3402">
                  <c:v>170100000</c:v>
                </c:pt>
                <c:pt idx="3403">
                  <c:v>170150000</c:v>
                </c:pt>
                <c:pt idx="3404">
                  <c:v>170200000</c:v>
                </c:pt>
                <c:pt idx="3405">
                  <c:v>170250000</c:v>
                </c:pt>
                <c:pt idx="3406">
                  <c:v>170300000</c:v>
                </c:pt>
                <c:pt idx="3407">
                  <c:v>170350000</c:v>
                </c:pt>
                <c:pt idx="3408">
                  <c:v>170400000</c:v>
                </c:pt>
                <c:pt idx="3409">
                  <c:v>170450000</c:v>
                </c:pt>
                <c:pt idx="3410">
                  <c:v>170500000</c:v>
                </c:pt>
                <c:pt idx="3411">
                  <c:v>170550000</c:v>
                </c:pt>
                <c:pt idx="3412">
                  <c:v>170600000</c:v>
                </c:pt>
                <c:pt idx="3413">
                  <c:v>170650000</c:v>
                </c:pt>
                <c:pt idx="3414">
                  <c:v>170700000</c:v>
                </c:pt>
                <c:pt idx="3415">
                  <c:v>170750000</c:v>
                </c:pt>
                <c:pt idx="3416">
                  <c:v>170800000</c:v>
                </c:pt>
                <c:pt idx="3417">
                  <c:v>170850000</c:v>
                </c:pt>
                <c:pt idx="3418">
                  <c:v>170900000</c:v>
                </c:pt>
                <c:pt idx="3419">
                  <c:v>170950000</c:v>
                </c:pt>
                <c:pt idx="3420">
                  <c:v>171000000</c:v>
                </c:pt>
                <c:pt idx="3421">
                  <c:v>171050000</c:v>
                </c:pt>
                <c:pt idx="3422">
                  <c:v>171100000</c:v>
                </c:pt>
                <c:pt idx="3423">
                  <c:v>171150000</c:v>
                </c:pt>
                <c:pt idx="3424">
                  <c:v>171200000</c:v>
                </c:pt>
                <c:pt idx="3425">
                  <c:v>171250000</c:v>
                </c:pt>
                <c:pt idx="3426">
                  <c:v>171300000</c:v>
                </c:pt>
                <c:pt idx="3427">
                  <c:v>171350000</c:v>
                </c:pt>
                <c:pt idx="3428">
                  <c:v>171400000</c:v>
                </c:pt>
                <c:pt idx="3429">
                  <c:v>171450000</c:v>
                </c:pt>
                <c:pt idx="3430">
                  <c:v>171500000</c:v>
                </c:pt>
                <c:pt idx="3431">
                  <c:v>171550000</c:v>
                </c:pt>
                <c:pt idx="3432">
                  <c:v>171600000</c:v>
                </c:pt>
                <c:pt idx="3433">
                  <c:v>171650000</c:v>
                </c:pt>
                <c:pt idx="3434">
                  <c:v>171700000</c:v>
                </c:pt>
                <c:pt idx="3435">
                  <c:v>171750000</c:v>
                </c:pt>
                <c:pt idx="3436">
                  <c:v>171800000</c:v>
                </c:pt>
                <c:pt idx="3437">
                  <c:v>171850000</c:v>
                </c:pt>
                <c:pt idx="3438">
                  <c:v>171900000</c:v>
                </c:pt>
                <c:pt idx="3439">
                  <c:v>171950000</c:v>
                </c:pt>
                <c:pt idx="3440">
                  <c:v>172000000</c:v>
                </c:pt>
                <c:pt idx="3441">
                  <c:v>172050000</c:v>
                </c:pt>
                <c:pt idx="3442">
                  <c:v>172100000</c:v>
                </c:pt>
                <c:pt idx="3443">
                  <c:v>172150000</c:v>
                </c:pt>
                <c:pt idx="3444">
                  <c:v>172200000</c:v>
                </c:pt>
                <c:pt idx="3445">
                  <c:v>172250000</c:v>
                </c:pt>
                <c:pt idx="3446">
                  <c:v>172300000</c:v>
                </c:pt>
                <c:pt idx="3447">
                  <c:v>172350000</c:v>
                </c:pt>
                <c:pt idx="3448">
                  <c:v>172400000</c:v>
                </c:pt>
                <c:pt idx="3449">
                  <c:v>172450000</c:v>
                </c:pt>
                <c:pt idx="3450">
                  <c:v>172500000</c:v>
                </c:pt>
                <c:pt idx="3451">
                  <c:v>172550000</c:v>
                </c:pt>
                <c:pt idx="3452">
                  <c:v>172600000</c:v>
                </c:pt>
                <c:pt idx="3453">
                  <c:v>172650000</c:v>
                </c:pt>
                <c:pt idx="3454">
                  <c:v>172700000</c:v>
                </c:pt>
                <c:pt idx="3455">
                  <c:v>172750000</c:v>
                </c:pt>
                <c:pt idx="3456">
                  <c:v>172800000</c:v>
                </c:pt>
                <c:pt idx="3457">
                  <c:v>172850000</c:v>
                </c:pt>
                <c:pt idx="3458">
                  <c:v>172900000</c:v>
                </c:pt>
                <c:pt idx="3459">
                  <c:v>172950000</c:v>
                </c:pt>
                <c:pt idx="3460">
                  <c:v>173000000</c:v>
                </c:pt>
                <c:pt idx="3461">
                  <c:v>173050000</c:v>
                </c:pt>
                <c:pt idx="3462">
                  <c:v>173100000</c:v>
                </c:pt>
                <c:pt idx="3463">
                  <c:v>173150000</c:v>
                </c:pt>
                <c:pt idx="3464">
                  <c:v>173200000</c:v>
                </c:pt>
                <c:pt idx="3465">
                  <c:v>173250000</c:v>
                </c:pt>
                <c:pt idx="3466">
                  <c:v>173300000</c:v>
                </c:pt>
                <c:pt idx="3467">
                  <c:v>173350000</c:v>
                </c:pt>
                <c:pt idx="3468">
                  <c:v>173400000</c:v>
                </c:pt>
                <c:pt idx="3469">
                  <c:v>173450000</c:v>
                </c:pt>
                <c:pt idx="3470">
                  <c:v>173500000</c:v>
                </c:pt>
                <c:pt idx="3471">
                  <c:v>173550000</c:v>
                </c:pt>
                <c:pt idx="3472">
                  <c:v>173600000</c:v>
                </c:pt>
                <c:pt idx="3473">
                  <c:v>173650000</c:v>
                </c:pt>
                <c:pt idx="3474">
                  <c:v>173700000</c:v>
                </c:pt>
                <c:pt idx="3475">
                  <c:v>173750000</c:v>
                </c:pt>
                <c:pt idx="3476">
                  <c:v>173800000</c:v>
                </c:pt>
                <c:pt idx="3477">
                  <c:v>173850000</c:v>
                </c:pt>
                <c:pt idx="3478">
                  <c:v>173900000</c:v>
                </c:pt>
                <c:pt idx="3479">
                  <c:v>173950000</c:v>
                </c:pt>
                <c:pt idx="3480">
                  <c:v>174000000</c:v>
                </c:pt>
                <c:pt idx="3481">
                  <c:v>174050000</c:v>
                </c:pt>
                <c:pt idx="3482">
                  <c:v>174100000</c:v>
                </c:pt>
                <c:pt idx="3483">
                  <c:v>174150000</c:v>
                </c:pt>
                <c:pt idx="3484">
                  <c:v>174200000</c:v>
                </c:pt>
                <c:pt idx="3485">
                  <c:v>174250000</c:v>
                </c:pt>
                <c:pt idx="3486">
                  <c:v>174300000</c:v>
                </c:pt>
                <c:pt idx="3487">
                  <c:v>174350000</c:v>
                </c:pt>
                <c:pt idx="3488">
                  <c:v>174400000</c:v>
                </c:pt>
                <c:pt idx="3489">
                  <c:v>174450000</c:v>
                </c:pt>
                <c:pt idx="3490">
                  <c:v>174500000</c:v>
                </c:pt>
                <c:pt idx="3491">
                  <c:v>174550000</c:v>
                </c:pt>
                <c:pt idx="3492">
                  <c:v>174600000</c:v>
                </c:pt>
                <c:pt idx="3493">
                  <c:v>174650000</c:v>
                </c:pt>
                <c:pt idx="3494">
                  <c:v>174700000</c:v>
                </c:pt>
                <c:pt idx="3495">
                  <c:v>174750000</c:v>
                </c:pt>
                <c:pt idx="3496">
                  <c:v>174800000</c:v>
                </c:pt>
                <c:pt idx="3497">
                  <c:v>174850000</c:v>
                </c:pt>
                <c:pt idx="3498">
                  <c:v>174900000</c:v>
                </c:pt>
                <c:pt idx="3499">
                  <c:v>174950000</c:v>
                </c:pt>
                <c:pt idx="3500">
                  <c:v>175000000</c:v>
                </c:pt>
                <c:pt idx="3501">
                  <c:v>175050000</c:v>
                </c:pt>
                <c:pt idx="3502">
                  <c:v>175100000</c:v>
                </c:pt>
                <c:pt idx="3503">
                  <c:v>175150000</c:v>
                </c:pt>
                <c:pt idx="3504">
                  <c:v>175200000</c:v>
                </c:pt>
                <c:pt idx="3505">
                  <c:v>175250000</c:v>
                </c:pt>
                <c:pt idx="3506">
                  <c:v>175300000</c:v>
                </c:pt>
                <c:pt idx="3507">
                  <c:v>175350000</c:v>
                </c:pt>
                <c:pt idx="3508">
                  <c:v>175400000</c:v>
                </c:pt>
                <c:pt idx="3509">
                  <c:v>175450000</c:v>
                </c:pt>
                <c:pt idx="3510">
                  <c:v>175500000</c:v>
                </c:pt>
                <c:pt idx="3511">
                  <c:v>175550000</c:v>
                </c:pt>
                <c:pt idx="3512">
                  <c:v>175600000</c:v>
                </c:pt>
                <c:pt idx="3513">
                  <c:v>175650000</c:v>
                </c:pt>
                <c:pt idx="3514">
                  <c:v>175700000</c:v>
                </c:pt>
                <c:pt idx="3515">
                  <c:v>175750000</c:v>
                </c:pt>
                <c:pt idx="3516">
                  <c:v>175800000</c:v>
                </c:pt>
                <c:pt idx="3517">
                  <c:v>175850000</c:v>
                </c:pt>
                <c:pt idx="3518">
                  <c:v>175900000</c:v>
                </c:pt>
                <c:pt idx="3519">
                  <c:v>175950000</c:v>
                </c:pt>
                <c:pt idx="3520">
                  <c:v>176000000</c:v>
                </c:pt>
                <c:pt idx="3521">
                  <c:v>176050000</c:v>
                </c:pt>
                <c:pt idx="3522">
                  <c:v>176100000</c:v>
                </c:pt>
                <c:pt idx="3523">
                  <c:v>176150000</c:v>
                </c:pt>
                <c:pt idx="3524">
                  <c:v>176200000</c:v>
                </c:pt>
                <c:pt idx="3525">
                  <c:v>176250000</c:v>
                </c:pt>
                <c:pt idx="3526">
                  <c:v>176300000</c:v>
                </c:pt>
                <c:pt idx="3527">
                  <c:v>176350000</c:v>
                </c:pt>
                <c:pt idx="3528">
                  <c:v>176400000</c:v>
                </c:pt>
                <c:pt idx="3529">
                  <c:v>176450000</c:v>
                </c:pt>
                <c:pt idx="3530">
                  <c:v>176500000</c:v>
                </c:pt>
                <c:pt idx="3531">
                  <c:v>176550000</c:v>
                </c:pt>
                <c:pt idx="3532">
                  <c:v>176600000</c:v>
                </c:pt>
                <c:pt idx="3533">
                  <c:v>176650000</c:v>
                </c:pt>
                <c:pt idx="3534">
                  <c:v>176700000</c:v>
                </c:pt>
                <c:pt idx="3535">
                  <c:v>176750000</c:v>
                </c:pt>
                <c:pt idx="3536">
                  <c:v>176800000</c:v>
                </c:pt>
                <c:pt idx="3537">
                  <c:v>176850000</c:v>
                </c:pt>
                <c:pt idx="3538">
                  <c:v>176900000</c:v>
                </c:pt>
                <c:pt idx="3539">
                  <c:v>176950000</c:v>
                </c:pt>
                <c:pt idx="3540">
                  <c:v>177000000</c:v>
                </c:pt>
                <c:pt idx="3541">
                  <c:v>177050000</c:v>
                </c:pt>
                <c:pt idx="3542">
                  <c:v>177100000</c:v>
                </c:pt>
                <c:pt idx="3543">
                  <c:v>177150000</c:v>
                </c:pt>
                <c:pt idx="3544">
                  <c:v>177200000</c:v>
                </c:pt>
                <c:pt idx="3545">
                  <c:v>177250000</c:v>
                </c:pt>
                <c:pt idx="3546">
                  <c:v>177300000</c:v>
                </c:pt>
                <c:pt idx="3547">
                  <c:v>177350000</c:v>
                </c:pt>
                <c:pt idx="3548">
                  <c:v>177400000</c:v>
                </c:pt>
                <c:pt idx="3549">
                  <c:v>177450000</c:v>
                </c:pt>
                <c:pt idx="3550">
                  <c:v>177500000</c:v>
                </c:pt>
                <c:pt idx="3551">
                  <c:v>177550000</c:v>
                </c:pt>
                <c:pt idx="3552">
                  <c:v>177600000</c:v>
                </c:pt>
                <c:pt idx="3553">
                  <c:v>177650000</c:v>
                </c:pt>
                <c:pt idx="3554">
                  <c:v>177700000</c:v>
                </c:pt>
                <c:pt idx="3555">
                  <c:v>177750000</c:v>
                </c:pt>
                <c:pt idx="3556">
                  <c:v>177800000</c:v>
                </c:pt>
                <c:pt idx="3557">
                  <c:v>177850000</c:v>
                </c:pt>
                <c:pt idx="3558">
                  <c:v>177900000</c:v>
                </c:pt>
                <c:pt idx="3559">
                  <c:v>177950000</c:v>
                </c:pt>
                <c:pt idx="3560">
                  <c:v>178000000</c:v>
                </c:pt>
                <c:pt idx="3561">
                  <c:v>178050000</c:v>
                </c:pt>
                <c:pt idx="3562">
                  <c:v>178100000</c:v>
                </c:pt>
                <c:pt idx="3563">
                  <c:v>178150000</c:v>
                </c:pt>
                <c:pt idx="3564">
                  <c:v>178200000</c:v>
                </c:pt>
                <c:pt idx="3565">
                  <c:v>178250000</c:v>
                </c:pt>
                <c:pt idx="3566">
                  <c:v>178300000</c:v>
                </c:pt>
                <c:pt idx="3567">
                  <c:v>178350000</c:v>
                </c:pt>
                <c:pt idx="3568">
                  <c:v>178400000</c:v>
                </c:pt>
                <c:pt idx="3569">
                  <c:v>178450000</c:v>
                </c:pt>
                <c:pt idx="3570">
                  <c:v>178500000</c:v>
                </c:pt>
                <c:pt idx="3571">
                  <c:v>178550000</c:v>
                </c:pt>
                <c:pt idx="3572">
                  <c:v>178600000</c:v>
                </c:pt>
                <c:pt idx="3573">
                  <c:v>178650000</c:v>
                </c:pt>
                <c:pt idx="3574">
                  <c:v>178700000</c:v>
                </c:pt>
                <c:pt idx="3575">
                  <c:v>178750000</c:v>
                </c:pt>
                <c:pt idx="3576">
                  <c:v>178800000</c:v>
                </c:pt>
                <c:pt idx="3577">
                  <c:v>178850000</c:v>
                </c:pt>
                <c:pt idx="3578">
                  <c:v>178900000</c:v>
                </c:pt>
                <c:pt idx="3579">
                  <c:v>178950000</c:v>
                </c:pt>
                <c:pt idx="3580">
                  <c:v>179000000</c:v>
                </c:pt>
                <c:pt idx="3581">
                  <c:v>179050000</c:v>
                </c:pt>
                <c:pt idx="3582">
                  <c:v>179100000</c:v>
                </c:pt>
                <c:pt idx="3583">
                  <c:v>179150000</c:v>
                </c:pt>
                <c:pt idx="3584">
                  <c:v>179200000</c:v>
                </c:pt>
                <c:pt idx="3585">
                  <c:v>179250000</c:v>
                </c:pt>
                <c:pt idx="3586">
                  <c:v>179300000</c:v>
                </c:pt>
                <c:pt idx="3587">
                  <c:v>179350000</c:v>
                </c:pt>
                <c:pt idx="3588">
                  <c:v>179400000</c:v>
                </c:pt>
                <c:pt idx="3589">
                  <c:v>179450000</c:v>
                </c:pt>
                <c:pt idx="3590">
                  <c:v>179500000</c:v>
                </c:pt>
                <c:pt idx="3591">
                  <c:v>179550000</c:v>
                </c:pt>
                <c:pt idx="3592">
                  <c:v>179600000</c:v>
                </c:pt>
                <c:pt idx="3593">
                  <c:v>179650000</c:v>
                </c:pt>
                <c:pt idx="3594">
                  <c:v>179700000</c:v>
                </c:pt>
                <c:pt idx="3595">
                  <c:v>179750000</c:v>
                </c:pt>
                <c:pt idx="3596">
                  <c:v>179800000</c:v>
                </c:pt>
                <c:pt idx="3597">
                  <c:v>179850000</c:v>
                </c:pt>
                <c:pt idx="3598">
                  <c:v>179900000</c:v>
                </c:pt>
                <c:pt idx="3599">
                  <c:v>179950000</c:v>
                </c:pt>
                <c:pt idx="3600">
                  <c:v>180000000</c:v>
                </c:pt>
                <c:pt idx="3601">
                  <c:v>180050000</c:v>
                </c:pt>
                <c:pt idx="3602">
                  <c:v>180100000</c:v>
                </c:pt>
                <c:pt idx="3603">
                  <c:v>180150000</c:v>
                </c:pt>
                <c:pt idx="3604">
                  <c:v>180200000</c:v>
                </c:pt>
                <c:pt idx="3605">
                  <c:v>180250000</c:v>
                </c:pt>
                <c:pt idx="3606">
                  <c:v>180300000</c:v>
                </c:pt>
                <c:pt idx="3607">
                  <c:v>180350000</c:v>
                </c:pt>
                <c:pt idx="3608">
                  <c:v>180400000</c:v>
                </c:pt>
                <c:pt idx="3609">
                  <c:v>180450000</c:v>
                </c:pt>
                <c:pt idx="3610">
                  <c:v>180500000</c:v>
                </c:pt>
                <c:pt idx="3611">
                  <c:v>180550000</c:v>
                </c:pt>
                <c:pt idx="3612">
                  <c:v>180600000</c:v>
                </c:pt>
                <c:pt idx="3613">
                  <c:v>180650000</c:v>
                </c:pt>
                <c:pt idx="3614">
                  <c:v>180700000</c:v>
                </c:pt>
                <c:pt idx="3615">
                  <c:v>180750000</c:v>
                </c:pt>
                <c:pt idx="3616">
                  <c:v>180800000</c:v>
                </c:pt>
                <c:pt idx="3617">
                  <c:v>180850000</c:v>
                </c:pt>
                <c:pt idx="3618">
                  <c:v>180900000</c:v>
                </c:pt>
                <c:pt idx="3619">
                  <c:v>180950000</c:v>
                </c:pt>
                <c:pt idx="3620">
                  <c:v>181000000</c:v>
                </c:pt>
                <c:pt idx="3621">
                  <c:v>181050000</c:v>
                </c:pt>
                <c:pt idx="3622">
                  <c:v>181100000</c:v>
                </c:pt>
                <c:pt idx="3623">
                  <c:v>181150000</c:v>
                </c:pt>
                <c:pt idx="3624">
                  <c:v>181200000</c:v>
                </c:pt>
                <c:pt idx="3625">
                  <c:v>181250000</c:v>
                </c:pt>
                <c:pt idx="3626">
                  <c:v>181300000</c:v>
                </c:pt>
                <c:pt idx="3627">
                  <c:v>181350000</c:v>
                </c:pt>
                <c:pt idx="3628">
                  <c:v>181400000</c:v>
                </c:pt>
                <c:pt idx="3629">
                  <c:v>181450000</c:v>
                </c:pt>
                <c:pt idx="3630">
                  <c:v>181500000</c:v>
                </c:pt>
                <c:pt idx="3631">
                  <c:v>181550000</c:v>
                </c:pt>
                <c:pt idx="3632">
                  <c:v>181600000</c:v>
                </c:pt>
                <c:pt idx="3633">
                  <c:v>181650000</c:v>
                </c:pt>
                <c:pt idx="3634">
                  <c:v>181700000</c:v>
                </c:pt>
                <c:pt idx="3635">
                  <c:v>181750000</c:v>
                </c:pt>
                <c:pt idx="3636">
                  <c:v>181800000</c:v>
                </c:pt>
                <c:pt idx="3637">
                  <c:v>181850000</c:v>
                </c:pt>
                <c:pt idx="3638">
                  <c:v>181900000</c:v>
                </c:pt>
                <c:pt idx="3639">
                  <c:v>181950000</c:v>
                </c:pt>
                <c:pt idx="3640">
                  <c:v>182000000</c:v>
                </c:pt>
                <c:pt idx="3641">
                  <c:v>182050000</c:v>
                </c:pt>
                <c:pt idx="3642">
                  <c:v>182100000</c:v>
                </c:pt>
                <c:pt idx="3643">
                  <c:v>182150000</c:v>
                </c:pt>
                <c:pt idx="3644">
                  <c:v>182200000</c:v>
                </c:pt>
                <c:pt idx="3645">
                  <c:v>182250000</c:v>
                </c:pt>
                <c:pt idx="3646">
                  <c:v>182300000</c:v>
                </c:pt>
                <c:pt idx="3647">
                  <c:v>182350000</c:v>
                </c:pt>
                <c:pt idx="3648">
                  <c:v>182400000</c:v>
                </c:pt>
                <c:pt idx="3649">
                  <c:v>182450000</c:v>
                </c:pt>
                <c:pt idx="3650">
                  <c:v>182500000</c:v>
                </c:pt>
                <c:pt idx="3651">
                  <c:v>182550000</c:v>
                </c:pt>
                <c:pt idx="3652">
                  <c:v>182600000</c:v>
                </c:pt>
                <c:pt idx="3653">
                  <c:v>182650000</c:v>
                </c:pt>
                <c:pt idx="3654">
                  <c:v>182700000</c:v>
                </c:pt>
                <c:pt idx="3655">
                  <c:v>182750000</c:v>
                </c:pt>
                <c:pt idx="3656">
                  <c:v>182800000</c:v>
                </c:pt>
                <c:pt idx="3657">
                  <c:v>182850000</c:v>
                </c:pt>
                <c:pt idx="3658">
                  <c:v>182900000</c:v>
                </c:pt>
                <c:pt idx="3659">
                  <c:v>182950000</c:v>
                </c:pt>
                <c:pt idx="3660">
                  <c:v>183000000</c:v>
                </c:pt>
                <c:pt idx="3661">
                  <c:v>183050000</c:v>
                </c:pt>
                <c:pt idx="3662">
                  <c:v>183100000</c:v>
                </c:pt>
                <c:pt idx="3663">
                  <c:v>183150000</c:v>
                </c:pt>
                <c:pt idx="3664">
                  <c:v>183200000</c:v>
                </c:pt>
                <c:pt idx="3665">
                  <c:v>183250000</c:v>
                </c:pt>
                <c:pt idx="3666">
                  <c:v>183300000</c:v>
                </c:pt>
                <c:pt idx="3667">
                  <c:v>183350000</c:v>
                </c:pt>
                <c:pt idx="3668">
                  <c:v>183400000</c:v>
                </c:pt>
                <c:pt idx="3669">
                  <c:v>183450000</c:v>
                </c:pt>
                <c:pt idx="3670">
                  <c:v>183500000</c:v>
                </c:pt>
                <c:pt idx="3671">
                  <c:v>183550000</c:v>
                </c:pt>
                <c:pt idx="3672">
                  <c:v>183600000</c:v>
                </c:pt>
                <c:pt idx="3673">
                  <c:v>183650000</c:v>
                </c:pt>
                <c:pt idx="3674">
                  <c:v>183700000</c:v>
                </c:pt>
                <c:pt idx="3675">
                  <c:v>183750000</c:v>
                </c:pt>
                <c:pt idx="3676">
                  <c:v>183800000</c:v>
                </c:pt>
                <c:pt idx="3677">
                  <c:v>183850000</c:v>
                </c:pt>
                <c:pt idx="3678">
                  <c:v>183900000</c:v>
                </c:pt>
                <c:pt idx="3679">
                  <c:v>183950000</c:v>
                </c:pt>
                <c:pt idx="3680">
                  <c:v>184000000</c:v>
                </c:pt>
                <c:pt idx="3681">
                  <c:v>184050000</c:v>
                </c:pt>
                <c:pt idx="3682">
                  <c:v>184100000</c:v>
                </c:pt>
                <c:pt idx="3683">
                  <c:v>184150000</c:v>
                </c:pt>
                <c:pt idx="3684">
                  <c:v>184200000</c:v>
                </c:pt>
                <c:pt idx="3685">
                  <c:v>184250000</c:v>
                </c:pt>
                <c:pt idx="3686">
                  <c:v>184300000</c:v>
                </c:pt>
                <c:pt idx="3687">
                  <c:v>184350000</c:v>
                </c:pt>
                <c:pt idx="3688">
                  <c:v>184400000</c:v>
                </c:pt>
                <c:pt idx="3689">
                  <c:v>184450000</c:v>
                </c:pt>
                <c:pt idx="3690">
                  <c:v>184500000</c:v>
                </c:pt>
                <c:pt idx="3691">
                  <c:v>184550000</c:v>
                </c:pt>
                <c:pt idx="3692">
                  <c:v>184600000</c:v>
                </c:pt>
                <c:pt idx="3693">
                  <c:v>184650000</c:v>
                </c:pt>
                <c:pt idx="3694">
                  <c:v>184700000</c:v>
                </c:pt>
                <c:pt idx="3695">
                  <c:v>184750000</c:v>
                </c:pt>
                <c:pt idx="3696">
                  <c:v>184800000</c:v>
                </c:pt>
                <c:pt idx="3697">
                  <c:v>184850000</c:v>
                </c:pt>
                <c:pt idx="3698">
                  <c:v>184900000</c:v>
                </c:pt>
                <c:pt idx="3699">
                  <c:v>184950000</c:v>
                </c:pt>
                <c:pt idx="3700">
                  <c:v>185000000</c:v>
                </c:pt>
                <c:pt idx="3701">
                  <c:v>185050000</c:v>
                </c:pt>
                <c:pt idx="3702">
                  <c:v>185100000</c:v>
                </c:pt>
                <c:pt idx="3703">
                  <c:v>185150000</c:v>
                </c:pt>
                <c:pt idx="3704">
                  <c:v>185200000</c:v>
                </c:pt>
                <c:pt idx="3705">
                  <c:v>185250000</c:v>
                </c:pt>
                <c:pt idx="3706">
                  <c:v>185300000</c:v>
                </c:pt>
                <c:pt idx="3707">
                  <c:v>185350000</c:v>
                </c:pt>
                <c:pt idx="3708">
                  <c:v>185400000</c:v>
                </c:pt>
                <c:pt idx="3709">
                  <c:v>185450000</c:v>
                </c:pt>
                <c:pt idx="3710">
                  <c:v>185500000</c:v>
                </c:pt>
                <c:pt idx="3711">
                  <c:v>185550000</c:v>
                </c:pt>
                <c:pt idx="3712">
                  <c:v>185600000</c:v>
                </c:pt>
                <c:pt idx="3713">
                  <c:v>185650000</c:v>
                </c:pt>
                <c:pt idx="3714">
                  <c:v>185700000</c:v>
                </c:pt>
                <c:pt idx="3715">
                  <c:v>185750000</c:v>
                </c:pt>
                <c:pt idx="3716">
                  <c:v>185800000</c:v>
                </c:pt>
                <c:pt idx="3717">
                  <c:v>185850000</c:v>
                </c:pt>
                <c:pt idx="3718">
                  <c:v>185900000</c:v>
                </c:pt>
                <c:pt idx="3719">
                  <c:v>185950000</c:v>
                </c:pt>
                <c:pt idx="3720">
                  <c:v>186000000</c:v>
                </c:pt>
                <c:pt idx="3721">
                  <c:v>186050000</c:v>
                </c:pt>
                <c:pt idx="3722">
                  <c:v>186100000</c:v>
                </c:pt>
                <c:pt idx="3723">
                  <c:v>186150000</c:v>
                </c:pt>
                <c:pt idx="3724">
                  <c:v>186200000</c:v>
                </c:pt>
                <c:pt idx="3725">
                  <c:v>186250000</c:v>
                </c:pt>
                <c:pt idx="3726">
                  <c:v>186300000</c:v>
                </c:pt>
                <c:pt idx="3727">
                  <c:v>186350000</c:v>
                </c:pt>
                <c:pt idx="3728">
                  <c:v>186400000</c:v>
                </c:pt>
                <c:pt idx="3729">
                  <c:v>186450000</c:v>
                </c:pt>
                <c:pt idx="3730">
                  <c:v>186500000</c:v>
                </c:pt>
                <c:pt idx="3731">
                  <c:v>186550000</c:v>
                </c:pt>
                <c:pt idx="3732">
                  <c:v>186600000</c:v>
                </c:pt>
                <c:pt idx="3733">
                  <c:v>186650000</c:v>
                </c:pt>
                <c:pt idx="3734">
                  <c:v>186700000</c:v>
                </c:pt>
                <c:pt idx="3735">
                  <c:v>186750000</c:v>
                </c:pt>
                <c:pt idx="3736">
                  <c:v>186800000</c:v>
                </c:pt>
                <c:pt idx="3737">
                  <c:v>186850000</c:v>
                </c:pt>
                <c:pt idx="3738">
                  <c:v>186900000</c:v>
                </c:pt>
                <c:pt idx="3739">
                  <c:v>186950000</c:v>
                </c:pt>
                <c:pt idx="3740">
                  <c:v>187000000</c:v>
                </c:pt>
                <c:pt idx="3741">
                  <c:v>187050000</c:v>
                </c:pt>
                <c:pt idx="3742">
                  <c:v>187100000</c:v>
                </c:pt>
                <c:pt idx="3743">
                  <c:v>187150000</c:v>
                </c:pt>
                <c:pt idx="3744">
                  <c:v>187200000</c:v>
                </c:pt>
                <c:pt idx="3745">
                  <c:v>187250000</c:v>
                </c:pt>
                <c:pt idx="3746">
                  <c:v>187300000</c:v>
                </c:pt>
                <c:pt idx="3747">
                  <c:v>187350000</c:v>
                </c:pt>
                <c:pt idx="3748">
                  <c:v>187400000</c:v>
                </c:pt>
                <c:pt idx="3749">
                  <c:v>187450000</c:v>
                </c:pt>
                <c:pt idx="3750">
                  <c:v>187500000</c:v>
                </c:pt>
                <c:pt idx="3751">
                  <c:v>187550000</c:v>
                </c:pt>
                <c:pt idx="3752">
                  <c:v>187600000</c:v>
                </c:pt>
                <c:pt idx="3753">
                  <c:v>187650000</c:v>
                </c:pt>
                <c:pt idx="3754">
                  <c:v>187700000</c:v>
                </c:pt>
                <c:pt idx="3755">
                  <c:v>187750000</c:v>
                </c:pt>
                <c:pt idx="3756">
                  <c:v>187800000</c:v>
                </c:pt>
                <c:pt idx="3757">
                  <c:v>187850000</c:v>
                </c:pt>
                <c:pt idx="3758">
                  <c:v>187900000</c:v>
                </c:pt>
                <c:pt idx="3759">
                  <c:v>187950000</c:v>
                </c:pt>
                <c:pt idx="3760">
                  <c:v>188000000</c:v>
                </c:pt>
                <c:pt idx="3761">
                  <c:v>188050000</c:v>
                </c:pt>
                <c:pt idx="3762">
                  <c:v>188100000</c:v>
                </c:pt>
                <c:pt idx="3763">
                  <c:v>188150000</c:v>
                </c:pt>
                <c:pt idx="3764">
                  <c:v>188200000</c:v>
                </c:pt>
                <c:pt idx="3765">
                  <c:v>188250000</c:v>
                </c:pt>
                <c:pt idx="3766">
                  <c:v>188300000</c:v>
                </c:pt>
                <c:pt idx="3767">
                  <c:v>188350000</c:v>
                </c:pt>
                <c:pt idx="3768">
                  <c:v>188400000</c:v>
                </c:pt>
                <c:pt idx="3769">
                  <c:v>188450000</c:v>
                </c:pt>
                <c:pt idx="3770">
                  <c:v>188500000</c:v>
                </c:pt>
                <c:pt idx="3771">
                  <c:v>188550000</c:v>
                </c:pt>
                <c:pt idx="3772">
                  <c:v>188600000</c:v>
                </c:pt>
                <c:pt idx="3773">
                  <c:v>188650000</c:v>
                </c:pt>
                <c:pt idx="3774">
                  <c:v>188700000</c:v>
                </c:pt>
                <c:pt idx="3775">
                  <c:v>188750000</c:v>
                </c:pt>
                <c:pt idx="3776">
                  <c:v>188800000</c:v>
                </c:pt>
                <c:pt idx="3777">
                  <c:v>188850000</c:v>
                </c:pt>
                <c:pt idx="3778">
                  <c:v>188900000</c:v>
                </c:pt>
                <c:pt idx="3779">
                  <c:v>188950000</c:v>
                </c:pt>
                <c:pt idx="3780">
                  <c:v>189000000</c:v>
                </c:pt>
                <c:pt idx="3781">
                  <c:v>189050000</c:v>
                </c:pt>
                <c:pt idx="3782">
                  <c:v>189100000</c:v>
                </c:pt>
                <c:pt idx="3783">
                  <c:v>189150000</c:v>
                </c:pt>
                <c:pt idx="3784">
                  <c:v>189200000</c:v>
                </c:pt>
                <c:pt idx="3785">
                  <c:v>189250000</c:v>
                </c:pt>
                <c:pt idx="3786">
                  <c:v>189300000</c:v>
                </c:pt>
                <c:pt idx="3787">
                  <c:v>189350000</c:v>
                </c:pt>
                <c:pt idx="3788">
                  <c:v>189400000</c:v>
                </c:pt>
                <c:pt idx="3789">
                  <c:v>189450000</c:v>
                </c:pt>
                <c:pt idx="3790">
                  <c:v>189500000</c:v>
                </c:pt>
                <c:pt idx="3791">
                  <c:v>189550000</c:v>
                </c:pt>
                <c:pt idx="3792">
                  <c:v>189600000</c:v>
                </c:pt>
                <c:pt idx="3793">
                  <c:v>189650000</c:v>
                </c:pt>
                <c:pt idx="3794">
                  <c:v>189700000</c:v>
                </c:pt>
                <c:pt idx="3795">
                  <c:v>189750000</c:v>
                </c:pt>
                <c:pt idx="3796">
                  <c:v>189800000</c:v>
                </c:pt>
                <c:pt idx="3797">
                  <c:v>189850000</c:v>
                </c:pt>
                <c:pt idx="3798">
                  <c:v>189900000</c:v>
                </c:pt>
                <c:pt idx="3799">
                  <c:v>189950000</c:v>
                </c:pt>
                <c:pt idx="3800">
                  <c:v>190000000</c:v>
                </c:pt>
                <c:pt idx="3801">
                  <c:v>190050000</c:v>
                </c:pt>
                <c:pt idx="3802">
                  <c:v>190100000</c:v>
                </c:pt>
                <c:pt idx="3803">
                  <c:v>190150000</c:v>
                </c:pt>
                <c:pt idx="3804">
                  <c:v>190200000</c:v>
                </c:pt>
                <c:pt idx="3805">
                  <c:v>190250000</c:v>
                </c:pt>
                <c:pt idx="3806">
                  <c:v>190300000</c:v>
                </c:pt>
                <c:pt idx="3807">
                  <c:v>190350000</c:v>
                </c:pt>
                <c:pt idx="3808">
                  <c:v>190400000</c:v>
                </c:pt>
                <c:pt idx="3809">
                  <c:v>190450000</c:v>
                </c:pt>
                <c:pt idx="3810">
                  <c:v>190500000</c:v>
                </c:pt>
                <c:pt idx="3811">
                  <c:v>190550000</c:v>
                </c:pt>
                <c:pt idx="3812">
                  <c:v>190600000</c:v>
                </c:pt>
                <c:pt idx="3813">
                  <c:v>190650000</c:v>
                </c:pt>
                <c:pt idx="3814">
                  <c:v>190700000</c:v>
                </c:pt>
                <c:pt idx="3815">
                  <c:v>190750000</c:v>
                </c:pt>
                <c:pt idx="3816">
                  <c:v>190800000</c:v>
                </c:pt>
                <c:pt idx="3817">
                  <c:v>190850000</c:v>
                </c:pt>
                <c:pt idx="3818">
                  <c:v>190900000</c:v>
                </c:pt>
                <c:pt idx="3819">
                  <c:v>190950000</c:v>
                </c:pt>
                <c:pt idx="3820">
                  <c:v>191000000</c:v>
                </c:pt>
                <c:pt idx="3821">
                  <c:v>191050000</c:v>
                </c:pt>
                <c:pt idx="3822">
                  <c:v>191100000</c:v>
                </c:pt>
                <c:pt idx="3823">
                  <c:v>191150000</c:v>
                </c:pt>
                <c:pt idx="3824">
                  <c:v>191200000</c:v>
                </c:pt>
                <c:pt idx="3825">
                  <c:v>191250000</c:v>
                </c:pt>
                <c:pt idx="3826">
                  <c:v>191300000</c:v>
                </c:pt>
                <c:pt idx="3827">
                  <c:v>191350000</c:v>
                </c:pt>
                <c:pt idx="3828">
                  <c:v>191400000</c:v>
                </c:pt>
                <c:pt idx="3829">
                  <c:v>191450000</c:v>
                </c:pt>
                <c:pt idx="3830">
                  <c:v>191500000</c:v>
                </c:pt>
                <c:pt idx="3831">
                  <c:v>191550000</c:v>
                </c:pt>
                <c:pt idx="3832">
                  <c:v>191600000</c:v>
                </c:pt>
                <c:pt idx="3833">
                  <c:v>191650000</c:v>
                </c:pt>
                <c:pt idx="3834">
                  <c:v>191700000</c:v>
                </c:pt>
                <c:pt idx="3835">
                  <c:v>191750000</c:v>
                </c:pt>
                <c:pt idx="3836">
                  <c:v>191800000</c:v>
                </c:pt>
                <c:pt idx="3837">
                  <c:v>191850000</c:v>
                </c:pt>
                <c:pt idx="3838">
                  <c:v>191900000</c:v>
                </c:pt>
                <c:pt idx="3839">
                  <c:v>191950000</c:v>
                </c:pt>
                <c:pt idx="3840">
                  <c:v>192000000</c:v>
                </c:pt>
                <c:pt idx="3841">
                  <c:v>192050000</c:v>
                </c:pt>
                <c:pt idx="3842">
                  <c:v>192100000</c:v>
                </c:pt>
                <c:pt idx="3843">
                  <c:v>192150000</c:v>
                </c:pt>
                <c:pt idx="3844">
                  <c:v>192200000</c:v>
                </c:pt>
                <c:pt idx="3845">
                  <c:v>192250000</c:v>
                </c:pt>
                <c:pt idx="3846">
                  <c:v>192300000</c:v>
                </c:pt>
                <c:pt idx="3847">
                  <c:v>192350000</c:v>
                </c:pt>
                <c:pt idx="3848">
                  <c:v>192400000</c:v>
                </c:pt>
                <c:pt idx="3849">
                  <c:v>192450000</c:v>
                </c:pt>
                <c:pt idx="3850">
                  <c:v>192500000</c:v>
                </c:pt>
                <c:pt idx="3851">
                  <c:v>192550000</c:v>
                </c:pt>
                <c:pt idx="3852">
                  <c:v>192600000</c:v>
                </c:pt>
                <c:pt idx="3853">
                  <c:v>192650000</c:v>
                </c:pt>
                <c:pt idx="3854">
                  <c:v>192700000</c:v>
                </c:pt>
                <c:pt idx="3855">
                  <c:v>192750000</c:v>
                </c:pt>
                <c:pt idx="3856">
                  <c:v>192800000</c:v>
                </c:pt>
                <c:pt idx="3857">
                  <c:v>192850000</c:v>
                </c:pt>
                <c:pt idx="3858">
                  <c:v>192900000</c:v>
                </c:pt>
                <c:pt idx="3859">
                  <c:v>192950000</c:v>
                </c:pt>
                <c:pt idx="3860">
                  <c:v>193000000</c:v>
                </c:pt>
                <c:pt idx="3861">
                  <c:v>193050000</c:v>
                </c:pt>
                <c:pt idx="3862">
                  <c:v>193100000</c:v>
                </c:pt>
                <c:pt idx="3863">
                  <c:v>193150000</c:v>
                </c:pt>
                <c:pt idx="3864">
                  <c:v>193200000</c:v>
                </c:pt>
                <c:pt idx="3865">
                  <c:v>193250000</c:v>
                </c:pt>
                <c:pt idx="3866">
                  <c:v>193300000</c:v>
                </c:pt>
                <c:pt idx="3867">
                  <c:v>193350000</c:v>
                </c:pt>
                <c:pt idx="3868">
                  <c:v>193400000</c:v>
                </c:pt>
                <c:pt idx="3869">
                  <c:v>193450000</c:v>
                </c:pt>
                <c:pt idx="3870">
                  <c:v>193500000</c:v>
                </c:pt>
                <c:pt idx="3871">
                  <c:v>193550000</c:v>
                </c:pt>
                <c:pt idx="3872">
                  <c:v>193600000</c:v>
                </c:pt>
                <c:pt idx="3873">
                  <c:v>193650000</c:v>
                </c:pt>
                <c:pt idx="3874">
                  <c:v>193700000</c:v>
                </c:pt>
                <c:pt idx="3875">
                  <c:v>193750000</c:v>
                </c:pt>
                <c:pt idx="3876">
                  <c:v>193800000</c:v>
                </c:pt>
                <c:pt idx="3877">
                  <c:v>193850000</c:v>
                </c:pt>
                <c:pt idx="3878">
                  <c:v>193900000</c:v>
                </c:pt>
                <c:pt idx="3879">
                  <c:v>193950000</c:v>
                </c:pt>
                <c:pt idx="3880">
                  <c:v>194000000</c:v>
                </c:pt>
                <c:pt idx="3881">
                  <c:v>194050000</c:v>
                </c:pt>
                <c:pt idx="3882">
                  <c:v>194100000</c:v>
                </c:pt>
                <c:pt idx="3883">
                  <c:v>194150000</c:v>
                </c:pt>
                <c:pt idx="3884">
                  <c:v>194200000</c:v>
                </c:pt>
                <c:pt idx="3885">
                  <c:v>194250000</c:v>
                </c:pt>
                <c:pt idx="3886">
                  <c:v>194300000</c:v>
                </c:pt>
                <c:pt idx="3887">
                  <c:v>194350000</c:v>
                </c:pt>
                <c:pt idx="3888">
                  <c:v>194400000</c:v>
                </c:pt>
                <c:pt idx="3889">
                  <c:v>194450000</c:v>
                </c:pt>
                <c:pt idx="3890">
                  <c:v>194500000</c:v>
                </c:pt>
                <c:pt idx="3891">
                  <c:v>194550000</c:v>
                </c:pt>
                <c:pt idx="3892">
                  <c:v>194600000</c:v>
                </c:pt>
                <c:pt idx="3893">
                  <c:v>194650000</c:v>
                </c:pt>
                <c:pt idx="3894">
                  <c:v>194700000</c:v>
                </c:pt>
                <c:pt idx="3895">
                  <c:v>194750000</c:v>
                </c:pt>
                <c:pt idx="3896">
                  <c:v>194800000</c:v>
                </c:pt>
                <c:pt idx="3897">
                  <c:v>194850000</c:v>
                </c:pt>
                <c:pt idx="3898">
                  <c:v>194900000</c:v>
                </c:pt>
                <c:pt idx="3899">
                  <c:v>194950000</c:v>
                </c:pt>
                <c:pt idx="3900">
                  <c:v>195000000</c:v>
                </c:pt>
                <c:pt idx="3901">
                  <c:v>195050000</c:v>
                </c:pt>
                <c:pt idx="3902">
                  <c:v>195100000</c:v>
                </c:pt>
                <c:pt idx="3903">
                  <c:v>195150000</c:v>
                </c:pt>
                <c:pt idx="3904">
                  <c:v>195200000</c:v>
                </c:pt>
                <c:pt idx="3905">
                  <c:v>195250000</c:v>
                </c:pt>
                <c:pt idx="3906">
                  <c:v>195300000</c:v>
                </c:pt>
                <c:pt idx="3907">
                  <c:v>195350000</c:v>
                </c:pt>
                <c:pt idx="3908">
                  <c:v>195400000</c:v>
                </c:pt>
                <c:pt idx="3909">
                  <c:v>195450000</c:v>
                </c:pt>
                <c:pt idx="3910">
                  <c:v>195500000</c:v>
                </c:pt>
                <c:pt idx="3911">
                  <c:v>195550000</c:v>
                </c:pt>
                <c:pt idx="3912">
                  <c:v>195600000</c:v>
                </c:pt>
                <c:pt idx="3913">
                  <c:v>195650000</c:v>
                </c:pt>
                <c:pt idx="3914">
                  <c:v>195700000</c:v>
                </c:pt>
                <c:pt idx="3915">
                  <c:v>195750000</c:v>
                </c:pt>
                <c:pt idx="3916">
                  <c:v>195800000</c:v>
                </c:pt>
                <c:pt idx="3917">
                  <c:v>195850000</c:v>
                </c:pt>
                <c:pt idx="3918">
                  <c:v>195900000</c:v>
                </c:pt>
                <c:pt idx="3919">
                  <c:v>195950000</c:v>
                </c:pt>
                <c:pt idx="3920">
                  <c:v>196000000</c:v>
                </c:pt>
                <c:pt idx="3921">
                  <c:v>196050000</c:v>
                </c:pt>
                <c:pt idx="3922">
                  <c:v>196100000</c:v>
                </c:pt>
                <c:pt idx="3923">
                  <c:v>196150000</c:v>
                </c:pt>
                <c:pt idx="3924">
                  <c:v>196200000</c:v>
                </c:pt>
                <c:pt idx="3925">
                  <c:v>196250000</c:v>
                </c:pt>
                <c:pt idx="3926">
                  <c:v>196300000</c:v>
                </c:pt>
                <c:pt idx="3927">
                  <c:v>196350000</c:v>
                </c:pt>
                <c:pt idx="3928">
                  <c:v>196400000</c:v>
                </c:pt>
                <c:pt idx="3929">
                  <c:v>196450000</c:v>
                </c:pt>
                <c:pt idx="3930">
                  <c:v>196500000</c:v>
                </c:pt>
                <c:pt idx="3931">
                  <c:v>196550000</c:v>
                </c:pt>
                <c:pt idx="3932">
                  <c:v>196600000</c:v>
                </c:pt>
                <c:pt idx="3933">
                  <c:v>196650000</c:v>
                </c:pt>
                <c:pt idx="3934">
                  <c:v>196700000</c:v>
                </c:pt>
                <c:pt idx="3935">
                  <c:v>196750000</c:v>
                </c:pt>
                <c:pt idx="3936">
                  <c:v>196800000</c:v>
                </c:pt>
                <c:pt idx="3937">
                  <c:v>196850000</c:v>
                </c:pt>
                <c:pt idx="3938">
                  <c:v>196900000</c:v>
                </c:pt>
                <c:pt idx="3939">
                  <c:v>196950000</c:v>
                </c:pt>
                <c:pt idx="3940">
                  <c:v>197000000</c:v>
                </c:pt>
                <c:pt idx="3941">
                  <c:v>197050000</c:v>
                </c:pt>
                <c:pt idx="3942">
                  <c:v>197100000</c:v>
                </c:pt>
                <c:pt idx="3943">
                  <c:v>197150000</c:v>
                </c:pt>
                <c:pt idx="3944">
                  <c:v>197200000</c:v>
                </c:pt>
                <c:pt idx="3945">
                  <c:v>197250000</c:v>
                </c:pt>
                <c:pt idx="3946">
                  <c:v>197300000</c:v>
                </c:pt>
                <c:pt idx="3947">
                  <c:v>197350000</c:v>
                </c:pt>
                <c:pt idx="3948">
                  <c:v>197400000</c:v>
                </c:pt>
                <c:pt idx="3949">
                  <c:v>197450000</c:v>
                </c:pt>
                <c:pt idx="3950">
                  <c:v>197500000</c:v>
                </c:pt>
                <c:pt idx="3951">
                  <c:v>197550000</c:v>
                </c:pt>
                <c:pt idx="3952">
                  <c:v>197600000</c:v>
                </c:pt>
                <c:pt idx="3953">
                  <c:v>197650000</c:v>
                </c:pt>
                <c:pt idx="3954">
                  <c:v>197700000</c:v>
                </c:pt>
                <c:pt idx="3955">
                  <c:v>197750000</c:v>
                </c:pt>
                <c:pt idx="3956">
                  <c:v>197800000</c:v>
                </c:pt>
                <c:pt idx="3957">
                  <c:v>197850000</c:v>
                </c:pt>
                <c:pt idx="3958">
                  <c:v>197900000</c:v>
                </c:pt>
                <c:pt idx="3959">
                  <c:v>197950000</c:v>
                </c:pt>
                <c:pt idx="3960">
                  <c:v>198000000</c:v>
                </c:pt>
                <c:pt idx="3961">
                  <c:v>198050000</c:v>
                </c:pt>
                <c:pt idx="3962">
                  <c:v>198100000</c:v>
                </c:pt>
                <c:pt idx="3963">
                  <c:v>198150000</c:v>
                </c:pt>
                <c:pt idx="3964">
                  <c:v>198200000</c:v>
                </c:pt>
                <c:pt idx="3965">
                  <c:v>198250000</c:v>
                </c:pt>
                <c:pt idx="3966">
                  <c:v>198300000</c:v>
                </c:pt>
                <c:pt idx="3967">
                  <c:v>198350000</c:v>
                </c:pt>
                <c:pt idx="3968">
                  <c:v>198400000</c:v>
                </c:pt>
                <c:pt idx="3969">
                  <c:v>198450000</c:v>
                </c:pt>
                <c:pt idx="3970">
                  <c:v>198500000</c:v>
                </c:pt>
                <c:pt idx="3971">
                  <c:v>198550000</c:v>
                </c:pt>
                <c:pt idx="3972">
                  <c:v>198600000</c:v>
                </c:pt>
                <c:pt idx="3973">
                  <c:v>198650000</c:v>
                </c:pt>
                <c:pt idx="3974">
                  <c:v>198700000</c:v>
                </c:pt>
                <c:pt idx="3975">
                  <c:v>198750000</c:v>
                </c:pt>
                <c:pt idx="3976">
                  <c:v>198800000</c:v>
                </c:pt>
                <c:pt idx="3977">
                  <c:v>198850000</c:v>
                </c:pt>
                <c:pt idx="3978">
                  <c:v>198900000</c:v>
                </c:pt>
                <c:pt idx="3979">
                  <c:v>198950000</c:v>
                </c:pt>
                <c:pt idx="3980">
                  <c:v>199000000</c:v>
                </c:pt>
                <c:pt idx="3981">
                  <c:v>199050000</c:v>
                </c:pt>
                <c:pt idx="3982">
                  <c:v>199100000</c:v>
                </c:pt>
                <c:pt idx="3983">
                  <c:v>199150000</c:v>
                </c:pt>
                <c:pt idx="3984">
                  <c:v>199200000</c:v>
                </c:pt>
                <c:pt idx="3985">
                  <c:v>199250000</c:v>
                </c:pt>
                <c:pt idx="3986">
                  <c:v>199300000</c:v>
                </c:pt>
                <c:pt idx="3987">
                  <c:v>199350000</c:v>
                </c:pt>
                <c:pt idx="3988">
                  <c:v>199400000</c:v>
                </c:pt>
                <c:pt idx="3989">
                  <c:v>199450000</c:v>
                </c:pt>
                <c:pt idx="3990">
                  <c:v>199500000</c:v>
                </c:pt>
                <c:pt idx="3991">
                  <c:v>199550000</c:v>
                </c:pt>
                <c:pt idx="3992">
                  <c:v>199600000</c:v>
                </c:pt>
                <c:pt idx="3993">
                  <c:v>199650000</c:v>
                </c:pt>
                <c:pt idx="3994">
                  <c:v>199700000</c:v>
                </c:pt>
                <c:pt idx="3995">
                  <c:v>199750000</c:v>
                </c:pt>
                <c:pt idx="3996">
                  <c:v>199800000</c:v>
                </c:pt>
                <c:pt idx="3997">
                  <c:v>199850000</c:v>
                </c:pt>
                <c:pt idx="3998">
                  <c:v>199900000</c:v>
                </c:pt>
                <c:pt idx="3999">
                  <c:v>199950000</c:v>
                </c:pt>
                <c:pt idx="4000">
                  <c:v>200000000</c:v>
                </c:pt>
                <c:pt idx="4001">
                  <c:v>200050000</c:v>
                </c:pt>
                <c:pt idx="4002">
                  <c:v>200100000</c:v>
                </c:pt>
                <c:pt idx="4003">
                  <c:v>200150000</c:v>
                </c:pt>
                <c:pt idx="4004">
                  <c:v>200200000</c:v>
                </c:pt>
                <c:pt idx="4005">
                  <c:v>200250000</c:v>
                </c:pt>
                <c:pt idx="4006">
                  <c:v>200300000</c:v>
                </c:pt>
                <c:pt idx="4007">
                  <c:v>200350000</c:v>
                </c:pt>
                <c:pt idx="4008">
                  <c:v>200400000</c:v>
                </c:pt>
                <c:pt idx="4009">
                  <c:v>200450000</c:v>
                </c:pt>
                <c:pt idx="4010">
                  <c:v>200500000</c:v>
                </c:pt>
                <c:pt idx="4011">
                  <c:v>200550000</c:v>
                </c:pt>
                <c:pt idx="4012">
                  <c:v>200600000</c:v>
                </c:pt>
                <c:pt idx="4013">
                  <c:v>200650000</c:v>
                </c:pt>
                <c:pt idx="4014">
                  <c:v>200700000</c:v>
                </c:pt>
                <c:pt idx="4015">
                  <c:v>200750000</c:v>
                </c:pt>
                <c:pt idx="4016">
                  <c:v>200800000</c:v>
                </c:pt>
                <c:pt idx="4017">
                  <c:v>200850000</c:v>
                </c:pt>
                <c:pt idx="4018">
                  <c:v>200900000</c:v>
                </c:pt>
                <c:pt idx="4019">
                  <c:v>200950000</c:v>
                </c:pt>
                <c:pt idx="4020">
                  <c:v>201000000</c:v>
                </c:pt>
                <c:pt idx="4021">
                  <c:v>201050000</c:v>
                </c:pt>
                <c:pt idx="4022">
                  <c:v>201100000</c:v>
                </c:pt>
                <c:pt idx="4023">
                  <c:v>201150000</c:v>
                </c:pt>
                <c:pt idx="4024">
                  <c:v>201200000</c:v>
                </c:pt>
                <c:pt idx="4025">
                  <c:v>201250000</c:v>
                </c:pt>
                <c:pt idx="4026">
                  <c:v>201300000</c:v>
                </c:pt>
                <c:pt idx="4027">
                  <c:v>201350000</c:v>
                </c:pt>
                <c:pt idx="4028">
                  <c:v>201400000</c:v>
                </c:pt>
                <c:pt idx="4029">
                  <c:v>201450000</c:v>
                </c:pt>
                <c:pt idx="4030">
                  <c:v>201500000</c:v>
                </c:pt>
                <c:pt idx="4031">
                  <c:v>201550000</c:v>
                </c:pt>
                <c:pt idx="4032">
                  <c:v>201600000</c:v>
                </c:pt>
                <c:pt idx="4033">
                  <c:v>201650000</c:v>
                </c:pt>
                <c:pt idx="4034">
                  <c:v>201700000</c:v>
                </c:pt>
                <c:pt idx="4035">
                  <c:v>201750000</c:v>
                </c:pt>
                <c:pt idx="4036">
                  <c:v>201800000</c:v>
                </c:pt>
                <c:pt idx="4037">
                  <c:v>201850000</c:v>
                </c:pt>
                <c:pt idx="4038">
                  <c:v>201900000</c:v>
                </c:pt>
                <c:pt idx="4039">
                  <c:v>201950000</c:v>
                </c:pt>
                <c:pt idx="4040">
                  <c:v>202000000</c:v>
                </c:pt>
                <c:pt idx="4041">
                  <c:v>202050000</c:v>
                </c:pt>
                <c:pt idx="4042">
                  <c:v>202100000</c:v>
                </c:pt>
                <c:pt idx="4043">
                  <c:v>202150000</c:v>
                </c:pt>
                <c:pt idx="4044">
                  <c:v>202200000</c:v>
                </c:pt>
                <c:pt idx="4045">
                  <c:v>202250000</c:v>
                </c:pt>
                <c:pt idx="4046">
                  <c:v>202300000</c:v>
                </c:pt>
                <c:pt idx="4047">
                  <c:v>202350000</c:v>
                </c:pt>
                <c:pt idx="4048">
                  <c:v>202400000</c:v>
                </c:pt>
                <c:pt idx="4049">
                  <c:v>202450000</c:v>
                </c:pt>
                <c:pt idx="4050">
                  <c:v>202500000</c:v>
                </c:pt>
                <c:pt idx="4051">
                  <c:v>202550000</c:v>
                </c:pt>
                <c:pt idx="4052">
                  <c:v>202600000</c:v>
                </c:pt>
                <c:pt idx="4053">
                  <c:v>202650000</c:v>
                </c:pt>
                <c:pt idx="4054">
                  <c:v>202700000</c:v>
                </c:pt>
                <c:pt idx="4055">
                  <c:v>202750000</c:v>
                </c:pt>
                <c:pt idx="4056">
                  <c:v>202800000</c:v>
                </c:pt>
                <c:pt idx="4057">
                  <c:v>202850000</c:v>
                </c:pt>
                <c:pt idx="4058">
                  <c:v>202900000</c:v>
                </c:pt>
                <c:pt idx="4059">
                  <c:v>202950000</c:v>
                </c:pt>
                <c:pt idx="4060">
                  <c:v>203000000</c:v>
                </c:pt>
                <c:pt idx="4061">
                  <c:v>203050000</c:v>
                </c:pt>
                <c:pt idx="4062">
                  <c:v>203100000</c:v>
                </c:pt>
                <c:pt idx="4063">
                  <c:v>203150000</c:v>
                </c:pt>
                <c:pt idx="4064">
                  <c:v>203200000</c:v>
                </c:pt>
                <c:pt idx="4065">
                  <c:v>203250000</c:v>
                </c:pt>
                <c:pt idx="4066">
                  <c:v>203300000</c:v>
                </c:pt>
                <c:pt idx="4067">
                  <c:v>203350000</c:v>
                </c:pt>
                <c:pt idx="4068">
                  <c:v>203400000</c:v>
                </c:pt>
                <c:pt idx="4069">
                  <c:v>203450000</c:v>
                </c:pt>
                <c:pt idx="4070">
                  <c:v>203500000</c:v>
                </c:pt>
                <c:pt idx="4071">
                  <c:v>203550000</c:v>
                </c:pt>
                <c:pt idx="4072">
                  <c:v>203600000</c:v>
                </c:pt>
                <c:pt idx="4073">
                  <c:v>203650000</c:v>
                </c:pt>
                <c:pt idx="4074">
                  <c:v>203700000</c:v>
                </c:pt>
                <c:pt idx="4075">
                  <c:v>203750000</c:v>
                </c:pt>
                <c:pt idx="4076">
                  <c:v>203800000</c:v>
                </c:pt>
                <c:pt idx="4077">
                  <c:v>203850000</c:v>
                </c:pt>
                <c:pt idx="4078">
                  <c:v>203900000</c:v>
                </c:pt>
                <c:pt idx="4079">
                  <c:v>203950000</c:v>
                </c:pt>
                <c:pt idx="4080">
                  <c:v>204000000</c:v>
                </c:pt>
                <c:pt idx="4081">
                  <c:v>204050000</c:v>
                </c:pt>
                <c:pt idx="4082">
                  <c:v>204100000</c:v>
                </c:pt>
                <c:pt idx="4083">
                  <c:v>204150000</c:v>
                </c:pt>
                <c:pt idx="4084">
                  <c:v>204200000</c:v>
                </c:pt>
                <c:pt idx="4085">
                  <c:v>204250000</c:v>
                </c:pt>
                <c:pt idx="4086">
                  <c:v>204300000</c:v>
                </c:pt>
                <c:pt idx="4087">
                  <c:v>204350000</c:v>
                </c:pt>
                <c:pt idx="4088">
                  <c:v>204400000</c:v>
                </c:pt>
                <c:pt idx="4089">
                  <c:v>204450000</c:v>
                </c:pt>
                <c:pt idx="4090">
                  <c:v>204500000</c:v>
                </c:pt>
                <c:pt idx="4091">
                  <c:v>204550000</c:v>
                </c:pt>
                <c:pt idx="4092">
                  <c:v>204600000</c:v>
                </c:pt>
                <c:pt idx="4093">
                  <c:v>204650000</c:v>
                </c:pt>
                <c:pt idx="4094">
                  <c:v>204700000</c:v>
                </c:pt>
                <c:pt idx="4095">
                  <c:v>204750000</c:v>
                </c:pt>
                <c:pt idx="4096">
                  <c:v>204800000</c:v>
                </c:pt>
                <c:pt idx="4097">
                  <c:v>204850000</c:v>
                </c:pt>
                <c:pt idx="4098">
                  <c:v>204900000</c:v>
                </c:pt>
                <c:pt idx="4099">
                  <c:v>204950000</c:v>
                </c:pt>
                <c:pt idx="4100">
                  <c:v>205000000</c:v>
                </c:pt>
                <c:pt idx="4101">
                  <c:v>205050000</c:v>
                </c:pt>
                <c:pt idx="4102">
                  <c:v>205100000</c:v>
                </c:pt>
                <c:pt idx="4103">
                  <c:v>205150000</c:v>
                </c:pt>
                <c:pt idx="4104">
                  <c:v>205200000</c:v>
                </c:pt>
                <c:pt idx="4105">
                  <c:v>205250000</c:v>
                </c:pt>
                <c:pt idx="4106">
                  <c:v>205300000</c:v>
                </c:pt>
                <c:pt idx="4107">
                  <c:v>205350000</c:v>
                </c:pt>
                <c:pt idx="4108">
                  <c:v>205400000</c:v>
                </c:pt>
                <c:pt idx="4109">
                  <c:v>205450000</c:v>
                </c:pt>
                <c:pt idx="4110">
                  <c:v>205500000</c:v>
                </c:pt>
                <c:pt idx="4111">
                  <c:v>205550000</c:v>
                </c:pt>
                <c:pt idx="4112">
                  <c:v>205600000</c:v>
                </c:pt>
                <c:pt idx="4113">
                  <c:v>205650000</c:v>
                </c:pt>
                <c:pt idx="4114">
                  <c:v>205700000</c:v>
                </c:pt>
                <c:pt idx="4115">
                  <c:v>205750000</c:v>
                </c:pt>
                <c:pt idx="4116">
                  <c:v>205800000</c:v>
                </c:pt>
                <c:pt idx="4117">
                  <c:v>205850000</c:v>
                </c:pt>
                <c:pt idx="4118">
                  <c:v>205900000</c:v>
                </c:pt>
                <c:pt idx="4119">
                  <c:v>205950000</c:v>
                </c:pt>
                <c:pt idx="4120">
                  <c:v>206000000</c:v>
                </c:pt>
                <c:pt idx="4121">
                  <c:v>206050000</c:v>
                </c:pt>
                <c:pt idx="4122">
                  <c:v>206100000</c:v>
                </c:pt>
                <c:pt idx="4123">
                  <c:v>206150000</c:v>
                </c:pt>
                <c:pt idx="4124">
                  <c:v>206200000</c:v>
                </c:pt>
                <c:pt idx="4125">
                  <c:v>206250000</c:v>
                </c:pt>
                <c:pt idx="4126">
                  <c:v>206300000</c:v>
                </c:pt>
                <c:pt idx="4127">
                  <c:v>206350000</c:v>
                </c:pt>
                <c:pt idx="4128">
                  <c:v>206400000</c:v>
                </c:pt>
                <c:pt idx="4129">
                  <c:v>206450000</c:v>
                </c:pt>
                <c:pt idx="4130">
                  <c:v>206500000</c:v>
                </c:pt>
                <c:pt idx="4131">
                  <c:v>206550000</c:v>
                </c:pt>
                <c:pt idx="4132">
                  <c:v>206600000</c:v>
                </c:pt>
                <c:pt idx="4133">
                  <c:v>206650000</c:v>
                </c:pt>
                <c:pt idx="4134">
                  <c:v>206700000</c:v>
                </c:pt>
                <c:pt idx="4135">
                  <c:v>206750000</c:v>
                </c:pt>
                <c:pt idx="4136">
                  <c:v>206800000</c:v>
                </c:pt>
                <c:pt idx="4137">
                  <c:v>206850000</c:v>
                </c:pt>
                <c:pt idx="4138">
                  <c:v>206900000</c:v>
                </c:pt>
                <c:pt idx="4139">
                  <c:v>206950000</c:v>
                </c:pt>
                <c:pt idx="4140">
                  <c:v>207000000</c:v>
                </c:pt>
                <c:pt idx="4141">
                  <c:v>207050000</c:v>
                </c:pt>
                <c:pt idx="4142">
                  <c:v>207100000</c:v>
                </c:pt>
                <c:pt idx="4143">
                  <c:v>207150000</c:v>
                </c:pt>
                <c:pt idx="4144">
                  <c:v>207200000</c:v>
                </c:pt>
                <c:pt idx="4145">
                  <c:v>207250000</c:v>
                </c:pt>
                <c:pt idx="4146">
                  <c:v>207300000</c:v>
                </c:pt>
                <c:pt idx="4147">
                  <c:v>207350000</c:v>
                </c:pt>
                <c:pt idx="4148">
                  <c:v>207400000</c:v>
                </c:pt>
                <c:pt idx="4149">
                  <c:v>207450000</c:v>
                </c:pt>
                <c:pt idx="4150">
                  <c:v>207500000</c:v>
                </c:pt>
                <c:pt idx="4151">
                  <c:v>207550000</c:v>
                </c:pt>
                <c:pt idx="4152">
                  <c:v>207600000</c:v>
                </c:pt>
                <c:pt idx="4153">
                  <c:v>207650000</c:v>
                </c:pt>
                <c:pt idx="4154">
                  <c:v>207700000</c:v>
                </c:pt>
                <c:pt idx="4155">
                  <c:v>207750000</c:v>
                </c:pt>
                <c:pt idx="4156">
                  <c:v>207800000</c:v>
                </c:pt>
                <c:pt idx="4157">
                  <c:v>207850000</c:v>
                </c:pt>
                <c:pt idx="4158">
                  <c:v>207900000</c:v>
                </c:pt>
                <c:pt idx="4159">
                  <c:v>207950000</c:v>
                </c:pt>
                <c:pt idx="4160">
                  <c:v>208000000</c:v>
                </c:pt>
                <c:pt idx="4161">
                  <c:v>208050000</c:v>
                </c:pt>
                <c:pt idx="4162">
                  <c:v>208100000</c:v>
                </c:pt>
                <c:pt idx="4163">
                  <c:v>208150000</c:v>
                </c:pt>
                <c:pt idx="4164">
                  <c:v>208200000</c:v>
                </c:pt>
                <c:pt idx="4165">
                  <c:v>208250000</c:v>
                </c:pt>
                <c:pt idx="4166">
                  <c:v>208300000</c:v>
                </c:pt>
                <c:pt idx="4167">
                  <c:v>208350000</c:v>
                </c:pt>
                <c:pt idx="4168">
                  <c:v>208400000</c:v>
                </c:pt>
                <c:pt idx="4169">
                  <c:v>208450000</c:v>
                </c:pt>
                <c:pt idx="4170">
                  <c:v>208500000</c:v>
                </c:pt>
                <c:pt idx="4171">
                  <c:v>208550000</c:v>
                </c:pt>
                <c:pt idx="4172">
                  <c:v>208600000</c:v>
                </c:pt>
                <c:pt idx="4173">
                  <c:v>208650000</c:v>
                </c:pt>
                <c:pt idx="4174">
                  <c:v>208700000</c:v>
                </c:pt>
                <c:pt idx="4175">
                  <c:v>208750000</c:v>
                </c:pt>
                <c:pt idx="4176">
                  <c:v>208800000</c:v>
                </c:pt>
                <c:pt idx="4177">
                  <c:v>208850000</c:v>
                </c:pt>
                <c:pt idx="4178">
                  <c:v>208900000</c:v>
                </c:pt>
                <c:pt idx="4179">
                  <c:v>208950000</c:v>
                </c:pt>
                <c:pt idx="4180">
                  <c:v>209000000</c:v>
                </c:pt>
                <c:pt idx="4181">
                  <c:v>209050000</c:v>
                </c:pt>
                <c:pt idx="4182">
                  <c:v>209100000</c:v>
                </c:pt>
                <c:pt idx="4183">
                  <c:v>209150000</c:v>
                </c:pt>
                <c:pt idx="4184">
                  <c:v>209200000</c:v>
                </c:pt>
                <c:pt idx="4185">
                  <c:v>209250000</c:v>
                </c:pt>
                <c:pt idx="4186">
                  <c:v>209300000</c:v>
                </c:pt>
                <c:pt idx="4187">
                  <c:v>209350000</c:v>
                </c:pt>
                <c:pt idx="4188">
                  <c:v>209400000</c:v>
                </c:pt>
                <c:pt idx="4189">
                  <c:v>209450000</c:v>
                </c:pt>
                <c:pt idx="4190">
                  <c:v>209500000</c:v>
                </c:pt>
                <c:pt idx="4191">
                  <c:v>209550000</c:v>
                </c:pt>
                <c:pt idx="4192">
                  <c:v>209600000</c:v>
                </c:pt>
                <c:pt idx="4193">
                  <c:v>209650000</c:v>
                </c:pt>
                <c:pt idx="4194">
                  <c:v>209700000</c:v>
                </c:pt>
                <c:pt idx="4195">
                  <c:v>209750000</c:v>
                </c:pt>
                <c:pt idx="4196">
                  <c:v>209800000</c:v>
                </c:pt>
                <c:pt idx="4197">
                  <c:v>209850000</c:v>
                </c:pt>
                <c:pt idx="4198">
                  <c:v>209900000</c:v>
                </c:pt>
                <c:pt idx="4199">
                  <c:v>209950000</c:v>
                </c:pt>
                <c:pt idx="4200">
                  <c:v>210000000</c:v>
                </c:pt>
                <c:pt idx="4201">
                  <c:v>210050000</c:v>
                </c:pt>
                <c:pt idx="4202">
                  <c:v>210100000</c:v>
                </c:pt>
                <c:pt idx="4203">
                  <c:v>210150000</c:v>
                </c:pt>
                <c:pt idx="4204">
                  <c:v>210200000</c:v>
                </c:pt>
                <c:pt idx="4205">
                  <c:v>210250000</c:v>
                </c:pt>
                <c:pt idx="4206">
                  <c:v>210300000</c:v>
                </c:pt>
                <c:pt idx="4207">
                  <c:v>210350000</c:v>
                </c:pt>
                <c:pt idx="4208">
                  <c:v>210400000</c:v>
                </c:pt>
                <c:pt idx="4209">
                  <c:v>210450000</c:v>
                </c:pt>
                <c:pt idx="4210">
                  <c:v>210500000</c:v>
                </c:pt>
                <c:pt idx="4211">
                  <c:v>210550000</c:v>
                </c:pt>
                <c:pt idx="4212">
                  <c:v>210600000</c:v>
                </c:pt>
                <c:pt idx="4213">
                  <c:v>210650000</c:v>
                </c:pt>
                <c:pt idx="4214">
                  <c:v>210700000</c:v>
                </c:pt>
                <c:pt idx="4215">
                  <c:v>210750000</c:v>
                </c:pt>
                <c:pt idx="4216">
                  <c:v>210800000</c:v>
                </c:pt>
                <c:pt idx="4217">
                  <c:v>210850000</c:v>
                </c:pt>
                <c:pt idx="4218">
                  <c:v>210900000</c:v>
                </c:pt>
                <c:pt idx="4219">
                  <c:v>210950000</c:v>
                </c:pt>
                <c:pt idx="4220">
                  <c:v>211000000</c:v>
                </c:pt>
                <c:pt idx="4221">
                  <c:v>211050000</c:v>
                </c:pt>
                <c:pt idx="4222">
                  <c:v>211100000</c:v>
                </c:pt>
                <c:pt idx="4223">
                  <c:v>211150000</c:v>
                </c:pt>
                <c:pt idx="4224">
                  <c:v>211200000</c:v>
                </c:pt>
                <c:pt idx="4225">
                  <c:v>211250000</c:v>
                </c:pt>
                <c:pt idx="4226">
                  <c:v>211300000</c:v>
                </c:pt>
                <c:pt idx="4227">
                  <c:v>211350000</c:v>
                </c:pt>
                <c:pt idx="4228">
                  <c:v>211400000</c:v>
                </c:pt>
                <c:pt idx="4229">
                  <c:v>211450000</c:v>
                </c:pt>
                <c:pt idx="4230">
                  <c:v>211500000</c:v>
                </c:pt>
                <c:pt idx="4231">
                  <c:v>211550000</c:v>
                </c:pt>
                <c:pt idx="4232">
                  <c:v>211600000</c:v>
                </c:pt>
                <c:pt idx="4233">
                  <c:v>211650000</c:v>
                </c:pt>
                <c:pt idx="4234">
                  <c:v>211700000</c:v>
                </c:pt>
                <c:pt idx="4235">
                  <c:v>211750000</c:v>
                </c:pt>
                <c:pt idx="4236">
                  <c:v>211800000</c:v>
                </c:pt>
                <c:pt idx="4237">
                  <c:v>211850000</c:v>
                </c:pt>
                <c:pt idx="4238">
                  <c:v>211900000</c:v>
                </c:pt>
                <c:pt idx="4239">
                  <c:v>211950000</c:v>
                </c:pt>
                <c:pt idx="4240">
                  <c:v>212000000</c:v>
                </c:pt>
                <c:pt idx="4241">
                  <c:v>212050000</c:v>
                </c:pt>
                <c:pt idx="4242">
                  <c:v>212100000</c:v>
                </c:pt>
                <c:pt idx="4243">
                  <c:v>212150000</c:v>
                </c:pt>
                <c:pt idx="4244">
                  <c:v>212200000</c:v>
                </c:pt>
                <c:pt idx="4245">
                  <c:v>212250000</c:v>
                </c:pt>
                <c:pt idx="4246">
                  <c:v>212300000</c:v>
                </c:pt>
                <c:pt idx="4247">
                  <c:v>212350000</c:v>
                </c:pt>
                <c:pt idx="4248">
                  <c:v>212400000</c:v>
                </c:pt>
                <c:pt idx="4249">
                  <c:v>212450000</c:v>
                </c:pt>
                <c:pt idx="4250">
                  <c:v>212500000</c:v>
                </c:pt>
                <c:pt idx="4251">
                  <c:v>212550000</c:v>
                </c:pt>
                <c:pt idx="4252">
                  <c:v>212600000</c:v>
                </c:pt>
                <c:pt idx="4253">
                  <c:v>212650000</c:v>
                </c:pt>
                <c:pt idx="4254">
                  <c:v>212700000</c:v>
                </c:pt>
                <c:pt idx="4255">
                  <c:v>212750000</c:v>
                </c:pt>
                <c:pt idx="4256">
                  <c:v>212800000</c:v>
                </c:pt>
                <c:pt idx="4257">
                  <c:v>212850000</c:v>
                </c:pt>
                <c:pt idx="4258">
                  <c:v>212900000</c:v>
                </c:pt>
                <c:pt idx="4259">
                  <c:v>212950000</c:v>
                </c:pt>
                <c:pt idx="4260">
                  <c:v>213000000</c:v>
                </c:pt>
                <c:pt idx="4261">
                  <c:v>213050000</c:v>
                </c:pt>
                <c:pt idx="4262">
                  <c:v>213100000</c:v>
                </c:pt>
                <c:pt idx="4263">
                  <c:v>213150000</c:v>
                </c:pt>
                <c:pt idx="4264">
                  <c:v>213200000</c:v>
                </c:pt>
                <c:pt idx="4265">
                  <c:v>213250000</c:v>
                </c:pt>
                <c:pt idx="4266">
                  <c:v>213300000</c:v>
                </c:pt>
                <c:pt idx="4267">
                  <c:v>213350000</c:v>
                </c:pt>
                <c:pt idx="4268">
                  <c:v>213400000</c:v>
                </c:pt>
                <c:pt idx="4269">
                  <c:v>213450000</c:v>
                </c:pt>
                <c:pt idx="4270">
                  <c:v>213500000</c:v>
                </c:pt>
                <c:pt idx="4271">
                  <c:v>213550000</c:v>
                </c:pt>
                <c:pt idx="4272">
                  <c:v>213600000</c:v>
                </c:pt>
                <c:pt idx="4273">
                  <c:v>213650000</c:v>
                </c:pt>
                <c:pt idx="4274">
                  <c:v>213700000</c:v>
                </c:pt>
                <c:pt idx="4275">
                  <c:v>213750000</c:v>
                </c:pt>
                <c:pt idx="4276">
                  <c:v>213800000</c:v>
                </c:pt>
                <c:pt idx="4277">
                  <c:v>213850000</c:v>
                </c:pt>
                <c:pt idx="4278">
                  <c:v>213900000</c:v>
                </c:pt>
                <c:pt idx="4279">
                  <c:v>213950000</c:v>
                </c:pt>
                <c:pt idx="4280">
                  <c:v>214000000</c:v>
                </c:pt>
                <c:pt idx="4281">
                  <c:v>214050000</c:v>
                </c:pt>
                <c:pt idx="4282">
                  <c:v>214100000</c:v>
                </c:pt>
                <c:pt idx="4283">
                  <c:v>214150000</c:v>
                </c:pt>
                <c:pt idx="4284">
                  <c:v>214200000</c:v>
                </c:pt>
                <c:pt idx="4285">
                  <c:v>214250000</c:v>
                </c:pt>
                <c:pt idx="4286">
                  <c:v>214300000</c:v>
                </c:pt>
                <c:pt idx="4287">
                  <c:v>214350000</c:v>
                </c:pt>
                <c:pt idx="4288">
                  <c:v>214400000</c:v>
                </c:pt>
                <c:pt idx="4289">
                  <c:v>214450000</c:v>
                </c:pt>
                <c:pt idx="4290">
                  <c:v>214500000</c:v>
                </c:pt>
                <c:pt idx="4291">
                  <c:v>214550000</c:v>
                </c:pt>
                <c:pt idx="4292">
                  <c:v>214600000</c:v>
                </c:pt>
                <c:pt idx="4293">
                  <c:v>214650000</c:v>
                </c:pt>
                <c:pt idx="4294">
                  <c:v>214700000</c:v>
                </c:pt>
                <c:pt idx="4295">
                  <c:v>214750000</c:v>
                </c:pt>
                <c:pt idx="4296">
                  <c:v>214800000</c:v>
                </c:pt>
                <c:pt idx="4297">
                  <c:v>214850000</c:v>
                </c:pt>
                <c:pt idx="4298">
                  <c:v>214900000</c:v>
                </c:pt>
                <c:pt idx="4299">
                  <c:v>214950000</c:v>
                </c:pt>
                <c:pt idx="4300">
                  <c:v>215000000</c:v>
                </c:pt>
                <c:pt idx="4301">
                  <c:v>215050000</c:v>
                </c:pt>
                <c:pt idx="4302">
                  <c:v>215100000</c:v>
                </c:pt>
                <c:pt idx="4303">
                  <c:v>215150000</c:v>
                </c:pt>
                <c:pt idx="4304">
                  <c:v>215200000</c:v>
                </c:pt>
                <c:pt idx="4305">
                  <c:v>215250000</c:v>
                </c:pt>
                <c:pt idx="4306">
                  <c:v>215300000</c:v>
                </c:pt>
                <c:pt idx="4307">
                  <c:v>215350000</c:v>
                </c:pt>
                <c:pt idx="4308">
                  <c:v>215400000</c:v>
                </c:pt>
                <c:pt idx="4309">
                  <c:v>215450000</c:v>
                </c:pt>
                <c:pt idx="4310">
                  <c:v>215500000</c:v>
                </c:pt>
                <c:pt idx="4311">
                  <c:v>215550000</c:v>
                </c:pt>
                <c:pt idx="4312">
                  <c:v>215600000</c:v>
                </c:pt>
                <c:pt idx="4313">
                  <c:v>215650000</c:v>
                </c:pt>
                <c:pt idx="4314">
                  <c:v>215700000</c:v>
                </c:pt>
                <c:pt idx="4315">
                  <c:v>215750000</c:v>
                </c:pt>
                <c:pt idx="4316">
                  <c:v>215800000</c:v>
                </c:pt>
                <c:pt idx="4317">
                  <c:v>215850000</c:v>
                </c:pt>
                <c:pt idx="4318">
                  <c:v>215900000</c:v>
                </c:pt>
                <c:pt idx="4319">
                  <c:v>215950000</c:v>
                </c:pt>
                <c:pt idx="4320">
                  <c:v>216000000</c:v>
                </c:pt>
                <c:pt idx="4321">
                  <c:v>216050000</c:v>
                </c:pt>
                <c:pt idx="4322">
                  <c:v>216100000</c:v>
                </c:pt>
                <c:pt idx="4323">
                  <c:v>216150000</c:v>
                </c:pt>
                <c:pt idx="4324">
                  <c:v>216200000</c:v>
                </c:pt>
                <c:pt idx="4325">
                  <c:v>216250000</c:v>
                </c:pt>
                <c:pt idx="4326">
                  <c:v>216300000</c:v>
                </c:pt>
                <c:pt idx="4327">
                  <c:v>216350000</c:v>
                </c:pt>
                <c:pt idx="4328">
                  <c:v>216400000</c:v>
                </c:pt>
                <c:pt idx="4329">
                  <c:v>216450000</c:v>
                </c:pt>
                <c:pt idx="4330">
                  <c:v>216500000</c:v>
                </c:pt>
                <c:pt idx="4331">
                  <c:v>216550000</c:v>
                </c:pt>
                <c:pt idx="4332">
                  <c:v>216600000</c:v>
                </c:pt>
                <c:pt idx="4333">
                  <c:v>216650000</c:v>
                </c:pt>
                <c:pt idx="4334">
                  <c:v>216700000</c:v>
                </c:pt>
                <c:pt idx="4335">
                  <c:v>216750000</c:v>
                </c:pt>
                <c:pt idx="4336">
                  <c:v>216800000</c:v>
                </c:pt>
                <c:pt idx="4337">
                  <c:v>216850000</c:v>
                </c:pt>
                <c:pt idx="4338">
                  <c:v>216900000</c:v>
                </c:pt>
                <c:pt idx="4339">
                  <c:v>216950000</c:v>
                </c:pt>
                <c:pt idx="4340">
                  <c:v>217000000</c:v>
                </c:pt>
                <c:pt idx="4341">
                  <c:v>217050000</c:v>
                </c:pt>
                <c:pt idx="4342">
                  <c:v>217100000</c:v>
                </c:pt>
                <c:pt idx="4343">
                  <c:v>217150000</c:v>
                </c:pt>
                <c:pt idx="4344">
                  <c:v>217200000</c:v>
                </c:pt>
                <c:pt idx="4345">
                  <c:v>217250000</c:v>
                </c:pt>
                <c:pt idx="4346">
                  <c:v>217300000</c:v>
                </c:pt>
                <c:pt idx="4347">
                  <c:v>217350000</c:v>
                </c:pt>
                <c:pt idx="4348">
                  <c:v>217400000</c:v>
                </c:pt>
                <c:pt idx="4349">
                  <c:v>217450000</c:v>
                </c:pt>
                <c:pt idx="4350">
                  <c:v>217500000</c:v>
                </c:pt>
                <c:pt idx="4351">
                  <c:v>217550000</c:v>
                </c:pt>
                <c:pt idx="4352">
                  <c:v>217600000</c:v>
                </c:pt>
                <c:pt idx="4353">
                  <c:v>217650000</c:v>
                </c:pt>
                <c:pt idx="4354">
                  <c:v>217700000</c:v>
                </c:pt>
                <c:pt idx="4355">
                  <c:v>217750000</c:v>
                </c:pt>
                <c:pt idx="4356">
                  <c:v>217800000</c:v>
                </c:pt>
                <c:pt idx="4357">
                  <c:v>217850000</c:v>
                </c:pt>
                <c:pt idx="4358">
                  <c:v>217900000</c:v>
                </c:pt>
                <c:pt idx="4359">
                  <c:v>217950000</c:v>
                </c:pt>
                <c:pt idx="4360">
                  <c:v>218000000</c:v>
                </c:pt>
                <c:pt idx="4361">
                  <c:v>218050000</c:v>
                </c:pt>
                <c:pt idx="4362">
                  <c:v>218100000</c:v>
                </c:pt>
                <c:pt idx="4363">
                  <c:v>218150000</c:v>
                </c:pt>
                <c:pt idx="4364">
                  <c:v>218200000</c:v>
                </c:pt>
                <c:pt idx="4365">
                  <c:v>218250000</c:v>
                </c:pt>
                <c:pt idx="4366">
                  <c:v>218300000</c:v>
                </c:pt>
                <c:pt idx="4367">
                  <c:v>218350000</c:v>
                </c:pt>
                <c:pt idx="4368">
                  <c:v>218400000</c:v>
                </c:pt>
                <c:pt idx="4369">
                  <c:v>218450000</c:v>
                </c:pt>
                <c:pt idx="4370">
                  <c:v>218500000</c:v>
                </c:pt>
                <c:pt idx="4371">
                  <c:v>218550000</c:v>
                </c:pt>
                <c:pt idx="4372">
                  <c:v>218600000</c:v>
                </c:pt>
                <c:pt idx="4373">
                  <c:v>218650000</c:v>
                </c:pt>
                <c:pt idx="4374">
                  <c:v>218700000</c:v>
                </c:pt>
                <c:pt idx="4375">
                  <c:v>218750000</c:v>
                </c:pt>
                <c:pt idx="4376">
                  <c:v>218800000</c:v>
                </c:pt>
                <c:pt idx="4377">
                  <c:v>218850000</c:v>
                </c:pt>
                <c:pt idx="4378">
                  <c:v>218900000</c:v>
                </c:pt>
                <c:pt idx="4379">
                  <c:v>218950000</c:v>
                </c:pt>
                <c:pt idx="4380">
                  <c:v>219000000</c:v>
                </c:pt>
                <c:pt idx="4381">
                  <c:v>219050000</c:v>
                </c:pt>
                <c:pt idx="4382">
                  <c:v>219100000</c:v>
                </c:pt>
                <c:pt idx="4383">
                  <c:v>219150000</c:v>
                </c:pt>
                <c:pt idx="4384">
                  <c:v>219200000</c:v>
                </c:pt>
                <c:pt idx="4385">
                  <c:v>219250000</c:v>
                </c:pt>
                <c:pt idx="4386">
                  <c:v>219300000</c:v>
                </c:pt>
                <c:pt idx="4387">
                  <c:v>219350000</c:v>
                </c:pt>
                <c:pt idx="4388">
                  <c:v>219400000</c:v>
                </c:pt>
                <c:pt idx="4389">
                  <c:v>219450000</c:v>
                </c:pt>
                <c:pt idx="4390">
                  <c:v>219500000</c:v>
                </c:pt>
                <c:pt idx="4391">
                  <c:v>219550000</c:v>
                </c:pt>
                <c:pt idx="4392">
                  <c:v>219600000</c:v>
                </c:pt>
                <c:pt idx="4393">
                  <c:v>219650000</c:v>
                </c:pt>
                <c:pt idx="4394">
                  <c:v>219700000</c:v>
                </c:pt>
                <c:pt idx="4395">
                  <c:v>219750000</c:v>
                </c:pt>
                <c:pt idx="4396">
                  <c:v>219800000</c:v>
                </c:pt>
                <c:pt idx="4397">
                  <c:v>219850000</c:v>
                </c:pt>
                <c:pt idx="4398">
                  <c:v>219900000</c:v>
                </c:pt>
                <c:pt idx="4399">
                  <c:v>219950000</c:v>
                </c:pt>
                <c:pt idx="4400">
                  <c:v>220000000</c:v>
                </c:pt>
                <c:pt idx="4401">
                  <c:v>220050000</c:v>
                </c:pt>
                <c:pt idx="4402">
                  <c:v>220100000</c:v>
                </c:pt>
                <c:pt idx="4403">
                  <c:v>220150000</c:v>
                </c:pt>
                <c:pt idx="4404">
                  <c:v>220200000</c:v>
                </c:pt>
                <c:pt idx="4405">
                  <c:v>220250000</c:v>
                </c:pt>
                <c:pt idx="4406">
                  <c:v>220300000</c:v>
                </c:pt>
                <c:pt idx="4407">
                  <c:v>220350000</c:v>
                </c:pt>
                <c:pt idx="4408">
                  <c:v>220400000</c:v>
                </c:pt>
                <c:pt idx="4409">
                  <c:v>220450000</c:v>
                </c:pt>
                <c:pt idx="4410">
                  <c:v>220500000</c:v>
                </c:pt>
                <c:pt idx="4411">
                  <c:v>220550000</c:v>
                </c:pt>
                <c:pt idx="4412">
                  <c:v>220600000</c:v>
                </c:pt>
                <c:pt idx="4413">
                  <c:v>220650000</c:v>
                </c:pt>
                <c:pt idx="4414">
                  <c:v>220700000</c:v>
                </c:pt>
                <c:pt idx="4415">
                  <c:v>220750000</c:v>
                </c:pt>
                <c:pt idx="4416">
                  <c:v>220800000</c:v>
                </c:pt>
                <c:pt idx="4417">
                  <c:v>220850000</c:v>
                </c:pt>
                <c:pt idx="4418">
                  <c:v>220900000</c:v>
                </c:pt>
                <c:pt idx="4419">
                  <c:v>220950000</c:v>
                </c:pt>
                <c:pt idx="4420">
                  <c:v>221000000</c:v>
                </c:pt>
                <c:pt idx="4421">
                  <c:v>221050000</c:v>
                </c:pt>
                <c:pt idx="4422">
                  <c:v>221100000</c:v>
                </c:pt>
                <c:pt idx="4423">
                  <c:v>221150000</c:v>
                </c:pt>
                <c:pt idx="4424">
                  <c:v>221200000</c:v>
                </c:pt>
                <c:pt idx="4425">
                  <c:v>221250000</c:v>
                </c:pt>
                <c:pt idx="4426">
                  <c:v>221300000</c:v>
                </c:pt>
                <c:pt idx="4427">
                  <c:v>221350000</c:v>
                </c:pt>
                <c:pt idx="4428">
                  <c:v>221400000</c:v>
                </c:pt>
                <c:pt idx="4429">
                  <c:v>221450000</c:v>
                </c:pt>
                <c:pt idx="4430">
                  <c:v>221500000</c:v>
                </c:pt>
                <c:pt idx="4431">
                  <c:v>221550000</c:v>
                </c:pt>
                <c:pt idx="4432">
                  <c:v>221600000</c:v>
                </c:pt>
                <c:pt idx="4433">
                  <c:v>221650000</c:v>
                </c:pt>
                <c:pt idx="4434">
                  <c:v>221700000</c:v>
                </c:pt>
                <c:pt idx="4435">
                  <c:v>221750000</c:v>
                </c:pt>
                <c:pt idx="4436">
                  <c:v>221800000</c:v>
                </c:pt>
                <c:pt idx="4437">
                  <c:v>221850000</c:v>
                </c:pt>
                <c:pt idx="4438">
                  <c:v>221900000</c:v>
                </c:pt>
                <c:pt idx="4439">
                  <c:v>221950000</c:v>
                </c:pt>
                <c:pt idx="4440">
                  <c:v>222000000</c:v>
                </c:pt>
                <c:pt idx="4441">
                  <c:v>222050000</c:v>
                </c:pt>
                <c:pt idx="4442">
                  <c:v>222100000</c:v>
                </c:pt>
                <c:pt idx="4443">
                  <c:v>222150000</c:v>
                </c:pt>
                <c:pt idx="4444">
                  <c:v>222200000</c:v>
                </c:pt>
                <c:pt idx="4445">
                  <c:v>222250000</c:v>
                </c:pt>
                <c:pt idx="4446">
                  <c:v>222300000</c:v>
                </c:pt>
                <c:pt idx="4447">
                  <c:v>222350000</c:v>
                </c:pt>
                <c:pt idx="4448">
                  <c:v>222400000</c:v>
                </c:pt>
                <c:pt idx="4449">
                  <c:v>222450000</c:v>
                </c:pt>
                <c:pt idx="4450">
                  <c:v>222500000</c:v>
                </c:pt>
                <c:pt idx="4451">
                  <c:v>222550000</c:v>
                </c:pt>
                <c:pt idx="4452">
                  <c:v>222600000</c:v>
                </c:pt>
                <c:pt idx="4453">
                  <c:v>222650000</c:v>
                </c:pt>
                <c:pt idx="4454">
                  <c:v>222700000</c:v>
                </c:pt>
                <c:pt idx="4455">
                  <c:v>222750000</c:v>
                </c:pt>
                <c:pt idx="4456">
                  <c:v>222800000</c:v>
                </c:pt>
                <c:pt idx="4457">
                  <c:v>222850000</c:v>
                </c:pt>
                <c:pt idx="4458">
                  <c:v>222900000</c:v>
                </c:pt>
                <c:pt idx="4459">
                  <c:v>222950000</c:v>
                </c:pt>
                <c:pt idx="4460">
                  <c:v>223000000</c:v>
                </c:pt>
                <c:pt idx="4461">
                  <c:v>223050000</c:v>
                </c:pt>
                <c:pt idx="4462">
                  <c:v>223100000</c:v>
                </c:pt>
                <c:pt idx="4463">
                  <c:v>223150000</c:v>
                </c:pt>
                <c:pt idx="4464">
                  <c:v>223200000</c:v>
                </c:pt>
                <c:pt idx="4465">
                  <c:v>223250000</c:v>
                </c:pt>
                <c:pt idx="4466">
                  <c:v>223300000</c:v>
                </c:pt>
                <c:pt idx="4467">
                  <c:v>223350000</c:v>
                </c:pt>
                <c:pt idx="4468">
                  <c:v>223400000</c:v>
                </c:pt>
                <c:pt idx="4469">
                  <c:v>223450000</c:v>
                </c:pt>
                <c:pt idx="4470">
                  <c:v>223500000</c:v>
                </c:pt>
                <c:pt idx="4471">
                  <c:v>223550000</c:v>
                </c:pt>
                <c:pt idx="4472">
                  <c:v>223600000</c:v>
                </c:pt>
                <c:pt idx="4473">
                  <c:v>223650000</c:v>
                </c:pt>
                <c:pt idx="4474">
                  <c:v>223700000</c:v>
                </c:pt>
                <c:pt idx="4475">
                  <c:v>223750000</c:v>
                </c:pt>
                <c:pt idx="4476">
                  <c:v>223800000</c:v>
                </c:pt>
                <c:pt idx="4477">
                  <c:v>223850000</c:v>
                </c:pt>
                <c:pt idx="4478">
                  <c:v>223900000</c:v>
                </c:pt>
                <c:pt idx="4479">
                  <c:v>223950000</c:v>
                </c:pt>
                <c:pt idx="4480">
                  <c:v>224000000</c:v>
                </c:pt>
                <c:pt idx="4481">
                  <c:v>224050000</c:v>
                </c:pt>
                <c:pt idx="4482">
                  <c:v>224100000</c:v>
                </c:pt>
                <c:pt idx="4483">
                  <c:v>224150000</c:v>
                </c:pt>
                <c:pt idx="4484">
                  <c:v>224200000</c:v>
                </c:pt>
                <c:pt idx="4485">
                  <c:v>224250000</c:v>
                </c:pt>
                <c:pt idx="4486">
                  <c:v>224300000</c:v>
                </c:pt>
                <c:pt idx="4487">
                  <c:v>224350000</c:v>
                </c:pt>
                <c:pt idx="4488">
                  <c:v>224400000</c:v>
                </c:pt>
                <c:pt idx="4489">
                  <c:v>224450000</c:v>
                </c:pt>
                <c:pt idx="4490">
                  <c:v>224500000</c:v>
                </c:pt>
                <c:pt idx="4491">
                  <c:v>224550000</c:v>
                </c:pt>
                <c:pt idx="4492">
                  <c:v>224600000</c:v>
                </c:pt>
                <c:pt idx="4493">
                  <c:v>224650000</c:v>
                </c:pt>
                <c:pt idx="4494">
                  <c:v>224700000</c:v>
                </c:pt>
                <c:pt idx="4495">
                  <c:v>224750000</c:v>
                </c:pt>
                <c:pt idx="4496">
                  <c:v>224800000</c:v>
                </c:pt>
                <c:pt idx="4497">
                  <c:v>224850000</c:v>
                </c:pt>
                <c:pt idx="4498">
                  <c:v>224900000</c:v>
                </c:pt>
                <c:pt idx="4499">
                  <c:v>224950000</c:v>
                </c:pt>
                <c:pt idx="4500">
                  <c:v>225000000</c:v>
                </c:pt>
                <c:pt idx="4501">
                  <c:v>225050000</c:v>
                </c:pt>
                <c:pt idx="4502">
                  <c:v>225100000</c:v>
                </c:pt>
                <c:pt idx="4503">
                  <c:v>225150000</c:v>
                </c:pt>
                <c:pt idx="4504">
                  <c:v>225200000</c:v>
                </c:pt>
                <c:pt idx="4505">
                  <c:v>225250000</c:v>
                </c:pt>
                <c:pt idx="4506">
                  <c:v>225300000</c:v>
                </c:pt>
                <c:pt idx="4507">
                  <c:v>225350000</c:v>
                </c:pt>
                <c:pt idx="4508">
                  <c:v>225400000</c:v>
                </c:pt>
                <c:pt idx="4509">
                  <c:v>225450000</c:v>
                </c:pt>
                <c:pt idx="4510">
                  <c:v>225500000</c:v>
                </c:pt>
                <c:pt idx="4511">
                  <c:v>225550000</c:v>
                </c:pt>
                <c:pt idx="4512">
                  <c:v>225600000</c:v>
                </c:pt>
                <c:pt idx="4513">
                  <c:v>225650000</c:v>
                </c:pt>
                <c:pt idx="4514">
                  <c:v>225700000</c:v>
                </c:pt>
                <c:pt idx="4515">
                  <c:v>225750000</c:v>
                </c:pt>
                <c:pt idx="4516">
                  <c:v>225800000</c:v>
                </c:pt>
                <c:pt idx="4517">
                  <c:v>225850000</c:v>
                </c:pt>
                <c:pt idx="4518">
                  <c:v>225900000</c:v>
                </c:pt>
                <c:pt idx="4519">
                  <c:v>225950000</c:v>
                </c:pt>
                <c:pt idx="4520">
                  <c:v>226000000</c:v>
                </c:pt>
                <c:pt idx="4521">
                  <c:v>226050000</c:v>
                </c:pt>
                <c:pt idx="4522">
                  <c:v>226100000</c:v>
                </c:pt>
                <c:pt idx="4523">
                  <c:v>226150000</c:v>
                </c:pt>
                <c:pt idx="4524">
                  <c:v>226200000</c:v>
                </c:pt>
                <c:pt idx="4525">
                  <c:v>226250000</c:v>
                </c:pt>
                <c:pt idx="4526">
                  <c:v>226300000</c:v>
                </c:pt>
                <c:pt idx="4527">
                  <c:v>226350000</c:v>
                </c:pt>
                <c:pt idx="4528">
                  <c:v>226400000</c:v>
                </c:pt>
                <c:pt idx="4529">
                  <c:v>226450000</c:v>
                </c:pt>
                <c:pt idx="4530">
                  <c:v>226500000</c:v>
                </c:pt>
                <c:pt idx="4531">
                  <c:v>226550000</c:v>
                </c:pt>
                <c:pt idx="4532">
                  <c:v>226600000</c:v>
                </c:pt>
                <c:pt idx="4533">
                  <c:v>226650000</c:v>
                </c:pt>
                <c:pt idx="4534">
                  <c:v>226700000</c:v>
                </c:pt>
                <c:pt idx="4535">
                  <c:v>226750000</c:v>
                </c:pt>
                <c:pt idx="4536">
                  <c:v>226800000</c:v>
                </c:pt>
                <c:pt idx="4537">
                  <c:v>226850000</c:v>
                </c:pt>
                <c:pt idx="4538">
                  <c:v>226900000</c:v>
                </c:pt>
                <c:pt idx="4539">
                  <c:v>226950000</c:v>
                </c:pt>
                <c:pt idx="4540">
                  <c:v>227000000</c:v>
                </c:pt>
                <c:pt idx="4541">
                  <c:v>227050000</c:v>
                </c:pt>
                <c:pt idx="4542">
                  <c:v>227100000</c:v>
                </c:pt>
                <c:pt idx="4543">
                  <c:v>227150000</c:v>
                </c:pt>
                <c:pt idx="4544">
                  <c:v>227200000</c:v>
                </c:pt>
                <c:pt idx="4545">
                  <c:v>227250000</c:v>
                </c:pt>
                <c:pt idx="4546">
                  <c:v>227300000</c:v>
                </c:pt>
                <c:pt idx="4547">
                  <c:v>227350000</c:v>
                </c:pt>
                <c:pt idx="4548">
                  <c:v>227400000</c:v>
                </c:pt>
                <c:pt idx="4549">
                  <c:v>227450000</c:v>
                </c:pt>
                <c:pt idx="4550">
                  <c:v>227500000</c:v>
                </c:pt>
                <c:pt idx="4551">
                  <c:v>227550000</c:v>
                </c:pt>
                <c:pt idx="4552">
                  <c:v>227600000</c:v>
                </c:pt>
                <c:pt idx="4553">
                  <c:v>227650000</c:v>
                </c:pt>
                <c:pt idx="4554">
                  <c:v>227700000</c:v>
                </c:pt>
                <c:pt idx="4555">
                  <c:v>227750000</c:v>
                </c:pt>
                <c:pt idx="4556">
                  <c:v>227800000</c:v>
                </c:pt>
                <c:pt idx="4557">
                  <c:v>227850000</c:v>
                </c:pt>
                <c:pt idx="4558">
                  <c:v>227900000</c:v>
                </c:pt>
                <c:pt idx="4559">
                  <c:v>227950000</c:v>
                </c:pt>
                <c:pt idx="4560">
                  <c:v>228000000</c:v>
                </c:pt>
                <c:pt idx="4561">
                  <c:v>228050000</c:v>
                </c:pt>
                <c:pt idx="4562">
                  <c:v>228100000</c:v>
                </c:pt>
                <c:pt idx="4563">
                  <c:v>228150000</c:v>
                </c:pt>
                <c:pt idx="4564">
                  <c:v>228200000</c:v>
                </c:pt>
                <c:pt idx="4565">
                  <c:v>228250000</c:v>
                </c:pt>
                <c:pt idx="4566">
                  <c:v>228300000</c:v>
                </c:pt>
                <c:pt idx="4567">
                  <c:v>228350000</c:v>
                </c:pt>
                <c:pt idx="4568">
                  <c:v>228400000</c:v>
                </c:pt>
                <c:pt idx="4569">
                  <c:v>228450000</c:v>
                </c:pt>
                <c:pt idx="4570">
                  <c:v>228500000</c:v>
                </c:pt>
                <c:pt idx="4571">
                  <c:v>228550000</c:v>
                </c:pt>
                <c:pt idx="4572">
                  <c:v>228600000</c:v>
                </c:pt>
                <c:pt idx="4573">
                  <c:v>228650000</c:v>
                </c:pt>
                <c:pt idx="4574">
                  <c:v>228700000</c:v>
                </c:pt>
                <c:pt idx="4575">
                  <c:v>228750000</c:v>
                </c:pt>
                <c:pt idx="4576">
                  <c:v>228800000</c:v>
                </c:pt>
                <c:pt idx="4577">
                  <c:v>228850000</c:v>
                </c:pt>
                <c:pt idx="4578">
                  <c:v>228900000</c:v>
                </c:pt>
                <c:pt idx="4579">
                  <c:v>228950000</c:v>
                </c:pt>
                <c:pt idx="4580">
                  <c:v>229000000</c:v>
                </c:pt>
                <c:pt idx="4581">
                  <c:v>229050000</c:v>
                </c:pt>
                <c:pt idx="4582">
                  <c:v>229100000</c:v>
                </c:pt>
                <c:pt idx="4583">
                  <c:v>229150000</c:v>
                </c:pt>
                <c:pt idx="4584">
                  <c:v>229200000</c:v>
                </c:pt>
                <c:pt idx="4585">
                  <c:v>229250000</c:v>
                </c:pt>
                <c:pt idx="4586">
                  <c:v>229300000</c:v>
                </c:pt>
                <c:pt idx="4587">
                  <c:v>229350000</c:v>
                </c:pt>
                <c:pt idx="4588">
                  <c:v>229400000</c:v>
                </c:pt>
                <c:pt idx="4589">
                  <c:v>229450000</c:v>
                </c:pt>
                <c:pt idx="4590">
                  <c:v>229500000</c:v>
                </c:pt>
                <c:pt idx="4591">
                  <c:v>229550000</c:v>
                </c:pt>
                <c:pt idx="4592">
                  <c:v>229600000</c:v>
                </c:pt>
                <c:pt idx="4593">
                  <c:v>229650000</c:v>
                </c:pt>
                <c:pt idx="4594">
                  <c:v>229700000</c:v>
                </c:pt>
                <c:pt idx="4595">
                  <c:v>229750000</c:v>
                </c:pt>
                <c:pt idx="4596">
                  <c:v>229800000</c:v>
                </c:pt>
                <c:pt idx="4597">
                  <c:v>229850000</c:v>
                </c:pt>
                <c:pt idx="4598">
                  <c:v>229900000</c:v>
                </c:pt>
                <c:pt idx="4599">
                  <c:v>229950000</c:v>
                </c:pt>
                <c:pt idx="4600">
                  <c:v>230000000</c:v>
                </c:pt>
                <c:pt idx="4601">
                  <c:v>230050000</c:v>
                </c:pt>
                <c:pt idx="4602">
                  <c:v>230100000</c:v>
                </c:pt>
                <c:pt idx="4603">
                  <c:v>230150000</c:v>
                </c:pt>
                <c:pt idx="4604">
                  <c:v>230200000</c:v>
                </c:pt>
                <c:pt idx="4605">
                  <c:v>230250000</c:v>
                </c:pt>
                <c:pt idx="4606">
                  <c:v>230300000</c:v>
                </c:pt>
                <c:pt idx="4607">
                  <c:v>230350000</c:v>
                </c:pt>
                <c:pt idx="4608">
                  <c:v>230400000</c:v>
                </c:pt>
                <c:pt idx="4609">
                  <c:v>230450000</c:v>
                </c:pt>
                <c:pt idx="4610">
                  <c:v>230500000</c:v>
                </c:pt>
                <c:pt idx="4611">
                  <c:v>230550000</c:v>
                </c:pt>
                <c:pt idx="4612">
                  <c:v>230600000</c:v>
                </c:pt>
                <c:pt idx="4613">
                  <c:v>230650000</c:v>
                </c:pt>
                <c:pt idx="4614">
                  <c:v>230700000</c:v>
                </c:pt>
                <c:pt idx="4615">
                  <c:v>230750000</c:v>
                </c:pt>
                <c:pt idx="4616">
                  <c:v>230800000</c:v>
                </c:pt>
                <c:pt idx="4617">
                  <c:v>230850000</c:v>
                </c:pt>
                <c:pt idx="4618">
                  <c:v>230900000</c:v>
                </c:pt>
                <c:pt idx="4619">
                  <c:v>230950000</c:v>
                </c:pt>
                <c:pt idx="4620">
                  <c:v>231000000</c:v>
                </c:pt>
                <c:pt idx="4621">
                  <c:v>231050000</c:v>
                </c:pt>
                <c:pt idx="4622">
                  <c:v>231100000</c:v>
                </c:pt>
                <c:pt idx="4623">
                  <c:v>231150000</c:v>
                </c:pt>
                <c:pt idx="4624">
                  <c:v>231200000</c:v>
                </c:pt>
                <c:pt idx="4625">
                  <c:v>231250000</c:v>
                </c:pt>
                <c:pt idx="4626">
                  <c:v>231300000</c:v>
                </c:pt>
                <c:pt idx="4627">
                  <c:v>231350000</c:v>
                </c:pt>
                <c:pt idx="4628">
                  <c:v>231400000</c:v>
                </c:pt>
                <c:pt idx="4629">
                  <c:v>231450000</c:v>
                </c:pt>
                <c:pt idx="4630">
                  <c:v>231500000</c:v>
                </c:pt>
                <c:pt idx="4631">
                  <c:v>231550000</c:v>
                </c:pt>
                <c:pt idx="4632">
                  <c:v>231600000</c:v>
                </c:pt>
                <c:pt idx="4633">
                  <c:v>231650000</c:v>
                </c:pt>
                <c:pt idx="4634">
                  <c:v>231700000</c:v>
                </c:pt>
                <c:pt idx="4635">
                  <c:v>231750000</c:v>
                </c:pt>
                <c:pt idx="4636">
                  <c:v>231800000</c:v>
                </c:pt>
                <c:pt idx="4637">
                  <c:v>231850000</c:v>
                </c:pt>
                <c:pt idx="4638">
                  <c:v>231900000</c:v>
                </c:pt>
                <c:pt idx="4639">
                  <c:v>231950000</c:v>
                </c:pt>
                <c:pt idx="4640">
                  <c:v>232000000</c:v>
                </c:pt>
                <c:pt idx="4641">
                  <c:v>232050000</c:v>
                </c:pt>
                <c:pt idx="4642">
                  <c:v>232100000</c:v>
                </c:pt>
                <c:pt idx="4643">
                  <c:v>232150000</c:v>
                </c:pt>
                <c:pt idx="4644">
                  <c:v>232200000</c:v>
                </c:pt>
                <c:pt idx="4645">
                  <c:v>232250000</c:v>
                </c:pt>
                <c:pt idx="4646">
                  <c:v>232300000</c:v>
                </c:pt>
                <c:pt idx="4647">
                  <c:v>232350000</c:v>
                </c:pt>
                <c:pt idx="4648">
                  <c:v>232400000</c:v>
                </c:pt>
                <c:pt idx="4649">
                  <c:v>232450000</c:v>
                </c:pt>
                <c:pt idx="4650">
                  <c:v>232500000</c:v>
                </c:pt>
                <c:pt idx="4651">
                  <c:v>232550000</c:v>
                </c:pt>
                <c:pt idx="4652">
                  <c:v>232600000</c:v>
                </c:pt>
                <c:pt idx="4653">
                  <c:v>232650000</c:v>
                </c:pt>
                <c:pt idx="4654">
                  <c:v>232700000</c:v>
                </c:pt>
                <c:pt idx="4655">
                  <c:v>232750000</c:v>
                </c:pt>
                <c:pt idx="4656">
                  <c:v>232800000</c:v>
                </c:pt>
                <c:pt idx="4657">
                  <c:v>232850000</c:v>
                </c:pt>
                <c:pt idx="4658">
                  <c:v>232900000</c:v>
                </c:pt>
                <c:pt idx="4659">
                  <c:v>232950000</c:v>
                </c:pt>
                <c:pt idx="4660">
                  <c:v>233000000</c:v>
                </c:pt>
                <c:pt idx="4661">
                  <c:v>233050000</c:v>
                </c:pt>
                <c:pt idx="4662">
                  <c:v>233100000</c:v>
                </c:pt>
                <c:pt idx="4663">
                  <c:v>233150000</c:v>
                </c:pt>
                <c:pt idx="4664">
                  <c:v>233200000</c:v>
                </c:pt>
                <c:pt idx="4665">
                  <c:v>233250000</c:v>
                </c:pt>
                <c:pt idx="4666">
                  <c:v>233300000</c:v>
                </c:pt>
                <c:pt idx="4667">
                  <c:v>233350000</c:v>
                </c:pt>
                <c:pt idx="4668">
                  <c:v>233400000</c:v>
                </c:pt>
                <c:pt idx="4669">
                  <c:v>233450000</c:v>
                </c:pt>
                <c:pt idx="4670">
                  <c:v>233500000</c:v>
                </c:pt>
                <c:pt idx="4671">
                  <c:v>233550000</c:v>
                </c:pt>
                <c:pt idx="4672">
                  <c:v>233600000</c:v>
                </c:pt>
                <c:pt idx="4673">
                  <c:v>233650000</c:v>
                </c:pt>
                <c:pt idx="4674">
                  <c:v>233700000</c:v>
                </c:pt>
                <c:pt idx="4675">
                  <c:v>233750000</c:v>
                </c:pt>
                <c:pt idx="4676">
                  <c:v>233800000</c:v>
                </c:pt>
                <c:pt idx="4677">
                  <c:v>233850000</c:v>
                </c:pt>
                <c:pt idx="4678">
                  <c:v>233900000</c:v>
                </c:pt>
                <c:pt idx="4679">
                  <c:v>233950000</c:v>
                </c:pt>
                <c:pt idx="4680">
                  <c:v>234000000</c:v>
                </c:pt>
                <c:pt idx="4681">
                  <c:v>234050000</c:v>
                </c:pt>
                <c:pt idx="4682">
                  <c:v>234100000</c:v>
                </c:pt>
                <c:pt idx="4683">
                  <c:v>234150000</c:v>
                </c:pt>
                <c:pt idx="4684">
                  <c:v>234200000</c:v>
                </c:pt>
                <c:pt idx="4685">
                  <c:v>234250000</c:v>
                </c:pt>
                <c:pt idx="4686">
                  <c:v>234300000</c:v>
                </c:pt>
                <c:pt idx="4687">
                  <c:v>234350000</c:v>
                </c:pt>
                <c:pt idx="4688">
                  <c:v>234400000</c:v>
                </c:pt>
                <c:pt idx="4689">
                  <c:v>234450000</c:v>
                </c:pt>
                <c:pt idx="4690">
                  <c:v>234500000</c:v>
                </c:pt>
                <c:pt idx="4691">
                  <c:v>234550000</c:v>
                </c:pt>
                <c:pt idx="4692">
                  <c:v>234600000</c:v>
                </c:pt>
                <c:pt idx="4693">
                  <c:v>234650000</c:v>
                </c:pt>
                <c:pt idx="4694">
                  <c:v>234700000</c:v>
                </c:pt>
                <c:pt idx="4695">
                  <c:v>234750000</c:v>
                </c:pt>
                <c:pt idx="4696">
                  <c:v>234800000</c:v>
                </c:pt>
                <c:pt idx="4697">
                  <c:v>234850000</c:v>
                </c:pt>
                <c:pt idx="4698">
                  <c:v>234900000</c:v>
                </c:pt>
                <c:pt idx="4699">
                  <c:v>234950000</c:v>
                </c:pt>
                <c:pt idx="4700">
                  <c:v>235000000</c:v>
                </c:pt>
                <c:pt idx="4701">
                  <c:v>235050000</c:v>
                </c:pt>
                <c:pt idx="4702">
                  <c:v>235100000</c:v>
                </c:pt>
                <c:pt idx="4703">
                  <c:v>235150000</c:v>
                </c:pt>
                <c:pt idx="4704">
                  <c:v>235200000</c:v>
                </c:pt>
                <c:pt idx="4705">
                  <c:v>235250000</c:v>
                </c:pt>
                <c:pt idx="4706">
                  <c:v>235300000</c:v>
                </c:pt>
                <c:pt idx="4707">
                  <c:v>235350000</c:v>
                </c:pt>
                <c:pt idx="4708">
                  <c:v>235400000</c:v>
                </c:pt>
                <c:pt idx="4709">
                  <c:v>235450000</c:v>
                </c:pt>
                <c:pt idx="4710">
                  <c:v>235500000</c:v>
                </c:pt>
                <c:pt idx="4711">
                  <c:v>235550000</c:v>
                </c:pt>
                <c:pt idx="4712">
                  <c:v>235600000</c:v>
                </c:pt>
                <c:pt idx="4713">
                  <c:v>235650000</c:v>
                </c:pt>
                <c:pt idx="4714">
                  <c:v>235700000</c:v>
                </c:pt>
                <c:pt idx="4715">
                  <c:v>235750000</c:v>
                </c:pt>
                <c:pt idx="4716">
                  <c:v>235800000</c:v>
                </c:pt>
                <c:pt idx="4717">
                  <c:v>235850000</c:v>
                </c:pt>
                <c:pt idx="4718">
                  <c:v>235900000</c:v>
                </c:pt>
                <c:pt idx="4719">
                  <c:v>235950000</c:v>
                </c:pt>
                <c:pt idx="4720">
                  <c:v>236000000</c:v>
                </c:pt>
                <c:pt idx="4721">
                  <c:v>236050000</c:v>
                </c:pt>
                <c:pt idx="4722">
                  <c:v>236100000</c:v>
                </c:pt>
                <c:pt idx="4723">
                  <c:v>236150000</c:v>
                </c:pt>
                <c:pt idx="4724">
                  <c:v>236200000</c:v>
                </c:pt>
                <c:pt idx="4725">
                  <c:v>236250000</c:v>
                </c:pt>
                <c:pt idx="4726">
                  <c:v>236300000</c:v>
                </c:pt>
                <c:pt idx="4727">
                  <c:v>236350000</c:v>
                </c:pt>
                <c:pt idx="4728">
                  <c:v>236400000</c:v>
                </c:pt>
                <c:pt idx="4729">
                  <c:v>236450000</c:v>
                </c:pt>
                <c:pt idx="4730">
                  <c:v>236500000</c:v>
                </c:pt>
                <c:pt idx="4731">
                  <c:v>236550000</c:v>
                </c:pt>
                <c:pt idx="4732">
                  <c:v>236600000</c:v>
                </c:pt>
                <c:pt idx="4733">
                  <c:v>236650000</c:v>
                </c:pt>
                <c:pt idx="4734">
                  <c:v>236700000</c:v>
                </c:pt>
                <c:pt idx="4735">
                  <c:v>236750000</c:v>
                </c:pt>
                <c:pt idx="4736">
                  <c:v>236800000</c:v>
                </c:pt>
                <c:pt idx="4737">
                  <c:v>236850000</c:v>
                </c:pt>
                <c:pt idx="4738">
                  <c:v>236900000</c:v>
                </c:pt>
                <c:pt idx="4739">
                  <c:v>236950000</c:v>
                </c:pt>
                <c:pt idx="4740">
                  <c:v>237000000</c:v>
                </c:pt>
                <c:pt idx="4741">
                  <c:v>237050000</c:v>
                </c:pt>
                <c:pt idx="4742">
                  <c:v>237100000</c:v>
                </c:pt>
                <c:pt idx="4743">
                  <c:v>237150000</c:v>
                </c:pt>
                <c:pt idx="4744">
                  <c:v>237200000</c:v>
                </c:pt>
                <c:pt idx="4745">
                  <c:v>237250000</c:v>
                </c:pt>
                <c:pt idx="4746">
                  <c:v>237300000</c:v>
                </c:pt>
                <c:pt idx="4747">
                  <c:v>237350000</c:v>
                </c:pt>
                <c:pt idx="4748">
                  <c:v>237400000</c:v>
                </c:pt>
                <c:pt idx="4749">
                  <c:v>237450000</c:v>
                </c:pt>
                <c:pt idx="4750">
                  <c:v>237500000</c:v>
                </c:pt>
                <c:pt idx="4751">
                  <c:v>237550000</c:v>
                </c:pt>
                <c:pt idx="4752">
                  <c:v>237600000</c:v>
                </c:pt>
                <c:pt idx="4753">
                  <c:v>237650000</c:v>
                </c:pt>
                <c:pt idx="4754">
                  <c:v>237700000</c:v>
                </c:pt>
                <c:pt idx="4755">
                  <c:v>237750000</c:v>
                </c:pt>
                <c:pt idx="4756">
                  <c:v>237800000</c:v>
                </c:pt>
                <c:pt idx="4757">
                  <c:v>237850000</c:v>
                </c:pt>
                <c:pt idx="4758">
                  <c:v>237900000</c:v>
                </c:pt>
                <c:pt idx="4759">
                  <c:v>237950000</c:v>
                </c:pt>
                <c:pt idx="4760">
                  <c:v>238000000</c:v>
                </c:pt>
                <c:pt idx="4761">
                  <c:v>238050000</c:v>
                </c:pt>
                <c:pt idx="4762">
                  <c:v>238100000</c:v>
                </c:pt>
                <c:pt idx="4763">
                  <c:v>238150000</c:v>
                </c:pt>
                <c:pt idx="4764">
                  <c:v>238200000</c:v>
                </c:pt>
                <c:pt idx="4765">
                  <c:v>238250000</c:v>
                </c:pt>
                <c:pt idx="4766">
                  <c:v>238300000</c:v>
                </c:pt>
                <c:pt idx="4767">
                  <c:v>238350000</c:v>
                </c:pt>
                <c:pt idx="4768">
                  <c:v>238400000</c:v>
                </c:pt>
                <c:pt idx="4769">
                  <c:v>238450000</c:v>
                </c:pt>
                <c:pt idx="4770">
                  <c:v>238500000</c:v>
                </c:pt>
                <c:pt idx="4771">
                  <c:v>238550000</c:v>
                </c:pt>
                <c:pt idx="4772">
                  <c:v>238600000</c:v>
                </c:pt>
                <c:pt idx="4773">
                  <c:v>238650000</c:v>
                </c:pt>
                <c:pt idx="4774">
                  <c:v>238700000</c:v>
                </c:pt>
                <c:pt idx="4775">
                  <c:v>238750000</c:v>
                </c:pt>
                <c:pt idx="4776">
                  <c:v>238800000</c:v>
                </c:pt>
                <c:pt idx="4777">
                  <c:v>238850000</c:v>
                </c:pt>
                <c:pt idx="4778">
                  <c:v>238900000</c:v>
                </c:pt>
                <c:pt idx="4779">
                  <c:v>238950000</c:v>
                </c:pt>
                <c:pt idx="4780">
                  <c:v>239000000</c:v>
                </c:pt>
                <c:pt idx="4781">
                  <c:v>239050000</c:v>
                </c:pt>
                <c:pt idx="4782">
                  <c:v>239100000</c:v>
                </c:pt>
                <c:pt idx="4783">
                  <c:v>239150000</c:v>
                </c:pt>
                <c:pt idx="4784">
                  <c:v>239200000</c:v>
                </c:pt>
                <c:pt idx="4785">
                  <c:v>239250000</c:v>
                </c:pt>
                <c:pt idx="4786">
                  <c:v>239300000</c:v>
                </c:pt>
                <c:pt idx="4787">
                  <c:v>239350000</c:v>
                </c:pt>
                <c:pt idx="4788">
                  <c:v>239400000</c:v>
                </c:pt>
                <c:pt idx="4789">
                  <c:v>239450000</c:v>
                </c:pt>
                <c:pt idx="4790">
                  <c:v>239500000</c:v>
                </c:pt>
                <c:pt idx="4791">
                  <c:v>239550000</c:v>
                </c:pt>
                <c:pt idx="4792">
                  <c:v>239600000</c:v>
                </c:pt>
                <c:pt idx="4793">
                  <c:v>239650000</c:v>
                </c:pt>
                <c:pt idx="4794">
                  <c:v>239700000</c:v>
                </c:pt>
                <c:pt idx="4795">
                  <c:v>239750000</c:v>
                </c:pt>
                <c:pt idx="4796">
                  <c:v>239800000</c:v>
                </c:pt>
                <c:pt idx="4797">
                  <c:v>239850000</c:v>
                </c:pt>
                <c:pt idx="4798">
                  <c:v>239900000</c:v>
                </c:pt>
                <c:pt idx="4799">
                  <c:v>239950000</c:v>
                </c:pt>
                <c:pt idx="4800">
                  <c:v>240000000</c:v>
                </c:pt>
                <c:pt idx="4801">
                  <c:v>240050000</c:v>
                </c:pt>
                <c:pt idx="4802">
                  <c:v>240100000</c:v>
                </c:pt>
                <c:pt idx="4803">
                  <c:v>240150000</c:v>
                </c:pt>
                <c:pt idx="4804">
                  <c:v>240200000</c:v>
                </c:pt>
                <c:pt idx="4805">
                  <c:v>240250000</c:v>
                </c:pt>
                <c:pt idx="4806">
                  <c:v>240300000</c:v>
                </c:pt>
                <c:pt idx="4807">
                  <c:v>240350000</c:v>
                </c:pt>
                <c:pt idx="4808">
                  <c:v>240400000</c:v>
                </c:pt>
                <c:pt idx="4809">
                  <c:v>240450000</c:v>
                </c:pt>
                <c:pt idx="4810">
                  <c:v>240500000</c:v>
                </c:pt>
                <c:pt idx="4811">
                  <c:v>240550000</c:v>
                </c:pt>
                <c:pt idx="4812">
                  <c:v>240600000</c:v>
                </c:pt>
                <c:pt idx="4813">
                  <c:v>240650000</c:v>
                </c:pt>
                <c:pt idx="4814">
                  <c:v>240700000</c:v>
                </c:pt>
                <c:pt idx="4815">
                  <c:v>240750000</c:v>
                </c:pt>
                <c:pt idx="4816">
                  <c:v>240800000</c:v>
                </c:pt>
                <c:pt idx="4817">
                  <c:v>240850000</c:v>
                </c:pt>
                <c:pt idx="4818">
                  <c:v>240900000</c:v>
                </c:pt>
                <c:pt idx="4819">
                  <c:v>240950000</c:v>
                </c:pt>
                <c:pt idx="4820">
                  <c:v>241000000</c:v>
                </c:pt>
                <c:pt idx="4821">
                  <c:v>241050000</c:v>
                </c:pt>
                <c:pt idx="4822">
                  <c:v>241100000</c:v>
                </c:pt>
                <c:pt idx="4823">
                  <c:v>241150000</c:v>
                </c:pt>
                <c:pt idx="4824">
                  <c:v>241200000</c:v>
                </c:pt>
                <c:pt idx="4825">
                  <c:v>241250000</c:v>
                </c:pt>
                <c:pt idx="4826">
                  <c:v>241300000</c:v>
                </c:pt>
                <c:pt idx="4827">
                  <c:v>241350000</c:v>
                </c:pt>
                <c:pt idx="4828">
                  <c:v>241400000</c:v>
                </c:pt>
                <c:pt idx="4829">
                  <c:v>241450000</c:v>
                </c:pt>
                <c:pt idx="4830">
                  <c:v>241500000</c:v>
                </c:pt>
                <c:pt idx="4831">
                  <c:v>241550000</c:v>
                </c:pt>
                <c:pt idx="4832">
                  <c:v>241600000</c:v>
                </c:pt>
                <c:pt idx="4833">
                  <c:v>241650000</c:v>
                </c:pt>
                <c:pt idx="4834">
                  <c:v>241700000</c:v>
                </c:pt>
                <c:pt idx="4835">
                  <c:v>241750000</c:v>
                </c:pt>
                <c:pt idx="4836">
                  <c:v>241800000</c:v>
                </c:pt>
                <c:pt idx="4837">
                  <c:v>241850000</c:v>
                </c:pt>
                <c:pt idx="4838">
                  <c:v>241900000</c:v>
                </c:pt>
                <c:pt idx="4839">
                  <c:v>241950000</c:v>
                </c:pt>
                <c:pt idx="4840">
                  <c:v>242000000</c:v>
                </c:pt>
                <c:pt idx="4841">
                  <c:v>242050000</c:v>
                </c:pt>
                <c:pt idx="4842">
                  <c:v>242100000</c:v>
                </c:pt>
                <c:pt idx="4843">
                  <c:v>242150000</c:v>
                </c:pt>
                <c:pt idx="4844">
                  <c:v>242200000</c:v>
                </c:pt>
                <c:pt idx="4845">
                  <c:v>242250000</c:v>
                </c:pt>
                <c:pt idx="4846">
                  <c:v>242300000</c:v>
                </c:pt>
                <c:pt idx="4847">
                  <c:v>242350000</c:v>
                </c:pt>
                <c:pt idx="4848">
                  <c:v>242400000</c:v>
                </c:pt>
                <c:pt idx="4849">
                  <c:v>242450000</c:v>
                </c:pt>
                <c:pt idx="4850">
                  <c:v>242500000</c:v>
                </c:pt>
                <c:pt idx="4851">
                  <c:v>242550000</c:v>
                </c:pt>
                <c:pt idx="4852">
                  <c:v>242600000</c:v>
                </c:pt>
                <c:pt idx="4853">
                  <c:v>242650000</c:v>
                </c:pt>
                <c:pt idx="4854">
                  <c:v>242700000</c:v>
                </c:pt>
                <c:pt idx="4855">
                  <c:v>242750000</c:v>
                </c:pt>
                <c:pt idx="4856">
                  <c:v>242800000</c:v>
                </c:pt>
                <c:pt idx="4857">
                  <c:v>242850000</c:v>
                </c:pt>
                <c:pt idx="4858">
                  <c:v>242900000</c:v>
                </c:pt>
                <c:pt idx="4859">
                  <c:v>242950000</c:v>
                </c:pt>
                <c:pt idx="4860">
                  <c:v>243000000</c:v>
                </c:pt>
                <c:pt idx="4861">
                  <c:v>243050000</c:v>
                </c:pt>
                <c:pt idx="4862">
                  <c:v>243100000</c:v>
                </c:pt>
                <c:pt idx="4863">
                  <c:v>243150000</c:v>
                </c:pt>
                <c:pt idx="4864">
                  <c:v>243200000</c:v>
                </c:pt>
                <c:pt idx="4865">
                  <c:v>243250000</c:v>
                </c:pt>
                <c:pt idx="4866">
                  <c:v>243300000</c:v>
                </c:pt>
                <c:pt idx="4867">
                  <c:v>243350000</c:v>
                </c:pt>
                <c:pt idx="4868">
                  <c:v>243400000</c:v>
                </c:pt>
                <c:pt idx="4869">
                  <c:v>243450000</c:v>
                </c:pt>
                <c:pt idx="4870">
                  <c:v>243500000</c:v>
                </c:pt>
                <c:pt idx="4871">
                  <c:v>243550000</c:v>
                </c:pt>
                <c:pt idx="4872">
                  <c:v>243600000</c:v>
                </c:pt>
                <c:pt idx="4873">
                  <c:v>243650000</c:v>
                </c:pt>
                <c:pt idx="4874">
                  <c:v>243700000</c:v>
                </c:pt>
                <c:pt idx="4875">
                  <c:v>243750000</c:v>
                </c:pt>
                <c:pt idx="4876">
                  <c:v>243800000</c:v>
                </c:pt>
                <c:pt idx="4877">
                  <c:v>243850000</c:v>
                </c:pt>
                <c:pt idx="4878">
                  <c:v>243900000</c:v>
                </c:pt>
                <c:pt idx="4879">
                  <c:v>243950000</c:v>
                </c:pt>
                <c:pt idx="4880">
                  <c:v>244000000</c:v>
                </c:pt>
                <c:pt idx="4881">
                  <c:v>244050000</c:v>
                </c:pt>
                <c:pt idx="4882">
                  <c:v>244100000</c:v>
                </c:pt>
                <c:pt idx="4883">
                  <c:v>244150000</c:v>
                </c:pt>
                <c:pt idx="4884">
                  <c:v>244200000</c:v>
                </c:pt>
                <c:pt idx="4885">
                  <c:v>244250000</c:v>
                </c:pt>
                <c:pt idx="4886">
                  <c:v>244300000</c:v>
                </c:pt>
                <c:pt idx="4887">
                  <c:v>244350000</c:v>
                </c:pt>
                <c:pt idx="4888">
                  <c:v>244400000</c:v>
                </c:pt>
                <c:pt idx="4889">
                  <c:v>244450000</c:v>
                </c:pt>
                <c:pt idx="4890">
                  <c:v>244500000</c:v>
                </c:pt>
                <c:pt idx="4891">
                  <c:v>244550000</c:v>
                </c:pt>
                <c:pt idx="4892">
                  <c:v>244600000</c:v>
                </c:pt>
                <c:pt idx="4893">
                  <c:v>244650000</c:v>
                </c:pt>
                <c:pt idx="4894">
                  <c:v>244700000</c:v>
                </c:pt>
                <c:pt idx="4895">
                  <c:v>244750000</c:v>
                </c:pt>
                <c:pt idx="4896">
                  <c:v>244800000</c:v>
                </c:pt>
                <c:pt idx="4897">
                  <c:v>244850000</c:v>
                </c:pt>
                <c:pt idx="4898">
                  <c:v>244900000</c:v>
                </c:pt>
                <c:pt idx="4899">
                  <c:v>244950000</c:v>
                </c:pt>
                <c:pt idx="4900">
                  <c:v>245000000</c:v>
                </c:pt>
                <c:pt idx="4901">
                  <c:v>245050000</c:v>
                </c:pt>
                <c:pt idx="4902">
                  <c:v>245100000</c:v>
                </c:pt>
                <c:pt idx="4903">
                  <c:v>245150000</c:v>
                </c:pt>
                <c:pt idx="4904">
                  <c:v>245200000</c:v>
                </c:pt>
                <c:pt idx="4905">
                  <c:v>245250000</c:v>
                </c:pt>
                <c:pt idx="4906">
                  <c:v>245300000</c:v>
                </c:pt>
                <c:pt idx="4907">
                  <c:v>245350000</c:v>
                </c:pt>
                <c:pt idx="4908">
                  <c:v>245400000</c:v>
                </c:pt>
                <c:pt idx="4909">
                  <c:v>245450000</c:v>
                </c:pt>
                <c:pt idx="4910">
                  <c:v>245500000</c:v>
                </c:pt>
                <c:pt idx="4911">
                  <c:v>245550000</c:v>
                </c:pt>
                <c:pt idx="4912">
                  <c:v>245600000</c:v>
                </c:pt>
                <c:pt idx="4913">
                  <c:v>245650000</c:v>
                </c:pt>
                <c:pt idx="4914">
                  <c:v>245700000</c:v>
                </c:pt>
                <c:pt idx="4915">
                  <c:v>245750000</c:v>
                </c:pt>
                <c:pt idx="4916">
                  <c:v>245800000</c:v>
                </c:pt>
                <c:pt idx="4917">
                  <c:v>245850000</c:v>
                </c:pt>
                <c:pt idx="4918">
                  <c:v>245900000</c:v>
                </c:pt>
                <c:pt idx="4919">
                  <c:v>245950000</c:v>
                </c:pt>
                <c:pt idx="4920">
                  <c:v>246000000</c:v>
                </c:pt>
                <c:pt idx="4921">
                  <c:v>246050000</c:v>
                </c:pt>
                <c:pt idx="4922">
                  <c:v>246100000</c:v>
                </c:pt>
                <c:pt idx="4923">
                  <c:v>246150000</c:v>
                </c:pt>
                <c:pt idx="4924">
                  <c:v>246200000</c:v>
                </c:pt>
                <c:pt idx="4925">
                  <c:v>246250000</c:v>
                </c:pt>
                <c:pt idx="4926">
                  <c:v>246300000</c:v>
                </c:pt>
                <c:pt idx="4927">
                  <c:v>246350000</c:v>
                </c:pt>
                <c:pt idx="4928">
                  <c:v>246400000</c:v>
                </c:pt>
                <c:pt idx="4929">
                  <c:v>246450000</c:v>
                </c:pt>
                <c:pt idx="4930">
                  <c:v>246500000</c:v>
                </c:pt>
                <c:pt idx="4931">
                  <c:v>246550000</c:v>
                </c:pt>
                <c:pt idx="4932">
                  <c:v>246600000</c:v>
                </c:pt>
                <c:pt idx="4933">
                  <c:v>246650000</c:v>
                </c:pt>
                <c:pt idx="4934">
                  <c:v>246700000</c:v>
                </c:pt>
                <c:pt idx="4935">
                  <c:v>246750000</c:v>
                </c:pt>
                <c:pt idx="4936">
                  <c:v>246800000</c:v>
                </c:pt>
                <c:pt idx="4937">
                  <c:v>246850000</c:v>
                </c:pt>
                <c:pt idx="4938">
                  <c:v>246900000</c:v>
                </c:pt>
                <c:pt idx="4939">
                  <c:v>246950000</c:v>
                </c:pt>
                <c:pt idx="4940">
                  <c:v>247000000</c:v>
                </c:pt>
                <c:pt idx="4941">
                  <c:v>247050000</c:v>
                </c:pt>
                <c:pt idx="4942">
                  <c:v>247100000</c:v>
                </c:pt>
                <c:pt idx="4943">
                  <c:v>247150000</c:v>
                </c:pt>
                <c:pt idx="4944">
                  <c:v>247200000</c:v>
                </c:pt>
                <c:pt idx="4945">
                  <c:v>247250000</c:v>
                </c:pt>
                <c:pt idx="4946">
                  <c:v>247300000</c:v>
                </c:pt>
                <c:pt idx="4947">
                  <c:v>247350000</c:v>
                </c:pt>
                <c:pt idx="4948">
                  <c:v>247400000</c:v>
                </c:pt>
                <c:pt idx="4949">
                  <c:v>247450000</c:v>
                </c:pt>
                <c:pt idx="4950">
                  <c:v>247500000</c:v>
                </c:pt>
                <c:pt idx="4951">
                  <c:v>247550000</c:v>
                </c:pt>
                <c:pt idx="4952">
                  <c:v>247600000</c:v>
                </c:pt>
                <c:pt idx="4953">
                  <c:v>247650000</c:v>
                </c:pt>
                <c:pt idx="4954">
                  <c:v>247700000</c:v>
                </c:pt>
                <c:pt idx="4955">
                  <c:v>247750000</c:v>
                </c:pt>
                <c:pt idx="4956">
                  <c:v>247800000</c:v>
                </c:pt>
                <c:pt idx="4957">
                  <c:v>247850000</c:v>
                </c:pt>
                <c:pt idx="4958">
                  <c:v>247900000</c:v>
                </c:pt>
                <c:pt idx="4959">
                  <c:v>247950000</c:v>
                </c:pt>
                <c:pt idx="4960">
                  <c:v>248000000</c:v>
                </c:pt>
                <c:pt idx="4961">
                  <c:v>248050000</c:v>
                </c:pt>
                <c:pt idx="4962">
                  <c:v>248100000</c:v>
                </c:pt>
                <c:pt idx="4963">
                  <c:v>248150000</c:v>
                </c:pt>
                <c:pt idx="4964">
                  <c:v>248200000</c:v>
                </c:pt>
                <c:pt idx="4965">
                  <c:v>248250000</c:v>
                </c:pt>
                <c:pt idx="4966">
                  <c:v>248300000</c:v>
                </c:pt>
                <c:pt idx="4967">
                  <c:v>248350000</c:v>
                </c:pt>
                <c:pt idx="4968">
                  <c:v>248400000</c:v>
                </c:pt>
                <c:pt idx="4969">
                  <c:v>248450000</c:v>
                </c:pt>
                <c:pt idx="4970">
                  <c:v>248500000</c:v>
                </c:pt>
                <c:pt idx="4971">
                  <c:v>248550000</c:v>
                </c:pt>
                <c:pt idx="4972">
                  <c:v>248600000</c:v>
                </c:pt>
                <c:pt idx="4973">
                  <c:v>248650000</c:v>
                </c:pt>
                <c:pt idx="4974">
                  <c:v>248700000</c:v>
                </c:pt>
                <c:pt idx="4975">
                  <c:v>248750000</c:v>
                </c:pt>
                <c:pt idx="4976">
                  <c:v>248800000</c:v>
                </c:pt>
                <c:pt idx="4977">
                  <c:v>248850000</c:v>
                </c:pt>
                <c:pt idx="4978">
                  <c:v>248900000</c:v>
                </c:pt>
                <c:pt idx="4979">
                  <c:v>248950000</c:v>
                </c:pt>
                <c:pt idx="4980">
                  <c:v>249000000</c:v>
                </c:pt>
                <c:pt idx="4981">
                  <c:v>249050000</c:v>
                </c:pt>
                <c:pt idx="4982">
                  <c:v>249100000</c:v>
                </c:pt>
                <c:pt idx="4983">
                  <c:v>249150000</c:v>
                </c:pt>
                <c:pt idx="4984">
                  <c:v>249200000</c:v>
                </c:pt>
                <c:pt idx="4985">
                  <c:v>249250000</c:v>
                </c:pt>
                <c:pt idx="4986">
                  <c:v>249300000</c:v>
                </c:pt>
                <c:pt idx="4987">
                  <c:v>249350000</c:v>
                </c:pt>
                <c:pt idx="4988">
                  <c:v>249400000</c:v>
                </c:pt>
                <c:pt idx="4989">
                  <c:v>249450000</c:v>
                </c:pt>
                <c:pt idx="4990">
                  <c:v>249500000</c:v>
                </c:pt>
                <c:pt idx="4991">
                  <c:v>249550000</c:v>
                </c:pt>
                <c:pt idx="4992">
                  <c:v>249600000</c:v>
                </c:pt>
                <c:pt idx="4993">
                  <c:v>249650000</c:v>
                </c:pt>
                <c:pt idx="4994">
                  <c:v>249700000</c:v>
                </c:pt>
                <c:pt idx="4995">
                  <c:v>249750000</c:v>
                </c:pt>
                <c:pt idx="4996">
                  <c:v>249800000</c:v>
                </c:pt>
                <c:pt idx="4997">
                  <c:v>249850000</c:v>
                </c:pt>
                <c:pt idx="4998">
                  <c:v>249900000</c:v>
                </c:pt>
                <c:pt idx="4999">
                  <c:v>249950000</c:v>
                </c:pt>
                <c:pt idx="5000">
                  <c:v>250000000</c:v>
                </c:pt>
                <c:pt idx="5001">
                  <c:v>250050000</c:v>
                </c:pt>
                <c:pt idx="5002">
                  <c:v>250100000</c:v>
                </c:pt>
                <c:pt idx="5003">
                  <c:v>250150000</c:v>
                </c:pt>
                <c:pt idx="5004">
                  <c:v>250200000</c:v>
                </c:pt>
                <c:pt idx="5005">
                  <c:v>250250000</c:v>
                </c:pt>
                <c:pt idx="5006">
                  <c:v>250300000</c:v>
                </c:pt>
                <c:pt idx="5007">
                  <c:v>250350000</c:v>
                </c:pt>
                <c:pt idx="5008">
                  <c:v>250400000</c:v>
                </c:pt>
                <c:pt idx="5009">
                  <c:v>250450000</c:v>
                </c:pt>
                <c:pt idx="5010">
                  <c:v>250500000</c:v>
                </c:pt>
                <c:pt idx="5011">
                  <c:v>250550000</c:v>
                </c:pt>
                <c:pt idx="5012">
                  <c:v>250600000</c:v>
                </c:pt>
                <c:pt idx="5013">
                  <c:v>250650000</c:v>
                </c:pt>
                <c:pt idx="5014">
                  <c:v>250700000</c:v>
                </c:pt>
                <c:pt idx="5015">
                  <c:v>250750000</c:v>
                </c:pt>
                <c:pt idx="5016">
                  <c:v>250800000</c:v>
                </c:pt>
                <c:pt idx="5017">
                  <c:v>250850000</c:v>
                </c:pt>
                <c:pt idx="5018">
                  <c:v>250900000</c:v>
                </c:pt>
                <c:pt idx="5019">
                  <c:v>250950000</c:v>
                </c:pt>
                <c:pt idx="5020">
                  <c:v>251000000</c:v>
                </c:pt>
                <c:pt idx="5021">
                  <c:v>251050000</c:v>
                </c:pt>
                <c:pt idx="5022">
                  <c:v>251100000</c:v>
                </c:pt>
                <c:pt idx="5023">
                  <c:v>251150000</c:v>
                </c:pt>
                <c:pt idx="5024">
                  <c:v>251200000</c:v>
                </c:pt>
                <c:pt idx="5025">
                  <c:v>251250000</c:v>
                </c:pt>
                <c:pt idx="5026">
                  <c:v>251300000</c:v>
                </c:pt>
                <c:pt idx="5027">
                  <c:v>251350000</c:v>
                </c:pt>
                <c:pt idx="5028">
                  <c:v>251400000</c:v>
                </c:pt>
                <c:pt idx="5029">
                  <c:v>251450000</c:v>
                </c:pt>
                <c:pt idx="5030">
                  <c:v>251500000</c:v>
                </c:pt>
                <c:pt idx="5031">
                  <c:v>251550000</c:v>
                </c:pt>
                <c:pt idx="5032">
                  <c:v>251600000</c:v>
                </c:pt>
                <c:pt idx="5033">
                  <c:v>251650000</c:v>
                </c:pt>
                <c:pt idx="5034">
                  <c:v>251700000</c:v>
                </c:pt>
                <c:pt idx="5035">
                  <c:v>251750000</c:v>
                </c:pt>
                <c:pt idx="5036">
                  <c:v>251800000</c:v>
                </c:pt>
                <c:pt idx="5037">
                  <c:v>251850000</c:v>
                </c:pt>
                <c:pt idx="5038">
                  <c:v>251900000</c:v>
                </c:pt>
                <c:pt idx="5039">
                  <c:v>251950000</c:v>
                </c:pt>
                <c:pt idx="5040">
                  <c:v>252000000</c:v>
                </c:pt>
                <c:pt idx="5041">
                  <c:v>252050000</c:v>
                </c:pt>
                <c:pt idx="5042">
                  <c:v>252100000</c:v>
                </c:pt>
                <c:pt idx="5043">
                  <c:v>252150000</c:v>
                </c:pt>
                <c:pt idx="5044">
                  <c:v>252200000</c:v>
                </c:pt>
                <c:pt idx="5045">
                  <c:v>252250000</c:v>
                </c:pt>
                <c:pt idx="5046">
                  <c:v>252300000</c:v>
                </c:pt>
                <c:pt idx="5047">
                  <c:v>252350000</c:v>
                </c:pt>
                <c:pt idx="5048">
                  <c:v>252400000</c:v>
                </c:pt>
                <c:pt idx="5049">
                  <c:v>252450000</c:v>
                </c:pt>
                <c:pt idx="5050">
                  <c:v>252500000</c:v>
                </c:pt>
                <c:pt idx="5051">
                  <c:v>252550000</c:v>
                </c:pt>
                <c:pt idx="5052">
                  <c:v>252600000</c:v>
                </c:pt>
                <c:pt idx="5053">
                  <c:v>252650000</c:v>
                </c:pt>
                <c:pt idx="5054">
                  <c:v>252700000</c:v>
                </c:pt>
                <c:pt idx="5055">
                  <c:v>252750000</c:v>
                </c:pt>
                <c:pt idx="5056">
                  <c:v>252800000</c:v>
                </c:pt>
                <c:pt idx="5057">
                  <c:v>252850000</c:v>
                </c:pt>
                <c:pt idx="5058">
                  <c:v>252900000</c:v>
                </c:pt>
                <c:pt idx="5059">
                  <c:v>252950000</c:v>
                </c:pt>
                <c:pt idx="5060">
                  <c:v>253000000</c:v>
                </c:pt>
                <c:pt idx="5061">
                  <c:v>253050000</c:v>
                </c:pt>
                <c:pt idx="5062">
                  <c:v>253100000</c:v>
                </c:pt>
                <c:pt idx="5063">
                  <c:v>253150000</c:v>
                </c:pt>
                <c:pt idx="5064">
                  <c:v>253200000</c:v>
                </c:pt>
                <c:pt idx="5065">
                  <c:v>253250000</c:v>
                </c:pt>
                <c:pt idx="5066">
                  <c:v>253300000</c:v>
                </c:pt>
                <c:pt idx="5067">
                  <c:v>253350000</c:v>
                </c:pt>
                <c:pt idx="5068">
                  <c:v>253400000</c:v>
                </c:pt>
                <c:pt idx="5069">
                  <c:v>253450000</c:v>
                </c:pt>
                <c:pt idx="5070">
                  <c:v>253500000</c:v>
                </c:pt>
                <c:pt idx="5071">
                  <c:v>253550000</c:v>
                </c:pt>
                <c:pt idx="5072">
                  <c:v>253600000</c:v>
                </c:pt>
                <c:pt idx="5073">
                  <c:v>253650000</c:v>
                </c:pt>
                <c:pt idx="5074">
                  <c:v>253700000</c:v>
                </c:pt>
                <c:pt idx="5075">
                  <c:v>253750000</c:v>
                </c:pt>
                <c:pt idx="5076">
                  <c:v>253800000</c:v>
                </c:pt>
                <c:pt idx="5077">
                  <c:v>253850000</c:v>
                </c:pt>
                <c:pt idx="5078">
                  <c:v>253900000</c:v>
                </c:pt>
                <c:pt idx="5079">
                  <c:v>253950000</c:v>
                </c:pt>
                <c:pt idx="5080">
                  <c:v>254000000</c:v>
                </c:pt>
                <c:pt idx="5081">
                  <c:v>254050000</c:v>
                </c:pt>
                <c:pt idx="5082">
                  <c:v>254100000</c:v>
                </c:pt>
                <c:pt idx="5083">
                  <c:v>254150000</c:v>
                </c:pt>
                <c:pt idx="5084">
                  <c:v>254200000</c:v>
                </c:pt>
                <c:pt idx="5085">
                  <c:v>254250000</c:v>
                </c:pt>
                <c:pt idx="5086">
                  <c:v>254300000</c:v>
                </c:pt>
                <c:pt idx="5087">
                  <c:v>254350000</c:v>
                </c:pt>
                <c:pt idx="5088">
                  <c:v>254400000</c:v>
                </c:pt>
                <c:pt idx="5089">
                  <c:v>254450000</c:v>
                </c:pt>
                <c:pt idx="5090">
                  <c:v>254500000</c:v>
                </c:pt>
                <c:pt idx="5091">
                  <c:v>254550000</c:v>
                </c:pt>
                <c:pt idx="5092">
                  <c:v>254600000</c:v>
                </c:pt>
                <c:pt idx="5093">
                  <c:v>254650000</c:v>
                </c:pt>
                <c:pt idx="5094">
                  <c:v>254700000</c:v>
                </c:pt>
                <c:pt idx="5095">
                  <c:v>254750000</c:v>
                </c:pt>
                <c:pt idx="5096">
                  <c:v>254800000</c:v>
                </c:pt>
                <c:pt idx="5097">
                  <c:v>254850000</c:v>
                </c:pt>
                <c:pt idx="5098">
                  <c:v>254900000</c:v>
                </c:pt>
                <c:pt idx="5099">
                  <c:v>254950000</c:v>
                </c:pt>
                <c:pt idx="5100">
                  <c:v>255000000</c:v>
                </c:pt>
                <c:pt idx="5101">
                  <c:v>255050000</c:v>
                </c:pt>
                <c:pt idx="5102">
                  <c:v>255100000</c:v>
                </c:pt>
                <c:pt idx="5103">
                  <c:v>255150000</c:v>
                </c:pt>
                <c:pt idx="5104">
                  <c:v>255200000</c:v>
                </c:pt>
                <c:pt idx="5105">
                  <c:v>255250000</c:v>
                </c:pt>
                <c:pt idx="5106">
                  <c:v>255300000</c:v>
                </c:pt>
                <c:pt idx="5107">
                  <c:v>255350000</c:v>
                </c:pt>
                <c:pt idx="5108">
                  <c:v>255400000</c:v>
                </c:pt>
                <c:pt idx="5109">
                  <c:v>255450000</c:v>
                </c:pt>
                <c:pt idx="5110">
                  <c:v>255500000</c:v>
                </c:pt>
                <c:pt idx="5111">
                  <c:v>255550000</c:v>
                </c:pt>
                <c:pt idx="5112">
                  <c:v>255600000</c:v>
                </c:pt>
                <c:pt idx="5113">
                  <c:v>255650000</c:v>
                </c:pt>
                <c:pt idx="5114">
                  <c:v>255700000</c:v>
                </c:pt>
                <c:pt idx="5115">
                  <c:v>255750000</c:v>
                </c:pt>
                <c:pt idx="5116">
                  <c:v>255800000</c:v>
                </c:pt>
                <c:pt idx="5117">
                  <c:v>255850000</c:v>
                </c:pt>
                <c:pt idx="5118">
                  <c:v>255900000</c:v>
                </c:pt>
                <c:pt idx="5119">
                  <c:v>255950000</c:v>
                </c:pt>
                <c:pt idx="5120">
                  <c:v>256000000</c:v>
                </c:pt>
                <c:pt idx="5121">
                  <c:v>256050000</c:v>
                </c:pt>
                <c:pt idx="5122">
                  <c:v>256100000</c:v>
                </c:pt>
                <c:pt idx="5123">
                  <c:v>256150000</c:v>
                </c:pt>
                <c:pt idx="5124">
                  <c:v>256200000</c:v>
                </c:pt>
                <c:pt idx="5125">
                  <c:v>256250000</c:v>
                </c:pt>
                <c:pt idx="5126">
                  <c:v>256300000</c:v>
                </c:pt>
                <c:pt idx="5127">
                  <c:v>256350000</c:v>
                </c:pt>
                <c:pt idx="5128">
                  <c:v>256400000</c:v>
                </c:pt>
                <c:pt idx="5129">
                  <c:v>256450000</c:v>
                </c:pt>
                <c:pt idx="5130">
                  <c:v>256500000</c:v>
                </c:pt>
                <c:pt idx="5131">
                  <c:v>256550000</c:v>
                </c:pt>
                <c:pt idx="5132">
                  <c:v>256600000</c:v>
                </c:pt>
                <c:pt idx="5133">
                  <c:v>256650000</c:v>
                </c:pt>
                <c:pt idx="5134">
                  <c:v>256700000</c:v>
                </c:pt>
                <c:pt idx="5135">
                  <c:v>256750000</c:v>
                </c:pt>
                <c:pt idx="5136">
                  <c:v>256800000</c:v>
                </c:pt>
                <c:pt idx="5137">
                  <c:v>256850000</c:v>
                </c:pt>
                <c:pt idx="5138">
                  <c:v>256900000</c:v>
                </c:pt>
                <c:pt idx="5139">
                  <c:v>256950000</c:v>
                </c:pt>
                <c:pt idx="5140">
                  <c:v>257000000</c:v>
                </c:pt>
                <c:pt idx="5141">
                  <c:v>257050000</c:v>
                </c:pt>
                <c:pt idx="5142">
                  <c:v>257100000</c:v>
                </c:pt>
                <c:pt idx="5143">
                  <c:v>257150000</c:v>
                </c:pt>
                <c:pt idx="5144">
                  <c:v>257200000</c:v>
                </c:pt>
                <c:pt idx="5145">
                  <c:v>257250000</c:v>
                </c:pt>
                <c:pt idx="5146">
                  <c:v>257300000</c:v>
                </c:pt>
                <c:pt idx="5147">
                  <c:v>257350000</c:v>
                </c:pt>
                <c:pt idx="5148">
                  <c:v>257400000</c:v>
                </c:pt>
                <c:pt idx="5149">
                  <c:v>257450000</c:v>
                </c:pt>
                <c:pt idx="5150">
                  <c:v>257500000</c:v>
                </c:pt>
                <c:pt idx="5151">
                  <c:v>257550000</c:v>
                </c:pt>
                <c:pt idx="5152">
                  <c:v>257600000</c:v>
                </c:pt>
                <c:pt idx="5153">
                  <c:v>257650000</c:v>
                </c:pt>
                <c:pt idx="5154">
                  <c:v>257700000</c:v>
                </c:pt>
                <c:pt idx="5155">
                  <c:v>257750000</c:v>
                </c:pt>
                <c:pt idx="5156">
                  <c:v>257800000</c:v>
                </c:pt>
                <c:pt idx="5157">
                  <c:v>257850000</c:v>
                </c:pt>
                <c:pt idx="5158">
                  <c:v>257900000</c:v>
                </c:pt>
                <c:pt idx="5159">
                  <c:v>257950000</c:v>
                </c:pt>
                <c:pt idx="5160">
                  <c:v>258000000</c:v>
                </c:pt>
                <c:pt idx="5161">
                  <c:v>258050000</c:v>
                </c:pt>
                <c:pt idx="5162">
                  <c:v>258100000</c:v>
                </c:pt>
                <c:pt idx="5163">
                  <c:v>258150000</c:v>
                </c:pt>
                <c:pt idx="5164">
                  <c:v>258200000</c:v>
                </c:pt>
                <c:pt idx="5165">
                  <c:v>258250000</c:v>
                </c:pt>
                <c:pt idx="5166">
                  <c:v>258300000</c:v>
                </c:pt>
                <c:pt idx="5167">
                  <c:v>258350000</c:v>
                </c:pt>
                <c:pt idx="5168">
                  <c:v>258400000</c:v>
                </c:pt>
                <c:pt idx="5169">
                  <c:v>258450000</c:v>
                </c:pt>
                <c:pt idx="5170">
                  <c:v>258500000</c:v>
                </c:pt>
                <c:pt idx="5171">
                  <c:v>258550000</c:v>
                </c:pt>
                <c:pt idx="5172">
                  <c:v>258600000</c:v>
                </c:pt>
                <c:pt idx="5173">
                  <c:v>258650000</c:v>
                </c:pt>
                <c:pt idx="5174">
                  <c:v>258700000</c:v>
                </c:pt>
                <c:pt idx="5175">
                  <c:v>258750000</c:v>
                </c:pt>
                <c:pt idx="5176">
                  <c:v>258800000</c:v>
                </c:pt>
                <c:pt idx="5177">
                  <c:v>258850000</c:v>
                </c:pt>
                <c:pt idx="5178">
                  <c:v>258900000</c:v>
                </c:pt>
                <c:pt idx="5179">
                  <c:v>258950000</c:v>
                </c:pt>
                <c:pt idx="5180">
                  <c:v>259000000</c:v>
                </c:pt>
                <c:pt idx="5181">
                  <c:v>259050000</c:v>
                </c:pt>
                <c:pt idx="5182">
                  <c:v>259100000</c:v>
                </c:pt>
                <c:pt idx="5183">
                  <c:v>259150000</c:v>
                </c:pt>
                <c:pt idx="5184">
                  <c:v>259200000</c:v>
                </c:pt>
                <c:pt idx="5185">
                  <c:v>259250000</c:v>
                </c:pt>
                <c:pt idx="5186">
                  <c:v>259300000</c:v>
                </c:pt>
                <c:pt idx="5187">
                  <c:v>259350000</c:v>
                </c:pt>
                <c:pt idx="5188">
                  <c:v>259400000</c:v>
                </c:pt>
                <c:pt idx="5189">
                  <c:v>259450000</c:v>
                </c:pt>
                <c:pt idx="5190">
                  <c:v>259500000</c:v>
                </c:pt>
                <c:pt idx="5191">
                  <c:v>259550000</c:v>
                </c:pt>
                <c:pt idx="5192">
                  <c:v>259600000</c:v>
                </c:pt>
                <c:pt idx="5193">
                  <c:v>259650000</c:v>
                </c:pt>
                <c:pt idx="5194">
                  <c:v>259700000</c:v>
                </c:pt>
                <c:pt idx="5195">
                  <c:v>259750000</c:v>
                </c:pt>
                <c:pt idx="5196">
                  <c:v>259800000</c:v>
                </c:pt>
                <c:pt idx="5197">
                  <c:v>259850000</c:v>
                </c:pt>
                <c:pt idx="5198">
                  <c:v>259900000</c:v>
                </c:pt>
                <c:pt idx="5199">
                  <c:v>259950000</c:v>
                </c:pt>
                <c:pt idx="5200">
                  <c:v>260000000</c:v>
                </c:pt>
                <c:pt idx="5201">
                  <c:v>260050000</c:v>
                </c:pt>
                <c:pt idx="5202">
                  <c:v>260100000</c:v>
                </c:pt>
                <c:pt idx="5203">
                  <c:v>260150000</c:v>
                </c:pt>
                <c:pt idx="5204">
                  <c:v>260200000</c:v>
                </c:pt>
                <c:pt idx="5205">
                  <c:v>260250000</c:v>
                </c:pt>
                <c:pt idx="5206">
                  <c:v>260300000</c:v>
                </c:pt>
                <c:pt idx="5207">
                  <c:v>260350000</c:v>
                </c:pt>
                <c:pt idx="5208">
                  <c:v>260400000</c:v>
                </c:pt>
                <c:pt idx="5209">
                  <c:v>260450000</c:v>
                </c:pt>
                <c:pt idx="5210">
                  <c:v>260500000</c:v>
                </c:pt>
                <c:pt idx="5211">
                  <c:v>260550000</c:v>
                </c:pt>
                <c:pt idx="5212">
                  <c:v>260600000</c:v>
                </c:pt>
                <c:pt idx="5213">
                  <c:v>260650000</c:v>
                </c:pt>
                <c:pt idx="5214">
                  <c:v>260700000</c:v>
                </c:pt>
                <c:pt idx="5215">
                  <c:v>260750000</c:v>
                </c:pt>
                <c:pt idx="5216">
                  <c:v>260800000</c:v>
                </c:pt>
                <c:pt idx="5217">
                  <c:v>260850000</c:v>
                </c:pt>
                <c:pt idx="5218">
                  <c:v>260900000</c:v>
                </c:pt>
                <c:pt idx="5219">
                  <c:v>260950000</c:v>
                </c:pt>
                <c:pt idx="5220">
                  <c:v>261000000</c:v>
                </c:pt>
                <c:pt idx="5221">
                  <c:v>261050000</c:v>
                </c:pt>
                <c:pt idx="5222">
                  <c:v>261100000</c:v>
                </c:pt>
                <c:pt idx="5223">
                  <c:v>261150000</c:v>
                </c:pt>
                <c:pt idx="5224">
                  <c:v>261200000</c:v>
                </c:pt>
                <c:pt idx="5225">
                  <c:v>261250000</c:v>
                </c:pt>
                <c:pt idx="5226">
                  <c:v>261300000</c:v>
                </c:pt>
                <c:pt idx="5227">
                  <c:v>261350000</c:v>
                </c:pt>
                <c:pt idx="5228">
                  <c:v>261400000</c:v>
                </c:pt>
                <c:pt idx="5229">
                  <c:v>261450000</c:v>
                </c:pt>
                <c:pt idx="5230">
                  <c:v>261500000</c:v>
                </c:pt>
                <c:pt idx="5231">
                  <c:v>261550000</c:v>
                </c:pt>
                <c:pt idx="5232">
                  <c:v>261600000</c:v>
                </c:pt>
                <c:pt idx="5233">
                  <c:v>261650000</c:v>
                </c:pt>
                <c:pt idx="5234">
                  <c:v>261700000</c:v>
                </c:pt>
                <c:pt idx="5235">
                  <c:v>261750000</c:v>
                </c:pt>
                <c:pt idx="5236">
                  <c:v>261800000</c:v>
                </c:pt>
                <c:pt idx="5237">
                  <c:v>261850000</c:v>
                </c:pt>
                <c:pt idx="5238">
                  <c:v>261900000</c:v>
                </c:pt>
                <c:pt idx="5239">
                  <c:v>261950000</c:v>
                </c:pt>
                <c:pt idx="5240">
                  <c:v>262000000</c:v>
                </c:pt>
                <c:pt idx="5241">
                  <c:v>262050000</c:v>
                </c:pt>
                <c:pt idx="5242">
                  <c:v>262100000</c:v>
                </c:pt>
                <c:pt idx="5243">
                  <c:v>262150000</c:v>
                </c:pt>
                <c:pt idx="5244">
                  <c:v>262200000</c:v>
                </c:pt>
                <c:pt idx="5245">
                  <c:v>262250000</c:v>
                </c:pt>
                <c:pt idx="5246">
                  <c:v>262300000</c:v>
                </c:pt>
                <c:pt idx="5247">
                  <c:v>262350000</c:v>
                </c:pt>
                <c:pt idx="5248">
                  <c:v>262400000</c:v>
                </c:pt>
                <c:pt idx="5249">
                  <c:v>262450000</c:v>
                </c:pt>
                <c:pt idx="5250">
                  <c:v>262500000</c:v>
                </c:pt>
                <c:pt idx="5251">
                  <c:v>262550000</c:v>
                </c:pt>
                <c:pt idx="5252">
                  <c:v>262600000</c:v>
                </c:pt>
                <c:pt idx="5253">
                  <c:v>262650000</c:v>
                </c:pt>
                <c:pt idx="5254">
                  <c:v>262700000</c:v>
                </c:pt>
                <c:pt idx="5255">
                  <c:v>262750000</c:v>
                </c:pt>
                <c:pt idx="5256">
                  <c:v>262800000</c:v>
                </c:pt>
                <c:pt idx="5257">
                  <c:v>262850000</c:v>
                </c:pt>
                <c:pt idx="5258">
                  <c:v>262900000</c:v>
                </c:pt>
                <c:pt idx="5259">
                  <c:v>262950000</c:v>
                </c:pt>
                <c:pt idx="5260">
                  <c:v>263000000</c:v>
                </c:pt>
                <c:pt idx="5261">
                  <c:v>263050000</c:v>
                </c:pt>
                <c:pt idx="5262">
                  <c:v>263100000</c:v>
                </c:pt>
                <c:pt idx="5263">
                  <c:v>263150000</c:v>
                </c:pt>
                <c:pt idx="5264">
                  <c:v>263200000</c:v>
                </c:pt>
                <c:pt idx="5265">
                  <c:v>263250000</c:v>
                </c:pt>
                <c:pt idx="5266">
                  <c:v>263300000</c:v>
                </c:pt>
                <c:pt idx="5267">
                  <c:v>263350000</c:v>
                </c:pt>
                <c:pt idx="5268">
                  <c:v>263400000</c:v>
                </c:pt>
                <c:pt idx="5269">
                  <c:v>263450000</c:v>
                </c:pt>
                <c:pt idx="5270">
                  <c:v>263500000</c:v>
                </c:pt>
                <c:pt idx="5271">
                  <c:v>263550000</c:v>
                </c:pt>
                <c:pt idx="5272">
                  <c:v>263600000</c:v>
                </c:pt>
                <c:pt idx="5273">
                  <c:v>263650000</c:v>
                </c:pt>
                <c:pt idx="5274">
                  <c:v>263700000</c:v>
                </c:pt>
                <c:pt idx="5275">
                  <c:v>263750000</c:v>
                </c:pt>
                <c:pt idx="5276">
                  <c:v>263800000</c:v>
                </c:pt>
                <c:pt idx="5277">
                  <c:v>263850000</c:v>
                </c:pt>
                <c:pt idx="5278">
                  <c:v>263900000</c:v>
                </c:pt>
                <c:pt idx="5279">
                  <c:v>263950000</c:v>
                </c:pt>
                <c:pt idx="5280">
                  <c:v>264000000</c:v>
                </c:pt>
                <c:pt idx="5281">
                  <c:v>264050000</c:v>
                </c:pt>
                <c:pt idx="5282">
                  <c:v>264100000</c:v>
                </c:pt>
                <c:pt idx="5283">
                  <c:v>264150000</c:v>
                </c:pt>
                <c:pt idx="5284">
                  <c:v>264200000</c:v>
                </c:pt>
                <c:pt idx="5285">
                  <c:v>264250000</c:v>
                </c:pt>
                <c:pt idx="5286">
                  <c:v>264300000</c:v>
                </c:pt>
                <c:pt idx="5287">
                  <c:v>264350000</c:v>
                </c:pt>
                <c:pt idx="5288">
                  <c:v>264400000</c:v>
                </c:pt>
                <c:pt idx="5289">
                  <c:v>264450000</c:v>
                </c:pt>
                <c:pt idx="5290">
                  <c:v>264500000</c:v>
                </c:pt>
                <c:pt idx="5291">
                  <c:v>264550000</c:v>
                </c:pt>
                <c:pt idx="5292">
                  <c:v>264600000</c:v>
                </c:pt>
                <c:pt idx="5293">
                  <c:v>264650000</c:v>
                </c:pt>
                <c:pt idx="5294">
                  <c:v>264700000</c:v>
                </c:pt>
                <c:pt idx="5295">
                  <c:v>264750000</c:v>
                </c:pt>
                <c:pt idx="5296">
                  <c:v>264800000</c:v>
                </c:pt>
                <c:pt idx="5297">
                  <c:v>264850000</c:v>
                </c:pt>
                <c:pt idx="5298">
                  <c:v>264900000</c:v>
                </c:pt>
                <c:pt idx="5299">
                  <c:v>264950000</c:v>
                </c:pt>
                <c:pt idx="5300">
                  <c:v>265000000</c:v>
                </c:pt>
                <c:pt idx="5301">
                  <c:v>265050000</c:v>
                </c:pt>
                <c:pt idx="5302">
                  <c:v>265100000</c:v>
                </c:pt>
                <c:pt idx="5303">
                  <c:v>265150000</c:v>
                </c:pt>
                <c:pt idx="5304">
                  <c:v>265200000</c:v>
                </c:pt>
                <c:pt idx="5305">
                  <c:v>265250000</c:v>
                </c:pt>
                <c:pt idx="5306">
                  <c:v>265300000</c:v>
                </c:pt>
                <c:pt idx="5307">
                  <c:v>265350000</c:v>
                </c:pt>
                <c:pt idx="5308">
                  <c:v>265400000</c:v>
                </c:pt>
                <c:pt idx="5309">
                  <c:v>265450000</c:v>
                </c:pt>
                <c:pt idx="5310">
                  <c:v>265500000</c:v>
                </c:pt>
                <c:pt idx="5311">
                  <c:v>265550000</c:v>
                </c:pt>
                <c:pt idx="5312">
                  <c:v>265600000</c:v>
                </c:pt>
                <c:pt idx="5313">
                  <c:v>265650000</c:v>
                </c:pt>
                <c:pt idx="5314">
                  <c:v>265700000</c:v>
                </c:pt>
                <c:pt idx="5315">
                  <c:v>265750000</c:v>
                </c:pt>
                <c:pt idx="5316">
                  <c:v>265800000</c:v>
                </c:pt>
                <c:pt idx="5317">
                  <c:v>265850000</c:v>
                </c:pt>
                <c:pt idx="5318">
                  <c:v>265900000</c:v>
                </c:pt>
                <c:pt idx="5319">
                  <c:v>265950000</c:v>
                </c:pt>
                <c:pt idx="5320">
                  <c:v>266000000</c:v>
                </c:pt>
                <c:pt idx="5321">
                  <c:v>266050000</c:v>
                </c:pt>
                <c:pt idx="5322">
                  <c:v>266100000</c:v>
                </c:pt>
                <c:pt idx="5323">
                  <c:v>266150000</c:v>
                </c:pt>
                <c:pt idx="5324">
                  <c:v>266200000</c:v>
                </c:pt>
                <c:pt idx="5325">
                  <c:v>266250000</c:v>
                </c:pt>
                <c:pt idx="5326">
                  <c:v>266300000</c:v>
                </c:pt>
                <c:pt idx="5327">
                  <c:v>266350000</c:v>
                </c:pt>
                <c:pt idx="5328">
                  <c:v>266400000</c:v>
                </c:pt>
                <c:pt idx="5329">
                  <c:v>266450000</c:v>
                </c:pt>
                <c:pt idx="5330">
                  <c:v>266500000</c:v>
                </c:pt>
                <c:pt idx="5331">
                  <c:v>266550000</c:v>
                </c:pt>
                <c:pt idx="5332">
                  <c:v>266600000</c:v>
                </c:pt>
                <c:pt idx="5333">
                  <c:v>266650000</c:v>
                </c:pt>
                <c:pt idx="5334">
                  <c:v>266700000</c:v>
                </c:pt>
                <c:pt idx="5335">
                  <c:v>266750000</c:v>
                </c:pt>
                <c:pt idx="5336">
                  <c:v>266800000</c:v>
                </c:pt>
                <c:pt idx="5337">
                  <c:v>266850000</c:v>
                </c:pt>
                <c:pt idx="5338">
                  <c:v>266900000</c:v>
                </c:pt>
                <c:pt idx="5339">
                  <c:v>266950000</c:v>
                </c:pt>
                <c:pt idx="5340">
                  <c:v>267000000</c:v>
                </c:pt>
                <c:pt idx="5341">
                  <c:v>267050000</c:v>
                </c:pt>
                <c:pt idx="5342">
                  <c:v>267100000</c:v>
                </c:pt>
                <c:pt idx="5343">
                  <c:v>267150000</c:v>
                </c:pt>
                <c:pt idx="5344">
                  <c:v>267200000</c:v>
                </c:pt>
                <c:pt idx="5345">
                  <c:v>267250000</c:v>
                </c:pt>
                <c:pt idx="5346">
                  <c:v>267300000</c:v>
                </c:pt>
                <c:pt idx="5347">
                  <c:v>267350000</c:v>
                </c:pt>
                <c:pt idx="5348">
                  <c:v>267400000</c:v>
                </c:pt>
                <c:pt idx="5349">
                  <c:v>267450000</c:v>
                </c:pt>
                <c:pt idx="5350">
                  <c:v>267500000</c:v>
                </c:pt>
                <c:pt idx="5351">
                  <c:v>267550000</c:v>
                </c:pt>
                <c:pt idx="5352">
                  <c:v>267600000</c:v>
                </c:pt>
                <c:pt idx="5353">
                  <c:v>267650000</c:v>
                </c:pt>
                <c:pt idx="5354">
                  <c:v>267700000</c:v>
                </c:pt>
                <c:pt idx="5355">
                  <c:v>267750000</c:v>
                </c:pt>
                <c:pt idx="5356">
                  <c:v>267800000</c:v>
                </c:pt>
                <c:pt idx="5357">
                  <c:v>267850000</c:v>
                </c:pt>
                <c:pt idx="5358">
                  <c:v>267900000</c:v>
                </c:pt>
                <c:pt idx="5359">
                  <c:v>267950000</c:v>
                </c:pt>
                <c:pt idx="5360">
                  <c:v>268000000</c:v>
                </c:pt>
                <c:pt idx="5361">
                  <c:v>268050000</c:v>
                </c:pt>
                <c:pt idx="5362">
                  <c:v>268100000</c:v>
                </c:pt>
                <c:pt idx="5363">
                  <c:v>268150000</c:v>
                </c:pt>
                <c:pt idx="5364">
                  <c:v>268200000</c:v>
                </c:pt>
                <c:pt idx="5365">
                  <c:v>268250000</c:v>
                </c:pt>
                <c:pt idx="5366">
                  <c:v>268300000</c:v>
                </c:pt>
                <c:pt idx="5367">
                  <c:v>268350000</c:v>
                </c:pt>
                <c:pt idx="5368">
                  <c:v>268400000</c:v>
                </c:pt>
                <c:pt idx="5369">
                  <c:v>268450000</c:v>
                </c:pt>
                <c:pt idx="5370">
                  <c:v>268500000</c:v>
                </c:pt>
                <c:pt idx="5371">
                  <c:v>268550000</c:v>
                </c:pt>
                <c:pt idx="5372">
                  <c:v>268600000</c:v>
                </c:pt>
                <c:pt idx="5373">
                  <c:v>268650000</c:v>
                </c:pt>
                <c:pt idx="5374">
                  <c:v>268700000</c:v>
                </c:pt>
                <c:pt idx="5375">
                  <c:v>268750000</c:v>
                </c:pt>
                <c:pt idx="5376">
                  <c:v>268800000</c:v>
                </c:pt>
                <c:pt idx="5377">
                  <c:v>268850000</c:v>
                </c:pt>
                <c:pt idx="5378">
                  <c:v>268900000</c:v>
                </c:pt>
                <c:pt idx="5379">
                  <c:v>268950000</c:v>
                </c:pt>
                <c:pt idx="5380">
                  <c:v>269000000</c:v>
                </c:pt>
                <c:pt idx="5381">
                  <c:v>269050000</c:v>
                </c:pt>
                <c:pt idx="5382">
                  <c:v>269100000</c:v>
                </c:pt>
                <c:pt idx="5383">
                  <c:v>269150000</c:v>
                </c:pt>
                <c:pt idx="5384">
                  <c:v>269200000</c:v>
                </c:pt>
                <c:pt idx="5385">
                  <c:v>269250000</c:v>
                </c:pt>
                <c:pt idx="5386">
                  <c:v>269300000</c:v>
                </c:pt>
                <c:pt idx="5387">
                  <c:v>269350000</c:v>
                </c:pt>
                <c:pt idx="5388">
                  <c:v>269400000</c:v>
                </c:pt>
                <c:pt idx="5389">
                  <c:v>269450000</c:v>
                </c:pt>
                <c:pt idx="5390">
                  <c:v>269500000</c:v>
                </c:pt>
                <c:pt idx="5391">
                  <c:v>269550000</c:v>
                </c:pt>
                <c:pt idx="5392">
                  <c:v>269600000</c:v>
                </c:pt>
                <c:pt idx="5393">
                  <c:v>269650000</c:v>
                </c:pt>
                <c:pt idx="5394">
                  <c:v>269700000</c:v>
                </c:pt>
                <c:pt idx="5395">
                  <c:v>269750000</c:v>
                </c:pt>
                <c:pt idx="5396">
                  <c:v>269800000</c:v>
                </c:pt>
                <c:pt idx="5397">
                  <c:v>269850000</c:v>
                </c:pt>
                <c:pt idx="5398">
                  <c:v>269900000</c:v>
                </c:pt>
                <c:pt idx="5399">
                  <c:v>269950000</c:v>
                </c:pt>
                <c:pt idx="5400">
                  <c:v>270000000</c:v>
                </c:pt>
                <c:pt idx="5401">
                  <c:v>270050000</c:v>
                </c:pt>
                <c:pt idx="5402">
                  <c:v>270100000</c:v>
                </c:pt>
                <c:pt idx="5403">
                  <c:v>270150000</c:v>
                </c:pt>
                <c:pt idx="5404">
                  <c:v>270200000</c:v>
                </c:pt>
                <c:pt idx="5405">
                  <c:v>270250000</c:v>
                </c:pt>
                <c:pt idx="5406">
                  <c:v>270300000</c:v>
                </c:pt>
                <c:pt idx="5407">
                  <c:v>270350000</c:v>
                </c:pt>
                <c:pt idx="5408">
                  <c:v>270400000</c:v>
                </c:pt>
                <c:pt idx="5409">
                  <c:v>270450000</c:v>
                </c:pt>
                <c:pt idx="5410">
                  <c:v>270500000</c:v>
                </c:pt>
                <c:pt idx="5411">
                  <c:v>270550000</c:v>
                </c:pt>
                <c:pt idx="5412">
                  <c:v>270600000</c:v>
                </c:pt>
                <c:pt idx="5413">
                  <c:v>270650000</c:v>
                </c:pt>
                <c:pt idx="5414">
                  <c:v>270700000</c:v>
                </c:pt>
                <c:pt idx="5415">
                  <c:v>270750000</c:v>
                </c:pt>
                <c:pt idx="5416">
                  <c:v>270800000</c:v>
                </c:pt>
                <c:pt idx="5417">
                  <c:v>270850000</c:v>
                </c:pt>
                <c:pt idx="5418">
                  <c:v>270900000</c:v>
                </c:pt>
                <c:pt idx="5419">
                  <c:v>270950000</c:v>
                </c:pt>
                <c:pt idx="5420">
                  <c:v>271000000</c:v>
                </c:pt>
                <c:pt idx="5421">
                  <c:v>271050000</c:v>
                </c:pt>
                <c:pt idx="5422">
                  <c:v>271100000</c:v>
                </c:pt>
                <c:pt idx="5423">
                  <c:v>271150000</c:v>
                </c:pt>
                <c:pt idx="5424">
                  <c:v>271200000</c:v>
                </c:pt>
                <c:pt idx="5425">
                  <c:v>271250000</c:v>
                </c:pt>
                <c:pt idx="5426">
                  <c:v>271300000</c:v>
                </c:pt>
                <c:pt idx="5427">
                  <c:v>271350000</c:v>
                </c:pt>
                <c:pt idx="5428">
                  <c:v>271400000</c:v>
                </c:pt>
                <c:pt idx="5429">
                  <c:v>271450000</c:v>
                </c:pt>
                <c:pt idx="5430">
                  <c:v>271500000</c:v>
                </c:pt>
                <c:pt idx="5431">
                  <c:v>271550000</c:v>
                </c:pt>
                <c:pt idx="5432">
                  <c:v>271600000</c:v>
                </c:pt>
                <c:pt idx="5433">
                  <c:v>271650000</c:v>
                </c:pt>
                <c:pt idx="5434">
                  <c:v>271700000</c:v>
                </c:pt>
                <c:pt idx="5435">
                  <c:v>271750000</c:v>
                </c:pt>
                <c:pt idx="5436">
                  <c:v>271800000</c:v>
                </c:pt>
                <c:pt idx="5437">
                  <c:v>271850000</c:v>
                </c:pt>
                <c:pt idx="5438">
                  <c:v>271900000</c:v>
                </c:pt>
                <c:pt idx="5439">
                  <c:v>271950000</c:v>
                </c:pt>
                <c:pt idx="5440">
                  <c:v>272000000</c:v>
                </c:pt>
                <c:pt idx="5441">
                  <c:v>272050000</c:v>
                </c:pt>
                <c:pt idx="5442">
                  <c:v>272100000</c:v>
                </c:pt>
                <c:pt idx="5443">
                  <c:v>272150000</c:v>
                </c:pt>
                <c:pt idx="5444">
                  <c:v>272200000</c:v>
                </c:pt>
                <c:pt idx="5445">
                  <c:v>272250000</c:v>
                </c:pt>
                <c:pt idx="5446">
                  <c:v>272300000</c:v>
                </c:pt>
                <c:pt idx="5447">
                  <c:v>272350000</c:v>
                </c:pt>
                <c:pt idx="5448">
                  <c:v>272400000</c:v>
                </c:pt>
                <c:pt idx="5449">
                  <c:v>272450000</c:v>
                </c:pt>
                <c:pt idx="5450">
                  <c:v>272500000</c:v>
                </c:pt>
                <c:pt idx="5451">
                  <c:v>272550000</c:v>
                </c:pt>
                <c:pt idx="5452">
                  <c:v>272600000</c:v>
                </c:pt>
                <c:pt idx="5453">
                  <c:v>272650000</c:v>
                </c:pt>
                <c:pt idx="5454">
                  <c:v>272700000</c:v>
                </c:pt>
                <c:pt idx="5455">
                  <c:v>272750000</c:v>
                </c:pt>
                <c:pt idx="5456">
                  <c:v>272800000</c:v>
                </c:pt>
                <c:pt idx="5457">
                  <c:v>272850000</c:v>
                </c:pt>
                <c:pt idx="5458">
                  <c:v>272900000</c:v>
                </c:pt>
                <c:pt idx="5459">
                  <c:v>272950000</c:v>
                </c:pt>
                <c:pt idx="5460">
                  <c:v>273000000</c:v>
                </c:pt>
                <c:pt idx="5461">
                  <c:v>273050000</c:v>
                </c:pt>
                <c:pt idx="5462">
                  <c:v>273100000</c:v>
                </c:pt>
                <c:pt idx="5463">
                  <c:v>273150000</c:v>
                </c:pt>
                <c:pt idx="5464">
                  <c:v>273200000</c:v>
                </c:pt>
                <c:pt idx="5465">
                  <c:v>273250000</c:v>
                </c:pt>
                <c:pt idx="5466">
                  <c:v>273300000</c:v>
                </c:pt>
                <c:pt idx="5467">
                  <c:v>273350000</c:v>
                </c:pt>
                <c:pt idx="5468">
                  <c:v>273400000</c:v>
                </c:pt>
                <c:pt idx="5469">
                  <c:v>273450000</c:v>
                </c:pt>
                <c:pt idx="5470">
                  <c:v>273500000</c:v>
                </c:pt>
                <c:pt idx="5471">
                  <c:v>273550000</c:v>
                </c:pt>
                <c:pt idx="5472">
                  <c:v>273600000</c:v>
                </c:pt>
                <c:pt idx="5473">
                  <c:v>273650000</c:v>
                </c:pt>
                <c:pt idx="5474">
                  <c:v>273700000</c:v>
                </c:pt>
                <c:pt idx="5475">
                  <c:v>273750000</c:v>
                </c:pt>
                <c:pt idx="5476">
                  <c:v>273800000</c:v>
                </c:pt>
                <c:pt idx="5477">
                  <c:v>273850000</c:v>
                </c:pt>
                <c:pt idx="5478">
                  <c:v>273900000</c:v>
                </c:pt>
                <c:pt idx="5479">
                  <c:v>273950000</c:v>
                </c:pt>
                <c:pt idx="5480">
                  <c:v>274000000</c:v>
                </c:pt>
                <c:pt idx="5481">
                  <c:v>274050000</c:v>
                </c:pt>
                <c:pt idx="5482">
                  <c:v>274100000</c:v>
                </c:pt>
                <c:pt idx="5483">
                  <c:v>274150000</c:v>
                </c:pt>
                <c:pt idx="5484">
                  <c:v>274200000</c:v>
                </c:pt>
                <c:pt idx="5485">
                  <c:v>274250000</c:v>
                </c:pt>
                <c:pt idx="5486">
                  <c:v>274300000</c:v>
                </c:pt>
                <c:pt idx="5487">
                  <c:v>274350000</c:v>
                </c:pt>
                <c:pt idx="5488">
                  <c:v>274400000</c:v>
                </c:pt>
                <c:pt idx="5489">
                  <c:v>274450000</c:v>
                </c:pt>
                <c:pt idx="5490">
                  <c:v>274500000</c:v>
                </c:pt>
                <c:pt idx="5491">
                  <c:v>274550000</c:v>
                </c:pt>
                <c:pt idx="5492">
                  <c:v>274600000</c:v>
                </c:pt>
                <c:pt idx="5493">
                  <c:v>274650000</c:v>
                </c:pt>
                <c:pt idx="5494">
                  <c:v>274700000</c:v>
                </c:pt>
                <c:pt idx="5495">
                  <c:v>274750000</c:v>
                </c:pt>
                <c:pt idx="5496">
                  <c:v>274800000</c:v>
                </c:pt>
                <c:pt idx="5497">
                  <c:v>274850000</c:v>
                </c:pt>
                <c:pt idx="5498">
                  <c:v>274900000</c:v>
                </c:pt>
                <c:pt idx="5499">
                  <c:v>274950000</c:v>
                </c:pt>
                <c:pt idx="5500">
                  <c:v>275000000</c:v>
                </c:pt>
                <c:pt idx="5501">
                  <c:v>275050000</c:v>
                </c:pt>
                <c:pt idx="5502">
                  <c:v>275100000</c:v>
                </c:pt>
                <c:pt idx="5503">
                  <c:v>275150000</c:v>
                </c:pt>
                <c:pt idx="5504">
                  <c:v>275200000</c:v>
                </c:pt>
                <c:pt idx="5505">
                  <c:v>275250000</c:v>
                </c:pt>
                <c:pt idx="5506">
                  <c:v>275300000</c:v>
                </c:pt>
                <c:pt idx="5507">
                  <c:v>275350000</c:v>
                </c:pt>
                <c:pt idx="5508">
                  <c:v>275400000</c:v>
                </c:pt>
                <c:pt idx="5509">
                  <c:v>275450000</c:v>
                </c:pt>
                <c:pt idx="5510">
                  <c:v>275500000</c:v>
                </c:pt>
                <c:pt idx="5511">
                  <c:v>275550000</c:v>
                </c:pt>
                <c:pt idx="5512">
                  <c:v>275600000</c:v>
                </c:pt>
                <c:pt idx="5513">
                  <c:v>275650000</c:v>
                </c:pt>
                <c:pt idx="5514">
                  <c:v>275700000</c:v>
                </c:pt>
                <c:pt idx="5515">
                  <c:v>275750000</c:v>
                </c:pt>
                <c:pt idx="5516">
                  <c:v>275800000</c:v>
                </c:pt>
                <c:pt idx="5517">
                  <c:v>275850000</c:v>
                </c:pt>
                <c:pt idx="5518">
                  <c:v>275900000</c:v>
                </c:pt>
                <c:pt idx="5519">
                  <c:v>275950000</c:v>
                </c:pt>
                <c:pt idx="5520">
                  <c:v>276000000</c:v>
                </c:pt>
                <c:pt idx="5521">
                  <c:v>276050000</c:v>
                </c:pt>
                <c:pt idx="5522">
                  <c:v>276100000</c:v>
                </c:pt>
                <c:pt idx="5523">
                  <c:v>276150000</c:v>
                </c:pt>
                <c:pt idx="5524">
                  <c:v>276200000</c:v>
                </c:pt>
                <c:pt idx="5525">
                  <c:v>276250000</c:v>
                </c:pt>
                <c:pt idx="5526">
                  <c:v>276300000</c:v>
                </c:pt>
                <c:pt idx="5527">
                  <c:v>276350000</c:v>
                </c:pt>
                <c:pt idx="5528">
                  <c:v>276400000</c:v>
                </c:pt>
                <c:pt idx="5529">
                  <c:v>276450000</c:v>
                </c:pt>
                <c:pt idx="5530">
                  <c:v>276500000</c:v>
                </c:pt>
                <c:pt idx="5531">
                  <c:v>276550000</c:v>
                </c:pt>
                <c:pt idx="5532">
                  <c:v>276600000</c:v>
                </c:pt>
                <c:pt idx="5533">
                  <c:v>276650000</c:v>
                </c:pt>
                <c:pt idx="5534">
                  <c:v>276700000</c:v>
                </c:pt>
                <c:pt idx="5535">
                  <c:v>276750000</c:v>
                </c:pt>
                <c:pt idx="5536">
                  <c:v>276800000</c:v>
                </c:pt>
                <c:pt idx="5537">
                  <c:v>276850000</c:v>
                </c:pt>
                <c:pt idx="5538">
                  <c:v>276900000</c:v>
                </c:pt>
                <c:pt idx="5539">
                  <c:v>276950000</c:v>
                </c:pt>
                <c:pt idx="5540">
                  <c:v>277000000</c:v>
                </c:pt>
                <c:pt idx="5541">
                  <c:v>277050000</c:v>
                </c:pt>
                <c:pt idx="5542">
                  <c:v>277100000</c:v>
                </c:pt>
                <c:pt idx="5543">
                  <c:v>277150000</c:v>
                </c:pt>
                <c:pt idx="5544">
                  <c:v>277200000</c:v>
                </c:pt>
                <c:pt idx="5545">
                  <c:v>277250000</c:v>
                </c:pt>
                <c:pt idx="5546">
                  <c:v>277300000</c:v>
                </c:pt>
                <c:pt idx="5547">
                  <c:v>277350000</c:v>
                </c:pt>
                <c:pt idx="5548">
                  <c:v>277400000</c:v>
                </c:pt>
                <c:pt idx="5549">
                  <c:v>277450000</c:v>
                </c:pt>
                <c:pt idx="5550">
                  <c:v>277500000</c:v>
                </c:pt>
                <c:pt idx="5551">
                  <c:v>277550000</c:v>
                </c:pt>
                <c:pt idx="5552">
                  <c:v>277600000</c:v>
                </c:pt>
                <c:pt idx="5553">
                  <c:v>277650000</c:v>
                </c:pt>
                <c:pt idx="5554">
                  <c:v>277700000</c:v>
                </c:pt>
                <c:pt idx="5555">
                  <c:v>277750000</c:v>
                </c:pt>
                <c:pt idx="5556">
                  <c:v>277800000</c:v>
                </c:pt>
                <c:pt idx="5557">
                  <c:v>277850000</c:v>
                </c:pt>
                <c:pt idx="5558">
                  <c:v>277900000</c:v>
                </c:pt>
                <c:pt idx="5559">
                  <c:v>277950000</c:v>
                </c:pt>
                <c:pt idx="5560">
                  <c:v>278000000</c:v>
                </c:pt>
                <c:pt idx="5561">
                  <c:v>278050000</c:v>
                </c:pt>
                <c:pt idx="5562">
                  <c:v>278100000</c:v>
                </c:pt>
                <c:pt idx="5563">
                  <c:v>278150000</c:v>
                </c:pt>
                <c:pt idx="5564">
                  <c:v>278200000</c:v>
                </c:pt>
                <c:pt idx="5565">
                  <c:v>278250000</c:v>
                </c:pt>
                <c:pt idx="5566">
                  <c:v>278300000</c:v>
                </c:pt>
                <c:pt idx="5567">
                  <c:v>278350000</c:v>
                </c:pt>
                <c:pt idx="5568">
                  <c:v>278400000</c:v>
                </c:pt>
                <c:pt idx="5569">
                  <c:v>278450000</c:v>
                </c:pt>
                <c:pt idx="5570">
                  <c:v>278500000</c:v>
                </c:pt>
                <c:pt idx="5571">
                  <c:v>278550000</c:v>
                </c:pt>
                <c:pt idx="5572">
                  <c:v>278600000</c:v>
                </c:pt>
                <c:pt idx="5573">
                  <c:v>278650000</c:v>
                </c:pt>
                <c:pt idx="5574">
                  <c:v>278700000</c:v>
                </c:pt>
                <c:pt idx="5575">
                  <c:v>278750000</c:v>
                </c:pt>
                <c:pt idx="5576">
                  <c:v>278800000</c:v>
                </c:pt>
                <c:pt idx="5577">
                  <c:v>278850000</c:v>
                </c:pt>
                <c:pt idx="5578">
                  <c:v>278900000</c:v>
                </c:pt>
                <c:pt idx="5579">
                  <c:v>278950000</c:v>
                </c:pt>
                <c:pt idx="5580">
                  <c:v>279000000</c:v>
                </c:pt>
                <c:pt idx="5581">
                  <c:v>279050000</c:v>
                </c:pt>
                <c:pt idx="5582">
                  <c:v>279100000</c:v>
                </c:pt>
                <c:pt idx="5583">
                  <c:v>279150000</c:v>
                </c:pt>
                <c:pt idx="5584">
                  <c:v>279200000</c:v>
                </c:pt>
                <c:pt idx="5585">
                  <c:v>279250000</c:v>
                </c:pt>
                <c:pt idx="5586">
                  <c:v>279300000</c:v>
                </c:pt>
                <c:pt idx="5587">
                  <c:v>279350000</c:v>
                </c:pt>
                <c:pt idx="5588">
                  <c:v>279400000</c:v>
                </c:pt>
                <c:pt idx="5589">
                  <c:v>279450000</c:v>
                </c:pt>
                <c:pt idx="5590">
                  <c:v>279500000</c:v>
                </c:pt>
                <c:pt idx="5591">
                  <c:v>279550000</c:v>
                </c:pt>
                <c:pt idx="5592">
                  <c:v>279600000</c:v>
                </c:pt>
                <c:pt idx="5593">
                  <c:v>279650000</c:v>
                </c:pt>
                <c:pt idx="5594">
                  <c:v>279700000</c:v>
                </c:pt>
                <c:pt idx="5595">
                  <c:v>279750000</c:v>
                </c:pt>
                <c:pt idx="5596">
                  <c:v>279800000</c:v>
                </c:pt>
                <c:pt idx="5597">
                  <c:v>279850000</c:v>
                </c:pt>
                <c:pt idx="5598">
                  <c:v>279900000</c:v>
                </c:pt>
                <c:pt idx="5599">
                  <c:v>279950000</c:v>
                </c:pt>
                <c:pt idx="5600">
                  <c:v>280000000</c:v>
                </c:pt>
                <c:pt idx="5601">
                  <c:v>280050000</c:v>
                </c:pt>
                <c:pt idx="5602">
                  <c:v>280100000</c:v>
                </c:pt>
                <c:pt idx="5603">
                  <c:v>280150000</c:v>
                </c:pt>
                <c:pt idx="5604">
                  <c:v>280200000</c:v>
                </c:pt>
                <c:pt idx="5605">
                  <c:v>280250000</c:v>
                </c:pt>
                <c:pt idx="5606">
                  <c:v>280300000</c:v>
                </c:pt>
                <c:pt idx="5607">
                  <c:v>280350000</c:v>
                </c:pt>
                <c:pt idx="5608">
                  <c:v>280400000</c:v>
                </c:pt>
                <c:pt idx="5609">
                  <c:v>280450000</c:v>
                </c:pt>
                <c:pt idx="5610">
                  <c:v>280500000</c:v>
                </c:pt>
                <c:pt idx="5611">
                  <c:v>280550000</c:v>
                </c:pt>
                <c:pt idx="5612">
                  <c:v>280600000</c:v>
                </c:pt>
                <c:pt idx="5613">
                  <c:v>280650000</c:v>
                </c:pt>
                <c:pt idx="5614">
                  <c:v>280700000</c:v>
                </c:pt>
                <c:pt idx="5615">
                  <c:v>280750000</c:v>
                </c:pt>
                <c:pt idx="5616">
                  <c:v>280800000</c:v>
                </c:pt>
                <c:pt idx="5617">
                  <c:v>280850000</c:v>
                </c:pt>
                <c:pt idx="5618">
                  <c:v>280900000</c:v>
                </c:pt>
                <c:pt idx="5619">
                  <c:v>280950000</c:v>
                </c:pt>
                <c:pt idx="5620">
                  <c:v>281000000</c:v>
                </c:pt>
                <c:pt idx="5621">
                  <c:v>281050000</c:v>
                </c:pt>
                <c:pt idx="5622">
                  <c:v>281100000</c:v>
                </c:pt>
                <c:pt idx="5623">
                  <c:v>281150000</c:v>
                </c:pt>
                <c:pt idx="5624">
                  <c:v>281200000</c:v>
                </c:pt>
                <c:pt idx="5625">
                  <c:v>281250000</c:v>
                </c:pt>
                <c:pt idx="5626">
                  <c:v>281300000</c:v>
                </c:pt>
                <c:pt idx="5627">
                  <c:v>281350000</c:v>
                </c:pt>
                <c:pt idx="5628">
                  <c:v>281400000</c:v>
                </c:pt>
                <c:pt idx="5629">
                  <c:v>281450000</c:v>
                </c:pt>
                <c:pt idx="5630">
                  <c:v>281500000</c:v>
                </c:pt>
                <c:pt idx="5631">
                  <c:v>281550000</c:v>
                </c:pt>
                <c:pt idx="5632">
                  <c:v>281600000</c:v>
                </c:pt>
                <c:pt idx="5633">
                  <c:v>281650000</c:v>
                </c:pt>
                <c:pt idx="5634">
                  <c:v>281700000</c:v>
                </c:pt>
                <c:pt idx="5635">
                  <c:v>281750000</c:v>
                </c:pt>
                <c:pt idx="5636">
                  <c:v>281800000</c:v>
                </c:pt>
                <c:pt idx="5637">
                  <c:v>281850000</c:v>
                </c:pt>
                <c:pt idx="5638">
                  <c:v>281900000</c:v>
                </c:pt>
                <c:pt idx="5639">
                  <c:v>281950000</c:v>
                </c:pt>
                <c:pt idx="5640">
                  <c:v>282000000</c:v>
                </c:pt>
                <c:pt idx="5641">
                  <c:v>282050000</c:v>
                </c:pt>
                <c:pt idx="5642">
                  <c:v>282100000</c:v>
                </c:pt>
                <c:pt idx="5643">
                  <c:v>282150000</c:v>
                </c:pt>
                <c:pt idx="5644">
                  <c:v>282200000</c:v>
                </c:pt>
                <c:pt idx="5645">
                  <c:v>282250000</c:v>
                </c:pt>
                <c:pt idx="5646">
                  <c:v>282300000</c:v>
                </c:pt>
                <c:pt idx="5647">
                  <c:v>282350000</c:v>
                </c:pt>
                <c:pt idx="5648">
                  <c:v>282400000</c:v>
                </c:pt>
                <c:pt idx="5649">
                  <c:v>282450000</c:v>
                </c:pt>
                <c:pt idx="5650">
                  <c:v>282500000</c:v>
                </c:pt>
                <c:pt idx="5651">
                  <c:v>282550000</c:v>
                </c:pt>
                <c:pt idx="5652">
                  <c:v>282600000</c:v>
                </c:pt>
                <c:pt idx="5653">
                  <c:v>282650000</c:v>
                </c:pt>
                <c:pt idx="5654">
                  <c:v>282700000</c:v>
                </c:pt>
                <c:pt idx="5655">
                  <c:v>282750000</c:v>
                </c:pt>
                <c:pt idx="5656">
                  <c:v>282800000</c:v>
                </c:pt>
                <c:pt idx="5657">
                  <c:v>282850000</c:v>
                </c:pt>
                <c:pt idx="5658">
                  <c:v>282900000</c:v>
                </c:pt>
                <c:pt idx="5659">
                  <c:v>282950000</c:v>
                </c:pt>
                <c:pt idx="5660">
                  <c:v>283000000</c:v>
                </c:pt>
                <c:pt idx="5661">
                  <c:v>283050000</c:v>
                </c:pt>
                <c:pt idx="5662">
                  <c:v>283100000</c:v>
                </c:pt>
                <c:pt idx="5663">
                  <c:v>283150000</c:v>
                </c:pt>
                <c:pt idx="5664">
                  <c:v>283200000</c:v>
                </c:pt>
                <c:pt idx="5665">
                  <c:v>283250000</c:v>
                </c:pt>
                <c:pt idx="5666">
                  <c:v>283300000</c:v>
                </c:pt>
                <c:pt idx="5667">
                  <c:v>283350000</c:v>
                </c:pt>
                <c:pt idx="5668">
                  <c:v>283400000</c:v>
                </c:pt>
                <c:pt idx="5669">
                  <c:v>283450000</c:v>
                </c:pt>
                <c:pt idx="5670">
                  <c:v>283500000</c:v>
                </c:pt>
                <c:pt idx="5671">
                  <c:v>283550000</c:v>
                </c:pt>
                <c:pt idx="5672">
                  <c:v>283600000</c:v>
                </c:pt>
                <c:pt idx="5673">
                  <c:v>283650000</c:v>
                </c:pt>
                <c:pt idx="5674">
                  <c:v>283700000</c:v>
                </c:pt>
                <c:pt idx="5675">
                  <c:v>283750000</c:v>
                </c:pt>
                <c:pt idx="5676">
                  <c:v>283800000</c:v>
                </c:pt>
                <c:pt idx="5677">
                  <c:v>283850000</c:v>
                </c:pt>
                <c:pt idx="5678">
                  <c:v>283900000</c:v>
                </c:pt>
                <c:pt idx="5679">
                  <c:v>283950000</c:v>
                </c:pt>
                <c:pt idx="5680">
                  <c:v>284000000</c:v>
                </c:pt>
                <c:pt idx="5681">
                  <c:v>284050000</c:v>
                </c:pt>
                <c:pt idx="5682">
                  <c:v>284100000</c:v>
                </c:pt>
                <c:pt idx="5683">
                  <c:v>284150000</c:v>
                </c:pt>
                <c:pt idx="5684">
                  <c:v>284200000</c:v>
                </c:pt>
                <c:pt idx="5685">
                  <c:v>284250000</c:v>
                </c:pt>
                <c:pt idx="5686">
                  <c:v>284300000</c:v>
                </c:pt>
                <c:pt idx="5687">
                  <c:v>284350000</c:v>
                </c:pt>
                <c:pt idx="5688">
                  <c:v>284400000</c:v>
                </c:pt>
                <c:pt idx="5689">
                  <c:v>284450000</c:v>
                </c:pt>
                <c:pt idx="5690">
                  <c:v>284500000</c:v>
                </c:pt>
                <c:pt idx="5691">
                  <c:v>284550000</c:v>
                </c:pt>
                <c:pt idx="5692">
                  <c:v>284600000</c:v>
                </c:pt>
                <c:pt idx="5693">
                  <c:v>284650000</c:v>
                </c:pt>
                <c:pt idx="5694">
                  <c:v>284700000</c:v>
                </c:pt>
                <c:pt idx="5695">
                  <c:v>284750000</c:v>
                </c:pt>
                <c:pt idx="5696">
                  <c:v>284800000</c:v>
                </c:pt>
                <c:pt idx="5697">
                  <c:v>284850000</c:v>
                </c:pt>
                <c:pt idx="5698">
                  <c:v>284900000</c:v>
                </c:pt>
                <c:pt idx="5699">
                  <c:v>284950000</c:v>
                </c:pt>
                <c:pt idx="5700">
                  <c:v>285000000</c:v>
                </c:pt>
                <c:pt idx="5701">
                  <c:v>285050000</c:v>
                </c:pt>
                <c:pt idx="5702">
                  <c:v>285100000</c:v>
                </c:pt>
                <c:pt idx="5703">
                  <c:v>285150000</c:v>
                </c:pt>
                <c:pt idx="5704">
                  <c:v>285200000</c:v>
                </c:pt>
                <c:pt idx="5705">
                  <c:v>285250000</c:v>
                </c:pt>
                <c:pt idx="5706">
                  <c:v>285300000</c:v>
                </c:pt>
                <c:pt idx="5707">
                  <c:v>285350000</c:v>
                </c:pt>
                <c:pt idx="5708">
                  <c:v>285400000</c:v>
                </c:pt>
                <c:pt idx="5709">
                  <c:v>285450000</c:v>
                </c:pt>
                <c:pt idx="5710">
                  <c:v>285500000</c:v>
                </c:pt>
                <c:pt idx="5711">
                  <c:v>285550000</c:v>
                </c:pt>
                <c:pt idx="5712">
                  <c:v>285600000</c:v>
                </c:pt>
                <c:pt idx="5713">
                  <c:v>285650000</c:v>
                </c:pt>
                <c:pt idx="5714">
                  <c:v>285700000</c:v>
                </c:pt>
                <c:pt idx="5715">
                  <c:v>285750000</c:v>
                </c:pt>
                <c:pt idx="5716">
                  <c:v>285800000</c:v>
                </c:pt>
                <c:pt idx="5717">
                  <c:v>285850000</c:v>
                </c:pt>
                <c:pt idx="5718">
                  <c:v>285900000</c:v>
                </c:pt>
                <c:pt idx="5719">
                  <c:v>285950000</c:v>
                </c:pt>
                <c:pt idx="5720">
                  <c:v>286000000</c:v>
                </c:pt>
                <c:pt idx="5721">
                  <c:v>286050000</c:v>
                </c:pt>
                <c:pt idx="5722">
                  <c:v>286100000</c:v>
                </c:pt>
                <c:pt idx="5723">
                  <c:v>286150000</c:v>
                </c:pt>
                <c:pt idx="5724">
                  <c:v>286200000</c:v>
                </c:pt>
                <c:pt idx="5725">
                  <c:v>286250000</c:v>
                </c:pt>
                <c:pt idx="5726">
                  <c:v>286300000</c:v>
                </c:pt>
                <c:pt idx="5727">
                  <c:v>286350000</c:v>
                </c:pt>
                <c:pt idx="5728">
                  <c:v>286400000</c:v>
                </c:pt>
                <c:pt idx="5729">
                  <c:v>286450000</c:v>
                </c:pt>
                <c:pt idx="5730">
                  <c:v>286500000</c:v>
                </c:pt>
                <c:pt idx="5731">
                  <c:v>286550000</c:v>
                </c:pt>
                <c:pt idx="5732">
                  <c:v>286600000</c:v>
                </c:pt>
                <c:pt idx="5733">
                  <c:v>286650000</c:v>
                </c:pt>
                <c:pt idx="5734">
                  <c:v>286700000</c:v>
                </c:pt>
                <c:pt idx="5735">
                  <c:v>286750000</c:v>
                </c:pt>
                <c:pt idx="5736">
                  <c:v>286800000</c:v>
                </c:pt>
                <c:pt idx="5737">
                  <c:v>286850000</c:v>
                </c:pt>
                <c:pt idx="5738">
                  <c:v>286900000</c:v>
                </c:pt>
                <c:pt idx="5739">
                  <c:v>286950000</c:v>
                </c:pt>
                <c:pt idx="5740">
                  <c:v>287000000</c:v>
                </c:pt>
                <c:pt idx="5741">
                  <c:v>287050000</c:v>
                </c:pt>
                <c:pt idx="5742">
                  <c:v>287100000</c:v>
                </c:pt>
                <c:pt idx="5743">
                  <c:v>287150000</c:v>
                </c:pt>
                <c:pt idx="5744">
                  <c:v>287200000</c:v>
                </c:pt>
                <c:pt idx="5745">
                  <c:v>287250000</c:v>
                </c:pt>
                <c:pt idx="5746">
                  <c:v>287300000</c:v>
                </c:pt>
                <c:pt idx="5747">
                  <c:v>287350000</c:v>
                </c:pt>
                <c:pt idx="5748">
                  <c:v>287400000</c:v>
                </c:pt>
                <c:pt idx="5749">
                  <c:v>287450000</c:v>
                </c:pt>
                <c:pt idx="5750">
                  <c:v>287500000</c:v>
                </c:pt>
                <c:pt idx="5751">
                  <c:v>287550000</c:v>
                </c:pt>
                <c:pt idx="5752">
                  <c:v>287600000</c:v>
                </c:pt>
                <c:pt idx="5753">
                  <c:v>287650000</c:v>
                </c:pt>
                <c:pt idx="5754">
                  <c:v>287700000</c:v>
                </c:pt>
                <c:pt idx="5755">
                  <c:v>287750000</c:v>
                </c:pt>
                <c:pt idx="5756">
                  <c:v>287800000</c:v>
                </c:pt>
                <c:pt idx="5757">
                  <c:v>287850000</c:v>
                </c:pt>
                <c:pt idx="5758">
                  <c:v>287900000</c:v>
                </c:pt>
                <c:pt idx="5759">
                  <c:v>287950000</c:v>
                </c:pt>
                <c:pt idx="5760">
                  <c:v>288000000</c:v>
                </c:pt>
                <c:pt idx="5761">
                  <c:v>288050000</c:v>
                </c:pt>
                <c:pt idx="5762">
                  <c:v>288100000</c:v>
                </c:pt>
                <c:pt idx="5763">
                  <c:v>288150000</c:v>
                </c:pt>
                <c:pt idx="5764">
                  <c:v>288200000</c:v>
                </c:pt>
                <c:pt idx="5765">
                  <c:v>288250000</c:v>
                </c:pt>
                <c:pt idx="5766">
                  <c:v>288300000</c:v>
                </c:pt>
                <c:pt idx="5767">
                  <c:v>288350000</c:v>
                </c:pt>
                <c:pt idx="5768">
                  <c:v>288400000</c:v>
                </c:pt>
                <c:pt idx="5769">
                  <c:v>288450000</c:v>
                </c:pt>
                <c:pt idx="5770">
                  <c:v>288500000</c:v>
                </c:pt>
                <c:pt idx="5771">
                  <c:v>288550000</c:v>
                </c:pt>
                <c:pt idx="5772">
                  <c:v>288600000</c:v>
                </c:pt>
                <c:pt idx="5773">
                  <c:v>288650000</c:v>
                </c:pt>
                <c:pt idx="5774">
                  <c:v>288700000</c:v>
                </c:pt>
                <c:pt idx="5775">
                  <c:v>288750000</c:v>
                </c:pt>
                <c:pt idx="5776">
                  <c:v>288800000</c:v>
                </c:pt>
                <c:pt idx="5777">
                  <c:v>288850000</c:v>
                </c:pt>
                <c:pt idx="5778">
                  <c:v>288900000</c:v>
                </c:pt>
                <c:pt idx="5779">
                  <c:v>288950000</c:v>
                </c:pt>
                <c:pt idx="5780">
                  <c:v>289000000</c:v>
                </c:pt>
                <c:pt idx="5781">
                  <c:v>289050000</c:v>
                </c:pt>
                <c:pt idx="5782">
                  <c:v>289100000</c:v>
                </c:pt>
                <c:pt idx="5783">
                  <c:v>289150000</c:v>
                </c:pt>
                <c:pt idx="5784">
                  <c:v>289200000</c:v>
                </c:pt>
                <c:pt idx="5785">
                  <c:v>289250000</c:v>
                </c:pt>
                <c:pt idx="5786">
                  <c:v>289300000</c:v>
                </c:pt>
                <c:pt idx="5787">
                  <c:v>289350000</c:v>
                </c:pt>
                <c:pt idx="5788">
                  <c:v>289400000</c:v>
                </c:pt>
                <c:pt idx="5789">
                  <c:v>289450000</c:v>
                </c:pt>
                <c:pt idx="5790">
                  <c:v>289500000</c:v>
                </c:pt>
                <c:pt idx="5791">
                  <c:v>289550000</c:v>
                </c:pt>
                <c:pt idx="5792">
                  <c:v>289600000</c:v>
                </c:pt>
                <c:pt idx="5793">
                  <c:v>289650000</c:v>
                </c:pt>
                <c:pt idx="5794">
                  <c:v>289700000</c:v>
                </c:pt>
                <c:pt idx="5795">
                  <c:v>289750000</c:v>
                </c:pt>
                <c:pt idx="5796">
                  <c:v>289800000</c:v>
                </c:pt>
                <c:pt idx="5797">
                  <c:v>289850000</c:v>
                </c:pt>
                <c:pt idx="5798">
                  <c:v>289900000</c:v>
                </c:pt>
                <c:pt idx="5799">
                  <c:v>289950000</c:v>
                </c:pt>
                <c:pt idx="5800">
                  <c:v>290000000</c:v>
                </c:pt>
                <c:pt idx="5801">
                  <c:v>290050000</c:v>
                </c:pt>
                <c:pt idx="5802">
                  <c:v>290100000</c:v>
                </c:pt>
                <c:pt idx="5803">
                  <c:v>290150000</c:v>
                </c:pt>
                <c:pt idx="5804">
                  <c:v>290200000</c:v>
                </c:pt>
                <c:pt idx="5805">
                  <c:v>290250000</c:v>
                </c:pt>
                <c:pt idx="5806">
                  <c:v>290300000</c:v>
                </c:pt>
                <c:pt idx="5807">
                  <c:v>290350000</c:v>
                </c:pt>
                <c:pt idx="5808">
                  <c:v>290400000</c:v>
                </c:pt>
                <c:pt idx="5809">
                  <c:v>290450000</c:v>
                </c:pt>
                <c:pt idx="5810">
                  <c:v>290500000</c:v>
                </c:pt>
                <c:pt idx="5811">
                  <c:v>290550000</c:v>
                </c:pt>
                <c:pt idx="5812">
                  <c:v>290600000</c:v>
                </c:pt>
                <c:pt idx="5813">
                  <c:v>290650000</c:v>
                </c:pt>
                <c:pt idx="5814">
                  <c:v>290700000</c:v>
                </c:pt>
                <c:pt idx="5815">
                  <c:v>290750000</c:v>
                </c:pt>
                <c:pt idx="5816">
                  <c:v>290800000</c:v>
                </c:pt>
                <c:pt idx="5817">
                  <c:v>290850000</c:v>
                </c:pt>
                <c:pt idx="5818">
                  <c:v>290900000</c:v>
                </c:pt>
                <c:pt idx="5819">
                  <c:v>290950000</c:v>
                </c:pt>
                <c:pt idx="5820">
                  <c:v>291000000</c:v>
                </c:pt>
                <c:pt idx="5821">
                  <c:v>291050000</c:v>
                </c:pt>
                <c:pt idx="5822">
                  <c:v>291100000</c:v>
                </c:pt>
                <c:pt idx="5823">
                  <c:v>291150000</c:v>
                </c:pt>
                <c:pt idx="5824">
                  <c:v>291200000</c:v>
                </c:pt>
                <c:pt idx="5825">
                  <c:v>291250000</c:v>
                </c:pt>
                <c:pt idx="5826">
                  <c:v>291300000</c:v>
                </c:pt>
                <c:pt idx="5827">
                  <c:v>291350000</c:v>
                </c:pt>
                <c:pt idx="5828">
                  <c:v>291400000</c:v>
                </c:pt>
                <c:pt idx="5829">
                  <c:v>291450000</c:v>
                </c:pt>
                <c:pt idx="5830">
                  <c:v>291500000</c:v>
                </c:pt>
                <c:pt idx="5831">
                  <c:v>291550000</c:v>
                </c:pt>
                <c:pt idx="5832">
                  <c:v>291600000</c:v>
                </c:pt>
                <c:pt idx="5833">
                  <c:v>291650000</c:v>
                </c:pt>
                <c:pt idx="5834">
                  <c:v>291700000</c:v>
                </c:pt>
                <c:pt idx="5835">
                  <c:v>291750000</c:v>
                </c:pt>
                <c:pt idx="5836">
                  <c:v>291800000</c:v>
                </c:pt>
                <c:pt idx="5837">
                  <c:v>291850000</c:v>
                </c:pt>
                <c:pt idx="5838">
                  <c:v>291900000</c:v>
                </c:pt>
                <c:pt idx="5839">
                  <c:v>291950000</c:v>
                </c:pt>
                <c:pt idx="5840">
                  <c:v>292000000</c:v>
                </c:pt>
                <c:pt idx="5841">
                  <c:v>292050000</c:v>
                </c:pt>
                <c:pt idx="5842">
                  <c:v>292100000</c:v>
                </c:pt>
                <c:pt idx="5843">
                  <c:v>292150000</c:v>
                </c:pt>
                <c:pt idx="5844">
                  <c:v>292200000</c:v>
                </c:pt>
                <c:pt idx="5845">
                  <c:v>292250000</c:v>
                </c:pt>
                <c:pt idx="5846">
                  <c:v>292300000</c:v>
                </c:pt>
                <c:pt idx="5847">
                  <c:v>292350000</c:v>
                </c:pt>
                <c:pt idx="5848">
                  <c:v>292400000</c:v>
                </c:pt>
                <c:pt idx="5849">
                  <c:v>292450000</c:v>
                </c:pt>
                <c:pt idx="5850">
                  <c:v>292500000</c:v>
                </c:pt>
                <c:pt idx="5851">
                  <c:v>292550000</c:v>
                </c:pt>
                <c:pt idx="5852">
                  <c:v>292600000</c:v>
                </c:pt>
                <c:pt idx="5853">
                  <c:v>292650000</c:v>
                </c:pt>
                <c:pt idx="5854">
                  <c:v>292700000</c:v>
                </c:pt>
                <c:pt idx="5855">
                  <c:v>292750000</c:v>
                </c:pt>
                <c:pt idx="5856">
                  <c:v>292800000</c:v>
                </c:pt>
                <c:pt idx="5857">
                  <c:v>292850000</c:v>
                </c:pt>
                <c:pt idx="5858">
                  <c:v>292900000</c:v>
                </c:pt>
                <c:pt idx="5859">
                  <c:v>292950000</c:v>
                </c:pt>
                <c:pt idx="5860">
                  <c:v>293000000</c:v>
                </c:pt>
                <c:pt idx="5861">
                  <c:v>293050000</c:v>
                </c:pt>
                <c:pt idx="5862">
                  <c:v>293100000</c:v>
                </c:pt>
                <c:pt idx="5863">
                  <c:v>293150000</c:v>
                </c:pt>
                <c:pt idx="5864">
                  <c:v>293200000</c:v>
                </c:pt>
                <c:pt idx="5865">
                  <c:v>293250000</c:v>
                </c:pt>
                <c:pt idx="5866">
                  <c:v>293300000</c:v>
                </c:pt>
                <c:pt idx="5867">
                  <c:v>293350000</c:v>
                </c:pt>
                <c:pt idx="5868">
                  <c:v>293400000</c:v>
                </c:pt>
                <c:pt idx="5869">
                  <c:v>293450000</c:v>
                </c:pt>
                <c:pt idx="5870">
                  <c:v>293500000</c:v>
                </c:pt>
                <c:pt idx="5871">
                  <c:v>293550000</c:v>
                </c:pt>
                <c:pt idx="5872">
                  <c:v>293600000</c:v>
                </c:pt>
                <c:pt idx="5873">
                  <c:v>293650000</c:v>
                </c:pt>
                <c:pt idx="5874">
                  <c:v>293700000</c:v>
                </c:pt>
                <c:pt idx="5875">
                  <c:v>293750000</c:v>
                </c:pt>
                <c:pt idx="5876">
                  <c:v>293800000</c:v>
                </c:pt>
                <c:pt idx="5877">
                  <c:v>293850000</c:v>
                </c:pt>
                <c:pt idx="5878">
                  <c:v>293900000</c:v>
                </c:pt>
                <c:pt idx="5879">
                  <c:v>293950000</c:v>
                </c:pt>
                <c:pt idx="5880">
                  <c:v>294000000</c:v>
                </c:pt>
                <c:pt idx="5881">
                  <c:v>294050000</c:v>
                </c:pt>
                <c:pt idx="5882">
                  <c:v>294100000</c:v>
                </c:pt>
                <c:pt idx="5883">
                  <c:v>294150000</c:v>
                </c:pt>
                <c:pt idx="5884">
                  <c:v>294200000</c:v>
                </c:pt>
                <c:pt idx="5885">
                  <c:v>294250000</c:v>
                </c:pt>
                <c:pt idx="5886">
                  <c:v>294300000</c:v>
                </c:pt>
                <c:pt idx="5887">
                  <c:v>294350000</c:v>
                </c:pt>
                <c:pt idx="5888">
                  <c:v>294400000</c:v>
                </c:pt>
                <c:pt idx="5889">
                  <c:v>294450000</c:v>
                </c:pt>
                <c:pt idx="5890">
                  <c:v>294500000</c:v>
                </c:pt>
                <c:pt idx="5891">
                  <c:v>294550000</c:v>
                </c:pt>
                <c:pt idx="5892">
                  <c:v>294600000</c:v>
                </c:pt>
                <c:pt idx="5893">
                  <c:v>294650000</c:v>
                </c:pt>
                <c:pt idx="5894">
                  <c:v>294700000</c:v>
                </c:pt>
                <c:pt idx="5895">
                  <c:v>294750000</c:v>
                </c:pt>
                <c:pt idx="5896">
                  <c:v>294800000</c:v>
                </c:pt>
                <c:pt idx="5897">
                  <c:v>294850000</c:v>
                </c:pt>
                <c:pt idx="5898">
                  <c:v>294900000</c:v>
                </c:pt>
                <c:pt idx="5899">
                  <c:v>294950000</c:v>
                </c:pt>
                <c:pt idx="5900">
                  <c:v>295000000</c:v>
                </c:pt>
                <c:pt idx="5901">
                  <c:v>295050000</c:v>
                </c:pt>
                <c:pt idx="5902">
                  <c:v>295100000</c:v>
                </c:pt>
                <c:pt idx="5903">
                  <c:v>295150000</c:v>
                </c:pt>
                <c:pt idx="5904">
                  <c:v>295200000</c:v>
                </c:pt>
                <c:pt idx="5905">
                  <c:v>295250000</c:v>
                </c:pt>
                <c:pt idx="5906">
                  <c:v>295300000</c:v>
                </c:pt>
                <c:pt idx="5907">
                  <c:v>295350000</c:v>
                </c:pt>
                <c:pt idx="5908">
                  <c:v>295400000</c:v>
                </c:pt>
                <c:pt idx="5909">
                  <c:v>295450000</c:v>
                </c:pt>
                <c:pt idx="5910">
                  <c:v>295500000</c:v>
                </c:pt>
                <c:pt idx="5911">
                  <c:v>295550000</c:v>
                </c:pt>
                <c:pt idx="5912">
                  <c:v>295600000</c:v>
                </c:pt>
                <c:pt idx="5913">
                  <c:v>295650000</c:v>
                </c:pt>
                <c:pt idx="5914">
                  <c:v>295700000</c:v>
                </c:pt>
                <c:pt idx="5915">
                  <c:v>295750000</c:v>
                </c:pt>
                <c:pt idx="5916">
                  <c:v>295800000</c:v>
                </c:pt>
                <c:pt idx="5917">
                  <c:v>295850000</c:v>
                </c:pt>
                <c:pt idx="5918">
                  <c:v>295900000</c:v>
                </c:pt>
                <c:pt idx="5919">
                  <c:v>295950000</c:v>
                </c:pt>
                <c:pt idx="5920">
                  <c:v>296000000</c:v>
                </c:pt>
                <c:pt idx="5921">
                  <c:v>296050000</c:v>
                </c:pt>
                <c:pt idx="5922">
                  <c:v>296100000</c:v>
                </c:pt>
                <c:pt idx="5923">
                  <c:v>296150000</c:v>
                </c:pt>
                <c:pt idx="5924">
                  <c:v>296200000</c:v>
                </c:pt>
                <c:pt idx="5925">
                  <c:v>296250000</c:v>
                </c:pt>
                <c:pt idx="5926">
                  <c:v>296300000</c:v>
                </c:pt>
                <c:pt idx="5927">
                  <c:v>296350000</c:v>
                </c:pt>
                <c:pt idx="5928">
                  <c:v>296400000</c:v>
                </c:pt>
                <c:pt idx="5929">
                  <c:v>296450000</c:v>
                </c:pt>
                <c:pt idx="5930">
                  <c:v>296500000</c:v>
                </c:pt>
                <c:pt idx="5931">
                  <c:v>296550000</c:v>
                </c:pt>
                <c:pt idx="5932">
                  <c:v>296600000</c:v>
                </c:pt>
                <c:pt idx="5933">
                  <c:v>296650000</c:v>
                </c:pt>
                <c:pt idx="5934">
                  <c:v>296700000</c:v>
                </c:pt>
                <c:pt idx="5935">
                  <c:v>296750000</c:v>
                </c:pt>
                <c:pt idx="5936">
                  <c:v>296800000</c:v>
                </c:pt>
                <c:pt idx="5937">
                  <c:v>296850000</c:v>
                </c:pt>
                <c:pt idx="5938">
                  <c:v>296900000</c:v>
                </c:pt>
                <c:pt idx="5939">
                  <c:v>296950000</c:v>
                </c:pt>
                <c:pt idx="5940">
                  <c:v>297000000</c:v>
                </c:pt>
                <c:pt idx="5941">
                  <c:v>297050000</c:v>
                </c:pt>
                <c:pt idx="5942">
                  <c:v>297100000</c:v>
                </c:pt>
                <c:pt idx="5943">
                  <c:v>297150000</c:v>
                </c:pt>
                <c:pt idx="5944">
                  <c:v>297200000</c:v>
                </c:pt>
                <c:pt idx="5945">
                  <c:v>297250000</c:v>
                </c:pt>
                <c:pt idx="5946">
                  <c:v>297300000</c:v>
                </c:pt>
                <c:pt idx="5947">
                  <c:v>297350000</c:v>
                </c:pt>
                <c:pt idx="5948">
                  <c:v>297400000</c:v>
                </c:pt>
                <c:pt idx="5949">
                  <c:v>297450000</c:v>
                </c:pt>
                <c:pt idx="5950">
                  <c:v>297500000</c:v>
                </c:pt>
                <c:pt idx="5951">
                  <c:v>297550000</c:v>
                </c:pt>
                <c:pt idx="5952">
                  <c:v>297600000</c:v>
                </c:pt>
                <c:pt idx="5953">
                  <c:v>297650000</c:v>
                </c:pt>
                <c:pt idx="5954">
                  <c:v>297700000</c:v>
                </c:pt>
                <c:pt idx="5955">
                  <c:v>297750000</c:v>
                </c:pt>
                <c:pt idx="5956">
                  <c:v>297800000</c:v>
                </c:pt>
                <c:pt idx="5957">
                  <c:v>297850000</c:v>
                </c:pt>
                <c:pt idx="5958">
                  <c:v>297900000</c:v>
                </c:pt>
                <c:pt idx="5959">
                  <c:v>297950000</c:v>
                </c:pt>
                <c:pt idx="5960">
                  <c:v>298000000</c:v>
                </c:pt>
                <c:pt idx="5961">
                  <c:v>298050000</c:v>
                </c:pt>
                <c:pt idx="5962">
                  <c:v>298100000</c:v>
                </c:pt>
                <c:pt idx="5963">
                  <c:v>298150000</c:v>
                </c:pt>
                <c:pt idx="5964">
                  <c:v>298200000</c:v>
                </c:pt>
                <c:pt idx="5965">
                  <c:v>298250000</c:v>
                </c:pt>
                <c:pt idx="5966">
                  <c:v>298300000</c:v>
                </c:pt>
                <c:pt idx="5967">
                  <c:v>298350000</c:v>
                </c:pt>
                <c:pt idx="5968">
                  <c:v>298400000</c:v>
                </c:pt>
                <c:pt idx="5969">
                  <c:v>298450000</c:v>
                </c:pt>
                <c:pt idx="5970">
                  <c:v>298500000</c:v>
                </c:pt>
                <c:pt idx="5971">
                  <c:v>298550000</c:v>
                </c:pt>
                <c:pt idx="5972">
                  <c:v>298600000</c:v>
                </c:pt>
                <c:pt idx="5973">
                  <c:v>298650000</c:v>
                </c:pt>
                <c:pt idx="5974">
                  <c:v>298700000</c:v>
                </c:pt>
                <c:pt idx="5975">
                  <c:v>298750000</c:v>
                </c:pt>
                <c:pt idx="5976">
                  <c:v>298800000</c:v>
                </c:pt>
                <c:pt idx="5977">
                  <c:v>298850000</c:v>
                </c:pt>
                <c:pt idx="5978">
                  <c:v>298900000</c:v>
                </c:pt>
                <c:pt idx="5979">
                  <c:v>298950000</c:v>
                </c:pt>
                <c:pt idx="5980">
                  <c:v>299000000</c:v>
                </c:pt>
                <c:pt idx="5981">
                  <c:v>299050000</c:v>
                </c:pt>
                <c:pt idx="5982">
                  <c:v>299100000</c:v>
                </c:pt>
                <c:pt idx="5983">
                  <c:v>299150000</c:v>
                </c:pt>
                <c:pt idx="5984">
                  <c:v>299200000</c:v>
                </c:pt>
                <c:pt idx="5985">
                  <c:v>299250000</c:v>
                </c:pt>
                <c:pt idx="5986">
                  <c:v>299300000</c:v>
                </c:pt>
                <c:pt idx="5987">
                  <c:v>299350000</c:v>
                </c:pt>
                <c:pt idx="5988">
                  <c:v>299400000</c:v>
                </c:pt>
                <c:pt idx="5989">
                  <c:v>299450000</c:v>
                </c:pt>
                <c:pt idx="5990">
                  <c:v>299500000</c:v>
                </c:pt>
                <c:pt idx="5991">
                  <c:v>299550000</c:v>
                </c:pt>
                <c:pt idx="5992">
                  <c:v>299600000</c:v>
                </c:pt>
                <c:pt idx="5993">
                  <c:v>299650000</c:v>
                </c:pt>
                <c:pt idx="5994">
                  <c:v>299700000</c:v>
                </c:pt>
                <c:pt idx="5995">
                  <c:v>299750000</c:v>
                </c:pt>
                <c:pt idx="5996">
                  <c:v>299800000</c:v>
                </c:pt>
                <c:pt idx="5997">
                  <c:v>299850000</c:v>
                </c:pt>
                <c:pt idx="5998">
                  <c:v>299900000</c:v>
                </c:pt>
                <c:pt idx="5999">
                  <c:v>299950000</c:v>
                </c:pt>
                <c:pt idx="6000">
                  <c:v>300000000</c:v>
                </c:pt>
                <c:pt idx="6001">
                  <c:v>300050000</c:v>
                </c:pt>
                <c:pt idx="6002">
                  <c:v>300100000</c:v>
                </c:pt>
                <c:pt idx="6003">
                  <c:v>300150000</c:v>
                </c:pt>
                <c:pt idx="6004">
                  <c:v>300200000</c:v>
                </c:pt>
                <c:pt idx="6005">
                  <c:v>300250000</c:v>
                </c:pt>
                <c:pt idx="6006">
                  <c:v>300300000</c:v>
                </c:pt>
                <c:pt idx="6007">
                  <c:v>300350000</c:v>
                </c:pt>
                <c:pt idx="6008">
                  <c:v>300400000</c:v>
                </c:pt>
                <c:pt idx="6009">
                  <c:v>300450000</c:v>
                </c:pt>
                <c:pt idx="6010">
                  <c:v>300500000</c:v>
                </c:pt>
                <c:pt idx="6011">
                  <c:v>300550000</c:v>
                </c:pt>
                <c:pt idx="6012">
                  <c:v>300600000</c:v>
                </c:pt>
                <c:pt idx="6013">
                  <c:v>300650000</c:v>
                </c:pt>
                <c:pt idx="6014">
                  <c:v>300700000</c:v>
                </c:pt>
                <c:pt idx="6015">
                  <c:v>300750000</c:v>
                </c:pt>
                <c:pt idx="6016">
                  <c:v>300800000</c:v>
                </c:pt>
                <c:pt idx="6017">
                  <c:v>300850000</c:v>
                </c:pt>
                <c:pt idx="6018">
                  <c:v>300900000</c:v>
                </c:pt>
                <c:pt idx="6019">
                  <c:v>300950000</c:v>
                </c:pt>
                <c:pt idx="6020">
                  <c:v>301000000</c:v>
                </c:pt>
                <c:pt idx="6021">
                  <c:v>301050000</c:v>
                </c:pt>
                <c:pt idx="6022">
                  <c:v>301100000</c:v>
                </c:pt>
                <c:pt idx="6023">
                  <c:v>301150000</c:v>
                </c:pt>
                <c:pt idx="6024">
                  <c:v>301200000</c:v>
                </c:pt>
                <c:pt idx="6025">
                  <c:v>301250000</c:v>
                </c:pt>
                <c:pt idx="6026">
                  <c:v>301300000</c:v>
                </c:pt>
                <c:pt idx="6027">
                  <c:v>301350000</c:v>
                </c:pt>
                <c:pt idx="6028">
                  <c:v>301400000</c:v>
                </c:pt>
                <c:pt idx="6029">
                  <c:v>301450000</c:v>
                </c:pt>
                <c:pt idx="6030">
                  <c:v>301500000</c:v>
                </c:pt>
                <c:pt idx="6031">
                  <c:v>301550000</c:v>
                </c:pt>
                <c:pt idx="6032">
                  <c:v>301600000</c:v>
                </c:pt>
                <c:pt idx="6033">
                  <c:v>301650000</c:v>
                </c:pt>
                <c:pt idx="6034">
                  <c:v>301700000</c:v>
                </c:pt>
                <c:pt idx="6035">
                  <c:v>301750000</c:v>
                </c:pt>
                <c:pt idx="6036">
                  <c:v>301800000</c:v>
                </c:pt>
                <c:pt idx="6037">
                  <c:v>301850000</c:v>
                </c:pt>
                <c:pt idx="6038">
                  <c:v>301900000</c:v>
                </c:pt>
                <c:pt idx="6039">
                  <c:v>301950000</c:v>
                </c:pt>
                <c:pt idx="6040">
                  <c:v>302000000</c:v>
                </c:pt>
                <c:pt idx="6041">
                  <c:v>302050000</c:v>
                </c:pt>
                <c:pt idx="6042">
                  <c:v>302100000</c:v>
                </c:pt>
                <c:pt idx="6043">
                  <c:v>302150000</c:v>
                </c:pt>
                <c:pt idx="6044">
                  <c:v>302200000</c:v>
                </c:pt>
                <c:pt idx="6045">
                  <c:v>302250000</c:v>
                </c:pt>
                <c:pt idx="6046">
                  <c:v>302300000</c:v>
                </c:pt>
                <c:pt idx="6047">
                  <c:v>302350000</c:v>
                </c:pt>
                <c:pt idx="6048">
                  <c:v>302400000</c:v>
                </c:pt>
                <c:pt idx="6049">
                  <c:v>302450000</c:v>
                </c:pt>
                <c:pt idx="6050">
                  <c:v>302500000</c:v>
                </c:pt>
                <c:pt idx="6051">
                  <c:v>302550000</c:v>
                </c:pt>
                <c:pt idx="6052">
                  <c:v>302600000</c:v>
                </c:pt>
                <c:pt idx="6053">
                  <c:v>302650000</c:v>
                </c:pt>
                <c:pt idx="6054">
                  <c:v>302700000</c:v>
                </c:pt>
                <c:pt idx="6055">
                  <c:v>302750000</c:v>
                </c:pt>
                <c:pt idx="6056">
                  <c:v>302800000</c:v>
                </c:pt>
                <c:pt idx="6057">
                  <c:v>302850000</c:v>
                </c:pt>
                <c:pt idx="6058">
                  <c:v>302900000</c:v>
                </c:pt>
                <c:pt idx="6059">
                  <c:v>302950000</c:v>
                </c:pt>
                <c:pt idx="6060">
                  <c:v>303000000</c:v>
                </c:pt>
                <c:pt idx="6061">
                  <c:v>303050000</c:v>
                </c:pt>
                <c:pt idx="6062">
                  <c:v>303100000</c:v>
                </c:pt>
                <c:pt idx="6063">
                  <c:v>303150000</c:v>
                </c:pt>
                <c:pt idx="6064">
                  <c:v>303200000</c:v>
                </c:pt>
                <c:pt idx="6065">
                  <c:v>303250000</c:v>
                </c:pt>
                <c:pt idx="6066">
                  <c:v>303300000</c:v>
                </c:pt>
                <c:pt idx="6067">
                  <c:v>303350000</c:v>
                </c:pt>
                <c:pt idx="6068">
                  <c:v>303400000</c:v>
                </c:pt>
                <c:pt idx="6069">
                  <c:v>303450000</c:v>
                </c:pt>
                <c:pt idx="6070">
                  <c:v>303500000</c:v>
                </c:pt>
                <c:pt idx="6071">
                  <c:v>303550000</c:v>
                </c:pt>
                <c:pt idx="6072">
                  <c:v>303600000</c:v>
                </c:pt>
                <c:pt idx="6073">
                  <c:v>303650000</c:v>
                </c:pt>
                <c:pt idx="6074">
                  <c:v>303700000</c:v>
                </c:pt>
                <c:pt idx="6075">
                  <c:v>303750000</c:v>
                </c:pt>
                <c:pt idx="6076">
                  <c:v>303800000</c:v>
                </c:pt>
                <c:pt idx="6077">
                  <c:v>303850000</c:v>
                </c:pt>
                <c:pt idx="6078">
                  <c:v>303900000</c:v>
                </c:pt>
                <c:pt idx="6079">
                  <c:v>303950000</c:v>
                </c:pt>
                <c:pt idx="6080">
                  <c:v>304000000</c:v>
                </c:pt>
                <c:pt idx="6081">
                  <c:v>304050000</c:v>
                </c:pt>
                <c:pt idx="6082">
                  <c:v>304100000</c:v>
                </c:pt>
                <c:pt idx="6083">
                  <c:v>304150000</c:v>
                </c:pt>
                <c:pt idx="6084">
                  <c:v>304200000</c:v>
                </c:pt>
                <c:pt idx="6085">
                  <c:v>304250000</c:v>
                </c:pt>
                <c:pt idx="6086">
                  <c:v>304300000</c:v>
                </c:pt>
                <c:pt idx="6087">
                  <c:v>304350000</c:v>
                </c:pt>
                <c:pt idx="6088">
                  <c:v>304400000</c:v>
                </c:pt>
                <c:pt idx="6089">
                  <c:v>304450000</c:v>
                </c:pt>
                <c:pt idx="6090">
                  <c:v>304500000</c:v>
                </c:pt>
                <c:pt idx="6091">
                  <c:v>304550000</c:v>
                </c:pt>
                <c:pt idx="6092">
                  <c:v>304600000</c:v>
                </c:pt>
                <c:pt idx="6093">
                  <c:v>304650000</c:v>
                </c:pt>
                <c:pt idx="6094">
                  <c:v>304700000</c:v>
                </c:pt>
                <c:pt idx="6095">
                  <c:v>304750000</c:v>
                </c:pt>
                <c:pt idx="6096">
                  <c:v>304800000</c:v>
                </c:pt>
                <c:pt idx="6097">
                  <c:v>304850000</c:v>
                </c:pt>
                <c:pt idx="6098">
                  <c:v>304900000</c:v>
                </c:pt>
                <c:pt idx="6099">
                  <c:v>304950000</c:v>
                </c:pt>
                <c:pt idx="6100">
                  <c:v>305000000</c:v>
                </c:pt>
                <c:pt idx="6101">
                  <c:v>305050000</c:v>
                </c:pt>
                <c:pt idx="6102">
                  <c:v>305100000</c:v>
                </c:pt>
                <c:pt idx="6103">
                  <c:v>305150000</c:v>
                </c:pt>
                <c:pt idx="6104">
                  <c:v>305200000</c:v>
                </c:pt>
                <c:pt idx="6105">
                  <c:v>305250000</c:v>
                </c:pt>
                <c:pt idx="6106">
                  <c:v>305300000</c:v>
                </c:pt>
                <c:pt idx="6107">
                  <c:v>305350000</c:v>
                </c:pt>
                <c:pt idx="6108">
                  <c:v>305400000</c:v>
                </c:pt>
                <c:pt idx="6109">
                  <c:v>305450000</c:v>
                </c:pt>
                <c:pt idx="6110">
                  <c:v>305500000</c:v>
                </c:pt>
                <c:pt idx="6111">
                  <c:v>305550000</c:v>
                </c:pt>
                <c:pt idx="6112">
                  <c:v>305600000</c:v>
                </c:pt>
                <c:pt idx="6113">
                  <c:v>305650000</c:v>
                </c:pt>
                <c:pt idx="6114">
                  <c:v>305700000</c:v>
                </c:pt>
                <c:pt idx="6115">
                  <c:v>305750000</c:v>
                </c:pt>
                <c:pt idx="6116">
                  <c:v>305800000</c:v>
                </c:pt>
                <c:pt idx="6117">
                  <c:v>305850000</c:v>
                </c:pt>
                <c:pt idx="6118">
                  <c:v>305900000</c:v>
                </c:pt>
                <c:pt idx="6119">
                  <c:v>305950000</c:v>
                </c:pt>
                <c:pt idx="6120">
                  <c:v>306000000</c:v>
                </c:pt>
                <c:pt idx="6121">
                  <c:v>306050000</c:v>
                </c:pt>
                <c:pt idx="6122">
                  <c:v>306100000</c:v>
                </c:pt>
                <c:pt idx="6123">
                  <c:v>306150000</c:v>
                </c:pt>
                <c:pt idx="6124">
                  <c:v>306200000</c:v>
                </c:pt>
                <c:pt idx="6125">
                  <c:v>306250000</c:v>
                </c:pt>
                <c:pt idx="6126">
                  <c:v>306300000</c:v>
                </c:pt>
                <c:pt idx="6127">
                  <c:v>306350000</c:v>
                </c:pt>
                <c:pt idx="6128">
                  <c:v>306400000</c:v>
                </c:pt>
                <c:pt idx="6129">
                  <c:v>306450000</c:v>
                </c:pt>
                <c:pt idx="6130">
                  <c:v>306500000</c:v>
                </c:pt>
                <c:pt idx="6131">
                  <c:v>306550000</c:v>
                </c:pt>
                <c:pt idx="6132">
                  <c:v>306600000</c:v>
                </c:pt>
                <c:pt idx="6133">
                  <c:v>306650000</c:v>
                </c:pt>
                <c:pt idx="6134">
                  <c:v>306700000</c:v>
                </c:pt>
                <c:pt idx="6135">
                  <c:v>306750000</c:v>
                </c:pt>
                <c:pt idx="6136">
                  <c:v>306800000</c:v>
                </c:pt>
                <c:pt idx="6137">
                  <c:v>306850000</c:v>
                </c:pt>
                <c:pt idx="6138">
                  <c:v>306900000</c:v>
                </c:pt>
                <c:pt idx="6139">
                  <c:v>306950000</c:v>
                </c:pt>
                <c:pt idx="6140">
                  <c:v>307000000</c:v>
                </c:pt>
                <c:pt idx="6141">
                  <c:v>307050000</c:v>
                </c:pt>
                <c:pt idx="6142">
                  <c:v>307100000</c:v>
                </c:pt>
                <c:pt idx="6143">
                  <c:v>307150000</c:v>
                </c:pt>
                <c:pt idx="6144">
                  <c:v>307200000</c:v>
                </c:pt>
                <c:pt idx="6145">
                  <c:v>307250000</c:v>
                </c:pt>
                <c:pt idx="6146">
                  <c:v>307300000</c:v>
                </c:pt>
                <c:pt idx="6147">
                  <c:v>307350000</c:v>
                </c:pt>
                <c:pt idx="6148">
                  <c:v>307400000</c:v>
                </c:pt>
                <c:pt idx="6149">
                  <c:v>307450000</c:v>
                </c:pt>
                <c:pt idx="6150">
                  <c:v>307500000</c:v>
                </c:pt>
                <c:pt idx="6151">
                  <c:v>307550000</c:v>
                </c:pt>
                <c:pt idx="6152">
                  <c:v>307600000</c:v>
                </c:pt>
                <c:pt idx="6153">
                  <c:v>307650000</c:v>
                </c:pt>
                <c:pt idx="6154">
                  <c:v>307700000</c:v>
                </c:pt>
                <c:pt idx="6155">
                  <c:v>307750000</c:v>
                </c:pt>
                <c:pt idx="6156">
                  <c:v>307800000</c:v>
                </c:pt>
                <c:pt idx="6157">
                  <c:v>307850000</c:v>
                </c:pt>
                <c:pt idx="6158">
                  <c:v>307900000</c:v>
                </c:pt>
                <c:pt idx="6159">
                  <c:v>307950000</c:v>
                </c:pt>
                <c:pt idx="6160">
                  <c:v>308000000</c:v>
                </c:pt>
                <c:pt idx="6161">
                  <c:v>308050000</c:v>
                </c:pt>
                <c:pt idx="6162">
                  <c:v>308100000</c:v>
                </c:pt>
                <c:pt idx="6163">
                  <c:v>308150000</c:v>
                </c:pt>
                <c:pt idx="6164">
                  <c:v>308200000</c:v>
                </c:pt>
                <c:pt idx="6165">
                  <c:v>308250000</c:v>
                </c:pt>
                <c:pt idx="6166">
                  <c:v>308300000</c:v>
                </c:pt>
                <c:pt idx="6167">
                  <c:v>308350000</c:v>
                </c:pt>
                <c:pt idx="6168">
                  <c:v>308400000</c:v>
                </c:pt>
                <c:pt idx="6169">
                  <c:v>308450000</c:v>
                </c:pt>
                <c:pt idx="6170">
                  <c:v>308500000</c:v>
                </c:pt>
                <c:pt idx="6171">
                  <c:v>308550000</c:v>
                </c:pt>
                <c:pt idx="6172">
                  <c:v>308600000</c:v>
                </c:pt>
                <c:pt idx="6173">
                  <c:v>308650000</c:v>
                </c:pt>
                <c:pt idx="6174">
                  <c:v>308700000</c:v>
                </c:pt>
                <c:pt idx="6175">
                  <c:v>308750000</c:v>
                </c:pt>
                <c:pt idx="6176">
                  <c:v>308800000</c:v>
                </c:pt>
                <c:pt idx="6177">
                  <c:v>308850000</c:v>
                </c:pt>
                <c:pt idx="6178">
                  <c:v>308900000</c:v>
                </c:pt>
                <c:pt idx="6179">
                  <c:v>308950000</c:v>
                </c:pt>
                <c:pt idx="6180">
                  <c:v>309000000</c:v>
                </c:pt>
                <c:pt idx="6181">
                  <c:v>309050000</c:v>
                </c:pt>
                <c:pt idx="6182">
                  <c:v>309100000</c:v>
                </c:pt>
                <c:pt idx="6183">
                  <c:v>309150000</c:v>
                </c:pt>
                <c:pt idx="6184">
                  <c:v>309200000</c:v>
                </c:pt>
                <c:pt idx="6185">
                  <c:v>309250000</c:v>
                </c:pt>
                <c:pt idx="6186">
                  <c:v>309300000</c:v>
                </c:pt>
                <c:pt idx="6187">
                  <c:v>309350000</c:v>
                </c:pt>
                <c:pt idx="6188">
                  <c:v>309400000</c:v>
                </c:pt>
                <c:pt idx="6189">
                  <c:v>309450000</c:v>
                </c:pt>
                <c:pt idx="6190">
                  <c:v>309500000</c:v>
                </c:pt>
                <c:pt idx="6191">
                  <c:v>309550000</c:v>
                </c:pt>
                <c:pt idx="6192">
                  <c:v>309600000</c:v>
                </c:pt>
                <c:pt idx="6193">
                  <c:v>309650000</c:v>
                </c:pt>
                <c:pt idx="6194">
                  <c:v>309700000</c:v>
                </c:pt>
                <c:pt idx="6195">
                  <c:v>309750000</c:v>
                </c:pt>
                <c:pt idx="6196">
                  <c:v>309800000</c:v>
                </c:pt>
                <c:pt idx="6197">
                  <c:v>309850000</c:v>
                </c:pt>
                <c:pt idx="6198">
                  <c:v>309900000</c:v>
                </c:pt>
                <c:pt idx="6199">
                  <c:v>309950000</c:v>
                </c:pt>
                <c:pt idx="6200">
                  <c:v>310000000</c:v>
                </c:pt>
                <c:pt idx="6201">
                  <c:v>310050000</c:v>
                </c:pt>
                <c:pt idx="6202">
                  <c:v>310100000</c:v>
                </c:pt>
                <c:pt idx="6203">
                  <c:v>310150000</c:v>
                </c:pt>
                <c:pt idx="6204">
                  <c:v>310200000</c:v>
                </c:pt>
                <c:pt idx="6205">
                  <c:v>310250000</c:v>
                </c:pt>
                <c:pt idx="6206">
                  <c:v>310300000</c:v>
                </c:pt>
                <c:pt idx="6207">
                  <c:v>310350000</c:v>
                </c:pt>
                <c:pt idx="6208">
                  <c:v>310400000</c:v>
                </c:pt>
                <c:pt idx="6209">
                  <c:v>310450000</c:v>
                </c:pt>
                <c:pt idx="6210">
                  <c:v>310500000</c:v>
                </c:pt>
                <c:pt idx="6211">
                  <c:v>310550000</c:v>
                </c:pt>
                <c:pt idx="6212">
                  <c:v>310600000</c:v>
                </c:pt>
                <c:pt idx="6213">
                  <c:v>310650000</c:v>
                </c:pt>
                <c:pt idx="6214">
                  <c:v>310700000</c:v>
                </c:pt>
                <c:pt idx="6215">
                  <c:v>310750000</c:v>
                </c:pt>
                <c:pt idx="6216">
                  <c:v>310800000</c:v>
                </c:pt>
                <c:pt idx="6217">
                  <c:v>310850000</c:v>
                </c:pt>
                <c:pt idx="6218">
                  <c:v>310900000</c:v>
                </c:pt>
                <c:pt idx="6219">
                  <c:v>310950000</c:v>
                </c:pt>
                <c:pt idx="6220">
                  <c:v>311000000</c:v>
                </c:pt>
                <c:pt idx="6221">
                  <c:v>311050000</c:v>
                </c:pt>
                <c:pt idx="6222">
                  <c:v>311100000</c:v>
                </c:pt>
                <c:pt idx="6223">
                  <c:v>311150000</c:v>
                </c:pt>
                <c:pt idx="6224">
                  <c:v>311200000</c:v>
                </c:pt>
                <c:pt idx="6225">
                  <c:v>311250000</c:v>
                </c:pt>
                <c:pt idx="6226">
                  <c:v>311300000</c:v>
                </c:pt>
                <c:pt idx="6227">
                  <c:v>311350000</c:v>
                </c:pt>
                <c:pt idx="6228">
                  <c:v>311400000</c:v>
                </c:pt>
                <c:pt idx="6229">
                  <c:v>311450000</c:v>
                </c:pt>
                <c:pt idx="6230">
                  <c:v>311500000</c:v>
                </c:pt>
                <c:pt idx="6231">
                  <c:v>311550000</c:v>
                </c:pt>
                <c:pt idx="6232">
                  <c:v>311600000</c:v>
                </c:pt>
                <c:pt idx="6233">
                  <c:v>311650000</c:v>
                </c:pt>
                <c:pt idx="6234">
                  <c:v>311700000</c:v>
                </c:pt>
                <c:pt idx="6235">
                  <c:v>311750000</c:v>
                </c:pt>
                <c:pt idx="6236">
                  <c:v>311800000</c:v>
                </c:pt>
                <c:pt idx="6237">
                  <c:v>311850000</c:v>
                </c:pt>
                <c:pt idx="6238">
                  <c:v>311900000</c:v>
                </c:pt>
                <c:pt idx="6239">
                  <c:v>311950000</c:v>
                </c:pt>
                <c:pt idx="6240">
                  <c:v>312000000</c:v>
                </c:pt>
                <c:pt idx="6241">
                  <c:v>312050000</c:v>
                </c:pt>
                <c:pt idx="6242">
                  <c:v>312100000</c:v>
                </c:pt>
                <c:pt idx="6243">
                  <c:v>312150000</c:v>
                </c:pt>
                <c:pt idx="6244">
                  <c:v>312200000</c:v>
                </c:pt>
                <c:pt idx="6245">
                  <c:v>312250000</c:v>
                </c:pt>
                <c:pt idx="6246">
                  <c:v>312300000</c:v>
                </c:pt>
                <c:pt idx="6247">
                  <c:v>312350000</c:v>
                </c:pt>
                <c:pt idx="6248">
                  <c:v>312400000</c:v>
                </c:pt>
                <c:pt idx="6249">
                  <c:v>312450000</c:v>
                </c:pt>
                <c:pt idx="6250">
                  <c:v>312500000</c:v>
                </c:pt>
                <c:pt idx="6251">
                  <c:v>312550000</c:v>
                </c:pt>
                <c:pt idx="6252">
                  <c:v>312600000</c:v>
                </c:pt>
                <c:pt idx="6253">
                  <c:v>312650000</c:v>
                </c:pt>
                <c:pt idx="6254">
                  <c:v>312700000</c:v>
                </c:pt>
                <c:pt idx="6255">
                  <c:v>312750000</c:v>
                </c:pt>
                <c:pt idx="6256">
                  <c:v>312800000</c:v>
                </c:pt>
                <c:pt idx="6257">
                  <c:v>312850000</c:v>
                </c:pt>
                <c:pt idx="6258">
                  <c:v>312900000</c:v>
                </c:pt>
                <c:pt idx="6259">
                  <c:v>312950000</c:v>
                </c:pt>
                <c:pt idx="6260">
                  <c:v>313000000</c:v>
                </c:pt>
                <c:pt idx="6261">
                  <c:v>313050000</c:v>
                </c:pt>
                <c:pt idx="6262">
                  <c:v>313100000</c:v>
                </c:pt>
                <c:pt idx="6263">
                  <c:v>313150000</c:v>
                </c:pt>
                <c:pt idx="6264">
                  <c:v>313200000</c:v>
                </c:pt>
                <c:pt idx="6265">
                  <c:v>313250000</c:v>
                </c:pt>
                <c:pt idx="6266">
                  <c:v>313300000</c:v>
                </c:pt>
                <c:pt idx="6267">
                  <c:v>313350000</c:v>
                </c:pt>
                <c:pt idx="6268">
                  <c:v>313400000</c:v>
                </c:pt>
                <c:pt idx="6269">
                  <c:v>313450000</c:v>
                </c:pt>
                <c:pt idx="6270">
                  <c:v>313500000</c:v>
                </c:pt>
                <c:pt idx="6271">
                  <c:v>313550000</c:v>
                </c:pt>
                <c:pt idx="6272">
                  <c:v>313600000</c:v>
                </c:pt>
                <c:pt idx="6273">
                  <c:v>313650000</c:v>
                </c:pt>
                <c:pt idx="6274">
                  <c:v>313700000</c:v>
                </c:pt>
                <c:pt idx="6275">
                  <c:v>313750000</c:v>
                </c:pt>
                <c:pt idx="6276">
                  <c:v>313800000</c:v>
                </c:pt>
                <c:pt idx="6277">
                  <c:v>313850000</c:v>
                </c:pt>
                <c:pt idx="6278">
                  <c:v>313900000</c:v>
                </c:pt>
                <c:pt idx="6279">
                  <c:v>313950000</c:v>
                </c:pt>
                <c:pt idx="6280">
                  <c:v>314000000</c:v>
                </c:pt>
                <c:pt idx="6281">
                  <c:v>314050000</c:v>
                </c:pt>
                <c:pt idx="6282">
                  <c:v>314100000</c:v>
                </c:pt>
                <c:pt idx="6283">
                  <c:v>314150000</c:v>
                </c:pt>
                <c:pt idx="6284">
                  <c:v>314200000</c:v>
                </c:pt>
                <c:pt idx="6285">
                  <c:v>314250000</c:v>
                </c:pt>
                <c:pt idx="6286">
                  <c:v>314300000</c:v>
                </c:pt>
                <c:pt idx="6287">
                  <c:v>314350000</c:v>
                </c:pt>
                <c:pt idx="6288">
                  <c:v>314400000</c:v>
                </c:pt>
                <c:pt idx="6289">
                  <c:v>314450000</c:v>
                </c:pt>
                <c:pt idx="6290">
                  <c:v>314500000</c:v>
                </c:pt>
                <c:pt idx="6291">
                  <c:v>314550000</c:v>
                </c:pt>
                <c:pt idx="6292">
                  <c:v>314600000</c:v>
                </c:pt>
                <c:pt idx="6293">
                  <c:v>314650000</c:v>
                </c:pt>
                <c:pt idx="6294">
                  <c:v>314700000</c:v>
                </c:pt>
                <c:pt idx="6295">
                  <c:v>314750000</c:v>
                </c:pt>
                <c:pt idx="6296">
                  <c:v>314800000</c:v>
                </c:pt>
                <c:pt idx="6297">
                  <c:v>314850000</c:v>
                </c:pt>
                <c:pt idx="6298">
                  <c:v>314900000</c:v>
                </c:pt>
                <c:pt idx="6299">
                  <c:v>314950000</c:v>
                </c:pt>
                <c:pt idx="6300">
                  <c:v>315000000</c:v>
                </c:pt>
                <c:pt idx="6301">
                  <c:v>315050000</c:v>
                </c:pt>
                <c:pt idx="6302">
                  <c:v>315100000</c:v>
                </c:pt>
                <c:pt idx="6303">
                  <c:v>315150000</c:v>
                </c:pt>
                <c:pt idx="6304">
                  <c:v>315200000</c:v>
                </c:pt>
                <c:pt idx="6305">
                  <c:v>315250000</c:v>
                </c:pt>
                <c:pt idx="6306">
                  <c:v>315300000</c:v>
                </c:pt>
                <c:pt idx="6307">
                  <c:v>315350000</c:v>
                </c:pt>
                <c:pt idx="6308">
                  <c:v>315400000</c:v>
                </c:pt>
                <c:pt idx="6309">
                  <c:v>315450000</c:v>
                </c:pt>
                <c:pt idx="6310">
                  <c:v>315500000</c:v>
                </c:pt>
                <c:pt idx="6311">
                  <c:v>315550000</c:v>
                </c:pt>
                <c:pt idx="6312">
                  <c:v>315600000</c:v>
                </c:pt>
                <c:pt idx="6313">
                  <c:v>315650000</c:v>
                </c:pt>
                <c:pt idx="6314">
                  <c:v>315700000</c:v>
                </c:pt>
                <c:pt idx="6315">
                  <c:v>315750000</c:v>
                </c:pt>
                <c:pt idx="6316">
                  <c:v>315800000</c:v>
                </c:pt>
                <c:pt idx="6317">
                  <c:v>315850000</c:v>
                </c:pt>
                <c:pt idx="6318">
                  <c:v>315900000</c:v>
                </c:pt>
                <c:pt idx="6319">
                  <c:v>315950000</c:v>
                </c:pt>
                <c:pt idx="6320">
                  <c:v>316000000</c:v>
                </c:pt>
                <c:pt idx="6321">
                  <c:v>316050000</c:v>
                </c:pt>
                <c:pt idx="6322">
                  <c:v>316100000</c:v>
                </c:pt>
                <c:pt idx="6323">
                  <c:v>316150000</c:v>
                </c:pt>
                <c:pt idx="6324">
                  <c:v>316200000</c:v>
                </c:pt>
                <c:pt idx="6325">
                  <c:v>316250000</c:v>
                </c:pt>
                <c:pt idx="6326">
                  <c:v>316300000</c:v>
                </c:pt>
                <c:pt idx="6327">
                  <c:v>316350000</c:v>
                </c:pt>
                <c:pt idx="6328">
                  <c:v>316400000</c:v>
                </c:pt>
                <c:pt idx="6329">
                  <c:v>316450000</c:v>
                </c:pt>
                <c:pt idx="6330">
                  <c:v>316500000</c:v>
                </c:pt>
                <c:pt idx="6331">
                  <c:v>316550000</c:v>
                </c:pt>
                <c:pt idx="6332">
                  <c:v>316600000</c:v>
                </c:pt>
                <c:pt idx="6333">
                  <c:v>316650000</c:v>
                </c:pt>
                <c:pt idx="6334">
                  <c:v>316700000</c:v>
                </c:pt>
                <c:pt idx="6335">
                  <c:v>316750000</c:v>
                </c:pt>
                <c:pt idx="6336">
                  <c:v>316800000</c:v>
                </c:pt>
                <c:pt idx="6337">
                  <c:v>316850000</c:v>
                </c:pt>
                <c:pt idx="6338">
                  <c:v>316900000</c:v>
                </c:pt>
                <c:pt idx="6339">
                  <c:v>316950000</c:v>
                </c:pt>
                <c:pt idx="6340">
                  <c:v>317000000</c:v>
                </c:pt>
                <c:pt idx="6341">
                  <c:v>317050000</c:v>
                </c:pt>
                <c:pt idx="6342">
                  <c:v>317100000</c:v>
                </c:pt>
                <c:pt idx="6343">
                  <c:v>317150000</c:v>
                </c:pt>
                <c:pt idx="6344">
                  <c:v>317200000</c:v>
                </c:pt>
                <c:pt idx="6345">
                  <c:v>317250000</c:v>
                </c:pt>
                <c:pt idx="6346">
                  <c:v>317300000</c:v>
                </c:pt>
                <c:pt idx="6347">
                  <c:v>317350000</c:v>
                </c:pt>
                <c:pt idx="6348">
                  <c:v>317400000</c:v>
                </c:pt>
                <c:pt idx="6349">
                  <c:v>317450000</c:v>
                </c:pt>
                <c:pt idx="6350">
                  <c:v>317500000</c:v>
                </c:pt>
                <c:pt idx="6351">
                  <c:v>317550000</c:v>
                </c:pt>
                <c:pt idx="6352">
                  <c:v>317600000</c:v>
                </c:pt>
                <c:pt idx="6353">
                  <c:v>317650000</c:v>
                </c:pt>
                <c:pt idx="6354">
                  <c:v>317700000</c:v>
                </c:pt>
                <c:pt idx="6355">
                  <c:v>317750000</c:v>
                </c:pt>
                <c:pt idx="6356">
                  <c:v>317800000</c:v>
                </c:pt>
                <c:pt idx="6357">
                  <c:v>317850000</c:v>
                </c:pt>
                <c:pt idx="6358">
                  <c:v>317900000</c:v>
                </c:pt>
                <c:pt idx="6359">
                  <c:v>317950000</c:v>
                </c:pt>
                <c:pt idx="6360">
                  <c:v>318000000</c:v>
                </c:pt>
                <c:pt idx="6361">
                  <c:v>318050000</c:v>
                </c:pt>
                <c:pt idx="6362">
                  <c:v>318100000</c:v>
                </c:pt>
                <c:pt idx="6363">
                  <c:v>318150000</c:v>
                </c:pt>
                <c:pt idx="6364">
                  <c:v>318200000</c:v>
                </c:pt>
                <c:pt idx="6365">
                  <c:v>318250000</c:v>
                </c:pt>
                <c:pt idx="6366">
                  <c:v>318300000</c:v>
                </c:pt>
                <c:pt idx="6367">
                  <c:v>318350000</c:v>
                </c:pt>
                <c:pt idx="6368">
                  <c:v>318400000</c:v>
                </c:pt>
                <c:pt idx="6369">
                  <c:v>318450000</c:v>
                </c:pt>
                <c:pt idx="6370">
                  <c:v>318500000</c:v>
                </c:pt>
                <c:pt idx="6371">
                  <c:v>318550000</c:v>
                </c:pt>
                <c:pt idx="6372">
                  <c:v>318600000</c:v>
                </c:pt>
                <c:pt idx="6373">
                  <c:v>318650000</c:v>
                </c:pt>
                <c:pt idx="6374">
                  <c:v>318700000</c:v>
                </c:pt>
                <c:pt idx="6375">
                  <c:v>318750000</c:v>
                </c:pt>
                <c:pt idx="6376">
                  <c:v>318800000</c:v>
                </c:pt>
                <c:pt idx="6377">
                  <c:v>318850000</c:v>
                </c:pt>
                <c:pt idx="6378">
                  <c:v>318900000</c:v>
                </c:pt>
                <c:pt idx="6379">
                  <c:v>318950000</c:v>
                </c:pt>
                <c:pt idx="6380">
                  <c:v>319000000</c:v>
                </c:pt>
                <c:pt idx="6381">
                  <c:v>319050000</c:v>
                </c:pt>
                <c:pt idx="6382">
                  <c:v>319100000</c:v>
                </c:pt>
                <c:pt idx="6383">
                  <c:v>319150000</c:v>
                </c:pt>
                <c:pt idx="6384">
                  <c:v>319200000</c:v>
                </c:pt>
                <c:pt idx="6385">
                  <c:v>319250000</c:v>
                </c:pt>
                <c:pt idx="6386">
                  <c:v>319300000</c:v>
                </c:pt>
                <c:pt idx="6387">
                  <c:v>319350000</c:v>
                </c:pt>
                <c:pt idx="6388">
                  <c:v>319400000</c:v>
                </c:pt>
                <c:pt idx="6389">
                  <c:v>319450000</c:v>
                </c:pt>
                <c:pt idx="6390">
                  <c:v>319500000</c:v>
                </c:pt>
                <c:pt idx="6391">
                  <c:v>319550000</c:v>
                </c:pt>
                <c:pt idx="6392">
                  <c:v>319600000</c:v>
                </c:pt>
                <c:pt idx="6393">
                  <c:v>319650000</c:v>
                </c:pt>
                <c:pt idx="6394">
                  <c:v>319700000</c:v>
                </c:pt>
                <c:pt idx="6395">
                  <c:v>319750000</c:v>
                </c:pt>
                <c:pt idx="6396">
                  <c:v>319800000</c:v>
                </c:pt>
                <c:pt idx="6397">
                  <c:v>319850000</c:v>
                </c:pt>
                <c:pt idx="6398">
                  <c:v>319900000</c:v>
                </c:pt>
                <c:pt idx="6399">
                  <c:v>319950000</c:v>
                </c:pt>
                <c:pt idx="6400">
                  <c:v>320000000</c:v>
                </c:pt>
                <c:pt idx="6401">
                  <c:v>320050000</c:v>
                </c:pt>
                <c:pt idx="6402">
                  <c:v>320100000</c:v>
                </c:pt>
                <c:pt idx="6403">
                  <c:v>320150000</c:v>
                </c:pt>
                <c:pt idx="6404">
                  <c:v>320200000</c:v>
                </c:pt>
                <c:pt idx="6405">
                  <c:v>320250000</c:v>
                </c:pt>
                <c:pt idx="6406">
                  <c:v>320300000</c:v>
                </c:pt>
                <c:pt idx="6407">
                  <c:v>320350000</c:v>
                </c:pt>
                <c:pt idx="6408">
                  <c:v>320400000</c:v>
                </c:pt>
                <c:pt idx="6409">
                  <c:v>320450000</c:v>
                </c:pt>
                <c:pt idx="6410">
                  <c:v>320500000</c:v>
                </c:pt>
                <c:pt idx="6411">
                  <c:v>320550000</c:v>
                </c:pt>
                <c:pt idx="6412">
                  <c:v>320600000</c:v>
                </c:pt>
                <c:pt idx="6413">
                  <c:v>320650000</c:v>
                </c:pt>
                <c:pt idx="6414">
                  <c:v>320700000</c:v>
                </c:pt>
                <c:pt idx="6415">
                  <c:v>320750000</c:v>
                </c:pt>
                <c:pt idx="6416">
                  <c:v>320800000</c:v>
                </c:pt>
                <c:pt idx="6417">
                  <c:v>320850000</c:v>
                </c:pt>
                <c:pt idx="6418">
                  <c:v>320900000</c:v>
                </c:pt>
                <c:pt idx="6419">
                  <c:v>320950000</c:v>
                </c:pt>
                <c:pt idx="6420">
                  <c:v>321000000</c:v>
                </c:pt>
                <c:pt idx="6421">
                  <c:v>321050000</c:v>
                </c:pt>
                <c:pt idx="6422">
                  <c:v>321100000</c:v>
                </c:pt>
                <c:pt idx="6423">
                  <c:v>321150000</c:v>
                </c:pt>
                <c:pt idx="6424">
                  <c:v>321200000</c:v>
                </c:pt>
                <c:pt idx="6425">
                  <c:v>321250000</c:v>
                </c:pt>
                <c:pt idx="6426">
                  <c:v>321300000</c:v>
                </c:pt>
                <c:pt idx="6427">
                  <c:v>321350000</c:v>
                </c:pt>
                <c:pt idx="6428">
                  <c:v>321400000</c:v>
                </c:pt>
                <c:pt idx="6429">
                  <c:v>321450000</c:v>
                </c:pt>
                <c:pt idx="6430">
                  <c:v>321500000</c:v>
                </c:pt>
                <c:pt idx="6431">
                  <c:v>321550000</c:v>
                </c:pt>
                <c:pt idx="6432">
                  <c:v>321600000</c:v>
                </c:pt>
                <c:pt idx="6433">
                  <c:v>321650000</c:v>
                </c:pt>
                <c:pt idx="6434">
                  <c:v>321700000</c:v>
                </c:pt>
                <c:pt idx="6435">
                  <c:v>321750000</c:v>
                </c:pt>
                <c:pt idx="6436">
                  <c:v>321800000</c:v>
                </c:pt>
                <c:pt idx="6437">
                  <c:v>321850000</c:v>
                </c:pt>
                <c:pt idx="6438">
                  <c:v>321900000</c:v>
                </c:pt>
                <c:pt idx="6439">
                  <c:v>321950000</c:v>
                </c:pt>
                <c:pt idx="6440">
                  <c:v>322000000</c:v>
                </c:pt>
                <c:pt idx="6441">
                  <c:v>322050000</c:v>
                </c:pt>
                <c:pt idx="6442">
                  <c:v>322100000</c:v>
                </c:pt>
                <c:pt idx="6443">
                  <c:v>322150000</c:v>
                </c:pt>
                <c:pt idx="6444">
                  <c:v>322200000</c:v>
                </c:pt>
                <c:pt idx="6445">
                  <c:v>322250000</c:v>
                </c:pt>
                <c:pt idx="6446">
                  <c:v>322300000</c:v>
                </c:pt>
                <c:pt idx="6447">
                  <c:v>322350000</c:v>
                </c:pt>
                <c:pt idx="6448">
                  <c:v>322400000</c:v>
                </c:pt>
                <c:pt idx="6449">
                  <c:v>322450000</c:v>
                </c:pt>
                <c:pt idx="6450">
                  <c:v>322500000</c:v>
                </c:pt>
                <c:pt idx="6451">
                  <c:v>322550000</c:v>
                </c:pt>
                <c:pt idx="6452">
                  <c:v>322600000</c:v>
                </c:pt>
                <c:pt idx="6453">
                  <c:v>322650000</c:v>
                </c:pt>
                <c:pt idx="6454">
                  <c:v>322700000</c:v>
                </c:pt>
                <c:pt idx="6455">
                  <c:v>322750000</c:v>
                </c:pt>
                <c:pt idx="6456">
                  <c:v>322800000</c:v>
                </c:pt>
                <c:pt idx="6457">
                  <c:v>322850000</c:v>
                </c:pt>
                <c:pt idx="6458">
                  <c:v>322900000</c:v>
                </c:pt>
                <c:pt idx="6459">
                  <c:v>322950000</c:v>
                </c:pt>
                <c:pt idx="6460">
                  <c:v>323000000</c:v>
                </c:pt>
                <c:pt idx="6461">
                  <c:v>323050000</c:v>
                </c:pt>
                <c:pt idx="6462">
                  <c:v>323100000</c:v>
                </c:pt>
                <c:pt idx="6463">
                  <c:v>323150000</c:v>
                </c:pt>
                <c:pt idx="6464">
                  <c:v>323200000</c:v>
                </c:pt>
                <c:pt idx="6465">
                  <c:v>323250000</c:v>
                </c:pt>
                <c:pt idx="6466">
                  <c:v>323300000</c:v>
                </c:pt>
                <c:pt idx="6467">
                  <c:v>323350000</c:v>
                </c:pt>
                <c:pt idx="6468">
                  <c:v>323400000</c:v>
                </c:pt>
                <c:pt idx="6469">
                  <c:v>323450000</c:v>
                </c:pt>
                <c:pt idx="6470">
                  <c:v>323500000</c:v>
                </c:pt>
                <c:pt idx="6471">
                  <c:v>323550000</c:v>
                </c:pt>
                <c:pt idx="6472">
                  <c:v>323600000</c:v>
                </c:pt>
                <c:pt idx="6473">
                  <c:v>323650000</c:v>
                </c:pt>
                <c:pt idx="6474">
                  <c:v>323700000</c:v>
                </c:pt>
                <c:pt idx="6475">
                  <c:v>323750000</c:v>
                </c:pt>
                <c:pt idx="6476">
                  <c:v>323800000</c:v>
                </c:pt>
                <c:pt idx="6477">
                  <c:v>323850000</c:v>
                </c:pt>
                <c:pt idx="6478">
                  <c:v>323900000</c:v>
                </c:pt>
                <c:pt idx="6479">
                  <c:v>323950000</c:v>
                </c:pt>
                <c:pt idx="6480">
                  <c:v>324000000</c:v>
                </c:pt>
                <c:pt idx="6481">
                  <c:v>324050000</c:v>
                </c:pt>
                <c:pt idx="6482">
                  <c:v>324100000</c:v>
                </c:pt>
                <c:pt idx="6483">
                  <c:v>324150000</c:v>
                </c:pt>
                <c:pt idx="6484">
                  <c:v>324200000</c:v>
                </c:pt>
                <c:pt idx="6485">
                  <c:v>324250000</c:v>
                </c:pt>
                <c:pt idx="6486">
                  <c:v>324300000</c:v>
                </c:pt>
                <c:pt idx="6487">
                  <c:v>324350000</c:v>
                </c:pt>
                <c:pt idx="6488">
                  <c:v>324400000</c:v>
                </c:pt>
                <c:pt idx="6489">
                  <c:v>324450000</c:v>
                </c:pt>
                <c:pt idx="6490">
                  <c:v>324500000</c:v>
                </c:pt>
                <c:pt idx="6491">
                  <c:v>324550000</c:v>
                </c:pt>
                <c:pt idx="6492">
                  <c:v>324600000</c:v>
                </c:pt>
                <c:pt idx="6493">
                  <c:v>324650000</c:v>
                </c:pt>
                <c:pt idx="6494">
                  <c:v>324700000</c:v>
                </c:pt>
                <c:pt idx="6495">
                  <c:v>324750000</c:v>
                </c:pt>
                <c:pt idx="6496">
                  <c:v>324800000</c:v>
                </c:pt>
                <c:pt idx="6497">
                  <c:v>324850000</c:v>
                </c:pt>
                <c:pt idx="6498">
                  <c:v>324900000</c:v>
                </c:pt>
                <c:pt idx="6499">
                  <c:v>324950000</c:v>
                </c:pt>
                <c:pt idx="6500">
                  <c:v>325000000</c:v>
                </c:pt>
                <c:pt idx="6501">
                  <c:v>325050000</c:v>
                </c:pt>
                <c:pt idx="6502">
                  <c:v>325100000</c:v>
                </c:pt>
                <c:pt idx="6503">
                  <c:v>325150000</c:v>
                </c:pt>
                <c:pt idx="6504">
                  <c:v>325200000</c:v>
                </c:pt>
                <c:pt idx="6505">
                  <c:v>325250000</c:v>
                </c:pt>
                <c:pt idx="6506">
                  <c:v>325300000</c:v>
                </c:pt>
                <c:pt idx="6507">
                  <c:v>325350000</c:v>
                </c:pt>
                <c:pt idx="6508">
                  <c:v>325400000</c:v>
                </c:pt>
                <c:pt idx="6509">
                  <c:v>325450000</c:v>
                </c:pt>
                <c:pt idx="6510">
                  <c:v>325500000</c:v>
                </c:pt>
                <c:pt idx="6511">
                  <c:v>325550000</c:v>
                </c:pt>
                <c:pt idx="6512">
                  <c:v>325600000</c:v>
                </c:pt>
                <c:pt idx="6513">
                  <c:v>325650000</c:v>
                </c:pt>
                <c:pt idx="6514">
                  <c:v>325700000</c:v>
                </c:pt>
                <c:pt idx="6515">
                  <c:v>325750000</c:v>
                </c:pt>
                <c:pt idx="6516">
                  <c:v>325800000</c:v>
                </c:pt>
                <c:pt idx="6517">
                  <c:v>325850000</c:v>
                </c:pt>
                <c:pt idx="6518">
                  <c:v>325900000</c:v>
                </c:pt>
                <c:pt idx="6519">
                  <c:v>325950000</c:v>
                </c:pt>
                <c:pt idx="6520">
                  <c:v>326000000</c:v>
                </c:pt>
                <c:pt idx="6521">
                  <c:v>326050000</c:v>
                </c:pt>
                <c:pt idx="6522">
                  <c:v>326100000</c:v>
                </c:pt>
                <c:pt idx="6523">
                  <c:v>326150000</c:v>
                </c:pt>
                <c:pt idx="6524">
                  <c:v>326200000</c:v>
                </c:pt>
                <c:pt idx="6525">
                  <c:v>326250000</c:v>
                </c:pt>
                <c:pt idx="6526">
                  <c:v>326300000</c:v>
                </c:pt>
                <c:pt idx="6527">
                  <c:v>326350000</c:v>
                </c:pt>
                <c:pt idx="6528">
                  <c:v>326400000</c:v>
                </c:pt>
                <c:pt idx="6529">
                  <c:v>326450000</c:v>
                </c:pt>
                <c:pt idx="6530">
                  <c:v>326500000</c:v>
                </c:pt>
                <c:pt idx="6531">
                  <c:v>326550000</c:v>
                </c:pt>
                <c:pt idx="6532">
                  <c:v>326600000</c:v>
                </c:pt>
                <c:pt idx="6533">
                  <c:v>326650000</c:v>
                </c:pt>
                <c:pt idx="6534">
                  <c:v>326700000</c:v>
                </c:pt>
                <c:pt idx="6535">
                  <c:v>326750000</c:v>
                </c:pt>
                <c:pt idx="6536">
                  <c:v>326800000</c:v>
                </c:pt>
                <c:pt idx="6537">
                  <c:v>326850000</c:v>
                </c:pt>
                <c:pt idx="6538">
                  <c:v>326900000</c:v>
                </c:pt>
                <c:pt idx="6539">
                  <c:v>326950000</c:v>
                </c:pt>
                <c:pt idx="6540">
                  <c:v>327000000</c:v>
                </c:pt>
                <c:pt idx="6541">
                  <c:v>327050000</c:v>
                </c:pt>
                <c:pt idx="6542">
                  <c:v>327100000</c:v>
                </c:pt>
                <c:pt idx="6543">
                  <c:v>327150000</c:v>
                </c:pt>
                <c:pt idx="6544">
                  <c:v>327200000</c:v>
                </c:pt>
                <c:pt idx="6545">
                  <c:v>327250000</c:v>
                </c:pt>
                <c:pt idx="6546">
                  <c:v>327300000</c:v>
                </c:pt>
                <c:pt idx="6547">
                  <c:v>327350000</c:v>
                </c:pt>
                <c:pt idx="6548">
                  <c:v>327400000</c:v>
                </c:pt>
                <c:pt idx="6549">
                  <c:v>327450000</c:v>
                </c:pt>
                <c:pt idx="6550">
                  <c:v>327500000</c:v>
                </c:pt>
                <c:pt idx="6551">
                  <c:v>327550000</c:v>
                </c:pt>
                <c:pt idx="6552">
                  <c:v>327600000</c:v>
                </c:pt>
                <c:pt idx="6553">
                  <c:v>327650000</c:v>
                </c:pt>
                <c:pt idx="6554">
                  <c:v>327700000</c:v>
                </c:pt>
                <c:pt idx="6555">
                  <c:v>327750000</c:v>
                </c:pt>
                <c:pt idx="6556">
                  <c:v>327800000</c:v>
                </c:pt>
                <c:pt idx="6557">
                  <c:v>327850000</c:v>
                </c:pt>
                <c:pt idx="6558">
                  <c:v>327900000</c:v>
                </c:pt>
                <c:pt idx="6559">
                  <c:v>327950000</c:v>
                </c:pt>
                <c:pt idx="6560">
                  <c:v>328000000</c:v>
                </c:pt>
                <c:pt idx="6561">
                  <c:v>328050000</c:v>
                </c:pt>
                <c:pt idx="6562">
                  <c:v>328100000</c:v>
                </c:pt>
                <c:pt idx="6563">
                  <c:v>328150000</c:v>
                </c:pt>
                <c:pt idx="6564">
                  <c:v>328200000</c:v>
                </c:pt>
                <c:pt idx="6565">
                  <c:v>328250000</c:v>
                </c:pt>
                <c:pt idx="6566">
                  <c:v>328300000</c:v>
                </c:pt>
                <c:pt idx="6567">
                  <c:v>328350000</c:v>
                </c:pt>
                <c:pt idx="6568">
                  <c:v>328400000</c:v>
                </c:pt>
                <c:pt idx="6569">
                  <c:v>328450000</c:v>
                </c:pt>
                <c:pt idx="6570">
                  <c:v>328500000</c:v>
                </c:pt>
                <c:pt idx="6571">
                  <c:v>328550000</c:v>
                </c:pt>
                <c:pt idx="6572">
                  <c:v>328600000</c:v>
                </c:pt>
                <c:pt idx="6573">
                  <c:v>328650000</c:v>
                </c:pt>
                <c:pt idx="6574">
                  <c:v>328700000</c:v>
                </c:pt>
                <c:pt idx="6575">
                  <c:v>328750000</c:v>
                </c:pt>
                <c:pt idx="6576">
                  <c:v>328800000</c:v>
                </c:pt>
                <c:pt idx="6577">
                  <c:v>328850000</c:v>
                </c:pt>
                <c:pt idx="6578">
                  <c:v>328900000</c:v>
                </c:pt>
                <c:pt idx="6579">
                  <c:v>328950000</c:v>
                </c:pt>
                <c:pt idx="6580">
                  <c:v>329000000</c:v>
                </c:pt>
                <c:pt idx="6581">
                  <c:v>329050000</c:v>
                </c:pt>
                <c:pt idx="6582">
                  <c:v>329100000</c:v>
                </c:pt>
                <c:pt idx="6583">
                  <c:v>329150000</c:v>
                </c:pt>
                <c:pt idx="6584">
                  <c:v>329200000</c:v>
                </c:pt>
                <c:pt idx="6585">
                  <c:v>329250000</c:v>
                </c:pt>
                <c:pt idx="6586">
                  <c:v>329300000</c:v>
                </c:pt>
                <c:pt idx="6587">
                  <c:v>329350000</c:v>
                </c:pt>
                <c:pt idx="6588">
                  <c:v>329400000</c:v>
                </c:pt>
                <c:pt idx="6589">
                  <c:v>329450000</c:v>
                </c:pt>
                <c:pt idx="6590">
                  <c:v>329500000</c:v>
                </c:pt>
                <c:pt idx="6591">
                  <c:v>329550000</c:v>
                </c:pt>
                <c:pt idx="6592">
                  <c:v>329600000</c:v>
                </c:pt>
                <c:pt idx="6593">
                  <c:v>329650000</c:v>
                </c:pt>
                <c:pt idx="6594">
                  <c:v>329700000</c:v>
                </c:pt>
                <c:pt idx="6595">
                  <c:v>329750000</c:v>
                </c:pt>
                <c:pt idx="6596">
                  <c:v>329800000</c:v>
                </c:pt>
                <c:pt idx="6597">
                  <c:v>329850000</c:v>
                </c:pt>
                <c:pt idx="6598">
                  <c:v>329900000</c:v>
                </c:pt>
                <c:pt idx="6599">
                  <c:v>329950000</c:v>
                </c:pt>
                <c:pt idx="6600">
                  <c:v>330000000</c:v>
                </c:pt>
                <c:pt idx="6601">
                  <c:v>330050000</c:v>
                </c:pt>
                <c:pt idx="6602">
                  <c:v>330100000</c:v>
                </c:pt>
                <c:pt idx="6603">
                  <c:v>330150000</c:v>
                </c:pt>
                <c:pt idx="6604">
                  <c:v>330200000</c:v>
                </c:pt>
                <c:pt idx="6605">
                  <c:v>330250000</c:v>
                </c:pt>
                <c:pt idx="6606">
                  <c:v>330300000</c:v>
                </c:pt>
                <c:pt idx="6607">
                  <c:v>330350000</c:v>
                </c:pt>
                <c:pt idx="6608">
                  <c:v>330400000</c:v>
                </c:pt>
                <c:pt idx="6609">
                  <c:v>330450000</c:v>
                </c:pt>
                <c:pt idx="6610">
                  <c:v>330500000</c:v>
                </c:pt>
                <c:pt idx="6611">
                  <c:v>330550000</c:v>
                </c:pt>
                <c:pt idx="6612">
                  <c:v>330600000</c:v>
                </c:pt>
                <c:pt idx="6613">
                  <c:v>330650000</c:v>
                </c:pt>
                <c:pt idx="6614">
                  <c:v>330700000</c:v>
                </c:pt>
                <c:pt idx="6615">
                  <c:v>330750000</c:v>
                </c:pt>
                <c:pt idx="6616">
                  <c:v>330800000</c:v>
                </c:pt>
                <c:pt idx="6617">
                  <c:v>330850000</c:v>
                </c:pt>
                <c:pt idx="6618">
                  <c:v>330900000</c:v>
                </c:pt>
                <c:pt idx="6619">
                  <c:v>330950000</c:v>
                </c:pt>
                <c:pt idx="6620">
                  <c:v>331000000</c:v>
                </c:pt>
                <c:pt idx="6621">
                  <c:v>331050000</c:v>
                </c:pt>
                <c:pt idx="6622">
                  <c:v>331100000</c:v>
                </c:pt>
                <c:pt idx="6623">
                  <c:v>331150000</c:v>
                </c:pt>
                <c:pt idx="6624">
                  <c:v>331200000</c:v>
                </c:pt>
                <c:pt idx="6625">
                  <c:v>331250000</c:v>
                </c:pt>
                <c:pt idx="6626">
                  <c:v>331300000</c:v>
                </c:pt>
                <c:pt idx="6627">
                  <c:v>331350000</c:v>
                </c:pt>
                <c:pt idx="6628">
                  <c:v>331400000</c:v>
                </c:pt>
                <c:pt idx="6629">
                  <c:v>331450000</c:v>
                </c:pt>
                <c:pt idx="6630">
                  <c:v>331500000</c:v>
                </c:pt>
                <c:pt idx="6631">
                  <c:v>331550000</c:v>
                </c:pt>
                <c:pt idx="6632">
                  <c:v>331600000</c:v>
                </c:pt>
                <c:pt idx="6633">
                  <c:v>331650000</c:v>
                </c:pt>
                <c:pt idx="6634">
                  <c:v>331700000</c:v>
                </c:pt>
                <c:pt idx="6635">
                  <c:v>331750000</c:v>
                </c:pt>
                <c:pt idx="6636">
                  <c:v>331800000</c:v>
                </c:pt>
                <c:pt idx="6637">
                  <c:v>331850000</c:v>
                </c:pt>
                <c:pt idx="6638">
                  <c:v>331900000</c:v>
                </c:pt>
                <c:pt idx="6639">
                  <c:v>331950000</c:v>
                </c:pt>
                <c:pt idx="6640">
                  <c:v>332000000</c:v>
                </c:pt>
                <c:pt idx="6641">
                  <c:v>332050000</c:v>
                </c:pt>
                <c:pt idx="6642">
                  <c:v>332100000</c:v>
                </c:pt>
                <c:pt idx="6643">
                  <c:v>332150000</c:v>
                </c:pt>
                <c:pt idx="6644">
                  <c:v>332200000</c:v>
                </c:pt>
                <c:pt idx="6645">
                  <c:v>332250000</c:v>
                </c:pt>
                <c:pt idx="6646">
                  <c:v>332300000</c:v>
                </c:pt>
                <c:pt idx="6647">
                  <c:v>332350000</c:v>
                </c:pt>
                <c:pt idx="6648">
                  <c:v>332400000</c:v>
                </c:pt>
                <c:pt idx="6649">
                  <c:v>332450000</c:v>
                </c:pt>
                <c:pt idx="6650">
                  <c:v>332500000</c:v>
                </c:pt>
                <c:pt idx="6651">
                  <c:v>332550000</c:v>
                </c:pt>
                <c:pt idx="6652">
                  <c:v>332600000</c:v>
                </c:pt>
                <c:pt idx="6653">
                  <c:v>332650000</c:v>
                </c:pt>
                <c:pt idx="6654">
                  <c:v>332700000</c:v>
                </c:pt>
                <c:pt idx="6655">
                  <c:v>332750000</c:v>
                </c:pt>
                <c:pt idx="6656">
                  <c:v>332800000</c:v>
                </c:pt>
                <c:pt idx="6657">
                  <c:v>332850000</c:v>
                </c:pt>
                <c:pt idx="6658">
                  <c:v>332900000</c:v>
                </c:pt>
                <c:pt idx="6659">
                  <c:v>332950000</c:v>
                </c:pt>
                <c:pt idx="6660">
                  <c:v>333000000</c:v>
                </c:pt>
                <c:pt idx="6661">
                  <c:v>333050000</c:v>
                </c:pt>
                <c:pt idx="6662">
                  <c:v>333100000</c:v>
                </c:pt>
                <c:pt idx="6663">
                  <c:v>333150000</c:v>
                </c:pt>
                <c:pt idx="6664">
                  <c:v>333200000</c:v>
                </c:pt>
                <c:pt idx="6665">
                  <c:v>333250000</c:v>
                </c:pt>
                <c:pt idx="6666">
                  <c:v>333300000</c:v>
                </c:pt>
                <c:pt idx="6667">
                  <c:v>333350000</c:v>
                </c:pt>
                <c:pt idx="6668">
                  <c:v>333400000</c:v>
                </c:pt>
                <c:pt idx="6669">
                  <c:v>333450000</c:v>
                </c:pt>
                <c:pt idx="6670">
                  <c:v>333500000</c:v>
                </c:pt>
                <c:pt idx="6671">
                  <c:v>333550000</c:v>
                </c:pt>
                <c:pt idx="6672">
                  <c:v>333600000</c:v>
                </c:pt>
                <c:pt idx="6673">
                  <c:v>333650000</c:v>
                </c:pt>
                <c:pt idx="6674">
                  <c:v>333700000</c:v>
                </c:pt>
                <c:pt idx="6675">
                  <c:v>333750000</c:v>
                </c:pt>
                <c:pt idx="6676">
                  <c:v>333800000</c:v>
                </c:pt>
                <c:pt idx="6677">
                  <c:v>333850000</c:v>
                </c:pt>
                <c:pt idx="6678">
                  <c:v>333900000</c:v>
                </c:pt>
                <c:pt idx="6679">
                  <c:v>333950000</c:v>
                </c:pt>
                <c:pt idx="6680">
                  <c:v>334000000</c:v>
                </c:pt>
                <c:pt idx="6681">
                  <c:v>334050000</c:v>
                </c:pt>
                <c:pt idx="6682">
                  <c:v>334100000</c:v>
                </c:pt>
                <c:pt idx="6683">
                  <c:v>334150000</c:v>
                </c:pt>
                <c:pt idx="6684">
                  <c:v>334200000</c:v>
                </c:pt>
                <c:pt idx="6685">
                  <c:v>334250000</c:v>
                </c:pt>
                <c:pt idx="6686">
                  <c:v>334300000</c:v>
                </c:pt>
                <c:pt idx="6687">
                  <c:v>334350000</c:v>
                </c:pt>
                <c:pt idx="6688">
                  <c:v>334400000</c:v>
                </c:pt>
                <c:pt idx="6689">
                  <c:v>334450000</c:v>
                </c:pt>
                <c:pt idx="6690">
                  <c:v>334500000</c:v>
                </c:pt>
                <c:pt idx="6691">
                  <c:v>334550000</c:v>
                </c:pt>
                <c:pt idx="6692">
                  <c:v>334600000</c:v>
                </c:pt>
                <c:pt idx="6693">
                  <c:v>334650000</c:v>
                </c:pt>
                <c:pt idx="6694">
                  <c:v>334700000</c:v>
                </c:pt>
                <c:pt idx="6695">
                  <c:v>334750000</c:v>
                </c:pt>
                <c:pt idx="6696">
                  <c:v>334800000</c:v>
                </c:pt>
                <c:pt idx="6697">
                  <c:v>334850000</c:v>
                </c:pt>
                <c:pt idx="6698">
                  <c:v>334900000</c:v>
                </c:pt>
                <c:pt idx="6699">
                  <c:v>334950000</c:v>
                </c:pt>
                <c:pt idx="6700">
                  <c:v>335000000</c:v>
                </c:pt>
                <c:pt idx="6701">
                  <c:v>335050000</c:v>
                </c:pt>
                <c:pt idx="6702">
                  <c:v>335100000</c:v>
                </c:pt>
                <c:pt idx="6703">
                  <c:v>335150000</c:v>
                </c:pt>
                <c:pt idx="6704">
                  <c:v>335200000</c:v>
                </c:pt>
                <c:pt idx="6705">
                  <c:v>335250000</c:v>
                </c:pt>
                <c:pt idx="6706">
                  <c:v>335300000</c:v>
                </c:pt>
                <c:pt idx="6707">
                  <c:v>335350000</c:v>
                </c:pt>
                <c:pt idx="6708">
                  <c:v>335400000</c:v>
                </c:pt>
                <c:pt idx="6709">
                  <c:v>335450000</c:v>
                </c:pt>
                <c:pt idx="6710">
                  <c:v>335500000</c:v>
                </c:pt>
                <c:pt idx="6711">
                  <c:v>335550000</c:v>
                </c:pt>
                <c:pt idx="6712">
                  <c:v>335600000</c:v>
                </c:pt>
                <c:pt idx="6713">
                  <c:v>335650000</c:v>
                </c:pt>
                <c:pt idx="6714">
                  <c:v>335700000</c:v>
                </c:pt>
                <c:pt idx="6715">
                  <c:v>335750000</c:v>
                </c:pt>
                <c:pt idx="6716">
                  <c:v>335800000</c:v>
                </c:pt>
                <c:pt idx="6717">
                  <c:v>335850000</c:v>
                </c:pt>
                <c:pt idx="6718">
                  <c:v>335900000</c:v>
                </c:pt>
                <c:pt idx="6719">
                  <c:v>335950000</c:v>
                </c:pt>
                <c:pt idx="6720">
                  <c:v>336000000</c:v>
                </c:pt>
                <c:pt idx="6721">
                  <c:v>336050000</c:v>
                </c:pt>
                <c:pt idx="6722">
                  <c:v>336100000</c:v>
                </c:pt>
                <c:pt idx="6723">
                  <c:v>336150000</c:v>
                </c:pt>
                <c:pt idx="6724">
                  <c:v>336200000</c:v>
                </c:pt>
                <c:pt idx="6725">
                  <c:v>336250000</c:v>
                </c:pt>
                <c:pt idx="6726">
                  <c:v>336300000</c:v>
                </c:pt>
                <c:pt idx="6727">
                  <c:v>336350000</c:v>
                </c:pt>
                <c:pt idx="6728">
                  <c:v>336400000</c:v>
                </c:pt>
                <c:pt idx="6729">
                  <c:v>336450000</c:v>
                </c:pt>
                <c:pt idx="6730">
                  <c:v>336500000</c:v>
                </c:pt>
                <c:pt idx="6731">
                  <c:v>336550000</c:v>
                </c:pt>
                <c:pt idx="6732">
                  <c:v>336600000</c:v>
                </c:pt>
                <c:pt idx="6733">
                  <c:v>336650000</c:v>
                </c:pt>
                <c:pt idx="6734">
                  <c:v>336700000</c:v>
                </c:pt>
                <c:pt idx="6735">
                  <c:v>336750000</c:v>
                </c:pt>
                <c:pt idx="6736">
                  <c:v>336800000</c:v>
                </c:pt>
                <c:pt idx="6737">
                  <c:v>336850000</c:v>
                </c:pt>
                <c:pt idx="6738">
                  <c:v>336900000</c:v>
                </c:pt>
                <c:pt idx="6739">
                  <c:v>336950000</c:v>
                </c:pt>
                <c:pt idx="6740">
                  <c:v>337000000</c:v>
                </c:pt>
                <c:pt idx="6741">
                  <c:v>337050000</c:v>
                </c:pt>
                <c:pt idx="6742">
                  <c:v>337100000</c:v>
                </c:pt>
                <c:pt idx="6743">
                  <c:v>337150000</c:v>
                </c:pt>
                <c:pt idx="6744">
                  <c:v>337200000</c:v>
                </c:pt>
                <c:pt idx="6745">
                  <c:v>337250000</c:v>
                </c:pt>
                <c:pt idx="6746">
                  <c:v>337300000</c:v>
                </c:pt>
                <c:pt idx="6747">
                  <c:v>337350000</c:v>
                </c:pt>
                <c:pt idx="6748">
                  <c:v>337400000</c:v>
                </c:pt>
                <c:pt idx="6749">
                  <c:v>337450000</c:v>
                </c:pt>
                <c:pt idx="6750">
                  <c:v>337500000</c:v>
                </c:pt>
                <c:pt idx="6751">
                  <c:v>337550000</c:v>
                </c:pt>
                <c:pt idx="6752">
                  <c:v>337600000</c:v>
                </c:pt>
                <c:pt idx="6753">
                  <c:v>337650000</c:v>
                </c:pt>
                <c:pt idx="6754">
                  <c:v>337700000</c:v>
                </c:pt>
                <c:pt idx="6755">
                  <c:v>337750000</c:v>
                </c:pt>
                <c:pt idx="6756">
                  <c:v>337800000</c:v>
                </c:pt>
                <c:pt idx="6757">
                  <c:v>337850000</c:v>
                </c:pt>
                <c:pt idx="6758">
                  <c:v>337900000</c:v>
                </c:pt>
                <c:pt idx="6759">
                  <c:v>337950000</c:v>
                </c:pt>
                <c:pt idx="6760">
                  <c:v>338000000</c:v>
                </c:pt>
                <c:pt idx="6761">
                  <c:v>338050000</c:v>
                </c:pt>
                <c:pt idx="6762">
                  <c:v>338100000</c:v>
                </c:pt>
                <c:pt idx="6763">
                  <c:v>338150000</c:v>
                </c:pt>
                <c:pt idx="6764">
                  <c:v>338200000</c:v>
                </c:pt>
                <c:pt idx="6765">
                  <c:v>338250000</c:v>
                </c:pt>
                <c:pt idx="6766">
                  <c:v>338300000</c:v>
                </c:pt>
                <c:pt idx="6767">
                  <c:v>338350000</c:v>
                </c:pt>
                <c:pt idx="6768">
                  <c:v>338400000</c:v>
                </c:pt>
                <c:pt idx="6769">
                  <c:v>338450000</c:v>
                </c:pt>
                <c:pt idx="6770">
                  <c:v>338500000</c:v>
                </c:pt>
                <c:pt idx="6771">
                  <c:v>338550000</c:v>
                </c:pt>
                <c:pt idx="6772">
                  <c:v>338600000</c:v>
                </c:pt>
                <c:pt idx="6773">
                  <c:v>338650000</c:v>
                </c:pt>
                <c:pt idx="6774">
                  <c:v>338700000</c:v>
                </c:pt>
                <c:pt idx="6775">
                  <c:v>338750000</c:v>
                </c:pt>
                <c:pt idx="6776">
                  <c:v>338800000</c:v>
                </c:pt>
                <c:pt idx="6777">
                  <c:v>338850000</c:v>
                </c:pt>
                <c:pt idx="6778">
                  <c:v>338900000</c:v>
                </c:pt>
                <c:pt idx="6779">
                  <c:v>338950000</c:v>
                </c:pt>
                <c:pt idx="6780">
                  <c:v>339000000</c:v>
                </c:pt>
                <c:pt idx="6781">
                  <c:v>339050000</c:v>
                </c:pt>
                <c:pt idx="6782">
                  <c:v>339100000</c:v>
                </c:pt>
                <c:pt idx="6783">
                  <c:v>339150000</c:v>
                </c:pt>
                <c:pt idx="6784">
                  <c:v>339200000</c:v>
                </c:pt>
                <c:pt idx="6785">
                  <c:v>339250000</c:v>
                </c:pt>
                <c:pt idx="6786">
                  <c:v>339300000</c:v>
                </c:pt>
                <c:pt idx="6787">
                  <c:v>339350000</c:v>
                </c:pt>
                <c:pt idx="6788">
                  <c:v>339400000</c:v>
                </c:pt>
                <c:pt idx="6789">
                  <c:v>339450000</c:v>
                </c:pt>
                <c:pt idx="6790">
                  <c:v>339500000</c:v>
                </c:pt>
                <c:pt idx="6791">
                  <c:v>339550000</c:v>
                </c:pt>
                <c:pt idx="6792">
                  <c:v>339600000</c:v>
                </c:pt>
                <c:pt idx="6793">
                  <c:v>339650000</c:v>
                </c:pt>
                <c:pt idx="6794">
                  <c:v>339700000</c:v>
                </c:pt>
                <c:pt idx="6795">
                  <c:v>339750000</c:v>
                </c:pt>
                <c:pt idx="6796">
                  <c:v>339800000</c:v>
                </c:pt>
                <c:pt idx="6797">
                  <c:v>339850000</c:v>
                </c:pt>
                <c:pt idx="6798">
                  <c:v>339900000</c:v>
                </c:pt>
                <c:pt idx="6799">
                  <c:v>339950000</c:v>
                </c:pt>
                <c:pt idx="6800">
                  <c:v>340000000</c:v>
                </c:pt>
                <c:pt idx="6801">
                  <c:v>340050000</c:v>
                </c:pt>
                <c:pt idx="6802">
                  <c:v>340100000</c:v>
                </c:pt>
                <c:pt idx="6803">
                  <c:v>340150000</c:v>
                </c:pt>
                <c:pt idx="6804">
                  <c:v>340200000</c:v>
                </c:pt>
                <c:pt idx="6805">
                  <c:v>340250000</c:v>
                </c:pt>
                <c:pt idx="6806">
                  <c:v>340300000</c:v>
                </c:pt>
                <c:pt idx="6807">
                  <c:v>340350000</c:v>
                </c:pt>
                <c:pt idx="6808">
                  <c:v>340400000</c:v>
                </c:pt>
                <c:pt idx="6809">
                  <c:v>340450000</c:v>
                </c:pt>
                <c:pt idx="6810">
                  <c:v>340500000</c:v>
                </c:pt>
                <c:pt idx="6811">
                  <c:v>340550000</c:v>
                </c:pt>
                <c:pt idx="6812">
                  <c:v>340600000</c:v>
                </c:pt>
                <c:pt idx="6813">
                  <c:v>340650000</c:v>
                </c:pt>
                <c:pt idx="6814">
                  <c:v>340700000</c:v>
                </c:pt>
                <c:pt idx="6815">
                  <c:v>340750000</c:v>
                </c:pt>
                <c:pt idx="6816">
                  <c:v>340800000</c:v>
                </c:pt>
                <c:pt idx="6817">
                  <c:v>340850000</c:v>
                </c:pt>
                <c:pt idx="6818">
                  <c:v>340900000</c:v>
                </c:pt>
                <c:pt idx="6819">
                  <c:v>340950000</c:v>
                </c:pt>
                <c:pt idx="6820">
                  <c:v>341000000</c:v>
                </c:pt>
                <c:pt idx="6821">
                  <c:v>341050000</c:v>
                </c:pt>
                <c:pt idx="6822">
                  <c:v>341100000</c:v>
                </c:pt>
                <c:pt idx="6823">
                  <c:v>341150000</c:v>
                </c:pt>
                <c:pt idx="6824">
                  <c:v>341200000</c:v>
                </c:pt>
                <c:pt idx="6825">
                  <c:v>341250000</c:v>
                </c:pt>
                <c:pt idx="6826">
                  <c:v>341300000</c:v>
                </c:pt>
                <c:pt idx="6827">
                  <c:v>341350000</c:v>
                </c:pt>
                <c:pt idx="6828">
                  <c:v>341400000</c:v>
                </c:pt>
                <c:pt idx="6829">
                  <c:v>341450000</c:v>
                </c:pt>
                <c:pt idx="6830">
                  <c:v>341500000</c:v>
                </c:pt>
                <c:pt idx="6831">
                  <c:v>341550000</c:v>
                </c:pt>
                <c:pt idx="6832">
                  <c:v>341600000</c:v>
                </c:pt>
                <c:pt idx="6833">
                  <c:v>341650000</c:v>
                </c:pt>
                <c:pt idx="6834">
                  <c:v>341700000</c:v>
                </c:pt>
                <c:pt idx="6835">
                  <c:v>341750000</c:v>
                </c:pt>
                <c:pt idx="6836">
                  <c:v>341800000</c:v>
                </c:pt>
                <c:pt idx="6837">
                  <c:v>341850000</c:v>
                </c:pt>
                <c:pt idx="6838">
                  <c:v>341900000</c:v>
                </c:pt>
                <c:pt idx="6839">
                  <c:v>341950000</c:v>
                </c:pt>
                <c:pt idx="6840">
                  <c:v>342000000</c:v>
                </c:pt>
                <c:pt idx="6841">
                  <c:v>342050000</c:v>
                </c:pt>
                <c:pt idx="6842">
                  <c:v>342100000</c:v>
                </c:pt>
                <c:pt idx="6843">
                  <c:v>342150000</c:v>
                </c:pt>
                <c:pt idx="6844">
                  <c:v>342200000</c:v>
                </c:pt>
                <c:pt idx="6845">
                  <c:v>342250000</c:v>
                </c:pt>
                <c:pt idx="6846">
                  <c:v>342300000</c:v>
                </c:pt>
                <c:pt idx="6847">
                  <c:v>342350000</c:v>
                </c:pt>
                <c:pt idx="6848">
                  <c:v>342400000</c:v>
                </c:pt>
                <c:pt idx="6849">
                  <c:v>342450000</c:v>
                </c:pt>
                <c:pt idx="6850">
                  <c:v>342500000</c:v>
                </c:pt>
                <c:pt idx="6851">
                  <c:v>342550000</c:v>
                </c:pt>
                <c:pt idx="6852">
                  <c:v>342600000</c:v>
                </c:pt>
                <c:pt idx="6853">
                  <c:v>342650000</c:v>
                </c:pt>
                <c:pt idx="6854">
                  <c:v>342700000</c:v>
                </c:pt>
                <c:pt idx="6855">
                  <c:v>342750000</c:v>
                </c:pt>
                <c:pt idx="6856">
                  <c:v>342800000</c:v>
                </c:pt>
                <c:pt idx="6857">
                  <c:v>342850000</c:v>
                </c:pt>
                <c:pt idx="6858">
                  <c:v>342900000</c:v>
                </c:pt>
                <c:pt idx="6859">
                  <c:v>342950000</c:v>
                </c:pt>
                <c:pt idx="6860">
                  <c:v>343000000</c:v>
                </c:pt>
                <c:pt idx="6861">
                  <c:v>343050000</c:v>
                </c:pt>
                <c:pt idx="6862">
                  <c:v>343100000</c:v>
                </c:pt>
                <c:pt idx="6863">
                  <c:v>343150000</c:v>
                </c:pt>
                <c:pt idx="6864">
                  <c:v>343200000</c:v>
                </c:pt>
                <c:pt idx="6865">
                  <c:v>343250000</c:v>
                </c:pt>
                <c:pt idx="6866">
                  <c:v>343300000</c:v>
                </c:pt>
                <c:pt idx="6867">
                  <c:v>343350000</c:v>
                </c:pt>
                <c:pt idx="6868">
                  <c:v>343400000</c:v>
                </c:pt>
                <c:pt idx="6869">
                  <c:v>343450000</c:v>
                </c:pt>
                <c:pt idx="6870">
                  <c:v>343500000</c:v>
                </c:pt>
                <c:pt idx="6871">
                  <c:v>343550000</c:v>
                </c:pt>
                <c:pt idx="6872">
                  <c:v>343600000</c:v>
                </c:pt>
                <c:pt idx="6873">
                  <c:v>343650000</c:v>
                </c:pt>
                <c:pt idx="6874">
                  <c:v>343700000</c:v>
                </c:pt>
                <c:pt idx="6875">
                  <c:v>343750000</c:v>
                </c:pt>
                <c:pt idx="6876">
                  <c:v>343800000</c:v>
                </c:pt>
                <c:pt idx="6877">
                  <c:v>343850000</c:v>
                </c:pt>
                <c:pt idx="6878">
                  <c:v>343900000</c:v>
                </c:pt>
                <c:pt idx="6879">
                  <c:v>343950000</c:v>
                </c:pt>
                <c:pt idx="6880">
                  <c:v>344000000</c:v>
                </c:pt>
                <c:pt idx="6881">
                  <c:v>344050000</c:v>
                </c:pt>
                <c:pt idx="6882">
                  <c:v>344100000</c:v>
                </c:pt>
                <c:pt idx="6883">
                  <c:v>344150000</c:v>
                </c:pt>
                <c:pt idx="6884">
                  <c:v>344200000</c:v>
                </c:pt>
                <c:pt idx="6885">
                  <c:v>344250000</c:v>
                </c:pt>
                <c:pt idx="6886">
                  <c:v>344300000</c:v>
                </c:pt>
                <c:pt idx="6887">
                  <c:v>344350000</c:v>
                </c:pt>
                <c:pt idx="6888">
                  <c:v>344400000</c:v>
                </c:pt>
                <c:pt idx="6889">
                  <c:v>344450000</c:v>
                </c:pt>
                <c:pt idx="6890">
                  <c:v>344500000</c:v>
                </c:pt>
                <c:pt idx="6891">
                  <c:v>344550000</c:v>
                </c:pt>
                <c:pt idx="6892">
                  <c:v>344600000</c:v>
                </c:pt>
                <c:pt idx="6893">
                  <c:v>344650000</c:v>
                </c:pt>
                <c:pt idx="6894">
                  <c:v>344700000</c:v>
                </c:pt>
                <c:pt idx="6895">
                  <c:v>344750000</c:v>
                </c:pt>
                <c:pt idx="6896">
                  <c:v>344800000</c:v>
                </c:pt>
                <c:pt idx="6897">
                  <c:v>344850000</c:v>
                </c:pt>
                <c:pt idx="6898">
                  <c:v>344900000</c:v>
                </c:pt>
                <c:pt idx="6899">
                  <c:v>344950000</c:v>
                </c:pt>
                <c:pt idx="6900">
                  <c:v>345000000</c:v>
                </c:pt>
                <c:pt idx="6901">
                  <c:v>345050000</c:v>
                </c:pt>
                <c:pt idx="6902">
                  <c:v>345100000</c:v>
                </c:pt>
                <c:pt idx="6903">
                  <c:v>345150000</c:v>
                </c:pt>
                <c:pt idx="6904">
                  <c:v>345200000</c:v>
                </c:pt>
                <c:pt idx="6905">
                  <c:v>345250000</c:v>
                </c:pt>
                <c:pt idx="6906">
                  <c:v>345300000</c:v>
                </c:pt>
                <c:pt idx="6907">
                  <c:v>345350000</c:v>
                </c:pt>
                <c:pt idx="6908">
                  <c:v>345400000</c:v>
                </c:pt>
                <c:pt idx="6909">
                  <c:v>345450000</c:v>
                </c:pt>
                <c:pt idx="6910">
                  <c:v>345500000</c:v>
                </c:pt>
                <c:pt idx="6911">
                  <c:v>345550000</c:v>
                </c:pt>
                <c:pt idx="6912">
                  <c:v>345600000</c:v>
                </c:pt>
                <c:pt idx="6913">
                  <c:v>345650000</c:v>
                </c:pt>
                <c:pt idx="6914">
                  <c:v>345700000</c:v>
                </c:pt>
                <c:pt idx="6915">
                  <c:v>345750000</c:v>
                </c:pt>
                <c:pt idx="6916">
                  <c:v>345800000</c:v>
                </c:pt>
                <c:pt idx="6917">
                  <c:v>345850000</c:v>
                </c:pt>
                <c:pt idx="6918">
                  <c:v>345900000</c:v>
                </c:pt>
                <c:pt idx="6919">
                  <c:v>345950000</c:v>
                </c:pt>
                <c:pt idx="6920">
                  <c:v>346000000</c:v>
                </c:pt>
                <c:pt idx="6921">
                  <c:v>346050000</c:v>
                </c:pt>
                <c:pt idx="6922">
                  <c:v>346100000</c:v>
                </c:pt>
                <c:pt idx="6923">
                  <c:v>346150000</c:v>
                </c:pt>
                <c:pt idx="6924">
                  <c:v>346200000</c:v>
                </c:pt>
                <c:pt idx="6925">
                  <c:v>346250000</c:v>
                </c:pt>
                <c:pt idx="6926">
                  <c:v>346300000</c:v>
                </c:pt>
                <c:pt idx="6927">
                  <c:v>346350000</c:v>
                </c:pt>
                <c:pt idx="6928">
                  <c:v>346400000</c:v>
                </c:pt>
                <c:pt idx="6929">
                  <c:v>346450000</c:v>
                </c:pt>
                <c:pt idx="6930">
                  <c:v>346500000</c:v>
                </c:pt>
                <c:pt idx="6931">
                  <c:v>346550000</c:v>
                </c:pt>
                <c:pt idx="6932">
                  <c:v>346600000</c:v>
                </c:pt>
                <c:pt idx="6933">
                  <c:v>346650000</c:v>
                </c:pt>
                <c:pt idx="6934">
                  <c:v>346700000</c:v>
                </c:pt>
                <c:pt idx="6935">
                  <c:v>346750000</c:v>
                </c:pt>
                <c:pt idx="6936">
                  <c:v>346800000</c:v>
                </c:pt>
                <c:pt idx="6937">
                  <c:v>346850000</c:v>
                </c:pt>
                <c:pt idx="6938">
                  <c:v>346900000</c:v>
                </c:pt>
                <c:pt idx="6939">
                  <c:v>346950000</c:v>
                </c:pt>
                <c:pt idx="6940">
                  <c:v>347000000</c:v>
                </c:pt>
                <c:pt idx="6941">
                  <c:v>347050000</c:v>
                </c:pt>
                <c:pt idx="6942">
                  <c:v>347100000</c:v>
                </c:pt>
                <c:pt idx="6943">
                  <c:v>347150000</c:v>
                </c:pt>
                <c:pt idx="6944">
                  <c:v>347200000</c:v>
                </c:pt>
                <c:pt idx="6945">
                  <c:v>347250000</c:v>
                </c:pt>
                <c:pt idx="6946">
                  <c:v>347300000</c:v>
                </c:pt>
                <c:pt idx="6947">
                  <c:v>347350000</c:v>
                </c:pt>
                <c:pt idx="6948">
                  <c:v>347400000</c:v>
                </c:pt>
                <c:pt idx="6949">
                  <c:v>347450000</c:v>
                </c:pt>
                <c:pt idx="6950">
                  <c:v>347500000</c:v>
                </c:pt>
                <c:pt idx="6951">
                  <c:v>347550000</c:v>
                </c:pt>
                <c:pt idx="6952">
                  <c:v>347600000</c:v>
                </c:pt>
                <c:pt idx="6953">
                  <c:v>347650000</c:v>
                </c:pt>
                <c:pt idx="6954">
                  <c:v>347700000</c:v>
                </c:pt>
                <c:pt idx="6955">
                  <c:v>347750000</c:v>
                </c:pt>
                <c:pt idx="6956">
                  <c:v>347800000</c:v>
                </c:pt>
                <c:pt idx="6957">
                  <c:v>347850000</c:v>
                </c:pt>
                <c:pt idx="6958">
                  <c:v>347900000</c:v>
                </c:pt>
                <c:pt idx="6959">
                  <c:v>347950000</c:v>
                </c:pt>
                <c:pt idx="6960">
                  <c:v>348000000</c:v>
                </c:pt>
                <c:pt idx="6961">
                  <c:v>348050000</c:v>
                </c:pt>
                <c:pt idx="6962">
                  <c:v>348100000</c:v>
                </c:pt>
                <c:pt idx="6963">
                  <c:v>348150000</c:v>
                </c:pt>
                <c:pt idx="6964">
                  <c:v>348200000</c:v>
                </c:pt>
                <c:pt idx="6965">
                  <c:v>348250000</c:v>
                </c:pt>
                <c:pt idx="6966">
                  <c:v>348300000</c:v>
                </c:pt>
                <c:pt idx="6967">
                  <c:v>348350000</c:v>
                </c:pt>
                <c:pt idx="6968">
                  <c:v>348400000</c:v>
                </c:pt>
                <c:pt idx="6969">
                  <c:v>348450000</c:v>
                </c:pt>
                <c:pt idx="6970">
                  <c:v>348500000</c:v>
                </c:pt>
                <c:pt idx="6971">
                  <c:v>348550000</c:v>
                </c:pt>
                <c:pt idx="6972">
                  <c:v>348600000</c:v>
                </c:pt>
                <c:pt idx="6973">
                  <c:v>348650000</c:v>
                </c:pt>
                <c:pt idx="6974">
                  <c:v>348700000</c:v>
                </c:pt>
                <c:pt idx="6975">
                  <c:v>348750000</c:v>
                </c:pt>
                <c:pt idx="6976">
                  <c:v>348800000</c:v>
                </c:pt>
                <c:pt idx="6977">
                  <c:v>348850000</c:v>
                </c:pt>
                <c:pt idx="6978">
                  <c:v>348900000</c:v>
                </c:pt>
                <c:pt idx="6979">
                  <c:v>348950000</c:v>
                </c:pt>
                <c:pt idx="6980">
                  <c:v>349000000</c:v>
                </c:pt>
                <c:pt idx="6981">
                  <c:v>349050000</c:v>
                </c:pt>
                <c:pt idx="6982">
                  <c:v>349100000</c:v>
                </c:pt>
                <c:pt idx="6983">
                  <c:v>349150000</c:v>
                </c:pt>
                <c:pt idx="6984">
                  <c:v>349200000</c:v>
                </c:pt>
                <c:pt idx="6985">
                  <c:v>349250000</c:v>
                </c:pt>
                <c:pt idx="6986">
                  <c:v>349300000</c:v>
                </c:pt>
                <c:pt idx="6987">
                  <c:v>349350000</c:v>
                </c:pt>
                <c:pt idx="6988">
                  <c:v>349400000</c:v>
                </c:pt>
                <c:pt idx="6989">
                  <c:v>349450000</c:v>
                </c:pt>
                <c:pt idx="6990">
                  <c:v>349500000</c:v>
                </c:pt>
                <c:pt idx="6991">
                  <c:v>349550000</c:v>
                </c:pt>
                <c:pt idx="6992">
                  <c:v>349600000</c:v>
                </c:pt>
                <c:pt idx="6993">
                  <c:v>349650000</c:v>
                </c:pt>
                <c:pt idx="6994">
                  <c:v>349700000</c:v>
                </c:pt>
                <c:pt idx="6995">
                  <c:v>349750000</c:v>
                </c:pt>
                <c:pt idx="6996">
                  <c:v>349800000</c:v>
                </c:pt>
                <c:pt idx="6997">
                  <c:v>349850000</c:v>
                </c:pt>
                <c:pt idx="6998">
                  <c:v>349900000</c:v>
                </c:pt>
                <c:pt idx="6999">
                  <c:v>349950000</c:v>
                </c:pt>
                <c:pt idx="7000">
                  <c:v>350000000</c:v>
                </c:pt>
                <c:pt idx="7001">
                  <c:v>350050000</c:v>
                </c:pt>
                <c:pt idx="7002">
                  <c:v>350100000</c:v>
                </c:pt>
                <c:pt idx="7003">
                  <c:v>350150000</c:v>
                </c:pt>
                <c:pt idx="7004">
                  <c:v>350200000</c:v>
                </c:pt>
                <c:pt idx="7005">
                  <c:v>350250000</c:v>
                </c:pt>
                <c:pt idx="7006">
                  <c:v>350300000</c:v>
                </c:pt>
                <c:pt idx="7007">
                  <c:v>350350000</c:v>
                </c:pt>
                <c:pt idx="7008">
                  <c:v>350400000</c:v>
                </c:pt>
                <c:pt idx="7009">
                  <c:v>350450000</c:v>
                </c:pt>
                <c:pt idx="7010">
                  <c:v>350500000</c:v>
                </c:pt>
                <c:pt idx="7011">
                  <c:v>350550000</c:v>
                </c:pt>
                <c:pt idx="7012">
                  <c:v>350600000</c:v>
                </c:pt>
                <c:pt idx="7013">
                  <c:v>350650000</c:v>
                </c:pt>
                <c:pt idx="7014">
                  <c:v>350700000</c:v>
                </c:pt>
                <c:pt idx="7015">
                  <c:v>350750000</c:v>
                </c:pt>
                <c:pt idx="7016">
                  <c:v>350800000</c:v>
                </c:pt>
                <c:pt idx="7017">
                  <c:v>350850000</c:v>
                </c:pt>
                <c:pt idx="7018">
                  <c:v>350900000</c:v>
                </c:pt>
                <c:pt idx="7019">
                  <c:v>350950000</c:v>
                </c:pt>
                <c:pt idx="7020">
                  <c:v>351000000</c:v>
                </c:pt>
                <c:pt idx="7021">
                  <c:v>351050000</c:v>
                </c:pt>
                <c:pt idx="7022">
                  <c:v>351100000</c:v>
                </c:pt>
                <c:pt idx="7023">
                  <c:v>351150000</c:v>
                </c:pt>
                <c:pt idx="7024">
                  <c:v>351200000</c:v>
                </c:pt>
                <c:pt idx="7025">
                  <c:v>351250000</c:v>
                </c:pt>
                <c:pt idx="7026">
                  <c:v>351300000</c:v>
                </c:pt>
                <c:pt idx="7027">
                  <c:v>351350000</c:v>
                </c:pt>
                <c:pt idx="7028">
                  <c:v>351400000</c:v>
                </c:pt>
                <c:pt idx="7029">
                  <c:v>351450000</c:v>
                </c:pt>
                <c:pt idx="7030">
                  <c:v>351500000</c:v>
                </c:pt>
                <c:pt idx="7031">
                  <c:v>351550000</c:v>
                </c:pt>
                <c:pt idx="7032">
                  <c:v>351600000</c:v>
                </c:pt>
                <c:pt idx="7033">
                  <c:v>351650000</c:v>
                </c:pt>
                <c:pt idx="7034">
                  <c:v>351700000</c:v>
                </c:pt>
                <c:pt idx="7035">
                  <c:v>351750000</c:v>
                </c:pt>
                <c:pt idx="7036">
                  <c:v>351800000</c:v>
                </c:pt>
                <c:pt idx="7037">
                  <c:v>351850000</c:v>
                </c:pt>
                <c:pt idx="7038">
                  <c:v>351900000</c:v>
                </c:pt>
                <c:pt idx="7039">
                  <c:v>351950000</c:v>
                </c:pt>
                <c:pt idx="7040">
                  <c:v>352000000</c:v>
                </c:pt>
                <c:pt idx="7041">
                  <c:v>352050000</c:v>
                </c:pt>
                <c:pt idx="7042">
                  <c:v>352100000</c:v>
                </c:pt>
                <c:pt idx="7043">
                  <c:v>352150000</c:v>
                </c:pt>
                <c:pt idx="7044">
                  <c:v>352200000</c:v>
                </c:pt>
                <c:pt idx="7045">
                  <c:v>352250000</c:v>
                </c:pt>
                <c:pt idx="7046">
                  <c:v>352300000</c:v>
                </c:pt>
                <c:pt idx="7047">
                  <c:v>352350000</c:v>
                </c:pt>
                <c:pt idx="7048">
                  <c:v>352400000</c:v>
                </c:pt>
                <c:pt idx="7049">
                  <c:v>352450000</c:v>
                </c:pt>
                <c:pt idx="7050">
                  <c:v>352500000</c:v>
                </c:pt>
                <c:pt idx="7051">
                  <c:v>352550000</c:v>
                </c:pt>
                <c:pt idx="7052">
                  <c:v>352600000</c:v>
                </c:pt>
                <c:pt idx="7053">
                  <c:v>352650000</c:v>
                </c:pt>
                <c:pt idx="7054">
                  <c:v>352700000</c:v>
                </c:pt>
                <c:pt idx="7055">
                  <c:v>352750000</c:v>
                </c:pt>
                <c:pt idx="7056">
                  <c:v>352800000</c:v>
                </c:pt>
                <c:pt idx="7057">
                  <c:v>352850000</c:v>
                </c:pt>
                <c:pt idx="7058">
                  <c:v>352900000</c:v>
                </c:pt>
                <c:pt idx="7059">
                  <c:v>352950000</c:v>
                </c:pt>
                <c:pt idx="7060">
                  <c:v>353000000</c:v>
                </c:pt>
                <c:pt idx="7061">
                  <c:v>353050000</c:v>
                </c:pt>
                <c:pt idx="7062">
                  <c:v>353100000</c:v>
                </c:pt>
                <c:pt idx="7063">
                  <c:v>353150000</c:v>
                </c:pt>
                <c:pt idx="7064">
                  <c:v>353200000</c:v>
                </c:pt>
                <c:pt idx="7065">
                  <c:v>353250000</c:v>
                </c:pt>
                <c:pt idx="7066">
                  <c:v>353300000</c:v>
                </c:pt>
                <c:pt idx="7067">
                  <c:v>353350000</c:v>
                </c:pt>
                <c:pt idx="7068">
                  <c:v>353400000</c:v>
                </c:pt>
                <c:pt idx="7069">
                  <c:v>353450000</c:v>
                </c:pt>
                <c:pt idx="7070">
                  <c:v>353500000</c:v>
                </c:pt>
                <c:pt idx="7071">
                  <c:v>353550000</c:v>
                </c:pt>
                <c:pt idx="7072">
                  <c:v>353600000</c:v>
                </c:pt>
                <c:pt idx="7073">
                  <c:v>353650000</c:v>
                </c:pt>
                <c:pt idx="7074">
                  <c:v>353700000</c:v>
                </c:pt>
                <c:pt idx="7075">
                  <c:v>353750000</c:v>
                </c:pt>
                <c:pt idx="7076">
                  <c:v>353800000</c:v>
                </c:pt>
                <c:pt idx="7077">
                  <c:v>353850000</c:v>
                </c:pt>
                <c:pt idx="7078">
                  <c:v>353900000</c:v>
                </c:pt>
                <c:pt idx="7079">
                  <c:v>353950000</c:v>
                </c:pt>
                <c:pt idx="7080">
                  <c:v>354000000</c:v>
                </c:pt>
                <c:pt idx="7081">
                  <c:v>354050000</c:v>
                </c:pt>
                <c:pt idx="7082">
                  <c:v>354100000</c:v>
                </c:pt>
                <c:pt idx="7083">
                  <c:v>354150000</c:v>
                </c:pt>
                <c:pt idx="7084">
                  <c:v>354200000</c:v>
                </c:pt>
                <c:pt idx="7085">
                  <c:v>354250000</c:v>
                </c:pt>
                <c:pt idx="7086">
                  <c:v>354300000</c:v>
                </c:pt>
                <c:pt idx="7087">
                  <c:v>354350000</c:v>
                </c:pt>
                <c:pt idx="7088">
                  <c:v>354400000</c:v>
                </c:pt>
                <c:pt idx="7089">
                  <c:v>354450000</c:v>
                </c:pt>
                <c:pt idx="7090">
                  <c:v>354500000</c:v>
                </c:pt>
                <c:pt idx="7091">
                  <c:v>354550000</c:v>
                </c:pt>
                <c:pt idx="7092">
                  <c:v>354600000</c:v>
                </c:pt>
                <c:pt idx="7093">
                  <c:v>354650000</c:v>
                </c:pt>
                <c:pt idx="7094">
                  <c:v>354700000</c:v>
                </c:pt>
                <c:pt idx="7095">
                  <c:v>354750000</c:v>
                </c:pt>
                <c:pt idx="7096">
                  <c:v>354800000</c:v>
                </c:pt>
                <c:pt idx="7097">
                  <c:v>354850000</c:v>
                </c:pt>
                <c:pt idx="7098">
                  <c:v>354900000</c:v>
                </c:pt>
                <c:pt idx="7099">
                  <c:v>354950000</c:v>
                </c:pt>
                <c:pt idx="7100">
                  <c:v>355000000</c:v>
                </c:pt>
                <c:pt idx="7101">
                  <c:v>355050000</c:v>
                </c:pt>
                <c:pt idx="7102">
                  <c:v>355100000</c:v>
                </c:pt>
                <c:pt idx="7103">
                  <c:v>355150000</c:v>
                </c:pt>
                <c:pt idx="7104">
                  <c:v>355200000</c:v>
                </c:pt>
                <c:pt idx="7105">
                  <c:v>355250000</c:v>
                </c:pt>
                <c:pt idx="7106">
                  <c:v>355300000</c:v>
                </c:pt>
                <c:pt idx="7107">
                  <c:v>355350000</c:v>
                </c:pt>
                <c:pt idx="7108">
                  <c:v>355400000</c:v>
                </c:pt>
                <c:pt idx="7109">
                  <c:v>355450000</c:v>
                </c:pt>
                <c:pt idx="7110">
                  <c:v>355500000</c:v>
                </c:pt>
                <c:pt idx="7111">
                  <c:v>355550000</c:v>
                </c:pt>
                <c:pt idx="7112">
                  <c:v>355600000</c:v>
                </c:pt>
                <c:pt idx="7113">
                  <c:v>355650000</c:v>
                </c:pt>
                <c:pt idx="7114">
                  <c:v>355700000</c:v>
                </c:pt>
                <c:pt idx="7115">
                  <c:v>355750000</c:v>
                </c:pt>
                <c:pt idx="7116">
                  <c:v>355800000</c:v>
                </c:pt>
                <c:pt idx="7117">
                  <c:v>355850000</c:v>
                </c:pt>
                <c:pt idx="7118">
                  <c:v>355900000</c:v>
                </c:pt>
                <c:pt idx="7119">
                  <c:v>355950000</c:v>
                </c:pt>
                <c:pt idx="7120">
                  <c:v>356000000</c:v>
                </c:pt>
                <c:pt idx="7121">
                  <c:v>356050000</c:v>
                </c:pt>
                <c:pt idx="7122">
                  <c:v>356100000</c:v>
                </c:pt>
                <c:pt idx="7123">
                  <c:v>356150000</c:v>
                </c:pt>
                <c:pt idx="7124">
                  <c:v>356200000</c:v>
                </c:pt>
                <c:pt idx="7125">
                  <c:v>356250000</c:v>
                </c:pt>
                <c:pt idx="7126">
                  <c:v>356300000</c:v>
                </c:pt>
                <c:pt idx="7127">
                  <c:v>356350000</c:v>
                </c:pt>
                <c:pt idx="7128">
                  <c:v>356400000</c:v>
                </c:pt>
                <c:pt idx="7129">
                  <c:v>356450000</c:v>
                </c:pt>
                <c:pt idx="7130">
                  <c:v>356500000</c:v>
                </c:pt>
                <c:pt idx="7131">
                  <c:v>356550000</c:v>
                </c:pt>
                <c:pt idx="7132">
                  <c:v>356600000</c:v>
                </c:pt>
                <c:pt idx="7133">
                  <c:v>356650000</c:v>
                </c:pt>
                <c:pt idx="7134">
                  <c:v>356700000</c:v>
                </c:pt>
                <c:pt idx="7135">
                  <c:v>356750000</c:v>
                </c:pt>
                <c:pt idx="7136">
                  <c:v>356800000</c:v>
                </c:pt>
                <c:pt idx="7137">
                  <c:v>356850000</c:v>
                </c:pt>
                <c:pt idx="7138">
                  <c:v>356900000</c:v>
                </c:pt>
                <c:pt idx="7139">
                  <c:v>356950000</c:v>
                </c:pt>
                <c:pt idx="7140">
                  <c:v>357000000</c:v>
                </c:pt>
                <c:pt idx="7141">
                  <c:v>357050000</c:v>
                </c:pt>
                <c:pt idx="7142">
                  <c:v>357100000</c:v>
                </c:pt>
                <c:pt idx="7143">
                  <c:v>357150000</c:v>
                </c:pt>
                <c:pt idx="7144">
                  <c:v>357200000</c:v>
                </c:pt>
                <c:pt idx="7145">
                  <c:v>357250000</c:v>
                </c:pt>
                <c:pt idx="7146">
                  <c:v>357300000</c:v>
                </c:pt>
                <c:pt idx="7147">
                  <c:v>357350000</c:v>
                </c:pt>
                <c:pt idx="7148">
                  <c:v>357400000</c:v>
                </c:pt>
                <c:pt idx="7149">
                  <c:v>357450000</c:v>
                </c:pt>
                <c:pt idx="7150">
                  <c:v>357500000</c:v>
                </c:pt>
                <c:pt idx="7151">
                  <c:v>357550000</c:v>
                </c:pt>
                <c:pt idx="7152">
                  <c:v>357600000</c:v>
                </c:pt>
                <c:pt idx="7153">
                  <c:v>357650000</c:v>
                </c:pt>
                <c:pt idx="7154">
                  <c:v>357700000</c:v>
                </c:pt>
                <c:pt idx="7155">
                  <c:v>357750000</c:v>
                </c:pt>
                <c:pt idx="7156">
                  <c:v>357800000</c:v>
                </c:pt>
                <c:pt idx="7157">
                  <c:v>357850000</c:v>
                </c:pt>
                <c:pt idx="7158">
                  <c:v>357900000</c:v>
                </c:pt>
                <c:pt idx="7159">
                  <c:v>357950000</c:v>
                </c:pt>
                <c:pt idx="7160">
                  <c:v>358000000</c:v>
                </c:pt>
                <c:pt idx="7161">
                  <c:v>358050000</c:v>
                </c:pt>
                <c:pt idx="7162">
                  <c:v>358100000</c:v>
                </c:pt>
                <c:pt idx="7163">
                  <c:v>358150000</c:v>
                </c:pt>
                <c:pt idx="7164">
                  <c:v>358200000</c:v>
                </c:pt>
                <c:pt idx="7165">
                  <c:v>358250000</c:v>
                </c:pt>
                <c:pt idx="7166">
                  <c:v>358300000</c:v>
                </c:pt>
                <c:pt idx="7167">
                  <c:v>358350000</c:v>
                </c:pt>
                <c:pt idx="7168">
                  <c:v>358400000</c:v>
                </c:pt>
                <c:pt idx="7169">
                  <c:v>358450000</c:v>
                </c:pt>
                <c:pt idx="7170">
                  <c:v>358500000</c:v>
                </c:pt>
                <c:pt idx="7171">
                  <c:v>358550000</c:v>
                </c:pt>
                <c:pt idx="7172">
                  <c:v>358600000</c:v>
                </c:pt>
                <c:pt idx="7173">
                  <c:v>358650000</c:v>
                </c:pt>
                <c:pt idx="7174">
                  <c:v>358700000</c:v>
                </c:pt>
                <c:pt idx="7175">
                  <c:v>358750000</c:v>
                </c:pt>
                <c:pt idx="7176">
                  <c:v>358800000</c:v>
                </c:pt>
                <c:pt idx="7177">
                  <c:v>358850000</c:v>
                </c:pt>
                <c:pt idx="7178">
                  <c:v>358900000</c:v>
                </c:pt>
                <c:pt idx="7179">
                  <c:v>358950000</c:v>
                </c:pt>
                <c:pt idx="7180">
                  <c:v>359000000</c:v>
                </c:pt>
                <c:pt idx="7181">
                  <c:v>359050000</c:v>
                </c:pt>
                <c:pt idx="7182">
                  <c:v>359100000</c:v>
                </c:pt>
                <c:pt idx="7183">
                  <c:v>359150000</c:v>
                </c:pt>
                <c:pt idx="7184">
                  <c:v>359200000</c:v>
                </c:pt>
                <c:pt idx="7185">
                  <c:v>359250000</c:v>
                </c:pt>
                <c:pt idx="7186">
                  <c:v>359300000</c:v>
                </c:pt>
                <c:pt idx="7187">
                  <c:v>359350000</c:v>
                </c:pt>
                <c:pt idx="7188">
                  <c:v>359400000</c:v>
                </c:pt>
                <c:pt idx="7189">
                  <c:v>359450000</c:v>
                </c:pt>
                <c:pt idx="7190">
                  <c:v>359500000</c:v>
                </c:pt>
                <c:pt idx="7191">
                  <c:v>359550000</c:v>
                </c:pt>
                <c:pt idx="7192">
                  <c:v>359600000</c:v>
                </c:pt>
                <c:pt idx="7193">
                  <c:v>359650000</c:v>
                </c:pt>
                <c:pt idx="7194">
                  <c:v>359700000</c:v>
                </c:pt>
                <c:pt idx="7195">
                  <c:v>359750000</c:v>
                </c:pt>
                <c:pt idx="7196">
                  <c:v>359800000</c:v>
                </c:pt>
                <c:pt idx="7197">
                  <c:v>359850000</c:v>
                </c:pt>
                <c:pt idx="7198">
                  <c:v>359900000</c:v>
                </c:pt>
                <c:pt idx="7199">
                  <c:v>359950000</c:v>
                </c:pt>
                <c:pt idx="7200">
                  <c:v>360000000</c:v>
                </c:pt>
                <c:pt idx="7201">
                  <c:v>360050000</c:v>
                </c:pt>
                <c:pt idx="7202">
                  <c:v>360100000</c:v>
                </c:pt>
                <c:pt idx="7203">
                  <c:v>360150000</c:v>
                </c:pt>
                <c:pt idx="7204">
                  <c:v>360200000</c:v>
                </c:pt>
                <c:pt idx="7205">
                  <c:v>360250000</c:v>
                </c:pt>
                <c:pt idx="7206">
                  <c:v>360300000</c:v>
                </c:pt>
                <c:pt idx="7207">
                  <c:v>360350000</c:v>
                </c:pt>
                <c:pt idx="7208">
                  <c:v>360400000</c:v>
                </c:pt>
                <c:pt idx="7209">
                  <c:v>360450000</c:v>
                </c:pt>
                <c:pt idx="7210">
                  <c:v>360500000</c:v>
                </c:pt>
                <c:pt idx="7211">
                  <c:v>360550000</c:v>
                </c:pt>
                <c:pt idx="7212">
                  <c:v>360600000</c:v>
                </c:pt>
                <c:pt idx="7213">
                  <c:v>360650000</c:v>
                </c:pt>
                <c:pt idx="7214">
                  <c:v>360700000</c:v>
                </c:pt>
                <c:pt idx="7215">
                  <c:v>360750000</c:v>
                </c:pt>
                <c:pt idx="7216">
                  <c:v>360800000</c:v>
                </c:pt>
                <c:pt idx="7217">
                  <c:v>360850000</c:v>
                </c:pt>
                <c:pt idx="7218">
                  <c:v>360900000</c:v>
                </c:pt>
                <c:pt idx="7219">
                  <c:v>360950000</c:v>
                </c:pt>
                <c:pt idx="7220">
                  <c:v>361000000</c:v>
                </c:pt>
                <c:pt idx="7221">
                  <c:v>361050000</c:v>
                </c:pt>
                <c:pt idx="7222">
                  <c:v>361100000</c:v>
                </c:pt>
                <c:pt idx="7223">
                  <c:v>361150000</c:v>
                </c:pt>
                <c:pt idx="7224">
                  <c:v>361200000</c:v>
                </c:pt>
                <c:pt idx="7225">
                  <c:v>361250000</c:v>
                </c:pt>
                <c:pt idx="7226">
                  <c:v>361300000</c:v>
                </c:pt>
                <c:pt idx="7227">
                  <c:v>361350000</c:v>
                </c:pt>
                <c:pt idx="7228">
                  <c:v>361400000</c:v>
                </c:pt>
                <c:pt idx="7229">
                  <c:v>361450000</c:v>
                </c:pt>
                <c:pt idx="7230">
                  <c:v>361500000</c:v>
                </c:pt>
                <c:pt idx="7231">
                  <c:v>361550000</c:v>
                </c:pt>
                <c:pt idx="7232">
                  <c:v>361600000</c:v>
                </c:pt>
                <c:pt idx="7233">
                  <c:v>361650000</c:v>
                </c:pt>
                <c:pt idx="7234">
                  <c:v>361700000</c:v>
                </c:pt>
                <c:pt idx="7235">
                  <c:v>361750000</c:v>
                </c:pt>
                <c:pt idx="7236">
                  <c:v>361800000</c:v>
                </c:pt>
                <c:pt idx="7237">
                  <c:v>361850000</c:v>
                </c:pt>
                <c:pt idx="7238">
                  <c:v>361900000</c:v>
                </c:pt>
                <c:pt idx="7239">
                  <c:v>361950000</c:v>
                </c:pt>
                <c:pt idx="7240">
                  <c:v>362000000</c:v>
                </c:pt>
                <c:pt idx="7241">
                  <c:v>362050000</c:v>
                </c:pt>
                <c:pt idx="7242">
                  <c:v>362100000</c:v>
                </c:pt>
                <c:pt idx="7243">
                  <c:v>362150000</c:v>
                </c:pt>
                <c:pt idx="7244">
                  <c:v>362200000</c:v>
                </c:pt>
                <c:pt idx="7245">
                  <c:v>362250000</c:v>
                </c:pt>
                <c:pt idx="7246">
                  <c:v>362300000</c:v>
                </c:pt>
                <c:pt idx="7247">
                  <c:v>362350000</c:v>
                </c:pt>
                <c:pt idx="7248">
                  <c:v>362400000</c:v>
                </c:pt>
                <c:pt idx="7249">
                  <c:v>362450000</c:v>
                </c:pt>
                <c:pt idx="7250">
                  <c:v>362500000</c:v>
                </c:pt>
                <c:pt idx="7251">
                  <c:v>362550000</c:v>
                </c:pt>
                <c:pt idx="7252">
                  <c:v>362600000</c:v>
                </c:pt>
                <c:pt idx="7253">
                  <c:v>362650000</c:v>
                </c:pt>
                <c:pt idx="7254">
                  <c:v>362700000</c:v>
                </c:pt>
                <c:pt idx="7255">
                  <c:v>362750000</c:v>
                </c:pt>
                <c:pt idx="7256">
                  <c:v>362800000</c:v>
                </c:pt>
                <c:pt idx="7257">
                  <c:v>362850000</c:v>
                </c:pt>
                <c:pt idx="7258">
                  <c:v>362900000</c:v>
                </c:pt>
                <c:pt idx="7259">
                  <c:v>362950000</c:v>
                </c:pt>
                <c:pt idx="7260">
                  <c:v>363000000</c:v>
                </c:pt>
                <c:pt idx="7261">
                  <c:v>363050000</c:v>
                </c:pt>
                <c:pt idx="7262">
                  <c:v>363100000</c:v>
                </c:pt>
                <c:pt idx="7263">
                  <c:v>363150000</c:v>
                </c:pt>
                <c:pt idx="7264">
                  <c:v>363200000</c:v>
                </c:pt>
                <c:pt idx="7265">
                  <c:v>363250000</c:v>
                </c:pt>
                <c:pt idx="7266">
                  <c:v>363300000</c:v>
                </c:pt>
                <c:pt idx="7267">
                  <c:v>363350000</c:v>
                </c:pt>
                <c:pt idx="7268">
                  <c:v>363400000</c:v>
                </c:pt>
                <c:pt idx="7269">
                  <c:v>363450000</c:v>
                </c:pt>
                <c:pt idx="7270">
                  <c:v>363500000</c:v>
                </c:pt>
                <c:pt idx="7271">
                  <c:v>363550000</c:v>
                </c:pt>
                <c:pt idx="7272">
                  <c:v>363600000</c:v>
                </c:pt>
                <c:pt idx="7273">
                  <c:v>363650000</c:v>
                </c:pt>
                <c:pt idx="7274">
                  <c:v>363700000</c:v>
                </c:pt>
                <c:pt idx="7275">
                  <c:v>363750000</c:v>
                </c:pt>
                <c:pt idx="7276">
                  <c:v>363800000</c:v>
                </c:pt>
                <c:pt idx="7277">
                  <c:v>363850000</c:v>
                </c:pt>
                <c:pt idx="7278">
                  <c:v>363900000</c:v>
                </c:pt>
                <c:pt idx="7279">
                  <c:v>363950000</c:v>
                </c:pt>
                <c:pt idx="7280">
                  <c:v>364000000</c:v>
                </c:pt>
                <c:pt idx="7281">
                  <c:v>364050000</c:v>
                </c:pt>
                <c:pt idx="7282">
                  <c:v>364100000</c:v>
                </c:pt>
                <c:pt idx="7283">
                  <c:v>364150000</c:v>
                </c:pt>
                <c:pt idx="7284">
                  <c:v>364200000</c:v>
                </c:pt>
                <c:pt idx="7285">
                  <c:v>364250000</c:v>
                </c:pt>
                <c:pt idx="7286">
                  <c:v>364300000</c:v>
                </c:pt>
                <c:pt idx="7287">
                  <c:v>364350000</c:v>
                </c:pt>
                <c:pt idx="7288">
                  <c:v>364400000</c:v>
                </c:pt>
                <c:pt idx="7289">
                  <c:v>364450000</c:v>
                </c:pt>
                <c:pt idx="7290">
                  <c:v>364500000</c:v>
                </c:pt>
                <c:pt idx="7291">
                  <c:v>364550000</c:v>
                </c:pt>
                <c:pt idx="7292">
                  <c:v>364600000</c:v>
                </c:pt>
                <c:pt idx="7293">
                  <c:v>364650000</c:v>
                </c:pt>
                <c:pt idx="7294">
                  <c:v>364700000</c:v>
                </c:pt>
                <c:pt idx="7295">
                  <c:v>364750000</c:v>
                </c:pt>
                <c:pt idx="7296">
                  <c:v>364800000</c:v>
                </c:pt>
                <c:pt idx="7297">
                  <c:v>364850000</c:v>
                </c:pt>
                <c:pt idx="7298">
                  <c:v>364900000</c:v>
                </c:pt>
                <c:pt idx="7299">
                  <c:v>364950000</c:v>
                </c:pt>
                <c:pt idx="7300">
                  <c:v>365000000</c:v>
                </c:pt>
                <c:pt idx="7301">
                  <c:v>365050000</c:v>
                </c:pt>
                <c:pt idx="7302">
                  <c:v>365100000</c:v>
                </c:pt>
                <c:pt idx="7303">
                  <c:v>365150000</c:v>
                </c:pt>
                <c:pt idx="7304">
                  <c:v>365200000</c:v>
                </c:pt>
                <c:pt idx="7305">
                  <c:v>365250000</c:v>
                </c:pt>
                <c:pt idx="7306">
                  <c:v>365300000</c:v>
                </c:pt>
                <c:pt idx="7307">
                  <c:v>365350000</c:v>
                </c:pt>
                <c:pt idx="7308">
                  <c:v>365400000</c:v>
                </c:pt>
                <c:pt idx="7309">
                  <c:v>365450000</c:v>
                </c:pt>
                <c:pt idx="7310">
                  <c:v>365500000</c:v>
                </c:pt>
                <c:pt idx="7311">
                  <c:v>365550000</c:v>
                </c:pt>
                <c:pt idx="7312">
                  <c:v>365600000</c:v>
                </c:pt>
                <c:pt idx="7313">
                  <c:v>365650000</c:v>
                </c:pt>
                <c:pt idx="7314">
                  <c:v>365700000</c:v>
                </c:pt>
                <c:pt idx="7315">
                  <c:v>365750000</c:v>
                </c:pt>
                <c:pt idx="7316">
                  <c:v>365800000</c:v>
                </c:pt>
                <c:pt idx="7317">
                  <c:v>365850000</c:v>
                </c:pt>
                <c:pt idx="7318">
                  <c:v>365900000</c:v>
                </c:pt>
                <c:pt idx="7319">
                  <c:v>365950000</c:v>
                </c:pt>
                <c:pt idx="7320">
                  <c:v>366000000</c:v>
                </c:pt>
                <c:pt idx="7321">
                  <c:v>366050000</c:v>
                </c:pt>
                <c:pt idx="7322">
                  <c:v>366100000</c:v>
                </c:pt>
                <c:pt idx="7323">
                  <c:v>366150000</c:v>
                </c:pt>
                <c:pt idx="7324">
                  <c:v>366200000</c:v>
                </c:pt>
                <c:pt idx="7325">
                  <c:v>366250000</c:v>
                </c:pt>
                <c:pt idx="7326">
                  <c:v>366300000</c:v>
                </c:pt>
                <c:pt idx="7327">
                  <c:v>366350000</c:v>
                </c:pt>
                <c:pt idx="7328">
                  <c:v>366400000</c:v>
                </c:pt>
                <c:pt idx="7329">
                  <c:v>366450000</c:v>
                </c:pt>
                <c:pt idx="7330">
                  <c:v>366500000</c:v>
                </c:pt>
                <c:pt idx="7331">
                  <c:v>366550000</c:v>
                </c:pt>
                <c:pt idx="7332">
                  <c:v>366600000</c:v>
                </c:pt>
                <c:pt idx="7333">
                  <c:v>366650000</c:v>
                </c:pt>
                <c:pt idx="7334">
                  <c:v>366700000</c:v>
                </c:pt>
                <c:pt idx="7335">
                  <c:v>366750000</c:v>
                </c:pt>
                <c:pt idx="7336">
                  <c:v>366800000</c:v>
                </c:pt>
                <c:pt idx="7337">
                  <c:v>366850000</c:v>
                </c:pt>
                <c:pt idx="7338">
                  <c:v>366900000</c:v>
                </c:pt>
                <c:pt idx="7339">
                  <c:v>366950000</c:v>
                </c:pt>
                <c:pt idx="7340">
                  <c:v>367000000</c:v>
                </c:pt>
                <c:pt idx="7341">
                  <c:v>367050000</c:v>
                </c:pt>
                <c:pt idx="7342">
                  <c:v>367100000</c:v>
                </c:pt>
                <c:pt idx="7343">
                  <c:v>367150000</c:v>
                </c:pt>
                <c:pt idx="7344">
                  <c:v>367200000</c:v>
                </c:pt>
                <c:pt idx="7345">
                  <c:v>367250000</c:v>
                </c:pt>
                <c:pt idx="7346">
                  <c:v>367300000</c:v>
                </c:pt>
                <c:pt idx="7347">
                  <c:v>367350000</c:v>
                </c:pt>
                <c:pt idx="7348">
                  <c:v>367400000</c:v>
                </c:pt>
                <c:pt idx="7349">
                  <c:v>367450000</c:v>
                </c:pt>
                <c:pt idx="7350">
                  <c:v>367500000</c:v>
                </c:pt>
                <c:pt idx="7351">
                  <c:v>367550000</c:v>
                </c:pt>
                <c:pt idx="7352">
                  <c:v>367600000</c:v>
                </c:pt>
                <c:pt idx="7353">
                  <c:v>367650000</c:v>
                </c:pt>
                <c:pt idx="7354">
                  <c:v>367700000</c:v>
                </c:pt>
                <c:pt idx="7355">
                  <c:v>367750000</c:v>
                </c:pt>
                <c:pt idx="7356">
                  <c:v>367800000</c:v>
                </c:pt>
                <c:pt idx="7357">
                  <c:v>367850000</c:v>
                </c:pt>
                <c:pt idx="7358">
                  <c:v>367900000</c:v>
                </c:pt>
                <c:pt idx="7359">
                  <c:v>367950000</c:v>
                </c:pt>
                <c:pt idx="7360">
                  <c:v>368000000</c:v>
                </c:pt>
                <c:pt idx="7361">
                  <c:v>368050000</c:v>
                </c:pt>
                <c:pt idx="7362">
                  <c:v>368100000</c:v>
                </c:pt>
                <c:pt idx="7363">
                  <c:v>368150000</c:v>
                </c:pt>
                <c:pt idx="7364">
                  <c:v>368200000</c:v>
                </c:pt>
                <c:pt idx="7365">
                  <c:v>368250000</c:v>
                </c:pt>
                <c:pt idx="7366">
                  <c:v>368300000</c:v>
                </c:pt>
                <c:pt idx="7367">
                  <c:v>368350000</c:v>
                </c:pt>
                <c:pt idx="7368">
                  <c:v>368400000</c:v>
                </c:pt>
                <c:pt idx="7369">
                  <c:v>368450000</c:v>
                </c:pt>
                <c:pt idx="7370">
                  <c:v>368500000</c:v>
                </c:pt>
                <c:pt idx="7371">
                  <c:v>368550000</c:v>
                </c:pt>
                <c:pt idx="7372">
                  <c:v>368600000</c:v>
                </c:pt>
                <c:pt idx="7373">
                  <c:v>368650000</c:v>
                </c:pt>
                <c:pt idx="7374">
                  <c:v>368700000</c:v>
                </c:pt>
                <c:pt idx="7375">
                  <c:v>368750000</c:v>
                </c:pt>
                <c:pt idx="7376">
                  <c:v>368800000</c:v>
                </c:pt>
                <c:pt idx="7377">
                  <c:v>368850000</c:v>
                </c:pt>
                <c:pt idx="7378">
                  <c:v>368900000</c:v>
                </c:pt>
                <c:pt idx="7379">
                  <c:v>368950000</c:v>
                </c:pt>
                <c:pt idx="7380">
                  <c:v>369000000</c:v>
                </c:pt>
                <c:pt idx="7381">
                  <c:v>369050000</c:v>
                </c:pt>
                <c:pt idx="7382">
                  <c:v>369100000</c:v>
                </c:pt>
                <c:pt idx="7383">
                  <c:v>369150000</c:v>
                </c:pt>
                <c:pt idx="7384">
                  <c:v>369200000</c:v>
                </c:pt>
                <c:pt idx="7385">
                  <c:v>369250000</c:v>
                </c:pt>
                <c:pt idx="7386">
                  <c:v>369300000</c:v>
                </c:pt>
                <c:pt idx="7387">
                  <c:v>369350000</c:v>
                </c:pt>
                <c:pt idx="7388">
                  <c:v>369400000</c:v>
                </c:pt>
                <c:pt idx="7389">
                  <c:v>369450000</c:v>
                </c:pt>
                <c:pt idx="7390">
                  <c:v>369500000</c:v>
                </c:pt>
                <c:pt idx="7391">
                  <c:v>369550000</c:v>
                </c:pt>
                <c:pt idx="7392">
                  <c:v>369600000</c:v>
                </c:pt>
                <c:pt idx="7393">
                  <c:v>369650000</c:v>
                </c:pt>
                <c:pt idx="7394">
                  <c:v>369700000</c:v>
                </c:pt>
                <c:pt idx="7395">
                  <c:v>369750000</c:v>
                </c:pt>
                <c:pt idx="7396">
                  <c:v>369800000</c:v>
                </c:pt>
                <c:pt idx="7397">
                  <c:v>369850000</c:v>
                </c:pt>
                <c:pt idx="7398">
                  <c:v>369900000</c:v>
                </c:pt>
                <c:pt idx="7399">
                  <c:v>369950000</c:v>
                </c:pt>
                <c:pt idx="7400">
                  <c:v>370000000</c:v>
                </c:pt>
                <c:pt idx="7401">
                  <c:v>370050000</c:v>
                </c:pt>
                <c:pt idx="7402">
                  <c:v>370100000</c:v>
                </c:pt>
                <c:pt idx="7403">
                  <c:v>370150000</c:v>
                </c:pt>
                <c:pt idx="7404">
                  <c:v>370200000</c:v>
                </c:pt>
                <c:pt idx="7405">
                  <c:v>370250000</c:v>
                </c:pt>
                <c:pt idx="7406">
                  <c:v>370300000</c:v>
                </c:pt>
                <c:pt idx="7407">
                  <c:v>370350000</c:v>
                </c:pt>
                <c:pt idx="7408">
                  <c:v>370400000</c:v>
                </c:pt>
                <c:pt idx="7409">
                  <c:v>370450000</c:v>
                </c:pt>
                <c:pt idx="7410">
                  <c:v>370500000</c:v>
                </c:pt>
                <c:pt idx="7411">
                  <c:v>370550000</c:v>
                </c:pt>
                <c:pt idx="7412">
                  <c:v>370600000</c:v>
                </c:pt>
                <c:pt idx="7413">
                  <c:v>370650000</c:v>
                </c:pt>
                <c:pt idx="7414">
                  <c:v>370700000</c:v>
                </c:pt>
                <c:pt idx="7415">
                  <c:v>370750000</c:v>
                </c:pt>
                <c:pt idx="7416">
                  <c:v>370800000</c:v>
                </c:pt>
                <c:pt idx="7417">
                  <c:v>370850000</c:v>
                </c:pt>
                <c:pt idx="7418">
                  <c:v>370900000</c:v>
                </c:pt>
                <c:pt idx="7419">
                  <c:v>370950000</c:v>
                </c:pt>
                <c:pt idx="7420">
                  <c:v>371000000</c:v>
                </c:pt>
                <c:pt idx="7421">
                  <c:v>371050000</c:v>
                </c:pt>
                <c:pt idx="7422">
                  <c:v>371100000</c:v>
                </c:pt>
                <c:pt idx="7423">
                  <c:v>371150000</c:v>
                </c:pt>
                <c:pt idx="7424">
                  <c:v>371200000</c:v>
                </c:pt>
                <c:pt idx="7425">
                  <c:v>371250000</c:v>
                </c:pt>
                <c:pt idx="7426">
                  <c:v>371300000</c:v>
                </c:pt>
                <c:pt idx="7427">
                  <c:v>371350000</c:v>
                </c:pt>
                <c:pt idx="7428">
                  <c:v>371400000</c:v>
                </c:pt>
                <c:pt idx="7429">
                  <c:v>371450000</c:v>
                </c:pt>
                <c:pt idx="7430">
                  <c:v>371500000</c:v>
                </c:pt>
                <c:pt idx="7431">
                  <c:v>371550000</c:v>
                </c:pt>
                <c:pt idx="7432">
                  <c:v>371600000</c:v>
                </c:pt>
                <c:pt idx="7433">
                  <c:v>371650000</c:v>
                </c:pt>
                <c:pt idx="7434">
                  <c:v>371700000</c:v>
                </c:pt>
                <c:pt idx="7435">
                  <c:v>371750000</c:v>
                </c:pt>
                <c:pt idx="7436">
                  <c:v>371800000</c:v>
                </c:pt>
                <c:pt idx="7437">
                  <c:v>371850000</c:v>
                </c:pt>
                <c:pt idx="7438">
                  <c:v>371900000</c:v>
                </c:pt>
                <c:pt idx="7439">
                  <c:v>371950000</c:v>
                </c:pt>
                <c:pt idx="7440">
                  <c:v>372000000</c:v>
                </c:pt>
                <c:pt idx="7441">
                  <c:v>372050000</c:v>
                </c:pt>
                <c:pt idx="7442">
                  <c:v>372100000</c:v>
                </c:pt>
                <c:pt idx="7443">
                  <c:v>372150000</c:v>
                </c:pt>
                <c:pt idx="7444">
                  <c:v>372200000</c:v>
                </c:pt>
                <c:pt idx="7445">
                  <c:v>372250000</c:v>
                </c:pt>
                <c:pt idx="7446">
                  <c:v>372300000</c:v>
                </c:pt>
                <c:pt idx="7447">
                  <c:v>372350000</c:v>
                </c:pt>
                <c:pt idx="7448">
                  <c:v>372400000</c:v>
                </c:pt>
                <c:pt idx="7449">
                  <c:v>372450000</c:v>
                </c:pt>
                <c:pt idx="7450">
                  <c:v>372500000</c:v>
                </c:pt>
                <c:pt idx="7451">
                  <c:v>372550000</c:v>
                </c:pt>
                <c:pt idx="7452">
                  <c:v>372600000</c:v>
                </c:pt>
                <c:pt idx="7453">
                  <c:v>372650000</c:v>
                </c:pt>
                <c:pt idx="7454">
                  <c:v>372700000</c:v>
                </c:pt>
                <c:pt idx="7455">
                  <c:v>372750000</c:v>
                </c:pt>
                <c:pt idx="7456">
                  <c:v>372800000</c:v>
                </c:pt>
                <c:pt idx="7457">
                  <c:v>372850000</c:v>
                </c:pt>
                <c:pt idx="7458">
                  <c:v>372900000</c:v>
                </c:pt>
                <c:pt idx="7459">
                  <c:v>372950000</c:v>
                </c:pt>
                <c:pt idx="7460">
                  <c:v>373000000</c:v>
                </c:pt>
                <c:pt idx="7461">
                  <c:v>373050000</c:v>
                </c:pt>
                <c:pt idx="7462">
                  <c:v>373100000</c:v>
                </c:pt>
                <c:pt idx="7463">
                  <c:v>373150000</c:v>
                </c:pt>
                <c:pt idx="7464">
                  <c:v>373200000</c:v>
                </c:pt>
                <c:pt idx="7465">
                  <c:v>373250000</c:v>
                </c:pt>
                <c:pt idx="7466">
                  <c:v>373300000</c:v>
                </c:pt>
                <c:pt idx="7467">
                  <c:v>373350000</c:v>
                </c:pt>
                <c:pt idx="7468">
                  <c:v>373400000</c:v>
                </c:pt>
                <c:pt idx="7469">
                  <c:v>373450000</c:v>
                </c:pt>
                <c:pt idx="7470">
                  <c:v>373500000</c:v>
                </c:pt>
                <c:pt idx="7471">
                  <c:v>373550000</c:v>
                </c:pt>
                <c:pt idx="7472">
                  <c:v>373600000</c:v>
                </c:pt>
                <c:pt idx="7473">
                  <c:v>373650000</c:v>
                </c:pt>
                <c:pt idx="7474">
                  <c:v>373700000</c:v>
                </c:pt>
                <c:pt idx="7475">
                  <c:v>373750000</c:v>
                </c:pt>
                <c:pt idx="7476">
                  <c:v>373800000</c:v>
                </c:pt>
                <c:pt idx="7477">
                  <c:v>373850000</c:v>
                </c:pt>
                <c:pt idx="7478">
                  <c:v>373900000</c:v>
                </c:pt>
                <c:pt idx="7479">
                  <c:v>373950000</c:v>
                </c:pt>
                <c:pt idx="7480">
                  <c:v>374000000</c:v>
                </c:pt>
                <c:pt idx="7481">
                  <c:v>374050000</c:v>
                </c:pt>
                <c:pt idx="7482">
                  <c:v>374100000</c:v>
                </c:pt>
                <c:pt idx="7483">
                  <c:v>374150000</c:v>
                </c:pt>
                <c:pt idx="7484">
                  <c:v>374200000</c:v>
                </c:pt>
                <c:pt idx="7485">
                  <c:v>374250000</c:v>
                </c:pt>
                <c:pt idx="7486">
                  <c:v>374300000</c:v>
                </c:pt>
                <c:pt idx="7487">
                  <c:v>374350000</c:v>
                </c:pt>
                <c:pt idx="7488">
                  <c:v>374400000</c:v>
                </c:pt>
                <c:pt idx="7489">
                  <c:v>374450000</c:v>
                </c:pt>
                <c:pt idx="7490">
                  <c:v>374500000</c:v>
                </c:pt>
                <c:pt idx="7491">
                  <c:v>374550000</c:v>
                </c:pt>
                <c:pt idx="7492">
                  <c:v>374600000</c:v>
                </c:pt>
                <c:pt idx="7493">
                  <c:v>374650000</c:v>
                </c:pt>
                <c:pt idx="7494">
                  <c:v>374700000</c:v>
                </c:pt>
                <c:pt idx="7495">
                  <c:v>374750000</c:v>
                </c:pt>
                <c:pt idx="7496">
                  <c:v>374800000</c:v>
                </c:pt>
                <c:pt idx="7497">
                  <c:v>374850000</c:v>
                </c:pt>
                <c:pt idx="7498">
                  <c:v>374900000</c:v>
                </c:pt>
                <c:pt idx="7499">
                  <c:v>374950000</c:v>
                </c:pt>
                <c:pt idx="7500">
                  <c:v>375000000</c:v>
                </c:pt>
                <c:pt idx="7501">
                  <c:v>375050000</c:v>
                </c:pt>
                <c:pt idx="7502">
                  <c:v>375100000</c:v>
                </c:pt>
                <c:pt idx="7503">
                  <c:v>375150000</c:v>
                </c:pt>
                <c:pt idx="7504">
                  <c:v>375200000</c:v>
                </c:pt>
                <c:pt idx="7505">
                  <c:v>375250000</c:v>
                </c:pt>
                <c:pt idx="7506">
                  <c:v>375300000</c:v>
                </c:pt>
                <c:pt idx="7507">
                  <c:v>375350000</c:v>
                </c:pt>
                <c:pt idx="7508">
                  <c:v>375400000</c:v>
                </c:pt>
                <c:pt idx="7509">
                  <c:v>375450000</c:v>
                </c:pt>
                <c:pt idx="7510">
                  <c:v>375500000</c:v>
                </c:pt>
                <c:pt idx="7511">
                  <c:v>375550000</c:v>
                </c:pt>
                <c:pt idx="7512">
                  <c:v>375600000</c:v>
                </c:pt>
                <c:pt idx="7513">
                  <c:v>375650000</c:v>
                </c:pt>
                <c:pt idx="7514">
                  <c:v>375700000</c:v>
                </c:pt>
                <c:pt idx="7515">
                  <c:v>375750000</c:v>
                </c:pt>
                <c:pt idx="7516">
                  <c:v>375800000</c:v>
                </c:pt>
                <c:pt idx="7517">
                  <c:v>375850000</c:v>
                </c:pt>
                <c:pt idx="7518">
                  <c:v>375900000</c:v>
                </c:pt>
                <c:pt idx="7519">
                  <c:v>375950000</c:v>
                </c:pt>
                <c:pt idx="7520">
                  <c:v>376000000</c:v>
                </c:pt>
                <c:pt idx="7521">
                  <c:v>376050000</c:v>
                </c:pt>
                <c:pt idx="7522">
                  <c:v>376100000</c:v>
                </c:pt>
                <c:pt idx="7523">
                  <c:v>376150000</c:v>
                </c:pt>
                <c:pt idx="7524">
                  <c:v>376200000</c:v>
                </c:pt>
                <c:pt idx="7525">
                  <c:v>376250000</c:v>
                </c:pt>
                <c:pt idx="7526">
                  <c:v>376300000</c:v>
                </c:pt>
                <c:pt idx="7527">
                  <c:v>376350000</c:v>
                </c:pt>
                <c:pt idx="7528">
                  <c:v>376400000</c:v>
                </c:pt>
                <c:pt idx="7529">
                  <c:v>376450000</c:v>
                </c:pt>
                <c:pt idx="7530">
                  <c:v>376500000</c:v>
                </c:pt>
                <c:pt idx="7531">
                  <c:v>376550000</c:v>
                </c:pt>
                <c:pt idx="7532">
                  <c:v>376600000</c:v>
                </c:pt>
                <c:pt idx="7533">
                  <c:v>376650000</c:v>
                </c:pt>
                <c:pt idx="7534">
                  <c:v>376700000</c:v>
                </c:pt>
                <c:pt idx="7535">
                  <c:v>376750000</c:v>
                </c:pt>
                <c:pt idx="7536">
                  <c:v>376800000</c:v>
                </c:pt>
                <c:pt idx="7537">
                  <c:v>376850000</c:v>
                </c:pt>
                <c:pt idx="7538">
                  <c:v>376900000</c:v>
                </c:pt>
                <c:pt idx="7539">
                  <c:v>376950000</c:v>
                </c:pt>
                <c:pt idx="7540">
                  <c:v>377000000</c:v>
                </c:pt>
                <c:pt idx="7541">
                  <c:v>377050000</c:v>
                </c:pt>
                <c:pt idx="7542">
                  <c:v>377100000</c:v>
                </c:pt>
                <c:pt idx="7543">
                  <c:v>377150000</c:v>
                </c:pt>
                <c:pt idx="7544">
                  <c:v>377200000</c:v>
                </c:pt>
                <c:pt idx="7545">
                  <c:v>377250000</c:v>
                </c:pt>
                <c:pt idx="7546">
                  <c:v>377300000</c:v>
                </c:pt>
                <c:pt idx="7547">
                  <c:v>377350000</c:v>
                </c:pt>
                <c:pt idx="7548">
                  <c:v>377400000</c:v>
                </c:pt>
                <c:pt idx="7549">
                  <c:v>377450000</c:v>
                </c:pt>
                <c:pt idx="7550">
                  <c:v>377500000</c:v>
                </c:pt>
                <c:pt idx="7551">
                  <c:v>377550000</c:v>
                </c:pt>
                <c:pt idx="7552">
                  <c:v>377600000</c:v>
                </c:pt>
                <c:pt idx="7553">
                  <c:v>377650000</c:v>
                </c:pt>
                <c:pt idx="7554">
                  <c:v>377700000</c:v>
                </c:pt>
                <c:pt idx="7555">
                  <c:v>377750000</c:v>
                </c:pt>
                <c:pt idx="7556">
                  <c:v>377800000</c:v>
                </c:pt>
                <c:pt idx="7557">
                  <c:v>377850000</c:v>
                </c:pt>
                <c:pt idx="7558">
                  <c:v>377900000</c:v>
                </c:pt>
                <c:pt idx="7559">
                  <c:v>377950000</c:v>
                </c:pt>
                <c:pt idx="7560">
                  <c:v>378000000</c:v>
                </c:pt>
                <c:pt idx="7561">
                  <c:v>378050000</c:v>
                </c:pt>
                <c:pt idx="7562">
                  <c:v>378100000</c:v>
                </c:pt>
                <c:pt idx="7563">
                  <c:v>378150000</c:v>
                </c:pt>
                <c:pt idx="7564">
                  <c:v>378200000</c:v>
                </c:pt>
                <c:pt idx="7565">
                  <c:v>378250000</c:v>
                </c:pt>
                <c:pt idx="7566">
                  <c:v>378300000</c:v>
                </c:pt>
                <c:pt idx="7567">
                  <c:v>378350000</c:v>
                </c:pt>
                <c:pt idx="7568">
                  <c:v>378400000</c:v>
                </c:pt>
                <c:pt idx="7569">
                  <c:v>378450000</c:v>
                </c:pt>
                <c:pt idx="7570">
                  <c:v>378500000</c:v>
                </c:pt>
                <c:pt idx="7571">
                  <c:v>378550000</c:v>
                </c:pt>
                <c:pt idx="7572">
                  <c:v>378600000</c:v>
                </c:pt>
                <c:pt idx="7573">
                  <c:v>378650000</c:v>
                </c:pt>
                <c:pt idx="7574">
                  <c:v>378700000</c:v>
                </c:pt>
                <c:pt idx="7575">
                  <c:v>378750000</c:v>
                </c:pt>
                <c:pt idx="7576">
                  <c:v>378800000</c:v>
                </c:pt>
                <c:pt idx="7577">
                  <c:v>378850000</c:v>
                </c:pt>
                <c:pt idx="7578">
                  <c:v>378900000</c:v>
                </c:pt>
                <c:pt idx="7579">
                  <c:v>378950000</c:v>
                </c:pt>
                <c:pt idx="7580">
                  <c:v>379000000</c:v>
                </c:pt>
                <c:pt idx="7581">
                  <c:v>379050000</c:v>
                </c:pt>
                <c:pt idx="7582">
                  <c:v>379100000</c:v>
                </c:pt>
                <c:pt idx="7583">
                  <c:v>379150000</c:v>
                </c:pt>
                <c:pt idx="7584">
                  <c:v>379200000</c:v>
                </c:pt>
                <c:pt idx="7585">
                  <c:v>379250000</c:v>
                </c:pt>
                <c:pt idx="7586">
                  <c:v>379300000</c:v>
                </c:pt>
                <c:pt idx="7587">
                  <c:v>379350000</c:v>
                </c:pt>
                <c:pt idx="7588">
                  <c:v>379400000</c:v>
                </c:pt>
                <c:pt idx="7589">
                  <c:v>379450000</c:v>
                </c:pt>
                <c:pt idx="7590">
                  <c:v>379500000</c:v>
                </c:pt>
                <c:pt idx="7591">
                  <c:v>379550000</c:v>
                </c:pt>
                <c:pt idx="7592">
                  <c:v>379600000</c:v>
                </c:pt>
                <c:pt idx="7593">
                  <c:v>379650000</c:v>
                </c:pt>
                <c:pt idx="7594">
                  <c:v>379700000</c:v>
                </c:pt>
                <c:pt idx="7595">
                  <c:v>379750000</c:v>
                </c:pt>
                <c:pt idx="7596">
                  <c:v>379800000</c:v>
                </c:pt>
                <c:pt idx="7597">
                  <c:v>379850000</c:v>
                </c:pt>
                <c:pt idx="7598">
                  <c:v>379900000</c:v>
                </c:pt>
                <c:pt idx="7599">
                  <c:v>379950000</c:v>
                </c:pt>
                <c:pt idx="7600">
                  <c:v>380000000</c:v>
                </c:pt>
                <c:pt idx="7601">
                  <c:v>380050000</c:v>
                </c:pt>
                <c:pt idx="7602">
                  <c:v>380100000</c:v>
                </c:pt>
                <c:pt idx="7603">
                  <c:v>380150000</c:v>
                </c:pt>
                <c:pt idx="7604">
                  <c:v>380200000</c:v>
                </c:pt>
                <c:pt idx="7605">
                  <c:v>380250000</c:v>
                </c:pt>
                <c:pt idx="7606">
                  <c:v>380300000</c:v>
                </c:pt>
                <c:pt idx="7607">
                  <c:v>380350000</c:v>
                </c:pt>
                <c:pt idx="7608">
                  <c:v>380400000</c:v>
                </c:pt>
                <c:pt idx="7609">
                  <c:v>380450000</c:v>
                </c:pt>
                <c:pt idx="7610">
                  <c:v>380500000</c:v>
                </c:pt>
                <c:pt idx="7611">
                  <c:v>380550000</c:v>
                </c:pt>
                <c:pt idx="7612">
                  <c:v>380600000</c:v>
                </c:pt>
                <c:pt idx="7613">
                  <c:v>380650000</c:v>
                </c:pt>
                <c:pt idx="7614">
                  <c:v>380700000</c:v>
                </c:pt>
                <c:pt idx="7615">
                  <c:v>380750000</c:v>
                </c:pt>
                <c:pt idx="7616">
                  <c:v>380800000</c:v>
                </c:pt>
                <c:pt idx="7617">
                  <c:v>380850000</c:v>
                </c:pt>
                <c:pt idx="7618">
                  <c:v>380900000</c:v>
                </c:pt>
                <c:pt idx="7619">
                  <c:v>380950000</c:v>
                </c:pt>
                <c:pt idx="7620">
                  <c:v>381000000</c:v>
                </c:pt>
                <c:pt idx="7621">
                  <c:v>381050000</c:v>
                </c:pt>
                <c:pt idx="7622">
                  <c:v>381100000</c:v>
                </c:pt>
                <c:pt idx="7623">
                  <c:v>381150000</c:v>
                </c:pt>
                <c:pt idx="7624">
                  <c:v>381200000</c:v>
                </c:pt>
                <c:pt idx="7625">
                  <c:v>381250000</c:v>
                </c:pt>
                <c:pt idx="7626">
                  <c:v>381300000</c:v>
                </c:pt>
                <c:pt idx="7627">
                  <c:v>381350000</c:v>
                </c:pt>
                <c:pt idx="7628">
                  <c:v>381400000</c:v>
                </c:pt>
                <c:pt idx="7629">
                  <c:v>381450000</c:v>
                </c:pt>
                <c:pt idx="7630">
                  <c:v>381500000</c:v>
                </c:pt>
                <c:pt idx="7631">
                  <c:v>381550000</c:v>
                </c:pt>
                <c:pt idx="7632">
                  <c:v>381600000</c:v>
                </c:pt>
                <c:pt idx="7633">
                  <c:v>381650000</c:v>
                </c:pt>
                <c:pt idx="7634">
                  <c:v>381700000</c:v>
                </c:pt>
                <c:pt idx="7635">
                  <c:v>381750000</c:v>
                </c:pt>
                <c:pt idx="7636">
                  <c:v>381800000</c:v>
                </c:pt>
                <c:pt idx="7637">
                  <c:v>381850000</c:v>
                </c:pt>
                <c:pt idx="7638">
                  <c:v>381900000</c:v>
                </c:pt>
                <c:pt idx="7639">
                  <c:v>381950000</c:v>
                </c:pt>
                <c:pt idx="7640">
                  <c:v>382000000</c:v>
                </c:pt>
                <c:pt idx="7641">
                  <c:v>382050000</c:v>
                </c:pt>
                <c:pt idx="7642">
                  <c:v>382100000</c:v>
                </c:pt>
                <c:pt idx="7643">
                  <c:v>382150000</c:v>
                </c:pt>
                <c:pt idx="7644">
                  <c:v>382200000</c:v>
                </c:pt>
                <c:pt idx="7645">
                  <c:v>382250000</c:v>
                </c:pt>
                <c:pt idx="7646">
                  <c:v>382300000</c:v>
                </c:pt>
                <c:pt idx="7647">
                  <c:v>382350000</c:v>
                </c:pt>
                <c:pt idx="7648">
                  <c:v>382400000</c:v>
                </c:pt>
                <c:pt idx="7649">
                  <c:v>382450000</c:v>
                </c:pt>
                <c:pt idx="7650">
                  <c:v>382500000</c:v>
                </c:pt>
                <c:pt idx="7651">
                  <c:v>382550000</c:v>
                </c:pt>
                <c:pt idx="7652">
                  <c:v>382600000</c:v>
                </c:pt>
                <c:pt idx="7653">
                  <c:v>382650000</c:v>
                </c:pt>
                <c:pt idx="7654">
                  <c:v>382700000</c:v>
                </c:pt>
                <c:pt idx="7655">
                  <c:v>382750000</c:v>
                </c:pt>
                <c:pt idx="7656">
                  <c:v>382800000</c:v>
                </c:pt>
                <c:pt idx="7657">
                  <c:v>382850000</c:v>
                </c:pt>
                <c:pt idx="7658">
                  <c:v>382900000</c:v>
                </c:pt>
                <c:pt idx="7659">
                  <c:v>382950000</c:v>
                </c:pt>
                <c:pt idx="7660">
                  <c:v>383000000</c:v>
                </c:pt>
                <c:pt idx="7661">
                  <c:v>383050000</c:v>
                </c:pt>
                <c:pt idx="7662">
                  <c:v>383100000</c:v>
                </c:pt>
                <c:pt idx="7663">
                  <c:v>383150000</c:v>
                </c:pt>
                <c:pt idx="7664">
                  <c:v>383200000</c:v>
                </c:pt>
                <c:pt idx="7665">
                  <c:v>383250000</c:v>
                </c:pt>
                <c:pt idx="7666">
                  <c:v>383300000</c:v>
                </c:pt>
                <c:pt idx="7667">
                  <c:v>383350000</c:v>
                </c:pt>
                <c:pt idx="7668">
                  <c:v>383400000</c:v>
                </c:pt>
                <c:pt idx="7669">
                  <c:v>383450000</c:v>
                </c:pt>
                <c:pt idx="7670">
                  <c:v>383500000</c:v>
                </c:pt>
                <c:pt idx="7671">
                  <c:v>383550000</c:v>
                </c:pt>
                <c:pt idx="7672">
                  <c:v>383600000</c:v>
                </c:pt>
                <c:pt idx="7673">
                  <c:v>383650000</c:v>
                </c:pt>
                <c:pt idx="7674">
                  <c:v>383700000</c:v>
                </c:pt>
                <c:pt idx="7675">
                  <c:v>383750000</c:v>
                </c:pt>
                <c:pt idx="7676">
                  <c:v>383800000</c:v>
                </c:pt>
                <c:pt idx="7677">
                  <c:v>383850000</c:v>
                </c:pt>
                <c:pt idx="7678">
                  <c:v>383900000</c:v>
                </c:pt>
                <c:pt idx="7679">
                  <c:v>383950000</c:v>
                </c:pt>
                <c:pt idx="7680">
                  <c:v>384000000</c:v>
                </c:pt>
                <c:pt idx="7681">
                  <c:v>384050000</c:v>
                </c:pt>
                <c:pt idx="7682">
                  <c:v>384100000</c:v>
                </c:pt>
                <c:pt idx="7683">
                  <c:v>384150000</c:v>
                </c:pt>
                <c:pt idx="7684">
                  <c:v>384200000</c:v>
                </c:pt>
                <c:pt idx="7685">
                  <c:v>384250000</c:v>
                </c:pt>
                <c:pt idx="7686">
                  <c:v>384300000</c:v>
                </c:pt>
                <c:pt idx="7687">
                  <c:v>384350000</c:v>
                </c:pt>
                <c:pt idx="7688">
                  <c:v>384400000</c:v>
                </c:pt>
                <c:pt idx="7689">
                  <c:v>384450000</c:v>
                </c:pt>
                <c:pt idx="7690">
                  <c:v>384500000</c:v>
                </c:pt>
                <c:pt idx="7691">
                  <c:v>384550000</c:v>
                </c:pt>
                <c:pt idx="7692">
                  <c:v>384600000</c:v>
                </c:pt>
                <c:pt idx="7693">
                  <c:v>384650000</c:v>
                </c:pt>
                <c:pt idx="7694">
                  <c:v>384700000</c:v>
                </c:pt>
                <c:pt idx="7695">
                  <c:v>384750000</c:v>
                </c:pt>
                <c:pt idx="7696">
                  <c:v>384800000</c:v>
                </c:pt>
                <c:pt idx="7697">
                  <c:v>384850000</c:v>
                </c:pt>
                <c:pt idx="7698">
                  <c:v>384900000</c:v>
                </c:pt>
                <c:pt idx="7699">
                  <c:v>384950000</c:v>
                </c:pt>
                <c:pt idx="7700">
                  <c:v>385000000</c:v>
                </c:pt>
                <c:pt idx="7701">
                  <c:v>385050000</c:v>
                </c:pt>
                <c:pt idx="7702">
                  <c:v>385100000</c:v>
                </c:pt>
                <c:pt idx="7703">
                  <c:v>385150000</c:v>
                </c:pt>
                <c:pt idx="7704">
                  <c:v>385200000</c:v>
                </c:pt>
                <c:pt idx="7705">
                  <c:v>385250000</c:v>
                </c:pt>
                <c:pt idx="7706">
                  <c:v>385300000</c:v>
                </c:pt>
                <c:pt idx="7707">
                  <c:v>385350000</c:v>
                </c:pt>
                <c:pt idx="7708">
                  <c:v>385400000</c:v>
                </c:pt>
                <c:pt idx="7709">
                  <c:v>385450000</c:v>
                </c:pt>
                <c:pt idx="7710">
                  <c:v>385500000</c:v>
                </c:pt>
                <c:pt idx="7711">
                  <c:v>385550000</c:v>
                </c:pt>
                <c:pt idx="7712">
                  <c:v>385600000</c:v>
                </c:pt>
                <c:pt idx="7713">
                  <c:v>385650000</c:v>
                </c:pt>
                <c:pt idx="7714">
                  <c:v>385700000</c:v>
                </c:pt>
                <c:pt idx="7715">
                  <c:v>385750000</c:v>
                </c:pt>
                <c:pt idx="7716">
                  <c:v>385800000</c:v>
                </c:pt>
                <c:pt idx="7717">
                  <c:v>385850000</c:v>
                </c:pt>
                <c:pt idx="7718">
                  <c:v>385900000</c:v>
                </c:pt>
                <c:pt idx="7719">
                  <c:v>385950000</c:v>
                </c:pt>
                <c:pt idx="7720">
                  <c:v>386000000</c:v>
                </c:pt>
                <c:pt idx="7721">
                  <c:v>386050000</c:v>
                </c:pt>
                <c:pt idx="7722">
                  <c:v>386100000</c:v>
                </c:pt>
                <c:pt idx="7723">
                  <c:v>386150000</c:v>
                </c:pt>
                <c:pt idx="7724">
                  <c:v>386200000</c:v>
                </c:pt>
                <c:pt idx="7725">
                  <c:v>386250000</c:v>
                </c:pt>
                <c:pt idx="7726">
                  <c:v>386300000</c:v>
                </c:pt>
                <c:pt idx="7727">
                  <c:v>386350000</c:v>
                </c:pt>
                <c:pt idx="7728">
                  <c:v>386400000</c:v>
                </c:pt>
                <c:pt idx="7729">
                  <c:v>386450000</c:v>
                </c:pt>
                <c:pt idx="7730">
                  <c:v>386500000</c:v>
                </c:pt>
                <c:pt idx="7731">
                  <c:v>386550000</c:v>
                </c:pt>
                <c:pt idx="7732">
                  <c:v>386600000</c:v>
                </c:pt>
                <c:pt idx="7733">
                  <c:v>386650000</c:v>
                </c:pt>
                <c:pt idx="7734">
                  <c:v>386700000</c:v>
                </c:pt>
                <c:pt idx="7735">
                  <c:v>386750000</c:v>
                </c:pt>
                <c:pt idx="7736">
                  <c:v>386800000</c:v>
                </c:pt>
                <c:pt idx="7737">
                  <c:v>386850000</c:v>
                </c:pt>
                <c:pt idx="7738">
                  <c:v>386900000</c:v>
                </c:pt>
                <c:pt idx="7739">
                  <c:v>386950000</c:v>
                </c:pt>
                <c:pt idx="7740">
                  <c:v>387000000</c:v>
                </c:pt>
                <c:pt idx="7741">
                  <c:v>387050000</c:v>
                </c:pt>
                <c:pt idx="7742">
                  <c:v>387100000</c:v>
                </c:pt>
                <c:pt idx="7743">
                  <c:v>387150000</c:v>
                </c:pt>
                <c:pt idx="7744">
                  <c:v>387200000</c:v>
                </c:pt>
                <c:pt idx="7745">
                  <c:v>387250000</c:v>
                </c:pt>
                <c:pt idx="7746">
                  <c:v>387300000</c:v>
                </c:pt>
                <c:pt idx="7747">
                  <c:v>387350000</c:v>
                </c:pt>
                <c:pt idx="7748">
                  <c:v>387400000</c:v>
                </c:pt>
                <c:pt idx="7749">
                  <c:v>387450000</c:v>
                </c:pt>
                <c:pt idx="7750">
                  <c:v>387500000</c:v>
                </c:pt>
                <c:pt idx="7751">
                  <c:v>387550000</c:v>
                </c:pt>
                <c:pt idx="7752">
                  <c:v>387600000</c:v>
                </c:pt>
                <c:pt idx="7753">
                  <c:v>387650000</c:v>
                </c:pt>
                <c:pt idx="7754">
                  <c:v>387700000</c:v>
                </c:pt>
                <c:pt idx="7755">
                  <c:v>387750000</c:v>
                </c:pt>
                <c:pt idx="7756">
                  <c:v>387800000</c:v>
                </c:pt>
                <c:pt idx="7757">
                  <c:v>387850000</c:v>
                </c:pt>
                <c:pt idx="7758">
                  <c:v>387900000</c:v>
                </c:pt>
                <c:pt idx="7759">
                  <c:v>387950000</c:v>
                </c:pt>
                <c:pt idx="7760">
                  <c:v>388000000</c:v>
                </c:pt>
                <c:pt idx="7761">
                  <c:v>388050000</c:v>
                </c:pt>
                <c:pt idx="7762">
                  <c:v>388100000</c:v>
                </c:pt>
                <c:pt idx="7763">
                  <c:v>388150000</c:v>
                </c:pt>
                <c:pt idx="7764">
                  <c:v>388200000</c:v>
                </c:pt>
                <c:pt idx="7765">
                  <c:v>388250000</c:v>
                </c:pt>
                <c:pt idx="7766">
                  <c:v>388300000</c:v>
                </c:pt>
                <c:pt idx="7767">
                  <c:v>388350000</c:v>
                </c:pt>
                <c:pt idx="7768">
                  <c:v>388400000</c:v>
                </c:pt>
                <c:pt idx="7769">
                  <c:v>388450000</c:v>
                </c:pt>
                <c:pt idx="7770">
                  <c:v>388500000</c:v>
                </c:pt>
                <c:pt idx="7771">
                  <c:v>388550000</c:v>
                </c:pt>
                <c:pt idx="7772">
                  <c:v>388600000</c:v>
                </c:pt>
                <c:pt idx="7773">
                  <c:v>388650000</c:v>
                </c:pt>
                <c:pt idx="7774">
                  <c:v>388700000</c:v>
                </c:pt>
                <c:pt idx="7775">
                  <c:v>388750000</c:v>
                </c:pt>
                <c:pt idx="7776">
                  <c:v>388800000</c:v>
                </c:pt>
                <c:pt idx="7777">
                  <c:v>388850000</c:v>
                </c:pt>
                <c:pt idx="7778">
                  <c:v>388900000</c:v>
                </c:pt>
                <c:pt idx="7779">
                  <c:v>388950000</c:v>
                </c:pt>
                <c:pt idx="7780">
                  <c:v>389000000</c:v>
                </c:pt>
                <c:pt idx="7781">
                  <c:v>389050000</c:v>
                </c:pt>
                <c:pt idx="7782">
                  <c:v>389100000</c:v>
                </c:pt>
                <c:pt idx="7783">
                  <c:v>389150000</c:v>
                </c:pt>
                <c:pt idx="7784">
                  <c:v>389200000</c:v>
                </c:pt>
                <c:pt idx="7785">
                  <c:v>389250000</c:v>
                </c:pt>
                <c:pt idx="7786">
                  <c:v>389300000</c:v>
                </c:pt>
                <c:pt idx="7787">
                  <c:v>389350000</c:v>
                </c:pt>
                <c:pt idx="7788">
                  <c:v>389400000</c:v>
                </c:pt>
                <c:pt idx="7789">
                  <c:v>389450000</c:v>
                </c:pt>
                <c:pt idx="7790">
                  <c:v>389500000</c:v>
                </c:pt>
                <c:pt idx="7791">
                  <c:v>389550000</c:v>
                </c:pt>
                <c:pt idx="7792">
                  <c:v>389600000</c:v>
                </c:pt>
                <c:pt idx="7793">
                  <c:v>389650000</c:v>
                </c:pt>
                <c:pt idx="7794">
                  <c:v>389700000</c:v>
                </c:pt>
                <c:pt idx="7795">
                  <c:v>389750000</c:v>
                </c:pt>
                <c:pt idx="7796">
                  <c:v>389800000</c:v>
                </c:pt>
                <c:pt idx="7797">
                  <c:v>389850000</c:v>
                </c:pt>
                <c:pt idx="7798">
                  <c:v>389900000</c:v>
                </c:pt>
                <c:pt idx="7799">
                  <c:v>389950000</c:v>
                </c:pt>
                <c:pt idx="7800">
                  <c:v>390000000</c:v>
                </c:pt>
                <c:pt idx="7801">
                  <c:v>390050000</c:v>
                </c:pt>
                <c:pt idx="7802">
                  <c:v>390100000</c:v>
                </c:pt>
                <c:pt idx="7803">
                  <c:v>390150000</c:v>
                </c:pt>
                <c:pt idx="7804">
                  <c:v>390200000</c:v>
                </c:pt>
                <c:pt idx="7805">
                  <c:v>390250000</c:v>
                </c:pt>
                <c:pt idx="7806">
                  <c:v>390300000</c:v>
                </c:pt>
                <c:pt idx="7807">
                  <c:v>390350000</c:v>
                </c:pt>
                <c:pt idx="7808">
                  <c:v>390400000</c:v>
                </c:pt>
                <c:pt idx="7809">
                  <c:v>390450000</c:v>
                </c:pt>
                <c:pt idx="7810">
                  <c:v>390500000</c:v>
                </c:pt>
                <c:pt idx="7811">
                  <c:v>390550000</c:v>
                </c:pt>
                <c:pt idx="7812">
                  <c:v>390600000</c:v>
                </c:pt>
                <c:pt idx="7813">
                  <c:v>390650000</c:v>
                </c:pt>
                <c:pt idx="7814">
                  <c:v>390700000</c:v>
                </c:pt>
                <c:pt idx="7815">
                  <c:v>390750000</c:v>
                </c:pt>
                <c:pt idx="7816">
                  <c:v>390800000</c:v>
                </c:pt>
                <c:pt idx="7817">
                  <c:v>390850000</c:v>
                </c:pt>
                <c:pt idx="7818">
                  <c:v>390900000</c:v>
                </c:pt>
                <c:pt idx="7819">
                  <c:v>390950000</c:v>
                </c:pt>
                <c:pt idx="7820">
                  <c:v>391000000</c:v>
                </c:pt>
                <c:pt idx="7821">
                  <c:v>391050000</c:v>
                </c:pt>
                <c:pt idx="7822">
                  <c:v>391100000</c:v>
                </c:pt>
                <c:pt idx="7823">
                  <c:v>391150000</c:v>
                </c:pt>
                <c:pt idx="7824">
                  <c:v>391200000</c:v>
                </c:pt>
                <c:pt idx="7825">
                  <c:v>391250000</c:v>
                </c:pt>
                <c:pt idx="7826">
                  <c:v>391300000</c:v>
                </c:pt>
                <c:pt idx="7827">
                  <c:v>391350000</c:v>
                </c:pt>
                <c:pt idx="7828">
                  <c:v>391400000</c:v>
                </c:pt>
                <c:pt idx="7829">
                  <c:v>391450000</c:v>
                </c:pt>
                <c:pt idx="7830">
                  <c:v>391500000</c:v>
                </c:pt>
                <c:pt idx="7831">
                  <c:v>391550000</c:v>
                </c:pt>
                <c:pt idx="7832">
                  <c:v>391600000</c:v>
                </c:pt>
                <c:pt idx="7833">
                  <c:v>391650000</c:v>
                </c:pt>
                <c:pt idx="7834">
                  <c:v>391700000</c:v>
                </c:pt>
                <c:pt idx="7835">
                  <c:v>391750000</c:v>
                </c:pt>
                <c:pt idx="7836">
                  <c:v>391800000</c:v>
                </c:pt>
                <c:pt idx="7837">
                  <c:v>391850000</c:v>
                </c:pt>
                <c:pt idx="7838">
                  <c:v>391900000</c:v>
                </c:pt>
                <c:pt idx="7839">
                  <c:v>391950000</c:v>
                </c:pt>
                <c:pt idx="7840">
                  <c:v>392000000</c:v>
                </c:pt>
                <c:pt idx="7841">
                  <c:v>392050000</c:v>
                </c:pt>
                <c:pt idx="7842">
                  <c:v>392100000</c:v>
                </c:pt>
                <c:pt idx="7843">
                  <c:v>392150000</c:v>
                </c:pt>
                <c:pt idx="7844">
                  <c:v>392200000</c:v>
                </c:pt>
                <c:pt idx="7845">
                  <c:v>392250000</c:v>
                </c:pt>
                <c:pt idx="7846">
                  <c:v>392300000</c:v>
                </c:pt>
                <c:pt idx="7847">
                  <c:v>392350000</c:v>
                </c:pt>
                <c:pt idx="7848">
                  <c:v>392400000</c:v>
                </c:pt>
                <c:pt idx="7849">
                  <c:v>392450000</c:v>
                </c:pt>
                <c:pt idx="7850">
                  <c:v>392500000</c:v>
                </c:pt>
                <c:pt idx="7851">
                  <c:v>392550000</c:v>
                </c:pt>
                <c:pt idx="7852">
                  <c:v>392600000</c:v>
                </c:pt>
                <c:pt idx="7853">
                  <c:v>392650000</c:v>
                </c:pt>
                <c:pt idx="7854">
                  <c:v>392700000</c:v>
                </c:pt>
                <c:pt idx="7855">
                  <c:v>392750000</c:v>
                </c:pt>
                <c:pt idx="7856">
                  <c:v>392800000</c:v>
                </c:pt>
                <c:pt idx="7857">
                  <c:v>392850000</c:v>
                </c:pt>
                <c:pt idx="7858">
                  <c:v>392900000</c:v>
                </c:pt>
                <c:pt idx="7859">
                  <c:v>392950000</c:v>
                </c:pt>
                <c:pt idx="7860">
                  <c:v>393000000</c:v>
                </c:pt>
                <c:pt idx="7861">
                  <c:v>393050000</c:v>
                </c:pt>
                <c:pt idx="7862">
                  <c:v>393100000</c:v>
                </c:pt>
                <c:pt idx="7863">
                  <c:v>393150000</c:v>
                </c:pt>
                <c:pt idx="7864">
                  <c:v>393200000</c:v>
                </c:pt>
                <c:pt idx="7865">
                  <c:v>393250000</c:v>
                </c:pt>
                <c:pt idx="7866">
                  <c:v>393300000</c:v>
                </c:pt>
                <c:pt idx="7867">
                  <c:v>393350000</c:v>
                </c:pt>
                <c:pt idx="7868">
                  <c:v>393400000</c:v>
                </c:pt>
                <c:pt idx="7869">
                  <c:v>393450000</c:v>
                </c:pt>
                <c:pt idx="7870">
                  <c:v>393500000</c:v>
                </c:pt>
                <c:pt idx="7871">
                  <c:v>393550000</c:v>
                </c:pt>
                <c:pt idx="7872">
                  <c:v>393600000</c:v>
                </c:pt>
                <c:pt idx="7873">
                  <c:v>393650000</c:v>
                </c:pt>
                <c:pt idx="7874">
                  <c:v>393700000</c:v>
                </c:pt>
                <c:pt idx="7875">
                  <c:v>393750000</c:v>
                </c:pt>
                <c:pt idx="7876">
                  <c:v>393800000</c:v>
                </c:pt>
                <c:pt idx="7877">
                  <c:v>393850000</c:v>
                </c:pt>
                <c:pt idx="7878">
                  <c:v>393900000</c:v>
                </c:pt>
                <c:pt idx="7879">
                  <c:v>393950000</c:v>
                </c:pt>
                <c:pt idx="7880">
                  <c:v>394000000</c:v>
                </c:pt>
                <c:pt idx="7881">
                  <c:v>394050000</c:v>
                </c:pt>
                <c:pt idx="7882">
                  <c:v>394100000</c:v>
                </c:pt>
                <c:pt idx="7883">
                  <c:v>394150000</c:v>
                </c:pt>
                <c:pt idx="7884">
                  <c:v>394200000</c:v>
                </c:pt>
                <c:pt idx="7885">
                  <c:v>394250000</c:v>
                </c:pt>
                <c:pt idx="7886">
                  <c:v>394300000</c:v>
                </c:pt>
                <c:pt idx="7887">
                  <c:v>394350000</c:v>
                </c:pt>
                <c:pt idx="7888">
                  <c:v>394400000</c:v>
                </c:pt>
                <c:pt idx="7889">
                  <c:v>394450000</c:v>
                </c:pt>
                <c:pt idx="7890">
                  <c:v>394500000</c:v>
                </c:pt>
                <c:pt idx="7891">
                  <c:v>394550000</c:v>
                </c:pt>
                <c:pt idx="7892">
                  <c:v>394600000</c:v>
                </c:pt>
                <c:pt idx="7893">
                  <c:v>394650000</c:v>
                </c:pt>
                <c:pt idx="7894">
                  <c:v>394700000</c:v>
                </c:pt>
                <c:pt idx="7895">
                  <c:v>394750000</c:v>
                </c:pt>
                <c:pt idx="7896">
                  <c:v>394800000</c:v>
                </c:pt>
                <c:pt idx="7897">
                  <c:v>394850000</c:v>
                </c:pt>
                <c:pt idx="7898">
                  <c:v>394900000</c:v>
                </c:pt>
                <c:pt idx="7899">
                  <c:v>394950000</c:v>
                </c:pt>
                <c:pt idx="7900">
                  <c:v>395000000</c:v>
                </c:pt>
                <c:pt idx="7901">
                  <c:v>395050000</c:v>
                </c:pt>
                <c:pt idx="7902">
                  <c:v>395100000</c:v>
                </c:pt>
                <c:pt idx="7903">
                  <c:v>395150000</c:v>
                </c:pt>
                <c:pt idx="7904">
                  <c:v>395200000</c:v>
                </c:pt>
                <c:pt idx="7905">
                  <c:v>395250000</c:v>
                </c:pt>
                <c:pt idx="7906">
                  <c:v>395300000</c:v>
                </c:pt>
                <c:pt idx="7907">
                  <c:v>395350000</c:v>
                </c:pt>
                <c:pt idx="7908">
                  <c:v>395400000</c:v>
                </c:pt>
                <c:pt idx="7909">
                  <c:v>395450000</c:v>
                </c:pt>
                <c:pt idx="7910">
                  <c:v>395500000</c:v>
                </c:pt>
                <c:pt idx="7911">
                  <c:v>395550000</c:v>
                </c:pt>
                <c:pt idx="7912">
                  <c:v>395600000</c:v>
                </c:pt>
                <c:pt idx="7913">
                  <c:v>395650000</c:v>
                </c:pt>
                <c:pt idx="7914">
                  <c:v>395700000</c:v>
                </c:pt>
                <c:pt idx="7915">
                  <c:v>395750000</c:v>
                </c:pt>
                <c:pt idx="7916">
                  <c:v>395800000</c:v>
                </c:pt>
                <c:pt idx="7917">
                  <c:v>395850000</c:v>
                </c:pt>
                <c:pt idx="7918">
                  <c:v>395900000</c:v>
                </c:pt>
                <c:pt idx="7919">
                  <c:v>395950000</c:v>
                </c:pt>
                <c:pt idx="7920">
                  <c:v>396000000</c:v>
                </c:pt>
                <c:pt idx="7921">
                  <c:v>396050000</c:v>
                </c:pt>
                <c:pt idx="7922">
                  <c:v>396100000</c:v>
                </c:pt>
                <c:pt idx="7923">
                  <c:v>396150000</c:v>
                </c:pt>
                <c:pt idx="7924">
                  <c:v>396200000</c:v>
                </c:pt>
                <c:pt idx="7925">
                  <c:v>396250000</c:v>
                </c:pt>
                <c:pt idx="7926">
                  <c:v>396300000</c:v>
                </c:pt>
                <c:pt idx="7927">
                  <c:v>396350000</c:v>
                </c:pt>
                <c:pt idx="7928">
                  <c:v>396400000</c:v>
                </c:pt>
                <c:pt idx="7929">
                  <c:v>396450000</c:v>
                </c:pt>
                <c:pt idx="7930">
                  <c:v>396500000</c:v>
                </c:pt>
                <c:pt idx="7931">
                  <c:v>396550000</c:v>
                </c:pt>
                <c:pt idx="7932">
                  <c:v>396600000</c:v>
                </c:pt>
                <c:pt idx="7933">
                  <c:v>396650000</c:v>
                </c:pt>
                <c:pt idx="7934">
                  <c:v>396700000</c:v>
                </c:pt>
                <c:pt idx="7935">
                  <c:v>396750000</c:v>
                </c:pt>
                <c:pt idx="7936">
                  <c:v>396800000</c:v>
                </c:pt>
                <c:pt idx="7937">
                  <c:v>396850000</c:v>
                </c:pt>
                <c:pt idx="7938">
                  <c:v>396900000</c:v>
                </c:pt>
                <c:pt idx="7939">
                  <c:v>396950000</c:v>
                </c:pt>
                <c:pt idx="7940">
                  <c:v>397000000</c:v>
                </c:pt>
                <c:pt idx="7941">
                  <c:v>397050000</c:v>
                </c:pt>
                <c:pt idx="7942">
                  <c:v>397100000</c:v>
                </c:pt>
                <c:pt idx="7943">
                  <c:v>397150000</c:v>
                </c:pt>
                <c:pt idx="7944">
                  <c:v>397200000</c:v>
                </c:pt>
                <c:pt idx="7945">
                  <c:v>397250000</c:v>
                </c:pt>
                <c:pt idx="7946">
                  <c:v>397300000</c:v>
                </c:pt>
                <c:pt idx="7947">
                  <c:v>397350000</c:v>
                </c:pt>
                <c:pt idx="7948">
                  <c:v>397400000</c:v>
                </c:pt>
                <c:pt idx="7949">
                  <c:v>397450000</c:v>
                </c:pt>
                <c:pt idx="7950">
                  <c:v>397500000</c:v>
                </c:pt>
                <c:pt idx="7951">
                  <c:v>397550000</c:v>
                </c:pt>
                <c:pt idx="7952">
                  <c:v>397600000</c:v>
                </c:pt>
                <c:pt idx="7953">
                  <c:v>397650000</c:v>
                </c:pt>
                <c:pt idx="7954">
                  <c:v>397700000</c:v>
                </c:pt>
                <c:pt idx="7955">
                  <c:v>397750000</c:v>
                </c:pt>
                <c:pt idx="7956">
                  <c:v>397800000</c:v>
                </c:pt>
                <c:pt idx="7957">
                  <c:v>397850000</c:v>
                </c:pt>
                <c:pt idx="7958">
                  <c:v>397900000</c:v>
                </c:pt>
                <c:pt idx="7959">
                  <c:v>397950000</c:v>
                </c:pt>
                <c:pt idx="7960">
                  <c:v>398000000</c:v>
                </c:pt>
                <c:pt idx="7961">
                  <c:v>398050000</c:v>
                </c:pt>
                <c:pt idx="7962">
                  <c:v>398100000</c:v>
                </c:pt>
                <c:pt idx="7963">
                  <c:v>398150000</c:v>
                </c:pt>
                <c:pt idx="7964">
                  <c:v>398200000</c:v>
                </c:pt>
                <c:pt idx="7965">
                  <c:v>398250000</c:v>
                </c:pt>
                <c:pt idx="7966">
                  <c:v>398300000</c:v>
                </c:pt>
                <c:pt idx="7967">
                  <c:v>398350000</c:v>
                </c:pt>
                <c:pt idx="7968">
                  <c:v>398400000</c:v>
                </c:pt>
                <c:pt idx="7969">
                  <c:v>398450000</c:v>
                </c:pt>
                <c:pt idx="7970">
                  <c:v>398500000</c:v>
                </c:pt>
                <c:pt idx="7971">
                  <c:v>398550000</c:v>
                </c:pt>
                <c:pt idx="7972">
                  <c:v>398600000</c:v>
                </c:pt>
                <c:pt idx="7973">
                  <c:v>398650000</c:v>
                </c:pt>
                <c:pt idx="7974">
                  <c:v>398700000</c:v>
                </c:pt>
                <c:pt idx="7975">
                  <c:v>398750000</c:v>
                </c:pt>
                <c:pt idx="7976">
                  <c:v>398800000</c:v>
                </c:pt>
                <c:pt idx="7977">
                  <c:v>398850000</c:v>
                </c:pt>
                <c:pt idx="7978">
                  <c:v>398900000</c:v>
                </c:pt>
                <c:pt idx="7979">
                  <c:v>398950000</c:v>
                </c:pt>
                <c:pt idx="7980">
                  <c:v>399000000</c:v>
                </c:pt>
                <c:pt idx="7981">
                  <c:v>399050000</c:v>
                </c:pt>
                <c:pt idx="7982">
                  <c:v>399100000</c:v>
                </c:pt>
                <c:pt idx="7983">
                  <c:v>399150000</c:v>
                </c:pt>
                <c:pt idx="7984">
                  <c:v>399200000</c:v>
                </c:pt>
                <c:pt idx="7985">
                  <c:v>399250000</c:v>
                </c:pt>
                <c:pt idx="7986">
                  <c:v>399300000</c:v>
                </c:pt>
                <c:pt idx="7987">
                  <c:v>399350000</c:v>
                </c:pt>
                <c:pt idx="7988">
                  <c:v>399400000</c:v>
                </c:pt>
                <c:pt idx="7989">
                  <c:v>399450000</c:v>
                </c:pt>
                <c:pt idx="7990">
                  <c:v>399500000</c:v>
                </c:pt>
                <c:pt idx="7991">
                  <c:v>399550000</c:v>
                </c:pt>
                <c:pt idx="7992">
                  <c:v>399600000</c:v>
                </c:pt>
                <c:pt idx="7993">
                  <c:v>399650000</c:v>
                </c:pt>
                <c:pt idx="7994">
                  <c:v>399700000</c:v>
                </c:pt>
                <c:pt idx="7995">
                  <c:v>399750000</c:v>
                </c:pt>
                <c:pt idx="7996">
                  <c:v>399800000</c:v>
                </c:pt>
                <c:pt idx="7997">
                  <c:v>399850000</c:v>
                </c:pt>
                <c:pt idx="7998">
                  <c:v>399900000</c:v>
                </c:pt>
                <c:pt idx="7999">
                  <c:v>399950000</c:v>
                </c:pt>
                <c:pt idx="8000">
                  <c:v>400000000</c:v>
                </c:pt>
                <c:pt idx="8001">
                  <c:v>400050000</c:v>
                </c:pt>
                <c:pt idx="8002">
                  <c:v>400100000</c:v>
                </c:pt>
                <c:pt idx="8003">
                  <c:v>400150000</c:v>
                </c:pt>
                <c:pt idx="8004">
                  <c:v>400200000</c:v>
                </c:pt>
                <c:pt idx="8005">
                  <c:v>400250000</c:v>
                </c:pt>
                <c:pt idx="8006">
                  <c:v>400300000</c:v>
                </c:pt>
                <c:pt idx="8007">
                  <c:v>400350000</c:v>
                </c:pt>
                <c:pt idx="8008">
                  <c:v>400400000</c:v>
                </c:pt>
                <c:pt idx="8009">
                  <c:v>400450000</c:v>
                </c:pt>
                <c:pt idx="8010">
                  <c:v>400500000</c:v>
                </c:pt>
                <c:pt idx="8011">
                  <c:v>400550000</c:v>
                </c:pt>
                <c:pt idx="8012">
                  <c:v>400600000</c:v>
                </c:pt>
                <c:pt idx="8013">
                  <c:v>400650000</c:v>
                </c:pt>
                <c:pt idx="8014">
                  <c:v>400700000</c:v>
                </c:pt>
                <c:pt idx="8015">
                  <c:v>400750000</c:v>
                </c:pt>
                <c:pt idx="8016">
                  <c:v>400800000</c:v>
                </c:pt>
                <c:pt idx="8017">
                  <c:v>400850000</c:v>
                </c:pt>
                <c:pt idx="8018">
                  <c:v>400900000</c:v>
                </c:pt>
                <c:pt idx="8019">
                  <c:v>400950000</c:v>
                </c:pt>
                <c:pt idx="8020">
                  <c:v>401000000</c:v>
                </c:pt>
                <c:pt idx="8021">
                  <c:v>401050000</c:v>
                </c:pt>
                <c:pt idx="8022">
                  <c:v>401100000</c:v>
                </c:pt>
                <c:pt idx="8023">
                  <c:v>401150000</c:v>
                </c:pt>
                <c:pt idx="8024">
                  <c:v>401200000</c:v>
                </c:pt>
                <c:pt idx="8025">
                  <c:v>401250000</c:v>
                </c:pt>
                <c:pt idx="8026">
                  <c:v>401300000</c:v>
                </c:pt>
                <c:pt idx="8027">
                  <c:v>401350000</c:v>
                </c:pt>
                <c:pt idx="8028">
                  <c:v>401400000</c:v>
                </c:pt>
                <c:pt idx="8029">
                  <c:v>401450000</c:v>
                </c:pt>
                <c:pt idx="8030">
                  <c:v>401500000</c:v>
                </c:pt>
                <c:pt idx="8031">
                  <c:v>401550000</c:v>
                </c:pt>
                <c:pt idx="8032">
                  <c:v>401600000</c:v>
                </c:pt>
                <c:pt idx="8033">
                  <c:v>401650000</c:v>
                </c:pt>
                <c:pt idx="8034">
                  <c:v>401700000</c:v>
                </c:pt>
                <c:pt idx="8035">
                  <c:v>401750000</c:v>
                </c:pt>
                <c:pt idx="8036">
                  <c:v>401800000</c:v>
                </c:pt>
                <c:pt idx="8037">
                  <c:v>401850000</c:v>
                </c:pt>
                <c:pt idx="8038">
                  <c:v>401900000</c:v>
                </c:pt>
                <c:pt idx="8039">
                  <c:v>401950000</c:v>
                </c:pt>
                <c:pt idx="8040">
                  <c:v>402000000</c:v>
                </c:pt>
                <c:pt idx="8041">
                  <c:v>402050000</c:v>
                </c:pt>
                <c:pt idx="8042">
                  <c:v>402100000</c:v>
                </c:pt>
                <c:pt idx="8043">
                  <c:v>402150000</c:v>
                </c:pt>
                <c:pt idx="8044">
                  <c:v>402200000</c:v>
                </c:pt>
                <c:pt idx="8045">
                  <c:v>402250000</c:v>
                </c:pt>
                <c:pt idx="8046">
                  <c:v>402300000</c:v>
                </c:pt>
                <c:pt idx="8047">
                  <c:v>402350000</c:v>
                </c:pt>
                <c:pt idx="8048">
                  <c:v>402400000</c:v>
                </c:pt>
                <c:pt idx="8049">
                  <c:v>402450000</c:v>
                </c:pt>
                <c:pt idx="8050">
                  <c:v>402500000</c:v>
                </c:pt>
                <c:pt idx="8051">
                  <c:v>402550000</c:v>
                </c:pt>
                <c:pt idx="8052">
                  <c:v>402600000</c:v>
                </c:pt>
                <c:pt idx="8053">
                  <c:v>402650000</c:v>
                </c:pt>
                <c:pt idx="8054">
                  <c:v>402700000</c:v>
                </c:pt>
                <c:pt idx="8055">
                  <c:v>402750000</c:v>
                </c:pt>
                <c:pt idx="8056">
                  <c:v>402800000</c:v>
                </c:pt>
                <c:pt idx="8057">
                  <c:v>402850000</c:v>
                </c:pt>
                <c:pt idx="8058">
                  <c:v>402900000</c:v>
                </c:pt>
                <c:pt idx="8059">
                  <c:v>402950000</c:v>
                </c:pt>
                <c:pt idx="8060">
                  <c:v>403000000</c:v>
                </c:pt>
                <c:pt idx="8061">
                  <c:v>403050000</c:v>
                </c:pt>
                <c:pt idx="8062">
                  <c:v>403100000</c:v>
                </c:pt>
                <c:pt idx="8063">
                  <c:v>403150000</c:v>
                </c:pt>
                <c:pt idx="8064">
                  <c:v>403200000</c:v>
                </c:pt>
                <c:pt idx="8065">
                  <c:v>403250000</c:v>
                </c:pt>
                <c:pt idx="8066">
                  <c:v>403300000</c:v>
                </c:pt>
                <c:pt idx="8067">
                  <c:v>403350000</c:v>
                </c:pt>
                <c:pt idx="8068">
                  <c:v>403400000</c:v>
                </c:pt>
                <c:pt idx="8069">
                  <c:v>403450000</c:v>
                </c:pt>
                <c:pt idx="8070">
                  <c:v>403500000</c:v>
                </c:pt>
                <c:pt idx="8071">
                  <c:v>403550000</c:v>
                </c:pt>
                <c:pt idx="8072">
                  <c:v>403600000</c:v>
                </c:pt>
                <c:pt idx="8073">
                  <c:v>403650000</c:v>
                </c:pt>
                <c:pt idx="8074">
                  <c:v>403700000</c:v>
                </c:pt>
                <c:pt idx="8075">
                  <c:v>403750000</c:v>
                </c:pt>
                <c:pt idx="8076">
                  <c:v>403800000</c:v>
                </c:pt>
                <c:pt idx="8077">
                  <c:v>403850000</c:v>
                </c:pt>
                <c:pt idx="8078">
                  <c:v>403900000</c:v>
                </c:pt>
                <c:pt idx="8079">
                  <c:v>403950000</c:v>
                </c:pt>
                <c:pt idx="8080">
                  <c:v>404000000</c:v>
                </c:pt>
                <c:pt idx="8081">
                  <c:v>404050000</c:v>
                </c:pt>
                <c:pt idx="8082">
                  <c:v>404100000</c:v>
                </c:pt>
                <c:pt idx="8083">
                  <c:v>404150000</c:v>
                </c:pt>
                <c:pt idx="8084">
                  <c:v>404200000</c:v>
                </c:pt>
                <c:pt idx="8085">
                  <c:v>404250000</c:v>
                </c:pt>
                <c:pt idx="8086">
                  <c:v>404300000</c:v>
                </c:pt>
                <c:pt idx="8087">
                  <c:v>404350000</c:v>
                </c:pt>
                <c:pt idx="8088">
                  <c:v>404400000</c:v>
                </c:pt>
                <c:pt idx="8089">
                  <c:v>404450000</c:v>
                </c:pt>
                <c:pt idx="8090">
                  <c:v>404500000</c:v>
                </c:pt>
                <c:pt idx="8091">
                  <c:v>404550000</c:v>
                </c:pt>
                <c:pt idx="8092">
                  <c:v>404600000</c:v>
                </c:pt>
                <c:pt idx="8093">
                  <c:v>404650000</c:v>
                </c:pt>
                <c:pt idx="8094">
                  <c:v>404700000</c:v>
                </c:pt>
                <c:pt idx="8095">
                  <c:v>404750000</c:v>
                </c:pt>
                <c:pt idx="8096">
                  <c:v>404800000</c:v>
                </c:pt>
                <c:pt idx="8097">
                  <c:v>404850000</c:v>
                </c:pt>
                <c:pt idx="8098">
                  <c:v>404900000</c:v>
                </c:pt>
                <c:pt idx="8099">
                  <c:v>404950000</c:v>
                </c:pt>
                <c:pt idx="8100">
                  <c:v>405000000</c:v>
                </c:pt>
                <c:pt idx="8101">
                  <c:v>405050000</c:v>
                </c:pt>
                <c:pt idx="8102">
                  <c:v>405100000</c:v>
                </c:pt>
                <c:pt idx="8103">
                  <c:v>405150000</c:v>
                </c:pt>
                <c:pt idx="8104">
                  <c:v>405200000</c:v>
                </c:pt>
                <c:pt idx="8105">
                  <c:v>405250000</c:v>
                </c:pt>
                <c:pt idx="8106">
                  <c:v>405300000</c:v>
                </c:pt>
                <c:pt idx="8107">
                  <c:v>405350000</c:v>
                </c:pt>
                <c:pt idx="8108">
                  <c:v>405400000</c:v>
                </c:pt>
                <c:pt idx="8109">
                  <c:v>405450000</c:v>
                </c:pt>
                <c:pt idx="8110">
                  <c:v>405500000</c:v>
                </c:pt>
                <c:pt idx="8111">
                  <c:v>405550000</c:v>
                </c:pt>
                <c:pt idx="8112">
                  <c:v>405600000</c:v>
                </c:pt>
                <c:pt idx="8113">
                  <c:v>405650000</c:v>
                </c:pt>
                <c:pt idx="8114">
                  <c:v>405700000</c:v>
                </c:pt>
                <c:pt idx="8115">
                  <c:v>405750000</c:v>
                </c:pt>
                <c:pt idx="8116">
                  <c:v>405800000</c:v>
                </c:pt>
                <c:pt idx="8117">
                  <c:v>405850000</c:v>
                </c:pt>
                <c:pt idx="8118">
                  <c:v>405900000</c:v>
                </c:pt>
                <c:pt idx="8119">
                  <c:v>405950000</c:v>
                </c:pt>
                <c:pt idx="8120">
                  <c:v>406000000</c:v>
                </c:pt>
                <c:pt idx="8121">
                  <c:v>406050000</c:v>
                </c:pt>
                <c:pt idx="8122">
                  <c:v>406100000</c:v>
                </c:pt>
                <c:pt idx="8123">
                  <c:v>406150000</c:v>
                </c:pt>
                <c:pt idx="8124">
                  <c:v>406200000</c:v>
                </c:pt>
                <c:pt idx="8125">
                  <c:v>406250000</c:v>
                </c:pt>
                <c:pt idx="8126">
                  <c:v>406300000</c:v>
                </c:pt>
                <c:pt idx="8127">
                  <c:v>406350000</c:v>
                </c:pt>
                <c:pt idx="8128">
                  <c:v>406400000</c:v>
                </c:pt>
                <c:pt idx="8129">
                  <c:v>406450000</c:v>
                </c:pt>
                <c:pt idx="8130">
                  <c:v>406500000</c:v>
                </c:pt>
                <c:pt idx="8131">
                  <c:v>406550000</c:v>
                </c:pt>
                <c:pt idx="8132">
                  <c:v>406600000</c:v>
                </c:pt>
                <c:pt idx="8133">
                  <c:v>406650000</c:v>
                </c:pt>
                <c:pt idx="8134">
                  <c:v>406700000</c:v>
                </c:pt>
                <c:pt idx="8135">
                  <c:v>406750000</c:v>
                </c:pt>
                <c:pt idx="8136">
                  <c:v>406800000</c:v>
                </c:pt>
                <c:pt idx="8137">
                  <c:v>406850000</c:v>
                </c:pt>
                <c:pt idx="8138">
                  <c:v>406900000</c:v>
                </c:pt>
                <c:pt idx="8139">
                  <c:v>406950000</c:v>
                </c:pt>
                <c:pt idx="8140">
                  <c:v>407000000</c:v>
                </c:pt>
                <c:pt idx="8141">
                  <c:v>407050000</c:v>
                </c:pt>
                <c:pt idx="8142">
                  <c:v>407100000</c:v>
                </c:pt>
                <c:pt idx="8143">
                  <c:v>407150000</c:v>
                </c:pt>
                <c:pt idx="8144">
                  <c:v>407200000</c:v>
                </c:pt>
                <c:pt idx="8145">
                  <c:v>407250000</c:v>
                </c:pt>
                <c:pt idx="8146">
                  <c:v>407300000</c:v>
                </c:pt>
                <c:pt idx="8147">
                  <c:v>407350000</c:v>
                </c:pt>
                <c:pt idx="8148">
                  <c:v>407400000</c:v>
                </c:pt>
                <c:pt idx="8149">
                  <c:v>407450000</c:v>
                </c:pt>
                <c:pt idx="8150">
                  <c:v>407500000</c:v>
                </c:pt>
                <c:pt idx="8151">
                  <c:v>407550000</c:v>
                </c:pt>
                <c:pt idx="8152">
                  <c:v>407600000</c:v>
                </c:pt>
                <c:pt idx="8153">
                  <c:v>407650000</c:v>
                </c:pt>
                <c:pt idx="8154">
                  <c:v>407700000</c:v>
                </c:pt>
                <c:pt idx="8155">
                  <c:v>407750000</c:v>
                </c:pt>
                <c:pt idx="8156">
                  <c:v>407800000</c:v>
                </c:pt>
                <c:pt idx="8157">
                  <c:v>407850000</c:v>
                </c:pt>
                <c:pt idx="8158">
                  <c:v>407900000</c:v>
                </c:pt>
                <c:pt idx="8159">
                  <c:v>407950000</c:v>
                </c:pt>
                <c:pt idx="8160">
                  <c:v>408000000</c:v>
                </c:pt>
                <c:pt idx="8161">
                  <c:v>408050000</c:v>
                </c:pt>
                <c:pt idx="8162">
                  <c:v>408100000</c:v>
                </c:pt>
                <c:pt idx="8163">
                  <c:v>408150000</c:v>
                </c:pt>
                <c:pt idx="8164">
                  <c:v>408200000</c:v>
                </c:pt>
                <c:pt idx="8165">
                  <c:v>408250000</c:v>
                </c:pt>
                <c:pt idx="8166">
                  <c:v>408300000</c:v>
                </c:pt>
                <c:pt idx="8167">
                  <c:v>408350000</c:v>
                </c:pt>
                <c:pt idx="8168">
                  <c:v>408400000</c:v>
                </c:pt>
                <c:pt idx="8169">
                  <c:v>408450000</c:v>
                </c:pt>
                <c:pt idx="8170">
                  <c:v>408500000</c:v>
                </c:pt>
                <c:pt idx="8171">
                  <c:v>408550000</c:v>
                </c:pt>
                <c:pt idx="8172">
                  <c:v>408600000</c:v>
                </c:pt>
                <c:pt idx="8173">
                  <c:v>408650000</c:v>
                </c:pt>
                <c:pt idx="8174">
                  <c:v>408700000</c:v>
                </c:pt>
                <c:pt idx="8175">
                  <c:v>408750000</c:v>
                </c:pt>
                <c:pt idx="8176">
                  <c:v>408800000</c:v>
                </c:pt>
                <c:pt idx="8177">
                  <c:v>408850000</c:v>
                </c:pt>
                <c:pt idx="8178">
                  <c:v>408900000</c:v>
                </c:pt>
                <c:pt idx="8179">
                  <c:v>408950000</c:v>
                </c:pt>
                <c:pt idx="8180">
                  <c:v>409000000</c:v>
                </c:pt>
                <c:pt idx="8181">
                  <c:v>409050000</c:v>
                </c:pt>
                <c:pt idx="8182">
                  <c:v>409100000</c:v>
                </c:pt>
                <c:pt idx="8183">
                  <c:v>409150000</c:v>
                </c:pt>
                <c:pt idx="8184">
                  <c:v>409200000</c:v>
                </c:pt>
                <c:pt idx="8185">
                  <c:v>409250000</c:v>
                </c:pt>
                <c:pt idx="8186">
                  <c:v>409300000</c:v>
                </c:pt>
                <c:pt idx="8187">
                  <c:v>409350000</c:v>
                </c:pt>
                <c:pt idx="8188">
                  <c:v>409400000</c:v>
                </c:pt>
                <c:pt idx="8189">
                  <c:v>409450000</c:v>
                </c:pt>
                <c:pt idx="8190">
                  <c:v>409500000</c:v>
                </c:pt>
                <c:pt idx="8191">
                  <c:v>409550000</c:v>
                </c:pt>
                <c:pt idx="8192">
                  <c:v>409600000</c:v>
                </c:pt>
                <c:pt idx="8193">
                  <c:v>409650000</c:v>
                </c:pt>
                <c:pt idx="8194">
                  <c:v>409700000</c:v>
                </c:pt>
                <c:pt idx="8195">
                  <c:v>409750000</c:v>
                </c:pt>
                <c:pt idx="8196">
                  <c:v>409800000</c:v>
                </c:pt>
                <c:pt idx="8197">
                  <c:v>409850000</c:v>
                </c:pt>
                <c:pt idx="8198">
                  <c:v>409900000</c:v>
                </c:pt>
                <c:pt idx="8199">
                  <c:v>409950000</c:v>
                </c:pt>
                <c:pt idx="8200">
                  <c:v>410000000</c:v>
                </c:pt>
                <c:pt idx="8201">
                  <c:v>410050000</c:v>
                </c:pt>
                <c:pt idx="8202">
                  <c:v>410100000</c:v>
                </c:pt>
                <c:pt idx="8203">
                  <c:v>410150000</c:v>
                </c:pt>
                <c:pt idx="8204">
                  <c:v>410200000</c:v>
                </c:pt>
                <c:pt idx="8205">
                  <c:v>410250000</c:v>
                </c:pt>
                <c:pt idx="8206">
                  <c:v>410300000</c:v>
                </c:pt>
                <c:pt idx="8207">
                  <c:v>410350000</c:v>
                </c:pt>
                <c:pt idx="8208">
                  <c:v>410400000</c:v>
                </c:pt>
                <c:pt idx="8209">
                  <c:v>410450000</c:v>
                </c:pt>
                <c:pt idx="8210">
                  <c:v>410500000</c:v>
                </c:pt>
                <c:pt idx="8211">
                  <c:v>410550000</c:v>
                </c:pt>
                <c:pt idx="8212">
                  <c:v>410600000</c:v>
                </c:pt>
                <c:pt idx="8213">
                  <c:v>410650000</c:v>
                </c:pt>
                <c:pt idx="8214">
                  <c:v>410700000</c:v>
                </c:pt>
                <c:pt idx="8215">
                  <c:v>410750000</c:v>
                </c:pt>
                <c:pt idx="8216">
                  <c:v>410800000</c:v>
                </c:pt>
                <c:pt idx="8217">
                  <c:v>410850000</c:v>
                </c:pt>
                <c:pt idx="8218">
                  <c:v>410900000</c:v>
                </c:pt>
                <c:pt idx="8219">
                  <c:v>410950000</c:v>
                </c:pt>
                <c:pt idx="8220">
                  <c:v>411000000</c:v>
                </c:pt>
                <c:pt idx="8221">
                  <c:v>411050000</c:v>
                </c:pt>
                <c:pt idx="8222">
                  <c:v>411100000</c:v>
                </c:pt>
                <c:pt idx="8223">
                  <c:v>411150000</c:v>
                </c:pt>
                <c:pt idx="8224">
                  <c:v>411200000</c:v>
                </c:pt>
                <c:pt idx="8225">
                  <c:v>411250000</c:v>
                </c:pt>
                <c:pt idx="8226">
                  <c:v>411300000</c:v>
                </c:pt>
                <c:pt idx="8227">
                  <c:v>411350000</c:v>
                </c:pt>
                <c:pt idx="8228">
                  <c:v>411400000</c:v>
                </c:pt>
                <c:pt idx="8229">
                  <c:v>411450000</c:v>
                </c:pt>
                <c:pt idx="8230">
                  <c:v>411500000</c:v>
                </c:pt>
                <c:pt idx="8231">
                  <c:v>411550000</c:v>
                </c:pt>
                <c:pt idx="8232">
                  <c:v>411600000</c:v>
                </c:pt>
                <c:pt idx="8233">
                  <c:v>411650000</c:v>
                </c:pt>
                <c:pt idx="8234">
                  <c:v>411700000</c:v>
                </c:pt>
                <c:pt idx="8235">
                  <c:v>411750000</c:v>
                </c:pt>
                <c:pt idx="8236">
                  <c:v>411800000</c:v>
                </c:pt>
                <c:pt idx="8237">
                  <c:v>411850000</c:v>
                </c:pt>
                <c:pt idx="8238">
                  <c:v>411900000</c:v>
                </c:pt>
                <c:pt idx="8239">
                  <c:v>411950000</c:v>
                </c:pt>
                <c:pt idx="8240">
                  <c:v>412000000</c:v>
                </c:pt>
                <c:pt idx="8241">
                  <c:v>412050000</c:v>
                </c:pt>
                <c:pt idx="8242">
                  <c:v>412100000</c:v>
                </c:pt>
                <c:pt idx="8243">
                  <c:v>412150000</c:v>
                </c:pt>
                <c:pt idx="8244">
                  <c:v>412200000</c:v>
                </c:pt>
                <c:pt idx="8245">
                  <c:v>412250000</c:v>
                </c:pt>
                <c:pt idx="8246">
                  <c:v>412300000</c:v>
                </c:pt>
                <c:pt idx="8247">
                  <c:v>412350000</c:v>
                </c:pt>
                <c:pt idx="8248">
                  <c:v>412400000</c:v>
                </c:pt>
                <c:pt idx="8249">
                  <c:v>412450000</c:v>
                </c:pt>
                <c:pt idx="8250">
                  <c:v>412500000</c:v>
                </c:pt>
                <c:pt idx="8251">
                  <c:v>412550000</c:v>
                </c:pt>
                <c:pt idx="8252">
                  <c:v>412600000</c:v>
                </c:pt>
                <c:pt idx="8253">
                  <c:v>412650000</c:v>
                </c:pt>
                <c:pt idx="8254">
                  <c:v>412700000</c:v>
                </c:pt>
                <c:pt idx="8255">
                  <c:v>412750000</c:v>
                </c:pt>
                <c:pt idx="8256">
                  <c:v>412800000</c:v>
                </c:pt>
                <c:pt idx="8257">
                  <c:v>412850000</c:v>
                </c:pt>
                <c:pt idx="8258">
                  <c:v>412900000</c:v>
                </c:pt>
                <c:pt idx="8259">
                  <c:v>412950000</c:v>
                </c:pt>
                <c:pt idx="8260">
                  <c:v>413000000</c:v>
                </c:pt>
                <c:pt idx="8261">
                  <c:v>413050000</c:v>
                </c:pt>
                <c:pt idx="8262">
                  <c:v>413100000</c:v>
                </c:pt>
                <c:pt idx="8263">
                  <c:v>413150000</c:v>
                </c:pt>
                <c:pt idx="8264">
                  <c:v>413200000</c:v>
                </c:pt>
                <c:pt idx="8265">
                  <c:v>413250000</c:v>
                </c:pt>
                <c:pt idx="8266">
                  <c:v>413300000</c:v>
                </c:pt>
                <c:pt idx="8267">
                  <c:v>413350000</c:v>
                </c:pt>
                <c:pt idx="8268">
                  <c:v>413400000</c:v>
                </c:pt>
                <c:pt idx="8269">
                  <c:v>413450000</c:v>
                </c:pt>
                <c:pt idx="8270">
                  <c:v>413500000</c:v>
                </c:pt>
                <c:pt idx="8271">
                  <c:v>413550000</c:v>
                </c:pt>
                <c:pt idx="8272">
                  <c:v>413600000</c:v>
                </c:pt>
                <c:pt idx="8273">
                  <c:v>413650000</c:v>
                </c:pt>
                <c:pt idx="8274">
                  <c:v>413700000</c:v>
                </c:pt>
                <c:pt idx="8275">
                  <c:v>413750000</c:v>
                </c:pt>
                <c:pt idx="8276">
                  <c:v>413800000</c:v>
                </c:pt>
                <c:pt idx="8277">
                  <c:v>413850000</c:v>
                </c:pt>
                <c:pt idx="8278">
                  <c:v>413900000</c:v>
                </c:pt>
                <c:pt idx="8279">
                  <c:v>413950000</c:v>
                </c:pt>
                <c:pt idx="8280">
                  <c:v>414000000</c:v>
                </c:pt>
                <c:pt idx="8281">
                  <c:v>414050000</c:v>
                </c:pt>
                <c:pt idx="8282">
                  <c:v>414100000</c:v>
                </c:pt>
                <c:pt idx="8283">
                  <c:v>414150000</c:v>
                </c:pt>
                <c:pt idx="8284">
                  <c:v>414200000</c:v>
                </c:pt>
                <c:pt idx="8285">
                  <c:v>414250000</c:v>
                </c:pt>
                <c:pt idx="8286">
                  <c:v>414300000</c:v>
                </c:pt>
                <c:pt idx="8287">
                  <c:v>414350000</c:v>
                </c:pt>
                <c:pt idx="8288">
                  <c:v>414400000</c:v>
                </c:pt>
                <c:pt idx="8289">
                  <c:v>414450000</c:v>
                </c:pt>
                <c:pt idx="8290">
                  <c:v>414500000</c:v>
                </c:pt>
                <c:pt idx="8291">
                  <c:v>414550000</c:v>
                </c:pt>
                <c:pt idx="8292">
                  <c:v>414600000</c:v>
                </c:pt>
                <c:pt idx="8293">
                  <c:v>414650000</c:v>
                </c:pt>
                <c:pt idx="8294">
                  <c:v>414700000</c:v>
                </c:pt>
                <c:pt idx="8295">
                  <c:v>414750000</c:v>
                </c:pt>
                <c:pt idx="8296">
                  <c:v>414800000</c:v>
                </c:pt>
                <c:pt idx="8297">
                  <c:v>414850000</c:v>
                </c:pt>
                <c:pt idx="8298">
                  <c:v>414900000</c:v>
                </c:pt>
                <c:pt idx="8299">
                  <c:v>414950000</c:v>
                </c:pt>
                <c:pt idx="8300">
                  <c:v>415000000</c:v>
                </c:pt>
                <c:pt idx="8301">
                  <c:v>415050000</c:v>
                </c:pt>
                <c:pt idx="8302">
                  <c:v>415100000</c:v>
                </c:pt>
                <c:pt idx="8303">
                  <c:v>415150000</c:v>
                </c:pt>
                <c:pt idx="8304">
                  <c:v>415200000</c:v>
                </c:pt>
                <c:pt idx="8305">
                  <c:v>415250000</c:v>
                </c:pt>
                <c:pt idx="8306">
                  <c:v>415300000</c:v>
                </c:pt>
                <c:pt idx="8307">
                  <c:v>415350000</c:v>
                </c:pt>
                <c:pt idx="8308">
                  <c:v>415400000</c:v>
                </c:pt>
                <c:pt idx="8309">
                  <c:v>415450000</c:v>
                </c:pt>
                <c:pt idx="8310">
                  <c:v>415500000</c:v>
                </c:pt>
                <c:pt idx="8311">
                  <c:v>415550000</c:v>
                </c:pt>
                <c:pt idx="8312">
                  <c:v>415600000</c:v>
                </c:pt>
                <c:pt idx="8313">
                  <c:v>415650000</c:v>
                </c:pt>
                <c:pt idx="8314">
                  <c:v>415700000</c:v>
                </c:pt>
                <c:pt idx="8315">
                  <c:v>415750000</c:v>
                </c:pt>
                <c:pt idx="8316">
                  <c:v>415800000</c:v>
                </c:pt>
                <c:pt idx="8317">
                  <c:v>415850000</c:v>
                </c:pt>
                <c:pt idx="8318">
                  <c:v>415900000</c:v>
                </c:pt>
                <c:pt idx="8319">
                  <c:v>415950000</c:v>
                </c:pt>
                <c:pt idx="8320">
                  <c:v>416000000</c:v>
                </c:pt>
                <c:pt idx="8321">
                  <c:v>416050000</c:v>
                </c:pt>
                <c:pt idx="8322">
                  <c:v>416100000</c:v>
                </c:pt>
                <c:pt idx="8323">
                  <c:v>416150000</c:v>
                </c:pt>
                <c:pt idx="8324">
                  <c:v>416200000</c:v>
                </c:pt>
                <c:pt idx="8325">
                  <c:v>416250000</c:v>
                </c:pt>
                <c:pt idx="8326">
                  <c:v>416300000</c:v>
                </c:pt>
                <c:pt idx="8327">
                  <c:v>416350000</c:v>
                </c:pt>
                <c:pt idx="8328">
                  <c:v>416400000</c:v>
                </c:pt>
                <c:pt idx="8329">
                  <c:v>416450000</c:v>
                </c:pt>
                <c:pt idx="8330">
                  <c:v>416500000</c:v>
                </c:pt>
                <c:pt idx="8331">
                  <c:v>416550000</c:v>
                </c:pt>
                <c:pt idx="8332">
                  <c:v>416600000</c:v>
                </c:pt>
                <c:pt idx="8333">
                  <c:v>416650000</c:v>
                </c:pt>
                <c:pt idx="8334">
                  <c:v>416700000</c:v>
                </c:pt>
                <c:pt idx="8335">
                  <c:v>416750000</c:v>
                </c:pt>
                <c:pt idx="8336">
                  <c:v>416800000</c:v>
                </c:pt>
                <c:pt idx="8337">
                  <c:v>416850000</c:v>
                </c:pt>
                <c:pt idx="8338">
                  <c:v>416900000</c:v>
                </c:pt>
                <c:pt idx="8339">
                  <c:v>416950000</c:v>
                </c:pt>
                <c:pt idx="8340">
                  <c:v>417000000</c:v>
                </c:pt>
                <c:pt idx="8341">
                  <c:v>417050000</c:v>
                </c:pt>
                <c:pt idx="8342">
                  <c:v>417100000</c:v>
                </c:pt>
                <c:pt idx="8343">
                  <c:v>417150000</c:v>
                </c:pt>
                <c:pt idx="8344">
                  <c:v>417200000</c:v>
                </c:pt>
                <c:pt idx="8345">
                  <c:v>417250000</c:v>
                </c:pt>
                <c:pt idx="8346">
                  <c:v>417300000</c:v>
                </c:pt>
                <c:pt idx="8347">
                  <c:v>417350000</c:v>
                </c:pt>
                <c:pt idx="8348">
                  <c:v>417400000</c:v>
                </c:pt>
                <c:pt idx="8349">
                  <c:v>417450000</c:v>
                </c:pt>
                <c:pt idx="8350">
                  <c:v>417500000</c:v>
                </c:pt>
                <c:pt idx="8351">
                  <c:v>417550000</c:v>
                </c:pt>
                <c:pt idx="8352">
                  <c:v>417600000</c:v>
                </c:pt>
                <c:pt idx="8353">
                  <c:v>417650000</c:v>
                </c:pt>
                <c:pt idx="8354">
                  <c:v>417700000</c:v>
                </c:pt>
                <c:pt idx="8355">
                  <c:v>417750000</c:v>
                </c:pt>
                <c:pt idx="8356">
                  <c:v>417800000</c:v>
                </c:pt>
                <c:pt idx="8357">
                  <c:v>417850000</c:v>
                </c:pt>
                <c:pt idx="8358">
                  <c:v>417900000</c:v>
                </c:pt>
                <c:pt idx="8359">
                  <c:v>417950000</c:v>
                </c:pt>
                <c:pt idx="8360">
                  <c:v>418000000</c:v>
                </c:pt>
                <c:pt idx="8361">
                  <c:v>418050000</c:v>
                </c:pt>
                <c:pt idx="8362">
                  <c:v>418100000</c:v>
                </c:pt>
                <c:pt idx="8363">
                  <c:v>418150000</c:v>
                </c:pt>
                <c:pt idx="8364">
                  <c:v>418200000</c:v>
                </c:pt>
                <c:pt idx="8365">
                  <c:v>418250000</c:v>
                </c:pt>
                <c:pt idx="8366">
                  <c:v>418300000</c:v>
                </c:pt>
                <c:pt idx="8367">
                  <c:v>418350000</c:v>
                </c:pt>
                <c:pt idx="8368">
                  <c:v>418400000</c:v>
                </c:pt>
                <c:pt idx="8369">
                  <c:v>418450000</c:v>
                </c:pt>
                <c:pt idx="8370">
                  <c:v>418500000</c:v>
                </c:pt>
                <c:pt idx="8371">
                  <c:v>418550000</c:v>
                </c:pt>
                <c:pt idx="8372">
                  <c:v>418600000</c:v>
                </c:pt>
                <c:pt idx="8373">
                  <c:v>418650000</c:v>
                </c:pt>
                <c:pt idx="8374">
                  <c:v>418700000</c:v>
                </c:pt>
                <c:pt idx="8375">
                  <c:v>418750000</c:v>
                </c:pt>
                <c:pt idx="8376">
                  <c:v>418800000</c:v>
                </c:pt>
                <c:pt idx="8377">
                  <c:v>418850000</c:v>
                </c:pt>
                <c:pt idx="8378">
                  <c:v>418900000</c:v>
                </c:pt>
                <c:pt idx="8379">
                  <c:v>418950000</c:v>
                </c:pt>
                <c:pt idx="8380">
                  <c:v>419000000</c:v>
                </c:pt>
                <c:pt idx="8381">
                  <c:v>419050000</c:v>
                </c:pt>
                <c:pt idx="8382">
                  <c:v>419100000</c:v>
                </c:pt>
                <c:pt idx="8383">
                  <c:v>419150000</c:v>
                </c:pt>
                <c:pt idx="8384">
                  <c:v>419200000</c:v>
                </c:pt>
                <c:pt idx="8385">
                  <c:v>419250000</c:v>
                </c:pt>
                <c:pt idx="8386">
                  <c:v>419300000</c:v>
                </c:pt>
                <c:pt idx="8387">
                  <c:v>419350000</c:v>
                </c:pt>
                <c:pt idx="8388">
                  <c:v>419400000</c:v>
                </c:pt>
                <c:pt idx="8389">
                  <c:v>419450000</c:v>
                </c:pt>
                <c:pt idx="8390">
                  <c:v>419500000</c:v>
                </c:pt>
                <c:pt idx="8391">
                  <c:v>419550000</c:v>
                </c:pt>
                <c:pt idx="8392">
                  <c:v>419600000</c:v>
                </c:pt>
                <c:pt idx="8393">
                  <c:v>419650000</c:v>
                </c:pt>
                <c:pt idx="8394">
                  <c:v>419700000</c:v>
                </c:pt>
                <c:pt idx="8395">
                  <c:v>419750000</c:v>
                </c:pt>
                <c:pt idx="8396">
                  <c:v>419800000</c:v>
                </c:pt>
                <c:pt idx="8397">
                  <c:v>419850000</c:v>
                </c:pt>
                <c:pt idx="8398">
                  <c:v>419900000</c:v>
                </c:pt>
                <c:pt idx="8399">
                  <c:v>419950000</c:v>
                </c:pt>
                <c:pt idx="8400">
                  <c:v>420000000</c:v>
                </c:pt>
                <c:pt idx="8401">
                  <c:v>420050000</c:v>
                </c:pt>
                <c:pt idx="8402">
                  <c:v>420100000</c:v>
                </c:pt>
                <c:pt idx="8403">
                  <c:v>420150000</c:v>
                </c:pt>
                <c:pt idx="8404">
                  <c:v>420200000</c:v>
                </c:pt>
                <c:pt idx="8405">
                  <c:v>420250000</c:v>
                </c:pt>
                <c:pt idx="8406">
                  <c:v>420300000</c:v>
                </c:pt>
                <c:pt idx="8407">
                  <c:v>420350000</c:v>
                </c:pt>
                <c:pt idx="8408">
                  <c:v>420400000</c:v>
                </c:pt>
                <c:pt idx="8409">
                  <c:v>420450000</c:v>
                </c:pt>
                <c:pt idx="8410">
                  <c:v>420500000</c:v>
                </c:pt>
                <c:pt idx="8411">
                  <c:v>420550000</c:v>
                </c:pt>
                <c:pt idx="8412">
                  <c:v>420600000</c:v>
                </c:pt>
                <c:pt idx="8413">
                  <c:v>420650000</c:v>
                </c:pt>
                <c:pt idx="8414">
                  <c:v>420700000</c:v>
                </c:pt>
                <c:pt idx="8415">
                  <c:v>420750000</c:v>
                </c:pt>
                <c:pt idx="8416">
                  <c:v>420800000</c:v>
                </c:pt>
                <c:pt idx="8417">
                  <c:v>420850000</c:v>
                </c:pt>
                <c:pt idx="8418">
                  <c:v>420900000</c:v>
                </c:pt>
                <c:pt idx="8419">
                  <c:v>420950000</c:v>
                </c:pt>
                <c:pt idx="8420">
                  <c:v>421000000</c:v>
                </c:pt>
                <c:pt idx="8421">
                  <c:v>421050000</c:v>
                </c:pt>
                <c:pt idx="8422">
                  <c:v>421100000</c:v>
                </c:pt>
                <c:pt idx="8423">
                  <c:v>421150000</c:v>
                </c:pt>
                <c:pt idx="8424">
                  <c:v>421200000</c:v>
                </c:pt>
                <c:pt idx="8425">
                  <c:v>421250000</c:v>
                </c:pt>
                <c:pt idx="8426">
                  <c:v>421300000</c:v>
                </c:pt>
                <c:pt idx="8427">
                  <c:v>421350000</c:v>
                </c:pt>
                <c:pt idx="8428">
                  <c:v>421400000</c:v>
                </c:pt>
                <c:pt idx="8429">
                  <c:v>421450000</c:v>
                </c:pt>
                <c:pt idx="8430">
                  <c:v>421500000</c:v>
                </c:pt>
                <c:pt idx="8431">
                  <c:v>421550000</c:v>
                </c:pt>
                <c:pt idx="8432">
                  <c:v>421600000</c:v>
                </c:pt>
                <c:pt idx="8433">
                  <c:v>421650000</c:v>
                </c:pt>
                <c:pt idx="8434">
                  <c:v>421700000</c:v>
                </c:pt>
                <c:pt idx="8435">
                  <c:v>421750000</c:v>
                </c:pt>
                <c:pt idx="8436">
                  <c:v>421800000</c:v>
                </c:pt>
                <c:pt idx="8437">
                  <c:v>421850000</c:v>
                </c:pt>
                <c:pt idx="8438">
                  <c:v>421900000</c:v>
                </c:pt>
                <c:pt idx="8439">
                  <c:v>421950000</c:v>
                </c:pt>
                <c:pt idx="8440">
                  <c:v>422000000</c:v>
                </c:pt>
                <c:pt idx="8441">
                  <c:v>422050000</c:v>
                </c:pt>
                <c:pt idx="8442">
                  <c:v>422100000</c:v>
                </c:pt>
                <c:pt idx="8443">
                  <c:v>422150000</c:v>
                </c:pt>
                <c:pt idx="8444">
                  <c:v>422200000</c:v>
                </c:pt>
                <c:pt idx="8445">
                  <c:v>422250000</c:v>
                </c:pt>
                <c:pt idx="8446">
                  <c:v>422300000</c:v>
                </c:pt>
                <c:pt idx="8447">
                  <c:v>422350000</c:v>
                </c:pt>
                <c:pt idx="8448">
                  <c:v>422400000</c:v>
                </c:pt>
                <c:pt idx="8449">
                  <c:v>422450000</c:v>
                </c:pt>
                <c:pt idx="8450">
                  <c:v>422500000</c:v>
                </c:pt>
                <c:pt idx="8451">
                  <c:v>422550000</c:v>
                </c:pt>
                <c:pt idx="8452">
                  <c:v>422600000</c:v>
                </c:pt>
                <c:pt idx="8453">
                  <c:v>422650000</c:v>
                </c:pt>
                <c:pt idx="8454">
                  <c:v>422700000</c:v>
                </c:pt>
                <c:pt idx="8455">
                  <c:v>422750000</c:v>
                </c:pt>
                <c:pt idx="8456">
                  <c:v>422800000</c:v>
                </c:pt>
                <c:pt idx="8457">
                  <c:v>422850000</c:v>
                </c:pt>
                <c:pt idx="8458">
                  <c:v>422900000</c:v>
                </c:pt>
                <c:pt idx="8459">
                  <c:v>422950000</c:v>
                </c:pt>
                <c:pt idx="8460">
                  <c:v>423000000</c:v>
                </c:pt>
                <c:pt idx="8461">
                  <c:v>423050000</c:v>
                </c:pt>
                <c:pt idx="8462">
                  <c:v>423100000</c:v>
                </c:pt>
                <c:pt idx="8463">
                  <c:v>423150000</c:v>
                </c:pt>
                <c:pt idx="8464">
                  <c:v>423200000</c:v>
                </c:pt>
                <c:pt idx="8465">
                  <c:v>423250000</c:v>
                </c:pt>
                <c:pt idx="8466">
                  <c:v>423300000</c:v>
                </c:pt>
                <c:pt idx="8467">
                  <c:v>423350000</c:v>
                </c:pt>
                <c:pt idx="8468">
                  <c:v>423400000</c:v>
                </c:pt>
                <c:pt idx="8469">
                  <c:v>423450000</c:v>
                </c:pt>
                <c:pt idx="8470">
                  <c:v>423500000</c:v>
                </c:pt>
                <c:pt idx="8471">
                  <c:v>423550000</c:v>
                </c:pt>
                <c:pt idx="8472">
                  <c:v>423600000</c:v>
                </c:pt>
                <c:pt idx="8473">
                  <c:v>423650000</c:v>
                </c:pt>
                <c:pt idx="8474">
                  <c:v>423700000</c:v>
                </c:pt>
                <c:pt idx="8475">
                  <c:v>423750000</c:v>
                </c:pt>
                <c:pt idx="8476">
                  <c:v>423800000</c:v>
                </c:pt>
                <c:pt idx="8477">
                  <c:v>423850000</c:v>
                </c:pt>
                <c:pt idx="8478">
                  <c:v>423900000</c:v>
                </c:pt>
                <c:pt idx="8479">
                  <c:v>423950000</c:v>
                </c:pt>
                <c:pt idx="8480">
                  <c:v>424000000</c:v>
                </c:pt>
                <c:pt idx="8481">
                  <c:v>424050000</c:v>
                </c:pt>
                <c:pt idx="8482">
                  <c:v>424100000</c:v>
                </c:pt>
                <c:pt idx="8483">
                  <c:v>424150000</c:v>
                </c:pt>
                <c:pt idx="8484">
                  <c:v>424200000</c:v>
                </c:pt>
                <c:pt idx="8485">
                  <c:v>424250000</c:v>
                </c:pt>
                <c:pt idx="8486">
                  <c:v>424300000</c:v>
                </c:pt>
                <c:pt idx="8487">
                  <c:v>424350000</c:v>
                </c:pt>
                <c:pt idx="8488">
                  <c:v>424400000</c:v>
                </c:pt>
                <c:pt idx="8489">
                  <c:v>424450000</c:v>
                </c:pt>
                <c:pt idx="8490">
                  <c:v>424500000</c:v>
                </c:pt>
                <c:pt idx="8491">
                  <c:v>424550000</c:v>
                </c:pt>
                <c:pt idx="8492">
                  <c:v>424600000</c:v>
                </c:pt>
                <c:pt idx="8493">
                  <c:v>424650000</c:v>
                </c:pt>
                <c:pt idx="8494">
                  <c:v>424700000</c:v>
                </c:pt>
                <c:pt idx="8495">
                  <c:v>424750000</c:v>
                </c:pt>
                <c:pt idx="8496">
                  <c:v>424800000</c:v>
                </c:pt>
                <c:pt idx="8497">
                  <c:v>424850000</c:v>
                </c:pt>
                <c:pt idx="8498">
                  <c:v>424900000</c:v>
                </c:pt>
                <c:pt idx="8499">
                  <c:v>424950000</c:v>
                </c:pt>
                <c:pt idx="8500">
                  <c:v>425000000</c:v>
                </c:pt>
                <c:pt idx="8501">
                  <c:v>425050000</c:v>
                </c:pt>
                <c:pt idx="8502">
                  <c:v>425100000</c:v>
                </c:pt>
                <c:pt idx="8503">
                  <c:v>425150000</c:v>
                </c:pt>
                <c:pt idx="8504">
                  <c:v>425200000</c:v>
                </c:pt>
                <c:pt idx="8505">
                  <c:v>425250000</c:v>
                </c:pt>
                <c:pt idx="8506">
                  <c:v>425300000</c:v>
                </c:pt>
                <c:pt idx="8507">
                  <c:v>425350000</c:v>
                </c:pt>
                <c:pt idx="8508">
                  <c:v>425400000</c:v>
                </c:pt>
                <c:pt idx="8509">
                  <c:v>425450000</c:v>
                </c:pt>
                <c:pt idx="8510">
                  <c:v>425500000</c:v>
                </c:pt>
                <c:pt idx="8511">
                  <c:v>425550000</c:v>
                </c:pt>
                <c:pt idx="8512">
                  <c:v>425600000</c:v>
                </c:pt>
                <c:pt idx="8513">
                  <c:v>425650000</c:v>
                </c:pt>
                <c:pt idx="8514">
                  <c:v>425700000</c:v>
                </c:pt>
                <c:pt idx="8515">
                  <c:v>425750000</c:v>
                </c:pt>
                <c:pt idx="8516">
                  <c:v>425800000</c:v>
                </c:pt>
                <c:pt idx="8517">
                  <c:v>425850000</c:v>
                </c:pt>
                <c:pt idx="8518">
                  <c:v>425900000</c:v>
                </c:pt>
                <c:pt idx="8519">
                  <c:v>425950000</c:v>
                </c:pt>
                <c:pt idx="8520">
                  <c:v>426000000</c:v>
                </c:pt>
                <c:pt idx="8521">
                  <c:v>426050000</c:v>
                </c:pt>
                <c:pt idx="8522">
                  <c:v>426100000</c:v>
                </c:pt>
                <c:pt idx="8523">
                  <c:v>426150000</c:v>
                </c:pt>
                <c:pt idx="8524">
                  <c:v>426200000</c:v>
                </c:pt>
                <c:pt idx="8525">
                  <c:v>426250000</c:v>
                </c:pt>
                <c:pt idx="8526">
                  <c:v>426300000</c:v>
                </c:pt>
                <c:pt idx="8527">
                  <c:v>426350000</c:v>
                </c:pt>
                <c:pt idx="8528">
                  <c:v>426400000</c:v>
                </c:pt>
                <c:pt idx="8529">
                  <c:v>426450000</c:v>
                </c:pt>
                <c:pt idx="8530">
                  <c:v>426500000</c:v>
                </c:pt>
                <c:pt idx="8531">
                  <c:v>426550000</c:v>
                </c:pt>
                <c:pt idx="8532">
                  <c:v>426600000</c:v>
                </c:pt>
                <c:pt idx="8533">
                  <c:v>426650000</c:v>
                </c:pt>
                <c:pt idx="8534">
                  <c:v>426700000</c:v>
                </c:pt>
                <c:pt idx="8535">
                  <c:v>426750000</c:v>
                </c:pt>
                <c:pt idx="8536">
                  <c:v>426800000</c:v>
                </c:pt>
                <c:pt idx="8537">
                  <c:v>426850000</c:v>
                </c:pt>
                <c:pt idx="8538">
                  <c:v>426900000</c:v>
                </c:pt>
                <c:pt idx="8539">
                  <c:v>426950000</c:v>
                </c:pt>
                <c:pt idx="8540">
                  <c:v>427000000</c:v>
                </c:pt>
                <c:pt idx="8541">
                  <c:v>427050000</c:v>
                </c:pt>
                <c:pt idx="8542">
                  <c:v>427100000</c:v>
                </c:pt>
                <c:pt idx="8543">
                  <c:v>427150000</c:v>
                </c:pt>
                <c:pt idx="8544">
                  <c:v>427200000</c:v>
                </c:pt>
                <c:pt idx="8545">
                  <c:v>427250000</c:v>
                </c:pt>
                <c:pt idx="8546">
                  <c:v>427300000</c:v>
                </c:pt>
                <c:pt idx="8547">
                  <c:v>427350000</c:v>
                </c:pt>
                <c:pt idx="8548">
                  <c:v>427400000</c:v>
                </c:pt>
                <c:pt idx="8549">
                  <c:v>427450000</c:v>
                </c:pt>
                <c:pt idx="8550">
                  <c:v>427500000</c:v>
                </c:pt>
                <c:pt idx="8551">
                  <c:v>427550000</c:v>
                </c:pt>
                <c:pt idx="8552">
                  <c:v>427600000</c:v>
                </c:pt>
                <c:pt idx="8553">
                  <c:v>427650000</c:v>
                </c:pt>
                <c:pt idx="8554">
                  <c:v>427700000</c:v>
                </c:pt>
                <c:pt idx="8555">
                  <c:v>427750000</c:v>
                </c:pt>
                <c:pt idx="8556">
                  <c:v>427800000</c:v>
                </c:pt>
                <c:pt idx="8557">
                  <c:v>427850000</c:v>
                </c:pt>
                <c:pt idx="8558">
                  <c:v>427900000</c:v>
                </c:pt>
                <c:pt idx="8559">
                  <c:v>427950000</c:v>
                </c:pt>
                <c:pt idx="8560">
                  <c:v>428000000</c:v>
                </c:pt>
                <c:pt idx="8561">
                  <c:v>428050000</c:v>
                </c:pt>
                <c:pt idx="8562">
                  <c:v>428100000</c:v>
                </c:pt>
                <c:pt idx="8563">
                  <c:v>428150000</c:v>
                </c:pt>
                <c:pt idx="8564">
                  <c:v>428200000</c:v>
                </c:pt>
                <c:pt idx="8565">
                  <c:v>428250000</c:v>
                </c:pt>
                <c:pt idx="8566">
                  <c:v>428300000</c:v>
                </c:pt>
                <c:pt idx="8567">
                  <c:v>428350000</c:v>
                </c:pt>
                <c:pt idx="8568">
                  <c:v>428400000</c:v>
                </c:pt>
                <c:pt idx="8569">
                  <c:v>428450000</c:v>
                </c:pt>
                <c:pt idx="8570">
                  <c:v>428500000</c:v>
                </c:pt>
                <c:pt idx="8571">
                  <c:v>428550000</c:v>
                </c:pt>
                <c:pt idx="8572">
                  <c:v>428600000</c:v>
                </c:pt>
                <c:pt idx="8573">
                  <c:v>428650000</c:v>
                </c:pt>
                <c:pt idx="8574">
                  <c:v>428700000</c:v>
                </c:pt>
                <c:pt idx="8575">
                  <c:v>428750000</c:v>
                </c:pt>
                <c:pt idx="8576">
                  <c:v>428800000</c:v>
                </c:pt>
                <c:pt idx="8577">
                  <c:v>428850000</c:v>
                </c:pt>
                <c:pt idx="8578">
                  <c:v>428900000</c:v>
                </c:pt>
                <c:pt idx="8579">
                  <c:v>428950000</c:v>
                </c:pt>
                <c:pt idx="8580">
                  <c:v>429000000</c:v>
                </c:pt>
                <c:pt idx="8581">
                  <c:v>429050000</c:v>
                </c:pt>
                <c:pt idx="8582">
                  <c:v>429100000</c:v>
                </c:pt>
                <c:pt idx="8583">
                  <c:v>429150000</c:v>
                </c:pt>
                <c:pt idx="8584">
                  <c:v>429200000</c:v>
                </c:pt>
                <c:pt idx="8585">
                  <c:v>429250000</c:v>
                </c:pt>
                <c:pt idx="8586">
                  <c:v>429300000</c:v>
                </c:pt>
                <c:pt idx="8587">
                  <c:v>429350000</c:v>
                </c:pt>
                <c:pt idx="8588">
                  <c:v>429400000</c:v>
                </c:pt>
                <c:pt idx="8589">
                  <c:v>429450000</c:v>
                </c:pt>
                <c:pt idx="8590">
                  <c:v>429500000</c:v>
                </c:pt>
                <c:pt idx="8591">
                  <c:v>429550000</c:v>
                </c:pt>
                <c:pt idx="8592">
                  <c:v>429600000</c:v>
                </c:pt>
                <c:pt idx="8593">
                  <c:v>429650000</c:v>
                </c:pt>
                <c:pt idx="8594">
                  <c:v>429700000</c:v>
                </c:pt>
                <c:pt idx="8595">
                  <c:v>429750000</c:v>
                </c:pt>
                <c:pt idx="8596">
                  <c:v>429800000</c:v>
                </c:pt>
                <c:pt idx="8597">
                  <c:v>429850000</c:v>
                </c:pt>
                <c:pt idx="8598">
                  <c:v>429900000</c:v>
                </c:pt>
                <c:pt idx="8599">
                  <c:v>429950000</c:v>
                </c:pt>
                <c:pt idx="8600">
                  <c:v>430000000</c:v>
                </c:pt>
                <c:pt idx="8601">
                  <c:v>430050000</c:v>
                </c:pt>
                <c:pt idx="8602">
                  <c:v>430100000</c:v>
                </c:pt>
                <c:pt idx="8603">
                  <c:v>430150000</c:v>
                </c:pt>
                <c:pt idx="8604">
                  <c:v>430200000</c:v>
                </c:pt>
                <c:pt idx="8605">
                  <c:v>430250000</c:v>
                </c:pt>
                <c:pt idx="8606">
                  <c:v>430300000</c:v>
                </c:pt>
                <c:pt idx="8607">
                  <c:v>430350000</c:v>
                </c:pt>
                <c:pt idx="8608">
                  <c:v>430400000</c:v>
                </c:pt>
                <c:pt idx="8609">
                  <c:v>430450000</c:v>
                </c:pt>
                <c:pt idx="8610">
                  <c:v>430500000</c:v>
                </c:pt>
                <c:pt idx="8611">
                  <c:v>430550000</c:v>
                </c:pt>
                <c:pt idx="8612">
                  <c:v>430600000</c:v>
                </c:pt>
                <c:pt idx="8613">
                  <c:v>430650000</c:v>
                </c:pt>
                <c:pt idx="8614">
                  <c:v>430700000</c:v>
                </c:pt>
                <c:pt idx="8615">
                  <c:v>430750000</c:v>
                </c:pt>
                <c:pt idx="8616">
                  <c:v>430800000</c:v>
                </c:pt>
                <c:pt idx="8617">
                  <c:v>430850000</c:v>
                </c:pt>
                <c:pt idx="8618">
                  <c:v>430900000</c:v>
                </c:pt>
                <c:pt idx="8619">
                  <c:v>430950000</c:v>
                </c:pt>
                <c:pt idx="8620">
                  <c:v>431000000</c:v>
                </c:pt>
                <c:pt idx="8621">
                  <c:v>431050000</c:v>
                </c:pt>
                <c:pt idx="8622">
                  <c:v>431100000</c:v>
                </c:pt>
                <c:pt idx="8623">
                  <c:v>431150000</c:v>
                </c:pt>
                <c:pt idx="8624">
                  <c:v>431200000</c:v>
                </c:pt>
                <c:pt idx="8625">
                  <c:v>431250000</c:v>
                </c:pt>
                <c:pt idx="8626">
                  <c:v>431300000</c:v>
                </c:pt>
                <c:pt idx="8627">
                  <c:v>431350000</c:v>
                </c:pt>
                <c:pt idx="8628">
                  <c:v>431400000</c:v>
                </c:pt>
                <c:pt idx="8629">
                  <c:v>431450000</c:v>
                </c:pt>
                <c:pt idx="8630">
                  <c:v>431500000</c:v>
                </c:pt>
                <c:pt idx="8631">
                  <c:v>431550000</c:v>
                </c:pt>
                <c:pt idx="8632">
                  <c:v>431600000</c:v>
                </c:pt>
                <c:pt idx="8633">
                  <c:v>431650000</c:v>
                </c:pt>
                <c:pt idx="8634">
                  <c:v>431700000</c:v>
                </c:pt>
                <c:pt idx="8635">
                  <c:v>431750000</c:v>
                </c:pt>
                <c:pt idx="8636">
                  <c:v>431800000</c:v>
                </c:pt>
                <c:pt idx="8637">
                  <c:v>431850000</c:v>
                </c:pt>
                <c:pt idx="8638">
                  <c:v>431900000</c:v>
                </c:pt>
                <c:pt idx="8639">
                  <c:v>431950000</c:v>
                </c:pt>
                <c:pt idx="8640">
                  <c:v>432000000</c:v>
                </c:pt>
                <c:pt idx="8641">
                  <c:v>432050000</c:v>
                </c:pt>
                <c:pt idx="8642">
                  <c:v>432100000</c:v>
                </c:pt>
                <c:pt idx="8643">
                  <c:v>432150000</c:v>
                </c:pt>
                <c:pt idx="8644">
                  <c:v>432200000</c:v>
                </c:pt>
                <c:pt idx="8645">
                  <c:v>432250000</c:v>
                </c:pt>
                <c:pt idx="8646">
                  <c:v>432300000</c:v>
                </c:pt>
                <c:pt idx="8647">
                  <c:v>432350000</c:v>
                </c:pt>
                <c:pt idx="8648">
                  <c:v>432400000</c:v>
                </c:pt>
                <c:pt idx="8649">
                  <c:v>432450000</c:v>
                </c:pt>
                <c:pt idx="8650">
                  <c:v>432500000</c:v>
                </c:pt>
                <c:pt idx="8651">
                  <c:v>432550000</c:v>
                </c:pt>
                <c:pt idx="8652">
                  <c:v>432600000</c:v>
                </c:pt>
                <c:pt idx="8653">
                  <c:v>432650000</c:v>
                </c:pt>
                <c:pt idx="8654">
                  <c:v>432700000</c:v>
                </c:pt>
                <c:pt idx="8655">
                  <c:v>432750000</c:v>
                </c:pt>
                <c:pt idx="8656">
                  <c:v>432800000</c:v>
                </c:pt>
                <c:pt idx="8657">
                  <c:v>432850000</c:v>
                </c:pt>
                <c:pt idx="8658">
                  <c:v>432900000</c:v>
                </c:pt>
                <c:pt idx="8659">
                  <c:v>432950000</c:v>
                </c:pt>
                <c:pt idx="8660">
                  <c:v>433000000</c:v>
                </c:pt>
                <c:pt idx="8661">
                  <c:v>433050000</c:v>
                </c:pt>
                <c:pt idx="8662">
                  <c:v>433100000</c:v>
                </c:pt>
                <c:pt idx="8663">
                  <c:v>433150000</c:v>
                </c:pt>
                <c:pt idx="8664">
                  <c:v>433200000</c:v>
                </c:pt>
                <c:pt idx="8665">
                  <c:v>433250000</c:v>
                </c:pt>
                <c:pt idx="8666">
                  <c:v>433300000</c:v>
                </c:pt>
                <c:pt idx="8667">
                  <c:v>433350000</c:v>
                </c:pt>
                <c:pt idx="8668">
                  <c:v>433400000</c:v>
                </c:pt>
                <c:pt idx="8669">
                  <c:v>433450000</c:v>
                </c:pt>
                <c:pt idx="8670">
                  <c:v>433500000</c:v>
                </c:pt>
                <c:pt idx="8671">
                  <c:v>433550000</c:v>
                </c:pt>
                <c:pt idx="8672">
                  <c:v>433600000</c:v>
                </c:pt>
                <c:pt idx="8673">
                  <c:v>433650000</c:v>
                </c:pt>
                <c:pt idx="8674">
                  <c:v>433700000</c:v>
                </c:pt>
                <c:pt idx="8675">
                  <c:v>433750000</c:v>
                </c:pt>
                <c:pt idx="8676">
                  <c:v>433800000</c:v>
                </c:pt>
                <c:pt idx="8677">
                  <c:v>433850000</c:v>
                </c:pt>
                <c:pt idx="8678">
                  <c:v>433900000</c:v>
                </c:pt>
                <c:pt idx="8679">
                  <c:v>433950000</c:v>
                </c:pt>
                <c:pt idx="8680">
                  <c:v>434000000</c:v>
                </c:pt>
                <c:pt idx="8681">
                  <c:v>434050000</c:v>
                </c:pt>
                <c:pt idx="8682">
                  <c:v>434100000</c:v>
                </c:pt>
                <c:pt idx="8683">
                  <c:v>434150000</c:v>
                </c:pt>
                <c:pt idx="8684">
                  <c:v>434200000</c:v>
                </c:pt>
                <c:pt idx="8685">
                  <c:v>434250000</c:v>
                </c:pt>
                <c:pt idx="8686">
                  <c:v>434300000</c:v>
                </c:pt>
                <c:pt idx="8687">
                  <c:v>434350000</c:v>
                </c:pt>
                <c:pt idx="8688">
                  <c:v>434400000</c:v>
                </c:pt>
                <c:pt idx="8689">
                  <c:v>434450000</c:v>
                </c:pt>
                <c:pt idx="8690">
                  <c:v>434500000</c:v>
                </c:pt>
                <c:pt idx="8691">
                  <c:v>434550000</c:v>
                </c:pt>
                <c:pt idx="8692">
                  <c:v>434600000</c:v>
                </c:pt>
                <c:pt idx="8693">
                  <c:v>434650000</c:v>
                </c:pt>
                <c:pt idx="8694">
                  <c:v>434700000</c:v>
                </c:pt>
                <c:pt idx="8695">
                  <c:v>434750000</c:v>
                </c:pt>
                <c:pt idx="8696">
                  <c:v>434800000</c:v>
                </c:pt>
                <c:pt idx="8697">
                  <c:v>434850000</c:v>
                </c:pt>
                <c:pt idx="8698">
                  <c:v>434900000</c:v>
                </c:pt>
                <c:pt idx="8699">
                  <c:v>434950000</c:v>
                </c:pt>
                <c:pt idx="8700">
                  <c:v>435000000</c:v>
                </c:pt>
                <c:pt idx="8701">
                  <c:v>435050000</c:v>
                </c:pt>
                <c:pt idx="8702">
                  <c:v>435100000</c:v>
                </c:pt>
                <c:pt idx="8703">
                  <c:v>435150000</c:v>
                </c:pt>
                <c:pt idx="8704">
                  <c:v>435200000</c:v>
                </c:pt>
                <c:pt idx="8705">
                  <c:v>435250000</c:v>
                </c:pt>
                <c:pt idx="8706">
                  <c:v>435300000</c:v>
                </c:pt>
                <c:pt idx="8707">
                  <c:v>435350000</c:v>
                </c:pt>
                <c:pt idx="8708">
                  <c:v>435400000</c:v>
                </c:pt>
                <c:pt idx="8709">
                  <c:v>435450000</c:v>
                </c:pt>
                <c:pt idx="8710">
                  <c:v>435500000</c:v>
                </c:pt>
                <c:pt idx="8711">
                  <c:v>435550000</c:v>
                </c:pt>
                <c:pt idx="8712">
                  <c:v>435600000</c:v>
                </c:pt>
                <c:pt idx="8713">
                  <c:v>435650000</c:v>
                </c:pt>
                <c:pt idx="8714">
                  <c:v>435700000</c:v>
                </c:pt>
                <c:pt idx="8715">
                  <c:v>435750000</c:v>
                </c:pt>
                <c:pt idx="8716">
                  <c:v>435800000</c:v>
                </c:pt>
                <c:pt idx="8717">
                  <c:v>435850000</c:v>
                </c:pt>
                <c:pt idx="8718">
                  <c:v>435900000</c:v>
                </c:pt>
                <c:pt idx="8719">
                  <c:v>435950000</c:v>
                </c:pt>
                <c:pt idx="8720">
                  <c:v>436000000</c:v>
                </c:pt>
                <c:pt idx="8721">
                  <c:v>436050000</c:v>
                </c:pt>
                <c:pt idx="8722">
                  <c:v>436100000</c:v>
                </c:pt>
                <c:pt idx="8723">
                  <c:v>436150000</c:v>
                </c:pt>
                <c:pt idx="8724">
                  <c:v>436200000</c:v>
                </c:pt>
                <c:pt idx="8725">
                  <c:v>436250000</c:v>
                </c:pt>
                <c:pt idx="8726">
                  <c:v>436300000</c:v>
                </c:pt>
                <c:pt idx="8727">
                  <c:v>436350000</c:v>
                </c:pt>
                <c:pt idx="8728">
                  <c:v>436400000</c:v>
                </c:pt>
                <c:pt idx="8729">
                  <c:v>436450000</c:v>
                </c:pt>
                <c:pt idx="8730">
                  <c:v>436500000</c:v>
                </c:pt>
                <c:pt idx="8731">
                  <c:v>436550000</c:v>
                </c:pt>
                <c:pt idx="8732">
                  <c:v>436600000</c:v>
                </c:pt>
                <c:pt idx="8733">
                  <c:v>436650000</c:v>
                </c:pt>
                <c:pt idx="8734">
                  <c:v>436700000</c:v>
                </c:pt>
                <c:pt idx="8735">
                  <c:v>436750000</c:v>
                </c:pt>
                <c:pt idx="8736">
                  <c:v>436800000</c:v>
                </c:pt>
                <c:pt idx="8737">
                  <c:v>436850000</c:v>
                </c:pt>
                <c:pt idx="8738">
                  <c:v>436900000</c:v>
                </c:pt>
                <c:pt idx="8739">
                  <c:v>436950000</c:v>
                </c:pt>
                <c:pt idx="8740">
                  <c:v>437000000</c:v>
                </c:pt>
                <c:pt idx="8741">
                  <c:v>437050000</c:v>
                </c:pt>
                <c:pt idx="8742">
                  <c:v>437100000</c:v>
                </c:pt>
                <c:pt idx="8743">
                  <c:v>437150000</c:v>
                </c:pt>
                <c:pt idx="8744">
                  <c:v>437200000</c:v>
                </c:pt>
                <c:pt idx="8745">
                  <c:v>437250000</c:v>
                </c:pt>
                <c:pt idx="8746">
                  <c:v>437300000</c:v>
                </c:pt>
                <c:pt idx="8747">
                  <c:v>437350000</c:v>
                </c:pt>
                <c:pt idx="8748">
                  <c:v>437400000</c:v>
                </c:pt>
                <c:pt idx="8749">
                  <c:v>437450000</c:v>
                </c:pt>
                <c:pt idx="8750">
                  <c:v>437500000</c:v>
                </c:pt>
                <c:pt idx="8751">
                  <c:v>437550000</c:v>
                </c:pt>
                <c:pt idx="8752">
                  <c:v>437600000</c:v>
                </c:pt>
                <c:pt idx="8753">
                  <c:v>437650000</c:v>
                </c:pt>
                <c:pt idx="8754">
                  <c:v>437700000</c:v>
                </c:pt>
                <c:pt idx="8755">
                  <c:v>437750000</c:v>
                </c:pt>
                <c:pt idx="8756">
                  <c:v>437800000</c:v>
                </c:pt>
                <c:pt idx="8757">
                  <c:v>437850000</c:v>
                </c:pt>
                <c:pt idx="8758">
                  <c:v>437900000</c:v>
                </c:pt>
                <c:pt idx="8759">
                  <c:v>437950000</c:v>
                </c:pt>
                <c:pt idx="8760">
                  <c:v>438000000</c:v>
                </c:pt>
                <c:pt idx="8761">
                  <c:v>438050000</c:v>
                </c:pt>
                <c:pt idx="8762">
                  <c:v>438100000</c:v>
                </c:pt>
                <c:pt idx="8763">
                  <c:v>438150000</c:v>
                </c:pt>
                <c:pt idx="8764">
                  <c:v>438200000</c:v>
                </c:pt>
                <c:pt idx="8765">
                  <c:v>438250000</c:v>
                </c:pt>
                <c:pt idx="8766">
                  <c:v>438300000</c:v>
                </c:pt>
                <c:pt idx="8767">
                  <c:v>438350000</c:v>
                </c:pt>
                <c:pt idx="8768">
                  <c:v>438400000</c:v>
                </c:pt>
                <c:pt idx="8769">
                  <c:v>438450000</c:v>
                </c:pt>
                <c:pt idx="8770">
                  <c:v>438500000</c:v>
                </c:pt>
                <c:pt idx="8771">
                  <c:v>438550000</c:v>
                </c:pt>
                <c:pt idx="8772">
                  <c:v>438600000</c:v>
                </c:pt>
                <c:pt idx="8773">
                  <c:v>438650000</c:v>
                </c:pt>
                <c:pt idx="8774">
                  <c:v>438700000</c:v>
                </c:pt>
                <c:pt idx="8775">
                  <c:v>438750000</c:v>
                </c:pt>
                <c:pt idx="8776">
                  <c:v>438800000</c:v>
                </c:pt>
                <c:pt idx="8777">
                  <c:v>438850000</c:v>
                </c:pt>
                <c:pt idx="8778">
                  <c:v>438900000</c:v>
                </c:pt>
                <c:pt idx="8779">
                  <c:v>438950000</c:v>
                </c:pt>
                <c:pt idx="8780">
                  <c:v>439000000</c:v>
                </c:pt>
                <c:pt idx="8781">
                  <c:v>439050000</c:v>
                </c:pt>
                <c:pt idx="8782">
                  <c:v>439100000</c:v>
                </c:pt>
                <c:pt idx="8783">
                  <c:v>439150000</c:v>
                </c:pt>
                <c:pt idx="8784">
                  <c:v>439200000</c:v>
                </c:pt>
                <c:pt idx="8785">
                  <c:v>439250000</c:v>
                </c:pt>
                <c:pt idx="8786">
                  <c:v>439300000</c:v>
                </c:pt>
                <c:pt idx="8787">
                  <c:v>439350000</c:v>
                </c:pt>
                <c:pt idx="8788">
                  <c:v>439400000</c:v>
                </c:pt>
                <c:pt idx="8789">
                  <c:v>439450000</c:v>
                </c:pt>
                <c:pt idx="8790">
                  <c:v>439500000</c:v>
                </c:pt>
                <c:pt idx="8791">
                  <c:v>439550000</c:v>
                </c:pt>
                <c:pt idx="8792">
                  <c:v>439600000</c:v>
                </c:pt>
                <c:pt idx="8793">
                  <c:v>439650000</c:v>
                </c:pt>
                <c:pt idx="8794">
                  <c:v>439700000</c:v>
                </c:pt>
                <c:pt idx="8795">
                  <c:v>439750000</c:v>
                </c:pt>
                <c:pt idx="8796">
                  <c:v>439800000</c:v>
                </c:pt>
                <c:pt idx="8797">
                  <c:v>439850000</c:v>
                </c:pt>
                <c:pt idx="8798">
                  <c:v>439900000</c:v>
                </c:pt>
                <c:pt idx="8799">
                  <c:v>439950000</c:v>
                </c:pt>
                <c:pt idx="8800">
                  <c:v>440000000</c:v>
                </c:pt>
                <c:pt idx="8801">
                  <c:v>440050000</c:v>
                </c:pt>
                <c:pt idx="8802">
                  <c:v>440100000</c:v>
                </c:pt>
                <c:pt idx="8803">
                  <c:v>440150000</c:v>
                </c:pt>
                <c:pt idx="8804">
                  <c:v>440200000</c:v>
                </c:pt>
                <c:pt idx="8805">
                  <c:v>440250000</c:v>
                </c:pt>
                <c:pt idx="8806">
                  <c:v>440300000</c:v>
                </c:pt>
                <c:pt idx="8807">
                  <c:v>440350000</c:v>
                </c:pt>
                <c:pt idx="8808">
                  <c:v>440400000</c:v>
                </c:pt>
                <c:pt idx="8809">
                  <c:v>440450000</c:v>
                </c:pt>
                <c:pt idx="8810">
                  <c:v>440500000</c:v>
                </c:pt>
                <c:pt idx="8811">
                  <c:v>440550000</c:v>
                </c:pt>
                <c:pt idx="8812">
                  <c:v>440600000</c:v>
                </c:pt>
                <c:pt idx="8813">
                  <c:v>440650000</c:v>
                </c:pt>
                <c:pt idx="8814">
                  <c:v>440700000</c:v>
                </c:pt>
                <c:pt idx="8815">
                  <c:v>440750000</c:v>
                </c:pt>
                <c:pt idx="8816">
                  <c:v>440800000</c:v>
                </c:pt>
                <c:pt idx="8817">
                  <c:v>440850000</c:v>
                </c:pt>
                <c:pt idx="8818">
                  <c:v>440900000</c:v>
                </c:pt>
                <c:pt idx="8819">
                  <c:v>440950000</c:v>
                </c:pt>
                <c:pt idx="8820">
                  <c:v>441000000</c:v>
                </c:pt>
                <c:pt idx="8821">
                  <c:v>441050000</c:v>
                </c:pt>
                <c:pt idx="8822">
                  <c:v>441100000</c:v>
                </c:pt>
                <c:pt idx="8823">
                  <c:v>441150000</c:v>
                </c:pt>
                <c:pt idx="8824">
                  <c:v>441200000</c:v>
                </c:pt>
                <c:pt idx="8825">
                  <c:v>441250000</c:v>
                </c:pt>
                <c:pt idx="8826">
                  <c:v>441300000</c:v>
                </c:pt>
                <c:pt idx="8827">
                  <c:v>441350000</c:v>
                </c:pt>
                <c:pt idx="8828">
                  <c:v>441400000</c:v>
                </c:pt>
                <c:pt idx="8829">
                  <c:v>441450000</c:v>
                </c:pt>
                <c:pt idx="8830">
                  <c:v>441500000</c:v>
                </c:pt>
                <c:pt idx="8831">
                  <c:v>441550000</c:v>
                </c:pt>
                <c:pt idx="8832">
                  <c:v>441600000</c:v>
                </c:pt>
                <c:pt idx="8833">
                  <c:v>441650000</c:v>
                </c:pt>
                <c:pt idx="8834">
                  <c:v>441700000</c:v>
                </c:pt>
                <c:pt idx="8835">
                  <c:v>441750000</c:v>
                </c:pt>
                <c:pt idx="8836">
                  <c:v>441800000</c:v>
                </c:pt>
                <c:pt idx="8837">
                  <c:v>441850000</c:v>
                </c:pt>
                <c:pt idx="8838">
                  <c:v>441900000</c:v>
                </c:pt>
                <c:pt idx="8839">
                  <c:v>441950000</c:v>
                </c:pt>
                <c:pt idx="8840">
                  <c:v>442000000</c:v>
                </c:pt>
                <c:pt idx="8841">
                  <c:v>442050000</c:v>
                </c:pt>
                <c:pt idx="8842">
                  <c:v>442100000</c:v>
                </c:pt>
                <c:pt idx="8843">
                  <c:v>442150000</c:v>
                </c:pt>
                <c:pt idx="8844">
                  <c:v>442200000</c:v>
                </c:pt>
                <c:pt idx="8845">
                  <c:v>442250000</c:v>
                </c:pt>
                <c:pt idx="8846">
                  <c:v>442300000</c:v>
                </c:pt>
                <c:pt idx="8847">
                  <c:v>442350000</c:v>
                </c:pt>
                <c:pt idx="8848">
                  <c:v>442400000</c:v>
                </c:pt>
                <c:pt idx="8849">
                  <c:v>442450000</c:v>
                </c:pt>
                <c:pt idx="8850">
                  <c:v>442500000</c:v>
                </c:pt>
                <c:pt idx="8851">
                  <c:v>442550000</c:v>
                </c:pt>
                <c:pt idx="8852">
                  <c:v>442600000</c:v>
                </c:pt>
                <c:pt idx="8853">
                  <c:v>442650000</c:v>
                </c:pt>
                <c:pt idx="8854">
                  <c:v>442700000</c:v>
                </c:pt>
                <c:pt idx="8855">
                  <c:v>442750000</c:v>
                </c:pt>
                <c:pt idx="8856">
                  <c:v>442800000</c:v>
                </c:pt>
                <c:pt idx="8857">
                  <c:v>442850000</c:v>
                </c:pt>
                <c:pt idx="8858">
                  <c:v>442900000</c:v>
                </c:pt>
                <c:pt idx="8859">
                  <c:v>442950000</c:v>
                </c:pt>
                <c:pt idx="8860">
                  <c:v>443000000</c:v>
                </c:pt>
                <c:pt idx="8861">
                  <c:v>443050000</c:v>
                </c:pt>
                <c:pt idx="8862">
                  <c:v>443100000</c:v>
                </c:pt>
                <c:pt idx="8863">
                  <c:v>443150000</c:v>
                </c:pt>
                <c:pt idx="8864">
                  <c:v>443200000</c:v>
                </c:pt>
                <c:pt idx="8865">
                  <c:v>443250000</c:v>
                </c:pt>
                <c:pt idx="8866">
                  <c:v>443300000</c:v>
                </c:pt>
                <c:pt idx="8867">
                  <c:v>443350000</c:v>
                </c:pt>
                <c:pt idx="8868">
                  <c:v>443400000</c:v>
                </c:pt>
                <c:pt idx="8869">
                  <c:v>443450000</c:v>
                </c:pt>
                <c:pt idx="8870">
                  <c:v>443500000</c:v>
                </c:pt>
                <c:pt idx="8871">
                  <c:v>443550000</c:v>
                </c:pt>
                <c:pt idx="8872">
                  <c:v>443600000</c:v>
                </c:pt>
                <c:pt idx="8873">
                  <c:v>443650000</c:v>
                </c:pt>
                <c:pt idx="8874">
                  <c:v>443700000</c:v>
                </c:pt>
                <c:pt idx="8875">
                  <c:v>443750000</c:v>
                </c:pt>
                <c:pt idx="8876">
                  <c:v>443800000</c:v>
                </c:pt>
                <c:pt idx="8877">
                  <c:v>443850000</c:v>
                </c:pt>
                <c:pt idx="8878">
                  <c:v>443900000</c:v>
                </c:pt>
                <c:pt idx="8879">
                  <c:v>443950000</c:v>
                </c:pt>
                <c:pt idx="8880">
                  <c:v>444000000</c:v>
                </c:pt>
                <c:pt idx="8881">
                  <c:v>444050000</c:v>
                </c:pt>
                <c:pt idx="8882">
                  <c:v>444100000</c:v>
                </c:pt>
                <c:pt idx="8883">
                  <c:v>444150000</c:v>
                </c:pt>
                <c:pt idx="8884">
                  <c:v>444200000</c:v>
                </c:pt>
                <c:pt idx="8885">
                  <c:v>444250000</c:v>
                </c:pt>
                <c:pt idx="8886">
                  <c:v>444300000</c:v>
                </c:pt>
                <c:pt idx="8887">
                  <c:v>444350000</c:v>
                </c:pt>
                <c:pt idx="8888">
                  <c:v>444400000</c:v>
                </c:pt>
                <c:pt idx="8889">
                  <c:v>444450000</c:v>
                </c:pt>
                <c:pt idx="8890">
                  <c:v>444500000</c:v>
                </c:pt>
                <c:pt idx="8891">
                  <c:v>444550000</c:v>
                </c:pt>
                <c:pt idx="8892">
                  <c:v>444600000</c:v>
                </c:pt>
                <c:pt idx="8893">
                  <c:v>444650000</c:v>
                </c:pt>
                <c:pt idx="8894">
                  <c:v>444700000</c:v>
                </c:pt>
                <c:pt idx="8895">
                  <c:v>444750000</c:v>
                </c:pt>
                <c:pt idx="8896">
                  <c:v>444800000</c:v>
                </c:pt>
                <c:pt idx="8897">
                  <c:v>444850000</c:v>
                </c:pt>
                <c:pt idx="8898">
                  <c:v>444900000</c:v>
                </c:pt>
                <c:pt idx="8899">
                  <c:v>444950000</c:v>
                </c:pt>
                <c:pt idx="8900">
                  <c:v>445000000</c:v>
                </c:pt>
                <c:pt idx="8901">
                  <c:v>445050000</c:v>
                </c:pt>
                <c:pt idx="8902">
                  <c:v>445100000</c:v>
                </c:pt>
                <c:pt idx="8903">
                  <c:v>445150000</c:v>
                </c:pt>
                <c:pt idx="8904">
                  <c:v>445200000</c:v>
                </c:pt>
                <c:pt idx="8905">
                  <c:v>445250000</c:v>
                </c:pt>
                <c:pt idx="8906">
                  <c:v>445300000</c:v>
                </c:pt>
                <c:pt idx="8907">
                  <c:v>445350000</c:v>
                </c:pt>
                <c:pt idx="8908">
                  <c:v>445400000</c:v>
                </c:pt>
                <c:pt idx="8909">
                  <c:v>445450000</c:v>
                </c:pt>
                <c:pt idx="8910">
                  <c:v>445500000</c:v>
                </c:pt>
                <c:pt idx="8911">
                  <c:v>445550000</c:v>
                </c:pt>
                <c:pt idx="8912">
                  <c:v>445600000</c:v>
                </c:pt>
                <c:pt idx="8913">
                  <c:v>445650000</c:v>
                </c:pt>
                <c:pt idx="8914">
                  <c:v>445700000</c:v>
                </c:pt>
                <c:pt idx="8915">
                  <c:v>445750000</c:v>
                </c:pt>
                <c:pt idx="8916">
                  <c:v>445800000</c:v>
                </c:pt>
                <c:pt idx="8917">
                  <c:v>445850000</c:v>
                </c:pt>
                <c:pt idx="8918">
                  <c:v>445900000</c:v>
                </c:pt>
                <c:pt idx="8919">
                  <c:v>445950000</c:v>
                </c:pt>
                <c:pt idx="8920">
                  <c:v>446000000</c:v>
                </c:pt>
                <c:pt idx="8921">
                  <c:v>446050000</c:v>
                </c:pt>
                <c:pt idx="8922">
                  <c:v>446100000</c:v>
                </c:pt>
                <c:pt idx="8923">
                  <c:v>446150000</c:v>
                </c:pt>
                <c:pt idx="8924">
                  <c:v>446200000</c:v>
                </c:pt>
                <c:pt idx="8925">
                  <c:v>446250000</c:v>
                </c:pt>
                <c:pt idx="8926">
                  <c:v>446300000</c:v>
                </c:pt>
                <c:pt idx="8927">
                  <c:v>446350000</c:v>
                </c:pt>
                <c:pt idx="8928">
                  <c:v>446400000</c:v>
                </c:pt>
                <c:pt idx="8929">
                  <c:v>446450000</c:v>
                </c:pt>
                <c:pt idx="8930">
                  <c:v>446500000</c:v>
                </c:pt>
                <c:pt idx="8931">
                  <c:v>446550000</c:v>
                </c:pt>
                <c:pt idx="8932">
                  <c:v>446600000</c:v>
                </c:pt>
                <c:pt idx="8933">
                  <c:v>446650000</c:v>
                </c:pt>
                <c:pt idx="8934">
                  <c:v>446700000</c:v>
                </c:pt>
                <c:pt idx="8935">
                  <c:v>446750000</c:v>
                </c:pt>
                <c:pt idx="8936">
                  <c:v>446800000</c:v>
                </c:pt>
                <c:pt idx="8937">
                  <c:v>446850000</c:v>
                </c:pt>
                <c:pt idx="8938">
                  <c:v>446900000</c:v>
                </c:pt>
                <c:pt idx="8939">
                  <c:v>446950000</c:v>
                </c:pt>
                <c:pt idx="8940">
                  <c:v>447000000</c:v>
                </c:pt>
                <c:pt idx="8941">
                  <c:v>447050000</c:v>
                </c:pt>
                <c:pt idx="8942">
                  <c:v>447100000</c:v>
                </c:pt>
                <c:pt idx="8943">
                  <c:v>447150000</c:v>
                </c:pt>
                <c:pt idx="8944">
                  <c:v>447200000</c:v>
                </c:pt>
                <c:pt idx="8945">
                  <c:v>447250000</c:v>
                </c:pt>
                <c:pt idx="8946">
                  <c:v>447300000</c:v>
                </c:pt>
                <c:pt idx="8947">
                  <c:v>447350000</c:v>
                </c:pt>
                <c:pt idx="8948">
                  <c:v>447400000</c:v>
                </c:pt>
                <c:pt idx="8949">
                  <c:v>447450000</c:v>
                </c:pt>
                <c:pt idx="8950">
                  <c:v>447500000</c:v>
                </c:pt>
                <c:pt idx="8951">
                  <c:v>447550000</c:v>
                </c:pt>
                <c:pt idx="8952">
                  <c:v>447600000</c:v>
                </c:pt>
                <c:pt idx="8953">
                  <c:v>447650000</c:v>
                </c:pt>
                <c:pt idx="8954">
                  <c:v>447700000</c:v>
                </c:pt>
                <c:pt idx="8955">
                  <c:v>447750000</c:v>
                </c:pt>
                <c:pt idx="8956">
                  <c:v>447800000</c:v>
                </c:pt>
                <c:pt idx="8957">
                  <c:v>447850000</c:v>
                </c:pt>
                <c:pt idx="8958">
                  <c:v>447900000</c:v>
                </c:pt>
                <c:pt idx="8959">
                  <c:v>447950000</c:v>
                </c:pt>
                <c:pt idx="8960">
                  <c:v>448000000</c:v>
                </c:pt>
                <c:pt idx="8961">
                  <c:v>448050000</c:v>
                </c:pt>
                <c:pt idx="8962">
                  <c:v>448100000</c:v>
                </c:pt>
                <c:pt idx="8963">
                  <c:v>448150000</c:v>
                </c:pt>
                <c:pt idx="8964">
                  <c:v>448200000</c:v>
                </c:pt>
                <c:pt idx="8965">
                  <c:v>448250000</c:v>
                </c:pt>
                <c:pt idx="8966">
                  <c:v>448300000</c:v>
                </c:pt>
                <c:pt idx="8967">
                  <c:v>448350000</c:v>
                </c:pt>
                <c:pt idx="8968">
                  <c:v>448400000</c:v>
                </c:pt>
                <c:pt idx="8969">
                  <c:v>448450000</c:v>
                </c:pt>
                <c:pt idx="8970">
                  <c:v>448500000</c:v>
                </c:pt>
                <c:pt idx="8971">
                  <c:v>448550000</c:v>
                </c:pt>
                <c:pt idx="8972">
                  <c:v>448600000</c:v>
                </c:pt>
                <c:pt idx="8973">
                  <c:v>448650000</c:v>
                </c:pt>
                <c:pt idx="8974">
                  <c:v>448700000</c:v>
                </c:pt>
                <c:pt idx="8975">
                  <c:v>448750000</c:v>
                </c:pt>
                <c:pt idx="8976">
                  <c:v>448800000</c:v>
                </c:pt>
                <c:pt idx="8977">
                  <c:v>448850000</c:v>
                </c:pt>
                <c:pt idx="8978">
                  <c:v>448900000</c:v>
                </c:pt>
                <c:pt idx="8979">
                  <c:v>448950000</c:v>
                </c:pt>
                <c:pt idx="8980">
                  <c:v>449000000</c:v>
                </c:pt>
                <c:pt idx="8981">
                  <c:v>449050000</c:v>
                </c:pt>
                <c:pt idx="8982">
                  <c:v>449100000</c:v>
                </c:pt>
                <c:pt idx="8983">
                  <c:v>449150000</c:v>
                </c:pt>
                <c:pt idx="8984">
                  <c:v>449200000</c:v>
                </c:pt>
                <c:pt idx="8985">
                  <c:v>449250000</c:v>
                </c:pt>
                <c:pt idx="8986">
                  <c:v>449300000</c:v>
                </c:pt>
                <c:pt idx="8987">
                  <c:v>449350000</c:v>
                </c:pt>
                <c:pt idx="8988">
                  <c:v>449400000</c:v>
                </c:pt>
                <c:pt idx="8989">
                  <c:v>449450000</c:v>
                </c:pt>
                <c:pt idx="8990">
                  <c:v>449500000</c:v>
                </c:pt>
                <c:pt idx="8991">
                  <c:v>449550000</c:v>
                </c:pt>
                <c:pt idx="8992">
                  <c:v>449600000</c:v>
                </c:pt>
                <c:pt idx="8993">
                  <c:v>449650000</c:v>
                </c:pt>
                <c:pt idx="8994">
                  <c:v>449700000</c:v>
                </c:pt>
                <c:pt idx="8995">
                  <c:v>449750000</c:v>
                </c:pt>
                <c:pt idx="8996">
                  <c:v>449800000</c:v>
                </c:pt>
                <c:pt idx="8997">
                  <c:v>449850000</c:v>
                </c:pt>
                <c:pt idx="8998">
                  <c:v>449900000</c:v>
                </c:pt>
                <c:pt idx="8999">
                  <c:v>449950000</c:v>
                </c:pt>
                <c:pt idx="9000">
                  <c:v>450000000</c:v>
                </c:pt>
                <c:pt idx="9001">
                  <c:v>450050000</c:v>
                </c:pt>
                <c:pt idx="9002">
                  <c:v>450100000</c:v>
                </c:pt>
                <c:pt idx="9003">
                  <c:v>450150000</c:v>
                </c:pt>
                <c:pt idx="9004">
                  <c:v>450200000</c:v>
                </c:pt>
                <c:pt idx="9005">
                  <c:v>450250000</c:v>
                </c:pt>
                <c:pt idx="9006">
                  <c:v>450300000</c:v>
                </c:pt>
                <c:pt idx="9007">
                  <c:v>450350000</c:v>
                </c:pt>
                <c:pt idx="9008">
                  <c:v>450400000</c:v>
                </c:pt>
                <c:pt idx="9009">
                  <c:v>450450000</c:v>
                </c:pt>
                <c:pt idx="9010">
                  <c:v>450500000</c:v>
                </c:pt>
                <c:pt idx="9011">
                  <c:v>450550000</c:v>
                </c:pt>
                <c:pt idx="9012">
                  <c:v>450600000</c:v>
                </c:pt>
                <c:pt idx="9013">
                  <c:v>450650000</c:v>
                </c:pt>
                <c:pt idx="9014">
                  <c:v>450700000</c:v>
                </c:pt>
                <c:pt idx="9015">
                  <c:v>450750000</c:v>
                </c:pt>
                <c:pt idx="9016">
                  <c:v>450800000</c:v>
                </c:pt>
                <c:pt idx="9017">
                  <c:v>450850000</c:v>
                </c:pt>
                <c:pt idx="9018">
                  <c:v>450900000</c:v>
                </c:pt>
                <c:pt idx="9019">
                  <c:v>450950000</c:v>
                </c:pt>
                <c:pt idx="9020">
                  <c:v>451000000</c:v>
                </c:pt>
                <c:pt idx="9021">
                  <c:v>451050000</c:v>
                </c:pt>
                <c:pt idx="9022">
                  <c:v>451100000</c:v>
                </c:pt>
                <c:pt idx="9023">
                  <c:v>451150000</c:v>
                </c:pt>
                <c:pt idx="9024">
                  <c:v>451200000</c:v>
                </c:pt>
                <c:pt idx="9025">
                  <c:v>451250000</c:v>
                </c:pt>
                <c:pt idx="9026">
                  <c:v>451300000</c:v>
                </c:pt>
                <c:pt idx="9027">
                  <c:v>451350000</c:v>
                </c:pt>
                <c:pt idx="9028">
                  <c:v>451400000</c:v>
                </c:pt>
                <c:pt idx="9029">
                  <c:v>451450000</c:v>
                </c:pt>
                <c:pt idx="9030">
                  <c:v>451500000</c:v>
                </c:pt>
                <c:pt idx="9031">
                  <c:v>451550000</c:v>
                </c:pt>
                <c:pt idx="9032">
                  <c:v>451600000</c:v>
                </c:pt>
                <c:pt idx="9033">
                  <c:v>451650000</c:v>
                </c:pt>
                <c:pt idx="9034">
                  <c:v>451700000</c:v>
                </c:pt>
                <c:pt idx="9035">
                  <c:v>451750000</c:v>
                </c:pt>
                <c:pt idx="9036">
                  <c:v>451800000</c:v>
                </c:pt>
                <c:pt idx="9037">
                  <c:v>451850000</c:v>
                </c:pt>
                <c:pt idx="9038">
                  <c:v>451900000</c:v>
                </c:pt>
                <c:pt idx="9039">
                  <c:v>451950000</c:v>
                </c:pt>
                <c:pt idx="9040">
                  <c:v>452000000</c:v>
                </c:pt>
                <c:pt idx="9041">
                  <c:v>452050000</c:v>
                </c:pt>
                <c:pt idx="9042">
                  <c:v>452100000</c:v>
                </c:pt>
                <c:pt idx="9043">
                  <c:v>452150000</c:v>
                </c:pt>
                <c:pt idx="9044">
                  <c:v>452200000</c:v>
                </c:pt>
                <c:pt idx="9045">
                  <c:v>452250000</c:v>
                </c:pt>
                <c:pt idx="9046">
                  <c:v>452300000</c:v>
                </c:pt>
                <c:pt idx="9047">
                  <c:v>452350000</c:v>
                </c:pt>
                <c:pt idx="9048">
                  <c:v>452400000</c:v>
                </c:pt>
                <c:pt idx="9049">
                  <c:v>452450000</c:v>
                </c:pt>
                <c:pt idx="9050">
                  <c:v>452500000</c:v>
                </c:pt>
                <c:pt idx="9051">
                  <c:v>452550000</c:v>
                </c:pt>
                <c:pt idx="9052">
                  <c:v>452600000</c:v>
                </c:pt>
                <c:pt idx="9053">
                  <c:v>452650000</c:v>
                </c:pt>
                <c:pt idx="9054">
                  <c:v>452700000</c:v>
                </c:pt>
                <c:pt idx="9055">
                  <c:v>452750000</c:v>
                </c:pt>
                <c:pt idx="9056">
                  <c:v>452800000</c:v>
                </c:pt>
                <c:pt idx="9057">
                  <c:v>452850000</c:v>
                </c:pt>
                <c:pt idx="9058">
                  <c:v>452900000</c:v>
                </c:pt>
                <c:pt idx="9059">
                  <c:v>452950000</c:v>
                </c:pt>
                <c:pt idx="9060">
                  <c:v>453000000</c:v>
                </c:pt>
                <c:pt idx="9061">
                  <c:v>453050000</c:v>
                </c:pt>
                <c:pt idx="9062">
                  <c:v>453100000</c:v>
                </c:pt>
                <c:pt idx="9063">
                  <c:v>453150000</c:v>
                </c:pt>
                <c:pt idx="9064">
                  <c:v>453200000</c:v>
                </c:pt>
                <c:pt idx="9065">
                  <c:v>453250000</c:v>
                </c:pt>
                <c:pt idx="9066">
                  <c:v>453300000</c:v>
                </c:pt>
                <c:pt idx="9067">
                  <c:v>453350000</c:v>
                </c:pt>
                <c:pt idx="9068">
                  <c:v>453400000</c:v>
                </c:pt>
                <c:pt idx="9069">
                  <c:v>453450000</c:v>
                </c:pt>
                <c:pt idx="9070">
                  <c:v>453500000</c:v>
                </c:pt>
                <c:pt idx="9071">
                  <c:v>453550000</c:v>
                </c:pt>
                <c:pt idx="9072">
                  <c:v>453600000</c:v>
                </c:pt>
                <c:pt idx="9073">
                  <c:v>453650000</c:v>
                </c:pt>
                <c:pt idx="9074">
                  <c:v>453700000</c:v>
                </c:pt>
                <c:pt idx="9075">
                  <c:v>453750000</c:v>
                </c:pt>
                <c:pt idx="9076">
                  <c:v>453800000</c:v>
                </c:pt>
                <c:pt idx="9077">
                  <c:v>453850000</c:v>
                </c:pt>
                <c:pt idx="9078">
                  <c:v>453900000</c:v>
                </c:pt>
                <c:pt idx="9079">
                  <c:v>453950000</c:v>
                </c:pt>
                <c:pt idx="9080">
                  <c:v>454000000</c:v>
                </c:pt>
                <c:pt idx="9081">
                  <c:v>454050000</c:v>
                </c:pt>
                <c:pt idx="9082">
                  <c:v>454100000</c:v>
                </c:pt>
                <c:pt idx="9083">
                  <c:v>454150000</c:v>
                </c:pt>
                <c:pt idx="9084">
                  <c:v>454200000</c:v>
                </c:pt>
                <c:pt idx="9085">
                  <c:v>454250000</c:v>
                </c:pt>
                <c:pt idx="9086">
                  <c:v>454300000</c:v>
                </c:pt>
                <c:pt idx="9087">
                  <c:v>454350000</c:v>
                </c:pt>
                <c:pt idx="9088">
                  <c:v>454400000</c:v>
                </c:pt>
                <c:pt idx="9089">
                  <c:v>454450000</c:v>
                </c:pt>
                <c:pt idx="9090">
                  <c:v>454500000</c:v>
                </c:pt>
                <c:pt idx="9091">
                  <c:v>454550000</c:v>
                </c:pt>
                <c:pt idx="9092">
                  <c:v>454600000</c:v>
                </c:pt>
                <c:pt idx="9093">
                  <c:v>454650000</c:v>
                </c:pt>
                <c:pt idx="9094">
                  <c:v>454700000</c:v>
                </c:pt>
                <c:pt idx="9095">
                  <c:v>454750000</c:v>
                </c:pt>
                <c:pt idx="9096">
                  <c:v>454800000</c:v>
                </c:pt>
                <c:pt idx="9097">
                  <c:v>454850000</c:v>
                </c:pt>
                <c:pt idx="9098">
                  <c:v>454900000</c:v>
                </c:pt>
                <c:pt idx="9099">
                  <c:v>454950000</c:v>
                </c:pt>
                <c:pt idx="9100">
                  <c:v>455000000</c:v>
                </c:pt>
                <c:pt idx="9101">
                  <c:v>455050000</c:v>
                </c:pt>
                <c:pt idx="9102">
                  <c:v>455100000</c:v>
                </c:pt>
                <c:pt idx="9103">
                  <c:v>455150000</c:v>
                </c:pt>
                <c:pt idx="9104">
                  <c:v>455200000</c:v>
                </c:pt>
                <c:pt idx="9105">
                  <c:v>455250000</c:v>
                </c:pt>
                <c:pt idx="9106">
                  <c:v>455300000</c:v>
                </c:pt>
                <c:pt idx="9107">
                  <c:v>455350000</c:v>
                </c:pt>
                <c:pt idx="9108">
                  <c:v>455400000</c:v>
                </c:pt>
                <c:pt idx="9109">
                  <c:v>455450000</c:v>
                </c:pt>
                <c:pt idx="9110">
                  <c:v>455500000</c:v>
                </c:pt>
                <c:pt idx="9111">
                  <c:v>455550000</c:v>
                </c:pt>
                <c:pt idx="9112">
                  <c:v>455600000</c:v>
                </c:pt>
                <c:pt idx="9113">
                  <c:v>455650000</c:v>
                </c:pt>
                <c:pt idx="9114">
                  <c:v>455700000</c:v>
                </c:pt>
                <c:pt idx="9115">
                  <c:v>455750000</c:v>
                </c:pt>
                <c:pt idx="9116">
                  <c:v>455800000</c:v>
                </c:pt>
                <c:pt idx="9117">
                  <c:v>455850000</c:v>
                </c:pt>
                <c:pt idx="9118">
                  <c:v>455900000</c:v>
                </c:pt>
                <c:pt idx="9119">
                  <c:v>455950000</c:v>
                </c:pt>
                <c:pt idx="9120">
                  <c:v>456000000</c:v>
                </c:pt>
                <c:pt idx="9121">
                  <c:v>456050000</c:v>
                </c:pt>
                <c:pt idx="9122">
                  <c:v>456100000</c:v>
                </c:pt>
                <c:pt idx="9123">
                  <c:v>456150000</c:v>
                </c:pt>
                <c:pt idx="9124">
                  <c:v>456200000</c:v>
                </c:pt>
                <c:pt idx="9125">
                  <c:v>456250000</c:v>
                </c:pt>
                <c:pt idx="9126">
                  <c:v>456300000</c:v>
                </c:pt>
                <c:pt idx="9127">
                  <c:v>456350000</c:v>
                </c:pt>
                <c:pt idx="9128">
                  <c:v>456400000</c:v>
                </c:pt>
                <c:pt idx="9129">
                  <c:v>456450000</c:v>
                </c:pt>
                <c:pt idx="9130">
                  <c:v>456500000</c:v>
                </c:pt>
                <c:pt idx="9131">
                  <c:v>456550000</c:v>
                </c:pt>
                <c:pt idx="9132">
                  <c:v>456600000</c:v>
                </c:pt>
                <c:pt idx="9133">
                  <c:v>456650000</c:v>
                </c:pt>
                <c:pt idx="9134">
                  <c:v>456700000</c:v>
                </c:pt>
                <c:pt idx="9135">
                  <c:v>456750000</c:v>
                </c:pt>
                <c:pt idx="9136">
                  <c:v>456800000</c:v>
                </c:pt>
                <c:pt idx="9137">
                  <c:v>456850000</c:v>
                </c:pt>
                <c:pt idx="9138">
                  <c:v>456900000</c:v>
                </c:pt>
                <c:pt idx="9139">
                  <c:v>456950000</c:v>
                </c:pt>
                <c:pt idx="9140">
                  <c:v>457000000</c:v>
                </c:pt>
                <c:pt idx="9141">
                  <c:v>457050000</c:v>
                </c:pt>
                <c:pt idx="9142">
                  <c:v>457100000</c:v>
                </c:pt>
                <c:pt idx="9143">
                  <c:v>457150000</c:v>
                </c:pt>
                <c:pt idx="9144">
                  <c:v>457200000</c:v>
                </c:pt>
                <c:pt idx="9145">
                  <c:v>457250000</c:v>
                </c:pt>
                <c:pt idx="9146">
                  <c:v>457300000</c:v>
                </c:pt>
                <c:pt idx="9147">
                  <c:v>457350000</c:v>
                </c:pt>
                <c:pt idx="9148">
                  <c:v>457400000</c:v>
                </c:pt>
                <c:pt idx="9149">
                  <c:v>457450000</c:v>
                </c:pt>
                <c:pt idx="9150">
                  <c:v>457500000</c:v>
                </c:pt>
                <c:pt idx="9151">
                  <c:v>457550000</c:v>
                </c:pt>
                <c:pt idx="9152">
                  <c:v>457600000</c:v>
                </c:pt>
                <c:pt idx="9153">
                  <c:v>457650000</c:v>
                </c:pt>
                <c:pt idx="9154">
                  <c:v>457700000</c:v>
                </c:pt>
                <c:pt idx="9155">
                  <c:v>457750000</c:v>
                </c:pt>
                <c:pt idx="9156">
                  <c:v>457800000</c:v>
                </c:pt>
                <c:pt idx="9157">
                  <c:v>457850000</c:v>
                </c:pt>
                <c:pt idx="9158">
                  <c:v>457900000</c:v>
                </c:pt>
                <c:pt idx="9159">
                  <c:v>457950000</c:v>
                </c:pt>
                <c:pt idx="9160">
                  <c:v>458000000</c:v>
                </c:pt>
                <c:pt idx="9161">
                  <c:v>458050000</c:v>
                </c:pt>
                <c:pt idx="9162">
                  <c:v>458100000</c:v>
                </c:pt>
                <c:pt idx="9163">
                  <c:v>458150000</c:v>
                </c:pt>
                <c:pt idx="9164">
                  <c:v>458200000</c:v>
                </c:pt>
                <c:pt idx="9165">
                  <c:v>458250000</c:v>
                </c:pt>
                <c:pt idx="9166">
                  <c:v>458300000</c:v>
                </c:pt>
                <c:pt idx="9167">
                  <c:v>458350000</c:v>
                </c:pt>
                <c:pt idx="9168">
                  <c:v>458400000</c:v>
                </c:pt>
                <c:pt idx="9169">
                  <c:v>458450000</c:v>
                </c:pt>
                <c:pt idx="9170">
                  <c:v>458500000</c:v>
                </c:pt>
                <c:pt idx="9171">
                  <c:v>458550000</c:v>
                </c:pt>
                <c:pt idx="9172">
                  <c:v>458600000</c:v>
                </c:pt>
                <c:pt idx="9173">
                  <c:v>458650000</c:v>
                </c:pt>
                <c:pt idx="9174">
                  <c:v>458700000</c:v>
                </c:pt>
                <c:pt idx="9175">
                  <c:v>458750000</c:v>
                </c:pt>
                <c:pt idx="9176">
                  <c:v>458800000</c:v>
                </c:pt>
                <c:pt idx="9177">
                  <c:v>458850000</c:v>
                </c:pt>
                <c:pt idx="9178">
                  <c:v>458900000</c:v>
                </c:pt>
                <c:pt idx="9179">
                  <c:v>458950000</c:v>
                </c:pt>
                <c:pt idx="9180">
                  <c:v>459000000</c:v>
                </c:pt>
                <c:pt idx="9181">
                  <c:v>459050000</c:v>
                </c:pt>
                <c:pt idx="9182">
                  <c:v>459100000</c:v>
                </c:pt>
                <c:pt idx="9183">
                  <c:v>459150000</c:v>
                </c:pt>
                <c:pt idx="9184">
                  <c:v>459200000</c:v>
                </c:pt>
                <c:pt idx="9185">
                  <c:v>459250000</c:v>
                </c:pt>
                <c:pt idx="9186">
                  <c:v>459300000</c:v>
                </c:pt>
                <c:pt idx="9187">
                  <c:v>459350000</c:v>
                </c:pt>
                <c:pt idx="9188">
                  <c:v>459400000</c:v>
                </c:pt>
                <c:pt idx="9189">
                  <c:v>459450000</c:v>
                </c:pt>
                <c:pt idx="9190">
                  <c:v>459500000</c:v>
                </c:pt>
                <c:pt idx="9191">
                  <c:v>459550000</c:v>
                </c:pt>
                <c:pt idx="9192">
                  <c:v>459600000</c:v>
                </c:pt>
                <c:pt idx="9193">
                  <c:v>459650000</c:v>
                </c:pt>
                <c:pt idx="9194">
                  <c:v>459700000</c:v>
                </c:pt>
                <c:pt idx="9195">
                  <c:v>459750000</c:v>
                </c:pt>
                <c:pt idx="9196">
                  <c:v>459800000</c:v>
                </c:pt>
                <c:pt idx="9197">
                  <c:v>459850000</c:v>
                </c:pt>
                <c:pt idx="9198">
                  <c:v>459900000</c:v>
                </c:pt>
                <c:pt idx="9199">
                  <c:v>459950000</c:v>
                </c:pt>
                <c:pt idx="9200">
                  <c:v>460000000</c:v>
                </c:pt>
                <c:pt idx="9201">
                  <c:v>460050000</c:v>
                </c:pt>
                <c:pt idx="9202">
                  <c:v>460100000</c:v>
                </c:pt>
                <c:pt idx="9203">
                  <c:v>460150000</c:v>
                </c:pt>
                <c:pt idx="9204">
                  <c:v>460200000</c:v>
                </c:pt>
                <c:pt idx="9205">
                  <c:v>460250000</c:v>
                </c:pt>
                <c:pt idx="9206">
                  <c:v>460300000</c:v>
                </c:pt>
                <c:pt idx="9207">
                  <c:v>460350000</c:v>
                </c:pt>
                <c:pt idx="9208">
                  <c:v>460400000</c:v>
                </c:pt>
                <c:pt idx="9209">
                  <c:v>460450000</c:v>
                </c:pt>
                <c:pt idx="9210">
                  <c:v>460500000</c:v>
                </c:pt>
                <c:pt idx="9211">
                  <c:v>460550000</c:v>
                </c:pt>
                <c:pt idx="9212">
                  <c:v>460600000</c:v>
                </c:pt>
                <c:pt idx="9213">
                  <c:v>460650000</c:v>
                </c:pt>
                <c:pt idx="9214">
                  <c:v>460700000</c:v>
                </c:pt>
                <c:pt idx="9215">
                  <c:v>460750000</c:v>
                </c:pt>
                <c:pt idx="9216">
                  <c:v>460800000</c:v>
                </c:pt>
                <c:pt idx="9217">
                  <c:v>460850000</c:v>
                </c:pt>
                <c:pt idx="9218">
                  <c:v>460900000</c:v>
                </c:pt>
                <c:pt idx="9219">
                  <c:v>460950000</c:v>
                </c:pt>
                <c:pt idx="9220">
                  <c:v>461000000</c:v>
                </c:pt>
                <c:pt idx="9221">
                  <c:v>461050000</c:v>
                </c:pt>
                <c:pt idx="9222">
                  <c:v>461100000</c:v>
                </c:pt>
                <c:pt idx="9223">
                  <c:v>461150000</c:v>
                </c:pt>
                <c:pt idx="9224">
                  <c:v>461200000</c:v>
                </c:pt>
                <c:pt idx="9225">
                  <c:v>461250000</c:v>
                </c:pt>
                <c:pt idx="9226">
                  <c:v>461300000</c:v>
                </c:pt>
                <c:pt idx="9227">
                  <c:v>461350000</c:v>
                </c:pt>
                <c:pt idx="9228">
                  <c:v>461400000</c:v>
                </c:pt>
                <c:pt idx="9229">
                  <c:v>461450000</c:v>
                </c:pt>
                <c:pt idx="9230">
                  <c:v>461500000</c:v>
                </c:pt>
                <c:pt idx="9231">
                  <c:v>461550000</c:v>
                </c:pt>
                <c:pt idx="9232">
                  <c:v>461600000</c:v>
                </c:pt>
                <c:pt idx="9233">
                  <c:v>461650000</c:v>
                </c:pt>
                <c:pt idx="9234">
                  <c:v>461700000</c:v>
                </c:pt>
                <c:pt idx="9235">
                  <c:v>461750000</c:v>
                </c:pt>
                <c:pt idx="9236">
                  <c:v>461800000</c:v>
                </c:pt>
                <c:pt idx="9237">
                  <c:v>461850000</c:v>
                </c:pt>
                <c:pt idx="9238">
                  <c:v>461900000</c:v>
                </c:pt>
                <c:pt idx="9239">
                  <c:v>461950000</c:v>
                </c:pt>
                <c:pt idx="9240">
                  <c:v>462000000</c:v>
                </c:pt>
                <c:pt idx="9241">
                  <c:v>462050000</c:v>
                </c:pt>
                <c:pt idx="9242">
                  <c:v>462100000</c:v>
                </c:pt>
                <c:pt idx="9243">
                  <c:v>462150000</c:v>
                </c:pt>
                <c:pt idx="9244">
                  <c:v>462200000</c:v>
                </c:pt>
                <c:pt idx="9245">
                  <c:v>462250000</c:v>
                </c:pt>
                <c:pt idx="9246">
                  <c:v>462300000</c:v>
                </c:pt>
                <c:pt idx="9247">
                  <c:v>462350000</c:v>
                </c:pt>
                <c:pt idx="9248">
                  <c:v>462400000</c:v>
                </c:pt>
                <c:pt idx="9249">
                  <c:v>462450000</c:v>
                </c:pt>
                <c:pt idx="9250">
                  <c:v>462500000</c:v>
                </c:pt>
                <c:pt idx="9251">
                  <c:v>462550000</c:v>
                </c:pt>
                <c:pt idx="9252">
                  <c:v>462600000</c:v>
                </c:pt>
                <c:pt idx="9253">
                  <c:v>462650000</c:v>
                </c:pt>
                <c:pt idx="9254">
                  <c:v>462700000</c:v>
                </c:pt>
                <c:pt idx="9255">
                  <c:v>462750000</c:v>
                </c:pt>
                <c:pt idx="9256">
                  <c:v>462800000</c:v>
                </c:pt>
                <c:pt idx="9257">
                  <c:v>462850000</c:v>
                </c:pt>
                <c:pt idx="9258">
                  <c:v>462900000</c:v>
                </c:pt>
                <c:pt idx="9259">
                  <c:v>462950000</c:v>
                </c:pt>
                <c:pt idx="9260">
                  <c:v>463000000</c:v>
                </c:pt>
                <c:pt idx="9261">
                  <c:v>463050000</c:v>
                </c:pt>
                <c:pt idx="9262">
                  <c:v>463100000</c:v>
                </c:pt>
                <c:pt idx="9263">
                  <c:v>463150000</c:v>
                </c:pt>
                <c:pt idx="9264">
                  <c:v>463200000</c:v>
                </c:pt>
                <c:pt idx="9265">
                  <c:v>463250000</c:v>
                </c:pt>
                <c:pt idx="9266">
                  <c:v>463300000</c:v>
                </c:pt>
                <c:pt idx="9267">
                  <c:v>463350000</c:v>
                </c:pt>
                <c:pt idx="9268">
                  <c:v>463400000</c:v>
                </c:pt>
                <c:pt idx="9269">
                  <c:v>463450000</c:v>
                </c:pt>
                <c:pt idx="9270">
                  <c:v>463500000</c:v>
                </c:pt>
                <c:pt idx="9271">
                  <c:v>463550000</c:v>
                </c:pt>
                <c:pt idx="9272">
                  <c:v>463600000</c:v>
                </c:pt>
                <c:pt idx="9273">
                  <c:v>463650000</c:v>
                </c:pt>
                <c:pt idx="9274">
                  <c:v>463700000</c:v>
                </c:pt>
                <c:pt idx="9275">
                  <c:v>463750000</c:v>
                </c:pt>
                <c:pt idx="9276">
                  <c:v>463800000</c:v>
                </c:pt>
                <c:pt idx="9277">
                  <c:v>463850000</c:v>
                </c:pt>
                <c:pt idx="9278">
                  <c:v>463900000</c:v>
                </c:pt>
                <c:pt idx="9279">
                  <c:v>463950000</c:v>
                </c:pt>
                <c:pt idx="9280">
                  <c:v>464000000</c:v>
                </c:pt>
                <c:pt idx="9281">
                  <c:v>464050000</c:v>
                </c:pt>
                <c:pt idx="9282">
                  <c:v>464100000</c:v>
                </c:pt>
                <c:pt idx="9283">
                  <c:v>464150000</c:v>
                </c:pt>
                <c:pt idx="9284">
                  <c:v>464200000</c:v>
                </c:pt>
                <c:pt idx="9285">
                  <c:v>464250000</c:v>
                </c:pt>
                <c:pt idx="9286">
                  <c:v>464300000</c:v>
                </c:pt>
                <c:pt idx="9287">
                  <c:v>464350000</c:v>
                </c:pt>
                <c:pt idx="9288">
                  <c:v>464400000</c:v>
                </c:pt>
                <c:pt idx="9289">
                  <c:v>464450000</c:v>
                </c:pt>
                <c:pt idx="9290">
                  <c:v>464500000</c:v>
                </c:pt>
                <c:pt idx="9291">
                  <c:v>464550000</c:v>
                </c:pt>
                <c:pt idx="9292">
                  <c:v>464600000</c:v>
                </c:pt>
                <c:pt idx="9293">
                  <c:v>464650000</c:v>
                </c:pt>
                <c:pt idx="9294">
                  <c:v>464700000</c:v>
                </c:pt>
                <c:pt idx="9295">
                  <c:v>464750000</c:v>
                </c:pt>
                <c:pt idx="9296">
                  <c:v>464800000</c:v>
                </c:pt>
                <c:pt idx="9297">
                  <c:v>464850000</c:v>
                </c:pt>
                <c:pt idx="9298">
                  <c:v>464900000</c:v>
                </c:pt>
                <c:pt idx="9299">
                  <c:v>464950000</c:v>
                </c:pt>
                <c:pt idx="9300">
                  <c:v>465000000</c:v>
                </c:pt>
                <c:pt idx="9301">
                  <c:v>465050000</c:v>
                </c:pt>
                <c:pt idx="9302">
                  <c:v>465100000</c:v>
                </c:pt>
                <c:pt idx="9303">
                  <c:v>465150000</c:v>
                </c:pt>
                <c:pt idx="9304">
                  <c:v>465200000</c:v>
                </c:pt>
                <c:pt idx="9305">
                  <c:v>465250000</c:v>
                </c:pt>
                <c:pt idx="9306">
                  <c:v>465300000</c:v>
                </c:pt>
                <c:pt idx="9307">
                  <c:v>465350000</c:v>
                </c:pt>
                <c:pt idx="9308">
                  <c:v>465400000</c:v>
                </c:pt>
                <c:pt idx="9309">
                  <c:v>465450000</c:v>
                </c:pt>
                <c:pt idx="9310">
                  <c:v>465500000</c:v>
                </c:pt>
                <c:pt idx="9311">
                  <c:v>465550000</c:v>
                </c:pt>
                <c:pt idx="9312">
                  <c:v>465600000</c:v>
                </c:pt>
                <c:pt idx="9313">
                  <c:v>465650000</c:v>
                </c:pt>
                <c:pt idx="9314">
                  <c:v>465700000</c:v>
                </c:pt>
                <c:pt idx="9315">
                  <c:v>465750000</c:v>
                </c:pt>
                <c:pt idx="9316">
                  <c:v>465800000</c:v>
                </c:pt>
                <c:pt idx="9317">
                  <c:v>465850000</c:v>
                </c:pt>
                <c:pt idx="9318">
                  <c:v>465900000</c:v>
                </c:pt>
                <c:pt idx="9319">
                  <c:v>465950000</c:v>
                </c:pt>
                <c:pt idx="9320">
                  <c:v>466000000</c:v>
                </c:pt>
                <c:pt idx="9321">
                  <c:v>466050000</c:v>
                </c:pt>
                <c:pt idx="9322">
                  <c:v>466100000</c:v>
                </c:pt>
                <c:pt idx="9323">
                  <c:v>466150000</c:v>
                </c:pt>
                <c:pt idx="9324">
                  <c:v>466200000</c:v>
                </c:pt>
                <c:pt idx="9325">
                  <c:v>466250000</c:v>
                </c:pt>
                <c:pt idx="9326">
                  <c:v>466300000</c:v>
                </c:pt>
                <c:pt idx="9327">
                  <c:v>466350000</c:v>
                </c:pt>
                <c:pt idx="9328">
                  <c:v>466400000</c:v>
                </c:pt>
                <c:pt idx="9329">
                  <c:v>466450000</c:v>
                </c:pt>
                <c:pt idx="9330">
                  <c:v>466500000</c:v>
                </c:pt>
                <c:pt idx="9331">
                  <c:v>466550000</c:v>
                </c:pt>
                <c:pt idx="9332">
                  <c:v>466600000</c:v>
                </c:pt>
                <c:pt idx="9333">
                  <c:v>466650000</c:v>
                </c:pt>
                <c:pt idx="9334">
                  <c:v>466700000</c:v>
                </c:pt>
                <c:pt idx="9335">
                  <c:v>466750000</c:v>
                </c:pt>
                <c:pt idx="9336">
                  <c:v>466800000</c:v>
                </c:pt>
                <c:pt idx="9337">
                  <c:v>466850000</c:v>
                </c:pt>
                <c:pt idx="9338">
                  <c:v>466900000</c:v>
                </c:pt>
                <c:pt idx="9339">
                  <c:v>466950000</c:v>
                </c:pt>
                <c:pt idx="9340">
                  <c:v>467000000</c:v>
                </c:pt>
                <c:pt idx="9341">
                  <c:v>467050000</c:v>
                </c:pt>
                <c:pt idx="9342">
                  <c:v>467100000</c:v>
                </c:pt>
                <c:pt idx="9343">
                  <c:v>467150000</c:v>
                </c:pt>
                <c:pt idx="9344">
                  <c:v>467200000</c:v>
                </c:pt>
                <c:pt idx="9345">
                  <c:v>467250000</c:v>
                </c:pt>
                <c:pt idx="9346">
                  <c:v>467300000</c:v>
                </c:pt>
                <c:pt idx="9347">
                  <c:v>467350000</c:v>
                </c:pt>
                <c:pt idx="9348">
                  <c:v>467400000</c:v>
                </c:pt>
                <c:pt idx="9349">
                  <c:v>467450000</c:v>
                </c:pt>
                <c:pt idx="9350">
                  <c:v>467500000</c:v>
                </c:pt>
                <c:pt idx="9351">
                  <c:v>467550000</c:v>
                </c:pt>
                <c:pt idx="9352">
                  <c:v>467600000</c:v>
                </c:pt>
                <c:pt idx="9353">
                  <c:v>467650000</c:v>
                </c:pt>
                <c:pt idx="9354">
                  <c:v>467700000</c:v>
                </c:pt>
                <c:pt idx="9355">
                  <c:v>467750000</c:v>
                </c:pt>
                <c:pt idx="9356">
                  <c:v>467800000</c:v>
                </c:pt>
                <c:pt idx="9357">
                  <c:v>467850000</c:v>
                </c:pt>
                <c:pt idx="9358">
                  <c:v>467900000</c:v>
                </c:pt>
                <c:pt idx="9359">
                  <c:v>467950000</c:v>
                </c:pt>
                <c:pt idx="9360">
                  <c:v>468000000</c:v>
                </c:pt>
                <c:pt idx="9361">
                  <c:v>468050000</c:v>
                </c:pt>
                <c:pt idx="9362">
                  <c:v>468100000</c:v>
                </c:pt>
                <c:pt idx="9363">
                  <c:v>468150000</c:v>
                </c:pt>
                <c:pt idx="9364">
                  <c:v>468200000</c:v>
                </c:pt>
                <c:pt idx="9365">
                  <c:v>468250000</c:v>
                </c:pt>
                <c:pt idx="9366">
                  <c:v>468300000</c:v>
                </c:pt>
                <c:pt idx="9367">
                  <c:v>468350000</c:v>
                </c:pt>
                <c:pt idx="9368">
                  <c:v>468400000</c:v>
                </c:pt>
                <c:pt idx="9369">
                  <c:v>468450000</c:v>
                </c:pt>
                <c:pt idx="9370">
                  <c:v>468500000</c:v>
                </c:pt>
                <c:pt idx="9371">
                  <c:v>468550000</c:v>
                </c:pt>
                <c:pt idx="9372">
                  <c:v>468600000</c:v>
                </c:pt>
                <c:pt idx="9373">
                  <c:v>468650000</c:v>
                </c:pt>
                <c:pt idx="9374">
                  <c:v>468700000</c:v>
                </c:pt>
                <c:pt idx="9375">
                  <c:v>468750000</c:v>
                </c:pt>
                <c:pt idx="9376">
                  <c:v>468800000</c:v>
                </c:pt>
                <c:pt idx="9377">
                  <c:v>468850000</c:v>
                </c:pt>
                <c:pt idx="9378">
                  <c:v>468900000</c:v>
                </c:pt>
                <c:pt idx="9379">
                  <c:v>468950000</c:v>
                </c:pt>
                <c:pt idx="9380">
                  <c:v>469000000</c:v>
                </c:pt>
                <c:pt idx="9381">
                  <c:v>469050000</c:v>
                </c:pt>
                <c:pt idx="9382">
                  <c:v>469100000</c:v>
                </c:pt>
                <c:pt idx="9383">
                  <c:v>469150000</c:v>
                </c:pt>
                <c:pt idx="9384">
                  <c:v>469200000</c:v>
                </c:pt>
                <c:pt idx="9385">
                  <c:v>469250000</c:v>
                </c:pt>
                <c:pt idx="9386">
                  <c:v>469300000</c:v>
                </c:pt>
                <c:pt idx="9387">
                  <c:v>469350000</c:v>
                </c:pt>
                <c:pt idx="9388">
                  <c:v>469400000</c:v>
                </c:pt>
                <c:pt idx="9389">
                  <c:v>469450000</c:v>
                </c:pt>
                <c:pt idx="9390">
                  <c:v>469500000</c:v>
                </c:pt>
                <c:pt idx="9391">
                  <c:v>469550000</c:v>
                </c:pt>
                <c:pt idx="9392">
                  <c:v>469600000</c:v>
                </c:pt>
                <c:pt idx="9393">
                  <c:v>469650000</c:v>
                </c:pt>
                <c:pt idx="9394">
                  <c:v>469700000</c:v>
                </c:pt>
                <c:pt idx="9395">
                  <c:v>469750000</c:v>
                </c:pt>
                <c:pt idx="9396">
                  <c:v>469800000</c:v>
                </c:pt>
                <c:pt idx="9397">
                  <c:v>469850000</c:v>
                </c:pt>
                <c:pt idx="9398">
                  <c:v>469900000</c:v>
                </c:pt>
                <c:pt idx="9399">
                  <c:v>469950000</c:v>
                </c:pt>
                <c:pt idx="9400">
                  <c:v>470000000</c:v>
                </c:pt>
                <c:pt idx="9401">
                  <c:v>470050000</c:v>
                </c:pt>
                <c:pt idx="9402">
                  <c:v>470100000</c:v>
                </c:pt>
                <c:pt idx="9403">
                  <c:v>470150000</c:v>
                </c:pt>
                <c:pt idx="9404">
                  <c:v>470200000</c:v>
                </c:pt>
                <c:pt idx="9405">
                  <c:v>470250000</c:v>
                </c:pt>
                <c:pt idx="9406">
                  <c:v>470300000</c:v>
                </c:pt>
                <c:pt idx="9407">
                  <c:v>470350000</c:v>
                </c:pt>
                <c:pt idx="9408">
                  <c:v>470400000</c:v>
                </c:pt>
                <c:pt idx="9409">
                  <c:v>470450000</c:v>
                </c:pt>
                <c:pt idx="9410">
                  <c:v>470500000</c:v>
                </c:pt>
                <c:pt idx="9411">
                  <c:v>470550000</c:v>
                </c:pt>
                <c:pt idx="9412">
                  <c:v>470600000</c:v>
                </c:pt>
                <c:pt idx="9413">
                  <c:v>470650000</c:v>
                </c:pt>
                <c:pt idx="9414">
                  <c:v>470700000</c:v>
                </c:pt>
                <c:pt idx="9415">
                  <c:v>470750000</c:v>
                </c:pt>
                <c:pt idx="9416">
                  <c:v>470800000</c:v>
                </c:pt>
                <c:pt idx="9417">
                  <c:v>470850000</c:v>
                </c:pt>
                <c:pt idx="9418">
                  <c:v>470900000</c:v>
                </c:pt>
                <c:pt idx="9419">
                  <c:v>470950000</c:v>
                </c:pt>
                <c:pt idx="9420">
                  <c:v>471000000</c:v>
                </c:pt>
                <c:pt idx="9421">
                  <c:v>471050000</c:v>
                </c:pt>
                <c:pt idx="9422">
                  <c:v>471100000</c:v>
                </c:pt>
                <c:pt idx="9423">
                  <c:v>471150000</c:v>
                </c:pt>
                <c:pt idx="9424">
                  <c:v>471200000</c:v>
                </c:pt>
                <c:pt idx="9425">
                  <c:v>471250000</c:v>
                </c:pt>
                <c:pt idx="9426">
                  <c:v>471300000</c:v>
                </c:pt>
                <c:pt idx="9427">
                  <c:v>471350000</c:v>
                </c:pt>
                <c:pt idx="9428">
                  <c:v>471400000</c:v>
                </c:pt>
                <c:pt idx="9429">
                  <c:v>471450000</c:v>
                </c:pt>
                <c:pt idx="9430">
                  <c:v>471500000</c:v>
                </c:pt>
                <c:pt idx="9431">
                  <c:v>471550000</c:v>
                </c:pt>
                <c:pt idx="9432">
                  <c:v>471600000</c:v>
                </c:pt>
                <c:pt idx="9433">
                  <c:v>471650000</c:v>
                </c:pt>
                <c:pt idx="9434">
                  <c:v>471700000</c:v>
                </c:pt>
                <c:pt idx="9435">
                  <c:v>471750000</c:v>
                </c:pt>
                <c:pt idx="9436">
                  <c:v>471800000</c:v>
                </c:pt>
                <c:pt idx="9437">
                  <c:v>471850000</c:v>
                </c:pt>
                <c:pt idx="9438">
                  <c:v>471900000</c:v>
                </c:pt>
                <c:pt idx="9439">
                  <c:v>471950000</c:v>
                </c:pt>
                <c:pt idx="9440">
                  <c:v>472000000</c:v>
                </c:pt>
                <c:pt idx="9441">
                  <c:v>472050000</c:v>
                </c:pt>
                <c:pt idx="9442">
                  <c:v>472100000</c:v>
                </c:pt>
                <c:pt idx="9443">
                  <c:v>472150000</c:v>
                </c:pt>
                <c:pt idx="9444">
                  <c:v>472200000</c:v>
                </c:pt>
                <c:pt idx="9445">
                  <c:v>472250000</c:v>
                </c:pt>
                <c:pt idx="9446">
                  <c:v>472300000</c:v>
                </c:pt>
                <c:pt idx="9447">
                  <c:v>472350000</c:v>
                </c:pt>
                <c:pt idx="9448">
                  <c:v>472400000</c:v>
                </c:pt>
                <c:pt idx="9449">
                  <c:v>472450000</c:v>
                </c:pt>
                <c:pt idx="9450">
                  <c:v>472500000</c:v>
                </c:pt>
                <c:pt idx="9451">
                  <c:v>472550000</c:v>
                </c:pt>
                <c:pt idx="9452">
                  <c:v>472600000</c:v>
                </c:pt>
                <c:pt idx="9453">
                  <c:v>472650000</c:v>
                </c:pt>
                <c:pt idx="9454">
                  <c:v>472700000</c:v>
                </c:pt>
                <c:pt idx="9455">
                  <c:v>472750000</c:v>
                </c:pt>
                <c:pt idx="9456">
                  <c:v>472800000</c:v>
                </c:pt>
                <c:pt idx="9457">
                  <c:v>472850000</c:v>
                </c:pt>
                <c:pt idx="9458">
                  <c:v>472900000</c:v>
                </c:pt>
                <c:pt idx="9459">
                  <c:v>472950000</c:v>
                </c:pt>
                <c:pt idx="9460">
                  <c:v>473000000</c:v>
                </c:pt>
                <c:pt idx="9461">
                  <c:v>473050000</c:v>
                </c:pt>
                <c:pt idx="9462">
                  <c:v>473100000</c:v>
                </c:pt>
                <c:pt idx="9463">
                  <c:v>473150000</c:v>
                </c:pt>
                <c:pt idx="9464">
                  <c:v>473200000</c:v>
                </c:pt>
                <c:pt idx="9465">
                  <c:v>473250000</c:v>
                </c:pt>
                <c:pt idx="9466">
                  <c:v>473300000</c:v>
                </c:pt>
                <c:pt idx="9467">
                  <c:v>473350000</c:v>
                </c:pt>
                <c:pt idx="9468">
                  <c:v>473400000</c:v>
                </c:pt>
                <c:pt idx="9469">
                  <c:v>473450000</c:v>
                </c:pt>
                <c:pt idx="9470">
                  <c:v>473500000</c:v>
                </c:pt>
                <c:pt idx="9471">
                  <c:v>473550000</c:v>
                </c:pt>
                <c:pt idx="9472">
                  <c:v>473600000</c:v>
                </c:pt>
                <c:pt idx="9473">
                  <c:v>473650000</c:v>
                </c:pt>
                <c:pt idx="9474">
                  <c:v>473700000</c:v>
                </c:pt>
                <c:pt idx="9475">
                  <c:v>473750000</c:v>
                </c:pt>
                <c:pt idx="9476">
                  <c:v>473800000</c:v>
                </c:pt>
                <c:pt idx="9477">
                  <c:v>473850000</c:v>
                </c:pt>
                <c:pt idx="9478">
                  <c:v>473900000</c:v>
                </c:pt>
                <c:pt idx="9479">
                  <c:v>473950000</c:v>
                </c:pt>
                <c:pt idx="9480">
                  <c:v>474000000</c:v>
                </c:pt>
                <c:pt idx="9481">
                  <c:v>474050000</c:v>
                </c:pt>
                <c:pt idx="9482">
                  <c:v>474100000</c:v>
                </c:pt>
                <c:pt idx="9483">
                  <c:v>474150000</c:v>
                </c:pt>
                <c:pt idx="9484">
                  <c:v>474200000</c:v>
                </c:pt>
                <c:pt idx="9485">
                  <c:v>474250000</c:v>
                </c:pt>
                <c:pt idx="9486">
                  <c:v>474300000</c:v>
                </c:pt>
                <c:pt idx="9487">
                  <c:v>474350000</c:v>
                </c:pt>
                <c:pt idx="9488">
                  <c:v>474400000</c:v>
                </c:pt>
                <c:pt idx="9489">
                  <c:v>474450000</c:v>
                </c:pt>
                <c:pt idx="9490">
                  <c:v>474500000</c:v>
                </c:pt>
                <c:pt idx="9491">
                  <c:v>474550000</c:v>
                </c:pt>
                <c:pt idx="9492">
                  <c:v>474600000</c:v>
                </c:pt>
                <c:pt idx="9493">
                  <c:v>474650000</c:v>
                </c:pt>
                <c:pt idx="9494">
                  <c:v>474700000</c:v>
                </c:pt>
                <c:pt idx="9495">
                  <c:v>474750000</c:v>
                </c:pt>
                <c:pt idx="9496">
                  <c:v>474800000</c:v>
                </c:pt>
                <c:pt idx="9497">
                  <c:v>474850000</c:v>
                </c:pt>
                <c:pt idx="9498">
                  <c:v>474900000</c:v>
                </c:pt>
                <c:pt idx="9499">
                  <c:v>474950000</c:v>
                </c:pt>
                <c:pt idx="9500">
                  <c:v>475000000</c:v>
                </c:pt>
                <c:pt idx="9501">
                  <c:v>475050000</c:v>
                </c:pt>
                <c:pt idx="9502">
                  <c:v>475100000</c:v>
                </c:pt>
                <c:pt idx="9503">
                  <c:v>475150000</c:v>
                </c:pt>
                <c:pt idx="9504">
                  <c:v>475200000</c:v>
                </c:pt>
                <c:pt idx="9505">
                  <c:v>475250000</c:v>
                </c:pt>
                <c:pt idx="9506">
                  <c:v>475300000</c:v>
                </c:pt>
                <c:pt idx="9507">
                  <c:v>475350000</c:v>
                </c:pt>
                <c:pt idx="9508">
                  <c:v>475400000</c:v>
                </c:pt>
                <c:pt idx="9509">
                  <c:v>475450000</c:v>
                </c:pt>
                <c:pt idx="9510">
                  <c:v>475500000</c:v>
                </c:pt>
                <c:pt idx="9511">
                  <c:v>475550000</c:v>
                </c:pt>
                <c:pt idx="9512">
                  <c:v>475600000</c:v>
                </c:pt>
                <c:pt idx="9513">
                  <c:v>475650000</c:v>
                </c:pt>
                <c:pt idx="9514">
                  <c:v>475700000</c:v>
                </c:pt>
                <c:pt idx="9515">
                  <c:v>475750000</c:v>
                </c:pt>
                <c:pt idx="9516">
                  <c:v>475800000</c:v>
                </c:pt>
                <c:pt idx="9517">
                  <c:v>475850000</c:v>
                </c:pt>
                <c:pt idx="9518">
                  <c:v>475900000</c:v>
                </c:pt>
                <c:pt idx="9519">
                  <c:v>475950000</c:v>
                </c:pt>
                <c:pt idx="9520">
                  <c:v>476000000</c:v>
                </c:pt>
                <c:pt idx="9521">
                  <c:v>476050000</c:v>
                </c:pt>
                <c:pt idx="9522">
                  <c:v>476100000</c:v>
                </c:pt>
                <c:pt idx="9523">
                  <c:v>476150000</c:v>
                </c:pt>
                <c:pt idx="9524">
                  <c:v>476200000</c:v>
                </c:pt>
                <c:pt idx="9525">
                  <c:v>476250000</c:v>
                </c:pt>
                <c:pt idx="9526">
                  <c:v>476300000</c:v>
                </c:pt>
                <c:pt idx="9527">
                  <c:v>476350000</c:v>
                </c:pt>
                <c:pt idx="9528">
                  <c:v>476400000</c:v>
                </c:pt>
                <c:pt idx="9529">
                  <c:v>476450000</c:v>
                </c:pt>
                <c:pt idx="9530">
                  <c:v>476500000</c:v>
                </c:pt>
                <c:pt idx="9531">
                  <c:v>476550000</c:v>
                </c:pt>
                <c:pt idx="9532">
                  <c:v>476600000</c:v>
                </c:pt>
                <c:pt idx="9533">
                  <c:v>476650000</c:v>
                </c:pt>
                <c:pt idx="9534">
                  <c:v>476700000</c:v>
                </c:pt>
                <c:pt idx="9535">
                  <c:v>476750000</c:v>
                </c:pt>
                <c:pt idx="9536">
                  <c:v>476800000</c:v>
                </c:pt>
                <c:pt idx="9537">
                  <c:v>476850000</c:v>
                </c:pt>
                <c:pt idx="9538">
                  <c:v>476900000</c:v>
                </c:pt>
                <c:pt idx="9539">
                  <c:v>476950000</c:v>
                </c:pt>
                <c:pt idx="9540">
                  <c:v>477000000</c:v>
                </c:pt>
                <c:pt idx="9541">
                  <c:v>477050000</c:v>
                </c:pt>
                <c:pt idx="9542">
                  <c:v>477100000</c:v>
                </c:pt>
                <c:pt idx="9543">
                  <c:v>477150000</c:v>
                </c:pt>
                <c:pt idx="9544">
                  <c:v>477200000</c:v>
                </c:pt>
                <c:pt idx="9545">
                  <c:v>477250000</c:v>
                </c:pt>
                <c:pt idx="9546">
                  <c:v>477300000</c:v>
                </c:pt>
                <c:pt idx="9547">
                  <c:v>477350000</c:v>
                </c:pt>
                <c:pt idx="9548">
                  <c:v>477400000</c:v>
                </c:pt>
                <c:pt idx="9549">
                  <c:v>477450000</c:v>
                </c:pt>
                <c:pt idx="9550">
                  <c:v>477500000</c:v>
                </c:pt>
                <c:pt idx="9551">
                  <c:v>477550000</c:v>
                </c:pt>
                <c:pt idx="9552">
                  <c:v>477600000</c:v>
                </c:pt>
                <c:pt idx="9553">
                  <c:v>477650000</c:v>
                </c:pt>
                <c:pt idx="9554">
                  <c:v>477700000</c:v>
                </c:pt>
                <c:pt idx="9555">
                  <c:v>477750000</c:v>
                </c:pt>
                <c:pt idx="9556">
                  <c:v>477800000</c:v>
                </c:pt>
                <c:pt idx="9557">
                  <c:v>477850000</c:v>
                </c:pt>
                <c:pt idx="9558">
                  <c:v>477900000</c:v>
                </c:pt>
                <c:pt idx="9559">
                  <c:v>477950000</c:v>
                </c:pt>
                <c:pt idx="9560">
                  <c:v>478000000</c:v>
                </c:pt>
                <c:pt idx="9561">
                  <c:v>478050000</c:v>
                </c:pt>
                <c:pt idx="9562">
                  <c:v>478100000</c:v>
                </c:pt>
                <c:pt idx="9563">
                  <c:v>478150000</c:v>
                </c:pt>
                <c:pt idx="9564">
                  <c:v>478200000</c:v>
                </c:pt>
                <c:pt idx="9565">
                  <c:v>478250000</c:v>
                </c:pt>
                <c:pt idx="9566">
                  <c:v>478300000</c:v>
                </c:pt>
                <c:pt idx="9567">
                  <c:v>478350000</c:v>
                </c:pt>
                <c:pt idx="9568">
                  <c:v>478400000</c:v>
                </c:pt>
                <c:pt idx="9569">
                  <c:v>478450000</c:v>
                </c:pt>
                <c:pt idx="9570">
                  <c:v>478500000</c:v>
                </c:pt>
                <c:pt idx="9571">
                  <c:v>478550000</c:v>
                </c:pt>
                <c:pt idx="9572">
                  <c:v>478600000</c:v>
                </c:pt>
                <c:pt idx="9573">
                  <c:v>478650000</c:v>
                </c:pt>
                <c:pt idx="9574">
                  <c:v>478700000</c:v>
                </c:pt>
                <c:pt idx="9575">
                  <c:v>478750000</c:v>
                </c:pt>
                <c:pt idx="9576">
                  <c:v>478800000</c:v>
                </c:pt>
                <c:pt idx="9577">
                  <c:v>478850000</c:v>
                </c:pt>
                <c:pt idx="9578">
                  <c:v>478900000</c:v>
                </c:pt>
                <c:pt idx="9579">
                  <c:v>478950000</c:v>
                </c:pt>
                <c:pt idx="9580">
                  <c:v>479000000</c:v>
                </c:pt>
                <c:pt idx="9581">
                  <c:v>479050000</c:v>
                </c:pt>
                <c:pt idx="9582">
                  <c:v>479100000</c:v>
                </c:pt>
                <c:pt idx="9583">
                  <c:v>479150000</c:v>
                </c:pt>
                <c:pt idx="9584">
                  <c:v>479200000</c:v>
                </c:pt>
                <c:pt idx="9585">
                  <c:v>479250000</c:v>
                </c:pt>
                <c:pt idx="9586">
                  <c:v>479300000</c:v>
                </c:pt>
                <c:pt idx="9587">
                  <c:v>479350000</c:v>
                </c:pt>
                <c:pt idx="9588">
                  <c:v>479400000</c:v>
                </c:pt>
                <c:pt idx="9589">
                  <c:v>479450000</c:v>
                </c:pt>
                <c:pt idx="9590">
                  <c:v>479500000</c:v>
                </c:pt>
                <c:pt idx="9591">
                  <c:v>479550000</c:v>
                </c:pt>
                <c:pt idx="9592">
                  <c:v>479600000</c:v>
                </c:pt>
                <c:pt idx="9593">
                  <c:v>479650000</c:v>
                </c:pt>
                <c:pt idx="9594">
                  <c:v>479700000</c:v>
                </c:pt>
                <c:pt idx="9595">
                  <c:v>479750000</c:v>
                </c:pt>
                <c:pt idx="9596">
                  <c:v>479800000</c:v>
                </c:pt>
                <c:pt idx="9597">
                  <c:v>479850000</c:v>
                </c:pt>
                <c:pt idx="9598">
                  <c:v>479900000</c:v>
                </c:pt>
                <c:pt idx="9599">
                  <c:v>479950000</c:v>
                </c:pt>
                <c:pt idx="9600">
                  <c:v>480000000</c:v>
                </c:pt>
                <c:pt idx="9601">
                  <c:v>480050000</c:v>
                </c:pt>
                <c:pt idx="9602">
                  <c:v>480100000</c:v>
                </c:pt>
                <c:pt idx="9603">
                  <c:v>480150000</c:v>
                </c:pt>
                <c:pt idx="9604">
                  <c:v>480200000</c:v>
                </c:pt>
                <c:pt idx="9605">
                  <c:v>480250000</c:v>
                </c:pt>
                <c:pt idx="9606">
                  <c:v>480300000</c:v>
                </c:pt>
                <c:pt idx="9607">
                  <c:v>480350000</c:v>
                </c:pt>
                <c:pt idx="9608">
                  <c:v>480400000</c:v>
                </c:pt>
                <c:pt idx="9609">
                  <c:v>480450000</c:v>
                </c:pt>
                <c:pt idx="9610">
                  <c:v>480500000</c:v>
                </c:pt>
                <c:pt idx="9611">
                  <c:v>480550000</c:v>
                </c:pt>
                <c:pt idx="9612">
                  <c:v>480600000</c:v>
                </c:pt>
                <c:pt idx="9613">
                  <c:v>480650000</c:v>
                </c:pt>
                <c:pt idx="9614">
                  <c:v>480700000</c:v>
                </c:pt>
                <c:pt idx="9615">
                  <c:v>480750000</c:v>
                </c:pt>
                <c:pt idx="9616">
                  <c:v>480800000</c:v>
                </c:pt>
                <c:pt idx="9617">
                  <c:v>480850000</c:v>
                </c:pt>
                <c:pt idx="9618">
                  <c:v>480900000</c:v>
                </c:pt>
                <c:pt idx="9619">
                  <c:v>480950000</c:v>
                </c:pt>
                <c:pt idx="9620">
                  <c:v>481000000</c:v>
                </c:pt>
                <c:pt idx="9621">
                  <c:v>481050000</c:v>
                </c:pt>
                <c:pt idx="9622">
                  <c:v>481100000</c:v>
                </c:pt>
                <c:pt idx="9623">
                  <c:v>481150000</c:v>
                </c:pt>
                <c:pt idx="9624">
                  <c:v>481200000</c:v>
                </c:pt>
                <c:pt idx="9625">
                  <c:v>481250000</c:v>
                </c:pt>
                <c:pt idx="9626">
                  <c:v>481300000</c:v>
                </c:pt>
                <c:pt idx="9627">
                  <c:v>481350000</c:v>
                </c:pt>
                <c:pt idx="9628">
                  <c:v>481400000</c:v>
                </c:pt>
                <c:pt idx="9629">
                  <c:v>481450000</c:v>
                </c:pt>
                <c:pt idx="9630">
                  <c:v>481500000</c:v>
                </c:pt>
                <c:pt idx="9631">
                  <c:v>481550000</c:v>
                </c:pt>
                <c:pt idx="9632">
                  <c:v>481600000</c:v>
                </c:pt>
                <c:pt idx="9633">
                  <c:v>481650000</c:v>
                </c:pt>
                <c:pt idx="9634">
                  <c:v>481700000</c:v>
                </c:pt>
                <c:pt idx="9635">
                  <c:v>481750000</c:v>
                </c:pt>
                <c:pt idx="9636">
                  <c:v>481800000</c:v>
                </c:pt>
                <c:pt idx="9637">
                  <c:v>481850000</c:v>
                </c:pt>
                <c:pt idx="9638">
                  <c:v>481900000</c:v>
                </c:pt>
                <c:pt idx="9639">
                  <c:v>481950000</c:v>
                </c:pt>
                <c:pt idx="9640">
                  <c:v>482000000</c:v>
                </c:pt>
                <c:pt idx="9641">
                  <c:v>482050000</c:v>
                </c:pt>
                <c:pt idx="9642">
                  <c:v>482100000</c:v>
                </c:pt>
                <c:pt idx="9643">
                  <c:v>482150000</c:v>
                </c:pt>
                <c:pt idx="9644">
                  <c:v>482200000</c:v>
                </c:pt>
                <c:pt idx="9645">
                  <c:v>482250000</c:v>
                </c:pt>
                <c:pt idx="9646">
                  <c:v>482300000</c:v>
                </c:pt>
                <c:pt idx="9647">
                  <c:v>482350000</c:v>
                </c:pt>
                <c:pt idx="9648">
                  <c:v>482400000</c:v>
                </c:pt>
                <c:pt idx="9649">
                  <c:v>482450000</c:v>
                </c:pt>
                <c:pt idx="9650">
                  <c:v>482500000</c:v>
                </c:pt>
                <c:pt idx="9651">
                  <c:v>482550000</c:v>
                </c:pt>
                <c:pt idx="9652">
                  <c:v>482600000</c:v>
                </c:pt>
                <c:pt idx="9653">
                  <c:v>482650000</c:v>
                </c:pt>
                <c:pt idx="9654">
                  <c:v>482700000</c:v>
                </c:pt>
                <c:pt idx="9655">
                  <c:v>482750000</c:v>
                </c:pt>
                <c:pt idx="9656">
                  <c:v>482800000</c:v>
                </c:pt>
                <c:pt idx="9657">
                  <c:v>482850000</c:v>
                </c:pt>
                <c:pt idx="9658">
                  <c:v>482900000</c:v>
                </c:pt>
                <c:pt idx="9659">
                  <c:v>482950000</c:v>
                </c:pt>
                <c:pt idx="9660">
                  <c:v>483000000</c:v>
                </c:pt>
                <c:pt idx="9661">
                  <c:v>483050000</c:v>
                </c:pt>
                <c:pt idx="9662">
                  <c:v>483100000</c:v>
                </c:pt>
                <c:pt idx="9663">
                  <c:v>483150000</c:v>
                </c:pt>
                <c:pt idx="9664">
                  <c:v>483200000</c:v>
                </c:pt>
                <c:pt idx="9665">
                  <c:v>483250000</c:v>
                </c:pt>
                <c:pt idx="9666">
                  <c:v>483300000</c:v>
                </c:pt>
                <c:pt idx="9667">
                  <c:v>483350000</c:v>
                </c:pt>
                <c:pt idx="9668">
                  <c:v>483400000</c:v>
                </c:pt>
                <c:pt idx="9669">
                  <c:v>483450000</c:v>
                </c:pt>
                <c:pt idx="9670">
                  <c:v>483500000</c:v>
                </c:pt>
                <c:pt idx="9671">
                  <c:v>483550000</c:v>
                </c:pt>
                <c:pt idx="9672">
                  <c:v>483600000</c:v>
                </c:pt>
                <c:pt idx="9673">
                  <c:v>483650000</c:v>
                </c:pt>
                <c:pt idx="9674">
                  <c:v>483700000</c:v>
                </c:pt>
                <c:pt idx="9675">
                  <c:v>483750000</c:v>
                </c:pt>
                <c:pt idx="9676">
                  <c:v>483800000</c:v>
                </c:pt>
                <c:pt idx="9677">
                  <c:v>483850000</c:v>
                </c:pt>
                <c:pt idx="9678">
                  <c:v>483900000</c:v>
                </c:pt>
                <c:pt idx="9679">
                  <c:v>483950000</c:v>
                </c:pt>
                <c:pt idx="9680">
                  <c:v>484000000</c:v>
                </c:pt>
                <c:pt idx="9681">
                  <c:v>484050000</c:v>
                </c:pt>
                <c:pt idx="9682">
                  <c:v>484100000</c:v>
                </c:pt>
                <c:pt idx="9683">
                  <c:v>484150000</c:v>
                </c:pt>
                <c:pt idx="9684">
                  <c:v>484200000</c:v>
                </c:pt>
                <c:pt idx="9685">
                  <c:v>484250000</c:v>
                </c:pt>
                <c:pt idx="9686">
                  <c:v>484300000</c:v>
                </c:pt>
                <c:pt idx="9687">
                  <c:v>484350000</c:v>
                </c:pt>
                <c:pt idx="9688">
                  <c:v>484400000</c:v>
                </c:pt>
                <c:pt idx="9689">
                  <c:v>484450000</c:v>
                </c:pt>
                <c:pt idx="9690">
                  <c:v>484500000</c:v>
                </c:pt>
                <c:pt idx="9691">
                  <c:v>484550000</c:v>
                </c:pt>
                <c:pt idx="9692">
                  <c:v>484600000</c:v>
                </c:pt>
                <c:pt idx="9693">
                  <c:v>484650000</c:v>
                </c:pt>
                <c:pt idx="9694">
                  <c:v>484700000</c:v>
                </c:pt>
                <c:pt idx="9695">
                  <c:v>484750000</c:v>
                </c:pt>
                <c:pt idx="9696">
                  <c:v>484800000</c:v>
                </c:pt>
                <c:pt idx="9697">
                  <c:v>484850000</c:v>
                </c:pt>
                <c:pt idx="9698">
                  <c:v>484900000</c:v>
                </c:pt>
                <c:pt idx="9699">
                  <c:v>484950000</c:v>
                </c:pt>
                <c:pt idx="9700">
                  <c:v>485000000</c:v>
                </c:pt>
                <c:pt idx="9701">
                  <c:v>485050000</c:v>
                </c:pt>
                <c:pt idx="9702">
                  <c:v>485100000</c:v>
                </c:pt>
                <c:pt idx="9703">
                  <c:v>485150000</c:v>
                </c:pt>
                <c:pt idx="9704">
                  <c:v>485200000</c:v>
                </c:pt>
                <c:pt idx="9705">
                  <c:v>485250000</c:v>
                </c:pt>
                <c:pt idx="9706">
                  <c:v>485300000</c:v>
                </c:pt>
                <c:pt idx="9707">
                  <c:v>485350000</c:v>
                </c:pt>
                <c:pt idx="9708">
                  <c:v>485400000</c:v>
                </c:pt>
                <c:pt idx="9709">
                  <c:v>485450000</c:v>
                </c:pt>
                <c:pt idx="9710">
                  <c:v>485500000</c:v>
                </c:pt>
                <c:pt idx="9711">
                  <c:v>485550000</c:v>
                </c:pt>
                <c:pt idx="9712">
                  <c:v>485600000</c:v>
                </c:pt>
                <c:pt idx="9713">
                  <c:v>485650000</c:v>
                </c:pt>
                <c:pt idx="9714">
                  <c:v>485700000</c:v>
                </c:pt>
                <c:pt idx="9715">
                  <c:v>485750000</c:v>
                </c:pt>
                <c:pt idx="9716">
                  <c:v>485800000</c:v>
                </c:pt>
                <c:pt idx="9717">
                  <c:v>485850000</c:v>
                </c:pt>
                <c:pt idx="9718">
                  <c:v>485900000</c:v>
                </c:pt>
                <c:pt idx="9719">
                  <c:v>485950000</c:v>
                </c:pt>
                <c:pt idx="9720">
                  <c:v>486000000</c:v>
                </c:pt>
                <c:pt idx="9721">
                  <c:v>486050000</c:v>
                </c:pt>
                <c:pt idx="9722">
                  <c:v>486100000</c:v>
                </c:pt>
                <c:pt idx="9723">
                  <c:v>486150000</c:v>
                </c:pt>
                <c:pt idx="9724">
                  <c:v>486200000</c:v>
                </c:pt>
                <c:pt idx="9725">
                  <c:v>486250000</c:v>
                </c:pt>
                <c:pt idx="9726">
                  <c:v>486300000</c:v>
                </c:pt>
                <c:pt idx="9727">
                  <c:v>486350000</c:v>
                </c:pt>
                <c:pt idx="9728">
                  <c:v>486400000</c:v>
                </c:pt>
                <c:pt idx="9729">
                  <c:v>486450000</c:v>
                </c:pt>
                <c:pt idx="9730">
                  <c:v>486500000</c:v>
                </c:pt>
                <c:pt idx="9731">
                  <c:v>486550000</c:v>
                </c:pt>
                <c:pt idx="9732">
                  <c:v>486600000</c:v>
                </c:pt>
                <c:pt idx="9733">
                  <c:v>486650000</c:v>
                </c:pt>
                <c:pt idx="9734">
                  <c:v>486700000</c:v>
                </c:pt>
                <c:pt idx="9735">
                  <c:v>486750000</c:v>
                </c:pt>
                <c:pt idx="9736">
                  <c:v>486800000</c:v>
                </c:pt>
                <c:pt idx="9737">
                  <c:v>486850000</c:v>
                </c:pt>
                <c:pt idx="9738">
                  <c:v>486900000</c:v>
                </c:pt>
                <c:pt idx="9739">
                  <c:v>486950000</c:v>
                </c:pt>
                <c:pt idx="9740">
                  <c:v>487000000</c:v>
                </c:pt>
                <c:pt idx="9741">
                  <c:v>487050000</c:v>
                </c:pt>
                <c:pt idx="9742">
                  <c:v>487100000</c:v>
                </c:pt>
                <c:pt idx="9743">
                  <c:v>487150000</c:v>
                </c:pt>
                <c:pt idx="9744">
                  <c:v>487200000</c:v>
                </c:pt>
                <c:pt idx="9745">
                  <c:v>487250000</c:v>
                </c:pt>
                <c:pt idx="9746">
                  <c:v>487300000</c:v>
                </c:pt>
                <c:pt idx="9747">
                  <c:v>487350000</c:v>
                </c:pt>
                <c:pt idx="9748">
                  <c:v>487400000</c:v>
                </c:pt>
                <c:pt idx="9749">
                  <c:v>487450000</c:v>
                </c:pt>
                <c:pt idx="9750">
                  <c:v>487500000</c:v>
                </c:pt>
                <c:pt idx="9751">
                  <c:v>487550000</c:v>
                </c:pt>
                <c:pt idx="9752">
                  <c:v>487600000</c:v>
                </c:pt>
                <c:pt idx="9753">
                  <c:v>487650000</c:v>
                </c:pt>
                <c:pt idx="9754">
                  <c:v>487700000</c:v>
                </c:pt>
                <c:pt idx="9755">
                  <c:v>487750000</c:v>
                </c:pt>
                <c:pt idx="9756">
                  <c:v>487800000</c:v>
                </c:pt>
                <c:pt idx="9757">
                  <c:v>487850000</c:v>
                </c:pt>
                <c:pt idx="9758">
                  <c:v>487900000</c:v>
                </c:pt>
                <c:pt idx="9759">
                  <c:v>487950000</c:v>
                </c:pt>
                <c:pt idx="9760">
                  <c:v>488000000</c:v>
                </c:pt>
                <c:pt idx="9761">
                  <c:v>488050000</c:v>
                </c:pt>
                <c:pt idx="9762">
                  <c:v>488100000</c:v>
                </c:pt>
                <c:pt idx="9763">
                  <c:v>488150000</c:v>
                </c:pt>
                <c:pt idx="9764">
                  <c:v>488200000</c:v>
                </c:pt>
                <c:pt idx="9765">
                  <c:v>488250000</c:v>
                </c:pt>
                <c:pt idx="9766">
                  <c:v>488300000</c:v>
                </c:pt>
                <c:pt idx="9767">
                  <c:v>488350000</c:v>
                </c:pt>
                <c:pt idx="9768">
                  <c:v>488400000</c:v>
                </c:pt>
                <c:pt idx="9769">
                  <c:v>488450000</c:v>
                </c:pt>
                <c:pt idx="9770">
                  <c:v>488500000</c:v>
                </c:pt>
                <c:pt idx="9771">
                  <c:v>488550000</c:v>
                </c:pt>
                <c:pt idx="9772">
                  <c:v>488600000</c:v>
                </c:pt>
                <c:pt idx="9773">
                  <c:v>488650000</c:v>
                </c:pt>
                <c:pt idx="9774">
                  <c:v>488700000</c:v>
                </c:pt>
                <c:pt idx="9775">
                  <c:v>488750000</c:v>
                </c:pt>
                <c:pt idx="9776">
                  <c:v>488800000</c:v>
                </c:pt>
                <c:pt idx="9777">
                  <c:v>488850000</c:v>
                </c:pt>
                <c:pt idx="9778">
                  <c:v>488900000</c:v>
                </c:pt>
                <c:pt idx="9779">
                  <c:v>488950000</c:v>
                </c:pt>
                <c:pt idx="9780">
                  <c:v>489000000</c:v>
                </c:pt>
                <c:pt idx="9781">
                  <c:v>489050000</c:v>
                </c:pt>
                <c:pt idx="9782">
                  <c:v>489100000</c:v>
                </c:pt>
                <c:pt idx="9783">
                  <c:v>489150000</c:v>
                </c:pt>
                <c:pt idx="9784">
                  <c:v>489200000</c:v>
                </c:pt>
                <c:pt idx="9785">
                  <c:v>489250000</c:v>
                </c:pt>
                <c:pt idx="9786">
                  <c:v>489300000</c:v>
                </c:pt>
                <c:pt idx="9787">
                  <c:v>489350000</c:v>
                </c:pt>
                <c:pt idx="9788">
                  <c:v>489400000</c:v>
                </c:pt>
                <c:pt idx="9789">
                  <c:v>489450000</c:v>
                </c:pt>
                <c:pt idx="9790">
                  <c:v>489500000</c:v>
                </c:pt>
                <c:pt idx="9791">
                  <c:v>489550000</c:v>
                </c:pt>
                <c:pt idx="9792">
                  <c:v>489600000</c:v>
                </c:pt>
                <c:pt idx="9793">
                  <c:v>489650000</c:v>
                </c:pt>
                <c:pt idx="9794">
                  <c:v>489700000</c:v>
                </c:pt>
                <c:pt idx="9795">
                  <c:v>489750000</c:v>
                </c:pt>
                <c:pt idx="9796">
                  <c:v>489800000</c:v>
                </c:pt>
                <c:pt idx="9797">
                  <c:v>489850000</c:v>
                </c:pt>
                <c:pt idx="9798">
                  <c:v>489900000</c:v>
                </c:pt>
                <c:pt idx="9799">
                  <c:v>489950000</c:v>
                </c:pt>
                <c:pt idx="9800">
                  <c:v>490000000</c:v>
                </c:pt>
                <c:pt idx="9801">
                  <c:v>490050000</c:v>
                </c:pt>
                <c:pt idx="9802">
                  <c:v>490100000</c:v>
                </c:pt>
                <c:pt idx="9803">
                  <c:v>490150000</c:v>
                </c:pt>
                <c:pt idx="9804">
                  <c:v>490200000</c:v>
                </c:pt>
                <c:pt idx="9805">
                  <c:v>490250000</c:v>
                </c:pt>
                <c:pt idx="9806">
                  <c:v>490300000</c:v>
                </c:pt>
                <c:pt idx="9807">
                  <c:v>490350000</c:v>
                </c:pt>
                <c:pt idx="9808">
                  <c:v>490400000</c:v>
                </c:pt>
                <c:pt idx="9809">
                  <c:v>490450000</c:v>
                </c:pt>
                <c:pt idx="9810">
                  <c:v>490500000</c:v>
                </c:pt>
                <c:pt idx="9811">
                  <c:v>490550000</c:v>
                </c:pt>
                <c:pt idx="9812">
                  <c:v>490600000</c:v>
                </c:pt>
                <c:pt idx="9813">
                  <c:v>490650000</c:v>
                </c:pt>
                <c:pt idx="9814">
                  <c:v>490700000</c:v>
                </c:pt>
                <c:pt idx="9815">
                  <c:v>490750000</c:v>
                </c:pt>
                <c:pt idx="9816">
                  <c:v>490800000</c:v>
                </c:pt>
                <c:pt idx="9817">
                  <c:v>490850000</c:v>
                </c:pt>
                <c:pt idx="9818">
                  <c:v>490900000</c:v>
                </c:pt>
                <c:pt idx="9819">
                  <c:v>490950000</c:v>
                </c:pt>
                <c:pt idx="9820">
                  <c:v>491000000</c:v>
                </c:pt>
                <c:pt idx="9821">
                  <c:v>491050000</c:v>
                </c:pt>
                <c:pt idx="9822">
                  <c:v>491100000</c:v>
                </c:pt>
                <c:pt idx="9823">
                  <c:v>491150000</c:v>
                </c:pt>
                <c:pt idx="9824">
                  <c:v>491200000</c:v>
                </c:pt>
                <c:pt idx="9825">
                  <c:v>491250000</c:v>
                </c:pt>
                <c:pt idx="9826">
                  <c:v>491300000</c:v>
                </c:pt>
                <c:pt idx="9827">
                  <c:v>491350000</c:v>
                </c:pt>
                <c:pt idx="9828">
                  <c:v>491400000</c:v>
                </c:pt>
                <c:pt idx="9829">
                  <c:v>491450000</c:v>
                </c:pt>
                <c:pt idx="9830">
                  <c:v>491500000</c:v>
                </c:pt>
                <c:pt idx="9831">
                  <c:v>491550000</c:v>
                </c:pt>
                <c:pt idx="9832">
                  <c:v>491600000</c:v>
                </c:pt>
                <c:pt idx="9833">
                  <c:v>491650000</c:v>
                </c:pt>
                <c:pt idx="9834">
                  <c:v>491700000</c:v>
                </c:pt>
                <c:pt idx="9835">
                  <c:v>491750000</c:v>
                </c:pt>
                <c:pt idx="9836">
                  <c:v>491800000</c:v>
                </c:pt>
                <c:pt idx="9837">
                  <c:v>491850000</c:v>
                </c:pt>
                <c:pt idx="9838">
                  <c:v>491900000</c:v>
                </c:pt>
                <c:pt idx="9839">
                  <c:v>491950000</c:v>
                </c:pt>
                <c:pt idx="9840">
                  <c:v>492000000</c:v>
                </c:pt>
                <c:pt idx="9841">
                  <c:v>492050000</c:v>
                </c:pt>
                <c:pt idx="9842">
                  <c:v>492100000</c:v>
                </c:pt>
                <c:pt idx="9843">
                  <c:v>492150000</c:v>
                </c:pt>
                <c:pt idx="9844">
                  <c:v>492200000</c:v>
                </c:pt>
                <c:pt idx="9845">
                  <c:v>492250000</c:v>
                </c:pt>
                <c:pt idx="9846">
                  <c:v>492300000</c:v>
                </c:pt>
                <c:pt idx="9847">
                  <c:v>492350000</c:v>
                </c:pt>
                <c:pt idx="9848">
                  <c:v>492400000</c:v>
                </c:pt>
                <c:pt idx="9849">
                  <c:v>492450000</c:v>
                </c:pt>
                <c:pt idx="9850">
                  <c:v>492500000</c:v>
                </c:pt>
                <c:pt idx="9851">
                  <c:v>492550000</c:v>
                </c:pt>
                <c:pt idx="9852">
                  <c:v>492600000</c:v>
                </c:pt>
                <c:pt idx="9853">
                  <c:v>492650000</c:v>
                </c:pt>
                <c:pt idx="9854">
                  <c:v>492700000</c:v>
                </c:pt>
                <c:pt idx="9855">
                  <c:v>492750000</c:v>
                </c:pt>
                <c:pt idx="9856">
                  <c:v>492800000</c:v>
                </c:pt>
                <c:pt idx="9857">
                  <c:v>492850000</c:v>
                </c:pt>
                <c:pt idx="9858">
                  <c:v>492900000</c:v>
                </c:pt>
                <c:pt idx="9859">
                  <c:v>492950000</c:v>
                </c:pt>
                <c:pt idx="9860">
                  <c:v>493000000</c:v>
                </c:pt>
                <c:pt idx="9861">
                  <c:v>493050000</c:v>
                </c:pt>
                <c:pt idx="9862">
                  <c:v>493100000</c:v>
                </c:pt>
                <c:pt idx="9863">
                  <c:v>493150000</c:v>
                </c:pt>
                <c:pt idx="9864">
                  <c:v>493200000</c:v>
                </c:pt>
                <c:pt idx="9865">
                  <c:v>493250000</c:v>
                </c:pt>
                <c:pt idx="9866">
                  <c:v>493300000</c:v>
                </c:pt>
                <c:pt idx="9867">
                  <c:v>493350000</c:v>
                </c:pt>
                <c:pt idx="9868">
                  <c:v>493400000</c:v>
                </c:pt>
                <c:pt idx="9869">
                  <c:v>493450000</c:v>
                </c:pt>
                <c:pt idx="9870">
                  <c:v>493500000</c:v>
                </c:pt>
                <c:pt idx="9871">
                  <c:v>493550000</c:v>
                </c:pt>
                <c:pt idx="9872">
                  <c:v>493600000</c:v>
                </c:pt>
                <c:pt idx="9873">
                  <c:v>493650000</c:v>
                </c:pt>
                <c:pt idx="9874">
                  <c:v>493700000</c:v>
                </c:pt>
                <c:pt idx="9875">
                  <c:v>493750000</c:v>
                </c:pt>
                <c:pt idx="9876">
                  <c:v>493800000</c:v>
                </c:pt>
                <c:pt idx="9877">
                  <c:v>493850000</c:v>
                </c:pt>
                <c:pt idx="9878">
                  <c:v>493900000</c:v>
                </c:pt>
                <c:pt idx="9879">
                  <c:v>493950000</c:v>
                </c:pt>
                <c:pt idx="9880">
                  <c:v>494000000</c:v>
                </c:pt>
                <c:pt idx="9881">
                  <c:v>494050000</c:v>
                </c:pt>
                <c:pt idx="9882">
                  <c:v>494100000</c:v>
                </c:pt>
                <c:pt idx="9883">
                  <c:v>494150000</c:v>
                </c:pt>
                <c:pt idx="9884">
                  <c:v>494200000</c:v>
                </c:pt>
                <c:pt idx="9885">
                  <c:v>494250000</c:v>
                </c:pt>
                <c:pt idx="9886">
                  <c:v>494300000</c:v>
                </c:pt>
                <c:pt idx="9887">
                  <c:v>494350000</c:v>
                </c:pt>
                <c:pt idx="9888">
                  <c:v>494400000</c:v>
                </c:pt>
                <c:pt idx="9889">
                  <c:v>494450000</c:v>
                </c:pt>
                <c:pt idx="9890">
                  <c:v>494500000</c:v>
                </c:pt>
                <c:pt idx="9891">
                  <c:v>494550000</c:v>
                </c:pt>
                <c:pt idx="9892">
                  <c:v>494600000</c:v>
                </c:pt>
                <c:pt idx="9893">
                  <c:v>494650000</c:v>
                </c:pt>
                <c:pt idx="9894">
                  <c:v>494700000</c:v>
                </c:pt>
                <c:pt idx="9895">
                  <c:v>494750000</c:v>
                </c:pt>
                <c:pt idx="9896">
                  <c:v>494800000</c:v>
                </c:pt>
                <c:pt idx="9897">
                  <c:v>494850000</c:v>
                </c:pt>
                <c:pt idx="9898">
                  <c:v>494900000</c:v>
                </c:pt>
                <c:pt idx="9899">
                  <c:v>494950000</c:v>
                </c:pt>
                <c:pt idx="9900">
                  <c:v>495000000</c:v>
                </c:pt>
                <c:pt idx="9901">
                  <c:v>495050000</c:v>
                </c:pt>
                <c:pt idx="9902">
                  <c:v>495100000</c:v>
                </c:pt>
                <c:pt idx="9903">
                  <c:v>495150000</c:v>
                </c:pt>
                <c:pt idx="9904">
                  <c:v>495200000</c:v>
                </c:pt>
                <c:pt idx="9905">
                  <c:v>495250000</c:v>
                </c:pt>
                <c:pt idx="9906">
                  <c:v>495300000</c:v>
                </c:pt>
                <c:pt idx="9907">
                  <c:v>495350000</c:v>
                </c:pt>
                <c:pt idx="9908">
                  <c:v>495400000</c:v>
                </c:pt>
                <c:pt idx="9909">
                  <c:v>495450000</c:v>
                </c:pt>
                <c:pt idx="9910">
                  <c:v>495500000</c:v>
                </c:pt>
                <c:pt idx="9911">
                  <c:v>495550000</c:v>
                </c:pt>
                <c:pt idx="9912">
                  <c:v>495600000</c:v>
                </c:pt>
                <c:pt idx="9913">
                  <c:v>495650000</c:v>
                </c:pt>
                <c:pt idx="9914">
                  <c:v>495700000</c:v>
                </c:pt>
                <c:pt idx="9915">
                  <c:v>495750000</c:v>
                </c:pt>
                <c:pt idx="9916">
                  <c:v>495800000</c:v>
                </c:pt>
                <c:pt idx="9917">
                  <c:v>495850000</c:v>
                </c:pt>
                <c:pt idx="9918">
                  <c:v>495900000</c:v>
                </c:pt>
                <c:pt idx="9919">
                  <c:v>495950000</c:v>
                </c:pt>
                <c:pt idx="9920">
                  <c:v>496000000</c:v>
                </c:pt>
                <c:pt idx="9921">
                  <c:v>496050000</c:v>
                </c:pt>
                <c:pt idx="9922">
                  <c:v>496100000</c:v>
                </c:pt>
                <c:pt idx="9923">
                  <c:v>496150000</c:v>
                </c:pt>
                <c:pt idx="9924">
                  <c:v>496200000</c:v>
                </c:pt>
                <c:pt idx="9925">
                  <c:v>496250000</c:v>
                </c:pt>
                <c:pt idx="9926">
                  <c:v>496300000</c:v>
                </c:pt>
                <c:pt idx="9927">
                  <c:v>496350000</c:v>
                </c:pt>
                <c:pt idx="9928">
                  <c:v>496400000</c:v>
                </c:pt>
                <c:pt idx="9929">
                  <c:v>496450000</c:v>
                </c:pt>
                <c:pt idx="9930">
                  <c:v>496500000</c:v>
                </c:pt>
                <c:pt idx="9931">
                  <c:v>496550000</c:v>
                </c:pt>
                <c:pt idx="9932">
                  <c:v>496600000</c:v>
                </c:pt>
                <c:pt idx="9933">
                  <c:v>496650000</c:v>
                </c:pt>
                <c:pt idx="9934">
                  <c:v>496700000</c:v>
                </c:pt>
                <c:pt idx="9935">
                  <c:v>496750000</c:v>
                </c:pt>
                <c:pt idx="9936">
                  <c:v>496800000</c:v>
                </c:pt>
                <c:pt idx="9937">
                  <c:v>496850000</c:v>
                </c:pt>
                <c:pt idx="9938">
                  <c:v>496900000</c:v>
                </c:pt>
                <c:pt idx="9939">
                  <c:v>496950000</c:v>
                </c:pt>
                <c:pt idx="9940">
                  <c:v>497000000</c:v>
                </c:pt>
                <c:pt idx="9941">
                  <c:v>497050000</c:v>
                </c:pt>
                <c:pt idx="9942">
                  <c:v>497100000</c:v>
                </c:pt>
                <c:pt idx="9943">
                  <c:v>497150000</c:v>
                </c:pt>
                <c:pt idx="9944">
                  <c:v>497200000</c:v>
                </c:pt>
                <c:pt idx="9945">
                  <c:v>497250000</c:v>
                </c:pt>
                <c:pt idx="9946">
                  <c:v>497300000</c:v>
                </c:pt>
                <c:pt idx="9947">
                  <c:v>497350000</c:v>
                </c:pt>
                <c:pt idx="9948">
                  <c:v>497400000</c:v>
                </c:pt>
                <c:pt idx="9949">
                  <c:v>497450000</c:v>
                </c:pt>
                <c:pt idx="9950">
                  <c:v>497500000</c:v>
                </c:pt>
                <c:pt idx="9951">
                  <c:v>497550000</c:v>
                </c:pt>
                <c:pt idx="9952">
                  <c:v>497600000</c:v>
                </c:pt>
                <c:pt idx="9953">
                  <c:v>497650000</c:v>
                </c:pt>
                <c:pt idx="9954">
                  <c:v>497700000</c:v>
                </c:pt>
                <c:pt idx="9955">
                  <c:v>497750000</c:v>
                </c:pt>
                <c:pt idx="9956">
                  <c:v>497800000</c:v>
                </c:pt>
                <c:pt idx="9957">
                  <c:v>497850000</c:v>
                </c:pt>
                <c:pt idx="9958">
                  <c:v>497900000</c:v>
                </c:pt>
                <c:pt idx="9959">
                  <c:v>497950000</c:v>
                </c:pt>
                <c:pt idx="9960">
                  <c:v>498000000</c:v>
                </c:pt>
                <c:pt idx="9961">
                  <c:v>498050000</c:v>
                </c:pt>
                <c:pt idx="9962">
                  <c:v>498100000</c:v>
                </c:pt>
                <c:pt idx="9963">
                  <c:v>498150000</c:v>
                </c:pt>
                <c:pt idx="9964">
                  <c:v>498200000</c:v>
                </c:pt>
                <c:pt idx="9965">
                  <c:v>498250000</c:v>
                </c:pt>
                <c:pt idx="9966">
                  <c:v>498300000</c:v>
                </c:pt>
                <c:pt idx="9967">
                  <c:v>498350000</c:v>
                </c:pt>
                <c:pt idx="9968">
                  <c:v>498400000</c:v>
                </c:pt>
                <c:pt idx="9969">
                  <c:v>498450000</c:v>
                </c:pt>
                <c:pt idx="9970">
                  <c:v>498500000</c:v>
                </c:pt>
                <c:pt idx="9971">
                  <c:v>498550000</c:v>
                </c:pt>
                <c:pt idx="9972">
                  <c:v>498600000</c:v>
                </c:pt>
                <c:pt idx="9973">
                  <c:v>498650000</c:v>
                </c:pt>
                <c:pt idx="9974">
                  <c:v>498700000</c:v>
                </c:pt>
                <c:pt idx="9975">
                  <c:v>498750000</c:v>
                </c:pt>
                <c:pt idx="9976">
                  <c:v>498800000</c:v>
                </c:pt>
                <c:pt idx="9977">
                  <c:v>498850000</c:v>
                </c:pt>
                <c:pt idx="9978">
                  <c:v>498900000</c:v>
                </c:pt>
                <c:pt idx="9979">
                  <c:v>498950000</c:v>
                </c:pt>
                <c:pt idx="9980">
                  <c:v>499000000</c:v>
                </c:pt>
                <c:pt idx="9981">
                  <c:v>499050000</c:v>
                </c:pt>
                <c:pt idx="9982">
                  <c:v>499100000</c:v>
                </c:pt>
                <c:pt idx="9983">
                  <c:v>499150000</c:v>
                </c:pt>
                <c:pt idx="9984">
                  <c:v>499200000</c:v>
                </c:pt>
                <c:pt idx="9985">
                  <c:v>499250000</c:v>
                </c:pt>
                <c:pt idx="9986">
                  <c:v>499300000</c:v>
                </c:pt>
                <c:pt idx="9987">
                  <c:v>499350000</c:v>
                </c:pt>
                <c:pt idx="9988">
                  <c:v>499400000</c:v>
                </c:pt>
                <c:pt idx="9989">
                  <c:v>499450000</c:v>
                </c:pt>
                <c:pt idx="9990">
                  <c:v>499500000</c:v>
                </c:pt>
                <c:pt idx="9991">
                  <c:v>499550000</c:v>
                </c:pt>
                <c:pt idx="9992">
                  <c:v>499600000</c:v>
                </c:pt>
                <c:pt idx="9993">
                  <c:v>499650000</c:v>
                </c:pt>
                <c:pt idx="9994">
                  <c:v>499700000</c:v>
                </c:pt>
                <c:pt idx="9995">
                  <c:v>499750000</c:v>
                </c:pt>
                <c:pt idx="9996">
                  <c:v>499800000</c:v>
                </c:pt>
                <c:pt idx="9997">
                  <c:v>499850000</c:v>
                </c:pt>
                <c:pt idx="9998">
                  <c:v>499900000</c:v>
                </c:pt>
                <c:pt idx="9999">
                  <c:v>499950000</c:v>
                </c:pt>
              </c:numCache>
            </c:numRef>
          </c:xVal>
          <c:yVal>
            <c:numRef>
              <c:f>'динамика протия в ТЦ'!$BG$6:$BG$10005</c:f>
              <c:numCache>
                <c:formatCode>0.00</c:formatCode>
                <c:ptCount val="10000"/>
                <c:pt idx="0">
                  <c:v>0</c:v>
                </c:pt>
                <c:pt idx="1">
                  <c:v>1.0703673714046174</c:v>
                </c:pt>
                <c:pt idx="2">
                  <c:v>1.9439334020390155</c:v>
                </c:pt>
                <c:pt idx="3">
                  <c:v>2.6568826475648004</c:v>
                </c:pt>
                <c:pt idx="4">
                  <c:v>3.2387466496788133</c:v>
                </c:pt>
                <c:pt idx="5">
                  <c:v>3.7136271816112845</c:v>
                </c:pt>
                <c:pt idx="6">
                  <c:v>4.1011945835972163</c:v>
                </c:pt>
                <c:pt idx="7">
                  <c:v>4.4175025410341533</c:v>
                </c:pt>
                <c:pt idx="8">
                  <c:v>4.6756530547906188</c:v>
                </c:pt>
                <c:pt idx="9">
                  <c:v>4.8863391478397107</c:v>
                </c:pt>
                <c:pt idx="10">
                  <c:v>5.0582877880278394</c:v>
                </c:pt>
                <c:pt idx="11">
                  <c:v>5.1986213735752118</c:v>
                </c:pt>
                <c:pt idx="12">
                  <c:v>5.313152754637807</c:v>
                </c:pt>
                <c:pt idx="13">
                  <c:v>5.4066260112138487</c:v>
                </c:pt>
                <c:pt idx="14">
                  <c:v>5.4829129608155061</c:v>
                </c:pt>
                <c:pt idx="15">
                  <c:v>5.5451735355799192</c:v>
                </c:pt>
                <c:pt idx="16">
                  <c:v>5.5959866719058073</c:v>
                </c:pt>
                <c:pt idx="17">
                  <c:v>5.6374571342817701</c:v>
                </c:pt>
                <c:pt idx="18">
                  <c:v>5.671302698126639</c:v>
                </c:pt>
                <c:pt idx="19">
                  <c:v>5.6989253028999398</c:v>
                </c:pt>
                <c:pt idx="20">
                  <c:v>5.7214691227623948</c:v>
                </c:pt>
                <c:pt idx="21">
                  <c:v>5.7398679601697218</c:v>
                </c:pt>
                <c:pt idx="22">
                  <c:v>5.7548839255210531</c:v>
                </c:pt>
                <c:pt idx="23">
                  <c:v>5.7671390050372491</c:v>
                </c:pt>
                <c:pt idx="24">
                  <c:v>5.7771408244630624</c:v>
                </c:pt>
                <c:pt idx="25">
                  <c:v>5.7853036757684659</c:v>
                </c:pt>
                <c:pt idx="26">
                  <c:v>5.791965677810027</c:v>
                </c:pt>
                <c:pt idx="27">
                  <c:v>5.7974027817754532</c:v>
                </c:pt>
                <c:pt idx="28">
                  <c:v>5.801840201540025</c:v>
                </c:pt>
                <c:pt idx="29">
                  <c:v>5.8054617423993164</c:v>
                </c:pt>
                <c:pt idx="30">
                  <c:v>5.8084174145897736</c:v>
                </c:pt>
                <c:pt idx="31">
                  <c:v>5.8108296469618086</c:v>
                </c:pt>
                <c:pt idx="32">
                  <c:v>5.8127983581861082</c:v>
                </c:pt>
                <c:pt idx="33">
                  <c:v>5.8144050955508879</c:v>
                </c:pt>
                <c:pt idx="34">
                  <c:v>5.8157164127859966</c:v>
                </c:pt>
                <c:pt idx="35">
                  <c:v>5.8167866268289306</c:v>
                </c:pt>
                <c:pt idx="36">
                  <c:v>5.8176600677225849</c:v>
                </c:pt>
                <c:pt idx="37">
                  <c:v>5.8183729148392347</c:v>
                </c:pt>
                <c:pt idx="38">
                  <c:v>5.8189546954902305</c:v>
                </c:pt>
                <c:pt idx="39">
                  <c:v>5.8194295079962624</c:v>
                </c:pt>
                <c:pt idx="40">
                  <c:v>5.8198170198798183</c:v>
                </c:pt>
                <c:pt idx="41">
                  <c:v>5.820133282526629</c:v>
                </c:pt>
                <c:pt idx="42">
                  <c:v>5.8203913960607236</c:v>
                </c:pt>
                <c:pt idx="43">
                  <c:v>5.8206020519733173</c:v>
                </c:pt>
                <c:pt idx="44">
                  <c:v>5.8207739759821298</c:v>
                </c:pt>
                <c:pt idx="45">
                  <c:v>5.8209142894651063</c:v>
                </c:pt>
                <c:pt idx="46">
                  <c:v>5.8210288044397265</c:v>
                </c:pt>
                <c:pt idx="47">
                  <c:v>5.8211222643064033</c:v>
                </c:pt>
                <c:pt idx="48">
                  <c:v>5.8211985403280169</c:v>
                </c:pt>
                <c:pt idx="49">
                  <c:v>5.8212607919840513</c:v>
                </c:pt>
                <c:pt idx="50">
                  <c:v>5.8213115978414738</c:v>
                </c:pt>
                <c:pt idx="51">
                  <c:v>5.8213530623632703</c:v>
                </c:pt>
                <c:pt idx="52">
                  <c:v>5.8213869030787899</c:v>
                </c:pt>
                <c:pt idx="53">
                  <c:v>5.821414521726668</c:v>
                </c:pt>
                <c:pt idx="54">
                  <c:v>5.8214370623171625</c:v>
                </c:pt>
                <c:pt idx="55">
                  <c:v>5.8214554585189644</c:v>
                </c:pt>
                <c:pt idx="56">
                  <c:v>5.8214704723333037</c:v>
                </c:pt>
                <c:pt idx="57">
                  <c:v>5.8214827256572983</c:v>
                </c:pt>
                <c:pt idx="58">
                  <c:v>5.8214927260439788</c:v>
                </c:pt>
                <c:pt idx="59">
                  <c:v>5.8215008877259686</c:v>
                </c:pt>
                <c:pt idx="60">
                  <c:v>5.8215075487736883</c:v>
                </c:pt>
                <c:pt idx="61">
                  <c:v>5.8215129850987974</c:v>
                </c:pt>
                <c:pt idx="62">
                  <c:v>5.8215174218829073</c:v>
                </c:pt>
                <c:pt idx="63">
                  <c:v>5.8215210429049868</c:v>
                </c:pt>
                <c:pt idx="64">
                  <c:v>5.8215239981537827</c:v>
                </c:pt>
                <c:pt idx="65">
                  <c:v>5.8215264100406054</c:v>
                </c:pt>
                <c:pt idx="66">
                  <c:v>5.8215283784698153</c:v>
                </c:pt>
                <c:pt idx="67">
                  <c:v>5.8215299849770163</c:v>
                </c:pt>
                <c:pt idx="68">
                  <c:v>5.8215312961064098</c:v>
                </c:pt>
                <c:pt idx="69">
                  <c:v>5.8215323661671441</c:v>
                </c:pt>
                <c:pt idx="70">
                  <c:v>5.8215332394829193</c:v>
                </c:pt>
                <c:pt idx="71">
                  <c:v>5.8215339522279219</c:v>
                </c:pt>
                <c:pt idx="72">
                  <c:v>5.8215345339252336</c:v>
                </c:pt>
                <c:pt idx="73">
                  <c:v>5.8215350086697235</c:v>
                </c:pt>
                <c:pt idx="74">
                  <c:v>5.821535396126098</c:v>
                </c:pt>
                <c:pt idx="75">
                  <c:v>5.8215357123434393</c:v>
                </c:pt>
                <c:pt idx="76">
                  <c:v>5.8215359704199994</c:v>
                </c:pt>
                <c:pt idx="77">
                  <c:v>5.8215361810457349</c:v>
                </c:pt>
                <c:pt idx="78">
                  <c:v>5.8215363529451167</c:v>
                </c:pt>
                <c:pt idx="79">
                  <c:v>5.8215364932384999</c:v>
                </c:pt>
                <c:pt idx="80">
                  <c:v>5.8215366077370714</c:v>
                </c:pt>
                <c:pt idx="81">
                  <c:v>5.8215367011835486</c:v>
                </c:pt>
                <c:pt idx="82">
                  <c:v>5.8215367774486442</c:v>
                </c:pt>
                <c:pt idx="83">
                  <c:v>5.8215368396913831</c:v>
                </c:pt>
                <c:pt idx="84">
                  <c:v>5.8215368904899609</c:v>
                </c:pt>
                <c:pt idx="85">
                  <c:v>5.821536931948545</c:v>
                </c:pt>
                <c:pt idx="86">
                  <c:v>5.8215369657844125</c:v>
                </c:pt>
                <c:pt idx="87">
                  <c:v>5.8215369933991044</c:v>
                </c:pt>
                <c:pt idx="88">
                  <c:v>5.8215370159364657</c:v>
                </c:pt>
                <c:pt idx="89">
                  <c:v>5.8215370343300323</c:v>
                </c:pt>
                <c:pt idx="90">
                  <c:v>5.8215370493416962</c:v>
                </c:pt>
                <c:pt idx="91">
                  <c:v>5.821537061593264</c:v>
                </c:pt>
                <c:pt idx="92">
                  <c:v>5.8215370715922194</c:v>
                </c:pt>
                <c:pt idx="93">
                  <c:v>5.8215370797527308</c:v>
                </c:pt>
                <c:pt idx="94">
                  <c:v>5.8215370864128255</c:v>
                </c:pt>
                <c:pt idx="95">
                  <c:v>5.8215370918483718</c:v>
                </c:pt>
                <c:pt idx="96">
                  <c:v>5.8215370962845201</c:v>
                </c:pt>
                <c:pt idx="97">
                  <c:v>5.8215370999050231</c:v>
                </c:pt>
                <c:pt idx="98">
                  <c:v>5.8215371028598488</c:v>
                </c:pt>
                <c:pt idx="99">
                  <c:v>5.82153710527139</c:v>
                </c:pt>
                <c:pt idx="100">
                  <c:v>5.8215371072395365</c:v>
                </c:pt>
                <c:pt idx="101">
                  <c:v>5.8215371088458143</c:v>
                </c:pt>
                <c:pt idx="102">
                  <c:v>5.8215371101567559</c:v>
                </c:pt>
                <c:pt idx="103">
                  <c:v>5.8215371112266636</c:v>
                </c:pt>
                <c:pt idx="104">
                  <c:v>5.8215371120998531</c:v>
                </c:pt>
                <c:pt idx="105">
                  <c:v>5.8215371128124955</c:v>
                </c:pt>
                <c:pt idx="106">
                  <c:v>5.8215371133941121</c:v>
                </c:pt>
                <c:pt idx="107">
                  <c:v>5.8215371138687875</c:v>
                </c:pt>
                <c:pt idx="108">
                  <c:v>5.8215371142561869</c:v>
                </c:pt>
                <c:pt idx="109">
                  <c:v>5.8215371145723598</c:v>
                </c:pt>
                <c:pt idx="110">
                  <c:v>5.8215371148303996</c:v>
                </c:pt>
                <c:pt idx="111">
                  <c:v>5.8215371150409965</c:v>
                </c:pt>
                <c:pt idx="112">
                  <c:v>5.8215371152128705</c:v>
                </c:pt>
                <c:pt idx="113">
                  <c:v>5.8215371153531432</c:v>
                </c:pt>
                <c:pt idx="114">
                  <c:v>5.821537115467625</c:v>
                </c:pt>
                <c:pt idx="115">
                  <c:v>5.8215371155610587</c:v>
                </c:pt>
                <c:pt idx="116">
                  <c:v>5.8215371156373124</c:v>
                </c:pt>
                <c:pt idx="117">
                  <c:v>5.8215371156995452</c:v>
                </c:pt>
                <c:pt idx="118">
                  <c:v>5.8215371157503375</c:v>
                </c:pt>
                <c:pt idx="119">
                  <c:v>5.8215371157917906</c:v>
                </c:pt>
                <c:pt idx="120">
                  <c:v>5.8215371158256222</c:v>
                </c:pt>
                <c:pt idx="121">
                  <c:v>5.8215371158532321</c:v>
                </c:pt>
                <c:pt idx="122">
                  <c:v>5.8215371158757661</c:v>
                </c:pt>
                <c:pt idx="123">
                  <c:v>5.8215371158941576</c:v>
                </c:pt>
                <c:pt idx="124">
                  <c:v>5.821537115909166</c:v>
                </c:pt>
                <c:pt idx="125">
                  <c:v>5.8215371159214158</c:v>
                </c:pt>
                <c:pt idx="126">
                  <c:v>5.821537115931414</c:v>
                </c:pt>
                <c:pt idx="127">
                  <c:v>5.8215371159395737</c:v>
                </c:pt>
                <c:pt idx="128">
                  <c:v>5.8215371159462332</c:v>
                </c:pt>
                <c:pt idx="129">
                  <c:v>5.8215371159516671</c:v>
                </c:pt>
                <c:pt idx="130">
                  <c:v>5.8215371159561027</c:v>
                </c:pt>
                <c:pt idx="131">
                  <c:v>5.8215371159597238</c:v>
                </c:pt>
                <c:pt idx="132">
                  <c:v>5.8215371159626779</c:v>
                </c:pt>
                <c:pt idx="133">
                  <c:v>5.8215371159650884</c:v>
                </c:pt>
                <c:pt idx="134">
                  <c:v>5.8215371159670566</c:v>
                </c:pt>
                <c:pt idx="135">
                  <c:v>5.8215371159686615</c:v>
                </c:pt>
                <c:pt idx="136">
                  <c:v>5.8215371159699725</c:v>
                </c:pt>
                <c:pt idx="137">
                  <c:v>5.8215371159710436</c:v>
                </c:pt>
                <c:pt idx="138">
                  <c:v>5.8215371159719158</c:v>
                </c:pt>
                <c:pt idx="139">
                  <c:v>5.8215371159726272</c:v>
                </c:pt>
                <c:pt idx="140">
                  <c:v>5.8215371159732108</c:v>
                </c:pt>
                <c:pt idx="141">
                  <c:v>5.8215371159736842</c:v>
                </c:pt>
                <c:pt idx="142">
                  <c:v>5.8215371159740723</c:v>
                </c:pt>
                <c:pt idx="143">
                  <c:v>5.8215371159743894</c:v>
                </c:pt>
                <c:pt idx="144">
                  <c:v>5.8215371159746461</c:v>
                </c:pt>
                <c:pt idx="145">
                  <c:v>5.8215371159748566</c:v>
                </c:pt>
                <c:pt idx="146">
                  <c:v>5.8215371159750289</c:v>
                </c:pt>
                <c:pt idx="147">
                  <c:v>5.8215371159751701</c:v>
                </c:pt>
                <c:pt idx="148">
                  <c:v>5.8215371159752838</c:v>
                </c:pt>
                <c:pt idx="149">
                  <c:v>5.8215371159753762</c:v>
                </c:pt>
                <c:pt idx="150">
                  <c:v>5.8215371159754534</c:v>
                </c:pt>
                <c:pt idx="151">
                  <c:v>5.8215371159755165</c:v>
                </c:pt>
                <c:pt idx="152">
                  <c:v>5.8215371159755653</c:v>
                </c:pt>
                <c:pt idx="153">
                  <c:v>5.8215371159756071</c:v>
                </c:pt>
                <c:pt idx="154">
                  <c:v>5.8215371159756417</c:v>
                </c:pt>
                <c:pt idx="155">
                  <c:v>5.8215371159756684</c:v>
                </c:pt>
                <c:pt idx="156">
                  <c:v>5.8215371159756906</c:v>
                </c:pt>
                <c:pt idx="157">
                  <c:v>5.8215371159757101</c:v>
                </c:pt>
                <c:pt idx="158">
                  <c:v>5.8215371159757243</c:v>
                </c:pt>
                <c:pt idx="159">
                  <c:v>5.8215371159757368</c:v>
                </c:pt>
                <c:pt idx="160">
                  <c:v>5.8215371159757456</c:v>
                </c:pt>
                <c:pt idx="161">
                  <c:v>5.8215371159757554</c:v>
                </c:pt>
                <c:pt idx="162">
                  <c:v>5.8215371159757625</c:v>
                </c:pt>
                <c:pt idx="163">
                  <c:v>5.821537115975767</c:v>
                </c:pt>
                <c:pt idx="164">
                  <c:v>5.8215371159757714</c:v>
                </c:pt>
                <c:pt idx="165">
                  <c:v>5.8215371159757758</c:v>
                </c:pt>
                <c:pt idx="166">
                  <c:v>5.8215371159757785</c:v>
                </c:pt>
                <c:pt idx="167">
                  <c:v>5.8215371159757803</c:v>
                </c:pt>
                <c:pt idx="168">
                  <c:v>5.8215371159757829</c:v>
                </c:pt>
                <c:pt idx="169">
                  <c:v>5.8215371159757847</c:v>
                </c:pt>
                <c:pt idx="170">
                  <c:v>5.8215371159757847</c:v>
                </c:pt>
                <c:pt idx="171">
                  <c:v>5.8215371159757874</c:v>
                </c:pt>
                <c:pt idx="172">
                  <c:v>5.8215371159757883</c:v>
                </c:pt>
                <c:pt idx="173">
                  <c:v>5.8215371159757883</c:v>
                </c:pt>
                <c:pt idx="174">
                  <c:v>5.8215371159757892</c:v>
                </c:pt>
                <c:pt idx="175">
                  <c:v>5.82153711597579</c:v>
                </c:pt>
                <c:pt idx="176">
                  <c:v>5.82153711597579</c:v>
                </c:pt>
                <c:pt idx="177">
                  <c:v>5.82153711597579</c:v>
                </c:pt>
                <c:pt idx="178">
                  <c:v>5.82153711597579</c:v>
                </c:pt>
                <c:pt idx="179">
                  <c:v>5.82153711597579</c:v>
                </c:pt>
                <c:pt idx="180">
                  <c:v>5.82153711597579</c:v>
                </c:pt>
                <c:pt idx="181">
                  <c:v>5.82153711597579</c:v>
                </c:pt>
                <c:pt idx="182">
                  <c:v>5.82153711597579</c:v>
                </c:pt>
                <c:pt idx="183">
                  <c:v>5.82153711597579</c:v>
                </c:pt>
                <c:pt idx="184">
                  <c:v>5.82153711597579</c:v>
                </c:pt>
                <c:pt idx="185">
                  <c:v>5.8215371159757918</c:v>
                </c:pt>
                <c:pt idx="186">
                  <c:v>5.8215371159757918</c:v>
                </c:pt>
                <c:pt idx="187">
                  <c:v>5.8215371159757918</c:v>
                </c:pt>
                <c:pt idx="188">
                  <c:v>5.8215371159757918</c:v>
                </c:pt>
                <c:pt idx="189">
                  <c:v>5.8215371159757918</c:v>
                </c:pt>
                <c:pt idx="190">
                  <c:v>5.8215371159757918</c:v>
                </c:pt>
                <c:pt idx="191">
                  <c:v>5.8215371159757918</c:v>
                </c:pt>
                <c:pt idx="192">
                  <c:v>5.8215371159757918</c:v>
                </c:pt>
                <c:pt idx="193">
                  <c:v>5.8215371159757918</c:v>
                </c:pt>
                <c:pt idx="194">
                  <c:v>5.8215371159757918</c:v>
                </c:pt>
                <c:pt idx="195">
                  <c:v>5.8215371159757918</c:v>
                </c:pt>
                <c:pt idx="196">
                  <c:v>5.8215371159757918</c:v>
                </c:pt>
                <c:pt idx="197">
                  <c:v>5.8215371159757918</c:v>
                </c:pt>
                <c:pt idx="198">
                  <c:v>5.8215371159757918</c:v>
                </c:pt>
                <c:pt idx="199">
                  <c:v>5.8215371159757918</c:v>
                </c:pt>
                <c:pt idx="200">
                  <c:v>5.8215371159757918</c:v>
                </c:pt>
                <c:pt idx="201">
                  <c:v>5.8215371159757918</c:v>
                </c:pt>
                <c:pt idx="202">
                  <c:v>5.8215371159757918</c:v>
                </c:pt>
                <c:pt idx="203">
                  <c:v>5.8215371159757918</c:v>
                </c:pt>
                <c:pt idx="204">
                  <c:v>5.8215371159757918</c:v>
                </c:pt>
                <c:pt idx="205">
                  <c:v>5.8215371159757918</c:v>
                </c:pt>
                <c:pt idx="206">
                  <c:v>5.8215371159757918</c:v>
                </c:pt>
                <c:pt idx="207">
                  <c:v>5.8215371159757918</c:v>
                </c:pt>
                <c:pt idx="208">
                  <c:v>5.8215371159757918</c:v>
                </c:pt>
                <c:pt idx="209">
                  <c:v>5.8215371159757918</c:v>
                </c:pt>
                <c:pt idx="210">
                  <c:v>5.8215371159757918</c:v>
                </c:pt>
                <c:pt idx="211">
                  <c:v>5.8215371159757918</c:v>
                </c:pt>
                <c:pt idx="212">
                  <c:v>5.8215371159757918</c:v>
                </c:pt>
                <c:pt idx="213">
                  <c:v>5.8215371159757918</c:v>
                </c:pt>
                <c:pt idx="214">
                  <c:v>5.8215371159757918</c:v>
                </c:pt>
                <c:pt idx="215">
                  <c:v>5.8215371159757918</c:v>
                </c:pt>
                <c:pt idx="216">
                  <c:v>5.8215371159757918</c:v>
                </c:pt>
                <c:pt idx="217">
                  <c:v>5.8215371159757918</c:v>
                </c:pt>
                <c:pt idx="218">
                  <c:v>5.8215371159757918</c:v>
                </c:pt>
                <c:pt idx="219">
                  <c:v>5.8215371159757918</c:v>
                </c:pt>
                <c:pt idx="220">
                  <c:v>5.8215371159757918</c:v>
                </c:pt>
                <c:pt idx="221">
                  <c:v>5.8215371159757918</c:v>
                </c:pt>
                <c:pt idx="222">
                  <c:v>5.8215371159757918</c:v>
                </c:pt>
                <c:pt idx="223">
                  <c:v>5.8215371159757918</c:v>
                </c:pt>
                <c:pt idx="224">
                  <c:v>5.8215371159757918</c:v>
                </c:pt>
                <c:pt idx="225">
                  <c:v>5.8215371159757918</c:v>
                </c:pt>
                <c:pt idx="226">
                  <c:v>5.8215371159757918</c:v>
                </c:pt>
                <c:pt idx="227">
                  <c:v>5.8215371159757918</c:v>
                </c:pt>
                <c:pt idx="228">
                  <c:v>5.8215371159757918</c:v>
                </c:pt>
                <c:pt idx="229">
                  <c:v>5.8215371159757918</c:v>
                </c:pt>
                <c:pt idx="230">
                  <c:v>5.8215371159757918</c:v>
                </c:pt>
                <c:pt idx="231">
                  <c:v>5.8215371159757918</c:v>
                </c:pt>
                <c:pt idx="232">
                  <c:v>5.8215371159757918</c:v>
                </c:pt>
                <c:pt idx="233">
                  <c:v>5.8215371159757918</c:v>
                </c:pt>
                <c:pt idx="234">
                  <c:v>5.8215371159757918</c:v>
                </c:pt>
                <c:pt idx="235">
                  <c:v>5.8215371159757918</c:v>
                </c:pt>
                <c:pt idx="236">
                  <c:v>5.8215371159757918</c:v>
                </c:pt>
                <c:pt idx="237">
                  <c:v>5.8215371159757918</c:v>
                </c:pt>
                <c:pt idx="238">
                  <c:v>5.8215371159757918</c:v>
                </c:pt>
                <c:pt idx="239">
                  <c:v>5.8215371159757918</c:v>
                </c:pt>
                <c:pt idx="240">
                  <c:v>5.8215371159757918</c:v>
                </c:pt>
                <c:pt idx="241">
                  <c:v>5.8215371159757918</c:v>
                </c:pt>
                <c:pt idx="242">
                  <c:v>5.8215371159757918</c:v>
                </c:pt>
                <c:pt idx="243">
                  <c:v>5.8215371159757918</c:v>
                </c:pt>
                <c:pt idx="244">
                  <c:v>5.8215371159757918</c:v>
                </c:pt>
                <c:pt idx="245">
                  <c:v>5.8215371159757918</c:v>
                </c:pt>
                <c:pt idx="246">
                  <c:v>5.8215371159757918</c:v>
                </c:pt>
                <c:pt idx="247">
                  <c:v>5.8215371159757918</c:v>
                </c:pt>
                <c:pt idx="248">
                  <c:v>5.8215371159757918</c:v>
                </c:pt>
                <c:pt idx="249">
                  <c:v>5.8215371159757918</c:v>
                </c:pt>
                <c:pt idx="250">
                  <c:v>5.8215371159757918</c:v>
                </c:pt>
                <c:pt idx="251">
                  <c:v>5.8215371159757918</c:v>
                </c:pt>
                <c:pt idx="252">
                  <c:v>5.8215371159757918</c:v>
                </c:pt>
                <c:pt idx="253">
                  <c:v>5.8215371159757918</c:v>
                </c:pt>
                <c:pt idx="254">
                  <c:v>5.8215371159757918</c:v>
                </c:pt>
                <c:pt idx="255">
                  <c:v>5.8215371159757918</c:v>
                </c:pt>
                <c:pt idx="256">
                  <c:v>5.8215371159757918</c:v>
                </c:pt>
                <c:pt idx="257">
                  <c:v>5.8215371159757918</c:v>
                </c:pt>
                <c:pt idx="258">
                  <c:v>5.8215371159757918</c:v>
                </c:pt>
                <c:pt idx="259">
                  <c:v>5.8215371159757918</c:v>
                </c:pt>
                <c:pt idx="260">
                  <c:v>5.8215371159757918</c:v>
                </c:pt>
                <c:pt idx="261">
                  <c:v>5.8215371159757918</c:v>
                </c:pt>
                <c:pt idx="262">
                  <c:v>5.8215371159757918</c:v>
                </c:pt>
                <c:pt idx="263">
                  <c:v>5.8215371159757918</c:v>
                </c:pt>
                <c:pt idx="264">
                  <c:v>5.8215371159757918</c:v>
                </c:pt>
                <c:pt idx="265">
                  <c:v>5.8215371159757918</c:v>
                </c:pt>
                <c:pt idx="266">
                  <c:v>5.8215371159757918</c:v>
                </c:pt>
                <c:pt idx="267">
                  <c:v>5.8215371159757918</c:v>
                </c:pt>
                <c:pt idx="268">
                  <c:v>5.8215371159757918</c:v>
                </c:pt>
                <c:pt idx="269">
                  <c:v>5.8215371159757918</c:v>
                </c:pt>
                <c:pt idx="270">
                  <c:v>5.8215371159757918</c:v>
                </c:pt>
                <c:pt idx="271">
                  <c:v>5.8215371159757918</c:v>
                </c:pt>
                <c:pt idx="272">
                  <c:v>5.8215371159757918</c:v>
                </c:pt>
                <c:pt idx="273">
                  <c:v>5.8215371159757918</c:v>
                </c:pt>
                <c:pt idx="274">
                  <c:v>5.8215371159757918</c:v>
                </c:pt>
                <c:pt idx="275">
                  <c:v>5.8215371159757918</c:v>
                </c:pt>
                <c:pt idx="276">
                  <c:v>5.8215371159757918</c:v>
                </c:pt>
                <c:pt idx="277">
                  <c:v>5.8215371159757918</c:v>
                </c:pt>
                <c:pt idx="278">
                  <c:v>5.8215371159757918</c:v>
                </c:pt>
                <c:pt idx="279">
                  <c:v>5.8215371159757918</c:v>
                </c:pt>
                <c:pt idx="280">
                  <c:v>5.8215371159757918</c:v>
                </c:pt>
                <c:pt idx="281">
                  <c:v>5.8215371159757918</c:v>
                </c:pt>
                <c:pt idx="282">
                  <c:v>5.8215371159757918</c:v>
                </c:pt>
                <c:pt idx="283">
                  <c:v>5.8215371159757918</c:v>
                </c:pt>
                <c:pt idx="284">
                  <c:v>5.8215371159757918</c:v>
                </c:pt>
                <c:pt idx="285">
                  <c:v>5.8215371159757918</c:v>
                </c:pt>
                <c:pt idx="286">
                  <c:v>5.8215371159757918</c:v>
                </c:pt>
                <c:pt idx="287">
                  <c:v>5.8215371159757918</c:v>
                </c:pt>
                <c:pt idx="288">
                  <c:v>5.8215371159757918</c:v>
                </c:pt>
                <c:pt idx="289">
                  <c:v>5.8215371159757918</c:v>
                </c:pt>
                <c:pt idx="290">
                  <c:v>5.8215371159757918</c:v>
                </c:pt>
                <c:pt idx="291">
                  <c:v>5.8215371159757918</c:v>
                </c:pt>
                <c:pt idx="292">
                  <c:v>5.8215371159757918</c:v>
                </c:pt>
                <c:pt idx="293">
                  <c:v>5.8215371159757918</c:v>
                </c:pt>
                <c:pt idx="294">
                  <c:v>5.8215371159757918</c:v>
                </c:pt>
                <c:pt idx="295">
                  <c:v>5.8215371159757918</c:v>
                </c:pt>
                <c:pt idx="296">
                  <c:v>5.8215371159757918</c:v>
                </c:pt>
                <c:pt idx="297">
                  <c:v>5.8215371159757918</c:v>
                </c:pt>
                <c:pt idx="298">
                  <c:v>5.8215371159757918</c:v>
                </c:pt>
                <c:pt idx="299">
                  <c:v>5.8215371159757918</c:v>
                </c:pt>
                <c:pt idx="300">
                  <c:v>5.8215371159757918</c:v>
                </c:pt>
                <c:pt idx="301">
                  <c:v>5.8215371159757918</c:v>
                </c:pt>
                <c:pt idx="302">
                  <c:v>5.8215371159757918</c:v>
                </c:pt>
                <c:pt idx="303">
                  <c:v>5.8215371159757918</c:v>
                </c:pt>
                <c:pt idx="304">
                  <c:v>5.8215371159757918</c:v>
                </c:pt>
                <c:pt idx="305">
                  <c:v>5.8215371159757918</c:v>
                </c:pt>
                <c:pt idx="306">
                  <c:v>5.8215371159757918</c:v>
                </c:pt>
                <c:pt idx="307">
                  <c:v>5.8215371159757918</c:v>
                </c:pt>
                <c:pt idx="308">
                  <c:v>5.8215371159757918</c:v>
                </c:pt>
                <c:pt idx="309">
                  <c:v>5.8215371159757918</c:v>
                </c:pt>
                <c:pt idx="310">
                  <c:v>5.8215371159757918</c:v>
                </c:pt>
                <c:pt idx="311">
                  <c:v>5.8215371159757918</c:v>
                </c:pt>
                <c:pt idx="312">
                  <c:v>5.8215371159757918</c:v>
                </c:pt>
                <c:pt idx="313">
                  <c:v>5.8215371159757918</c:v>
                </c:pt>
                <c:pt idx="314">
                  <c:v>5.8215371159757918</c:v>
                </c:pt>
                <c:pt idx="315">
                  <c:v>5.8215371159757918</c:v>
                </c:pt>
                <c:pt idx="316">
                  <c:v>5.8215371159757918</c:v>
                </c:pt>
                <c:pt idx="317">
                  <c:v>5.8215371159757918</c:v>
                </c:pt>
                <c:pt idx="318">
                  <c:v>5.8215371159757918</c:v>
                </c:pt>
                <c:pt idx="319">
                  <c:v>5.8215371159757918</c:v>
                </c:pt>
                <c:pt idx="320">
                  <c:v>5.8215371159757918</c:v>
                </c:pt>
                <c:pt idx="321">
                  <c:v>5.8215371159757918</c:v>
                </c:pt>
                <c:pt idx="322">
                  <c:v>5.8215371159757918</c:v>
                </c:pt>
                <c:pt idx="323">
                  <c:v>5.8215371159757918</c:v>
                </c:pt>
                <c:pt idx="324">
                  <c:v>5.8215371159757918</c:v>
                </c:pt>
                <c:pt idx="325">
                  <c:v>5.8215371159757918</c:v>
                </c:pt>
                <c:pt idx="326">
                  <c:v>5.8215371159757918</c:v>
                </c:pt>
                <c:pt idx="327">
                  <c:v>5.8215371159757918</c:v>
                </c:pt>
                <c:pt idx="328">
                  <c:v>5.8215371159757918</c:v>
                </c:pt>
                <c:pt idx="329">
                  <c:v>5.8215371159757918</c:v>
                </c:pt>
                <c:pt idx="330">
                  <c:v>5.8215371159757918</c:v>
                </c:pt>
                <c:pt idx="331">
                  <c:v>5.8215371159757918</c:v>
                </c:pt>
                <c:pt idx="332">
                  <c:v>5.8215371159757918</c:v>
                </c:pt>
                <c:pt idx="333">
                  <c:v>5.8215371159757918</c:v>
                </c:pt>
                <c:pt idx="334">
                  <c:v>5.8215371159757918</c:v>
                </c:pt>
                <c:pt idx="335">
                  <c:v>5.8215371159757918</c:v>
                </c:pt>
                <c:pt idx="336">
                  <c:v>5.8215371159757918</c:v>
                </c:pt>
                <c:pt idx="337">
                  <c:v>5.8215371159757918</c:v>
                </c:pt>
                <c:pt idx="338">
                  <c:v>5.8215371159757918</c:v>
                </c:pt>
                <c:pt idx="339">
                  <c:v>5.8215371159757918</c:v>
                </c:pt>
                <c:pt idx="340">
                  <c:v>5.8215371159757918</c:v>
                </c:pt>
                <c:pt idx="341">
                  <c:v>5.8215371159757918</c:v>
                </c:pt>
                <c:pt idx="342">
                  <c:v>5.8215371159757918</c:v>
                </c:pt>
                <c:pt idx="343">
                  <c:v>5.8215371159757918</c:v>
                </c:pt>
                <c:pt idx="344">
                  <c:v>5.8215371159757918</c:v>
                </c:pt>
                <c:pt idx="345">
                  <c:v>5.8215371159757918</c:v>
                </c:pt>
                <c:pt idx="346">
                  <c:v>5.8215371159757918</c:v>
                </c:pt>
                <c:pt idx="347">
                  <c:v>5.8215371159757918</c:v>
                </c:pt>
                <c:pt idx="348">
                  <c:v>5.8215371159757918</c:v>
                </c:pt>
                <c:pt idx="349">
                  <c:v>5.8215371159757918</c:v>
                </c:pt>
                <c:pt idx="350">
                  <c:v>5.8215371159757918</c:v>
                </c:pt>
                <c:pt idx="351">
                  <c:v>5.8215371159757918</c:v>
                </c:pt>
                <c:pt idx="352">
                  <c:v>5.8215371159757918</c:v>
                </c:pt>
                <c:pt idx="353">
                  <c:v>5.8215371159757918</c:v>
                </c:pt>
                <c:pt idx="354">
                  <c:v>5.8215371159757918</c:v>
                </c:pt>
                <c:pt idx="355">
                  <c:v>5.8215371159757918</c:v>
                </c:pt>
                <c:pt idx="356">
                  <c:v>5.8215371159757918</c:v>
                </c:pt>
                <c:pt idx="357">
                  <c:v>5.8215371159757918</c:v>
                </c:pt>
                <c:pt idx="358">
                  <c:v>5.8215371159757918</c:v>
                </c:pt>
                <c:pt idx="359">
                  <c:v>5.8215371159757918</c:v>
                </c:pt>
                <c:pt idx="360">
                  <c:v>5.8215371159757918</c:v>
                </c:pt>
                <c:pt idx="361">
                  <c:v>5.8215371159757918</c:v>
                </c:pt>
                <c:pt idx="362">
                  <c:v>5.8215371159757918</c:v>
                </c:pt>
                <c:pt idx="363">
                  <c:v>5.8215371159757918</c:v>
                </c:pt>
                <c:pt idx="364">
                  <c:v>5.8215371159757918</c:v>
                </c:pt>
                <c:pt idx="365">
                  <c:v>5.8215371159757918</c:v>
                </c:pt>
                <c:pt idx="366">
                  <c:v>5.8215371159757918</c:v>
                </c:pt>
                <c:pt idx="367">
                  <c:v>5.8215371159757918</c:v>
                </c:pt>
                <c:pt idx="368">
                  <c:v>5.8215371159757918</c:v>
                </c:pt>
                <c:pt idx="369">
                  <c:v>5.8215371159757918</c:v>
                </c:pt>
                <c:pt idx="370">
                  <c:v>5.8215371159757918</c:v>
                </c:pt>
                <c:pt idx="371">
                  <c:v>5.8215371159757918</c:v>
                </c:pt>
                <c:pt idx="372">
                  <c:v>5.8215371159757918</c:v>
                </c:pt>
                <c:pt idx="373">
                  <c:v>5.8215371159757918</c:v>
                </c:pt>
                <c:pt idx="374">
                  <c:v>5.8215371159757918</c:v>
                </c:pt>
                <c:pt idx="375">
                  <c:v>5.8215371159757918</c:v>
                </c:pt>
                <c:pt idx="376">
                  <c:v>5.8215371159757918</c:v>
                </c:pt>
                <c:pt idx="377">
                  <c:v>5.8215371159757918</c:v>
                </c:pt>
                <c:pt idx="378">
                  <c:v>5.8215371159757918</c:v>
                </c:pt>
                <c:pt idx="379">
                  <c:v>5.8215371159757918</c:v>
                </c:pt>
                <c:pt idx="380">
                  <c:v>5.8215371159757918</c:v>
                </c:pt>
                <c:pt idx="381">
                  <c:v>5.8215371159757918</c:v>
                </c:pt>
                <c:pt idx="382">
                  <c:v>5.8215371159757918</c:v>
                </c:pt>
                <c:pt idx="383">
                  <c:v>5.8215371159757918</c:v>
                </c:pt>
                <c:pt idx="384">
                  <c:v>5.8215371159757918</c:v>
                </c:pt>
                <c:pt idx="385">
                  <c:v>5.8215371159757918</c:v>
                </c:pt>
                <c:pt idx="386">
                  <c:v>5.8215371159757918</c:v>
                </c:pt>
                <c:pt idx="387">
                  <c:v>5.8215371159757918</c:v>
                </c:pt>
                <c:pt idx="388">
                  <c:v>5.8215371159757918</c:v>
                </c:pt>
                <c:pt idx="389">
                  <c:v>5.8215371159757918</c:v>
                </c:pt>
                <c:pt idx="390">
                  <c:v>5.8215371159757918</c:v>
                </c:pt>
                <c:pt idx="391">
                  <c:v>5.8215371159757918</c:v>
                </c:pt>
                <c:pt idx="392">
                  <c:v>5.8215371159757918</c:v>
                </c:pt>
                <c:pt idx="393">
                  <c:v>5.8215371159757918</c:v>
                </c:pt>
                <c:pt idx="394">
                  <c:v>5.8215371159757918</c:v>
                </c:pt>
                <c:pt idx="395">
                  <c:v>5.8215371159757918</c:v>
                </c:pt>
                <c:pt idx="396">
                  <c:v>5.8215371159757918</c:v>
                </c:pt>
                <c:pt idx="397">
                  <c:v>5.8215371159757918</c:v>
                </c:pt>
                <c:pt idx="398">
                  <c:v>5.8215371159757918</c:v>
                </c:pt>
                <c:pt idx="399">
                  <c:v>5.8215371159757918</c:v>
                </c:pt>
                <c:pt idx="400">
                  <c:v>5.8215371159757918</c:v>
                </c:pt>
                <c:pt idx="401">
                  <c:v>5.8215371159757918</c:v>
                </c:pt>
                <c:pt idx="402">
                  <c:v>5.8215371159757918</c:v>
                </c:pt>
                <c:pt idx="403">
                  <c:v>5.8215371159757918</c:v>
                </c:pt>
                <c:pt idx="404">
                  <c:v>5.8215371159757918</c:v>
                </c:pt>
                <c:pt idx="405">
                  <c:v>5.8215371159757918</c:v>
                </c:pt>
                <c:pt idx="406">
                  <c:v>5.8215371159757918</c:v>
                </c:pt>
                <c:pt idx="407">
                  <c:v>5.8215371159757918</c:v>
                </c:pt>
                <c:pt idx="408">
                  <c:v>5.8215371159757918</c:v>
                </c:pt>
                <c:pt idx="409">
                  <c:v>5.8215371159757918</c:v>
                </c:pt>
                <c:pt idx="410">
                  <c:v>5.8215371159757918</c:v>
                </c:pt>
                <c:pt idx="411">
                  <c:v>5.8215371159757918</c:v>
                </c:pt>
                <c:pt idx="412">
                  <c:v>5.8215371159757918</c:v>
                </c:pt>
                <c:pt idx="413">
                  <c:v>5.8215371159757918</c:v>
                </c:pt>
                <c:pt idx="414">
                  <c:v>5.8215371159757918</c:v>
                </c:pt>
                <c:pt idx="415">
                  <c:v>5.8215371159757918</c:v>
                </c:pt>
                <c:pt idx="416">
                  <c:v>5.8215371159757918</c:v>
                </c:pt>
                <c:pt idx="417">
                  <c:v>5.8215371159757918</c:v>
                </c:pt>
                <c:pt idx="418">
                  <c:v>5.8215371159757918</c:v>
                </c:pt>
                <c:pt idx="419">
                  <c:v>5.8215371159757918</c:v>
                </c:pt>
                <c:pt idx="420">
                  <c:v>5.8215371159757918</c:v>
                </c:pt>
                <c:pt idx="421">
                  <c:v>5.8215371159757918</c:v>
                </c:pt>
                <c:pt idx="422">
                  <c:v>5.8215371159757918</c:v>
                </c:pt>
                <c:pt idx="423">
                  <c:v>5.8215371159757918</c:v>
                </c:pt>
                <c:pt idx="424">
                  <c:v>5.8215371159757918</c:v>
                </c:pt>
                <c:pt idx="425">
                  <c:v>5.8215371159757918</c:v>
                </c:pt>
                <c:pt idx="426">
                  <c:v>5.8215371159757918</c:v>
                </c:pt>
                <c:pt idx="427">
                  <c:v>5.8215371159757918</c:v>
                </c:pt>
                <c:pt idx="428">
                  <c:v>5.8215371159757918</c:v>
                </c:pt>
                <c:pt idx="429">
                  <c:v>5.8215371159757918</c:v>
                </c:pt>
                <c:pt idx="430">
                  <c:v>5.8215371159757918</c:v>
                </c:pt>
                <c:pt idx="431">
                  <c:v>5.8215371159757918</c:v>
                </c:pt>
                <c:pt idx="432">
                  <c:v>5.8215371159757918</c:v>
                </c:pt>
                <c:pt idx="433">
                  <c:v>5.8215371159757918</c:v>
                </c:pt>
                <c:pt idx="434">
                  <c:v>5.8215371159757918</c:v>
                </c:pt>
                <c:pt idx="435">
                  <c:v>5.8215371159757918</c:v>
                </c:pt>
                <c:pt idx="436">
                  <c:v>5.8215371159757918</c:v>
                </c:pt>
                <c:pt idx="437">
                  <c:v>5.8215371159757918</c:v>
                </c:pt>
                <c:pt idx="438">
                  <c:v>5.8215371159757918</c:v>
                </c:pt>
                <c:pt idx="439">
                  <c:v>5.8215371159757918</c:v>
                </c:pt>
                <c:pt idx="440">
                  <c:v>5.8215371159757918</c:v>
                </c:pt>
                <c:pt idx="441">
                  <c:v>5.8215371159757918</c:v>
                </c:pt>
                <c:pt idx="442">
                  <c:v>5.8215371159757918</c:v>
                </c:pt>
                <c:pt idx="443">
                  <c:v>5.8215371159757918</c:v>
                </c:pt>
                <c:pt idx="444">
                  <c:v>5.8215371159757918</c:v>
                </c:pt>
                <c:pt idx="445">
                  <c:v>5.8215371159757918</c:v>
                </c:pt>
                <c:pt idx="446">
                  <c:v>5.8215371159757918</c:v>
                </c:pt>
                <c:pt idx="447">
                  <c:v>5.8215371159757918</c:v>
                </c:pt>
                <c:pt idx="448">
                  <c:v>5.8215371159757918</c:v>
                </c:pt>
                <c:pt idx="449">
                  <c:v>5.8215371159757918</c:v>
                </c:pt>
                <c:pt idx="450">
                  <c:v>5.8215371159757918</c:v>
                </c:pt>
                <c:pt idx="451">
                  <c:v>5.8215371159757918</c:v>
                </c:pt>
                <c:pt idx="452">
                  <c:v>5.8215371159757918</c:v>
                </c:pt>
                <c:pt idx="453">
                  <c:v>5.8215371159757918</c:v>
                </c:pt>
                <c:pt idx="454">
                  <c:v>5.8215371159757918</c:v>
                </c:pt>
                <c:pt idx="455">
                  <c:v>5.8215371159757918</c:v>
                </c:pt>
                <c:pt idx="456">
                  <c:v>5.8215371159757918</c:v>
                </c:pt>
                <c:pt idx="457">
                  <c:v>5.8215371159757918</c:v>
                </c:pt>
                <c:pt idx="458">
                  <c:v>5.8215371159757918</c:v>
                </c:pt>
                <c:pt idx="459">
                  <c:v>5.8215371159757918</c:v>
                </c:pt>
                <c:pt idx="460">
                  <c:v>5.8215371159757918</c:v>
                </c:pt>
                <c:pt idx="461">
                  <c:v>5.8215371159757918</c:v>
                </c:pt>
                <c:pt idx="462">
                  <c:v>5.8215371159757918</c:v>
                </c:pt>
                <c:pt idx="463">
                  <c:v>5.8215371159757918</c:v>
                </c:pt>
                <c:pt idx="464">
                  <c:v>5.8215371159757918</c:v>
                </c:pt>
                <c:pt idx="465">
                  <c:v>5.8215371159757918</c:v>
                </c:pt>
                <c:pt idx="466">
                  <c:v>5.8215371159757918</c:v>
                </c:pt>
                <c:pt idx="467">
                  <c:v>5.8215371159757918</c:v>
                </c:pt>
                <c:pt idx="468">
                  <c:v>5.8215371159757918</c:v>
                </c:pt>
                <c:pt idx="469">
                  <c:v>5.8215371159757918</c:v>
                </c:pt>
                <c:pt idx="470">
                  <c:v>5.8215371159757918</c:v>
                </c:pt>
                <c:pt idx="471">
                  <c:v>5.8215371159757918</c:v>
                </c:pt>
                <c:pt idx="472">
                  <c:v>5.8215371159757918</c:v>
                </c:pt>
                <c:pt idx="473">
                  <c:v>5.8215371159757918</c:v>
                </c:pt>
                <c:pt idx="474">
                  <c:v>5.8215371159757918</c:v>
                </c:pt>
                <c:pt idx="475">
                  <c:v>5.8215371159757918</c:v>
                </c:pt>
                <c:pt idx="476">
                  <c:v>5.8215371159757918</c:v>
                </c:pt>
                <c:pt idx="477">
                  <c:v>5.8215371159757918</c:v>
                </c:pt>
                <c:pt idx="478">
                  <c:v>5.8215371159757918</c:v>
                </c:pt>
                <c:pt idx="479">
                  <c:v>5.8215371159757918</c:v>
                </c:pt>
                <c:pt idx="480">
                  <c:v>5.8215371159757918</c:v>
                </c:pt>
                <c:pt idx="481">
                  <c:v>5.8215371159757918</c:v>
                </c:pt>
                <c:pt idx="482">
                  <c:v>5.8215371159757918</c:v>
                </c:pt>
                <c:pt idx="483">
                  <c:v>5.8215371159757918</c:v>
                </c:pt>
                <c:pt idx="484">
                  <c:v>5.8215371159757918</c:v>
                </c:pt>
                <c:pt idx="485">
                  <c:v>5.8215371159757918</c:v>
                </c:pt>
                <c:pt idx="486">
                  <c:v>5.8215371159757918</c:v>
                </c:pt>
                <c:pt idx="487">
                  <c:v>5.8215371159757918</c:v>
                </c:pt>
                <c:pt idx="488">
                  <c:v>5.8215371159757918</c:v>
                </c:pt>
                <c:pt idx="489">
                  <c:v>5.8215371159757918</c:v>
                </c:pt>
                <c:pt idx="490">
                  <c:v>5.8215371159757918</c:v>
                </c:pt>
                <c:pt idx="491">
                  <c:v>5.8215371159757918</c:v>
                </c:pt>
                <c:pt idx="492">
                  <c:v>5.8215371159757918</c:v>
                </c:pt>
                <c:pt idx="493">
                  <c:v>5.8215371159757918</c:v>
                </c:pt>
                <c:pt idx="494">
                  <c:v>5.8215371159757918</c:v>
                </c:pt>
                <c:pt idx="495">
                  <c:v>5.8215371159757918</c:v>
                </c:pt>
                <c:pt idx="496">
                  <c:v>5.8215371159757918</c:v>
                </c:pt>
                <c:pt idx="497">
                  <c:v>5.8215371159757918</c:v>
                </c:pt>
                <c:pt idx="498">
                  <c:v>5.8215371159757918</c:v>
                </c:pt>
                <c:pt idx="499">
                  <c:v>5.8215371159757918</c:v>
                </c:pt>
                <c:pt idx="500">
                  <c:v>5.8215371159757918</c:v>
                </c:pt>
                <c:pt idx="501">
                  <c:v>5.8215371159757918</c:v>
                </c:pt>
                <c:pt idx="502">
                  <c:v>5.8215371159757918</c:v>
                </c:pt>
                <c:pt idx="503">
                  <c:v>5.8215371159757918</c:v>
                </c:pt>
                <c:pt idx="504">
                  <c:v>5.8215371159757918</c:v>
                </c:pt>
                <c:pt idx="505">
                  <c:v>5.8215371159757918</c:v>
                </c:pt>
                <c:pt idx="506">
                  <c:v>5.8215371159757918</c:v>
                </c:pt>
                <c:pt idx="507">
                  <c:v>5.8215371159757918</c:v>
                </c:pt>
                <c:pt idx="508">
                  <c:v>5.8215371159757918</c:v>
                </c:pt>
                <c:pt idx="509">
                  <c:v>5.8215371159757918</c:v>
                </c:pt>
                <c:pt idx="510">
                  <c:v>5.8215371159757918</c:v>
                </c:pt>
                <c:pt idx="511">
                  <c:v>5.8215371159757918</c:v>
                </c:pt>
                <c:pt idx="512">
                  <c:v>5.8215371159757918</c:v>
                </c:pt>
                <c:pt idx="513">
                  <c:v>5.8215371159757918</c:v>
                </c:pt>
                <c:pt idx="514">
                  <c:v>5.8215371159757918</c:v>
                </c:pt>
                <c:pt idx="515">
                  <c:v>5.8215371159757918</c:v>
                </c:pt>
                <c:pt idx="516">
                  <c:v>5.8215371159757918</c:v>
                </c:pt>
                <c:pt idx="517">
                  <c:v>5.8215371159757918</c:v>
                </c:pt>
                <c:pt idx="518">
                  <c:v>5.8215371159757918</c:v>
                </c:pt>
                <c:pt idx="519">
                  <c:v>5.8215371159757918</c:v>
                </c:pt>
                <c:pt idx="520">
                  <c:v>5.8215371159757918</c:v>
                </c:pt>
                <c:pt idx="521">
                  <c:v>5.8215371159757918</c:v>
                </c:pt>
                <c:pt idx="522">
                  <c:v>5.8215371159757918</c:v>
                </c:pt>
                <c:pt idx="523">
                  <c:v>5.8215371159757918</c:v>
                </c:pt>
                <c:pt idx="524">
                  <c:v>5.8215371159757918</c:v>
                </c:pt>
                <c:pt idx="525">
                  <c:v>5.8215371159757918</c:v>
                </c:pt>
                <c:pt idx="526">
                  <c:v>5.8215371159757918</c:v>
                </c:pt>
                <c:pt idx="527">
                  <c:v>5.8215371159757918</c:v>
                </c:pt>
                <c:pt idx="528">
                  <c:v>5.8215371159757918</c:v>
                </c:pt>
                <c:pt idx="529">
                  <c:v>5.8215371159757918</c:v>
                </c:pt>
                <c:pt idx="530">
                  <c:v>5.8215371159757918</c:v>
                </c:pt>
                <c:pt idx="531">
                  <c:v>5.8215371159757918</c:v>
                </c:pt>
                <c:pt idx="532">
                  <c:v>5.8215371159757918</c:v>
                </c:pt>
                <c:pt idx="533">
                  <c:v>5.8215371159757918</c:v>
                </c:pt>
                <c:pt idx="534">
                  <c:v>5.8215371159757918</c:v>
                </c:pt>
                <c:pt idx="535">
                  <c:v>5.8215371159757918</c:v>
                </c:pt>
                <c:pt idx="536">
                  <c:v>5.8215371159757918</c:v>
                </c:pt>
                <c:pt idx="537">
                  <c:v>5.8215371159757918</c:v>
                </c:pt>
                <c:pt idx="538">
                  <c:v>5.8215371159757918</c:v>
                </c:pt>
                <c:pt idx="539">
                  <c:v>5.8215371159757918</c:v>
                </c:pt>
                <c:pt idx="540">
                  <c:v>5.8215371159757918</c:v>
                </c:pt>
                <c:pt idx="541">
                  <c:v>5.8215371159757918</c:v>
                </c:pt>
                <c:pt idx="542">
                  <c:v>5.8215371159757918</c:v>
                </c:pt>
                <c:pt idx="543">
                  <c:v>5.8215371159757918</c:v>
                </c:pt>
                <c:pt idx="544">
                  <c:v>5.8215371159757918</c:v>
                </c:pt>
                <c:pt idx="545">
                  <c:v>5.8215371159757918</c:v>
                </c:pt>
                <c:pt idx="546">
                  <c:v>5.8215371159757918</c:v>
                </c:pt>
                <c:pt idx="547">
                  <c:v>5.8215371159757918</c:v>
                </c:pt>
                <c:pt idx="548">
                  <c:v>5.8215371159757918</c:v>
                </c:pt>
                <c:pt idx="549">
                  <c:v>5.8215371159757918</c:v>
                </c:pt>
                <c:pt idx="550">
                  <c:v>5.8215371159757918</c:v>
                </c:pt>
                <c:pt idx="551">
                  <c:v>5.8215371159757918</c:v>
                </c:pt>
                <c:pt idx="552">
                  <c:v>5.8215371159757918</c:v>
                </c:pt>
                <c:pt idx="553">
                  <c:v>5.8215371159757918</c:v>
                </c:pt>
                <c:pt idx="554">
                  <c:v>5.8215371159757918</c:v>
                </c:pt>
                <c:pt idx="555">
                  <c:v>5.8215371159757918</c:v>
                </c:pt>
                <c:pt idx="556">
                  <c:v>5.8215371159757918</c:v>
                </c:pt>
                <c:pt idx="557">
                  <c:v>5.8215371159757918</c:v>
                </c:pt>
                <c:pt idx="558">
                  <c:v>5.8215371159757918</c:v>
                </c:pt>
                <c:pt idx="559">
                  <c:v>5.8215371159757918</c:v>
                </c:pt>
                <c:pt idx="560">
                  <c:v>5.8215371159757918</c:v>
                </c:pt>
                <c:pt idx="561">
                  <c:v>5.8215371159757918</c:v>
                </c:pt>
                <c:pt idx="562">
                  <c:v>5.8215371159757918</c:v>
                </c:pt>
                <c:pt idx="563">
                  <c:v>5.8215371159757918</c:v>
                </c:pt>
                <c:pt idx="564">
                  <c:v>5.8215371159757918</c:v>
                </c:pt>
                <c:pt idx="565">
                  <c:v>5.8215371159757918</c:v>
                </c:pt>
                <c:pt idx="566">
                  <c:v>5.8215371159757918</c:v>
                </c:pt>
                <c:pt idx="567">
                  <c:v>5.8215371159757918</c:v>
                </c:pt>
                <c:pt idx="568">
                  <c:v>5.8215371159757918</c:v>
                </c:pt>
                <c:pt idx="569">
                  <c:v>5.8215371159757918</c:v>
                </c:pt>
                <c:pt idx="570">
                  <c:v>5.8215371159757918</c:v>
                </c:pt>
                <c:pt idx="571">
                  <c:v>5.8215371159757918</c:v>
                </c:pt>
                <c:pt idx="572">
                  <c:v>5.8215371159757918</c:v>
                </c:pt>
                <c:pt idx="573">
                  <c:v>5.8215371159757918</c:v>
                </c:pt>
                <c:pt idx="574">
                  <c:v>5.8215371159757918</c:v>
                </c:pt>
                <c:pt idx="575">
                  <c:v>5.8215371159757918</c:v>
                </c:pt>
                <c:pt idx="576">
                  <c:v>5.8215371159757918</c:v>
                </c:pt>
                <c:pt idx="577">
                  <c:v>5.8215371159757918</c:v>
                </c:pt>
                <c:pt idx="578">
                  <c:v>5.8215371159757918</c:v>
                </c:pt>
                <c:pt idx="579">
                  <c:v>5.8215371159757918</c:v>
                </c:pt>
                <c:pt idx="580">
                  <c:v>5.8215371159757918</c:v>
                </c:pt>
                <c:pt idx="581">
                  <c:v>5.8215371159757918</c:v>
                </c:pt>
                <c:pt idx="582">
                  <c:v>5.8215371159757918</c:v>
                </c:pt>
                <c:pt idx="583">
                  <c:v>5.8215371159757918</c:v>
                </c:pt>
                <c:pt idx="584">
                  <c:v>5.8215371159757918</c:v>
                </c:pt>
                <c:pt idx="585">
                  <c:v>5.8215371159757918</c:v>
                </c:pt>
                <c:pt idx="586">
                  <c:v>5.8215371159757918</c:v>
                </c:pt>
                <c:pt idx="587">
                  <c:v>5.8215371159757918</c:v>
                </c:pt>
                <c:pt idx="588">
                  <c:v>5.8215371159757918</c:v>
                </c:pt>
                <c:pt idx="589">
                  <c:v>5.8215371159757918</c:v>
                </c:pt>
                <c:pt idx="590">
                  <c:v>5.8215371159757918</c:v>
                </c:pt>
                <c:pt idx="591">
                  <c:v>5.8215371159757918</c:v>
                </c:pt>
                <c:pt idx="592">
                  <c:v>5.8215371159757918</c:v>
                </c:pt>
                <c:pt idx="593">
                  <c:v>5.8215371159757918</c:v>
                </c:pt>
                <c:pt idx="594">
                  <c:v>5.8215371159757918</c:v>
                </c:pt>
                <c:pt idx="595">
                  <c:v>5.8215371159757918</c:v>
                </c:pt>
                <c:pt idx="596">
                  <c:v>5.8215371159757918</c:v>
                </c:pt>
                <c:pt idx="597">
                  <c:v>5.8215371159757918</c:v>
                </c:pt>
                <c:pt idx="598">
                  <c:v>5.8215371159757918</c:v>
                </c:pt>
                <c:pt idx="599">
                  <c:v>5.8215371159757918</c:v>
                </c:pt>
                <c:pt idx="600">
                  <c:v>5.8215371159757918</c:v>
                </c:pt>
                <c:pt idx="601">
                  <c:v>5.8215371159757918</c:v>
                </c:pt>
                <c:pt idx="602">
                  <c:v>5.8215371159757918</c:v>
                </c:pt>
                <c:pt idx="603">
                  <c:v>5.8215371159757918</c:v>
                </c:pt>
                <c:pt idx="604">
                  <c:v>5.8215371159757918</c:v>
                </c:pt>
                <c:pt idx="605">
                  <c:v>5.8215371159757918</c:v>
                </c:pt>
                <c:pt idx="606">
                  <c:v>5.8215371159757918</c:v>
                </c:pt>
                <c:pt idx="607">
                  <c:v>5.8215371159757918</c:v>
                </c:pt>
                <c:pt idx="608">
                  <c:v>5.8215371159757918</c:v>
                </c:pt>
                <c:pt idx="609">
                  <c:v>5.8215371159757918</c:v>
                </c:pt>
                <c:pt idx="610">
                  <c:v>5.8215371159757918</c:v>
                </c:pt>
                <c:pt idx="611">
                  <c:v>5.8215371159757918</c:v>
                </c:pt>
                <c:pt idx="612">
                  <c:v>5.8215371159757918</c:v>
                </c:pt>
                <c:pt idx="613">
                  <c:v>5.8215371159757918</c:v>
                </c:pt>
                <c:pt idx="614">
                  <c:v>5.8215371159757918</c:v>
                </c:pt>
                <c:pt idx="615">
                  <c:v>5.8215371159757918</c:v>
                </c:pt>
                <c:pt idx="616">
                  <c:v>5.8215371159757918</c:v>
                </c:pt>
                <c:pt idx="617">
                  <c:v>5.8215371159757918</c:v>
                </c:pt>
                <c:pt idx="618">
                  <c:v>5.8215371159757918</c:v>
                </c:pt>
                <c:pt idx="619">
                  <c:v>5.8215371159757918</c:v>
                </c:pt>
                <c:pt idx="620">
                  <c:v>5.8215371159757918</c:v>
                </c:pt>
                <c:pt idx="621">
                  <c:v>5.8215371159757918</c:v>
                </c:pt>
                <c:pt idx="622">
                  <c:v>5.8215371159757918</c:v>
                </c:pt>
                <c:pt idx="623">
                  <c:v>5.8215371159757918</c:v>
                </c:pt>
                <c:pt idx="624">
                  <c:v>5.8215371159757918</c:v>
                </c:pt>
                <c:pt idx="625">
                  <c:v>5.8215371159757918</c:v>
                </c:pt>
                <c:pt idx="626">
                  <c:v>5.8215371159757918</c:v>
                </c:pt>
                <c:pt idx="627">
                  <c:v>5.8215371159757918</c:v>
                </c:pt>
                <c:pt idx="628">
                  <c:v>5.8215371159757918</c:v>
                </c:pt>
                <c:pt idx="629">
                  <c:v>5.8215371159757918</c:v>
                </c:pt>
                <c:pt idx="630">
                  <c:v>5.8215371159757918</c:v>
                </c:pt>
                <c:pt idx="631">
                  <c:v>5.8215371159757918</c:v>
                </c:pt>
                <c:pt idx="632">
                  <c:v>5.8215371159757918</c:v>
                </c:pt>
                <c:pt idx="633">
                  <c:v>5.8215371159757918</c:v>
                </c:pt>
                <c:pt idx="634">
                  <c:v>5.8215371159757918</c:v>
                </c:pt>
                <c:pt idx="635">
                  <c:v>5.8215371159757918</c:v>
                </c:pt>
                <c:pt idx="636">
                  <c:v>5.8215371159757918</c:v>
                </c:pt>
                <c:pt idx="637">
                  <c:v>5.8215371159757918</c:v>
                </c:pt>
                <c:pt idx="638">
                  <c:v>5.8215371159757918</c:v>
                </c:pt>
                <c:pt idx="639">
                  <c:v>5.8215371159757918</c:v>
                </c:pt>
                <c:pt idx="640">
                  <c:v>5.8215371159757918</c:v>
                </c:pt>
                <c:pt idx="641">
                  <c:v>5.8215371159757918</c:v>
                </c:pt>
                <c:pt idx="642">
                  <c:v>5.8215371159757918</c:v>
                </c:pt>
                <c:pt idx="643">
                  <c:v>5.8215371159757918</c:v>
                </c:pt>
                <c:pt idx="644">
                  <c:v>5.8215371159757918</c:v>
                </c:pt>
                <c:pt idx="645">
                  <c:v>5.8215371159757918</c:v>
                </c:pt>
                <c:pt idx="646">
                  <c:v>5.8215371159757918</c:v>
                </c:pt>
                <c:pt idx="647">
                  <c:v>5.8215371159757918</c:v>
                </c:pt>
                <c:pt idx="648">
                  <c:v>5.8215371159757918</c:v>
                </c:pt>
                <c:pt idx="649">
                  <c:v>5.8215371159757918</c:v>
                </c:pt>
                <c:pt idx="650">
                  <c:v>5.8215371159757918</c:v>
                </c:pt>
                <c:pt idx="651">
                  <c:v>5.8215371159757918</c:v>
                </c:pt>
                <c:pt idx="652">
                  <c:v>5.8215371159757918</c:v>
                </c:pt>
                <c:pt idx="653">
                  <c:v>5.8215371159757918</c:v>
                </c:pt>
                <c:pt idx="654">
                  <c:v>5.8215371159757918</c:v>
                </c:pt>
                <c:pt idx="655">
                  <c:v>5.8215371159757918</c:v>
                </c:pt>
                <c:pt idx="656">
                  <c:v>5.8215371159757918</c:v>
                </c:pt>
                <c:pt idx="657">
                  <c:v>5.8215371159757918</c:v>
                </c:pt>
                <c:pt idx="658">
                  <c:v>5.8215371159757918</c:v>
                </c:pt>
                <c:pt idx="659">
                  <c:v>5.8215371159757918</c:v>
                </c:pt>
                <c:pt idx="660">
                  <c:v>5.8215371159757918</c:v>
                </c:pt>
                <c:pt idx="661">
                  <c:v>5.8215371159757918</c:v>
                </c:pt>
                <c:pt idx="662">
                  <c:v>5.8215371159757918</c:v>
                </c:pt>
                <c:pt idx="663">
                  <c:v>5.8215371159757918</c:v>
                </c:pt>
                <c:pt idx="664">
                  <c:v>5.8215371159757918</c:v>
                </c:pt>
                <c:pt idx="665">
                  <c:v>5.8215371159757918</c:v>
                </c:pt>
                <c:pt idx="666">
                  <c:v>5.8215371159757918</c:v>
                </c:pt>
                <c:pt idx="667">
                  <c:v>5.8215371159757918</c:v>
                </c:pt>
                <c:pt idx="668">
                  <c:v>5.8215371159757918</c:v>
                </c:pt>
                <c:pt idx="669">
                  <c:v>5.8215371159757918</c:v>
                </c:pt>
                <c:pt idx="670">
                  <c:v>5.8215371159757918</c:v>
                </c:pt>
                <c:pt idx="671">
                  <c:v>5.8215371159757918</c:v>
                </c:pt>
                <c:pt idx="672">
                  <c:v>5.8215371159757918</c:v>
                </c:pt>
                <c:pt idx="673">
                  <c:v>5.8215371159757918</c:v>
                </c:pt>
                <c:pt idx="674">
                  <c:v>5.8215371159757918</c:v>
                </c:pt>
                <c:pt idx="675">
                  <c:v>5.8215371159757918</c:v>
                </c:pt>
                <c:pt idx="676">
                  <c:v>5.8215371159757918</c:v>
                </c:pt>
                <c:pt idx="677">
                  <c:v>5.8215371159757918</c:v>
                </c:pt>
                <c:pt idx="678">
                  <c:v>5.8215371159757918</c:v>
                </c:pt>
                <c:pt idx="679">
                  <c:v>5.8215371159757918</c:v>
                </c:pt>
                <c:pt idx="680">
                  <c:v>5.8215371159757918</c:v>
                </c:pt>
                <c:pt idx="681">
                  <c:v>5.8215371159757918</c:v>
                </c:pt>
                <c:pt idx="682">
                  <c:v>5.8215371159757918</c:v>
                </c:pt>
                <c:pt idx="683">
                  <c:v>5.8215371159757918</c:v>
                </c:pt>
                <c:pt idx="684">
                  <c:v>5.8215371159757918</c:v>
                </c:pt>
                <c:pt idx="685">
                  <c:v>5.8215371159757918</c:v>
                </c:pt>
                <c:pt idx="686">
                  <c:v>5.8215371159757918</c:v>
                </c:pt>
                <c:pt idx="687">
                  <c:v>5.8215371159757918</c:v>
                </c:pt>
                <c:pt idx="688">
                  <c:v>5.8215371159757918</c:v>
                </c:pt>
                <c:pt idx="689">
                  <c:v>5.8215371159757918</c:v>
                </c:pt>
                <c:pt idx="690">
                  <c:v>5.8215371159757918</c:v>
                </c:pt>
                <c:pt idx="691">
                  <c:v>5.8215371159757918</c:v>
                </c:pt>
                <c:pt idx="692">
                  <c:v>5.8215371159757918</c:v>
                </c:pt>
                <c:pt idx="693">
                  <c:v>5.8215371159757918</c:v>
                </c:pt>
                <c:pt idx="694">
                  <c:v>5.8215371159757918</c:v>
                </c:pt>
                <c:pt idx="695">
                  <c:v>5.8215371159757918</c:v>
                </c:pt>
                <c:pt idx="696">
                  <c:v>5.8215371159757918</c:v>
                </c:pt>
                <c:pt idx="697">
                  <c:v>5.8215371159757918</c:v>
                </c:pt>
                <c:pt idx="698">
                  <c:v>5.8215371159757918</c:v>
                </c:pt>
                <c:pt idx="699">
                  <c:v>5.8215371159757918</c:v>
                </c:pt>
                <c:pt idx="700">
                  <c:v>5.8215371159757918</c:v>
                </c:pt>
                <c:pt idx="701">
                  <c:v>5.8215371159757918</c:v>
                </c:pt>
                <c:pt idx="702">
                  <c:v>5.8215371159757918</c:v>
                </c:pt>
                <c:pt idx="703">
                  <c:v>5.8215371159757918</c:v>
                </c:pt>
                <c:pt idx="704">
                  <c:v>5.8215371159757918</c:v>
                </c:pt>
                <c:pt idx="705">
                  <c:v>5.8215371159757918</c:v>
                </c:pt>
                <c:pt idx="706">
                  <c:v>5.8215371159757918</c:v>
                </c:pt>
                <c:pt idx="707">
                  <c:v>5.8215371159757918</c:v>
                </c:pt>
                <c:pt idx="708">
                  <c:v>5.8215371159757918</c:v>
                </c:pt>
                <c:pt idx="709">
                  <c:v>5.8215371159757918</c:v>
                </c:pt>
                <c:pt idx="710">
                  <c:v>5.8215371159757918</c:v>
                </c:pt>
                <c:pt idx="711">
                  <c:v>5.8215371159757918</c:v>
                </c:pt>
                <c:pt idx="712">
                  <c:v>5.8215371159757918</c:v>
                </c:pt>
                <c:pt idx="713">
                  <c:v>5.8215371159757918</c:v>
                </c:pt>
                <c:pt idx="714">
                  <c:v>5.8215371159757918</c:v>
                </c:pt>
                <c:pt idx="715">
                  <c:v>5.8215371159757918</c:v>
                </c:pt>
                <c:pt idx="716">
                  <c:v>5.8215371159757918</c:v>
                </c:pt>
                <c:pt idx="717">
                  <c:v>5.8215371159757918</c:v>
                </c:pt>
                <c:pt idx="718">
                  <c:v>5.8215371159757918</c:v>
                </c:pt>
                <c:pt idx="719">
                  <c:v>5.8215371159757918</c:v>
                </c:pt>
                <c:pt idx="720">
                  <c:v>5.8215371159757918</c:v>
                </c:pt>
                <c:pt idx="721">
                  <c:v>5.8215371159757918</c:v>
                </c:pt>
                <c:pt idx="722">
                  <c:v>5.8215371159757918</c:v>
                </c:pt>
                <c:pt idx="723">
                  <c:v>5.8215371159757918</c:v>
                </c:pt>
                <c:pt idx="724">
                  <c:v>5.8215371159757918</c:v>
                </c:pt>
                <c:pt idx="725">
                  <c:v>5.8215371159757918</c:v>
                </c:pt>
                <c:pt idx="726">
                  <c:v>5.8215371159757918</c:v>
                </c:pt>
                <c:pt idx="727">
                  <c:v>5.8215371159757918</c:v>
                </c:pt>
                <c:pt idx="728">
                  <c:v>5.8215371159757918</c:v>
                </c:pt>
                <c:pt idx="729">
                  <c:v>5.8215371159757918</c:v>
                </c:pt>
                <c:pt idx="730">
                  <c:v>5.8215371159757918</c:v>
                </c:pt>
                <c:pt idx="731">
                  <c:v>5.8215371159757918</c:v>
                </c:pt>
                <c:pt idx="732">
                  <c:v>5.8215371159757918</c:v>
                </c:pt>
                <c:pt idx="733">
                  <c:v>5.8215371159757918</c:v>
                </c:pt>
                <c:pt idx="734">
                  <c:v>5.8215371159757918</c:v>
                </c:pt>
                <c:pt idx="735">
                  <c:v>5.8215371159757918</c:v>
                </c:pt>
                <c:pt idx="736">
                  <c:v>5.8215371159757918</c:v>
                </c:pt>
                <c:pt idx="737">
                  <c:v>5.8215371159757918</c:v>
                </c:pt>
                <c:pt idx="738">
                  <c:v>5.8215371159757918</c:v>
                </c:pt>
                <c:pt idx="739">
                  <c:v>5.8215371159757918</c:v>
                </c:pt>
                <c:pt idx="740">
                  <c:v>5.8215371159757918</c:v>
                </c:pt>
                <c:pt idx="741">
                  <c:v>5.8215371159757918</c:v>
                </c:pt>
                <c:pt idx="742">
                  <c:v>5.8215371159757918</c:v>
                </c:pt>
                <c:pt idx="743">
                  <c:v>5.8215371159757918</c:v>
                </c:pt>
                <c:pt idx="744">
                  <c:v>5.8215371159757918</c:v>
                </c:pt>
                <c:pt idx="745">
                  <c:v>5.8215371159757918</c:v>
                </c:pt>
                <c:pt idx="746">
                  <c:v>5.8215371159757918</c:v>
                </c:pt>
                <c:pt idx="747">
                  <c:v>5.8215371159757918</c:v>
                </c:pt>
                <c:pt idx="748">
                  <c:v>5.8215371159757918</c:v>
                </c:pt>
                <c:pt idx="749">
                  <c:v>5.8215371159757918</c:v>
                </c:pt>
                <c:pt idx="750">
                  <c:v>5.8215371159757918</c:v>
                </c:pt>
                <c:pt idx="751">
                  <c:v>5.8215371159757918</c:v>
                </c:pt>
                <c:pt idx="752">
                  <c:v>5.8215371159757918</c:v>
                </c:pt>
                <c:pt idx="753">
                  <c:v>5.8215371159757918</c:v>
                </c:pt>
                <c:pt idx="754">
                  <c:v>5.8215371159757918</c:v>
                </c:pt>
                <c:pt idx="755">
                  <c:v>5.8215371159757918</c:v>
                </c:pt>
                <c:pt idx="756">
                  <c:v>5.8215371159757918</c:v>
                </c:pt>
                <c:pt idx="757">
                  <c:v>5.8215371159757918</c:v>
                </c:pt>
                <c:pt idx="758">
                  <c:v>5.8215371159757918</c:v>
                </c:pt>
                <c:pt idx="759">
                  <c:v>5.8215371159757918</c:v>
                </c:pt>
                <c:pt idx="760">
                  <c:v>5.8215371159757918</c:v>
                </c:pt>
                <c:pt idx="761">
                  <c:v>5.8215371159757918</c:v>
                </c:pt>
                <c:pt idx="762">
                  <c:v>5.8215371159757918</c:v>
                </c:pt>
                <c:pt idx="763">
                  <c:v>5.8215371159757918</c:v>
                </c:pt>
                <c:pt idx="764">
                  <c:v>5.8215371159757918</c:v>
                </c:pt>
                <c:pt idx="765">
                  <c:v>5.8215371159757918</c:v>
                </c:pt>
                <c:pt idx="766">
                  <c:v>5.8215371159757918</c:v>
                </c:pt>
                <c:pt idx="767">
                  <c:v>5.8215371159757918</c:v>
                </c:pt>
                <c:pt idx="768">
                  <c:v>5.8215371159757918</c:v>
                </c:pt>
                <c:pt idx="769">
                  <c:v>5.8215371159757918</c:v>
                </c:pt>
                <c:pt idx="770">
                  <c:v>5.8215371159757918</c:v>
                </c:pt>
                <c:pt idx="771">
                  <c:v>5.8215371159757918</c:v>
                </c:pt>
                <c:pt idx="772">
                  <c:v>5.8215371159757918</c:v>
                </c:pt>
                <c:pt idx="773">
                  <c:v>5.8215371159757918</c:v>
                </c:pt>
                <c:pt idx="774">
                  <c:v>5.8215371159757918</c:v>
                </c:pt>
                <c:pt idx="775">
                  <c:v>5.8215371159757918</c:v>
                </c:pt>
                <c:pt idx="776">
                  <c:v>5.8215371159757918</c:v>
                </c:pt>
                <c:pt idx="777">
                  <c:v>5.8215371159757918</c:v>
                </c:pt>
                <c:pt idx="778">
                  <c:v>5.8215371159757918</c:v>
                </c:pt>
                <c:pt idx="779">
                  <c:v>5.8215371159757918</c:v>
                </c:pt>
                <c:pt idx="780">
                  <c:v>5.8215371159757918</c:v>
                </c:pt>
                <c:pt idx="781">
                  <c:v>5.8215371159757918</c:v>
                </c:pt>
                <c:pt idx="782">
                  <c:v>5.8215371159757918</c:v>
                </c:pt>
                <c:pt idx="783">
                  <c:v>5.8215371159757918</c:v>
                </c:pt>
                <c:pt idx="784">
                  <c:v>5.8215371159757918</c:v>
                </c:pt>
                <c:pt idx="785">
                  <c:v>5.8215371159757918</c:v>
                </c:pt>
                <c:pt idx="786">
                  <c:v>5.8215371159757918</c:v>
                </c:pt>
                <c:pt idx="787">
                  <c:v>5.8215371159757918</c:v>
                </c:pt>
                <c:pt idx="788">
                  <c:v>5.8215371159757918</c:v>
                </c:pt>
                <c:pt idx="789">
                  <c:v>5.8215371159757918</c:v>
                </c:pt>
                <c:pt idx="790">
                  <c:v>5.8215371159757918</c:v>
                </c:pt>
                <c:pt idx="791">
                  <c:v>5.8215371159757918</c:v>
                </c:pt>
                <c:pt idx="792">
                  <c:v>5.8215371159757918</c:v>
                </c:pt>
                <c:pt idx="793">
                  <c:v>5.8215371159757918</c:v>
                </c:pt>
                <c:pt idx="794">
                  <c:v>5.8215371159757918</c:v>
                </c:pt>
                <c:pt idx="795">
                  <c:v>5.8215371159757918</c:v>
                </c:pt>
                <c:pt idx="796">
                  <c:v>5.8215371159757918</c:v>
                </c:pt>
                <c:pt idx="797">
                  <c:v>5.8215371159757918</c:v>
                </c:pt>
                <c:pt idx="798">
                  <c:v>5.8215371159757918</c:v>
                </c:pt>
                <c:pt idx="799">
                  <c:v>5.8215371159757918</c:v>
                </c:pt>
                <c:pt idx="800">
                  <c:v>5.8215371159757918</c:v>
                </c:pt>
                <c:pt idx="801">
                  <c:v>5.8215371159757918</c:v>
                </c:pt>
                <c:pt idx="802">
                  <c:v>5.8215371159757918</c:v>
                </c:pt>
                <c:pt idx="803">
                  <c:v>5.8215371159757918</c:v>
                </c:pt>
                <c:pt idx="804">
                  <c:v>5.8215371159757918</c:v>
                </c:pt>
                <c:pt idx="805">
                  <c:v>5.8215371159757918</c:v>
                </c:pt>
                <c:pt idx="806">
                  <c:v>5.8215371159757918</c:v>
                </c:pt>
                <c:pt idx="807">
                  <c:v>5.8215371159757918</c:v>
                </c:pt>
                <c:pt idx="808">
                  <c:v>5.8215371159757918</c:v>
                </c:pt>
                <c:pt idx="809">
                  <c:v>5.8215371159757918</c:v>
                </c:pt>
                <c:pt idx="810">
                  <c:v>5.8215371159757918</c:v>
                </c:pt>
                <c:pt idx="811">
                  <c:v>5.8215371159757918</c:v>
                </c:pt>
                <c:pt idx="812">
                  <c:v>5.8215371159757918</c:v>
                </c:pt>
                <c:pt idx="813">
                  <c:v>5.8215371159757918</c:v>
                </c:pt>
                <c:pt idx="814">
                  <c:v>5.8215371159757918</c:v>
                </c:pt>
                <c:pt idx="815">
                  <c:v>5.8215371159757918</c:v>
                </c:pt>
                <c:pt idx="816">
                  <c:v>5.8215371159757918</c:v>
                </c:pt>
                <c:pt idx="817">
                  <c:v>5.8215371159757918</c:v>
                </c:pt>
                <c:pt idx="818">
                  <c:v>5.8215371159757918</c:v>
                </c:pt>
                <c:pt idx="819">
                  <c:v>5.8215371159757918</c:v>
                </c:pt>
                <c:pt idx="820">
                  <c:v>5.8215371159757918</c:v>
                </c:pt>
                <c:pt idx="821">
                  <c:v>5.8215371159757918</c:v>
                </c:pt>
                <c:pt idx="822">
                  <c:v>5.8215371159757918</c:v>
                </c:pt>
                <c:pt idx="823">
                  <c:v>5.8215371159757918</c:v>
                </c:pt>
                <c:pt idx="824">
                  <c:v>5.8215371159757918</c:v>
                </c:pt>
                <c:pt idx="825">
                  <c:v>5.8215371159757918</c:v>
                </c:pt>
                <c:pt idx="826">
                  <c:v>5.8215371159757918</c:v>
                </c:pt>
                <c:pt idx="827">
                  <c:v>5.8215371159757918</c:v>
                </c:pt>
                <c:pt idx="828">
                  <c:v>5.8215371159757918</c:v>
                </c:pt>
                <c:pt idx="829">
                  <c:v>5.8215371159757918</c:v>
                </c:pt>
                <c:pt idx="830">
                  <c:v>5.8215371159757918</c:v>
                </c:pt>
                <c:pt idx="831">
                  <c:v>5.8215371159757918</c:v>
                </c:pt>
                <c:pt idx="832">
                  <c:v>5.8215371159757918</c:v>
                </c:pt>
                <c:pt idx="833">
                  <c:v>5.8215371159757918</c:v>
                </c:pt>
                <c:pt idx="834">
                  <c:v>5.8215371159757918</c:v>
                </c:pt>
                <c:pt idx="835">
                  <c:v>5.8215371159757918</c:v>
                </c:pt>
                <c:pt idx="836">
                  <c:v>5.8215371159757918</c:v>
                </c:pt>
                <c:pt idx="837">
                  <c:v>5.8215371159757918</c:v>
                </c:pt>
                <c:pt idx="838">
                  <c:v>5.8215371159757918</c:v>
                </c:pt>
                <c:pt idx="839">
                  <c:v>5.8215371159757918</c:v>
                </c:pt>
                <c:pt idx="840">
                  <c:v>5.8215371159757918</c:v>
                </c:pt>
                <c:pt idx="841">
                  <c:v>5.8215371159757918</c:v>
                </c:pt>
                <c:pt idx="842">
                  <c:v>5.8215371159757918</c:v>
                </c:pt>
                <c:pt idx="843">
                  <c:v>5.8215371159757918</c:v>
                </c:pt>
                <c:pt idx="844">
                  <c:v>5.8215371159757918</c:v>
                </c:pt>
                <c:pt idx="845">
                  <c:v>5.8215371159757918</c:v>
                </c:pt>
                <c:pt idx="846">
                  <c:v>5.8215371159757918</c:v>
                </c:pt>
                <c:pt idx="847">
                  <c:v>5.8215371159757918</c:v>
                </c:pt>
                <c:pt idx="848">
                  <c:v>5.8215371159757918</c:v>
                </c:pt>
                <c:pt idx="849">
                  <c:v>5.8215371159757918</c:v>
                </c:pt>
                <c:pt idx="850">
                  <c:v>5.8215371159757918</c:v>
                </c:pt>
                <c:pt idx="851">
                  <c:v>5.8215371159757918</c:v>
                </c:pt>
                <c:pt idx="852">
                  <c:v>5.8215371159757918</c:v>
                </c:pt>
                <c:pt idx="853">
                  <c:v>5.8215371159757918</c:v>
                </c:pt>
                <c:pt idx="854">
                  <c:v>5.8215371159757918</c:v>
                </c:pt>
                <c:pt idx="855">
                  <c:v>5.8215371159757918</c:v>
                </c:pt>
                <c:pt idx="856">
                  <c:v>5.8215371159757918</c:v>
                </c:pt>
                <c:pt idx="857">
                  <c:v>5.8215371159757918</c:v>
                </c:pt>
                <c:pt idx="858">
                  <c:v>5.8215371159757918</c:v>
                </c:pt>
                <c:pt idx="859">
                  <c:v>5.8215371159757918</c:v>
                </c:pt>
                <c:pt idx="860">
                  <c:v>5.8215371159757918</c:v>
                </c:pt>
                <c:pt idx="861">
                  <c:v>5.8215371159757918</c:v>
                </c:pt>
                <c:pt idx="862">
                  <c:v>5.8215371159757918</c:v>
                </c:pt>
                <c:pt idx="863">
                  <c:v>5.8215371159757918</c:v>
                </c:pt>
                <c:pt idx="864">
                  <c:v>5.8215371159757918</c:v>
                </c:pt>
                <c:pt idx="865">
                  <c:v>5.8215371159757918</c:v>
                </c:pt>
                <c:pt idx="866">
                  <c:v>5.8215371159757918</c:v>
                </c:pt>
                <c:pt idx="867">
                  <c:v>5.8215371159757918</c:v>
                </c:pt>
                <c:pt idx="868">
                  <c:v>5.8215371159757918</c:v>
                </c:pt>
                <c:pt idx="869">
                  <c:v>5.8215371159757918</c:v>
                </c:pt>
                <c:pt idx="870">
                  <c:v>5.8215371159757918</c:v>
                </c:pt>
                <c:pt idx="871">
                  <c:v>5.8215371159757918</c:v>
                </c:pt>
                <c:pt idx="872">
                  <c:v>5.8215371159757918</c:v>
                </c:pt>
                <c:pt idx="873">
                  <c:v>5.8215371159757918</c:v>
                </c:pt>
                <c:pt idx="874">
                  <c:v>5.8215371159757918</c:v>
                </c:pt>
                <c:pt idx="875">
                  <c:v>5.8215371159757918</c:v>
                </c:pt>
                <c:pt idx="876">
                  <c:v>5.8215371159757918</c:v>
                </c:pt>
                <c:pt idx="877">
                  <c:v>5.8215371159757918</c:v>
                </c:pt>
                <c:pt idx="878">
                  <c:v>5.8215371159757918</c:v>
                </c:pt>
                <c:pt idx="879">
                  <c:v>5.8215371159757918</c:v>
                </c:pt>
                <c:pt idx="880">
                  <c:v>5.8215371159757918</c:v>
                </c:pt>
                <c:pt idx="881">
                  <c:v>5.8215371159757918</c:v>
                </c:pt>
                <c:pt idx="882">
                  <c:v>5.8215371159757918</c:v>
                </c:pt>
                <c:pt idx="883">
                  <c:v>5.8215371159757918</c:v>
                </c:pt>
                <c:pt idx="884">
                  <c:v>5.8215371159757918</c:v>
                </c:pt>
                <c:pt idx="885">
                  <c:v>5.8215371159757918</c:v>
                </c:pt>
                <c:pt idx="886">
                  <c:v>5.8215371159757918</c:v>
                </c:pt>
                <c:pt idx="887">
                  <c:v>5.8215371159757918</c:v>
                </c:pt>
                <c:pt idx="888">
                  <c:v>5.8215371159757918</c:v>
                </c:pt>
                <c:pt idx="889">
                  <c:v>5.8215371159757918</c:v>
                </c:pt>
                <c:pt idx="890">
                  <c:v>5.8215371159757918</c:v>
                </c:pt>
                <c:pt idx="891">
                  <c:v>5.8215371159757918</c:v>
                </c:pt>
                <c:pt idx="892">
                  <c:v>5.8215371159757918</c:v>
                </c:pt>
                <c:pt idx="893">
                  <c:v>5.8215371159757918</c:v>
                </c:pt>
                <c:pt idx="894">
                  <c:v>5.8215371159757918</c:v>
                </c:pt>
                <c:pt idx="895">
                  <c:v>5.8215371159757918</c:v>
                </c:pt>
                <c:pt idx="896">
                  <c:v>5.8215371159757918</c:v>
                </c:pt>
                <c:pt idx="897">
                  <c:v>5.8215371159757918</c:v>
                </c:pt>
                <c:pt idx="898">
                  <c:v>5.8215371159757918</c:v>
                </c:pt>
                <c:pt idx="899">
                  <c:v>5.8215371159757918</c:v>
                </c:pt>
                <c:pt idx="900">
                  <c:v>5.8215371159757918</c:v>
                </c:pt>
                <c:pt idx="901">
                  <c:v>5.8215371159757918</c:v>
                </c:pt>
                <c:pt idx="902">
                  <c:v>5.8215371159757918</c:v>
                </c:pt>
                <c:pt idx="903">
                  <c:v>5.8215371159757918</c:v>
                </c:pt>
                <c:pt idx="904">
                  <c:v>5.8215371159757918</c:v>
                </c:pt>
                <c:pt idx="905">
                  <c:v>5.8215371159757918</c:v>
                </c:pt>
                <c:pt idx="906">
                  <c:v>5.8215371159757918</c:v>
                </c:pt>
                <c:pt idx="907">
                  <c:v>5.8215371159757918</c:v>
                </c:pt>
                <c:pt idx="908">
                  <c:v>5.8215371159757918</c:v>
                </c:pt>
                <c:pt idx="909">
                  <c:v>5.8215371159757918</c:v>
                </c:pt>
                <c:pt idx="910">
                  <c:v>5.8215371159757918</c:v>
                </c:pt>
                <c:pt idx="911">
                  <c:v>5.8215371159757918</c:v>
                </c:pt>
                <c:pt idx="912">
                  <c:v>5.8215371159757918</c:v>
                </c:pt>
                <c:pt idx="913">
                  <c:v>5.8215371159757918</c:v>
                </c:pt>
                <c:pt idx="914">
                  <c:v>5.8215371159757918</c:v>
                </c:pt>
                <c:pt idx="915">
                  <c:v>5.8215371159757918</c:v>
                </c:pt>
                <c:pt idx="916">
                  <c:v>5.8215371159757918</c:v>
                </c:pt>
                <c:pt idx="917">
                  <c:v>5.8215371159757918</c:v>
                </c:pt>
                <c:pt idx="918">
                  <c:v>5.8215371159757918</c:v>
                </c:pt>
                <c:pt idx="919">
                  <c:v>5.8215371159757918</c:v>
                </c:pt>
                <c:pt idx="920">
                  <c:v>5.8215371159757918</c:v>
                </c:pt>
                <c:pt idx="921">
                  <c:v>5.8215371159757918</c:v>
                </c:pt>
                <c:pt idx="922">
                  <c:v>5.8215371159757918</c:v>
                </c:pt>
                <c:pt idx="923">
                  <c:v>5.8215371159757918</c:v>
                </c:pt>
                <c:pt idx="924">
                  <c:v>5.8215371159757918</c:v>
                </c:pt>
                <c:pt idx="925">
                  <c:v>5.8215371159757918</c:v>
                </c:pt>
                <c:pt idx="926">
                  <c:v>5.8215371159757918</c:v>
                </c:pt>
                <c:pt idx="927">
                  <c:v>5.8215371159757918</c:v>
                </c:pt>
                <c:pt idx="928">
                  <c:v>5.8215371159757918</c:v>
                </c:pt>
                <c:pt idx="929">
                  <c:v>5.8215371159757918</c:v>
                </c:pt>
                <c:pt idx="930">
                  <c:v>5.8215371159757918</c:v>
                </c:pt>
                <c:pt idx="931">
                  <c:v>5.8215371159757918</c:v>
                </c:pt>
                <c:pt idx="932">
                  <c:v>5.8215371159757918</c:v>
                </c:pt>
                <c:pt idx="933">
                  <c:v>5.8215371159757918</c:v>
                </c:pt>
                <c:pt idx="934">
                  <c:v>5.8215371159757918</c:v>
                </c:pt>
                <c:pt idx="935">
                  <c:v>5.8215371159757918</c:v>
                </c:pt>
                <c:pt idx="936">
                  <c:v>5.8215371159757918</c:v>
                </c:pt>
                <c:pt idx="937">
                  <c:v>5.8215371159757918</c:v>
                </c:pt>
                <c:pt idx="938">
                  <c:v>5.8215371159757918</c:v>
                </c:pt>
                <c:pt idx="939">
                  <c:v>5.8215371159757918</c:v>
                </c:pt>
                <c:pt idx="940">
                  <c:v>5.8215371159757918</c:v>
                </c:pt>
                <c:pt idx="941">
                  <c:v>5.8215371159757918</c:v>
                </c:pt>
                <c:pt idx="942">
                  <c:v>5.8215371159757918</c:v>
                </c:pt>
                <c:pt idx="943">
                  <c:v>5.8215371159757918</c:v>
                </c:pt>
                <c:pt idx="944">
                  <c:v>5.8215371159757918</c:v>
                </c:pt>
                <c:pt idx="945">
                  <c:v>5.8215371159757918</c:v>
                </c:pt>
                <c:pt idx="946">
                  <c:v>5.8215371159757918</c:v>
                </c:pt>
                <c:pt idx="947">
                  <c:v>5.8215371159757918</c:v>
                </c:pt>
                <c:pt idx="948">
                  <c:v>5.8215371159757918</c:v>
                </c:pt>
                <c:pt idx="949">
                  <c:v>5.8215371159757918</c:v>
                </c:pt>
                <c:pt idx="950">
                  <c:v>5.8215371159757918</c:v>
                </c:pt>
                <c:pt idx="951">
                  <c:v>5.8215371159757918</c:v>
                </c:pt>
                <c:pt idx="952">
                  <c:v>5.8215371159757918</c:v>
                </c:pt>
                <c:pt idx="953">
                  <c:v>5.8215371159757918</c:v>
                </c:pt>
                <c:pt idx="954">
                  <c:v>5.8215371159757918</c:v>
                </c:pt>
                <c:pt idx="955">
                  <c:v>5.8215371159757918</c:v>
                </c:pt>
                <c:pt idx="956">
                  <c:v>5.8215371159757918</c:v>
                </c:pt>
                <c:pt idx="957">
                  <c:v>5.8215371159757918</c:v>
                </c:pt>
                <c:pt idx="958">
                  <c:v>5.8215371159757918</c:v>
                </c:pt>
                <c:pt idx="959">
                  <c:v>5.8215371159757918</c:v>
                </c:pt>
                <c:pt idx="960">
                  <c:v>5.8215371159757918</c:v>
                </c:pt>
                <c:pt idx="961">
                  <c:v>5.8215371159757918</c:v>
                </c:pt>
                <c:pt idx="962">
                  <c:v>5.8215371159757918</c:v>
                </c:pt>
                <c:pt idx="963">
                  <c:v>5.8215371159757918</c:v>
                </c:pt>
                <c:pt idx="964">
                  <c:v>5.8215371159757918</c:v>
                </c:pt>
                <c:pt idx="965">
                  <c:v>5.8215371159757918</c:v>
                </c:pt>
                <c:pt idx="966">
                  <c:v>5.8215371159757918</c:v>
                </c:pt>
                <c:pt idx="967">
                  <c:v>5.8215371159757918</c:v>
                </c:pt>
                <c:pt idx="968">
                  <c:v>5.8215371159757918</c:v>
                </c:pt>
                <c:pt idx="969">
                  <c:v>5.8215371159757918</c:v>
                </c:pt>
                <c:pt idx="970">
                  <c:v>5.8215371159757918</c:v>
                </c:pt>
                <c:pt idx="971">
                  <c:v>5.8215371159757918</c:v>
                </c:pt>
                <c:pt idx="972">
                  <c:v>5.8215371159757918</c:v>
                </c:pt>
                <c:pt idx="973">
                  <c:v>5.8215371159757918</c:v>
                </c:pt>
                <c:pt idx="974">
                  <c:v>5.8215371159757918</c:v>
                </c:pt>
                <c:pt idx="975">
                  <c:v>5.8215371159757918</c:v>
                </c:pt>
                <c:pt idx="976">
                  <c:v>5.8215371159757918</c:v>
                </c:pt>
                <c:pt idx="977">
                  <c:v>5.8215371159757918</c:v>
                </c:pt>
                <c:pt idx="978">
                  <c:v>5.8215371159757918</c:v>
                </c:pt>
                <c:pt idx="979">
                  <c:v>5.8215371159757918</c:v>
                </c:pt>
                <c:pt idx="980">
                  <c:v>5.8215371159757918</c:v>
                </c:pt>
                <c:pt idx="981">
                  <c:v>5.8215371159757918</c:v>
                </c:pt>
                <c:pt idx="982">
                  <c:v>5.8215371159757918</c:v>
                </c:pt>
                <c:pt idx="983">
                  <c:v>5.8215371159757918</c:v>
                </c:pt>
                <c:pt idx="984">
                  <c:v>5.8215371159757918</c:v>
                </c:pt>
                <c:pt idx="985">
                  <c:v>5.8215371159757918</c:v>
                </c:pt>
                <c:pt idx="986">
                  <c:v>5.8215371159757918</c:v>
                </c:pt>
                <c:pt idx="987">
                  <c:v>5.8215371159757918</c:v>
                </c:pt>
                <c:pt idx="988">
                  <c:v>5.8215371159757918</c:v>
                </c:pt>
                <c:pt idx="989">
                  <c:v>5.8215371159757918</c:v>
                </c:pt>
                <c:pt idx="990">
                  <c:v>5.8215371159757918</c:v>
                </c:pt>
                <c:pt idx="991">
                  <c:v>5.8215371159757918</c:v>
                </c:pt>
                <c:pt idx="992">
                  <c:v>5.8215371159757918</c:v>
                </c:pt>
                <c:pt idx="993">
                  <c:v>5.8215371159757918</c:v>
                </c:pt>
                <c:pt idx="994">
                  <c:v>5.8215371159757918</c:v>
                </c:pt>
                <c:pt idx="995">
                  <c:v>5.8215371159757918</c:v>
                </c:pt>
                <c:pt idx="996">
                  <c:v>5.8215371159757918</c:v>
                </c:pt>
                <c:pt idx="997">
                  <c:v>5.8215371159757918</c:v>
                </c:pt>
                <c:pt idx="998">
                  <c:v>5.8215371159757918</c:v>
                </c:pt>
                <c:pt idx="999">
                  <c:v>5.8215371159757918</c:v>
                </c:pt>
                <c:pt idx="1000">
                  <c:v>5.8215371159757918</c:v>
                </c:pt>
                <c:pt idx="1001">
                  <c:v>5.8215371159757918</c:v>
                </c:pt>
                <c:pt idx="1002">
                  <c:v>5.8215371159757918</c:v>
                </c:pt>
                <c:pt idx="1003">
                  <c:v>5.8215371159757918</c:v>
                </c:pt>
                <c:pt idx="1004">
                  <c:v>5.8215371159757918</c:v>
                </c:pt>
                <c:pt idx="1005">
                  <c:v>5.8215371159757918</c:v>
                </c:pt>
                <c:pt idx="1006">
                  <c:v>5.8215371159757918</c:v>
                </c:pt>
                <c:pt idx="1007">
                  <c:v>5.8215371159757918</c:v>
                </c:pt>
                <c:pt idx="1008">
                  <c:v>5.8215371159757918</c:v>
                </c:pt>
                <c:pt idx="1009">
                  <c:v>5.8215371159757918</c:v>
                </c:pt>
                <c:pt idx="1010">
                  <c:v>5.8215371159757918</c:v>
                </c:pt>
                <c:pt idx="1011">
                  <c:v>5.8215371159757918</c:v>
                </c:pt>
                <c:pt idx="1012">
                  <c:v>5.8215371159757918</c:v>
                </c:pt>
                <c:pt idx="1013">
                  <c:v>5.8215371159757918</c:v>
                </c:pt>
                <c:pt idx="1014">
                  <c:v>5.8215371159757918</c:v>
                </c:pt>
                <c:pt idx="1015">
                  <c:v>5.8215371159757918</c:v>
                </c:pt>
                <c:pt idx="1016">
                  <c:v>5.8215371159757918</c:v>
                </c:pt>
                <c:pt idx="1017">
                  <c:v>5.8215371159757918</c:v>
                </c:pt>
                <c:pt idx="1018">
                  <c:v>5.8215371159757918</c:v>
                </c:pt>
                <c:pt idx="1019">
                  <c:v>5.8215371159757918</c:v>
                </c:pt>
                <c:pt idx="1020">
                  <c:v>5.8215371159757918</c:v>
                </c:pt>
                <c:pt idx="1021">
                  <c:v>5.8215371159757918</c:v>
                </c:pt>
                <c:pt idx="1022">
                  <c:v>5.8215371159757918</c:v>
                </c:pt>
                <c:pt idx="1023">
                  <c:v>5.8215371159757918</c:v>
                </c:pt>
                <c:pt idx="1024">
                  <c:v>5.8215371159757918</c:v>
                </c:pt>
                <c:pt idx="1025">
                  <c:v>5.8215371159757918</c:v>
                </c:pt>
                <c:pt idx="1026">
                  <c:v>5.8215371159757918</c:v>
                </c:pt>
                <c:pt idx="1027">
                  <c:v>5.8215371159757918</c:v>
                </c:pt>
                <c:pt idx="1028">
                  <c:v>5.8215371159757918</c:v>
                </c:pt>
                <c:pt idx="1029">
                  <c:v>5.8215371159757918</c:v>
                </c:pt>
                <c:pt idx="1030">
                  <c:v>5.8215371159757918</c:v>
                </c:pt>
                <c:pt idx="1031">
                  <c:v>5.8215371159757918</c:v>
                </c:pt>
                <c:pt idx="1032">
                  <c:v>5.8215371159757918</c:v>
                </c:pt>
                <c:pt idx="1033">
                  <c:v>5.8215371159757918</c:v>
                </c:pt>
                <c:pt idx="1034">
                  <c:v>5.8215371159757918</c:v>
                </c:pt>
                <c:pt idx="1035">
                  <c:v>5.8215371159757918</c:v>
                </c:pt>
                <c:pt idx="1036">
                  <c:v>5.8215371159757918</c:v>
                </c:pt>
                <c:pt idx="1037">
                  <c:v>5.8215371159757918</c:v>
                </c:pt>
                <c:pt idx="1038">
                  <c:v>5.8215371159757918</c:v>
                </c:pt>
                <c:pt idx="1039">
                  <c:v>5.8215371159757918</c:v>
                </c:pt>
                <c:pt idx="1040">
                  <c:v>5.8215371159757918</c:v>
                </c:pt>
                <c:pt idx="1041">
                  <c:v>5.8215371159757918</c:v>
                </c:pt>
                <c:pt idx="1042">
                  <c:v>5.8215371159757918</c:v>
                </c:pt>
                <c:pt idx="1043">
                  <c:v>5.8215371159757918</c:v>
                </c:pt>
                <c:pt idx="1044">
                  <c:v>5.8215371159757918</c:v>
                </c:pt>
                <c:pt idx="1045">
                  <c:v>5.8215371159757918</c:v>
                </c:pt>
                <c:pt idx="1046">
                  <c:v>5.8215371159757918</c:v>
                </c:pt>
                <c:pt idx="1047">
                  <c:v>5.8215371159757918</c:v>
                </c:pt>
                <c:pt idx="1048">
                  <c:v>5.8215371159757918</c:v>
                </c:pt>
                <c:pt idx="1049">
                  <c:v>5.8215371159757918</c:v>
                </c:pt>
                <c:pt idx="1050">
                  <c:v>5.8215371159757918</c:v>
                </c:pt>
                <c:pt idx="1051">
                  <c:v>5.8215371159757918</c:v>
                </c:pt>
                <c:pt idx="1052">
                  <c:v>5.8215371159757918</c:v>
                </c:pt>
                <c:pt idx="1053">
                  <c:v>5.8215371159757918</c:v>
                </c:pt>
                <c:pt idx="1054">
                  <c:v>5.8215371159757918</c:v>
                </c:pt>
                <c:pt idx="1055">
                  <c:v>5.8215371159757918</c:v>
                </c:pt>
                <c:pt idx="1056">
                  <c:v>5.8215371159757918</c:v>
                </c:pt>
                <c:pt idx="1057">
                  <c:v>5.8215371159757918</c:v>
                </c:pt>
                <c:pt idx="1058">
                  <c:v>5.8215371159757918</c:v>
                </c:pt>
                <c:pt idx="1059">
                  <c:v>5.8215371159757918</c:v>
                </c:pt>
                <c:pt idx="1060">
                  <c:v>5.8215371159757918</c:v>
                </c:pt>
                <c:pt idx="1061">
                  <c:v>5.8215371159757918</c:v>
                </c:pt>
                <c:pt idx="1062">
                  <c:v>5.8215371159757918</c:v>
                </c:pt>
                <c:pt idx="1063">
                  <c:v>5.8215371159757918</c:v>
                </c:pt>
                <c:pt idx="1064">
                  <c:v>5.8215371159757918</c:v>
                </c:pt>
                <c:pt idx="1065">
                  <c:v>5.8215371159757918</c:v>
                </c:pt>
                <c:pt idx="1066">
                  <c:v>5.8215371159757918</c:v>
                </c:pt>
                <c:pt idx="1067">
                  <c:v>5.8215371159757918</c:v>
                </c:pt>
                <c:pt idx="1068">
                  <c:v>5.8215371159757918</c:v>
                </c:pt>
                <c:pt idx="1069">
                  <c:v>5.8215371159757918</c:v>
                </c:pt>
                <c:pt idx="1070">
                  <c:v>5.8215371159757918</c:v>
                </c:pt>
                <c:pt idx="1071">
                  <c:v>5.8215371159757918</c:v>
                </c:pt>
                <c:pt idx="1072">
                  <c:v>5.8215371159757918</c:v>
                </c:pt>
                <c:pt idx="1073">
                  <c:v>5.8215371159757918</c:v>
                </c:pt>
                <c:pt idx="1074">
                  <c:v>5.8215371159757918</c:v>
                </c:pt>
                <c:pt idx="1075">
                  <c:v>5.8215371159757918</c:v>
                </c:pt>
                <c:pt idx="1076">
                  <c:v>5.8215371159757918</c:v>
                </c:pt>
                <c:pt idx="1077">
                  <c:v>5.8215371159757918</c:v>
                </c:pt>
                <c:pt idx="1078">
                  <c:v>5.8215371159757918</c:v>
                </c:pt>
                <c:pt idx="1079">
                  <c:v>5.8215371159757918</c:v>
                </c:pt>
                <c:pt idx="1080">
                  <c:v>5.8215371159757918</c:v>
                </c:pt>
                <c:pt idx="1081">
                  <c:v>5.8215371159757918</c:v>
                </c:pt>
                <c:pt idx="1082">
                  <c:v>5.8215371159757918</c:v>
                </c:pt>
                <c:pt idx="1083">
                  <c:v>5.8215371159757918</c:v>
                </c:pt>
                <c:pt idx="1084">
                  <c:v>5.8215371159757918</c:v>
                </c:pt>
                <c:pt idx="1085">
                  <c:v>5.8215371159757918</c:v>
                </c:pt>
                <c:pt idx="1086">
                  <c:v>5.8215371159757918</c:v>
                </c:pt>
                <c:pt idx="1087">
                  <c:v>5.8215371159757918</c:v>
                </c:pt>
                <c:pt idx="1088">
                  <c:v>5.8215371159757918</c:v>
                </c:pt>
                <c:pt idx="1089">
                  <c:v>5.8215371159757918</c:v>
                </c:pt>
                <c:pt idx="1090">
                  <c:v>5.8215371159757918</c:v>
                </c:pt>
                <c:pt idx="1091">
                  <c:v>5.8215371159757918</c:v>
                </c:pt>
                <c:pt idx="1092">
                  <c:v>5.8215371159757918</c:v>
                </c:pt>
                <c:pt idx="1093">
                  <c:v>5.8215371159757918</c:v>
                </c:pt>
                <c:pt idx="1094">
                  <c:v>5.8215371159757918</c:v>
                </c:pt>
                <c:pt idx="1095">
                  <c:v>5.8215371159757918</c:v>
                </c:pt>
                <c:pt idx="1096">
                  <c:v>5.8215371159757918</c:v>
                </c:pt>
                <c:pt idx="1097">
                  <c:v>5.8215371159757918</c:v>
                </c:pt>
                <c:pt idx="1098">
                  <c:v>5.8215371159757918</c:v>
                </c:pt>
                <c:pt idx="1099">
                  <c:v>5.8215371159757918</c:v>
                </c:pt>
                <c:pt idx="1100">
                  <c:v>5.8215371159757918</c:v>
                </c:pt>
                <c:pt idx="1101">
                  <c:v>5.8215371159757918</c:v>
                </c:pt>
                <c:pt idx="1102">
                  <c:v>5.8215371159757918</c:v>
                </c:pt>
                <c:pt idx="1103">
                  <c:v>5.8215371159757918</c:v>
                </c:pt>
                <c:pt idx="1104">
                  <c:v>5.8215371159757918</c:v>
                </c:pt>
                <c:pt idx="1105">
                  <c:v>5.8215371159757918</c:v>
                </c:pt>
                <c:pt idx="1106">
                  <c:v>5.8215371159757918</c:v>
                </c:pt>
                <c:pt idx="1107">
                  <c:v>5.8215371159757918</c:v>
                </c:pt>
                <c:pt idx="1108">
                  <c:v>5.8215371159757918</c:v>
                </c:pt>
                <c:pt idx="1109">
                  <c:v>5.8215371159757918</c:v>
                </c:pt>
                <c:pt idx="1110">
                  <c:v>5.8215371159757918</c:v>
                </c:pt>
                <c:pt idx="1111">
                  <c:v>5.8215371159757918</c:v>
                </c:pt>
                <c:pt idx="1112">
                  <c:v>5.8215371159757918</c:v>
                </c:pt>
                <c:pt idx="1113">
                  <c:v>5.8215371159757918</c:v>
                </c:pt>
                <c:pt idx="1114">
                  <c:v>5.8215371159757918</c:v>
                </c:pt>
                <c:pt idx="1115">
                  <c:v>5.8215371159757918</c:v>
                </c:pt>
                <c:pt idx="1116">
                  <c:v>5.8215371159757918</c:v>
                </c:pt>
                <c:pt idx="1117">
                  <c:v>5.8215371159757918</c:v>
                </c:pt>
                <c:pt idx="1118">
                  <c:v>5.8215371159757918</c:v>
                </c:pt>
                <c:pt idx="1119">
                  <c:v>5.8215371159757918</c:v>
                </c:pt>
                <c:pt idx="1120">
                  <c:v>5.8215371159757918</c:v>
                </c:pt>
                <c:pt idx="1121">
                  <c:v>5.8215371159757918</c:v>
                </c:pt>
                <c:pt idx="1122">
                  <c:v>5.8215371159757918</c:v>
                </c:pt>
                <c:pt idx="1123">
                  <c:v>5.8215371159757918</c:v>
                </c:pt>
                <c:pt idx="1124">
                  <c:v>5.8215371159757918</c:v>
                </c:pt>
                <c:pt idx="1125">
                  <c:v>5.8215371159757918</c:v>
                </c:pt>
                <c:pt idx="1126">
                  <c:v>5.8215371159757918</c:v>
                </c:pt>
                <c:pt idx="1127">
                  <c:v>5.8215371159757918</c:v>
                </c:pt>
                <c:pt idx="1128">
                  <c:v>5.8215371159757918</c:v>
                </c:pt>
                <c:pt idx="1129">
                  <c:v>5.8215371159757918</c:v>
                </c:pt>
                <c:pt idx="1130">
                  <c:v>5.8215371159757918</c:v>
                </c:pt>
                <c:pt idx="1131">
                  <c:v>5.8215371159757918</c:v>
                </c:pt>
                <c:pt idx="1132">
                  <c:v>5.8215371159757918</c:v>
                </c:pt>
                <c:pt idx="1133">
                  <c:v>5.8215371159757918</c:v>
                </c:pt>
                <c:pt idx="1134">
                  <c:v>5.8215371159757918</c:v>
                </c:pt>
                <c:pt idx="1135">
                  <c:v>5.8215371159757918</c:v>
                </c:pt>
                <c:pt idx="1136">
                  <c:v>5.8215371159757918</c:v>
                </c:pt>
                <c:pt idx="1137">
                  <c:v>5.8215371159757918</c:v>
                </c:pt>
                <c:pt idx="1138">
                  <c:v>5.8215371159757918</c:v>
                </c:pt>
                <c:pt idx="1139">
                  <c:v>5.8215371159757918</c:v>
                </c:pt>
                <c:pt idx="1140">
                  <c:v>5.8215371159757918</c:v>
                </c:pt>
                <c:pt idx="1141">
                  <c:v>5.8215371159757918</c:v>
                </c:pt>
                <c:pt idx="1142">
                  <c:v>5.8215371159757918</c:v>
                </c:pt>
                <c:pt idx="1143">
                  <c:v>5.8215371159757918</c:v>
                </c:pt>
                <c:pt idx="1144">
                  <c:v>5.8215371159757918</c:v>
                </c:pt>
                <c:pt idx="1145">
                  <c:v>5.8215371159757918</c:v>
                </c:pt>
                <c:pt idx="1146">
                  <c:v>5.8215371159757918</c:v>
                </c:pt>
                <c:pt idx="1147">
                  <c:v>5.8215371159757918</c:v>
                </c:pt>
                <c:pt idx="1148">
                  <c:v>5.8215371159757918</c:v>
                </c:pt>
                <c:pt idx="1149">
                  <c:v>5.8215371159757918</c:v>
                </c:pt>
                <c:pt idx="1150">
                  <c:v>5.8215371159757918</c:v>
                </c:pt>
                <c:pt idx="1151">
                  <c:v>5.8215371159757918</c:v>
                </c:pt>
                <c:pt idx="1152">
                  <c:v>5.8215371159757918</c:v>
                </c:pt>
                <c:pt idx="1153">
                  <c:v>5.8215371159757918</c:v>
                </c:pt>
                <c:pt idx="1154">
                  <c:v>5.8215371159757918</c:v>
                </c:pt>
                <c:pt idx="1155">
                  <c:v>5.8215371159757918</c:v>
                </c:pt>
                <c:pt idx="1156">
                  <c:v>5.8215371159757918</c:v>
                </c:pt>
                <c:pt idx="1157">
                  <c:v>5.8215371159757918</c:v>
                </c:pt>
                <c:pt idx="1158">
                  <c:v>5.8215371159757918</c:v>
                </c:pt>
                <c:pt idx="1159">
                  <c:v>5.8215371159757918</c:v>
                </c:pt>
                <c:pt idx="1160">
                  <c:v>5.8215371159757918</c:v>
                </c:pt>
                <c:pt idx="1161">
                  <c:v>5.8215371159757918</c:v>
                </c:pt>
                <c:pt idx="1162">
                  <c:v>5.8215371159757918</c:v>
                </c:pt>
                <c:pt idx="1163">
                  <c:v>5.8215371159757918</c:v>
                </c:pt>
                <c:pt idx="1164">
                  <c:v>5.8215371159757918</c:v>
                </c:pt>
                <c:pt idx="1165">
                  <c:v>5.8215371159757918</c:v>
                </c:pt>
                <c:pt idx="1166">
                  <c:v>5.8215371159757918</c:v>
                </c:pt>
                <c:pt idx="1167">
                  <c:v>5.8215371159757918</c:v>
                </c:pt>
                <c:pt idx="1168">
                  <c:v>5.8215371159757918</c:v>
                </c:pt>
                <c:pt idx="1169">
                  <c:v>5.8215371159757918</c:v>
                </c:pt>
                <c:pt idx="1170">
                  <c:v>5.8215371159757918</c:v>
                </c:pt>
                <c:pt idx="1171">
                  <c:v>5.8215371159757918</c:v>
                </c:pt>
                <c:pt idx="1172">
                  <c:v>5.8215371159757918</c:v>
                </c:pt>
                <c:pt idx="1173">
                  <c:v>5.8215371159757918</c:v>
                </c:pt>
                <c:pt idx="1174">
                  <c:v>5.8215371159757918</c:v>
                </c:pt>
                <c:pt idx="1175">
                  <c:v>5.8215371159757918</c:v>
                </c:pt>
                <c:pt idx="1176">
                  <c:v>5.8215371159757918</c:v>
                </c:pt>
                <c:pt idx="1177">
                  <c:v>5.8215371159757918</c:v>
                </c:pt>
                <c:pt idx="1178">
                  <c:v>5.8215371159757918</c:v>
                </c:pt>
                <c:pt idx="1179">
                  <c:v>5.8215371159757918</c:v>
                </c:pt>
                <c:pt idx="1180">
                  <c:v>5.8215371159757918</c:v>
                </c:pt>
                <c:pt idx="1181">
                  <c:v>5.8215371159757918</c:v>
                </c:pt>
                <c:pt idx="1182">
                  <c:v>5.8215371159757918</c:v>
                </c:pt>
                <c:pt idx="1183">
                  <c:v>5.8215371159757918</c:v>
                </c:pt>
                <c:pt idx="1184">
                  <c:v>5.8215371159757918</c:v>
                </c:pt>
                <c:pt idx="1185">
                  <c:v>5.8215371159757918</c:v>
                </c:pt>
                <c:pt idx="1186">
                  <c:v>5.8215371159757918</c:v>
                </c:pt>
                <c:pt idx="1187">
                  <c:v>5.8215371159757918</c:v>
                </c:pt>
                <c:pt idx="1188">
                  <c:v>5.8215371159757918</c:v>
                </c:pt>
                <c:pt idx="1189">
                  <c:v>5.8215371159757918</c:v>
                </c:pt>
                <c:pt idx="1190">
                  <c:v>5.8215371159757918</c:v>
                </c:pt>
                <c:pt idx="1191">
                  <c:v>5.8215371159757918</c:v>
                </c:pt>
                <c:pt idx="1192">
                  <c:v>5.8215371159757918</c:v>
                </c:pt>
                <c:pt idx="1193">
                  <c:v>5.8215371159757918</c:v>
                </c:pt>
                <c:pt idx="1194">
                  <c:v>5.8215371159757918</c:v>
                </c:pt>
                <c:pt idx="1195">
                  <c:v>5.8215371159757918</c:v>
                </c:pt>
                <c:pt idx="1196">
                  <c:v>5.8215371159757918</c:v>
                </c:pt>
                <c:pt idx="1197">
                  <c:v>5.8215371159757918</c:v>
                </c:pt>
                <c:pt idx="1198">
                  <c:v>5.8215371159757918</c:v>
                </c:pt>
                <c:pt idx="1199">
                  <c:v>5.8215371159757918</c:v>
                </c:pt>
                <c:pt idx="1200">
                  <c:v>5.8215371159757918</c:v>
                </c:pt>
                <c:pt idx="1201">
                  <c:v>5.8215371159757918</c:v>
                </c:pt>
                <c:pt idx="1202">
                  <c:v>5.8215371159757918</c:v>
                </c:pt>
                <c:pt idx="1203">
                  <c:v>5.8215371159757918</c:v>
                </c:pt>
                <c:pt idx="1204">
                  <c:v>5.8215371159757918</c:v>
                </c:pt>
                <c:pt idx="1205">
                  <c:v>5.8215371159757918</c:v>
                </c:pt>
                <c:pt idx="1206">
                  <c:v>5.8215371159757918</c:v>
                </c:pt>
                <c:pt idx="1207">
                  <c:v>5.8215371159757918</c:v>
                </c:pt>
                <c:pt idx="1208">
                  <c:v>5.8215371159757918</c:v>
                </c:pt>
                <c:pt idx="1209">
                  <c:v>5.8215371159757918</c:v>
                </c:pt>
                <c:pt idx="1210">
                  <c:v>5.8215371159757918</c:v>
                </c:pt>
                <c:pt idx="1211">
                  <c:v>5.8215371159757918</c:v>
                </c:pt>
                <c:pt idx="1212">
                  <c:v>5.8215371159757918</c:v>
                </c:pt>
                <c:pt idx="1213">
                  <c:v>5.8215371159757918</c:v>
                </c:pt>
                <c:pt idx="1214">
                  <c:v>5.8215371159757918</c:v>
                </c:pt>
                <c:pt idx="1215">
                  <c:v>5.8215371159757918</c:v>
                </c:pt>
                <c:pt idx="1216">
                  <c:v>5.8215371159757918</c:v>
                </c:pt>
                <c:pt idx="1217">
                  <c:v>5.8215371159757918</c:v>
                </c:pt>
                <c:pt idx="1218">
                  <c:v>5.8215371159757918</c:v>
                </c:pt>
                <c:pt idx="1219">
                  <c:v>5.8215371159757918</c:v>
                </c:pt>
                <c:pt idx="1220">
                  <c:v>5.8215371159757918</c:v>
                </c:pt>
                <c:pt idx="1221">
                  <c:v>5.8215371159757918</c:v>
                </c:pt>
                <c:pt idx="1222">
                  <c:v>5.8215371159757918</c:v>
                </c:pt>
                <c:pt idx="1223">
                  <c:v>5.8215371159757918</c:v>
                </c:pt>
                <c:pt idx="1224">
                  <c:v>5.8215371159757918</c:v>
                </c:pt>
                <c:pt idx="1225">
                  <c:v>5.8215371159757918</c:v>
                </c:pt>
                <c:pt idx="1226">
                  <c:v>5.8215371159757918</c:v>
                </c:pt>
                <c:pt idx="1227">
                  <c:v>5.8215371159757918</c:v>
                </c:pt>
                <c:pt idx="1228">
                  <c:v>5.8215371159757918</c:v>
                </c:pt>
                <c:pt idx="1229">
                  <c:v>5.8215371159757918</c:v>
                </c:pt>
                <c:pt idx="1230">
                  <c:v>5.8215371159757918</c:v>
                </c:pt>
                <c:pt idx="1231">
                  <c:v>5.8215371159757918</c:v>
                </c:pt>
                <c:pt idx="1232">
                  <c:v>5.8215371159757918</c:v>
                </c:pt>
                <c:pt idx="1233">
                  <c:v>5.8215371159757918</c:v>
                </c:pt>
                <c:pt idx="1234">
                  <c:v>5.8215371159757918</c:v>
                </c:pt>
                <c:pt idx="1235">
                  <c:v>5.8215371159757918</c:v>
                </c:pt>
                <c:pt idx="1236">
                  <c:v>5.8215371159757918</c:v>
                </c:pt>
                <c:pt idx="1237">
                  <c:v>5.8215371159757918</c:v>
                </c:pt>
                <c:pt idx="1238">
                  <c:v>5.8215371159757918</c:v>
                </c:pt>
                <c:pt idx="1239">
                  <c:v>5.8215371159757918</c:v>
                </c:pt>
                <c:pt idx="1240">
                  <c:v>5.8215371159757918</c:v>
                </c:pt>
                <c:pt idx="1241">
                  <c:v>5.8215371159757918</c:v>
                </c:pt>
                <c:pt idx="1242">
                  <c:v>5.8215371159757918</c:v>
                </c:pt>
                <c:pt idx="1243">
                  <c:v>5.8215371159757918</c:v>
                </c:pt>
                <c:pt idx="1244">
                  <c:v>5.8215371159757918</c:v>
                </c:pt>
                <c:pt idx="1245">
                  <c:v>5.8215371159757918</c:v>
                </c:pt>
                <c:pt idx="1246">
                  <c:v>5.8215371159757918</c:v>
                </c:pt>
                <c:pt idx="1247">
                  <c:v>5.8215371159757918</c:v>
                </c:pt>
                <c:pt idx="1248">
                  <c:v>5.8215371159757918</c:v>
                </c:pt>
                <c:pt idx="1249">
                  <c:v>5.8215371159757918</c:v>
                </c:pt>
                <c:pt idx="1250">
                  <c:v>5.8215371159757918</c:v>
                </c:pt>
                <c:pt idx="1251">
                  <c:v>5.8215371159757918</c:v>
                </c:pt>
                <c:pt idx="1252">
                  <c:v>5.8215371159757918</c:v>
                </c:pt>
                <c:pt idx="1253">
                  <c:v>5.8215371159757918</c:v>
                </c:pt>
                <c:pt idx="1254">
                  <c:v>5.8215371159757918</c:v>
                </c:pt>
                <c:pt idx="1255">
                  <c:v>5.8215371159757918</c:v>
                </c:pt>
                <c:pt idx="1256">
                  <c:v>5.8215371159757918</c:v>
                </c:pt>
                <c:pt idx="1257">
                  <c:v>5.8215371159757918</c:v>
                </c:pt>
                <c:pt idx="1258">
                  <c:v>5.8215371159757918</c:v>
                </c:pt>
                <c:pt idx="1259">
                  <c:v>5.8215371159757918</c:v>
                </c:pt>
                <c:pt idx="1260">
                  <c:v>5.8215371159757918</c:v>
                </c:pt>
                <c:pt idx="1261">
                  <c:v>5.8215371159757918</c:v>
                </c:pt>
                <c:pt idx="1262">
                  <c:v>5.8215371159757918</c:v>
                </c:pt>
                <c:pt idx="1263">
                  <c:v>5.8215371159757918</c:v>
                </c:pt>
                <c:pt idx="1264">
                  <c:v>5.8215371159757918</c:v>
                </c:pt>
                <c:pt idx="1265">
                  <c:v>5.8215371159757918</c:v>
                </c:pt>
                <c:pt idx="1266">
                  <c:v>5.8215371159757918</c:v>
                </c:pt>
                <c:pt idx="1267">
                  <c:v>5.8215371159757918</c:v>
                </c:pt>
                <c:pt idx="1268">
                  <c:v>5.8215371159757918</c:v>
                </c:pt>
                <c:pt idx="1269">
                  <c:v>5.8215371159757918</c:v>
                </c:pt>
                <c:pt idx="1270">
                  <c:v>5.8215371159757918</c:v>
                </c:pt>
                <c:pt idx="1271">
                  <c:v>5.8215371159757918</c:v>
                </c:pt>
                <c:pt idx="1272">
                  <c:v>5.8215371159757918</c:v>
                </c:pt>
                <c:pt idx="1273">
                  <c:v>5.8215371159757918</c:v>
                </c:pt>
                <c:pt idx="1274">
                  <c:v>5.8215371159757918</c:v>
                </c:pt>
                <c:pt idx="1275">
                  <c:v>5.8215371159757918</c:v>
                </c:pt>
                <c:pt idx="1276">
                  <c:v>5.8215371159757918</c:v>
                </c:pt>
                <c:pt idx="1277">
                  <c:v>5.8215371159757918</c:v>
                </c:pt>
                <c:pt idx="1278">
                  <c:v>5.8215371159757918</c:v>
                </c:pt>
                <c:pt idx="1279">
                  <c:v>5.8215371159757918</c:v>
                </c:pt>
                <c:pt idx="1280">
                  <c:v>5.8215371159757918</c:v>
                </c:pt>
                <c:pt idx="1281">
                  <c:v>5.8215371159757918</c:v>
                </c:pt>
                <c:pt idx="1282">
                  <c:v>5.8215371159757918</c:v>
                </c:pt>
                <c:pt idx="1283">
                  <c:v>5.8215371159757918</c:v>
                </c:pt>
                <c:pt idx="1284">
                  <c:v>5.8215371159757918</c:v>
                </c:pt>
                <c:pt idx="1285">
                  <c:v>5.8215371159757918</c:v>
                </c:pt>
                <c:pt idx="1286">
                  <c:v>5.8215371159757918</c:v>
                </c:pt>
                <c:pt idx="1287">
                  <c:v>5.8215371159757918</c:v>
                </c:pt>
                <c:pt idx="1288">
                  <c:v>5.8215371159757918</c:v>
                </c:pt>
                <c:pt idx="1289">
                  <c:v>5.8215371159757918</c:v>
                </c:pt>
                <c:pt idx="1290">
                  <c:v>5.8215371159757918</c:v>
                </c:pt>
                <c:pt idx="1291">
                  <c:v>5.8215371159757918</c:v>
                </c:pt>
                <c:pt idx="1292">
                  <c:v>5.8215371159757918</c:v>
                </c:pt>
                <c:pt idx="1293">
                  <c:v>5.8215371159757918</c:v>
                </c:pt>
                <c:pt idx="1294">
                  <c:v>5.8215371159757918</c:v>
                </c:pt>
                <c:pt idx="1295">
                  <c:v>5.8215371159757918</c:v>
                </c:pt>
                <c:pt idx="1296">
                  <c:v>5.8215371159757918</c:v>
                </c:pt>
                <c:pt idx="1297">
                  <c:v>5.8215371159757918</c:v>
                </c:pt>
                <c:pt idx="1298">
                  <c:v>5.8215371159757918</c:v>
                </c:pt>
                <c:pt idx="1299">
                  <c:v>5.8215371159757918</c:v>
                </c:pt>
                <c:pt idx="1300">
                  <c:v>5.8215371159757918</c:v>
                </c:pt>
                <c:pt idx="1301">
                  <c:v>5.8215371159757918</c:v>
                </c:pt>
                <c:pt idx="1302">
                  <c:v>5.8215371159757918</c:v>
                </c:pt>
                <c:pt idx="1303">
                  <c:v>5.8215371159757918</c:v>
                </c:pt>
                <c:pt idx="1304">
                  <c:v>5.8215371159757918</c:v>
                </c:pt>
                <c:pt idx="1305">
                  <c:v>5.8215371159757918</c:v>
                </c:pt>
                <c:pt idx="1306">
                  <c:v>5.8215371159757918</c:v>
                </c:pt>
                <c:pt idx="1307">
                  <c:v>5.8215371159757918</c:v>
                </c:pt>
                <c:pt idx="1308">
                  <c:v>5.8215371159757918</c:v>
                </c:pt>
                <c:pt idx="1309">
                  <c:v>5.8215371159757918</c:v>
                </c:pt>
                <c:pt idx="1310">
                  <c:v>5.8215371159757918</c:v>
                </c:pt>
                <c:pt idx="1311">
                  <c:v>5.8215371159757918</c:v>
                </c:pt>
                <c:pt idx="1312">
                  <c:v>5.8215371159757918</c:v>
                </c:pt>
                <c:pt idx="1313">
                  <c:v>5.8215371159757918</c:v>
                </c:pt>
                <c:pt idx="1314">
                  <c:v>5.8215371159757918</c:v>
                </c:pt>
                <c:pt idx="1315">
                  <c:v>5.8215371159757918</c:v>
                </c:pt>
                <c:pt idx="1316">
                  <c:v>5.8215371159757918</c:v>
                </c:pt>
                <c:pt idx="1317">
                  <c:v>5.8215371159757918</c:v>
                </c:pt>
                <c:pt idx="1318">
                  <c:v>5.8215371159757918</c:v>
                </c:pt>
                <c:pt idx="1319">
                  <c:v>5.8215371159757918</c:v>
                </c:pt>
                <c:pt idx="1320">
                  <c:v>5.8215371159757918</c:v>
                </c:pt>
                <c:pt idx="1321">
                  <c:v>5.8215371159757918</c:v>
                </c:pt>
                <c:pt idx="1322">
                  <c:v>5.8215371159757918</c:v>
                </c:pt>
                <c:pt idx="1323">
                  <c:v>5.8215371159757918</c:v>
                </c:pt>
                <c:pt idx="1324">
                  <c:v>5.8215371159757918</c:v>
                </c:pt>
                <c:pt idx="1325">
                  <c:v>5.8215371159757918</c:v>
                </c:pt>
                <c:pt idx="1326">
                  <c:v>5.8215371159757918</c:v>
                </c:pt>
                <c:pt idx="1327">
                  <c:v>5.8215371159757918</c:v>
                </c:pt>
                <c:pt idx="1328">
                  <c:v>5.8215371159757918</c:v>
                </c:pt>
                <c:pt idx="1329">
                  <c:v>5.8215371159757918</c:v>
                </c:pt>
                <c:pt idx="1330">
                  <c:v>5.8215371159757918</c:v>
                </c:pt>
                <c:pt idx="1331">
                  <c:v>5.8215371159757918</c:v>
                </c:pt>
                <c:pt idx="1332">
                  <c:v>5.8215371159757918</c:v>
                </c:pt>
                <c:pt idx="1333">
                  <c:v>5.8215371159757918</c:v>
                </c:pt>
                <c:pt idx="1334">
                  <c:v>5.8215371159757918</c:v>
                </c:pt>
                <c:pt idx="1335">
                  <c:v>5.8215371159757918</c:v>
                </c:pt>
                <c:pt idx="1336">
                  <c:v>5.8215371159757918</c:v>
                </c:pt>
                <c:pt idx="1337">
                  <c:v>5.8215371159757918</c:v>
                </c:pt>
                <c:pt idx="1338">
                  <c:v>5.8215371159757918</c:v>
                </c:pt>
                <c:pt idx="1339">
                  <c:v>5.8215371159757918</c:v>
                </c:pt>
                <c:pt idx="1340">
                  <c:v>5.8215371159757918</c:v>
                </c:pt>
                <c:pt idx="1341">
                  <c:v>5.8215371159757918</c:v>
                </c:pt>
                <c:pt idx="1342">
                  <c:v>5.8215371159757918</c:v>
                </c:pt>
                <c:pt idx="1343">
                  <c:v>5.8215371159757918</c:v>
                </c:pt>
                <c:pt idx="1344">
                  <c:v>5.8215371159757918</c:v>
                </c:pt>
                <c:pt idx="1345">
                  <c:v>5.8215371159757918</c:v>
                </c:pt>
                <c:pt idx="1346">
                  <c:v>5.8215371159757918</c:v>
                </c:pt>
                <c:pt idx="1347">
                  <c:v>5.8215371159757918</c:v>
                </c:pt>
                <c:pt idx="1348">
                  <c:v>5.8215371159757918</c:v>
                </c:pt>
                <c:pt idx="1349">
                  <c:v>5.8215371159757918</c:v>
                </c:pt>
                <c:pt idx="1350">
                  <c:v>5.8215371159757918</c:v>
                </c:pt>
                <c:pt idx="1351">
                  <c:v>5.8215371159757918</c:v>
                </c:pt>
                <c:pt idx="1352">
                  <c:v>5.8215371159757918</c:v>
                </c:pt>
                <c:pt idx="1353">
                  <c:v>5.8215371159757918</c:v>
                </c:pt>
                <c:pt idx="1354">
                  <c:v>5.8215371159757918</c:v>
                </c:pt>
                <c:pt idx="1355">
                  <c:v>5.8215371159757918</c:v>
                </c:pt>
                <c:pt idx="1356">
                  <c:v>5.8215371159757918</c:v>
                </c:pt>
                <c:pt idx="1357">
                  <c:v>5.8215371159757918</c:v>
                </c:pt>
                <c:pt idx="1358">
                  <c:v>5.8215371159757918</c:v>
                </c:pt>
                <c:pt idx="1359">
                  <c:v>5.8215371159757918</c:v>
                </c:pt>
                <c:pt idx="1360">
                  <c:v>5.8215371159757918</c:v>
                </c:pt>
                <c:pt idx="1361">
                  <c:v>5.8215371159757918</c:v>
                </c:pt>
                <c:pt idx="1362">
                  <c:v>5.8215371159757918</c:v>
                </c:pt>
                <c:pt idx="1363">
                  <c:v>5.8215371159757918</c:v>
                </c:pt>
                <c:pt idx="1364">
                  <c:v>5.8215371159757918</c:v>
                </c:pt>
                <c:pt idx="1365">
                  <c:v>5.8215371159757918</c:v>
                </c:pt>
                <c:pt idx="1366">
                  <c:v>5.8215371159757918</c:v>
                </c:pt>
                <c:pt idx="1367">
                  <c:v>5.8215371159757918</c:v>
                </c:pt>
                <c:pt idx="1368">
                  <c:v>5.8215371159757918</c:v>
                </c:pt>
                <c:pt idx="1369">
                  <c:v>5.8215371159757918</c:v>
                </c:pt>
                <c:pt idx="1370">
                  <c:v>5.8215371159757918</c:v>
                </c:pt>
                <c:pt idx="1371">
                  <c:v>5.8215371159757918</c:v>
                </c:pt>
                <c:pt idx="1372">
                  <c:v>5.8215371159757918</c:v>
                </c:pt>
                <c:pt idx="1373">
                  <c:v>5.8215371159757918</c:v>
                </c:pt>
                <c:pt idx="1374">
                  <c:v>5.8215371159757918</c:v>
                </c:pt>
                <c:pt idx="1375">
                  <c:v>5.8215371159757918</c:v>
                </c:pt>
                <c:pt idx="1376">
                  <c:v>5.8215371159757918</c:v>
                </c:pt>
                <c:pt idx="1377">
                  <c:v>5.8215371159757918</c:v>
                </c:pt>
                <c:pt idx="1378">
                  <c:v>5.8215371159757918</c:v>
                </c:pt>
                <c:pt idx="1379">
                  <c:v>5.8215371159757918</c:v>
                </c:pt>
                <c:pt idx="1380">
                  <c:v>5.8215371159757918</c:v>
                </c:pt>
                <c:pt idx="1381">
                  <c:v>5.8215371159757918</c:v>
                </c:pt>
                <c:pt idx="1382">
                  <c:v>5.8215371159757918</c:v>
                </c:pt>
                <c:pt idx="1383">
                  <c:v>5.8215371159757918</c:v>
                </c:pt>
                <c:pt idx="1384">
                  <c:v>5.8215371159757918</c:v>
                </c:pt>
                <c:pt idx="1385">
                  <c:v>5.8215371159757918</c:v>
                </c:pt>
                <c:pt idx="1386">
                  <c:v>5.8215371159757918</c:v>
                </c:pt>
                <c:pt idx="1387">
                  <c:v>5.8215371159757918</c:v>
                </c:pt>
                <c:pt idx="1388">
                  <c:v>5.8215371159757918</c:v>
                </c:pt>
                <c:pt idx="1389">
                  <c:v>5.8215371159757918</c:v>
                </c:pt>
                <c:pt idx="1390">
                  <c:v>5.8215371159757918</c:v>
                </c:pt>
                <c:pt idx="1391">
                  <c:v>5.8215371159757918</c:v>
                </c:pt>
                <c:pt idx="1392">
                  <c:v>5.8215371159757918</c:v>
                </c:pt>
                <c:pt idx="1393">
                  <c:v>5.8215371159757918</c:v>
                </c:pt>
                <c:pt idx="1394">
                  <c:v>5.8215371159757918</c:v>
                </c:pt>
                <c:pt idx="1395">
                  <c:v>5.8215371159757918</c:v>
                </c:pt>
                <c:pt idx="1396">
                  <c:v>5.8215371159757918</c:v>
                </c:pt>
                <c:pt idx="1397">
                  <c:v>5.8215371159757918</c:v>
                </c:pt>
                <c:pt idx="1398">
                  <c:v>5.8215371159757918</c:v>
                </c:pt>
                <c:pt idx="1399">
                  <c:v>5.8215371159757918</c:v>
                </c:pt>
                <c:pt idx="1400">
                  <c:v>5.8215371159757918</c:v>
                </c:pt>
                <c:pt idx="1401">
                  <c:v>5.8215371159757918</c:v>
                </c:pt>
                <c:pt idx="1402">
                  <c:v>5.8215371159757918</c:v>
                </c:pt>
                <c:pt idx="1403">
                  <c:v>5.8215371159757918</c:v>
                </c:pt>
                <c:pt idx="1404">
                  <c:v>5.8215371159757918</c:v>
                </c:pt>
                <c:pt idx="1405">
                  <c:v>5.8215371159757918</c:v>
                </c:pt>
                <c:pt idx="1406">
                  <c:v>5.8215371159757918</c:v>
                </c:pt>
                <c:pt idx="1407">
                  <c:v>5.8215371159757918</c:v>
                </c:pt>
                <c:pt idx="1408">
                  <c:v>5.8215371159757918</c:v>
                </c:pt>
                <c:pt idx="1409">
                  <c:v>5.8215371159757918</c:v>
                </c:pt>
                <c:pt idx="1410">
                  <c:v>5.8215371159757918</c:v>
                </c:pt>
                <c:pt idx="1411">
                  <c:v>5.8215371159757918</c:v>
                </c:pt>
                <c:pt idx="1412">
                  <c:v>5.8215371159757918</c:v>
                </c:pt>
                <c:pt idx="1413">
                  <c:v>5.8215371159757918</c:v>
                </c:pt>
                <c:pt idx="1414">
                  <c:v>5.8215371159757918</c:v>
                </c:pt>
                <c:pt idx="1415">
                  <c:v>5.8215371159757918</c:v>
                </c:pt>
                <c:pt idx="1416">
                  <c:v>5.8215371159757918</c:v>
                </c:pt>
                <c:pt idx="1417">
                  <c:v>5.8215371159757918</c:v>
                </c:pt>
                <c:pt idx="1418">
                  <c:v>5.8215371159757918</c:v>
                </c:pt>
                <c:pt idx="1419">
                  <c:v>5.8215371159757918</c:v>
                </c:pt>
                <c:pt idx="1420">
                  <c:v>5.8215371159757918</c:v>
                </c:pt>
                <c:pt idx="1421">
                  <c:v>5.8215371159757918</c:v>
                </c:pt>
                <c:pt idx="1422">
                  <c:v>5.8215371159757918</c:v>
                </c:pt>
                <c:pt idx="1423">
                  <c:v>5.8215371159757918</c:v>
                </c:pt>
                <c:pt idx="1424">
                  <c:v>5.8215371159757918</c:v>
                </c:pt>
                <c:pt idx="1425">
                  <c:v>5.8215371159757918</c:v>
                </c:pt>
                <c:pt idx="1426">
                  <c:v>5.8215371159757918</c:v>
                </c:pt>
                <c:pt idx="1427">
                  <c:v>5.8215371159757918</c:v>
                </c:pt>
                <c:pt idx="1428">
                  <c:v>5.8215371159757918</c:v>
                </c:pt>
                <c:pt idx="1429">
                  <c:v>5.8215371159757918</c:v>
                </c:pt>
                <c:pt idx="1430">
                  <c:v>5.8215371159757918</c:v>
                </c:pt>
                <c:pt idx="1431">
                  <c:v>5.8215371159757918</c:v>
                </c:pt>
                <c:pt idx="1432">
                  <c:v>5.8215371159757918</c:v>
                </c:pt>
                <c:pt idx="1433">
                  <c:v>5.8215371159757918</c:v>
                </c:pt>
                <c:pt idx="1434">
                  <c:v>5.8215371159757918</c:v>
                </c:pt>
                <c:pt idx="1435">
                  <c:v>5.8215371159757918</c:v>
                </c:pt>
                <c:pt idx="1436">
                  <c:v>5.8215371159757918</c:v>
                </c:pt>
                <c:pt idx="1437">
                  <c:v>5.8215371159757918</c:v>
                </c:pt>
                <c:pt idx="1438">
                  <c:v>5.8215371159757918</c:v>
                </c:pt>
                <c:pt idx="1439">
                  <c:v>5.8215371159757918</c:v>
                </c:pt>
                <c:pt idx="1440">
                  <c:v>5.8215371159757918</c:v>
                </c:pt>
                <c:pt idx="1441">
                  <c:v>5.8215371159757918</c:v>
                </c:pt>
                <c:pt idx="1442">
                  <c:v>5.8215371159757918</c:v>
                </c:pt>
                <c:pt idx="1443">
                  <c:v>5.8215371159757918</c:v>
                </c:pt>
                <c:pt idx="1444">
                  <c:v>5.8215371159757918</c:v>
                </c:pt>
                <c:pt idx="1445">
                  <c:v>5.8215371159757918</c:v>
                </c:pt>
                <c:pt idx="1446">
                  <c:v>5.8215371159757918</c:v>
                </c:pt>
                <c:pt idx="1447">
                  <c:v>5.8215371159757918</c:v>
                </c:pt>
                <c:pt idx="1448">
                  <c:v>5.8215371159757918</c:v>
                </c:pt>
                <c:pt idx="1449">
                  <c:v>5.8215371159757918</c:v>
                </c:pt>
                <c:pt idx="1450">
                  <c:v>5.8215371159757918</c:v>
                </c:pt>
                <c:pt idx="1451">
                  <c:v>5.8215371159757918</c:v>
                </c:pt>
                <c:pt idx="1452">
                  <c:v>5.8215371159757918</c:v>
                </c:pt>
                <c:pt idx="1453">
                  <c:v>5.8215371159757918</c:v>
                </c:pt>
                <c:pt idx="1454">
                  <c:v>5.8215371159757918</c:v>
                </c:pt>
                <c:pt idx="1455">
                  <c:v>5.8215371159757918</c:v>
                </c:pt>
                <c:pt idx="1456">
                  <c:v>5.8215371159757918</c:v>
                </c:pt>
                <c:pt idx="1457">
                  <c:v>5.8215371159757918</c:v>
                </c:pt>
                <c:pt idx="1458">
                  <c:v>5.8215371159757918</c:v>
                </c:pt>
                <c:pt idx="1459">
                  <c:v>5.8215371159757918</c:v>
                </c:pt>
                <c:pt idx="1460">
                  <c:v>5.8215371159757918</c:v>
                </c:pt>
                <c:pt idx="1461">
                  <c:v>5.8215371159757918</c:v>
                </c:pt>
                <c:pt idx="1462">
                  <c:v>5.8215371159757918</c:v>
                </c:pt>
                <c:pt idx="1463">
                  <c:v>5.8215371159757918</c:v>
                </c:pt>
                <c:pt idx="1464">
                  <c:v>5.8215371159757918</c:v>
                </c:pt>
                <c:pt idx="1465">
                  <c:v>5.8215371159757918</c:v>
                </c:pt>
                <c:pt idx="1466">
                  <c:v>5.8215371159757918</c:v>
                </c:pt>
                <c:pt idx="1467">
                  <c:v>5.8215371159757918</c:v>
                </c:pt>
                <c:pt idx="1468">
                  <c:v>5.8215371159757918</c:v>
                </c:pt>
                <c:pt idx="1469">
                  <c:v>5.8215371159757918</c:v>
                </c:pt>
                <c:pt idx="1470">
                  <c:v>5.8215371159757918</c:v>
                </c:pt>
                <c:pt idx="1471">
                  <c:v>5.8215371159757918</c:v>
                </c:pt>
                <c:pt idx="1472">
                  <c:v>5.8215371159757918</c:v>
                </c:pt>
                <c:pt idx="1473">
                  <c:v>5.8215371159757918</c:v>
                </c:pt>
                <c:pt idx="1474">
                  <c:v>5.8215371159757918</c:v>
                </c:pt>
                <c:pt idx="1475">
                  <c:v>5.8215371159757918</c:v>
                </c:pt>
                <c:pt idx="1476">
                  <c:v>5.8215371159757918</c:v>
                </c:pt>
                <c:pt idx="1477">
                  <c:v>5.8215371159757918</c:v>
                </c:pt>
                <c:pt idx="1478">
                  <c:v>5.8215371159757918</c:v>
                </c:pt>
                <c:pt idx="1479">
                  <c:v>5.8215371159757918</c:v>
                </c:pt>
                <c:pt idx="1480">
                  <c:v>5.8215371159757918</c:v>
                </c:pt>
                <c:pt idx="1481">
                  <c:v>5.8215371159757918</c:v>
                </c:pt>
                <c:pt idx="1482">
                  <c:v>5.8215371159757918</c:v>
                </c:pt>
                <c:pt idx="1483">
                  <c:v>5.8215371159757918</c:v>
                </c:pt>
                <c:pt idx="1484">
                  <c:v>5.8215371159757918</c:v>
                </c:pt>
                <c:pt idx="1485">
                  <c:v>5.8215371159757918</c:v>
                </c:pt>
                <c:pt idx="1486">
                  <c:v>5.8215371159757918</c:v>
                </c:pt>
                <c:pt idx="1487">
                  <c:v>5.8215371159757918</c:v>
                </c:pt>
                <c:pt idx="1488">
                  <c:v>5.8215371159757918</c:v>
                </c:pt>
                <c:pt idx="1489">
                  <c:v>5.8215371159757918</c:v>
                </c:pt>
                <c:pt idx="1490">
                  <c:v>5.8215371159757918</c:v>
                </c:pt>
                <c:pt idx="1491">
                  <c:v>5.8215371159757918</c:v>
                </c:pt>
                <c:pt idx="1492">
                  <c:v>5.8215371159757918</c:v>
                </c:pt>
                <c:pt idx="1493">
                  <c:v>5.8215371159757918</c:v>
                </c:pt>
                <c:pt idx="1494">
                  <c:v>5.8215371159757918</c:v>
                </c:pt>
                <c:pt idx="1495">
                  <c:v>5.8215371159757918</c:v>
                </c:pt>
                <c:pt idx="1496">
                  <c:v>5.8215371159757918</c:v>
                </c:pt>
                <c:pt idx="1497">
                  <c:v>5.8215371159757918</c:v>
                </c:pt>
                <c:pt idx="1498">
                  <c:v>5.8215371159757918</c:v>
                </c:pt>
                <c:pt idx="1499">
                  <c:v>5.8215371159757918</c:v>
                </c:pt>
                <c:pt idx="1500">
                  <c:v>5.8215371159757918</c:v>
                </c:pt>
                <c:pt idx="1501">
                  <c:v>5.8215371159757918</c:v>
                </c:pt>
                <c:pt idx="1502">
                  <c:v>5.8215371159757918</c:v>
                </c:pt>
                <c:pt idx="1503">
                  <c:v>5.8215371159757918</c:v>
                </c:pt>
                <c:pt idx="1504">
                  <c:v>5.8215371159757918</c:v>
                </c:pt>
                <c:pt idx="1505">
                  <c:v>5.8215371159757918</c:v>
                </c:pt>
                <c:pt idx="1506">
                  <c:v>5.8215371159757918</c:v>
                </c:pt>
                <c:pt idx="1507">
                  <c:v>5.8215371159757918</c:v>
                </c:pt>
                <c:pt idx="1508">
                  <c:v>5.8215371159757918</c:v>
                </c:pt>
                <c:pt idx="1509">
                  <c:v>5.8215371159757918</c:v>
                </c:pt>
                <c:pt idx="1510">
                  <c:v>5.8215371159757918</c:v>
                </c:pt>
                <c:pt idx="1511">
                  <c:v>5.8215371159757918</c:v>
                </c:pt>
                <c:pt idx="1512">
                  <c:v>5.8215371159757918</c:v>
                </c:pt>
                <c:pt idx="1513">
                  <c:v>5.8215371159757918</c:v>
                </c:pt>
                <c:pt idx="1514">
                  <c:v>5.8215371159757918</c:v>
                </c:pt>
                <c:pt idx="1515">
                  <c:v>5.8215371159757918</c:v>
                </c:pt>
                <c:pt idx="1516">
                  <c:v>5.8215371159757918</c:v>
                </c:pt>
                <c:pt idx="1517">
                  <c:v>5.8215371159757918</c:v>
                </c:pt>
                <c:pt idx="1518">
                  <c:v>5.8215371159757918</c:v>
                </c:pt>
                <c:pt idx="1519">
                  <c:v>5.8215371159757918</c:v>
                </c:pt>
                <c:pt idx="1520">
                  <c:v>5.8215371159757918</c:v>
                </c:pt>
                <c:pt idx="1521">
                  <c:v>5.8215371159757918</c:v>
                </c:pt>
                <c:pt idx="1522">
                  <c:v>5.8215371159757918</c:v>
                </c:pt>
                <c:pt idx="1523">
                  <c:v>5.8215371159757918</c:v>
                </c:pt>
                <c:pt idx="1524">
                  <c:v>5.8215371159757918</c:v>
                </c:pt>
                <c:pt idx="1525">
                  <c:v>5.8215371159757918</c:v>
                </c:pt>
                <c:pt idx="1526">
                  <c:v>5.8215371159757918</c:v>
                </c:pt>
                <c:pt idx="1527">
                  <c:v>5.8215371159757918</c:v>
                </c:pt>
                <c:pt idx="1528">
                  <c:v>5.8215371159757918</c:v>
                </c:pt>
                <c:pt idx="1529">
                  <c:v>5.8215371159757918</c:v>
                </c:pt>
                <c:pt idx="1530">
                  <c:v>5.8215371159757918</c:v>
                </c:pt>
                <c:pt idx="1531">
                  <c:v>5.8215371159757918</c:v>
                </c:pt>
                <c:pt idx="1532">
                  <c:v>5.8215371159757918</c:v>
                </c:pt>
                <c:pt idx="1533">
                  <c:v>5.8215371159757918</c:v>
                </c:pt>
                <c:pt idx="1534">
                  <c:v>5.8215371159757918</c:v>
                </c:pt>
                <c:pt idx="1535">
                  <c:v>5.8215371159757918</c:v>
                </c:pt>
                <c:pt idx="1536">
                  <c:v>5.8215371159757918</c:v>
                </c:pt>
                <c:pt idx="1537">
                  <c:v>5.8215371159757918</c:v>
                </c:pt>
                <c:pt idx="1538">
                  <c:v>5.8215371159757918</c:v>
                </c:pt>
                <c:pt idx="1539">
                  <c:v>5.8215371159757918</c:v>
                </c:pt>
                <c:pt idx="1540">
                  <c:v>5.8215371159757918</c:v>
                </c:pt>
                <c:pt idx="1541">
                  <c:v>5.8215371159757918</c:v>
                </c:pt>
                <c:pt idx="1542">
                  <c:v>5.8215371159757918</c:v>
                </c:pt>
                <c:pt idx="1543">
                  <c:v>5.8215371159757918</c:v>
                </c:pt>
                <c:pt idx="1544">
                  <c:v>5.8215371159757918</c:v>
                </c:pt>
                <c:pt idx="1545">
                  <c:v>5.8215371159757918</c:v>
                </c:pt>
                <c:pt idx="1546">
                  <c:v>5.8215371159757918</c:v>
                </c:pt>
                <c:pt idx="1547">
                  <c:v>5.8215371159757918</c:v>
                </c:pt>
                <c:pt idx="1548">
                  <c:v>5.8215371159757918</c:v>
                </c:pt>
                <c:pt idx="1549">
                  <c:v>5.8215371159757918</c:v>
                </c:pt>
                <c:pt idx="1550">
                  <c:v>5.8215371159757918</c:v>
                </c:pt>
                <c:pt idx="1551">
                  <c:v>5.8215371159757918</c:v>
                </c:pt>
                <c:pt idx="1552">
                  <c:v>5.8215371159757918</c:v>
                </c:pt>
                <c:pt idx="1553">
                  <c:v>5.8215371159757918</c:v>
                </c:pt>
                <c:pt idx="1554">
                  <c:v>5.8215371159757918</c:v>
                </c:pt>
                <c:pt idx="1555">
                  <c:v>5.8215371159757918</c:v>
                </c:pt>
                <c:pt idx="1556">
                  <c:v>5.8215371159757918</c:v>
                </c:pt>
                <c:pt idx="1557">
                  <c:v>5.8215371159757918</c:v>
                </c:pt>
                <c:pt idx="1558">
                  <c:v>5.8215371159757918</c:v>
                </c:pt>
                <c:pt idx="1559">
                  <c:v>5.8215371159757918</c:v>
                </c:pt>
                <c:pt idx="1560">
                  <c:v>5.8215371159757918</c:v>
                </c:pt>
                <c:pt idx="1561">
                  <c:v>5.8215371159757918</c:v>
                </c:pt>
                <c:pt idx="1562">
                  <c:v>5.8215371159757918</c:v>
                </c:pt>
                <c:pt idx="1563">
                  <c:v>5.8215371159757918</c:v>
                </c:pt>
                <c:pt idx="1564">
                  <c:v>5.8215371159757918</c:v>
                </c:pt>
                <c:pt idx="1565">
                  <c:v>5.8215371159757918</c:v>
                </c:pt>
                <c:pt idx="1566">
                  <c:v>5.8215371159757918</c:v>
                </c:pt>
                <c:pt idx="1567">
                  <c:v>5.8215371159757918</c:v>
                </c:pt>
                <c:pt idx="1568">
                  <c:v>5.8215371159757918</c:v>
                </c:pt>
                <c:pt idx="1569">
                  <c:v>5.8215371159757918</c:v>
                </c:pt>
                <c:pt idx="1570">
                  <c:v>5.8215371159757918</c:v>
                </c:pt>
                <c:pt idx="1571">
                  <c:v>5.8215371159757918</c:v>
                </c:pt>
                <c:pt idx="1572">
                  <c:v>5.8215371159757918</c:v>
                </c:pt>
                <c:pt idx="1573">
                  <c:v>5.8215371159757918</c:v>
                </c:pt>
                <c:pt idx="1574">
                  <c:v>5.8215371159757918</c:v>
                </c:pt>
                <c:pt idx="1575">
                  <c:v>5.8215371159757918</c:v>
                </c:pt>
                <c:pt idx="1576">
                  <c:v>5.8215371159757918</c:v>
                </c:pt>
                <c:pt idx="1577">
                  <c:v>5.8215371159757918</c:v>
                </c:pt>
                <c:pt idx="1578">
                  <c:v>5.8215371159757918</c:v>
                </c:pt>
                <c:pt idx="1579">
                  <c:v>5.8215371159757918</c:v>
                </c:pt>
                <c:pt idx="1580">
                  <c:v>5.8215371159757918</c:v>
                </c:pt>
                <c:pt idx="1581">
                  <c:v>5.8215371159757918</c:v>
                </c:pt>
                <c:pt idx="1582">
                  <c:v>5.8215371159757918</c:v>
                </c:pt>
                <c:pt idx="1583">
                  <c:v>5.8215371159757918</c:v>
                </c:pt>
                <c:pt idx="1584">
                  <c:v>5.8215371159757918</c:v>
                </c:pt>
                <c:pt idx="1585">
                  <c:v>5.8215371159757918</c:v>
                </c:pt>
                <c:pt idx="1586">
                  <c:v>5.8215371159757918</c:v>
                </c:pt>
                <c:pt idx="1587">
                  <c:v>5.8215371159757918</c:v>
                </c:pt>
                <c:pt idx="1588">
                  <c:v>5.8215371159757918</c:v>
                </c:pt>
                <c:pt idx="1589">
                  <c:v>5.8215371159757918</c:v>
                </c:pt>
                <c:pt idx="1590">
                  <c:v>5.8215371159757918</c:v>
                </c:pt>
                <c:pt idx="1591">
                  <c:v>5.8215371159757918</c:v>
                </c:pt>
                <c:pt idx="1592">
                  <c:v>5.8215371159757918</c:v>
                </c:pt>
                <c:pt idx="1593">
                  <c:v>5.8215371159757918</c:v>
                </c:pt>
                <c:pt idx="1594">
                  <c:v>5.8215371159757918</c:v>
                </c:pt>
                <c:pt idx="1595">
                  <c:v>5.8215371159757918</c:v>
                </c:pt>
                <c:pt idx="1596">
                  <c:v>5.8215371159757918</c:v>
                </c:pt>
                <c:pt idx="1597">
                  <c:v>5.8215371159757918</c:v>
                </c:pt>
                <c:pt idx="1598">
                  <c:v>5.8215371159757918</c:v>
                </c:pt>
                <c:pt idx="1599">
                  <c:v>5.8215371159757918</c:v>
                </c:pt>
                <c:pt idx="1600">
                  <c:v>5.8215371159757918</c:v>
                </c:pt>
                <c:pt idx="1601">
                  <c:v>5.8215371159757918</c:v>
                </c:pt>
                <c:pt idx="1602">
                  <c:v>5.8215371159757918</c:v>
                </c:pt>
                <c:pt idx="1603">
                  <c:v>5.8215371159757918</c:v>
                </c:pt>
                <c:pt idx="1604">
                  <c:v>5.8215371159757918</c:v>
                </c:pt>
                <c:pt idx="1605">
                  <c:v>5.8215371159757918</c:v>
                </c:pt>
                <c:pt idx="1606">
                  <c:v>5.8215371159757918</c:v>
                </c:pt>
                <c:pt idx="1607">
                  <c:v>5.8215371159757918</c:v>
                </c:pt>
                <c:pt idx="1608">
                  <c:v>5.8215371159757918</c:v>
                </c:pt>
                <c:pt idx="1609">
                  <c:v>5.8215371159757918</c:v>
                </c:pt>
                <c:pt idx="1610">
                  <c:v>5.8215371159757918</c:v>
                </c:pt>
                <c:pt idx="1611">
                  <c:v>5.8215371159757918</c:v>
                </c:pt>
                <c:pt idx="1612">
                  <c:v>5.8215371159757918</c:v>
                </c:pt>
                <c:pt idx="1613">
                  <c:v>5.8215371159757918</c:v>
                </c:pt>
                <c:pt idx="1614">
                  <c:v>5.8215371159757918</c:v>
                </c:pt>
                <c:pt idx="1615">
                  <c:v>5.8215371159757918</c:v>
                </c:pt>
                <c:pt idx="1616">
                  <c:v>5.8215371159757918</c:v>
                </c:pt>
                <c:pt idx="1617">
                  <c:v>5.8215371159757918</c:v>
                </c:pt>
                <c:pt idx="1618">
                  <c:v>5.8215371159757918</c:v>
                </c:pt>
                <c:pt idx="1619">
                  <c:v>5.8215371159757918</c:v>
                </c:pt>
                <c:pt idx="1620">
                  <c:v>5.8215371159757918</c:v>
                </c:pt>
                <c:pt idx="1621">
                  <c:v>5.8215371159757918</c:v>
                </c:pt>
                <c:pt idx="1622">
                  <c:v>5.8215371159757918</c:v>
                </c:pt>
                <c:pt idx="1623">
                  <c:v>5.8215371159757918</c:v>
                </c:pt>
                <c:pt idx="1624">
                  <c:v>5.8215371159757918</c:v>
                </c:pt>
                <c:pt idx="1625">
                  <c:v>5.8215371159757918</c:v>
                </c:pt>
                <c:pt idx="1626">
                  <c:v>5.8215371159757918</c:v>
                </c:pt>
                <c:pt idx="1627">
                  <c:v>5.8215371159757918</c:v>
                </c:pt>
                <c:pt idx="1628">
                  <c:v>5.8215371159757918</c:v>
                </c:pt>
                <c:pt idx="1629">
                  <c:v>5.8215371159757918</c:v>
                </c:pt>
                <c:pt idx="1630">
                  <c:v>5.8215371159757918</c:v>
                </c:pt>
                <c:pt idx="1631">
                  <c:v>5.8215371159757918</c:v>
                </c:pt>
                <c:pt idx="1632">
                  <c:v>5.8215371159757918</c:v>
                </c:pt>
                <c:pt idx="1633">
                  <c:v>5.8215371159757918</c:v>
                </c:pt>
                <c:pt idx="1634">
                  <c:v>5.8215371159757918</c:v>
                </c:pt>
                <c:pt idx="1635">
                  <c:v>5.8215371159757918</c:v>
                </c:pt>
                <c:pt idx="1636">
                  <c:v>5.8215371159757918</c:v>
                </c:pt>
                <c:pt idx="1637">
                  <c:v>5.8215371159757918</c:v>
                </c:pt>
                <c:pt idx="1638">
                  <c:v>5.8215371159757918</c:v>
                </c:pt>
                <c:pt idx="1639">
                  <c:v>5.8215371159757918</c:v>
                </c:pt>
                <c:pt idx="1640">
                  <c:v>5.8215371159757918</c:v>
                </c:pt>
                <c:pt idx="1641">
                  <c:v>5.8215371159757918</c:v>
                </c:pt>
                <c:pt idx="1642">
                  <c:v>5.8215371159757918</c:v>
                </c:pt>
                <c:pt idx="1643">
                  <c:v>5.8215371159757918</c:v>
                </c:pt>
                <c:pt idx="1644">
                  <c:v>5.8215371159757918</c:v>
                </c:pt>
                <c:pt idx="1645">
                  <c:v>5.8215371159757918</c:v>
                </c:pt>
                <c:pt idx="1646">
                  <c:v>5.8215371159757918</c:v>
                </c:pt>
                <c:pt idx="1647">
                  <c:v>5.8215371159757918</c:v>
                </c:pt>
                <c:pt idx="1648">
                  <c:v>5.8215371159757918</c:v>
                </c:pt>
                <c:pt idx="1649">
                  <c:v>5.8215371159757918</c:v>
                </c:pt>
                <c:pt idx="1650">
                  <c:v>5.8215371159757918</c:v>
                </c:pt>
                <c:pt idx="1651">
                  <c:v>5.8215371159757918</c:v>
                </c:pt>
                <c:pt idx="1652">
                  <c:v>5.8215371159757918</c:v>
                </c:pt>
                <c:pt idx="1653">
                  <c:v>5.8215371159757918</c:v>
                </c:pt>
                <c:pt idx="1654">
                  <c:v>5.8215371159757918</c:v>
                </c:pt>
                <c:pt idx="1655">
                  <c:v>5.8215371159757918</c:v>
                </c:pt>
                <c:pt idx="1656">
                  <c:v>5.8215371159757918</c:v>
                </c:pt>
                <c:pt idx="1657">
                  <c:v>5.8215371159757918</c:v>
                </c:pt>
                <c:pt idx="1658">
                  <c:v>5.8215371159757918</c:v>
                </c:pt>
                <c:pt idx="1659">
                  <c:v>5.8215371159757918</c:v>
                </c:pt>
                <c:pt idx="1660">
                  <c:v>5.8215371159757918</c:v>
                </c:pt>
                <c:pt idx="1661">
                  <c:v>5.8215371159757918</c:v>
                </c:pt>
                <c:pt idx="1662">
                  <c:v>5.8215371159757918</c:v>
                </c:pt>
                <c:pt idx="1663">
                  <c:v>5.8215371159757918</c:v>
                </c:pt>
                <c:pt idx="1664">
                  <c:v>5.8215371159757918</c:v>
                </c:pt>
                <c:pt idx="1665">
                  <c:v>5.8215371159757918</c:v>
                </c:pt>
                <c:pt idx="1666">
                  <c:v>5.8215371159757918</c:v>
                </c:pt>
                <c:pt idx="1667">
                  <c:v>5.8215371159757918</c:v>
                </c:pt>
                <c:pt idx="1668">
                  <c:v>5.8215371159757918</c:v>
                </c:pt>
                <c:pt idx="1669">
                  <c:v>5.8215371159757918</c:v>
                </c:pt>
                <c:pt idx="1670">
                  <c:v>5.8215371159757918</c:v>
                </c:pt>
                <c:pt idx="1671">
                  <c:v>5.8215371159757918</c:v>
                </c:pt>
                <c:pt idx="1672">
                  <c:v>5.8215371159757918</c:v>
                </c:pt>
                <c:pt idx="1673">
                  <c:v>5.8215371159757918</c:v>
                </c:pt>
                <c:pt idx="1674">
                  <c:v>5.8215371159757918</c:v>
                </c:pt>
                <c:pt idx="1675">
                  <c:v>5.8215371159757918</c:v>
                </c:pt>
                <c:pt idx="1676">
                  <c:v>5.8215371159757918</c:v>
                </c:pt>
                <c:pt idx="1677">
                  <c:v>5.8215371159757918</c:v>
                </c:pt>
                <c:pt idx="1678">
                  <c:v>5.8215371159757918</c:v>
                </c:pt>
                <c:pt idx="1679">
                  <c:v>5.8215371159757918</c:v>
                </c:pt>
                <c:pt idx="1680">
                  <c:v>5.8215371159757918</c:v>
                </c:pt>
                <c:pt idx="1681">
                  <c:v>5.8215371159757918</c:v>
                </c:pt>
                <c:pt idx="1682">
                  <c:v>5.8215371159757918</c:v>
                </c:pt>
                <c:pt idx="1683">
                  <c:v>5.8215371159757918</c:v>
                </c:pt>
                <c:pt idx="1684">
                  <c:v>5.8215371159757918</c:v>
                </c:pt>
                <c:pt idx="1685">
                  <c:v>5.8215371159757918</c:v>
                </c:pt>
                <c:pt idx="1686">
                  <c:v>5.8215371159757918</c:v>
                </c:pt>
                <c:pt idx="1687">
                  <c:v>5.8215371159757918</c:v>
                </c:pt>
                <c:pt idx="1688">
                  <c:v>5.8215371159757918</c:v>
                </c:pt>
                <c:pt idx="1689">
                  <c:v>5.8215371159757918</c:v>
                </c:pt>
                <c:pt idx="1690">
                  <c:v>5.8215371159757918</c:v>
                </c:pt>
                <c:pt idx="1691">
                  <c:v>5.8215371159757918</c:v>
                </c:pt>
                <c:pt idx="1692">
                  <c:v>5.8215371159757918</c:v>
                </c:pt>
                <c:pt idx="1693">
                  <c:v>5.8215371159757918</c:v>
                </c:pt>
                <c:pt idx="1694">
                  <c:v>5.8215371159757918</c:v>
                </c:pt>
                <c:pt idx="1695">
                  <c:v>5.8215371159757918</c:v>
                </c:pt>
                <c:pt idx="1696">
                  <c:v>5.8215371159757918</c:v>
                </c:pt>
                <c:pt idx="1697">
                  <c:v>5.8215371159757918</c:v>
                </c:pt>
                <c:pt idx="1698">
                  <c:v>5.8215371159757918</c:v>
                </c:pt>
                <c:pt idx="1699">
                  <c:v>5.8215371159757918</c:v>
                </c:pt>
                <c:pt idx="1700">
                  <c:v>5.8215371159757918</c:v>
                </c:pt>
                <c:pt idx="1701">
                  <c:v>5.8215371159757918</c:v>
                </c:pt>
                <c:pt idx="1702">
                  <c:v>5.8215371159757918</c:v>
                </c:pt>
                <c:pt idx="1703">
                  <c:v>5.8215371159757918</c:v>
                </c:pt>
                <c:pt idx="1704">
                  <c:v>5.8215371159757918</c:v>
                </c:pt>
                <c:pt idx="1705">
                  <c:v>5.8215371159757918</c:v>
                </c:pt>
                <c:pt idx="1706">
                  <c:v>5.8215371159757918</c:v>
                </c:pt>
                <c:pt idx="1707">
                  <c:v>5.8215371159757918</c:v>
                </c:pt>
                <c:pt idx="1708">
                  <c:v>5.8215371159757918</c:v>
                </c:pt>
                <c:pt idx="1709">
                  <c:v>5.8215371159757918</c:v>
                </c:pt>
                <c:pt idx="1710">
                  <c:v>5.8215371159757918</c:v>
                </c:pt>
                <c:pt idx="1711">
                  <c:v>5.8215371159757918</c:v>
                </c:pt>
                <c:pt idx="1712">
                  <c:v>5.8215371159757918</c:v>
                </c:pt>
                <c:pt idx="1713">
                  <c:v>5.8215371159757918</c:v>
                </c:pt>
                <c:pt idx="1714">
                  <c:v>5.8215371159757918</c:v>
                </c:pt>
                <c:pt idx="1715">
                  <c:v>5.8215371159757918</c:v>
                </c:pt>
                <c:pt idx="1716">
                  <c:v>5.8215371159757918</c:v>
                </c:pt>
                <c:pt idx="1717">
                  <c:v>5.8215371159757918</c:v>
                </c:pt>
                <c:pt idx="1718">
                  <c:v>5.8215371159757918</c:v>
                </c:pt>
                <c:pt idx="1719">
                  <c:v>5.8215371159757918</c:v>
                </c:pt>
                <c:pt idx="1720">
                  <c:v>5.8215371159757918</c:v>
                </c:pt>
                <c:pt idx="1721">
                  <c:v>5.8215371159757918</c:v>
                </c:pt>
                <c:pt idx="1722">
                  <c:v>5.8215371159757918</c:v>
                </c:pt>
                <c:pt idx="1723">
                  <c:v>5.8215371159757918</c:v>
                </c:pt>
                <c:pt idx="1724">
                  <c:v>5.8215371159757918</c:v>
                </c:pt>
                <c:pt idx="1725">
                  <c:v>5.8215371159757918</c:v>
                </c:pt>
                <c:pt idx="1726">
                  <c:v>5.8215371159757918</c:v>
                </c:pt>
                <c:pt idx="1727">
                  <c:v>5.8215371159757918</c:v>
                </c:pt>
                <c:pt idx="1728">
                  <c:v>5.8215371159757918</c:v>
                </c:pt>
                <c:pt idx="1729">
                  <c:v>5.8215371159757918</c:v>
                </c:pt>
                <c:pt idx="1730">
                  <c:v>5.8215371159757918</c:v>
                </c:pt>
                <c:pt idx="1731">
                  <c:v>5.8215371159757918</c:v>
                </c:pt>
                <c:pt idx="1732">
                  <c:v>5.8215371159757918</c:v>
                </c:pt>
                <c:pt idx="1733">
                  <c:v>5.8215371159757918</c:v>
                </c:pt>
                <c:pt idx="1734">
                  <c:v>5.8215371159757918</c:v>
                </c:pt>
                <c:pt idx="1735">
                  <c:v>5.8215371159757918</c:v>
                </c:pt>
                <c:pt idx="1736">
                  <c:v>5.8215371159757918</c:v>
                </c:pt>
                <c:pt idx="1737">
                  <c:v>5.8215371159757918</c:v>
                </c:pt>
                <c:pt idx="1738">
                  <c:v>5.8215371159757918</c:v>
                </c:pt>
                <c:pt idx="1739">
                  <c:v>5.8215371159757918</c:v>
                </c:pt>
                <c:pt idx="1740">
                  <c:v>5.8215371159757918</c:v>
                </c:pt>
                <c:pt idx="1741">
                  <c:v>5.8215371159757918</c:v>
                </c:pt>
                <c:pt idx="1742">
                  <c:v>5.8215371159757918</c:v>
                </c:pt>
                <c:pt idx="1743">
                  <c:v>5.8215371159757918</c:v>
                </c:pt>
                <c:pt idx="1744">
                  <c:v>5.8215371159757918</c:v>
                </c:pt>
                <c:pt idx="1745">
                  <c:v>5.8215371159757918</c:v>
                </c:pt>
                <c:pt idx="1746">
                  <c:v>5.8215371159757918</c:v>
                </c:pt>
                <c:pt idx="1747">
                  <c:v>5.8215371159757918</c:v>
                </c:pt>
                <c:pt idx="1748">
                  <c:v>5.8215371159757918</c:v>
                </c:pt>
                <c:pt idx="1749">
                  <c:v>5.8215371159757918</c:v>
                </c:pt>
                <c:pt idx="1750">
                  <c:v>5.8215371159757918</c:v>
                </c:pt>
                <c:pt idx="1751">
                  <c:v>5.8215371159757918</c:v>
                </c:pt>
                <c:pt idx="1752">
                  <c:v>5.8215371159757918</c:v>
                </c:pt>
                <c:pt idx="1753">
                  <c:v>5.8215371159757918</c:v>
                </c:pt>
                <c:pt idx="1754">
                  <c:v>5.8215371159757918</c:v>
                </c:pt>
                <c:pt idx="1755">
                  <c:v>5.8215371159757918</c:v>
                </c:pt>
                <c:pt idx="1756">
                  <c:v>5.8215371159757918</c:v>
                </c:pt>
                <c:pt idx="1757">
                  <c:v>5.8215371159757918</c:v>
                </c:pt>
                <c:pt idx="1758">
                  <c:v>5.8215371159757918</c:v>
                </c:pt>
                <c:pt idx="1759">
                  <c:v>5.8215371159757918</c:v>
                </c:pt>
                <c:pt idx="1760">
                  <c:v>5.8215371159757918</c:v>
                </c:pt>
                <c:pt idx="1761">
                  <c:v>5.8215371159757918</c:v>
                </c:pt>
                <c:pt idx="1762">
                  <c:v>5.8215371159757918</c:v>
                </c:pt>
                <c:pt idx="1763">
                  <c:v>5.8215371159757918</c:v>
                </c:pt>
                <c:pt idx="1764">
                  <c:v>5.8215371159757918</c:v>
                </c:pt>
                <c:pt idx="1765">
                  <c:v>5.8215371159757918</c:v>
                </c:pt>
                <c:pt idx="1766">
                  <c:v>5.8215371159757918</c:v>
                </c:pt>
                <c:pt idx="1767">
                  <c:v>5.8215371159757918</c:v>
                </c:pt>
                <c:pt idx="1768">
                  <c:v>5.8215371159757918</c:v>
                </c:pt>
                <c:pt idx="1769">
                  <c:v>5.8215371159757918</c:v>
                </c:pt>
                <c:pt idx="1770">
                  <c:v>5.8215371159757918</c:v>
                </c:pt>
                <c:pt idx="1771">
                  <c:v>5.8215371159757918</c:v>
                </c:pt>
                <c:pt idx="1772">
                  <c:v>5.8215371159757918</c:v>
                </c:pt>
                <c:pt idx="1773">
                  <c:v>5.8215371159757918</c:v>
                </c:pt>
                <c:pt idx="1774">
                  <c:v>5.8215371159757918</c:v>
                </c:pt>
                <c:pt idx="1775">
                  <c:v>5.8215371159757918</c:v>
                </c:pt>
                <c:pt idx="1776">
                  <c:v>5.8215371159757918</c:v>
                </c:pt>
                <c:pt idx="1777">
                  <c:v>5.8215371159757918</c:v>
                </c:pt>
                <c:pt idx="1778">
                  <c:v>5.8215371159757918</c:v>
                </c:pt>
                <c:pt idx="1779">
                  <c:v>5.8215371159757918</c:v>
                </c:pt>
                <c:pt idx="1780">
                  <c:v>5.8215371159757918</c:v>
                </c:pt>
                <c:pt idx="1781">
                  <c:v>5.8215371159757918</c:v>
                </c:pt>
                <c:pt idx="1782">
                  <c:v>5.8215371159757918</c:v>
                </c:pt>
                <c:pt idx="1783">
                  <c:v>5.8215371159757918</c:v>
                </c:pt>
                <c:pt idx="1784">
                  <c:v>5.8215371159757918</c:v>
                </c:pt>
                <c:pt idx="1785">
                  <c:v>5.8215371159757918</c:v>
                </c:pt>
                <c:pt idx="1786">
                  <c:v>5.8215371159757918</c:v>
                </c:pt>
                <c:pt idx="1787">
                  <c:v>5.8215371159757918</c:v>
                </c:pt>
                <c:pt idx="1788">
                  <c:v>5.8215371159757918</c:v>
                </c:pt>
                <c:pt idx="1789">
                  <c:v>5.8215371159757918</c:v>
                </c:pt>
                <c:pt idx="1790">
                  <c:v>5.8215371159757918</c:v>
                </c:pt>
                <c:pt idx="1791">
                  <c:v>5.8215371159757918</c:v>
                </c:pt>
                <c:pt idx="1792">
                  <c:v>5.8215371159757918</c:v>
                </c:pt>
                <c:pt idx="1793">
                  <c:v>5.8215371159757918</c:v>
                </c:pt>
                <c:pt idx="1794">
                  <c:v>5.8215371159757918</c:v>
                </c:pt>
                <c:pt idx="1795">
                  <c:v>5.8215371159757918</c:v>
                </c:pt>
                <c:pt idx="1796">
                  <c:v>5.8215371159757918</c:v>
                </c:pt>
                <c:pt idx="1797">
                  <c:v>5.8215371159757918</c:v>
                </c:pt>
                <c:pt idx="1798">
                  <c:v>5.8215371159757918</c:v>
                </c:pt>
                <c:pt idx="1799">
                  <c:v>5.8215371159757918</c:v>
                </c:pt>
                <c:pt idx="1800">
                  <c:v>5.8215371159757918</c:v>
                </c:pt>
                <c:pt idx="1801">
                  <c:v>5.8215371159757918</c:v>
                </c:pt>
                <c:pt idx="1802">
                  <c:v>5.8215371159757918</c:v>
                </c:pt>
                <c:pt idx="1803">
                  <c:v>5.8215371159757918</c:v>
                </c:pt>
                <c:pt idx="1804">
                  <c:v>5.8215371159757918</c:v>
                </c:pt>
                <c:pt idx="1805">
                  <c:v>5.8215371159757918</c:v>
                </c:pt>
                <c:pt idx="1806">
                  <c:v>5.8215371159757918</c:v>
                </c:pt>
                <c:pt idx="1807">
                  <c:v>5.8215371159757918</c:v>
                </c:pt>
                <c:pt idx="1808">
                  <c:v>5.8215371159757918</c:v>
                </c:pt>
                <c:pt idx="1809">
                  <c:v>5.8215371159757918</c:v>
                </c:pt>
                <c:pt idx="1810">
                  <c:v>5.8215371159757918</c:v>
                </c:pt>
                <c:pt idx="1811">
                  <c:v>5.8215371159757918</c:v>
                </c:pt>
                <c:pt idx="1812">
                  <c:v>5.8215371159757918</c:v>
                </c:pt>
                <c:pt idx="1813">
                  <c:v>5.8215371159757918</c:v>
                </c:pt>
                <c:pt idx="1814">
                  <c:v>5.8215371159757918</c:v>
                </c:pt>
                <c:pt idx="1815">
                  <c:v>5.8215371159757918</c:v>
                </c:pt>
                <c:pt idx="1816">
                  <c:v>5.8215371159757918</c:v>
                </c:pt>
                <c:pt idx="1817">
                  <c:v>5.8215371159757918</c:v>
                </c:pt>
                <c:pt idx="1818">
                  <c:v>5.8215371159757918</c:v>
                </c:pt>
                <c:pt idx="1819">
                  <c:v>5.8215371159757918</c:v>
                </c:pt>
                <c:pt idx="1820">
                  <c:v>5.8215371159757918</c:v>
                </c:pt>
                <c:pt idx="1821">
                  <c:v>5.8215371159757918</c:v>
                </c:pt>
                <c:pt idx="1822">
                  <c:v>5.8215371159757918</c:v>
                </c:pt>
                <c:pt idx="1823">
                  <c:v>5.8215371159757918</c:v>
                </c:pt>
                <c:pt idx="1824">
                  <c:v>5.8215371159757918</c:v>
                </c:pt>
                <c:pt idx="1825">
                  <c:v>5.8215371159757918</c:v>
                </c:pt>
                <c:pt idx="1826">
                  <c:v>5.8215371159757918</c:v>
                </c:pt>
                <c:pt idx="1827">
                  <c:v>5.8215371159757918</c:v>
                </c:pt>
                <c:pt idx="1828">
                  <c:v>5.8215371159757918</c:v>
                </c:pt>
                <c:pt idx="1829">
                  <c:v>5.8215371159757918</c:v>
                </c:pt>
                <c:pt idx="1830">
                  <c:v>5.8215371159757918</c:v>
                </c:pt>
                <c:pt idx="1831">
                  <c:v>5.8215371159757918</c:v>
                </c:pt>
                <c:pt idx="1832">
                  <c:v>5.8215371159757918</c:v>
                </c:pt>
                <c:pt idx="1833">
                  <c:v>5.8215371159757918</c:v>
                </c:pt>
                <c:pt idx="1834">
                  <c:v>5.8215371159757918</c:v>
                </c:pt>
                <c:pt idx="1835">
                  <c:v>5.8215371159757918</c:v>
                </c:pt>
                <c:pt idx="1836">
                  <c:v>5.8215371159757918</c:v>
                </c:pt>
                <c:pt idx="1837">
                  <c:v>5.8215371159757918</c:v>
                </c:pt>
                <c:pt idx="1838">
                  <c:v>5.8215371159757918</c:v>
                </c:pt>
                <c:pt idx="1839">
                  <c:v>5.8215371159757918</c:v>
                </c:pt>
                <c:pt idx="1840">
                  <c:v>5.8215371159757918</c:v>
                </c:pt>
                <c:pt idx="1841">
                  <c:v>5.8215371159757918</c:v>
                </c:pt>
                <c:pt idx="1842">
                  <c:v>5.8215371159757918</c:v>
                </c:pt>
                <c:pt idx="1843">
                  <c:v>5.8215371159757918</c:v>
                </c:pt>
                <c:pt idx="1844">
                  <c:v>5.8215371159757918</c:v>
                </c:pt>
                <c:pt idx="1845">
                  <c:v>5.8215371159757918</c:v>
                </c:pt>
                <c:pt idx="1846">
                  <c:v>5.8215371159757918</c:v>
                </c:pt>
                <c:pt idx="1847">
                  <c:v>5.8215371159757918</c:v>
                </c:pt>
                <c:pt idx="1848">
                  <c:v>5.8215371159757918</c:v>
                </c:pt>
                <c:pt idx="1849">
                  <c:v>5.8215371159757918</c:v>
                </c:pt>
                <c:pt idx="1850">
                  <c:v>5.8215371159757918</c:v>
                </c:pt>
                <c:pt idx="1851">
                  <c:v>5.8215371159757918</c:v>
                </c:pt>
                <c:pt idx="1852">
                  <c:v>5.8215371159757918</c:v>
                </c:pt>
                <c:pt idx="1853">
                  <c:v>5.8215371159757918</c:v>
                </c:pt>
                <c:pt idx="1854">
                  <c:v>5.8215371159757918</c:v>
                </c:pt>
                <c:pt idx="1855">
                  <c:v>5.8215371159757918</c:v>
                </c:pt>
                <c:pt idx="1856">
                  <c:v>5.8215371159757918</c:v>
                </c:pt>
                <c:pt idx="1857">
                  <c:v>5.8215371159757918</c:v>
                </c:pt>
                <c:pt idx="1858">
                  <c:v>5.8215371159757918</c:v>
                </c:pt>
                <c:pt idx="1859">
                  <c:v>5.8215371159757918</c:v>
                </c:pt>
                <c:pt idx="1860">
                  <c:v>5.8215371159757918</c:v>
                </c:pt>
                <c:pt idx="1861">
                  <c:v>5.8215371159757918</c:v>
                </c:pt>
                <c:pt idx="1862">
                  <c:v>5.8215371159757918</c:v>
                </c:pt>
                <c:pt idx="1863">
                  <c:v>5.8215371159757918</c:v>
                </c:pt>
                <c:pt idx="1864">
                  <c:v>5.8215371159757918</c:v>
                </c:pt>
                <c:pt idx="1865">
                  <c:v>5.8215371159757918</c:v>
                </c:pt>
                <c:pt idx="1866">
                  <c:v>5.8215371159757918</c:v>
                </c:pt>
                <c:pt idx="1867">
                  <c:v>5.8215371159757918</c:v>
                </c:pt>
                <c:pt idx="1868">
                  <c:v>5.8215371159757918</c:v>
                </c:pt>
                <c:pt idx="1869">
                  <c:v>5.8215371159757918</c:v>
                </c:pt>
                <c:pt idx="1870">
                  <c:v>5.8215371159757918</c:v>
                </c:pt>
                <c:pt idx="1871">
                  <c:v>5.8215371159757918</c:v>
                </c:pt>
                <c:pt idx="1872">
                  <c:v>5.8215371159757918</c:v>
                </c:pt>
                <c:pt idx="1873">
                  <c:v>5.8215371159757918</c:v>
                </c:pt>
                <c:pt idx="1874">
                  <c:v>5.8215371159757918</c:v>
                </c:pt>
                <c:pt idx="1875">
                  <c:v>5.8215371159757918</c:v>
                </c:pt>
                <c:pt idx="1876">
                  <c:v>5.8215371159757918</c:v>
                </c:pt>
                <c:pt idx="1877">
                  <c:v>5.8215371159757918</c:v>
                </c:pt>
                <c:pt idx="1878">
                  <c:v>5.8215371159757918</c:v>
                </c:pt>
                <c:pt idx="1879">
                  <c:v>5.8215371159757918</c:v>
                </c:pt>
                <c:pt idx="1880">
                  <c:v>5.8215371159757918</c:v>
                </c:pt>
                <c:pt idx="1881">
                  <c:v>5.8215371159757918</c:v>
                </c:pt>
                <c:pt idx="1882">
                  <c:v>5.8215371159757918</c:v>
                </c:pt>
                <c:pt idx="1883">
                  <c:v>5.8215371159757918</c:v>
                </c:pt>
                <c:pt idx="1884">
                  <c:v>5.8215371159757918</c:v>
                </c:pt>
                <c:pt idx="1885">
                  <c:v>5.8215371159757918</c:v>
                </c:pt>
                <c:pt idx="1886">
                  <c:v>5.8215371159757918</c:v>
                </c:pt>
                <c:pt idx="1887">
                  <c:v>5.8215371159757918</c:v>
                </c:pt>
                <c:pt idx="1888">
                  <c:v>5.8215371159757918</c:v>
                </c:pt>
                <c:pt idx="1889">
                  <c:v>5.8215371159757918</c:v>
                </c:pt>
                <c:pt idx="1890">
                  <c:v>5.8215371159757918</c:v>
                </c:pt>
                <c:pt idx="1891">
                  <c:v>5.8215371159757918</c:v>
                </c:pt>
                <c:pt idx="1892">
                  <c:v>5.8215371159757918</c:v>
                </c:pt>
                <c:pt idx="1893">
                  <c:v>5.8215371159757918</c:v>
                </c:pt>
                <c:pt idx="1894">
                  <c:v>5.8215371159757918</c:v>
                </c:pt>
                <c:pt idx="1895">
                  <c:v>5.8215371159757918</c:v>
                </c:pt>
                <c:pt idx="1896">
                  <c:v>5.8215371159757918</c:v>
                </c:pt>
                <c:pt idx="1897">
                  <c:v>5.8215371159757918</c:v>
                </c:pt>
                <c:pt idx="1898">
                  <c:v>5.8215371159757918</c:v>
                </c:pt>
                <c:pt idx="1899">
                  <c:v>5.8215371159757918</c:v>
                </c:pt>
                <c:pt idx="1900">
                  <c:v>5.8215371159757918</c:v>
                </c:pt>
                <c:pt idx="1901">
                  <c:v>5.8215371159757918</c:v>
                </c:pt>
                <c:pt idx="1902">
                  <c:v>5.8215371159757918</c:v>
                </c:pt>
                <c:pt idx="1903">
                  <c:v>5.8215371159757918</c:v>
                </c:pt>
                <c:pt idx="1904">
                  <c:v>5.8215371159757918</c:v>
                </c:pt>
                <c:pt idx="1905">
                  <c:v>5.8215371159757918</c:v>
                </c:pt>
                <c:pt idx="1906">
                  <c:v>5.8215371159757918</c:v>
                </c:pt>
                <c:pt idx="1907">
                  <c:v>5.8215371159757918</c:v>
                </c:pt>
                <c:pt idx="1908">
                  <c:v>5.8215371159757918</c:v>
                </c:pt>
                <c:pt idx="1909">
                  <c:v>5.8215371159757918</c:v>
                </c:pt>
                <c:pt idx="1910">
                  <c:v>5.8215371159757918</c:v>
                </c:pt>
                <c:pt idx="1911">
                  <c:v>5.8215371159757918</c:v>
                </c:pt>
                <c:pt idx="1912">
                  <c:v>5.8215371159757918</c:v>
                </c:pt>
                <c:pt idx="1913">
                  <c:v>5.8215371159757918</c:v>
                </c:pt>
                <c:pt idx="1914">
                  <c:v>5.8215371159757918</c:v>
                </c:pt>
                <c:pt idx="1915">
                  <c:v>5.8215371159757918</c:v>
                </c:pt>
                <c:pt idx="1916">
                  <c:v>5.8215371159757918</c:v>
                </c:pt>
                <c:pt idx="1917">
                  <c:v>5.8215371159757918</c:v>
                </c:pt>
                <c:pt idx="1918">
                  <c:v>5.8215371159757918</c:v>
                </c:pt>
                <c:pt idx="1919">
                  <c:v>5.8215371159757918</c:v>
                </c:pt>
                <c:pt idx="1920">
                  <c:v>5.8215371159757918</c:v>
                </c:pt>
                <c:pt idx="1921">
                  <c:v>5.8215371159757918</c:v>
                </c:pt>
                <c:pt idx="1922">
                  <c:v>5.8215371159757918</c:v>
                </c:pt>
                <c:pt idx="1923">
                  <c:v>5.8215371159757918</c:v>
                </c:pt>
                <c:pt idx="1924">
                  <c:v>5.8215371159757918</c:v>
                </c:pt>
                <c:pt idx="1925">
                  <c:v>5.8215371159757918</c:v>
                </c:pt>
                <c:pt idx="1926">
                  <c:v>5.8215371159757918</c:v>
                </c:pt>
                <c:pt idx="1927">
                  <c:v>5.8215371159757918</c:v>
                </c:pt>
                <c:pt idx="1928">
                  <c:v>5.8215371159757918</c:v>
                </c:pt>
                <c:pt idx="1929">
                  <c:v>5.8215371159757918</c:v>
                </c:pt>
                <c:pt idx="1930">
                  <c:v>5.8215371159757918</c:v>
                </c:pt>
                <c:pt idx="1931">
                  <c:v>5.8215371159757918</c:v>
                </c:pt>
                <c:pt idx="1932">
                  <c:v>5.8215371159757918</c:v>
                </c:pt>
                <c:pt idx="1933">
                  <c:v>5.8215371159757918</c:v>
                </c:pt>
                <c:pt idx="1934">
                  <c:v>5.8215371159757918</c:v>
                </c:pt>
                <c:pt idx="1935">
                  <c:v>5.8215371159757918</c:v>
                </c:pt>
                <c:pt idx="1936">
                  <c:v>5.8215371159757918</c:v>
                </c:pt>
                <c:pt idx="1937">
                  <c:v>5.8215371159757918</c:v>
                </c:pt>
                <c:pt idx="1938">
                  <c:v>5.8215371159757918</c:v>
                </c:pt>
                <c:pt idx="1939">
                  <c:v>5.8215371159757918</c:v>
                </c:pt>
                <c:pt idx="1940">
                  <c:v>5.8215371159757918</c:v>
                </c:pt>
                <c:pt idx="1941">
                  <c:v>5.8215371159757918</c:v>
                </c:pt>
                <c:pt idx="1942">
                  <c:v>5.8215371159757918</c:v>
                </c:pt>
                <c:pt idx="1943">
                  <c:v>5.8215371159757918</c:v>
                </c:pt>
                <c:pt idx="1944">
                  <c:v>5.8215371159757918</c:v>
                </c:pt>
                <c:pt idx="1945">
                  <c:v>5.8215371159757918</c:v>
                </c:pt>
                <c:pt idx="1946">
                  <c:v>5.8215371159757918</c:v>
                </c:pt>
                <c:pt idx="1947">
                  <c:v>5.8215371159757918</c:v>
                </c:pt>
                <c:pt idx="1948">
                  <c:v>5.8215371159757918</c:v>
                </c:pt>
                <c:pt idx="1949">
                  <c:v>5.8215371159757918</c:v>
                </c:pt>
                <c:pt idx="1950">
                  <c:v>5.8215371159757918</c:v>
                </c:pt>
                <c:pt idx="1951">
                  <c:v>5.8215371159757918</c:v>
                </c:pt>
                <c:pt idx="1952">
                  <c:v>5.8215371159757918</c:v>
                </c:pt>
                <c:pt idx="1953">
                  <c:v>5.8215371159757918</c:v>
                </c:pt>
                <c:pt idx="1954">
                  <c:v>5.8215371159757918</c:v>
                </c:pt>
                <c:pt idx="1955">
                  <c:v>5.8215371159757918</c:v>
                </c:pt>
                <c:pt idx="1956">
                  <c:v>5.8215371159757918</c:v>
                </c:pt>
                <c:pt idx="1957">
                  <c:v>5.8215371159757918</c:v>
                </c:pt>
                <c:pt idx="1958">
                  <c:v>5.8215371159757918</c:v>
                </c:pt>
                <c:pt idx="1959">
                  <c:v>5.8215371159757918</c:v>
                </c:pt>
                <c:pt idx="1960">
                  <c:v>5.8215371159757918</c:v>
                </c:pt>
                <c:pt idx="1961">
                  <c:v>5.8215371159757918</c:v>
                </c:pt>
                <c:pt idx="1962">
                  <c:v>5.8215371159757918</c:v>
                </c:pt>
                <c:pt idx="1963">
                  <c:v>5.8215371159757918</c:v>
                </c:pt>
                <c:pt idx="1964">
                  <c:v>5.8215371159757918</c:v>
                </c:pt>
                <c:pt idx="1965">
                  <c:v>5.8215371159757918</c:v>
                </c:pt>
                <c:pt idx="1966">
                  <c:v>5.8215371159757918</c:v>
                </c:pt>
                <c:pt idx="1967">
                  <c:v>5.8215371159757918</c:v>
                </c:pt>
                <c:pt idx="1968">
                  <c:v>5.8215371159757918</c:v>
                </c:pt>
                <c:pt idx="1969">
                  <c:v>5.8215371159757918</c:v>
                </c:pt>
                <c:pt idx="1970">
                  <c:v>5.8215371159757918</c:v>
                </c:pt>
                <c:pt idx="1971">
                  <c:v>5.8215371159757918</c:v>
                </c:pt>
                <c:pt idx="1972">
                  <c:v>5.8215371159757918</c:v>
                </c:pt>
                <c:pt idx="1973">
                  <c:v>5.8215371159757918</c:v>
                </c:pt>
                <c:pt idx="1974">
                  <c:v>5.8215371159757918</c:v>
                </c:pt>
                <c:pt idx="1975">
                  <c:v>5.8215371159757918</c:v>
                </c:pt>
                <c:pt idx="1976">
                  <c:v>5.8215371159757918</c:v>
                </c:pt>
                <c:pt idx="1977">
                  <c:v>5.8215371159757918</c:v>
                </c:pt>
                <c:pt idx="1978">
                  <c:v>5.8215371159757918</c:v>
                </c:pt>
                <c:pt idx="1979">
                  <c:v>5.8215371159757918</c:v>
                </c:pt>
                <c:pt idx="1980">
                  <c:v>5.8215371159757918</c:v>
                </c:pt>
                <c:pt idx="1981">
                  <c:v>5.8215371159757918</c:v>
                </c:pt>
                <c:pt idx="1982">
                  <c:v>5.8215371159757918</c:v>
                </c:pt>
                <c:pt idx="1983">
                  <c:v>5.8215371159757918</c:v>
                </c:pt>
                <c:pt idx="1984">
                  <c:v>5.8215371159757918</c:v>
                </c:pt>
                <c:pt idx="1985">
                  <c:v>5.8215371159757918</c:v>
                </c:pt>
                <c:pt idx="1986">
                  <c:v>5.8215371159757918</c:v>
                </c:pt>
                <c:pt idx="1987">
                  <c:v>5.8215371159757918</c:v>
                </c:pt>
                <c:pt idx="1988">
                  <c:v>5.8215371159757918</c:v>
                </c:pt>
                <c:pt idx="1989">
                  <c:v>5.8215371159757918</c:v>
                </c:pt>
                <c:pt idx="1990">
                  <c:v>5.8215371159757918</c:v>
                </c:pt>
                <c:pt idx="1991">
                  <c:v>5.8215371159757918</c:v>
                </c:pt>
                <c:pt idx="1992">
                  <c:v>5.8215371159757918</c:v>
                </c:pt>
                <c:pt idx="1993">
                  <c:v>5.8215371159757918</c:v>
                </c:pt>
                <c:pt idx="1994">
                  <c:v>5.8215371159757918</c:v>
                </c:pt>
                <c:pt idx="1995">
                  <c:v>5.8215371159757918</c:v>
                </c:pt>
                <c:pt idx="1996">
                  <c:v>5.8215371159757918</c:v>
                </c:pt>
                <c:pt idx="1997">
                  <c:v>5.8215371159757918</c:v>
                </c:pt>
                <c:pt idx="1998">
                  <c:v>5.8215371159757918</c:v>
                </c:pt>
                <c:pt idx="1999">
                  <c:v>5.8215371159757918</c:v>
                </c:pt>
                <c:pt idx="2000">
                  <c:v>5.8215371159757918</c:v>
                </c:pt>
                <c:pt idx="2001">
                  <c:v>5.8215371159757918</c:v>
                </c:pt>
                <c:pt idx="2002">
                  <c:v>5.8215371159757918</c:v>
                </c:pt>
                <c:pt idx="2003">
                  <c:v>5.8215371159757918</c:v>
                </c:pt>
                <c:pt idx="2004">
                  <c:v>5.8215371159757918</c:v>
                </c:pt>
                <c:pt idx="2005">
                  <c:v>5.8215371159757918</c:v>
                </c:pt>
                <c:pt idx="2006">
                  <c:v>5.8215371159757918</c:v>
                </c:pt>
                <c:pt idx="2007">
                  <c:v>5.8215371159757918</c:v>
                </c:pt>
                <c:pt idx="2008">
                  <c:v>5.8215371159757918</c:v>
                </c:pt>
                <c:pt idx="2009">
                  <c:v>5.8215371159757918</c:v>
                </c:pt>
                <c:pt idx="2010">
                  <c:v>5.8215371159757918</c:v>
                </c:pt>
                <c:pt idx="2011">
                  <c:v>5.8215371159757918</c:v>
                </c:pt>
                <c:pt idx="2012">
                  <c:v>5.8215371159757918</c:v>
                </c:pt>
                <c:pt idx="2013">
                  <c:v>5.8215371159757918</c:v>
                </c:pt>
                <c:pt idx="2014">
                  <c:v>5.8215371159757918</c:v>
                </c:pt>
                <c:pt idx="2015">
                  <c:v>5.8215371159757918</c:v>
                </c:pt>
                <c:pt idx="2016">
                  <c:v>5.8215371159757918</c:v>
                </c:pt>
                <c:pt idx="2017">
                  <c:v>5.8215371159757918</c:v>
                </c:pt>
                <c:pt idx="2018">
                  <c:v>5.8215371159757918</c:v>
                </c:pt>
                <c:pt idx="2019">
                  <c:v>5.8215371159757918</c:v>
                </c:pt>
                <c:pt idx="2020">
                  <c:v>5.8215371159757918</c:v>
                </c:pt>
                <c:pt idx="2021">
                  <c:v>5.8215371159757918</c:v>
                </c:pt>
                <c:pt idx="2022">
                  <c:v>5.8215371159757918</c:v>
                </c:pt>
                <c:pt idx="2023">
                  <c:v>5.8215371159757918</c:v>
                </c:pt>
                <c:pt idx="2024">
                  <c:v>5.8215371159757918</c:v>
                </c:pt>
                <c:pt idx="2025">
                  <c:v>5.8215371159757918</c:v>
                </c:pt>
                <c:pt idx="2026">
                  <c:v>5.8215371159757918</c:v>
                </c:pt>
                <c:pt idx="2027">
                  <c:v>5.8215371159757918</c:v>
                </c:pt>
                <c:pt idx="2028">
                  <c:v>5.8215371159757918</c:v>
                </c:pt>
                <c:pt idx="2029">
                  <c:v>5.8215371159757918</c:v>
                </c:pt>
                <c:pt idx="2030">
                  <c:v>5.8215371159757918</c:v>
                </c:pt>
                <c:pt idx="2031">
                  <c:v>5.8215371159757918</c:v>
                </c:pt>
                <c:pt idx="2032">
                  <c:v>5.8215371159757918</c:v>
                </c:pt>
                <c:pt idx="2033">
                  <c:v>5.8215371159757918</c:v>
                </c:pt>
                <c:pt idx="2034">
                  <c:v>5.8215371159757918</c:v>
                </c:pt>
                <c:pt idx="2035">
                  <c:v>5.8215371159757918</c:v>
                </c:pt>
                <c:pt idx="2036">
                  <c:v>5.8215371159757918</c:v>
                </c:pt>
                <c:pt idx="2037">
                  <c:v>5.8215371159757918</c:v>
                </c:pt>
                <c:pt idx="2038">
                  <c:v>5.8215371159757918</c:v>
                </c:pt>
                <c:pt idx="2039">
                  <c:v>5.8215371159757918</c:v>
                </c:pt>
                <c:pt idx="2040">
                  <c:v>5.8215371159757918</c:v>
                </c:pt>
                <c:pt idx="2041">
                  <c:v>5.8215371159757918</c:v>
                </c:pt>
                <c:pt idx="2042">
                  <c:v>5.8215371159757918</c:v>
                </c:pt>
                <c:pt idx="2043">
                  <c:v>5.8215371159757918</c:v>
                </c:pt>
                <c:pt idx="2044">
                  <c:v>5.8215371159757918</c:v>
                </c:pt>
                <c:pt idx="2045">
                  <c:v>5.8215371159757918</c:v>
                </c:pt>
                <c:pt idx="2046">
                  <c:v>5.8215371159757918</c:v>
                </c:pt>
                <c:pt idx="2047">
                  <c:v>5.8215371159757918</c:v>
                </c:pt>
                <c:pt idx="2048">
                  <c:v>5.8215371159757918</c:v>
                </c:pt>
                <c:pt idx="2049">
                  <c:v>5.8215371159757918</c:v>
                </c:pt>
                <c:pt idx="2050">
                  <c:v>5.8215371159757918</c:v>
                </c:pt>
                <c:pt idx="2051">
                  <c:v>5.8215371159757918</c:v>
                </c:pt>
                <c:pt idx="2052">
                  <c:v>5.8215371159757918</c:v>
                </c:pt>
                <c:pt idx="2053">
                  <c:v>5.8215371159757918</c:v>
                </c:pt>
                <c:pt idx="2054">
                  <c:v>5.8215371159757918</c:v>
                </c:pt>
                <c:pt idx="2055">
                  <c:v>5.8215371159757918</c:v>
                </c:pt>
                <c:pt idx="2056">
                  <c:v>5.8215371159757918</c:v>
                </c:pt>
                <c:pt idx="2057">
                  <c:v>5.8215371159757918</c:v>
                </c:pt>
                <c:pt idx="2058">
                  <c:v>5.8215371159757918</c:v>
                </c:pt>
                <c:pt idx="2059">
                  <c:v>5.8215371159757918</c:v>
                </c:pt>
                <c:pt idx="2060">
                  <c:v>5.8215371159757918</c:v>
                </c:pt>
                <c:pt idx="2061">
                  <c:v>5.8215371159757918</c:v>
                </c:pt>
                <c:pt idx="2062">
                  <c:v>5.8215371159757918</c:v>
                </c:pt>
                <c:pt idx="2063">
                  <c:v>5.8215371159757918</c:v>
                </c:pt>
                <c:pt idx="2064">
                  <c:v>5.8215371159757918</c:v>
                </c:pt>
                <c:pt idx="2065">
                  <c:v>5.8215371159757918</c:v>
                </c:pt>
                <c:pt idx="2066">
                  <c:v>5.8215371159757918</c:v>
                </c:pt>
                <c:pt idx="2067">
                  <c:v>5.8215371159757918</c:v>
                </c:pt>
                <c:pt idx="2068">
                  <c:v>5.8215371159757918</c:v>
                </c:pt>
                <c:pt idx="2069">
                  <c:v>5.8215371159757918</c:v>
                </c:pt>
                <c:pt idx="2070">
                  <c:v>5.8215371159757918</c:v>
                </c:pt>
                <c:pt idx="2071">
                  <c:v>5.8215371159757918</c:v>
                </c:pt>
                <c:pt idx="2072">
                  <c:v>5.8215371159757918</c:v>
                </c:pt>
                <c:pt idx="2073">
                  <c:v>5.8215371159757918</c:v>
                </c:pt>
                <c:pt idx="2074">
                  <c:v>5.8215371159757918</c:v>
                </c:pt>
                <c:pt idx="2075">
                  <c:v>5.8215371159757918</c:v>
                </c:pt>
                <c:pt idx="2076">
                  <c:v>5.8215371159757918</c:v>
                </c:pt>
                <c:pt idx="2077">
                  <c:v>5.8215371159757918</c:v>
                </c:pt>
                <c:pt idx="2078">
                  <c:v>5.8215371159757918</c:v>
                </c:pt>
                <c:pt idx="2079">
                  <c:v>5.8215371159757918</c:v>
                </c:pt>
                <c:pt idx="2080">
                  <c:v>5.8215371159757918</c:v>
                </c:pt>
                <c:pt idx="2081">
                  <c:v>5.8215371159757918</c:v>
                </c:pt>
                <c:pt idx="2082">
                  <c:v>5.8215371159757918</c:v>
                </c:pt>
                <c:pt idx="2083">
                  <c:v>5.8215371159757918</c:v>
                </c:pt>
                <c:pt idx="2084">
                  <c:v>5.8215371159757918</c:v>
                </c:pt>
                <c:pt idx="2085">
                  <c:v>5.8215371159757918</c:v>
                </c:pt>
                <c:pt idx="2086">
                  <c:v>5.8215371159757918</c:v>
                </c:pt>
                <c:pt idx="2087">
                  <c:v>5.8215371159757918</c:v>
                </c:pt>
                <c:pt idx="2088">
                  <c:v>5.8215371159757918</c:v>
                </c:pt>
                <c:pt idx="2089">
                  <c:v>5.8215371159757918</c:v>
                </c:pt>
                <c:pt idx="2090">
                  <c:v>5.8215371159757918</c:v>
                </c:pt>
                <c:pt idx="2091">
                  <c:v>5.8215371159757918</c:v>
                </c:pt>
                <c:pt idx="2092">
                  <c:v>5.8215371159757918</c:v>
                </c:pt>
                <c:pt idx="2093">
                  <c:v>5.8215371159757918</c:v>
                </c:pt>
                <c:pt idx="2094">
                  <c:v>5.8215371159757918</c:v>
                </c:pt>
                <c:pt idx="2095">
                  <c:v>5.8215371159757918</c:v>
                </c:pt>
                <c:pt idx="2096">
                  <c:v>5.8215371159757918</c:v>
                </c:pt>
                <c:pt idx="2097">
                  <c:v>5.8215371159757918</c:v>
                </c:pt>
                <c:pt idx="2098">
                  <c:v>5.8215371159757918</c:v>
                </c:pt>
                <c:pt idx="2099">
                  <c:v>5.8215371159757918</c:v>
                </c:pt>
                <c:pt idx="2100">
                  <c:v>5.8215371159757918</c:v>
                </c:pt>
                <c:pt idx="2101">
                  <c:v>5.8215371159757918</c:v>
                </c:pt>
                <c:pt idx="2102">
                  <c:v>5.8215371159757918</c:v>
                </c:pt>
                <c:pt idx="2103">
                  <c:v>5.8215371159757918</c:v>
                </c:pt>
                <c:pt idx="2104">
                  <c:v>5.8215371159757918</c:v>
                </c:pt>
                <c:pt idx="2105">
                  <c:v>5.8215371159757918</c:v>
                </c:pt>
                <c:pt idx="2106">
                  <c:v>5.8215371159757918</c:v>
                </c:pt>
                <c:pt idx="2107">
                  <c:v>5.8215371159757918</c:v>
                </c:pt>
                <c:pt idx="2108">
                  <c:v>5.8215371159757918</c:v>
                </c:pt>
                <c:pt idx="2109">
                  <c:v>5.8215371159757918</c:v>
                </c:pt>
                <c:pt idx="2110">
                  <c:v>5.8215371159757918</c:v>
                </c:pt>
                <c:pt idx="2111">
                  <c:v>5.8215371159757918</c:v>
                </c:pt>
                <c:pt idx="2112">
                  <c:v>5.8215371159757918</c:v>
                </c:pt>
                <c:pt idx="2113">
                  <c:v>5.8215371159757918</c:v>
                </c:pt>
                <c:pt idx="2114">
                  <c:v>5.8215371159757918</c:v>
                </c:pt>
                <c:pt idx="2115">
                  <c:v>5.8215371159757918</c:v>
                </c:pt>
                <c:pt idx="2116">
                  <c:v>5.8215371159757918</c:v>
                </c:pt>
                <c:pt idx="2117">
                  <c:v>5.8215371159757918</c:v>
                </c:pt>
                <c:pt idx="2118">
                  <c:v>5.8215371159757918</c:v>
                </c:pt>
                <c:pt idx="2119">
                  <c:v>5.8215371159757918</c:v>
                </c:pt>
                <c:pt idx="2120">
                  <c:v>5.8215371159757918</c:v>
                </c:pt>
                <c:pt idx="2121">
                  <c:v>5.8215371159757918</c:v>
                </c:pt>
                <c:pt idx="2122">
                  <c:v>5.8215371159757918</c:v>
                </c:pt>
                <c:pt idx="2123">
                  <c:v>5.8215371159757918</c:v>
                </c:pt>
                <c:pt idx="2124">
                  <c:v>5.8215371159757918</c:v>
                </c:pt>
                <c:pt idx="2125">
                  <c:v>5.8215371159757918</c:v>
                </c:pt>
                <c:pt idx="2126">
                  <c:v>5.8215371159757918</c:v>
                </c:pt>
                <c:pt idx="2127">
                  <c:v>5.8215371159757918</c:v>
                </c:pt>
                <c:pt idx="2128">
                  <c:v>5.8215371159757918</c:v>
                </c:pt>
                <c:pt idx="2129">
                  <c:v>5.8215371159757918</c:v>
                </c:pt>
                <c:pt idx="2130">
                  <c:v>5.8215371159757918</c:v>
                </c:pt>
                <c:pt idx="2131">
                  <c:v>5.8215371159757918</c:v>
                </c:pt>
                <c:pt idx="2132">
                  <c:v>5.8215371159757918</c:v>
                </c:pt>
                <c:pt idx="2133">
                  <c:v>5.8215371159757918</c:v>
                </c:pt>
                <c:pt idx="2134">
                  <c:v>5.8215371159757918</c:v>
                </c:pt>
                <c:pt idx="2135">
                  <c:v>5.8215371159757918</c:v>
                </c:pt>
                <c:pt idx="2136">
                  <c:v>5.8215371159757918</c:v>
                </c:pt>
                <c:pt idx="2137">
                  <c:v>5.8215371159757918</c:v>
                </c:pt>
                <c:pt idx="2138">
                  <c:v>5.8215371159757918</c:v>
                </c:pt>
                <c:pt idx="2139">
                  <c:v>5.8215371159757918</c:v>
                </c:pt>
                <c:pt idx="2140">
                  <c:v>5.8215371159757918</c:v>
                </c:pt>
                <c:pt idx="2141">
                  <c:v>5.8215371159757918</c:v>
                </c:pt>
                <c:pt idx="2142">
                  <c:v>5.8215371159757918</c:v>
                </c:pt>
                <c:pt idx="2143">
                  <c:v>5.8215371159757918</c:v>
                </c:pt>
                <c:pt idx="2144">
                  <c:v>5.8215371159757918</c:v>
                </c:pt>
                <c:pt idx="2145">
                  <c:v>5.8215371159757918</c:v>
                </c:pt>
                <c:pt idx="2146">
                  <c:v>5.8215371159757918</c:v>
                </c:pt>
                <c:pt idx="2147">
                  <c:v>5.8215371159757918</c:v>
                </c:pt>
                <c:pt idx="2148">
                  <c:v>5.8215371159757918</c:v>
                </c:pt>
                <c:pt idx="2149">
                  <c:v>5.8215371159757918</c:v>
                </c:pt>
                <c:pt idx="2150">
                  <c:v>5.8215371159757918</c:v>
                </c:pt>
                <c:pt idx="2151">
                  <c:v>5.8215371159757918</c:v>
                </c:pt>
                <c:pt idx="2152">
                  <c:v>5.8215371159757918</c:v>
                </c:pt>
                <c:pt idx="2153">
                  <c:v>5.8215371159757918</c:v>
                </c:pt>
                <c:pt idx="2154">
                  <c:v>5.8215371159757918</c:v>
                </c:pt>
                <c:pt idx="2155">
                  <c:v>5.8215371159757918</c:v>
                </c:pt>
                <c:pt idx="2156">
                  <c:v>5.8215371159757918</c:v>
                </c:pt>
                <c:pt idx="2157">
                  <c:v>5.8215371159757918</c:v>
                </c:pt>
                <c:pt idx="2158">
                  <c:v>5.8215371159757918</c:v>
                </c:pt>
                <c:pt idx="2159">
                  <c:v>5.8215371159757918</c:v>
                </c:pt>
                <c:pt idx="2160">
                  <c:v>5.8215371159757918</c:v>
                </c:pt>
                <c:pt idx="2161">
                  <c:v>5.8215371159757918</c:v>
                </c:pt>
                <c:pt idx="2162">
                  <c:v>5.8215371159757918</c:v>
                </c:pt>
                <c:pt idx="2163">
                  <c:v>5.8215371159757918</c:v>
                </c:pt>
                <c:pt idx="2164">
                  <c:v>5.8215371159757918</c:v>
                </c:pt>
                <c:pt idx="2165">
                  <c:v>5.8215371159757918</c:v>
                </c:pt>
                <c:pt idx="2166">
                  <c:v>5.8215371159757918</c:v>
                </c:pt>
                <c:pt idx="2167">
                  <c:v>5.8215371159757918</c:v>
                </c:pt>
                <c:pt idx="2168">
                  <c:v>5.8215371159757918</c:v>
                </c:pt>
                <c:pt idx="2169">
                  <c:v>5.8215371159757918</c:v>
                </c:pt>
                <c:pt idx="2170">
                  <c:v>5.8215371159757918</c:v>
                </c:pt>
                <c:pt idx="2171">
                  <c:v>5.8215371159757918</c:v>
                </c:pt>
                <c:pt idx="2172">
                  <c:v>5.8215371159757918</c:v>
                </c:pt>
                <c:pt idx="2173">
                  <c:v>5.8215371159757918</c:v>
                </c:pt>
                <c:pt idx="2174">
                  <c:v>5.8215371159757918</c:v>
                </c:pt>
                <c:pt idx="2175">
                  <c:v>5.8215371159757918</c:v>
                </c:pt>
                <c:pt idx="2176">
                  <c:v>5.8215371159757918</c:v>
                </c:pt>
                <c:pt idx="2177">
                  <c:v>5.8215371159757918</c:v>
                </c:pt>
                <c:pt idx="2178">
                  <c:v>5.8215371159757918</c:v>
                </c:pt>
                <c:pt idx="2179">
                  <c:v>5.8215371159757918</c:v>
                </c:pt>
                <c:pt idx="2180">
                  <c:v>5.8215371159757918</c:v>
                </c:pt>
                <c:pt idx="2181">
                  <c:v>5.8215371159757918</c:v>
                </c:pt>
                <c:pt idx="2182">
                  <c:v>5.8215371159757918</c:v>
                </c:pt>
                <c:pt idx="2183">
                  <c:v>5.8215371159757918</c:v>
                </c:pt>
                <c:pt idx="2184">
                  <c:v>5.8215371159757918</c:v>
                </c:pt>
                <c:pt idx="2185">
                  <c:v>5.8215371159757918</c:v>
                </c:pt>
                <c:pt idx="2186">
                  <c:v>5.8215371159757918</c:v>
                </c:pt>
                <c:pt idx="2187">
                  <c:v>5.8215371159757918</c:v>
                </c:pt>
                <c:pt idx="2188">
                  <c:v>5.8215371159757918</c:v>
                </c:pt>
                <c:pt idx="2189">
                  <c:v>5.8215371159757918</c:v>
                </c:pt>
                <c:pt idx="2190">
                  <c:v>5.8215371159757918</c:v>
                </c:pt>
                <c:pt idx="2191">
                  <c:v>5.8215371159757918</c:v>
                </c:pt>
                <c:pt idx="2192">
                  <c:v>5.8215371159757918</c:v>
                </c:pt>
                <c:pt idx="2193">
                  <c:v>5.8215371159757918</c:v>
                </c:pt>
                <c:pt idx="2194">
                  <c:v>5.8215371159757918</c:v>
                </c:pt>
                <c:pt idx="2195">
                  <c:v>5.8215371159757918</c:v>
                </c:pt>
                <c:pt idx="2196">
                  <c:v>5.8215371159757918</c:v>
                </c:pt>
                <c:pt idx="2197">
                  <c:v>5.8215371159757918</c:v>
                </c:pt>
                <c:pt idx="2198">
                  <c:v>5.8215371159757918</c:v>
                </c:pt>
                <c:pt idx="2199">
                  <c:v>5.8215371159757918</c:v>
                </c:pt>
                <c:pt idx="2200">
                  <c:v>5.8215371159757918</c:v>
                </c:pt>
                <c:pt idx="2201">
                  <c:v>5.8215371159757918</c:v>
                </c:pt>
                <c:pt idx="2202">
                  <c:v>5.8215371159757918</c:v>
                </c:pt>
                <c:pt idx="2203">
                  <c:v>5.8215371159757918</c:v>
                </c:pt>
                <c:pt idx="2204">
                  <c:v>5.8215371159757918</c:v>
                </c:pt>
                <c:pt idx="2205">
                  <c:v>5.8215371159757918</c:v>
                </c:pt>
                <c:pt idx="2206">
                  <c:v>5.8215371159757918</c:v>
                </c:pt>
                <c:pt idx="2207">
                  <c:v>5.8215371159757918</c:v>
                </c:pt>
                <c:pt idx="2208">
                  <c:v>5.8215371159757918</c:v>
                </c:pt>
                <c:pt idx="2209">
                  <c:v>5.8215371159757918</c:v>
                </c:pt>
                <c:pt idx="2210">
                  <c:v>5.8215371159757918</c:v>
                </c:pt>
                <c:pt idx="2211">
                  <c:v>5.8215371159757918</c:v>
                </c:pt>
                <c:pt idx="2212">
                  <c:v>5.8215371159757918</c:v>
                </c:pt>
                <c:pt idx="2213">
                  <c:v>5.8215371159757918</c:v>
                </c:pt>
                <c:pt idx="2214">
                  <c:v>5.8215371159757918</c:v>
                </c:pt>
                <c:pt idx="2215">
                  <c:v>5.8215371159757918</c:v>
                </c:pt>
                <c:pt idx="2216">
                  <c:v>5.8215371159757918</c:v>
                </c:pt>
                <c:pt idx="2217">
                  <c:v>5.8215371159757918</c:v>
                </c:pt>
                <c:pt idx="2218">
                  <c:v>5.8215371159757918</c:v>
                </c:pt>
                <c:pt idx="2219">
                  <c:v>5.8215371159757918</c:v>
                </c:pt>
                <c:pt idx="2220">
                  <c:v>5.8215371159757918</c:v>
                </c:pt>
                <c:pt idx="2221">
                  <c:v>5.8215371159757918</c:v>
                </c:pt>
                <c:pt idx="2222">
                  <c:v>5.8215371159757918</c:v>
                </c:pt>
                <c:pt idx="2223">
                  <c:v>5.8215371159757918</c:v>
                </c:pt>
                <c:pt idx="2224">
                  <c:v>5.8215371159757918</c:v>
                </c:pt>
                <c:pt idx="2225">
                  <c:v>5.8215371159757918</c:v>
                </c:pt>
                <c:pt idx="2226">
                  <c:v>5.8215371159757918</c:v>
                </c:pt>
                <c:pt idx="2227">
                  <c:v>5.8215371159757918</c:v>
                </c:pt>
                <c:pt idx="2228">
                  <c:v>5.8215371159757918</c:v>
                </c:pt>
                <c:pt idx="2229">
                  <c:v>5.8215371159757918</c:v>
                </c:pt>
                <c:pt idx="2230">
                  <c:v>5.8215371159757918</c:v>
                </c:pt>
                <c:pt idx="2231">
                  <c:v>5.8215371159757918</c:v>
                </c:pt>
                <c:pt idx="2232">
                  <c:v>5.8215371159757918</c:v>
                </c:pt>
                <c:pt idx="2233">
                  <c:v>5.8215371159757918</c:v>
                </c:pt>
                <c:pt idx="2234">
                  <c:v>5.8215371159757918</c:v>
                </c:pt>
                <c:pt idx="2235">
                  <c:v>5.8215371159757918</c:v>
                </c:pt>
                <c:pt idx="2236">
                  <c:v>5.8215371159757918</c:v>
                </c:pt>
                <c:pt idx="2237">
                  <c:v>5.8215371159757918</c:v>
                </c:pt>
                <c:pt idx="2238">
                  <c:v>5.8215371159757918</c:v>
                </c:pt>
                <c:pt idx="2239">
                  <c:v>5.8215371159757918</c:v>
                </c:pt>
                <c:pt idx="2240">
                  <c:v>5.8215371159757918</c:v>
                </c:pt>
                <c:pt idx="2241">
                  <c:v>5.8215371159757918</c:v>
                </c:pt>
                <c:pt idx="2242">
                  <c:v>5.8215371159757918</c:v>
                </c:pt>
                <c:pt idx="2243">
                  <c:v>5.8215371159757918</c:v>
                </c:pt>
                <c:pt idx="2244">
                  <c:v>5.8215371159757918</c:v>
                </c:pt>
                <c:pt idx="2245">
                  <c:v>5.8215371159757918</c:v>
                </c:pt>
                <c:pt idx="2246">
                  <c:v>5.8215371159757918</c:v>
                </c:pt>
                <c:pt idx="2247">
                  <c:v>5.8215371159757918</c:v>
                </c:pt>
                <c:pt idx="2248">
                  <c:v>5.8215371159757918</c:v>
                </c:pt>
                <c:pt idx="2249">
                  <c:v>5.8215371159757918</c:v>
                </c:pt>
                <c:pt idx="2250">
                  <c:v>5.8215371159757918</c:v>
                </c:pt>
                <c:pt idx="2251">
                  <c:v>5.8215371159757918</c:v>
                </c:pt>
                <c:pt idx="2252">
                  <c:v>5.8215371159757918</c:v>
                </c:pt>
                <c:pt idx="2253">
                  <c:v>5.8215371159757918</c:v>
                </c:pt>
                <c:pt idx="2254">
                  <c:v>5.8215371159757918</c:v>
                </c:pt>
                <c:pt idx="2255">
                  <c:v>5.8215371159757918</c:v>
                </c:pt>
                <c:pt idx="2256">
                  <c:v>5.8215371159757918</c:v>
                </c:pt>
                <c:pt idx="2257">
                  <c:v>5.8215371159757918</c:v>
                </c:pt>
                <c:pt idx="2258">
                  <c:v>5.8215371159757918</c:v>
                </c:pt>
                <c:pt idx="2259">
                  <c:v>5.8215371159757918</c:v>
                </c:pt>
                <c:pt idx="2260">
                  <c:v>5.8215371159757918</c:v>
                </c:pt>
                <c:pt idx="2261">
                  <c:v>5.8215371159757918</c:v>
                </c:pt>
                <c:pt idx="2262">
                  <c:v>5.8215371159757918</c:v>
                </c:pt>
                <c:pt idx="2263">
                  <c:v>5.8215371159757918</c:v>
                </c:pt>
                <c:pt idx="2264">
                  <c:v>5.8215371159757918</c:v>
                </c:pt>
                <c:pt idx="2265">
                  <c:v>5.8215371159757918</c:v>
                </c:pt>
                <c:pt idx="2266">
                  <c:v>5.8215371159757918</c:v>
                </c:pt>
                <c:pt idx="2267">
                  <c:v>5.8215371159757918</c:v>
                </c:pt>
                <c:pt idx="2268">
                  <c:v>5.8215371159757918</c:v>
                </c:pt>
                <c:pt idx="2269">
                  <c:v>5.8215371159757918</c:v>
                </c:pt>
                <c:pt idx="2270">
                  <c:v>5.8215371159757918</c:v>
                </c:pt>
                <c:pt idx="2271">
                  <c:v>5.8215371159757918</c:v>
                </c:pt>
                <c:pt idx="2272">
                  <c:v>5.8215371159757918</c:v>
                </c:pt>
                <c:pt idx="2273">
                  <c:v>5.8215371159757918</c:v>
                </c:pt>
                <c:pt idx="2274">
                  <c:v>5.8215371159757918</c:v>
                </c:pt>
                <c:pt idx="2275">
                  <c:v>5.8215371159757918</c:v>
                </c:pt>
                <c:pt idx="2276">
                  <c:v>5.8215371159757918</c:v>
                </c:pt>
                <c:pt idx="2277">
                  <c:v>5.8215371159757918</c:v>
                </c:pt>
                <c:pt idx="2278">
                  <c:v>5.8215371159757918</c:v>
                </c:pt>
                <c:pt idx="2279">
                  <c:v>5.8215371159757918</c:v>
                </c:pt>
                <c:pt idx="2280">
                  <c:v>5.8215371159757918</c:v>
                </c:pt>
                <c:pt idx="2281">
                  <c:v>5.8215371159757918</c:v>
                </c:pt>
                <c:pt idx="2282">
                  <c:v>5.8215371159757918</c:v>
                </c:pt>
                <c:pt idx="2283">
                  <c:v>5.8215371159757918</c:v>
                </c:pt>
                <c:pt idx="2284">
                  <c:v>5.8215371159757918</c:v>
                </c:pt>
                <c:pt idx="2285">
                  <c:v>5.8215371159757918</c:v>
                </c:pt>
                <c:pt idx="2286">
                  <c:v>5.8215371159757918</c:v>
                </c:pt>
                <c:pt idx="2287">
                  <c:v>5.8215371159757918</c:v>
                </c:pt>
                <c:pt idx="2288">
                  <c:v>5.8215371159757918</c:v>
                </c:pt>
                <c:pt idx="2289">
                  <c:v>5.8215371159757918</c:v>
                </c:pt>
                <c:pt idx="2290">
                  <c:v>5.8215371159757918</c:v>
                </c:pt>
                <c:pt idx="2291">
                  <c:v>5.8215371159757918</c:v>
                </c:pt>
                <c:pt idx="2292">
                  <c:v>5.8215371159757918</c:v>
                </c:pt>
                <c:pt idx="2293">
                  <c:v>5.8215371159757918</c:v>
                </c:pt>
                <c:pt idx="2294">
                  <c:v>5.8215371159757918</c:v>
                </c:pt>
                <c:pt idx="2295">
                  <c:v>5.8215371159757918</c:v>
                </c:pt>
                <c:pt idx="2296">
                  <c:v>5.8215371159757918</c:v>
                </c:pt>
                <c:pt idx="2297">
                  <c:v>5.8215371159757918</c:v>
                </c:pt>
                <c:pt idx="2298">
                  <c:v>5.8215371159757918</c:v>
                </c:pt>
                <c:pt idx="2299">
                  <c:v>5.8215371159757918</c:v>
                </c:pt>
                <c:pt idx="2300">
                  <c:v>5.8215371159757918</c:v>
                </c:pt>
                <c:pt idx="2301">
                  <c:v>5.8215371159757918</c:v>
                </c:pt>
                <c:pt idx="2302">
                  <c:v>5.8215371159757918</c:v>
                </c:pt>
                <c:pt idx="2303">
                  <c:v>5.8215371159757918</c:v>
                </c:pt>
                <c:pt idx="2304">
                  <c:v>5.8215371159757918</c:v>
                </c:pt>
                <c:pt idx="2305">
                  <c:v>5.8215371159757918</c:v>
                </c:pt>
                <c:pt idx="2306">
                  <c:v>5.8215371159757918</c:v>
                </c:pt>
                <c:pt idx="2307">
                  <c:v>5.8215371159757918</c:v>
                </c:pt>
                <c:pt idx="2308">
                  <c:v>5.8215371159757918</c:v>
                </c:pt>
                <c:pt idx="2309">
                  <c:v>5.8215371159757918</c:v>
                </c:pt>
                <c:pt idx="2310">
                  <c:v>5.8215371159757918</c:v>
                </c:pt>
                <c:pt idx="2311">
                  <c:v>5.8215371159757918</c:v>
                </c:pt>
                <c:pt idx="2312">
                  <c:v>5.8215371159757918</c:v>
                </c:pt>
                <c:pt idx="2313">
                  <c:v>5.8215371159757918</c:v>
                </c:pt>
                <c:pt idx="2314">
                  <c:v>5.8215371159757918</c:v>
                </c:pt>
                <c:pt idx="2315">
                  <c:v>5.8215371159757918</c:v>
                </c:pt>
                <c:pt idx="2316">
                  <c:v>5.8215371159757918</c:v>
                </c:pt>
                <c:pt idx="2317">
                  <c:v>5.8215371159757918</c:v>
                </c:pt>
                <c:pt idx="2318">
                  <c:v>5.8215371159757918</c:v>
                </c:pt>
                <c:pt idx="2319">
                  <c:v>5.8215371159757918</c:v>
                </c:pt>
                <c:pt idx="2320">
                  <c:v>5.8215371159757918</c:v>
                </c:pt>
                <c:pt idx="2321">
                  <c:v>5.8215371159757918</c:v>
                </c:pt>
                <c:pt idx="2322">
                  <c:v>5.8215371159757918</c:v>
                </c:pt>
                <c:pt idx="2323">
                  <c:v>5.8215371159757918</c:v>
                </c:pt>
                <c:pt idx="2324">
                  <c:v>5.8215371159757918</c:v>
                </c:pt>
                <c:pt idx="2325">
                  <c:v>5.8215371159757918</c:v>
                </c:pt>
                <c:pt idx="2326">
                  <c:v>5.8215371159757918</c:v>
                </c:pt>
                <c:pt idx="2327">
                  <c:v>5.8215371159757918</c:v>
                </c:pt>
                <c:pt idx="2328">
                  <c:v>5.8215371159757918</c:v>
                </c:pt>
                <c:pt idx="2329">
                  <c:v>5.8215371159757918</c:v>
                </c:pt>
                <c:pt idx="2330">
                  <c:v>5.8215371159757918</c:v>
                </c:pt>
                <c:pt idx="2331">
                  <c:v>5.8215371159757918</c:v>
                </c:pt>
                <c:pt idx="2332">
                  <c:v>5.8215371159757918</c:v>
                </c:pt>
                <c:pt idx="2333">
                  <c:v>5.8215371159757918</c:v>
                </c:pt>
                <c:pt idx="2334">
                  <c:v>5.8215371159757918</c:v>
                </c:pt>
                <c:pt idx="2335">
                  <c:v>5.8215371159757918</c:v>
                </c:pt>
                <c:pt idx="2336">
                  <c:v>5.8215371159757918</c:v>
                </c:pt>
                <c:pt idx="2337">
                  <c:v>5.8215371159757918</c:v>
                </c:pt>
                <c:pt idx="2338">
                  <c:v>5.8215371159757918</c:v>
                </c:pt>
                <c:pt idx="2339">
                  <c:v>5.8215371159757918</c:v>
                </c:pt>
                <c:pt idx="2340">
                  <c:v>5.8215371159757918</c:v>
                </c:pt>
                <c:pt idx="2341">
                  <c:v>5.8215371159757918</c:v>
                </c:pt>
                <c:pt idx="2342">
                  <c:v>5.8215371159757918</c:v>
                </c:pt>
                <c:pt idx="2343">
                  <c:v>5.8215371159757918</c:v>
                </c:pt>
                <c:pt idx="2344">
                  <c:v>5.8215371159757918</c:v>
                </c:pt>
                <c:pt idx="2345">
                  <c:v>5.8215371159757918</c:v>
                </c:pt>
                <c:pt idx="2346">
                  <c:v>5.8215371159757918</c:v>
                </c:pt>
                <c:pt idx="2347">
                  <c:v>5.8215371159757918</c:v>
                </c:pt>
                <c:pt idx="2348">
                  <c:v>5.8215371159757918</c:v>
                </c:pt>
                <c:pt idx="2349">
                  <c:v>5.8215371159757918</c:v>
                </c:pt>
                <c:pt idx="2350">
                  <c:v>5.8215371159757918</c:v>
                </c:pt>
                <c:pt idx="2351">
                  <c:v>5.8215371159757918</c:v>
                </c:pt>
                <c:pt idx="2352">
                  <c:v>5.8215371159757918</c:v>
                </c:pt>
                <c:pt idx="2353">
                  <c:v>5.8215371159757918</c:v>
                </c:pt>
                <c:pt idx="2354">
                  <c:v>5.8215371159757918</c:v>
                </c:pt>
                <c:pt idx="2355">
                  <c:v>5.8215371159757918</c:v>
                </c:pt>
                <c:pt idx="2356">
                  <c:v>5.8215371159757918</c:v>
                </c:pt>
                <c:pt idx="2357">
                  <c:v>5.8215371159757918</c:v>
                </c:pt>
                <c:pt idx="2358">
                  <c:v>5.8215371159757918</c:v>
                </c:pt>
                <c:pt idx="2359">
                  <c:v>5.8215371159757918</c:v>
                </c:pt>
                <c:pt idx="2360">
                  <c:v>5.8215371159757918</c:v>
                </c:pt>
                <c:pt idx="2361">
                  <c:v>5.8215371159757918</c:v>
                </c:pt>
                <c:pt idx="2362">
                  <c:v>5.8215371159757918</c:v>
                </c:pt>
                <c:pt idx="2363">
                  <c:v>5.8215371159757918</c:v>
                </c:pt>
                <c:pt idx="2364">
                  <c:v>5.8215371159757918</c:v>
                </c:pt>
                <c:pt idx="2365">
                  <c:v>5.8215371159757918</c:v>
                </c:pt>
                <c:pt idx="2366">
                  <c:v>5.8215371159757918</c:v>
                </c:pt>
                <c:pt idx="2367">
                  <c:v>5.8215371159757918</c:v>
                </c:pt>
                <c:pt idx="2368">
                  <c:v>5.8215371159757918</c:v>
                </c:pt>
                <c:pt idx="2369">
                  <c:v>5.8215371159757918</c:v>
                </c:pt>
                <c:pt idx="2370">
                  <c:v>5.8215371159757918</c:v>
                </c:pt>
                <c:pt idx="2371">
                  <c:v>5.8215371159757918</c:v>
                </c:pt>
                <c:pt idx="2372">
                  <c:v>5.8215371159757918</c:v>
                </c:pt>
                <c:pt idx="2373">
                  <c:v>5.8215371159757918</c:v>
                </c:pt>
                <c:pt idx="2374">
                  <c:v>5.8215371159757918</c:v>
                </c:pt>
                <c:pt idx="2375">
                  <c:v>5.8215371159757918</c:v>
                </c:pt>
                <c:pt idx="2376">
                  <c:v>5.8215371159757918</c:v>
                </c:pt>
                <c:pt idx="2377">
                  <c:v>5.8215371159757918</c:v>
                </c:pt>
                <c:pt idx="2378">
                  <c:v>5.8215371159757918</c:v>
                </c:pt>
                <c:pt idx="2379">
                  <c:v>5.8215371159757918</c:v>
                </c:pt>
                <c:pt idx="2380">
                  <c:v>5.8215371159757918</c:v>
                </c:pt>
                <c:pt idx="2381">
                  <c:v>5.8215371159757918</c:v>
                </c:pt>
                <c:pt idx="2382">
                  <c:v>5.8215371159757918</c:v>
                </c:pt>
                <c:pt idx="2383">
                  <c:v>5.8215371159757918</c:v>
                </c:pt>
                <c:pt idx="2384">
                  <c:v>5.8215371159757918</c:v>
                </c:pt>
                <c:pt idx="2385">
                  <c:v>5.8215371159757918</c:v>
                </c:pt>
                <c:pt idx="2386">
                  <c:v>5.8215371159757918</c:v>
                </c:pt>
                <c:pt idx="2387">
                  <c:v>5.8215371159757918</c:v>
                </c:pt>
                <c:pt idx="2388">
                  <c:v>5.8215371159757918</c:v>
                </c:pt>
                <c:pt idx="2389">
                  <c:v>5.8215371159757918</c:v>
                </c:pt>
                <c:pt idx="2390">
                  <c:v>5.8215371159757918</c:v>
                </c:pt>
                <c:pt idx="2391">
                  <c:v>5.8215371159757918</c:v>
                </c:pt>
                <c:pt idx="2392">
                  <c:v>5.8215371159757918</c:v>
                </c:pt>
                <c:pt idx="2393">
                  <c:v>5.8215371159757918</c:v>
                </c:pt>
                <c:pt idx="2394">
                  <c:v>5.8215371159757918</c:v>
                </c:pt>
                <c:pt idx="2395">
                  <c:v>5.8215371159757918</c:v>
                </c:pt>
                <c:pt idx="2396">
                  <c:v>5.8215371159757918</c:v>
                </c:pt>
                <c:pt idx="2397">
                  <c:v>5.8215371159757918</c:v>
                </c:pt>
                <c:pt idx="2398">
                  <c:v>5.8215371159757918</c:v>
                </c:pt>
                <c:pt idx="2399">
                  <c:v>5.8215371159757918</c:v>
                </c:pt>
                <c:pt idx="2400">
                  <c:v>5.8215371159757918</c:v>
                </c:pt>
                <c:pt idx="2401">
                  <c:v>5.8215371159757918</c:v>
                </c:pt>
                <c:pt idx="2402">
                  <c:v>5.8215371159757918</c:v>
                </c:pt>
                <c:pt idx="2403">
                  <c:v>5.8215371159757918</c:v>
                </c:pt>
                <c:pt idx="2404">
                  <c:v>5.8215371159757918</c:v>
                </c:pt>
                <c:pt idx="2405">
                  <c:v>5.8215371159757918</c:v>
                </c:pt>
                <c:pt idx="2406">
                  <c:v>5.8215371159757918</c:v>
                </c:pt>
                <c:pt idx="2407">
                  <c:v>5.8215371159757918</c:v>
                </c:pt>
                <c:pt idx="2408">
                  <c:v>5.8215371159757918</c:v>
                </c:pt>
                <c:pt idx="2409">
                  <c:v>5.8215371159757918</c:v>
                </c:pt>
                <c:pt idx="2410">
                  <c:v>5.8215371159757918</c:v>
                </c:pt>
                <c:pt idx="2411">
                  <c:v>5.8215371159757918</c:v>
                </c:pt>
                <c:pt idx="2412">
                  <c:v>5.8215371159757918</c:v>
                </c:pt>
                <c:pt idx="2413">
                  <c:v>5.8215371159757918</c:v>
                </c:pt>
                <c:pt idx="2414">
                  <c:v>5.8215371159757918</c:v>
                </c:pt>
                <c:pt idx="2415">
                  <c:v>5.8215371159757918</c:v>
                </c:pt>
                <c:pt idx="2416">
                  <c:v>5.8215371159757918</c:v>
                </c:pt>
                <c:pt idx="2417">
                  <c:v>5.8215371159757918</c:v>
                </c:pt>
                <c:pt idx="2418">
                  <c:v>5.8215371159757918</c:v>
                </c:pt>
                <c:pt idx="2419">
                  <c:v>5.8215371159757918</c:v>
                </c:pt>
                <c:pt idx="2420">
                  <c:v>5.8215371159757918</c:v>
                </c:pt>
                <c:pt idx="2421">
                  <c:v>5.8215371159757918</c:v>
                </c:pt>
                <c:pt idx="2422">
                  <c:v>5.8215371159757918</c:v>
                </c:pt>
                <c:pt idx="2423">
                  <c:v>5.8215371159757918</c:v>
                </c:pt>
                <c:pt idx="2424">
                  <c:v>5.8215371159757918</c:v>
                </c:pt>
                <c:pt idx="2425">
                  <c:v>5.8215371159757918</c:v>
                </c:pt>
                <c:pt idx="2426">
                  <c:v>5.8215371159757918</c:v>
                </c:pt>
                <c:pt idx="2427">
                  <c:v>5.8215371159757918</c:v>
                </c:pt>
                <c:pt idx="2428">
                  <c:v>5.8215371159757918</c:v>
                </c:pt>
                <c:pt idx="2429">
                  <c:v>5.8215371159757918</c:v>
                </c:pt>
                <c:pt idx="2430">
                  <c:v>5.8215371159757918</c:v>
                </c:pt>
                <c:pt idx="2431">
                  <c:v>5.8215371159757918</c:v>
                </c:pt>
                <c:pt idx="2432">
                  <c:v>5.8215371159757918</c:v>
                </c:pt>
                <c:pt idx="2433">
                  <c:v>5.8215371159757918</c:v>
                </c:pt>
                <c:pt idx="2434">
                  <c:v>5.8215371159757918</c:v>
                </c:pt>
                <c:pt idx="2435">
                  <c:v>5.8215371159757918</c:v>
                </c:pt>
                <c:pt idx="2436">
                  <c:v>5.8215371159757918</c:v>
                </c:pt>
                <c:pt idx="2437">
                  <c:v>5.8215371159757918</c:v>
                </c:pt>
                <c:pt idx="2438">
                  <c:v>5.8215371159757918</c:v>
                </c:pt>
                <c:pt idx="2439">
                  <c:v>5.8215371159757918</c:v>
                </c:pt>
                <c:pt idx="2440">
                  <c:v>5.8215371159757918</c:v>
                </c:pt>
                <c:pt idx="2441">
                  <c:v>5.8215371159757918</c:v>
                </c:pt>
                <c:pt idx="2442">
                  <c:v>5.8215371159757918</c:v>
                </c:pt>
                <c:pt idx="2443">
                  <c:v>5.8215371159757918</c:v>
                </c:pt>
                <c:pt idx="2444">
                  <c:v>5.8215371159757918</c:v>
                </c:pt>
                <c:pt idx="2445">
                  <c:v>5.8215371159757918</c:v>
                </c:pt>
                <c:pt idx="2446">
                  <c:v>5.8215371159757918</c:v>
                </c:pt>
                <c:pt idx="2447">
                  <c:v>5.8215371159757918</c:v>
                </c:pt>
                <c:pt idx="2448">
                  <c:v>5.8215371159757918</c:v>
                </c:pt>
                <c:pt idx="2449">
                  <c:v>5.8215371159757918</c:v>
                </c:pt>
                <c:pt idx="2450">
                  <c:v>5.8215371159757918</c:v>
                </c:pt>
                <c:pt idx="2451">
                  <c:v>5.8215371159757918</c:v>
                </c:pt>
                <c:pt idx="2452">
                  <c:v>5.8215371159757918</c:v>
                </c:pt>
                <c:pt idx="2453">
                  <c:v>5.8215371159757918</c:v>
                </c:pt>
                <c:pt idx="2454">
                  <c:v>5.8215371159757918</c:v>
                </c:pt>
                <c:pt idx="2455">
                  <c:v>5.8215371159757918</c:v>
                </c:pt>
                <c:pt idx="2456">
                  <c:v>5.8215371159757918</c:v>
                </c:pt>
                <c:pt idx="2457">
                  <c:v>5.8215371159757918</c:v>
                </c:pt>
                <c:pt idx="2458">
                  <c:v>5.8215371159757918</c:v>
                </c:pt>
                <c:pt idx="2459">
                  <c:v>5.8215371159757918</c:v>
                </c:pt>
                <c:pt idx="2460">
                  <c:v>5.8215371159757918</c:v>
                </c:pt>
                <c:pt idx="2461">
                  <c:v>5.8215371159757918</c:v>
                </c:pt>
                <c:pt idx="2462">
                  <c:v>5.8215371159757918</c:v>
                </c:pt>
                <c:pt idx="2463">
                  <c:v>5.8215371159757918</c:v>
                </c:pt>
                <c:pt idx="2464">
                  <c:v>5.8215371159757918</c:v>
                </c:pt>
                <c:pt idx="2465">
                  <c:v>5.8215371159757918</c:v>
                </c:pt>
                <c:pt idx="2466">
                  <c:v>5.8215371159757918</c:v>
                </c:pt>
                <c:pt idx="2467">
                  <c:v>5.8215371159757918</c:v>
                </c:pt>
                <c:pt idx="2468">
                  <c:v>5.8215371159757918</c:v>
                </c:pt>
                <c:pt idx="2469">
                  <c:v>5.8215371159757918</c:v>
                </c:pt>
                <c:pt idx="2470">
                  <c:v>5.8215371159757918</c:v>
                </c:pt>
                <c:pt idx="2471">
                  <c:v>5.8215371159757918</c:v>
                </c:pt>
                <c:pt idx="2472">
                  <c:v>5.8215371159757918</c:v>
                </c:pt>
                <c:pt idx="2473">
                  <c:v>5.8215371159757918</c:v>
                </c:pt>
                <c:pt idx="2474">
                  <c:v>5.8215371159757918</c:v>
                </c:pt>
                <c:pt idx="2475">
                  <c:v>5.8215371159757918</c:v>
                </c:pt>
                <c:pt idx="2476">
                  <c:v>5.8215371159757918</c:v>
                </c:pt>
                <c:pt idx="2477">
                  <c:v>5.8215371159757918</c:v>
                </c:pt>
                <c:pt idx="2478">
                  <c:v>5.8215371159757918</c:v>
                </c:pt>
                <c:pt idx="2479">
                  <c:v>5.8215371159757918</c:v>
                </c:pt>
                <c:pt idx="2480">
                  <c:v>5.8215371159757918</c:v>
                </c:pt>
                <c:pt idx="2481">
                  <c:v>5.8215371159757918</c:v>
                </c:pt>
                <c:pt idx="2482">
                  <c:v>5.8215371159757918</c:v>
                </c:pt>
                <c:pt idx="2483">
                  <c:v>5.8215371159757918</c:v>
                </c:pt>
                <c:pt idx="2484">
                  <c:v>5.8215371159757918</c:v>
                </c:pt>
                <c:pt idx="2485">
                  <c:v>5.8215371159757918</c:v>
                </c:pt>
                <c:pt idx="2486">
                  <c:v>5.8215371159757918</c:v>
                </c:pt>
                <c:pt idx="2487">
                  <c:v>5.8215371159757918</c:v>
                </c:pt>
                <c:pt idx="2488">
                  <c:v>5.8215371159757918</c:v>
                </c:pt>
                <c:pt idx="2489">
                  <c:v>5.8215371159757918</c:v>
                </c:pt>
                <c:pt idx="2490">
                  <c:v>5.8215371159757918</c:v>
                </c:pt>
                <c:pt idx="2491">
                  <c:v>5.8215371159757918</c:v>
                </c:pt>
                <c:pt idx="2492">
                  <c:v>5.8215371159757918</c:v>
                </c:pt>
                <c:pt idx="2493">
                  <c:v>5.8215371159757918</c:v>
                </c:pt>
                <c:pt idx="2494">
                  <c:v>5.8215371159757918</c:v>
                </c:pt>
                <c:pt idx="2495">
                  <c:v>5.8215371159757918</c:v>
                </c:pt>
                <c:pt idx="2496">
                  <c:v>5.8215371159757918</c:v>
                </c:pt>
                <c:pt idx="2497">
                  <c:v>5.8215371159757918</c:v>
                </c:pt>
                <c:pt idx="2498">
                  <c:v>5.8215371159757918</c:v>
                </c:pt>
                <c:pt idx="2499">
                  <c:v>5.8215371159757918</c:v>
                </c:pt>
                <c:pt idx="2500">
                  <c:v>5.8215371159757918</c:v>
                </c:pt>
                <c:pt idx="2501">
                  <c:v>5.8215371159757918</c:v>
                </c:pt>
                <c:pt idx="2502">
                  <c:v>5.8215371159757918</c:v>
                </c:pt>
                <c:pt idx="2503">
                  <c:v>5.8215371159757918</c:v>
                </c:pt>
                <c:pt idx="2504">
                  <c:v>5.8215371159757918</c:v>
                </c:pt>
                <c:pt idx="2505">
                  <c:v>5.8215371159757918</c:v>
                </c:pt>
                <c:pt idx="2506">
                  <c:v>5.8215371159757918</c:v>
                </c:pt>
                <c:pt idx="2507">
                  <c:v>5.8215371159757918</c:v>
                </c:pt>
                <c:pt idx="2508">
                  <c:v>5.8215371159757918</c:v>
                </c:pt>
                <c:pt idx="2509">
                  <c:v>5.8215371159757918</c:v>
                </c:pt>
                <c:pt idx="2510">
                  <c:v>5.8215371159757918</c:v>
                </c:pt>
                <c:pt idx="2511">
                  <c:v>5.8215371159757918</c:v>
                </c:pt>
                <c:pt idx="2512">
                  <c:v>5.8215371159757918</c:v>
                </c:pt>
                <c:pt idx="2513">
                  <c:v>5.8215371159757918</c:v>
                </c:pt>
                <c:pt idx="2514">
                  <c:v>5.8215371159757918</c:v>
                </c:pt>
                <c:pt idx="2515">
                  <c:v>5.8215371159757918</c:v>
                </c:pt>
                <c:pt idx="2516">
                  <c:v>5.8215371159757918</c:v>
                </c:pt>
                <c:pt idx="2517">
                  <c:v>5.8215371159757918</c:v>
                </c:pt>
                <c:pt idx="2518">
                  <c:v>5.8215371159757918</c:v>
                </c:pt>
                <c:pt idx="2519">
                  <c:v>5.8215371159757918</c:v>
                </c:pt>
                <c:pt idx="2520">
                  <c:v>5.8215371159757918</c:v>
                </c:pt>
                <c:pt idx="2521">
                  <c:v>5.8215371159757918</c:v>
                </c:pt>
                <c:pt idx="2522">
                  <c:v>5.8215371159757918</c:v>
                </c:pt>
                <c:pt idx="2523">
                  <c:v>5.8215371159757918</c:v>
                </c:pt>
                <c:pt idx="2524">
                  <c:v>5.8215371159757918</c:v>
                </c:pt>
                <c:pt idx="2525">
                  <c:v>5.8215371159757918</c:v>
                </c:pt>
                <c:pt idx="2526">
                  <c:v>5.8215371159757918</c:v>
                </c:pt>
                <c:pt idx="2527">
                  <c:v>5.8215371159757918</c:v>
                </c:pt>
                <c:pt idx="2528">
                  <c:v>5.8215371159757918</c:v>
                </c:pt>
                <c:pt idx="2529">
                  <c:v>5.8215371159757918</c:v>
                </c:pt>
                <c:pt idx="2530">
                  <c:v>5.8215371159757918</c:v>
                </c:pt>
                <c:pt idx="2531">
                  <c:v>5.8215371159757918</c:v>
                </c:pt>
                <c:pt idx="2532">
                  <c:v>5.8215371159757918</c:v>
                </c:pt>
                <c:pt idx="2533">
                  <c:v>5.8215371159757918</c:v>
                </c:pt>
                <c:pt idx="2534">
                  <c:v>5.8215371159757918</c:v>
                </c:pt>
                <c:pt idx="2535">
                  <c:v>5.8215371159757918</c:v>
                </c:pt>
                <c:pt idx="2536">
                  <c:v>5.8215371159757918</c:v>
                </c:pt>
                <c:pt idx="2537">
                  <c:v>5.8215371159757918</c:v>
                </c:pt>
                <c:pt idx="2538">
                  <c:v>5.8215371159757918</c:v>
                </c:pt>
                <c:pt idx="2539">
                  <c:v>5.8215371159757918</c:v>
                </c:pt>
                <c:pt idx="2540">
                  <c:v>5.8215371159757918</c:v>
                </c:pt>
                <c:pt idx="2541">
                  <c:v>5.8215371159757918</c:v>
                </c:pt>
                <c:pt idx="2542">
                  <c:v>5.8215371159757918</c:v>
                </c:pt>
                <c:pt idx="2543">
                  <c:v>5.8215371159757918</c:v>
                </c:pt>
                <c:pt idx="2544">
                  <c:v>5.8215371159757918</c:v>
                </c:pt>
                <c:pt idx="2545">
                  <c:v>5.8215371159757918</c:v>
                </c:pt>
                <c:pt idx="2546">
                  <c:v>5.8215371159757918</c:v>
                </c:pt>
                <c:pt idx="2547">
                  <c:v>5.8215371159757918</c:v>
                </c:pt>
                <c:pt idx="2548">
                  <c:v>5.8215371159757918</c:v>
                </c:pt>
                <c:pt idx="2549">
                  <c:v>5.8215371159757918</c:v>
                </c:pt>
                <c:pt idx="2550">
                  <c:v>5.8215371159757918</c:v>
                </c:pt>
                <c:pt idx="2551">
                  <c:v>5.8215371159757918</c:v>
                </c:pt>
                <c:pt idx="2552">
                  <c:v>5.8215371159757918</c:v>
                </c:pt>
                <c:pt idx="2553">
                  <c:v>5.8215371159757918</c:v>
                </c:pt>
                <c:pt idx="2554">
                  <c:v>5.8215371159757918</c:v>
                </c:pt>
                <c:pt idx="2555">
                  <c:v>5.8215371159757918</c:v>
                </c:pt>
                <c:pt idx="2556">
                  <c:v>5.8215371159757918</c:v>
                </c:pt>
                <c:pt idx="2557">
                  <c:v>5.8215371159757918</c:v>
                </c:pt>
                <c:pt idx="2558">
                  <c:v>5.8215371159757918</c:v>
                </c:pt>
                <c:pt idx="2559">
                  <c:v>5.8215371159757918</c:v>
                </c:pt>
                <c:pt idx="2560">
                  <c:v>5.8215371159757918</c:v>
                </c:pt>
                <c:pt idx="2561">
                  <c:v>5.8215371159757918</c:v>
                </c:pt>
                <c:pt idx="2562">
                  <c:v>5.8215371159757918</c:v>
                </c:pt>
                <c:pt idx="2563">
                  <c:v>5.8215371159757918</c:v>
                </c:pt>
                <c:pt idx="2564">
                  <c:v>5.8215371159757918</c:v>
                </c:pt>
                <c:pt idx="2565">
                  <c:v>5.8215371159757918</c:v>
                </c:pt>
                <c:pt idx="2566">
                  <c:v>5.8215371159757918</c:v>
                </c:pt>
                <c:pt idx="2567">
                  <c:v>5.8215371159757918</c:v>
                </c:pt>
                <c:pt idx="2568">
                  <c:v>5.8215371159757918</c:v>
                </c:pt>
                <c:pt idx="2569">
                  <c:v>5.8215371159757918</c:v>
                </c:pt>
                <c:pt idx="2570">
                  <c:v>5.8215371159757918</c:v>
                </c:pt>
                <c:pt idx="2571">
                  <c:v>5.8215371159757918</c:v>
                </c:pt>
                <c:pt idx="2572">
                  <c:v>5.8215371159757918</c:v>
                </c:pt>
                <c:pt idx="2573">
                  <c:v>5.8215371159757918</c:v>
                </c:pt>
                <c:pt idx="2574">
                  <c:v>5.8215371159757918</c:v>
                </c:pt>
                <c:pt idx="2575">
                  <c:v>5.8215371159757918</c:v>
                </c:pt>
                <c:pt idx="2576">
                  <c:v>5.8215371159757918</c:v>
                </c:pt>
                <c:pt idx="2577">
                  <c:v>5.8215371159757918</c:v>
                </c:pt>
                <c:pt idx="2578">
                  <c:v>5.8215371159757918</c:v>
                </c:pt>
                <c:pt idx="2579">
                  <c:v>5.8215371159757918</c:v>
                </c:pt>
                <c:pt idx="2580">
                  <c:v>5.8215371159757918</c:v>
                </c:pt>
                <c:pt idx="2581">
                  <c:v>5.8215371159757918</c:v>
                </c:pt>
                <c:pt idx="2582">
                  <c:v>5.8215371159757918</c:v>
                </c:pt>
                <c:pt idx="2583">
                  <c:v>5.8215371159757918</c:v>
                </c:pt>
                <c:pt idx="2584">
                  <c:v>5.8215371159757918</c:v>
                </c:pt>
                <c:pt idx="2585">
                  <c:v>5.8215371159757918</c:v>
                </c:pt>
                <c:pt idx="2586">
                  <c:v>5.8215371159757918</c:v>
                </c:pt>
                <c:pt idx="2587">
                  <c:v>5.8215371159757918</c:v>
                </c:pt>
                <c:pt idx="2588">
                  <c:v>5.8215371159757918</c:v>
                </c:pt>
                <c:pt idx="2589">
                  <c:v>5.8215371159757918</c:v>
                </c:pt>
                <c:pt idx="2590">
                  <c:v>5.8215371159757918</c:v>
                </c:pt>
                <c:pt idx="2591">
                  <c:v>5.8215371159757918</c:v>
                </c:pt>
                <c:pt idx="2592">
                  <c:v>5.8215371159757918</c:v>
                </c:pt>
                <c:pt idx="2593">
                  <c:v>5.8215371159757918</c:v>
                </c:pt>
                <c:pt idx="2594">
                  <c:v>5.8215371159757918</c:v>
                </c:pt>
                <c:pt idx="2595">
                  <c:v>5.8215371159757918</c:v>
                </c:pt>
                <c:pt idx="2596">
                  <c:v>5.8215371159757918</c:v>
                </c:pt>
                <c:pt idx="2597">
                  <c:v>5.8215371159757918</c:v>
                </c:pt>
                <c:pt idx="2598">
                  <c:v>5.8215371159757918</c:v>
                </c:pt>
                <c:pt idx="2599">
                  <c:v>5.8215371159757918</c:v>
                </c:pt>
                <c:pt idx="2600">
                  <c:v>5.8215371159757918</c:v>
                </c:pt>
                <c:pt idx="2601">
                  <c:v>5.8215371159757918</c:v>
                </c:pt>
                <c:pt idx="2602">
                  <c:v>5.8215371159757918</c:v>
                </c:pt>
                <c:pt idx="2603">
                  <c:v>5.8215371159757918</c:v>
                </c:pt>
                <c:pt idx="2604">
                  <c:v>5.8215371159757918</c:v>
                </c:pt>
                <c:pt idx="2605">
                  <c:v>5.8215371159757918</c:v>
                </c:pt>
                <c:pt idx="2606">
                  <c:v>5.8215371159757918</c:v>
                </c:pt>
                <c:pt idx="2607">
                  <c:v>5.8215371159757918</c:v>
                </c:pt>
                <c:pt idx="2608">
                  <c:v>5.8215371159757918</c:v>
                </c:pt>
                <c:pt idx="2609">
                  <c:v>5.8215371159757918</c:v>
                </c:pt>
                <c:pt idx="2610">
                  <c:v>5.8215371159757918</c:v>
                </c:pt>
                <c:pt idx="2611">
                  <c:v>5.8215371159757918</c:v>
                </c:pt>
                <c:pt idx="2612">
                  <c:v>5.8215371159757918</c:v>
                </c:pt>
                <c:pt idx="2613">
                  <c:v>5.8215371159757918</c:v>
                </c:pt>
                <c:pt idx="2614">
                  <c:v>5.8215371159757918</c:v>
                </c:pt>
                <c:pt idx="2615">
                  <c:v>5.8215371159757918</c:v>
                </c:pt>
                <c:pt idx="2616">
                  <c:v>5.8215371159757918</c:v>
                </c:pt>
                <c:pt idx="2617">
                  <c:v>5.8215371159757918</c:v>
                </c:pt>
                <c:pt idx="2618">
                  <c:v>5.8215371159757918</c:v>
                </c:pt>
                <c:pt idx="2619">
                  <c:v>5.8215371159757918</c:v>
                </c:pt>
                <c:pt idx="2620">
                  <c:v>5.8215371159757918</c:v>
                </c:pt>
                <c:pt idx="2621">
                  <c:v>5.8215371159757918</c:v>
                </c:pt>
                <c:pt idx="2622">
                  <c:v>5.8215371159757918</c:v>
                </c:pt>
                <c:pt idx="2623">
                  <c:v>5.8215371159757918</c:v>
                </c:pt>
                <c:pt idx="2624">
                  <c:v>5.8215371159757918</c:v>
                </c:pt>
                <c:pt idx="2625">
                  <c:v>5.8215371159757918</c:v>
                </c:pt>
                <c:pt idx="2626">
                  <c:v>5.8215371159757918</c:v>
                </c:pt>
                <c:pt idx="2627">
                  <c:v>5.8215371159757918</c:v>
                </c:pt>
                <c:pt idx="2628">
                  <c:v>5.8215371159757918</c:v>
                </c:pt>
                <c:pt idx="2629">
                  <c:v>5.8215371159757918</c:v>
                </c:pt>
                <c:pt idx="2630">
                  <c:v>5.8215371159757918</c:v>
                </c:pt>
                <c:pt idx="2631">
                  <c:v>5.8215371159757918</c:v>
                </c:pt>
                <c:pt idx="2632">
                  <c:v>5.8215371159757918</c:v>
                </c:pt>
                <c:pt idx="2633">
                  <c:v>5.8215371159757918</c:v>
                </c:pt>
                <c:pt idx="2634">
                  <c:v>5.8215371159757918</c:v>
                </c:pt>
                <c:pt idx="2635">
                  <c:v>5.8215371159757918</c:v>
                </c:pt>
                <c:pt idx="2636">
                  <c:v>5.8215371159757918</c:v>
                </c:pt>
                <c:pt idx="2637">
                  <c:v>5.8215371159757918</c:v>
                </c:pt>
                <c:pt idx="2638">
                  <c:v>5.8215371159757918</c:v>
                </c:pt>
                <c:pt idx="2639">
                  <c:v>5.8215371159757918</c:v>
                </c:pt>
                <c:pt idx="2640">
                  <c:v>5.8215371159757918</c:v>
                </c:pt>
                <c:pt idx="2641">
                  <c:v>5.8215371159757918</c:v>
                </c:pt>
                <c:pt idx="2642">
                  <c:v>5.8215371159757918</c:v>
                </c:pt>
                <c:pt idx="2643">
                  <c:v>5.8215371159757918</c:v>
                </c:pt>
                <c:pt idx="2644">
                  <c:v>5.8215371159757918</c:v>
                </c:pt>
                <c:pt idx="2645">
                  <c:v>5.8215371159757918</c:v>
                </c:pt>
                <c:pt idx="2646">
                  <c:v>5.8215371159757918</c:v>
                </c:pt>
                <c:pt idx="2647">
                  <c:v>5.8215371159757918</c:v>
                </c:pt>
                <c:pt idx="2648">
                  <c:v>5.8215371159757918</c:v>
                </c:pt>
                <c:pt idx="2649">
                  <c:v>5.8215371159757918</c:v>
                </c:pt>
                <c:pt idx="2650">
                  <c:v>5.8215371159757918</c:v>
                </c:pt>
                <c:pt idx="2651">
                  <c:v>5.8215371159757918</c:v>
                </c:pt>
                <c:pt idx="2652">
                  <c:v>5.8215371159757918</c:v>
                </c:pt>
                <c:pt idx="2653">
                  <c:v>5.8215371159757918</c:v>
                </c:pt>
                <c:pt idx="2654">
                  <c:v>5.8215371159757918</c:v>
                </c:pt>
                <c:pt idx="2655">
                  <c:v>5.8215371159757918</c:v>
                </c:pt>
                <c:pt idx="2656">
                  <c:v>5.8215371159757918</c:v>
                </c:pt>
                <c:pt idx="2657">
                  <c:v>5.8215371159757918</c:v>
                </c:pt>
                <c:pt idx="2658">
                  <c:v>5.8215371159757918</c:v>
                </c:pt>
                <c:pt idx="2659">
                  <c:v>5.8215371159757918</c:v>
                </c:pt>
                <c:pt idx="2660">
                  <c:v>5.8215371159757918</c:v>
                </c:pt>
                <c:pt idx="2661">
                  <c:v>5.8215371159757918</c:v>
                </c:pt>
                <c:pt idx="2662">
                  <c:v>5.8215371159757918</c:v>
                </c:pt>
                <c:pt idx="2663">
                  <c:v>5.8215371159757918</c:v>
                </c:pt>
                <c:pt idx="2664">
                  <c:v>5.8215371159757918</c:v>
                </c:pt>
                <c:pt idx="2665">
                  <c:v>5.8215371159757918</c:v>
                </c:pt>
                <c:pt idx="2666">
                  <c:v>5.8215371159757918</c:v>
                </c:pt>
                <c:pt idx="2667">
                  <c:v>5.8215371159757918</c:v>
                </c:pt>
                <c:pt idx="2668">
                  <c:v>5.8215371159757918</c:v>
                </c:pt>
                <c:pt idx="2669">
                  <c:v>5.8215371159757918</c:v>
                </c:pt>
                <c:pt idx="2670">
                  <c:v>5.8215371159757918</c:v>
                </c:pt>
                <c:pt idx="2671">
                  <c:v>5.8215371159757918</c:v>
                </c:pt>
                <c:pt idx="2672">
                  <c:v>5.8215371159757918</c:v>
                </c:pt>
                <c:pt idx="2673">
                  <c:v>5.8215371159757918</c:v>
                </c:pt>
                <c:pt idx="2674">
                  <c:v>5.8215371159757918</c:v>
                </c:pt>
                <c:pt idx="2675">
                  <c:v>5.8215371159757918</c:v>
                </c:pt>
                <c:pt idx="2676">
                  <c:v>5.8215371159757918</c:v>
                </c:pt>
                <c:pt idx="2677">
                  <c:v>5.8215371159757918</c:v>
                </c:pt>
                <c:pt idx="2678">
                  <c:v>5.8215371159757918</c:v>
                </c:pt>
                <c:pt idx="2679">
                  <c:v>5.8215371159757918</c:v>
                </c:pt>
                <c:pt idx="2680">
                  <c:v>5.8215371159757918</c:v>
                </c:pt>
                <c:pt idx="2681">
                  <c:v>5.8215371159757918</c:v>
                </c:pt>
                <c:pt idx="2682">
                  <c:v>5.8215371159757918</c:v>
                </c:pt>
                <c:pt idx="2683">
                  <c:v>5.8215371159757918</c:v>
                </c:pt>
                <c:pt idx="2684">
                  <c:v>5.8215371159757918</c:v>
                </c:pt>
                <c:pt idx="2685">
                  <c:v>5.8215371159757918</c:v>
                </c:pt>
                <c:pt idx="2686">
                  <c:v>5.8215371159757918</c:v>
                </c:pt>
                <c:pt idx="2687">
                  <c:v>5.8215371159757918</c:v>
                </c:pt>
                <c:pt idx="2688">
                  <c:v>5.8215371159757918</c:v>
                </c:pt>
                <c:pt idx="2689">
                  <c:v>5.8215371159757918</c:v>
                </c:pt>
                <c:pt idx="2690">
                  <c:v>5.8215371159757918</c:v>
                </c:pt>
                <c:pt idx="2691">
                  <c:v>5.8215371159757918</c:v>
                </c:pt>
                <c:pt idx="2692">
                  <c:v>5.8215371159757918</c:v>
                </c:pt>
                <c:pt idx="2693">
                  <c:v>5.8215371159757918</c:v>
                </c:pt>
                <c:pt idx="2694">
                  <c:v>5.8215371159757918</c:v>
                </c:pt>
                <c:pt idx="2695">
                  <c:v>5.8215371159757918</c:v>
                </c:pt>
                <c:pt idx="2696">
                  <c:v>5.8215371159757918</c:v>
                </c:pt>
                <c:pt idx="2697">
                  <c:v>5.8215371159757918</c:v>
                </c:pt>
                <c:pt idx="2698">
                  <c:v>5.8215371159757918</c:v>
                </c:pt>
                <c:pt idx="2699">
                  <c:v>5.8215371159757918</c:v>
                </c:pt>
                <c:pt idx="2700">
                  <c:v>5.8215371159757918</c:v>
                </c:pt>
                <c:pt idx="2701">
                  <c:v>5.8215371159757918</c:v>
                </c:pt>
                <c:pt idx="2702">
                  <c:v>5.8215371159757918</c:v>
                </c:pt>
                <c:pt idx="2703">
                  <c:v>5.8215371159757918</c:v>
                </c:pt>
                <c:pt idx="2704">
                  <c:v>5.8215371159757918</c:v>
                </c:pt>
                <c:pt idx="2705">
                  <c:v>5.8215371159757918</c:v>
                </c:pt>
                <c:pt idx="2706">
                  <c:v>5.8215371159757918</c:v>
                </c:pt>
                <c:pt idx="2707">
                  <c:v>5.8215371159757918</c:v>
                </c:pt>
                <c:pt idx="2708">
                  <c:v>5.8215371159757918</c:v>
                </c:pt>
                <c:pt idx="2709">
                  <c:v>5.8215371159757918</c:v>
                </c:pt>
                <c:pt idx="2710">
                  <c:v>5.8215371159757918</c:v>
                </c:pt>
                <c:pt idx="2711">
                  <c:v>5.8215371159757918</c:v>
                </c:pt>
                <c:pt idx="2712">
                  <c:v>5.8215371159757918</c:v>
                </c:pt>
                <c:pt idx="2713">
                  <c:v>5.8215371159757918</c:v>
                </c:pt>
                <c:pt idx="2714">
                  <c:v>5.8215371159757918</c:v>
                </c:pt>
                <c:pt idx="2715">
                  <c:v>5.8215371159757918</c:v>
                </c:pt>
                <c:pt idx="2716">
                  <c:v>5.8215371159757918</c:v>
                </c:pt>
                <c:pt idx="2717">
                  <c:v>5.8215371159757918</c:v>
                </c:pt>
                <c:pt idx="2718">
                  <c:v>5.8215371159757918</c:v>
                </c:pt>
                <c:pt idx="2719">
                  <c:v>5.8215371159757918</c:v>
                </c:pt>
                <c:pt idx="2720">
                  <c:v>5.8215371159757918</c:v>
                </c:pt>
                <c:pt idx="2721">
                  <c:v>5.8215371159757918</c:v>
                </c:pt>
                <c:pt idx="2722">
                  <c:v>5.8215371159757918</c:v>
                </c:pt>
                <c:pt idx="2723">
                  <c:v>5.8215371159757918</c:v>
                </c:pt>
                <c:pt idx="2724">
                  <c:v>5.8215371159757918</c:v>
                </c:pt>
                <c:pt idx="2725">
                  <c:v>5.8215371159757918</c:v>
                </c:pt>
                <c:pt idx="2726">
                  <c:v>5.8215371159757918</c:v>
                </c:pt>
                <c:pt idx="2727">
                  <c:v>5.8215371159757918</c:v>
                </c:pt>
                <c:pt idx="2728">
                  <c:v>5.8215371159757918</c:v>
                </c:pt>
                <c:pt idx="2729">
                  <c:v>5.8215371159757918</c:v>
                </c:pt>
                <c:pt idx="2730">
                  <c:v>5.8215371159757918</c:v>
                </c:pt>
                <c:pt idx="2731">
                  <c:v>5.8215371159757918</c:v>
                </c:pt>
                <c:pt idx="2732">
                  <c:v>5.8215371159757918</c:v>
                </c:pt>
                <c:pt idx="2733">
                  <c:v>5.8215371159757918</c:v>
                </c:pt>
                <c:pt idx="2734">
                  <c:v>5.8215371159757918</c:v>
                </c:pt>
                <c:pt idx="2735">
                  <c:v>5.8215371159757918</c:v>
                </c:pt>
                <c:pt idx="2736">
                  <c:v>5.8215371159757918</c:v>
                </c:pt>
                <c:pt idx="2737">
                  <c:v>5.8215371159757918</c:v>
                </c:pt>
                <c:pt idx="2738">
                  <c:v>5.8215371159757918</c:v>
                </c:pt>
                <c:pt idx="2739">
                  <c:v>5.8215371159757918</c:v>
                </c:pt>
                <c:pt idx="2740">
                  <c:v>5.8215371159757918</c:v>
                </c:pt>
                <c:pt idx="2741">
                  <c:v>5.8215371159757918</c:v>
                </c:pt>
                <c:pt idx="2742">
                  <c:v>5.8215371159757918</c:v>
                </c:pt>
                <c:pt idx="2743">
                  <c:v>5.8215371159757918</c:v>
                </c:pt>
                <c:pt idx="2744">
                  <c:v>5.8215371159757918</c:v>
                </c:pt>
                <c:pt idx="2745">
                  <c:v>5.8215371159757918</c:v>
                </c:pt>
                <c:pt idx="2746">
                  <c:v>5.8215371159757918</c:v>
                </c:pt>
                <c:pt idx="2747">
                  <c:v>5.8215371159757918</c:v>
                </c:pt>
                <c:pt idx="2748">
                  <c:v>5.8215371159757918</c:v>
                </c:pt>
                <c:pt idx="2749">
                  <c:v>5.8215371159757918</c:v>
                </c:pt>
                <c:pt idx="2750">
                  <c:v>5.8215371159757918</c:v>
                </c:pt>
                <c:pt idx="2751">
                  <c:v>5.8215371159757918</c:v>
                </c:pt>
                <c:pt idx="2752">
                  <c:v>5.8215371159757918</c:v>
                </c:pt>
                <c:pt idx="2753">
                  <c:v>5.8215371159757918</c:v>
                </c:pt>
                <c:pt idx="2754">
                  <c:v>5.8215371159757918</c:v>
                </c:pt>
                <c:pt idx="2755">
                  <c:v>5.8215371159757918</c:v>
                </c:pt>
                <c:pt idx="2756">
                  <c:v>5.8215371159757918</c:v>
                </c:pt>
                <c:pt idx="2757">
                  <c:v>5.8215371159757918</c:v>
                </c:pt>
                <c:pt idx="2758">
                  <c:v>5.8215371159757918</c:v>
                </c:pt>
                <c:pt idx="2759">
                  <c:v>5.8215371159757918</c:v>
                </c:pt>
                <c:pt idx="2760">
                  <c:v>5.8215371159757918</c:v>
                </c:pt>
                <c:pt idx="2761">
                  <c:v>5.8215371159757918</c:v>
                </c:pt>
                <c:pt idx="2762">
                  <c:v>5.8215371159757918</c:v>
                </c:pt>
                <c:pt idx="2763">
                  <c:v>5.8215371159757918</c:v>
                </c:pt>
                <c:pt idx="2764">
                  <c:v>5.8215371159757918</c:v>
                </c:pt>
                <c:pt idx="2765">
                  <c:v>5.8215371159757918</c:v>
                </c:pt>
                <c:pt idx="2766">
                  <c:v>5.8215371159757918</c:v>
                </c:pt>
                <c:pt idx="2767">
                  <c:v>5.8215371159757918</c:v>
                </c:pt>
                <c:pt idx="2768">
                  <c:v>5.8215371159757918</c:v>
                </c:pt>
                <c:pt idx="2769">
                  <c:v>5.8215371159757918</c:v>
                </c:pt>
                <c:pt idx="2770">
                  <c:v>5.8215371159757918</c:v>
                </c:pt>
                <c:pt idx="2771">
                  <c:v>5.8215371159757918</c:v>
                </c:pt>
                <c:pt idx="2772">
                  <c:v>5.8215371159757918</c:v>
                </c:pt>
                <c:pt idx="2773">
                  <c:v>5.8215371159757918</c:v>
                </c:pt>
                <c:pt idx="2774">
                  <c:v>5.8215371159757918</c:v>
                </c:pt>
                <c:pt idx="2775">
                  <c:v>5.8215371159757918</c:v>
                </c:pt>
                <c:pt idx="2776">
                  <c:v>5.8215371159757918</c:v>
                </c:pt>
                <c:pt idx="2777">
                  <c:v>5.8215371159757918</c:v>
                </c:pt>
                <c:pt idx="2778">
                  <c:v>5.8215371159757918</c:v>
                </c:pt>
                <c:pt idx="2779">
                  <c:v>5.8215371159757918</c:v>
                </c:pt>
                <c:pt idx="2780">
                  <c:v>5.8215371159757918</c:v>
                </c:pt>
                <c:pt idx="2781">
                  <c:v>5.8215371159757918</c:v>
                </c:pt>
                <c:pt idx="2782">
                  <c:v>5.8215371159757918</c:v>
                </c:pt>
                <c:pt idx="2783">
                  <c:v>5.8215371159757918</c:v>
                </c:pt>
                <c:pt idx="2784">
                  <c:v>5.8215371159757918</c:v>
                </c:pt>
                <c:pt idx="2785">
                  <c:v>5.8215371159757918</c:v>
                </c:pt>
                <c:pt idx="2786">
                  <c:v>5.8215371159757918</c:v>
                </c:pt>
                <c:pt idx="2787">
                  <c:v>5.8215371159757918</c:v>
                </c:pt>
                <c:pt idx="2788">
                  <c:v>5.8215371159757918</c:v>
                </c:pt>
                <c:pt idx="2789">
                  <c:v>5.8215371159757918</c:v>
                </c:pt>
                <c:pt idx="2790">
                  <c:v>5.8215371159757918</c:v>
                </c:pt>
                <c:pt idx="2791">
                  <c:v>5.8215371159757918</c:v>
                </c:pt>
                <c:pt idx="2792">
                  <c:v>5.8215371159757918</c:v>
                </c:pt>
                <c:pt idx="2793">
                  <c:v>5.8215371159757918</c:v>
                </c:pt>
                <c:pt idx="2794">
                  <c:v>5.8215371159757918</c:v>
                </c:pt>
                <c:pt idx="2795">
                  <c:v>5.8215371159757918</c:v>
                </c:pt>
                <c:pt idx="2796">
                  <c:v>5.8215371159757918</c:v>
                </c:pt>
                <c:pt idx="2797">
                  <c:v>5.8215371159757918</c:v>
                </c:pt>
                <c:pt idx="2798">
                  <c:v>5.8215371159757918</c:v>
                </c:pt>
                <c:pt idx="2799">
                  <c:v>5.8215371159757918</c:v>
                </c:pt>
                <c:pt idx="2800">
                  <c:v>5.8215371159757918</c:v>
                </c:pt>
                <c:pt idx="2801">
                  <c:v>5.8215371159757918</c:v>
                </c:pt>
                <c:pt idx="2802">
                  <c:v>5.8215371159757918</c:v>
                </c:pt>
                <c:pt idx="2803">
                  <c:v>5.8215371159757918</c:v>
                </c:pt>
                <c:pt idx="2804">
                  <c:v>5.8215371159757918</c:v>
                </c:pt>
                <c:pt idx="2805">
                  <c:v>5.8215371159757918</c:v>
                </c:pt>
                <c:pt idx="2806">
                  <c:v>5.8215371159757918</c:v>
                </c:pt>
                <c:pt idx="2807">
                  <c:v>5.8215371159757918</c:v>
                </c:pt>
                <c:pt idx="2808">
                  <c:v>5.8215371159757918</c:v>
                </c:pt>
                <c:pt idx="2809">
                  <c:v>5.8215371159757918</c:v>
                </c:pt>
                <c:pt idx="2810">
                  <c:v>5.8215371159757918</c:v>
                </c:pt>
                <c:pt idx="2811">
                  <c:v>5.8215371159757918</c:v>
                </c:pt>
                <c:pt idx="2812">
                  <c:v>5.8215371159757918</c:v>
                </c:pt>
                <c:pt idx="2813">
                  <c:v>5.8215371159757918</c:v>
                </c:pt>
                <c:pt idx="2814">
                  <c:v>5.8215371159757918</c:v>
                </c:pt>
                <c:pt idx="2815">
                  <c:v>5.8215371159757918</c:v>
                </c:pt>
                <c:pt idx="2816">
                  <c:v>5.8215371159757918</c:v>
                </c:pt>
                <c:pt idx="2817">
                  <c:v>5.8215371159757918</c:v>
                </c:pt>
                <c:pt idx="2818">
                  <c:v>5.8215371159757918</c:v>
                </c:pt>
                <c:pt idx="2819">
                  <c:v>5.8215371159757918</c:v>
                </c:pt>
                <c:pt idx="2820">
                  <c:v>5.8215371159757918</c:v>
                </c:pt>
                <c:pt idx="2821">
                  <c:v>5.8215371159757918</c:v>
                </c:pt>
                <c:pt idx="2822">
                  <c:v>5.8215371159757918</c:v>
                </c:pt>
                <c:pt idx="2823">
                  <c:v>5.8215371159757918</c:v>
                </c:pt>
                <c:pt idx="2824">
                  <c:v>5.8215371159757918</c:v>
                </c:pt>
                <c:pt idx="2825">
                  <c:v>5.8215371159757918</c:v>
                </c:pt>
                <c:pt idx="2826">
                  <c:v>5.8215371159757918</c:v>
                </c:pt>
                <c:pt idx="2827">
                  <c:v>5.8215371159757918</c:v>
                </c:pt>
                <c:pt idx="2828">
                  <c:v>5.8215371159757918</c:v>
                </c:pt>
                <c:pt idx="2829">
                  <c:v>5.8215371159757918</c:v>
                </c:pt>
                <c:pt idx="2830">
                  <c:v>5.8215371159757918</c:v>
                </c:pt>
                <c:pt idx="2831">
                  <c:v>5.8215371159757918</c:v>
                </c:pt>
                <c:pt idx="2832">
                  <c:v>5.8215371159757918</c:v>
                </c:pt>
                <c:pt idx="2833">
                  <c:v>5.8215371159757918</c:v>
                </c:pt>
                <c:pt idx="2834">
                  <c:v>5.8215371159757918</c:v>
                </c:pt>
                <c:pt idx="2835">
                  <c:v>5.8215371159757918</c:v>
                </c:pt>
                <c:pt idx="2836">
                  <c:v>5.8215371159757918</c:v>
                </c:pt>
                <c:pt idx="2837">
                  <c:v>5.8215371159757918</c:v>
                </c:pt>
                <c:pt idx="2838">
                  <c:v>5.8215371159757918</c:v>
                </c:pt>
                <c:pt idx="2839">
                  <c:v>5.8215371159757918</c:v>
                </c:pt>
                <c:pt idx="2840">
                  <c:v>5.8215371159757918</c:v>
                </c:pt>
                <c:pt idx="2841">
                  <c:v>5.8215371159757918</c:v>
                </c:pt>
                <c:pt idx="2842">
                  <c:v>5.8215371159757918</c:v>
                </c:pt>
                <c:pt idx="2843">
                  <c:v>5.8215371159757918</c:v>
                </c:pt>
                <c:pt idx="2844">
                  <c:v>5.8215371159757918</c:v>
                </c:pt>
                <c:pt idx="2845">
                  <c:v>5.8215371159757918</c:v>
                </c:pt>
                <c:pt idx="2846">
                  <c:v>5.8215371159757918</c:v>
                </c:pt>
                <c:pt idx="2847">
                  <c:v>5.8215371159757918</c:v>
                </c:pt>
                <c:pt idx="2848">
                  <c:v>5.8215371159757918</c:v>
                </c:pt>
                <c:pt idx="2849">
                  <c:v>5.8215371159757918</c:v>
                </c:pt>
                <c:pt idx="2850">
                  <c:v>5.8215371159757918</c:v>
                </c:pt>
                <c:pt idx="2851">
                  <c:v>5.8215371159757918</c:v>
                </c:pt>
                <c:pt idx="2852">
                  <c:v>5.8215371159757918</c:v>
                </c:pt>
                <c:pt idx="2853">
                  <c:v>5.8215371159757918</c:v>
                </c:pt>
                <c:pt idx="2854">
                  <c:v>5.8215371159757918</c:v>
                </c:pt>
                <c:pt idx="2855">
                  <c:v>5.8215371159757918</c:v>
                </c:pt>
                <c:pt idx="2856">
                  <c:v>5.8215371159757918</c:v>
                </c:pt>
                <c:pt idx="2857">
                  <c:v>5.8215371159757918</c:v>
                </c:pt>
                <c:pt idx="2858">
                  <c:v>5.8215371159757918</c:v>
                </c:pt>
                <c:pt idx="2859">
                  <c:v>5.8215371159757918</c:v>
                </c:pt>
                <c:pt idx="2860">
                  <c:v>5.8215371159757918</c:v>
                </c:pt>
                <c:pt idx="2861">
                  <c:v>5.8215371159757918</c:v>
                </c:pt>
                <c:pt idx="2862">
                  <c:v>5.8215371159757918</c:v>
                </c:pt>
                <c:pt idx="2863">
                  <c:v>5.8215371159757918</c:v>
                </c:pt>
                <c:pt idx="2864">
                  <c:v>5.8215371159757918</c:v>
                </c:pt>
                <c:pt idx="2865">
                  <c:v>5.8215371159757918</c:v>
                </c:pt>
                <c:pt idx="2866">
                  <c:v>5.8215371159757918</c:v>
                </c:pt>
                <c:pt idx="2867">
                  <c:v>5.8215371159757918</c:v>
                </c:pt>
                <c:pt idx="2868">
                  <c:v>5.8215371159757918</c:v>
                </c:pt>
                <c:pt idx="2869">
                  <c:v>5.8215371159757918</c:v>
                </c:pt>
                <c:pt idx="2870">
                  <c:v>5.8215371159757918</c:v>
                </c:pt>
                <c:pt idx="2871">
                  <c:v>5.8215371159757918</c:v>
                </c:pt>
                <c:pt idx="2872">
                  <c:v>5.8215371159757918</c:v>
                </c:pt>
                <c:pt idx="2873">
                  <c:v>5.8215371159757918</c:v>
                </c:pt>
                <c:pt idx="2874">
                  <c:v>5.8215371159757918</c:v>
                </c:pt>
                <c:pt idx="2875">
                  <c:v>5.8215371159757918</c:v>
                </c:pt>
                <c:pt idx="2876">
                  <c:v>5.8215371159757918</c:v>
                </c:pt>
                <c:pt idx="2877">
                  <c:v>5.8215371159757918</c:v>
                </c:pt>
                <c:pt idx="2878">
                  <c:v>5.8215371159757918</c:v>
                </c:pt>
                <c:pt idx="2879">
                  <c:v>5.8215371159757918</c:v>
                </c:pt>
                <c:pt idx="2880">
                  <c:v>5.8215371159757918</c:v>
                </c:pt>
                <c:pt idx="2881">
                  <c:v>5.8215371159757918</c:v>
                </c:pt>
                <c:pt idx="2882">
                  <c:v>5.8215371159757918</c:v>
                </c:pt>
                <c:pt idx="2883">
                  <c:v>5.8215371159757918</c:v>
                </c:pt>
                <c:pt idx="2884">
                  <c:v>5.8215371159757918</c:v>
                </c:pt>
                <c:pt idx="2885">
                  <c:v>5.8215371159757918</c:v>
                </c:pt>
                <c:pt idx="2886">
                  <c:v>5.8215371159757918</c:v>
                </c:pt>
                <c:pt idx="2887">
                  <c:v>5.8215371159757918</c:v>
                </c:pt>
                <c:pt idx="2888">
                  <c:v>5.8215371159757918</c:v>
                </c:pt>
                <c:pt idx="2889">
                  <c:v>5.8215371159757918</c:v>
                </c:pt>
                <c:pt idx="2890">
                  <c:v>5.8215371159757918</c:v>
                </c:pt>
                <c:pt idx="2891">
                  <c:v>5.8215371159757918</c:v>
                </c:pt>
                <c:pt idx="2892">
                  <c:v>5.8215371159757918</c:v>
                </c:pt>
                <c:pt idx="2893">
                  <c:v>5.8215371159757918</c:v>
                </c:pt>
                <c:pt idx="2894">
                  <c:v>5.8215371159757918</c:v>
                </c:pt>
                <c:pt idx="2895">
                  <c:v>5.8215371159757918</c:v>
                </c:pt>
                <c:pt idx="2896">
                  <c:v>5.8215371159757918</c:v>
                </c:pt>
                <c:pt idx="2897">
                  <c:v>5.8215371159757918</c:v>
                </c:pt>
                <c:pt idx="2898">
                  <c:v>5.8215371159757918</c:v>
                </c:pt>
                <c:pt idx="2899">
                  <c:v>5.8215371159757918</c:v>
                </c:pt>
                <c:pt idx="2900">
                  <c:v>5.8215371159757918</c:v>
                </c:pt>
                <c:pt idx="2901">
                  <c:v>5.8215371159757918</c:v>
                </c:pt>
                <c:pt idx="2902">
                  <c:v>5.8215371159757918</c:v>
                </c:pt>
                <c:pt idx="2903">
                  <c:v>5.8215371159757918</c:v>
                </c:pt>
                <c:pt idx="2904">
                  <c:v>5.8215371159757918</c:v>
                </c:pt>
                <c:pt idx="2905">
                  <c:v>5.8215371159757918</c:v>
                </c:pt>
                <c:pt idx="2906">
                  <c:v>5.8215371159757918</c:v>
                </c:pt>
                <c:pt idx="2907">
                  <c:v>5.8215371159757918</c:v>
                </c:pt>
                <c:pt idx="2908">
                  <c:v>5.8215371159757918</c:v>
                </c:pt>
                <c:pt idx="2909">
                  <c:v>5.8215371159757918</c:v>
                </c:pt>
                <c:pt idx="2910">
                  <c:v>5.8215371159757918</c:v>
                </c:pt>
                <c:pt idx="2911">
                  <c:v>5.8215371159757918</c:v>
                </c:pt>
                <c:pt idx="2912">
                  <c:v>5.8215371159757918</c:v>
                </c:pt>
                <c:pt idx="2913">
                  <c:v>5.8215371159757918</c:v>
                </c:pt>
                <c:pt idx="2914">
                  <c:v>5.8215371159757918</c:v>
                </c:pt>
                <c:pt idx="2915">
                  <c:v>5.8215371159757918</c:v>
                </c:pt>
                <c:pt idx="2916">
                  <c:v>5.8215371159757918</c:v>
                </c:pt>
                <c:pt idx="2917">
                  <c:v>5.8215371159757918</c:v>
                </c:pt>
                <c:pt idx="2918">
                  <c:v>5.8215371159757918</c:v>
                </c:pt>
                <c:pt idx="2919">
                  <c:v>5.8215371159757918</c:v>
                </c:pt>
                <c:pt idx="2920">
                  <c:v>5.8215371159757918</c:v>
                </c:pt>
                <c:pt idx="2921">
                  <c:v>5.8215371159757918</c:v>
                </c:pt>
                <c:pt idx="2922">
                  <c:v>5.8215371159757918</c:v>
                </c:pt>
                <c:pt idx="2923">
                  <c:v>5.8215371159757918</c:v>
                </c:pt>
                <c:pt idx="2924">
                  <c:v>5.8215371159757918</c:v>
                </c:pt>
                <c:pt idx="2925">
                  <c:v>5.8215371159757918</c:v>
                </c:pt>
                <c:pt idx="2926">
                  <c:v>5.8215371159757918</c:v>
                </c:pt>
                <c:pt idx="2927">
                  <c:v>5.8215371159757918</c:v>
                </c:pt>
                <c:pt idx="2928">
                  <c:v>5.8215371159757918</c:v>
                </c:pt>
                <c:pt idx="2929">
                  <c:v>5.8215371159757918</c:v>
                </c:pt>
                <c:pt idx="2930">
                  <c:v>5.8215371159757918</c:v>
                </c:pt>
                <c:pt idx="2931">
                  <c:v>5.8215371159757918</c:v>
                </c:pt>
                <c:pt idx="2932">
                  <c:v>5.8215371159757918</c:v>
                </c:pt>
                <c:pt idx="2933">
                  <c:v>5.8215371159757918</c:v>
                </c:pt>
                <c:pt idx="2934">
                  <c:v>5.8215371159757918</c:v>
                </c:pt>
                <c:pt idx="2935">
                  <c:v>5.8215371159757918</c:v>
                </c:pt>
                <c:pt idx="2936">
                  <c:v>5.8215371159757918</c:v>
                </c:pt>
                <c:pt idx="2937">
                  <c:v>5.8215371159757918</c:v>
                </c:pt>
                <c:pt idx="2938">
                  <c:v>5.8215371159757918</c:v>
                </c:pt>
                <c:pt idx="2939">
                  <c:v>5.8215371159757918</c:v>
                </c:pt>
                <c:pt idx="2940">
                  <c:v>5.8215371159757918</c:v>
                </c:pt>
                <c:pt idx="2941">
                  <c:v>5.8215371159757918</c:v>
                </c:pt>
                <c:pt idx="2942">
                  <c:v>5.8215371159757918</c:v>
                </c:pt>
                <c:pt idx="2943">
                  <c:v>5.8215371159757918</c:v>
                </c:pt>
                <c:pt idx="2944">
                  <c:v>5.8215371159757918</c:v>
                </c:pt>
                <c:pt idx="2945">
                  <c:v>5.8215371159757918</c:v>
                </c:pt>
                <c:pt idx="2946">
                  <c:v>5.8215371159757918</c:v>
                </c:pt>
                <c:pt idx="2947">
                  <c:v>5.8215371159757918</c:v>
                </c:pt>
                <c:pt idx="2948">
                  <c:v>5.8215371159757918</c:v>
                </c:pt>
                <c:pt idx="2949">
                  <c:v>5.8215371159757918</c:v>
                </c:pt>
                <c:pt idx="2950">
                  <c:v>5.8215371159757918</c:v>
                </c:pt>
                <c:pt idx="2951">
                  <c:v>5.8215371159757918</c:v>
                </c:pt>
                <c:pt idx="2952">
                  <c:v>5.8215371159757918</c:v>
                </c:pt>
                <c:pt idx="2953">
                  <c:v>5.8215371159757918</c:v>
                </c:pt>
                <c:pt idx="2954">
                  <c:v>5.8215371159757918</c:v>
                </c:pt>
                <c:pt idx="2955">
                  <c:v>5.8215371159757918</c:v>
                </c:pt>
                <c:pt idx="2956">
                  <c:v>5.8215371159757918</c:v>
                </c:pt>
                <c:pt idx="2957">
                  <c:v>5.8215371159757918</c:v>
                </c:pt>
                <c:pt idx="2958">
                  <c:v>5.8215371159757918</c:v>
                </c:pt>
                <c:pt idx="2959">
                  <c:v>5.8215371159757918</c:v>
                </c:pt>
                <c:pt idx="2960">
                  <c:v>5.8215371159757918</c:v>
                </c:pt>
                <c:pt idx="2961">
                  <c:v>5.8215371159757918</c:v>
                </c:pt>
                <c:pt idx="2962">
                  <c:v>5.8215371159757918</c:v>
                </c:pt>
                <c:pt idx="2963">
                  <c:v>5.8215371159757918</c:v>
                </c:pt>
                <c:pt idx="2964">
                  <c:v>5.8215371159757918</c:v>
                </c:pt>
                <c:pt idx="2965">
                  <c:v>5.8215371159757918</c:v>
                </c:pt>
                <c:pt idx="2966">
                  <c:v>5.8215371159757918</c:v>
                </c:pt>
                <c:pt idx="2967">
                  <c:v>5.8215371159757918</c:v>
                </c:pt>
                <c:pt idx="2968">
                  <c:v>5.8215371159757918</c:v>
                </c:pt>
                <c:pt idx="2969">
                  <c:v>5.8215371159757918</c:v>
                </c:pt>
                <c:pt idx="2970">
                  <c:v>5.8215371159757918</c:v>
                </c:pt>
                <c:pt idx="2971">
                  <c:v>5.8215371159757918</c:v>
                </c:pt>
                <c:pt idx="2972">
                  <c:v>5.8215371159757918</c:v>
                </c:pt>
                <c:pt idx="2973">
                  <c:v>5.8215371159757918</c:v>
                </c:pt>
                <c:pt idx="2974">
                  <c:v>5.8215371159757918</c:v>
                </c:pt>
                <c:pt idx="2975">
                  <c:v>5.8215371159757918</c:v>
                </c:pt>
                <c:pt idx="2976">
                  <c:v>5.8215371159757918</c:v>
                </c:pt>
                <c:pt idx="2977">
                  <c:v>5.8215371159757918</c:v>
                </c:pt>
                <c:pt idx="2978">
                  <c:v>5.8215371159757918</c:v>
                </c:pt>
                <c:pt idx="2979">
                  <c:v>5.8215371159757918</c:v>
                </c:pt>
                <c:pt idx="2980">
                  <c:v>5.8215371159757918</c:v>
                </c:pt>
                <c:pt idx="2981">
                  <c:v>5.8215371159757918</c:v>
                </c:pt>
                <c:pt idx="2982">
                  <c:v>5.8215371159757918</c:v>
                </c:pt>
                <c:pt idx="2983">
                  <c:v>5.8215371159757918</c:v>
                </c:pt>
                <c:pt idx="2984">
                  <c:v>5.8215371159757918</c:v>
                </c:pt>
                <c:pt idx="2985">
                  <c:v>5.8215371159757918</c:v>
                </c:pt>
                <c:pt idx="2986">
                  <c:v>5.8215371159757918</c:v>
                </c:pt>
                <c:pt idx="2987">
                  <c:v>5.8215371159757918</c:v>
                </c:pt>
                <c:pt idx="2988">
                  <c:v>5.8215371159757918</c:v>
                </c:pt>
                <c:pt idx="2989">
                  <c:v>5.8215371159757918</c:v>
                </c:pt>
                <c:pt idx="2990">
                  <c:v>5.8215371159757918</c:v>
                </c:pt>
                <c:pt idx="2991">
                  <c:v>5.8215371159757918</c:v>
                </c:pt>
                <c:pt idx="2992">
                  <c:v>5.8215371159757918</c:v>
                </c:pt>
                <c:pt idx="2993">
                  <c:v>5.8215371159757918</c:v>
                </c:pt>
                <c:pt idx="2994">
                  <c:v>5.8215371159757918</c:v>
                </c:pt>
                <c:pt idx="2995">
                  <c:v>5.8215371159757918</c:v>
                </c:pt>
                <c:pt idx="2996">
                  <c:v>5.8215371159757918</c:v>
                </c:pt>
                <c:pt idx="2997">
                  <c:v>5.8215371159757918</c:v>
                </c:pt>
                <c:pt idx="2998">
                  <c:v>5.8215371159757918</c:v>
                </c:pt>
                <c:pt idx="2999">
                  <c:v>5.8215371159757918</c:v>
                </c:pt>
                <c:pt idx="3000">
                  <c:v>5.8215371159757918</c:v>
                </c:pt>
                <c:pt idx="3001">
                  <c:v>5.8215371159757918</c:v>
                </c:pt>
                <c:pt idx="3002">
                  <c:v>5.8215371159757918</c:v>
                </c:pt>
                <c:pt idx="3003">
                  <c:v>5.8215371159757918</c:v>
                </c:pt>
                <c:pt idx="3004">
                  <c:v>5.8215371159757918</c:v>
                </c:pt>
                <c:pt idx="3005">
                  <c:v>5.8215371159757918</c:v>
                </c:pt>
                <c:pt idx="3006">
                  <c:v>5.8215371159757918</c:v>
                </c:pt>
                <c:pt idx="3007">
                  <c:v>5.8215371159757918</c:v>
                </c:pt>
                <c:pt idx="3008">
                  <c:v>5.8215371159757918</c:v>
                </c:pt>
                <c:pt idx="3009">
                  <c:v>5.8215371159757918</c:v>
                </c:pt>
                <c:pt idx="3010">
                  <c:v>5.8215371159757918</c:v>
                </c:pt>
                <c:pt idx="3011">
                  <c:v>5.8215371159757918</c:v>
                </c:pt>
                <c:pt idx="3012">
                  <c:v>5.8215371159757918</c:v>
                </c:pt>
                <c:pt idx="3013">
                  <c:v>5.8215371159757918</c:v>
                </c:pt>
                <c:pt idx="3014">
                  <c:v>5.8215371159757918</c:v>
                </c:pt>
                <c:pt idx="3015">
                  <c:v>5.8215371159757918</c:v>
                </c:pt>
                <c:pt idx="3016">
                  <c:v>5.8215371159757918</c:v>
                </c:pt>
                <c:pt idx="3017">
                  <c:v>5.8215371159757918</c:v>
                </c:pt>
                <c:pt idx="3018">
                  <c:v>5.8215371159757918</c:v>
                </c:pt>
                <c:pt idx="3019">
                  <c:v>5.8215371159757918</c:v>
                </c:pt>
                <c:pt idx="3020">
                  <c:v>5.8215371159757918</c:v>
                </c:pt>
                <c:pt idx="3021">
                  <c:v>5.8215371159757918</c:v>
                </c:pt>
                <c:pt idx="3022">
                  <c:v>5.8215371159757918</c:v>
                </c:pt>
                <c:pt idx="3023">
                  <c:v>5.8215371159757918</c:v>
                </c:pt>
                <c:pt idx="3024">
                  <c:v>5.8215371159757918</c:v>
                </c:pt>
                <c:pt idx="3025">
                  <c:v>5.8215371159757918</c:v>
                </c:pt>
                <c:pt idx="3026">
                  <c:v>5.8215371159757918</c:v>
                </c:pt>
                <c:pt idx="3027">
                  <c:v>5.8215371159757918</c:v>
                </c:pt>
                <c:pt idx="3028">
                  <c:v>5.8215371159757918</c:v>
                </c:pt>
                <c:pt idx="3029">
                  <c:v>5.8215371159757918</c:v>
                </c:pt>
                <c:pt idx="3030">
                  <c:v>5.8215371159757918</c:v>
                </c:pt>
                <c:pt idx="3031">
                  <c:v>5.8215371159757918</c:v>
                </c:pt>
                <c:pt idx="3032">
                  <c:v>5.8215371159757918</c:v>
                </c:pt>
                <c:pt idx="3033">
                  <c:v>5.8215371159757918</c:v>
                </c:pt>
                <c:pt idx="3034">
                  <c:v>5.8215371159757918</c:v>
                </c:pt>
                <c:pt idx="3035">
                  <c:v>5.8215371159757918</c:v>
                </c:pt>
                <c:pt idx="3036">
                  <c:v>5.8215371159757918</c:v>
                </c:pt>
                <c:pt idx="3037">
                  <c:v>5.8215371159757918</c:v>
                </c:pt>
                <c:pt idx="3038">
                  <c:v>5.8215371159757918</c:v>
                </c:pt>
                <c:pt idx="3039">
                  <c:v>5.8215371159757918</c:v>
                </c:pt>
                <c:pt idx="3040">
                  <c:v>5.8215371159757918</c:v>
                </c:pt>
                <c:pt idx="3041">
                  <c:v>5.8215371159757918</c:v>
                </c:pt>
                <c:pt idx="3042">
                  <c:v>5.8215371159757918</c:v>
                </c:pt>
                <c:pt idx="3043">
                  <c:v>5.8215371159757918</c:v>
                </c:pt>
                <c:pt idx="3044">
                  <c:v>5.8215371159757918</c:v>
                </c:pt>
                <c:pt idx="3045">
                  <c:v>5.8215371159757918</c:v>
                </c:pt>
                <c:pt idx="3046">
                  <c:v>5.8215371159757918</c:v>
                </c:pt>
                <c:pt idx="3047">
                  <c:v>5.8215371159757918</c:v>
                </c:pt>
                <c:pt idx="3048">
                  <c:v>5.8215371159757918</c:v>
                </c:pt>
                <c:pt idx="3049">
                  <c:v>5.8215371159757918</c:v>
                </c:pt>
                <c:pt idx="3050">
                  <c:v>5.8215371159757918</c:v>
                </c:pt>
                <c:pt idx="3051">
                  <c:v>5.8215371159757918</c:v>
                </c:pt>
                <c:pt idx="3052">
                  <c:v>5.8215371159757918</c:v>
                </c:pt>
                <c:pt idx="3053">
                  <c:v>5.8215371159757918</c:v>
                </c:pt>
                <c:pt idx="3054">
                  <c:v>5.8215371159757918</c:v>
                </c:pt>
                <c:pt idx="3055">
                  <c:v>5.8215371159757918</c:v>
                </c:pt>
                <c:pt idx="3056">
                  <c:v>5.8215371159757918</c:v>
                </c:pt>
                <c:pt idx="3057">
                  <c:v>5.8215371159757918</c:v>
                </c:pt>
                <c:pt idx="3058">
                  <c:v>5.8215371159757918</c:v>
                </c:pt>
                <c:pt idx="3059">
                  <c:v>5.8215371159757918</c:v>
                </c:pt>
                <c:pt idx="3060">
                  <c:v>5.8215371159757918</c:v>
                </c:pt>
                <c:pt idx="3061">
                  <c:v>5.8215371159757918</c:v>
                </c:pt>
                <c:pt idx="3062">
                  <c:v>5.8215371159757918</c:v>
                </c:pt>
                <c:pt idx="3063">
                  <c:v>5.8215371159757918</c:v>
                </c:pt>
                <c:pt idx="3064">
                  <c:v>5.8215371159757918</c:v>
                </c:pt>
                <c:pt idx="3065">
                  <c:v>5.8215371159757918</c:v>
                </c:pt>
                <c:pt idx="3066">
                  <c:v>5.8215371159757918</c:v>
                </c:pt>
                <c:pt idx="3067">
                  <c:v>5.8215371159757918</c:v>
                </c:pt>
                <c:pt idx="3068">
                  <c:v>5.8215371159757918</c:v>
                </c:pt>
                <c:pt idx="3069">
                  <c:v>5.8215371159757918</c:v>
                </c:pt>
                <c:pt idx="3070">
                  <c:v>5.8215371159757918</c:v>
                </c:pt>
                <c:pt idx="3071">
                  <c:v>5.8215371159757918</c:v>
                </c:pt>
                <c:pt idx="3072">
                  <c:v>5.8215371159757918</c:v>
                </c:pt>
                <c:pt idx="3073">
                  <c:v>5.8215371159757918</c:v>
                </c:pt>
                <c:pt idx="3074">
                  <c:v>5.8215371159757918</c:v>
                </c:pt>
                <c:pt idx="3075">
                  <c:v>5.8215371159757918</c:v>
                </c:pt>
                <c:pt idx="3076">
                  <c:v>5.8215371159757918</c:v>
                </c:pt>
                <c:pt idx="3077">
                  <c:v>5.8215371159757918</c:v>
                </c:pt>
                <c:pt idx="3078">
                  <c:v>5.8215371159757918</c:v>
                </c:pt>
                <c:pt idx="3079">
                  <c:v>5.8215371159757918</c:v>
                </c:pt>
                <c:pt idx="3080">
                  <c:v>5.8215371159757918</c:v>
                </c:pt>
                <c:pt idx="3081">
                  <c:v>5.8215371159757918</c:v>
                </c:pt>
                <c:pt idx="3082">
                  <c:v>5.8215371159757918</c:v>
                </c:pt>
                <c:pt idx="3083">
                  <c:v>5.8215371159757918</c:v>
                </c:pt>
                <c:pt idx="3084">
                  <c:v>5.8215371159757918</c:v>
                </c:pt>
                <c:pt idx="3085">
                  <c:v>5.8215371159757918</c:v>
                </c:pt>
                <c:pt idx="3086">
                  <c:v>5.8215371159757918</c:v>
                </c:pt>
                <c:pt idx="3087">
                  <c:v>5.8215371159757918</c:v>
                </c:pt>
                <c:pt idx="3088">
                  <c:v>5.8215371159757918</c:v>
                </c:pt>
                <c:pt idx="3089">
                  <c:v>5.8215371159757918</c:v>
                </c:pt>
                <c:pt idx="3090">
                  <c:v>5.8215371159757918</c:v>
                </c:pt>
                <c:pt idx="3091">
                  <c:v>5.8215371159757918</c:v>
                </c:pt>
                <c:pt idx="3092">
                  <c:v>5.8215371159757918</c:v>
                </c:pt>
                <c:pt idx="3093">
                  <c:v>5.8215371159757918</c:v>
                </c:pt>
                <c:pt idx="3094">
                  <c:v>5.8215371159757918</c:v>
                </c:pt>
                <c:pt idx="3095">
                  <c:v>5.8215371159757918</c:v>
                </c:pt>
                <c:pt idx="3096">
                  <c:v>5.8215371159757918</c:v>
                </c:pt>
                <c:pt idx="3097">
                  <c:v>5.8215371159757918</c:v>
                </c:pt>
                <c:pt idx="3098">
                  <c:v>5.8215371159757918</c:v>
                </c:pt>
                <c:pt idx="3099">
                  <c:v>5.8215371159757918</c:v>
                </c:pt>
                <c:pt idx="3100">
                  <c:v>5.8215371159757918</c:v>
                </c:pt>
                <c:pt idx="3101">
                  <c:v>5.8215371159757918</c:v>
                </c:pt>
                <c:pt idx="3102">
                  <c:v>5.8215371159757918</c:v>
                </c:pt>
                <c:pt idx="3103">
                  <c:v>5.8215371159757918</c:v>
                </c:pt>
                <c:pt idx="3104">
                  <c:v>5.8215371159757918</c:v>
                </c:pt>
                <c:pt idx="3105">
                  <c:v>5.8215371159757918</c:v>
                </c:pt>
                <c:pt idx="3106">
                  <c:v>5.8215371159757918</c:v>
                </c:pt>
                <c:pt idx="3107">
                  <c:v>5.8215371159757918</c:v>
                </c:pt>
                <c:pt idx="3108">
                  <c:v>5.8215371159757918</c:v>
                </c:pt>
                <c:pt idx="3109">
                  <c:v>5.8215371159757918</c:v>
                </c:pt>
                <c:pt idx="3110">
                  <c:v>5.8215371159757918</c:v>
                </c:pt>
                <c:pt idx="3111">
                  <c:v>5.8215371159757918</c:v>
                </c:pt>
                <c:pt idx="3112">
                  <c:v>5.8215371159757918</c:v>
                </c:pt>
                <c:pt idx="3113">
                  <c:v>5.8215371159757918</c:v>
                </c:pt>
                <c:pt idx="3114">
                  <c:v>5.8215371159757918</c:v>
                </c:pt>
                <c:pt idx="3115">
                  <c:v>5.8215371159757918</c:v>
                </c:pt>
                <c:pt idx="3116">
                  <c:v>5.8215371159757918</c:v>
                </c:pt>
                <c:pt idx="3117">
                  <c:v>5.8215371159757918</c:v>
                </c:pt>
                <c:pt idx="3118">
                  <c:v>5.8215371159757918</c:v>
                </c:pt>
                <c:pt idx="3119">
                  <c:v>5.8215371159757918</c:v>
                </c:pt>
                <c:pt idx="3120">
                  <c:v>5.8215371159757918</c:v>
                </c:pt>
                <c:pt idx="3121">
                  <c:v>5.8215371159757918</c:v>
                </c:pt>
                <c:pt idx="3122">
                  <c:v>5.8215371159757918</c:v>
                </c:pt>
                <c:pt idx="3123">
                  <c:v>5.8215371159757918</c:v>
                </c:pt>
                <c:pt idx="3124">
                  <c:v>5.8215371159757918</c:v>
                </c:pt>
                <c:pt idx="3125">
                  <c:v>5.8215371159757918</c:v>
                </c:pt>
                <c:pt idx="3126">
                  <c:v>5.8215371159757918</c:v>
                </c:pt>
                <c:pt idx="3127">
                  <c:v>5.8215371159757918</c:v>
                </c:pt>
                <c:pt idx="3128">
                  <c:v>5.8215371159757918</c:v>
                </c:pt>
                <c:pt idx="3129">
                  <c:v>5.8215371159757918</c:v>
                </c:pt>
                <c:pt idx="3130">
                  <c:v>5.8215371159757918</c:v>
                </c:pt>
                <c:pt idx="3131">
                  <c:v>5.8215371159757918</c:v>
                </c:pt>
                <c:pt idx="3132">
                  <c:v>5.8215371159757918</c:v>
                </c:pt>
                <c:pt idx="3133">
                  <c:v>5.8215371159757918</c:v>
                </c:pt>
                <c:pt idx="3134">
                  <c:v>5.8215371159757918</c:v>
                </c:pt>
                <c:pt idx="3135">
                  <c:v>5.8215371159757918</c:v>
                </c:pt>
                <c:pt idx="3136">
                  <c:v>5.8215371159757918</c:v>
                </c:pt>
                <c:pt idx="3137">
                  <c:v>5.8215371159757918</c:v>
                </c:pt>
                <c:pt idx="3138">
                  <c:v>5.8215371159757918</c:v>
                </c:pt>
                <c:pt idx="3139">
                  <c:v>5.8215371159757918</c:v>
                </c:pt>
                <c:pt idx="3140">
                  <c:v>5.8215371159757918</c:v>
                </c:pt>
                <c:pt idx="3141">
                  <c:v>5.8215371159757918</c:v>
                </c:pt>
                <c:pt idx="3142">
                  <c:v>5.8215371159757918</c:v>
                </c:pt>
                <c:pt idx="3143">
                  <c:v>5.8215371159757918</c:v>
                </c:pt>
                <c:pt idx="3144">
                  <c:v>5.8215371159757918</c:v>
                </c:pt>
                <c:pt idx="3145">
                  <c:v>5.8215371159757918</c:v>
                </c:pt>
                <c:pt idx="3146">
                  <c:v>5.8215371159757918</c:v>
                </c:pt>
                <c:pt idx="3147">
                  <c:v>5.8215371159757918</c:v>
                </c:pt>
                <c:pt idx="3148">
                  <c:v>5.8215371159757918</c:v>
                </c:pt>
                <c:pt idx="3149">
                  <c:v>5.8215371159757918</c:v>
                </c:pt>
                <c:pt idx="3150">
                  <c:v>5.8215371159757918</c:v>
                </c:pt>
                <c:pt idx="3151">
                  <c:v>5.8215371159757918</c:v>
                </c:pt>
                <c:pt idx="3152">
                  <c:v>5.8215371159757918</c:v>
                </c:pt>
                <c:pt idx="3153">
                  <c:v>5.8215371159757918</c:v>
                </c:pt>
                <c:pt idx="3154">
                  <c:v>5.8215371159757918</c:v>
                </c:pt>
                <c:pt idx="3155">
                  <c:v>5.8215371159757918</c:v>
                </c:pt>
                <c:pt idx="3156">
                  <c:v>5.8215371159757918</c:v>
                </c:pt>
                <c:pt idx="3157">
                  <c:v>5.8215371159757918</c:v>
                </c:pt>
                <c:pt idx="3158">
                  <c:v>5.8215371159757918</c:v>
                </c:pt>
                <c:pt idx="3159">
                  <c:v>5.8215371159757918</c:v>
                </c:pt>
                <c:pt idx="3160">
                  <c:v>5.8215371159757918</c:v>
                </c:pt>
                <c:pt idx="3161">
                  <c:v>5.8215371159757918</c:v>
                </c:pt>
                <c:pt idx="3162">
                  <c:v>5.8215371159757918</c:v>
                </c:pt>
                <c:pt idx="3163">
                  <c:v>5.8215371159757918</c:v>
                </c:pt>
                <c:pt idx="3164">
                  <c:v>5.8215371159757918</c:v>
                </c:pt>
                <c:pt idx="3165">
                  <c:v>5.8215371159757918</c:v>
                </c:pt>
                <c:pt idx="3166">
                  <c:v>5.8215371159757918</c:v>
                </c:pt>
                <c:pt idx="3167">
                  <c:v>5.8215371159757918</c:v>
                </c:pt>
                <c:pt idx="3168">
                  <c:v>5.8215371159757918</c:v>
                </c:pt>
                <c:pt idx="3169">
                  <c:v>5.8215371159757918</c:v>
                </c:pt>
                <c:pt idx="3170">
                  <c:v>5.8215371159757918</c:v>
                </c:pt>
                <c:pt idx="3171">
                  <c:v>5.8215371159757918</c:v>
                </c:pt>
                <c:pt idx="3172">
                  <c:v>5.8215371159757918</c:v>
                </c:pt>
                <c:pt idx="3173">
                  <c:v>5.8215371159757918</c:v>
                </c:pt>
                <c:pt idx="3174">
                  <c:v>5.8215371159757918</c:v>
                </c:pt>
                <c:pt idx="3175">
                  <c:v>5.8215371159757918</c:v>
                </c:pt>
                <c:pt idx="3176">
                  <c:v>5.8215371159757918</c:v>
                </c:pt>
                <c:pt idx="3177">
                  <c:v>5.8215371159757918</c:v>
                </c:pt>
                <c:pt idx="3178">
                  <c:v>5.8215371159757918</c:v>
                </c:pt>
                <c:pt idx="3179">
                  <c:v>5.8215371159757918</c:v>
                </c:pt>
                <c:pt idx="3180">
                  <c:v>5.8215371159757918</c:v>
                </c:pt>
                <c:pt idx="3181">
                  <c:v>5.8215371159757918</c:v>
                </c:pt>
                <c:pt idx="3182">
                  <c:v>5.8215371159757918</c:v>
                </c:pt>
                <c:pt idx="3183">
                  <c:v>5.8215371159757918</c:v>
                </c:pt>
                <c:pt idx="3184">
                  <c:v>5.8215371159757918</c:v>
                </c:pt>
                <c:pt idx="3185">
                  <c:v>5.8215371159757918</c:v>
                </c:pt>
                <c:pt idx="3186">
                  <c:v>5.8215371159757918</c:v>
                </c:pt>
                <c:pt idx="3187">
                  <c:v>5.8215371159757918</c:v>
                </c:pt>
                <c:pt idx="3188">
                  <c:v>5.8215371159757918</c:v>
                </c:pt>
                <c:pt idx="3189">
                  <c:v>5.8215371159757918</c:v>
                </c:pt>
                <c:pt idx="3190">
                  <c:v>5.8215371159757918</c:v>
                </c:pt>
                <c:pt idx="3191">
                  <c:v>5.8215371159757918</c:v>
                </c:pt>
                <c:pt idx="3192">
                  <c:v>5.8215371159757918</c:v>
                </c:pt>
                <c:pt idx="3193">
                  <c:v>5.8215371159757918</c:v>
                </c:pt>
                <c:pt idx="3194">
                  <c:v>5.8215371159757918</c:v>
                </c:pt>
                <c:pt idx="3195">
                  <c:v>5.8215371159757918</c:v>
                </c:pt>
                <c:pt idx="3196">
                  <c:v>5.8215371159757918</c:v>
                </c:pt>
                <c:pt idx="3197">
                  <c:v>5.8215371159757918</c:v>
                </c:pt>
                <c:pt idx="3198">
                  <c:v>5.8215371159757918</c:v>
                </c:pt>
                <c:pt idx="3199">
                  <c:v>5.8215371159757918</c:v>
                </c:pt>
                <c:pt idx="3200">
                  <c:v>5.8215371159757918</c:v>
                </c:pt>
                <c:pt idx="3201">
                  <c:v>5.8215371159757918</c:v>
                </c:pt>
                <c:pt idx="3202">
                  <c:v>5.8215371159757918</c:v>
                </c:pt>
                <c:pt idx="3203">
                  <c:v>5.8215371159757918</c:v>
                </c:pt>
                <c:pt idx="3204">
                  <c:v>5.8215371159757918</c:v>
                </c:pt>
                <c:pt idx="3205">
                  <c:v>5.8215371159757918</c:v>
                </c:pt>
                <c:pt idx="3206">
                  <c:v>5.8215371159757918</c:v>
                </c:pt>
                <c:pt idx="3207">
                  <c:v>5.8215371159757918</c:v>
                </c:pt>
                <c:pt idx="3208">
                  <c:v>5.8215371159757918</c:v>
                </c:pt>
                <c:pt idx="3209">
                  <c:v>5.8215371159757918</c:v>
                </c:pt>
                <c:pt idx="3210">
                  <c:v>5.8215371159757918</c:v>
                </c:pt>
                <c:pt idx="3211">
                  <c:v>5.8215371159757918</c:v>
                </c:pt>
                <c:pt idx="3212">
                  <c:v>5.8215371159757918</c:v>
                </c:pt>
                <c:pt idx="3213">
                  <c:v>5.8215371159757918</c:v>
                </c:pt>
                <c:pt idx="3214">
                  <c:v>5.8215371159757918</c:v>
                </c:pt>
                <c:pt idx="3215">
                  <c:v>5.8215371159757918</c:v>
                </c:pt>
                <c:pt idx="3216">
                  <c:v>5.8215371159757918</c:v>
                </c:pt>
                <c:pt idx="3217">
                  <c:v>5.8215371159757918</c:v>
                </c:pt>
                <c:pt idx="3218">
                  <c:v>5.8215371159757918</c:v>
                </c:pt>
                <c:pt idx="3219">
                  <c:v>5.8215371159757918</c:v>
                </c:pt>
                <c:pt idx="3220">
                  <c:v>5.8215371159757918</c:v>
                </c:pt>
                <c:pt idx="3221">
                  <c:v>5.8215371159757918</c:v>
                </c:pt>
                <c:pt idx="3222">
                  <c:v>5.8215371159757918</c:v>
                </c:pt>
                <c:pt idx="3223">
                  <c:v>5.8215371159757918</c:v>
                </c:pt>
                <c:pt idx="3224">
                  <c:v>5.8215371159757918</c:v>
                </c:pt>
                <c:pt idx="3225">
                  <c:v>5.8215371159757918</c:v>
                </c:pt>
                <c:pt idx="3226">
                  <c:v>5.8215371159757918</c:v>
                </c:pt>
                <c:pt idx="3227">
                  <c:v>5.8215371159757918</c:v>
                </c:pt>
                <c:pt idx="3228">
                  <c:v>5.8215371159757918</c:v>
                </c:pt>
                <c:pt idx="3229">
                  <c:v>5.8215371159757918</c:v>
                </c:pt>
                <c:pt idx="3230">
                  <c:v>5.8215371159757918</c:v>
                </c:pt>
                <c:pt idx="3231">
                  <c:v>5.8215371159757918</c:v>
                </c:pt>
                <c:pt idx="3232">
                  <c:v>5.8215371159757918</c:v>
                </c:pt>
                <c:pt idx="3233">
                  <c:v>5.8215371159757918</c:v>
                </c:pt>
                <c:pt idx="3234">
                  <c:v>5.8215371159757918</c:v>
                </c:pt>
                <c:pt idx="3235">
                  <c:v>5.8215371159757918</c:v>
                </c:pt>
                <c:pt idx="3236">
                  <c:v>5.8215371159757918</c:v>
                </c:pt>
                <c:pt idx="3237">
                  <c:v>5.8215371159757918</c:v>
                </c:pt>
                <c:pt idx="3238">
                  <c:v>5.8215371159757918</c:v>
                </c:pt>
                <c:pt idx="3239">
                  <c:v>5.8215371159757918</c:v>
                </c:pt>
                <c:pt idx="3240">
                  <c:v>5.8215371159757918</c:v>
                </c:pt>
                <c:pt idx="3241">
                  <c:v>5.8215371159757918</c:v>
                </c:pt>
                <c:pt idx="3242">
                  <c:v>5.8215371159757918</c:v>
                </c:pt>
                <c:pt idx="3243">
                  <c:v>5.8215371159757918</c:v>
                </c:pt>
                <c:pt idx="3244">
                  <c:v>5.8215371159757918</c:v>
                </c:pt>
                <c:pt idx="3245">
                  <c:v>5.8215371159757918</c:v>
                </c:pt>
                <c:pt idx="3246">
                  <c:v>5.8215371159757918</c:v>
                </c:pt>
                <c:pt idx="3247">
                  <c:v>5.8215371159757918</c:v>
                </c:pt>
                <c:pt idx="3248">
                  <c:v>5.8215371159757918</c:v>
                </c:pt>
                <c:pt idx="3249">
                  <c:v>5.8215371159757918</c:v>
                </c:pt>
                <c:pt idx="3250">
                  <c:v>5.8215371159757918</c:v>
                </c:pt>
                <c:pt idx="3251">
                  <c:v>5.8215371159757918</c:v>
                </c:pt>
                <c:pt idx="3252">
                  <c:v>5.8215371159757918</c:v>
                </c:pt>
                <c:pt idx="3253">
                  <c:v>5.8215371159757918</c:v>
                </c:pt>
                <c:pt idx="3254">
                  <c:v>5.8215371159757918</c:v>
                </c:pt>
                <c:pt idx="3255">
                  <c:v>5.8215371159757918</c:v>
                </c:pt>
                <c:pt idx="3256">
                  <c:v>5.8215371159757918</c:v>
                </c:pt>
                <c:pt idx="3257">
                  <c:v>5.8215371159757918</c:v>
                </c:pt>
                <c:pt idx="3258">
                  <c:v>5.8215371159757918</c:v>
                </c:pt>
                <c:pt idx="3259">
                  <c:v>5.8215371159757918</c:v>
                </c:pt>
                <c:pt idx="3260">
                  <c:v>5.8215371159757918</c:v>
                </c:pt>
                <c:pt idx="3261">
                  <c:v>5.8215371159757918</c:v>
                </c:pt>
                <c:pt idx="3262">
                  <c:v>5.8215371159757918</c:v>
                </c:pt>
                <c:pt idx="3263">
                  <c:v>5.8215371159757918</c:v>
                </c:pt>
                <c:pt idx="3264">
                  <c:v>5.8215371159757918</c:v>
                </c:pt>
                <c:pt idx="3265">
                  <c:v>5.8215371159757918</c:v>
                </c:pt>
                <c:pt idx="3266">
                  <c:v>5.8215371159757918</c:v>
                </c:pt>
                <c:pt idx="3267">
                  <c:v>5.8215371159757918</c:v>
                </c:pt>
                <c:pt idx="3268">
                  <c:v>5.8215371159757918</c:v>
                </c:pt>
                <c:pt idx="3269">
                  <c:v>5.8215371159757918</c:v>
                </c:pt>
                <c:pt idx="3270">
                  <c:v>5.8215371159757918</c:v>
                </c:pt>
                <c:pt idx="3271">
                  <c:v>5.8215371159757918</c:v>
                </c:pt>
                <c:pt idx="3272">
                  <c:v>5.8215371159757918</c:v>
                </c:pt>
                <c:pt idx="3273">
                  <c:v>5.8215371159757918</c:v>
                </c:pt>
                <c:pt idx="3274">
                  <c:v>5.8215371159757918</c:v>
                </c:pt>
                <c:pt idx="3275">
                  <c:v>5.8215371159757918</c:v>
                </c:pt>
                <c:pt idx="3276">
                  <c:v>5.8215371159757918</c:v>
                </c:pt>
                <c:pt idx="3277">
                  <c:v>5.8215371159757918</c:v>
                </c:pt>
                <c:pt idx="3278">
                  <c:v>5.8215371159757918</c:v>
                </c:pt>
                <c:pt idx="3279">
                  <c:v>5.8215371159757918</c:v>
                </c:pt>
                <c:pt idx="3280">
                  <c:v>5.8215371159757918</c:v>
                </c:pt>
                <c:pt idx="3281">
                  <c:v>5.8215371159757918</c:v>
                </c:pt>
                <c:pt idx="3282">
                  <c:v>5.8215371159757918</c:v>
                </c:pt>
                <c:pt idx="3283">
                  <c:v>5.8215371159757918</c:v>
                </c:pt>
                <c:pt idx="3284">
                  <c:v>5.8215371159757918</c:v>
                </c:pt>
                <c:pt idx="3285">
                  <c:v>5.8215371159757918</c:v>
                </c:pt>
                <c:pt idx="3286">
                  <c:v>5.8215371159757918</c:v>
                </c:pt>
                <c:pt idx="3287">
                  <c:v>5.8215371159757918</c:v>
                </c:pt>
                <c:pt idx="3288">
                  <c:v>5.8215371159757918</c:v>
                </c:pt>
                <c:pt idx="3289">
                  <c:v>5.8215371159757918</c:v>
                </c:pt>
                <c:pt idx="3290">
                  <c:v>5.8215371159757918</c:v>
                </c:pt>
                <c:pt idx="3291">
                  <c:v>5.8215371159757918</c:v>
                </c:pt>
                <c:pt idx="3292">
                  <c:v>5.8215371159757918</c:v>
                </c:pt>
                <c:pt idx="3293">
                  <c:v>5.8215371159757918</c:v>
                </c:pt>
                <c:pt idx="3294">
                  <c:v>5.8215371159757918</c:v>
                </c:pt>
                <c:pt idx="3295">
                  <c:v>5.8215371159757918</c:v>
                </c:pt>
                <c:pt idx="3296">
                  <c:v>5.8215371159757918</c:v>
                </c:pt>
                <c:pt idx="3297">
                  <c:v>5.8215371159757918</c:v>
                </c:pt>
                <c:pt idx="3298">
                  <c:v>5.8215371159757918</c:v>
                </c:pt>
                <c:pt idx="3299">
                  <c:v>5.8215371159757918</c:v>
                </c:pt>
                <c:pt idx="3300">
                  <c:v>5.8215371159757918</c:v>
                </c:pt>
                <c:pt idx="3301">
                  <c:v>5.8215371159757918</c:v>
                </c:pt>
                <c:pt idx="3302">
                  <c:v>5.8215371159757918</c:v>
                </c:pt>
                <c:pt idx="3303">
                  <c:v>5.8215371159757918</c:v>
                </c:pt>
                <c:pt idx="3304">
                  <c:v>5.8215371159757918</c:v>
                </c:pt>
                <c:pt idx="3305">
                  <c:v>5.8215371159757918</c:v>
                </c:pt>
                <c:pt idx="3306">
                  <c:v>5.8215371159757918</c:v>
                </c:pt>
                <c:pt idx="3307">
                  <c:v>5.8215371159757918</c:v>
                </c:pt>
                <c:pt idx="3308">
                  <c:v>5.8215371159757918</c:v>
                </c:pt>
                <c:pt idx="3309">
                  <c:v>5.8215371159757918</c:v>
                </c:pt>
                <c:pt idx="3310">
                  <c:v>5.8215371159757918</c:v>
                </c:pt>
                <c:pt idx="3311">
                  <c:v>5.8215371159757918</c:v>
                </c:pt>
                <c:pt idx="3312">
                  <c:v>5.8215371159757918</c:v>
                </c:pt>
                <c:pt idx="3313">
                  <c:v>5.8215371159757918</c:v>
                </c:pt>
                <c:pt idx="3314">
                  <c:v>5.8215371159757918</c:v>
                </c:pt>
                <c:pt idx="3315">
                  <c:v>5.8215371159757918</c:v>
                </c:pt>
                <c:pt idx="3316">
                  <c:v>5.8215371159757918</c:v>
                </c:pt>
                <c:pt idx="3317">
                  <c:v>5.8215371159757918</c:v>
                </c:pt>
                <c:pt idx="3318">
                  <c:v>5.8215371159757918</c:v>
                </c:pt>
                <c:pt idx="3319">
                  <c:v>5.8215371159757918</c:v>
                </c:pt>
                <c:pt idx="3320">
                  <c:v>5.8215371159757918</c:v>
                </c:pt>
                <c:pt idx="3321">
                  <c:v>5.8215371159757918</c:v>
                </c:pt>
                <c:pt idx="3322">
                  <c:v>5.8215371159757918</c:v>
                </c:pt>
                <c:pt idx="3323">
                  <c:v>5.8215371159757918</c:v>
                </c:pt>
                <c:pt idx="3324">
                  <c:v>5.8215371159757918</c:v>
                </c:pt>
                <c:pt idx="3325">
                  <c:v>5.8215371159757918</c:v>
                </c:pt>
                <c:pt idx="3326">
                  <c:v>5.8215371159757918</c:v>
                </c:pt>
                <c:pt idx="3327">
                  <c:v>5.8215371159757918</c:v>
                </c:pt>
                <c:pt idx="3328">
                  <c:v>5.8215371159757918</c:v>
                </c:pt>
                <c:pt idx="3329">
                  <c:v>5.8215371159757918</c:v>
                </c:pt>
                <c:pt idx="3330">
                  <c:v>5.8215371159757918</c:v>
                </c:pt>
                <c:pt idx="3331">
                  <c:v>5.8215371159757918</c:v>
                </c:pt>
                <c:pt idx="3332">
                  <c:v>5.8215371159757918</c:v>
                </c:pt>
                <c:pt idx="3333">
                  <c:v>5.8215371159757918</c:v>
                </c:pt>
                <c:pt idx="3334">
                  <c:v>5.8215371159757918</c:v>
                </c:pt>
                <c:pt idx="3335">
                  <c:v>5.8215371159757918</c:v>
                </c:pt>
                <c:pt idx="3336">
                  <c:v>5.8215371159757918</c:v>
                </c:pt>
                <c:pt idx="3337">
                  <c:v>5.8215371159757918</c:v>
                </c:pt>
                <c:pt idx="3338">
                  <c:v>5.8215371159757918</c:v>
                </c:pt>
                <c:pt idx="3339">
                  <c:v>5.8215371159757918</c:v>
                </c:pt>
                <c:pt idx="3340">
                  <c:v>5.8215371159757918</c:v>
                </c:pt>
                <c:pt idx="3341">
                  <c:v>5.8215371159757918</c:v>
                </c:pt>
                <c:pt idx="3342">
                  <c:v>5.8215371159757918</c:v>
                </c:pt>
                <c:pt idx="3343">
                  <c:v>5.8215371159757918</c:v>
                </c:pt>
                <c:pt idx="3344">
                  <c:v>5.8215371159757918</c:v>
                </c:pt>
                <c:pt idx="3345">
                  <c:v>5.8215371159757918</c:v>
                </c:pt>
                <c:pt idx="3346">
                  <c:v>5.8215371159757918</c:v>
                </c:pt>
                <c:pt idx="3347">
                  <c:v>5.8215371159757918</c:v>
                </c:pt>
                <c:pt idx="3348">
                  <c:v>5.8215371159757918</c:v>
                </c:pt>
                <c:pt idx="3349">
                  <c:v>5.8215371159757918</c:v>
                </c:pt>
                <c:pt idx="3350">
                  <c:v>5.8215371159757918</c:v>
                </c:pt>
                <c:pt idx="3351">
                  <c:v>5.8215371159757918</c:v>
                </c:pt>
                <c:pt idx="3352">
                  <c:v>5.8215371159757918</c:v>
                </c:pt>
                <c:pt idx="3353">
                  <c:v>5.8215371159757918</c:v>
                </c:pt>
                <c:pt idx="3354">
                  <c:v>5.8215371159757918</c:v>
                </c:pt>
                <c:pt idx="3355">
                  <c:v>5.8215371159757918</c:v>
                </c:pt>
                <c:pt idx="3356">
                  <c:v>5.8215371159757918</c:v>
                </c:pt>
                <c:pt idx="3357">
                  <c:v>5.8215371159757918</c:v>
                </c:pt>
                <c:pt idx="3358">
                  <c:v>5.8215371159757918</c:v>
                </c:pt>
                <c:pt idx="3359">
                  <c:v>5.8215371159757918</c:v>
                </c:pt>
                <c:pt idx="3360">
                  <c:v>5.8215371159757918</c:v>
                </c:pt>
                <c:pt idx="3361">
                  <c:v>5.8215371159757918</c:v>
                </c:pt>
                <c:pt idx="3362">
                  <c:v>5.8215371159757918</c:v>
                </c:pt>
                <c:pt idx="3363">
                  <c:v>5.8215371159757918</c:v>
                </c:pt>
                <c:pt idx="3364">
                  <c:v>5.8215371159757918</c:v>
                </c:pt>
                <c:pt idx="3365">
                  <c:v>5.8215371159757918</c:v>
                </c:pt>
                <c:pt idx="3366">
                  <c:v>5.8215371159757918</c:v>
                </c:pt>
                <c:pt idx="3367">
                  <c:v>5.8215371159757918</c:v>
                </c:pt>
                <c:pt idx="3368">
                  <c:v>5.8215371159757918</c:v>
                </c:pt>
                <c:pt idx="3369">
                  <c:v>5.8215371159757918</c:v>
                </c:pt>
                <c:pt idx="3370">
                  <c:v>5.8215371159757918</c:v>
                </c:pt>
                <c:pt idx="3371">
                  <c:v>5.8215371159757918</c:v>
                </c:pt>
                <c:pt idx="3372">
                  <c:v>5.8215371159757918</c:v>
                </c:pt>
                <c:pt idx="3373">
                  <c:v>5.8215371159757918</c:v>
                </c:pt>
                <c:pt idx="3374">
                  <c:v>5.8215371159757918</c:v>
                </c:pt>
                <c:pt idx="3375">
                  <c:v>5.8215371159757918</c:v>
                </c:pt>
                <c:pt idx="3376">
                  <c:v>5.8215371159757918</c:v>
                </c:pt>
                <c:pt idx="3377">
                  <c:v>5.8215371159757918</c:v>
                </c:pt>
                <c:pt idx="3378">
                  <c:v>5.8215371159757918</c:v>
                </c:pt>
                <c:pt idx="3379">
                  <c:v>5.8215371159757918</c:v>
                </c:pt>
                <c:pt idx="3380">
                  <c:v>5.8215371159757918</c:v>
                </c:pt>
                <c:pt idx="3381">
                  <c:v>5.8215371159757918</c:v>
                </c:pt>
                <c:pt idx="3382">
                  <c:v>5.8215371159757918</c:v>
                </c:pt>
                <c:pt idx="3383">
                  <c:v>5.8215371159757918</c:v>
                </c:pt>
                <c:pt idx="3384">
                  <c:v>5.8215371159757918</c:v>
                </c:pt>
                <c:pt idx="3385">
                  <c:v>5.8215371159757918</c:v>
                </c:pt>
                <c:pt idx="3386">
                  <c:v>5.8215371159757918</c:v>
                </c:pt>
                <c:pt idx="3387">
                  <c:v>5.8215371159757918</c:v>
                </c:pt>
                <c:pt idx="3388">
                  <c:v>5.8215371159757918</c:v>
                </c:pt>
                <c:pt idx="3389">
                  <c:v>5.8215371159757918</c:v>
                </c:pt>
                <c:pt idx="3390">
                  <c:v>5.8215371159757918</c:v>
                </c:pt>
                <c:pt idx="3391">
                  <c:v>5.8215371159757918</c:v>
                </c:pt>
                <c:pt idx="3392">
                  <c:v>5.8215371159757918</c:v>
                </c:pt>
                <c:pt idx="3393">
                  <c:v>5.8215371159757918</c:v>
                </c:pt>
                <c:pt idx="3394">
                  <c:v>5.8215371159757918</c:v>
                </c:pt>
                <c:pt idx="3395">
                  <c:v>5.8215371159757918</c:v>
                </c:pt>
                <c:pt idx="3396">
                  <c:v>5.8215371159757918</c:v>
                </c:pt>
                <c:pt idx="3397">
                  <c:v>5.8215371159757918</c:v>
                </c:pt>
                <c:pt idx="3398">
                  <c:v>5.8215371159757918</c:v>
                </c:pt>
                <c:pt idx="3399">
                  <c:v>5.8215371159757918</c:v>
                </c:pt>
                <c:pt idx="3400">
                  <c:v>5.8215371159757918</c:v>
                </c:pt>
                <c:pt idx="3401">
                  <c:v>5.8215371159757918</c:v>
                </c:pt>
                <c:pt idx="3402">
                  <c:v>5.8215371159757918</c:v>
                </c:pt>
                <c:pt idx="3403">
                  <c:v>5.8215371159757918</c:v>
                </c:pt>
                <c:pt idx="3404">
                  <c:v>5.8215371159757918</c:v>
                </c:pt>
                <c:pt idx="3405">
                  <c:v>5.8215371159757918</c:v>
                </c:pt>
                <c:pt idx="3406">
                  <c:v>5.8215371159757918</c:v>
                </c:pt>
                <c:pt idx="3407">
                  <c:v>5.8215371159757918</c:v>
                </c:pt>
                <c:pt idx="3408">
                  <c:v>5.8215371159757918</c:v>
                </c:pt>
                <c:pt idx="3409">
                  <c:v>5.8215371159757918</c:v>
                </c:pt>
                <c:pt idx="3410">
                  <c:v>5.8215371159757918</c:v>
                </c:pt>
                <c:pt idx="3411">
                  <c:v>5.8215371159757918</c:v>
                </c:pt>
                <c:pt idx="3412">
                  <c:v>5.8215371159757918</c:v>
                </c:pt>
                <c:pt idx="3413">
                  <c:v>5.8215371159757918</c:v>
                </c:pt>
                <c:pt idx="3414">
                  <c:v>5.8215371159757918</c:v>
                </c:pt>
                <c:pt idx="3415">
                  <c:v>5.8215371159757918</c:v>
                </c:pt>
                <c:pt idx="3416">
                  <c:v>5.8215371159757918</c:v>
                </c:pt>
                <c:pt idx="3417">
                  <c:v>5.8215371159757918</c:v>
                </c:pt>
                <c:pt idx="3418">
                  <c:v>5.8215371159757918</c:v>
                </c:pt>
                <c:pt idx="3419">
                  <c:v>5.8215371159757918</c:v>
                </c:pt>
                <c:pt idx="3420">
                  <c:v>5.8215371159757918</c:v>
                </c:pt>
                <c:pt idx="3421">
                  <c:v>5.8215371159757918</c:v>
                </c:pt>
                <c:pt idx="3422">
                  <c:v>5.8215371159757918</c:v>
                </c:pt>
                <c:pt idx="3423">
                  <c:v>5.8215371159757918</c:v>
                </c:pt>
                <c:pt idx="3424">
                  <c:v>5.8215371159757918</c:v>
                </c:pt>
                <c:pt idx="3425">
                  <c:v>5.8215371159757918</c:v>
                </c:pt>
                <c:pt idx="3426">
                  <c:v>5.8215371159757918</c:v>
                </c:pt>
                <c:pt idx="3427">
                  <c:v>5.8215371159757918</c:v>
                </c:pt>
                <c:pt idx="3428">
                  <c:v>5.8215371159757918</c:v>
                </c:pt>
                <c:pt idx="3429">
                  <c:v>5.8215371159757918</c:v>
                </c:pt>
                <c:pt idx="3430">
                  <c:v>5.8215371159757918</c:v>
                </c:pt>
                <c:pt idx="3431">
                  <c:v>5.8215371159757918</c:v>
                </c:pt>
                <c:pt idx="3432">
                  <c:v>5.8215371159757918</c:v>
                </c:pt>
                <c:pt idx="3433">
                  <c:v>5.8215371159757918</c:v>
                </c:pt>
                <c:pt idx="3434">
                  <c:v>5.8215371159757918</c:v>
                </c:pt>
                <c:pt idx="3435">
                  <c:v>5.8215371159757918</c:v>
                </c:pt>
                <c:pt idx="3436">
                  <c:v>5.8215371159757918</c:v>
                </c:pt>
                <c:pt idx="3437">
                  <c:v>5.8215371159757918</c:v>
                </c:pt>
                <c:pt idx="3438">
                  <c:v>5.8215371159757918</c:v>
                </c:pt>
                <c:pt idx="3439">
                  <c:v>5.8215371159757918</c:v>
                </c:pt>
                <c:pt idx="3440">
                  <c:v>5.8215371159757918</c:v>
                </c:pt>
                <c:pt idx="3441">
                  <c:v>5.8215371159757918</c:v>
                </c:pt>
                <c:pt idx="3442">
                  <c:v>5.8215371159757918</c:v>
                </c:pt>
                <c:pt idx="3443">
                  <c:v>5.8215371159757918</c:v>
                </c:pt>
                <c:pt idx="3444">
                  <c:v>5.8215371159757918</c:v>
                </c:pt>
                <c:pt idx="3445">
                  <c:v>5.8215371159757918</c:v>
                </c:pt>
                <c:pt idx="3446">
                  <c:v>5.8215371159757918</c:v>
                </c:pt>
                <c:pt idx="3447">
                  <c:v>5.8215371159757918</c:v>
                </c:pt>
                <c:pt idx="3448">
                  <c:v>5.8215371159757918</c:v>
                </c:pt>
                <c:pt idx="3449">
                  <c:v>5.8215371159757918</c:v>
                </c:pt>
                <c:pt idx="3450">
                  <c:v>5.8215371159757918</c:v>
                </c:pt>
                <c:pt idx="3451">
                  <c:v>5.8215371159757918</c:v>
                </c:pt>
                <c:pt idx="3452">
                  <c:v>5.8215371159757918</c:v>
                </c:pt>
                <c:pt idx="3453">
                  <c:v>5.8215371159757918</c:v>
                </c:pt>
                <c:pt idx="3454">
                  <c:v>5.8215371159757918</c:v>
                </c:pt>
                <c:pt idx="3455">
                  <c:v>5.8215371159757918</c:v>
                </c:pt>
                <c:pt idx="3456">
                  <c:v>5.8215371159757918</c:v>
                </c:pt>
                <c:pt idx="3457">
                  <c:v>5.8215371159757918</c:v>
                </c:pt>
                <c:pt idx="3458">
                  <c:v>5.8215371159757918</c:v>
                </c:pt>
                <c:pt idx="3459">
                  <c:v>5.8215371159757918</c:v>
                </c:pt>
                <c:pt idx="3460">
                  <c:v>5.8215371159757918</c:v>
                </c:pt>
                <c:pt idx="3461">
                  <c:v>5.8215371159757918</c:v>
                </c:pt>
                <c:pt idx="3462">
                  <c:v>5.8215371159757918</c:v>
                </c:pt>
                <c:pt idx="3463">
                  <c:v>5.8215371159757918</c:v>
                </c:pt>
                <c:pt idx="3464">
                  <c:v>5.8215371159757918</c:v>
                </c:pt>
                <c:pt idx="3465">
                  <c:v>5.8215371159757918</c:v>
                </c:pt>
                <c:pt idx="3466">
                  <c:v>5.8215371159757918</c:v>
                </c:pt>
                <c:pt idx="3467">
                  <c:v>5.8215371159757918</c:v>
                </c:pt>
                <c:pt idx="3468">
                  <c:v>5.8215371159757918</c:v>
                </c:pt>
                <c:pt idx="3469">
                  <c:v>5.8215371159757918</c:v>
                </c:pt>
                <c:pt idx="3470">
                  <c:v>5.8215371159757918</c:v>
                </c:pt>
                <c:pt idx="3471">
                  <c:v>5.8215371159757918</c:v>
                </c:pt>
                <c:pt idx="3472">
                  <c:v>5.8215371159757918</c:v>
                </c:pt>
                <c:pt idx="3473">
                  <c:v>5.8215371159757918</c:v>
                </c:pt>
                <c:pt idx="3474">
                  <c:v>5.8215371159757918</c:v>
                </c:pt>
                <c:pt idx="3475">
                  <c:v>5.8215371159757918</c:v>
                </c:pt>
                <c:pt idx="3476">
                  <c:v>5.8215371159757918</c:v>
                </c:pt>
                <c:pt idx="3477">
                  <c:v>5.8215371159757918</c:v>
                </c:pt>
                <c:pt idx="3478">
                  <c:v>5.8215371159757918</c:v>
                </c:pt>
                <c:pt idx="3479">
                  <c:v>5.8215371159757918</c:v>
                </c:pt>
                <c:pt idx="3480">
                  <c:v>5.8215371159757918</c:v>
                </c:pt>
                <c:pt idx="3481">
                  <c:v>5.8215371159757918</c:v>
                </c:pt>
                <c:pt idx="3482">
                  <c:v>5.8215371159757918</c:v>
                </c:pt>
                <c:pt idx="3483">
                  <c:v>5.8215371159757918</c:v>
                </c:pt>
                <c:pt idx="3484">
                  <c:v>5.8215371159757918</c:v>
                </c:pt>
                <c:pt idx="3485">
                  <c:v>5.8215371159757918</c:v>
                </c:pt>
                <c:pt idx="3486">
                  <c:v>5.8215371159757918</c:v>
                </c:pt>
                <c:pt idx="3487">
                  <c:v>5.8215371159757918</c:v>
                </c:pt>
                <c:pt idx="3488">
                  <c:v>5.8215371159757918</c:v>
                </c:pt>
                <c:pt idx="3489">
                  <c:v>5.8215371159757918</c:v>
                </c:pt>
                <c:pt idx="3490">
                  <c:v>5.8215371159757918</c:v>
                </c:pt>
                <c:pt idx="3491">
                  <c:v>5.8215371159757918</c:v>
                </c:pt>
                <c:pt idx="3492">
                  <c:v>5.8215371159757918</c:v>
                </c:pt>
                <c:pt idx="3493">
                  <c:v>5.8215371159757918</c:v>
                </c:pt>
                <c:pt idx="3494">
                  <c:v>5.8215371159757918</c:v>
                </c:pt>
                <c:pt idx="3495">
                  <c:v>5.8215371159757918</c:v>
                </c:pt>
                <c:pt idx="3496">
                  <c:v>5.8215371159757918</c:v>
                </c:pt>
                <c:pt idx="3497">
                  <c:v>5.8215371159757918</c:v>
                </c:pt>
                <c:pt idx="3498">
                  <c:v>5.8215371159757918</c:v>
                </c:pt>
                <c:pt idx="3499">
                  <c:v>5.8215371159757918</c:v>
                </c:pt>
                <c:pt idx="3500">
                  <c:v>5.8215371159757918</c:v>
                </c:pt>
                <c:pt idx="3501">
                  <c:v>5.8215371159757918</c:v>
                </c:pt>
                <c:pt idx="3502">
                  <c:v>5.8215371159757918</c:v>
                </c:pt>
                <c:pt idx="3503">
                  <c:v>5.8215371159757918</c:v>
                </c:pt>
                <c:pt idx="3504">
                  <c:v>5.8215371159757918</c:v>
                </c:pt>
                <c:pt idx="3505">
                  <c:v>5.8215371159757918</c:v>
                </c:pt>
                <c:pt idx="3506">
                  <c:v>5.8215371159757918</c:v>
                </c:pt>
                <c:pt idx="3507">
                  <c:v>5.8215371159757918</c:v>
                </c:pt>
                <c:pt idx="3508">
                  <c:v>5.8215371159757918</c:v>
                </c:pt>
                <c:pt idx="3509">
                  <c:v>5.8215371159757918</c:v>
                </c:pt>
                <c:pt idx="3510">
                  <c:v>5.8215371159757918</c:v>
                </c:pt>
                <c:pt idx="3511">
                  <c:v>5.8215371159757918</c:v>
                </c:pt>
                <c:pt idx="3512">
                  <c:v>5.8215371159757918</c:v>
                </c:pt>
                <c:pt idx="3513">
                  <c:v>5.8215371159757918</c:v>
                </c:pt>
                <c:pt idx="3514">
                  <c:v>5.8215371159757918</c:v>
                </c:pt>
                <c:pt idx="3515">
                  <c:v>5.8215371159757918</c:v>
                </c:pt>
                <c:pt idx="3516">
                  <c:v>5.8215371159757918</c:v>
                </c:pt>
                <c:pt idx="3517">
                  <c:v>5.8215371159757918</c:v>
                </c:pt>
                <c:pt idx="3518">
                  <c:v>5.8215371159757918</c:v>
                </c:pt>
                <c:pt idx="3519">
                  <c:v>5.8215371159757918</c:v>
                </c:pt>
                <c:pt idx="3520">
                  <c:v>5.8215371159757918</c:v>
                </c:pt>
                <c:pt idx="3521">
                  <c:v>5.8215371159757918</c:v>
                </c:pt>
                <c:pt idx="3522">
                  <c:v>5.8215371159757918</c:v>
                </c:pt>
                <c:pt idx="3523">
                  <c:v>5.8215371159757918</c:v>
                </c:pt>
                <c:pt idx="3524">
                  <c:v>5.8215371159757918</c:v>
                </c:pt>
                <c:pt idx="3525">
                  <c:v>5.8215371159757918</c:v>
                </c:pt>
                <c:pt idx="3526">
                  <c:v>5.8215371159757918</c:v>
                </c:pt>
                <c:pt idx="3527">
                  <c:v>5.8215371159757918</c:v>
                </c:pt>
                <c:pt idx="3528">
                  <c:v>5.8215371159757918</c:v>
                </c:pt>
                <c:pt idx="3529">
                  <c:v>5.8215371159757918</c:v>
                </c:pt>
                <c:pt idx="3530">
                  <c:v>5.8215371159757918</c:v>
                </c:pt>
                <c:pt idx="3531">
                  <c:v>5.8215371159757918</c:v>
                </c:pt>
                <c:pt idx="3532">
                  <c:v>5.8215371159757918</c:v>
                </c:pt>
                <c:pt idx="3533">
                  <c:v>5.8215371159757918</c:v>
                </c:pt>
                <c:pt idx="3534">
                  <c:v>5.8215371159757918</c:v>
                </c:pt>
                <c:pt idx="3535">
                  <c:v>5.8215371159757918</c:v>
                </c:pt>
                <c:pt idx="3536">
                  <c:v>5.8215371159757918</c:v>
                </c:pt>
                <c:pt idx="3537">
                  <c:v>5.8215371159757918</c:v>
                </c:pt>
                <c:pt idx="3538">
                  <c:v>5.8215371159757918</c:v>
                </c:pt>
                <c:pt idx="3539">
                  <c:v>5.8215371159757918</c:v>
                </c:pt>
                <c:pt idx="3540">
                  <c:v>5.8215371159757918</c:v>
                </c:pt>
                <c:pt idx="3541">
                  <c:v>5.8215371159757918</c:v>
                </c:pt>
                <c:pt idx="3542">
                  <c:v>5.8215371159757918</c:v>
                </c:pt>
                <c:pt idx="3543">
                  <c:v>5.8215371159757918</c:v>
                </c:pt>
                <c:pt idx="3544">
                  <c:v>5.8215371159757918</c:v>
                </c:pt>
                <c:pt idx="3545">
                  <c:v>5.8215371159757918</c:v>
                </c:pt>
                <c:pt idx="3546">
                  <c:v>5.8215371159757918</c:v>
                </c:pt>
                <c:pt idx="3547">
                  <c:v>5.8215371159757918</c:v>
                </c:pt>
                <c:pt idx="3548">
                  <c:v>5.8215371159757918</c:v>
                </c:pt>
                <c:pt idx="3549">
                  <c:v>5.8215371159757918</c:v>
                </c:pt>
                <c:pt idx="3550">
                  <c:v>5.8215371159757918</c:v>
                </c:pt>
                <c:pt idx="3551">
                  <c:v>5.8215371159757918</c:v>
                </c:pt>
                <c:pt idx="3552">
                  <c:v>5.8215371159757918</c:v>
                </c:pt>
                <c:pt idx="3553">
                  <c:v>5.8215371159757918</c:v>
                </c:pt>
                <c:pt idx="3554">
                  <c:v>5.8215371159757918</c:v>
                </c:pt>
                <c:pt idx="3555">
                  <c:v>5.8215371159757918</c:v>
                </c:pt>
                <c:pt idx="3556">
                  <c:v>5.8215371159757918</c:v>
                </c:pt>
                <c:pt idx="3557">
                  <c:v>5.8215371159757918</c:v>
                </c:pt>
                <c:pt idx="3558">
                  <c:v>5.8215371159757918</c:v>
                </c:pt>
                <c:pt idx="3559">
                  <c:v>5.8215371159757918</c:v>
                </c:pt>
                <c:pt idx="3560">
                  <c:v>5.8215371159757918</c:v>
                </c:pt>
                <c:pt idx="3561">
                  <c:v>5.8215371159757918</c:v>
                </c:pt>
                <c:pt idx="3562">
                  <c:v>5.8215371159757918</c:v>
                </c:pt>
                <c:pt idx="3563">
                  <c:v>5.8215371159757918</c:v>
                </c:pt>
                <c:pt idx="3564">
                  <c:v>5.8215371159757918</c:v>
                </c:pt>
                <c:pt idx="3565">
                  <c:v>5.8215371159757918</c:v>
                </c:pt>
                <c:pt idx="3566">
                  <c:v>5.8215371159757918</c:v>
                </c:pt>
                <c:pt idx="3567">
                  <c:v>5.8215371159757918</c:v>
                </c:pt>
                <c:pt idx="3568">
                  <c:v>5.8215371159757918</c:v>
                </c:pt>
                <c:pt idx="3569">
                  <c:v>5.8215371159757918</c:v>
                </c:pt>
                <c:pt idx="3570">
                  <c:v>5.8215371159757918</c:v>
                </c:pt>
                <c:pt idx="3571">
                  <c:v>5.8215371159757918</c:v>
                </c:pt>
                <c:pt idx="3572">
                  <c:v>5.8215371159757918</c:v>
                </c:pt>
                <c:pt idx="3573">
                  <c:v>5.8215371159757918</c:v>
                </c:pt>
                <c:pt idx="3574">
                  <c:v>5.8215371159757918</c:v>
                </c:pt>
                <c:pt idx="3575">
                  <c:v>5.8215371159757918</c:v>
                </c:pt>
                <c:pt idx="3576">
                  <c:v>5.8215371159757918</c:v>
                </c:pt>
                <c:pt idx="3577">
                  <c:v>5.8215371159757918</c:v>
                </c:pt>
                <c:pt idx="3578">
                  <c:v>5.8215371159757918</c:v>
                </c:pt>
                <c:pt idx="3579">
                  <c:v>5.8215371159757918</c:v>
                </c:pt>
                <c:pt idx="3580">
                  <c:v>5.8215371159757918</c:v>
                </c:pt>
                <c:pt idx="3581">
                  <c:v>5.8215371159757918</c:v>
                </c:pt>
                <c:pt idx="3582">
                  <c:v>5.8215371159757918</c:v>
                </c:pt>
                <c:pt idx="3583">
                  <c:v>5.8215371159757918</c:v>
                </c:pt>
                <c:pt idx="3584">
                  <c:v>5.8215371159757918</c:v>
                </c:pt>
                <c:pt idx="3585">
                  <c:v>5.8215371159757918</c:v>
                </c:pt>
                <c:pt idx="3586">
                  <c:v>5.8215371159757918</c:v>
                </c:pt>
                <c:pt idx="3587">
                  <c:v>5.8215371159757918</c:v>
                </c:pt>
                <c:pt idx="3588">
                  <c:v>5.8215371159757918</c:v>
                </c:pt>
                <c:pt idx="3589">
                  <c:v>5.8215371159757918</c:v>
                </c:pt>
                <c:pt idx="3590">
                  <c:v>5.8215371159757918</c:v>
                </c:pt>
                <c:pt idx="3591">
                  <c:v>5.8215371159757918</c:v>
                </c:pt>
                <c:pt idx="3592">
                  <c:v>5.8215371159757918</c:v>
                </c:pt>
                <c:pt idx="3593">
                  <c:v>5.8215371159757918</c:v>
                </c:pt>
                <c:pt idx="3594">
                  <c:v>5.8215371159757918</c:v>
                </c:pt>
                <c:pt idx="3595">
                  <c:v>5.8215371159757918</c:v>
                </c:pt>
                <c:pt idx="3596">
                  <c:v>5.8215371159757918</c:v>
                </c:pt>
                <c:pt idx="3597">
                  <c:v>5.8215371159757918</c:v>
                </c:pt>
                <c:pt idx="3598">
                  <c:v>5.8215371159757918</c:v>
                </c:pt>
                <c:pt idx="3599">
                  <c:v>5.8215371159757918</c:v>
                </c:pt>
                <c:pt idx="3600">
                  <c:v>5.8215371159757918</c:v>
                </c:pt>
                <c:pt idx="3601">
                  <c:v>5.8215371159757918</c:v>
                </c:pt>
                <c:pt idx="3602">
                  <c:v>5.8215371159757918</c:v>
                </c:pt>
                <c:pt idx="3603">
                  <c:v>5.8215371159757918</c:v>
                </c:pt>
                <c:pt idx="3604">
                  <c:v>5.8215371159757918</c:v>
                </c:pt>
                <c:pt idx="3605">
                  <c:v>5.8215371159757918</c:v>
                </c:pt>
                <c:pt idx="3606">
                  <c:v>5.8215371159757918</c:v>
                </c:pt>
                <c:pt idx="3607">
                  <c:v>5.8215371159757918</c:v>
                </c:pt>
                <c:pt idx="3608">
                  <c:v>5.8215371159757918</c:v>
                </c:pt>
                <c:pt idx="3609">
                  <c:v>5.8215371159757918</c:v>
                </c:pt>
                <c:pt idx="3610">
                  <c:v>5.8215371159757918</c:v>
                </c:pt>
                <c:pt idx="3611">
                  <c:v>5.8215371159757918</c:v>
                </c:pt>
                <c:pt idx="3612">
                  <c:v>5.8215371159757918</c:v>
                </c:pt>
                <c:pt idx="3613">
                  <c:v>5.8215371159757918</c:v>
                </c:pt>
                <c:pt idx="3614">
                  <c:v>5.8215371159757918</c:v>
                </c:pt>
                <c:pt idx="3615">
                  <c:v>5.8215371159757918</c:v>
                </c:pt>
                <c:pt idx="3616">
                  <c:v>5.8215371159757918</c:v>
                </c:pt>
                <c:pt idx="3617">
                  <c:v>5.8215371159757918</c:v>
                </c:pt>
                <c:pt idx="3618">
                  <c:v>5.8215371159757918</c:v>
                </c:pt>
                <c:pt idx="3619">
                  <c:v>5.8215371159757918</c:v>
                </c:pt>
                <c:pt idx="3620">
                  <c:v>5.8215371159757918</c:v>
                </c:pt>
                <c:pt idx="3621">
                  <c:v>5.8215371159757918</c:v>
                </c:pt>
                <c:pt idx="3622">
                  <c:v>5.8215371159757918</c:v>
                </c:pt>
                <c:pt idx="3623">
                  <c:v>5.8215371159757918</c:v>
                </c:pt>
                <c:pt idx="3624">
                  <c:v>5.8215371159757918</c:v>
                </c:pt>
                <c:pt idx="3625">
                  <c:v>5.8215371159757918</c:v>
                </c:pt>
                <c:pt idx="3626">
                  <c:v>5.8215371159757918</c:v>
                </c:pt>
                <c:pt idx="3627">
                  <c:v>5.8215371159757918</c:v>
                </c:pt>
                <c:pt idx="3628">
                  <c:v>5.8215371159757918</c:v>
                </c:pt>
                <c:pt idx="3629">
                  <c:v>5.8215371159757918</c:v>
                </c:pt>
                <c:pt idx="3630">
                  <c:v>5.8215371159757918</c:v>
                </c:pt>
                <c:pt idx="3631">
                  <c:v>5.8215371159757918</c:v>
                </c:pt>
                <c:pt idx="3632">
                  <c:v>5.8215371159757918</c:v>
                </c:pt>
                <c:pt idx="3633">
                  <c:v>5.8215371159757918</c:v>
                </c:pt>
                <c:pt idx="3634">
                  <c:v>5.8215371159757918</c:v>
                </c:pt>
                <c:pt idx="3635">
                  <c:v>5.8215371159757918</c:v>
                </c:pt>
                <c:pt idx="3636">
                  <c:v>5.8215371159757918</c:v>
                </c:pt>
                <c:pt idx="3637">
                  <c:v>5.8215371159757918</c:v>
                </c:pt>
                <c:pt idx="3638">
                  <c:v>5.8215371159757918</c:v>
                </c:pt>
                <c:pt idx="3639">
                  <c:v>5.8215371159757918</c:v>
                </c:pt>
                <c:pt idx="3640">
                  <c:v>5.8215371159757918</c:v>
                </c:pt>
                <c:pt idx="3641">
                  <c:v>5.8215371159757918</c:v>
                </c:pt>
                <c:pt idx="3642">
                  <c:v>5.8215371159757918</c:v>
                </c:pt>
                <c:pt idx="3643">
                  <c:v>5.8215371159757918</c:v>
                </c:pt>
                <c:pt idx="3644">
                  <c:v>5.8215371159757918</c:v>
                </c:pt>
                <c:pt idx="3645">
                  <c:v>5.8215371159757918</c:v>
                </c:pt>
                <c:pt idx="3646">
                  <c:v>5.8215371159757918</c:v>
                </c:pt>
                <c:pt idx="3647">
                  <c:v>5.8215371159757918</c:v>
                </c:pt>
                <c:pt idx="3648">
                  <c:v>5.8215371159757918</c:v>
                </c:pt>
                <c:pt idx="3649">
                  <c:v>5.8215371159757918</c:v>
                </c:pt>
                <c:pt idx="3650">
                  <c:v>5.8215371159757918</c:v>
                </c:pt>
                <c:pt idx="3651">
                  <c:v>5.8215371159757918</c:v>
                </c:pt>
                <c:pt idx="3652">
                  <c:v>5.8215371159757918</c:v>
                </c:pt>
                <c:pt idx="3653">
                  <c:v>5.8215371159757918</c:v>
                </c:pt>
                <c:pt idx="3654">
                  <c:v>5.8215371159757918</c:v>
                </c:pt>
                <c:pt idx="3655">
                  <c:v>5.8215371159757918</c:v>
                </c:pt>
                <c:pt idx="3656">
                  <c:v>5.8215371159757918</c:v>
                </c:pt>
                <c:pt idx="3657">
                  <c:v>5.8215371159757918</c:v>
                </c:pt>
                <c:pt idx="3658">
                  <c:v>5.8215371159757918</c:v>
                </c:pt>
                <c:pt idx="3659">
                  <c:v>5.8215371159757918</c:v>
                </c:pt>
                <c:pt idx="3660">
                  <c:v>5.8215371159757918</c:v>
                </c:pt>
                <c:pt idx="3661">
                  <c:v>5.8215371159757918</c:v>
                </c:pt>
                <c:pt idx="3662">
                  <c:v>5.8215371159757918</c:v>
                </c:pt>
                <c:pt idx="3663">
                  <c:v>5.8215371159757918</c:v>
                </c:pt>
                <c:pt idx="3664">
                  <c:v>5.8215371159757918</c:v>
                </c:pt>
                <c:pt idx="3665">
                  <c:v>5.8215371159757918</c:v>
                </c:pt>
                <c:pt idx="3666">
                  <c:v>5.8215371159757918</c:v>
                </c:pt>
                <c:pt idx="3667">
                  <c:v>5.8215371159757918</c:v>
                </c:pt>
                <c:pt idx="3668">
                  <c:v>5.8215371159757918</c:v>
                </c:pt>
                <c:pt idx="3669">
                  <c:v>5.8215371159757918</c:v>
                </c:pt>
                <c:pt idx="3670">
                  <c:v>5.8215371159757918</c:v>
                </c:pt>
                <c:pt idx="3671">
                  <c:v>5.8215371159757918</c:v>
                </c:pt>
                <c:pt idx="3672">
                  <c:v>5.8215371159757918</c:v>
                </c:pt>
                <c:pt idx="3673">
                  <c:v>5.8215371159757918</c:v>
                </c:pt>
                <c:pt idx="3674">
                  <c:v>5.8215371159757918</c:v>
                </c:pt>
                <c:pt idx="3675">
                  <c:v>5.8215371159757918</c:v>
                </c:pt>
                <c:pt idx="3676">
                  <c:v>5.8215371159757918</c:v>
                </c:pt>
                <c:pt idx="3677">
                  <c:v>5.8215371159757918</c:v>
                </c:pt>
                <c:pt idx="3678">
                  <c:v>5.8215371159757918</c:v>
                </c:pt>
                <c:pt idx="3679">
                  <c:v>5.8215371159757918</c:v>
                </c:pt>
                <c:pt idx="3680">
                  <c:v>5.8215371159757918</c:v>
                </c:pt>
                <c:pt idx="3681">
                  <c:v>5.8215371159757918</c:v>
                </c:pt>
                <c:pt idx="3682">
                  <c:v>5.8215371159757918</c:v>
                </c:pt>
                <c:pt idx="3683">
                  <c:v>5.8215371159757918</c:v>
                </c:pt>
                <c:pt idx="3684">
                  <c:v>5.8215371159757918</c:v>
                </c:pt>
                <c:pt idx="3685">
                  <c:v>5.8215371159757918</c:v>
                </c:pt>
                <c:pt idx="3686">
                  <c:v>5.8215371159757918</c:v>
                </c:pt>
                <c:pt idx="3687">
                  <c:v>5.8215371159757918</c:v>
                </c:pt>
                <c:pt idx="3688">
                  <c:v>5.8215371159757918</c:v>
                </c:pt>
                <c:pt idx="3689">
                  <c:v>5.8215371159757918</c:v>
                </c:pt>
                <c:pt idx="3690">
                  <c:v>5.8215371159757918</c:v>
                </c:pt>
                <c:pt idx="3691">
                  <c:v>5.8215371159757918</c:v>
                </c:pt>
                <c:pt idx="3692">
                  <c:v>5.8215371159757918</c:v>
                </c:pt>
                <c:pt idx="3693">
                  <c:v>5.8215371159757918</c:v>
                </c:pt>
                <c:pt idx="3694">
                  <c:v>5.8215371159757918</c:v>
                </c:pt>
                <c:pt idx="3695">
                  <c:v>5.8215371159757918</c:v>
                </c:pt>
                <c:pt idx="3696">
                  <c:v>5.8215371159757918</c:v>
                </c:pt>
                <c:pt idx="3697">
                  <c:v>5.8215371159757918</c:v>
                </c:pt>
                <c:pt idx="3698">
                  <c:v>5.8215371159757918</c:v>
                </c:pt>
                <c:pt idx="3699">
                  <c:v>5.8215371159757918</c:v>
                </c:pt>
                <c:pt idx="3700">
                  <c:v>5.8215371159757918</c:v>
                </c:pt>
                <c:pt idx="3701">
                  <c:v>5.8215371159757918</c:v>
                </c:pt>
                <c:pt idx="3702">
                  <c:v>5.8215371159757918</c:v>
                </c:pt>
                <c:pt idx="3703">
                  <c:v>5.8215371159757918</c:v>
                </c:pt>
                <c:pt idx="3704">
                  <c:v>5.8215371159757918</c:v>
                </c:pt>
                <c:pt idx="3705">
                  <c:v>5.8215371159757918</c:v>
                </c:pt>
                <c:pt idx="3706">
                  <c:v>5.8215371159757918</c:v>
                </c:pt>
                <c:pt idx="3707">
                  <c:v>5.8215371159757918</c:v>
                </c:pt>
                <c:pt idx="3708">
                  <c:v>5.8215371159757918</c:v>
                </c:pt>
                <c:pt idx="3709">
                  <c:v>5.8215371159757918</c:v>
                </c:pt>
                <c:pt idx="3710">
                  <c:v>5.8215371159757918</c:v>
                </c:pt>
                <c:pt idx="3711">
                  <c:v>5.8215371159757918</c:v>
                </c:pt>
                <c:pt idx="3712">
                  <c:v>5.8215371159757918</c:v>
                </c:pt>
                <c:pt idx="3713">
                  <c:v>5.8215371159757918</c:v>
                </c:pt>
                <c:pt idx="3714">
                  <c:v>5.8215371159757918</c:v>
                </c:pt>
                <c:pt idx="3715">
                  <c:v>5.8215371159757918</c:v>
                </c:pt>
                <c:pt idx="3716">
                  <c:v>5.8215371159757918</c:v>
                </c:pt>
                <c:pt idx="3717">
                  <c:v>5.8215371159757918</c:v>
                </c:pt>
                <c:pt idx="3718">
                  <c:v>5.8215371159757918</c:v>
                </c:pt>
                <c:pt idx="3719">
                  <c:v>5.8215371159757918</c:v>
                </c:pt>
                <c:pt idx="3720">
                  <c:v>5.8215371159757918</c:v>
                </c:pt>
                <c:pt idx="3721">
                  <c:v>5.8215371159757918</c:v>
                </c:pt>
                <c:pt idx="3722">
                  <c:v>5.8215371159757918</c:v>
                </c:pt>
                <c:pt idx="3723">
                  <c:v>5.8215371159757918</c:v>
                </c:pt>
                <c:pt idx="3724">
                  <c:v>5.8215371159757918</c:v>
                </c:pt>
                <c:pt idx="3725">
                  <c:v>5.8215371159757918</c:v>
                </c:pt>
                <c:pt idx="3726">
                  <c:v>5.8215371159757918</c:v>
                </c:pt>
                <c:pt idx="3727">
                  <c:v>5.8215371159757918</c:v>
                </c:pt>
                <c:pt idx="3728">
                  <c:v>5.8215371159757918</c:v>
                </c:pt>
                <c:pt idx="3729">
                  <c:v>5.8215371159757918</c:v>
                </c:pt>
                <c:pt idx="3730">
                  <c:v>5.8215371159757918</c:v>
                </c:pt>
                <c:pt idx="3731">
                  <c:v>5.8215371159757918</c:v>
                </c:pt>
                <c:pt idx="3732">
                  <c:v>5.8215371159757918</c:v>
                </c:pt>
                <c:pt idx="3733">
                  <c:v>5.8215371159757918</c:v>
                </c:pt>
                <c:pt idx="3734">
                  <c:v>5.8215371159757918</c:v>
                </c:pt>
                <c:pt idx="3735">
                  <c:v>5.8215371159757918</c:v>
                </c:pt>
                <c:pt idx="3736">
                  <c:v>5.8215371159757918</c:v>
                </c:pt>
                <c:pt idx="3737">
                  <c:v>5.8215371159757918</c:v>
                </c:pt>
                <c:pt idx="3738">
                  <c:v>5.8215371159757918</c:v>
                </c:pt>
                <c:pt idx="3739">
                  <c:v>5.8215371159757918</c:v>
                </c:pt>
                <c:pt idx="3740">
                  <c:v>5.8215371159757918</c:v>
                </c:pt>
                <c:pt idx="3741">
                  <c:v>5.8215371159757918</c:v>
                </c:pt>
                <c:pt idx="3742">
                  <c:v>5.8215371159757918</c:v>
                </c:pt>
                <c:pt idx="3743">
                  <c:v>5.8215371159757918</c:v>
                </c:pt>
                <c:pt idx="3744">
                  <c:v>5.8215371159757918</c:v>
                </c:pt>
                <c:pt idx="3745">
                  <c:v>5.8215371159757918</c:v>
                </c:pt>
                <c:pt idx="3746">
                  <c:v>5.8215371159757918</c:v>
                </c:pt>
                <c:pt idx="3747">
                  <c:v>5.8215371159757918</c:v>
                </c:pt>
                <c:pt idx="3748">
                  <c:v>5.8215371159757918</c:v>
                </c:pt>
                <c:pt idx="3749">
                  <c:v>5.8215371159757918</c:v>
                </c:pt>
                <c:pt idx="3750">
                  <c:v>5.8215371159757918</c:v>
                </c:pt>
                <c:pt idx="3751">
                  <c:v>5.8215371159757918</c:v>
                </c:pt>
                <c:pt idx="3752">
                  <c:v>5.8215371159757918</c:v>
                </c:pt>
                <c:pt idx="3753">
                  <c:v>5.8215371159757918</c:v>
                </c:pt>
                <c:pt idx="3754">
                  <c:v>5.8215371159757918</c:v>
                </c:pt>
                <c:pt idx="3755">
                  <c:v>5.8215371159757918</c:v>
                </c:pt>
                <c:pt idx="3756">
                  <c:v>5.8215371159757918</c:v>
                </c:pt>
                <c:pt idx="3757">
                  <c:v>5.8215371159757918</c:v>
                </c:pt>
                <c:pt idx="3758">
                  <c:v>5.8215371159757918</c:v>
                </c:pt>
                <c:pt idx="3759">
                  <c:v>5.8215371159757918</c:v>
                </c:pt>
                <c:pt idx="3760">
                  <c:v>5.8215371159757918</c:v>
                </c:pt>
                <c:pt idx="3761">
                  <c:v>5.8215371159757918</c:v>
                </c:pt>
                <c:pt idx="3762">
                  <c:v>5.8215371159757918</c:v>
                </c:pt>
                <c:pt idx="3763">
                  <c:v>5.8215371159757918</c:v>
                </c:pt>
                <c:pt idx="3764">
                  <c:v>5.8215371159757918</c:v>
                </c:pt>
                <c:pt idx="3765">
                  <c:v>5.8215371159757918</c:v>
                </c:pt>
                <c:pt idx="3766">
                  <c:v>5.8215371159757918</c:v>
                </c:pt>
                <c:pt idx="3767">
                  <c:v>5.8215371159757918</c:v>
                </c:pt>
                <c:pt idx="3768">
                  <c:v>5.8215371159757918</c:v>
                </c:pt>
                <c:pt idx="3769">
                  <c:v>5.8215371159757918</c:v>
                </c:pt>
                <c:pt idx="3770">
                  <c:v>5.8215371159757918</c:v>
                </c:pt>
                <c:pt idx="3771">
                  <c:v>5.8215371159757918</c:v>
                </c:pt>
                <c:pt idx="3772">
                  <c:v>5.8215371159757918</c:v>
                </c:pt>
                <c:pt idx="3773">
                  <c:v>5.8215371159757918</c:v>
                </c:pt>
                <c:pt idx="3774">
                  <c:v>5.8215371159757918</c:v>
                </c:pt>
                <c:pt idx="3775">
                  <c:v>5.8215371159757918</c:v>
                </c:pt>
                <c:pt idx="3776">
                  <c:v>5.8215371159757918</c:v>
                </c:pt>
                <c:pt idx="3777">
                  <c:v>5.8215371159757918</c:v>
                </c:pt>
                <c:pt idx="3778">
                  <c:v>5.8215371159757918</c:v>
                </c:pt>
                <c:pt idx="3779">
                  <c:v>5.8215371159757918</c:v>
                </c:pt>
                <c:pt idx="3780">
                  <c:v>5.8215371159757918</c:v>
                </c:pt>
                <c:pt idx="3781">
                  <c:v>5.8215371159757918</c:v>
                </c:pt>
                <c:pt idx="3782">
                  <c:v>5.8215371159757918</c:v>
                </c:pt>
                <c:pt idx="3783">
                  <c:v>5.8215371159757918</c:v>
                </c:pt>
                <c:pt idx="3784">
                  <c:v>5.8215371159757918</c:v>
                </c:pt>
                <c:pt idx="3785">
                  <c:v>5.8215371159757918</c:v>
                </c:pt>
                <c:pt idx="3786">
                  <c:v>5.8215371159757918</c:v>
                </c:pt>
                <c:pt idx="3787">
                  <c:v>5.8215371159757918</c:v>
                </c:pt>
                <c:pt idx="3788">
                  <c:v>5.8215371159757918</c:v>
                </c:pt>
                <c:pt idx="3789">
                  <c:v>5.8215371159757918</c:v>
                </c:pt>
                <c:pt idx="3790">
                  <c:v>5.8215371159757918</c:v>
                </c:pt>
                <c:pt idx="3791">
                  <c:v>5.8215371159757918</c:v>
                </c:pt>
                <c:pt idx="3792">
                  <c:v>5.8215371159757918</c:v>
                </c:pt>
                <c:pt idx="3793">
                  <c:v>5.8215371159757918</c:v>
                </c:pt>
                <c:pt idx="3794">
                  <c:v>5.8215371159757918</c:v>
                </c:pt>
                <c:pt idx="3795">
                  <c:v>5.8215371159757918</c:v>
                </c:pt>
                <c:pt idx="3796">
                  <c:v>5.8215371159757918</c:v>
                </c:pt>
                <c:pt idx="3797">
                  <c:v>5.8215371159757918</c:v>
                </c:pt>
                <c:pt idx="3798">
                  <c:v>5.8215371159757918</c:v>
                </c:pt>
                <c:pt idx="3799">
                  <c:v>5.8215371159757918</c:v>
                </c:pt>
                <c:pt idx="3800">
                  <c:v>5.8215371159757918</c:v>
                </c:pt>
                <c:pt idx="3801">
                  <c:v>5.8215371159757918</c:v>
                </c:pt>
                <c:pt idx="3802">
                  <c:v>5.8215371159757918</c:v>
                </c:pt>
                <c:pt idx="3803">
                  <c:v>5.8215371159757918</c:v>
                </c:pt>
                <c:pt idx="3804">
                  <c:v>5.8215371159757918</c:v>
                </c:pt>
                <c:pt idx="3805">
                  <c:v>5.8215371159757918</c:v>
                </c:pt>
                <c:pt idx="3806">
                  <c:v>5.8215371159757918</c:v>
                </c:pt>
                <c:pt idx="3807">
                  <c:v>5.8215371159757918</c:v>
                </c:pt>
                <c:pt idx="3808">
                  <c:v>5.8215371159757918</c:v>
                </c:pt>
                <c:pt idx="3809">
                  <c:v>5.8215371159757918</c:v>
                </c:pt>
                <c:pt idx="3810">
                  <c:v>5.8215371159757918</c:v>
                </c:pt>
                <c:pt idx="3811">
                  <c:v>5.8215371159757918</c:v>
                </c:pt>
                <c:pt idx="3812">
                  <c:v>5.8215371159757918</c:v>
                </c:pt>
                <c:pt idx="3813">
                  <c:v>5.8215371159757918</c:v>
                </c:pt>
                <c:pt idx="3814">
                  <c:v>5.8215371159757918</c:v>
                </c:pt>
                <c:pt idx="3815">
                  <c:v>5.8215371159757918</c:v>
                </c:pt>
                <c:pt idx="3816">
                  <c:v>5.8215371159757918</c:v>
                </c:pt>
                <c:pt idx="3817">
                  <c:v>5.8215371159757918</c:v>
                </c:pt>
                <c:pt idx="3818">
                  <c:v>5.8215371159757918</c:v>
                </c:pt>
                <c:pt idx="3819">
                  <c:v>5.8215371159757918</c:v>
                </c:pt>
                <c:pt idx="3820">
                  <c:v>5.8215371159757918</c:v>
                </c:pt>
                <c:pt idx="3821">
                  <c:v>5.8215371159757918</c:v>
                </c:pt>
                <c:pt idx="3822">
                  <c:v>5.8215371159757918</c:v>
                </c:pt>
                <c:pt idx="3823">
                  <c:v>5.8215371159757918</c:v>
                </c:pt>
                <c:pt idx="3824">
                  <c:v>5.8215371159757918</c:v>
                </c:pt>
                <c:pt idx="3825">
                  <c:v>5.8215371159757918</c:v>
                </c:pt>
                <c:pt idx="3826">
                  <c:v>5.8215371159757918</c:v>
                </c:pt>
                <c:pt idx="3827">
                  <c:v>5.8215371159757918</c:v>
                </c:pt>
                <c:pt idx="3828">
                  <c:v>5.8215371159757918</c:v>
                </c:pt>
                <c:pt idx="3829">
                  <c:v>5.8215371159757918</c:v>
                </c:pt>
                <c:pt idx="3830">
                  <c:v>5.8215371159757918</c:v>
                </c:pt>
                <c:pt idx="3831">
                  <c:v>5.8215371159757918</c:v>
                </c:pt>
                <c:pt idx="3832">
                  <c:v>5.8215371159757918</c:v>
                </c:pt>
                <c:pt idx="3833">
                  <c:v>5.8215371159757918</c:v>
                </c:pt>
                <c:pt idx="3834">
                  <c:v>5.8215371159757918</c:v>
                </c:pt>
                <c:pt idx="3835">
                  <c:v>5.8215371159757918</c:v>
                </c:pt>
                <c:pt idx="3836">
                  <c:v>5.8215371159757918</c:v>
                </c:pt>
                <c:pt idx="3837">
                  <c:v>5.8215371159757918</c:v>
                </c:pt>
                <c:pt idx="3838">
                  <c:v>5.8215371159757918</c:v>
                </c:pt>
                <c:pt idx="3839">
                  <c:v>5.8215371159757918</c:v>
                </c:pt>
                <c:pt idx="3840">
                  <c:v>5.8215371159757918</c:v>
                </c:pt>
                <c:pt idx="3841">
                  <c:v>5.8215371159757918</c:v>
                </c:pt>
                <c:pt idx="3842">
                  <c:v>5.8215371159757918</c:v>
                </c:pt>
                <c:pt idx="3843">
                  <c:v>5.8215371159757918</c:v>
                </c:pt>
                <c:pt idx="3844">
                  <c:v>5.8215371159757918</c:v>
                </c:pt>
                <c:pt idx="3845">
                  <c:v>5.8215371159757918</c:v>
                </c:pt>
                <c:pt idx="3846">
                  <c:v>5.8215371159757918</c:v>
                </c:pt>
                <c:pt idx="3847">
                  <c:v>5.8215371159757918</c:v>
                </c:pt>
                <c:pt idx="3848">
                  <c:v>5.8215371159757918</c:v>
                </c:pt>
                <c:pt idx="3849">
                  <c:v>5.8215371159757918</c:v>
                </c:pt>
                <c:pt idx="3850">
                  <c:v>5.8215371159757918</c:v>
                </c:pt>
                <c:pt idx="3851">
                  <c:v>5.8215371159757918</c:v>
                </c:pt>
                <c:pt idx="3852">
                  <c:v>5.8215371159757918</c:v>
                </c:pt>
                <c:pt idx="3853">
                  <c:v>5.8215371159757918</c:v>
                </c:pt>
                <c:pt idx="3854">
                  <c:v>5.8215371159757918</c:v>
                </c:pt>
                <c:pt idx="3855">
                  <c:v>5.8215371159757918</c:v>
                </c:pt>
                <c:pt idx="3856">
                  <c:v>5.8215371159757918</c:v>
                </c:pt>
                <c:pt idx="3857">
                  <c:v>5.8215371159757918</c:v>
                </c:pt>
                <c:pt idx="3858">
                  <c:v>5.8215371159757918</c:v>
                </c:pt>
                <c:pt idx="3859">
                  <c:v>5.8215371159757918</c:v>
                </c:pt>
                <c:pt idx="3860">
                  <c:v>5.8215371159757918</c:v>
                </c:pt>
                <c:pt idx="3861">
                  <c:v>5.8215371159757918</c:v>
                </c:pt>
                <c:pt idx="3862">
                  <c:v>5.8215371159757918</c:v>
                </c:pt>
                <c:pt idx="3863">
                  <c:v>5.8215371159757918</c:v>
                </c:pt>
                <c:pt idx="3864">
                  <c:v>5.8215371159757918</c:v>
                </c:pt>
                <c:pt idx="3865">
                  <c:v>5.8215371159757918</c:v>
                </c:pt>
                <c:pt idx="3866">
                  <c:v>5.8215371159757918</c:v>
                </c:pt>
                <c:pt idx="3867">
                  <c:v>5.8215371159757918</c:v>
                </c:pt>
                <c:pt idx="3868">
                  <c:v>5.8215371159757918</c:v>
                </c:pt>
                <c:pt idx="3869">
                  <c:v>5.8215371159757918</c:v>
                </c:pt>
                <c:pt idx="3870">
                  <c:v>5.8215371159757918</c:v>
                </c:pt>
                <c:pt idx="3871">
                  <c:v>5.8215371159757918</c:v>
                </c:pt>
                <c:pt idx="3872">
                  <c:v>5.8215371159757918</c:v>
                </c:pt>
                <c:pt idx="3873">
                  <c:v>5.8215371159757918</c:v>
                </c:pt>
                <c:pt idx="3874">
                  <c:v>5.8215371159757918</c:v>
                </c:pt>
                <c:pt idx="3875">
                  <c:v>5.8215371159757918</c:v>
                </c:pt>
                <c:pt idx="3876">
                  <c:v>5.8215371159757918</c:v>
                </c:pt>
                <c:pt idx="3877">
                  <c:v>5.8215371159757918</c:v>
                </c:pt>
                <c:pt idx="3878">
                  <c:v>5.8215371159757918</c:v>
                </c:pt>
                <c:pt idx="3879">
                  <c:v>5.8215371159757918</c:v>
                </c:pt>
                <c:pt idx="3880">
                  <c:v>5.8215371159757918</c:v>
                </c:pt>
                <c:pt idx="3881">
                  <c:v>5.8215371159757918</c:v>
                </c:pt>
                <c:pt idx="3882">
                  <c:v>5.8215371159757918</c:v>
                </c:pt>
                <c:pt idx="3883">
                  <c:v>5.8215371159757918</c:v>
                </c:pt>
                <c:pt idx="3884">
                  <c:v>5.8215371159757918</c:v>
                </c:pt>
                <c:pt idx="3885">
                  <c:v>5.8215371159757918</c:v>
                </c:pt>
                <c:pt idx="3886">
                  <c:v>5.8215371159757918</c:v>
                </c:pt>
                <c:pt idx="3887">
                  <c:v>5.8215371159757918</c:v>
                </c:pt>
                <c:pt idx="3888">
                  <c:v>5.8215371159757918</c:v>
                </c:pt>
                <c:pt idx="3889">
                  <c:v>5.8215371159757918</c:v>
                </c:pt>
                <c:pt idx="3890">
                  <c:v>5.8215371159757918</c:v>
                </c:pt>
                <c:pt idx="3891">
                  <c:v>5.8215371159757918</c:v>
                </c:pt>
                <c:pt idx="3892">
                  <c:v>5.8215371159757918</c:v>
                </c:pt>
                <c:pt idx="3893">
                  <c:v>5.8215371159757918</c:v>
                </c:pt>
                <c:pt idx="3894">
                  <c:v>5.8215371159757918</c:v>
                </c:pt>
                <c:pt idx="3895">
                  <c:v>5.8215371159757918</c:v>
                </c:pt>
                <c:pt idx="3896">
                  <c:v>5.8215371159757918</c:v>
                </c:pt>
                <c:pt idx="3897">
                  <c:v>5.8215371159757918</c:v>
                </c:pt>
                <c:pt idx="3898">
                  <c:v>5.8215371159757918</c:v>
                </c:pt>
                <c:pt idx="3899">
                  <c:v>5.8215371159757918</c:v>
                </c:pt>
                <c:pt idx="3900">
                  <c:v>5.8215371159757918</c:v>
                </c:pt>
                <c:pt idx="3901">
                  <c:v>5.8215371159757918</c:v>
                </c:pt>
                <c:pt idx="3902">
                  <c:v>5.8215371159757918</c:v>
                </c:pt>
                <c:pt idx="3903">
                  <c:v>5.8215371159757918</c:v>
                </c:pt>
                <c:pt idx="3904">
                  <c:v>5.8215371159757918</c:v>
                </c:pt>
                <c:pt idx="3905">
                  <c:v>5.8215371159757918</c:v>
                </c:pt>
                <c:pt idx="3906">
                  <c:v>5.8215371159757918</c:v>
                </c:pt>
                <c:pt idx="3907">
                  <c:v>5.8215371159757918</c:v>
                </c:pt>
                <c:pt idx="3908">
                  <c:v>5.8215371159757918</c:v>
                </c:pt>
                <c:pt idx="3909">
                  <c:v>5.8215371159757918</c:v>
                </c:pt>
                <c:pt idx="3910">
                  <c:v>5.8215371159757918</c:v>
                </c:pt>
                <c:pt idx="3911">
                  <c:v>5.8215371159757918</c:v>
                </c:pt>
                <c:pt idx="3912">
                  <c:v>5.8215371159757918</c:v>
                </c:pt>
                <c:pt idx="3913">
                  <c:v>5.8215371159757918</c:v>
                </c:pt>
                <c:pt idx="3914">
                  <c:v>5.8215371159757918</c:v>
                </c:pt>
                <c:pt idx="3915">
                  <c:v>5.8215371159757918</c:v>
                </c:pt>
                <c:pt idx="3916">
                  <c:v>5.8215371159757918</c:v>
                </c:pt>
                <c:pt idx="3917">
                  <c:v>5.8215371159757918</c:v>
                </c:pt>
                <c:pt idx="3918">
                  <c:v>5.8215371159757918</c:v>
                </c:pt>
                <c:pt idx="3919">
                  <c:v>5.8215371159757918</c:v>
                </c:pt>
                <c:pt idx="3920">
                  <c:v>5.8215371159757918</c:v>
                </c:pt>
                <c:pt idx="3921">
                  <c:v>5.8215371159757918</c:v>
                </c:pt>
                <c:pt idx="3922">
                  <c:v>5.8215371159757918</c:v>
                </c:pt>
                <c:pt idx="3923">
                  <c:v>5.8215371159757918</c:v>
                </c:pt>
                <c:pt idx="3924">
                  <c:v>5.8215371159757918</c:v>
                </c:pt>
                <c:pt idx="3925">
                  <c:v>5.8215371159757918</c:v>
                </c:pt>
                <c:pt idx="3926">
                  <c:v>5.8215371159757918</c:v>
                </c:pt>
                <c:pt idx="3927">
                  <c:v>5.8215371159757918</c:v>
                </c:pt>
                <c:pt idx="3928">
                  <c:v>5.8215371159757918</c:v>
                </c:pt>
                <c:pt idx="3929">
                  <c:v>5.8215371159757918</c:v>
                </c:pt>
                <c:pt idx="3930">
                  <c:v>5.8215371159757918</c:v>
                </c:pt>
                <c:pt idx="3931">
                  <c:v>5.8215371159757918</c:v>
                </c:pt>
                <c:pt idx="3932">
                  <c:v>5.8215371159757918</c:v>
                </c:pt>
                <c:pt idx="3933">
                  <c:v>5.8215371159757918</c:v>
                </c:pt>
                <c:pt idx="3934">
                  <c:v>5.8215371159757918</c:v>
                </c:pt>
                <c:pt idx="3935">
                  <c:v>5.8215371159757918</c:v>
                </c:pt>
                <c:pt idx="3936">
                  <c:v>5.8215371159757918</c:v>
                </c:pt>
                <c:pt idx="3937">
                  <c:v>5.8215371159757918</c:v>
                </c:pt>
                <c:pt idx="3938">
                  <c:v>5.8215371159757918</c:v>
                </c:pt>
                <c:pt idx="3939">
                  <c:v>5.8215371159757918</c:v>
                </c:pt>
                <c:pt idx="3940">
                  <c:v>5.8215371159757918</c:v>
                </c:pt>
                <c:pt idx="3941">
                  <c:v>5.8215371159757918</c:v>
                </c:pt>
                <c:pt idx="3942">
                  <c:v>5.8215371159757918</c:v>
                </c:pt>
                <c:pt idx="3943">
                  <c:v>5.8215371159757918</c:v>
                </c:pt>
                <c:pt idx="3944">
                  <c:v>5.8215371159757918</c:v>
                </c:pt>
                <c:pt idx="3945">
                  <c:v>5.8215371159757918</c:v>
                </c:pt>
                <c:pt idx="3946">
                  <c:v>5.8215371159757918</c:v>
                </c:pt>
                <c:pt idx="3947">
                  <c:v>5.8215371159757918</c:v>
                </c:pt>
                <c:pt idx="3948">
                  <c:v>5.8215371159757918</c:v>
                </c:pt>
                <c:pt idx="3949">
                  <c:v>5.8215371159757918</c:v>
                </c:pt>
                <c:pt idx="3950">
                  <c:v>5.8215371159757918</c:v>
                </c:pt>
                <c:pt idx="3951">
                  <c:v>5.8215371159757918</c:v>
                </c:pt>
                <c:pt idx="3952">
                  <c:v>5.8215371159757918</c:v>
                </c:pt>
                <c:pt idx="3953">
                  <c:v>5.8215371159757918</c:v>
                </c:pt>
                <c:pt idx="3954">
                  <c:v>5.8215371159757918</c:v>
                </c:pt>
                <c:pt idx="3955">
                  <c:v>5.8215371159757918</c:v>
                </c:pt>
                <c:pt idx="3956">
                  <c:v>5.8215371159757918</c:v>
                </c:pt>
                <c:pt idx="3957">
                  <c:v>5.8215371159757918</c:v>
                </c:pt>
                <c:pt idx="3958">
                  <c:v>5.8215371159757918</c:v>
                </c:pt>
                <c:pt idx="3959">
                  <c:v>5.8215371159757918</c:v>
                </c:pt>
                <c:pt idx="3960">
                  <c:v>5.8215371159757918</c:v>
                </c:pt>
                <c:pt idx="3961">
                  <c:v>5.8215371159757918</c:v>
                </c:pt>
                <c:pt idx="3962">
                  <c:v>5.8215371159757918</c:v>
                </c:pt>
                <c:pt idx="3963">
                  <c:v>5.8215371159757918</c:v>
                </c:pt>
                <c:pt idx="3964">
                  <c:v>5.8215371159757918</c:v>
                </c:pt>
                <c:pt idx="3965">
                  <c:v>5.8215371159757918</c:v>
                </c:pt>
                <c:pt idx="3966">
                  <c:v>5.8215371159757918</c:v>
                </c:pt>
                <c:pt idx="3967">
                  <c:v>5.8215371159757918</c:v>
                </c:pt>
                <c:pt idx="3968">
                  <c:v>5.8215371159757918</c:v>
                </c:pt>
                <c:pt idx="3969">
                  <c:v>5.8215371159757918</c:v>
                </c:pt>
                <c:pt idx="3970">
                  <c:v>5.8215371159757918</c:v>
                </c:pt>
                <c:pt idx="3971">
                  <c:v>5.8215371159757918</c:v>
                </c:pt>
                <c:pt idx="3972">
                  <c:v>5.8215371159757918</c:v>
                </c:pt>
                <c:pt idx="3973">
                  <c:v>5.8215371159757918</c:v>
                </c:pt>
                <c:pt idx="3974">
                  <c:v>5.8215371159757918</c:v>
                </c:pt>
                <c:pt idx="3975">
                  <c:v>5.8215371159757918</c:v>
                </c:pt>
                <c:pt idx="3976">
                  <c:v>5.8215371159757918</c:v>
                </c:pt>
                <c:pt idx="3977">
                  <c:v>5.8215371159757918</c:v>
                </c:pt>
                <c:pt idx="3978">
                  <c:v>5.8215371159757918</c:v>
                </c:pt>
                <c:pt idx="3979">
                  <c:v>5.8215371159757918</c:v>
                </c:pt>
                <c:pt idx="3980">
                  <c:v>5.8215371159757918</c:v>
                </c:pt>
                <c:pt idx="3981">
                  <c:v>5.8215371159757918</c:v>
                </c:pt>
                <c:pt idx="3982">
                  <c:v>5.8215371159757918</c:v>
                </c:pt>
                <c:pt idx="3983">
                  <c:v>5.8215371159757918</c:v>
                </c:pt>
                <c:pt idx="3984">
                  <c:v>5.8215371159757918</c:v>
                </c:pt>
                <c:pt idx="3985">
                  <c:v>5.8215371159757918</c:v>
                </c:pt>
                <c:pt idx="3986">
                  <c:v>5.8215371159757918</c:v>
                </c:pt>
                <c:pt idx="3987">
                  <c:v>5.8215371159757918</c:v>
                </c:pt>
                <c:pt idx="3988">
                  <c:v>5.8215371159757918</c:v>
                </c:pt>
                <c:pt idx="3989">
                  <c:v>5.8215371159757918</c:v>
                </c:pt>
                <c:pt idx="3990">
                  <c:v>5.8215371159757918</c:v>
                </c:pt>
                <c:pt idx="3991">
                  <c:v>5.8215371159757918</c:v>
                </c:pt>
                <c:pt idx="3992">
                  <c:v>5.8215371159757918</c:v>
                </c:pt>
                <c:pt idx="3993">
                  <c:v>5.8215371159757918</c:v>
                </c:pt>
                <c:pt idx="3994">
                  <c:v>5.8215371159757918</c:v>
                </c:pt>
                <c:pt idx="3995">
                  <c:v>5.8215371159757918</c:v>
                </c:pt>
                <c:pt idx="3996">
                  <c:v>5.8215371159757918</c:v>
                </c:pt>
                <c:pt idx="3997">
                  <c:v>5.8215371159757918</c:v>
                </c:pt>
                <c:pt idx="3998">
                  <c:v>5.8215371159757918</c:v>
                </c:pt>
                <c:pt idx="3999">
                  <c:v>5.8215371159757918</c:v>
                </c:pt>
                <c:pt idx="4000">
                  <c:v>5.8215371159757918</c:v>
                </c:pt>
                <c:pt idx="4001">
                  <c:v>5.8215371159757918</c:v>
                </c:pt>
                <c:pt idx="4002">
                  <c:v>5.8215371159757918</c:v>
                </c:pt>
                <c:pt idx="4003">
                  <c:v>5.8215371159757918</c:v>
                </c:pt>
                <c:pt idx="4004">
                  <c:v>5.8215371159757918</c:v>
                </c:pt>
                <c:pt idx="4005">
                  <c:v>5.8215371159757918</c:v>
                </c:pt>
                <c:pt idx="4006">
                  <c:v>5.8215371159757918</c:v>
                </c:pt>
                <c:pt idx="4007">
                  <c:v>5.8215371159757918</c:v>
                </c:pt>
                <c:pt idx="4008">
                  <c:v>5.8215371159757918</c:v>
                </c:pt>
                <c:pt idx="4009">
                  <c:v>5.8215371159757918</c:v>
                </c:pt>
                <c:pt idx="4010">
                  <c:v>5.8215371159757918</c:v>
                </c:pt>
                <c:pt idx="4011">
                  <c:v>5.8215371159757918</c:v>
                </c:pt>
                <c:pt idx="4012">
                  <c:v>5.8215371159757918</c:v>
                </c:pt>
                <c:pt idx="4013">
                  <c:v>5.8215371159757918</c:v>
                </c:pt>
                <c:pt idx="4014">
                  <c:v>5.8215371159757918</c:v>
                </c:pt>
                <c:pt idx="4015">
                  <c:v>5.8215371159757918</c:v>
                </c:pt>
                <c:pt idx="4016">
                  <c:v>5.8215371159757918</c:v>
                </c:pt>
                <c:pt idx="4017">
                  <c:v>5.8215371159757918</c:v>
                </c:pt>
                <c:pt idx="4018">
                  <c:v>5.8215371159757918</c:v>
                </c:pt>
                <c:pt idx="4019">
                  <c:v>5.8215371159757918</c:v>
                </c:pt>
                <c:pt idx="4020">
                  <c:v>5.8215371159757918</c:v>
                </c:pt>
                <c:pt idx="4021">
                  <c:v>5.8215371159757918</c:v>
                </c:pt>
                <c:pt idx="4022">
                  <c:v>5.8215371159757918</c:v>
                </c:pt>
                <c:pt idx="4023">
                  <c:v>5.8215371159757918</c:v>
                </c:pt>
                <c:pt idx="4024">
                  <c:v>5.8215371159757918</c:v>
                </c:pt>
                <c:pt idx="4025">
                  <c:v>5.8215371159757918</c:v>
                </c:pt>
                <c:pt idx="4026">
                  <c:v>5.8215371159757918</c:v>
                </c:pt>
                <c:pt idx="4027">
                  <c:v>5.8215371159757918</c:v>
                </c:pt>
                <c:pt idx="4028">
                  <c:v>5.8215371159757918</c:v>
                </c:pt>
                <c:pt idx="4029">
                  <c:v>5.8215371159757918</c:v>
                </c:pt>
                <c:pt idx="4030">
                  <c:v>5.8215371159757918</c:v>
                </c:pt>
                <c:pt idx="4031">
                  <c:v>5.8215371159757918</c:v>
                </c:pt>
                <c:pt idx="4032">
                  <c:v>5.8215371159757918</c:v>
                </c:pt>
                <c:pt idx="4033">
                  <c:v>5.8215371159757918</c:v>
                </c:pt>
                <c:pt idx="4034">
                  <c:v>5.8215371159757918</c:v>
                </c:pt>
                <c:pt idx="4035">
                  <c:v>5.8215371159757918</c:v>
                </c:pt>
                <c:pt idx="4036">
                  <c:v>5.8215371159757918</c:v>
                </c:pt>
                <c:pt idx="4037">
                  <c:v>5.8215371159757918</c:v>
                </c:pt>
                <c:pt idx="4038">
                  <c:v>5.8215371159757918</c:v>
                </c:pt>
                <c:pt idx="4039">
                  <c:v>5.8215371159757918</c:v>
                </c:pt>
                <c:pt idx="4040">
                  <c:v>5.8215371159757918</c:v>
                </c:pt>
                <c:pt idx="4041">
                  <c:v>5.8215371159757918</c:v>
                </c:pt>
                <c:pt idx="4042">
                  <c:v>5.8215371159757918</c:v>
                </c:pt>
                <c:pt idx="4043">
                  <c:v>5.8215371159757918</c:v>
                </c:pt>
                <c:pt idx="4044">
                  <c:v>5.8215371159757918</c:v>
                </c:pt>
                <c:pt idx="4045">
                  <c:v>5.8215371159757918</c:v>
                </c:pt>
                <c:pt idx="4046">
                  <c:v>5.8215371159757918</c:v>
                </c:pt>
                <c:pt idx="4047">
                  <c:v>5.8215371159757918</c:v>
                </c:pt>
                <c:pt idx="4048">
                  <c:v>5.8215371159757918</c:v>
                </c:pt>
                <c:pt idx="4049">
                  <c:v>5.8215371159757918</c:v>
                </c:pt>
                <c:pt idx="4050">
                  <c:v>5.8215371159757918</c:v>
                </c:pt>
                <c:pt idx="4051">
                  <c:v>5.8215371159757918</c:v>
                </c:pt>
                <c:pt idx="4052">
                  <c:v>5.8215371159757918</c:v>
                </c:pt>
                <c:pt idx="4053">
                  <c:v>5.8215371159757918</c:v>
                </c:pt>
                <c:pt idx="4054">
                  <c:v>5.8215371159757918</c:v>
                </c:pt>
                <c:pt idx="4055">
                  <c:v>5.8215371159757918</c:v>
                </c:pt>
                <c:pt idx="4056">
                  <c:v>5.8215371159757918</c:v>
                </c:pt>
                <c:pt idx="4057">
                  <c:v>5.8215371159757918</c:v>
                </c:pt>
                <c:pt idx="4058">
                  <c:v>5.8215371159757918</c:v>
                </c:pt>
                <c:pt idx="4059">
                  <c:v>5.8215371159757918</c:v>
                </c:pt>
                <c:pt idx="4060">
                  <c:v>5.8215371159757918</c:v>
                </c:pt>
                <c:pt idx="4061">
                  <c:v>5.8215371159757918</c:v>
                </c:pt>
                <c:pt idx="4062">
                  <c:v>5.8215371159757918</c:v>
                </c:pt>
                <c:pt idx="4063">
                  <c:v>5.8215371159757918</c:v>
                </c:pt>
                <c:pt idx="4064">
                  <c:v>5.8215371159757918</c:v>
                </c:pt>
                <c:pt idx="4065">
                  <c:v>5.8215371159757918</c:v>
                </c:pt>
                <c:pt idx="4066">
                  <c:v>5.8215371159757918</c:v>
                </c:pt>
                <c:pt idx="4067">
                  <c:v>5.8215371159757918</c:v>
                </c:pt>
                <c:pt idx="4068">
                  <c:v>5.8215371159757918</c:v>
                </c:pt>
                <c:pt idx="4069">
                  <c:v>5.8215371159757918</c:v>
                </c:pt>
                <c:pt idx="4070">
                  <c:v>5.8215371159757918</c:v>
                </c:pt>
                <c:pt idx="4071">
                  <c:v>5.8215371159757918</c:v>
                </c:pt>
                <c:pt idx="4072">
                  <c:v>5.8215371159757918</c:v>
                </c:pt>
                <c:pt idx="4073">
                  <c:v>5.8215371159757918</c:v>
                </c:pt>
                <c:pt idx="4074">
                  <c:v>5.8215371159757918</c:v>
                </c:pt>
                <c:pt idx="4075">
                  <c:v>5.8215371159757918</c:v>
                </c:pt>
                <c:pt idx="4076">
                  <c:v>5.8215371159757918</c:v>
                </c:pt>
                <c:pt idx="4077">
                  <c:v>5.8215371159757918</c:v>
                </c:pt>
                <c:pt idx="4078">
                  <c:v>5.8215371159757918</c:v>
                </c:pt>
                <c:pt idx="4079">
                  <c:v>5.8215371159757918</c:v>
                </c:pt>
                <c:pt idx="4080">
                  <c:v>5.8215371159757918</c:v>
                </c:pt>
                <c:pt idx="4081">
                  <c:v>5.8215371159757918</c:v>
                </c:pt>
                <c:pt idx="4082">
                  <c:v>5.8215371159757918</c:v>
                </c:pt>
                <c:pt idx="4083">
                  <c:v>5.8215371159757918</c:v>
                </c:pt>
                <c:pt idx="4084">
                  <c:v>5.8215371159757918</c:v>
                </c:pt>
                <c:pt idx="4085">
                  <c:v>5.8215371159757918</c:v>
                </c:pt>
                <c:pt idx="4086">
                  <c:v>5.8215371159757918</c:v>
                </c:pt>
                <c:pt idx="4087">
                  <c:v>5.8215371159757918</c:v>
                </c:pt>
                <c:pt idx="4088">
                  <c:v>5.8215371159757918</c:v>
                </c:pt>
                <c:pt idx="4089">
                  <c:v>5.8215371159757918</c:v>
                </c:pt>
                <c:pt idx="4090">
                  <c:v>5.8215371159757918</c:v>
                </c:pt>
                <c:pt idx="4091">
                  <c:v>5.8215371159757918</c:v>
                </c:pt>
                <c:pt idx="4092">
                  <c:v>5.8215371159757918</c:v>
                </c:pt>
                <c:pt idx="4093">
                  <c:v>5.8215371159757918</c:v>
                </c:pt>
                <c:pt idx="4094">
                  <c:v>5.8215371159757918</c:v>
                </c:pt>
                <c:pt idx="4095">
                  <c:v>5.8215371159757918</c:v>
                </c:pt>
                <c:pt idx="4096">
                  <c:v>5.8215371159757918</c:v>
                </c:pt>
                <c:pt idx="4097">
                  <c:v>5.8215371159757918</c:v>
                </c:pt>
                <c:pt idx="4098">
                  <c:v>5.8215371159757918</c:v>
                </c:pt>
                <c:pt idx="4099">
                  <c:v>5.8215371159757918</c:v>
                </c:pt>
                <c:pt idx="4100">
                  <c:v>5.8215371159757918</c:v>
                </c:pt>
                <c:pt idx="4101">
                  <c:v>5.8215371159757918</c:v>
                </c:pt>
                <c:pt idx="4102">
                  <c:v>5.8215371159757918</c:v>
                </c:pt>
                <c:pt idx="4103">
                  <c:v>5.8215371159757918</c:v>
                </c:pt>
                <c:pt idx="4104">
                  <c:v>5.8215371159757918</c:v>
                </c:pt>
                <c:pt idx="4105">
                  <c:v>5.8215371159757918</c:v>
                </c:pt>
                <c:pt idx="4106">
                  <c:v>5.8215371159757918</c:v>
                </c:pt>
                <c:pt idx="4107">
                  <c:v>5.8215371159757918</c:v>
                </c:pt>
                <c:pt idx="4108">
                  <c:v>5.8215371159757918</c:v>
                </c:pt>
                <c:pt idx="4109">
                  <c:v>5.8215371159757918</c:v>
                </c:pt>
                <c:pt idx="4110">
                  <c:v>5.8215371159757918</c:v>
                </c:pt>
                <c:pt idx="4111">
                  <c:v>5.8215371159757918</c:v>
                </c:pt>
                <c:pt idx="4112">
                  <c:v>5.8215371159757918</c:v>
                </c:pt>
                <c:pt idx="4113">
                  <c:v>5.8215371159757918</c:v>
                </c:pt>
                <c:pt idx="4114">
                  <c:v>5.8215371159757918</c:v>
                </c:pt>
                <c:pt idx="4115">
                  <c:v>5.8215371159757918</c:v>
                </c:pt>
                <c:pt idx="4116">
                  <c:v>5.8215371159757918</c:v>
                </c:pt>
                <c:pt idx="4117">
                  <c:v>5.8215371159757918</c:v>
                </c:pt>
                <c:pt idx="4118">
                  <c:v>5.8215371159757918</c:v>
                </c:pt>
                <c:pt idx="4119">
                  <c:v>5.8215371159757918</c:v>
                </c:pt>
                <c:pt idx="4120">
                  <c:v>5.8215371159757918</c:v>
                </c:pt>
                <c:pt idx="4121">
                  <c:v>5.8215371159757918</c:v>
                </c:pt>
                <c:pt idx="4122">
                  <c:v>5.8215371159757918</c:v>
                </c:pt>
                <c:pt idx="4123">
                  <c:v>5.8215371159757918</c:v>
                </c:pt>
                <c:pt idx="4124">
                  <c:v>5.8215371159757918</c:v>
                </c:pt>
                <c:pt idx="4125">
                  <c:v>5.8215371159757918</c:v>
                </c:pt>
                <c:pt idx="4126">
                  <c:v>5.8215371159757918</c:v>
                </c:pt>
                <c:pt idx="4127">
                  <c:v>5.8215371159757918</c:v>
                </c:pt>
                <c:pt idx="4128">
                  <c:v>5.8215371159757918</c:v>
                </c:pt>
                <c:pt idx="4129">
                  <c:v>5.8215371159757918</c:v>
                </c:pt>
                <c:pt idx="4130">
                  <c:v>5.8215371159757918</c:v>
                </c:pt>
                <c:pt idx="4131">
                  <c:v>5.8215371159757918</c:v>
                </c:pt>
                <c:pt idx="4132">
                  <c:v>5.8215371159757918</c:v>
                </c:pt>
                <c:pt idx="4133">
                  <c:v>5.8215371159757918</c:v>
                </c:pt>
                <c:pt idx="4134">
                  <c:v>5.8215371159757918</c:v>
                </c:pt>
                <c:pt idx="4135">
                  <c:v>5.8215371159757918</c:v>
                </c:pt>
                <c:pt idx="4136">
                  <c:v>5.8215371159757918</c:v>
                </c:pt>
                <c:pt idx="4137">
                  <c:v>5.8215371159757918</c:v>
                </c:pt>
                <c:pt idx="4138">
                  <c:v>5.8215371159757918</c:v>
                </c:pt>
                <c:pt idx="4139">
                  <c:v>5.8215371159757918</c:v>
                </c:pt>
                <c:pt idx="4140">
                  <c:v>5.8215371159757918</c:v>
                </c:pt>
                <c:pt idx="4141">
                  <c:v>5.8215371159757918</c:v>
                </c:pt>
                <c:pt idx="4142">
                  <c:v>5.8215371159757918</c:v>
                </c:pt>
                <c:pt idx="4143">
                  <c:v>5.8215371159757918</c:v>
                </c:pt>
                <c:pt idx="4144">
                  <c:v>5.8215371159757918</c:v>
                </c:pt>
                <c:pt idx="4145">
                  <c:v>5.8215371159757918</c:v>
                </c:pt>
                <c:pt idx="4146">
                  <c:v>5.8215371159757918</c:v>
                </c:pt>
                <c:pt idx="4147">
                  <c:v>5.8215371159757918</c:v>
                </c:pt>
                <c:pt idx="4148">
                  <c:v>5.8215371159757918</c:v>
                </c:pt>
                <c:pt idx="4149">
                  <c:v>5.8215371159757918</c:v>
                </c:pt>
                <c:pt idx="4150">
                  <c:v>5.8215371159757918</c:v>
                </c:pt>
                <c:pt idx="4151">
                  <c:v>5.8215371159757918</c:v>
                </c:pt>
                <c:pt idx="4152">
                  <c:v>5.8215371159757918</c:v>
                </c:pt>
                <c:pt idx="4153">
                  <c:v>5.8215371159757918</c:v>
                </c:pt>
                <c:pt idx="4154">
                  <c:v>5.8215371159757918</c:v>
                </c:pt>
                <c:pt idx="4155">
                  <c:v>5.8215371159757918</c:v>
                </c:pt>
                <c:pt idx="4156">
                  <c:v>5.8215371159757918</c:v>
                </c:pt>
                <c:pt idx="4157">
                  <c:v>5.8215371159757918</c:v>
                </c:pt>
                <c:pt idx="4158">
                  <c:v>5.8215371159757918</c:v>
                </c:pt>
                <c:pt idx="4159">
                  <c:v>5.8215371159757918</c:v>
                </c:pt>
                <c:pt idx="4160">
                  <c:v>5.8215371159757918</c:v>
                </c:pt>
                <c:pt idx="4161">
                  <c:v>5.8215371159757918</c:v>
                </c:pt>
                <c:pt idx="4162">
                  <c:v>5.8215371159757918</c:v>
                </c:pt>
                <c:pt idx="4163">
                  <c:v>5.8215371159757918</c:v>
                </c:pt>
                <c:pt idx="4164">
                  <c:v>5.8215371159757918</c:v>
                </c:pt>
                <c:pt idx="4165">
                  <c:v>5.8215371159757918</c:v>
                </c:pt>
                <c:pt idx="4166">
                  <c:v>5.8215371159757918</c:v>
                </c:pt>
                <c:pt idx="4167">
                  <c:v>5.8215371159757918</c:v>
                </c:pt>
                <c:pt idx="4168">
                  <c:v>5.8215371159757918</c:v>
                </c:pt>
                <c:pt idx="4169">
                  <c:v>5.8215371159757918</c:v>
                </c:pt>
                <c:pt idx="4170">
                  <c:v>5.8215371159757918</c:v>
                </c:pt>
                <c:pt idx="4171">
                  <c:v>5.8215371159757918</c:v>
                </c:pt>
                <c:pt idx="4172">
                  <c:v>5.8215371159757918</c:v>
                </c:pt>
                <c:pt idx="4173">
                  <c:v>5.8215371159757918</c:v>
                </c:pt>
                <c:pt idx="4174">
                  <c:v>5.8215371159757918</c:v>
                </c:pt>
                <c:pt idx="4175">
                  <c:v>5.8215371159757918</c:v>
                </c:pt>
                <c:pt idx="4176">
                  <c:v>5.8215371159757918</c:v>
                </c:pt>
                <c:pt idx="4177">
                  <c:v>5.8215371159757918</c:v>
                </c:pt>
                <c:pt idx="4178">
                  <c:v>5.8215371159757918</c:v>
                </c:pt>
                <c:pt idx="4179">
                  <c:v>5.8215371159757918</c:v>
                </c:pt>
                <c:pt idx="4180">
                  <c:v>5.8215371159757918</c:v>
                </c:pt>
                <c:pt idx="4181">
                  <c:v>5.8215371159757918</c:v>
                </c:pt>
                <c:pt idx="4182">
                  <c:v>5.8215371159757918</c:v>
                </c:pt>
                <c:pt idx="4183">
                  <c:v>5.8215371159757918</c:v>
                </c:pt>
                <c:pt idx="4184">
                  <c:v>5.8215371159757918</c:v>
                </c:pt>
                <c:pt idx="4185">
                  <c:v>5.8215371159757918</c:v>
                </c:pt>
                <c:pt idx="4186">
                  <c:v>5.8215371159757918</c:v>
                </c:pt>
                <c:pt idx="4187">
                  <c:v>5.8215371159757918</c:v>
                </c:pt>
                <c:pt idx="4188">
                  <c:v>5.8215371159757918</c:v>
                </c:pt>
                <c:pt idx="4189">
                  <c:v>5.8215371159757918</c:v>
                </c:pt>
                <c:pt idx="4190">
                  <c:v>5.8215371159757918</c:v>
                </c:pt>
                <c:pt idx="4191">
                  <c:v>5.8215371159757918</c:v>
                </c:pt>
                <c:pt idx="4192">
                  <c:v>5.8215371159757918</c:v>
                </c:pt>
                <c:pt idx="4193">
                  <c:v>5.8215371159757918</c:v>
                </c:pt>
                <c:pt idx="4194">
                  <c:v>5.8215371159757918</c:v>
                </c:pt>
                <c:pt idx="4195">
                  <c:v>5.8215371159757918</c:v>
                </c:pt>
                <c:pt idx="4196">
                  <c:v>5.8215371159757918</c:v>
                </c:pt>
                <c:pt idx="4197">
                  <c:v>5.8215371159757918</c:v>
                </c:pt>
                <c:pt idx="4198">
                  <c:v>5.8215371159757918</c:v>
                </c:pt>
                <c:pt idx="4199">
                  <c:v>5.8215371159757918</c:v>
                </c:pt>
                <c:pt idx="4200">
                  <c:v>5.8215371159757918</c:v>
                </c:pt>
                <c:pt idx="4201">
                  <c:v>5.8215371159757918</c:v>
                </c:pt>
                <c:pt idx="4202">
                  <c:v>5.8215371159757918</c:v>
                </c:pt>
                <c:pt idx="4203">
                  <c:v>5.8215371159757918</c:v>
                </c:pt>
                <c:pt idx="4204">
                  <c:v>5.8215371159757918</c:v>
                </c:pt>
                <c:pt idx="4205">
                  <c:v>5.8215371159757918</c:v>
                </c:pt>
                <c:pt idx="4206">
                  <c:v>5.8215371159757918</c:v>
                </c:pt>
                <c:pt idx="4207">
                  <c:v>5.8215371159757918</c:v>
                </c:pt>
                <c:pt idx="4208">
                  <c:v>5.8215371159757918</c:v>
                </c:pt>
                <c:pt idx="4209">
                  <c:v>5.8215371159757918</c:v>
                </c:pt>
                <c:pt idx="4210">
                  <c:v>5.8215371159757918</c:v>
                </c:pt>
                <c:pt idx="4211">
                  <c:v>5.8215371159757918</c:v>
                </c:pt>
                <c:pt idx="4212">
                  <c:v>5.8215371159757918</c:v>
                </c:pt>
                <c:pt idx="4213">
                  <c:v>5.8215371159757918</c:v>
                </c:pt>
                <c:pt idx="4214">
                  <c:v>5.8215371159757918</c:v>
                </c:pt>
                <c:pt idx="4215">
                  <c:v>5.8215371159757918</c:v>
                </c:pt>
                <c:pt idx="4216">
                  <c:v>5.8215371159757918</c:v>
                </c:pt>
                <c:pt idx="4217">
                  <c:v>5.8215371159757918</c:v>
                </c:pt>
                <c:pt idx="4218">
                  <c:v>5.8215371159757918</c:v>
                </c:pt>
                <c:pt idx="4219">
                  <c:v>5.8215371159757918</c:v>
                </c:pt>
                <c:pt idx="4220">
                  <c:v>5.8215371159757918</c:v>
                </c:pt>
                <c:pt idx="4221">
                  <c:v>5.8215371159757918</c:v>
                </c:pt>
                <c:pt idx="4222">
                  <c:v>5.8215371159757918</c:v>
                </c:pt>
                <c:pt idx="4223">
                  <c:v>5.8215371159757918</c:v>
                </c:pt>
                <c:pt idx="4224">
                  <c:v>5.8215371159757918</c:v>
                </c:pt>
                <c:pt idx="4225">
                  <c:v>5.8215371159757918</c:v>
                </c:pt>
                <c:pt idx="4226">
                  <c:v>5.8215371159757918</c:v>
                </c:pt>
                <c:pt idx="4227">
                  <c:v>5.8215371159757918</c:v>
                </c:pt>
                <c:pt idx="4228">
                  <c:v>5.8215371159757918</c:v>
                </c:pt>
                <c:pt idx="4229">
                  <c:v>5.8215371159757918</c:v>
                </c:pt>
                <c:pt idx="4230">
                  <c:v>5.8215371159757918</c:v>
                </c:pt>
                <c:pt idx="4231">
                  <c:v>5.8215371159757918</c:v>
                </c:pt>
                <c:pt idx="4232">
                  <c:v>5.8215371159757918</c:v>
                </c:pt>
                <c:pt idx="4233">
                  <c:v>5.8215371159757918</c:v>
                </c:pt>
                <c:pt idx="4234">
                  <c:v>5.8215371159757918</c:v>
                </c:pt>
                <c:pt idx="4235">
                  <c:v>5.8215371159757918</c:v>
                </c:pt>
                <c:pt idx="4236">
                  <c:v>5.8215371159757918</c:v>
                </c:pt>
                <c:pt idx="4237">
                  <c:v>5.8215371159757918</c:v>
                </c:pt>
                <c:pt idx="4238">
                  <c:v>5.8215371159757918</c:v>
                </c:pt>
                <c:pt idx="4239">
                  <c:v>5.8215371159757918</c:v>
                </c:pt>
                <c:pt idx="4240">
                  <c:v>5.8215371159757918</c:v>
                </c:pt>
                <c:pt idx="4241">
                  <c:v>5.8215371159757918</c:v>
                </c:pt>
                <c:pt idx="4242">
                  <c:v>5.8215371159757918</c:v>
                </c:pt>
                <c:pt idx="4243">
                  <c:v>5.8215371159757918</c:v>
                </c:pt>
                <c:pt idx="4244">
                  <c:v>5.8215371159757918</c:v>
                </c:pt>
                <c:pt idx="4245">
                  <c:v>5.8215371159757918</c:v>
                </c:pt>
                <c:pt idx="4246">
                  <c:v>5.8215371159757918</c:v>
                </c:pt>
                <c:pt idx="4247">
                  <c:v>5.8215371159757918</c:v>
                </c:pt>
                <c:pt idx="4248">
                  <c:v>5.8215371159757918</c:v>
                </c:pt>
                <c:pt idx="4249">
                  <c:v>5.8215371159757918</c:v>
                </c:pt>
                <c:pt idx="4250">
                  <c:v>5.8215371159757918</c:v>
                </c:pt>
                <c:pt idx="4251">
                  <c:v>5.8215371159757918</c:v>
                </c:pt>
                <c:pt idx="4252">
                  <c:v>5.8215371159757918</c:v>
                </c:pt>
                <c:pt idx="4253">
                  <c:v>5.8215371159757918</c:v>
                </c:pt>
                <c:pt idx="4254">
                  <c:v>5.8215371159757918</c:v>
                </c:pt>
                <c:pt idx="4255">
                  <c:v>5.8215371159757918</c:v>
                </c:pt>
                <c:pt idx="4256">
                  <c:v>5.8215371159757918</c:v>
                </c:pt>
                <c:pt idx="4257">
                  <c:v>5.8215371159757918</c:v>
                </c:pt>
                <c:pt idx="4258">
                  <c:v>5.8215371159757918</c:v>
                </c:pt>
                <c:pt idx="4259">
                  <c:v>5.8215371159757918</c:v>
                </c:pt>
                <c:pt idx="4260">
                  <c:v>5.8215371159757918</c:v>
                </c:pt>
                <c:pt idx="4261">
                  <c:v>5.8215371159757918</c:v>
                </c:pt>
                <c:pt idx="4262">
                  <c:v>5.8215371159757918</c:v>
                </c:pt>
                <c:pt idx="4263">
                  <c:v>5.8215371159757918</c:v>
                </c:pt>
                <c:pt idx="4264">
                  <c:v>5.8215371159757918</c:v>
                </c:pt>
                <c:pt idx="4265">
                  <c:v>5.8215371159757918</c:v>
                </c:pt>
                <c:pt idx="4266">
                  <c:v>5.8215371159757918</c:v>
                </c:pt>
                <c:pt idx="4267">
                  <c:v>5.8215371159757918</c:v>
                </c:pt>
                <c:pt idx="4268">
                  <c:v>5.8215371159757918</c:v>
                </c:pt>
                <c:pt idx="4269">
                  <c:v>5.8215371159757918</c:v>
                </c:pt>
                <c:pt idx="4270">
                  <c:v>5.8215371159757918</c:v>
                </c:pt>
                <c:pt idx="4271">
                  <c:v>5.8215371159757918</c:v>
                </c:pt>
                <c:pt idx="4272">
                  <c:v>5.8215371159757918</c:v>
                </c:pt>
                <c:pt idx="4273">
                  <c:v>5.8215371159757918</c:v>
                </c:pt>
                <c:pt idx="4274">
                  <c:v>5.8215371159757918</c:v>
                </c:pt>
                <c:pt idx="4275">
                  <c:v>5.8215371159757918</c:v>
                </c:pt>
                <c:pt idx="4276">
                  <c:v>5.8215371159757918</c:v>
                </c:pt>
                <c:pt idx="4277">
                  <c:v>5.8215371159757918</c:v>
                </c:pt>
                <c:pt idx="4278">
                  <c:v>5.8215371159757918</c:v>
                </c:pt>
                <c:pt idx="4279">
                  <c:v>5.8215371159757918</c:v>
                </c:pt>
                <c:pt idx="4280">
                  <c:v>5.8215371159757918</c:v>
                </c:pt>
                <c:pt idx="4281">
                  <c:v>5.8215371159757918</c:v>
                </c:pt>
                <c:pt idx="4282">
                  <c:v>5.8215371159757918</c:v>
                </c:pt>
                <c:pt idx="4283">
                  <c:v>5.8215371159757918</c:v>
                </c:pt>
                <c:pt idx="4284">
                  <c:v>5.8215371159757918</c:v>
                </c:pt>
                <c:pt idx="4285">
                  <c:v>5.8215371159757918</c:v>
                </c:pt>
                <c:pt idx="4286">
                  <c:v>5.8215371159757918</c:v>
                </c:pt>
                <c:pt idx="4287">
                  <c:v>5.8215371159757918</c:v>
                </c:pt>
                <c:pt idx="4288">
                  <c:v>5.8215371159757918</c:v>
                </c:pt>
                <c:pt idx="4289">
                  <c:v>5.8215371159757918</c:v>
                </c:pt>
                <c:pt idx="4290">
                  <c:v>5.8215371159757918</c:v>
                </c:pt>
                <c:pt idx="4291">
                  <c:v>5.8215371159757918</c:v>
                </c:pt>
                <c:pt idx="4292">
                  <c:v>5.8215371159757918</c:v>
                </c:pt>
                <c:pt idx="4293">
                  <c:v>5.8215371159757918</c:v>
                </c:pt>
                <c:pt idx="4294">
                  <c:v>5.8215371159757918</c:v>
                </c:pt>
                <c:pt idx="4295">
                  <c:v>5.8215371159757918</c:v>
                </c:pt>
                <c:pt idx="4296">
                  <c:v>5.8215371159757918</c:v>
                </c:pt>
                <c:pt idx="4297">
                  <c:v>5.8215371159757918</c:v>
                </c:pt>
                <c:pt idx="4298">
                  <c:v>5.8215371159757918</c:v>
                </c:pt>
                <c:pt idx="4299">
                  <c:v>5.8215371159757918</c:v>
                </c:pt>
                <c:pt idx="4300">
                  <c:v>5.8215371159757918</c:v>
                </c:pt>
                <c:pt idx="4301">
                  <c:v>5.8215371159757918</c:v>
                </c:pt>
                <c:pt idx="4302">
                  <c:v>5.8215371159757918</c:v>
                </c:pt>
                <c:pt idx="4303">
                  <c:v>5.8215371159757918</c:v>
                </c:pt>
                <c:pt idx="4304">
                  <c:v>5.8215371159757918</c:v>
                </c:pt>
                <c:pt idx="4305">
                  <c:v>5.8215371159757918</c:v>
                </c:pt>
                <c:pt idx="4306">
                  <c:v>5.8215371159757918</c:v>
                </c:pt>
                <c:pt idx="4307">
                  <c:v>5.8215371159757918</c:v>
                </c:pt>
                <c:pt idx="4308">
                  <c:v>5.8215371159757918</c:v>
                </c:pt>
                <c:pt idx="4309">
                  <c:v>5.8215371159757918</c:v>
                </c:pt>
                <c:pt idx="4310">
                  <c:v>5.8215371159757918</c:v>
                </c:pt>
                <c:pt idx="4311">
                  <c:v>5.8215371159757918</c:v>
                </c:pt>
                <c:pt idx="4312">
                  <c:v>5.8215371159757918</c:v>
                </c:pt>
                <c:pt idx="4313">
                  <c:v>5.8215371159757918</c:v>
                </c:pt>
                <c:pt idx="4314">
                  <c:v>5.8215371159757918</c:v>
                </c:pt>
                <c:pt idx="4315">
                  <c:v>5.8215371159757918</c:v>
                </c:pt>
                <c:pt idx="4316">
                  <c:v>5.8215371159757918</c:v>
                </c:pt>
                <c:pt idx="4317">
                  <c:v>5.8215371159757918</c:v>
                </c:pt>
                <c:pt idx="4318">
                  <c:v>5.8215371159757918</c:v>
                </c:pt>
                <c:pt idx="4319">
                  <c:v>5.8215371159757918</c:v>
                </c:pt>
                <c:pt idx="4320">
                  <c:v>5.8215371159757918</c:v>
                </c:pt>
                <c:pt idx="4321">
                  <c:v>5.8215371159757918</c:v>
                </c:pt>
                <c:pt idx="4322">
                  <c:v>5.8215371159757918</c:v>
                </c:pt>
                <c:pt idx="4323">
                  <c:v>5.8215371159757918</c:v>
                </c:pt>
                <c:pt idx="4324">
                  <c:v>5.8215371159757918</c:v>
                </c:pt>
                <c:pt idx="4325">
                  <c:v>5.8215371159757918</c:v>
                </c:pt>
                <c:pt idx="4326">
                  <c:v>5.8215371159757918</c:v>
                </c:pt>
                <c:pt idx="4327">
                  <c:v>5.8215371159757918</c:v>
                </c:pt>
                <c:pt idx="4328">
                  <c:v>5.8215371159757918</c:v>
                </c:pt>
                <c:pt idx="4329">
                  <c:v>5.8215371159757918</c:v>
                </c:pt>
                <c:pt idx="4330">
                  <c:v>5.8215371159757918</c:v>
                </c:pt>
                <c:pt idx="4331">
                  <c:v>5.8215371159757918</c:v>
                </c:pt>
                <c:pt idx="4332">
                  <c:v>5.8215371159757918</c:v>
                </c:pt>
                <c:pt idx="4333">
                  <c:v>5.8215371159757918</c:v>
                </c:pt>
                <c:pt idx="4334">
                  <c:v>5.8215371159757918</c:v>
                </c:pt>
                <c:pt idx="4335">
                  <c:v>5.8215371159757918</c:v>
                </c:pt>
                <c:pt idx="4336">
                  <c:v>5.8215371159757918</c:v>
                </c:pt>
                <c:pt idx="4337">
                  <c:v>5.8215371159757918</c:v>
                </c:pt>
                <c:pt idx="4338">
                  <c:v>5.8215371159757918</c:v>
                </c:pt>
                <c:pt idx="4339">
                  <c:v>5.8215371159757918</c:v>
                </c:pt>
                <c:pt idx="4340">
                  <c:v>5.8215371159757918</c:v>
                </c:pt>
                <c:pt idx="4341">
                  <c:v>5.8215371159757918</c:v>
                </c:pt>
                <c:pt idx="4342">
                  <c:v>5.8215371159757918</c:v>
                </c:pt>
                <c:pt idx="4343">
                  <c:v>5.8215371159757918</c:v>
                </c:pt>
                <c:pt idx="4344">
                  <c:v>5.8215371159757918</c:v>
                </c:pt>
                <c:pt idx="4345">
                  <c:v>5.8215371159757918</c:v>
                </c:pt>
                <c:pt idx="4346">
                  <c:v>5.8215371159757918</c:v>
                </c:pt>
                <c:pt idx="4347">
                  <c:v>5.8215371159757918</c:v>
                </c:pt>
                <c:pt idx="4348">
                  <c:v>5.8215371159757918</c:v>
                </c:pt>
                <c:pt idx="4349">
                  <c:v>5.8215371159757918</c:v>
                </c:pt>
                <c:pt idx="4350">
                  <c:v>5.8215371159757918</c:v>
                </c:pt>
                <c:pt idx="4351">
                  <c:v>5.8215371159757918</c:v>
                </c:pt>
                <c:pt idx="4352">
                  <c:v>5.8215371159757918</c:v>
                </c:pt>
                <c:pt idx="4353">
                  <c:v>5.8215371159757918</c:v>
                </c:pt>
                <c:pt idx="4354">
                  <c:v>5.8215371159757918</c:v>
                </c:pt>
                <c:pt idx="4355">
                  <c:v>5.8215371159757918</c:v>
                </c:pt>
                <c:pt idx="4356">
                  <c:v>5.8215371159757918</c:v>
                </c:pt>
                <c:pt idx="4357">
                  <c:v>5.8215371159757918</c:v>
                </c:pt>
                <c:pt idx="4358">
                  <c:v>5.8215371159757918</c:v>
                </c:pt>
                <c:pt idx="4359">
                  <c:v>5.8215371159757918</c:v>
                </c:pt>
                <c:pt idx="4360">
                  <c:v>5.8215371159757918</c:v>
                </c:pt>
                <c:pt idx="4361">
                  <c:v>5.8215371159757918</c:v>
                </c:pt>
                <c:pt idx="4362">
                  <c:v>5.8215371159757918</c:v>
                </c:pt>
                <c:pt idx="4363">
                  <c:v>5.8215371159757918</c:v>
                </c:pt>
                <c:pt idx="4364">
                  <c:v>5.8215371159757918</c:v>
                </c:pt>
                <c:pt idx="4365">
                  <c:v>5.8215371159757918</c:v>
                </c:pt>
                <c:pt idx="4366">
                  <c:v>5.8215371159757918</c:v>
                </c:pt>
                <c:pt idx="4367">
                  <c:v>5.8215371159757918</c:v>
                </c:pt>
                <c:pt idx="4368">
                  <c:v>5.8215371159757918</c:v>
                </c:pt>
                <c:pt idx="4369">
                  <c:v>5.8215371159757918</c:v>
                </c:pt>
                <c:pt idx="4370">
                  <c:v>5.8215371159757918</c:v>
                </c:pt>
                <c:pt idx="4371">
                  <c:v>5.8215371159757918</c:v>
                </c:pt>
                <c:pt idx="4372">
                  <c:v>5.8215371159757918</c:v>
                </c:pt>
                <c:pt idx="4373">
                  <c:v>5.8215371159757918</c:v>
                </c:pt>
                <c:pt idx="4374">
                  <c:v>5.8215371159757918</c:v>
                </c:pt>
                <c:pt idx="4375">
                  <c:v>5.8215371159757918</c:v>
                </c:pt>
                <c:pt idx="4376">
                  <c:v>5.8215371159757918</c:v>
                </c:pt>
                <c:pt idx="4377">
                  <c:v>5.8215371159757918</c:v>
                </c:pt>
                <c:pt idx="4378">
                  <c:v>5.8215371159757918</c:v>
                </c:pt>
                <c:pt idx="4379">
                  <c:v>5.8215371159757918</c:v>
                </c:pt>
                <c:pt idx="4380">
                  <c:v>5.8215371159757918</c:v>
                </c:pt>
                <c:pt idx="4381">
                  <c:v>5.8215371159757918</c:v>
                </c:pt>
                <c:pt idx="4382">
                  <c:v>5.8215371159757918</c:v>
                </c:pt>
                <c:pt idx="4383">
                  <c:v>5.8215371159757918</c:v>
                </c:pt>
                <c:pt idx="4384">
                  <c:v>5.8215371159757918</c:v>
                </c:pt>
                <c:pt idx="4385">
                  <c:v>5.8215371159757918</c:v>
                </c:pt>
                <c:pt idx="4386">
                  <c:v>5.8215371159757918</c:v>
                </c:pt>
                <c:pt idx="4387">
                  <c:v>5.8215371159757918</c:v>
                </c:pt>
                <c:pt idx="4388">
                  <c:v>5.8215371159757918</c:v>
                </c:pt>
                <c:pt idx="4389">
                  <c:v>5.8215371159757918</c:v>
                </c:pt>
                <c:pt idx="4390">
                  <c:v>5.8215371159757918</c:v>
                </c:pt>
                <c:pt idx="4391">
                  <c:v>5.8215371159757918</c:v>
                </c:pt>
                <c:pt idx="4392">
                  <c:v>5.8215371159757918</c:v>
                </c:pt>
                <c:pt idx="4393">
                  <c:v>5.8215371159757918</c:v>
                </c:pt>
                <c:pt idx="4394">
                  <c:v>5.8215371159757918</c:v>
                </c:pt>
                <c:pt idx="4395">
                  <c:v>5.8215371159757918</c:v>
                </c:pt>
                <c:pt idx="4396">
                  <c:v>5.8215371159757918</c:v>
                </c:pt>
                <c:pt idx="4397">
                  <c:v>5.8215371159757918</c:v>
                </c:pt>
                <c:pt idx="4398">
                  <c:v>5.8215371159757918</c:v>
                </c:pt>
                <c:pt idx="4399">
                  <c:v>5.8215371159757918</c:v>
                </c:pt>
                <c:pt idx="4400">
                  <c:v>5.8215371159757918</c:v>
                </c:pt>
                <c:pt idx="4401">
                  <c:v>5.8215371159757918</c:v>
                </c:pt>
                <c:pt idx="4402">
                  <c:v>5.8215371159757918</c:v>
                </c:pt>
                <c:pt idx="4403">
                  <c:v>5.8215371159757918</c:v>
                </c:pt>
                <c:pt idx="4404">
                  <c:v>5.8215371159757918</c:v>
                </c:pt>
                <c:pt idx="4405">
                  <c:v>5.8215371159757918</c:v>
                </c:pt>
                <c:pt idx="4406">
                  <c:v>5.8215371159757918</c:v>
                </c:pt>
                <c:pt idx="4407">
                  <c:v>5.8215371159757918</c:v>
                </c:pt>
                <c:pt idx="4408">
                  <c:v>5.8215371159757918</c:v>
                </c:pt>
                <c:pt idx="4409">
                  <c:v>5.8215371159757918</c:v>
                </c:pt>
                <c:pt idx="4410">
                  <c:v>5.8215371159757918</c:v>
                </c:pt>
                <c:pt idx="4411">
                  <c:v>5.8215371159757918</c:v>
                </c:pt>
                <c:pt idx="4412">
                  <c:v>5.8215371159757918</c:v>
                </c:pt>
                <c:pt idx="4413">
                  <c:v>5.8215371159757918</c:v>
                </c:pt>
                <c:pt idx="4414">
                  <c:v>5.8215371159757918</c:v>
                </c:pt>
                <c:pt idx="4415">
                  <c:v>5.8215371159757918</c:v>
                </c:pt>
                <c:pt idx="4416">
                  <c:v>5.8215371159757918</c:v>
                </c:pt>
                <c:pt idx="4417">
                  <c:v>5.8215371159757918</c:v>
                </c:pt>
                <c:pt idx="4418">
                  <c:v>5.8215371159757918</c:v>
                </c:pt>
                <c:pt idx="4419">
                  <c:v>5.8215371159757918</c:v>
                </c:pt>
                <c:pt idx="4420">
                  <c:v>5.8215371159757918</c:v>
                </c:pt>
                <c:pt idx="4421">
                  <c:v>5.8215371159757918</c:v>
                </c:pt>
                <c:pt idx="4422">
                  <c:v>5.8215371159757918</c:v>
                </c:pt>
                <c:pt idx="4423">
                  <c:v>5.8215371159757918</c:v>
                </c:pt>
                <c:pt idx="4424">
                  <c:v>5.8215371159757918</c:v>
                </c:pt>
                <c:pt idx="4425">
                  <c:v>5.8215371159757918</c:v>
                </c:pt>
                <c:pt idx="4426">
                  <c:v>5.8215371159757918</c:v>
                </c:pt>
                <c:pt idx="4427">
                  <c:v>5.8215371159757918</c:v>
                </c:pt>
                <c:pt idx="4428">
                  <c:v>5.8215371159757918</c:v>
                </c:pt>
                <c:pt idx="4429">
                  <c:v>5.8215371159757918</c:v>
                </c:pt>
                <c:pt idx="4430">
                  <c:v>5.8215371159757918</c:v>
                </c:pt>
                <c:pt idx="4431">
                  <c:v>5.8215371159757918</c:v>
                </c:pt>
                <c:pt idx="4432">
                  <c:v>5.8215371159757918</c:v>
                </c:pt>
                <c:pt idx="4433">
                  <c:v>5.8215371159757918</c:v>
                </c:pt>
                <c:pt idx="4434">
                  <c:v>5.8215371159757918</c:v>
                </c:pt>
                <c:pt idx="4435">
                  <c:v>5.8215371159757918</c:v>
                </c:pt>
                <c:pt idx="4436">
                  <c:v>5.8215371159757918</c:v>
                </c:pt>
                <c:pt idx="4437">
                  <c:v>5.8215371159757918</c:v>
                </c:pt>
                <c:pt idx="4438">
                  <c:v>5.8215371159757918</c:v>
                </c:pt>
                <c:pt idx="4439">
                  <c:v>5.8215371159757918</c:v>
                </c:pt>
                <c:pt idx="4440">
                  <c:v>5.8215371159757918</c:v>
                </c:pt>
                <c:pt idx="4441">
                  <c:v>5.8215371159757918</c:v>
                </c:pt>
                <c:pt idx="4442">
                  <c:v>5.8215371159757918</c:v>
                </c:pt>
                <c:pt idx="4443">
                  <c:v>5.8215371159757918</c:v>
                </c:pt>
                <c:pt idx="4444">
                  <c:v>5.8215371159757918</c:v>
                </c:pt>
                <c:pt idx="4445">
                  <c:v>5.8215371159757918</c:v>
                </c:pt>
                <c:pt idx="4446">
                  <c:v>5.8215371159757918</c:v>
                </c:pt>
                <c:pt idx="4447">
                  <c:v>5.8215371159757918</c:v>
                </c:pt>
                <c:pt idx="4448">
                  <c:v>5.8215371159757918</c:v>
                </c:pt>
                <c:pt idx="4449">
                  <c:v>5.8215371159757918</c:v>
                </c:pt>
                <c:pt idx="4450">
                  <c:v>5.8215371159757918</c:v>
                </c:pt>
                <c:pt idx="4451">
                  <c:v>5.8215371159757918</c:v>
                </c:pt>
                <c:pt idx="4452">
                  <c:v>5.8215371159757918</c:v>
                </c:pt>
                <c:pt idx="4453">
                  <c:v>5.8215371159757918</c:v>
                </c:pt>
                <c:pt idx="4454">
                  <c:v>5.8215371159757918</c:v>
                </c:pt>
                <c:pt idx="4455">
                  <c:v>5.8215371159757918</c:v>
                </c:pt>
                <c:pt idx="4456">
                  <c:v>5.8215371159757918</c:v>
                </c:pt>
                <c:pt idx="4457">
                  <c:v>5.8215371159757918</c:v>
                </c:pt>
                <c:pt idx="4458">
                  <c:v>5.8215371159757918</c:v>
                </c:pt>
                <c:pt idx="4459">
                  <c:v>5.8215371159757918</c:v>
                </c:pt>
                <c:pt idx="4460">
                  <c:v>5.8215371159757918</c:v>
                </c:pt>
                <c:pt idx="4461">
                  <c:v>5.8215371159757918</c:v>
                </c:pt>
                <c:pt idx="4462">
                  <c:v>5.8215371159757918</c:v>
                </c:pt>
                <c:pt idx="4463">
                  <c:v>5.8215371159757918</c:v>
                </c:pt>
                <c:pt idx="4464">
                  <c:v>5.8215371159757918</c:v>
                </c:pt>
                <c:pt idx="4465">
                  <c:v>5.8215371159757918</c:v>
                </c:pt>
                <c:pt idx="4466">
                  <c:v>5.8215371159757918</c:v>
                </c:pt>
                <c:pt idx="4467">
                  <c:v>5.8215371159757918</c:v>
                </c:pt>
                <c:pt idx="4468">
                  <c:v>5.8215371159757918</c:v>
                </c:pt>
                <c:pt idx="4469">
                  <c:v>5.8215371159757918</c:v>
                </c:pt>
                <c:pt idx="4470">
                  <c:v>5.8215371159757918</c:v>
                </c:pt>
                <c:pt idx="4471">
                  <c:v>5.8215371159757918</c:v>
                </c:pt>
                <c:pt idx="4472">
                  <c:v>5.8215371159757918</c:v>
                </c:pt>
                <c:pt idx="4473">
                  <c:v>5.8215371159757918</c:v>
                </c:pt>
                <c:pt idx="4474">
                  <c:v>5.8215371159757918</c:v>
                </c:pt>
                <c:pt idx="4475">
                  <c:v>5.8215371159757918</c:v>
                </c:pt>
                <c:pt idx="4476">
                  <c:v>5.8215371159757918</c:v>
                </c:pt>
                <c:pt idx="4477">
                  <c:v>5.8215371159757918</c:v>
                </c:pt>
                <c:pt idx="4478">
                  <c:v>5.8215371159757918</c:v>
                </c:pt>
                <c:pt idx="4479">
                  <c:v>5.8215371159757918</c:v>
                </c:pt>
                <c:pt idx="4480">
                  <c:v>5.8215371159757918</c:v>
                </c:pt>
                <c:pt idx="4481">
                  <c:v>5.8215371159757918</c:v>
                </c:pt>
                <c:pt idx="4482">
                  <c:v>5.8215371159757918</c:v>
                </c:pt>
                <c:pt idx="4483">
                  <c:v>5.8215371159757918</c:v>
                </c:pt>
                <c:pt idx="4484">
                  <c:v>5.8215371159757918</c:v>
                </c:pt>
                <c:pt idx="4485">
                  <c:v>5.8215371159757918</c:v>
                </c:pt>
                <c:pt idx="4486">
                  <c:v>5.8215371159757918</c:v>
                </c:pt>
                <c:pt idx="4487">
                  <c:v>5.8215371159757918</c:v>
                </c:pt>
                <c:pt idx="4488">
                  <c:v>5.8215371159757918</c:v>
                </c:pt>
                <c:pt idx="4489">
                  <c:v>5.8215371159757918</c:v>
                </c:pt>
                <c:pt idx="4490">
                  <c:v>5.8215371159757918</c:v>
                </c:pt>
                <c:pt idx="4491">
                  <c:v>5.8215371159757918</c:v>
                </c:pt>
                <c:pt idx="4492">
                  <c:v>5.8215371159757918</c:v>
                </c:pt>
                <c:pt idx="4493">
                  <c:v>5.8215371159757918</c:v>
                </c:pt>
                <c:pt idx="4494">
                  <c:v>5.8215371159757918</c:v>
                </c:pt>
                <c:pt idx="4495">
                  <c:v>5.8215371159757918</c:v>
                </c:pt>
                <c:pt idx="4496">
                  <c:v>5.8215371159757918</c:v>
                </c:pt>
                <c:pt idx="4497">
                  <c:v>5.8215371159757918</c:v>
                </c:pt>
                <c:pt idx="4498">
                  <c:v>5.8215371159757918</c:v>
                </c:pt>
                <c:pt idx="4499">
                  <c:v>5.8215371159757918</c:v>
                </c:pt>
                <c:pt idx="4500">
                  <c:v>5.8215371159757918</c:v>
                </c:pt>
                <c:pt idx="4501">
                  <c:v>5.8215371159757918</c:v>
                </c:pt>
                <c:pt idx="4502">
                  <c:v>5.8215371159757918</c:v>
                </c:pt>
                <c:pt idx="4503">
                  <c:v>5.8215371159757918</c:v>
                </c:pt>
                <c:pt idx="4504">
                  <c:v>5.8215371159757918</c:v>
                </c:pt>
                <c:pt idx="4505">
                  <c:v>5.8215371159757918</c:v>
                </c:pt>
                <c:pt idx="4506">
                  <c:v>5.8215371159757918</c:v>
                </c:pt>
                <c:pt idx="4507">
                  <c:v>5.8215371159757918</c:v>
                </c:pt>
                <c:pt idx="4508">
                  <c:v>5.8215371159757918</c:v>
                </c:pt>
                <c:pt idx="4509">
                  <c:v>5.8215371159757918</c:v>
                </c:pt>
                <c:pt idx="4510">
                  <c:v>5.8215371159757918</c:v>
                </c:pt>
                <c:pt idx="4511">
                  <c:v>5.8215371159757918</c:v>
                </c:pt>
                <c:pt idx="4512">
                  <c:v>5.8215371159757918</c:v>
                </c:pt>
                <c:pt idx="4513">
                  <c:v>5.8215371159757918</c:v>
                </c:pt>
                <c:pt idx="4514">
                  <c:v>5.8215371159757918</c:v>
                </c:pt>
                <c:pt idx="4515">
                  <c:v>5.8215371159757918</c:v>
                </c:pt>
                <c:pt idx="4516">
                  <c:v>5.8215371159757918</c:v>
                </c:pt>
                <c:pt idx="4517">
                  <c:v>5.8215371159757918</c:v>
                </c:pt>
                <c:pt idx="4518">
                  <c:v>5.8215371159757918</c:v>
                </c:pt>
                <c:pt idx="4519">
                  <c:v>5.8215371159757918</c:v>
                </c:pt>
                <c:pt idx="4520">
                  <c:v>5.8215371159757918</c:v>
                </c:pt>
                <c:pt idx="4521">
                  <c:v>5.8215371159757918</c:v>
                </c:pt>
                <c:pt idx="4522">
                  <c:v>5.8215371159757918</c:v>
                </c:pt>
                <c:pt idx="4523">
                  <c:v>5.8215371159757918</c:v>
                </c:pt>
                <c:pt idx="4524">
                  <c:v>5.8215371159757918</c:v>
                </c:pt>
                <c:pt idx="4525">
                  <c:v>5.8215371159757918</c:v>
                </c:pt>
                <c:pt idx="4526">
                  <c:v>5.8215371159757918</c:v>
                </c:pt>
                <c:pt idx="4527">
                  <c:v>5.8215371159757918</c:v>
                </c:pt>
                <c:pt idx="4528">
                  <c:v>5.8215371159757918</c:v>
                </c:pt>
                <c:pt idx="4529">
                  <c:v>5.8215371159757918</c:v>
                </c:pt>
                <c:pt idx="4530">
                  <c:v>5.8215371159757918</c:v>
                </c:pt>
                <c:pt idx="4531">
                  <c:v>5.8215371159757918</c:v>
                </c:pt>
                <c:pt idx="4532">
                  <c:v>5.8215371159757918</c:v>
                </c:pt>
                <c:pt idx="4533">
                  <c:v>5.8215371159757918</c:v>
                </c:pt>
                <c:pt idx="4534">
                  <c:v>5.8215371159757918</c:v>
                </c:pt>
                <c:pt idx="4535">
                  <c:v>5.8215371159757918</c:v>
                </c:pt>
                <c:pt idx="4536">
                  <c:v>5.8215371159757918</c:v>
                </c:pt>
                <c:pt idx="4537">
                  <c:v>5.8215371159757918</c:v>
                </c:pt>
                <c:pt idx="4538">
                  <c:v>5.8215371159757918</c:v>
                </c:pt>
                <c:pt idx="4539">
                  <c:v>5.8215371159757918</c:v>
                </c:pt>
                <c:pt idx="4540">
                  <c:v>5.8215371159757918</c:v>
                </c:pt>
                <c:pt idx="4541">
                  <c:v>5.8215371159757918</c:v>
                </c:pt>
                <c:pt idx="4542">
                  <c:v>5.8215371159757918</c:v>
                </c:pt>
                <c:pt idx="4543">
                  <c:v>5.8215371159757918</c:v>
                </c:pt>
                <c:pt idx="4544">
                  <c:v>5.8215371159757918</c:v>
                </c:pt>
                <c:pt idx="4545">
                  <c:v>5.8215371159757918</c:v>
                </c:pt>
                <c:pt idx="4546">
                  <c:v>5.8215371159757918</c:v>
                </c:pt>
                <c:pt idx="4547">
                  <c:v>5.8215371159757918</c:v>
                </c:pt>
                <c:pt idx="4548">
                  <c:v>5.8215371159757918</c:v>
                </c:pt>
                <c:pt idx="4549">
                  <c:v>5.8215371159757918</c:v>
                </c:pt>
                <c:pt idx="4550">
                  <c:v>5.8215371159757918</c:v>
                </c:pt>
                <c:pt idx="4551">
                  <c:v>5.8215371159757918</c:v>
                </c:pt>
                <c:pt idx="4552">
                  <c:v>5.8215371159757918</c:v>
                </c:pt>
                <c:pt idx="4553">
                  <c:v>5.8215371159757918</c:v>
                </c:pt>
                <c:pt idx="4554">
                  <c:v>5.8215371159757918</c:v>
                </c:pt>
                <c:pt idx="4555">
                  <c:v>5.8215371159757918</c:v>
                </c:pt>
                <c:pt idx="4556">
                  <c:v>5.8215371159757918</c:v>
                </c:pt>
                <c:pt idx="4557">
                  <c:v>5.8215371159757918</c:v>
                </c:pt>
                <c:pt idx="4558">
                  <c:v>5.8215371159757918</c:v>
                </c:pt>
                <c:pt idx="4559">
                  <c:v>5.8215371159757918</c:v>
                </c:pt>
                <c:pt idx="4560">
                  <c:v>5.8215371159757918</c:v>
                </c:pt>
                <c:pt idx="4561">
                  <c:v>5.8215371159757918</c:v>
                </c:pt>
                <c:pt idx="4562">
                  <c:v>5.8215371159757918</c:v>
                </c:pt>
                <c:pt idx="4563">
                  <c:v>5.8215371159757918</c:v>
                </c:pt>
                <c:pt idx="4564">
                  <c:v>5.8215371159757918</c:v>
                </c:pt>
                <c:pt idx="4565">
                  <c:v>5.8215371159757918</c:v>
                </c:pt>
                <c:pt idx="4566">
                  <c:v>5.8215371159757918</c:v>
                </c:pt>
                <c:pt idx="4567">
                  <c:v>5.8215371159757918</c:v>
                </c:pt>
                <c:pt idx="4568">
                  <c:v>5.8215371159757918</c:v>
                </c:pt>
                <c:pt idx="4569">
                  <c:v>5.8215371159757918</c:v>
                </c:pt>
                <c:pt idx="4570">
                  <c:v>5.8215371159757918</c:v>
                </c:pt>
                <c:pt idx="4571">
                  <c:v>5.8215371159757918</c:v>
                </c:pt>
                <c:pt idx="4572">
                  <c:v>5.8215371159757918</c:v>
                </c:pt>
                <c:pt idx="4573">
                  <c:v>5.8215371159757918</c:v>
                </c:pt>
                <c:pt idx="4574">
                  <c:v>5.8215371159757918</c:v>
                </c:pt>
                <c:pt idx="4575">
                  <c:v>5.8215371159757918</c:v>
                </c:pt>
                <c:pt idx="4576">
                  <c:v>5.8215371159757918</c:v>
                </c:pt>
                <c:pt idx="4577">
                  <c:v>5.8215371159757918</c:v>
                </c:pt>
                <c:pt idx="4578">
                  <c:v>5.8215371159757918</c:v>
                </c:pt>
                <c:pt idx="4579">
                  <c:v>5.8215371159757918</c:v>
                </c:pt>
                <c:pt idx="4580">
                  <c:v>5.8215371159757918</c:v>
                </c:pt>
                <c:pt idx="4581">
                  <c:v>5.8215371159757918</c:v>
                </c:pt>
                <c:pt idx="4582">
                  <c:v>5.8215371159757918</c:v>
                </c:pt>
                <c:pt idx="4583">
                  <c:v>5.8215371159757918</c:v>
                </c:pt>
                <c:pt idx="4584">
                  <c:v>5.8215371159757918</c:v>
                </c:pt>
                <c:pt idx="4585">
                  <c:v>5.8215371159757918</c:v>
                </c:pt>
                <c:pt idx="4586">
                  <c:v>5.8215371159757918</c:v>
                </c:pt>
                <c:pt idx="4587">
                  <c:v>5.8215371159757918</c:v>
                </c:pt>
                <c:pt idx="4588">
                  <c:v>5.8215371159757918</c:v>
                </c:pt>
                <c:pt idx="4589">
                  <c:v>5.8215371159757918</c:v>
                </c:pt>
                <c:pt idx="4590">
                  <c:v>5.8215371159757918</c:v>
                </c:pt>
                <c:pt idx="4591">
                  <c:v>5.8215371159757918</c:v>
                </c:pt>
                <c:pt idx="4592">
                  <c:v>5.8215371159757918</c:v>
                </c:pt>
                <c:pt idx="4593">
                  <c:v>5.8215371159757918</c:v>
                </c:pt>
                <c:pt idx="4594">
                  <c:v>5.8215371159757918</c:v>
                </c:pt>
                <c:pt idx="4595">
                  <c:v>5.8215371159757918</c:v>
                </c:pt>
                <c:pt idx="4596">
                  <c:v>5.8215371159757918</c:v>
                </c:pt>
                <c:pt idx="4597">
                  <c:v>5.8215371159757918</c:v>
                </c:pt>
                <c:pt idx="4598">
                  <c:v>5.8215371159757918</c:v>
                </c:pt>
                <c:pt idx="4599">
                  <c:v>5.8215371159757918</c:v>
                </c:pt>
                <c:pt idx="4600">
                  <c:v>5.8215371159757918</c:v>
                </c:pt>
                <c:pt idx="4601">
                  <c:v>5.8215371159757918</c:v>
                </c:pt>
                <c:pt idx="4602">
                  <c:v>5.8215371159757918</c:v>
                </c:pt>
                <c:pt idx="4603">
                  <c:v>5.8215371159757918</c:v>
                </c:pt>
                <c:pt idx="4604">
                  <c:v>5.8215371159757918</c:v>
                </c:pt>
                <c:pt idx="4605">
                  <c:v>5.8215371159757918</c:v>
                </c:pt>
                <c:pt idx="4606">
                  <c:v>5.8215371159757918</c:v>
                </c:pt>
                <c:pt idx="4607">
                  <c:v>5.8215371159757918</c:v>
                </c:pt>
                <c:pt idx="4608">
                  <c:v>5.8215371159757918</c:v>
                </c:pt>
                <c:pt idx="4609">
                  <c:v>5.8215371159757918</c:v>
                </c:pt>
                <c:pt idx="4610">
                  <c:v>5.8215371159757918</c:v>
                </c:pt>
                <c:pt idx="4611">
                  <c:v>5.8215371159757918</c:v>
                </c:pt>
                <c:pt idx="4612">
                  <c:v>5.8215371159757918</c:v>
                </c:pt>
                <c:pt idx="4613">
                  <c:v>5.8215371159757918</c:v>
                </c:pt>
                <c:pt idx="4614">
                  <c:v>5.8215371159757918</c:v>
                </c:pt>
                <c:pt idx="4615">
                  <c:v>5.8215371159757918</c:v>
                </c:pt>
                <c:pt idx="4616">
                  <c:v>5.8215371159757918</c:v>
                </c:pt>
                <c:pt idx="4617">
                  <c:v>5.8215371159757918</c:v>
                </c:pt>
                <c:pt idx="4618">
                  <c:v>5.8215371159757918</c:v>
                </c:pt>
                <c:pt idx="4619">
                  <c:v>5.8215371159757918</c:v>
                </c:pt>
                <c:pt idx="4620">
                  <c:v>5.8215371159757918</c:v>
                </c:pt>
                <c:pt idx="4621">
                  <c:v>5.8215371159757918</c:v>
                </c:pt>
                <c:pt idx="4622">
                  <c:v>5.8215371159757918</c:v>
                </c:pt>
                <c:pt idx="4623">
                  <c:v>5.8215371159757918</c:v>
                </c:pt>
                <c:pt idx="4624">
                  <c:v>5.8215371159757918</c:v>
                </c:pt>
                <c:pt idx="4625">
                  <c:v>5.8215371159757918</c:v>
                </c:pt>
                <c:pt idx="4626">
                  <c:v>5.8215371159757918</c:v>
                </c:pt>
                <c:pt idx="4627">
                  <c:v>5.8215371159757918</c:v>
                </c:pt>
                <c:pt idx="4628">
                  <c:v>5.8215371159757918</c:v>
                </c:pt>
                <c:pt idx="4629">
                  <c:v>5.8215371159757918</c:v>
                </c:pt>
                <c:pt idx="4630">
                  <c:v>5.8215371159757918</c:v>
                </c:pt>
                <c:pt idx="4631">
                  <c:v>5.8215371159757918</c:v>
                </c:pt>
                <c:pt idx="4632">
                  <c:v>5.8215371159757918</c:v>
                </c:pt>
                <c:pt idx="4633">
                  <c:v>5.8215371159757918</c:v>
                </c:pt>
                <c:pt idx="4634">
                  <c:v>5.8215371159757918</c:v>
                </c:pt>
                <c:pt idx="4635">
                  <c:v>5.8215371159757918</c:v>
                </c:pt>
                <c:pt idx="4636">
                  <c:v>5.8215371159757918</c:v>
                </c:pt>
                <c:pt idx="4637">
                  <c:v>5.8215371159757918</c:v>
                </c:pt>
                <c:pt idx="4638">
                  <c:v>5.8215371159757918</c:v>
                </c:pt>
                <c:pt idx="4639">
                  <c:v>5.8215371159757918</c:v>
                </c:pt>
                <c:pt idx="4640">
                  <c:v>5.8215371159757918</c:v>
                </c:pt>
                <c:pt idx="4641">
                  <c:v>5.8215371159757918</c:v>
                </c:pt>
                <c:pt idx="4642">
                  <c:v>5.8215371159757918</c:v>
                </c:pt>
                <c:pt idx="4643">
                  <c:v>5.8215371159757918</c:v>
                </c:pt>
                <c:pt idx="4644">
                  <c:v>5.8215371159757918</c:v>
                </c:pt>
                <c:pt idx="4645">
                  <c:v>5.8215371159757918</c:v>
                </c:pt>
                <c:pt idx="4646">
                  <c:v>5.8215371159757918</c:v>
                </c:pt>
                <c:pt idx="4647">
                  <c:v>5.8215371159757918</c:v>
                </c:pt>
                <c:pt idx="4648">
                  <c:v>5.8215371159757918</c:v>
                </c:pt>
                <c:pt idx="4649">
                  <c:v>5.8215371159757918</c:v>
                </c:pt>
                <c:pt idx="4650">
                  <c:v>5.8215371159757918</c:v>
                </c:pt>
                <c:pt idx="4651">
                  <c:v>5.8215371159757918</c:v>
                </c:pt>
                <c:pt idx="4652">
                  <c:v>5.8215371159757918</c:v>
                </c:pt>
                <c:pt idx="4653">
                  <c:v>5.8215371159757918</c:v>
                </c:pt>
                <c:pt idx="4654">
                  <c:v>5.8215371159757918</c:v>
                </c:pt>
                <c:pt idx="4655">
                  <c:v>5.8215371159757918</c:v>
                </c:pt>
                <c:pt idx="4656">
                  <c:v>5.8215371159757918</c:v>
                </c:pt>
                <c:pt idx="4657">
                  <c:v>5.8215371159757918</c:v>
                </c:pt>
                <c:pt idx="4658">
                  <c:v>5.8215371159757918</c:v>
                </c:pt>
                <c:pt idx="4659">
                  <c:v>5.8215371159757918</c:v>
                </c:pt>
                <c:pt idx="4660">
                  <c:v>5.8215371159757918</c:v>
                </c:pt>
                <c:pt idx="4661">
                  <c:v>5.8215371159757918</c:v>
                </c:pt>
                <c:pt idx="4662">
                  <c:v>5.8215371159757918</c:v>
                </c:pt>
                <c:pt idx="4663">
                  <c:v>5.8215371159757918</c:v>
                </c:pt>
                <c:pt idx="4664">
                  <c:v>5.8215371159757918</c:v>
                </c:pt>
                <c:pt idx="4665">
                  <c:v>5.8215371159757918</c:v>
                </c:pt>
                <c:pt idx="4666">
                  <c:v>5.8215371159757918</c:v>
                </c:pt>
                <c:pt idx="4667">
                  <c:v>5.8215371159757918</c:v>
                </c:pt>
                <c:pt idx="4668">
                  <c:v>5.8215371159757918</c:v>
                </c:pt>
                <c:pt idx="4669">
                  <c:v>5.8215371159757918</c:v>
                </c:pt>
                <c:pt idx="4670">
                  <c:v>5.8215371159757918</c:v>
                </c:pt>
                <c:pt idx="4671">
                  <c:v>5.8215371159757918</c:v>
                </c:pt>
                <c:pt idx="4672">
                  <c:v>5.8215371159757918</c:v>
                </c:pt>
                <c:pt idx="4673">
                  <c:v>5.8215371159757918</c:v>
                </c:pt>
                <c:pt idx="4674">
                  <c:v>5.8215371159757918</c:v>
                </c:pt>
                <c:pt idx="4675">
                  <c:v>5.8215371159757918</c:v>
                </c:pt>
                <c:pt idx="4676">
                  <c:v>5.8215371159757918</c:v>
                </c:pt>
                <c:pt idx="4677">
                  <c:v>5.8215371159757918</c:v>
                </c:pt>
                <c:pt idx="4678">
                  <c:v>5.8215371159757918</c:v>
                </c:pt>
                <c:pt idx="4679">
                  <c:v>5.8215371159757918</c:v>
                </c:pt>
                <c:pt idx="4680">
                  <c:v>5.8215371159757918</c:v>
                </c:pt>
                <c:pt idx="4681">
                  <c:v>5.8215371159757918</c:v>
                </c:pt>
                <c:pt idx="4682">
                  <c:v>5.8215371159757918</c:v>
                </c:pt>
                <c:pt idx="4683">
                  <c:v>5.8215371159757918</c:v>
                </c:pt>
                <c:pt idx="4684">
                  <c:v>5.8215371159757918</c:v>
                </c:pt>
                <c:pt idx="4685">
                  <c:v>5.8215371159757918</c:v>
                </c:pt>
                <c:pt idx="4686">
                  <c:v>5.8215371159757918</c:v>
                </c:pt>
                <c:pt idx="4687">
                  <c:v>5.8215371159757918</c:v>
                </c:pt>
                <c:pt idx="4688">
                  <c:v>5.8215371159757918</c:v>
                </c:pt>
                <c:pt idx="4689">
                  <c:v>5.8215371159757918</c:v>
                </c:pt>
                <c:pt idx="4690">
                  <c:v>5.8215371159757918</c:v>
                </c:pt>
                <c:pt idx="4691">
                  <c:v>5.8215371159757918</c:v>
                </c:pt>
                <c:pt idx="4692">
                  <c:v>5.8215371159757918</c:v>
                </c:pt>
                <c:pt idx="4693">
                  <c:v>5.8215371159757918</c:v>
                </c:pt>
                <c:pt idx="4694">
                  <c:v>5.8215371159757918</c:v>
                </c:pt>
                <c:pt idx="4695">
                  <c:v>5.8215371159757918</c:v>
                </c:pt>
                <c:pt idx="4696">
                  <c:v>5.8215371159757918</c:v>
                </c:pt>
                <c:pt idx="4697">
                  <c:v>5.8215371159757918</c:v>
                </c:pt>
                <c:pt idx="4698">
                  <c:v>5.8215371159757918</c:v>
                </c:pt>
                <c:pt idx="4699">
                  <c:v>5.8215371159757918</c:v>
                </c:pt>
                <c:pt idx="4700">
                  <c:v>5.8215371159757918</c:v>
                </c:pt>
                <c:pt idx="4701">
                  <c:v>5.8215371159757918</c:v>
                </c:pt>
                <c:pt idx="4702">
                  <c:v>5.8215371159757918</c:v>
                </c:pt>
                <c:pt idx="4703">
                  <c:v>5.8215371159757918</c:v>
                </c:pt>
                <c:pt idx="4704">
                  <c:v>5.8215371159757918</c:v>
                </c:pt>
                <c:pt idx="4705">
                  <c:v>5.8215371159757918</c:v>
                </c:pt>
                <c:pt idx="4706">
                  <c:v>5.8215371159757918</c:v>
                </c:pt>
                <c:pt idx="4707">
                  <c:v>5.8215371159757918</c:v>
                </c:pt>
                <c:pt idx="4708">
                  <c:v>5.8215371159757918</c:v>
                </c:pt>
                <c:pt idx="4709">
                  <c:v>5.8215371159757918</c:v>
                </c:pt>
                <c:pt idx="4710">
                  <c:v>5.8215371159757918</c:v>
                </c:pt>
                <c:pt idx="4711">
                  <c:v>5.8215371159757918</c:v>
                </c:pt>
                <c:pt idx="4712">
                  <c:v>5.8215371159757918</c:v>
                </c:pt>
                <c:pt idx="4713">
                  <c:v>5.8215371159757918</c:v>
                </c:pt>
                <c:pt idx="4714">
                  <c:v>5.8215371159757918</c:v>
                </c:pt>
                <c:pt idx="4715">
                  <c:v>5.8215371159757918</c:v>
                </c:pt>
                <c:pt idx="4716">
                  <c:v>5.8215371159757918</c:v>
                </c:pt>
                <c:pt idx="4717">
                  <c:v>5.8215371159757918</c:v>
                </c:pt>
                <c:pt idx="4718">
                  <c:v>5.8215371159757918</c:v>
                </c:pt>
                <c:pt idx="4719">
                  <c:v>5.8215371159757918</c:v>
                </c:pt>
                <c:pt idx="4720">
                  <c:v>5.8215371159757918</c:v>
                </c:pt>
                <c:pt idx="4721">
                  <c:v>5.8215371159757918</c:v>
                </c:pt>
                <c:pt idx="4722">
                  <c:v>5.8215371159757918</c:v>
                </c:pt>
                <c:pt idx="4723">
                  <c:v>5.8215371159757918</c:v>
                </c:pt>
                <c:pt idx="4724">
                  <c:v>5.8215371159757918</c:v>
                </c:pt>
                <c:pt idx="4725">
                  <c:v>5.8215371159757918</c:v>
                </c:pt>
                <c:pt idx="4726">
                  <c:v>5.8215371159757918</c:v>
                </c:pt>
                <c:pt idx="4727">
                  <c:v>5.8215371159757918</c:v>
                </c:pt>
                <c:pt idx="4728">
                  <c:v>5.8215371159757918</c:v>
                </c:pt>
                <c:pt idx="4729">
                  <c:v>5.8215371159757918</c:v>
                </c:pt>
                <c:pt idx="4730">
                  <c:v>5.8215371159757918</c:v>
                </c:pt>
                <c:pt idx="4731">
                  <c:v>5.8215371159757918</c:v>
                </c:pt>
                <c:pt idx="4732">
                  <c:v>5.8215371159757918</c:v>
                </c:pt>
                <c:pt idx="4733">
                  <c:v>5.8215371159757918</c:v>
                </c:pt>
                <c:pt idx="4734">
                  <c:v>5.8215371159757918</c:v>
                </c:pt>
                <c:pt idx="4735">
                  <c:v>5.8215371159757918</c:v>
                </c:pt>
                <c:pt idx="4736">
                  <c:v>5.8215371159757918</c:v>
                </c:pt>
                <c:pt idx="4737">
                  <c:v>5.8215371159757918</c:v>
                </c:pt>
                <c:pt idx="4738">
                  <c:v>5.8215371159757918</c:v>
                </c:pt>
                <c:pt idx="4739">
                  <c:v>5.8215371159757918</c:v>
                </c:pt>
                <c:pt idx="4740">
                  <c:v>5.8215371159757918</c:v>
                </c:pt>
                <c:pt idx="4741">
                  <c:v>5.8215371159757918</c:v>
                </c:pt>
                <c:pt idx="4742">
                  <c:v>5.8215371159757918</c:v>
                </c:pt>
                <c:pt idx="4743">
                  <c:v>5.8215371159757918</c:v>
                </c:pt>
                <c:pt idx="4744">
                  <c:v>5.8215371159757918</c:v>
                </c:pt>
                <c:pt idx="4745">
                  <c:v>5.8215371159757918</c:v>
                </c:pt>
                <c:pt idx="4746">
                  <c:v>5.8215371159757918</c:v>
                </c:pt>
                <c:pt idx="4747">
                  <c:v>5.8215371159757918</c:v>
                </c:pt>
                <c:pt idx="4748">
                  <c:v>5.8215371159757918</c:v>
                </c:pt>
                <c:pt idx="4749">
                  <c:v>5.8215371159757918</c:v>
                </c:pt>
                <c:pt idx="4750">
                  <c:v>5.8215371159757918</c:v>
                </c:pt>
                <c:pt idx="4751">
                  <c:v>5.8215371159757918</c:v>
                </c:pt>
                <c:pt idx="4752">
                  <c:v>5.8215371159757918</c:v>
                </c:pt>
                <c:pt idx="4753">
                  <c:v>5.8215371159757918</c:v>
                </c:pt>
                <c:pt idx="4754">
                  <c:v>5.8215371159757918</c:v>
                </c:pt>
                <c:pt idx="4755">
                  <c:v>5.8215371159757918</c:v>
                </c:pt>
                <c:pt idx="4756">
                  <c:v>5.8215371159757918</c:v>
                </c:pt>
                <c:pt idx="4757">
                  <c:v>5.8215371159757918</c:v>
                </c:pt>
                <c:pt idx="4758">
                  <c:v>5.8215371159757918</c:v>
                </c:pt>
                <c:pt idx="4759">
                  <c:v>5.8215371159757918</c:v>
                </c:pt>
                <c:pt idx="4760">
                  <c:v>5.8215371159757918</c:v>
                </c:pt>
                <c:pt idx="4761">
                  <c:v>5.8215371159757918</c:v>
                </c:pt>
                <c:pt idx="4762">
                  <c:v>5.8215371159757918</c:v>
                </c:pt>
                <c:pt idx="4763">
                  <c:v>5.8215371159757918</c:v>
                </c:pt>
                <c:pt idx="4764">
                  <c:v>5.8215371159757918</c:v>
                </c:pt>
                <c:pt idx="4765">
                  <c:v>5.8215371159757918</c:v>
                </c:pt>
                <c:pt idx="4766">
                  <c:v>5.8215371159757918</c:v>
                </c:pt>
                <c:pt idx="4767">
                  <c:v>5.8215371159757918</c:v>
                </c:pt>
                <c:pt idx="4768">
                  <c:v>5.8215371159757918</c:v>
                </c:pt>
                <c:pt idx="4769">
                  <c:v>5.8215371159757918</c:v>
                </c:pt>
                <c:pt idx="4770">
                  <c:v>5.8215371159757918</c:v>
                </c:pt>
                <c:pt idx="4771">
                  <c:v>5.8215371159757918</c:v>
                </c:pt>
                <c:pt idx="4772">
                  <c:v>5.8215371159757918</c:v>
                </c:pt>
                <c:pt idx="4773">
                  <c:v>5.8215371159757918</c:v>
                </c:pt>
                <c:pt idx="4774">
                  <c:v>5.8215371159757918</c:v>
                </c:pt>
                <c:pt idx="4775">
                  <c:v>5.8215371159757918</c:v>
                </c:pt>
                <c:pt idx="4776">
                  <c:v>5.8215371159757918</c:v>
                </c:pt>
                <c:pt idx="4777">
                  <c:v>5.8215371159757918</c:v>
                </c:pt>
                <c:pt idx="4778">
                  <c:v>5.8215371159757918</c:v>
                </c:pt>
                <c:pt idx="4779">
                  <c:v>5.8215371159757918</c:v>
                </c:pt>
                <c:pt idx="4780">
                  <c:v>5.8215371159757918</c:v>
                </c:pt>
                <c:pt idx="4781">
                  <c:v>5.8215371159757918</c:v>
                </c:pt>
                <c:pt idx="4782">
                  <c:v>5.8215371159757918</c:v>
                </c:pt>
                <c:pt idx="4783">
                  <c:v>5.8215371159757918</c:v>
                </c:pt>
                <c:pt idx="4784">
                  <c:v>5.8215371159757918</c:v>
                </c:pt>
                <c:pt idx="4785">
                  <c:v>5.8215371159757918</c:v>
                </c:pt>
                <c:pt idx="4786">
                  <c:v>5.8215371159757918</c:v>
                </c:pt>
                <c:pt idx="4787">
                  <c:v>5.8215371159757918</c:v>
                </c:pt>
                <c:pt idx="4788">
                  <c:v>5.8215371159757918</c:v>
                </c:pt>
                <c:pt idx="4789">
                  <c:v>5.8215371159757918</c:v>
                </c:pt>
                <c:pt idx="4790">
                  <c:v>5.8215371159757918</c:v>
                </c:pt>
                <c:pt idx="4791">
                  <c:v>5.8215371159757918</c:v>
                </c:pt>
                <c:pt idx="4792">
                  <c:v>5.8215371159757918</c:v>
                </c:pt>
                <c:pt idx="4793">
                  <c:v>5.8215371159757918</c:v>
                </c:pt>
                <c:pt idx="4794">
                  <c:v>5.8215371159757918</c:v>
                </c:pt>
                <c:pt idx="4795">
                  <c:v>5.8215371159757918</c:v>
                </c:pt>
                <c:pt idx="4796">
                  <c:v>5.8215371159757918</c:v>
                </c:pt>
                <c:pt idx="4797">
                  <c:v>5.8215371159757918</c:v>
                </c:pt>
                <c:pt idx="4798">
                  <c:v>5.8215371159757918</c:v>
                </c:pt>
                <c:pt idx="4799">
                  <c:v>5.8215371159757918</c:v>
                </c:pt>
                <c:pt idx="4800">
                  <c:v>5.8215371159757918</c:v>
                </c:pt>
                <c:pt idx="4801">
                  <c:v>5.8215371159757918</c:v>
                </c:pt>
                <c:pt idx="4802">
                  <c:v>5.8215371159757918</c:v>
                </c:pt>
                <c:pt idx="4803">
                  <c:v>5.8215371159757918</c:v>
                </c:pt>
                <c:pt idx="4804">
                  <c:v>5.8215371159757918</c:v>
                </c:pt>
                <c:pt idx="4805">
                  <c:v>5.8215371159757918</c:v>
                </c:pt>
                <c:pt idx="4806">
                  <c:v>5.8215371159757918</c:v>
                </c:pt>
                <c:pt idx="4807">
                  <c:v>5.8215371159757918</c:v>
                </c:pt>
                <c:pt idx="4808">
                  <c:v>5.8215371159757918</c:v>
                </c:pt>
                <c:pt idx="4809">
                  <c:v>5.8215371159757918</c:v>
                </c:pt>
                <c:pt idx="4810">
                  <c:v>5.8215371159757918</c:v>
                </c:pt>
                <c:pt idx="4811">
                  <c:v>5.8215371159757918</c:v>
                </c:pt>
                <c:pt idx="4812">
                  <c:v>5.8215371159757918</c:v>
                </c:pt>
                <c:pt idx="4813">
                  <c:v>5.8215371159757918</c:v>
                </c:pt>
                <c:pt idx="4814">
                  <c:v>5.8215371159757918</c:v>
                </c:pt>
                <c:pt idx="4815">
                  <c:v>5.8215371159757918</c:v>
                </c:pt>
                <c:pt idx="4816">
                  <c:v>5.8215371159757918</c:v>
                </c:pt>
                <c:pt idx="4817">
                  <c:v>5.8215371159757918</c:v>
                </c:pt>
                <c:pt idx="4818">
                  <c:v>5.8215371159757918</c:v>
                </c:pt>
                <c:pt idx="4819">
                  <c:v>5.8215371159757918</c:v>
                </c:pt>
                <c:pt idx="4820">
                  <c:v>5.8215371159757918</c:v>
                </c:pt>
                <c:pt idx="4821">
                  <c:v>5.8215371159757918</c:v>
                </c:pt>
                <c:pt idx="4822">
                  <c:v>5.8215371159757918</c:v>
                </c:pt>
                <c:pt idx="4823">
                  <c:v>5.8215371159757918</c:v>
                </c:pt>
                <c:pt idx="4824">
                  <c:v>5.8215371159757918</c:v>
                </c:pt>
                <c:pt idx="4825">
                  <c:v>5.8215371159757918</c:v>
                </c:pt>
                <c:pt idx="4826">
                  <c:v>5.8215371159757918</c:v>
                </c:pt>
                <c:pt idx="4827">
                  <c:v>5.8215371159757918</c:v>
                </c:pt>
                <c:pt idx="4828">
                  <c:v>5.8215371159757918</c:v>
                </c:pt>
                <c:pt idx="4829">
                  <c:v>5.8215371159757918</c:v>
                </c:pt>
                <c:pt idx="4830">
                  <c:v>5.8215371159757918</c:v>
                </c:pt>
                <c:pt idx="4831">
                  <c:v>5.8215371159757918</c:v>
                </c:pt>
                <c:pt idx="4832">
                  <c:v>5.8215371159757918</c:v>
                </c:pt>
                <c:pt idx="4833">
                  <c:v>5.8215371159757918</c:v>
                </c:pt>
                <c:pt idx="4834">
                  <c:v>5.8215371159757918</c:v>
                </c:pt>
                <c:pt idx="4835">
                  <c:v>5.8215371159757918</c:v>
                </c:pt>
                <c:pt idx="4836">
                  <c:v>5.8215371159757918</c:v>
                </c:pt>
                <c:pt idx="4837">
                  <c:v>5.8215371159757918</c:v>
                </c:pt>
                <c:pt idx="4838">
                  <c:v>5.8215371159757918</c:v>
                </c:pt>
                <c:pt idx="4839">
                  <c:v>5.8215371159757918</c:v>
                </c:pt>
                <c:pt idx="4840">
                  <c:v>5.8215371159757918</c:v>
                </c:pt>
                <c:pt idx="4841">
                  <c:v>5.8215371159757918</c:v>
                </c:pt>
                <c:pt idx="4842">
                  <c:v>5.8215371159757918</c:v>
                </c:pt>
                <c:pt idx="4843">
                  <c:v>5.8215371159757918</c:v>
                </c:pt>
                <c:pt idx="4844">
                  <c:v>5.8215371159757918</c:v>
                </c:pt>
                <c:pt idx="4845">
                  <c:v>5.8215371159757918</c:v>
                </c:pt>
                <c:pt idx="4846">
                  <c:v>5.8215371159757918</c:v>
                </c:pt>
                <c:pt idx="4847">
                  <c:v>5.8215371159757918</c:v>
                </c:pt>
                <c:pt idx="4848">
                  <c:v>5.8215371159757918</c:v>
                </c:pt>
                <c:pt idx="4849">
                  <c:v>5.8215371159757918</c:v>
                </c:pt>
                <c:pt idx="4850">
                  <c:v>5.8215371159757918</c:v>
                </c:pt>
                <c:pt idx="4851">
                  <c:v>5.8215371159757918</c:v>
                </c:pt>
                <c:pt idx="4852">
                  <c:v>5.8215371159757918</c:v>
                </c:pt>
                <c:pt idx="4853">
                  <c:v>5.8215371159757918</c:v>
                </c:pt>
                <c:pt idx="4854">
                  <c:v>5.8215371159757918</c:v>
                </c:pt>
                <c:pt idx="4855">
                  <c:v>5.8215371159757918</c:v>
                </c:pt>
                <c:pt idx="4856">
                  <c:v>5.8215371159757918</c:v>
                </c:pt>
                <c:pt idx="4857">
                  <c:v>5.8215371159757918</c:v>
                </c:pt>
                <c:pt idx="4858">
                  <c:v>5.8215371159757918</c:v>
                </c:pt>
                <c:pt idx="4859">
                  <c:v>5.8215371159757918</c:v>
                </c:pt>
                <c:pt idx="4860">
                  <c:v>5.8215371159757918</c:v>
                </c:pt>
                <c:pt idx="4861">
                  <c:v>5.8215371159757918</c:v>
                </c:pt>
                <c:pt idx="4862">
                  <c:v>5.8215371159757918</c:v>
                </c:pt>
                <c:pt idx="4863">
                  <c:v>5.8215371159757918</c:v>
                </c:pt>
                <c:pt idx="4864">
                  <c:v>5.8215371159757918</c:v>
                </c:pt>
                <c:pt idx="4865">
                  <c:v>5.8215371159757918</c:v>
                </c:pt>
                <c:pt idx="4866">
                  <c:v>5.8215371159757918</c:v>
                </c:pt>
                <c:pt idx="4867">
                  <c:v>5.8215371159757918</c:v>
                </c:pt>
                <c:pt idx="4868">
                  <c:v>5.8215371159757918</c:v>
                </c:pt>
                <c:pt idx="4869">
                  <c:v>5.8215371159757918</c:v>
                </c:pt>
                <c:pt idx="4870">
                  <c:v>5.8215371159757918</c:v>
                </c:pt>
                <c:pt idx="4871">
                  <c:v>5.8215371159757918</c:v>
                </c:pt>
                <c:pt idx="4872">
                  <c:v>5.8215371159757918</c:v>
                </c:pt>
                <c:pt idx="4873">
                  <c:v>5.8215371159757918</c:v>
                </c:pt>
                <c:pt idx="4874">
                  <c:v>5.8215371159757918</c:v>
                </c:pt>
                <c:pt idx="4875">
                  <c:v>5.8215371159757918</c:v>
                </c:pt>
                <c:pt idx="4876">
                  <c:v>5.8215371159757918</c:v>
                </c:pt>
                <c:pt idx="4877">
                  <c:v>5.8215371159757918</c:v>
                </c:pt>
                <c:pt idx="4878">
                  <c:v>5.8215371159757918</c:v>
                </c:pt>
                <c:pt idx="4879">
                  <c:v>5.8215371159757918</c:v>
                </c:pt>
                <c:pt idx="4880">
                  <c:v>5.8215371159757918</c:v>
                </c:pt>
                <c:pt idx="4881">
                  <c:v>5.8215371159757918</c:v>
                </c:pt>
                <c:pt idx="4882">
                  <c:v>5.8215371159757918</c:v>
                </c:pt>
                <c:pt idx="4883">
                  <c:v>5.8215371159757918</c:v>
                </c:pt>
                <c:pt idx="4884">
                  <c:v>5.8215371159757918</c:v>
                </c:pt>
                <c:pt idx="4885">
                  <c:v>5.8215371159757918</c:v>
                </c:pt>
                <c:pt idx="4886">
                  <c:v>5.8215371159757918</c:v>
                </c:pt>
                <c:pt idx="4887">
                  <c:v>5.8215371159757918</c:v>
                </c:pt>
                <c:pt idx="4888">
                  <c:v>5.8215371159757918</c:v>
                </c:pt>
                <c:pt idx="4889">
                  <c:v>5.8215371159757918</c:v>
                </c:pt>
                <c:pt idx="4890">
                  <c:v>5.8215371159757918</c:v>
                </c:pt>
                <c:pt idx="4891">
                  <c:v>5.8215371159757918</c:v>
                </c:pt>
                <c:pt idx="4892">
                  <c:v>5.8215371159757918</c:v>
                </c:pt>
                <c:pt idx="4893">
                  <c:v>5.8215371159757918</c:v>
                </c:pt>
                <c:pt idx="4894">
                  <c:v>5.8215371159757918</c:v>
                </c:pt>
                <c:pt idx="4895">
                  <c:v>5.8215371159757918</c:v>
                </c:pt>
                <c:pt idx="4896">
                  <c:v>5.8215371159757918</c:v>
                </c:pt>
                <c:pt idx="4897">
                  <c:v>5.8215371159757918</c:v>
                </c:pt>
                <c:pt idx="4898">
                  <c:v>5.8215371159757918</c:v>
                </c:pt>
                <c:pt idx="4899">
                  <c:v>5.8215371159757918</c:v>
                </c:pt>
                <c:pt idx="4900">
                  <c:v>5.8215371159757918</c:v>
                </c:pt>
                <c:pt idx="4901">
                  <c:v>5.8215371159757918</c:v>
                </c:pt>
                <c:pt idx="4902">
                  <c:v>5.8215371159757918</c:v>
                </c:pt>
                <c:pt idx="4903">
                  <c:v>5.8215371159757918</c:v>
                </c:pt>
                <c:pt idx="4904">
                  <c:v>5.8215371159757918</c:v>
                </c:pt>
                <c:pt idx="4905">
                  <c:v>5.8215371159757918</c:v>
                </c:pt>
                <c:pt idx="4906">
                  <c:v>5.8215371159757918</c:v>
                </c:pt>
                <c:pt idx="4907">
                  <c:v>5.8215371159757918</c:v>
                </c:pt>
                <c:pt idx="4908">
                  <c:v>5.8215371159757918</c:v>
                </c:pt>
                <c:pt idx="4909">
                  <c:v>5.8215371159757918</c:v>
                </c:pt>
                <c:pt idx="4910">
                  <c:v>5.8215371159757918</c:v>
                </c:pt>
                <c:pt idx="4911">
                  <c:v>5.8215371159757918</c:v>
                </c:pt>
                <c:pt idx="4912">
                  <c:v>5.8215371159757918</c:v>
                </c:pt>
                <c:pt idx="4913">
                  <c:v>5.8215371159757918</c:v>
                </c:pt>
                <c:pt idx="4914">
                  <c:v>5.8215371159757918</c:v>
                </c:pt>
                <c:pt idx="4915">
                  <c:v>5.8215371159757918</c:v>
                </c:pt>
                <c:pt idx="4916">
                  <c:v>5.8215371159757918</c:v>
                </c:pt>
                <c:pt idx="4917">
                  <c:v>5.8215371159757918</c:v>
                </c:pt>
                <c:pt idx="4918">
                  <c:v>5.8215371159757918</c:v>
                </c:pt>
                <c:pt idx="4919">
                  <c:v>5.8215371159757918</c:v>
                </c:pt>
                <c:pt idx="4920">
                  <c:v>5.8215371159757918</c:v>
                </c:pt>
                <c:pt idx="4921">
                  <c:v>5.8215371159757918</c:v>
                </c:pt>
                <c:pt idx="4922">
                  <c:v>5.8215371159757918</c:v>
                </c:pt>
                <c:pt idx="4923">
                  <c:v>5.8215371159757918</c:v>
                </c:pt>
                <c:pt idx="4924">
                  <c:v>5.8215371159757918</c:v>
                </c:pt>
                <c:pt idx="4925">
                  <c:v>5.8215371159757918</c:v>
                </c:pt>
                <c:pt idx="4926">
                  <c:v>5.8215371159757918</c:v>
                </c:pt>
                <c:pt idx="4927">
                  <c:v>5.8215371159757918</c:v>
                </c:pt>
                <c:pt idx="4928">
                  <c:v>5.8215371159757918</c:v>
                </c:pt>
                <c:pt idx="4929">
                  <c:v>5.8215371159757918</c:v>
                </c:pt>
                <c:pt idx="4930">
                  <c:v>5.8215371159757918</c:v>
                </c:pt>
                <c:pt idx="4931">
                  <c:v>5.8215371159757918</c:v>
                </c:pt>
                <c:pt idx="4932">
                  <c:v>5.8215371159757918</c:v>
                </c:pt>
                <c:pt idx="4933">
                  <c:v>5.8215371159757918</c:v>
                </c:pt>
                <c:pt idx="4934">
                  <c:v>5.8215371159757918</c:v>
                </c:pt>
                <c:pt idx="4935">
                  <c:v>5.8215371159757918</c:v>
                </c:pt>
                <c:pt idx="4936">
                  <c:v>5.8215371159757918</c:v>
                </c:pt>
                <c:pt idx="4937">
                  <c:v>5.8215371159757918</c:v>
                </c:pt>
                <c:pt idx="4938">
                  <c:v>5.8215371159757918</c:v>
                </c:pt>
                <c:pt idx="4939">
                  <c:v>5.8215371159757918</c:v>
                </c:pt>
                <c:pt idx="4940">
                  <c:v>5.8215371159757918</c:v>
                </c:pt>
                <c:pt idx="4941">
                  <c:v>5.8215371159757918</c:v>
                </c:pt>
                <c:pt idx="4942">
                  <c:v>5.8215371159757918</c:v>
                </c:pt>
                <c:pt idx="4943">
                  <c:v>5.8215371159757918</c:v>
                </c:pt>
                <c:pt idx="4944">
                  <c:v>5.8215371159757918</c:v>
                </c:pt>
                <c:pt idx="4945">
                  <c:v>5.8215371159757918</c:v>
                </c:pt>
                <c:pt idx="4946">
                  <c:v>5.8215371159757918</c:v>
                </c:pt>
                <c:pt idx="4947">
                  <c:v>5.8215371159757918</c:v>
                </c:pt>
                <c:pt idx="4948">
                  <c:v>5.8215371159757918</c:v>
                </c:pt>
                <c:pt idx="4949">
                  <c:v>5.8215371159757918</c:v>
                </c:pt>
                <c:pt idx="4950">
                  <c:v>5.8215371159757918</c:v>
                </c:pt>
                <c:pt idx="4951">
                  <c:v>5.8215371159757918</c:v>
                </c:pt>
                <c:pt idx="4952">
                  <c:v>5.8215371159757918</c:v>
                </c:pt>
                <c:pt idx="4953">
                  <c:v>5.8215371159757918</c:v>
                </c:pt>
                <c:pt idx="4954">
                  <c:v>5.8215371159757918</c:v>
                </c:pt>
                <c:pt idx="4955">
                  <c:v>5.8215371159757918</c:v>
                </c:pt>
                <c:pt idx="4956">
                  <c:v>5.8215371159757918</c:v>
                </c:pt>
                <c:pt idx="4957">
                  <c:v>5.8215371159757918</c:v>
                </c:pt>
                <c:pt idx="4958">
                  <c:v>5.8215371159757918</c:v>
                </c:pt>
                <c:pt idx="4959">
                  <c:v>5.8215371159757918</c:v>
                </c:pt>
                <c:pt idx="4960">
                  <c:v>5.8215371159757918</c:v>
                </c:pt>
                <c:pt idx="4961">
                  <c:v>5.8215371159757918</c:v>
                </c:pt>
                <c:pt idx="4962">
                  <c:v>5.8215371159757918</c:v>
                </c:pt>
                <c:pt idx="4963">
                  <c:v>5.8215371159757918</c:v>
                </c:pt>
                <c:pt idx="4964">
                  <c:v>5.8215371159757918</c:v>
                </c:pt>
                <c:pt idx="4965">
                  <c:v>5.8215371159757918</c:v>
                </c:pt>
                <c:pt idx="4966">
                  <c:v>5.8215371159757918</c:v>
                </c:pt>
                <c:pt idx="4967">
                  <c:v>5.8215371159757918</c:v>
                </c:pt>
                <c:pt idx="4968">
                  <c:v>5.8215371159757918</c:v>
                </c:pt>
                <c:pt idx="4969">
                  <c:v>5.8215371159757918</c:v>
                </c:pt>
                <c:pt idx="4970">
                  <c:v>5.8215371159757918</c:v>
                </c:pt>
                <c:pt idx="4971">
                  <c:v>5.8215371159757918</c:v>
                </c:pt>
                <c:pt idx="4972">
                  <c:v>5.8215371159757918</c:v>
                </c:pt>
                <c:pt idx="4973">
                  <c:v>5.8215371159757918</c:v>
                </c:pt>
                <c:pt idx="4974">
                  <c:v>5.8215371159757918</c:v>
                </c:pt>
                <c:pt idx="4975">
                  <c:v>5.8215371159757918</c:v>
                </c:pt>
                <c:pt idx="4976">
                  <c:v>5.8215371159757918</c:v>
                </c:pt>
                <c:pt idx="4977">
                  <c:v>5.8215371159757918</c:v>
                </c:pt>
                <c:pt idx="4978">
                  <c:v>5.8215371159757918</c:v>
                </c:pt>
                <c:pt idx="4979">
                  <c:v>5.8215371159757918</c:v>
                </c:pt>
                <c:pt idx="4980">
                  <c:v>5.8215371159757918</c:v>
                </c:pt>
                <c:pt idx="4981">
                  <c:v>5.8215371159757918</c:v>
                </c:pt>
                <c:pt idx="4982">
                  <c:v>5.8215371159757918</c:v>
                </c:pt>
                <c:pt idx="4983">
                  <c:v>5.8215371159757918</c:v>
                </c:pt>
                <c:pt idx="4984">
                  <c:v>5.8215371159757918</c:v>
                </c:pt>
                <c:pt idx="4985">
                  <c:v>5.8215371159757918</c:v>
                </c:pt>
                <c:pt idx="4986">
                  <c:v>5.8215371159757918</c:v>
                </c:pt>
                <c:pt idx="4987">
                  <c:v>5.8215371159757918</c:v>
                </c:pt>
                <c:pt idx="4988">
                  <c:v>5.8215371159757918</c:v>
                </c:pt>
                <c:pt idx="4989">
                  <c:v>5.8215371159757918</c:v>
                </c:pt>
                <c:pt idx="4990">
                  <c:v>5.8215371159757918</c:v>
                </c:pt>
                <c:pt idx="4991">
                  <c:v>5.8215371159757918</c:v>
                </c:pt>
                <c:pt idx="4992">
                  <c:v>5.8215371159757918</c:v>
                </c:pt>
                <c:pt idx="4993">
                  <c:v>5.8215371159757918</c:v>
                </c:pt>
                <c:pt idx="4994">
                  <c:v>5.8215371159757918</c:v>
                </c:pt>
                <c:pt idx="4995">
                  <c:v>5.8215371159757918</c:v>
                </c:pt>
                <c:pt idx="4996">
                  <c:v>5.8215371159757918</c:v>
                </c:pt>
                <c:pt idx="4997">
                  <c:v>5.8215371159757918</c:v>
                </c:pt>
                <c:pt idx="4998">
                  <c:v>5.8215371159757918</c:v>
                </c:pt>
                <c:pt idx="4999">
                  <c:v>5.8215371159757918</c:v>
                </c:pt>
                <c:pt idx="5000">
                  <c:v>5.8215371159757918</c:v>
                </c:pt>
                <c:pt idx="5001">
                  <c:v>5.8215371159757918</c:v>
                </c:pt>
                <c:pt idx="5002">
                  <c:v>5.8215371159757918</c:v>
                </c:pt>
                <c:pt idx="5003">
                  <c:v>5.8215371159757918</c:v>
                </c:pt>
                <c:pt idx="5004">
                  <c:v>5.8215371159757918</c:v>
                </c:pt>
                <c:pt idx="5005">
                  <c:v>5.8215371159757918</c:v>
                </c:pt>
                <c:pt idx="5006">
                  <c:v>5.8215371159757918</c:v>
                </c:pt>
                <c:pt idx="5007">
                  <c:v>5.8215371159757918</c:v>
                </c:pt>
                <c:pt idx="5008">
                  <c:v>5.8215371159757918</c:v>
                </c:pt>
                <c:pt idx="5009">
                  <c:v>5.8215371159757918</c:v>
                </c:pt>
                <c:pt idx="5010">
                  <c:v>5.8215371159757918</c:v>
                </c:pt>
                <c:pt idx="5011">
                  <c:v>5.8215371159757918</c:v>
                </c:pt>
                <c:pt idx="5012">
                  <c:v>5.8215371159757918</c:v>
                </c:pt>
                <c:pt idx="5013">
                  <c:v>5.8215371159757918</c:v>
                </c:pt>
                <c:pt idx="5014">
                  <c:v>5.8215371159757918</c:v>
                </c:pt>
                <c:pt idx="5015">
                  <c:v>5.8215371159757918</c:v>
                </c:pt>
                <c:pt idx="5016">
                  <c:v>5.8215371159757918</c:v>
                </c:pt>
                <c:pt idx="5017">
                  <c:v>5.8215371159757918</c:v>
                </c:pt>
                <c:pt idx="5018">
                  <c:v>5.8215371159757918</c:v>
                </c:pt>
                <c:pt idx="5019">
                  <c:v>5.8215371159757918</c:v>
                </c:pt>
                <c:pt idx="5020">
                  <c:v>5.8215371159757918</c:v>
                </c:pt>
                <c:pt idx="5021">
                  <c:v>5.8215371159757918</c:v>
                </c:pt>
                <c:pt idx="5022">
                  <c:v>5.8215371159757918</c:v>
                </c:pt>
                <c:pt idx="5023">
                  <c:v>5.8215371159757918</c:v>
                </c:pt>
                <c:pt idx="5024">
                  <c:v>5.8215371159757918</c:v>
                </c:pt>
                <c:pt idx="5025">
                  <c:v>5.8215371159757918</c:v>
                </c:pt>
                <c:pt idx="5026">
                  <c:v>5.8215371159757918</c:v>
                </c:pt>
                <c:pt idx="5027">
                  <c:v>5.8215371159757918</c:v>
                </c:pt>
                <c:pt idx="5028">
                  <c:v>5.8215371159757918</c:v>
                </c:pt>
                <c:pt idx="5029">
                  <c:v>5.8215371159757918</c:v>
                </c:pt>
                <c:pt idx="5030">
                  <c:v>5.8215371159757918</c:v>
                </c:pt>
                <c:pt idx="5031">
                  <c:v>5.8215371159757918</c:v>
                </c:pt>
                <c:pt idx="5032">
                  <c:v>5.8215371159757918</c:v>
                </c:pt>
                <c:pt idx="5033">
                  <c:v>5.8215371159757918</c:v>
                </c:pt>
                <c:pt idx="5034">
                  <c:v>5.8215371159757918</c:v>
                </c:pt>
                <c:pt idx="5035">
                  <c:v>5.8215371159757918</c:v>
                </c:pt>
                <c:pt idx="5036">
                  <c:v>5.8215371159757918</c:v>
                </c:pt>
                <c:pt idx="5037">
                  <c:v>5.8215371159757918</c:v>
                </c:pt>
                <c:pt idx="5038">
                  <c:v>5.8215371159757918</c:v>
                </c:pt>
                <c:pt idx="5039">
                  <c:v>5.8215371159757918</c:v>
                </c:pt>
                <c:pt idx="5040">
                  <c:v>5.8215371159757918</c:v>
                </c:pt>
                <c:pt idx="5041">
                  <c:v>5.8215371159757918</c:v>
                </c:pt>
                <c:pt idx="5042">
                  <c:v>5.8215371159757918</c:v>
                </c:pt>
                <c:pt idx="5043">
                  <c:v>5.8215371159757918</c:v>
                </c:pt>
                <c:pt idx="5044">
                  <c:v>5.8215371159757918</c:v>
                </c:pt>
                <c:pt idx="5045">
                  <c:v>5.8215371159757918</c:v>
                </c:pt>
                <c:pt idx="5046">
                  <c:v>5.8215371159757918</c:v>
                </c:pt>
                <c:pt idx="5047">
                  <c:v>5.8215371159757918</c:v>
                </c:pt>
                <c:pt idx="5048">
                  <c:v>5.8215371159757918</c:v>
                </c:pt>
                <c:pt idx="5049">
                  <c:v>5.8215371159757918</c:v>
                </c:pt>
                <c:pt idx="5050">
                  <c:v>5.8215371159757918</c:v>
                </c:pt>
                <c:pt idx="5051">
                  <c:v>5.8215371159757918</c:v>
                </c:pt>
                <c:pt idx="5052">
                  <c:v>5.8215371159757918</c:v>
                </c:pt>
                <c:pt idx="5053">
                  <c:v>5.8215371159757918</c:v>
                </c:pt>
                <c:pt idx="5054">
                  <c:v>5.8215371159757918</c:v>
                </c:pt>
                <c:pt idx="5055">
                  <c:v>5.8215371159757918</c:v>
                </c:pt>
                <c:pt idx="5056">
                  <c:v>5.8215371159757918</c:v>
                </c:pt>
                <c:pt idx="5057">
                  <c:v>5.8215371159757918</c:v>
                </c:pt>
                <c:pt idx="5058">
                  <c:v>5.8215371159757918</c:v>
                </c:pt>
                <c:pt idx="5059">
                  <c:v>5.8215371159757918</c:v>
                </c:pt>
                <c:pt idx="5060">
                  <c:v>5.8215371159757918</c:v>
                </c:pt>
                <c:pt idx="5061">
                  <c:v>5.8215371159757918</c:v>
                </c:pt>
                <c:pt idx="5062">
                  <c:v>5.8215371159757918</c:v>
                </c:pt>
                <c:pt idx="5063">
                  <c:v>5.8215371159757918</c:v>
                </c:pt>
                <c:pt idx="5064">
                  <c:v>5.8215371159757918</c:v>
                </c:pt>
                <c:pt idx="5065">
                  <c:v>5.8215371159757918</c:v>
                </c:pt>
                <c:pt idx="5066">
                  <c:v>5.8215371159757918</c:v>
                </c:pt>
                <c:pt idx="5067">
                  <c:v>5.8215371159757918</c:v>
                </c:pt>
                <c:pt idx="5068">
                  <c:v>5.8215371159757918</c:v>
                </c:pt>
                <c:pt idx="5069">
                  <c:v>5.8215371159757918</c:v>
                </c:pt>
                <c:pt idx="5070">
                  <c:v>5.8215371159757918</c:v>
                </c:pt>
                <c:pt idx="5071">
                  <c:v>5.8215371159757918</c:v>
                </c:pt>
                <c:pt idx="5072">
                  <c:v>5.8215371159757918</c:v>
                </c:pt>
                <c:pt idx="5073">
                  <c:v>5.8215371159757918</c:v>
                </c:pt>
                <c:pt idx="5074">
                  <c:v>5.8215371159757918</c:v>
                </c:pt>
                <c:pt idx="5075">
                  <c:v>5.8215371159757918</c:v>
                </c:pt>
                <c:pt idx="5076">
                  <c:v>5.8215371159757918</c:v>
                </c:pt>
                <c:pt idx="5077">
                  <c:v>5.8215371159757918</c:v>
                </c:pt>
                <c:pt idx="5078">
                  <c:v>5.8215371159757918</c:v>
                </c:pt>
                <c:pt idx="5079">
                  <c:v>5.8215371159757918</c:v>
                </c:pt>
                <c:pt idx="5080">
                  <c:v>5.8215371159757918</c:v>
                </c:pt>
                <c:pt idx="5081">
                  <c:v>5.8215371159757918</c:v>
                </c:pt>
                <c:pt idx="5082">
                  <c:v>5.8215371159757918</c:v>
                </c:pt>
                <c:pt idx="5083">
                  <c:v>5.8215371159757918</c:v>
                </c:pt>
                <c:pt idx="5084">
                  <c:v>5.8215371159757918</c:v>
                </c:pt>
                <c:pt idx="5085">
                  <c:v>5.8215371159757918</c:v>
                </c:pt>
                <c:pt idx="5086">
                  <c:v>5.8215371159757918</c:v>
                </c:pt>
                <c:pt idx="5087">
                  <c:v>5.8215371159757918</c:v>
                </c:pt>
                <c:pt idx="5088">
                  <c:v>5.8215371159757918</c:v>
                </c:pt>
                <c:pt idx="5089">
                  <c:v>5.8215371159757918</c:v>
                </c:pt>
                <c:pt idx="5090">
                  <c:v>5.8215371159757918</c:v>
                </c:pt>
                <c:pt idx="5091">
                  <c:v>5.8215371159757918</c:v>
                </c:pt>
                <c:pt idx="5092">
                  <c:v>5.8215371159757918</c:v>
                </c:pt>
                <c:pt idx="5093">
                  <c:v>5.8215371159757918</c:v>
                </c:pt>
                <c:pt idx="5094">
                  <c:v>5.8215371159757918</c:v>
                </c:pt>
                <c:pt idx="5095">
                  <c:v>5.8215371159757918</c:v>
                </c:pt>
                <c:pt idx="5096">
                  <c:v>5.8215371159757918</c:v>
                </c:pt>
                <c:pt idx="5097">
                  <c:v>5.8215371159757918</c:v>
                </c:pt>
                <c:pt idx="5098">
                  <c:v>5.8215371159757918</c:v>
                </c:pt>
                <c:pt idx="5099">
                  <c:v>5.8215371159757918</c:v>
                </c:pt>
                <c:pt idx="5100">
                  <c:v>5.8215371159757918</c:v>
                </c:pt>
                <c:pt idx="5101">
                  <c:v>5.8215371159757918</c:v>
                </c:pt>
                <c:pt idx="5102">
                  <c:v>5.8215371159757918</c:v>
                </c:pt>
                <c:pt idx="5103">
                  <c:v>5.8215371159757918</c:v>
                </c:pt>
                <c:pt idx="5104">
                  <c:v>5.8215371159757918</c:v>
                </c:pt>
                <c:pt idx="5105">
                  <c:v>5.8215371159757918</c:v>
                </c:pt>
                <c:pt idx="5106">
                  <c:v>5.8215371159757918</c:v>
                </c:pt>
                <c:pt idx="5107">
                  <c:v>5.8215371159757918</c:v>
                </c:pt>
                <c:pt idx="5108">
                  <c:v>5.8215371159757918</c:v>
                </c:pt>
                <c:pt idx="5109">
                  <c:v>5.8215371159757918</c:v>
                </c:pt>
                <c:pt idx="5110">
                  <c:v>5.8215371159757918</c:v>
                </c:pt>
                <c:pt idx="5111">
                  <c:v>5.8215371159757918</c:v>
                </c:pt>
                <c:pt idx="5112">
                  <c:v>5.8215371159757918</c:v>
                </c:pt>
                <c:pt idx="5113">
                  <c:v>5.8215371159757918</c:v>
                </c:pt>
                <c:pt idx="5114">
                  <c:v>5.8215371159757918</c:v>
                </c:pt>
                <c:pt idx="5115">
                  <c:v>5.8215371159757918</c:v>
                </c:pt>
                <c:pt idx="5116">
                  <c:v>5.8215371159757918</c:v>
                </c:pt>
                <c:pt idx="5117">
                  <c:v>5.8215371159757918</c:v>
                </c:pt>
                <c:pt idx="5118">
                  <c:v>5.8215371159757918</c:v>
                </c:pt>
                <c:pt idx="5119">
                  <c:v>5.8215371159757918</c:v>
                </c:pt>
                <c:pt idx="5120">
                  <c:v>5.8215371159757918</c:v>
                </c:pt>
                <c:pt idx="5121">
                  <c:v>5.8215371159757918</c:v>
                </c:pt>
                <c:pt idx="5122">
                  <c:v>5.8215371159757918</c:v>
                </c:pt>
                <c:pt idx="5123">
                  <c:v>5.8215371159757918</c:v>
                </c:pt>
                <c:pt idx="5124">
                  <c:v>5.8215371159757918</c:v>
                </c:pt>
                <c:pt idx="5125">
                  <c:v>5.8215371159757918</c:v>
                </c:pt>
                <c:pt idx="5126">
                  <c:v>5.8215371159757918</c:v>
                </c:pt>
                <c:pt idx="5127">
                  <c:v>5.8215371159757918</c:v>
                </c:pt>
                <c:pt idx="5128">
                  <c:v>5.8215371159757918</c:v>
                </c:pt>
                <c:pt idx="5129">
                  <c:v>5.8215371159757918</c:v>
                </c:pt>
                <c:pt idx="5130">
                  <c:v>5.8215371159757918</c:v>
                </c:pt>
                <c:pt idx="5131">
                  <c:v>5.8215371159757918</c:v>
                </c:pt>
                <c:pt idx="5132">
                  <c:v>5.8215371159757918</c:v>
                </c:pt>
                <c:pt idx="5133">
                  <c:v>5.8215371159757918</c:v>
                </c:pt>
                <c:pt idx="5134">
                  <c:v>5.8215371159757918</c:v>
                </c:pt>
                <c:pt idx="5135">
                  <c:v>5.8215371159757918</c:v>
                </c:pt>
                <c:pt idx="5136">
                  <c:v>5.8215371159757918</c:v>
                </c:pt>
                <c:pt idx="5137">
                  <c:v>5.8215371159757918</c:v>
                </c:pt>
                <c:pt idx="5138">
                  <c:v>5.8215371159757918</c:v>
                </c:pt>
                <c:pt idx="5139">
                  <c:v>5.8215371159757918</c:v>
                </c:pt>
                <c:pt idx="5140">
                  <c:v>5.8215371159757918</c:v>
                </c:pt>
                <c:pt idx="5141">
                  <c:v>5.8215371159757918</c:v>
                </c:pt>
                <c:pt idx="5142">
                  <c:v>5.8215371159757918</c:v>
                </c:pt>
                <c:pt idx="5143">
                  <c:v>5.8215371159757918</c:v>
                </c:pt>
                <c:pt idx="5144">
                  <c:v>5.8215371159757918</c:v>
                </c:pt>
                <c:pt idx="5145">
                  <c:v>5.8215371159757918</c:v>
                </c:pt>
                <c:pt idx="5146">
                  <c:v>5.8215371159757918</c:v>
                </c:pt>
                <c:pt idx="5147">
                  <c:v>5.8215371159757918</c:v>
                </c:pt>
                <c:pt idx="5148">
                  <c:v>5.8215371159757918</c:v>
                </c:pt>
                <c:pt idx="5149">
                  <c:v>5.8215371159757918</c:v>
                </c:pt>
                <c:pt idx="5150">
                  <c:v>5.8215371159757918</c:v>
                </c:pt>
                <c:pt idx="5151">
                  <c:v>5.8215371159757918</c:v>
                </c:pt>
                <c:pt idx="5152">
                  <c:v>5.8215371159757918</c:v>
                </c:pt>
                <c:pt idx="5153">
                  <c:v>5.8215371159757918</c:v>
                </c:pt>
                <c:pt idx="5154">
                  <c:v>5.8215371159757918</c:v>
                </c:pt>
                <c:pt idx="5155">
                  <c:v>5.8215371159757918</c:v>
                </c:pt>
                <c:pt idx="5156">
                  <c:v>5.8215371159757918</c:v>
                </c:pt>
                <c:pt idx="5157">
                  <c:v>5.8215371159757918</c:v>
                </c:pt>
                <c:pt idx="5158">
                  <c:v>5.8215371159757918</c:v>
                </c:pt>
                <c:pt idx="5159">
                  <c:v>5.8215371159757918</c:v>
                </c:pt>
                <c:pt idx="5160">
                  <c:v>5.8215371159757918</c:v>
                </c:pt>
                <c:pt idx="5161">
                  <c:v>5.8215371159757918</c:v>
                </c:pt>
                <c:pt idx="5162">
                  <c:v>5.8215371159757918</c:v>
                </c:pt>
                <c:pt idx="5163">
                  <c:v>5.8215371159757918</c:v>
                </c:pt>
                <c:pt idx="5164">
                  <c:v>5.8215371159757918</c:v>
                </c:pt>
                <c:pt idx="5165">
                  <c:v>5.8215371159757918</c:v>
                </c:pt>
                <c:pt idx="5166">
                  <c:v>5.8215371159757918</c:v>
                </c:pt>
                <c:pt idx="5167">
                  <c:v>5.8215371159757918</c:v>
                </c:pt>
                <c:pt idx="5168">
                  <c:v>5.8215371159757918</c:v>
                </c:pt>
                <c:pt idx="5169">
                  <c:v>5.8215371159757918</c:v>
                </c:pt>
                <c:pt idx="5170">
                  <c:v>5.8215371159757918</c:v>
                </c:pt>
                <c:pt idx="5171">
                  <c:v>5.8215371159757918</c:v>
                </c:pt>
                <c:pt idx="5172">
                  <c:v>5.8215371159757918</c:v>
                </c:pt>
                <c:pt idx="5173">
                  <c:v>5.8215371159757918</c:v>
                </c:pt>
                <c:pt idx="5174">
                  <c:v>5.8215371159757918</c:v>
                </c:pt>
                <c:pt idx="5175">
                  <c:v>5.8215371159757918</c:v>
                </c:pt>
                <c:pt idx="5176">
                  <c:v>5.8215371159757918</c:v>
                </c:pt>
                <c:pt idx="5177">
                  <c:v>5.8215371159757918</c:v>
                </c:pt>
                <c:pt idx="5178">
                  <c:v>5.8215371159757918</c:v>
                </c:pt>
                <c:pt idx="5179">
                  <c:v>5.8215371159757918</c:v>
                </c:pt>
                <c:pt idx="5180">
                  <c:v>5.8215371159757918</c:v>
                </c:pt>
                <c:pt idx="5181">
                  <c:v>5.8215371159757918</c:v>
                </c:pt>
                <c:pt idx="5182">
                  <c:v>5.8215371159757918</c:v>
                </c:pt>
                <c:pt idx="5183">
                  <c:v>5.8215371159757918</c:v>
                </c:pt>
                <c:pt idx="5184">
                  <c:v>5.8215371159757918</c:v>
                </c:pt>
                <c:pt idx="5185">
                  <c:v>5.8215371159757918</c:v>
                </c:pt>
                <c:pt idx="5186">
                  <c:v>5.8215371159757918</c:v>
                </c:pt>
                <c:pt idx="5187">
                  <c:v>5.8215371159757918</c:v>
                </c:pt>
                <c:pt idx="5188">
                  <c:v>5.8215371159757918</c:v>
                </c:pt>
                <c:pt idx="5189">
                  <c:v>5.8215371159757918</c:v>
                </c:pt>
                <c:pt idx="5190">
                  <c:v>5.8215371159757918</c:v>
                </c:pt>
                <c:pt idx="5191">
                  <c:v>5.8215371159757918</c:v>
                </c:pt>
                <c:pt idx="5192">
                  <c:v>5.8215371159757918</c:v>
                </c:pt>
                <c:pt idx="5193">
                  <c:v>5.8215371159757918</c:v>
                </c:pt>
                <c:pt idx="5194">
                  <c:v>5.8215371159757918</c:v>
                </c:pt>
                <c:pt idx="5195">
                  <c:v>5.8215371159757918</c:v>
                </c:pt>
                <c:pt idx="5196">
                  <c:v>5.8215371159757918</c:v>
                </c:pt>
                <c:pt idx="5197">
                  <c:v>5.8215371159757918</c:v>
                </c:pt>
                <c:pt idx="5198">
                  <c:v>5.8215371159757918</c:v>
                </c:pt>
                <c:pt idx="5199">
                  <c:v>5.8215371159757918</c:v>
                </c:pt>
                <c:pt idx="5200">
                  <c:v>5.8215371159757918</c:v>
                </c:pt>
                <c:pt idx="5201">
                  <c:v>5.8215371159757918</c:v>
                </c:pt>
                <c:pt idx="5202">
                  <c:v>5.8215371159757918</c:v>
                </c:pt>
                <c:pt idx="5203">
                  <c:v>5.8215371159757918</c:v>
                </c:pt>
                <c:pt idx="5204">
                  <c:v>5.8215371159757918</c:v>
                </c:pt>
                <c:pt idx="5205">
                  <c:v>5.8215371159757918</c:v>
                </c:pt>
                <c:pt idx="5206">
                  <c:v>5.8215371159757918</c:v>
                </c:pt>
                <c:pt idx="5207">
                  <c:v>5.8215371159757918</c:v>
                </c:pt>
                <c:pt idx="5208">
                  <c:v>5.8215371159757918</c:v>
                </c:pt>
                <c:pt idx="5209">
                  <c:v>5.8215371159757918</c:v>
                </c:pt>
                <c:pt idx="5210">
                  <c:v>5.8215371159757918</c:v>
                </c:pt>
                <c:pt idx="5211">
                  <c:v>5.8215371159757918</c:v>
                </c:pt>
                <c:pt idx="5212">
                  <c:v>5.8215371159757918</c:v>
                </c:pt>
                <c:pt idx="5213">
                  <c:v>5.8215371159757918</c:v>
                </c:pt>
                <c:pt idx="5214">
                  <c:v>5.8215371159757918</c:v>
                </c:pt>
                <c:pt idx="5215">
                  <c:v>5.8215371159757918</c:v>
                </c:pt>
                <c:pt idx="5216">
                  <c:v>5.8215371159757918</c:v>
                </c:pt>
                <c:pt idx="5217">
                  <c:v>5.8215371159757918</c:v>
                </c:pt>
                <c:pt idx="5218">
                  <c:v>5.8215371159757918</c:v>
                </c:pt>
                <c:pt idx="5219">
                  <c:v>5.8215371159757918</c:v>
                </c:pt>
                <c:pt idx="5220">
                  <c:v>5.8215371159757918</c:v>
                </c:pt>
                <c:pt idx="5221">
                  <c:v>5.8215371159757918</c:v>
                </c:pt>
                <c:pt idx="5222">
                  <c:v>5.8215371159757918</c:v>
                </c:pt>
                <c:pt idx="5223">
                  <c:v>5.8215371159757918</c:v>
                </c:pt>
                <c:pt idx="5224">
                  <c:v>5.8215371159757918</c:v>
                </c:pt>
                <c:pt idx="5225">
                  <c:v>5.8215371159757918</c:v>
                </c:pt>
                <c:pt idx="5226">
                  <c:v>5.8215371159757918</c:v>
                </c:pt>
                <c:pt idx="5227">
                  <c:v>5.8215371159757918</c:v>
                </c:pt>
                <c:pt idx="5228">
                  <c:v>5.8215371159757918</c:v>
                </c:pt>
                <c:pt idx="5229">
                  <c:v>5.8215371159757918</c:v>
                </c:pt>
                <c:pt idx="5230">
                  <c:v>5.8215371159757918</c:v>
                </c:pt>
                <c:pt idx="5231">
                  <c:v>5.8215371159757918</c:v>
                </c:pt>
                <c:pt idx="5232">
                  <c:v>5.8215371159757918</c:v>
                </c:pt>
                <c:pt idx="5233">
                  <c:v>5.8215371159757918</c:v>
                </c:pt>
                <c:pt idx="5234">
                  <c:v>5.8215371159757918</c:v>
                </c:pt>
                <c:pt idx="5235">
                  <c:v>5.8215371159757918</c:v>
                </c:pt>
                <c:pt idx="5236">
                  <c:v>5.8215371159757918</c:v>
                </c:pt>
                <c:pt idx="5237">
                  <c:v>5.8215371159757918</c:v>
                </c:pt>
                <c:pt idx="5238">
                  <c:v>5.8215371159757918</c:v>
                </c:pt>
                <c:pt idx="5239">
                  <c:v>5.8215371159757918</c:v>
                </c:pt>
                <c:pt idx="5240">
                  <c:v>5.8215371159757918</c:v>
                </c:pt>
                <c:pt idx="5241">
                  <c:v>5.8215371159757918</c:v>
                </c:pt>
                <c:pt idx="5242">
                  <c:v>5.8215371159757918</c:v>
                </c:pt>
                <c:pt idx="5243">
                  <c:v>5.8215371159757918</c:v>
                </c:pt>
                <c:pt idx="5244">
                  <c:v>5.8215371159757918</c:v>
                </c:pt>
                <c:pt idx="5245">
                  <c:v>5.8215371159757918</c:v>
                </c:pt>
                <c:pt idx="5246">
                  <c:v>5.8215371159757918</c:v>
                </c:pt>
                <c:pt idx="5247">
                  <c:v>5.8215371159757918</c:v>
                </c:pt>
                <c:pt idx="5248">
                  <c:v>5.8215371159757918</c:v>
                </c:pt>
                <c:pt idx="5249">
                  <c:v>5.8215371159757918</c:v>
                </c:pt>
                <c:pt idx="5250">
                  <c:v>5.8215371159757918</c:v>
                </c:pt>
                <c:pt idx="5251">
                  <c:v>5.8215371159757918</c:v>
                </c:pt>
                <c:pt idx="5252">
                  <c:v>5.8215371159757918</c:v>
                </c:pt>
                <c:pt idx="5253">
                  <c:v>5.8215371159757918</c:v>
                </c:pt>
                <c:pt idx="5254">
                  <c:v>5.8215371159757918</c:v>
                </c:pt>
                <c:pt idx="5255">
                  <c:v>5.8215371159757918</c:v>
                </c:pt>
                <c:pt idx="5256">
                  <c:v>5.8215371159757918</c:v>
                </c:pt>
                <c:pt idx="5257">
                  <c:v>5.8215371159757918</c:v>
                </c:pt>
                <c:pt idx="5258">
                  <c:v>5.8215371159757918</c:v>
                </c:pt>
                <c:pt idx="5259">
                  <c:v>5.8215371159757918</c:v>
                </c:pt>
                <c:pt idx="5260">
                  <c:v>5.8215371159757918</c:v>
                </c:pt>
                <c:pt idx="5261">
                  <c:v>5.8215371159757918</c:v>
                </c:pt>
                <c:pt idx="5262">
                  <c:v>5.8215371159757918</c:v>
                </c:pt>
                <c:pt idx="5263">
                  <c:v>5.8215371159757918</c:v>
                </c:pt>
                <c:pt idx="5264">
                  <c:v>5.8215371159757918</c:v>
                </c:pt>
                <c:pt idx="5265">
                  <c:v>5.8215371159757918</c:v>
                </c:pt>
                <c:pt idx="5266">
                  <c:v>5.8215371159757918</c:v>
                </c:pt>
                <c:pt idx="5267">
                  <c:v>5.8215371159757918</c:v>
                </c:pt>
                <c:pt idx="5268">
                  <c:v>5.8215371159757918</c:v>
                </c:pt>
                <c:pt idx="5269">
                  <c:v>5.8215371159757918</c:v>
                </c:pt>
                <c:pt idx="5270">
                  <c:v>5.8215371159757918</c:v>
                </c:pt>
                <c:pt idx="5271">
                  <c:v>5.8215371159757918</c:v>
                </c:pt>
                <c:pt idx="5272">
                  <c:v>5.8215371159757918</c:v>
                </c:pt>
                <c:pt idx="5273">
                  <c:v>5.8215371159757918</c:v>
                </c:pt>
                <c:pt idx="5274">
                  <c:v>5.8215371159757918</c:v>
                </c:pt>
                <c:pt idx="5275">
                  <c:v>5.8215371159757918</c:v>
                </c:pt>
                <c:pt idx="5276">
                  <c:v>5.8215371159757918</c:v>
                </c:pt>
                <c:pt idx="5277">
                  <c:v>5.8215371159757918</c:v>
                </c:pt>
                <c:pt idx="5278">
                  <c:v>5.8215371159757918</c:v>
                </c:pt>
                <c:pt idx="5279">
                  <c:v>5.8215371159757918</c:v>
                </c:pt>
                <c:pt idx="5280">
                  <c:v>5.8215371159757918</c:v>
                </c:pt>
                <c:pt idx="5281">
                  <c:v>5.8215371159757918</c:v>
                </c:pt>
                <c:pt idx="5282">
                  <c:v>5.8215371159757918</c:v>
                </c:pt>
                <c:pt idx="5283">
                  <c:v>5.8215371159757918</c:v>
                </c:pt>
                <c:pt idx="5284">
                  <c:v>5.8215371159757918</c:v>
                </c:pt>
                <c:pt idx="5285">
                  <c:v>5.8215371159757918</c:v>
                </c:pt>
                <c:pt idx="5286">
                  <c:v>5.8215371159757918</c:v>
                </c:pt>
                <c:pt idx="5287">
                  <c:v>5.8215371159757918</c:v>
                </c:pt>
                <c:pt idx="5288">
                  <c:v>5.8215371159757918</c:v>
                </c:pt>
                <c:pt idx="5289">
                  <c:v>5.8215371159757918</c:v>
                </c:pt>
                <c:pt idx="5290">
                  <c:v>5.8215371159757918</c:v>
                </c:pt>
                <c:pt idx="5291">
                  <c:v>5.8215371159757918</c:v>
                </c:pt>
                <c:pt idx="5292">
                  <c:v>5.8215371159757918</c:v>
                </c:pt>
                <c:pt idx="5293">
                  <c:v>5.8215371159757918</c:v>
                </c:pt>
                <c:pt idx="5294">
                  <c:v>5.8215371159757918</c:v>
                </c:pt>
                <c:pt idx="5295">
                  <c:v>5.8215371159757918</c:v>
                </c:pt>
                <c:pt idx="5296">
                  <c:v>5.8215371159757918</c:v>
                </c:pt>
                <c:pt idx="5297">
                  <c:v>5.8215371159757918</c:v>
                </c:pt>
                <c:pt idx="5298">
                  <c:v>5.8215371159757918</c:v>
                </c:pt>
                <c:pt idx="5299">
                  <c:v>5.8215371159757918</c:v>
                </c:pt>
                <c:pt idx="5300">
                  <c:v>5.8215371159757918</c:v>
                </c:pt>
                <c:pt idx="5301">
                  <c:v>5.8215371159757918</c:v>
                </c:pt>
                <c:pt idx="5302">
                  <c:v>5.8215371159757918</c:v>
                </c:pt>
                <c:pt idx="5303">
                  <c:v>5.8215371159757918</c:v>
                </c:pt>
                <c:pt idx="5304">
                  <c:v>5.8215371159757918</c:v>
                </c:pt>
                <c:pt idx="5305">
                  <c:v>5.8215371159757918</c:v>
                </c:pt>
                <c:pt idx="5306">
                  <c:v>5.8215371159757918</c:v>
                </c:pt>
                <c:pt idx="5307">
                  <c:v>5.8215371159757918</c:v>
                </c:pt>
                <c:pt idx="5308">
                  <c:v>5.8215371159757918</c:v>
                </c:pt>
                <c:pt idx="5309">
                  <c:v>5.8215371159757918</c:v>
                </c:pt>
                <c:pt idx="5310">
                  <c:v>5.8215371159757918</c:v>
                </c:pt>
                <c:pt idx="5311">
                  <c:v>5.8215371159757918</c:v>
                </c:pt>
                <c:pt idx="5312">
                  <c:v>5.8215371159757918</c:v>
                </c:pt>
                <c:pt idx="5313">
                  <c:v>5.8215371159757918</c:v>
                </c:pt>
                <c:pt idx="5314">
                  <c:v>5.8215371159757918</c:v>
                </c:pt>
                <c:pt idx="5315">
                  <c:v>5.8215371159757918</c:v>
                </c:pt>
                <c:pt idx="5316">
                  <c:v>5.8215371159757918</c:v>
                </c:pt>
                <c:pt idx="5317">
                  <c:v>5.8215371159757918</c:v>
                </c:pt>
                <c:pt idx="5318">
                  <c:v>5.8215371159757918</c:v>
                </c:pt>
                <c:pt idx="5319">
                  <c:v>5.8215371159757918</c:v>
                </c:pt>
                <c:pt idx="5320">
                  <c:v>5.8215371159757918</c:v>
                </c:pt>
                <c:pt idx="5321">
                  <c:v>5.8215371159757918</c:v>
                </c:pt>
                <c:pt idx="5322">
                  <c:v>5.8215371159757918</c:v>
                </c:pt>
                <c:pt idx="5323">
                  <c:v>5.8215371159757918</c:v>
                </c:pt>
                <c:pt idx="5324">
                  <c:v>5.8215371159757918</c:v>
                </c:pt>
                <c:pt idx="5325">
                  <c:v>5.8215371159757918</c:v>
                </c:pt>
                <c:pt idx="5326">
                  <c:v>5.8215371159757918</c:v>
                </c:pt>
                <c:pt idx="5327">
                  <c:v>5.8215371159757918</c:v>
                </c:pt>
                <c:pt idx="5328">
                  <c:v>5.8215371159757918</c:v>
                </c:pt>
                <c:pt idx="5329">
                  <c:v>5.8215371159757918</c:v>
                </c:pt>
                <c:pt idx="5330">
                  <c:v>5.8215371159757918</c:v>
                </c:pt>
                <c:pt idx="5331">
                  <c:v>5.8215371159757918</c:v>
                </c:pt>
                <c:pt idx="5332">
                  <c:v>5.8215371159757918</c:v>
                </c:pt>
                <c:pt idx="5333">
                  <c:v>5.8215371159757918</c:v>
                </c:pt>
                <c:pt idx="5334">
                  <c:v>5.8215371159757918</c:v>
                </c:pt>
                <c:pt idx="5335">
                  <c:v>5.8215371159757918</c:v>
                </c:pt>
                <c:pt idx="5336">
                  <c:v>5.8215371159757918</c:v>
                </c:pt>
                <c:pt idx="5337">
                  <c:v>5.8215371159757918</c:v>
                </c:pt>
                <c:pt idx="5338">
                  <c:v>5.8215371159757918</c:v>
                </c:pt>
                <c:pt idx="5339">
                  <c:v>5.8215371159757918</c:v>
                </c:pt>
                <c:pt idx="5340">
                  <c:v>5.8215371159757918</c:v>
                </c:pt>
                <c:pt idx="5341">
                  <c:v>5.8215371159757918</c:v>
                </c:pt>
                <c:pt idx="5342">
                  <c:v>5.8215371159757918</c:v>
                </c:pt>
                <c:pt idx="5343">
                  <c:v>5.8215371159757918</c:v>
                </c:pt>
                <c:pt idx="5344">
                  <c:v>5.8215371159757918</c:v>
                </c:pt>
                <c:pt idx="5345">
                  <c:v>5.8215371159757918</c:v>
                </c:pt>
                <c:pt idx="5346">
                  <c:v>5.8215371159757918</c:v>
                </c:pt>
                <c:pt idx="5347">
                  <c:v>5.8215371159757918</c:v>
                </c:pt>
                <c:pt idx="5348">
                  <c:v>5.8215371159757918</c:v>
                </c:pt>
                <c:pt idx="5349">
                  <c:v>5.8215371159757918</c:v>
                </c:pt>
                <c:pt idx="5350">
                  <c:v>5.8215371159757918</c:v>
                </c:pt>
                <c:pt idx="5351">
                  <c:v>5.8215371159757918</c:v>
                </c:pt>
                <c:pt idx="5352">
                  <c:v>5.8215371159757918</c:v>
                </c:pt>
                <c:pt idx="5353">
                  <c:v>5.8215371159757918</c:v>
                </c:pt>
                <c:pt idx="5354">
                  <c:v>5.8215371159757918</c:v>
                </c:pt>
                <c:pt idx="5355">
                  <c:v>5.8215371159757918</c:v>
                </c:pt>
                <c:pt idx="5356">
                  <c:v>5.8215371159757918</c:v>
                </c:pt>
                <c:pt idx="5357">
                  <c:v>5.8215371159757918</c:v>
                </c:pt>
                <c:pt idx="5358">
                  <c:v>5.8215371159757918</c:v>
                </c:pt>
                <c:pt idx="5359">
                  <c:v>5.8215371159757918</c:v>
                </c:pt>
                <c:pt idx="5360">
                  <c:v>5.8215371159757918</c:v>
                </c:pt>
                <c:pt idx="5361">
                  <c:v>5.8215371159757918</c:v>
                </c:pt>
                <c:pt idx="5362">
                  <c:v>5.8215371159757918</c:v>
                </c:pt>
                <c:pt idx="5363">
                  <c:v>5.8215371159757918</c:v>
                </c:pt>
                <c:pt idx="5364">
                  <c:v>5.8215371159757918</c:v>
                </c:pt>
                <c:pt idx="5365">
                  <c:v>5.8215371159757918</c:v>
                </c:pt>
                <c:pt idx="5366">
                  <c:v>5.8215371159757918</c:v>
                </c:pt>
                <c:pt idx="5367">
                  <c:v>5.8215371159757918</c:v>
                </c:pt>
                <c:pt idx="5368">
                  <c:v>5.8215371159757918</c:v>
                </c:pt>
                <c:pt idx="5369">
                  <c:v>5.8215371159757918</c:v>
                </c:pt>
                <c:pt idx="5370">
                  <c:v>5.8215371159757918</c:v>
                </c:pt>
                <c:pt idx="5371">
                  <c:v>5.8215371159757918</c:v>
                </c:pt>
                <c:pt idx="5372">
                  <c:v>5.8215371159757918</c:v>
                </c:pt>
                <c:pt idx="5373">
                  <c:v>5.8215371159757918</c:v>
                </c:pt>
                <c:pt idx="5374">
                  <c:v>5.8215371159757918</c:v>
                </c:pt>
                <c:pt idx="5375">
                  <c:v>5.8215371159757918</c:v>
                </c:pt>
                <c:pt idx="5376">
                  <c:v>5.8215371159757918</c:v>
                </c:pt>
                <c:pt idx="5377">
                  <c:v>5.8215371159757918</c:v>
                </c:pt>
                <c:pt idx="5378">
                  <c:v>5.8215371159757918</c:v>
                </c:pt>
                <c:pt idx="5379">
                  <c:v>5.8215371159757918</c:v>
                </c:pt>
                <c:pt idx="5380">
                  <c:v>5.8215371159757918</c:v>
                </c:pt>
                <c:pt idx="5381">
                  <c:v>5.8215371159757918</c:v>
                </c:pt>
                <c:pt idx="5382">
                  <c:v>5.8215371159757918</c:v>
                </c:pt>
                <c:pt idx="5383">
                  <c:v>5.8215371159757918</c:v>
                </c:pt>
                <c:pt idx="5384">
                  <c:v>5.8215371159757918</c:v>
                </c:pt>
                <c:pt idx="5385">
                  <c:v>5.8215371159757918</c:v>
                </c:pt>
                <c:pt idx="5386">
                  <c:v>5.8215371159757918</c:v>
                </c:pt>
                <c:pt idx="5387">
                  <c:v>5.8215371159757918</c:v>
                </c:pt>
                <c:pt idx="5388">
                  <c:v>5.8215371159757918</c:v>
                </c:pt>
                <c:pt idx="5389">
                  <c:v>5.8215371159757918</c:v>
                </c:pt>
                <c:pt idx="5390">
                  <c:v>5.8215371159757918</c:v>
                </c:pt>
                <c:pt idx="5391">
                  <c:v>5.8215371159757918</c:v>
                </c:pt>
                <c:pt idx="5392">
                  <c:v>5.8215371159757918</c:v>
                </c:pt>
                <c:pt idx="5393">
                  <c:v>5.8215371159757918</c:v>
                </c:pt>
                <c:pt idx="5394">
                  <c:v>5.8215371159757918</c:v>
                </c:pt>
                <c:pt idx="5395">
                  <c:v>5.8215371159757918</c:v>
                </c:pt>
                <c:pt idx="5396">
                  <c:v>5.8215371159757918</c:v>
                </c:pt>
                <c:pt idx="5397">
                  <c:v>5.8215371159757918</c:v>
                </c:pt>
                <c:pt idx="5398">
                  <c:v>5.8215371159757918</c:v>
                </c:pt>
                <c:pt idx="5399">
                  <c:v>5.8215371159757918</c:v>
                </c:pt>
                <c:pt idx="5400">
                  <c:v>5.8215371159757918</c:v>
                </c:pt>
                <c:pt idx="5401">
                  <c:v>5.8215371159757918</c:v>
                </c:pt>
                <c:pt idx="5402">
                  <c:v>5.8215371159757918</c:v>
                </c:pt>
                <c:pt idx="5403">
                  <c:v>5.8215371159757918</c:v>
                </c:pt>
                <c:pt idx="5404">
                  <c:v>5.8215371159757918</c:v>
                </c:pt>
                <c:pt idx="5405">
                  <c:v>5.8215371159757918</c:v>
                </c:pt>
                <c:pt idx="5406">
                  <c:v>5.8215371159757918</c:v>
                </c:pt>
                <c:pt idx="5407">
                  <c:v>5.8215371159757918</c:v>
                </c:pt>
                <c:pt idx="5408">
                  <c:v>5.8215371159757918</c:v>
                </c:pt>
                <c:pt idx="5409">
                  <c:v>5.8215371159757918</c:v>
                </c:pt>
                <c:pt idx="5410">
                  <c:v>5.8215371159757918</c:v>
                </c:pt>
                <c:pt idx="5411">
                  <c:v>5.8215371159757918</c:v>
                </c:pt>
                <c:pt idx="5412">
                  <c:v>5.8215371159757918</c:v>
                </c:pt>
                <c:pt idx="5413">
                  <c:v>5.8215371159757918</c:v>
                </c:pt>
                <c:pt idx="5414">
                  <c:v>5.8215371159757918</c:v>
                </c:pt>
                <c:pt idx="5415">
                  <c:v>5.8215371159757918</c:v>
                </c:pt>
                <c:pt idx="5416">
                  <c:v>5.8215371159757918</c:v>
                </c:pt>
                <c:pt idx="5417">
                  <c:v>5.8215371159757918</c:v>
                </c:pt>
                <c:pt idx="5418">
                  <c:v>5.8215371159757918</c:v>
                </c:pt>
                <c:pt idx="5419">
                  <c:v>5.8215371159757918</c:v>
                </c:pt>
                <c:pt idx="5420">
                  <c:v>5.8215371159757918</c:v>
                </c:pt>
                <c:pt idx="5421">
                  <c:v>5.8215371159757918</c:v>
                </c:pt>
                <c:pt idx="5422">
                  <c:v>5.8215371159757918</c:v>
                </c:pt>
                <c:pt idx="5423">
                  <c:v>5.8215371159757918</c:v>
                </c:pt>
                <c:pt idx="5424">
                  <c:v>5.8215371159757918</c:v>
                </c:pt>
                <c:pt idx="5425">
                  <c:v>5.8215371159757918</c:v>
                </c:pt>
                <c:pt idx="5426">
                  <c:v>5.8215371159757918</c:v>
                </c:pt>
                <c:pt idx="5427">
                  <c:v>5.8215371159757918</c:v>
                </c:pt>
                <c:pt idx="5428">
                  <c:v>5.8215371159757918</c:v>
                </c:pt>
                <c:pt idx="5429">
                  <c:v>5.8215371159757918</c:v>
                </c:pt>
                <c:pt idx="5430">
                  <c:v>5.8215371159757918</c:v>
                </c:pt>
                <c:pt idx="5431">
                  <c:v>5.8215371159757918</c:v>
                </c:pt>
                <c:pt idx="5432">
                  <c:v>5.8215371159757918</c:v>
                </c:pt>
                <c:pt idx="5433">
                  <c:v>5.8215371159757918</c:v>
                </c:pt>
                <c:pt idx="5434">
                  <c:v>5.8215371159757918</c:v>
                </c:pt>
                <c:pt idx="5435">
                  <c:v>5.8215371159757918</c:v>
                </c:pt>
                <c:pt idx="5436">
                  <c:v>5.8215371159757918</c:v>
                </c:pt>
                <c:pt idx="5437">
                  <c:v>5.8215371159757918</c:v>
                </c:pt>
                <c:pt idx="5438">
                  <c:v>5.8215371159757918</c:v>
                </c:pt>
                <c:pt idx="5439">
                  <c:v>5.8215371159757918</c:v>
                </c:pt>
                <c:pt idx="5440">
                  <c:v>5.8215371159757918</c:v>
                </c:pt>
                <c:pt idx="5441">
                  <c:v>5.8215371159757918</c:v>
                </c:pt>
                <c:pt idx="5442">
                  <c:v>5.8215371159757918</c:v>
                </c:pt>
                <c:pt idx="5443">
                  <c:v>5.8215371159757918</c:v>
                </c:pt>
                <c:pt idx="5444">
                  <c:v>5.8215371159757918</c:v>
                </c:pt>
                <c:pt idx="5445">
                  <c:v>5.8215371159757918</c:v>
                </c:pt>
                <c:pt idx="5446">
                  <c:v>5.8215371159757918</c:v>
                </c:pt>
                <c:pt idx="5447">
                  <c:v>5.8215371159757918</c:v>
                </c:pt>
                <c:pt idx="5448">
                  <c:v>5.8215371159757918</c:v>
                </c:pt>
                <c:pt idx="5449">
                  <c:v>5.8215371159757918</c:v>
                </c:pt>
                <c:pt idx="5450">
                  <c:v>5.8215371159757918</c:v>
                </c:pt>
                <c:pt idx="5451">
                  <c:v>5.8215371159757918</c:v>
                </c:pt>
                <c:pt idx="5452">
                  <c:v>5.8215371159757918</c:v>
                </c:pt>
                <c:pt idx="5453">
                  <c:v>5.8215371159757918</c:v>
                </c:pt>
                <c:pt idx="5454">
                  <c:v>5.8215371159757918</c:v>
                </c:pt>
                <c:pt idx="5455">
                  <c:v>5.8215371159757918</c:v>
                </c:pt>
                <c:pt idx="5456">
                  <c:v>5.8215371159757918</c:v>
                </c:pt>
                <c:pt idx="5457">
                  <c:v>5.8215371159757918</c:v>
                </c:pt>
                <c:pt idx="5458">
                  <c:v>5.8215371159757918</c:v>
                </c:pt>
                <c:pt idx="5459">
                  <c:v>5.8215371159757918</c:v>
                </c:pt>
                <c:pt idx="5460">
                  <c:v>5.8215371159757918</c:v>
                </c:pt>
                <c:pt idx="5461">
                  <c:v>5.8215371159757918</c:v>
                </c:pt>
                <c:pt idx="5462">
                  <c:v>5.8215371159757918</c:v>
                </c:pt>
                <c:pt idx="5463">
                  <c:v>5.8215371159757918</c:v>
                </c:pt>
                <c:pt idx="5464">
                  <c:v>5.8215371159757918</c:v>
                </c:pt>
                <c:pt idx="5465">
                  <c:v>5.8215371159757918</c:v>
                </c:pt>
                <c:pt idx="5466">
                  <c:v>5.8215371159757918</c:v>
                </c:pt>
                <c:pt idx="5467">
                  <c:v>5.8215371159757918</c:v>
                </c:pt>
                <c:pt idx="5468">
                  <c:v>5.8215371159757918</c:v>
                </c:pt>
                <c:pt idx="5469">
                  <c:v>5.8215371159757918</c:v>
                </c:pt>
                <c:pt idx="5470">
                  <c:v>5.8215371159757918</c:v>
                </c:pt>
                <c:pt idx="5471">
                  <c:v>5.8215371159757918</c:v>
                </c:pt>
                <c:pt idx="5472">
                  <c:v>5.8215371159757918</c:v>
                </c:pt>
                <c:pt idx="5473">
                  <c:v>5.8215371159757918</c:v>
                </c:pt>
                <c:pt idx="5474">
                  <c:v>5.8215371159757918</c:v>
                </c:pt>
                <c:pt idx="5475">
                  <c:v>5.8215371159757918</c:v>
                </c:pt>
                <c:pt idx="5476">
                  <c:v>5.8215371159757918</c:v>
                </c:pt>
                <c:pt idx="5477">
                  <c:v>5.8215371159757918</c:v>
                </c:pt>
                <c:pt idx="5478">
                  <c:v>5.8215371159757918</c:v>
                </c:pt>
                <c:pt idx="5479">
                  <c:v>5.8215371159757918</c:v>
                </c:pt>
                <c:pt idx="5480">
                  <c:v>5.8215371159757918</c:v>
                </c:pt>
                <c:pt idx="5481">
                  <c:v>5.8215371159757918</c:v>
                </c:pt>
                <c:pt idx="5482">
                  <c:v>5.8215371159757918</c:v>
                </c:pt>
                <c:pt idx="5483">
                  <c:v>5.8215371159757918</c:v>
                </c:pt>
                <c:pt idx="5484">
                  <c:v>5.8215371159757918</c:v>
                </c:pt>
                <c:pt idx="5485">
                  <c:v>5.8215371159757918</c:v>
                </c:pt>
                <c:pt idx="5486">
                  <c:v>5.8215371159757918</c:v>
                </c:pt>
                <c:pt idx="5487">
                  <c:v>5.8215371159757918</c:v>
                </c:pt>
                <c:pt idx="5488">
                  <c:v>5.8215371159757918</c:v>
                </c:pt>
                <c:pt idx="5489">
                  <c:v>5.8215371159757918</c:v>
                </c:pt>
                <c:pt idx="5490">
                  <c:v>5.8215371159757918</c:v>
                </c:pt>
                <c:pt idx="5491">
                  <c:v>5.8215371159757918</c:v>
                </c:pt>
                <c:pt idx="5492">
                  <c:v>5.8215371159757918</c:v>
                </c:pt>
                <c:pt idx="5493">
                  <c:v>5.8215371159757918</c:v>
                </c:pt>
                <c:pt idx="5494">
                  <c:v>5.8215371159757918</c:v>
                </c:pt>
                <c:pt idx="5495">
                  <c:v>5.8215371159757918</c:v>
                </c:pt>
                <c:pt idx="5496">
                  <c:v>5.8215371159757918</c:v>
                </c:pt>
                <c:pt idx="5497">
                  <c:v>5.8215371159757918</c:v>
                </c:pt>
                <c:pt idx="5498">
                  <c:v>5.8215371159757918</c:v>
                </c:pt>
                <c:pt idx="5499">
                  <c:v>5.8215371159757918</c:v>
                </c:pt>
                <c:pt idx="5500">
                  <c:v>5.8215371159757918</c:v>
                </c:pt>
                <c:pt idx="5501">
                  <c:v>5.8215371159757918</c:v>
                </c:pt>
                <c:pt idx="5502">
                  <c:v>5.8215371159757918</c:v>
                </c:pt>
                <c:pt idx="5503">
                  <c:v>5.8215371159757918</c:v>
                </c:pt>
                <c:pt idx="5504">
                  <c:v>5.8215371159757918</c:v>
                </c:pt>
                <c:pt idx="5505">
                  <c:v>5.8215371159757918</c:v>
                </c:pt>
                <c:pt idx="5506">
                  <c:v>5.8215371159757918</c:v>
                </c:pt>
                <c:pt idx="5507">
                  <c:v>5.8215371159757918</c:v>
                </c:pt>
                <c:pt idx="5508">
                  <c:v>5.8215371159757918</c:v>
                </c:pt>
                <c:pt idx="5509">
                  <c:v>5.8215371159757918</c:v>
                </c:pt>
                <c:pt idx="5510">
                  <c:v>5.8215371159757918</c:v>
                </c:pt>
                <c:pt idx="5511">
                  <c:v>5.8215371159757918</c:v>
                </c:pt>
                <c:pt idx="5512">
                  <c:v>5.8215371159757918</c:v>
                </c:pt>
                <c:pt idx="5513">
                  <c:v>5.8215371159757918</c:v>
                </c:pt>
                <c:pt idx="5514">
                  <c:v>5.8215371159757918</c:v>
                </c:pt>
                <c:pt idx="5515">
                  <c:v>5.8215371159757918</c:v>
                </c:pt>
                <c:pt idx="5516">
                  <c:v>5.8215371159757918</c:v>
                </c:pt>
                <c:pt idx="5517">
                  <c:v>5.8215371159757918</c:v>
                </c:pt>
                <c:pt idx="5518">
                  <c:v>5.8215371159757918</c:v>
                </c:pt>
                <c:pt idx="5519">
                  <c:v>5.8215371159757918</c:v>
                </c:pt>
                <c:pt idx="5520">
                  <c:v>5.8215371159757918</c:v>
                </c:pt>
                <c:pt idx="5521">
                  <c:v>5.8215371159757918</c:v>
                </c:pt>
                <c:pt idx="5522">
                  <c:v>5.8215371159757918</c:v>
                </c:pt>
                <c:pt idx="5523">
                  <c:v>5.8215371159757918</c:v>
                </c:pt>
                <c:pt idx="5524">
                  <c:v>5.8215371159757918</c:v>
                </c:pt>
                <c:pt idx="5525">
                  <c:v>5.8215371159757918</c:v>
                </c:pt>
                <c:pt idx="5526">
                  <c:v>5.8215371159757918</c:v>
                </c:pt>
                <c:pt idx="5527">
                  <c:v>5.8215371159757918</c:v>
                </c:pt>
                <c:pt idx="5528">
                  <c:v>5.8215371159757918</c:v>
                </c:pt>
                <c:pt idx="5529">
                  <c:v>5.8215371159757918</c:v>
                </c:pt>
                <c:pt idx="5530">
                  <c:v>5.8215371159757918</c:v>
                </c:pt>
                <c:pt idx="5531">
                  <c:v>5.8215371159757918</c:v>
                </c:pt>
                <c:pt idx="5532">
                  <c:v>5.8215371159757918</c:v>
                </c:pt>
                <c:pt idx="5533">
                  <c:v>5.8215371159757918</c:v>
                </c:pt>
                <c:pt idx="5534">
                  <c:v>5.8215371159757918</c:v>
                </c:pt>
                <c:pt idx="5535">
                  <c:v>5.8215371159757918</c:v>
                </c:pt>
                <c:pt idx="5536">
                  <c:v>5.8215371159757918</c:v>
                </c:pt>
                <c:pt idx="5537">
                  <c:v>5.8215371159757918</c:v>
                </c:pt>
                <c:pt idx="5538">
                  <c:v>5.8215371159757918</c:v>
                </c:pt>
                <c:pt idx="5539">
                  <c:v>5.8215371159757918</c:v>
                </c:pt>
                <c:pt idx="5540">
                  <c:v>5.8215371159757918</c:v>
                </c:pt>
                <c:pt idx="5541">
                  <c:v>5.8215371159757918</c:v>
                </c:pt>
                <c:pt idx="5542">
                  <c:v>5.8215371159757918</c:v>
                </c:pt>
                <c:pt idx="5543">
                  <c:v>5.8215371159757918</c:v>
                </c:pt>
                <c:pt idx="5544">
                  <c:v>5.8215371159757918</c:v>
                </c:pt>
                <c:pt idx="5545">
                  <c:v>5.8215371159757918</c:v>
                </c:pt>
                <c:pt idx="5546">
                  <c:v>5.8215371159757918</c:v>
                </c:pt>
                <c:pt idx="5547">
                  <c:v>5.8215371159757918</c:v>
                </c:pt>
                <c:pt idx="5548">
                  <c:v>5.8215371159757918</c:v>
                </c:pt>
                <c:pt idx="5549">
                  <c:v>5.8215371159757918</c:v>
                </c:pt>
                <c:pt idx="5550">
                  <c:v>5.8215371159757918</c:v>
                </c:pt>
                <c:pt idx="5551">
                  <c:v>5.8215371159757918</c:v>
                </c:pt>
                <c:pt idx="5552">
                  <c:v>5.8215371159757918</c:v>
                </c:pt>
                <c:pt idx="5553">
                  <c:v>5.8215371159757918</c:v>
                </c:pt>
                <c:pt idx="5554">
                  <c:v>5.8215371159757918</c:v>
                </c:pt>
                <c:pt idx="5555">
                  <c:v>5.8215371159757918</c:v>
                </c:pt>
                <c:pt idx="5556">
                  <c:v>5.8215371159757918</c:v>
                </c:pt>
                <c:pt idx="5557">
                  <c:v>5.8215371159757918</c:v>
                </c:pt>
                <c:pt idx="5558">
                  <c:v>5.8215371159757918</c:v>
                </c:pt>
                <c:pt idx="5559">
                  <c:v>5.8215371159757918</c:v>
                </c:pt>
                <c:pt idx="5560">
                  <c:v>5.8215371159757918</c:v>
                </c:pt>
                <c:pt idx="5561">
                  <c:v>5.8215371159757918</c:v>
                </c:pt>
                <c:pt idx="5562">
                  <c:v>5.8215371159757918</c:v>
                </c:pt>
                <c:pt idx="5563">
                  <c:v>5.8215371159757918</c:v>
                </c:pt>
                <c:pt idx="5564">
                  <c:v>5.8215371159757918</c:v>
                </c:pt>
                <c:pt idx="5565">
                  <c:v>5.8215371159757918</c:v>
                </c:pt>
                <c:pt idx="5566">
                  <c:v>5.8215371159757918</c:v>
                </c:pt>
                <c:pt idx="5567">
                  <c:v>5.8215371159757918</c:v>
                </c:pt>
                <c:pt idx="5568">
                  <c:v>5.8215371159757918</c:v>
                </c:pt>
                <c:pt idx="5569">
                  <c:v>5.8215371159757918</c:v>
                </c:pt>
                <c:pt idx="5570">
                  <c:v>5.8215371159757918</c:v>
                </c:pt>
                <c:pt idx="5571">
                  <c:v>5.8215371159757918</c:v>
                </c:pt>
                <c:pt idx="5572">
                  <c:v>5.8215371159757918</c:v>
                </c:pt>
                <c:pt idx="5573">
                  <c:v>5.8215371159757918</c:v>
                </c:pt>
                <c:pt idx="5574">
                  <c:v>5.8215371159757918</c:v>
                </c:pt>
                <c:pt idx="5575">
                  <c:v>5.8215371159757918</c:v>
                </c:pt>
                <c:pt idx="5576">
                  <c:v>5.8215371159757918</c:v>
                </c:pt>
                <c:pt idx="5577">
                  <c:v>5.8215371159757918</c:v>
                </c:pt>
                <c:pt idx="5578">
                  <c:v>5.8215371159757918</c:v>
                </c:pt>
                <c:pt idx="5579">
                  <c:v>5.8215371159757918</c:v>
                </c:pt>
                <c:pt idx="5580">
                  <c:v>5.8215371159757918</c:v>
                </c:pt>
                <c:pt idx="5581">
                  <c:v>5.8215371159757918</c:v>
                </c:pt>
                <c:pt idx="5582">
                  <c:v>5.8215371159757918</c:v>
                </c:pt>
                <c:pt idx="5583">
                  <c:v>5.8215371159757918</c:v>
                </c:pt>
                <c:pt idx="5584">
                  <c:v>5.8215371159757918</c:v>
                </c:pt>
                <c:pt idx="5585">
                  <c:v>5.8215371159757918</c:v>
                </c:pt>
                <c:pt idx="5586">
                  <c:v>5.8215371159757918</c:v>
                </c:pt>
                <c:pt idx="5587">
                  <c:v>5.8215371159757918</c:v>
                </c:pt>
                <c:pt idx="5588">
                  <c:v>5.8215371159757918</c:v>
                </c:pt>
                <c:pt idx="5589">
                  <c:v>5.8215371159757918</c:v>
                </c:pt>
                <c:pt idx="5590">
                  <c:v>5.8215371159757918</c:v>
                </c:pt>
                <c:pt idx="5591">
                  <c:v>5.8215371159757918</c:v>
                </c:pt>
                <c:pt idx="5592">
                  <c:v>5.8215371159757918</c:v>
                </c:pt>
                <c:pt idx="5593">
                  <c:v>5.8215371159757918</c:v>
                </c:pt>
                <c:pt idx="5594">
                  <c:v>5.8215371159757918</c:v>
                </c:pt>
                <c:pt idx="5595">
                  <c:v>5.8215371159757918</c:v>
                </c:pt>
                <c:pt idx="5596">
                  <c:v>5.8215371159757918</c:v>
                </c:pt>
                <c:pt idx="5597">
                  <c:v>5.8215371159757918</c:v>
                </c:pt>
                <c:pt idx="5598">
                  <c:v>5.8215371159757918</c:v>
                </c:pt>
                <c:pt idx="5599">
                  <c:v>5.8215371159757918</c:v>
                </c:pt>
                <c:pt idx="5600">
                  <c:v>5.8215371159757918</c:v>
                </c:pt>
                <c:pt idx="5601">
                  <c:v>5.8215371159757918</c:v>
                </c:pt>
                <c:pt idx="5602">
                  <c:v>5.8215371159757918</c:v>
                </c:pt>
                <c:pt idx="5603">
                  <c:v>5.8215371159757918</c:v>
                </c:pt>
                <c:pt idx="5604">
                  <c:v>5.8215371159757918</c:v>
                </c:pt>
                <c:pt idx="5605">
                  <c:v>5.8215371159757918</c:v>
                </c:pt>
                <c:pt idx="5606">
                  <c:v>5.8215371159757918</c:v>
                </c:pt>
                <c:pt idx="5607">
                  <c:v>5.8215371159757918</c:v>
                </c:pt>
                <c:pt idx="5608">
                  <c:v>5.8215371159757918</c:v>
                </c:pt>
                <c:pt idx="5609">
                  <c:v>5.8215371159757918</c:v>
                </c:pt>
                <c:pt idx="5610">
                  <c:v>5.8215371159757918</c:v>
                </c:pt>
                <c:pt idx="5611">
                  <c:v>5.8215371159757918</c:v>
                </c:pt>
                <c:pt idx="5612">
                  <c:v>5.8215371159757918</c:v>
                </c:pt>
                <c:pt idx="5613">
                  <c:v>5.8215371159757918</c:v>
                </c:pt>
                <c:pt idx="5614">
                  <c:v>5.8215371159757918</c:v>
                </c:pt>
                <c:pt idx="5615">
                  <c:v>5.8215371159757918</c:v>
                </c:pt>
                <c:pt idx="5616">
                  <c:v>5.8215371159757918</c:v>
                </c:pt>
                <c:pt idx="5617">
                  <c:v>5.8215371159757918</c:v>
                </c:pt>
                <c:pt idx="5618">
                  <c:v>5.8215371159757918</c:v>
                </c:pt>
                <c:pt idx="5619">
                  <c:v>5.8215371159757918</c:v>
                </c:pt>
                <c:pt idx="5620">
                  <c:v>5.8215371159757918</c:v>
                </c:pt>
                <c:pt idx="5621">
                  <c:v>5.8215371159757918</c:v>
                </c:pt>
                <c:pt idx="5622">
                  <c:v>5.8215371159757918</c:v>
                </c:pt>
                <c:pt idx="5623">
                  <c:v>5.8215371159757918</c:v>
                </c:pt>
                <c:pt idx="5624">
                  <c:v>5.8215371159757918</c:v>
                </c:pt>
                <c:pt idx="5625">
                  <c:v>5.8215371159757918</c:v>
                </c:pt>
                <c:pt idx="5626">
                  <c:v>5.8215371159757918</c:v>
                </c:pt>
                <c:pt idx="5627">
                  <c:v>5.8215371159757918</c:v>
                </c:pt>
                <c:pt idx="5628">
                  <c:v>5.8215371159757918</c:v>
                </c:pt>
                <c:pt idx="5629">
                  <c:v>5.8215371159757918</c:v>
                </c:pt>
                <c:pt idx="5630">
                  <c:v>5.8215371159757918</c:v>
                </c:pt>
                <c:pt idx="5631">
                  <c:v>5.8215371159757918</c:v>
                </c:pt>
                <c:pt idx="5632">
                  <c:v>5.8215371159757918</c:v>
                </c:pt>
                <c:pt idx="5633">
                  <c:v>5.8215371159757918</c:v>
                </c:pt>
                <c:pt idx="5634">
                  <c:v>5.8215371159757918</c:v>
                </c:pt>
                <c:pt idx="5635">
                  <c:v>5.8215371159757918</c:v>
                </c:pt>
                <c:pt idx="5636">
                  <c:v>5.8215371159757918</c:v>
                </c:pt>
                <c:pt idx="5637">
                  <c:v>5.8215371159757918</c:v>
                </c:pt>
                <c:pt idx="5638">
                  <c:v>5.8215371159757918</c:v>
                </c:pt>
                <c:pt idx="5639">
                  <c:v>5.8215371159757918</c:v>
                </c:pt>
                <c:pt idx="5640">
                  <c:v>5.8215371159757918</c:v>
                </c:pt>
                <c:pt idx="5641">
                  <c:v>5.8215371159757918</c:v>
                </c:pt>
                <c:pt idx="5642">
                  <c:v>5.8215371159757918</c:v>
                </c:pt>
                <c:pt idx="5643">
                  <c:v>5.8215371159757918</c:v>
                </c:pt>
                <c:pt idx="5644">
                  <c:v>5.8215371159757918</c:v>
                </c:pt>
                <c:pt idx="5645">
                  <c:v>5.8215371159757918</c:v>
                </c:pt>
                <c:pt idx="5646">
                  <c:v>5.8215371159757918</c:v>
                </c:pt>
                <c:pt idx="5647">
                  <c:v>5.8215371159757918</c:v>
                </c:pt>
                <c:pt idx="5648">
                  <c:v>5.8215371159757918</c:v>
                </c:pt>
                <c:pt idx="5649">
                  <c:v>5.8215371159757918</c:v>
                </c:pt>
                <c:pt idx="5650">
                  <c:v>5.8215371159757918</c:v>
                </c:pt>
                <c:pt idx="5651">
                  <c:v>5.8215371159757918</c:v>
                </c:pt>
                <c:pt idx="5652">
                  <c:v>5.8215371159757918</c:v>
                </c:pt>
                <c:pt idx="5653">
                  <c:v>5.8215371159757918</c:v>
                </c:pt>
                <c:pt idx="5654">
                  <c:v>5.8215371159757918</c:v>
                </c:pt>
                <c:pt idx="5655">
                  <c:v>5.8215371159757918</c:v>
                </c:pt>
                <c:pt idx="5656">
                  <c:v>5.8215371159757918</c:v>
                </c:pt>
                <c:pt idx="5657">
                  <c:v>5.8215371159757918</c:v>
                </c:pt>
                <c:pt idx="5658">
                  <c:v>5.8215371159757918</c:v>
                </c:pt>
                <c:pt idx="5659">
                  <c:v>5.8215371159757918</c:v>
                </c:pt>
                <c:pt idx="5660">
                  <c:v>5.8215371159757918</c:v>
                </c:pt>
                <c:pt idx="5661">
                  <c:v>5.8215371159757918</c:v>
                </c:pt>
                <c:pt idx="5662">
                  <c:v>5.8215371159757918</c:v>
                </c:pt>
                <c:pt idx="5663">
                  <c:v>5.8215371159757918</c:v>
                </c:pt>
                <c:pt idx="5664">
                  <c:v>5.8215371159757918</c:v>
                </c:pt>
                <c:pt idx="5665">
                  <c:v>5.8215371159757918</c:v>
                </c:pt>
                <c:pt idx="5666">
                  <c:v>5.8215371159757918</c:v>
                </c:pt>
                <c:pt idx="5667">
                  <c:v>5.8215371159757918</c:v>
                </c:pt>
                <c:pt idx="5668">
                  <c:v>5.8215371159757918</c:v>
                </c:pt>
                <c:pt idx="5669">
                  <c:v>5.8215371159757918</c:v>
                </c:pt>
                <c:pt idx="5670">
                  <c:v>5.8215371159757918</c:v>
                </c:pt>
                <c:pt idx="5671">
                  <c:v>5.8215371159757918</c:v>
                </c:pt>
                <c:pt idx="5672">
                  <c:v>5.8215371159757918</c:v>
                </c:pt>
                <c:pt idx="5673">
                  <c:v>5.8215371159757918</c:v>
                </c:pt>
                <c:pt idx="5674">
                  <c:v>5.8215371159757918</c:v>
                </c:pt>
                <c:pt idx="5675">
                  <c:v>5.8215371159757918</c:v>
                </c:pt>
                <c:pt idx="5676">
                  <c:v>5.8215371159757918</c:v>
                </c:pt>
                <c:pt idx="5677">
                  <c:v>5.8215371159757918</c:v>
                </c:pt>
                <c:pt idx="5678">
                  <c:v>5.8215371159757918</c:v>
                </c:pt>
                <c:pt idx="5679">
                  <c:v>5.8215371159757918</c:v>
                </c:pt>
                <c:pt idx="5680">
                  <c:v>5.8215371159757918</c:v>
                </c:pt>
                <c:pt idx="5681">
                  <c:v>5.8215371159757918</c:v>
                </c:pt>
                <c:pt idx="5682">
                  <c:v>5.8215371159757918</c:v>
                </c:pt>
                <c:pt idx="5683">
                  <c:v>5.8215371159757918</c:v>
                </c:pt>
                <c:pt idx="5684">
                  <c:v>5.8215371159757918</c:v>
                </c:pt>
                <c:pt idx="5685">
                  <c:v>5.8215371159757918</c:v>
                </c:pt>
                <c:pt idx="5686">
                  <c:v>5.8215371159757918</c:v>
                </c:pt>
                <c:pt idx="5687">
                  <c:v>5.8215371159757918</c:v>
                </c:pt>
                <c:pt idx="5688">
                  <c:v>5.8215371159757918</c:v>
                </c:pt>
                <c:pt idx="5689">
                  <c:v>5.8215371159757918</c:v>
                </c:pt>
                <c:pt idx="5690">
                  <c:v>5.8215371159757918</c:v>
                </c:pt>
                <c:pt idx="5691">
                  <c:v>5.8215371159757918</c:v>
                </c:pt>
                <c:pt idx="5692">
                  <c:v>5.8215371159757918</c:v>
                </c:pt>
                <c:pt idx="5693">
                  <c:v>5.8215371159757918</c:v>
                </c:pt>
                <c:pt idx="5694">
                  <c:v>5.8215371159757918</c:v>
                </c:pt>
                <c:pt idx="5695">
                  <c:v>5.8215371159757918</c:v>
                </c:pt>
                <c:pt idx="5696">
                  <c:v>5.8215371159757918</c:v>
                </c:pt>
                <c:pt idx="5697">
                  <c:v>5.8215371159757918</c:v>
                </c:pt>
                <c:pt idx="5698">
                  <c:v>5.8215371159757918</c:v>
                </c:pt>
                <c:pt idx="5699">
                  <c:v>5.8215371159757918</c:v>
                </c:pt>
                <c:pt idx="5700">
                  <c:v>5.8215371159757918</c:v>
                </c:pt>
                <c:pt idx="5701">
                  <c:v>5.8215371159757918</c:v>
                </c:pt>
                <c:pt idx="5702">
                  <c:v>5.8215371159757918</c:v>
                </c:pt>
                <c:pt idx="5703">
                  <c:v>5.8215371159757918</c:v>
                </c:pt>
                <c:pt idx="5704">
                  <c:v>5.8215371159757918</c:v>
                </c:pt>
                <c:pt idx="5705">
                  <c:v>5.8215371159757918</c:v>
                </c:pt>
                <c:pt idx="5706">
                  <c:v>5.8215371159757918</c:v>
                </c:pt>
                <c:pt idx="5707">
                  <c:v>5.8215371159757918</c:v>
                </c:pt>
                <c:pt idx="5708">
                  <c:v>5.8215371159757918</c:v>
                </c:pt>
                <c:pt idx="5709">
                  <c:v>5.8215371159757918</c:v>
                </c:pt>
                <c:pt idx="5710">
                  <c:v>5.8215371159757918</c:v>
                </c:pt>
                <c:pt idx="5711">
                  <c:v>5.8215371159757918</c:v>
                </c:pt>
                <c:pt idx="5712">
                  <c:v>5.8215371159757918</c:v>
                </c:pt>
                <c:pt idx="5713">
                  <c:v>5.8215371159757918</c:v>
                </c:pt>
                <c:pt idx="5714">
                  <c:v>5.8215371159757918</c:v>
                </c:pt>
                <c:pt idx="5715">
                  <c:v>5.8215371159757918</c:v>
                </c:pt>
                <c:pt idx="5716">
                  <c:v>5.8215371159757918</c:v>
                </c:pt>
                <c:pt idx="5717">
                  <c:v>5.8215371159757918</c:v>
                </c:pt>
                <c:pt idx="5718">
                  <c:v>5.8215371159757918</c:v>
                </c:pt>
                <c:pt idx="5719">
                  <c:v>5.8215371159757918</c:v>
                </c:pt>
                <c:pt idx="5720">
                  <c:v>5.8215371159757918</c:v>
                </c:pt>
                <c:pt idx="5721">
                  <c:v>5.8215371159757918</c:v>
                </c:pt>
                <c:pt idx="5722">
                  <c:v>5.8215371159757918</c:v>
                </c:pt>
                <c:pt idx="5723">
                  <c:v>5.8215371159757918</c:v>
                </c:pt>
                <c:pt idx="5724">
                  <c:v>5.8215371159757918</c:v>
                </c:pt>
                <c:pt idx="5725">
                  <c:v>5.8215371159757918</c:v>
                </c:pt>
                <c:pt idx="5726">
                  <c:v>5.8215371159757918</c:v>
                </c:pt>
                <c:pt idx="5727">
                  <c:v>5.8215371159757918</c:v>
                </c:pt>
                <c:pt idx="5728">
                  <c:v>5.8215371159757918</c:v>
                </c:pt>
                <c:pt idx="5729">
                  <c:v>5.8215371159757918</c:v>
                </c:pt>
                <c:pt idx="5730">
                  <c:v>5.8215371159757918</c:v>
                </c:pt>
                <c:pt idx="5731">
                  <c:v>5.8215371159757918</c:v>
                </c:pt>
                <c:pt idx="5732">
                  <c:v>5.8215371159757918</c:v>
                </c:pt>
                <c:pt idx="5733">
                  <c:v>5.8215371159757918</c:v>
                </c:pt>
                <c:pt idx="5734">
                  <c:v>5.8215371159757918</c:v>
                </c:pt>
                <c:pt idx="5735">
                  <c:v>5.8215371159757918</c:v>
                </c:pt>
                <c:pt idx="5736">
                  <c:v>5.8215371159757918</c:v>
                </c:pt>
                <c:pt idx="5737">
                  <c:v>5.8215371159757918</c:v>
                </c:pt>
                <c:pt idx="5738">
                  <c:v>5.8215371159757918</c:v>
                </c:pt>
                <c:pt idx="5739">
                  <c:v>5.8215371159757918</c:v>
                </c:pt>
                <c:pt idx="5740">
                  <c:v>5.8215371159757918</c:v>
                </c:pt>
                <c:pt idx="5741">
                  <c:v>5.8215371159757918</c:v>
                </c:pt>
                <c:pt idx="5742">
                  <c:v>5.8215371159757918</c:v>
                </c:pt>
                <c:pt idx="5743">
                  <c:v>5.8215371159757918</c:v>
                </c:pt>
                <c:pt idx="5744">
                  <c:v>5.8215371159757918</c:v>
                </c:pt>
                <c:pt idx="5745">
                  <c:v>5.8215371159757918</c:v>
                </c:pt>
                <c:pt idx="5746">
                  <c:v>5.8215371159757918</c:v>
                </c:pt>
                <c:pt idx="5747">
                  <c:v>5.8215371159757918</c:v>
                </c:pt>
                <c:pt idx="5748">
                  <c:v>5.8215371159757918</c:v>
                </c:pt>
                <c:pt idx="5749">
                  <c:v>5.8215371159757918</c:v>
                </c:pt>
                <c:pt idx="5750">
                  <c:v>5.8215371159757918</c:v>
                </c:pt>
                <c:pt idx="5751">
                  <c:v>5.8215371159757918</c:v>
                </c:pt>
                <c:pt idx="5752">
                  <c:v>5.8215371159757918</c:v>
                </c:pt>
                <c:pt idx="5753">
                  <c:v>5.8215371159757918</c:v>
                </c:pt>
                <c:pt idx="5754">
                  <c:v>5.8215371159757918</c:v>
                </c:pt>
                <c:pt idx="5755">
                  <c:v>5.8215371159757918</c:v>
                </c:pt>
                <c:pt idx="5756">
                  <c:v>5.8215371159757918</c:v>
                </c:pt>
                <c:pt idx="5757">
                  <c:v>5.8215371159757918</c:v>
                </c:pt>
                <c:pt idx="5758">
                  <c:v>5.8215371159757918</c:v>
                </c:pt>
                <c:pt idx="5759">
                  <c:v>5.8215371159757918</c:v>
                </c:pt>
                <c:pt idx="5760">
                  <c:v>5.8215371159757918</c:v>
                </c:pt>
                <c:pt idx="5761">
                  <c:v>5.8215371159757918</c:v>
                </c:pt>
                <c:pt idx="5762">
                  <c:v>5.8215371159757918</c:v>
                </c:pt>
                <c:pt idx="5763">
                  <c:v>5.8215371159757918</c:v>
                </c:pt>
                <c:pt idx="5764">
                  <c:v>5.8215371159757918</c:v>
                </c:pt>
                <c:pt idx="5765">
                  <c:v>5.8215371159757918</c:v>
                </c:pt>
                <c:pt idx="5766">
                  <c:v>5.8215371159757918</c:v>
                </c:pt>
                <c:pt idx="5767">
                  <c:v>5.8215371159757918</c:v>
                </c:pt>
                <c:pt idx="5768">
                  <c:v>5.8215371159757918</c:v>
                </c:pt>
                <c:pt idx="5769">
                  <c:v>5.8215371159757918</c:v>
                </c:pt>
                <c:pt idx="5770">
                  <c:v>5.8215371159757918</c:v>
                </c:pt>
                <c:pt idx="5771">
                  <c:v>5.8215371159757918</c:v>
                </c:pt>
                <c:pt idx="5772">
                  <c:v>5.8215371159757918</c:v>
                </c:pt>
                <c:pt idx="5773">
                  <c:v>5.8215371159757918</c:v>
                </c:pt>
                <c:pt idx="5774">
                  <c:v>5.8215371159757918</c:v>
                </c:pt>
                <c:pt idx="5775">
                  <c:v>5.8215371159757918</c:v>
                </c:pt>
                <c:pt idx="5776">
                  <c:v>5.8215371159757918</c:v>
                </c:pt>
                <c:pt idx="5777">
                  <c:v>5.8215371159757918</c:v>
                </c:pt>
                <c:pt idx="5778">
                  <c:v>5.8215371159757918</c:v>
                </c:pt>
                <c:pt idx="5779">
                  <c:v>5.8215371159757918</c:v>
                </c:pt>
                <c:pt idx="5780">
                  <c:v>5.8215371159757918</c:v>
                </c:pt>
                <c:pt idx="5781">
                  <c:v>5.8215371159757918</c:v>
                </c:pt>
                <c:pt idx="5782">
                  <c:v>5.8215371159757918</c:v>
                </c:pt>
                <c:pt idx="5783">
                  <c:v>5.8215371159757918</c:v>
                </c:pt>
                <c:pt idx="5784">
                  <c:v>5.8215371159757918</c:v>
                </c:pt>
                <c:pt idx="5785">
                  <c:v>5.8215371159757918</c:v>
                </c:pt>
                <c:pt idx="5786">
                  <c:v>5.8215371159757918</c:v>
                </c:pt>
                <c:pt idx="5787">
                  <c:v>5.8215371159757918</c:v>
                </c:pt>
                <c:pt idx="5788">
                  <c:v>5.8215371159757918</c:v>
                </c:pt>
                <c:pt idx="5789">
                  <c:v>5.8215371159757918</c:v>
                </c:pt>
                <c:pt idx="5790">
                  <c:v>5.8215371159757918</c:v>
                </c:pt>
                <c:pt idx="5791">
                  <c:v>5.8215371159757918</c:v>
                </c:pt>
                <c:pt idx="5792">
                  <c:v>5.8215371159757918</c:v>
                </c:pt>
                <c:pt idx="5793">
                  <c:v>5.8215371159757918</c:v>
                </c:pt>
                <c:pt idx="5794">
                  <c:v>5.8215371159757918</c:v>
                </c:pt>
                <c:pt idx="5795">
                  <c:v>5.8215371159757918</c:v>
                </c:pt>
                <c:pt idx="5796">
                  <c:v>5.8215371159757918</c:v>
                </c:pt>
                <c:pt idx="5797">
                  <c:v>5.8215371159757918</c:v>
                </c:pt>
                <c:pt idx="5798">
                  <c:v>5.8215371159757918</c:v>
                </c:pt>
                <c:pt idx="5799">
                  <c:v>5.8215371159757918</c:v>
                </c:pt>
                <c:pt idx="5800">
                  <c:v>5.8215371159757918</c:v>
                </c:pt>
                <c:pt idx="5801">
                  <c:v>5.8215371159757918</c:v>
                </c:pt>
                <c:pt idx="5802">
                  <c:v>5.8215371159757918</c:v>
                </c:pt>
                <c:pt idx="5803">
                  <c:v>5.8215371159757918</c:v>
                </c:pt>
                <c:pt idx="5804">
                  <c:v>5.8215371159757918</c:v>
                </c:pt>
                <c:pt idx="5805">
                  <c:v>5.8215371159757918</c:v>
                </c:pt>
                <c:pt idx="5806">
                  <c:v>5.8215371159757918</c:v>
                </c:pt>
                <c:pt idx="5807">
                  <c:v>5.8215371159757918</c:v>
                </c:pt>
                <c:pt idx="5808">
                  <c:v>5.8215371159757918</c:v>
                </c:pt>
                <c:pt idx="5809">
                  <c:v>5.8215371159757918</c:v>
                </c:pt>
                <c:pt idx="5810">
                  <c:v>5.8215371159757918</c:v>
                </c:pt>
                <c:pt idx="5811">
                  <c:v>5.8215371159757918</c:v>
                </c:pt>
                <c:pt idx="5812">
                  <c:v>5.8215371159757918</c:v>
                </c:pt>
                <c:pt idx="5813">
                  <c:v>5.8215371159757918</c:v>
                </c:pt>
                <c:pt idx="5814">
                  <c:v>5.8215371159757918</c:v>
                </c:pt>
                <c:pt idx="5815">
                  <c:v>5.8215371159757918</c:v>
                </c:pt>
                <c:pt idx="5816">
                  <c:v>5.8215371159757918</c:v>
                </c:pt>
                <c:pt idx="5817">
                  <c:v>5.8215371159757918</c:v>
                </c:pt>
                <c:pt idx="5818">
                  <c:v>5.8215371159757918</c:v>
                </c:pt>
                <c:pt idx="5819">
                  <c:v>5.8215371159757918</c:v>
                </c:pt>
                <c:pt idx="5820">
                  <c:v>5.8215371159757918</c:v>
                </c:pt>
                <c:pt idx="5821">
                  <c:v>5.8215371159757918</c:v>
                </c:pt>
                <c:pt idx="5822">
                  <c:v>5.8215371159757918</c:v>
                </c:pt>
                <c:pt idx="5823">
                  <c:v>5.8215371159757918</c:v>
                </c:pt>
                <c:pt idx="5824">
                  <c:v>5.8215371159757918</c:v>
                </c:pt>
                <c:pt idx="5825">
                  <c:v>5.8215371159757918</c:v>
                </c:pt>
                <c:pt idx="5826">
                  <c:v>5.8215371159757918</c:v>
                </c:pt>
                <c:pt idx="5827">
                  <c:v>5.8215371159757918</c:v>
                </c:pt>
                <c:pt idx="5828">
                  <c:v>5.8215371159757918</c:v>
                </c:pt>
                <c:pt idx="5829">
                  <c:v>5.8215371159757918</c:v>
                </c:pt>
                <c:pt idx="5830">
                  <c:v>5.8215371159757918</c:v>
                </c:pt>
                <c:pt idx="5831">
                  <c:v>5.8215371159757918</c:v>
                </c:pt>
                <c:pt idx="5832">
                  <c:v>5.8215371159757918</c:v>
                </c:pt>
                <c:pt idx="5833">
                  <c:v>5.8215371159757918</c:v>
                </c:pt>
                <c:pt idx="5834">
                  <c:v>5.8215371159757918</c:v>
                </c:pt>
                <c:pt idx="5835">
                  <c:v>5.8215371159757918</c:v>
                </c:pt>
                <c:pt idx="5836">
                  <c:v>5.8215371159757918</c:v>
                </c:pt>
                <c:pt idx="5837">
                  <c:v>5.8215371159757918</c:v>
                </c:pt>
                <c:pt idx="5838">
                  <c:v>5.8215371159757918</c:v>
                </c:pt>
                <c:pt idx="5839">
                  <c:v>5.8215371159757918</c:v>
                </c:pt>
                <c:pt idx="5840">
                  <c:v>5.8215371159757918</c:v>
                </c:pt>
                <c:pt idx="5841">
                  <c:v>5.8215371159757918</c:v>
                </c:pt>
                <c:pt idx="5842">
                  <c:v>5.8215371159757918</c:v>
                </c:pt>
                <c:pt idx="5843">
                  <c:v>5.8215371159757918</c:v>
                </c:pt>
                <c:pt idx="5844">
                  <c:v>5.8215371159757918</c:v>
                </c:pt>
                <c:pt idx="5845">
                  <c:v>5.8215371159757918</c:v>
                </c:pt>
                <c:pt idx="5846">
                  <c:v>5.8215371159757918</c:v>
                </c:pt>
                <c:pt idx="5847">
                  <c:v>5.8215371159757918</c:v>
                </c:pt>
                <c:pt idx="5848">
                  <c:v>5.8215371159757918</c:v>
                </c:pt>
                <c:pt idx="5849">
                  <c:v>5.8215371159757918</c:v>
                </c:pt>
                <c:pt idx="5850">
                  <c:v>5.8215371159757918</c:v>
                </c:pt>
                <c:pt idx="5851">
                  <c:v>5.8215371159757918</c:v>
                </c:pt>
                <c:pt idx="5852">
                  <c:v>5.8215371159757918</c:v>
                </c:pt>
                <c:pt idx="5853">
                  <c:v>5.8215371159757918</c:v>
                </c:pt>
                <c:pt idx="5854">
                  <c:v>5.8215371159757918</c:v>
                </c:pt>
                <c:pt idx="5855">
                  <c:v>5.8215371159757918</c:v>
                </c:pt>
                <c:pt idx="5856">
                  <c:v>5.8215371159757918</c:v>
                </c:pt>
                <c:pt idx="5857">
                  <c:v>5.8215371159757918</c:v>
                </c:pt>
                <c:pt idx="5858">
                  <c:v>5.8215371159757918</c:v>
                </c:pt>
                <c:pt idx="5859">
                  <c:v>5.8215371159757918</c:v>
                </c:pt>
                <c:pt idx="5860">
                  <c:v>5.8215371159757918</c:v>
                </c:pt>
                <c:pt idx="5861">
                  <c:v>5.8215371159757918</c:v>
                </c:pt>
                <c:pt idx="5862">
                  <c:v>5.8215371159757918</c:v>
                </c:pt>
                <c:pt idx="5863">
                  <c:v>5.8215371159757918</c:v>
                </c:pt>
                <c:pt idx="5864">
                  <c:v>5.8215371159757918</c:v>
                </c:pt>
                <c:pt idx="5865">
                  <c:v>5.8215371159757918</c:v>
                </c:pt>
                <c:pt idx="5866">
                  <c:v>5.8215371159757918</c:v>
                </c:pt>
                <c:pt idx="5867">
                  <c:v>5.8215371159757918</c:v>
                </c:pt>
                <c:pt idx="5868">
                  <c:v>5.8215371159757918</c:v>
                </c:pt>
                <c:pt idx="5869">
                  <c:v>5.8215371159757918</c:v>
                </c:pt>
                <c:pt idx="5870">
                  <c:v>5.8215371159757918</c:v>
                </c:pt>
                <c:pt idx="5871">
                  <c:v>5.8215371159757918</c:v>
                </c:pt>
                <c:pt idx="5872">
                  <c:v>5.8215371159757918</c:v>
                </c:pt>
                <c:pt idx="5873">
                  <c:v>5.8215371159757918</c:v>
                </c:pt>
                <c:pt idx="5874">
                  <c:v>5.8215371159757918</c:v>
                </c:pt>
                <c:pt idx="5875">
                  <c:v>5.8215371159757918</c:v>
                </c:pt>
                <c:pt idx="5876">
                  <c:v>5.8215371159757918</c:v>
                </c:pt>
                <c:pt idx="5877">
                  <c:v>5.8215371159757918</c:v>
                </c:pt>
                <c:pt idx="5878">
                  <c:v>5.8215371159757918</c:v>
                </c:pt>
                <c:pt idx="5879">
                  <c:v>5.8215371159757918</c:v>
                </c:pt>
                <c:pt idx="5880">
                  <c:v>5.8215371159757918</c:v>
                </c:pt>
                <c:pt idx="5881">
                  <c:v>5.8215371159757918</c:v>
                </c:pt>
                <c:pt idx="5882">
                  <c:v>5.8215371159757918</c:v>
                </c:pt>
                <c:pt idx="5883">
                  <c:v>5.8215371159757918</c:v>
                </c:pt>
                <c:pt idx="5884">
                  <c:v>5.8215371159757918</c:v>
                </c:pt>
                <c:pt idx="5885">
                  <c:v>5.8215371159757918</c:v>
                </c:pt>
                <c:pt idx="5886">
                  <c:v>5.8215371159757918</c:v>
                </c:pt>
                <c:pt idx="5887">
                  <c:v>5.8215371159757918</c:v>
                </c:pt>
                <c:pt idx="5888">
                  <c:v>5.8215371159757918</c:v>
                </c:pt>
                <c:pt idx="5889">
                  <c:v>5.8215371159757918</c:v>
                </c:pt>
                <c:pt idx="5890">
                  <c:v>5.8215371159757918</c:v>
                </c:pt>
                <c:pt idx="5891">
                  <c:v>5.8215371159757918</c:v>
                </c:pt>
                <c:pt idx="5892">
                  <c:v>5.8215371159757918</c:v>
                </c:pt>
                <c:pt idx="5893">
                  <c:v>5.8215371159757918</c:v>
                </c:pt>
                <c:pt idx="5894">
                  <c:v>5.8215371159757918</c:v>
                </c:pt>
                <c:pt idx="5895">
                  <c:v>5.8215371159757918</c:v>
                </c:pt>
                <c:pt idx="5896">
                  <c:v>5.8215371159757918</c:v>
                </c:pt>
                <c:pt idx="5897">
                  <c:v>5.8215371159757918</c:v>
                </c:pt>
                <c:pt idx="5898">
                  <c:v>5.8215371159757918</c:v>
                </c:pt>
                <c:pt idx="5899">
                  <c:v>5.8215371159757918</c:v>
                </c:pt>
                <c:pt idx="5900">
                  <c:v>5.8215371159757918</c:v>
                </c:pt>
                <c:pt idx="5901">
                  <c:v>5.8215371159757918</c:v>
                </c:pt>
                <c:pt idx="5902">
                  <c:v>5.8215371159757918</c:v>
                </c:pt>
                <c:pt idx="5903">
                  <c:v>5.8215371159757918</c:v>
                </c:pt>
                <c:pt idx="5904">
                  <c:v>5.8215371159757918</c:v>
                </c:pt>
                <c:pt idx="5905">
                  <c:v>5.8215371159757918</c:v>
                </c:pt>
                <c:pt idx="5906">
                  <c:v>5.8215371159757918</c:v>
                </c:pt>
                <c:pt idx="5907">
                  <c:v>5.8215371159757918</c:v>
                </c:pt>
                <c:pt idx="5908">
                  <c:v>5.8215371159757918</c:v>
                </c:pt>
                <c:pt idx="5909">
                  <c:v>5.8215371159757918</c:v>
                </c:pt>
                <c:pt idx="5910">
                  <c:v>5.8215371159757918</c:v>
                </c:pt>
                <c:pt idx="5911">
                  <c:v>5.8215371159757918</c:v>
                </c:pt>
                <c:pt idx="5912">
                  <c:v>5.8215371159757918</c:v>
                </c:pt>
                <c:pt idx="5913">
                  <c:v>5.8215371159757918</c:v>
                </c:pt>
                <c:pt idx="5914">
                  <c:v>5.8215371159757918</c:v>
                </c:pt>
                <c:pt idx="5915">
                  <c:v>5.8215371159757918</c:v>
                </c:pt>
                <c:pt idx="5916">
                  <c:v>5.8215371159757918</c:v>
                </c:pt>
                <c:pt idx="5917">
                  <c:v>5.8215371159757918</c:v>
                </c:pt>
                <c:pt idx="5918">
                  <c:v>5.8215371159757918</c:v>
                </c:pt>
                <c:pt idx="5919">
                  <c:v>5.8215371159757918</c:v>
                </c:pt>
                <c:pt idx="5920">
                  <c:v>5.8215371159757918</c:v>
                </c:pt>
                <c:pt idx="5921">
                  <c:v>5.8215371159757918</c:v>
                </c:pt>
                <c:pt idx="5922">
                  <c:v>5.8215371159757918</c:v>
                </c:pt>
                <c:pt idx="5923">
                  <c:v>5.8215371159757918</c:v>
                </c:pt>
                <c:pt idx="5924">
                  <c:v>5.8215371159757918</c:v>
                </c:pt>
                <c:pt idx="5925">
                  <c:v>5.8215371159757918</c:v>
                </c:pt>
                <c:pt idx="5926">
                  <c:v>5.8215371159757918</c:v>
                </c:pt>
                <c:pt idx="5927">
                  <c:v>5.8215371159757918</c:v>
                </c:pt>
                <c:pt idx="5928">
                  <c:v>5.8215371159757918</c:v>
                </c:pt>
                <c:pt idx="5929">
                  <c:v>5.8215371159757918</c:v>
                </c:pt>
                <c:pt idx="5930">
                  <c:v>5.8215371159757918</c:v>
                </c:pt>
                <c:pt idx="5931">
                  <c:v>5.8215371159757918</c:v>
                </c:pt>
                <c:pt idx="5932">
                  <c:v>5.8215371159757918</c:v>
                </c:pt>
                <c:pt idx="5933">
                  <c:v>5.8215371159757918</c:v>
                </c:pt>
                <c:pt idx="5934">
                  <c:v>5.8215371159757918</c:v>
                </c:pt>
                <c:pt idx="5935">
                  <c:v>5.8215371159757918</c:v>
                </c:pt>
                <c:pt idx="5936">
                  <c:v>5.8215371159757918</c:v>
                </c:pt>
                <c:pt idx="5937">
                  <c:v>5.8215371159757918</c:v>
                </c:pt>
                <c:pt idx="5938">
                  <c:v>5.8215371159757918</c:v>
                </c:pt>
                <c:pt idx="5939">
                  <c:v>5.8215371159757918</c:v>
                </c:pt>
                <c:pt idx="5940">
                  <c:v>5.8215371159757918</c:v>
                </c:pt>
                <c:pt idx="5941">
                  <c:v>5.8215371159757918</c:v>
                </c:pt>
                <c:pt idx="5942">
                  <c:v>5.8215371159757918</c:v>
                </c:pt>
                <c:pt idx="5943">
                  <c:v>5.8215371159757918</c:v>
                </c:pt>
                <c:pt idx="5944">
                  <c:v>5.8215371159757918</c:v>
                </c:pt>
                <c:pt idx="5945">
                  <c:v>5.8215371159757918</c:v>
                </c:pt>
                <c:pt idx="5946">
                  <c:v>5.8215371159757918</c:v>
                </c:pt>
                <c:pt idx="5947">
                  <c:v>5.8215371159757918</c:v>
                </c:pt>
                <c:pt idx="5948">
                  <c:v>5.8215371159757918</c:v>
                </c:pt>
                <c:pt idx="5949">
                  <c:v>5.8215371159757918</c:v>
                </c:pt>
                <c:pt idx="5950">
                  <c:v>5.8215371159757918</c:v>
                </c:pt>
                <c:pt idx="5951">
                  <c:v>5.8215371159757918</c:v>
                </c:pt>
                <c:pt idx="5952">
                  <c:v>5.8215371159757918</c:v>
                </c:pt>
                <c:pt idx="5953">
                  <c:v>5.8215371159757918</c:v>
                </c:pt>
                <c:pt idx="5954">
                  <c:v>5.8215371159757918</c:v>
                </c:pt>
                <c:pt idx="5955">
                  <c:v>5.8215371159757918</c:v>
                </c:pt>
                <c:pt idx="5956">
                  <c:v>5.8215371159757918</c:v>
                </c:pt>
                <c:pt idx="5957">
                  <c:v>5.8215371159757918</c:v>
                </c:pt>
                <c:pt idx="5958">
                  <c:v>5.8215371159757918</c:v>
                </c:pt>
                <c:pt idx="5959">
                  <c:v>5.8215371159757918</c:v>
                </c:pt>
                <c:pt idx="5960">
                  <c:v>5.8215371159757918</c:v>
                </c:pt>
                <c:pt idx="5961">
                  <c:v>5.8215371159757918</c:v>
                </c:pt>
                <c:pt idx="5962">
                  <c:v>5.8215371159757918</c:v>
                </c:pt>
                <c:pt idx="5963">
                  <c:v>5.8215371159757918</c:v>
                </c:pt>
                <c:pt idx="5964">
                  <c:v>5.8215371159757918</c:v>
                </c:pt>
                <c:pt idx="5965">
                  <c:v>5.8215371159757918</c:v>
                </c:pt>
                <c:pt idx="5966">
                  <c:v>5.8215371159757918</c:v>
                </c:pt>
                <c:pt idx="5967">
                  <c:v>5.8215371159757918</c:v>
                </c:pt>
                <c:pt idx="5968">
                  <c:v>5.8215371159757918</c:v>
                </c:pt>
                <c:pt idx="5969">
                  <c:v>5.8215371159757918</c:v>
                </c:pt>
                <c:pt idx="5970">
                  <c:v>5.8215371159757918</c:v>
                </c:pt>
                <c:pt idx="5971">
                  <c:v>5.8215371159757918</c:v>
                </c:pt>
                <c:pt idx="5972">
                  <c:v>5.8215371159757918</c:v>
                </c:pt>
                <c:pt idx="5973">
                  <c:v>5.8215371159757918</c:v>
                </c:pt>
                <c:pt idx="5974">
                  <c:v>5.8215371159757918</c:v>
                </c:pt>
                <c:pt idx="5975">
                  <c:v>5.8215371159757918</c:v>
                </c:pt>
                <c:pt idx="5976">
                  <c:v>5.8215371159757918</c:v>
                </c:pt>
                <c:pt idx="5977">
                  <c:v>5.8215371159757918</c:v>
                </c:pt>
                <c:pt idx="5978">
                  <c:v>5.8215371159757918</c:v>
                </c:pt>
                <c:pt idx="5979">
                  <c:v>5.8215371159757918</c:v>
                </c:pt>
                <c:pt idx="5980">
                  <c:v>5.8215371159757918</c:v>
                </c:pt>
                <c:pt idx="5981">
                  <c:v>5.8215371159757918</c:v>
                </c:pt>
                <c:pt idx="5982">
                  <c:v>5.8215371159757918</c:v>
                </c:pt>
                <c:pt idx="5983">
                  <c:v>5.8215371159757918</c:v>
                </c:pt>
                <c:pt idx="5984">
                  <c:v>5.8215371159757918</c:v>
                </c:pt>
                <c:pt idx="5985">
                  <c:v>5.8215371159757918</c:v>
                </c:pt>
                <c:pt idx="5986">
                  <c:v>5.8215371159757918</c:v>
                </c:pt>
                <c:pt idx="5987">
                  <c:v>5.8215371159757918</c:v>
                </c:pt>
                <c:pt idx="5988">
                  <c:v>5.8215371159757918</c:v>
                </c:pt>
                <c:pt idx="5989">
                  <c:v>5.8215371159757918</c:v>
                </c:pt>
                <c:pt idx="5990">
                  <c:v>5.8215371159757918</c:v>
                </c:pt>
                <c:pt idx="5991">
                  <c:v>5.8215371159757918</c:v>
                </c:pt>
                <c:pt idx="5992">
                  <c:v>5.8215371159757918</c:v>
                </c:pt>
                <c:pt idx="5993">
                  <c:v>5.8215371159757918</c:v>
                </c:pt>
                <c:pt idx="5994">
                  <c:v>5.8215371159757918</c:v>
                </c:pt>
                <c:pt idx="5995">
                  <c:v>5.8215371159757918</c:v>
                </c:pt>
                <c:pt idx="5996">
                  <c:v>5.8215371159757918</c:v>
                </c:pt>
                <c:pt idx="5997">
                  <c:v>5.8215371159757918</c:v>
                </c:pt>
                <c:pt idx="5998">
                  <c:v>5.8215371159757918</c:v>
                </c:pt>
                <c:pt idx="5999">
                  <c:v>5.8215371159757918</c:v>
                </c:pt>
                <c:pt idx="6000">
                  <c:v>5.8215371159757918</c:v>
                </c:pt>
                <c:pt idx="6001">
                  <c:v>5.8215371159757918</c:v>
                </c:pt>
                <c:pt idx="6002">
                  <c:v>5.8215371159757918</c:v>
                </c:pt>
                <c:pt idx="6003">
                  <c:v>5.8215371159757918</c:v>
                </c:pt>
                <c:pt idx="6004">
                  <c:v>5.8215371159757918</c:v>
                </c:pt>
                <c:pt idx="6005">
                  <c:v>5.8215371159757918</c:v>
                </c:pt>
                <c:pt idx="6006">
                  <c:v>5.8215371159757918</c:v>
                </c:pt>
                <c:pt idx="6007">
                  <c:v>5.8215371159757918</c:v>
                </c:pt>
                <c:pt idx="6008">
                  <c:v>5.8215371159757918</c:v>
                </c:pt>
                <c:pt idx="6009">
                  <c:v>5.8215371159757918</c:v>
                </c:pt>
                <c:pt idx="6010">
                  <c:v>5.8215371159757918</c:v>
                </c:pt>
                <c:pt idx="6011">
                  <c:v>5.8215371159757918</c:v>
                </c:pt>
                <c:pt idx="6012">
                  <c:v>5.8215371159757918</c:v>
                </c:pt>
                <c:pt idx="6013">
                  <c:v>5.8215371159757918</c:v>
                </c:pt>
                <c:pt idx="6014">
                  <c:v>5.8215371159757918</c:v>
                </c:pt>
                <c:pt idx="6015">
                  <c:v>5.8215371159757918</c:v>
                </c:pt>
                <c:pt idx="6016">
                  <c:v>5.8215371159757918</c:v>
                </c:pt>
                <c:pt idx="6017">
                  <c:v>5.8215371159757918</c:v>
                </c:pt>
                <c:pt idx="6018">
                  <c:v>5.8215371159757918</c:v>
                </c:pt>
                <c:pt idx="6019">
                  <c:v>5.8215371159757918</c:v>
                </c:pt>
                <c:pt idx="6020">
                  <c:v>5.8215371159757918</c:v>
                </c:pt>
                <c:pt idx="6021">
                  <c:v>5.8215371159757918</c:v>
                </c:pt>
                <c:pt idx="6022">
                  <c:v>5.8215371159757918</c:v>
                </c:pt>
                <c:pt idx="6023">
                  <c:v>5.8215371159757918</c:v>
                </c:pt>
                <c:pt idx="6024">
                  <c:v>5.8215371159757918</c:v>
                </c:pt>
                <c:pt idx="6025">
                  <c:v>5.8215371159757918</c:v>
                </c:pt>
                <c:pt idx="6026">
                  <c:v>5.8215371159757918</c:v>
                </c:pt>
                <c:pt idx="6027">
                  <c:v>5.8215371159757918</c:v>
                </c:pt>
                <c:pt idx="6028">
                  <c:v>5.8215371159757918</c:v>
                </c:pt>
                <c:pt idx="6029">
                  <c:v>5.8215371159757918</c:v>
                </c:pt>
                <c:pt idx="6030">
                  <c:v>5.8215371159757918</c:v>
                </c:pt>
                <c:pt idx="6031">
                  <c:v>5.8215371159757918</c:v>
                </c:pt>
                <c:pt idx="6032">
                  <c:v>5.8215371159757918</c:v>
                </c:pt>
                <c:pt idx="6033">
                  <c:v>5.8215371159757918</c:v>
                </c:pt>
                <c:pt idx="6034">
                  <c:v>5.8215371159757918</c:v>
                </c:pt>
                <c:pt idx="6035">
                  <c:v>5.8215371159757918</c:v>
                </c:pt>
                <c:pt idx="6036">
                  <c:v>5.8215371159757918</c:v>
                </c:pt>
                <c:pt idx="6037">
                  <c:v>5.8215371159757918</c:v>
                </c:pt>
                <c:pt idx="6038">
                  <c:v>5.8215371159757918</c:v>
                </c:pt>
                <c:pt idx="6039">
                  <c:v>5.8215371159757918</c:v>
                </c:pt>
                <c:pt idx="6040">
                  <c:v>5.8215371159757918</c:v>
                </c:pt>
                <c:pt idx="6041">
                  <c:v>5.8215371159757918</c:v>
                </c:pt>
                <c:pt idx="6042">
                  <c:v>5.8215371159757918</c:v>
                </c:pt>
                <c:pt idx="6043">
                  <c:v>5.8215371159757918</c:v>
                </c:pt>
                <c:pt idx="6044">
                  <c:v>5.8215371159757918</c:v>
                </c:pt>
                <c:pt idx="6045">
                  <c:v>5.8215371159757918</c:v>
                </c:pt>
                <c:pt idx="6046">
                  <c:v>5.8215371159757918</c:v>
                </c:pt>
                <c:pt idx="6047">
                  <c:v>5.8215371159757918</c:v>
                </c:pt>
                <c:pt idx="6048">
                  <c:v>5.8215371159757918</c:v>
                </c:pt>
                <c:pt idx="6049">
                  <c:v>5.8215371159757918</c:v>
                </c:pt>
                <c:pt idx="6050">
                  <c:v>5.8215371159757918</c:v>
                </c:pt>
                <c:pt idx="6051">
                  <c:v>5.8215371159757918</c:v>
                </c:pt>
                <c:pt idx="6052">
                  <c:v>5.8215371159757918</c:v>
                </c:pt>
                <c:pt idx="6053">
                  <c:v>5.8215371159757918</c:v>
                </c:pt>
                <c:pt idx="6054">
                  <c:v>5.8215371159757918</c:v>
                </c:pt>
                <c:pt idx="6055">
                  <c:v>5.8215371159757918</c:v>
                </c:pt>
                <c:pt idx="6056">
                  <c:v>5.8215371159757918</c:v>
                </c:pt>
                <c:pt idx="6057">
                  <c:v>5.8215371159757918</c:v>
                </c:pt>
                <c:pt idx="6058">
                  <c:v>5.8215371159757918</c:v>
                </c:pt>
                <c:pt idx="6059">
                  <c:v>5.8215371159757918</c:v>
                </c:pt>
                <c:pt idx="6060">
                  <c:v>5.8215371159757918</c:v>
                </c:pt>
                <c:pt idx="6061">
                  <c:v>5.8215371159757918</c:v>
                </c:pt>
                <c:pt idx="6062">
                  <c:v>5.8215371159757918</c:v>
                </c:pt>
                <c:pt idx="6063">
                  <c:v>5.8215371159757918</c:v>
                </c:pt>
                <c:pt idx="6064">
                  <c:v>5.8215371159757918</c:v>
                </c:pt>
                <c:pt idx="6065">
                  <c:v>5.8215371159757918</c:v>
                </c:pt>
                <c:pt idx="6066">
                  <c:v>5.8215371159757918</c:v>
                </c:pt>
                <c:pt idx="6067">
                  <c:v>5.8215371159757918</c:v>
                </c:pt>
                <c:pt idx="6068">
                  <c:v>5.8215371159757918</c:v>
                </c:pt>
                <c:pt idx="6069">
                  <c:v>5.8215371159757918</c:v>
                </c:pt>
                <c:pt idx="6070">
                  <c:v>5.8215371159757918</c:v>
                </c:pt>
                <c:pt idx="6071">
                  <c:v>5.8215371159757918</c:v>
                </c:pt>
                <c:pt idx="6072">
                  <c:v>5.8215371159757918</c:v>
                </c:pt>
                <c:pt idx="6073">
                  <c:v>5.8215371159757918</c:v>
                </c:pt>
                <c:pt idx="6074">
                  <c:v>5.8215371159757918</c:v>
                </c:pt>
                <c:pt idx="6075">
                  <c:v>5.8215371159757918</c:v>
                </c:pt>
                <c:pt idx="6076">
                  <c:v>5.8215371159757918</c:v>
                </c:pt>
                <c:pt idx="6077">
                  <c:v>5.8215371159757918</c:v>
                </c:pt>
                <c:pt idx="6078">
                  <c:v>5.8215371159757918</c:v>
                </c:pt>
                <c:pt idx="6079">
                  <c:v>5.8215371159757918</c:v>
                </c:pt>
                <c:pt idx="6080">
                  <c:v>5.8215371159757918</c:v>
                </c:pt>
                <c:pt idx="6081">
                  <c:v>5.8215371159757918</c:v>
                </c:pt>
                <c:pt idx="6082">
                  <c:v>5.8215371159757918</c:v>
                </c:pt>
                <c:pt idx="6083">
                  <c:v>5.8215371159757918</c:v>
                </c:pt>
                <c:pt idx="6084">
                  <c:v>5.8215371159757918</c:v>
                </c:pt>
                <c:pt idx="6085">
                  <c:v>5.8215371159757918</c:v>
                </c:pt>
                <c:pt idx="6086">
                  <c:v>5.8215371159757918</c:v>
                </c:pt>
                <c:pt idx="6087">
                  <c:v>5.8215371159757918</c:v>
                </c:pt>
                <c:pt idx="6088">
                  <c:v>5.8215371159757918</c:v>
                </c:pt>
                <c:pt idx="6089">
                  <c:v>5.8215371159757918</c:v>
                </c:pt>
                <c:pt idx="6090">
                  <c:v>5.8215371159757918</c:v>
                </c:pt>
                <c:pt idx="6091">
                  <c:v>5.8215371159757918</c:v>
                </c:pt>
                <c:pt idx="6092">
                  <c:v>5.8215371159757918</c:v>
                </c:pt>
                <c:pt idx="6093">
                  <c:v>5.8215371159757918</c:v>
                </c:pt>
                <c:pt idx="6094">
                  <c:v>5.8215371159757918</c:v>
                </c:pt>
                <c:pt idx="6095">
                  <c:v>5.8215371159757918</c:v>
                </c:pt>
                <c:pt idx="6096">
                  <c:v>5.8215371159757918</c:v>
                </c:pt>
                <c:pt idx="6097">
                  <c:v>5.8215371159757918</c:v>
                </c:pt>
                <c:pt idx="6098">
                  <c:v>5.8215371159757918</c:v>
                </c:pt>
                <c:pt idx="6099">
                  <c:v>5.8215371159757918</c:v>
                </c:pt>
                <c:pt idx="6100">
                  <c:v>5.8215371159757918</c:v>
                </c:pt>
                <c:pt idx="6101">
                  <c:v>5.8215371159757918</c:v>
                </c:pt>
                <c:pt idx="6102">
                  <c:v>5.8215371159757918</c:v>
                </c:pt>
                <c:pt idx="6103">
                  <c:v>5.8215371159757918</c:v>
                </c:pt>
                <c:pt idx="6104">
                  <c:v>5.8215371159757918</c:v>
                </c:pt>
                <c:pt idx="6105">
                  <c:v>5.8215371159757918</c:v>
                </c:pt>
                <c:pt idx="6106">
                  <c:v>5.8215371159757918</c:v>
                </c:pt>
                <c:pt idx="6107">
                  <c:v>5.8215371159757918</c:v>
                </c:pt>
                <c:pt idx="6108">
                  <c:v>5.8215371159757918</c:v>
                </c:pt>
                <c:pt idx="6109">
                  <c:v>5.8215371159757918</c:v>
                </c:pt>
                <c:pt idx="6110">
                  <c:v>5.8215371159757918</c:v>
                </c:pt>
                <c:pt idx="6111">
                  <c:v>5.8215371159757918</c:v>
                </c:pt>
                <c:pt idx="6112">
                  <c:v>5.8215371159757918</c:v>
                </c:pt>
                <c:pt idx="6113">
                  <c:v>5.8215371159757918</c:v>
                </c:pt>
                <c:pt idx="6114">
                  <c:v>5.8215371159757918</c:v>
                </c:pt>
                <c:pt idx="6115">
                  <c:v>5.8215371159757918</c:v>
                </c:pt>
                <c:pt idx="6116">
                  <c:v>5.8215371159757918</c:v>
                </c:pt>
                <c:pt idx="6117">
                  <c:v>5.8215371159757918</c:v>
                </c:pt>
                <c:pt idx="6118">
                  <c:v>5.8215371159757918</c:v>
                </c:pt>
                <c:pt idx="6119">
                  <c:v>5.8215371159757918</c:v>
                </c:pt>
                <c:pt idx="6120">
                  <c:v>5.8215371159757918</c:v>
                </c:pt>
                <c:pt idx="6121">
                  <c:v>5.8215371159757918</c:v>
                </c:pt>
                <c:pt idx="6122">
                  <c:v>5.8215371159757918</c:v>
                </c:pt>
                <c:pt idx="6123">
                  <c:v>5.8215371159757918</c:v>
                </c:pt>
                <c:pt idx="6124">
                  <c:v>5.8215371159757918</c:v>
                </c:pt>
                <c:pt idx="6125">
                  <c:v>5.8215371159757918</c:v>
                </c:pt>
                <c:pt idx="6126">
                  <c:v>5.8215371159757918</c:v>
                </c:pt>
                <c:pt idx="6127">
                  <c:v>5.8215371159757918</c:v>
                </c:pt>
                <c:pt idx="6128">
                  <c:v>5.8215371159757918</c:v>
                </c:pt>
                <c:pt idx="6129">
                  <c:v>5.8215371159757918</c:v>
                </c:pt>
                <c:pt idx="6130">
                  <c:v>5.8215371159757918</c:v>
                </c:pt>
                <c:pt idx="6131">
                  <c:v>5.8215371159757918</c:v>
                </c:pt>
                <c:pt idx="6132">
                  <c:v>5.8215371159757918</c:v>
                </c:pt>
                <c:pt idx="6133">
                  <c:v>5.8215371159757918</c:v>
                </c:pt>
                <c:pt idx="6134">
                  <c:v>5.8215371159757918</c:v>
                </c:pt>
                <c:pt idx="6135">
                  <c:v>5.8215371159757918</c:v>
                </c:pt>
                <c:pt idx="6136">
                  <c:v>5.8215371159757918</c:v>
                </c:pt>
                <c:pt idx="6137">
                  <c:v>5.8215371159757918</c:v>
                </c:pt>
                <c:pt idx="6138">
                  <c:v>5.8215371159757918</c:v>
                </c:pt>
                <c:pt idx="6139">
                  <c:v>5.8215371159757918</c:v>
                </c:pt>
                <c:pt idx="6140">
                  <c:v>5.8215371159757918</c:v>
                </c:pt>
                <c:pt idx="6141">
                  <c:v>5.8215371159757918</c:v>
                </c:pt>
                <c:pt idx="6142">
                  <c:v>5.8215371159757918</c:v>
                </c:pt>
                <c:pt idx="6143">
                  <c:v>5.8215371159757918</c:v>
                </c:pt>
                <c:pt idx="6144">
                  <c:v>5.8215371159757918</c:v>
                </c:pt>
                <c:pt idx="6145">
                  <c:v>5.8215371159757918</c:v>
                </c:pt>
                <c:pt idx="6146">
                  <c:v>5.8215371159757918</c:v>
                </c:pt>
                <c:pt idx="6147">
                  <c:v>5.8215371159757918</c:v>
                </c:pt>
                <c:pt idx="6148">
                  <c:v>5.8215371159757918</c:v>
                </c:pt>
                <c:pt idx="6149">
                  <c:v>5.8215371159757918</c:v>
                </c:pt>
                <c:pt idx="6150">
                  <c:v>5.8215371159757918</c:v>
                </c:pt>
                <c:pt idx="6151">
                  <c:v>5.8215371159757918</c:v>
                </c:pt>
                <c:pt idx="6152">
                  <c:v>5.8215371159757918</c:v>
                </c:pt>
                <c:pt idx="6153">
                  <c:v>5.8215371159757918</c:v>
                </c:pt>
                <c:pt idx="6154">
                  <c:v>5.8215371159757918</c:v>
                </c:pt>
                <c:pt idx="6155">
                  <c:v>5.8215371159757918</c:v>
                </c:pt>
                <c:pt idx="6156">
                  <c:v>5.8215371159757918</c:v>
                </c:pt>
                <c:pt idx="6157">
                  <c:v>5.8215371159757918</c:v>
                </c:pt>
                <c:pt idx="6158">
                  <c:v>5.8215371159757918</c:v>
                </c:pt>
                <c:pt idx="6159">
                  <c:v>5.8215371159757918</c:v>
                </c:pt>
                <c:pt idx="6160">
                  <c:v>5.8215371159757918</c:v>
                </c:pt>
                <c:pt idx="6161">
                  <c:v>5.8215371159757918</c:v>
                </c:pt>
                <c:pt idx="6162">
                  <c:v>5.8215371159757918</c:v>
                </c:pt>
                <c:pt idx="6163">
                  <c:v>5.8215371159757918</c:v>
                </c:pt>
                <c:pt idx="6164">
                  <c:v>5.8215371159757918</c:v>
                </c:pt>
                <c:pt idx="6165">
                  <c:v>5.8215371159757918</c:v>
                </c:pt>
                <c:pt idx="6166">
                  <c:v>5.8215371159757918</c:v>
                </c:pt>
                <c:pt idx="6167">
                  <c:v>5.8215371159757918</c:v>
                </c:pt>
                <c:pt idx="6168">
                  <c:v>5.8215371159757918</c:v>
                </c:pt>
                <c:pt idx="6169">
                  <c:v>5.8215371159757918</c:v>
                </c:pt>
                <c:pt idx="6170">
                  <c:v>5.8215371159757918</c:v>
                </c:pt>
                <c:pt idx="6171">
                  <c:v>5.8215371159757918</c:v>
                </c:pt>
                <c:pt idx="6172">
                  <c:v>5.8215371159757918</c:v>
                </c:pt>
                <c:pt idx="6173">
                  <c:v>5.8215371159757918</c:v>
                </c:pt>
                <c:pt idx="6174">
                  <c:v>5.8215371159757918</c:v>
                </c:pt>
                <c:pt idx="6175">
                  <c:v>5.8215371159757918</c:v>
                </c:pt>
                <c:pt idx="6176">
                  <c:v>5.8215371159757918</c:v>
                </c:pt>
                <c:pt idx="6177">
                  <c:v>5.8215371159757918</c:v>
                </c:pt>
                <c:pt idx="6178">
                  <c:v>5.8215371159757918</c:v>
                </c:pt>
                <c:pt idx="6179">
                  <c:v>5.8215371159757918</c:v>
                </c:pt>
                <c:pt idx="6180">
                  <c:v>5.8215371159757918</c:v>
                </c:pt>
                <c:pt idx="6181">
                  <c:v>5.8215371159757918</c:v>
                </c:pt>
                <c:pt idx="6182">
                  <c:v>5.8215371159757918</c:v>
                </c:pt>
                <c:pt idx="6183">
                  <c:v>5.8215371159757918</c:v>
                </c:pt>
                <c:pt idx="6184">
                  <c:v>5.8215371159757918</c:v>
                </c:pt>
                <c:pt idx="6185">
                  <c:v>5.8215371159757918</c:v>
                </c:pt>
                <c:pt idx="6186">
                  <c:v>5.8215371159757918</c:v>
                </c:pt>
                <c:pt idx="6187">
                  <c:v>5.8215371159757918</c:v>
                </c:pt>
                <c:pt idx="6188">
                  <c:v>5.8215371159757918</c:v>
                </c:pt>
                <c:pt idx="6189">
                  <c:v>5.8215371159757918</c:v>
                </c:pt>
                <c:pt idx="6190">
                  <c:v>5.8215371159757918</c:v>
                </c:pt>
                <c:pt idx="6191">
                  <c:v>5.8215371159757918</c:v>
                </c:pt>
                <c:pt idx="6192">
                  <c:v>5.8215371159757918</c:v>
                </c:pt>
                <c:pt idx="6193">
                  <c:v>5.8215371159757918</c:v>
                </c:pt>
                <c:pt idx="6194">
                  <c:v>5.8215371159757918</c:v>
                </c:pt>
                <c:pt idx="6195">
                  <c:v>5.8215371159757918</c:v>
                </c:pt>
                <c:pt idx="6196">
                  <c:v>5.8215371159757918</c:v>
                </c:pt>
                <c:pt idx="6197">
                  <c:v>5.8215371159757918</c:v>
                </c:pt>
                <c:pt idx="6198">
                  <c:v>5.8215371159757918</c:v>
                </c:pt>
                <c:pt idx="6199">
                  <c:v>5.8215371159757918</c:v>
                </c:pt>
                <c:pt idx="6200">
                  <c:v>5.8215371159757918</c:v>
                </c:pt>
                <c:pt idx="6201">
                  <c:v>5.8215371159757918</c:v>
                </c:pt>
                <c:pt idx="6202">
                  <c:v>5.8215371159757918</c:v>
                </c:pt>
                <c:pt idx="6203">
                  <c:v>5.8215371159757918</c:v>
                </c:pt>
                <c:pt idx="6204">
                  <c:v>5.8215371159757918</c:v>
                </c:pt>
                <c:pt idx="6205">
                  <c:v>5.8215371159757918</c:v>
                </c:pt>
                <c:pt idx="6206">
                  <c:v>5.8215371159757918</c:v>
                </c:pt>
                <c:pt idx="6207">
                  <c:v>5.8215371159757918</c:v>
                </c:pt>
                <c:pt idx="6208">
                  <c:v>5.8215371159757918</c:v>
                </c:pt>
                <c:pt idx="6209">
                  <c:v>5.8215371159757918</c:v>
                </c:pt>
                <c:pt idx="6210">
                  <c:v>5.8215371159757918</c:v>
                </c:pt>
                <c:pt idx="6211">
                  <c:v>5.8215371159757918</c:v>
                </c:pt>
                <c:pt idx="6212">
                  <c:v>5.8215371159757918</c:v>
                </c:pt>
                <c:pt idx="6213">
                  <c:v>5.8215371159757918</c:v>
                </c:pt>
                <c:pt idx="6214">
                  <c:v>5.8215371159757918</c:v>
                </c:pt>
                <c:pt idx="6215">
                  <c:v>5.8215371159757918</c:v>
                </c:pt>
                <c:pt idx="6216">
                  <c:v>5.8215371159757918</c:v>
                </c:pt>
                <c:pt idx="6217">
                  <c:v>5.8215371159757918</c:v>
                </c:pt>
                <c:pt idx="6218">
                  <c:v>5.8215371159757918</c:v>
                </c:pt>
                <c:pt idx="6219">
                  <c:v>5.8215371159757918</c:v>
                </c:pt>
                <c:pt idx="6220">
                  <c:v>5.8215371159757918</c:v>
                </c:pt>
                <c:pt idx="6221">
                  <c:v>5.8215371159757918</c:v>
                </c:pt>
                <c:pt idx="6222">
                  <c:v>5.8215371159757918</c:v>
                </c:pt>
                <c:pt idx="6223">
                  <c:v>5.8215371159757918</c:v>
                </c:pt>
                <c:pt idx="6224">
                  <c:v>5.8215371159757918</c:v>
                </c:pt>
                <c:pt idx="6225">
                  <c:v>5.8215371159757918</c:v>
                </c:pt>
                <c:pt idx="6226">
                  <c:v>5.8215371159757918</c:v>
                </c:pt>
                <c:pt idx="6227">
                  <c:v>5.8215371159757918</c:v>
                </c:pt>
                <c:pt idx="6228">
                  <c:v>5.8215371159757918</c:v>
                </c:pt>
                <c:pt idx="6229">
                  <c:v>5.8215371159757918</c:v>
                </c:pt>
                <c:pt idx="6230">
                  <c:v>5.8215371159757918</c:v>
                </c:pt>
                <c:pt idx="6231">
                  <c:v>5.8215371159757918</c:v>
                </c:pt>
                <c:pt idx="6232">
                  <c:v>5.8215371159757918</c:v>
                </c:pt>
                <c:pt idx="6233">
                  <c:v>5.8215371159757918</c:v>
                </c:pt>
                <c:pt idx="6234">
                  <c:v>5.8215371159757918</c:v>
                </c:pt>
                <c:pt idx="6235">
                  <c:v>5.8215371159757918</c:v>
                </c:pt>
                <c:pt idx="6236">
                  <c:v>5.8215371159757918</c:v>
                </c:pt>
                <c:pt idx="6237">
                  <c:v>5.8215371159757918</c:v>
                </c:pt>
                <c:pt idx="6238">
                  <c:v>5.8215371159757918</c:v>
                </c:pt>
                <c:pt idx="6239">
                  <c:v>5.8215371159757918</c:v>
                </c:pt>
                <c:pt idx="6240">
                  <c:v>5.8215371159757918</c:v>
                </c:pt>
                <c:pt idx="6241">
                  <c:v>5.8215371159757918</c:v>
                </c:pt>
                <c:pt idx="6242">
                  <c:v>5.8215371159757918</c:v>
                </c:pt>
                <c:pt idx="6243">
                  <c:v>5.8215371159757918</c:v>
                </c:pt>
                <c:pt idx="6244">
                  <c:v>5.8215371159757918</c:v>
                </c:pt>
                <c:pt idx="6245">
                  <c:v>5.8215371159757918</c:v>
                </c:pt>
                <c:pt idx="6246">
                  <c:v>5.8215371159757918</c:v>
                </c:pt>
                <c:pt idx="6247">
                  <c:v>5.8215371159757918</c:v>
                </c:pt>
                <c:pt idx="6248">
                  <c:v>5.8215371159757918</c:v>
                </c:pt>
                <c:pt idx="6249">
                  <c:v>5.8215371159757918</c:v>
                </c:pt>
                <c:pt idx="6250">
                  <c:v>5.8215371159757918</c:v>
                </c:pt>
                <c:pt idx="6251">
                  <c:v>5.8215371159757918</c:v>
                </c:pt>
                <c:pt idx="6252">
                  <c:v>5.8215371159757918</c:v>
                </c:pt>
                <c:pt idx="6253">
                  <c:v>5.8215371159757918</c:v>
                </c:pt>
                <c:pt idx="6254">
                  <c:v>5.8215371159757918</c:v>
                </c:pt>
                <c:pt idx="6255">
                  <c:v>5.8215371159757918</c:v>
                </c:pt>
                <c:pt idx="6256">
                  <c:v>5.8215371159757918</c:v>
                </c:pt>
                <c:pt idx="6257">
                  <c:v>5.8215371159757918</c:v>
                </c:pt>
                <c:pt idx="6258">
                  <c:v>5.8215371159757918</c:v>
                </c:pt>
                <c:pt idx="6259">
                  <c:v>5.8215371159757918</c:v>
                </c:pt>
                <c:pt idx="6260">
                  <c:v>5.8215371159757918</c:v>
                </c:pt>
                <c:pt idx="6261">
                  <c:v>5.8215371159757918</c:v>
                </c:pt>
                <c:pt idx="6262">
                  <c:v>5.8215371159757918</c:v>
                </c:pt>
                <c:pt idx="6263">
                  <c:v>5.8215371159757918</c:v>
                </c:pt>
                <c:pt idx="6264">
                  <c:v>5.8215371159757918</c:v>
                </c:pt>
                <c:pt idx="6265">
                  <c:v>5.8215371159757918</c:v>
                </c:pt>
                <c:pt idx="6266">
                  <c:v>5.8215371159757918</c:v>
                </c:pt>
                <c:pt idx="6267">
                  <c:v>5.8215371159757918</c:v>
                </c:pt>
                <c:pt idx="6268">
                  <c:v>5.8215371159757918</c:v>
                </c:pt>
                <c:pt idx="6269">
                  <c:v>5.8215371159757918</c:v>
                </c:pt>
                <c:pt idx="6270">
                  <c:v>5.8215371159757918</c:v>
                </c:pt>
                <c:pt idx="6271">
                  <c:v>5.8215371159757918</c:v>
                </c:pt>
                <c:pt idx="6272">
                  <c:v>5.8215371159757918</c:v>
                </c:pt>
                <c:pt idx="6273">
                  <c:v>5.8215371159757918</c:v>
                </c:pt>
                <c:pt idx="6274">
                  <c:v>5.8215371159757918</c:v>
                </c:pt>
                <c:pt idx="6275">
                  <c:v>5.8215371159757918</c:v>
                </c:pt>
                <c:pt idx="6276">
                  <c:v>5.8215371159757918</c:v>
                </c:pt>
                <c:pt idx="6277">
                  <c:v>5.8215371159757918</c:v>
                </c:pt>
                <c:pt idx="6278">
                  <c:v>5.8215371159757918</c:v>
                </c:pt>
                <c:pt idx="6279">
                  <c:v>5.8215371159757918</c:v>
                </c:pt>
                <c:pt idx="6280">
                  <c:v>5.8215371159757918</c:v>
                </c:pt>
                <c:pt idx="6281">
                  <c:v>5.8215371159757918</c:v>
                </c:pt>
                <c:pt idx="6282">
                  <c:v>5.8215371159757918</c:v>
                </c:pt>
                <c:pt idx="6283">
                  <c:v>5.8215371159757918</c:v>
                </c:pt>
                <c:pt idx="6284">
                  <c:v>5.8215371159757918</c:v>
                </c:pt>
                <c:pt idx="6285">
                  <c:v>5.8215371159757918</c:v>
                </c:pt>
                <c:pt idx="6286">
                  <c:v>5.8215371159757918</c:v>
                </c:pt>
                <c:pt idx="6287">
                  <c:v>5.8215371159757918</c:v>
                </c:pt>
                <c:pt idx="6288">
                  <c:v>5.8215371159757918</c:v>
                </c:pt>
                <c:pt idx="6289">
                  <c:v>5.8215371159757918</c:v>
                </c:pt>
                <c:pt idx="6290">
                  <c:v>5.8215371159757918</c:v>
                </c:pt>
                <c:pt idx="6291">
                  <c:v>5.8215371159757918</c:v>
                </c:pt>
                <c:pt idx="6292">
                  <c:v>5.8215371159757918</c:v>
                </c:pt>
                <c:pt idx="6293">
                  <c:v>5.8215371159757918</c:v>
                </c:pt>
                <c:pt idx="6294">
                  <c:v>5.8215371159757918</c:v>
                </c:pt>
                <c:pt idx="6295">
                  <c:v>5.8215371159757918</c:v>
                </c:pt>
                <c:pt idx="6296">
                  <c:v>5.8215371159757918</c:v>
                </c:pt>
                <c:pt idx="6297">
                  <c:v>5.8215371159757918</c:v>
                </c:pt>
                <c:pt idx="6298">
                  <c:v>5.8215371159757918</c:v>
                </c:pt>
                <c:pt idx="6299">
                  <c:v>5.8215371159757918</c:v>
                </c:pt>
                <c:pt idx="6300">
                  <c:v>5.8215371159757918</c:v>
                </c:pt>
                <c:pt idx="6301">
                  <c:v>5.8215371159757918</c:v>
                </c:pt>
                <c:pt idx="6302">
                  <c:v>5.8215371159757918</c:v>
                </c:pt>
                <c:pt idx="6303">
                  <c:v>5.8215371159757918</c:v>
                </c:pt>
                <c:pt idx="6304">
                  <c:v>5.8215371159757918</c:v>
                </c:pt>
                <c:pt idx="6305">
                  <c:v>5.8215371159757918</c:v>
                </c:pt>
                <c:pt idx="6306">
                  <c:v>5.8215371159757918</c:v>
                </c:pt>
                <c:pt idx="6307">
                  <c:v>5.8215371159757918</c:v>
                </c:pt>
                <c:pt idx="6308">
                  <c:v>5.8215371159757918</c:v>
                </c:pt>
                <c:pt idx="6309">
                  <c:v>5.8215371159757918</c:v>
                </c:pt>
                <c:pt idx="6310">
                  <c:v>5.8215371159757918</c:v>
                </c:pt>
                <c:pt idx="6311">
                  <c:v>5.8215371159757918</c:v>
                </c:pt>
                <c:pt idx="6312">
                  <c:v>5.8215371159757918</c:v>
                </c:pt>
                <c:pt idx="6313">
                  <c:v>5.8215371159757918</c:v>
                </c:pt>
                <c:pt idx="6314">
                  <c:v>5.8215371159757918</c:v>
                </c:pt>
                <c:pt idx="6315">
                  <c:v>5.8215371159757918</c:v>
                </c:pt>
                <c:pt idx="6316">
                  <c:v>5.8215371159757918</c:v>
                </c:pt>
                <c:pt idx="6317">
                  <c:v>5.8215371159757918</c:v>
                </c:pt>
                <c:pt idx="6318">
                  <c:v>5.8215371159757918</c:v>
                </c:pt>
                <c:pt idx="6319">
                  <c:v>5.8215371159757918</c:v>
                </c:pt>
                <c:pt idx="6320">
                  <c:v>5.8215371159757918</c:v>
                </c:pt>
                <c:pt idx="6321">
                  <c:v>5.8215371159757918</c:v>
                </c:pt>
                <c:pt idx="6322">
                  <c:v>5.8215371159757918</c:v>
                </c:pt>
                <c:pt idx="6323">
                  <c:v>5.8215371159757918</c:v>
                </c:pt>
                <c:pt idx="6324">
                  <c:v>5.8215371159757918</c:v>
                </c:pt>
                <c:pt idx="6325">
                  <c:v>5.8215371159757918</c:v>
                </c:pt>
                <c:pt idx="6326">
                  <c:v>5.8215371159757918</c:v>
                </c:pt>
                <c:pt idx="6327">
                  <c:v>5.8215371159757918</c:v>
                </c:pt>
                <c:pt idx="6328">
                  <c:v>5.8215371159757918</c:v>
                </c:pt>
                <c:pt idx="6329">
                  <c:v>5.8215371159757918</c:v>
                </c:pt>
                <c:pt idx="6330">
                  <c:v>5.8215371159757918</c:v>
                </c:pt>
                <c:pt idx="6331">
                  <c:v>5.8215371159757918</c:v>
                </c:pt>
                <c:pt idx="6332">
                  <c:v>5.8215371159757918</c:v>
                </c:pt>
                <c:pt idx="6333">
                  <c:v>5.8215371159757918</c:v>
                </c:pt>
                <c:pt idx="6334">
                  <c:v>5.8215371159757918</c:v>
                </c:pt>
                <c:pt idx="6335">
                  <c:v>5.8215371159757918</c:v>
                </c:pt>
                <c:pt idx="6336">
                  <c:v>5.8215371159757918</c:v>
                </c:pt>
                <c:pt idx="6337">
                  <c:v>5.8215371159757918</c:v>
                </c:pt>
                <c:pt idx="6338">
                  <c:v>5.8215371159757918</c:v>
                </c:pt>
                <c:pt idx="6339">
                  <c:v>5.8215371159757918</c:v>
                </c:pt>
                <c:pt idx="6340">
                  <c:v>5.8215371159757918</c:v>
                </c:pt>
                <c:pt idx="6341">
                  <c:v>5.8215371159757918</c:v>
                </c:pt>
                <c:pt idx="6342">
                  <c:v>5.8215371159757918</c:v>
                </c:pt>
                <c:pt idx="6343">
                  <c:v>5.8215371159757918</c:v>
                </c:pt>
                <c:pt idx="6344">
                  <c:v>5.8215371159757918</c:v>
                </c:pt>
                <c:pt idx="6345">
                  <c:v>5.8215371159757918</c:v>
                </c:pt>
                <c:pt idx="6346">
                  <c:v>5.8215371159757918</c:v>
                </c:pt>
                <c:pt idx="6347">
                  <c:v>5.8215371159757918</c:v>
                </c:pt>
                <c:pt idx="6348">
                  <c:v>5.8215371159757918</c:v>
                </c:pt>
                <c:pt idx="6349">
                  <c:v>5.8215371159757918</c:v>
                </c:pt>
                <c:pt idx="6350">
                  <c:v>5.8215371159757918</c:v>
                </c:pt>
                <c:pt idx="6351">
                  <c:v>5.8215371159757918</c:v>
                </c:pt>
                <c:pt idx="6352">
                  <c:v>5.8215371159757918</c:v>
                </c:pt>
                <c:pt idx="6353">
                  <c:v>5.8215371159757918</c:v>
                </c:pt>
                <c:pt idx="6354">
                  <c:v>5.8215371159757918</c:v>
                </c:pt>
                <c:pt idx="6355">
                  <c:v>5.8215371159757918</c:v>
                </c:pt>
                <c:pt idx="6356">
                  <c:v>5.8215371159757918</c:v>
                </c:pt>
                <c:pt idx="6357">
                  <c:v>5.8215371159757918</c:v>
                </c:pt>
                <c:pt idx="6358">
                  <c:v>5.8215371159757918</c:v>
                </c:pt>
                <c:pt idx="6359">
                  <c:v>5.8215371159757918</c:v>
                </c:pt>
                <c:pt idx="6360">
                  <c:v>5.8215371159757918</c:v>
                </c:pt>
                <c:pt idx="6361">
                  <c:v>5.8215371159757918</c:v>
                </c:pt>
                <c:pt idx="6362">
                  <c:v>5.8215371159757918</c:v>
                </c:pt>
                <c:pt idx="6363">
                  <c:v>5.8215371159757918</c:v>
                </c:pt>
                <c:pt idx="6364">
                  <c:v>5.8215371159757918</c:v>
                </c:pt>
                <c:pt idx="6365">
                  <c:v>5.8215371159757918</c:v>
                </c:pt>
                <c:pt idx="6366">
                  <c:v>5.8215371159757918</c:v>
                </c:pt>
                <c:pt idx="6367">
                  <c:v>5.8215371159757918</c:v>
                </c:pt>
                <c:pt idx="6368">
                  <c:v>5.8215371159757918</c:v>
                </c:pt>
                <c:pt idx="6369">
                  <c:v>5.8215371159757918</c:v>
                </c:pt>
                <c:pt idx="6370">
                  <c:v>5.8215371159757918</c:v>
                </c:pt>
                <c:pt idx="6371">
                  <c:v>5.8215371159757918</c:v>
                </c:pt>
                <c:pt idx="6372">
                  <c:v>5.8215371159757918</c:v>
                </c:pt>
                <c:pt idx="6373">
                  <c:v>5.8215371159757918</c:v>
                </c:pt>
                <c:pt idx="6374">
                  <c:v>5.8215371159757918</c:v>
                </c:pt>
                <c:pt idx="6375">
                  <c:v>5.8215371159757918</c:v>
                </c:pt>
                <c:pt idx="6376">
                  <c:v>5.8215371159757918</c:v>
                </c:pt>
                <c:pt idx="6377">
                  <c:v>5.8215371159757918</c:v>
                </c:pt>
                <c:pt idx="6378">
                  <c:v>5.8215371159757918</c:v>
                </c:pt>
                <c:pt idx="6379">
                  <c:v>5.8215371159757918</c:v>
                </c:pt>
                <c:pt idx="6380">
                  <c:v>5.8215371159757918</c:v>
                </c:pt>
                <c:pt idx="6381">
                  <c:v>5.8215371159757918</c:v>
                </c:pt>
                <c:pt idx="6382">
                  <c:v>5.8215371159757918</c:v>
                </c:pt>
                <c:pt idx="6383">
                  <c:v>5.8215371159757918</c:v>
                </c:pt>
                <c:pt idx="6384">
                  <c:v>5.8215371159757918</c:v>
                </c:pt>
                <c:pt idx="6385">
                  <c:v>5.8215371159757918</c:v>
                </c:pt>
                <c:pt idx="6386">
                  <c:v>5.8215371159757918</c:v>
                </c:pt>
                <c:pt idx="6387">
                  <c:v>5.8215371159757918</c:v>
                </c:pt>
                <c:pt idx="6388">
                  <c:v>5.8215371159757918</c:v>
                </c:pt>
                <c:pt idx="6389">
                  <c:v>5.8215371159757918</c:v>
                </c:pt>
                <c:pt idx="6390">
                  <c:v>5.8215371159757918</c:v>
                </c:pt>
                <c:pt idx="6391">
                  <c:v>5.8215371159757918</c:v>
                </c:pt>
                <c:pt idx="6392">
                  <c:v>5.8215371159757918</c:v>
                </c:pt>
                <c:pt idx="6393">
                  <c:v>5.8215371159757918</c:v>
                </c:pt>
                <c:pt idx="6394">
                  <c:v>5.8215371159757918</c:v>
                </c:pt>
                <c:pt idx="6395">
                  <c:v>5.8215371159757918</c:v>
                </c:pt>
                <c:pt idx="6396">
                  <c:v>5.8215371159757918</c:v>
                </c:pt>
                <c:pt idx="6397">
                  <c:v>5.8215371159757918</c:v>
                </c:pt>
                <c:pt idx="6398">
                  <c:v>5.8215371159757918</c:v>
                </c:pt>
                <c:pt idx="6399">
                  <c:v>5.8215371159757918</c:v>
                </c:pt>
                <c:pt idx="6400">
                  <c:v>5.8215371159757918</c:v>
                </c:pt>
                <c:pt idx="6401">
                  <c:v>5.8215371159757918</c:v>
                </c:pt>
                <c:pt idx="6402">
                  <c:v>5.8215371159757918</c:v>
                </c:pt>
                <c:pt idx="6403">
                  <c:v>5.8215371159757918</c:v>
                </c:pt>
                <c:pt idx="6404">
                  <c:v>5.8215371159757918</c:v>
                </c:pt>
                <c:pt idx="6405">
                  <c:v>5.8215371159757918</c:v>
                </c:pt>
                <c:pt idx="6406">
                  <c:v>5.8215371159757918</c:v>
                </c:pt>
                <c:pt idx="6407">
                  <c:v>5.8215371159757918</c:v>
                </c:pt>
                <c:pt idx="6408">
                  <c:v>5.8215371159757918</c:v>
                </c:pt>
                <c:pt idx="6409">
                  <c:v>5.8215371159757918</c:v>
                </c:pt>
                <c:pt idx="6410">
                  <c:v>5.8215371159757918</c:v>
                </c:pt>
                <c:pt idx="6411">
                  <c:v>5.8215371159757918</c:v>
                </c:pt>
                <c:pt idx="6412">
                  <c:v>5.8215371159757918</c:v>
                </c:pt>
                <c:pt idx="6413">
                  <c:v>5.8215371159757918</c:v>
                </c:pt>
                <c:pt idx="6414">
                  <c:v>5.8215371159757918</c:v>
                </c:pt>
                <c:pt idx="6415">
                  <c:v>5.8215371159757918</c:v>
                </c:pt>
                <c:pt idx="6416">
                  <c:v>5.8215371159757918</c:v>
                </c:pt>
                <c:pt idx="6417">
                  <c:v>5.8215371159757918</c:v>
                </c:pt>
                <c:pt idx="6418">
                  <c:v>5.8215371159757918</c:v>
                </c:pt>
                <c:pt idx="6419">
                  <c:v>5.8215371159757918</c:v>
                </c:pt>
                <c:pt idx="6420">
                  <c:v>5.8215371159757918</c:v>
                </c:pt>
                <c:pt idx="6421">
                  <c:v>5.8215371159757918</c:v>
                </c:pt>
                <c:pt idx="6422">
                  <c:v>5.8215371159757918</c:v>
                </c:pt>
                <c:pt idx="6423">
                  <c:v>5.8215371159757918</c:v>
                </c:pt>
                <c:pt idx="6424">
                  <c:v>5.8215371159757918</c:v>
                </c:pt>
                <c:pt idx="6425">
                  <c:v>5.8215371159757918</c:v>
                </c:pt>
                <c:pt idx="6426">
                  <c:v>5.8215371159757918</c:v>
                </c:pt>
                <c:pt idx="6427">
                  <c:v>5.8215371159757918</c:v>
                </c:pt>
                <c:pt idx="6428">
                  <c:v>5.8215371159757918</c:v>
                </c:pt>
                <c:pt idx="6429">
                  <c:v>5.8215371159757918</c:v>
                </c:pt>
                <c:pt idx="6430">
                  <c:v>5.8215371159757918</c:v>
                </c:pt>
                <c:pt idx="6431">
                  <c:v>5.8215371159757918</c:v>
                </c:pt>
                <c:pt idx="6432">
                  <c:v>5.8215371159757918</c:v>
                </c:pt>
                <c:pt idx="6433">
                  <c:v>5.8215371159757918</c:v>
                </c:pt>
                <c:pt idx="6434">
                  <c:v>5.8215371159757918</c:v>
                </c:pt>
                <c:pt idx="6435">
                  <c:v>5.8215371159757918</c:v>
                </c:pt>
                <c:pt idx="6436">
                  <c:v>5.8215371159757918</c:v>
                </c:pt>
                <c:pt idx="6437">
                  <c:v>5.8215371159757918</c:v>
                </c:pt>
                <c:pt idx="6438">
                  <c:v>5.8215371159757918</c:v>
                </c:pt>
                <c:pt idx="6439">
                  <c:v>5.8215371159757918</c:v>
                </c:pt>
                <c:pt idx="6440">
                  <c:v>5.8215371159757918</c:v>
                </c:pt>
                <c:pt idx="6441">
                  <c:v>5.8215371159757918</c:v>
                </c:pt>
                <c:pt idx="6442">
                  <c:v>5.8215371159757918</c:v>
                </c:pt>
                <c:pt idx="6443">
                  <c:v>5.8215371159757918</c:v>
                </c:pt>
                <c:pt idx="6444">
                  <c:v>5.8215371159757918</c:v>
                </c:pt>
                <c:pt idx="6445">
                  <c:v>5.8215371159757918</c:v>
                </c:pt>
                <c:pt idx="6446">
                  <c:v>5.8215371159757918</c:v>
                </c:pt>
                <c:pt idx="6447">
                  <c:v>5.8215371159757918</c:v>
                </c:pt>
                <c:pt idx="6448">
                  <c:v>5.8215371159757918</c:v>
                </c:pt>
                <c:pt idx="6449">
                  <c:v>5.8215371159757918</c:v>
                </c:pt>
                <c:pt idx="6450">
                  <c:v>5.8215371159757918</c:v>
                </c:pt>
                <c:pt idx="6451">
                  <c:v>5.8215371159757918</c:v>
                </c:pt>
                <c:pt idx="6452">
                  <c:v>5.8215371159757918</c:v>
                </c:pt>
                <c:pt idx="6453">
                  <c:v>5.8215371159757918</c:v>
                </c:pt>
                <c:pt idx="6454">
                  <c:v>5.8215371159757918</c:v>
                </c:pt>
                <c:pt idx="6455">
                  <c:v>5.8215371159757918</c:v>
                </c:pt>
                <c:pt idx="6456">
                  <c:v>5.8215371159757918</c:v>
                </c:pt>
                <c:pt idx="6457">
                  <c:v>5.8215371159757918</c:v>
                </c:pt>
                <c:pt idx="6458">
                  <c:v>5.8215371159757918</c:v>
                </c:pt>
                <c:pt idx="6459">
                  <c:v>5.8215371159757918</c:v>
                </c:pt>
                <c:pt idx="6460">
                  <c:v>5.8215371159757918</c:v>
                </c:pt>
                <c:pt idx="6461">
                  <c:v>5.8215371159757918</c:v>
                </c:pt>
                <c:pt idx="6462">
                  <c:v>5.8215371159757918</c:v>
                </c:pt>
                <c:pt idx="6463">
                  <c:v>5.8215371159757918</c:v>
                </c:pt>
                <c:pt idx="6464">
                  <c:v>5.8215371159757918</c:v>
                </c:pt>
                <c:pt idx="6465">
                  <c:v>5.8215371159757918</c:v>
                </c:pt>
                <c:pt idx="6466">
                  <c:v>5.8215371159757918</c:v>
                </c:pt>
                <c:pt idx="6467">
                  <c:v>5.8215371159757918</c:v>
                </c:pt>
                <c:pt idx="6468">
                  <c:v>5.8215371159757918</c:v>
                </c:pt>
                <c:pt idx="6469">
                  <c:v>5.8215371159757918</c:v>
                </c:pt>
                <c:pt idx="6470">
                  <c:v>5.8215371159757918</c:v>
                </c:pt>
                <c:pt idx="6471">
                  <c:v>5.8215371159757918</c:v>
                </c:pt>
                <c:pt idx="6472">
                  <c:v>5.8215371159757918</c:v>
                </c:pt>
                <c:pt idx="6473">
                  <c:v>5.8215371159757918</c:v>
                </c:pt>
                <c:pt idx="6474">
                  <c:v>5.8215371159757918</c:v>
                </c:pt>
                <c:pt idx="6475">
                  <c:v>5.8215371159757918</c:v>
                </c:pt>
                <c:pt idx="6476">
                  <c:v>5.8215371159757918</c:v>
                </c:pt>
                <c:pt idx="6477">
                  <c:v>5.8215371159757918</c:v>
                </c:pt>
                <c:pt idx="6478">
                  <c:v>5.8215371159757918</c:v>
                </c:pt>
                <c:pt idx="6479">
                  <c:v>5.8215371159757918</c:v>
                </c:pt>
                <c:pt idx="6480">
                  <c:v>5.8215371159757918</c:v>
                </c:pt>
                <c:pt idx="6481">
                  <c:v>5.8215371159757918</c:v>
                </c:pt>
                <c:pt idx="6482">
                  <c:v>5.8215371159757918</c:v>
                </c:pt>
                <c:pt idx="6483">
                  <c:v>5.8215371159757918</c:v>
                </c:pt>
                <c:pt idx="6484">
                  <c:v>5.8215371159757918</c:v>
                </c:pt>
                <c:pt idx="6485">
                  <c:v>5.8215371159757918</c:v>
                </c:pt>
                <c:pt idx="6486">
                  <c:v>5.8215371159757918</c:v>
                </c:pt>
                <c:pt idx="6487">
                  <c:v>5.8215371159757918</c:v>
                </c:pt>
                <c:pt idx="6488">
                  <c:v>5.8215371159757918</c:v>
                </c:pt>
                <c:pt idx="6489">
                  <c:v>5.8215371159757918</c:v>
                </c:pt>
                <c:pt idx="6490">
                  <c:v>5.8215371159757918</c:v>
                </c:pt>
                <c:pt idx="6491">
                  <c:v>5.8215371159757918</c:v>
                </c:pt>
                <c:pt idx="6492">
                  <c:v>5.8215371159757918</c:v>
                </c:pt>
                <c:pt idx="6493">
                  <c:v>5.8215371159757918</c:v>
                </c:pt>
                <c:pt idx="6494">
                  <c:v>5.8215371159757918</c:v>
                </c:pt>
                <c:pt idx="6495">
                  <c:v>5.8215371159757918</c:v>
                </c:pt>
                <c:pt idx="6496">
                  <c:v>5.8215371159757918</c:v>
                </c:pt>
                <c:pt idx="6497">
                  <c:v>5.8215371159757918</c:v>
                </c:pt>
                <c:pt idx="6498">
                  <c:v>5.8215371159757918</c:v>
                </c:pt>
                <c:pt idx="6499">
                  <c:v>5.8215371159757918</c:v>
                </c:pt>
                <c:pt idx="6500">
                  <c:v>5.8215371159757918</c:v>
                </c:pt>
                <c:pt idx="6501">
                  <c:v>5.8215371159757918</c:v>
                </c:pt>
                <c:pt idx="6502">
                  <c:v>5.8215371159757918</c:v>
                </c:pt>
                <c:pt idx="6503">
                  <c:v>5.8215371159757918</c:v>
                </c:pt>
                <c:pt idx="6504">
                  <c:v>5.8215371159757918</c:v>
                </c:pt>
                <c:pt idx="6505">
                  <c:v>5.8215371159757918</c:v>
                </c:pt>
                <c:pt idx="6506">
                  <c:v>5.8215371159757918</c:v>
                </c:pt>
                <c:pt idx="6507">
                  <c:v>5.8215371159757918</c:v>
                </c:pt>
                <c:pt idx="6508">
                  <c:v>5.8215371159757918</c:v>
                </c:pt>
                <c:pt idx="6509">
                  <c:v>5.8215371159757918</c:v>
                </c:pt>
                <c:pt idx="6510">
                  <c:v>5.8215371159757918</c:v>
                </c:pt>
                <c:pt idx="6511">
                  <c:v>5.8215371159757918</c:v>
                </c:pt>
                <c:pt idx="6512">
                  <c:v>5.8215371159757918</c:v>
                </c:pt>
                <c:pt idx="6513">
                  <c:v>5.8215371159757918</c:v>
                </c:pt>
                <c:pt idx="6514">
                  <c:v>5.8215371159757918</c:v>
                </c:pt>
                <c:pt idx="6515">
                  <c:v>5.8215371159757918</c:v>
                </c:pt>
                <c:pt idx="6516">
                  <c:v>5.8215371159757918</c:v>
                </c:pt>
                <c:pt idx="6517">
                  <c:v>5.8215371159757918</c:v>
                </c:pt>
                <c:pt idx="6518">
                  <c:v>5.8215371159757918</c:v>
                </c:pt>
                <c:pt idx="6519">
                  <c:v>5.8215371159757918</c:v>
                </c:pt>
                <c:pt idx="6520">
                  <c:v>5.8215371159757918</c:v>
                </c:pt>
                <c:pt idx="6521">
                  <c:v>5.8215371159757918</c:v>
                </c:pt>
                <c:pt idx="6522">
                  <c:v>5.8215371159757918</c:v>
                </c:pt>
                <c:pt idx="6523">
                  <c:v>5.8215371159757918</c:v>
                </c:pt>
                <c:pt idx="6524">
                  <c:v>5.8215371159757918</c:v>
                </c:pt>
                <c:pt idx="6525">
                  <c:v>5.8215371159757918</c:v>
                </c:pt>
                <c:pt idx="6526">
                  <c:v>5.8215371159757918</c:v>
                </c:pt>
                <c:pt idx="6527">
                  <c:v>5.8215371159757918</c:v>
                </c:pt>
                <c:pt idx="6528">
                  <c:v>5.8215371159757918</c:v>
                </c:pt>
                <c:pt idx="6529">
                  <c:v>5.8215371159757918</c:v>
                </c:pt>
                <c:pt idx="6530">
                  <c:v>5.8215371159757918</c:v>
                </c:pt>
                <c:pt idx="6531">
                  <c:v>5.8215371159757918</c:v>
                </c:pt>
                <c:pt idx="6532">
                  <c:v>5.8215371159757918</c:v>
                </c:pt>
                <c:pt idx="6533">
                  <c:v>5.8215371159757918</c:v>
                </c:pt>
                <c:pt idx="6534">
                  <c:v>5.8215371159757918</c:v>
                </c:pt>
                <c:pt idx="6535">
                  <c:v>5.8215371159757918</c:v>
                </c:pt>
                <c:pt idx="6536">
                  <c:v>5.8215371159757918</c:v>
                </c:pt>
                <c:pt idx="6537">
                  <c:v>5.8215371159757918</c:v>
                </c:pt>
                <c:pt idx="6538">
                  <c:v>5.8215371159757918</c:v>
                </c:pt>
                <c:pt idx="6539">
                  <c:v>5.8215371159757918</c:v>
                </c:pt>
                <c:pt idx="6540">
                  <c:v>5.8215371159757918</c:v>
                </c:pt>
                <c:pt idx="6541">
                  <c:v>5.8215371159757918</c:v>
                </c:pt>
                <c:pt idx="6542">
                  <c:v>5.8215371159757918</c:v>
                </c:pt>
                <c:pt idx="6543">
                  <c:v>5.8215371159757918</c:v>
                </c:pt>
                <c:pt idx="6544">
                  <c:v>5.8215371159757918</c:v>
                </c:pt>
                <c:pt idx="6545">
                  <c:v>5.8215371159757918</c:v>
                </c:pt>
                <c:pt idx="6546">
                  <c:v>5.8215371159757918</c:v>
                </c:pt>
                <c:pt idx="6547">
                  <c:v>5.8215371159757918</c:v>
                </c:pt>
                <c:pt idx="6548">
                  <c:v>5.8215371159757918</c:v>
                </c:pt>
                <c:pt idx="6549">
                  <c:v>5.8215371159757918</c:v>
                </c:pt>
                <c:pt idx="6550">
                  <c:v>5.8215371159757918</c:v>
                </c:pt>
                <c:pt idx="6551">
                  <c:v>5.8215371159757918</c:v>
                </c:pt>
                <c:pt idx="6552">
                  <c:v>5.8215371159757918</c:v>
                </c:pt>
                <c:pt idx="6553">
                  <c:v>5.8215371159757918</c:v>
                </c:pt>
                <c:pt idx="6554">
                  <c:v>5.8215371159757918</c:v>
                </c:pt>
                <c:pt idx="6555">
                  <c:v>5.8215371159757918</c:v>
                </c:pt>
                <c:pt idx="6556">
                  <c:v>5.8215371159757918</c:v>
                </c:pt>
                <c:pt idx="6557">
                  <c:v>5.8215371159757918</c:v>
                </c:pt>
                <c:pt idx="6558">
                  <c:v>5.8215371159757918</c:v>
                </c:pt>
                <c:pt idx="6559">
                  <c:v>5.8215371159757918</c:v>
                </c:pt>
                <c:pt idx="6560">
                  <c:v>5.8215371159757918</c:v>
                </c:pt>
                <c:pt idx="6561">
                  <c:v>5.8215371159757918</c:v>
                </c:pt>
                <c:pt idx="6562">
                  <c:v>5.8215371159757918</c:v>
                </c:pt>
                <c:pt idx="6563">
                  <c:v>5.8215371159757918</c:v>
                </c:pt>
                <c:pt idx="6564">
                  <c:v>5.8215371159757918</c:v>
                </c:pt>
                <c:pt idx="6565">
                  <c:v>5.8215371159757918</c:v>
                </c:pt>
                <c:pt idx="6566">
                  <c:v>5.8215371159757918</c:v>
                </c:pt>
                <c:pt idx="6567">
                  <c:v>5.8215371159757918</c:v>
                </c:pt>
                <c:pt idx="6568">
                  <c:v>5.8215371159757918</c:v>
                </c:pt>
                <c:pt idx="6569">
                  <c:v>5.8215371159757918</c:v>
                </c:pt>
                <c:pt idx="6570">
                  <c:v>5.8215371159757918</c:v>
                </c:pt>
                <c:pt idx="6571">
                  <c:v>5.8215371159757918</c:v>
                </c:pt>
                <c:pt idx="6572">
                  <c:v>5.8215371159757918</c:v>
                </c:pt>
                <c:pt idx="6573">
                  <c:v>5.8215371159757918</c:v>
                </c:pt>
                <c:pt idx="6574">
                  <c:v>5.8215371159757918</c:v>
                </c:pt>
                <c:pt idx="6575">
                  <c:v>5.8215371159757918</c:v>
                </c:pt>
                <c:pt idx="6576">
                  <c:v>5.8215371159757918</c:v>
                </c:pt>
                <c:pt idx="6577">
                  <c:v>5.8215371159757918</c:v>
                </c:pt>
                <c:pt idx="6578">
                  <c:v>5.8215371159757918</c:v>
                </c:pt>
                <c:pt idx="6579">
                  <c:v>5.8215371159757918</c:v>
                </c:pt>
                <c:pt idx="6580">
                  <c:v>5.8215371159757918</c:v>
                </c:pt>
                <c:pt idx="6581">
                  <c:v>5.8215371159757918</c:v>
                </c:pt>
                <c:pt idx="6582">
                  <c:v>5.8215371159757918</c:v>
                </c:pt>
                <c:pt idx="6583">
                  <c:v>5.8215371159757918</c:v>
                </c:pt>
                <c:pt idx="6584">
                  <c:v>5.8215371159757918</c:v>
                </c:pt>
                <c:pt idx="6585">
                  <c:v>5.8215371159757918</c:v>
                </c:pt>
                <c:pt idx="6586">
                  <c:v>5.8215371159757918</c:v>
                </c:pt>
                <c:pt idx="6587">
                  <c:v>5.8215371159757918</c:v>
                </c:pt>
                <c:pt idx="6588">
                  <c:v>5.8215371159757918</c:v>
                </c:pt>
                <c:pt idx="6589">
                  <c:v>5.8215371159757918</c:v>
                </c:pt>
                <c:pt idx="6590">
                  <c:v>5.8215371159757918</c:v>
                </c:pt>
                <c:pt idx="6591">
                  <c:v>5.8215371159757918</c:v>
                </c:pt>
                <c:pt idx="6592">
                  <c:v>5.8215371159757918</c:v>
                </c:pt>
                <c:pt idx="6593">
                  <c:v>5.8215371159757918</c:v>
                </c:pt>
                <c:pt idx="6594">
                  <c:v>5.8215371159757918</c:v>
                </c:pt>
                <c:pt idx="6595">
                  <c:v>5.8215371159757918</c:v>
                </c:pt>
                <c:pt idx="6596">
                  <c:v>5.8215371159757918</c:v>
                </c:pt>
                <c:pt idx="6597">
                  <c:v>5.8215371159757918</c:v>
                </c:pt>
                <c:pt idx="6598">
                  <c:v>5.8215371159757918</c:v>
                </c:pt>
                <c:pt idx="6599">
                  <c:v>5.8215371159757918</c:v>
                </c:pt>
                <c:pt idx="6600">
                  <c:v>5.8215371159757918</c:v>
                </c:pt>
                <c:pt idx="6601">
                  <c:v>5.8215371159757918</c:v>
                </c:pt>
                <c:pt idx="6602">
                  <c:v>5.8215371159757918</c:v>
                </c:pt>
                <c:pt idx="6603">
                  <c:v>5.8215371159757918</c:v>
                </c:pt>
                <c:pt idx="6604">
                  <c:v>5.8215371159757918</c:v>
                </c:pt>
                <c:pt idx="6605">
                  <c:v>5.8215371159757918</c:v>
                </c:pt>
                <c:pt idx="6606">
                  <c:v>5.8215371159757918</c:v>
                </c:pt>
                <c:pt idx="6607">
                  <c:v>5.8215371159757918</c:v>
                </c:pt>
                <c:pt idx="6608">
                  <c:v>5.8215371159757918</c:v>
                </c:pt>
                <c:pt idx="6609">
                  <c:v>5.8215371159757918</c:v>
                </c:pt>
                <c:pt idx="6610">
                  <c:v>5.8215371159757918</c:v>
                </c:pt>
                <c:pt idx="6611">
                  <c:v>5.8215371159757918</c:v>
                </c:pt>
                <c:pt idx="6612">
                  <c:v>5.8215371159757918</c:v>
                </c:pt>
                <c:pt idx="6613">
                  <c:v>5.8215371159757918</c:v>
                </c:pt>
                <c:pt idx="6614">
                  <c:v>5.8215371159757918</c:v>
                </c:pt>
                <c:pt idx="6615">
                  <c:v>5.8215371159757918</c:v>
                </c:pt>
                <c:pt idx="6616">
                  <c:v>5.8215371159757918</c:v>
                </c:pt>
                <c:pt idx="6617">
                  <c:v>5.8215371159757918</c:v>
                </c:pt>
                <c:pt idx="6618">
                  <c:v>5.8215371159757918</c:v>
                </c:pt>
                <c:pt idx="6619">
                  <c:v>5.8215371159757918</c:v>
                </c:pt>
                <c:pt idx="6620">
                  <c:v>5.8215371159757918</c:v>
                </c:pt>
                <c:pt idx="6621">
                  <c:v>5.8215371159757918</c:v>
                </c:pt>
                <c:pt idx="6622">
                  <c:v>5.8215371159757918</c:v>
                </c:pt>
                <c:pt idx="6623">
                  <c:v>5.8215371159757918</c:v>
                </c:pt>
                <c:pt idx="6624">
                  <c:v>5.8215371159757918</c:v>
                </c:pt>
                <c:pt idx="6625">
                  <c:v>5.8215371159757918</c:v>
                </c:pt>
                <c:pt idx="6626">
                  <c:v>5.8215371159757918</c:v>
                </c:pt>
                <c:pt idx="6627">
                  <c:v>5.8215371159757918</c:v>
                </c:pt>
                <c:pt idx="6628">
                  <c:v>5.8215371159757918</c:v>
                </c:pt>
                <c:pt idx="6629">
                  <c:v>5.8215371159757918</c:v>
                </c:pt>
                <c:pt idx="6630">
                  <c:v>5.8215371159757918</c:v>
                </c:pt>
                <c:pt idx="6631">
                  <c:v>5.8215371159757918</c:v>
                </c:pt>
                <c:pt idx="6632">
                  <c:v>5.8215371159757918</c:v>
                </c:pt>
                <c:pt idx="6633">
                  <c:v>5.8215371159757918</c:v>
                </c:pt>
                <c:pt idx="6634">
                  <c:v>5.8215371159757918</c:v>
                </c:pt>
                <c:pt idx="6635">
                  <c:v>5.8215371159757918</c:v>
                </c:pt>
                <c:pt idx="6636">
                  <c:v>5.8215371159757918</c:v>
                </c:pt>
                <c:pt idx="6637">
                  <c:v>5.8215371159757918</c:v>
                </c:pt>
                <c:pt idx="6638">
                  <c:v>5.8215371159757918</c:v>
                </c:pt>
                <c:pt idx="6639">
                  <c:v>5.8215371159757918</c:v>
                </c:pt>
                <c:pt idx="6640">
                  <c:v>5.8215371159757918</c:v>
                </c:pt>
                <c:pt idx="6641">
                  <c:v>5.8215371159757918</c:v>
                </c:pt>
                <c:pt idx="6642">
                  <c:v>5.8215371159757918</c:v>
                </c:pt>
                <c:pt idx="6643">
                  <c:v>5.8215371159757918</c:v>
                </c:pt>
                <c:pt idx="6644">
                  <c:v>5.8215371159757918</c:v>
                </c:pt>
                <c:pt idx="6645">
                  <c:v>5.8215371159757918</c:v>
                </c:pt>
                <c:pt idx="6646">
                  <c:v>5.8215371159757918</c:v>
                </c:pt>
                <c:pt idx="6647">
                  <c:v>5.8215371159757918</c:v>
                </c:pt>
                <c:pt idx="6648">
                  <c:v>5.8215371159757918</c:v>
                </c:pt>
                <c:pt idx="6649">
                  <c:v>5.8215371159757918</c:v>
                </c:pt>
                <c:pt idx="6650">
                  <c:v>5.8215371159757918</c:v>
                </c:pt>
                <c:pt idx="6651">
                  <c:v>5.8215371159757918</c:v>
                </c:pt>
                <c:pt idx="6652">
                  <c:v>5.8215371159757918</c:v>
                </c:pt>
                <c:pt idx="6653">
                  <c:v>5.8215371159757918</c:v>
                </c:pt>
                <c:pt idx="6654">
                  <c:v>5.8215371159757918</c:v>
                </c:pt>
                <c:pt idx="6655">
                  <c:v>5.8215371159757918</c:v>
                </c:pt>
                <c:pt idx="6656">
                  <c:v>5.8215371159757918</c:v>
                </c:pt>
                <c:pt idx="6657">
                  <c:v>5.8215371159757918</c:v>
                </c:pt>
                <c:pt idx="6658">
                  <c:v>5.8215371159757918</c:v>
                </c:pt>
                <c:pt idx="6659">
                  <c:v>5.8215371159757918</c:v>
                </c:pt>
                <c:pt idx="6660">
                  <c:v>5.8215371159757918</c:v>
                </c:pt>
                <c:pt idx="6661">
                  <c:v>5.8215371159757918</c:v>
                </c:pt>
                <c:pt idx="6662">
                  <c:v>5.8215371159757918</c:v>
                </c:pt>
                <c:pt idx="6663">
                  <c:v>5.8215371159757918</c:v>
                </c:pt>
                <c:pt idx="6664">
                  <c:v>5.8215371159757918</c:v>
                </c:pt>
                <c:pt idx="6665">
                  <c:v>5.8215371159757918</c:v>
                </c:pt>
                <c:pt idx="6666">
                  <c:v>5.8215371159757918</c:v>
                </c:pt>
                <c:pt idx="6667">
                  <c:v>5.8215371159757918</c:v>
                </c:pt>
                <c:pt idx="6668">
                  <c:v>5.8215371159757918</c:v>
                </c:pt>
                <c:pt idx="6669">
                  <c:v>5.8215371159757918</c:v>
                </c:pt>
                <c:pt idx="6670">
                  <c:v>5.8215371159757918</c:v>
                </c:pt>
                <c:pt idx="6671">
                  <c:v>5.8215371159757918</c:v>
                </c:pt>
                <c:pt idx="6672">
                  <c:v>5.8215371159757918</c:v>
                </c:pt>
                <c:pt idx="6673">
                  <c:v>5.8215371159757918</c:v>
                </c:pt>
                <c:pt idx="6674">
                  <c:v>5.8215371159757918</c:v>
                </c:pt>
                <c:pt idx="6675">
                  <c:v>5.8215371159757918</c:v>
                </c:pt>
                <c:pt idx="6676">
                  <c:v>5.8215371159757918</c:v>
                </c:pt>
                <c:pt idx="6677">
                  <c:v>5.8215371159757918</c:v>
                </c:pt>
                <c:pt idx="6678">
                  <c:v>5.8215371159757918</c:v>
                </c:pt>
                <c:pt idx="6679">
                  <c:v>5.8215371159757918</c:v>
                </c:pt>
                <c:pt idx="6680">
                  <c:v>5.8215371159757918</c:v>
                </c:pt>
                <c:pt idx="6681">
                  <c:v>5.8215371159757918</c:v>
                </c:pt>
                <c:pt idx="6682">
                  <c:v>5.8215371159757918</c:v>
                </c:pt>
                <c:pt idx="6683">
                  <c:v>5.8215371159757918</c:v>
                </c:pt>
                <c:pt idx="6684">
                  <c:v>5.8215371159757918</c:v>
                </c:pt>
                <c:pt idx="6685">
                  <c:v>5.8215371159757918</c:v>
                </c:pt>
                <c:pt idx="6686">
                  <c:v>5.8215371159757918</c:v>
                </c:pt>
                <c:pt idx="6687">
                  <c:v>5.8215371159757918</c:v>
                </c:pt>
                <c:pt idx="6688">
                  <c:v>5.8215371159757918</c:v>
                </c:pt>
                <c:pt idx="6689">
                  <c:v>5.8215371159757918</c:v>
                </c:pt>
                <c:pt idx="6690">
                  <c:v>5.8215371159757918</c:v>
                </c:pt>
                <c:pt idx="6691">
                  <c:v>5.8215371159757918</c:v>
                </c:pt>
                <c:pt idx="6692">
                  <c:v>5.8215371159757918</c:v>
                </c:pt>
                <c:pt idx="6693">
                  <c:v>5.8215371159757918</c:v>
                </c:pt>
                <c:pt idx="6694">
                  <c:v>5.8215371159757918</c:v>
                </c:pt>
                <c:pt idx="6695">
                  <c:v>5.8215371159757918</c:v>
                </c:pt>
                <c:pt idx="6696">
                  <c:v>5.8215371159757918</c:v>
                </c:pt>
                <c:pt idx="6697">
                  <c:v>5.8215371159757918</c:v>
                </c:pt>
                <c:pt idx="6698">
                  <c:v>5.8215371159757918</c:v>
                </c:pt>
                <c:pt idx="6699">
                  <c:v>5.8215371159757918</c:v>
                </c:pt>
                <c:pt idx="6700">
                  <c:v>5.8215371159757918</c:v>
                </c:pt>
                <c:pt idx="6701">
                  <c:v>5.8215371159757918</c:v>
                </c:pt>
                <c:pt idx="6702">
                  <c:v>5.8215371159757918</c:v>
                </c:pt>
                <c:pt idx="6703">
                  <c:v>5.8215371159757918</c:v>
                </c:pt>
                <c:pt idx="6704">
                  <c:v>5.8215371159757918</c:v>
                </c:pt>
                <c:pt idx="6705">
                  <c:v>5.8215371159757918</c:v>
                </c:pt>
                <c:pt idx="6706">
                  <c:v>5.8215371159757918</c:v>
                </c:pt>
                <c:pt idx="6707">
                  <c:v>5.8215371159757918</c:v>
                </c:pt>
                <c:pt idx="6708">
                  <c:v>5.8215371159757918</c:v>
                </c:pt>
                <c:pt idx="6709">
                  <c:v>5.8215371159757918</c:v>
                </c:pt>
                <c:pt idx="6710">
                  <c:v>5.8215371159757918</c:v>
                </c:pt>
                <c:pt idx="6711">
                  <c:v>5.8215371159757918</c:v>
                </c:pt>
                <c:pt idx="6712">
                  <c:v>5.8215371159757918</c:v>
                </c:pt>
                <c:pt idx="6713">
                  <c:v>5.8215371159757918</c:v>
                </c:pt>
                <c:pt idx="6714">
                  <c:v>5.8215371159757918</c:v>
                </c:pt>
                <c:pt idx="6715">
                  <c:v>5.8215371159757918</c:v>
                </c:pt>
                <c:pt idx="6716">
                  <c:v>5.8215371159757918</c:v>
                </c:pt>
                <c:pt idx="6717">
                  <c:v>5.8215371159757918</c:v>
                </c:pt>
                <c:pt idx="6718">
                  <c:v>5.8215371159757918</c:v>
                </c:pt>
                <c:pt idx="6719">
                  <c:v>5.8215371159757918</c:v>
                </c:pt>
                <c:pt idx="6720">
                  <c:v>5.8215371159757918</c:v>
                </c:pt>
                <c:pt idx="6721">
                  <c:v>5.8215371159757918</c:v>
                </c:pt>
                <c:pt idx="6722">
                  <c:v>5.8215371159757918</c:v>
                </c:pt>
                <c:pt idx="6723">
                  <c:v>5.8215371159757918</c:v>
                </c:pt>
                <c:pt idx="6724">
                  <c:v>5.8215371159757918</c:v>
                </c:pt>
                <c:pt idx="6725">
                  <c:v>5.8215371159757918</c:v>
                </c:pt>
                <c:pt idx="6726">
                  <c:v>5.8215371159757918</c:v>
                </c:pt>
                <c:pt idx="6727">
                  <c:v>5.8215371159757918</c:v>
                </c:pt>
                <c:pt idx="6728">
                  <c:v>5.8215371159757918</c:v>
                </c:pt>
                <c:pt idx="6729">
                  <c:v>5.8215371159757918</c:v>
                </c:pt>
                <c:pt idx="6730">
                  <c:v>5.8215371159757918</c:v>
                </c:pt>
                <c:pt idx="6731">
                  <c:v>5.8215371159757918</c:v>
                </c:pt>
                <c:pt idx="6732">
                  <c:v>5.8215371159757918</c:v>
                </c:pt>
                <c:pt idx="6733">
                  <c:v>5.8215371159757918</c:v>
                </c:pt>
                <c:pt idx="6734">
                  <c:v>5.8215371159757918</c:v>
                </c:pt>
                <c:pt idx="6735">
                  <c:v>5.8215371159757918</c:v>
                </c:pt>
                <c:pt idx="6736">
                  <c:v>5.8215371159757918</c:v>
                </c:pt>
                <c:pt idx="6737">
                  <c:v>5.8215371159757918</c:v>
                </c:pt>
                <c:pt idx="6738">
                  <c:v>5.8215371159757918</c:v>
                </c:pt>
                <c:pt idx="6739">
                  <c:v>5.8215371159757918</c:v>
                </c:pt>
                <c:pt idx="6740">
                  <c:v>5.8215371159757918</c:v>
                </c:pt>
                <c:pt idx="6741">
                  <c:v>5.8215371159757918</c:v>
                </c:pt>
                <c:pt idx="6742">
                  <c:v>5.8215371159757918</c:v>
                </c:pt>
                <c:pt idx="6743">
                  <c:v>5.8215371159757918</c:v>
                </c:pt>
                <c:pt idx="6744">
                  <c:v>5.8215371159757918</c:v>
                </c:pt>
                <c:pt idx="6745">
                  <c:v>5.8215371159757918</c:v>
                </c:pt>
                <c:pt idx="6746">
                  <c:v>5.8215371159757918</c:v>
                </c:pt>
                <c:pt idx="6747">
                  <c:v>5.8215371159757918</c:v>
                </c:pt>
                <c:pt idx="6748">
                  <c:v>5.8215371159757918</c:v>
                </c:pt>
                <c:pt idx="6749">
                  <c:v>5.8215371159757918</c:v>
                </c:pt>
                <c:pt idx="6750">
                  <c:v>5.8215371159757918</c:v>
                </c:pt>
                <c:pt idx="6751">
                  <c:v>5.8215371159757918</c:v>
                </c:pt>
                <c:pt idx="6752">
                  <c:v>5.8215371159757918</c:v>
                </c:pt>
                <c:pt idx="6753">
                  <c:v>5.8215371159757918</c:v>
                </c:pt>
                <c:pt idx="6754">
                  <c:v>5.8215371159757918</c:v>
                </c:pt>
                <c:pt idx="6755">
                  <c:v>5.8215371159757918</c:v>
                </c:pt>
                <c:pt idx="6756">
                  <c:v>5.8215371159757918</c:v>
                </c:pt>
                <c:pt idx="6757">
                  <c:v>5.8215371159757918</c:v>
                </c:pt>
                <c:pt idx="6758">
                  <c:v>5.8215371159757918</c:v>
                </c:pt>
                <c:pt idx="6759">
                  <c:v>5.8215371159757918</c:v>
                </c:pt>
                <c:pt idx="6760">
                  <c:v>5.8215371159757918</c:v>
                </c:pt>
                <c:pt idx="6761">
                  <c:v>5.8215371159757918</c:v>
                </c:pt>
                <c:pt idx="6762">
                  <c:v>5.8215371159757918</c:v>
                </c:pt>
                <c:pt idx="6763">
                  <c:v>5.8215371159757918</c:v>
                </c:pt>
                <c:pt idx="6764">
                  <c:v>5.8215371159757918</c:v>
                </c:pt>
                <c:pt idx="6765">
                  <c:v>5.8215371159757918</c:v>
                </c:pt>
                <c:pt idx="6766">
                  <c:v>5.8215371159757918</c:v>
                </c:pt>
                <c:pt idx="6767">
                  <c:v>5.8215371159757918</c:v>
                </c:pt>
                <c:pt idx="6768">
                  <c:v>5.8215371159757918</c:v>
                </c:pt>
                <c:pt idx="6769">
                  <c:v>5.8215371159757918</c:v>
                </c:pt>
                <c:pt idx="6770">
                  <c:v>5.8215371159757918</c:v>
                </c:pt>
                <c:pt idx="6771">
                  <c:v>5.8215371159757918</c:v>
                </c:pt>
                <c:pt idx="6772">
                  <c:v>5.8215371159757918</c:v>
                </c:pt>
                <c:pt idx="6773">
                  <c:v>5.8215371159757918</c:v>
                </c:pt>
                <c:pt idx="6774">
                  <c:v>5.8215371159757918</c:v>
                </c:pt>
                <c:pt idx="6775">
                  <c:v>5.8215371159757918</c:v>
                </c:pt>
                <c:pt idx="6776">
                  <c:v>5.8215371159757918</c:v>
                </c:pt>
                <c:pt idx="6777">
                  <c:v>5.8215371159757918</c:v>
                </c:pt>
                <c:pt idx="6778">
                  <c:v>5.8215371159757918</c:v>
                </c:pt>
                <c:pt idx="6779">
                  <c:v>5.8215371159757918</c:v>
                </c:pt>
                <c:pt idx="6780">
                  <c:v>5.8215371159757918</c:v>
                </c:pt>
                <c:pt idx="6781">
                  <c:v>5.8215371159757918</c:v>
                </c:pt>
                <c:pt idx="6782">
                  <c:v>5.8215371159757918</c:v>
                </c:pt>
                <c:pt idx="6783">
                  <c:v>5.8215371159757918</c:v>
                </c:pt>
                <c:pt idx="6784">
                  <c:v>5.8215371159757918</c:v>
                </c:pt>
                <c:pt idx="6785">
                  <c:v>5.8215371159757918</c:v>
                </c:pt>
                <c:pt idx="6786">
                  <c:v>5.8215371159757918</c:v>
                </c:pt>
                <c:pt idx="6787">
                  <c:v>5.8215371159757918</c:v>
                </c:pt>
                <c:pt idx="6788">
                  <c:v>5.8215371159757918</c:v>
                </c:pt>
                <c:pt idx="6789">
                  <c:v>5.8215371159757918</c:v>
                </c:pt>
                <c:pt idx="6790">
                  <c:v>5.8215371159757918</c:v>
                </c:pt>
                <c:pt idx="6791">
                  <c:v>5.8215371159757918</c:v>
                </c:pt>
                <c:pt idx="6792">
                  <c:v>5.8215371159757918</c:v>
                </c:pt>
                <c:pt idx="6793">
                  <c:v>5.8215371159757918</c:v>
                </c:pt>
                <c:pt idx="6794">
                  <c:v>5.8215371159757918</c:v>
                </c:pt>
                <c:pt idx="6795">
                  <c:v>5.8215371159757918</c:v>
                </c:pt>
                <c:pt idx="6796">
                  <c:v>5.8215371159757918</c:v>
                </c:pt>
                <c:pt idx="6797">
                  <c:v>5.8215371159757918</c:v>
                </c:pt>
                <c:pt idx="6798">
                  <c:v>5.8215371159757918</c:v>
                </c:pt>
                <c:pt idx="6799">
                  <c:v>5.8215371159757918</c:v>
                </c:pt>
                <c:pt idx="6800">
                  <c:v>5.8215371159757918</c:v>
                </c:pt>
                <c:pt idx="6801">
                  <c:v>5.8215371159757918</c:v>
                </c:pt>
                <c:pt idx="6802">
                  <c:v>5.8215371159757918</c:v>
                </c:pt>
                <c:pt idx="6803">
                  <c:v>5.8215371159757918</c:v>
                </c:pt>
                <c:pt idx="6804">
                  <c:v>5.8215371159757918</c:v>
                </c:pt>
                <c:pt idx="6805">
                  <c:v>5.8215371159757918</c:v>
                </c:pt>
                <c:pt idx="6806">
                  <c:v>5.8215371159757918</c:v>
                </c:pt>
                <c:pt idx="6807">
                  <c:v>5.8215371159757918</c:v>
                </c:pt>
                <c:pt idx="6808">
                  <c:v>5.8215371159757918</c:v>
                </c:pt>
                <c:pt idx="6809">
                  <c:v>5.8215371159757918</c:v>
                </c:pt>
                <c:pt idx="6810">
                  <c:v>5.8215371159757918</c:v>
                </c:pt>
                <c:pt idx="6811">
                  <c:v>5.8215371159757918</c:v>
                </c:pt>
                <c:pt idx="6812">
                  <c:v>5.8215371159757918</c:v>
                </c:pt>
                <c:pt idx="6813">
                  <c:v>5.8215371159757918</c:v>
                </c:pt>
                <c:pt idx="6814">
                  <c:v>5.8215371159757918</c:v>
                </c:pt>
                <c:pt idx="6815">
                  <c:v>5.8215371159757918</c:v>
                </c:pt>
                <c:pt idx="6816">
                  <c:v>5.8215371159757918</c:v>
                </c:pt>
                <c:pt idx="6817">
                  <c:v>5.8215371159757918</c:v>
                </c:pt>
                <c:pt idx="6818">
                  <c:v>5.8215371159757918</c:v>
                </c:pt>
                <c:pt idx="6819">
                  <c:v>5.8215371159757918</c:v>
                </c:pt>
                <c:pt idx="6820">
                  <c:v>5.8215371159757918</c:v>
                </c:pt>
                <c:pt idx="6821">
                  <c:v>5.8215371159757918</c:v>
                </c:pt>
                <c:pt idx="6822">
                  <c:v>5.8215371159757918</c:v>
                </c:pt>
                <c:pt idx="6823">
                  <c:v>5.8215371159757918</c:v>
                </c:pt>
                <c:pt idx="6824">
                  <c:v>5.8215371159757918</c:v>
                </c:pt>
                <c:pt idx="6825">
                  <c:v>5.8215371159757918</c:v>
                </c:pt>
                <c:pt idx="6826">
                  <c:v>5.8215371159757918</c:v>
                </c:pt>
                <c:pt idx="6827">
                  <c:v>5.8215371159757918</c:v>
                </c:pt>
                <c:pt idx="6828">
                  <c:v>5.8215371159757918</c:v>
                </c:pt>
                <c:pt idx="6829">
                  <c:v>5.8215371159757918</c:v>
                </c:pt>
                <c:pt idx="6830">
                  <c:v>5.8215371159757918</c:v>
                </c:pt>
                <c:pt idx="6831">
                  <c:v>5.8215371159757918</c:v>
                </c:pt>
                <c:pt idx="6832">
                  <c:v>5.8215371159757918</c:v>
                </c:pt>
                <c:pt idx="6833">
                  <c:v>5.8215371159757918</c:v>
                </c:pt>
                <c:pt idx="6834">
                  <c:v>5.8215371159757918</c:v>
                </c:pt>
                <c:pt idx="6835">
                  <c:v>5.8215371159757918</c:v>
                </c:pt>
                <c:pt idx="6836">
                  <c:v>5.8215371159757918</c:v>
                </c:pt>
                <c:pt idx="6837">
                  <c:v>5.8215371159757918</c:v>
                </c:pt>
                <c:pt idx="6838">
                  <c:v>5.8215371159757918</c:v>
                </c:pt>
                <c:pt idx="6839">
                  <c:v>5.8215371159757918</c:v>
                </c:pt>
                <c:pt idx="6840">
                  <c:v>5.8215371159757918</c:v>
                </c:pt>
                <c:pt idx="6841">
                  <c:v>5.8215371159757918</c:v>
                </c:pt>
                <c:pt idx="6842">
                  <c:v>5.8215371159757918</c:v>
                </c:pt>
                <c:pt idx="6843">
                  <c:v>5.8215371159757918</c:v>
                </c:pt>
                <c:pt idx="6844">
                  <c:v>5.8215371159757918</c:v>
                </c:pt>
                <c:pt idx="6845">
                  <c:v>5.8215371159757918</c:v>
                </c:pt>
                <c:pt idx="6846">
                  <c:v>5.8215371159757918</c:v>
                </c:pt>
                <c:pt idx="6847">
                  <c:v>5.8215371159757918</c:v>
                </c:pt>
                <c:pt idx="6848">
                  <c:v>5.8215371159757918</c:v>
                </c:pt>
                <c:pt idx="6849">
                  <c:v>5.8215371159757918</c:v>
                </c:pt>
                <c:pt idx="6850">
                  <c:v>5.8215371159757918</c:v>
                </c:pt>
                <c:pt idx="6851">
                  <c:v>5.8215371159757918</c:v>
                </c:pt>
                <c:pt idx="6852">
                  <c:v>5.8215371159757918</c:v>
                </c:pt>
                <c:pt idx="6853">
                  <c:v>5.8215371159757918</c:v>
                </c:pt>
                <c:pt idx="6854">
                  <c:v>5.8215371159757918</c:v>
                </c:pt>
                <c:pt idx="6855">
                  <c:v>5.8215371159757918</c:v>
                </c:pt>
                <c:pt idx="6856">
                  <c:v>5.8215371159757918</c:v>
                </c:pt>
                <c:pt idx="6857">
                  <c:v>5.8215371159757918</c:v>
                </c:pt>
                <c:pt idx="6858">
                  <c:v>5.8215371159757918</c:v>
                </c:pt>
                <c:pt idx="6859">
                  <c:v>5.8215371159757918</c:v>
                </c:pt>
                <c:pt idx="6860">
                  <c:v>5.8215371159757918</c:v>
                </c:pt>
                <c:pt idx="6861">
                  <c:v>5.8215371159757918</c:v>
                </c:pt>
                <c:pt idx="6862">
                  <c:v>5.8215371159757918</c:v>
                </c:pt>
                <c:pt idx="6863">
                  <c:v>5.8215371159757918</c:v>
                </c:pt>
                <c:pt idx="6864">
                  <c:v>5.8215371159757918</c:v>
                </c:pt>
                <c:pt idx="6865">
                  <c:v>5.8215371159757918</c:v>
                </c:pt>
                <c:pt idx="6866">
                  <c:v>5.8215371159757918</c:v>
                </c:pt>
                <c:pt idx="6867">
                  <c:v>5.8215371159757918</c:v>
                </c:pt>
                <c:pt idx="6868">
                  <c:v>5.8215371159757918</c:v>
                </c:pt>
                <c:pt idx="6869">
                  <c:v>5.8215371159757918</c:v>
                </c:pt>
                <c:pt idx="6870">
                  <c:v>5.8215371159757918</c:v>
                </c:pt>
                <c:pt idx="6871">
                  <c:v>5.8215371159757918</c:v>
                </c:pt>
                <c:pt idx="6872">
                  <c:v>5.8215371159757918</c:v>
                </c:pt>
                <c:pt idx="6873">
                  <c:v>5.8215371159757918</c:v>
                </c:pt>
                <c:pt idx="6874">
                  <c:v>5.8215371159757918</c:v>
                </c:pt>
                <c:pt idx="6875">
                  <c:v>5.8215371159757918</c:v>
                </c:pt>
                <c:pt idx="6876">
                  <c:v>5.8215371159757918</c:v>
                </c:pt>
                <c:pt idx="6877">
                  <c:v>5.8215371159757918</c:v>
                </c:pt>
                <c:pt idx="6878">
                  <c:v>5.8215371159757918</c:v>
                </c:pt>
                <c:pt idx="6879">
                  <c:v>5.8215371159757918</c:v>
                </c:pt>
                <c:pt idx="6880">
                  <c:v>5.8215371159757918</c:v>
                </c:pt>
                <c:pt idx="6881">
                  <c:v>5.8215371159757918</c:v>
                </c:pt>
                <c:pt idx="6882">
                  <c:v>5.8215371159757918</c:v>
                </c:pt>
                <c:pt idx="6883">
                  <c:v>5.8215371159757918</c:v>
                </c:pt>
                <c:pt idx="6884">
                  <c:v>5.8215371159757918</c:v>
                </c:pt>
                <c:pt idx="6885">
                  <c:v>5.8215371159757918</c:v>
                </c:pt>
                <c:pt idx="6886">
                  <c:v>5.8215371159757918</c:v>
                </c:pt>
                <c:pt idx="6887">
                  <c:v>5.8215371159757918</c:v>
                </c:pt>
                <c:pt idx="6888">
                  <c:v>5.8215371159757918</c:v>
                </c:pt>
                <c:pt idx="6889">
                  <c:v>5.8215371159757918</c:v>
                </c:pt>
                <c:pt idx="6890">
                  <c:v>5.8215371159757918</c:v>
                </c:pt>
                <c:pt idx="6891">
                  <c:v>5.8215371159757918</c:v>
                </c:pt>
                <c:pt idx="6892">
                  <c:v>5.8215371159757918</c:v>
                </c:pt>
                <c:pt idx="6893">
                  <c:v>5.8215371159757918</c:v>
                </c:pt>
                <c:pt idx="6894">
                  <c:v>5.8215371159757918</c:v>
                </c:pt>
                <c:pt idx="6895">
                  <c:v>5.8215371159757918</c:v>
                </c:pt>
                <c:pt idx="6896">
                  <c:v>5.8215371159757918</c:v>
                </c:pt>
                <c:pt idx="6897">
                  <c:v>5.8215371159757918</c:v>
                </c:pt>
                <c:pt idx="6898">
                  <c:v>5.8215371159757918</c:v>
                </c:pt>
                <c:pt idx="6899">
                  <c:v>5.8215371159757918</c:v>
                </c:pt>
                <c:pt idx="6900">
                  <c:v>5.8215371159757918</c:v>
                </c:pt>
                <c:pt idx="6901">
                  <c:v>5.8215371159757918</c:v>
                </c:pt>
                <c:pt idx="6902">
                  <c:v>5.8215371159757918</c:v>
                </c:pt>
                <c:pt idx="6903">
                  <c:v>5.8215371159757918</c:v>
                </c:pt>
                <c:pt idx="6904">
                  <c:v>5.8215371159757918</c:v>
                </c:pt>
                <c:pt idx="6905">
                  <c:v>5.8215371159757918</c:v>
                </c:pt>
                <c:pt idx="6906">
                  <c:v>5.8215371159757918</c:v>
                </c:pt>
                <c:pt idx="6907">
                  <c:v>5.8215371159757918</c:v>
                </c:pt>
                <c:pt idx="6908">
                  <c:v>5.8215371159757918</c:v>
                </c:pt>
                <c:pt idx="6909">
                  <c:v>5.8215371159757918</c:v>
                </c:pt>
                <c:pt idx="6910">
                  <c:v>5.8215371159757918</c:v>
                </c:pt>
                <c:pt idx="6911">
                  <c:v>5.8215371159757918</c:v>
                </c:pt>
                <c:pt idx="6912">
                  <c:v>5.8215371159757918</c:v>
                </c:pt>
                <c:pt idx="6913">
                  <c:v>5.8215371159757918</c:v>
                </c:pt>
                <c:pt idx="6914">
                  <c:v>5.8215371159757918</c:v>
                </c:pt>
                <c:pt idx="6915">
                  <c:v>5.8215371159757918</c:v>
                </c:pt>
                <c:pt idx="6916">
                  <c:v>5.8215371159757918</c:v>
                </c:pt>
                <c:pt idx="6917">
                  <c:v>5.8215371159757918</c:v>
                </c:pt>
                <c:pt idx="6918">
                  <c:v>5.8215371159757918</c:v>
                </c:pt>
                <c:pt idx="6919">
                  <c:v>5.8215371159757918</c:v>
                </c:pt>
                <c:pt idx="6920">
                  <c:v>5.8215371159757918</c:v>
                </c:pt>
                <c:pt idx="6921">
                  <c:v>5.8215371159757918</c:v>
                </c:pt>
                <c:pt idx="6922">
                  <c:v>5.8215371159757918</c:v>
                </c:pt>
                <c:pt idx="6923">
                  <c:v>5.8215371159757918</c:v>
                </c:pt>
                <c:pt idx="6924">
                  <c:v>5.8215371159757918</c:v>
                </c:pt>
                <c:pt idx="6925">
                  <c:v>5.8215371159757918</c:v>
                </c:pt>
                <c:pt idx="6926">
                  <c:v>5.8215371159757918</c:v>
                </c:pt>
                <c:pt idx="6927">
                  <c:v>5.8215371159757918</c:v>
                </c:pt>
                <c:pt idx="6928">
                  <c:v>5.8215371159757918</c:v>
                </c:pt>
                <c:pt idx="6929">
                  <c:v>5.8215371159757918</c:v>
                </c:pt>
                <c:pt idx="6930">
                  <c:v>5.8215371159757918</c:v>
                </c:pt>
                <c:pt idx="6931">
                  <c:v>5.8215371159757918</c:v>
                </c:pt>
                <c:pt idx="6932">
                  <c:v>5.8215371159757918</c:v>
                </c:pt>
                <c:pt idx="6933">
                  <c:v>5.8215371159757918</c:v>
                </c:pt>
                <c:pt idx="6934">
                  <c:v>5.8215371159757918</c:v>
                </c:pt>
                <c:pt idx="6935">
                  <c:v>5.8215371159757918</c:v>
                </c:pt>
                <c:pt idx="6936">
                  <c:v>5.8215371159757918</c:v>
                </c:pt>
                <c:pt idx="6937">
                  <c:v>5.8215371159757918</c:v>
                </c:pt>
                <c:pt idx="6938">
                  <c:v>5.8215371159757918</c:v>
                </c:pt>
                <c:pt idx="6939">
                  <c:v>5.8215371159757918</c:v>
                </c:pt>
                <c:pt idx="6940">
                  <c:v>5.8215371159757918</c:v>
                </c:pt>
                <c:pt idx="6941">
                  <c:v>5.8215371159757918</c:v>
                </c:pt>
                <c:pt idx="6942">
                  <c:v>5.8215371159757918</c:v>
                </c:pt>
                <c:pt idx="6943">
                  <c:v>5.8215371159757918</c:v>
                </c:pt>
                <c:pt idx="6944">
                  <c:v>5.8215371159757918</c:v>
                </c:pt>
                <c:pt idx="6945">
                  <c:v>5.8215371159757918</c:v>
                </c:pt>
                <c:pt idx="6946">
                  <c:v>5.8215371159757918</c:v>
                </c:pt>
                <c:pt idx="6947">
                  <c:v>5.8215371159757918</c:v>
                </c:pt>
                <c:pt idx="6948">
                  <c:v>5.8215371159757918</c:v>
                </c:pt>
                <c:pt idx="6949">
                  <c:v>5.8215371159757918</c:v>
                </c:pt>
                <c:pt idx="6950">
                  <c:v>5.8215371159757918</c:v>
                </c:pt>
                <c:pt idx="6951">
                  <c:v>5.8215371159757918</c:v>
                </c:pt>
                <c:pt idx="6952">
                  <c:v>5.8215371159757918</c:v>
                </c:pt>
                <c:pt idx="6953">
                  <c:v>5.8215371159757918</c:v>
                </c:pt>
                <c:pt idx="6954">
                  <c:v>5.8215371159757918</c:v>
                </c:pt>
                <c:pt idx="6955">
                  <c:v>5.8215371159757918</c:v>
                </c:pt>
                <c:pt idx="6956">
                  <c:v>5.8215371159757918</c:v>
                </c:pt>
                <c:pt idx="6957">
                  <c:v>5.8215371159757918</c:v>
                </c:pt>
                <c:pt idx="6958">
                  <c:v>5.8215371159757918</c:v>
                </c:pt>
                <c:pt idx="6959">
                  <c:v>5.8215371159757918</c:v>
                </c:pt>
                <c:pt idx="6960">
                  <c:v>5.8215371159757918</c:v>
                </c:pt>
                <c:pt idx="6961">
                  <c:v>5.8215371159757918</c:v>
                </c:pt>
                <c:pt idx="6962">
                  <c:v>5.8215371159757918</c:v>
                </c:pt>
                <c:pt idx="6963">
                  <c:v>5.8215371159757918</c:v>
                </c:pt>
                <c:pt idx="6964">
                  <c:v>5.8215371159757918</c:v>
                </c:pt>
                <c:pt idx="6965">
                  <c:v>5.8215371159757918</c:v>
                </c:pt>
                <c:pt idx="6966">
                  <c:v>5.8215371159757918</c:v>
                </c:pt>
                <c:pt idx="6967">
                  <c:v>5.8215371159757918</c:v>
                </c:pt>
                <c:pt idx="6968">
                  <c:v>5.8215371159757918</c:v>
                </c:pt>
                <c:pt idx="6969">
                  <c:v>5.8215371159757918</c:v>
                </c:pt>
                <c:pt idx="6970">
                  <c:v>5.8215371159757918</c:v>
                </c:pt>
                <c:pt idx="6971">
                  <c:v>5.8215371159757918</c:v>
                </c:pt>
                <c:pt idx="6972">
                  <c:v>5.8215371159757918</c:v>
                </c:pt>
                <c:pt idx="6973">
                  <c:v>5.8215371159757918</c:v>
                </c:pt>
                <c:pt idx="6974">
                  <c:v>5.8215371159757918</c:v>
                </c:pt>
                <c:pt idx="6975">
                  <c:v>5.8215371159757918</c:v>
                </c:pt>
                <c:pt idx="6976">
                  <c:v>5.8215371159757918</c:v>
                </c:pt>
                <c:pt idx="6977">
                  <c:v>5.8215371159757918</c:v>
                </c:pt>
                <c:pt idx="6978">
                  <c:v>5.8215371159757918</c:v>
                </c:pt>
                <c:pt idx="6979">
                  <c:v>5.8215371159757918</c:v>
                </c:pt>
                <c:pt idx="6980">
                  <c:v>5.8215371159757918</c:v>
                </c:pt>
                <c:pt idx="6981">
                  <c:v>5.8215371159757918</c:v>
                </c:pt>
                <c:pt idx="6982">
                  <c:v>5.8215371159757918</c:v>
                </c:pt>
                <c:pt idx="6983">
                  <c:v>5.8215371159757918</c:v>
                </c:pt>
                <c:pt idx="6984">
                  <c:v>5.8215371159757918</c:v>
                </c:pt>
                <c:pt idx="6985">
                  <c:v>5.8215371159757918</c:v>
                </c:pt>
                <c:pt idx="6986">
                  <c:v>5.8215371159757918</c:v>
                </c:pt>
                <c:pt idx="6987">
                  <c:v>5.8215371159757918</c:v>
                </c:pt>
                <c:pt idx="6988">
                  <c:v>5.8215371159757918</c:v>
                </c:pt>
                <c:pt idx="6989">
                  <c:v>5.8215371159757918</c:v>
                </c:pt>
                <c:pt idx="6990">
                  <c:v>5.8215371159757918</c:v>
                </c:pt>
                <c:pt idx="6991">
                  <c:v>5.8215371159757918</c:v>
                </c:pt>
                <c:pt idx="6992">
                  <c:v>5.8215371159757918</c:v>
                </c:pt>
                <c:pt idx="6993">
                  <c:v>5.8215371159757918</c:v>
                </c:pt>
                <c:pt idx="6994">
                  <c:v>5.8215371159757918</c:v>
                </c:pt>
                <c:pt idx="6995">
                  <c:v>5.8215371159757918</c:v>
                </c:pt>
                <c:pt idx="6996">
                  <c:v>5.8215371159757918</c:v>
                </c:pt>
                <c:pt idx="6997">
                  <c:v>5.8215371159757918</c:v>
                </c:pt>
                <c:pt idx="6998">
                  <c:v>5.8215371159757918</c:v>
                </c:pt>
                <c:pt idx="6999">
                  <c:v>5.8215371159757918</c:v>
                </c:pt>
                <c:pt idx="7000">
                  <c:v>5.8215371159757918</c:v>
                </c:pt>
                <c:pt idx="7001">
                  <c:v>5.8215371159757918</c:v>
                </c:pt>
                <c:pt idx="7002">
                  <c:v>5.8215371159757918</c:v>
                </c:pt>
                <c:pt idx="7003">
                  <c:v>5.8215371159757918</c:v>
                </c:pt>
                <c:pt idx="7004">
                  <c:v>5.8215371159757918</c:v>
                </c:pt>
                <c:pt idx="7005">
                  <c:v>5.8215371159757918</c:v>
                </c:pt>
                <c:pt idx="7006">
                  <c:v>5.8215371159757918</c:v>
                </c:pt>
                <c:pt idx="7007">
                  <c:v>5.8215371159757918</c:v>
                </c:pt>
                <c:pt idx="7008">
                  <c:v>5.8215371159757918</c:v>
                </c:pt>
                <c:pt idx="7009">
                  <c:v>5.8215371159757918</c:v>
                </c:pt>
                <c:pt idx="7010">
                  <c:v>5.8215371159757918</c:v>
                </c:pt>
                <c:pt idx="7011">
                  <c:v>5.8215371159757918</c:v>
                </c:pt>
                <c:pt idx="7012">
                  <c:v>5.8215371159757918</c:v>
                </c:pt>
                <c:pt idx="7013">
                  <c:v>5.8215371159757918</c:v>
                </c:pt>
                <c:pt idx="7014">
                  <c:v>5.8215371159757918</c:v>
                </c:pt>
                <c:pt idx="7015">
                  <c:v>5.8215371159757918</c:v>
                </c:pt>
                <c:pt idx="7016">
                  <c:v>5.8215371159757918</c:v>
                </c:pt>
                <c:pt idx="7017">
                  <c:v>5.8215371159757918</c:v>
                </c:pt>
                <c:pt idx="7018">
                  <c:v>5.8215371159757918</c:v>
                </c:pt>
                <c:pt idx="7019">
                  <c:v>5.8215371159757918</c:v>
                </c:pt>
                <c:pt idx="7020">
                  <c:v>5.8215371159757918</c:v>
                </c:pt>
                <c:pt idx="7021">
                  <c:v>5.8215371159757918</c:v>
                </c:pt>
                <c:pt idx="7022">
                  <c:v>5.8215371159757918</c:v>
                </c:pt>
                <c:pt idx="7023">
                  <c:v>5.8215371159757918</c:v>
                </c:pt>
                <c:pt idx="7024">
                  <c:v>5.8215371159757918</c:v>
                </c:pt>
                <c:pt idx="7025">
                  <c:v>5.8215371159757918</c:v>
                </c:pt>
                <c:pt idx="7026">
                  <c:v>5.8215371159757918</c:v>
                </c:pt>
                <c:pt idx="7027">
                  <c:v>5.8215371159757918</c:v>
                </c:pt>
                <c:pt idx="7028">
                  <c:v>5.8215371159757918</c:v>
                </c:pt>
                <c:pt idx="7029">
                  <c:v>5.8215371159757918</c:v>
                </c:pt>
                <c:pt idx="7030">
                  <c:v>5.8215371159757918</c:v>
                </c:pt>
                <c:pt idx="7031">
                  <c:v>5.8215371159757918</c:v>
                </c:pt>
                <c:pt idx="7032">
                  <c:v>5.8215371159757918</c:v>
                </c:pt>
                <c:pt idx="7033">
                  <c:v>5.8215371159757918</c:v>
                </c:pt>
                <c:pt idx="7034">
                  <c:v>5.8215371159757918</c:v>
                </c:pt>
                <c:pt idx="7035">
                  <c:v>5.8215371159757918</c:v>
                </c:pt>
                <c:pt idx="7036">
                  <c:v>5.8215371159757918</c:v>
                </c:pt>
                <c:pt idx="7037">
                  <c:v>5.8215371159757918</c:v>
                </c:pt>
                <c:pt idx="7038">
                  <c:v>5.8215371159757918</c:v>
                </c:pt>
                <c:pt idx="7039">
                  <c:v>5.8215371159757918</c:v>
                </c:pt>
                <c:pt idx="7040">
                  <c:v>5.8215371159757918</c:v>
                </c:pt>
                <c:pt idx="7041">
                  <c:v>5.8215371159757918</c:v>
                </c:pt>
                <c:pt idx="7042">
                  <c:v>5.8215371159757918</c:v>
                </c:pt>
                <c:pt idx="7043">
                  <c:v>5.8215371159757918</c:v>
                </c:pt>
                <c:pt idx="7044">
                  <c:v>5.8215371159757918</c:v>
                </c:pt>
                <c:pt idx="7045">
                  <c:v>5.8215371159757918</c:v>
                </c:pt>
                <c:pt idx="7046">
                  <c:v>5.8215371159757918</c:v>
                </c:pt>
                <c:pt idx="7047">
                  <c:v>5.8215371159757918</c:v>
                </c:pt>
                <c:pt idx="7048">
                  <c:v>5.8215371159757918</c:v>
                </c:pt>
                <c:pt idx="7049">
                  <c:v>5.8215371159757918</c:v>
                </c:pt>
                <c:pt idx="7050">
                  <c:v>5.8215371159757918</c:v>
                </c:pt>
                <c:pt idx="7051">
                  <c:v>5.8215371159757918</c:v>
                </c:pt>
                <c:pt idx="7052">
                  <c:v>5.8215371159757918</c:v>
                </c:pt>
                <c:pt idx="7053">
                  <c:v>5.8215371159757918</c:v>
                </c:pt>
                <c:pt idx="7054">
                  <c:v>5.8215371159757918</c:v>
                </c:pt>
                <c:pt idx="7055">
                  <c:v>5.8215371159757918</c:v>
                </c:pt>
                <c:pt idx="7056">
                  <c:v>5.8215371159757918</c:v>
                </c:pt>
                <c:pt idx="7057">
                  <c:v>5.8215371159757918</c:v>
                </c:pt>
                <c:pt idx="7058">
                  <c:v>5.8215371159757918</c:v>
                </c:pt>
                <c:pt idx="7059">
                  <c:v>5.8215371159757918</c:v>
                </c:pt>
                <c:pt idx="7060">
                  <c:v>5.8215371159757918</c:v>
                </c:pt>
                <c:pt idx="7061">
                  <c:v>5.8215371159757918</c:v>
                </c:pt>
                <c:pt idx="7062">
                  <c:v>5.8215371159757918</c:v>
                </c:pt>
                <c:pt idx="7063">
                  <c:v>5.8215371159757918</c:v>
                </c:pt>
                <c:pt idx="7064">
                  <c:v>5.8215371159757918</c:v>
                </c:pt>
                <c:pt idx="7065">
                  <c:v>5.8215371159757918</c:v>
                </c:pt>
                <c:pt idx="7066">
                  <c:v>5.8215371159757918</c:v>
                </c:pt>
                <c:pt idx="7067">
                  <c:v>5.8215371159757918</c:v>
                </c:pt>
                <c:pt idx="7068">
                  <c:v>5.8215371159757918</c:v>
                </c:pt>
                <c:pt idx="7069">
                  <c:v>5.8215371159757918</c:v>
                </c:pt>
                <c:pt idx="7070">
                  <c:v>5.8215371159757918</c:v>
                </c:pt>
                <c:pt idx="7071">
                  <c:v>5.8215371159757918</c:v>
                </c:pt>
                <c:pt idx="7072">
                  <c:v>5.8215371159757918</c:v>
                </c:pt>
                <c:pt idx="7073">
                  <c:v>5.8215371159757918</c:v>
                </c:pt>
                <c:pt idx="7074">
                  <c:v>5.8215371159757918</c:v>
                </c:pt>
                <c:pt idx="7075">
                  <c:v>5.8215371159757918</c:v>
                </c:pt>
                <c:pt idx="7076">
                  <c:v>5.8215371159757918</c:v>
                </c:pt>
                <c:pt idx="7077">
                  <c:v>5.8215371159757918</c:v>
                </c:pt>
                <c:pt idx="7078">
                  <c:v>5.8215371159757918</c:v>
                </c:pt>
                <c:pt idx="7079">
                  <c:v>5.8215371159757918</c:v>
                </c:pt>
                <c:pt idx="7080">
                  <c:v>5.8215371159757918</c:v>
                </c:pt>
                <c:pt idx="7081">
                  <c:v>5.8215371159757918</c:v>
                </c:pt>
                <c:pt idx="7082">
                  <c:v>5.8215371159757918</c:v>
                </c:pt>
                <c:pt idx="7083">
                  <c:v>5.8215371159757918</c:v>
                </c:pt>
                <c:pt idx="7084">
                  <c:v>5.8215371159757918</c:v>
                </c:pt>
                <c:pt idx="7085">
                  <c:v>5.8215371159757918</c:v>
                </c:pt>
                <c:pt idx="7086">
                  <c:v>5.8215371159757918</c:v>
                </c:pt>
                <c:pt idx="7087">
                  <c:v>5.8215371159757918</c:v>
                </c:pt>
                <c:pt idx="7088">
                  <c:v>5.8215371159757918</c:v>
                </c:pt>
                <c:pt idx="7089">
                  <c:v>5.8215371159757918</c:v>
                </c:pt>
                <c:pt idx="7090">
                  <c:v>5.8215371159757918</c:v>
                </c:pt>
                <c:pt idx="7091">
                  <c:v>5.8215371159757918</c:v>
                </c:pt>
                <c:pt idx="7092">
                  <c:v>5.8215371159757918</c:v>
                </c:pt>
                <c:pt idx="7093">
                  <c:v>5.8215371159757918</c:v>
                </c:pt>
                <c:pt idx="7094">
                  <c:v>5.8215371159757918</c:v>
                </c:pt>
                <c:pt idx="7095">
                  <c:v>5.8215371159757918</c:v>
                </c:pt>
                <c:pt idx="7096">
                  <c:v>5.8215371159757918</c:v>
                </c:pt>
                <c:pt idx="7097">
                  <c:v>5.8215371159757918</c:v>
                </c:pt>
                <c:pt idx="7098">
                  <c:v>5.8215371159757918</c:v>
                </c:pt>
                <c:pt idx="7099">
                  <c:v>5.8215371159757918</c:v>
                </c:pt>
                <c:pt idx="7100">
                  <c:v>5.8215371159757918</c:v>
                </c:pt>
                <c:pt idx="7101">
                  <c:v>5.8215371159757918</c:v>
                </c:pt>
                <c:pt idx="7102">
                  <c:v>5.8215371159757918</c:v>
                </c:pt>
                <c:pt idx="7103">
                  <c:v>5.8215371159757918</c:v>
                </c:pt>
                <c:pt idx="7104">
                  <c:v>5.8215371159757918</c:v>
                </c:pt>
                <c:pt idx="7105">
                  <c:v>5.8215371159757918</c:v>
                </c:pt>
                <c:pt idx="7106">
                  <c:v>5.8215371159757918</c:v>
                </c:pt>
                <c:pt idx="7107">
                  <c:v>5.8215371159757918</c:v>
                </c:pt>
                <c:pt idx="7108">
                  <c:v>5.8215371159757918</c:v>
                </c:pt>
                <c:pt idx="7109">
                  <c:v>5.8215371159757918</c:v>
                </c:pt>
                <c:pt idx="7110">
                  <c:v>5.8215371159757918</c:v>
                </c:pt>
                <c:pt idx="7111">
                  <c:v>5.8215371159757918</c:v>
                </c:pt>
                <c:pt idx="7112">
                  <c:v>5.8215371159757918</c:v>
                </c:pt>
                <c:pt idx="7113">
                  <c:v>5.8215371159757918</c:v>
                </c:pt>
                <c:pt idx="7114">
                  <c:v>5.8215371159757918</c:v>
                </c:pt>
                <c:pt idx="7115">
                  <c:v>5.8215371159757918</c:v>
                </c:pt>
                <c:pt idx="7116">
                  <c:v>5.8215371159757918</c:v>
                </c:pt>
                <c:pt idx="7117">
                  <c:v>5.8215371159757918</c:v>
                </c:pt>
                <c:pt idx="7118">
                  <c:v>5.8215371159757918</c:v>
                </c:pt>
                <c:pt idx="7119">
                  <c:v>5.8215371159757918</c:v>
                </c:pt>
                <c:pt idx="7120">
                  <c:v>5.8215371159757918</c:v>
                </c:pt>
                <c:pt idx="7121">
                  <c:v>5.8215371159757918</c:v>
                </c:pt>
                <c:pt idx="7122">
                  <c:v>5.8215371159757918</c:v>
                </c:pt>
                <c:pt idx="7123">
                  <c:v>5.8215371159757918</c:v>
                </c:pt>
                <c:pt idx="7124">
                  <c:v>5.8215371159757918</c:v>
                </c:pt>
                <c:pt idx="7125">
                  <c:v>5.8215371159757918</c:v>
                </c:pt>
                <c:pt idx="7126">
                  <c:v>5.8215371159757918</c:v>
                </c:pt>
                <c:pt idx="7127">
                  <c:v>5.8215371159757918</c:v>
                </c:pt>
                <c:pt idx="7128">
                  <c:v>5.8215371159757918</c:v>
                </c:pt>
                <c:pt idx="7129">
                  <c:v>5.8215371159757918</c:v>
                </c:pt>
                <c:pt idx="7130">
                  <c:v>5.8215371159757918</c:v>
                </c:pt>
                <c:pt idx="7131">
                  <c:v>5.8215371159757918</c:v>
                </c:pt>
                <c:pt idx="7132">
                  <c:v>5.8215371159757918</c:v>
                </c:pt>
                <c:pt idx="7133">
                  <c:v>5.8215371159757918</c:v>
                </c:pt>
                <c:pt idx="7134">
                  <c:v>5.8215371159757918</c:v>
                </c:pt>
                <c:pt idx="7135">
                  <c:v>5.8215371159757918</c:v>
                </c:pt>
                <c:pt idx="7136">
                  <c:v>5.8215371159757918</c:v>
                </c:pt>
                <c:pt idx="7137">
                  <c:v>5.8215371159757918</c:v>
                </c:pt>
                <c:pt idx="7138">
                  <c:v>5.8215371159757918</c:v>
                </c:pt>
                <c:pt idx="7139">
                  <c:v>5.8215371159757918</c:v>
                </c:pt>
                <c:pt idx="7140">
                  <c:v>5.8215371159757918</c:v>
                </c:pt>
                <c:pt idx="7141">
                  <c:v>5.8215371159757918</c:v>
                </c:pt>
                <c:pt idx="7142">
                  <c:v>5.8215371159757918</c:v>
                </c:pt>
                <c:pt idx="7143">
                  <c:v>5.8215371159757918</c:v>
                </c:pt>
                <c:pt idx="7144">
                  <c:v>5.8215371159757918</c:v>
                </c:pt>
                <c:pt idx="7145">
                  <c:v>5.8215371159757918</c:v>
                </c:pt>
                <c:pt idx="7146">
                  <c:v>5.8215371159757918</c:v>
                </c:pt>
                <c:pt idx="7147">
                  <c:v>5.8215371159757918</c:v>
                </c:pt>
                <c:pt idx="7148">
                  <c:v>5.8215371159757918</c:v>
                </c:pt>
                <c:pt idx="7149">
                  <c:v>5.8215371159757918</c:v>
                </c:pt>
                <c:pt idx="7150">
                  <c:v>5.8215371159757918</c:v>
                </c:pt>
                <c:pt idx="7151">
                  <c:v>5.8215371159757918</c:v>
                </c:pt>
                <c:pt idx="7152">
                  <c:v>5.8215371159757918</c:v>
                </c:pt>
                <c:pt idx="7153">
                  <c:v>5.8215371159757918</c:v>
                </c:pt>
                <c:pt idx="7154">
                  <c:v>5.8215371159757918</c:v>
                </c:pt>
                <c:pt idx="7155">
                  <c:v>5.8215371159757918</c:v>
                </c:pt>
                <c:pt idx="7156">
                  <c:v>5.8215371159757918</c:v>
                </c:pt>
                <c:pt idx="7157">
                  <c:v>5.8215371159757918</c:v>
                </c:pt>
                <c:pt idx="7158">
                  <c:v>5.8215371159757918</c:v>
                </c:pt>
                <c:pt idx="7159">
                  <c:v>5.8215371159757918</c:v>
                </c:pt>
                <c:pt idx="7160">
                  <c:v>5.8215371159757918</c:v>
                </c:pt>
                <c:pt idx="7161">
                  <c:v>5.8215371159757918</c:v>
                </c:pt>
                <c:pt idx="7162">
                  <c:v>5.8215371159757918</c:v>
                </c:pt>
                <c:pt idx="7163">
                  <c:v>5.8215371159757918</c:v>
                </c:pt>
                <c:pt idx="7164">
                  <c:v>5.8215371159757918</c:v>
                </c:pt>
                <c:pt idx="7165">
                  <c:v>5.8215371159757918</c:v>
                </c:pt>
                <c:pt idx="7166">
                  <c:v>5.8215371159757918</c:v>
                </c:pt>
                <c:pt idx="7167">
                  <c:v>5.8215371159757918</c:v>
                </c:pt>
                <c:pt idx="7168">
                  <c:v>5.8215371159757918</c:v>
                </c:pt>
                <c:pt idx="7169">
                  <c:v>5.8215371159757918</c:v>
                </c:pt>
                <c:pt idx="7170">
                  <c:v>5.8215371159757918</c:v>
                </c:pt>
                <c:pt idx="7171">
                  <c:v>5.8215371159757918</c:v>
                </c:pt>
                <c:pt idx="7172">
                  <c:v>5.8215371159757918</c:v>
                </c:pt>
                <c:pt idx="7173">
                  <c:v>5.8215371159757918</c:v>
                </c:pt>
                <c:pt idx="7174">
                  <c:v>5.8215371159757918</c:v>
                </c:pt>
                <c:pt idx="7175">
                  <c:v>5.8215371159757918</c:v>
                </c:pt>
                <c:pt idx="7176">
                  <c:v>5.8215371159757918</c:v>
                </c:pt>
                <c:pt idx="7177">
                  <c:v>5.8215371159757918</c:v>
                </c:pt>
                <c:pt idx="7178">
                  <c:v>5.8215371159757918</c:v>
                </c:pt>
                <c:pt idx="7179">
                  <c:v>5.8215371159757918</c:v>
                </c:pt>
                <c:pt idx="7180">
                  <c:v>5.8215371159757918</c:v>
                </c:pt>
                <c:pt idx="7181">
                  <c:v>5.8215371159757918</c:v>
                </c:pt>
                <c:pt idx="7182">
                  <c:v>5.8215371159757918</c:v>
                </c:pt>
                <c:pt idx="7183">
                  <c:v>5.8215371159757918</c:v>
                </c:pt>
                <c:pt idx="7184">
                  <c:v>5.8215371159757918</c:v>
                </c:pt>
                <c:pt idx="7185">
                  <c:v>5.8215371159757918</c:v>
                </c:pt>
                <c:pt idx="7186">
                  <c:v>5.8215371159757918</c:v>
                </c:pt>
                <c:pt idx="7187">
                  <c:v>5.8215371159757918</c:v>
                </c:pt>
                <c:pt idx="7188">
                  <c:v>5.8215371159757918</c:v>
                </c:pt>
                <c:pt idx="7189">
                  <c:v>5.8215371159757918</c:v>
                </c:pt>
                <c:pt idx="7190">
                  <c:v>5.8215371159757918</c:v>
                </c:pt>
                <c:pt idx="7191">
                  <c:v>5.8215371159757918</c:v>
                </c:pt>
                <c:pt idx="7192">
                  <c:v>5.8215371159757918</c:v>
                </c:pt>
                <c:pt idx="7193">
                  <c:v>5.8215371159757918</c:v>
                </c:pt>
                <c:pt idx="7194">
                  <c:v>5.8215371159757918</c:v>
                </c:pt>
                <c:pt idx="7195">
                  <c:v>5.8215371159757918</c:v>
                </c:pt>
                <c:pt idx="7196">
                  <c:v>5.8215371159757918</c:v>
                </c:pt>
                <c:pt idx="7197">
                  <c:v>5.8215371159757918</c:v>
                </c:pt>
                <c:pt idx="7198">
                  <c:v>5.8215371159757918</c:v>
                </c:pt>
                <c:pt idx="7199">
                  <c:v>5.8215371159757918</c:v>
                </c:pt>
                <c:pt idx="7200">
                  <c:v>5.8215371159757918</c:v>
                </c:pt>
                <c:pt idx="7201">
                  <c:v>5.8215371159757918</c:v>
                </c:pt>
                <c:pt idx="7202">
                  <c:v>5.8215371159757918</c:v>
                </c:pt>
                <c:pt idx="7203">
                  <c:v>5.8215371159757918</c:v>
                </c:pt>
                <c:pt idx="7204">
                  <c:v>5.8215371159757918</c:v>
                </c:pt>
                <c:pt idx="7205">
                  <c:v>5.8215371159757918</c:v>
                </c:pt>
                <c:pt idx="7206">
                  <c:v>5.8215371159757918</c:v>
                </c:pt>
                <c:pt idx="7207">
                  <c:v>5.8215371159757918</c:v>
                </c:pt>
                <c:pt idx="7208">
                  <c:v>5.8215371159757918</c:v>
                </c:pt>
                <c:pt idx="7209">
                  <c:v>5.8215371159757918</c:v>
                </c:pt>
                <c:pt idx="7210">
                  <c:v>5.8215371159757918</c:v>
                </c:pt>
                <c:pt idx="7211">
                  <c:v>5.8215371159757918</c:v>
                </c:pt>
                <c:pt idx="7212">
                  <c:v>5.8215371159757918</c:v>
                </c:pt>
                <c:pt idx="7213">
                  <c:v>5.8215371159757918</c:v>
                </c:pt>
                <c:pt idx="7214">
                  <c:v>5.8215371159757918</c:v>
                </c:pt>
                <c:pt idx="7215">
                  <c:v>5.8215371159757918</c:v>
                </c:pt>
                <c:pt idx="7216">
                  <c:v>5.8215371159757918</c:v>
                </c:pt>
                <c:pt idx="7217">
                  <c:v>5.8215371159757918</c:v>
                </c:pt>
                <c:pt idx="7218">
                  <c:v>5.8215371159757918</c:v>
                </c:pt>
                <c:pt idx="7219">
                  <c:v>5.8215371159757918</c:v>
                </c:pt>
                <c:pt idx="7220">
                  <c:v>5.8215371159757918</c:v>
                </c:pt>
                <c:pt idx="7221">
                  <c:v>5.8215371159757918</c:v>
                </c:pt>
                <c:pt idx="7222">
                  <c:v>5.8215371159757918</c:v>
                </c:pt>
                <c:pt idx="7223">
                  <c:v>5.8215371159757918</c:v>
                </c:pt>
                <c:pt idx="7224">
                  <c:v>5.8215371159757918</c:v>
                </c:pt>
                <c:pt idx="7225">
                  <c:v>5.8215371159757918</c:v>
                </c:pt>
                <c:pt idx="7226">
                  <c:v>5.8215371159757918</c:v>
                </c:pt>
                <c:pt idx="7227">
                  <c:v>5.8215371159757918</c:v>
                </c:pt>
                <c:pt idx="7228">
                  <c:v>5.8215371159757918</c:v>
                </c:pt>
                <c:pt idx="7229">
                  <c:v>5.8215371159757918</c:v>
                </c:pt>
                <c:pt idx="7230">
                  <c:v>5.8215371159757918</c:v>
                </c:pt>
                <c:pt idx="7231">
                  <c:v>5.8215371159757918</c:v>
                </c:pt>
                <c:pt idx="7232">
                  <c:v>5.8215371159757918</c:v>
                </c:pt>
                <c:pt idx="7233">
                  <c:v>5.8215371159757918</c:v>
                </c:pt>
                <c:pt idx="7234">
                  <c:v>5.8215371159757918</c:v>
                </c:pt>
                <c:pt idx="7235">
                  <c:v>5.8215371159757918</c:v>
                </c:pt>
                <c:pt idx="7236">
                  <c:v>5.8215371159757918</c:v>
                </c:pt>
                <c:pt idx="7237">
                  <c:v>5.8215371159757918</c:v>
                </c:pt>
                <c:pt idx="7238">
                  <c:v>5.8215371159757918</c:v>
                </c:pt>
                <c:pt idx="7239">
                  <c:v>5.8215371159757918</c:v>
                </c:pt>
                <c:pt idx="7240">
                  <c:v>5.8215371159757918</c:v>
                </c:pt>
                <c:pt idx="7241">
                  <c:v>5.8215371159757918</c:v>
                </c:pt>
                <c:pt idx="7242">
                  <c:v>5.8215371159757918</c:v>
                </c:pt>
                <c:pt idx="7243">
                  <c:v>5.8215371159757918</c:v>
                </c:pt>
                <c:pt idx="7244">
                  <c:v>5.8215371159757918</c:v>
                </c:pt>
                <c:pt idx="7245">
                  <c:v>5.8215371159757918</c:v>
                </c:pt>
                <c:pt idx="7246">
                  <c:v>5.8215371159757918</c:v>
                </c:pt>
                <c:pt idx="7247">
                  <c:v>5.8215371159757918</c:v>
                </c:pt>
                <c:pt idx="7248">
                  <c:v>5.8215371159757918</c:v>
                </c:pt>
                <c:pt idx="7249">
                  <c:v>5.8215371159757918</c:v>
                </c:pt>
                <c:pt idx="7250">
                  <c:v>5.8215371159757918</c:v>
                </c:pt>
                <c:pt idx="7251">
                  <c:v>5.8215371159757918</c:v>
                </c:pt>
                <c:pt idx="7252">
                  <c:v>5.8215371159757918</c:v>
                </c:pt>
                <c:pt idx="7253">
                  <c:v>5.8215371159757918</c:v>
                </c:pt>
                <c:pt idx="7254">
                  <c:v>5.8215371159757918</c:v>
                </c:pt>
                <c:pt idx="7255">
                  <c:v>5.8215371159757918</c:v>
                </c:pt>
                <c:pt idx="7256">
                  <c:v>5.8215371159757918</c:v>
                </c:pt>
                <c:pt idx="7257">
                  <c:v>5.8215371159757918</c:v>
                </c:pt>
                <c:pt idx="7258">
                  <c:v>5.8215371159757918</c:v>
                </c:pt>
                <c:pt idx="7259">
                  <c:v>5.8215371159757918</c:v>
                </c:pt>
                <c:pt idx="7260">
                  <c:v>5.8215371159757918</c:v>
                </c:pt>
                <c:pt idx="7261">
                  <c:v>5.8215371159757918</c:v>
                </c:pt>
                <c:pt idx="7262">
                  <c:v>5.8215371159757918</c:v>
                </c:pt>
                <c:pt idx="7263">
                  <c:v>5.8215371159757918</c:v>
                </c:pt>
                <c:pt idx="7264">
                  <c:v>5.8215371159757918</c:v>
                </c:pt>
                <c:pt idx="7265">
                  <c:v>5.8215371159757918</c:v>
                </c:pt>
                <c:pt idx="7266">
                  <c:v>5.8215371159757918</c:v>
                </c:pt>
                <c:pt idx="7267">
                  <c:v>5.8215371159757918</c:v>
                </c:pt>
                <c:pt idx="7268">
                  <c:v>5.8215371159757918</c:v>
                </c:pt>
                <c:pt idx="7269">
                  <c:v>5.8215371159757918</c:v>
                </c:pt>
                <c:pt idx="7270">
                  <c:v>5.8215371159757918</c:v>
                </c:pt>
                <c:pt idx="7271">
                  <c:v>5.8215371159757918</c:v>
                </c:pt>
                <c:pt idx="7272">
                  <c:v>5.8215371159757918</c:v>
                </c:pt>
                <c:pt idx="7273">
                  <c:v>5.8215371159757918</c:v>
                </c:pt>
                <c:pt idx="7274">
                  <c:v>5.8215371159757918</c:v>
                </c:pt>
                <c:pt idx="7275">
                  <c:v>5.8215371159757918</c:v>
                </c:pt>
                <c:pt idx="7276">
                  <c:v>5.8215371159757918</c:v>
                </c:pt>
                <c:pt idx="7277">
                  <c:v>5.8215371159757918</c:v>
                </c:pt>
                <c:pt idx="7278">
                  <c:v>5.8215371159757918</c:v>
                </c:pt>
                <c:pt idx="7279">
                  <c:v>5.8215371159757918</c:v>
                </c:pt>
                <c:pt idx="7280">
                  <c:v>5.8215371159757918</c:v>
                </c:pt>
                <c:pt idx="7281">
                  <c:v>5.8215371159757918</c:v>
                </c:pt>
                <c:pt idx="7282">
                  <c:v>5.8215371159757918</c:v>
                </c:pt>
                <c:pt idx="7283">
                  <c:v>5.8215371159757918</c:v>
                </c:pt>
                <c:pt idx="7284">
                  <c:v>5.8215371159757918</c:v>
                </c:pt>
                <c:pt idx="7285">
                  <c:v>5.8215371159757918</c:v>
                </c:pt>
                <c:pt idx="7286">
                  <c:v>5.8215371159757918</c:v>
                </c:pt>
                <c:pt idx="7287">
                  <c:v>5.8215371159757918</c:v>
                </c:pt>
                <c:pt idx="7288">
                  <c:v>5.8215371159757918</c:v>
                </c:pt>
                <c:pt idx="7289">
                  <c:v>5.8215371159757918</c:v>
                </c:pt>
                <c:pt idx="7290">
                  <c:v>5.8215371159757918</c:v>
                </c:pt>
                <c:pt idx="7291">
                  <c:v>5.8215371159757918</c:v>
                </c:pt>
                <c:pt idx="7292">
                  <c:v>5.8215371159757918</c:v>
                </c:pt>
                <c:pt idx="7293">
                  <c:v>5.8215371159757918</c:v>
                </c:pt>
                <c:pt idx="7294">
                  <c:v>5.8215371159757918</c:v>
                </c:pt>
                <c:pt idx="7295">
                  <c:v>5.8215371159757918</c:v>
                </c:pt>
                <c:pt idx="7296">
                  <c:v>5.8215371159757918</c:v>
                </c:pt>
                <c:pt idx="7297">
                  <c:v>5.8215371159757918</c:v>
                </c:pt>
                <c:pt idx="7298">
                  <c:v>5.8215371159757918</c:v>
                </c:pt>
                <c:pt idx="7299">
                  <c:v>5.8215371159757918</c:v>
                </c:pt>
                <c:pt idx="7300">
                  <c:v>5.8215371159757918</c:v>
                </c:pt>
                <c:pt idx="7301">
                  <c:v>5.8215371159757918</c:v>
                </c:pt>
                <c:pt idx="7302">
                  <c:v>5.8215371159757918</c:v>
                </c:pt>
                <c:pt idx="7303">
                  <c:v>5.8215371159757918</c:v>
                </c:pt>
                <c:pt idx="7304">
                  <c:v>5.8215371159757918</c:v>
                </c:pt>
                <c:pt idx="7305">
                  <c:v>5.8215371159757918</c:v>
                </c:pt>
                <c:pt idx="7306">
                  <c:v>5.8215371159757918</c:v>
                </c:pt>
                <c:pt idx="7307">
                  <c:v>5.8215371159757918</c:v>
                </c:pt>
                <c:pt idx="7308">
                  <c:v>5.8215371159757918</c:v>
                </c:pt>
                <c:pt idx="7309">
                  <c:v>5.8215371159757918</c:v>
                </c:pt>
                <c:pt idx="7310">
                  <c:v>5.8215371159757918</c:v>
                </c:pt>
                <c:pt idx="7311">
                  <c:v>5.8215371159757918</c:v>
                </c:pt>
                <c:pt idx="7312">
                  <c:v>5.8215371159757918</c:v>
                </c:pt>
                <c:pt idx="7313">
                  <c:v>5.8215371159757918</c:v>
                </c:pt>
                <c:pt idx="7314">
                  <c:v>5.8215371159757918</c:v>
                </c:pt>
                <c:pt idx="7315">
                  <c:v>5.8215371159757918</c:v>
                </c:pt>
                <c:pt idx="7316">
                  <c:v>5.8215371159757918</c:v>
                </c:pt>
                <c:pt idx="7317">
                  <c:v>5.8215371159757918</c:v>
                </c:pt>
                <c:pt idx="7318">
                  <c:v>5.8215371159757918</c:v>
                </c:pt>
                <c:pt idx="7319">
                  <c:v>5.8215371159757918</c:v>
                </c:pt>
                <c:pt idx="7320">
                  <c:v>5.8215371159757918</c:v>
                </c:pt>
                <c:pt idx="7321">
                  <c:v>5.8215371159757918</c:v>
                </c:pt>
                <c:pt idx="7322">
                  <c:v>5.8215371159757918</c:v>
                </c:pt>
                <c:pt idx="7323">
                  <c:v>5.8215371159757918</c:v>
                </c:pt>
                <c:pt idx="7324">
                  <c:v>5.8215371159757918</c:v>
                </c:pt>
                <c:pt idx="7325">
                  <c:v>5.8215371159757918</c:v>
                </c:pt>
                <c:pt idx="7326">
                  <c:v>5.8215371159757918</c:v>
                </c:pt>
                <c:pt idx="7327">
                  <c:v>5.8215371159757918</c:v>
                </c:pt>
                <c:pt idx="7328">
                  <c:v>5.8215371159757918</c:v>
                </c:pt>
                <c:pt idx="7329">
                  <c:v>5.8215371159757918</c:v>
                </c:pt>
                <c:pt idx="7330">
                  <c:v>5.8215371159757918</c:v>
                </c:pt>
                <c:pt idx="7331">
                  <c:v>5.8215371159757918</c:v>
                </c:pt>
                <c:pt idx="7332">
                  <c:v>5.8215371159757918</c:v>
                </c:pt>
                <c:pt idx="7333">
                  <c:v>5.8215371159757918</c:v>
                </c:pt>
                <c:pt idx="7334">
                  <c:v>5.8215371159757918</c:v>
                </c:pt>
                <c:pt idx="7335">
                  <c:v>5.8215371159757918</c:v>
                </c:pt>
                <c:pt idx="7336">
                  <c:v>5.8215371159757918</c:v>
                </c:pt>
                <c:pt idx="7337">
                  <c:v>5.8215371159757918</c:v>
                </c:pt>
                <c:pt idx="7338">
                  <c:v>5.8215371159757918</c:v>
                </c:pt>
                <c:pt idx="7339">
                  <c:v>5.8215371159757918</c:v>
                </c:pt>
                <c:pt idx="7340">
                  <c:v>5.8215371159757918</c:v>
                </c:pt>
                <c:pt idx="7341">
                  <c:v>5.8215371159757918</c:v>
                </c:pt>
                <c:pt idx="7342">
                  <c:v>5.8215371159757918</c:v>
                </c:pt>
                <c:pt idx="7343">
                  <c:v>5.8215371159757918</c:v>
                </c:pt>
                <c:pt idx="7344">
                  <c:v>5.8215371159757918</c:v>
                </c:pt>
                <c:pt idx="7345">
                  <c:v>5.8215371159757918</c:v>
                </c:pt>
                <c:pt idx="7346">
                  <c:v>5.8215371159757918</c:v>
                </c:pt>
                <c:pt idx="7347">
                  <c:v>5.8215371159757918</c:v>
                </c:pt>
                <c:pt idx="7348">
                  <c:v>5.8215371159757918</c:v>
                </c:pt>
                <c:pt idx="7349">
                  <c:v>5.8215371159757918</c:v>
                </c:pt>
                <c:pt idx="7350">
                  <c:v>5.8215371159757918</c:v>
                </c:pt>
                <c:pt idx="7351">
                  <c:v>5.8215371159757918</c:v>
                </c:pt>
                <c:pt idx="7352">
                  <c:v>5.8215371159757918</c:v>
                </c:pt>
                <c:pt idx="7353">
                  <c:v>5.8215371159757918</c:v>
                </c:pt>
                <c:pt idx="7354">
                  <c:v>5.8215371159757918</c:v>
                </c:pt>
                <c:pt idx="7355">
                  <c:v>5.8215371159757918</c:v>
                </c:pt>
                <c:pt idx="7356">
                  <c:v>5.8215371159757918</c:v>
                </c:pt>
                <c:pt idx="7357">
                  <c:v>5.8215371159757918</c:v>
                </c:pt>
                <c:pt idx="7358">
                  <c:v>5.8215371159757918</c:v>
                </c:pt>
                <c:pt idx="7359">
                  <c:v>5.8215371159757918</c:v>
                </c:pt>
                <c:pt idx="7360">
                  <c:v>5.8215371159757918</c:v>
                </c:pt>
                <c:pt idx="7361">
                  <c:v>5.8215371159757918</c:v>
                </c:pt>
                <c:pt idx="7362">
                  <c:v>5.8215371159757918</c:v>
                </c:pt>
                <c:pt idx="7363">
                  <c:v>5.8215371159757918</c:v>
                </c:pt>
                <c:pt idx="7364">
                  <c:v>5.8215371159757918</c:v>
                </c:pt>
                <c:pt idx="7365">
                  <c:v>5.8215371159757918</c:v>
                </c:pt>
                <c:pt idx="7366">
                  <c:v>5.8215371159757918</c:v>
                </c:pt>
                <c:pt idx="7367">
                  <c:v>5.8215371159757918</c:v>
                </c:pt>
                <c:pt idx="7368">
                  <c:v>5.8215371159757918</c:v>
                </c:pt>
                <c:pt idx="7369">
                  <c:v>5.8215371159757918</c:v>
                </c:pt>
                <c:pt idx="7370">
                  <c:v>5.8215371159757918</c:v>
                </c:pt>
                <c:pt idx="7371">
                  <c:v>5.8215371159757918</c:v>
                </c:pt>
                <c:pt idx="7372">
                  <c:v>5.8215371159757918</c:v>
                </c:pt>
                <c:pt idx="7373">
                  <c:v>5.8215371159757918</c:v>
                </c:pt>
                <c:pt idx="7374">
                  <c:v>5.8215371159757918</c:v>
                </c:pt>
                <c:pt idx="7375">
                  <c:v>5.8215371159757918</c:v>
                </c:pt>
                <c:pt idx="7376">
                  <c:v>5.8215371159757918</c:v>
                </c:pt>
                <c:pt idx="7377">
                  <c:v>5.8215371159757918</c:v>
                </c:pt>
                <c:pt idx="7378">
                  <c:v>5.8215371159757918</c:v>
                </c:pt>
                <c:pt idx="7379">
                  <c:v>5.8215371159757918</c:v>
                </c:pt>
                <c:pt idx="7380">
                  <c:v>5.8215371159757918</c:v>
                </c:pt>
                <c:pt idx="7381">
                  <c:v>5.8215371159757918</c:v>
                </c:pt>
                <c:pt idx="7382">
                  <c:v>5.8215371159757918</c:v>
                </c:pt>
                <c:pt idx="7383">
                  <c:v>5.8215371159757918</c:v>
                </c:pt>
                <c:pt idx="7384">
                  <c:v>5.8215371159757918</c:v>
                </c:pt>
                <c:pt idx="7385">
                  <c:v>5.8215371159757918</c:v>
                </c:pt>
                <c:pt idx="7386">
                  <c:v>5.8215371159757918</c:v>
                </c:pt>
                <c:pt idx="7387">
                  <c:v>5.8215371159757918</c:v>
                </c:pt>
                <c:pt idx="7388">
                  <c:v>5.8215371159757918</c:v>
                </c:pt>
                <c:pt idx="7389">
                  <c:v>5.8215371159757918</c:v>
                </c:pt>
                <c:pt idx="7390">
                  <c:v>5.8215371159757918</c:v>
                </c:pt>
                <c:pt idx="7391">
                  <c:v>5.8215371159757918</c:v>
                </c:pt>
                <c:pt idx="7392">
                  <c:v>5.8215371159757918</c:v>
                </c:pt>
                <c:pt idx="7393">
                  <c:v>5.8215371159757918</c:v>
                </c:pt>
                <c:pt idx="7394">
                  <c:v>5.8215371159757918</c:v>
                </c:pt>
                <c:pt idx="7395">
                  <c:v>5.8215371159757918</c:v>
                </c:pt>
                <c:pt idx="7396">
                  <c:v>5.8215371159757918</c:v>
                </c:pt>
                <c:pt idx="7397">
                  <c:v>5.8215371159757918</c:v>
                </c:pt>
                <c:pt idx="7398">
                  <c:v>5.8215371159757918</c:v>
                </c:pt>
                <c:pt idx="7399">
                  <c:v>5.8215371159757918</c:v>
                </c:pt>
                <c:pt idx="7400">
                  <c:v>5.8215371159757918</c:v>
                </c:pt>
                <c:pt idx="7401">
                  <c:v>5.8215371159757918</c:v>
                </c:pt>
                <c:pt idx="7402">
                  <c:v>5.8215371159757918</c:v>
                </c:pt>
                <c:pt idx="7403">
                  <c:v>5.8215371159757918</c:v>
                </c:pt>
                <c:pt idx="7404">
                  <c:v>5.8215371159757918</c:v>
                </c:pt>
                <c:pt idx="7405">
                  <c:v>5.8215371159757918</c:v>
                </c:pt>
                <c:pt idx="7406">
                  <c:v>5.8215371159757918</c:v>
                </c:pt>
                <c:pt idx="7407">
                  <c:v>5.8215371159757918</c:v>
                </c:pt>
                <c:pt idx="7408">
                  <c:v>5.8215371159757918</c:v>
                </c:pt>
                <c:pt idx="7409">
                  <c:v>5.8215371159757918</c:v>
                </c:pt>
                <c:pt idx="7410">
                  <c:v>5.8215371159757918</c:v>
                </c:pt>
                <c:pt idx="7411">
                  <c:v>5.8215371159757918</c:v>
                </c:pt>
                <c:pt idx="7412">
                  <c:v>5.8215371159757918</c:v>
                </c:pt>
                <c:pt idx="7413">
                  <c:v>5.8215371159757918</c:v>
                </c:pt>
                <c:pt idx="7414">
                  <c:v>5.8215371159757918</c:v>
                </c:pt>
                <c:pt idx="7415">
                  <c:v>5.8215371159757918</c:v>
                </c:pt>
                <c:pt idx="7416">
                  <c:v>5.8215371159757918</c:v>
                </c:pt>
                <c:pt idx="7417">
                  <c:v>5.8215371159757918</c:v>
                </c:pt>
                <c:pt idx="7418">
                  <c:v>5.8215371159757918</c:v>
                </c:pt>
                <c:pt idx="7419">
                  <c:v>5.8215371159757918</c:v>
                </c:pt>
                <c:pt idx="7420">
                  <c:v>5.8215371159757918</c:v>
                </c:pt>
                <c:pt idx="7421">
                  <c:v>5.8215371159757918</c:v>
                </c:pt>
                <c:pt idx="7422">
                  <c:v>5.8215371159757918</c:v>
                </c:pt>
                <c:pt idx="7423">
                  <c:v>5.8215371159757918</c:v>
                </c:pt>
                <c:pt idx="7424">
                  <c:v>5.8215371159757918</c:v>
                </c:pt>
                <c:pt idx="7425">
                  <c:v>5.8215371159757918</c:v>
                </c:pt>
                <c:pt idx="7426">
                  <c:v>5.8215371159757918</c:v>
                </c:pt>
                <c:pt idx="7427">
                  <c:v>5.8215371159757918</c:v>
                </c:pt>
                <c:pt idx="7428">
                  <c:v>5.8215371159757918</c:v>
                </c:pt>
                <c:pt idx="7429">
                  <c:v>5.8215371159757918</c:v>
                </c:pt>
                <c:pt idx="7430">
                  <c:v>5.8215371159757918</c:v>
                </c:pt>
                <c:pt idx="7431">
                  <c:v>5.8215371159757918</c:v>
                </c:pt>
                <c:pt idx="7432">
                  <c:v>5.8215371159757918</c:v>
                </c:pt>
                <c:pt idx="7433">
                  <c:v>5.8215371159757918</c:v>
                </c:pt>
                <c:pt idx="7434">
                  <c:v>5.8215371159757918</c:v>
                </c:pt>
                <c:pt idx="7435">
                  <c:v>5.8215371159757918</c:v>
                </c:pt>
                <c:pt idx="7436">
                  <c:v>5.8215371159757918</c:v>
                </c:pt>
                <c:pt idx="7437">
                  <c:v>5.8215371159757918</c:v>
                </c:pt>
                <c:pt idx="7438">
                  <c:v>5.8215371159757918</c:v>
                </c:pt>
                <c:pt idx="7439">
                  <c:v>5.8215371159757918</c:v>
                </c:pt>
                <c:pt idx="7440">
                  <c:v>5.8215371159757918</c:v>
                </c:pt>
                <c:pt idx="7441">
                  <c:v>5.8215371159757918</c:v>
                </c:pt>
                <c:pt idx="7442">
                  <c:v>5.8215371159757918</c:v>
                </c:pt>
                <c:pt idx="7443">
                  <c:v>5.8215371159757918</c:v>
                </c:pt>
                <c:pt idx="7444">
                  <c:v>5.8215371159757918</c:v>
                </c:pt>
                <c:pt idx="7445">
                  <c:v>5.8215371159757918</c:v>
                </c:pt>
                <c:pt idx="7446">
                  <c:v>5.8215371159757918</c:v>
                </c:pt>
                <c:pt idx="7447">
                  <c:v>5.8215371159757918</c:v>
                </c:pt>
                <c:pt idx="7448">
                  <c:v>5.8215371159757918</c:v>
                </c:pt>
                <c:pt idx="7449">
                  <c:v>5.8215371159757918</c:v>
                </c:pt>
                <c:pt idx="7450">
                  <c:v>5.8215371159757918</c:v>
                </c:pt>
                <c:pt idx="7451">
                  <c:v>5.8215371159757918</c:v>
                </c:pt>
                <c:pt idx="7452">
                  <c:v>5.8215371159757918</c:v>
                </c:pt>
                <c:pt idx="7453">
                  <c:v>5.8215371159757918</c:v>
                </c:pt>
                <c:pt idx="7454">
                  <c:v>5.8215371159757918</c:v>
                </c:pt>
                <c:pt idx="7455">
                  <c:v>5.8215371159757918</c:v>
                </c:pt>
                <c:pt idx="7456">
                  <c:v>5.8215371159757918</c:v>
                </c:pt>
                <c:pt idx="7457">
                  <c:v>5.8215371159757918</c:v>
                </c:pt>
                <c:pt idx="7458">
                  <c:v>5.8215371159757918</c:v>
                </c:pt>
                <c:pt idx="7459">
                  <c:v>5.8215371159757918</c:v>
                </c:pt>
                <c:pt idx="7460">
                  <c:v>5.8215371159757918</c:v>
                </c:pt>
                <c:pt idx="7461">
                  <c:v>5.8215371159757918</c:v>
                </c:pt>
                <c:pt idx="7462">
                  <c:v>5.8215371159757918</c:v>
                </c:pt>
                <c:pt idx="7463">
                  <c:v>5.8215371159757918</c:v>
                </c:pt>
                <c:pt idx="7464">
                  <c:v>5.8215371159757918</c:v>
                </c:pt>
                <c:pt idx="7465">
                  <c:v>5.8215371159757918</c:v>
                </c:pt>
                <c:pt idx="7466">
                  <c:v>5.8215371159757918</c:v>
                </c:pt>
                <c:pt idx="7467">
                  <c:v>5.8215371159757918</c:v>
                </c:pt>
                <c:pt idx="7468">
                  <c:v>5.8215371159757918</c:v>
                </c:pt>
                <c:pt idx="7469">
                  <c:v>5.8215371159757918</c:v>
                </c:pt>
                <c:pt idx="7470">
                  <c:v>5.8215371159757918</c:v>
                </c:pt>
                <c:pt idx="7471">
                  <c:v>5.8215371159757918</c:v>
                </c:pt>
                <c:pt idx="7472">
                  <c:v>5.8215371159757918</c:v>
                </c:pt>
                <c:pt idx="7473">
                  <c:v>5.8215371159757918</c:v>
                </c:pt>
                <c:pt idx="7474">
                  <c:v>5.8215371159757918</c:v>
                </c:pt>
                <c:pt idx="7475">
                  <c:v>5.8215371159757918</c:v>
                </c:pt>
                <c:pt idx="7476">
                  <c:v>5.8215371159757918</c:v>
                </c:pt>
                <c:pt idx="7477">
                  <c:v>5.8215371159757918</c:v>
                </c:pt>
                <c:pt idx="7478">
                  <c:v>5.8215371159757918</c:v>
                </c:pt>
                <c:pt idx="7479">
                  <c:v>5.8215371159757918</c:v>
                </c:pt>
                <c:pt idx="7480">
                  <c:v>5.8215371159757918</c:v>
                </c:pt>
                <c:pt idx="7481">
                  <c:v>5.8215371159757918</c:v>
                </c:pt>
                <c:pt idx="7482">
                  <c:v>5.8215371159757918</c:v>
                </c:pt>
                <c:pt idx="7483">
                  <c:v>5.8215371159757918</c:v>
                </c:pt>
                <c:pt idx="7484">
                  <c:v>5.8215371159757918</c:v>
                </c:pt>
                <c:pt idx="7485">
                  <c:v>5.8215371159757918</c:v>
                </c:pt>
                <c:pt idx="7486">
                  <c:v>5.8215371159757918</c:v>
                </c:pt>
                <c:pt idx="7487">
                  <c:v>5.8215371159757918</c:v>
                </c:pt>
                <c:pt idx="7488">
                  <c:v>5.8215371159757918</c:v>
                </c:pt>
                <c:pt idx="7489">
                  <c:v>5.8215371159757918</c:v>
                </c:pt>
                <c:pt idx="7490">
                  <c:v>5.8215371159757918</c:v>
                </c:pt>
                <c:pt idx="7491">
                  <c:v>5.8215371159757918</c:v>
                </c:pt>
                <c:pt idx="7492">
                  <c:v>5.8215371159757918</c:v>
                </c:pt>
                <c:pt idx="7493">
                  <c:v>5.8215371159757918</c:v>
                </c:pt>
                <c:pt idx="7494">
                  <c:v>5.8215371159757918</c:v>
                </c:pt>
                <c:pt idx="7495">
                  <c:v>5.8215371159757918</c:v>
                </c:pt>
                <c:pt idx="7496">
                  <c:v>5.8215371159757918</c:v>
                </c:pt>
                <c:pt idx="7497">
                  <c:v>5.8215371159757918</c:v>
                </c:pt>
                <c:pt idx="7498">
                  <c:v>5.8215371159757918</c:v>
                </c:pt>
                <c:pt idx="7499">
                  <c:v>5.8215371159757918</c:v>
                </c:pt>
                <c:pt idx="7500">
                  <c:v>5.8215371159757918</c:v>
                </c:pt>
                <c:pt idx="7501">
                  <c:v>5.8215371159757918</c:v>
                </c:pt>
                <c:pt idx="7502">
                  <c:v>5.8215371159757918</c:v>
                </c:pt>
                <c:pt idx="7503">
                  <c:v>5.8215371159757918</c:v>
                </c:pt>
                <c:pt idx="7504">
                  <c:v>5.8215371159757918</c:v>
                </c:pt>
                <c:pt idx="7505">
                  <c:v>5.8215371159757918</c:v>
                </c:pt>
                <c:pt idx="7506">
                  <c:v>5.8215371159757918</c:v>
                </c:pt>
                <c:pt idx="7507">
                  <c:v>5.8215371159757918</c:v>
                </c:pt>
                <c:pt idx="7508">
                  <c:v>5.8215371159757918</c:v>
                </c:pt>
                <c:pt idx="7509">
                  <c:v>5.8215371159757918</c:v>
                </c:pt>
                <c:pt idx="7510">
                  <c:v>5.8215371159757918</c:v>
                </c:pt>
                <c:pt idx="7511">
                  <c:v>5.8215371159757918</c:v>
                </c:pt>
                <c:pt idx="7512">
                  <c:v>5.8215371159757918</c:v>
                </c:pt>
                <c:pt idx="7513">
                  <c:v>5.8215371159757918</c:v>
                </c:pt>
                <c:pt idx="7514">
                  <c:v>5.8215371159757918</c:v>
                </c:pt>
                <c:pt idx="7515">
                  <c:v>5.8215371159757918</c:v>
                </c:pt>
                <c:pt idx="7516">
                  <c:v>5.8215371159757918</c:v>
                </c:pt>
                <c:pt idx="7517">
                  <c:v>5.8215371159757918</c:v>
                </c:pt>
                <c:pt idx="7518">
                  <c:v>5.8215371159757918</c:v>
                </c:pt>
                <c:pt idx="7519">
                  <c:v>5.8215371159757918</c:v>
                </c:pt>
                <c:pt idx="7520">
                  <c:v>5.8215371159757918</c:v>
                </c:pt>
                <c:pt idx="7521">
                  <c:v>5.8215371159757918</c:v>
                </c:pt>
                <c:pt idx="7522">
                  <c:v>5.8215371159757918</c:v>
                </c:pt>
                <c:pt idx="7523">
                  <c:v>5.8215371159757918</c:v>
                </c:pt>
                <c:pt idx="7524">
                  <c:v>5.8215371159757918</c:v>
                </c:pt>
                <c:pt idx="7525">
                  <c:v>5.8215371159757918</c:v>
                </c:pt>
                <c:pt idx="7526">
                  <c:v>5.8215371159757918</c:v>
                </c:pt>
                <c:pt idx="7527">
                  <c:v>5.8215371159757918</c:v>
                </c:pt>
                <c:pt idx="7528">
                  <c:v>5.8215371159757918</c:v>
                </c:pt>
                <c:pt idx="7529">
                  <c:v>5.8215371159757918</c:v>
                </c:pt>
                <c:pt idx="7530">
                  <c:v>5.8215371159757918</c:v>
                </c:pt>
                <c:pt idx="7531">
                  <c:v>5.8215371159757918</c:v>
                </c:pt>
                <c:pt idx="7532">
                  <c:v>5.8215371159757918</c:v>
                </c:pt>
                <c:pt idx="7533">
                  <c:v>5.8215371159757918</c:v>
                </c:pt>
                <c:pt idx="7534">
                  <c:v>5.8215371159757918</c:v>
                </c:pt>
                <c:pt idx="7535">
                  <c:v>5.8215371159757918</c:v>
                </c:pt>
                <c:pt idx="7536">
                  <c:v>5.8215371159757918</c:v>
                </c:pt>
                <c:pt idx="7537">
                  <c:v>5.8215371159757918</c:v>
                </c:pt>
                <c:pt idx="7538">
                  <c:v>5.8215371159757918</c:v>
                </c:pt>
                <c:pt idx="7539">
                  <c:v>5.8215371159757918</c:v>
                </c:pt>
                <c:pt idx="7540">
                  <c:v>5.8215371159757918</c:v>
                </c:pt>
                <c:pt idx="7541">
                  <c:v>5.8215371159757918</c:v>
                </c:pt>
                <c:pt idx="7542">
                  <c:v>5.8215371159757918</c:v>
                </c:pt>
                <c:pt idx="7543">
                  <c:v>5.8215371159757918</c:v>
                </c:pt>
                <c:pt idx="7544">
                  <c:v>5.8215371159757918</c:v>
                </c:pt>
                <c:pt idx="7545">
                  <c:v>5.8215371159757918</c:v>
                </c:pt>
                <c:pt idx="7546">
                  <c:v>5.8215371159757918</c:v>
                </c:pt>
                <c:pt idx="7547">
                  <c:v>5.8215371159757918</c:v>
                </c:pt>
                <c:pt idx="7548">
                  <c:v>5.8215371159757918</c:v>
                </c:pt>
                <c:pt idx="7549">
                  <c:v>5.8215371159757918</c:v>
                </c:pt>
                <c:pt idx="7550">
                  <c:v>5.8215371159757918</c:v>
                </c:pt>
                <c:pt idx="7551">
                  <c:v>5.8215371159757918</c:v>
                </c:pt>
                <c:pt idx="7552">
                  <c:v>5.8215371159757918</c:v>
                </c:pt>
                <c:pt idx="7553">
                  <c:v>5.8215371159757918</c:v>
                </c:pt>
                <c:pt idx="7554">
                  <c:v>5.8215371159757918</c:v>
                </c:pt>
                <c:pt idx="7555">
                  <c:v>5.8215371159757918</c:v>
                </c:pt>
                <c:pt idx="7556">
                  <c:v>5.8215371159757918</c:v>
                </c:pt>
                <c:pt idx="7557">
                  <c:v>5.8215371159757918</c:v>
                </c:pt>
                <c:pt idx="7558">
                  <c:v>5.8215371159757918</c:v>
                </c:pt>
                <c:pt idx="7559">
                  <c:v>5.8215371159757918</c:v>
                </c:pt>
                <c:pt idx="7560">
                  <c:v>5.8215371159757918</c:v>
                </c:pt>
                <c:pt idx="7561">
                  <c:v>5.8215371159757918</c:v>
                </c:pt>
                <c:pt idx="7562">
                  <c:v>5.8215371159757918</c:v>
                </c:pt>
                <c:pt idx="7563">
                  <c:v>5.8215371159757918</c:v>
                </c:pt>
                <c:pt idx="7564">
                  <c:v>5.8215371159757918</c:v>
                </c:pt>
                <c:pt idx="7565">
                  <c:v>5.8215371159757918</c:v>
                </c:pt>
                <c:pt idx="7566">
                  <c:v>5.8215371159757918</c:v>
                </c:pt>
                <c:pt idx="7567">
                  <c:v>5.8215371159757918</c:v>
                </c:pt>
                <c:pt idx="7568">
                  <c:v>5.8215371159757918</c:v>
                </c:pt>
                <c:pt idx="7569">
                  <c:v>5.8215371159757918</c:v>
                </c:pt>
                <c:pt idx="7570">
                  <c:v>5.8215371159757918</c:v>
                </c:pt>
                <c:pt idx="7571">
                  <c:v>5.8215371159757918</c:v>
                </c:pt>
                <c:pt idx="7572">
                  <c:v>5.8215371159757918</c:v>
                </c:pt>
                <c:pt idx="7573">
                  <c:v>5.8215371159757918</c:v>
                </c:pt>
                <c:pt idx="7574">
                  <c:v>5.8215371159757918</c:v>
                </c:pt>
                <c:pt idx="7575">
                  <c:v>5.8215371159757918</c:v>
                </c:pt>
                <c:pt idx="7576">
                  <c:v>5.8215371159757918</c:v>
                </c:pt>
                <c:pt idx="7577">
                  <c:v>5.8215371159757918</c:v>
                </c:pt>
                <c:pt idx="7578">
                  <c:v>5.8215371159757918</c:v>
                </c:pt>
                <c:pt idx="7579">
                  <c:v>5.8215371159757918</c:v>
                </c:pt>
                <c:pt idx="7580">
                  <c:v>5.8215371159757918</c:v>
                </c:pt>
                <c:pt idx="7581">
                  <c:v>5.8215371159757918</c:v>
                </c:pt>
                <c:pt idx="7582">
                  <c:v>5.8215371159757918</c:v>
                </c:pt>
                <c:pt idx="7583">
                  <c:v>5.8215371159757918</c:v>
                </c:pt>
                <c:pt idx="7584">
                  <c:v>5.8215371159757918</c:v>
                </c:pt>
                <c:pt idx="7585">
                  <c:v>5.8215371159757918</c:v>
                </c:pt>
                <c:pt idx="7586">
                  <c:v>5.8215371159757918</c:v>
                </c:pt>
                <c:pt idx="7587">
                  <c:v>5.8215371159757918</c:v>
                </c:pt>
                <c:pt idx="7588">
                  <c:v>5.8215371159757918</c:v>
                </c:pt>
                <c:pt idx="7589">
                  <c:v>5.8215371159757918</c:v>
                </c:pt>
                <c:pt idx="7590">
                  <c:v>5.8215371159757918</c:v>
                </c:pt>
                <c:pt idx="7591">
                  <c:v>5.8215371159757918</c:v>
                </c:pt>
                <c:pt idx="7592">
                  <c:v>5.8215371159757918</c:v>
                </c:pt>
                <c:pt idx="7593">
                  <c:v>5.8215371159757918</c:v>
                </c:pt>
                <c:pt idx="7594">
                  <c:v>5.8215371159757918</c:v>
                </c:pt>
                <c:pt idx="7595">
                  <c:v>5.8215371159757918</c:v>
                </c:pt>
                <c:pt idx="7596">
                  <c:v>5.8215371159757918</c:v>
                </c:pt>
                <c:pt idx="7597">
                  <c:v>5.8215371159757918</c:v>
                </c:pt>
                <c:pt idx="7598">
                  <c:v>5.8215371159757918</c:v>
                </c:pt>
                <c:pt idx="7599">
                  <c:v>5.8215371159757918</c:v>
                </c:pt>
                <c:pt idx="7600">
                  <c:v>5.8215371159757918</c:v>
                </c:pt>
                <c:pt idx="7601">
                  <c:v>5.8215371159757918</c:v>
                </c:pt>
                <c:pt idx="7602">
                  <c:v>5.8215371159757918</c:v>
                </c:pt>
                <c:pt idx="7603">
                  <c:v>5.8215371159757918</c:v>
                </c:pt>
                <c:pt idx="7604">
                  <c:v>5.8215371159757918</c:v>
                </c:pt>
                <c:pt idx="7605">
                  <c:v>5.8215371159757918</c:v>
                </c:pt>
                <c:pt idx="7606">
                  <c:v>5.8215371159757918</c:v>
                </c:pt>
                <c:pt idx="7607">
                  <c:v>5.8215371159757918</c:v>
                </c:pt>
                <c:pt idx="7608">
                  <c:v>5.8215371159757918</c:v>
                </c:pt>
                <c:pt idx="7609">
                  <c:v>5.8215371159757918</c:v>
                </c:pt>
                <c:pt idx="7610">
                  <c:v>5.8215371159757918</c:v>
                </c:pt>
                <c:pt idx="7611">
                  <c:v>5.8215371159757918</c:v>
                </c:pt>
                <c:pt idx="7612">
                  <c:v>5.8215371159757918</c:v>
                </c:pt>
                <c:pt idx="7613">
                  <c:v>5.8215371159757918</c:v>
                </c:pt>
                <c:pt idx="7614">
                  <c:v>5.8215371159757918</c:v>
                </c:pt>
                <c:pt idx="7615">
                  <c:v>5.8215371159757918</c:v>
                </c:pt>
                <c:pt idx="7616">
                  <c:v>5.8215371159757918</c:v>
                </c:pt>
                <c:pt idx="7617">
                  <c:v>5.8215371159757918</c:v>
                </c:pt>
                <c:pt idx="7618">
                  <c:v>5.8215371159757918</c:v>
                </c:pt>
                <c:pt idx="7619">
                  <c:v>5.8215371159757918</c:v>
                </c:pt>
                <c:pt idx="7620">
                  <c:v>5.8215371159757918</c:v>
                </c:pt>
                <c:pt idx="7621">
                  <c:v>5.8215371159757918</c:v>
                </c:pt>
                <c:pt idx="7622">
                  <c:v>5.8215371159757918</c:v>
                </c:pt>
                <c:pt idx="7623">
                  <c:v>5.8215371159757918</c:v>
                </c:pt>
                <c:pt idx="7624">
                  <c:v>5.8215371159757918</c:v>
                </c:pt>
                <c:pt idx="7625">
                  <c:v>5.8215371159757918</c:v>
                </c:pt>
                <c:pt idx="7626">
                  <c:v>5.8215371159757918</c:v>
                </c:pt>
                <c:pt idx="7627">
                  <c:v>5.8215371159757918</c:v>
                </c:pt>
                <c:pt idx="7628">
                  <c:v>5.8215371159757918</c:v>
                </c:pt>
                <c:pt idx="7629">
                  <c:v>5.8215371159757918</c:v>
                </c:pt>
                <c:pt idx="7630">
                  <c:v>5.8215371159757918</c:v>
                </c:pt>
                <c:pt idx="7631">
                  <c:v>5.8215371159757918</c:v>
                </c:pt>
                <c:pt idx="7632">
                  <c:v>5.8215371159757918</c:v>
                </c:pt>
                <c:pt idx="7633">
                  <c:v>5.8215371159757918</c:v>
                </c:pt>
                <c:pt idx="7634">
                  <c:v>5.8215371159757918</c:v>
                </c:pt>
                <c:pt idx="7635">
                  <c:v>5.8215371159757918</c:v>
                </c:pt>
                <c:pt idx="7636">
                  <c:v>5.8215371159757918</c:v>
                </c:pt>
                <c:pt idx="7637">
                  <c:v>5.8215371159757918</c:v>
                </c:pt>
                <c:pt idx="7638">
                  <c:v>5.8215371159757918</c:v>
                </c:pt>
                <c:pt idx="7639">
                  <c:v>5.8215371159757918</c:v>
                </c:pt>
                <c:pt idx="7640">
                  <c:v>5.8215371159757918</c:v>
                </c:pt>
                <c:pt idx="7641">
                  <c:v>5.8215371159757918</c:v>
                </c:pt>
                <c:pt idx="7642">
                  <c:v>5.8215371159757918</c:v>
                </c:pt>
                <c:pt idx="7643">
                  <c:v>5.8215371159757918</c:v>
                </c:pt>
                <c:pt idx="7644">
                  <c:v>5.8215371159757918</c:v>
                </c:pt>
                <c:pt idx="7645">
                  <c:v>5.8215371159757918</c:v>
                </c:pt>
                <c:pt idx="7646">
                  <c:v>5.8215371159757918</c:v>
                </c:pt>
                <c:pt idx="7647">
                  <c:v>5.8215371159757918</c:v>
                </c:pt>
                <c:pt idx="7648">
                  <c:v>5.8215371159757918</c:v>
                </c:pt>
                <c:pt idx="7649">
                  <c:v>5.8215371159757918</c:v>
                </c:pt>
                <c:pt idx="7650">
                  <c:v>5.8215371159757918</c:v>
                </c:pt>
                <c:pt idx="7651">
                  <c:v>5.8215371159757918</c:v>
                </c:pt>
                <c:pt idx="7652">
                  <c:v>5.8215371159757918</c:v>
                </c:pt>
                <c:pt idx="7653">
                  <c:v>5.8215371159757918</c:v>
                </c:pt>
                <c:pt idx="7654">
                  <c:v>5.8215371159757918</c:v>
                </c:pt>
                <c:pt idx="7655">
                  <c:v>5.8215371159757918</c:v>
                </c:pt>
                <c:pt idx="7656">
                  <c:v>5.8215371159757918</c:v>
                </c:pt>
                <c:pt idx="7657">
                  <c:v>5.8215371159757918</c:v>
                </c:pt>
                <c:pt idx="7658">
                  <c:v>5.8215371159757918</c:v>
                </c:pt>
                <c:pt idx="7659">
                  <c:v>5.8215371159757918</c:v>
                </c:pt>
                <c:pt idx="7660">
                  <c:v>5.8215371159757918</c:v>
                </c:pt>
                <c:pt idx="7661">
                  <c:v>5.8215371159757918</c:v>
                </c:pt>
                <c:pt idx="7662">
                  <c:v>5.8215371159757918</c:v>
                </c:pt>
                <c:pt idx="7663">
                  <c:v>5.8215371159757918</c:v>
                </c:pt>
                <c:pt idx="7664">
                  <c:v>5.8215371159757918</c:v>
                </c:pt>
                <c:pt idx="7665">
                  <c:v>5.8215371159757918</c:v>
                </c:pt>
                <c:pt idx="7666">
                  <c:v>5.8215371159757918</c:v>
                </c:pt>
                <c:pt idx="7667">
                  <c:v>5.8215371159757918</c:v>
                </c:pt>
                <c:pt idx="7668">
                  <c:v>5.8215371159757918</c:v>
                </c:pt>
                <c:pt idx="7669">
                  <c:v>5.8215371159757918</c:v>
                </c:pt>
                <c:pt idx="7670">
                  <c:v>5.8215371159757918</c:v>
                </c:pt>
                <c:pt idx="7671">
                  <c:v>5.8215371159757918</c:v>
                </c:pt>
                <c:pt idx="7672">
                  <c:v>5.8215371159757918</c:v>
                </c:pt>
                <c:pt idx="7673">
                  <c:v>5.8215371159757918</c:v>
                </c:pt>
                <c:pt idx="7674">
                  <c:v>5.8215371159757918</c:v>
                </c:pt>
                <c:pt idx="7675">
                  <c:v>5.8215371159757918</c:v>
                </c:pt>
                <c:pt idx="7676">
                  <c:v>5.8215371159757918</c:v>
                </c:pt>
                <c:pt idx="7677">
                  <c:v>5.8215371159757918</c:v>
                </c:pt>
                <c:pt idx="7678">
                  <c:v>5.8215371159757918</c:v>
                </c:pt>
                <c:pt idx="7679">
                  <c:v>5.8215371159757918</c:v>
                </c:pt>
                <c:pt idx="7680">
                  <c:v>5.8215371159757918</c:v>
                </c:pt>
                <c:pt idx="7681">
                  <c:v>5.8215371159757918</c:v>
                </c:pt>
                <c:pt idx="7682">
                  <c:v>5.8215371159757918</c:v>
                </c:pt>
                <c:pt idx="7683">
                  <c:v>5.8215371159757918</c:v>
                </c:pt>
                <c:pt idx="7684">
                  <c:v>5.8215371159757918</c:v>
                </c:pt>
                <c:pt idx="7685">
                  <c:v>5.8215371159757918</c:v>
                </c:pt>
                <c:pt idx="7686">
                  <c:v>5.8215371159757918</c:v>
                </c:pt>
                <c:pt idx="7687">
                  <c:v>5.8215371159757918</c:v>
                </c:pt>
                <c:pt idx="7688">
                  <c:v>5.8215371159757918</c:v>
                </c:pt>
                <c:pt idx="7689">
                  <c:v>5.8215371159757918</c:v>
                </c:pt>
                <c:pt idx="7690">
                  <c:v>5.8215371159757918</c:v>
                </c:pt>
                <c:pt idx="7691">
                  <c:v>5.8215371159757918</c:v>
                </c:pt>
                <c:pt idx="7692">
                  <c:v>5.8215371159757918</c:v>
                </c:pt>
                <c:pt idx="7693">
                  <c:v>5.8215371159757918</c:v>
                </c:pt>
                <c:pt idx="7694">
                  <c:v>5.8215371159757918</c:v>
                </c:pt>
                <c:pt idx="7695">
                  <c:v>5.8215371159757918</c:v>
                </c:pt>
                <c:pt idx="7696">
                  <c:v>5.8215371159757918</c:v>
                </c:pt>
                <c:pt idx="7697">
                  <c:v>5.8215371159757918</c:v>
                </c:pt>
                <c:pt idx="7698">
                  <c:v>5.8215371159757918</c:v>
                </c:pt>
                <c:pt idx="7699">
                  <c:v>5.8215371159757918</c:v>
                </c:pt>
                <c:pt idx="7700">
                  <c:v>5.8215371159757918</c:v>
                </c:pt>
                <c:pt idx="7701">
                  <c:v>5.8215371159757918</c:v>
                </c:pt>
                <c:pt idx="7702">
                  <c:v>5.8215371159757918</c:v>
                </c:pt>
                <c:pt idx="7703">
                  <c:v>5.8215371159757918</c:v>
                </c:pt>
                <c:pt idx="7704">
                  <c:v>5.8215371159757918</c:v>
                </c:pt>
                <c:pt idx="7705">
                  <c:v>5.8215371159757918</c:v>
                </c:pt>
                <c:pt idx="7706">
                  <c:v>5.8215371159757918</c:v>
                </c:pt>
                <c:pt idx="7707">
                  <c:v>5.8215371159757918</c:v>
                </c:pt>
                <c:pt idx="7708">
                  <c:v>5.8215371159757918</c:v>
                </c:pt>
                <c:pt idx="7709">
                  <c:v>5.8215371159757918</c:v>
                </c:pt>
                <c:pt idx="7710">
                  <c:v>5.8215371159757918</c:v>
                </c:pt>
                <c:pt idx="7711">
                  <c:v>5.8215371159757918</c:v>
                </c:pt>
                <c:pt idx="7712">
                  <c:v>5.8215371159757918</c:v>
                </c:pt>
                <c:pt idx="7713">
                  <c:v>5.8215371159757918</c:v>
                </c:pt>
                <c:pt idx="7714">
                  <c:v>5.8215371159757918</c:v>
                </c:pt>
                <c:pt idx="7715">
                  <c:v>5.8215371159757918</c:v>
                </c:pt>
                <c:pt idx="7716">
                  <c:v>5.8215371159757918</c:v>
                </c:pt>
                <c:pt idx="7717">
                  <c:v>5.8215371159757918</c:v>
                </c:pt>
                <c:pt idx="7718">
                  <c:v>5.8215371159757918</c:v>
                </c:pt>
                <c:pt idx="7719">
                  <c:v>5.8215371159757918</c:v>
                </c:pt>
                <c:pt idx="7720">
                  <c:v>5.8215371159757918</c:v>
                </c:pt>
                <c:pt idx="7721">
                  <c:v>5.8215371159757918</c:v>
                </c:pt>
                <c:pt idx="7722">
                  <c:v>5.8215371159757918</c:v>
                </c:pt>
                <c:pt idx="7723">
                  <c:v>5.8215371159757918</c:v>
                </c:pt>
                <c:pt idx="7724">
                  <c:v>5.8215371159757918</c:v>
                </c:pt>
                <c:pt idx="7725">
                  <c:v>5.8215371159757918</c:v>
                </c:pt>
                <c:pt idx="7726">
                  <c:v>5.8215371159757918</c:v>
                </c:pt>
                <c:pt idx="7727">
                  <c:v>5.8215371159757918</c:v>
                </c:pt>
                <c:pt idx="7728">
                  <c:v>5.8215371159757918</c:v>
                </c:pt>
                <c:pt idx="7729">
                  <c:v>5.8215371159757918</c:v>
                </c:pt>
                <c:pt idx="7730">
                  <c:v>5.8215371159757918</c:v>
                </c:pt>
                <c:pt idx="7731">
                  <c:v>5.8215371159757918</c:v>
                </c:pt>
                <c:pt idx="7732">
                  <c:v>5.8215371159757918</c:v>
                </c:pt>
                <c:pt idx="7733">
                  <c:v>5.8215371159757918</c:v>
                </c:pt>
                <c:pt idx="7734">
                  <c:v>5.8215371159757918</c:v>
                </c:pt>
                <c:pt idx="7735">
                  <c:v>5.8215371159757918</c:v>
                </c:pt>
                <c:pt idx="7736">
                  <c:v>5.8215371159757918</c:v>
                </c:pt>
                <c:pt idx="7737">
                  <c:v>5.8215371159757918</c:v>
                </c:pt>
                <c:pt idx="7738">
                  <c:v>5.8215371159757918</c:v>
                </c:pt>
                <c:pt idx="7739">
                  <c:v>5.8215371159757918</c:v>
                </c:pt>
                <c:pt idx="7740">
                  <c:v>5.8215371159757918</c:v>
                </c:pt>
                <c:pt idx="7741">
                  <c:v>5.8215371159757918</c:v>
                </c:pt>
                <c:pt idx="7742">
                  <c:v>5.8215371159757918</c:v>
                </c:pt>
                <c:pt idx="7743">
                  <c:v>5.8215371159757918</c:v>
                </c:pt>
                <c:pt idx="7744">
                  <c:v>5.8215371159757918</c:v>
                </c:pt>
                <c:pt idx="7745">
                  <c:v>5.8215371159757918</c:v>
                </c:pt>
                <c:pt idx="7746">
                  <c:v>5.8215371159757918</c:v>
                </c:pt>
                <c:pt idx="7747">
                  <c:v>5.8215371159757918</c:v>
                </c:pt>
                <c:pt idx="7748">
                  <c:v>5.8215371159757918</c:v>
                </c:pt>
                <c:pt idx="7749">
                  <c:v>5.8215371159757918</c:v>
                </c:pt>
                <c:pt idx="7750">
                  <c:v>5.8215371159757918</c:v>
                </c:pt>
                <c:pt idx="7751">
                  <c:v>5.8215371159757918</c:v>
                </c:pt>
                <c:pt idx="7752">
                  <c:v>5.8215371159757918</c:v>
                </c:pt>
                <c:pt idx="7753">
                  <c:v>5.8215371159757918</c:v>
                </c:pt>
                <c:pt idx="7754">
                  <c:v>5.8215371159757918</c:v>
                </c:pt>
                <c:pt idx="7755">
                  <c:v>5.8215371159757918</c:v>
                </c:pt>
                <c:pt idx="7756">
                  <c:v>5.8215371159757918</c:v>
                </c:pt>
                <c:pt idx="7757">
                  <c:v>5.8215371159757918</c:v>
                </c:pt>
                <c:pt idx="7758">
                  <c:v>5.8215371159757918</c:v>
                </c:pt>
                <c:pt idx="7759">
                  <c:v>5.8215371159757918</c:v>
                </c:pt>
                <c:pt idx="7760">
                  <c:v>5.8215371159757918</c:v>
                </c:pt>
                <c:pt idx="7761">
                  <c:v>5.8215371159757918</c:v>
                </c:pt>
                <c:pt idx="7762">
                  <c:v>5.8215371159757918</c:v>
                </c:pt>
                <c:pt idx="7763">
                  <c:v>5.8215371159757918</c:v>
                </c:pt>
                <c:pt idx="7764">
                  <c:v>5.8215371159757918</c:v>
                </c:pt>
                <c:pt idx="7765">
                  <c:v>5.8215371159757918</c:v>
                </c:pt>
                <c:pt idx="7766">
                  <c:v>5.8215371159757918</c:v>
                </c:pt>
                <c:pt idx="7767">
                  <c:v>5.8215371159757918</c:v>
                </c:pt>
                <c:pt idx="7768">
                  <c:v>5.8215371159757918</c:v>
                </c:pt>
                <c:pt idx="7769">
                  <c:v>5.8215371159757918</c:v>
                </c:pt>
                <c:pt idx="7770">
                  <c:v>5.8215371159757918</c:v>
                </c:pt>
                <c:pt idx="7771">
                  <c:v>5.8215371159757918</c:v>
                </c:pt>
                <c:pt idx="7772">
                  <c:v>5.8215371159757918</c:v>
                </c:pt>
                <c:pt idx="7773">
                  <c:v>5.8215371159757918</c:v>
                </c:pt>
                <c:pt idx="7774">
                  <c:v>5.8215371159757918</c:v>
                </c:pt>
                <c:pt idx="7775">
                  <c:v>5.8215371159757918</c:v>
                </c:pt>
                <c:pt idx="7776">
                  <c:v>5.8215371159757918</c:v>
                </c:pt>
                <c:pt idx="7777">
                  <c:v>5.8215371159757918</c:v>
                </c:pt>
                <c:pt idx="7778">
                  <c:v>5.8215371159757918</c:v>
                </c:pt>
                <c:pt idx="7779">
                  <c:v>5.8215371159757918</c:v>
                </c:pt>
                <c:pt idx="7780">
                  <c:v>5.8215371159757918</c:v>
                </c:pt>
                <c:pt idx="7781">
                  <c:v>5.8215371159757918</c:v>
                </c:pt>
                <c:pt idx="7782">
                  <c:v>5.8215371159757918</c:v>
                </c:pt>
                <c:pt idx="7783">
                  <c:v>5.8215371159757918</c:v>
                </c:pt>
                <c:pt idx="7784">
                  <c:v>5.8215371159757918</c:v>
                </c:pt>
                <c:pt idx="7785">
                  <c:v>5.8215371159757918</c:v>
                </c:pt>
                <c:pt idx="7786">
                  <c:v>5.8215371159757918</c:v>
                </c:pt>
                <c:pt idx="7787">
                  <c:v>5.8215371159757918</c:v>
                </c:pt>
                <c:pt idx="7788">
                  <c:v>5.8215371159757918</c:v>
                </c:pt>
                <c:pt idx="7789">
                  <c:v>5.8215371159757918</c:v>
                </c:pt>
                <c:pt idx="7790">
                  <c:v>5.8215371159757918</c:v>
                </c:pt>
                <c:pt idx="7791">
                  <c:v>5.8215371159757918</c:v>
                </c:pt>
                <c:pt idx="7792">
                  <c:v>5.8215371159757918</c:v>
                </c:pt>
                <c:pt idx="7793">
                  <c:v>5.8215371159757918</c:v>
                </c:pt>
                <c:pt idx="7794">
                  <c:v>5.8215371159757918</c:v>
                </c:pt>
                <c:pt idx="7795">
                  <c:v>5.8215371159757918</c:v>
                </c:pt>
                <c:pt idx="7796">
                  <c:v>5.8215371159757918</c:v>
                </c:pt>
                <c:pt idx="7797">
                  <c:v>5.8215371159757918</c:v>
                </c:pt>
                <c:pt idx="7798">
                  <c:v>5.8215371159757918</c:v>
                </c:pt>
                <c:pt idx="7799">
                  <c:v>5.8215371159757918</c:v>
                </c:pt>
                <c:pt idx="7800">
                  <c:v>5.8215371159757918</c:v>
                </c:pt>
                <c:pt idx="7801">
                  <c:v>5.8215371159757918</c:v>
                </c:pt>
                <c:pt idx="7802">
                  <c:v>5.8215371159757918</c:v>
                </c:pt>
                <c:pt idx="7803">
                  <c:v>5.8215371159757918</c:v>
                </c:pt>
                <c:pt idx="7804">
                  <c:v>5.8215371159757918</c:v>
                </c:pt>
                <c:pt idx="7805">
                  <c:v>5.8215371159757918</c:v>
                </c:pt>
                <c:pt idx="7806">
                  <c:v>5.8215371159757918</c:v>
                </c:pt>
                <c:pt idx="7807">
                  <c:v>5.8215371159757918</c:v>
                </c:pt>
                <c:pt idx="7808">
                  <c:v>5.8215371159757918</c:v>
                </c:pt>
                <c:pt idx="7809">
                  <c:v>5.8215371159757918</c:v>
                </c:pt>
                <c:pt idx="7810">
                  <c:v>5.8215371159757918</c:v>
                </c:pt>
                <c:pt idx="7811">
                  <c:v>5.8215371159757918</c:v>
                </c:pt>
                <c:pt idx="7812">
                  <c:v>5.8215371159757918</c:v>
                </c:pt>
                <c:pt idx="7813">
                  <c:v>5.8215371159757918</c:v>
                </c:pt>
                <c:pt idx="7814">
                  <c:v>5.8215371159757918</c:v>
                </c:pt>
                <c:pt idx="7815">
                  <c:v>5.8215371159757918</c:v>
                </c:pt>
                <c:pt idx="7816">
                  <c:v>5.8215371159757918</c:v>
                </c:pt>
                <c:pt idx="7817">
                  <c:v>5.8215371159757918</c:v>
                </c:pt>
                <c:pt idx="7818">
                  <c:v>5.8215371159757918</c:v>
                </c:pt>
                <c:pt idx="7819">
                  <c:v>5.8215371159757918</c:v>
                </c:pt>
                <c:pt idx="7820">
                  <c:v>5.8215371159757918</c:v>
                </c:pt>
                <c:pt idx="7821">
                  <c:v>5.8215371159757918</c:v>
                </c:pt>
                <c:pt idx="7822">
                  <c:v>5.8215371159757918</c:v>
                </c:pt>
                <c:pt idx="7823">
                  <c:v>5.8215371159757918</c:v>
                </c:pt>
                <c:pt idx="7824">
                  <c:v>5.8215371159757918</c:v>
                </c:pt>
                <c:pt idx="7825">
                  <c:v>5.8215371159757918</c:v>
                </c:pt>
                <c:pt idx="7826">
                  <c:v>5.8215371159757918</c:v>
                </c:pt>
                <c:pt idx="7827">
                  <c:v>5.8215371159757918</c:v>
                </c:pt>
                <c:pt idx="7828">
                  <c:v>5.8215371159757918</c:v>
                </c:pt>
                <c:pt idx="7829">
                  <c:v>5.8215371159757918</c:v>
                </c:pt>
                <c:pt idx="7830">
                  <c:v>5.8215371159757918</c:v>
                </c:pt>
                <c:pt idx="7831">
                  <c:v>5.8215371159757918</c:v>
                </c:pt>
                <c:pt idx="7832">
                  <c:v>5.8215371159757918</c:v>
                </c:pt>
                <c:pt idx="7833">
                  <c:v>5.8215371159757918</c:v>
                </c:pt>
                <c:pt idx="7834">
                  <c:v>5.8215371159757918</c:v>
                </c:pt>
                <c:pt idx="7835">
                  <c:v>5.8215371159757918</c:v>
                </c:pt>
                <c:pt idx="7836">
                  <c:v>5.8215371159757918</c:v>
                </c:pt>
                <c:pt idx="7837">
                  <c:v>5.8215371159757918</c:v>
                </c:pt>
                <c:pt idx="7838">
                  <c:v>5.8215371159757918</c:v>
                </c:pt>
                <c:pt idx="7839">
                  <c:v>5.8215371159757918</c:v>
                </c:pt>
                <c:pt idx="7840">
                  <c:v>5.8215371159757918</c:v>
                </c:pt>
                <c:pt idx="7841">
                  <c:v>5.8215371159757918</c:v>
                </c:pt>
                <c:pt idx="7842">
                  <c:v>5.8215371159757918</c:v>
                </c:pt>
                <c:pt idx="7843">
                  <c:v>5.8215371159757918</c:v>
                </c:pt>
                <c:pt idx="7844">
                  <c:v>5.8215371159757918</c:v>
                </c:pt>
                <c:pt idx="7845">
                  <c:v>5.8215371159757918</c:v>
                </c:pt>
                <c:pt idx="7846">
                  <c:v>5.8215371159757918</c:v>
                </c:pt>
                <c:pt idx="7847">
                  <c:v>5.8215371159757918</c:v>
                </c:pt>
                <c:pt idx="7848">
                  <c:v>5.8215371159757918</c:v>
                </c:pt>
                <c:pt idx="7849">
                  <c:v>5.8215371159757918</c:v>
                </c:pt>
                <c:pt idx="7850">
                  <c:v>5.8215371159757918</c:v>
                </c:pt>
                <c:pt idx="7851">
                  <c:v>5.8215371159757918</c:v>
                </c:pt>
                <c:pt idx="7852">
                  <c:v>5.8215371159757918</c:v>
                </c:pt>
                <c:pt idx="7853">
                  <c:v>5.8215371159757918</c:v>
                </c:pt>
                <c:pt idx="7854">
                  <c:v>5.8215371159757918</c:v>
                </c:pt>
                <c:pt idx="7855">
                  <c:v>5.8215371159757918</c:v>
                </c:pt>
                <c:pt idx="7856">
                  <c:v>5.8215371159757918</c:v>
                </c:pt>
                <c:pt idx="7857">
                  <c:v>5.8215371159757918</c:v>
                </c:pt>
                <c:pt idx="7858">
                  <c:v>5.8215371159757918</c:v>
                </c:pt>
                <c:pt idx="7859">
                  <c:v>5.8215371159757918</c:v>
                </c:pt>
                <c:pt idx="7860">
                  <c:v>5.8215371159757918</c:v>
                </c:pt>
                <c:pt idx="7861">
                  <c:v>5.8215371159757918</c:v>
                </c:pt>
                <c:pt idx="7862">
                  <c:v>5.8215371159757918</c:v>
                </c:pt>
                <c:pt idx="7863">
                  <c:v>5.8215371159757918</c:v>
                </c:pt>
                <c:pt idx="7864">
                  <c:v>5.8215371159757918</c:v>
                </c:pt>
                <c:pt idx="7865">
                  <c:v>5.8215371159757918</c:v>
                </c:pt>
                <c:pt idx="7866">
                  <c:v>5.8215371159757918</c:v>
                </c:pt>
                <c:pt idx="7867">
                  <c:v>5.8215371159757918</c:v>
                </c:pt>
                <c:pt idx="7868">
                  <c:v>5.8215371159757918</c:v>
                </c:pt>
                <c:pt idx="7869">
                  <c:v>5.8215371159757918</c:v>
                </c:pt>
                <c:pt idx="7870">
                  <c:v>5.8215371159757918</c:v>
                </c:pt>
                <c:pt idx="7871">
                  <c:v>5.8215371159757918</c:v>
                </c:pt>
                <c:pt idx="7872">
                  <c:v>5.8215371159757918</c:v>
                </c:pt>
                <c:pt idx="7873">
                  <c:v>5.8215371159757918</c:v>
                </c:pt>
                <c:pt idx="7874">
                  <c:v>5.8215371159757918</c:v>
                </c:pt>
                <c:pt idx="7875">
                  <c:v>5.8215371159757918</c:v>
                </c:pt>
                <c:pt idx="7876">
                  <c:v>5.8215371159757918</c:v>
                </c:pt>
                <c:pt idx="7877">
                  <c:v>5.8215371159757918</c:v>
                </c:pt>
                <c:pt idx="7878">
                  <c:v>5.8215371159757918</c:v>
                </c:pt>
                <c:pt idx="7879">
                  <c:v>5.8215371159757918</c:v>
                </c:pt>
                <c:pt idx="7880">
                  <c:v>5.8215371159757918</c:v>
                </c:pt>
                <c:pt idx="7881">
                  <c:v>5.8215371159757918</c:v>
                </c:pt>
                <c:pt idx="7882">
                  <c:v>5.8215371159757918</c:v>
                </c:pt>
                <c:pt idx="7883">
                  <c:v>5.8215371159757918</c:v>
                </c:pt>
                <c:pt idx="7884">
                  <c:v>5.8215371159757918</c:v>
                </c:pt>
                <c:pt idx="7885">
                  <c:v>5.8215371159757918</c:v>
                </c:pt>
                <c:pt idx="7886">
                  <c:v>5.8215371159757918</c:v>
                </c:pt>
                <c:pt idx="7887">
                  <c:v>5.8215371159757918</c:v>
                </c:pt>
                <c:pt idx="7888">
                  <c:v>5.8215371159757918</c:v>
                </c:pt>
                <c:pt idx="7889">
                  <c:v>5.8215371159757918</c:v>
                </c:pt>
                <c:pt idx="7890">
                  <c:v>5.8215371159757918</c:v>
                </c:pt>
                <c:pt idx="7891">
                  <c:v>5.8215371159757918</c:v>
                </c:pt>
                <c:pt idx="7892">
                  <c:v>5.8215371159757918</c:v>
                </c:pt>
                <c:pt idx="7893">
                  <c:v>5.8215371159757918</c:v>
                </c:pt>
                <c:pt idx="7894">
                  <c:v>5.8215371159757918</c:v>
                </c:pt>
                <c:pt idx="7895">
                  <c:v>5.8215371159757918</c:v>
                </c:pt>
                <c:pt idx="7896">
                  <c:v>5.8215371159757918</c:v>
                </c:pt>
                <c:pt idx="7897">
                  <c:v>5.8215371159757918</c:v>
                </c:pt>
                <c:pt idx="7898">
                  <c:v>5.8215371159757918</c:v>
                </c:pt>
                <c:pt idx="7899">
                  <c:v>5.8215371159757918</c:v>
                </c:pt>
                <c:pt idx="7900">
                  <c:v>5.8215371159757918</c:v>
                </c:pt>
                <c:pt idx="7901">
                  <c:v>5.8215371159757918</c:v>
                </c:pt>
                <c:pt idx="7902">
                  <c:v>5.8215371159757918</c:v>
                </c:pt>
                <c:pt idx="7903">
                  <c:v>5.8215371159757918</c:v>
                </c:pt>
                <c:pt idx="7904">
                  <c:v>5.8215371159757918</c:v>
                </c:pt>
                <c:pt idx="7905">
                  <c:v>5.8215371159757918</c:v>
                </c:pt>
                <c:pt idx="7906">
                  <c:v>5.8215371159757918</c:v>
                </c:pt>
                <c:pt idx="7907">
                  <c:v>5.8215371159757918</c:v>
                </c:pt>
                <c:pt idx="7908">
                  <c:v>5.8215371159757918</c:v>
                </c:pt>
                <c:pt idx="7909">
                  <c:v>5.8215371159757918</c:v>
                </c:pt>
                <c:pt idx="7910">
                  <c:v>5.8215371159757918</c:v>
                </c:pt>
                <c:pt idx="7911">
                  <c:v>5.8215371159757918</c:v>
                </c:pt>
                <c:pt idx="7912">
                  <c:v>5.8215371159757918</c:v>
                </c:pt>
                <c:pt idx="7913">
                  <c:v>5.8215371159757918</c:v>
                </c:pt>
                <c:pt idx="7914">
                  <c:v>5.8215371159757918</c:v>
                </c:pt>
                <c:pt idx="7915">
                  <c:v>5.8215371159757918</c:v>
                </c:pt>
                <c:pt idx="7916">
                  <c:v>5.8215371159757918</c:v>
                </c:pt>
                <c:pt idx="7917">
                  <c:v>5.8215371159757918</c:v>
                </c:pt>
                <c:pt idx="7918">
                  <c:v>5.8215371159757918</c:v>
                </c:pt>
                <c:pt idx="7919">
                  <c:v>5.8215371159757918</c:v>
                </c:pt>
                <c:pt idx="7920">
                  <c:v>5.8215371159757918</c:v>
                </c:pt>
                <c:pt idx="7921">
                  <c:v>5.8215371159757918</c:v>
                </c:pt>
                <c:pt idx="7922">
                  <c:v>5.8215371159757918</c:v>
                </c:pt>
                <c:pt idx="7923">
                  <c:v>5.8215371159757918</c:v>
                </c:pt>
                <c:pt idx="7924">
                  <c:v>5.8215371159757918</c:v>
                </c:pt>
                <c:pt idx="7925">
                  <c:v>5.8215371159757918</c:v>
                </c:pt>
                <c:pt idx="7926">
                  <c:v>5.8215371159757918</c:v>
                </c:pt>
                <c:pt idx="7927">
                  <c:v>5.8215371159757918</c:v>
                </c:pt>
                <c:pt idx="7928">
                  <c:v>5.8215371159757918</c:v>
                </c:pt>
                <c:pt idx="7929">
                  <c:v>5.8215371159757918</c:v>
                </c:pt>
                <c:pt idx="7930">
                  <c:v>5.8215371159757918</c:v>
                </c:pt>
                <c:pt idx="7931">
                  <c:v>5.8215371159757918</c:v>
                </c:pt>
                <c:pt idx="7932">
                  <c:v>5.8215371159757918</c:v>
                </c:pt>
                <c:pt idx="7933">
                  <c:v>5.8215371159757918</c:v>
                </c:pt>
                <c:pt idx="7934">
                  <c:v>5.8215371159757918</c:v>
                </c:pt>
                <c:pt idx="7935">
                  <c:v>5.8215371159757918</c:v>
                </c:pt>
                <c:pt idx="7936">
                  <c:v>5.8215371159757918</c:v>
                </c:pt>
                <c:pt idx="7937">
                  <c:v>5.8215371159757918</c:v>
                </c:pt>
                <c:pt idx="7938">
                  <c:v>5.8215371159757918</c:v>
                </c:pt>
                <c:pt idx="7939">
                  <c:v>5.8215371159757918</c:v>
                </c:pt>
                <c:pt idx="7940">
                  <c:v>5.8215371159757918</c:v>
                </c:pt>
                <c:pt idx="7941">
                  <c:v>5.8215371159757918</c:v>
                </c:pt>
                <c:pt idx="7942">
                  <c:v>5.8215371159757918</c:v>
                </c:pt>
                <c:pt idx="7943">
                  <c:v>5.8215371159757918</c:v>
                </c:pt>
                <c:pt idx="7944">
                  <c:v>5.8215371159757918</c:v>
                </c:pt>
                <c:pt idx="7945">
                  <c:v>5.8215371159757918</c:v>
                </c:pt>
                <c:pt idx="7946">
                  <c:v>5.8215371159757918</c:v>
                </c:pt>
                <c:pt idx="7947">
                  <c:v>5.8215371159757918</c:v>
                </c:pt>
                <c:pt idx="7948">
                  <c:v>5.8215371159757918</c:v>
                </c:pt>
                <c:pt idx="7949">
                  <c:v>5.8215371159757918</c:v>
                </c:pt>
                <c:pt idx="7950">
                  <c:v>5.8215371159757918</c:v>
                </c:pt>
                <c:pt idx="7951">
                  <c:v>5.8215371159757918</c:v>
                </c:pt>
                <c:pt idx="7952">
                  <c:v>5.8215371159757918</c:v>
                </c:pt>
                <c:pt idx="7953">
                  <c:v>5.8215371159757918</c:v>
                </c:pt>
                <c:pt idx="7954">
                  <c:v>5.8215371159757918</c:v>
                </c:pt>
                <c:pt idx="7955">
                  <c:v>5.8215371159757918</c:v>
                </c:pt>
                <c:pt idx="7956">
                  <c:v>5.8215371159757918</c:v>
                </c:pt>
                <c:pt idx="7957">
                  <c:v>5.8215371159757918</c:v>
                </c:pt>
                <c:pt idx="7958">
                  <c:v>5.8215371159757918</c:v>
                </c:pt>
                <c:pt idx="7959">
                  <c:v>5.8215371159757918</c:v>
                </c:pt>
                <c:pt idx="7960">
                  <c:v>5.8215371159757918</c:v>
                </c:pt>
                <c:pt idx="7961">
                  <c:v>5.8215371159757918</c:v>
                </c:pt>
                <c:pt idx="7962">
                  <c:v>5.8215371159757918</c:v>
                </c:pt>
                <c:pt idx="7963">
                  <c:v>5.8215371159757918</c:v>
                </c:pt>
                <c:pt idx="7964">
                  <c:v>5.8215371159757918</c:v>
                </c:pt>
                <c:pt idx="7965">
                  <c:v>5.8215371159757918</c:v>
                </c:pt>
                <c:pt idx="7966">
                  <c:v>5.8215371159757918</c:v>
                </c:pt>
                <c:pt idx="7967">
                  <c:v>5.8215371159757918</c:v>
                </c:pt>
                <c:pt idx="7968">
                  <c:v>5.8215371159757918</c:v>
                </c:pt>
                <c:pt idx="7969">
                  <c:v>5.8215371159757918</c:v>
                </c:pt>
                <c:pt idx="7970">
                  <c:v>5.8215371159757918</c:v>
                </c:pt>
                <c:pt idx="7971">
                  <c:v>5.8215371159757918</c:v>
                </c:pt>
                <c:pt idx="7972">
                  <c:v>5.8215371159757918</c:v>
                </c:pt>
                <c:pt idx="7973">
                  <c:v>5.8215371159757918</c:v>
                </c:pt>
                <c:pt idx="7974">
                  <c:v>5.8215371159757918</c:v>
                </c:pt>
                <c:pt idx="7975">
                  <c:v>5.8215371159757918</c:v>
                </c:pt>
                <c:pt idx="7976">
                  <c:v>5.8215371159757918</c:v>
                </c:pt>
                <c:pt idx="7977">
                  <c:v>5.8215371159757918</c:v>
                </c:pt>
                <c:pt idx="7978">
                  <c:v>5.8215371159757918</c:v>
                </c:pt>
                <c:pt idx="7979">
                  <c:v>5.8215371159757918</c:v>
                </c:pt>
                <c:pt idx="7980">
                  <c:v>5.8215371159757918</c:v>
                </c:pt>
                <c:pt idx="7981">
                  <c:v>5.8215371159757918</c:v>
                </c:pt>
                <c:pt idx="7982">
                  <c:v>5.8215371159757918</c:v>
                </c:pt>
                <c:pt idx="7983">
                  <c:v>5.8215371159757918</c:v>
                </c:pt>
                <c:pt idx="7984">
                  <c:v>5.8215371159757918</c:v>
                </c:pt>
                <c:pt idx="7985">
                  <c:v>5.8215371159757918</c:v>
                </c:pt>
                <c:pt idx="7986">
                  <c:v>5.8215371159757918</c:v>
                </c:pt>
                <c:pt idx="7987">
                  <c:v>5.8215371159757918</c:v>
                </c:pt>
                <c:pt idx="7988">
                  <c:v>5.8215371159757918</c:v>
                </c:pt>
                <c:pt idx="7989">
                  <c:v>5.8215371159757918</c:v>
                </c:pt>
                <c:pt idx="7990">
                  <c:v>5.8215371159757918</c:v>
                </c:pt>
                <c:pt idx="7991">
                  <c:v>5.8215371159757918</c:v>
                </c:pt>
                <c:pt idx="7992">
                  <c:v>5.8215371159757918</c:v>
                </c:pt>
                <c:pt idx="7993">
                  <c:v>5.8215371159757918</c:v>
                </c:pt>
                <c:pt idx="7994">
                  <c:v>5.8215371159757918</c:v>
                </c:pt>
                <c:pt idx="7995">
                  <c:v>5.8215371159757918</c:v>
                </c:pt>
                <c:pt idx="7996">
                  <c:v>5.8215371159757918</c:v>
                </c:pt>
                <c:pt idx="7997">
                  <c:v>5.8215371159757918</c:v>
                </c:pt>
                <c:pt idx="7998">
                  <c:v>5.8215371159757918</c:v>
                </c:pt>
                <c:pt idx="7999">
                  <c:v>5.8215371159757918</c:v>
                </c:pt>
                <c:pt idx="8000">
                  <c:v>5.8215371159757918</c:v>
                </c:pt>
                <c:pt idx="8001">
                  <c:v>5.8215371159757918</c:v>
                </c:pt>
                <c:pt idx="8002">
                  <c:v>5.8215371159757918</c:v>
                </c:pt>
                <c:pt idx="8003">
                  <c:v>5.8215371159757918</c:v>
                </c:pt>
                <c:pt idx="8004">
                  <c:v>5.8215371159757918</c:v>
                </c:pt>
                <c:pt idx="8005">
                  <c:v>5.8215371159757918</c:v>
                </c:pt>
                <c:pt idx="8006">
                  <c:v>5.8215371159757918</c:v>
                </c:pt>
                <c:pt idx="8007">
                  <c:v>5.8215371159757918</c:v>
                </c:pt>
                <c:pt idx="8008">
                  <c:v>5.8215371159757918</c:v>
                </c:pt>
                <c:pt idx="8009">
                  <c:v>5.8215371159757918</c:v>
                </c:pt>
                <c:pt idx="8010">
                  <c:v>5.8215371159757918</c:v>
                </c:pt>
                <c:pt idx="8011">
                  <c:v>5.8215371159757918</c:v>
                </c:pt>
                <c:pt idx="8012">
                  <c:v>5.8215371159757918</c:v>
                </c:pt>
                <c:pt idx="8013">
                  <c:v>5.8215371159757918</c:v>
                </c:pt>
                <c:pt idx="8014">
                  <c:v>5.8215371159757918</c:v>
                </c:pt>
                <c:pt idx="8015">
                  <c:v>5.8215371159757918</c:v>
                </c:pt>
                <c:pt idx="8016">
                  <c:v>5.8215371159757918</c:v>
                </c:pt>
                <c:pt idx="8017">
                  <c:v>5.8215371159757918</c:v>
                </c:pt>
                <c:pt idx="8018">
                  <c:v>5.8215371159757918</c:v>
                </c:pt>
                <c:pt idx="8019">
                  <c:v>5.8215371159757918</c:v>
                </c:pt>
                <c:pt idx="8020">
                  <c:v>5.8215371159757918</c:v>
                </c:pt>
                <c:pt idx="8021">
                  <c:v>5.8215371159757918</c:v>
                </c:pt>
                <c:pt idx="8022">
                  <c:v>5.8215371159757918</c:v>
                </c:pt>
                <c:pt idx="8023">
                  <c:v>5.8215371159757918</c:v>
                </c:pt>
                <c:pt idx="8024">
                  <c:v>5.8215371159757918</c:v>
                </c:pt>
                <c:pt idx="8025">
                  <c:v>5.8215371159757918</c:v>
                </c:pt>
                <c:pt idx="8026">
                  <c:v>5.8215371159757918</c:v>
                </c:pt>
                <c:pt idx="8027">
                  <c:v>5.8215371159757918</c:v>
                </c:pt>
                <c:pt idx="8028">
                  <c:v>5.8215371159757918</c:v>
                </c:pt>
                <c:pt idx="8029">
                  <c:v>5.8215371159757918</c:v>
                </c:pt>
                <c:pt idx="8030">
                  <c:v>5.8215371159757918</c:v>
                </c:pt>
                <c:pt idx="8031">
                  <c:v>5.8215371159757918</c:v>
                </c:pt>
                <c:pt idx="8032">
                  <c:v>5.8215371159757918</c:v>
                </c:pt>
                <c:pt idx="8033">
                  <c:v>5.8215371159757918</c:v>
                </c:pt>
                <c:pt idx="8034">
                  <c:v>5.8215371159757918</c:v>
                </c:pt>
                <c:pt idx="8035">
                  <c:v>5.8215371159757918</c:v>
                </c:pt>
                <c:pt idx="8036">
                  <c:v>5.8215371159757918</c:v>
                </c:pt>
                <c:pt idx="8037">
                  <c:v>5.8215371159757918</c:v>
                </c:pt>
                <c:pt idx="8038">
                  <c:v>5.8215371159757918</c:v>
                </c:pt>
                <c:pt idx="8039">
                  <c:v>5.8215371159757918</c:v>
                </c:pt>
                <c:pt idx="8040">
                  <c:v>5.8215371159757918</c:v>
                </c:pt>
                <c:pt idx="8041">
                  <c:v>5.8215371159757918</c:v>
                </c:pt>
                <c:pt idx="8042">
                  <c:v>5.8215371159757918</c:v>
                </c:pt>
                <c:pt idx="8043">
                  <c:v>5.8215371159757918</c:v>
                </c:pt>
                <c:pt idx="8044">
                  <c:v>5.8215371159757918</c:v>
                </c:pt>
                <c:pt idx="8045">
                  <c:v>5.8215371159757918</c:v>
                </c:pt>
                <c:pt idx="8046">
                  <c:v>5.8215371159757918</c:v>
                </c:pt>
                <c:pt idx="8047">
                  <c:v>5.8215371159757918</c:v>
                </c:pt>
                <c:pt idx="8048">
                  <c:v>5.8215371159757918</c:v>
                </c:pt>
                <c:pt idx="8049">
                  <c:v>5.8215371159757918</c:v>
                </c:pt>
                <c:pt idx="8050">
                  <c:v>5.8215371159757918</c:v>
                </c:pt>
                <c:pt idx="8051">
                  <c:v>5.8215371159757918</c:v>
                </c:pt>
                <c:pt idx="8052">
                  <c:v>5.8215371159757918</c:v>
                </c:pt>
                <c:pt idx="8053">
                  <c:v>5.8215371159757918</c:v>
                </c:pt>
                <c:pt idx="8054">
                  <c:v>5.8215371159757918</c:v>
                </c:pt>
                <c:pt idx="8055">
                  <c:v>5.8215371159757918</c:v>
                </c:pt>
                <c:pt idx="8056">
                  <c:v>5.8215371159757918</c:v>
                </c:pt>
                <c:pt idx="8057">
                  <c:v>5.8215371159757918</c:v>
                </c:pt>
                <c:pt idx="8058">
                  <c:v>5.8215371159757918</c:v>
                </c:pt>
                <c:pt idx="8059">
                  <c:v>5.8215371159757918</c:v>
                </c:pt>
                <c:pt idx="8060">
                  <c:v>5.8215371159757918</c:v>
                </c:pt>
                <c:pt idx="8061">
                  <c:v>5.8215371159757918</c:v>
                </c:pt>
                <c:pt idx="8062">
                  <c:v>5.8215371159757918</c:v>
                </c:pt>
                <c:pt idx="8063">
                  <c:v>5.8215371159757918</c:v>
                </c:pt>
                <c:pt idx="8064">
                  <c:v>5.8215371159757918</c:v>
                </c:pt>
                <c:pt idx="8065">
                  <c:v>5.8215371159757918</c:v>
                </c:pt>
                <c:pt idx="8066">
                  <c:v>5.8215371159757918</c:v>
                </c:pt>
                <c:pt idx="8067">
                  <c:v>5.8215371159757918</c:v>
                </c:pt>
                <c:pt idx="8068">
                  <c:v>5.8215371159757918</c:v>
                </c:pt>
                <c:pt idx="8069">
                  <c:v>5.8215371159757918</c:v>
                </c:pt>
                <c:pt idx="8070">
                  <c:v>5.8215371159757918</c:v>
                </c:pt>
                <c:pt idx="8071">
                  <c:v>5.8215371159757918</c:v>
                </c:pt>
                <c:pt idx="8072">
                  <c:v>5.8215371159757918</c:v>
                </c:pt>
                <c:pt idx="8073">
                  <c:v>5.8215371159757918</c:v>
                </c:pt>
                <c:pt idx="8074">
                  <c:v>5.8215371159757918</c:v>
                </c:pt>
                <c:pt idx="8075">
                  <c:v>5.8215371159757918</c:v>
                </c:pt>
                <c:pt idx="8076">
                  <c:v>5.8215371159757918</c:v>
                </c:pt>
                <c:pt idx="8077">
                  <c:v>5.8215371159757918</c:v>
                </c:pt>
                <c:pt idx="8078">
                  <c:v>5.8215371159757918</c:v>
                </c:pt>
                <c:pt idx="8079">
                  <c:v>5.8215371159757918</c:v>
                </c:pt>
                <c:pt idx="8080">
                  <c:v>5.8215371159757918</c:v>
                </c:pt>
                <c:pt idx="8081">
                  <c:v>5.8215371159757918</c:v>
                </c:pt>
                <c:pt idx="8082">
                  <c:v>5.8215371159757918</c:v>
                </c:pt>
                <c:pt idx="8083">
                  <c:v>5.8215371159757918</c:v>
                </c:pt>
                <c:pt idx="8084">
                  <c:v>5.8215371159757918</c:v>
                </c:pt>
                <c:pt idx="8085">
                  <c:v>5.8215371159757918</c:v>
                </c:pt>
                <c:pt idx="8086">
                  <c:v>5.8215371159757918</c:v>
                </c:pt>
                <c:pt idx="8087">
                  <c:v>5.8215371159757918</c:v>
                </c:pt>
                <c:pt idx="8088">
                  <c:v>5.8215371159757918</c:v>
                </c:pt>
                <c:pt idx="8089">
                  <c:v>5.8215371159757918</c:v>
                </c:pt>
                <c:pt idx="8090">
                  <c:v>5.8215371159757918</c:v>
                </c:pt>
                <c:pt idx="8091">
                  <c:v>5.8215371159757918</c:v>
                </c:pt>
                <c:pt idx="8092">
                  <c:v>5.8215371159757918</c:v>
                </c:pt>
                <c:pt idx="8093">
                  <c:v>5.8215371159757918</c:v>
                </c:pt>
                <c:pt idx="8094">
                  <c:v>5.8215371159757918</c:v>
                </c:pt>
                <c:pt idx="8095">
                  <c:v>5.8215371159757918</c:v>
                </c:pt>
                <c:pt idx="8096">
                  <c:v>5.8215371159757918</c:v>
                </c:pt>
                <c:pt idx="8097">
                  <c:v>5.8215371159757918</c:v>
                </c:pt>
                <c:pt idx="8098">
                  <c:v>5.8215371159757918</c:v>
                </c:pt>
                <c:pt idx="8099">
                  <c:v>5.8215371159757918</c:v>
                </c:pt>
                <c:pt idx="8100">
                  <c:v>5.8215371159757918</c:v>
                </c:pt>
                <c:pt idx="8101">
                  <c:v>5.8215371159757918</c:v>
                </c:pt>
                <c:pt idx="8102">
                  <c:v>5.8215371159757918</c:v>
                </c:pt>
                <c:pt idx="8103">
                  <c:v>5.8215371159757918</c:v>
                </c:pt>
                <c:pt idx="8104">
                  <c:v>5.8215371159757918</c:v>
                </c:pt>
                <c:pt idx="8105">
                  <c:v>5.8215371159757918</c:v>
                </c:pt>
                <c:pt idx="8106">
                  <c:v>5.8215371159757918</c:v>
                </c:pt>
                <c:pt idx="8107">
                  <c:v>5.8215371159757918</c:v>
                </c:pt>
                <c:pt idx="8108">
                  <c:v>5.8215371159757918</c:v>
                </c:pt>
                <c:pt idx="8109">
                  <c:v>5.8215371159757918</c:v>
                </c:pt>
                <c:pt idx="8110">
                  <c:v>5.8215371159757918</c:v>
                </c:pt>
                <c:pt idx="8111">
                  <c:v>5.8215371159757918</c:v>
                </c:pt>
                <c:pt idx="8112">
                  <c:v>5.8215371159757918</c:v>
                </c:pt>
                <c:pt idx="8113">
                  <c:v>5.8215371159757918</c:v>
                </c:pt>
                <c:pt idx="8114">
                  <c:v>5.8215371159757918</c:v>
                </c:pt>
                <c:pt idx="8115">
                  <c:v>5.8215371159757918</c:v>
                </c:pt>
                <c:pt idx="8116">
                  <c:v>5.8215371159757918</c:v>
                </c:pt>
                <c:pt idx="8117">
                  <c:v>5.8215371159757918</c:v>
                </c:pt>
                <c:pt idx="8118">
                  <c:v>5.8215371159757918</c:v>
                </c:pt>
                <c:pt idx="8119">
                  <c:v>5.8215371159757918</c:v>
                </c:pt>
                <c:pt idx="8120">
                  <c:v>5.8215371159757918</c:v>
                </c:pt>
                <c:pt idx="8121">
                  <c:v>5.8215371159757918</c:v>
                </c:pt>
                <c:pt idx="8122">
                  <c:v>5.8215371159757918</c:v>
                </c:pt>
                <c:pt idx="8123">
                  <c:v>5.8215371159757918</c:v>
                </c:pt>
                <c:pt idx="8124">
                  <c:v>5.8215371159757918</c:v>
                </c:pt>
                <c:pt idx="8125">
                  <c:v>5.8215371159757918</c:v>
                </c:pt>
                <c:pt idx="8126">
                  <c:v>5.8215371159757918</c:v>
                </c:pt>
                <c:pt idx="8127">
                  <c:v>5.8215371159757918</c:v>
                </c:pt>
                <c:pt idx="8128">
                  <c:v>5.8215371159757918</c:v>
                </c:pt>
                <c:pt idx="8129">
                  <c:v>5.8215371159757918</c:v>
                </c:pt>
                <c:pt idx="8130">
                  <c:v>5.8215371159757918</c:v>
                </c:pt>
                <c:pt idx="8131">
                  <c:v>5.8215371159757918</c:v>
                </c:pt>
                <c:pt idx="8132">
                  <c:v>5.8215371159757918</c:v>
                </c:pt>
                <c:pt idx="8133">
                  <c:v>5.8215371159757918</c:v>
                </c:pt>
                <c:pt idx="8134">
                  <c:v>5.8215371159757918</c:v>
                </c:pt>
                <c:pt idx="8135">
                  <c:v>5.8215371159757918</c:v>
                </c:pt>
                <c:pt idx="8136">
                  <c:v>5.8215371159757918</c:v>
                </c:pt>
                <c:pt idx="8137">
                  <c:v>5.8215371159757918</c:v>
                </c:pt>
                <c:pt idx="8138">
                  <c:v>5.8215371159757918</c:v>
                </c:pt>
                <c:pt idx="8139">
                  <c:v>5.8215371159757918</c:v>
                </c:pt>
                <c:pt idx="8140">
                  <c:v>5.8215371159757918</c:v>
                </c:pt>
                <c:pt idx="8141">
                  <c:v>5.8215371159757918</c:v>
                </c:pt>
                <c:pt idx="8142">
                  <c:v>5.8215371159757918</c:v>
                </c:pt>
                <c:pt idx="8143">
                  <c:v>5.8215371159757918</c:v>
                </c:pt>
                <c:pt idx="8144">
                  <c:v>5.8215371159757918</c:v>
                </c:pt>
                <c:pt idx="8145">
                  <c:v>5.8215371159757918</c:v>
                </c:pt>
                <c:pt idx="8146">
                  <c:v>5.8215371159757918</c:v>
                </c:pt>
                <c:pt idx="8147">
                  <c:v>5.8215371159757918</c:v>
                </c:pt>
                <c:pt idx="8148">
                  <c:v>5.8215371159757918</c:v>
                </c:pt>
                <c:pt idx="8149">
                  <c:v>5.8215371159757918</c:v>
                </c:pt>
                <c:pt idx="8150">
                  <c:v>5.8215371159757918</c:v>
                </c:pt>
                <c:pt idx="8151">
                  <c:v>5.8215371159757918</c:v>
                </c:pt>
                <c:pt idx="8152">
                  <c:v>5.8215371159757918</c:v>
                </c:pt>
                <c:pt idx="8153">
                  <c:v>5.8215371159757918</c:v>
                </c:pt>
                <c:pt idx="8154">
                  <c:v>5.8215371159757918</c:v>
                </c:pt>
                <c:pt idx="8155">
                  <c:v>5.8215371159757918</c:v>
                </c:pt>
                <c:pt idx="8156">
                  <c:v>5.8215371159757918</c:v>
                </c:pt>
                <c:pt idx="8157">
                  <c:v>5.8215371159757918</c:v>
                </c:pt>
                <c:pt idx="8158">
                  <c:v>5.8215371159757918</c:v>
                </c:pt>
                <c:pt idx="8159">
                  <c:v>5.8215371159757918</c:v>
                </c:pt>
                <c:pt idx="8160">
                  <c:v>5.8215371159757918</c:v>
                </c:pt>
                <c:pt idx="8161">
                  <c:v>5.8215371159757918</c:v>
                </c:pt>
                <c:pt idx="8162">
                  <c:v>5.8215371159757918</c:v>
                </c:pt>
                <c:pt idx="8163">
                  <c:v>5.8215371159757918</c:v>
                </c:pt>
                <c:pt idx="8164">
                  <c:v>5.8215371159757918</c:v>
                </c:pt>
                <c:pt idx="8165">
                  <c:v>5.8215371159757918</c:v>
                </c:pt>
                <c:pt idx="8166">
                  <c:v>5.8215371159757918</c:v>
                </c:pt>
                <c:pt idx="8167">
                  <c:v>5.8215371159757918</c:v>
                </c:pt>
                <c:pt idx="8168">
                  <c:v>5.8215371159757918</c:v>
                </c:pt>
                <c:pt idx="8169">
                  <c:v>5.8215371159757918</c:v>
                </c:pt>
                <c:pt idx="8170">
                  <c:v>5.8215371159757918</c:v>
                </c:pt>
                <c:pt idx="8171">
                  <c:v>5.8215371159757918</c:v>
                </c:pt>
                <c:pt idx="8172">
                  <c:v>5.8215371159757918</c:v>
                </c:pt>
                <c:pt idx="8173">
                  <c:v>5.8215371159757918</c:v>
                </c:pt>
                <c:pt idx="8174">
                  <c:v>5.8215371159757918</c:v>
                </c:pt>
                <c:pt idx="8175">
                  <c:v>5.8215371159757918</c:v>
                </c:pt>
                <c:pt idx="8176">
                  <c:v>5.8215371159757918</c:v>
                </c:pt>
                <c:pt idx="8177">
                  <c:v>5.8215371159757918</c:v>
                </c:pt>
                <c:pt idx="8178">
                  <c:v>5.8215371159757918</c:v>
                </c:pt>
                <c:pt idx="8179">
                  <c:v>5.8215371159757918</c:v>
                </c:pt>
                <c:pt idx="8180">
                  <c:v>5.8215371159757918</c:v>
                </c:pt>
                <c:pt idx="8181">
                  <c:v>5.8215371159757918</c:v>
                </c:pt>
                <c:pt idx="8182">
                  <c:v>5.8215371159757918</c:v>
                </c:pt>
                <c:pt idx="8183">
                  <c:v>5.8215371159757918</c:v>
                </c:pt>
                <c:pt idx="8184">
                  <c:v>5.8215371159757918</c:v>
                </c:pt>
                <c:pt idx="8185">
                  <c:v>5.8215371159757918</c:v>
                </c:pt>
                <c:pt idx="8186">
                  <c:v>5.8215371159757918</c:v>
                </c:pt>
                <c:pt idx="8187">
                  <c:v>5.8215371159757918</c:v>
                </c:pt>
                <c:pt idx="8188">
                  <c:v>5.8215371159757918</c:v>
                </c:pt>
                <c:pt idx="8189">
                  <c:v>5.8215371159757918</c:v>
                </c:pt>
                <c:pt idx="8190">
                  <c:v>5.8215371159757918</c:v>
                </c:pt>
                <c:pt idx="8191">
                  <c:v>5.8215371159757918</c:v>
                </c:pt>
                <c:pt idx="8192">
                  <c:v>5.8215371159757918</c:v>
                </c:pt>
                <c:pt idx="8193">
                  <c:v>5.8215371159757918</c:v>
                </c:pt>
                <c:pt idx="8194">
                  <c:v>5.8215371159757918</c:v>
                </c:pt>
                <c:pt idx="8195">
                  <c:v>5.8215371159757918</c:v>
                </c:pt>
                <c:pt idx="8196">
                  <c:v>5.8215371159757918</c:v>
                </c:pt>
                <c:pt idx="8197">
                  <c:v>5.8215371159757918</c:v>
                </c:pt>
                <c:pt idx="8198">
                  <c:v>5.8215371159757918</c:v>
                </c:pt>
                <c:pt idx="8199">
                  <c:v>5.8215371159757918</c:v>
                </c:pt>
                <c:pt idx="8200">
                  <c:v>5.8215371159757918</c:v>
                </c:pt>
                <c:pt idx="8201">
                  <c:v>5.8215371159757918</c:v>
                </c:pt>
                <c:pt idx="8202">
                  <c:v>5.8215371159757918</c:v>
                </c:pt>
                <c:pt idx="8203">
                  <c:v>5.8215371159757918</c:v>
                </c:pt>
                <c:pt idx="8204">
                  <c:v>5.8215371159757918</c:v>
                </c:pt>
                <c:pt idx="8205">
                  <c:v>5.8215371159757918</c:v>
                </c:pt>
                <c:pt idx="8206">
                  <c:v>5.8215371159757918</c:v>
                </c:pt>
                <c:pt idx="8207">
                  <c:v>5.8215371159757918</c:v>
                </c:pt>
                <c:pt idx="8208">
                  <c:v>5.8215371159757918</c:v>
                </c:pt>
                <c:pt idx="8209">
                  <c:v>5.8215371159757918</c:v>
                </c:pt>
                <c:pt idx="8210">
                  <c:v>5.8215371159757918</c:v>
                </c:pt>
                <c:pt idx="8211">
                  <c:v>5.8215371159757918</c:v>
                </c:pt>
                <c:pt idx="8212">
                  <c:v>5.8215371159757918</c:v>
                </c:pt>
                <c:pt idx="8213">
                  <c:v>5.8215371159757918</c:v>
                </c:pt>
                <c:pt idx="8214">
                  <c:v>5.8215371159757918</c:v>
                </c:pt>
                <c:pt idx="8215">
                  <c:v>5.8215371159757918</c:v>
                </c:pt>
                <c:pt idx="8216">
                  <c:v>5.8215371159757918</c:v>
                </c:pt>
                <c:pt idx="8217">
                  <c:v>5.8215371159757918</c:v>
                </c:pt>
                <c:pt idx="8218">
                  <c:v>5.8215371159757918</c:v>
                </c:pt>
                <c:pt idx="8219">
                  <c:v>5.8215371159757918</c:v>
                </c:pt>
                <c:pt idx="8220">
                  <c:v>5.8215371159757918</c:v>
                </c:pt>
                <c:pt idx="8221">
                  <c:v>5.8215371159757918</c:v>
                </c:pt>
                <c:pt idx="8222">
                  <c:v>5.8215371159757918</c:v>
                </c:pt>
                <c:pt idx="8223">
                  <c:v>5.8215371159757918</c:v>
                </c:pt>
                <c:pt idx="8224">
                  <c:v>5.8215371159757918</c:v>
                </c:pt>
                <c:pt idx="8225">
                  <c:v>5.8215371159757918</c:v>
                </c:pt>
                <c:pt idx="8226">
                  <c:v>5.8215371159757918</c:v>
                </c:pt>
                <c:pt idx="8227">
                  <c:v>5.8215371159757918</c:v>
                </c:pt>
                <c:pt idx="8228">
                  <c:v>5.8215371159757918</c:v>
                </c:pt>
                <c:pt idx="8229">
                  <c:v>5.8215371159757918</c:v>
                </c:pt>
                <c:pt idx="8230">
                  <c:v>5.8215371159757918</c:v>
                </c:pt>
                <c:pt idx="8231">
                  <c:v>5.8215371159757918</c:v>
                </c:pt>
                <c:pt idx="8232">
                  <c:v>5.8215371159757918</c:v>
                </c:pt>
                <c:pt idx="8233">
                  <c:v>5.8215371159757918</c:v>
                </c:pt>
                <c:pt idx="8234">
                  <c:v>5.8215371159757918</c:v>
                </c:pt>
                <c:pt idx="8235">
                  <c:v>5.8215371159757918</c:v>
                </c:pt>
                <c:pt idx="8236">
                  <c:v>5.8215371159757918</c:v>
                </c:pt>
                <c:pt idx="8237">
                  <c:v>5.8215371159757918</c:v>
                </c:pt>
                <c:pt idx="8238">
                  <c:v>5.8215371159757918</c:v>
                </c:pt>
                <c:pt idx="8239">
                  <c:v>5.8215371159757918</c:v>
                </c:pt>
                <c:pt idx="8240">
                  <c:v>5.8215371159757918</c:v>
                </c:pt>
                <c:pt idx="8241">
                  <c:v>5.8215371159757918</c:v>
                </c:pt>
                <c:pt idx="8242">
                  <c:v>5.8215371159757918</c:v>
                </c:pt>
                <c:pt idx="8243">
                  <c:v>5.8215371159757918</c:v>
                </c:pt>
                <c:pt idx="8244">
                  <c:v>5.8215371159757918</c:v>
                </c:pt>
                <c:pt idx="8245">
                  <c:v>5.8215371159757918</c:v>
                </c:pt>
                <c:pt idx="8246">
                  <c:v>5.8215371159757918</c:v>
                </c:pt>
                <c:pt idx="8247">
                  <c:v>5.8215371159757918</c:v>
                </c:pt>
                <c:pt idx="8248">
                  <c:v>5.8215371159757918</c:v>
                </c:pt>
                <c:pt idx="8249">
                  <c:v>5.8215371159757918</c:v>
                </c:pt>
                <c:pt idx="8250">
                  <c:v>5.8215371159757918</c:v>
                </c:pt>
                <c:pt idx="8251">
                  <c:v>5.8215371159757918</c:v>
                </c:pt>
                <c:pt idx="8252">
                  <c:v>5.8215371159757918</c:v>
                </c:pt>
                <c:pt idx="8253">
                  <c:v>5.8215371159757918</c:v>
                </c:pt>
                <c:pt idx="8254">
                  <c:v>5.8215371159757918</c:v>
                </c:pt>
                <c:pt idx="8255">
                  <c:v>5.8215371159757918</c:v>
                </c:pt>
                <c:pt idx="8256">
                  <c:v>5.8215371159757918</c:v>
                </c:pt>
                <c:pt idx="8257">
                  <c:v>5.8215371159757918</c:v>
                </c:pt>
                <c:pt idx="8258">
                  <c:v>5.8215371159757918</c:v>
                </c:pt>
                <c:pt idx="8259">
                  <c:v>5.8215371159757918</c:v>
                </c:pt>
                <c:pt idx="8260">
                  <c:v>5.8215371159757918</c:v>
                </c:pt>
                <c:pt idx="8261">
                  <c:v>5.8215371159757918</c:v>
                </c:pt>
                <c:pt idx="8262">
                  <c:v>5.8215371159757918</c:v>
                </c:pt>
                <c:pt idx="8263">
                  <c:v>5.8215371159757918</c:v>
                </c:pt>
                <c:pt idx="8264">
                  <c:v>5.8215371159757918</c:v>
                </c:pt>
                <c:pt idx="8265">
                  <c:v>5.8215371159757918</c:v>
                </c:pt>
                <c:pt idx="8266">
                  <c:v>5.8215371159757918</c:v>
                </c:pt>
                <c:pt idx="8267">
                  <c:v>5.8215371159757918</c:v>
                </c:pt>
                <c:pt idx="8268">
                  <c:v>5.8215371159757918</c:v>
                </c:pt>
                <c:pt idx="8269">
                  <c:v>5.8215371159757918</c:v>
                </c:pt>
                <c:pt idx="8270">
                  <c:v>5.8215371159757918</c:v>
                </c:pt>
                <c:pt idx="8271">
                  <c:v>5.8215371159757918</c:v>
                </c:pt>
                <c:pt idx="8272">
                  <c:v>5.8215371159757918</c:v>
                </c:pt>
                <c:pt idx="8273">
                  <c:v>5.8215371159757918</c:v>
                </c:pt>
                <c:pt idx="8274">
                  <c:v>5.8215371159757918</c:v>
                </c:pt>
                <c:pt idx="8275">
                  <c:v>5.8215371159757918</c:v>
                </c:pt>
                <c:pt idx="8276">
                  <c:v>5.8215371159757918</c:v>
                </c:pt>
                <c:pt idx="8277">
                  <c:v>5.8215371159757918</c:v>
                </c:pt>
                <c:pt idx="8278">
                  <c:v>5.8215371159757918</c:v>
                </c:pt>
                <c:pt idx="8279">
                  <c:v>5.8215371159757918</c:v>
                </c:pt>
                <c:pt idx="8280">
                  <c:v>5.8215371159757918</c:v>
                </c:pt>
                <c:pt idx="8281">
                  <c:v>5.8215371159757918</c:v>
                </c:pt>
                <c:pt idx="8282">
                  <c:v>5.8215371159757918</c:v>
                </c:pt>
                <c:pt idx="8283">
                  <c:v>5.8215371159757918</c:v>
                </c:pt>
                <c:pt idx="8284">
                  <c:v>5.8215371159757918</c:v>
                </c:pt>
                <c:pt idx="8285">
                  <c:v>5.8215371159757918</c:v>
                </c:pt>
                <c:pt idx="8286">
                  <c:v>5.8215371159757918</c:v>
                </c:pt>
                <c:pt idx="8287">
                  <c:v>5.8215371159757918</c:v>
                </c:pt>
                <c:pt idx="8288">
                  <c:v>5.8215371159757918</c:v>
                </c:pt>
                <c:pt idx="8289">
                  <c:v>5.8215371159757918</c:v>
                </c:pt>
                <c:pt idx="8290">
                  <c:v>5.8215371159757918</c:v>
                </c:pt>
                <c:pt idx="8291">
                  <c:v>5.8215371159757918</c:v>
                </c:pt>
                <c:pt idx="8292">
                  <c:v>5.8215371159757918</c:v>
                </c:pt>
                <c:pt idx="8293">
                  <c:v>5.8215371159757918</c:v>
                </c:pt>
                <c:pt idx="8294">
                  <c:v>5.8215371159757918</c:v>
                </c:pt>
                <c:pt idx="8295">
                  <c:v>5.8215371159757918</c:v>
                </c:pt>
                <c:pt idx="8296">
                  <c:v>5.8215371159757918</c:v>
                </c:pt>
                <c:pt idx="8297">
                  <c:v>5.8215371159757918</c:v>
                </c:pt>
                <c:pt idx="8298">
                  <c:v>5.8215371159757918</c:v>
                </c:pt>
                <c:pt idx="8299">
                  <c:v>5.8215371159757918</c:v>
                </c:pt>
                <c:pt idx="8300">
                  <c:v>5.8215371159757918</c:v>
                </c:pt>
                <c:pt idx="8301">
                  <c:v>5.8215371159757918</c:v>
                </c:pt>
                <c:pt idx="8302">
                  <c:v>5.8215371159757918</c:v>
                </c:pt>
                <c:pt idx="8303">
                  <c:v>5.8215371159757918</c:v>
                </c:pt>
                <c:pt idx="8304">
                  <c:v>5.8215371159757918</c:v>
                </c:pt>
                <c:pt idx="8305">
                  <c:v>5.8215371159757918</c:v>
                </c:pt>
                <c:pt idx="8306">
                  <c:v>5.8215371159757918</c:v>
                </c:pt>
                <c:pt idx="8307">
                  <c:v>5.8215371159757918</c:v>
                </c:pt>
                <c:pt idx="8308">
                  <c:v>5.8215371159757918</c:v>
                </c:pt>
                <c:pt idx="8309">
                  <c:v>5.8215371159757918</c:v>
                </c:pt>
                <c:pt idx="8310">
                  <c:v>5.8215371159757918</c:v>
                </c:pt>
                <c:pt idx="8311">
                  <c:v>5.8215371159757918</c:v>
                </c:pt>
                <c:pt idx="8312">
                  <c:v>5.8215371159757918</c:v>
                </c:pt>
                <c:pt idx="8313">
                  <c:v>5.8215371159757918</c:v>
                </c:pt>
                <c:pt idx="8314">
                  <c:v>5.8215371159757918</c:v>
                </c:pt>
                <c:pt idx="8315">
                  <c:v>5.8215371159757918</c:v>
                </c:pt>
                <c:pt idx="8316">
                  <c:v>5.8215371159757918</c:v>
                </c:pt>
                <c:pt idx="8317">
                  <c:v>5.8215371159757918</c:v>
                </c:pt>
                <c:pt idx="8318">
                  <c:v>5.8215371159757918</c:v>
                </c:pt>
                <c:pt idx="8319">
                  <c:v>5.8215371159757918</c:v>
                </c:pt>
                <c:pt idx="8320">
                  <c:v>5.8215371159757918</c:v>
                </c:pt>
                <c:pt idx="8321">
                  <c:v>5.8215371159757918</c:v>
                </c:pt>
                <c:pt idx="8322">
                  <c:v>5.8215371159757918</c:v>
                </c:pt>
                <c:pt idx="8323">
                  <c:v>5.8215371159757918</c:v>
                </c:pt>
                <c:pt idx="8324">
                  <c:v>5.8215371159757918</c:v>
                </c:pt>
                <c:pt idx="8325">
                  <c:v>5.8215371159757918</c:v>
                </c:pt>
                <c:pt idx="8326">
                  <c:v>5.8215371159757918</c:v>
                </c:pt>
                <c:pt idx="8327">
                  <c:v>5.8215371159757918</c:v>
                </c:pt>
                <c:pt idx="8328">
                  <c:v>5.8215371159757918</c:v>
                </c:pt>
                <c:pt idx="8329">
                  <c:v>5.8215371159757918</c:v>
                </c:pt>
                <c:pt idx="8330">
                  <c:v>5.8215371159757918</c:v>
                </c:pt>
                <c:pt idx="8331">
                  <c:v>5.8215371159757918</c:v>
                </c:pt>
                <c:pt idx="8332">
                  <c:v>5.8215371159757918</c:v>
                </c:pt>
                <c:pt idx="8333">
                  <c:v>5.8215371159757918</c:v>
                </c:pt>
                <c:pt idx="8334">
                  <c:v>5.8215371159757918</c:v>
                </c:pt>
                <c:pt idx="8335">
                  <c:v>5.8215371159757918</c:v>
                </c:pt>
                <c:pt idx="8336">
                  <c:v>5.8215371159757918</c:v>
                </c:pt>
                <c:pt idx="8337">
                  <c:v>5.8215371159757918</c:v>
                </c:pt>
                <c:pt idx="8338">
                  <c:v>5.8215371159757918</c:v>
                </c:pt>
                <c:pt idx="8339">
                  <c:v>5.8215371159757918</c:v>
                </c:pt>
                <c:pt idx="8340">
                  <c:v>5.8215371159757918</c:v>
                </c:pt>
                <c:pt idx="8341">
                  <c:v>5.8215371159757918</c:v>
                </c:pt>
                <c:pt idx="8342">
                  <c:v>5.8215371159757918</c:v>
                </c:pt>
                <c:pt idx="8343">
                  <c:v>5.8215371159757918</c:v>
                </c:pt>
                <c:pt idx="8344">
                  <c:v>5.8215371159757918</c:v>
                </c:pt>
                <c:pt idx="8345">
                  <c:v>5.8215371159757918</c:v>
                </c:pt>
                <c:pt idx="8346">
                  <c:v>5.8215371159757918</c:v>
                </c:pt>
                <c:pt idx="8347">
                  <c:v>5.8215371159757918</c:v>
                </c:pt>
                <c:pt idx="8348">
                  <c:v>5.8215371159757918</c:v>
                </c:pt>
                <c:pt idx="8349">
                  <c:v>5.8215371159757918</c:v>
                </c:pt>
                <c:pt idx="8350">
                  <c:v>5.8215371159757918</c:v>
                </c:pt>
                <c:pt idx="8351">
                  <c:v>5.8215371159757918</c:v>
                </c:pt>
                <c:pt idx="8352">
                  <c:v>5.8215371159757918</c:v>
                </c:pt>
                <c:pt idx="8353">
                  <c:v>5.8215371159757918</c:v>
                </c:pt>
                <c:pt idx="8354">
                  <c:v>5.8215371159757918</c:v>
                </c:pt>
                <c:pt idx="8355">
                  <c:v>5.8215371159757918</c:v>
                </c:pt>
                <c:pt idx="8356">
                  <c:v>5.8215371159757918</c:v>
                </c:pt>
                <c:pt idx="8357">
                  <c:v>5.8215371159757918</c:v>
                </c:pt>
                <c:pt idx="8358">
                  <c:v>5.8215371159757918</c:v>
                </c:pt>
                <c:pt idx="8359">
                  <c:v>5.8215371159757918</c:v>
                </c:pt>
                <c:pt idx="8360">
                  <c:v>5.8215371159757918</c:v>
                </c:pt>
                <c:pt idx="8361">
                  <c:v>5.8215371159757918</c:v>
                </c:pt>
                <c:pt idx="8362">
                  <c:v>5.8215371159757918</c:v>
                </c:pt>
                <c:pt idx="8363">
                  <c:v>5.8215371159757918</c:v>
                </c:pt>
                <c:pt idx="8364">
                  <c:v>5.8215371159757918</c:v>
                </c:pt>
                <c:pt idx="8365">
                  <c:v>5.8215371159757918</c:v>
                </c:pt>
                <c:pt idx="8366">
                  <c:v>5.8215371159757918</c:v>
                </c:pt>
                <c:pt idx="8367">
                  <c:v>5.8215371159757918</c:v>
                </c:pt>
                <c:pt idx="8368">
                  <c:v>5.8215371159757918</c:v>
                </c:pt>
                <c:pt idx="8369">
                  <c:v>5.8215371159757918</c:v>
                </c:pt>
                <c:pt idx="8370">
                  <c:v>5.8215371159757918</c:v>
                </c:pt>
                <c:pt idx="8371">
                  <c:v>5.8215371159757918</c:v>
                </c:pt>
                <c:pt idx="8372">
                  <c:v>5.8215371159757918</c:v>
                </c:pt>
                <c:pt idx="8373">
                  <c:v>5.8215371159757918</c:v>
                </c:pt>
                <c:pt idx="8374">
                  <c:v>5.8215371159757918</c:v>
                </c:pt>
                <c:pt idx="8375">
                  <c:v>5.8215371159757918</c:v>
                </c:pt>
                <c:pt idx="8376">
                  <c:v>5.8215371159757918</c:v>
                </c:pt>
                <c:pt idx="8377">
                  <c:v>5.8215371159757918</c:v>
                </c:pt>
                <c:pt idx="8378">
                  <c:v>5.8215371159757918</c:v>
                </c:pt>
                <c:pt idx="8379">
                  <c:v>5.8215371159757918</c:v>
                </c:pt>
                <c:pt idx="8380">
                  <c:v>5.8215371159757918</c:v>
                </c:pt>
                <c:pt idx="8381">
                  <c:v>5.8215371159757918</c:v>
                </c:pt>
                <c:pt idx="8382">
                  <c:v>5.8215371159757918</c:v>
                </c:pt>
                <c:pt idx="8383">
                  <c:v>5.8215371159757918</c:v>
                </c:pt>
                <c:pt idx="8384">
                  <c:v>5.8215371159757918</c:v>
                </c:pt>
                <c:pt idx="8385">
                  <c:v>5.8215371159757918</c:v>
                </c:pt>
                <c:pt idx="8386">
                  <c:v>5.8215371159757918</c:v>
                </c:pt>
                <c:pt idx="8387">
                  <c:v>5.8215371159757918</c:v>
                </c:pt>
                <c:pt idx="8388">
                  <c:v>5.8215371159757918</c:v>
                </c:pt>
                <c:pt idx="8389">
                  <c:v>5.8215371159757918</c:v>
                </c:pt>
                <c:pt idx="8390">
                  <c:v>5.8215371159757918</c:v>
                </c:pt>
                <c:pt idx="8391">
                  <c:v>5.8215371159757918</c:v>
                </c:pt>
                <c:pt idx="8392">
                  <c:v>5.8215371159757918</c:v>
                </c:pt>
                <c:pt idx="8393">
                  <c:v>5.8215371159757918</c:v>
                </c:pt>
                <c:pt idx="8394">
                  <c:v>5.8215371159757918</c:v>
                </c:pt>
                <c:pt idx="8395">
                  <c:v>5.8215371159757918</c:v>
                </c:pt>
                <c:pt idx="8396">
                  <c:v>5.8215371159757918</c:v>
                </c:pt>
                <c:pt idx="8397">
                  <c:v>5.8215371159757918</c:v>
                </c:pt>
                <c:pt idx="8398">
                  <c:v>5.8215371159757918</c:v>
                </c:pt>
                <c:pt idx="8399">
                  <c:v>5.8215371159757918</c:v>
                </c:pt>
                <c:pt idx="8400">
                  <c:v>5.8215371159757918</c:v>
                </c:pt>
                <c:pt idx="8401">
                  <c:v>5.8215371159757918</c:v>
                </c:pt>
                <c:pt idx="8402">
                  <c:v>5.8215371159757918</c:v>
                </c:pt>
                <c:pt idx="8403">
                  <c:v>5.8215371159757918</c:v>
                </c:pt>
                <c:pt idx="8404">
                  <c:v>5.8215371159757918</c:v>
                </c:pt>
                <c:pt idx="8405">
                  <c:v>5.8215371159757918</c:v>
                </c:pt>
                <c:pt idx="8406">
                  <c:v>5.8215371159757918</c:v>
                </c:pt>
                <c:pt idx="8407">
                  <c:v>5.8215371159757918</c:v>
                </c:pt>
                <c:pt idx="8408">
                  <c:v>5.8215371159757918</c:v>
                </c:pt>
                <c:pt idx="8409">
                  <c:v>5.8215371159757918</c:v>
                </c:pt>
                <c:pt idx="8410">
                  <c:v>5.8215371159757918</c:v>
                </c:pt>
                <c:pt idx="8411">
                  <c:v>5.8215371159757918</c:v>
                </c:pt>
                <c:pt idx="8412">
                  <c:v>5.8215371159757918</c:v>
                </c:pt>
                <c:pt idx="8413">
                  <c:v>5.8215371159757918</c:v>
                </c:pt>
                <c:pt idx="8414">
                  <c:v>5.8215371159757918</c:v>
                </c:pt>
                <c:pt idx="8415">
                  <c:v>5.8215371159757918</c:v>
                </c:pt>
                <c:pt idx="8416">
                  <c:v>5.8215371159757918</c:v>
                </c:pt>
                <c:pt idx="8417">
                  <c:v>5.8215371159757918</c:v>
                </c:pt>
                <c:pt idx="8418">
                  <c:v>5.8215371159757918</c:v>
                </c:pt>
                <c:pt idx="8419">
                  <c:v>5.8215371159757918</c:v>
                </c:pt>
                <c:pt idx="8420">
                  <c:v>5.8215371159757918</c:v>
                </c:pt>
                <c:pt idx="8421">
                  <c:v>5.8215371159757918</c:v>
                </c:pt>
                <c:pt idx="8422">
                  <c:v>5.8215371159757918</c:v>
                </c:pt>
                <c:pt idx="8423">
                  <c:v>5.8215371159757918</c:v>
                </c:pt>
                <c:pt idx="8424">
                  <c:v>5.8215371159757918</c:v>
                </c:pt>
                <c:pt idx="8425">
                  <c:v>5.8215371159757918</c:v>
                </c:pt>
                <c:pt idx="8426">
                  <c:v>5.8215371159757918</c:v>
                </c:pt>
                <c:pt idx="8427">
                  <c:v>5.8215371159757918</c:v>
                </c:pt>
                <c:pt idx="8428">
                  <c:v>5.8215371159757918</c:v>
                </c:pt>
                <c:pt idx="8429">
                  <c:v>5.8215371159757918</c:v>
                </c:pt>
                <c:pt idx="8430">
                  <c:v>5.8215371159757918</c:v>
                </c:pt>
                <c:pt idx="8431">
                  <c:v>5.8215371159757918</c:v>
                </c:pt>
                <c:pt idx="8432">
                  <c:v>5.8215371159757918</c:v>
                </c:pt>
                <c:pt idx="8433">
                  <c:v>5.8215371159757918</c:v>
                </c:pt>
                <c:pt idx="8434">
                  <c:v>5.8215371159757918</c:v>
                </c:pt>
                <c:pt idx="8435">
                  <c:v>5.8215371159757918</c:v>
                </c:pt>
                <c:pt idx="8436">
                  <c:v>5.8215371159757918</c:v>
                </c:pt>
                <c:pt idx="8437">
                  <c:v>5.8215371159757918</c:v>
                </c:pt>
                <c:pt idx="8438">
                  <c:v>5.8215371159757918</c:v>
                </c:pt>
                <c:pt idx="8439">
                  <c:v>5.8215371159757918</c:v>
                </c:pt>
                <c:pt idx="8440">
                  <c:v>5.8215371159757918</c:v>
                </c:pt>
                <c:pt idx="8441">
                  <c:v>5.8215371159757918</c:v>
                </c:pt>
                <c:pt idx="8442">
                  <c:v>5.8215371159757918</c:v>
                </c:pt>
                <c:pt idx="8443">
                  <c:v>5.8215371159757918</c:v>
                </c:pt>
                <c:pt idx="8444">
                  <c:v>5.8215371159757918</c:v>
                </c:pt>
                <c:pt idx="8445">
                  <c:v>5.8215371159757918</c:v>
                </c:pt>
                <c:pt idx="8446">
                  <c:v>5.8215371159757918</c:v>
                </c:pt>
                <c:pt idx="8447">
                  <c:v>5.8215371159757918</c:v>
                </c:pt>
                <c:pt idx="8448">
                  <c:v>5.8215371159757918</c:v>
                </c:pt>
                <c:pt idx="8449">
                  <c:v>5.8215371159757918</c:v>
                </c:pt>
                <c:pt idx="8450">
                  <c:v>5.8215371159757918</c:v>
                </c:pt>
                <c:pt idx="8451">
                  <c:v>5.8215371159757918</c:v>
                </c:pt>
                <c:pt idx="8452">
                  <c:v>5.8215371159757918</c:v>
                </c:pt>
                <c:pt idx="8453">
                  <c:v>5.8215371159757918</c:v>
                </c:pt>
                <c:pt idx="8454">
                  <c:v>5.8215371159757918</c:v>
                </c:pt>
                <c:pt idx="8455">
                  <c:v>5.8215371159757918</c:v>
                </c:pt>
                <c:pt idx="8456">
                  <c:v>5.8215371159757918</c:v>
                </c:pt>
                <c:pt idx="8457">
                  <c:v>5.8215371159757918</c:v>
                </c:pt>
                <c:pt idx="8458">
                  <c:v>5.8215371159757918</c:v>
                </c:pt>
                <c:pt idx="8459">
                  <c:v>5.8215371159757918</c:v>
                </c:pt>
                <c:pt idx="8460">
                  <c:v>5.8215371159757918</c:v>
                </c:pt>
                <c:pt idx="8461">
                  <c:v>5.8215371159757918</c:v>
                </c:pt>
                <c:pt idx="8462">
                  <c:v>5.8215371159757918</c:v>
                </c:pt>
                <c:pt idx="8463">
                  <c:v>5.8215371159757918</c:v>
                </c:pt>
                <c:pt idx="8464">
                  <c:v>5.8215371159757918</c:v>
                </c:pt>
                <c:pt idx="8465">
                  <c:v>5.8215371159757918</c:v>
                </c:pt>
                <c:pt idx="8466">
                  <c:v>5.8215371159757918</c:v>
                </c:pt>
                <c:pt idx="8467">
                  <c:v>5.8215371159757918</c:v>
                </c:pt>
                <c:pt idx="8468">
                  <c:v>5.8215371159757918</c:v>
                </c:pt>
                <c:pt idx="8469">
                  <c:v>5.8215371159757918</c:v>
                </c:pt>
                <c:pt idx="8470">
                  <c:v>5.8215371159757918</c:v>
                </c:pt>
                <c:pt idx="8471">
                  <c:v>5.8215371159757918</c:v>
                </c:pt>
                <c:pt idx="8472">
                  <c:v>5.8215371159757918</c:v>
                </c:pt>
                <c:pt idx="8473">
                  <c:v>5.8215371159757918</c:v>
                </c:pt>
                <c:pt idx="8474">
                  <c:v>5.8215371159757918</c:v>
                </c:pt>
                <c:pt idx="8475">
                  <c:v>5.8215371159757918</c:v>
                </c:pt>
                <c:pt idx="8476">
                  <c:v>5.8215371159757918</c:v>
                </c:pt>
                <c:pt idx="8477">
                  <c:v>5.8215371159757918</c:v>
                </c:pt>
                <c:pt idx="8478">
                  <c:v>5.8215371159757918</c:v>
                </c:pt>
                <c:pt idx="8479">
                  <c:v>5.8215371159757918</c:v>
                </c:pt>
                <c:pt idx="8480">
                  <c:v>5.8215371159757918</c:v>
                </c:pt>
                <c:pt idx="8481">
                  <c:v>5.8215371159757918</c:v>
                </c:pt>
                <c:pt idx="8482">
                  <c:v>5.8215371159757918</c:v>
                </c:pt>
                <c:pt idx="8483">
                  <c:v>5.8215371159757918</c:v>
                </c:pt>
                <c:pt idx="8484">
                  <c:v>5.8215371159757918</c:v>
                </c:pt>
                <c:pt idx="8485">
                  <c:v>5.8215371159757918</c:v>
                </c:pt>
                <c:pt idx="8486">
                  <c:v>5.8215371159757918</c:v>
                </c:pt>
                <c:pt idx="8487">
                  <c:v>5.8215371159757918</c:v>
                </c:pt>
                <c:pt idx="8488">
                  <c:v>5.8215371159757918</c:v>
                </c:pt>
                <c:pt idx="8489">
                  <c:v>5.8215371159757918</c:v>
                </c:pt>
                <c:pt idx="8490">
                  <c:v>5.8215371159757918</c:v>
                </c:pt>
                <c:pt idx="8491">
                  <c:v>5.8215371159757918</c:v>
                </c:pt>
                <c:pt idx="8492">
                  <c:v>5.8215371159757918</c:v>
                </c:pt>
                <c:pt idx="8493">
                  <c:v>5.8215371159757918</c:v>
                </c:pt>
                <c:pt idx="8494">
                  <c:v>5.8215371159757918</c:v>
                </c:pt>
                <c:pt idx="8495">
                  <c:v>5.8215371159757918</c:v>
                </c:pt>
                <c:pt idx="8496">
                  <c:v>5.8215371159757918</c:v>
                </c:pt>
                <c:pt idx="8497">
                  <c:v>5.8215371159757918</c:v>
                </c:pt>
                <c:pt idx="8498">
                  <c:v>5.8215371159757918</c:v>
                </c:pt>
                <c:pt idx="8499">
                  <c:v>5.8215371159757918</c:v>
                </c:pt>
                <c:pt idx="8500">
                  <c:v>5.8215371159757918</c:v>
                </c:pt>
                <c:pt idx="8501">
                  <c:v>5.8215371159757918</c:v>
                </c:pt>
                <c:pt idx="8502">
                  <c:v>5.8215371159757918</c:v>
                </c:pt>
                <c:pt idx="8503">
                  <c:v>5.8215371159757918</c:v>
                </c:pt>
                <c:pt idx="8504">
                  <c:v>5.8215371159757918</c:v>
                </c:pt>
                <c:pt idx="8505">
                  <c:v>5.8215371159757918</c:v>
                </c:pt>
                <c:pt idx="8506">
                  <c:v>5.8215371159757918</c:v>
                </c:pt>
                <c:pt idx="8507">
                  <c:v>5.8215371159757918</c:v>
                </c:pt>
                <c:pt idx="8508">
                  <c:v>5.8215371159757918</c:v>
                </c:pt>
                <c:pt idx="8509">
                  <c:v>5.8215371159757918</c:v>
                </c:pt>
                <c:pt idx="8510">
                  <c:v>5.8215371159757918</c:v>
                </c:pt>
                <c:pt idx="8511">
                  <c:v>5.8215371159757918</c:v>
                </c:pt>
                <c:pt idx="8512">
                  <c:v>5.8215371159757918</c:v>
                </c:pt>
                <c:pt idx="8513">
                  <c:v>5.8215371159757918</c:v>
                </c:pt>
                <c:pt idx="8514">
                  <c:v>5.8215371159757918</c:v>
                </c:pt>
                <c:pt idx="8515">
                  <c:v>5.8215371159757918</c:v>
                </c:pt>
                <c:pt idx="8516">
                  <c:v>5.8215371159757918</c:v>
                </c:pt>
                <c:pt idx="8517">
                  <c:v>5.8215371159757918</c:v>
                </c:pt>
                <c:pt idx="8518">
                  <c:v>5.8215371159757918</c:v>
                </c:pt>
                <c:pt idx="8519">
                  <c:v>5.8215371159757918</c:v>
                </c:pt>
                <c:pt idx="8520">
                  <c:v>5.8215371159757918</c:v>
                </c:pt>
                <c:pt idx="8521">
                  <c:v>5.8215371159757918</c:v>
                </c:pt>
                <c:pt idx="8522">
                  <c:v>5.8215371159757918</c:v>
                </c:pt>
                <c:pt idx="8523">
                  <c:v>5.8215371159757918</c:v>
                </c:pt>
                <c:pt idx="8524">
                  <c:v>5.8215371159757918</c:v>
                </c:pt>
                <c:pt idx="8525">
                  <c:v>5.8215371159757918</c:v>
                </c:pt>
                <c:pt idx="8526">
                  <c:v>5.8215371159757918</c:v>
                </c:pt>
                <c:pt idx="8527">
                  <c:v>5.8215371159757918</c:v>
                </c:pt>
                <c:pt idx="8528">
                  <c:v>5.8215371159757918</c:v>
                </c:pt>
                <c:pt idx="8529">
                  <c:v>5.8215371159757918</c:v>
                </c:pt>
                <c:pt idx="8530">
                  <c:v>5.8215371159757918</c:v>
                </c:pt>
                <c:pt idx="8531">
                  <c:v>5.8215371159757918</c:v>
                </c:pt>
                <c:pt idx="8532">
                  <c:v>5.8215371159757918</c:v>
                </c:pt>
                <c:pt idx="8533">
                  <c:v>5.8215371159757918</c:v>
                </c:pt>
                <c:pt idx="8534">
                  <c:v>5.8215371159757918</c:v>
                </c:pt>
                <c:pt idx="8535">
                  <c:v>5.8215371159757918</c:v>
                </c:pt>
                <c:pt idx="8536">
                  <c:v>5.8215371159757918</c:v>
                </c:pt>
                <c:pt idx="8537">
                  <c:v>5.8215371159757918</c:v>
                </c:pt>
                <c:pt idx="8538">
                  <c:v>5.8215371159757918</c:v>
                </c:pt>
                <c:pt idx="8539">
                  <c:v>5.8215371159757918</c:v>
                </c:pt>
                <c:pt idx="8540">
                  <c:v>5.8215371159757918</c:v>
                </c:pt>
                <c:pt idx="8541">
                  <c:v>5.8215371159757918</c:v>
                </c:pt>
                <c:pt idx="8542">
                  <c:v>5.8215371159757918</c:v>
                </c:pt>
                <c:pt idx="8543">
                  <c:v>5.8215371159757918</c:v>
                </c:pt>
                <c:pt idx="8544">
                  <c:v>5.8215371159757918</c:v>
                </c:pt>
                <c:pt idx="8545">
                  <c:v>5.8215371159757918</c:v>
                </c:pt>
                <c:pt idx="8546">
                  <c:v>5.8215371159757918</c:v>
                </c:pt>
                <c:pt idx="8547">
                  <c:v>5.8215371159757918</c:v>
                </c:pt>
                <c:pt idx="8548">
                  <c:v>5.8215371159757918</c:v>
                </c:pt>
                <c:pt idx="8549">
                  <c:v>5.8215371159757918</c:v>
                </c:pt>
                <c:pt idx="8550">
                  <c:v>5.8215371159757918</c:v>
                </c:pt>
                <c:pt idx="8551">
                  <c:v>5.8215371159757918</c:v>
                </c:pt>
                <c:pt idx="8552">
                  <c:v>5.8215371159757918</c:v>
                </c:pt>
                <c:pt idx="8553">
                  <c:v>5.8215371159757918</c:v>
                </c:pt>
                <c:pt idx="8554">
                  <c:v>5.8215371159757918</c:v>
                </c:pt>
                <c:pt idx="8555">
                  <c:v>5.8215371159757918</c:v>
                </c:pt>
                <c:pt idx="8556">
                  <c:v>5.8215371159757918</c:v>
                </c:pt>
                <c:pt idx="8557">
                  <c:v>5.8215371159757918</c:v>
                </c:pt>
                <c:pt idx="8558">
                  <c:v>5.8215371159757918</c:v>
                </c:pt>
                <c:pt idx="8559">
                  <c:v>5.8215371159757918</c:v>
                </c:pt>
                <c:pt idx="8560">
                  <c:v>5.8215371159757918</c:v>
                </c:pt>
                <c:pt idx="8561">
                  <c:v>5.8215371159757918</c:v>
                </c:pt>
                <c:pt idx="8562">
                  <c:v>5.8215371159757918</c:v>
                </c:pt>
                <c:pt idx="8563">
                  <c:v>5.8215371159757918</c:v>
                </c:pt>
                <c:pt idx="8564">
                  <c:v>5.8215371159757918</c:v>
                </c:pt>
                <c:pt idx="8565">
                  <c:v>5.8215371159757918</c:v>
                </c:pt>
                <c:pt idx="8566">
                  <c:v>5.8215371159757918</c:v>
                </c:pt>
                <c:pt idx="8567">
                  <c:v>5.8215371159757918</c:v>
                </c:pt>
                <c:pt idx="8568">
                  <c:v>5.8215371159757918</c:v>
                </c:pt>
                <c:pt idx="8569">
                  <c:v>5.8215371159757918</c:v>
                </c:pt>
                <c:pt idx="8570">
                  <c:v>5.8215371159757918</c:v>
                </c:pt>
                <c:pt idx="8571">
                  <c:v>5.8215371159757918</c:v>
                </c:pt>
                <c:pt idx="8572">
                  <c:v>5.8215371159757918</c:v>
                </c:pt>
                <c:pt idx="8573">
                  <c:v>5.8215371159757918</c:v>
                </c:pt>
                <c:pt idx="8574">
                  <c:v>5.8215371159757918</c:v>
                </c:pt>
                <c:pt idx="8575">
                  <c:v>5.8215371159757918</c:v>
                </c:pt>
                <c:pt idx="8576">
                  <c:v>5.8215371159757918</c:v>
                </c:pt>
                <c:pt idx="8577">
                  <c:v>5.8215371159757918</c:v>
                </c:pt>
                <c:pt idx="8578">
                  <c:v>5.8215371159757918</c:v>
                </c:pt>
                <c:pt idx="8579">
                  <c:v>5.8215371159757918</c:v>
                </c:pt>
                <c:pt idx="8580">
                  <c:v>5.8215371159757918</c:v>
                </c:pt>
                <c:pt idx="8581">
                  <c:v>5.8215371159757918</c:v>
                </c:pt>
                <c:pt idx="8582">
                  <c:v>5.8215371159757918</c:v>
                </c:pt>
                <c:pt idx="8583">
                  <c:v>5.8215371159757918</c:v>
                </c:pt>
                <c:pt idx="8584">
                  <c:v>5.8215371159757918</c:v>
                </c:pt>
                <c:pt idx="8585">
                  <c:v>5.8215371159757918</c:v>
                </c:pt>
                <c:pt idx="8586">
                  <c:v>5.8215371159757918</c:v>
                </c:pt>
                <c:pt idx="8587">
                  <c:v>5.8215371159757918</c:v>
                </c:pt>
                <c:pt idx="8588">
                  <c:v>5.8215371159757918</c:v>
                </c:pt>
                <c:pt idx="8589">
                  <c:v>5.8215371159757918</c:v>
                </c:pt>
                <c:pt idx="8590">
                  <c:v>5.8215371159757918</c:v>
                </c:pt>
                <c:pt idx="8591">
                  <c:v>5.8215371159757918</c:v>
                </c:pt>
                <c:pt idx="8592">
                  <c:v>5.8215371159757918</c:v>
                </c:pt>
                <c:pt idx="8593">
                  <c:v>5.8215371159757918</c:v>
                </c:pt>
                <c:pt idx="8594">
                  <c:v>5.8215371159757918</c:v>
                </c:pt>
                <c:pt idx="8595">
                  <c:v>5.8215371159757918</c:v>
                </c:pt>
                <c:pt idx="8596">
                  <c:v>5.8215371159757918</c:v>
                </c:pt>
                <c:pt idx="8597">
                  <c:v>5.8215371159757918</c:v>
                </c:pt>
                <c:pt idx="8598">
                  <c:v>5.8215371159757918</c:v>
                </c:pt>
                <c:pt idx="8599">
                  <c:v>5.8215371159757918</c:v>
                </c:pt>
                <c:pt idx="8600">
                  <c:v>5.8215371159757918</c:v>
                </c:pt>
                <c:pt idx="8601">
                  <c:v>5.8215371159757918</c:v>
                </c:pt>
                <c:pt idx="8602">
                  <c:v>5.8215371159757918</c:v>
                </c:pt>
                <c:pt idx="8603">
                  <c:v>5.8215371159757918</c:v>
                </c:pt>
                <c:pt idx="8604">
                  <c:v>5.8215371159757918</c:v>
                </c:pt>
                <c:pt idx="8605">
                  <c:v>5.8215371159757918</c:v>
                </c:pt>
                <c:pt idx="8606">
                  <c:v>5.8215371159757918</c:v>
                </c:pt>
                <c:pt idx="8607">
                  <c:v>5.8215371159757918</c:v>
                </c:pt>
                <c:pt idx="8608">
                  <c:v>5.8215371159757918</c:v>
                </c:pt>
                <c:pt idx="8609">
                  <c:v>5.8215371159757918</c:v>
                </c:pt>
                <c:pt idx="8610">
                  <c:v>5.8215371159757918</c:v>
                </c:pt>
                <c:pt idx="8611">
                  <c:v>5.8215371159757918</c:v>
                </c:pt>
                <c:pt idx="8612">
                  <c:v>5.8215371159757918</c:v>
                </c:pt>
                <c:pt idx="8613">
                  <c:v>5.8215371159757918</c:v>
                </c:pt>
                <c:pt idx="8614">
                  <c:v>5.8215371159757918</c:v>
                </c:pt>
                <c:pt idx="8615">
                  <c:v>5.8215371159757918</c:v>
                </c:pt>
                <c:pt idx="8616">
                  <c:v>5.8215371159757918</c:v>
                </c:pt>
                <c:pt idx="8617">
                  <c:v>5.8215371159757918</c:v>
                </c:pt>
                <c:pt idx="8618">
                  <c:v>5.8215371159757918</c:v>
                </c:pt>
                <c:pt idx="8619">
                  <c:v>5.8215371159757918</c:v>
                </c:pt>
                <c:pt idx="8620">
                  <c:v>5.8215371159757918</c:v>
                </c:pt>
                <c:pt idx="8621">
                  <c:v>5.8215371159757918</c:v>
                </c:pt>
                <c:pt idx="8622">
                  <c:v>5.8215371159757918</c:v>
                </c:pt>
                <c:pt idx="8623">
                  <c:v>5.8215371159757918</c:v>
                </c:pt>
                <c:pt idx="8624">
                  <c:v>5.8215371159757918</c:v>
                </c:pt>
                <c:pt idx="8625">
                  <c:v>5.8215371159757918</c:v>
                </c:pt>
                <c:pt idx="8626">
                  <c:v>5.8215371159757918</c:v>
                </c:pt>
                <c:pt idx="8627">
                  <c:v>5.8215371159757918</c:v>
                </c:pt>
                <c:pt idx="8628">
                  <c:v>5.8215371159757918</c:v>
                </c:pt>
                <c:pt idx="8629">
                  <c:v>5.8215371159757918</c:v>
                </c:pt>
                <c:pt idx="8630">
                  <c:v>5.8215371159757918</c:v>
                </c:pt>
                <c:pt idx="8631">
                  <c:v>5.8215371159757918</c:v>
                </c:pt>
                <c:pt idx="8632">
                  <c:v>5.8215371159757918</c:v>
                </c:pt>
                <c:pt idx="8633">
                  <c:v>5.8215371159757918</c:v>
                </c:pt>
                <c:pt idx="8634">
                  <c:v>5.8215371159757918</c:v>
                </c:pt>
                <c:pt idx="8635">
                  <c:v>5.8215371159757918</c:v>
                </c:pt>
                <c:pt idx="8636">
                  <c:v>5.8215371159757918</c:v>
                </c:pt>
                <c:pt idx="8637">
                  <c:v>5.8215371159757918</c:v>
                </c:pt>
                <c:pt idx="8638">
                  <c:v>5.8215371159757918</c:v>
                </c:pt>
                <c:pt idx="8639">
                  <c:v>5.8215371159757918</c:v>
                </c:pt>
                <c:pt idx="8640">
                  <c:v>5.8215371159757918</c:v>
                </c:pt>
                <c:pt idx="8641">
                  <c:v>5.8215371159757918</c:v>
                </c:pt>
                <c:pt idx="8642">
                  <c:v>5.8215371159757918</c:v>
                </c:pt>
                <c:pt idx="8643">
                  <c:v>5.8215371159757918</c:v>
                </c:pt>
                <c:pt idx="8644">
                  <c:v>5.8215371159757918</c:v>
                </c:pt>
                <c:pt idx="8645">
                  <c:v>5.8215371159757918</c:v>
                </c:pt>
                <c:pt idx="8646">
                  <c:v>5.8215371159757918</c:v>
                </c:pt>
                <c:pt idx="8647">
                  <c:v>5.8215371159757918</c:v>
                </c:pt>
                <c:pt idx="8648">
                  <c:v>5.8215371159757918</c:v>
                </c:pt>
                <c:pt idx="8649">
                  <c:v>5.8215371159757918</c:v>
                </c:pt>
                <c:pt idx="8650">
                  <c:v>5.8215371159757918</c:v>
                </c:pt>
                <c:pt idx="8651">
                  <c:v>5.8215371159757918</c:v>
                </c:pt>
                <c:pt idx="8652">
                  <c:v>5.8215371159757918</c:v>
                </c:pt>
                <c:pt idx="8653">
                  <c:v>5.8215371159757918</c:v>
                </c:pt>
                <c:pt idx="8654">
                  <c:v>5.8215371159757918</c:v>
                </c:pt>
                <c:pt idx="8655">
                  <c:v>5.8215371159757918</c:v>
                </c:pt>
                <c:pt idx="8656">
                  <c:v>5.8215371159757918</c:v>
                </c:pt>
                <c:pt idx="8657">
                  <c:v>5.8215371159757918</c:v>
                </c:pt>
                <c:pt idx="8658">
                  <c:v>5.8215371159757918</c:v>
                </c:pt>
                <c:pt idx="8659">
                  <c:v>5.8215371159757918</c:v>
                </c:pt>
                <c:pt idx="8660">
                  <c:v>5.8215371159757918</c:v>
                </c:pt>
                <c:pt idx="8661">
                  <c:v>5.8215371159757918</c:v>
                </c:pt>
                <c:pt idx="8662">
                  <c:v>5.8215371159757918</c:v>
                </c:pt>
                <c:pt idx="8663">
                  <c:v>5.8215371159757918</c:v>
                </c:pt>
                <c:pt idx="8664">
                  <c:v>5.8215371159757918</c:v>
                </c:pt>
                <c:pt idx="8665">
                  <c:v>5.8215371159757918</c:v>
                </c:pt>
                <c:pt idx="8666">
                  <c:v>5.8215371159757918</c:v>
                </c:pt>
                <c:pt idx="8667">
                  <c:v>5.8215371159757918</c:v>
                </c:pt>
                <c:pt idx="8668">
                  <c:v>5.8215371159757918</c:v>
                </c:pt>
                <c:pt idx="8669">
                  <c:v>5.8215371159757918</c:v>
                </c:pt>
                <c:pt idx="8670">
                  <c:v>5.8215371159757918</c:v>
                </c:pt>
                <c:pt idx="8671">
                  <c:v>5.8215371159757918</c:v>
                </c:pt>
                <c:pt idx="8672">
                  <c:v>5.8215371159757918</c:v>
                </c:pt>
                <c:pt idx="8673">
                  <c:v>5.8215371159757918</c:v>
                </c:pt>
                <c:pt idx="8674">
                  <c:v>5.8215371159757918</c:v>
                </c:pt>
                <c:pt idx="8675">
                  <c:v>5.8215371159757918</c:v>
                </c:pt>
                <c:pt idx="8676">
                  <c:v>5.8215371159757918</c:v>
                </c:pt>
                <c:pt idx="8677">
                  <c:v>5.8215371159757918</c:v>
                </c:pt>
                <c:pt idx="8678">
                  <c:v>5.8215371159757918</c:v>
                </c:pt>
                <c:pt idx="8679">
                  <c:v>5.8215371159757918</c:v>
                </c:pt>
                <c:pt idx="8680">
                  <c:v>5.8215371159757918</c:v>
                </c:pt>
                <c:pt idx="8681">
                  <c:v>5.8215371159757918</c:v>
                </c:pt>
                <c:pt idx="8682">
                  <c:v>5.8215371159757918</c:v>
                </c:pt>
                <c:pt idx="8683">
                  <c:v>5.8215371159757918</c:v>
                </c:pt>
                <c:pt idx="8684">
                  <c:v>5.8215371159757918</c:v>
                </c:pt>
                <c:pt idx="8685">
                  <c:v>5.8215371159757918</c:v>
                </c:pt>
                <c:pt idx="8686">
                  <c:v>5.8215371159757918</c:v>
                </c:pt>
                <c:pt idx="8687">
                  <c:v>5.8215371159757918</c:v>
                </c:pt>
                <c:pt idx="8688">
                  <c:v>5.8215371159757918</c:v>
                </c:pt>
                <c:pt idx="8689">
                  <c:v>5.8215371159757918</c:v>
                </c:pt>
                <c:pt idx="8690">
                  <c:v>5.8215371159757918</c:v>
                </c:pt>
                <c:pt idx="8691">
                  <c:v>5.8215371159757918</c:v>
                </c:pt>
                <c:pt idx="8692">
                  <c:v>5.8215371159757918</c:v>
                </c:pt>
                <c:pt idx="8693">
                  <c:v>5.8215371159757918</c:v>
                </c:pt>
                <c:pt idx="8694">
                  <c:v>5.8215371159757918</c:v>
                </c:pt>
                <c:pt idx="8695">
                  <c:v>5.8215371159757918</c:v>
                </c:pt>
                <c:pt idx="8696">
                  <c:v>5.8215371159757918</c:v>
                </c:pt>
                <c:pt idx="8697">
                  <c:v>5.8215371159757918</c:v>
                </c:pt>
                <c:pt idx="8698">
                  <c:v>5.8215371159757918</c:v>
                </c:pt>
                <c:pt idx="8699">
                  <c:v>5.8215371159757918</c:v>
                </c:pt>
                <c:pt idx="8700">
                  <c:v>5.8215371159757918</c:v>
                </c:pt>
                <c:pt idx="8701">
                  <c:v>5.8215371159757918</c:v>
                </c:pt>
                <c:pt idx="8702">
                  <c:v>5.8215371159757918</c:v>
                </c:pt>
                <c:pt idx="8703">
                  <c:v>5.8215371159757918</c:v>
                </c:pt>
                <c:pt idx="8704">
                  <c:v>5.8215371159757918</c:v>
                </c:pt>
                <c:pt idx="8705">
                  <c:v>5.8215371159757918</c:v>
                </c:pt>
                <c:pt idx="8706">
                  <c:v>5.8215371159757918</c:v>
                </c:pt>
                <c:pt idx="8707">
                  <c:v>5.8215371159757918</c:v>
                </c:pt>
                <c:pt idx="8708">
                  <c:v>5.8215371159757918</c:v>
                </c:pt>
                <c:pt idx="8709">
                  <c:v>5.8215371159757918</c:v>
                </c:pt>
                <c:pt idx="8710">
                  <c:v>5.8215371159757918</c:v>
                </c:pt>
                <c:pt idx="8711">
                  <c:v>5.8215371159757918</c:v>
                </c:pt>
                <c:pt idx="8712">
                  <c:v>5.8215371159757918</c:v>
                </c:pt>
                <c:pt idx="8713">
                  <c:v>5.8215371159757918</c:v>
                </c:pt>
                <c:pt idx="8714">
                  <c:v>5.8215371159757918</c:v>
                </c:pt>
                <c:pt idx="8715">
                  <c:v>5.8215371159757918</c:v>
                </c:pt>
                <c:pt idx="8716">
                  <c:v>5.8215371159757918</c:v>
                </c:pt>
                <c:pt idx="8717">
                  <c:v>5.8215371159757918</c:v>
                </c:pt>
                <c:pt idx="8718">
                  <c:v>5.8215371159757918</c:v>
                </c:pt>
                <c:pt idx="8719">
                  <c:v>5.8215371159757918</c:v>
                </c:pt>
                <c:pt idx="8720">
                  <c:v>5.8215371159757918</c:v>
                </c:pt>
                <c:pt idx="8721">
                  <c:v>5.8215371159757918</c:v>
                </c:pt>
                <c:pt idx="8722">
                  <c:v>5.8215371159757918</c:v>
                </c:pt>
                <c:pt idx="8723">
                  <c:v>5.8215371159757918</c:v>
                </c:pt>
                <c:pt idx="8724">
                  <c:v>5.8215371159757918</c:v>
                </c:pt>
                <c:pt idx="8725">
                  <c:v>5.8215371159757918</c:v>
                </c:pt>
                <c:pt idx="8726">
                  <c:v>5.8215371159757918</c:v>
                </c:pt>
                <c:pt idx="8727">
                  <c:v>5.8215371159757918</c:v>
                </c:pt>
                <c:pt idx="8728">
                  <c:v>5.8215371159757918</c:v>
                </c:pt>
                <c:pt idx="8729">
                  <c:v>5.8215371159757918</c:v>
                </c:pt>
                <c:pt idx="8730">
                  <c:v>5.8215371159757918</c:v>
                </c:pt>
                <c:pt idx="8731">
                  <c:v>5.8215371159757918</c:v>
                </c:pt>
                <c:pt idx="8732">
                  <c:v>5.8215371159757918</c:v>
                </c:pt>
                <c:pt idx="8733">
                  <c:v>5.8215371159757918</c:v>
                </c:pt>
                <c:pt idx="8734">
                  <c:v>5.8215371159757918</c:v>
                </c:pt>
                <c:pt idx="8735">
                  <c:v>5.8215371159757918</c:v>
                </c:pt>
                <c:pt idx="8736">
                  <c:v>5.8215371159757918</c:v>
                </c:pt>
                <c:pt idx="8737">
                  <c:v>5.8215371159757918</c:v>
                </c:pt>
                <c:pt idx="8738">
                  <c:v>5.8215371159757918</c:v>
                </c:pt>
                <c:pt idx="8739">
                  <c:v>5.8215371159757918</c:v>
                </c:pt>
                <c:pt idx="8740">
                  <c:v>5.8215371159757918</c:v>
                </c:pt>
                <c:pt idx="8741">
                  <c:v>5.8215371159757918</c:v>
                </c:pt>
                <c:pt idx="8742">
                  <c:v>5.8215371159757918</c:v>
                </c:pt>
                <c:pt idx="8743">
                  <c:v>5.8215371159757918</c:v>
                </c:pt>
                <c:pt idx="8744">
                  <c:v>5.8215371159757918</c:v>
                </c:pt>
                <c:pt idx="8745">
                  <c:v>5.8215371159757918</c:v>
                </c:pt>
                <c:pt idx="8746">
                  <c:v>5.8215371159757918</c:v>
                </c:pt>
                <c:pt idx="8747">
                  <c:v>5.8215371159757918</c:v>
                </c:pt>
                <c:pt idx="8748">
                  <c:v>5.8215371159757918</c:v>
                </c:pt>
                <c:pt idx="8749">
                  <c:v>5.8215371159757918</c:v>
                </c:pt>
                <c:pt idx="8750">
                  <c:v>5.8215371159757918</c:v>
                </c:pt>
                <c:pt idx="8751">
                  <c:v>5.8215371159757918</c:v>
                </c:pt>
                <c:pt idx="8752">
                  <c:v>5.8215371159757918</c:v>
                </c:pt>
                <c:pt idx="8753">
                  <c:v>5.8215371159757918</c:v>
                </c:pt>
                <c:pt idx="8754">
                  <c:v>5.8215371159757918</c:v>
                </c:pt>
                <c:pt idx="8755">
                  <c:v>5.8215371159757918</c:v>
                </c:pt>
                <c:pt idx="8756">
                  <c:v>5.8215371159757918</c:v>
                </c:pt>
                <c:pt idx="8757">
                  <c:v>5.8215371159757918</c:v>
                </c:pt>
                <c:pt idx="8758">
                  <c:v>5.8215371159757918</c:v>
                </c:pt>
                <c:pt idx="8759">
                  <c:v>5.8215371159757918</c:v>
                </c:pt>
                <c:pt idx="8760">
                  <c:v>5.8215371159757918</c:v>
                </c:pt>
                <c:pt idx="8761">
                  <c:v>5.8215371159757918</c:v>
                </c:pt>
                <c:pt idx="8762">
                  <c:v>5.8215371159757918</c:v>
                </c:pt>
                <c:pt idx="8763">
                  <c:v>5.8215371159757918</c:v>
                </c:pt>
                <c:pt idx="8764">
                  <c:v>5.8215371159757918</c:v>
                </c:pt>
                <c:pt idx="8765">
                  <c:v>5.8215371159757918</c:v>
                </c:pt>
                <c:pt idx="8766">
                  <c:v>5.8215371159757918</c:v>
                </c:pt>
                <c:pt idx="8767">
                  <c:v>5.8215371159757918</c:v>
                </c:pt>
                <c:pt idx="8768">
                  <c:v>5.8215371159757918</c:v>
                </c:pt>
                <c:pt idx="8769">
                  <c:v>5.8215371159757918</c:v>
                </c:pt>
                <c:pt idx="8770">
                  <c:v>5.8215371159757918</c:v>
                </c:pt>
                <c:pt idx="8771">
                  <c:v>5.8215371159757918</c:v>
                </c:pt>
                <c:pt idx="8772">
                  <c:v>5.8215371159757918</c:v>
                </c:pt>
                <c:pt idx="8773">
                  <c:v>5.8215371159757918</c:v>
                </c:pt>
                <c:pt idx="8774">
                  <c:v>5.8215371159757918</c:v>
                </c:pt>
                <c:pt idx="8775">
                  <c:v>5.8215371159757918</c:v>
                </c:pt>
                <c:pt idx="8776">
                  <c:v>5.8215371159757918</c:v>
                </c:pt>
                <c:pt idx="8777">
                  <c:v>5.8215371159757918</c:v>
                </c:pt>
                <c:pt idx="8778">
                  <c:v>5.8215371159757918</c:v>
                </c:pt>
                <c:pt idx="8779">
                  <c:v>5.8215371159757918</c:v>
                </c:pt>
                <c:pt idx="8780">
                  <c:v>5.8215371159757918</c:v>
                </c:pt>
                <c:pt idx="8781">
                  <c:v>5.8215371159757918</c:v>
                </c:pt>
                <c:pt idx="8782">
                  <c:v>5.8215371159757918</c:v>
                </c:pt>
                <c:pt idx="8783">
                  <c:v>5.8215371159757918</c:v>
                </c:pt>
                <c:pt idx="8784">
                  <c:v>5.8215371159757918</c:v>
                </c:pt>
                <c:pt idx="8785">
                  <c:v>5.8215371159757918</c:v>
                </c:pt>
                <c:pt idx="8786">
                  <c:v>5.8215371159757918</c:v>
                </c:pt>
                <c:pt idx="8787">
                  <c:v>5.8215371159757918</c:v>
                </c:pt>
                <c:pt idx="8788">
                  <c:v>5.8215371159757918</c:v>
                </c:pt>
                <c:pt idx="8789">
                  <c:v>5.8215371159757918</c:v>
                </c:pt>
                <c:pt idx="8790">
                  <c:v>5.8215371159757918</c:v>
                </c:pt>
                <c:pt idx="8791">
                  <c:v>5.8215371159757918</c:v>
                </c:pt>
                <c:pt idx="8792">
                  <c:v>5.8215371159757918</c:v>
                </c:pt>
                <c:pt idx="8793">
                  <c:v>5.8215371159757918</c:v>
                </c:pt>
                <c:pt idx="8794">
                  <c:v>5.8215371159757918</c:v>
                </c:pt>
                <c:pt idx="8795">
                  <c:v>5.8215371159757918</c:v>
                </c:pt>
                <c:pt idx="8796">
                  <c:v>5.8215371159757918</c:v>
                </c:pt>
                <c:pt idx="8797">
                  <c:v>5.8215371159757918</c:v>
                </c:pt>
                <c:pt idx="8798">
                  <c:v>5.8215371159757918</c:v>
                </c:pt>
                <c:pt idx="8799">
                  <c:v>5.8215371159757918</c:v>
                </c:pt>
                <c:pt idx="8800">
                  <c:v>5.8215371159757918</c:v>
                </c:pt>
                <c:pt idx="8801">
                  <c:v>5.8215371159757918</c:v>
                </c:pt>
                <c:pt idx="8802">
                  <c:v>5.8215371159757918</c:v>
                </c:pt>
                <c:pt idx="8803">
                  <c:v>5.8215371159757918</c:v>
                </c:pt>
                <c:pt idx="8804">
                  <c:v>5.8215371159757918</c:v>
                </c:pt>
                <c:pt idx="8805">
                  <c:v>5.8215371159757918</c:v>
                </c:pt>
                <c:pt idx="8806">
                  <c:v>5.8215371159757918</c:v>
                </c:pt>
                <c:pt idx="8807">
                  <c:v>5.8215371159757918</c:v>
                </c:pt>
                <c:pt idx="8808">
                  <c:v>5.8215371159757918</c:v>
                </c:pt>
                <c:pt idx="8809">
                  <c:v>5.8215371159757918</c:v>
                </c:pt>
                <c:pt idx="8810">
                  <c:v>5.8215371159757918</c:v>
                </c:pt>
                <c:pt idx="8811">
                  <c:v>5.8215371159757918</c:v>
                </c:pt>
                <c:pt idx="8812">
                  <c:v>5.8215371159757918</c:v>
                </c:pt>
                <c:pt idx="8813">
                  <c:v>5.8215371159757918</c:v>
                </c:pt>
                <c:pt idx="8814">
                  <c:v>5.8215371159757918</c:v>
                </c:pt>
                <c:pt idx="8815">
                  <c:v>5.8215371159757918</c:v>
                </c:pt>
                <c:pt idx="8816">
                  <c:v>5.8215371159757918</c:v>
                </c:pt>
                <c:pt idx="8817">
                  <c:v>5.8215371159757918</c:v>
                </c:pt>
                <c:pt idx="8818">
                  <c:v>5.8215371159757918</c:v>
                </c:pt>
                <c:pt idx="8819">
                  <c:v>5.8215371159757918</c:v>
                </c:pt>
                <c:pt idx="8820">
                  <c:v>5.8215371159757918</c:v>
                </c:pt>
                <c:pt idx="8821">
                  <c:v>5.8215371159757918</c:v>
                </c:pt>
                <c:pt idx="8822">
                  <c:v>5.8215371159757918</c:v>
                </c:pt>
                <c:pt idx="8823">
                  <c:v>5.8215371159757918</c:v>
                </c:pt>
                <c:pt idx="8824">
                  <c:v>5.8215371159757918</c:v>
                </c:pt>
                <c:pt idx="8825">
                  <c:v>5.8215371159757918</c:v>
                </c:pt>
                <c:pt idx="8826">
                  <c:v>5.8215371159757918</c:v>
                </c:pt>
                <c:pt idx="8827">
                  <c:v>5.8215371159757918</c:v>
                </c:pt>
                <c:pt idx="8828">
                  <c:v>5.8215371159757918</c:v>
                </c:pt>
                <c:pt idx="8829">
                  <c:v>5.8215371159757918</c:v>
                </c:pt>
                <c:pt idx="8830">
                  <c:v>5.8215371159757918</c:v>
                </c:pt>
                <c:pt idx="8831">
                  <c:v>5.8215371159757918</c:v>
                </c:pt>
                <c:pt idx="8832">
                  <c:v>5.8215371159757918</c:v>
                </c:pt>
                <c:pt idx="8833">
                  <c:v>5.8215371159757918</c:v>
                </c:pt>
                <c:pt idx="8834">
                  <c:v>5.8215371159757918</c:v>
                </c:pt>
                <c:pt idx="8835">
                  <c:v>5.8215371159757918</c:v>
                </c:pt>
                <c:pt idx="8836">
                  <c:v>5.8215371159757918</c:v>
                </c:pt>
                <c:pt idx="8837">
                  <c:v>5.8215371159757918</c:v>
                </c:pt>
                <c:pt idx="8838">
                  <c:v>5.8215371159757918</c:v>
                </c:pt>
                <c:pt idx="8839">
                  <c:v>5.8215371159757918</c:v>
                </c:pt>
                <c:pt idx="8840">
                  <c:v>5.8215371159757918</c:v>
                </c:pt>
                <c:pt idx="8841">
                  <c:v>5.8215371159757918</c:v>
                </c:pt>
                <c:pt idx="8842">
                  <c:v>5.8215371159757918</c:v>
                </c:pt>
                <c:pt idx="8843">
                  <c:v>5.8215371159757918</c:v>
                </c:pt>
                <c:pt idx="8844">
                  <c:v>5.8215371159757918</c:v>
                </c:pt>
                <c:pt idx="8845">
                  <c:v>5.8215371159757918</c:v>
                </c:pt>
                <c:pt idx="8846">
                  <c:v>5.8215371159757918</c:v>
                </c:pt>
                <c:pt idx="8847">
                  <c:v>5.8215371159757918</c:v>
                </c:pt>
                <c:pt idx="8848">
                  <c:v>5.8215371159757918</c:v>
                </c:pt>
                <c:pt idx="8849">
                  <c:v>5.8215371159757918</c:v>
                </c:pt>
                <c:pt idx="8850">
                  <c:v>5.8215371159757918</c:v>
                </c:pt>
                <c:pt idx="8851">
                  <c:v>5.8215371159757918</c:v>
                </c:pt>
                <c:pt idx="8852">
                  <c:v>5.8215371159757918</c:v>
                </c:pt>
                <c:pt idx="8853">
                  <c:v>5.8215371159757918</c:v>
                </c:pt>
                <c:pt idx="8854">
                  <c:v>5.8215371159757918</c:v>
                </c:pt>
                <c:pt idx="8855">
                  <c:v>5.8215371159757918</c:v>
                </c:pt>
                <c:pt idx="8856">
                  <c:v>5.8215371159757918</c:v>
                </c:pt>
                <c:pt idx="8857">
                  <c:v>5.8215371159757918</c:v>
                </c:pt>
                <c:pt idx="8858">
                  <c:v>5.8215371159757918</c:v>
                </c:pt>
                <c:pt idx="8859">
                  <c:v>5.8215371159757918</c:v>
                </c:pt>
                <c:pt idx="8860">
                  <c:v>5.8215371159757918</c:v>
                </c:pt>
                <c:pt idx="8861">
                  <c:v>5.8215371159757918</c:v>
                </c:pt>
                <c:pt idx="8862">
                  <c:v>5.8215371159757918</c:v>
                </c:pt>
                <c:pt idx="8863">
                  <c:v>5.8215371159757918</c:v>
                </c:pt>
                <c:pt idx="8864">
                  <c:v>5.8215371159757918</c:v>
                </c:pt>
                <c:pt idx="8865">
                  <c:v>5.8215371159757918</c:v>
                </c:pt>
                <c:pt idx="8866">
                  <c:v>5.8215371159757918</c:v>
                </c:pt>
                <c:pt idx="8867">
                  <c:v>5.8215371159757918</c:v>
                </c:pt>
                <c:pt idx="8868">
                  <c:v>5.8215371159757918</c:v>
                </c:pt>
                <c:pt idx="8869">
                  <c:v>5.8215371159757918</c:v>
                </c:pt>
                <c:pt idx="8870">
                  <c:v>5.8215371159757918</c:v>
                </c:pt>
                <c:pt idx="8871">
                  <c:v>5.8215371159757918</c:v>
                </c:pt>
                <c:pt idx="8872">
                  <c:v>5.8215371159757918</c:v>
                </c:pt>
                <c:pt idx="8873">
                  <c:v>5.8215371159757918</c:v>
                </c:pt>
                <c:pt idx="8874">
                  <c:v>5.8215371159757918</c:v>
                </c:pt>
                <c:pt idx="8875">
                  <c:v>5.8215371159757918</c:v>
                </c:pt>
                <c:pt idx="8876">
                  <c:v>5.8215371159757918</c:v>
                </c:pt>
                <c:pt idx="8877">
                  <c:v>5.8215371159757918</c:v>
                </c:pt>
                <c:pt idx="8878">
                  <c:v>5.8215371159757918</c:v>
                </c:pt>
                <c:pt idx="8879">
                  <c:v>5.8215371159757918</c:v>
                </c:pt>
                <c:pt idx="8880">
                  <c:v>5.8215371159757918</c:v>
                </c:pt>
                <c:pt idx="8881">
                  <c:v>5.8215371159757918</c:v>
                </c:pt>
                <c:pt idx="8882">
                  <c:v>5.8215371159757918</c:v>
                </c:pt>
                <c:pt idx="8883">
                  <c:v>5.8215371159757918</c:v>
                </c:pt>
                <c:pt idx="8884">
                  <c:v>5.8215371159757918</c:v>
                </c:pt>
                <c:pt idx="8885">
                  <c:v>5.8215371159757918</c:v>
                </c:pt>
                <c:pt idx="8886">
                  <c:v>5.8215371159757918</c:v>
                </c:pt>
                <c:pt idx="8887">
                  <c:v>5.8215371159757918</c:v>
                </c:pt>
                <c:pt idx="8888">
                  <c:v>5.8215371159757918</c:v>
                </c:pt>
                <c:pt idx="8889">
                  <c:v>5.8215371159757918</c:v>
                </c:pt>
                <c:pt idx="8890">
                  <c:v>5.8215371159757918</c:v>
                </c:pt>
                <c:pt idx="8891">
                  <c:v>5.8215371159757918</c:v>
                </c:pt>
                <c:pt idx="8892">
                  <c:v>5.8215371159757918</c:v>
                </c:pt>
                <c:pt idx="8893">
                  <c:v>5.8215371159757918</c:v>
                </c:pt>
                <c:pt idx="8894">
                  <c:v>5.8215371159757918</c:v>
                </c:pt>
                <c:pt idx="8895">
                  <c:v>5.8215371159757918</c:v>
                </c:pt>
                <c:pt idx="8896">
                  <c:v>5.8215371159757918</c:v>
                </c:pt>
                <c:pt idx="8897">
                  <c:v>5.8215371159757918</c:v>
                </c:pt>
                <c:pt idx="8898">
                  <c:v>5.8215371159757918</c:v>
                </c:pt>
                <c:pt idx="8899">
                  <c:v>5.8215371159757918</c:v>
                </c:pt>
                <c:pt idx="8900">
                  <c:v>5.8215371159757918</c:v>
                </c:pt>
                <c:pt idx="8901">
                  <c:v>5.8215371159757918</c:v>
                </c:pt>
                <c:pt idx="8902">
                  <c:v>5.8215371159757918</c:v>
                </c:pt>
                <c:pt idx="8903">
                  <c:v>5.8215371159757918</c:v>
                </c:pt>
                <c:pt idx="8904">
                  <c:v>5.8215371159757918</c:v>
                </c:pt>
                <c:pt idx="8905">
                  <c:v>5.8215371159757918</c:v>
                </c:pt>
                <c:pt idx="8906">
                  <c:v>5.8215371159757918</c:v>
                </c:pt>
                <c:pt idx="8907">
                  <c:v>5.8215371159757918</c:v>
                </c:pt>
                <c:pt idx="8908">
                  <c:v>5.8215371159757918</c:v>
                </c:pt>
                <c:pt idx="8909">
                  <c:v>5.8215371159757918</c:v>
                </c:pt>
                <c:pt idx="8910">
                  <c:v>5.8215371159757918</c:v>
                </c:pt>
                <c:pt idx="8911">
                  <c:v>5.8215371159757918</c:v>
                </c:pt>
                <c:pt idx="8912">
                  <c:v>5.8215371159757918</c:v>
                </c:pt>
                <c:pt idx="8913">
                  <c:v>5.8215371159757918</c:v>
                </c:pt>
                <c:pt idx="8914">
                  <c:v>5.8215371159757918</c:v>
                </c:pt>
                <c:pt idx="8915">
                  <c:v>5.8215371159757918</c:v>
                </c:pt>
                <c:pt idx="8916">
                  <c:v>5.8215371159757918</c:v>
                </c:pt>
                <c:pt idx="8917">
                  <c:v>5.8215371159757918</c:v>
                </c:pt>
                <c:pt idx="8918">
                  <c:v>5.8215371159757918</c:v>
                </c:pt>
                <c:pt idx="8919">
                  <c:v>5.8215371159757918</c:v>
                </c:pt>
                <c:pt idx="8920">
                  <c:v>5.8215371159757918</c:v>
                </c:pt>
                <c:pt idx="8921">
                  <c:v>5.8215371159757918</c:v>
                </c:pt>
                <c:pt idx="8922">
                  <c:v>5.8215371159757918</c:v>
                </c:pt>
                <c:pt idx="8923">
                  <c:v>5.8215371159757918</c:v>
                </c:pt>
                <c:pt idx="8924">
                  <c:v>5.8215371159757918</c:v>
                </c:pt>
                <c:pt idx="8925">
                  <c:v>5.8215371159757918</c:v>
                </c:pt>
                <c:pt idx="8926">
                  <c:v>5.8215371159757918</c:v>
                </c:pt>
                <c:pt idx="8927">
                  <c:v>5.8215371159757918</c:v>
                </c:pt>
                <c:pt idx="8928">
                  <c:v>5.8215371159757918</c:v>
                </c:pt>
                <c:pt idx="8929">
                  <c:v>5.8215371159757918</c:v>
                </c:pt>
                <c:pt idx="8930">
                  <c:v>5.8215371159757918</c:v>
                </c:pt>
                <c:pt idx="8931">
                  <c:v>5.8215371159757918</c:v>
                </c:pt>
                <c:pt idx="8932">
                  <c:v>5.8215371159757918</c:v>
                </c:pt>
                <c:pt idx="8933">
                  <c:v>5.8215371159757918</c:v>
                </c:pt>
                <c:pt idx="8934">
                  <c:v>5.8215371159757918</c:v>
                </c:pt>
                <c:pt idx="8935">
                  <c:v>5.8215371159757918</c:v>
                </c:pt>
                <c:pt idx="8936">
                  <c:v>5.8215371159757918</c:v>
                </c:pt>
                <c:pt idx="8937">
                  <c:v>5.8215371159757918</c:v>
                </c:pt>
                <c:pt idx="8938">
                  <c:v>5.8215371159757918</c:v>
                </c:pt>
                <c:pt idx="8939">
                  <c:v>5.8215371159757918</c:v>
                </c:pt>
                <c:pt idx="8940">
                  <c:v>5.8215371159757918</c:v>
                </c:pt>
                <c:pt idx="8941">
                  <c:v>5.8215371159757918</c:v>
                </c:pt>
                <c:pt idx="8942">
                  <c:v>5.8215371159757918</c:v>
                </c:pt>
                <c:pt idx="8943">
                  <c:v>5.8215371159757918</c:v>
                </c:pt>
                <c:pt idx="8944">
                  <c:v>5.8215371159757918</c:v>
                </c:pt>
                <c:pt idx="8945">
                  <c:v>5.8215371159757918</c:v>
                </c:pt>
                <c:pt idx="8946">
                  <c:v>5.8215371159757918</c:v>
                </c:pt>
                <c:pt idx="8947">
                  <c:v>5.8215371159757918</c:v>
                </c:pt>
                <c:pt idx="8948">
                  <c:v>5.8215371159757918</c:v>
                </c:pt>
                <c:pt idx="8949">
                  <c:v>5.8215371159757918</c:v>
                </c:pt>
                <c:pt idx="8950">
                  <c:v>5.8215371159757918</c:v>
                </c:pt>
                <c:pt idx="8951">
                  <c:v>5.8215371159757918</c:v>
                </c:pt>
                <c:pt idx="8952">
                  <c:v>5.8215371159757918</c:v>
                </c:pt>
                <c:pt idx="8953">
                  <c:v>5.8215371159757918</c:v>
                </c:pt>
                <c:pt idx="8954">
                  <c:v>5.8215371159757918</c:v>
                </c:pt>
                <c:pt idx="8955">
                  <c:v>5.8215371159757918</c:v>
                </c:pt>
                <c:pt idx="8956">
                  <c:v>5.8215371159757918</c:v>
                </c:pt>
                <c:pt idx="8957">
                  <c:v>5.8215371159757918</c:v>
                </c:pt>
                <c:pt idx="8958">
                  <c:v>5.8215371159757918</c:v>
                </c:pt>
                <c:pt idx="8959">
                  <c:v>5.8215371159757918</c:v>
                </c:pt>
                <c:pt idx="8960">
                  <c:v>5.8215371159757918</c:v>
                </c:pt>
                <c:pt idx="8961">
                  <c:v>5.8215371159757918</c:v>
                </c:pt>
                <c:pt idx="8962">
                  <c:v>5.8215371159757918</c:v>
                </c:pt>
                <c:pt idx="8963">
                  <c:v>5.8215371159757918</c:v>
                </c:pt>
                <c:pt idx="8964">
                  <c:v>5.8215371159757918</c:v>
                </c:pt>
                <c:pt idx="8965">
                  <c:v>5.8215371159757918</c:v>
                </c:pt>
                <c:pt idx="8966">
                  <c:v>5.8215371159757918</c:v>
                </c:pt>
                <c:pt idx="8967">
                  <c:v>5.8215371159757918</c:v>
                </c:pt>
                <c:pt idx="8968">
                  <c:v>5.8215371159757918</c:v>
                </c:pt>
                <c:pt idx="8969">
                  <c:v>5.8215371159757918</c:v>
                </c:pt>
                <c:pt idx="8970">
                  <c:v>5.8215371159757918</c:v>
                </c:pt>
                <c:pt idx="8971">
                  <c:v>5.8215371159757918</c:v>
                </c:pt>
                <c:pt idx="8972">
                  <c:v>5.8215371159757918</c:v>
                </c:pt>
                <c:pt idx="8973">
                  <c:v>5.8215371159757918</c:v>
                </c:pt>
                <c:pt idx="8974">
                  <c:v>5.8215371159757918</c:v>
                </c:pt>
                <c:pt idx="8975">
                  <c:v>5.8215371159757918</c:v>
                </c:pt>
                <c:pt idx="8976">
                  <c:v>5.8215371159757918</c:v>
                </c:pt>
                <c:pt idx="8977">
                  <c:v>5.8215371159757918</c:v>
                </c:pt>
                <c:pt idx="8978">
                  <c:v>5.8215371159757918</c:v>
                </c:pt>
                <c:pt idx="8979">
                  <c:v>5.8215371159757918</c:v>
                </c:pt>
                <c:pt idx="8980">
                  <c:v>5.8215371159757918</c:v>
                </c:pt>
                <c:pt idx="8981">
                  <c:v>5.8215371159757918</c:v>
                </c:pt>
                <c:pt idx="8982">
                  <c:v>5.8215371159757918</c:v>
                </c:pt>
                <c:pt idx="8983">
                  <c:v>5.8215371159757918</c:v>
                </c:pt>
                <c:pt idx="8984">
                  <c:v>5.8215371159757918</c:v>
                </c:pt>
                <c:pt idx="8985">
                  <c:v>5.8215371159757918</c:v>
                </c:pt>
                <c:pt idx="8986">
                  <c:v>5.8215371159757918</c:v>
                </c:pt>
                <c:pt idx="8987">
                  <c:v>5.8215371159757918</c:v>
                </c:pt>
                <c:pt idx="8988">
                  <c:v>5.8215371159757918</c:v>
                </c:pt>
                <c:pt idx="8989">
                  <c:v>5.8215371159757918</c:v>
                </c:pt>
                <c:pt idx="8990">
                  <c:v>5.8215371159757918</c:v>
                </c:pt>
                <c:pt idx="8991">
                  <c:v>5.8215371159757918</c:v>
                </c:pt>
                <c:pt idx="8992">
                  <c:v>5.8215371159757918</c:v>
                </c:pt>
                <c:pt idx="8993">
                  <c:v>5.8215371159757918</c:v>
                </c:pt>
                <c:pt idx="8994">
                  <c:v>5.8215371159757918</c:v>
                </c:pt>
                <c:pt idx="8995">
                  <c:v>5.8215371159757918</c:v>
                </c:pt>
                <c:pt idx="8996">
                  <c:v>5.8215371159757918</c:v>
                </c:pt>
                <c:pt idx="8997">
                  <c:v>5.8215371159757918</c:v>
                </c:pt>
                <c:pt idx="8998">
                  <c:v>5.8215371159757918</c:v>
                </c:pt>
                <c:pt idx="8999">
                  <c:v>5.8215371159757918</c:v>
                </c:pt>
                <c:pt idx="9000">
                  <c:v>5.8215371159757918</c:v>
                </c:pt>
                <c:pt idx="9001">
                  <c:v>5.8215371159757918</c:v>
                </c:pt>
                <c:pt idx="9002">
                  <c:v>5.8215371159757918</c:v>
                </c:pt>
                <c:pt idx="9003">
                  <c:v>5.8215371159757918</c:v>
                </c:pt>
                <c:pt idx="9004">
                  <c:v>5.8215371159757918</c:v>
                </c:pt>
                <c:pt idx="9005">
                  <c:v>5.8215371159757918</c:v>
                </c:pt>
                <c:pt idx="9006">
                  <c:v>5.8215371159757918</c:v>
                </c:pt>
                <c:pt idx="9007">
                  <c:v>5.8215371159757918</c:v>
                </c:pt>
                <c:pt idx="9008">
                  <c:v>5.8215371159757918</c:v>
                </c:pt>
                <c:pt idx="9009">
                  <c:v>5.8215371159757918</c:v>
                </c:pt>
                <c:pt idx="9010">
                  <c:v>5.8215371159757918</c:v>
                </c:pt>
                <c:pt idx="9011">
                  <c:v>5.8215371159757918</c:v>
                </c:pt>
                <c:pt idx="9012">
                  <c:v>5.8215371159757918</c:v>
                </c:pt>
                <c:pt idx="9013">
                  <c:v>5.8215371159757918</c:v>
                </c:pt>
                <c:pt idx="9014">
                  <c:v>5.8215371159757918</c:v>
                </c:pt>
                <c:pt idx="9015">
                  <c:v>5.8215371159757918</c:v>
                </c:pt>
                <c:pt idx="9016">
                  <c:v>5.8215371159757918</c:v>
                </c:pt>
                <c:pt idx="9017">
                  <c:v>5.8215371159757918</c:v>
                </c:pt>
                <c:pt idx="9018">
                  <c:v>5.8215371159757918</c:v>
                </c:pt>
                <c:pt idx="9019">
                  <c:v>5.8215371159757918</c:v>
                </c:pt>
                <c:pt idx="9020">
                  <c:v>5.8215371159757918</c:v>
                </c:pt>
                <c:pt idx="9021">
                  <c:v>5.8215371159757918</c:v>
                </c:pt>
                <c:pt idx="9022">
                  <c:v>5.8215371159757918</c:v>
                </c:pt>
                <c:pt idx="9023">
                  <c:v>5.8215371159757918</c:v>
                </c:pt>
                <c:pt idx="9024">
                  <c:v>5.8215371159757918</c:v>
                </c:pt>
                <c:pt idx="9025">
                  <c:v>5.8215371159757918</c:v>
                </c:pt>
                <c:pt idx="9026">
                  <c:v>5.8215371159757918</c:v>
                </c:pt>
                <c:pt idx="9027">
                  <c:v>5.8215371159757918</c:v>
                </c:pt>
                <c:pt idx="9028">
                  <c:v>5.8215371159757918</c:v>
                </c:pt>
                <c:pt idx="9029">
                  <c:v>5.8215371159757918</c:v>
                </c:pt>
                <c:pt idx="9030">
                  <c:v>5.8215371159757918</c:v>
                </c:pt>
                <c:pt idx="9031">
                  <c:v>5.8215371159757918</c:v>
                </c:pt>
                <c:pt idx="9032">
                  <c:v>5.8215371159757918</c:v>
                </c:pt>
                <c:pt idx="9033">
                  <c:v>5.8215371159757918</c:v>
                </c:pt>
                <c:pt idx="9034">
                  <c:v>5.8215371159757918</c:v>
                </c:pt>
                <c:pt idx="9035">
                  <c:v>5.8215371159757918</c:v>
                </c:pt>
                <c:pt idx="9036">
                  <c:v>5.8215371159757918</c:v>
                </c:pt>
                <c:pt idx="9037">
                  <c:v>5.8215371159757918</c:v>
                </c:pt>
                <c:pt idx="9038">
                  <c:v>5.8215371159757918</c:v>
                </c:pt>
                <c:pt idx="9039">
                  <c:v>5.8215371159757918</c:v>
                </c:pt>
                <c:pt idx="9040">
                  <c:v>5.8215371159757918</c:v>
                </c:pt>
                <c:pt idx="9041">
                  <c:v>5.8215371159757918</c:v>
                </c:pt>
                <c:pt idx="9042">
                  <c:v>5.8215371159757918</c:v>
                </c:pt>
                <c:pt idx="9043">
                  <c:v>5.8215371159757918</c:v>
                </c:pt>
                <c:pt idx="9044">
                  <c:v>5.8215371159757918</c:v>
                </c:pt>
                <c:pt idx="9045">
                  <c:v>5.8215371159757918</c:v>
                </c:pt>
                <c:pt idx="9046">
                  <c:v>5.8215371159757918</c:v>
                </c:pt>
                <c:pt idx="9047">
                  <c:v>5.8215371159757918</c:v>
                </c:pt>
                <c:pt idx="9048">
                  <c:v>5.8215371159757918</c:v>
                </c:pt>
                <c:pt idx="9049">
                  <c:v>5.8215371159757918</c:v>
                </c:pt>
                <c:pt idx="9050">
                  <c:v>5.8215371159757918</c:v>
                </c:pt>
                <c:pt idx="9051">
                  <c:v>5.8215371159757918</c:v>
                </c:pt>
                <c:pt idx="9052">
                  <c:v>5.8215371159757918</c:v>
                </c:pt>
                <c:pt idx="9053">
                  <c:v>5.8215371159757918</c:v>
                </c:pt>
                <c:pt idx="9054">
                  <c:v>5.8215371159757918</c:v>
                </c:pt>
                <c:pt idx="9055">
                  <c:v>5.8215371159757918</c:v>
                </c:pt>
                <c:pt idx="9056">
                  <c:v>5.8215371159757918</c:v>
                </c:pt>
                <c:pt idx="9057">
                  <c:v>5.8215371159757918</c:v>
                </c:pt>
                <c:pt idx="9058">
                  <c:v>5.8215371159757918</c:v>
                </c:pt>
                <c:pt idx="9059">
                  <c:v>5.8215371159757918</c:v>
                </c:pt>
                <c:pt idx="9060">
                  <c:v>5.8215371159757918</c:v>
                </c:pt>
                <c:pt idx="9061">
                  <c:v>5.8215371159757918</c:v>
                </c:pt>
                <c:pt idx="9062">
                  <c:v>5.8215371159757918</c:v>
                </c:pt>
                <c:pt idx="9063">
                  <c:v>5.8215371159757918</c:v>
                </c:pt>
                <c:pt idx="9064">
                  <c:v>5.8215371159757918</c:v>
                </c:pt>
                <c:pt idx="9065">
                  <c:v>5.8215371159757918</c:v>
                </c:pt>
                <c:pt idx="9066">
                  <c:v>5.8215371159757918</c:v>
                </c:pt>
                <c:pt idx="9067">
                  <c:v>5.8215371159757918</c:v>
                </c:pt>
                <c:pt idx="9068">
                  <c:v>5.8215371159757918</c:v>
                </c:pt>
                <c:pt idx="9069">
                  <c:v>5.8215371159757918</c:v>
                </c:pt>
                <c:pt idx="9070">
                  <c:v>5.8215371159757918</c:v>
                </c:pt>
                <c:pt idx="9071">
                  <c:v>5.8215371159757918</c:v>
                </c:pt>
                <c:pt idx="9072">
                  <c:v>5.8215371159757918</c:v>
                </c:pt>
                <c:pt idx="9073">
                  <c:v>5.8215371159757918</c:v>
                </c:pt>
                <c:pt idx="9074">
                  <c:v>5.8215371159757918</c:v>
                </c:pt>
                <c:pt idx="9075">
                  <c:v>5.8215371159757918</c:v>
                </c:pt>
                <c:pt idx="9076">
                  <c:v>5.8215371159757918</c:v>
                </c:pt>
                <c:pt idx="9077">
                  <c:v>5.8215371159757918</c:v>
                </c:pt>
                <c:pt idx="9078">
                  <c:v>5.8215371159757918</c:v>
                </c:pt>
                <c:pt idx="9079">
                  <c:v>5.8215371159757918</c:v>
                </c:pt>
                <c:pt idx="9080">
                  <c:v>5.8215371159757918</c:v>
                </c:pt>
                <c:pt idx="9081">
                  <c:v>5.8215371159757918</c:v>
                </c:pt>
                <c:pt idx="9082">
                  <c:v>5.8215371159757918</c:v>
                </c:pt>
                <c:pt idx="9083">
                  <c:v>5.8215371159757918</c:v>
                </c:pt>
                <c:pt idx="9084">
                  <c:v>5.8215371159757918</c:v>
                </c:pt>
                <c:pt idx="9085">
                  <c:v>5.8215371159757918</c:v>
                </c:pt>
                <c:pt idx="9086">
                  <c:v>5.8215371159757918</c:v>
                </c:pt>
                <c:pt idx="9087">
                  <c:v>5.8215371159757918</c:v>
                </c:pt>
                <c:pt idx="9088">
                  <c:v>5.8215371159757918</c:v>
                </c:pt>
                <c:pt idx="9089">
                  <c:v>5.8215371159757918</c:v>
                </c:pt>
                <c:pt idx="9090">
                  <c:v>5.8215371159757918</c:v>
                </c:pt>
                <c:pt idx="9091">
                  <c:v>5.8215371159757918</c:v>
                </c:pt>
                <c:pt idx="9092">
                  <c:v>5.8215371159757918</c:v>
                </c:pt>
                <c:pt idx="9093">
                  <c:v>5.8215371159757918</c:v>
                </c:pt>
                <c:pt idx="9094">
                  <c:v>5.8215371159757918</c:v>
                </c:pt>
                <c:pt idx="9095">
                  <c:v>5.8215371159757918</c:v>
                </c:pt>
                <c:pt idx="9096">
                  <c:v>5.8215371159757918</c:v>
                </c:pt>
                <c:pt idx="9097">
                  <c:v>5.8215371159757918</c:v>
                </c:pt>
                <c:pt idx="9098">
                  <c:v>5.8215371159757918</c:v>
                </c:pt>
                <c:pt idx="9099">
                  <c:v>5.8215371159757918</c:v>
                </c:pt>
                <c:pt idx="9100">
                  <c:v>5.8215371159757918</c:v>
                </c:pt>
                <c:pt idx="9101">
                  <c:v>5.8215371159757918</c:v>
                </c:pt>
                <c:pt idx="9102">
                  <c:v>5.8215371159757918</c:v>
                </c:pt>
                <c:pt idx="9103">
                  <c:v>5.8215371159757918</c:v>
                </c:pt>
                <c:pt idx="9104">
                  <c:v>5.8215371159757918</c:v>
                </c:pt>
                <c:pt idx="9105">
                  <c:v>5.8215371159757918</c:v>
                </c:pt>
                <c:pt idx="9106">
                  <c:v>5.8215371159757918</c:v>
                </c:pt>
                <c:pt idx="9107">
                  <c:v>5.8215371159757918</c:v>
                </c:pt>
                <c:pt idx="9108">
                  <c:v>5.8215371159757918</c:v>
                </c:pt>
                <c:pt idx="9109">
                  <c:v>5.8215371159757918</c:v>
                </c:pt>
                <c:pt idx="9110">
                  <c:v>5.8215371159757918</c:v>
                </c:pt>
                <c:pt idx="9111">
                  <c:v>5.8215371159757918</c:v>
                </c:pt>
                <c:pt idx="9112">
                  <c:v>5.8215371159757918</c:v>
                </c:pt>
                <c:pt idx="9113">
                  <c:v>5.8215371159757918</c:v>
                </c:pt>
                <c:pt idx="9114">
                  <c:v>5.8215371159757918</c:v>
                </c:pt>
                <c:pt idx="9115">
                  <c:v>5.8215371159757918</c:v>
                </c:pt>
                <c:pt idx="9116">
                  <c:v>5.8215371159757918</c:v>
                </c:pt>
                <c:pt idx="9117">
                  <c:v>5.8215371159757918</c:v>
                </c:pt>
                <c:pt idx="9118">
                  <c:v>5.8215371159757918</c:v>
                </c:pt>
                <c:pt idx="9119">
                  <c:v>5.8215371159757918</c:v>
                </c:pt>
                <c:pt idx="9120">
                  <c:v>5.8215371159757918</c:v>
                </c:pt>
                <c:pt idx="9121">
                  <c:v>5.8215371159757918</c:v>
                </c:pt>
                <c:pt idx="9122">
                  <c:v>5.8215371159757918</c:v>
                </c:pt>
                <c:pt idx="9123">
                  <c:v>5.8215371159757918</c:v>
                </c:pt>
                <c:pt idx="9124">
                  <c:v>5.8215371159757918</c:v>
                </c:pt>
                <c:pt idx="9125">
                  <c:v>5.8215371159757918</c:v>
                </c:pt>
                <c:pt idx="9126">
                  <c:v>5.8215371159757918</c:v>
                </c:pt>
                <c:pt idx="9127">
                  <c:v>5.8215371159757918</c:v>
                </c:pt>
                <c:pt idx="9128">
                  <c:v>5.8215371159757918</c:v>
                </c:pt>
                <c:pt idx="9129">
                  <c:v>5.8215371159757918</c:v>
                </c:pt>
                <c:pt idx="9130">
                  <c:v>5.8215371159757918</c:v>
                </c:pt>
                <c:pt idx="9131">
                  <c:v>5.8215371159757918</c:v>
                </c:pt>
                <c:pt idx="9132">
                  <c:v>5.8215371159757918</c:v>
                </c:pt>
                <c:pt idx="9133">
                  <c:v>5.8215371159757918</c:v>
                </c:pt>
                <c:pt idx="9134">
                  <c:v>5.8215371159757918</c:v>
                </c:pt>
                <c:pt idx="9135">
                  <c:v>5.8215371159757918</c:v>
                </c:pt>
                <c:pt idx="9136">
                  <c:v>5.8215371159757918</c:v>
                </c:pt>
                <c:pt idx="9137">
                  <c:v>5.8215371159757918</c:v>
                </c:pt>
                <c:pt idx="9138">
                  <c:v>5.8215371159757918</c:v>
                </c:pt>
                <c:pt idx="9139">
                  <c:v>5.8215371159757918</c:v>
                </c:pt>
                <c:pt idx="9140">
                  <c:v>5.8215371159757918</c:v>
                </c:pt>
                <c:pt idx="9141">
                  <c:v>5.8215371159757918</c:v>
                </c:pt>
                <c:pt idx="9142">
                  <c:v>5.8215371159757918</c:v>
                </c:pt>
                <c:pt idx="9143">
                  <c:v>5.8215371159757918</c:v>
                </c:pt>
                <c:pt idx="9144">
                  <c:v>5.8215371159757918</c:v>
                </c:pt>
                <c:pt idx="9145">
                  <c:v>5.8215371159757918</c:v>
                </c:pt>
                <c:pt idx="9146">
                  <c:v>5.8215371159757918</c:v>
                </c:pt>
                <c:pt idx="9147">
                  <c:v>5.8215371159757918</c:v>
                </c:pt>
                <c:pt idx="9148">
                  <c:v>5.8215371159757918</c:v>
                </c:pt>
                <c:pt idx="9149">
                  <c:v>5.8215371159757918</c:v>
                </c:pt>
                <c:pt idx="9150">
                  <c:v>5.8215371159757918</c:v>
                </c:pt>
                <c:pt idx="9151">
                  <c:v>5.8215371159757918</c:v>
                </c:pt>
                <c:pt idx="9152">
                  <c:v>5.8215371159757918</c:v>
                </c:pt>
                <c:pt idx="9153">
                  <c:v>5.8215371159757918</c:v>
                </c:pt>
                <c:pt idx="9154">
                  <c:v>5.8215371159757918</c:v>
                </c:pt>
                <c:pt idx="9155">
                  <c:v>5.8215371159757918</c:v>
                </c:pt>
                <c:pt idx="9156">
                  <c:v>5.8215371159757918</c:v>
                </c:pt>
                <c:pt idx="9157">
                  <c:v>5.8215371159757918</c:v>
                </c:pt>
                <c:pt idx="9158">
                  <c:v>5.8215371159757918</c:v>
                </c:pt>
                <c:pt idx="9159">
                  <c:v>5.8215371159757918</c:v>
                </c:pt>
                <c:pt idx="9160">
                  <c:v>5.8215371159757918</c:v>
                </c:pt>
                <c:pt idx="9161">
                  <c:v>5.8215371159757918</c:v>
                </c:pt>
                <c:pt idx="9162">
                  <c:v>5.8215371159757918</c:v>
                </c:pt>
                <c:pt idx="9163">
                  <c:v>5.8215371159757918</c:v>
                </c:pt>
                <c:pt idx="9164">
                  <c:v>5.8215371159757918</c:v>
                </c:pt>
                <c:pt idx="9165">
                  <c:v>5.8215371159757918</c:v>
                </c:pt>
                <c:pt idx="9166">
                  <c:v>5.8215371159757918</c:v>
                </c:pt>
                <c:pt idx="9167">
                  <c:v>5.8215371159757918</c:v>
                </c:pt>
                <c:pt idx="9168">
                  <c:v>5.8215371159757918</c:v>
                </c:pt>
                <c:pt idx="9169">
                  <c:v>5.8215371159757918</c:v>
                </c:pt>
                <c:pt idx="9170">
                  <c:v>5.8215371159757918</c:v>
                </c:pt>
                <c:pt idx="9171">
                  <c:v>5.8215371159757918</c:v>
                </c:pt>
                <c:pt idx="9172">
                  <c:v>5.8215371159757918</c:v>
                </c:pt>
                <c:pt idx="9173">
                  <c:v>5.8215371159757918</c:v>
                </c:pt>
                <c:pt idx="9174">
                  <c:v>5.8215371159757918</c:v>
                </c:pt>
                <c:pt idx="9175">
                  <c:v>5.8215371159757918</c:v>
                </c:pt>
                <c:pt idx="9176">
                  <c:v>5.8215371159757918</c:v>
                </c:pt>
                <c:pt idx="9177">
                  <c:v>5.8215371159757918</c:v>
                </c:pt>
                <c:pt idx="9178">
                  <c:v>5.8215371159757918</c:v>
                </c:pt>
                <c:pt idx="9179">
                  <c:v>5.8215371159757918</c:v>
                </c:pt>
                <c:pt idx="9180">
                  <c:v>5.8215371159757918</c:v>
                </c:pt>
                <c:pt idx="9181">
                  <c:v>5.8215371159757918</c:v>
                </c:pt>
                <c:pt idx="9182">
                  <c:v>5.8215371159757918</c:v>
                </c:pt>
                <c:pt idx="9183">
                  <c:v>5.8215371159757918</c:v>
                </c:pt>
                <c:pt idx="9184">
                  <c:v>5.8215371159757918</c:v>
                </c:pt>
                <c:pt idx="9185">
                  <c:v>5.8215371159757918</c:v>
                </c:pt>
                <c:pt idx="9186">
                  <c:v>5.8215371159757918</c:v>
                </c:pt>
                <c:pt idx="9187">
                  <c:v>5.8215371159757918</c:v>
                </c:pt>
                <c:pt idx="9188">
                  <c:v>5.8215371159757918</c:v>
                </c:pt>
                <c:pt idx="9189">
                  <c:v>5.8215371159757918</c:v>
                </c:pt>
                <c:pt idx="9190">
                  <c:v>5.8215371159757918</c:v>
                </c:pt>
                <c:pt idx="9191">
                  <c:v>5.8215371159757918</c:v>
                </c:pt>
                <c:pt idx="9192">
                  <c:v>5.8215371159757918</c:v>
                </c:pt>
                <c:pt idx="9193">
                  <c:v>5.8215371159757918</c:v>
                </c:pt>
                <c:pt idx="9194">
                  <c:v>5.8215371159757918</c:v>
                </c:pt>
                <c:pt idx="9195">
                  <c:v>5.8215371159757918</c:v>
                </c:pt>
                <c:pt idx="9196">
                  <c:v>5.8215371159757918</c:v>
                </c:pt>
                <c:pt idx="9197">
                  <c:v>5.8215371159757918</c:v>
                </c:pt>
                <c:pt idx="9198">
                  <c:v>5.8215371159757918</c:v>
                </c:pt>
                <c:pt idx="9199">
                  <c:v>5.8215371159757918</c:v>
                </c:pt>
                <c:pt idx="9200">
                  <c:v>5.8215371159757918</c:v>
                </c:pt>
                <c:pt idx="9201">
                  <c:v>5.8215371159757918</c:v>
                </c:pt>
                <c:pt idx="9202">
                  <c:v>5.8215371159757918</c:v>
                </c:pt>
                <c:pt idx="9203">
                  <c:v>5.8215371159757918</c:v>
                </c:pt>
                <c:pt idx="9204">
                  <c:v>5.8215371159757918</c:v>
                </c:pt>
                <c:pt idx="9205">
                  <c:v>5.8215371159757918</c:v>
                </c:pt>
                <c:pt idx="9206">
                  <c:v>5.8215371159757918</c:v>
                </c:pt>
                <c:pt idx="9207">
                  <c:v>5.8215371159757918</c:v>
                </c:pt>
                <c:pt idx="9208">
                  <c:v>5.8215371159757918</c:v>
                </c:pt>
                <c:pt idx="9209">
                  <c:v>5.8215371159757918</c:v>
                </c:pt>
                <c:pt idx="9210">
                  <c:v>5.8215371159757918</c:v>
                </c:pt>
                <c:pt idx="9211">
                  <c:v>5.8215371159757918</c:v>
                </c:pt>
                <c:pt idx="9212">
                  <c:v>5.8215371159757918</c:v>
                </c:pt>
                <c:pt idx="9213">
                  <c:v>5.8215371159757918</c:v>
                </c:pt>
                <c:pt idx="9214">
                  <c:v>5.8215371159757918</c:v>
                </c:pt>
                <c:pt idx="9215">
                  <c:v>5.8215371159757918</c:v>
                </c:pt>
                <c:pt idx="9216">
                  <c:v>5.8215371159757918</c:v>
                </c:pt>
                <c:pt idx="9217">
                  <c:v>5.8215371159757918</c:v>
                </c:pt>
                <c:pt idx="9218">
                  <c:v>5.8215371159757918</c:v>
                </c:pt>
                <c:pt idx="9219">
                  <c:v>5.8215371159757918</c:v>
                </c:pt>
                <c:pt idx="9220">
                  <c:v>5.8215371159757918</c:v>
                </c:pt>
                <c:pt idx="9221">
                  <c:v>5.8215371159757918</c:v>
                </c:pt>
                <c:pt idx="9222">
                  <c:v>5.8215371159757918</c:v>
                </c:pt>
                <c:pt idx="9223">
                  <c:v>5.8215371159757918</c:v>
                </c:pt>
                <c:pt idx="9224">
                  <c:v>5.8215371159757918</c:v>
                </c:pt>
                <c:pt idx="9225">
                  <c:v>5.8215371159757918</c:v>
                </c:pt>
                <c:pt idx="9226">
                  <c:v>5.8215371159757918</c:v>
                </c:pt>
                <c:pt idx="9227">
                  <c:v>5.8215371159757918</c:v>
                </c:pt>
                <c:pt idx="9228">
                  <c:v>5.8215371159757918</c:v>
                </c:pt>
                <c:pt idx="9229">
                  <c:v>5.8215371159757918</c:v>
                </c:pt>
                <c:pt idx="9230">
                  <c:v>5.8215371159757918</c:v>
                </c:pt>
                <c:pt idx="9231">
                  <c:v>5.8215371159757918</c:v>
                </c:pt>
                <c:pt idx="9232">
                  <c:v>5.8215371159757918</c:v>
                </c:pt>
                <c:pt idx="9233">
                  <c:v>5.8215371159757918</c:v>
                </c:pt>
                <c:pt idx="9234">
                  <c:v>5.8215371159757918</c:v>
                </c:pt>
                <c:pt idx="9235">
                  <c:v>5.8215371159757918</c:v>
                </c:pt>
                <c:pt idx="9236">
                  <c:v>5.8215371159757918</c:v>
                </c:pt>
                <c:pt idx="9237">
                  <c:v>5.8215371159757918</c:v>
                </c:pt>
                <c:pt idx="9238">
                  <c:v>5.8215371159757918</c:v>
                </c:pt>
                <c:pt idx="9239">
                  <c:v>5.8215371159757918</c:v>
                </c:pt>
                <c:pt idx="9240">
                  <c:v>5.8215371159757918</c:v>
                </c:pt>
                <c:pt idx="9241">
                  <c:v>5.8215371159757918</c:v>
                </c:pt>
                <c:pt idx="9242">
                  <c:v>5.8215371159757918</c:v>
                </c:pt>
                <c:pt idx="9243">
                  <c:v>5.8215371159757918</c:v>
                </c:pt>
                <c:pt idx="9244">
                  <c:v>5.8215371159757918</c:v>
                </c:pt>
                <c:pt idx="9245">
                  <c:v>5.8215371159757918</c:v>
                </c:pt>
                <c:pt idx="9246">
                  <c:v>5.8215371159757918</c:v>
                </c:pt>
                <c:pt idx="9247">
                  <c:v>5.8215371159757918</c:v>
                </c:pt>
                <c:pt idx="9248">
                  <c:v>5.8215371159757918</c:v>
                </c:pt>
                <c:pt idx="9249">
                  <c:v>5.8215371159757918</c:v>
                </c:pt>
                <c:pt idx="9250">
                  <c:v>5.8215371159757918</c:v>
                </c:pt>
                <c:pt idx="9251">
                  <c:v>5.8215371159757918</c:v>
                </c:pt>
                <c:pt idx="9252">
                  <c:v>5.8215371159757918</c:v>
                </c:pt>
                <c:pt idx="9253">
                  <c:v>5.8215371159757918</c:v>
                </c:pt>
                <c:pt idx="9254">
                  <c:v>5.8215371159757918</c:v>
                </c:pt>
                <c:pt idx="9255">
                  <c:v>5.8215371159757918</c:v>
                </c:pt>
                <c:pt idx="9256">
                  <c:v>5.8215371159757918</c:v>
                </c:pt>
                <c:pt idx="9257">
                  <c:v>5.8215371159757918</c:v>
                </c:pt>
                <c:pt idx="9258">
                  <c:v>5.8215371159757918</c:v>
                </c:pt>
                <c:pt idx="9259">
                  <c:v>5.8215371159757918</c:v>
                </c:pt>
                <c:pt idx="9260">
                  <c:v>5.8215371159757918</c:v>
                </c:pt>
                <c:pt idx="9261">
                  <c:v>5.8215371159757918</c:v>
                </c:pt>
                <c:pt idx="9262">
                  <c:v>5.8215371159757918</c:v>
                </c:pt>
                <c:pt idx="9263">
                  <c:v>5.8215371159757918</c:v>
                </c:pt>
                <c:pt idx="9264">
                  <c:v>5.8215371159757918</c:v>
                </c:pt>
                <c:pt idx="9265">
                  <c:v>5.8215371159757918</c:v>
                </c:pt>
                <c:pt idx="9266">
                  <c:v>5.8215371159757918</c:v>
                </c:pt>
                <c:pt idx="9267">
                  <c:v>5.8215371159757918</c:v>
                </c:pt>
                <c:pt idx="9268">
                  <c:v>5.8215371159757918</c:v>
                </c:pt>
                <c:pt idx="9269">
                  <c:v>5.8215371159757918</c:v>
                </c:pt>
                <c:pt idx="9270">
                  <c:v>5.8215371159757918</c:v>
                </c:pt>
                <c:pt idx="9271">
                  <c:v>5.8215371159757918</c:v>
                </c:pt>
                <c:pt idx="9272">
                  <c:v>5.8215371159757918</c:v>
                </c:pt>
                <c:pt idx="9273">
                  <c:v>5.8215371159757918</c:v>
                </c:pt>
                <c:pt idx="9274">
                  <c:v>5.8215371159757918</c:v>
                </c:pt>
                <c:pt idx="9275">
                  <c:v>5.8215371159757918</c:v>
                </c:pt>
                <c:pt idx="9276">
                  <c:v>5.8215371159757918</c:v>
                </c:pt>
                <c:pt idx="9277">
                  <c:v>5.8215371159757918</c:v>
                </c:pt>
                <c:pt idx="9278">
                  <c:v>5.8215371159757918</c:v>
                </c:pt>
                <c:pt idx="9279">
                  <c:v>5.8215371159757918</c:v>
                </c:pt>
                <c:pt idx="9280">
                  <c:v>5.8215371159757918</c:v>
                </c:pt>
                <c:pt idx="9281">
                  <c:v>5.8215371159757918</c:v>
                </c:pt>
                <c:pt idx="9282">
                  <c:v>5.8215371159757918</c:v>
                </c:pt>
                <c:pt idx="9283">
                  <c:v>5.8215371159757918</c:v>
                </c:pt>
                <c:pt idx="9284">
                  <c:v>5.8215371159757918</c:v>
                </c:pt>
                <c:pt idx="9285">
                  <c:v>5.8215371159757918</c:v>
                </c:pt>
                <c:pt idx="9286">
                  <c:v>5.8215371159757918</c:v>
                </c:pt>
                <c:pt idx="9287">
                  <c:v>5.8215371159757918</c:v>
                </c:pt>
                <c:pt idx="9288">
                  <c:v>5.8215371159757918</c:v>
                </c:pt>
                <c:pt idx="9289">
                  <c:v>5.8215371159757918</c:v>
                </c:pt>
                <c:pt idx="9290">
                  <c:v>5.8215371159757918</c:v>
                </c:pt>
                <c:pt idx="9291">
                  <c:v>5.8215371159757918</c:v>
                </c:pt>
                <c:pt idx="9292">
                  <c:v>5.8215371159757918</c:v>
                </c:pt>
                <c:pt idx="9293">
                  <c:v>5.8215371159757918</c:v>
                </c:pt>
                <c:pt idx="9294">
                  <c:v>5.8215371159757918</c:v>
                </c:pt>
                <c:pt idx="9295">
                  <c:v>5.8215371159757918</c:v>
                </c:pt>
                <c:pt idx="9296">
                  <c:v>5.8215371159757918</c:v>
                </c:pt>
                <c:pt idx="9297">
                  <c:v>5.8215371159757918</c:v>
                </c:pt>
                <c:pt idx="9298">
                  <c:v>5.8215371159757918</c:v>
                </c:pt>
                <c:pt idx="9299">
                  <c:v>5.8215371159757918</c:v>
                </c:pt>
                <c:pt idx="9300">
                  <c:v>5.8215371159757918</c:v>
                </c:pt>
                <c:pt idx="9301">
                  <c:v>5.8215371159757918</c:v>
                </c:pt>
                <c:pt idx="9302">
                  <c:v>5.8215371159757918</c:v>
                </c:pt>
                <c:pt idx="9303">
                  <c:v>5.8215371159757918</c:v>
                </c:pt>
                <c:pt idx="9304">
                  <c:v>5.8215371159757918</c:v>
                </c:pt>
                <c:pt idx="9305">
                  <c:v>5.8215371159757918</c:v>
                </c:pt>
                <c:pt idx="9306">
                  <c:v>5.8215371159757918</c:v>
                </c:pt>
                <c:pt idx="9307">
                  <c:v>5.8215371159757918</c:v>
                </c:pt>
                <c:pt idx="9308">
                  <c:v>5.8215371159757918</c:v>
                </c:pt>
                <c:pt idx="9309">
                  <c:v>5.8215371159757918</c:v>
                </c:pt>
                <c:pt idx="9310">
                  <c:v>5.8215371159757918</c:v>
                </c:pt>
                <c:pt idx="9311">
                  <c:v>5.8215371159757918</c:v>
                </c:pt>
                <c:pt idx="9312">
                  <c:v>5.8215371159757918</c:v>
                </c:pt>
                <c:pt idx="9313">
                  <c:v>5.8215371159757918</c:v>
                </c:pt>
                <c:pt idx="9314">
                  <c:v>5.8215371159757918</c:v>
                </c:pt>
                <c:pt idx="9315">
                  <c:v>5.8215371159757918</c:v>
                </c:pt>
                <c:pt idx="9316">
                  <c:v>5.8215371159757918</c:v>
                </c:pt>
                <c:pt idx="9317">
                  <c:v>5.8215371159757918</c:v>
                </c:pt>
                <c:pt idx="9318">
                  <c:v>5.8215371159757918</c:v>
                </c:pt>
                <c:pt idx="9319">
                  <c:v>5.8215371159757918</c:v>
                </c:pt>
                <c:pt idx="9320">
                  <c:v>5.8215371159757918</c:v>
                </c:pt>
                <c:pt idx="9321">
                  <c:v>5.8215371159757918</c:v>
                </c:pt>
                <c:pt idx="9322">
                  <c:v>5.8215371159757918</c:v>
                </c:pt>
                <c:pt idx="9323">
                  <c:v>5.8215371159757918</c:v>
                </c:pt>
                <c:pt idx="9324">
                  <c:v>5.8215371159757918</c:v>
                </c:pt>
                <c:pt idx="9325">
                  <c:v>5.8215371159757918</c:v>
                </c:pt>
                <c:pt idx="9326">
                  <c:v>5.8215371159757918</c:v>
                </c:pt>
                <c:pt idx="9327">
                  <c:v>5.8215371159757918</c:v>
                </c:pt>
                <c:pt idx="9328">
                  <c:v>5.8215371159757918</c:v>
                </c:pt>
                <c:pt idx="9329">
                  <c:v>5.8215371159757918</c:v>
                </c:pt>
                <c:pt idx="9330">
                  <c:v>5.8215371159757918</c:v>
                </c:pt>
                <c:pt idx="9331">
                  <c:v>5.8215371159757918</c:v>
                </c:pt>
                <c:pt idx="9332">
                  <c:v>5.8215371159757918</c:v>
                </c:pt>
                <c:pt idx="9333">
                  <c:v>5.8215371159757918</c:v>
                </c:pt>
                <c:pt idx="9334">
                  <c:v>5.8215371159757918</c:v>
                </c:pt>
                <c:pt idx="9335">
                  <c:v>5.8215371159757918</c:v>
                </c:pt>
                <c:pt idx="9336">
                  <c:v>5.8215371159757918</c:v>
                </c:pt>
                <c:pt idx="9337">
                  <c:v>5.8215371159757918</c:v>
                </c:pt>
                <c:pt idx="9338">
                  <c:v>5.8215371159757918</c:v>
                </c:pt>
                <c:pt idx="9339">
                  <c:v>5.8215371159757918</c:v>
                </c:pt>
                <c:pt idx="9340">
                  <c:v>5.8215371159757918</c:v>
                </c:pt>
                <c:pt idx="9341">
                  <c:v>5.8215371159757918</c:v>
                </c:pt>
                <c:pt idx="9342">
                  <c:v>5.8215371159757918</c:v>
                </c:pt>
                <c:pt idx="9343">
                  <c:v>5.8215371159757918</c:v>
                </c:pt>
                <c:pt idx="9344">
                  <c:v>5.8215371159757918</c:v>
                </c:pt>
                <c:pt idx="9345">
                  <c:v>5.8215371159757918</c:v>
                </c:pt>
                <c:pt idx="9346">
                  <c:v>5.8215371159757918</c:v>
                </c:pt>
                <c:pt idx="9347">
                  <c:v>5.8215371159757918</c:v>
                </c:pt>
                <c:pt idx="9348">
                  <c:v>5.8215371159757918</c:v>
                </c:pt>
                <c:pt idx="9349">
                  <c:v>5.8215371159757918</c:v>
                </c:pt>
                <c:pt idx="9350">
                  <c:v>5.8215371159757918</c:v>
                </c:pt>
                <c:pt idx="9351">
                  <c:v>5.8215371159757918</c:v>
                </c:pt>
                <c:pt idx="9352">
                  <c:v>5.8215371159757918</c:v>
                </c:pt>
                <c:pt idx="9353">
                  <c:v>5.8215371159757918</c:v>
                </c:pt>
                <c:pt idx="9354">
                  <c:v>5.8215371159757918</c:v>
                </c:pt>
                <c:pt idx="9355">
                  <c:v>5.8215371159757918</c:v>
                </c:pt>
                <c:pt idx="9356">
                  <c:v>5.8215371159757918</c:v>
                </c:pt>
                <c:pt idx="9357">
                  <c:v>5.8215371159757918</c:v>
                </c:pt>
                <c:pt idx="9358">
                  <c:v>5.8215371159757918</c:v>
                </c:pt>
                <c:pt idx="9359">
                  <c:v>5.8215371159757918</c:v>
                </c:pt>
                <c:pt idx="9360">
                  <c:v>5.8215371159757918</c:v>
                </c:pt>
                <c:pt idx="9361">
                  <c:v>5.8215371159757918</c:v>
                </c:pt>
                <c:pt idx="9362">
                  <c:v>5.8215371159757918</c:v>
                </c:pt>
                <c:pt idx="9363">
                  <c:v>5.8215371159757918</c:v>
                </c:pt>
                <c:pt idx="9364">
                  <c:v>5.8215371159757918</c:v>
                </c:pt>
                <c:pt idx="9365">
                  <c:v>5.8215371159757918</c:v>
                </c:pt>
                <c:pt idx="9366">
                  <c:v>5.8215371159757918</c:v>
                </c:pt>
                <c:pt idx="9367">
                  <c:v>5.8215371159757918</c:v>
                </c:pt>
                <c:pt idx="9368">
                  <c:v>5.8215371159757918</c:v>
                </c:pt>
                <c:pt idx="9369">
                  <c:v>5.8215371159757918</c:v>
                </c:pt>
                <c:pt idx="9370">
                  <c:v>5.8215371159757918</c:v>
                </c:pt>
                <c:pt idx="9371">
                  <c:v>5.8215371159757918</c:v>
                </c:pt>
                <c:pt idx="9372">
                  <c:v>5.8215371159757918</c:v>
                </c:pt>
                <c:pt idx="9373">
                  <c:v>5.8215371159757918</c:v>
                </c:pt>
                <c:pt idx="9374">
                  <c:v>5.8215371159757918</c:v>
                </c:pt>
                <c:pt idx="9375">
                  <c:v>5.8215371159757918</c:v>
                </c:pt>
                <c:pt idx="9376">
                  <c:v>5.8215371159757918</c:v>
                </c:pt>
                <c:pt idx="9377">
                  <c:v>5.8215371159757918</c:v>
                </c:pt>
                <c:pt idx="9378">
                  <c:v>5.8215371159757918</c:v>
                </c:pt>
                <c:pt idx="9379">
                  <c:v>5.8215371159757918</c:v>
                </c:pt>
                <c:pt idx="9380">
                  <c:v>5.8215371159757918</c:v>
                </c:pt>
                <c:pt idx="9381">
                  <c:v>5.8215371159757918</c:v>
                </c:pt>
                <c:pt idx="9382">
                  <c:v>5.8215371159757918</c:v>
                </c:pt>
                <c:pt idx="9383">
                  <c:v>5.8215371159757918</c:v>
                </c:pt>
                <c:pt idx="9384">
                  <c:v>5.8215371159757918</c:v>
                </c:pt>
                <c:pt idx="9385">
                  <c:v>5.8215371159757918</c:v>
                </c:pt>
                <c:pt idx="9386">
                  <c:v>5.8215371159757918</c:v>
                </c:pt>
                <c:pt idx="9387">
                  <c:v>5.8215371159757918</c:v>
                </c:pt>
                <c:pt idx="9388">
                  <c:v>5.8215371159757918</c:v>
                </c:pt>
                <c:pt idx="9389">
                  <c:v>5.8215371159757918</c:v>
                </c:pt>
                <c:pt idx="9390">
                  <c:v>5.8215371159757918</c:v>
                </c:pt>
                <c:pt idx="9391">
                  <c:v>5.8215371159757918</c:v>
                </c:pt>
                <c:pt idx="9392">
                  <c:v>5.8215371159757918</c:v>
                </c:pt>
                <c:pt idx="9393">
                  <c:v>5.8215371159757918</c:v>
                </c:pt>
                <c:pt idx="9394">
                  <c:v>5.8215371159757918</c:v>
                </c:pt>
                <c:pt idx="9395">
                  <c:v>5.8215371159757918</c:v>
                </c:pt>
                <c:pt idx="9396">
                  <c:v>5.8215371159757918</c:v>
                </c:pt>
                <c:pt idx="9397">
                  <c:v>5.8215371159757918</c:v>
                </c:pt>
                <c:pt idx="9398">
                  <c:v>5.8215371159757918</c:v>
                </c:pt>
                <c:pt idx="9399">
                  <c:v>5.8215371159757918</c:v>
                </c:pt>
                <c:pt idx="9400">
                  <c:v>5.8215371159757918</c:v>
                </c:pt>
                <c:pt idx="9401">
                  <c:v>5.8215371159757918</c:v>
                </c:pt>
                <c:pt idx="9402">
                  <c:v>5.8215371159757918</c:v>
                </c:pt>
                <c:pt idx="9403">
                  <c:v>5.8215371159757918</c:v>
                </c:pt>
                <c:pt idx="9404">
                  <c:v>5.8215371159757918</c:v>
                </c:pt>
                <c:pt idx="9405">
                  <c:v>5.8215371159757918</c:v>
                </c:pt>
                <c:pt idx="9406">
                  <c:v>5.8215371159757918</c:v>
                </c:pt>
                <c:pt idx="9407">
                  <c:v>5.8215371159757918</c:v>
                </c:pt>
                <c:pt idx="9408">
                  <c:v>5.8215371159757918</c:v>
                </c:pt>
                <c:pt idx="9409">
                  <c:v>5.8215371159757918</c:v>
                </c:pt>
                <c:pt idx="9410">
                  <c:v>5.8215371159757918</c:v>
                </c:pt>
                <c:pt idx="9411">
                  <c:v>5.8215371159757918</c:v>
                </c:pt>
                <c:pt idx="9412">
                  <c:v>5.8215371159757918</c:v>
                </c:pt>
                <c:pt idx="9413">
                  <c:v>5.8215371159757918</c:v>
                </c:pt>
                <c:pt idx="9414">
                  <c:v>5.8215371159757918</c:v>
                </c:pt>
                <c:pt idx="9415">
                  <c:v>5.8215371159757918</c:v>
                </c:pt>
                <c:pt idx="9416">
                  <c:v>5.8215371159757918</c:v>
                </c:pt>
                <c:pt idx="9417">
                  <c:v>5.8215371159757918</c:v>
                </c:pt>
                <c:pt idx="9418">
                  <c:v>5.8215371159757918</c:v>
                </c:pt>
                <c:pt idx="9419">
                  <c:v>5.8215371159757918</c:v>
                </c:pt>
                <c:pt idx="9420">
                  <c:v>5.8215371159757918</c:v>
                </c:pt>
                <c:pt idx="9421">
                  <c:v>5.8215371159757918</c:v>
                </c:pt>
                <c:pt idx="9422">
                  <c:v>5.8215371159757918</c:v>
                </c:pt>
                <c:pt idx="9423">
                  <c:v>5.8215371159757918</c:v>
                </c:pt>
                <c:pt idx="9424">
                  <c:v>5.8215371159757918</c:v>
                </c:pt>
                <c:pt idx="9425">
                  <c:v>5.8215371159757918</c:v>
                </c:pt>
                <c:pt idx="9426">
                  <c:v>5.8215371159757918</c:v>
                </c:pt>
                <c:pt idx="9427">
                  <c:v>5.8215371159757918</c:v>
                </c:pt>
                <c:pt idx="9428">
                  <c:v>5.8215371159757918</c:v>
                </c:pt>
                <c:pt idx="9429">
                  <c:v>5.8215371159757918</c:v>
                </c:pt>
                <c:pt idx="9430">
                  <c:v>5.8215371159757918</c:v>
                </c:pt>
                <c:pt idx="9431">
                  <c:v>5.8215371159757918</c:v>
                </c:pt>
                <c:pt idx="9432">
                  <c:v>5.8215371159757918</c:v>
                </c:pt>
                <c:pt idx="9433">
                  <c:v>5.8215371159757918</c:v>
                </c:pt>
                <c:pt idx="9434">
                  <c:v>5.8215371159757918</c:v>
                </c:pt>
                <c:pt idx="9435">
                  <c:v>5.8215371159757918</c:v>
                </c:pt>
                <c:pt idx="9436">
                  <c:v>5.8215371159757918</c:v>
                </c:pt>
                <c:pt idx="9437">
                  <c:v>5.8215371159757918</c:v>
                </c:pt>
                <c:pt idx="9438">
                  <c:v>5.8215371159757918</c:v>
                </c:pt>
                <c:pt idx="9439">
                  <c:v>5.8215371159757918</c:v>
                </c:pt>
                <c:pt idx="9440">
                  <c:v>5.8215371159757918</c:v>
                </c:pt>
                <c:pt idx="9441">
                  <c:v>5.8215371159757918</c:v>
                </c:pt>
                <c:pt idx="9442">
                  <c:v>5.8215371159757918</c:v>
                </c:pt>
                <c:pt idx="9443">
                  <c:v>5.8215371159757918</c:v>
                </c:pt>
                <c:pt idx="9444">
                  <c:v>5.8215371159757918</c:v>
                </c:pt>
                <c:pt idx="9445">
                  <c:v>5.8215371159757918</c:v>
                </c:pt>
                <c:pt idx="9446">
                  <c:v>5.8215371159757918</c:v>
                </c:pt>
                <c:pt idx="9447">
                  <c:v>5.8215371159757918</c:v>
                </c:pt>
                <c:pt idx="9448">
                  <c:v>5.8215371159757918</c:v>
                </c:pt>
                <c:pt idx="9449">
                  <c:v>5.8215371159757918</c:v>
                </c:pt>
                <c:pt idx="9450">
                  <c:v>5.8215371159757918</c:v>
                </c:pt>
                <c:pt idx="9451">
                  <c:v>5.8215371159757918</c:v>
                </c:pt>
                <c:pt idx="9452">
                  <c:v>5.8215371159757918</c:v>
                </c:pt>
                <c:pt idx="9453">
                  <c:v>5.8215371159757918</c:v>
                </c:pt>
                <c:pt idx="9454">
                  <c:v>5.8215371159757918</c:v>
                </c:pt>
                <c:pt idx="9455">
                  <c:v>5.8215371159757918</c:v>
                </c:pt>
                <c:pt idx="9456">
                  <c:v>5.8215371159757918</c:v>
                </c:pt>
                <c:pt idx="9457">
                  <c:v>5.8215371159757918</c:v>
                </c:pt>
                <c:pt idx="9458">
                  <c:v>5.8215371159757918</c:v>
                </c:pt>
                <c:pt idx="9459">
                  <c:v>5.8215371159757918</c:v>
                </c:pt>
                <c:pt idx="9460">
                  <c:v>5.8215371159757918</c:v>
                </c:pt>
                <c:pt idx="9461">
                  <c:v>5.8215371159757918</c:v>
                </c:pt>
                <c:pt idx="9462">
                  <c:v>5.8215371159757918</c:v>
                </c:pt>
                <c:pt idx="9463">
                  <c:v>5.8215371159757918</c:v>
                </c:pt>
                <c:pt idx="9464">
                  <c:v>5.8215371159757918</c:v>
                </c:pt>
                <c:pt idx="9465">
                  <c:v>5.8215371159757918</c:v>
                </c:pt>
                <c:pt idx="9466">
                  <c:v>5.8215371159757918</c:v>
                </c:pt>
                <c:pt idx="9467">
                  <c:v>5.8215371159757918</c:v>
                </c:pt>
                <c:pt idx="9468">
                  <c:v>5.8215371159757918</c:v>
                </c:pt>
                <c:pt idx="9469">
                  <c:v>5.8215371159757918</c:v>
                </c:pt>
                <c:pt idx="9470">
                  <c:v>5.8215371159757918</c:v>
                </c:pt>
                <c:pt idx="9471">
                  <c:v>5.8215371159757918</c:v>
                </c:pt>
                <c:pt idx="9472">
                  <c:v>5.8215371159757918</c:v>
                </c:pt>
                <c:pt idx="9473">
                  <c:v>5.8215371159757918</c:v>
                </c:pt>
                <c:pt idx="9474">
                  <c:v>5.8215371159757918</c:v>
                </c:pt>
                <c:pt idx="9475">
                  <c:v>5.8215371159757918</c:v>
                </c:pt>
                <c:pt idx="9476">
                  <c:v>5.8215371159757918</c:v>
                </c:pt>
                <c:pt idx="9477">
                  <c:v>5.8215371159757918</c:v>
                </c:pt>
                <c:pt idx="9478">
                  <c:v>5.8215371159757918</c:v>
                </c:pt>
                <c:pt idx="9479">
                  <c:v>5.8215371159757918</c:v>
                </c:pt>
                <c:pt idx="9480">
                  <c:v>5.8215371159757918</c:v>
                </c:pt>
                <c:pt idx="9481">
                  <c:v>5.8215371159757918</c:v>
                </c:pt>
                <c:pt idx="9482">
                  <c:v>5.8215371159757918</c:v>
                </c:pt>
                <c:pt idx="9483">
                  <c:v>5.8215371159757918</c:v>
                </c:pt>
                <c:pt idx="9484">
                  <c:v>5.8215371159757918</c:v>
                </c:pt>
                <c:pt idx="9485">
                  <c:v>5.8215371159757918</c:v>
                </c:pt>
                <c:pt idx="9486">
                  <c:v>5.8215371159757918</c:v>
                </c:pt>
                <c:pt idx="9487">
                  <c:v>5.8215371159757918</c:v>
                </c:pt>
                <c:pt idx="9488">
                  <c:v>5.8215371159757918</c:v>
                </c:pt>
                <c:pt idx="9489">
                  <c:v>5.8215371159757918</c:v>
                </c:pt>
                <c:pt idx="9490">
                  <c:v>5.8215371159757918</c:v>
                </c:pt>
                <c:pt idx="9491">
                  <c:v>5.8215371159757918</c:v>
                </c:pt>
                <c:pt idx="9492">
                  <c:v>5.8215371159757918</c:v>
                </c:pt>
                <c:pt idx="9493">
                  <c:v>5.8215371159757918</c:v>
                </c:pt>
                <c:pt idx="9494">
                  <c:v>5.8215371159757918</c:v>
                </c:pt>
                <c:pt idx="9495">
                  <c:v>5.8215371159757918</c:v>
                </c:pt>
                <c:pt idx="9496">
                  <c:v>5.8215371159757918</c:v>
                </c:pt>
                <c:pt idx="9497">
                  <c:v>5.8215371159757918</c:v>
                </c:pt>
                <c:pt idx="9498">
                  <c:v>5.8215371159757918</c:v>
                </c:pt>
                <c:pt idx="9499">
                  <c:v>5.8215371159757918</c:v>
                </c:pt>
                <c:pt idx="9500">
                  <c:v>5.8215371159757918</c:v>
                </c:pt>
                <c:pt idx="9501">
                  <c:v>5.8215371159757918</c:v>
                </c:pt>
                <c:pt idx="9502">
                  <c:v>5.8215371159757918</c:v>
                </c:pt>
                <c:pt idx="9503">
                  <c:v>5.8215371159757918</c:v>
                </c:pt>
                <c:pt idx="9504">
                  <c:v>5.8215371159757918</c:v>
                </c:pt>
                <c:pt idx="9505">
                  <c:v>5.8215371159757918</c:v>
                </c:pt>
                <c:pt idx="9506">
                  <c:v>5.8215371159757918</c:v>
                </c:pt>
                <c:pt idx="9507">
                  <c:v>5.8215371159757918</c:v>
                </c:pt>
                <c:pt idx="9508">
                  <c:v>5.8215371159757918</c:v>
                </c:pt>
                <c:pt idx="9509">
                  <c:v>5.8215371159757918</c:v>
                </c:pt>
                <c:pt idx="9510">
                  <c:v>5.8215371159757918</c:v>
                </c:pt>
                <c:pt idx="9511">
                  <c:v>5.8215371159757918</c:v>
                </c:pt>
                <c:pt idx="9512">
                  <c:v>5.8215371159757918</c:v>
                </c:pt>
                <c:pt idx="9513">
                  <c:v>5.8215371159757918</c:v>
                </c:pt>
                <c:pt idx="9514">
                  <c:v>5.8215371159757918</c:v>
                </c:pt>
                <c:pt idx="9515">
                  <c:v>5.8215371159757918</c:v>
                </c:pt>
                <c:pt idx="9516">
                  <c:v>5.8215371159757918</c:v>
                </c:pt>
                <c:pt idx="9517">
                  <c:v>5.8215371159757918</c:v>
                </c:pt>
                <c:pt idx="9518">
                  <c:v>5.8215371159757918</c:v>
                </c:pt>
                <c:pt idx="9519">
                  <c:v>5.8215371159757918</c:v>
                </c:pt>
                <c:pt idx="9520">
                  <c:v>5.8215371159757918</c:v>
                </c:pt>
                <c:pt idx="9521">
                  <c:v>5.8215371159757918</c:v>
                </c:pt>
                <c:pt idx="9522">
                  <c:v>5.8215371159757918</c:v>
                </c:pt>
                <c:pt idx="9523">
                  <c:v>5.8215371159757918</c:v>
                </c:pt>
                <c:pt idx="9524">
                  <c:v>5.8215371159757918</c:v>
                </c:pt>
                <c:pt idx="9525">
                  <c:v>5.8215371159757918</c:v>
                </c:pt>
                <c:pt idx="9526">
                  <c:v>5.8215371159757918</c:v>
                </c:pt>
                <c:pt idx="9527">
                  <c:v>5.8215371159757918</c:v>
                </c:pt>
                <c:pt idx="9528">
                  <c:v>5.8215371159757918</c:v>
                </c:pt>
                <c:pt idx="9529">
                  <c:v>5.8215371159757918</c:v>
                </c:pt>
                <c:pt idx="9530">
                  <c:v>5.8215371159757918</c:v>
                </c:pt>
                <c:pt idx="9531">
                  <c:v>5.8215371159757918</c:v>
                </c:pt>
                <c:pt idx="9532">
                  <c:v>5.8215371159757918</c:v>
                </c:pt>
                <c:pt idx="9533">
                  <c:v>5.8215371159757918</c:v>
                </c:pt>
                <c:pt idx="9534">
                  <c:v>5.8215371159757918</c:v>
                </c:pt>
                <c:pt idx="9535">
                  <c:v>5.8215371159757918</c:v>
                </c:pt>
                <c:pt idx="9536">
                  <c:v>5.8215371159757918</c:v>
                </c:pt>
                <c:pt idx="9537">
                  <c:v>5.8215371159757918</c:v>
                </c:pt>
                <c:pt idx="9538">
                  <c:v>5.8215371159757918</c:v>
                </c:pt>
                <c:pt idx="9539">
                  <c:v>5.8215371159757918</c:v>
                </c:pt>
                <c:pt idx="9540">
                  <c:v>5.8215371159757918</c:v>
                </c:pt>
                <c:pt idx="9541">
                  <c:v>5.8215371159757918</c:v>
                </c:pt>
                <c:pt idx="9542">
                  <c:v>5.8215371159757918</c:v>
                </c:pt>
                <c:pt idx="9543">
                  <c:v>5.8215371159757918</c:v>
                </c:pt>
                <c:pt idx="9544">
                  <c:v>5.8215371159757918</c:v>
                </c:pt>
                <c:pt idx="9545">
                  <c:v>5.8215371159757918</c:v>
                </c:pt>
                <c:pt idx="9546">
                  <c:v>5.8215371159757918</c:v>
                </c:pt>
                <c:pt idx="9547">
                  <c:v>5.8215371159757918</c:v>
                </c:pt>
                <c:pt idx="9548">
                  <c:v>5.8215371159757918</c:v>
                </c:pt>
                <c:pt idx="9549">
                  <c:v>5.8215371159757918</c:v>
                </c:pt>
                <c:pt idx="9550">
                  <c:v>5.8215371159757918</c:v>
                </c:pt>
                <c:pt idx="9551">
                  <c:v>5.8215371159757918</c:v>
                </c:pt>
                <c:pt idx="9552">
                  <c:v>5.8215371159757918</c:v>
                </c:pt>
                <c:pt idx="9553">
                  <c:v>5.8215371159757918</c:v>
                </c:pt>
                <c:pt idx="9554">
                  <c:v>5.8215371159757918</c:v>
                </c:pt>
                <c:pt idx="9555">
                  <c:v>5.8215371159757918</c:v>
                </c:pt>
                <c:pt idx="9556">
                  <c:v>5.8215371159757918</c:v>
                </c:pt>
                <c:pt idx="9557">
                  <c:v>5.8215371159757918</c:v>
                </c:pt>
                <c:pt idx="9558">
                  <c:v>5.8215371159757918</c:v>
                </c:pt>
                <c:pt idx="9559">
                  <c:v>5.8215371159757918</c:v>
                </c:pt>
                <c:pt idx="9560">
                  <c:v>5.8215371159757918</c:v>
                </c:pt>
                <c:pt idx="9561">
                  <c:v>5.8215371159757918</c:v>
                </c:pt>
                <c:pt idx="9562">
                  <c:v>5.8215371159757918</c:v>
                </c:pt>
                <c:pt idx="9563">
                  <c:v>5.8215371159757918</c:v>
                </c:pt>
                <c:pt idx="9564">
                  <c:v>5.8215371159757918</c:v>
                </c:pt>
                <c:pt idx="9565">
                  <c:v>5.8215371159757918</c:v>
                </c:pt>
                <c:pt idx="9566">
                  <c:v>5.8215371159757918</c:v>
                </c:pt>
                <c:pt idx="9567">
                  <c:v>5.8215371159757918</c:v>
                </c:pt>
                <c:pt idx="9568">
                  <c:v>5.8215371159757918</c:v>
                </c:pt>
                <c:pt idx="9569">
                  <c:v>5.8215371159757918</c:v>
                </c:pt>
                <c:pt idx="9570">
                  <c:v>5.8215371159757918</c:v>
                </c:pt>
                <c:pt idx="9571">
                  <c:v>5.8215371159757918</c:v>
                </c:pt>
                <c:pt idx="9572">
                  <c:v>5.8215371159757918</c:v>
                </c:pt>
                <c:pt idx="9573">
                  <c:v>5.8215371159757918</c:v>
                </c:pt>
                <c:pt idx="9574">
                  <c:v>5.8215371159757918</c:v>
                </c:pt>
                <c:pt idx="9575">
                  <c:v>5.8215371159757918</c:v>
                </c:pt>
                <c:pt idx="9576">
                  <c:v>5.8215371159757918</c:v>
                </c:pt>
                <c:pt idx="9577">
                  <c:v>5.8215371159757918</c:v>
                </c:pt>
                <c:pt idx="9578">
                  <c:v>5.8215371159757918</c:v>
                </c:pt>
                <c:pt idx="9579">
                  <c:v>5.8215371159757918</c:v>
                </c:pt>
                <c:pt idx="9580">
                  <c:v>5.8215371159757918</c:v>
                </c:pt>
                <c:pt idx="9581">
                  <c:v>5.8215371159757918</c:v>
                </c:pt>
                <c:pt idx="9582">
                  <c:v>5.8215371159757918</c:v>
                </c:pt>
                <c:pt idx="9583">
                  <c:v>5.8215371159757918</c:v>
                </c:pt>
                <c:pt idx="9584">
                  <c:v>5.8215371159757918</c:v>
                </c:pt>
                <c:pt idx="9585">
                  <c:v>5.8215371159757918</c:v>
                </c:pt>
                <c:pt idx="9586">
                  <c:v>5.8215371159757918</c:v>
                </c:pt>
                <c:pt idx="9587">
                  <c:v>5.8215371159757918</c:v>
                </c:pt>
                <c:pt idx="9588">
                  <c:v>5.8215371159757918</c:v>
                </c:pt>
                <c:pt idx="9589">
                  <c:v>5.8215371159757918</c:v>
                </c:pt>
                <c:pt idx="9590">
                  <c:v>5.8215371159757918</c:v>
                </c:pt>
                <c:pt idx="9591">
                  <c:v>5.8215371159757918</c:v>
                </c:pt>
                <c:pt idx="9592">
                  <c:v>5.8215371159757918</c:v>
                </c:pt>
                <c:pt idx="9593">
                  <c:v>5.8215371159757918</c:v>
                </c:pt>
                <c:pt idx="9594">
                  <c:v>5.8215371159757918</c:v>
                </c:pt>
                <c:pt idx="9595">
                  <c:v>5.8215371159757918</c:v>
                </c:pt>
                <c:pt idx="9596">
                  <c:v>5.8215371159757918</c:v>
                </c:pt>
                <c:pt idx="9597">
                  <c:v>5.8215371159757918</c:v>
                </c:pt>
                <c:pt idx="9598">
                  <c:v>5.8215371159757918</c:v>
                </c:pt>
                <c:pt idx="9599">
                  <c:v>5.8215371159757918</c:v>
                </c:pt>
                <c:pt idx="9600">
                  <c:v>5.8215371159757918</c:v>
                </c:pt>
                <c:pt idx="9601">
                  <c:v>5.8215371159757918</c:v>
                </c:pt>
                <c:pt idx="9602">
                  <c:v>5.8215371159757918</c:v>
                </c:pt>
                <c:pt idx="9603">
                  <c:v>5.8215371159757918</c:v>
                </c:pt>
                <c:pt idx="9604">
                  <c:v>5.8215371159757918</c:v>
                </c:pt>
                <c:pt idx="9605">
                  <c:v>5.8215371159757918</c:v>
                </c:pt>
                <c:pt idx="9606">
                  <c:v>5.8215371159757918</c:v>
                </c:pt>
                <c:pt idx="9607">
                  <c:v>5.8215371159757918</c:v>
                </c:pt>
                <c:pt idx="9608">
                  <c:v>5.8215371159757918</c:v>
                </c:pt>
                <c:pt idx="9609">
                  <c:v>5.8215371159757918</c:v>
                </c:pt>
                <c:pt idx="9610">
                  <c:v>5.8215371159757918</c:v>
                </c:pt>
                <c:pt idx="9611">
                  <c:v>5.8215371159757918</c:v>
                </c:pt>
                <c:pt idx="9612">
                  <c:v>5.8215371159757918</c:v>
                </c:pt>
                <c:pt idx="9613">
                  <c:v>5.8215371159757918</c:v>
                </c:pt>
                <c:pt idx="9614">
                  <c:v>5.8215371159757918</c:v>
                </c:pt>
                <c:pt idx="9615">
                  <c:v>5.8215371159757918</c:v>
                </c:pt>
                <c:pt idx="9616">
                  <c:v>5.8215371159757918</c:v>
                </c:pt>
                <c:pt idx="9617">
                  <c:v>5.8215371159757918</c:v>
                </c:pt>
                <c:pt idx="9618">
                  <c:v>5.8215371159757918</c:v>
                </c:pt>
                <c:pt idx="9619">
                  <c:v>5.8215371159757918</c:v>
                </c:pt>
                <c:pt idx="9620">
                  <c:v>5.8215371159757918</c:v>
                </c:pt>
                <c:pt idx="9621">
                  <c:v>5.8215371159757918</c:v>
                </c:pt>
                <c:pt idx="9622">
                  <c:v>5.8215371159757918</c:v>
                </c:pt>
                <c:pt idx="9623">
                  <c:v>5.8215371159757918</c:v>
                </c:pt>
                <c:pt idx="9624">
                  <c:v>5.8215371159757918</c:v>
                </c:pt>
                <c:pt idx="9625">
                  <c:v>5.8215371159757918</c:v>
                </c:pt>
                <c:pt idx="9626">
                  <c:v>5.8215371159757918</c:v>
                </c:pt>
                <c:pt idx="9627">
                  <c:v>5.8215371159757918</c:v>
                </c:pt>
                <c:pt idx="9628">
                  <c:v>5.8215371159757918</c:v>
                </c:pt>
                <c:pt idx="9629">
                  <c:v>5.8215371159757918</c:v>
                </c:pt>
                <c:pt idx="9630">
                  <c:v>5.8215371159757918</c:v>
                </c:pt>
                <c:pt idx="9631">
                  <c:v>5.8215371159757918</c:v>
                </c:pt>
                <c:pt idx="9632">
                  <c:v>5.8215371159757918</c:v>
                </c:pt>
                <c:pt idx="9633">
                  <c:v>5.8215371159757918</c:v>
                </c:pt>
                <c:pt idx="9634">
                  <c:v>5.8215371159757918</c:v>
                </c:pt>
                <c:pt idx="9635">
                  <c:v>5.8215371159757918</c:v>
                </c:pt>
                <c:pt idx="9636">
                  <c:v>5.8215371159757918</c:v>
                </c:pt>
                <c:pt idx="9637">
                  <c:v>5.8215371159757918</c:v>
                </c:pt>
                <c:pt idx="9638">
                  <c:v>5.8215371159757918</c:v>
                </c:pt>
                <c:pt idx="9639">
                  <c:v>5.8215371159757918</c:v>
                </c:pt>
                <c:pt idx="9640">
                  <c:v>5.8215371159757918</c:v>
                </c:pt>
                <c:pt idx="9641">
                  <c:v>5.8215371159757918</c:v>
                </c:pt>
                <c:pt idx="9642">
                  <c:v>5.8215371159757918</c:v>
                </c:pt>
                <c:pt idx="9643">
                  <c:v>5.8215371159757918</c:v>
                </c:pt>
                <c:pt idx="9644">
                  <c:v>5.8215371159757918</c:v>
                </c:pt>
                <c:pt idx="9645">
                  <c:v>5.8215371159757918</c:v>
                </c:pt>
                <c:pt idx="9646">
                  <c:v>5.8215371159757918</c:v>
                </c:pt>
                <c:pt idx="9647">
                  <c:v>5.8215371159757918</c:v>
                </c:pt>
                <c:pt idx="9648">
                  <c:v>5.8215371159757918</c:v>
                </c:pt>
                <c:pt idx="9649">
                  <c:v>5.8215371159757918</c:v>
                </c:pt>
                <c:pt idx="9650">
                  <c:v>5.8215371159757918</c:v>
                </c:pt>
                <c:pt idx="9651">
                  <c:v>5.8215371159757918</c:v>
                </c:pt>
                <c:pt idx="9652">
                  <c:v>5.8215371159757918</c:v>
                </c:pt>
                <c:pt idx="9653">
                  <c:v>5.8215371159757918</c:v>
                </c:pt>
                <c:pt idx="9654">
                  <c:v>5.8215371159757918</c:v>
                </c:pt>
                <c:pt idx="9655">
                  <c:v>5.8215371159757918</c:v>
                </c:pt>
                <c:pt idx="9656">
                  <c:v>5.8215371159757918</c:v>
                </c:pt>
                <c:pt idx="9657">
                  <c:v>5.8215371159757918</c:v>
                </c:pt>
                <c:pt idx="9658">
                  <c:v>5.8215371159757918</c:v>
                </c:pt>
                <c:pt idx="9659">
                  <c:v>5.8215371159757918</c:v>
                </c:pt>
                <c:pt idx="9660">
                  <c:v>5.8215371159757918</c:v>
                </c:pt>
                <c:pt idx="9661">
                  <c:v>5.8215371159757918</c:v>
                </c:pt>
                <c:pt idx="9662">
                  <c:v>5.8215371159757918</c:v>
                </c:pt>
                <c:pt idx="9663">
                  <c:v>5.8215371159757918</c:v>
                </c:pt>
                <c:pt idx="9664">
                  <c:v>5.8215371159757918</c:v>
                </c:pt>
                <c:pt idx="9665">
                  <c:v>5.8215371159757918</c:v>
                </c:pt>
                <c:pt idx="9666">
                  <c:v>5.8215371159757918</c:v>
                </c:pt>
                <c:pt idx="9667">
                  <c:v>5.8215371159757918</c:v>
                </c:pt>
                <c:pt idx="9668">
                  <c:v>5.8215371159757918</c:v>
                </c:pt>
                <c:pt idx="9669">
                  <c:v>5.8215371159757918</c:v>
                </c:pt>
                <c:pt idx="9670">
                  <c:v>5.8215371159757918</c:v>
                </c:pt>
                <c:pt idx="9671">
                  <c:v>5.8215371159757918</c:v>
                </c:pt>
                <c:pt idx="9672">
                  <c:v>5.8215371159757918</c:v>
                </c:pt>
                <c:pt idx="9673">
                  <c:v>5.8215371159757918</c:v>
                </c:pt>
                <c:pt idx="9674">
                  <c:v>5.8215371159757918</c:v>
                </c:pt>
                <c:pt idx="9675">
                  <c:v>5.8215371159757918</c:v>
                </c:pt>
                <c:pt idx="9676">
                  <c:v>5.8215371159757918</c:v>
                </c:pt>
                <c:pt idx="9677">
                  <c:v>5.8215371159757918</c:v>
                </c:pt>
                <c:pt idx="9678">
                  <c:v>5.8215371159757918</c:v>
                </c:pt>
                <c:pt idx="9679">
                  <c:v>5.8215371159757918</c:v>
                </c:pt>
                <c:pt idx="9680">
                  <c:v>5.8215371159757918</c:v>
                </c:pt>
                <c:pt idx="9681">
                  <c:v>5.8215371159757918</c:v>
                </c:pt>
                <c:pt idx="9682">
                  <c:v>5.8215371159757918</c:v>
                </c:pt>
                <c:pt idx="9683">
                  <c:v>5.8215371159757918</c:v>
                </c:pt>
                <c:pt idx="9684">
                  <c:v>5.8215371159757918</c:v>
                </c:pt>
                <c:pt idx="9685">
                  <c:v>5.8215371159757918</c:v>
                </c:pt>
                <c:pt idx="9686">
                  <c:v>5.8215371159757918</c:v>
                </c:pt>
                <c:pt idx="9687">
                  <c:v>5.8215371159757918</c:v>
                </c:pt>
                <c:pt idx="9688">
                  <c:v>5.8215371159757918</c:v>
                </c:pt>
                <c:pt idx="9689">
                  <c:v>5.8215371159757918</c:v>
                </c:pt>
                <c:pt idx="9690">
                  <c:v>5.8215371159757918</c:v>
                </c:pt>
                <c:pt idx="9691">
                  <c:v>5.8215371159757918</c:v>
                </c:pt>
                <c:pt idx="9692">
                  <c:v>5.8215371159757918</c:v>
                </c:pt>
                <c:pt idx="9693">
                  <c:v>5.8215371159757918</c:v>
                </c:pt>
                <c:pt idx="9694">
                  <c:v>5.8215371159757918</c:v>
                </c:pt>
                <c:pt idx="9695">
                  <c:v>5.8215371159757918</c:v>
                </c:pt>
                <c:pt idx="9696">
                  <c:v>5.8215371159757918</c:v>
                </c:pt>
                <c:pt idx="9697">
                  <c:v>5.8215371159757918</c:v>
                </c:pt>
                <c:pt idx="9698">
                  <c:v>5.8215371159757918</c:v>
                </c:pt>
                <c:pt idx="9699">
                  <c:v>5.8215371159757918</c:v>
                </c:pt>
                <c:pt idx="9700">
                  <c:v>5.8215371159757918</c:v>
                </c:pt>
                <c:pt idx="9701">
                  <c:v>5.8215371159757918</c:v>
                </c:pt>
                <c:pt idx="9702">
                  <c:v>5.8215371159757918</c:v>
                </c:pt>
                <c:pt idx="9703">
                  <c:v>5.8215371159757918</c:v>
                </c:pt>
                <c:pt idx="9704">
                  <c:v>5.8215371159757918</c:v>
                </c:pt>
                <c:pt idx="9705">
                  <c:v>5.8215371159757918</c:v>
                </c:pt>
                <c:pt idx="9706">
                  <c:v>5.8215371159757918</c:v>
                </c:pt>
                <c:pt idx="9707">
                  <c:v>5.8215371159757918</c:v>
                </c:pt>
                <c:pt idx="9708">
                  <c:v>5.8215371159757918</c:v>
                </c:pt>
                <c:pt idx="9709">
                  <c:v>5.8215371159757918</c:v>
                </c:pt>
                <c:pt idx="9710">
                  <c:v>5.8215371159757918</c:v>
                </c:pt>
                <c:pt idx="9711">
                  <c:v>5.8215371159757918</c:v>
                </c:pt>
                <c:pt idx="9712">
                  <c:v>5.8215371159757918</c:v>
                </c:pt>
                <c:pt idx="9713">
                  <c:v>5.8215371159757918</c:v>
                </c:pt>
                <c:pt idx="9714">
                  <c:v>5.8215371159757918</c:v>
                </c:pt>
                <c:pt idx="9715">
                  <c:v>5.8215371159757918</c:v>
                </c:pt>
                <c:pt idx="9716">
                  <c:v>5.8215371159757918</c:v>
                </c:pt>
                <c:pt idx="9717">
                  <c:v>5.8215371159757918</c:v>
                </c:pt>
                <c:pt idx="9718">
                  <c:v>5.8215371159757918</c:v>
                </c:pt>
                <c:pt idx="9719">
                  <c:v>5.8215371159757918</c:v>
                </c:pt>
                <c:pt idx="9720">
                  <c:v>5.8215371159757918</c:v>
                </c:pt>
                <c:pt idx="9721">
                  <c:v>5.8215371159757918</c:v>
                </c:pt>
                <c:pt idx="9722">
                  <c:v>5.8215371159757918</c:v>
                </c:pt>
                <c:pt idx="9723">
                  <c:v>5.8215371159757918</c:v>
                </c:pt>
                <c:pt idx="9724">
                  <c:v>5.8215371159757918</c:v>
                </c:pt>
                <c:pt idx="9725">
                  <c:v>5.8215371159757918</c:v>
                </c:pt>
                <c:pt idx="9726">
                  <c:v>5.8215371159757918</c:v>
                </c:pt>
                <c:pt idx="9727">
                  <c:v>5.8215371159757918</c:v>
                </c:pt>
                <c:pt idx="9728">
                  <c:v>5.8215371159757918</c:v>
                </c:pt>
                <c:pt idx="9729">
                  <c:v>5.8215371159757918</c:v>
                </c:pt>
                <c:pt idx="9730">
                  <c:v>5.8215371159757918</c:v>
                </c:pt>
                <c:pt idx="9731">
                  <c:v>5.8215371159757918</c:v>
                </c:pt>
                <c:pt idx="9732">
                  <c:v>5.8215371159757918</c:v>
                </c:pt>
                <c:pt idx="9733">
                  <c:v>5.8215371159757918</c:v>
                </c:pt>
                <c:pt idx="9734">
                  <c:v>5.8215371159757918</c:v>
                </c:pt>
                <c:pt idx="9735">
                  <c:v>5.8215371159757918</c:v>
                </c:pt>
                <c:pt idx="9736">
                  <c:v>5.8215371159757918</c:v>
                </c:pt>
                <c:pt idx="9737">
                  <c:v>5.8215371159757918</c:v>
                </c:pt>
                <c:pt idx="9738">
                  <c:v>5.8215371159757918</c:v>
                </c:pt>
                <c:pt idx="9739">
                  <c:v>5.8215371159757918</c:v>
                </c:pt>
                <c:pt idx="9740">
                  <c:v>5.8215371159757918</c:v>
                </c:pt>
                <c:pt idx="9741">
                  <c:v>5.8215371159757918</c:v>
                </c:pt>
                <c:pt idx="9742">
                  <c:v>5.8215371159757918</c:v>
                </c:pt>
                <c:pt idx="9743">
                  <c:v>5.8215371159757918</c:v>
                </c:pt>
                <c:pt idx="9744">
                  <c:v>5.8215371159757918</c:v>
                </c:pt>
                <c:pt idx="9745">
                  <c:v>5.8215371159757918</c:v>
                </c:pt>
                <c:pt idx="9746">
                  <c:v>5.8215371159757918</c:v>
                </c:pt>
                <c:pt idx="9747">
                  <c:v>5.8215371159757918</c:v>
                </c:pt>
                <c:pt idx="9748">
                  <c:v>5.8215371159757918</c:v>
                </c:pt>
                <c:pt idx="9749">
                  <c:v>5.8215371159757918</c:v>
                </c:pt>
                <c:pt idx="9750">
                  <c:v>5.8215371159757918</c:v>
                </c:pt>
                <c:pt idx="9751">
                  <c:v>5.8215371159757918</c:v>
                </c:pt>
                <c:pt idx="9752">
                  <c:v>5.8215371159757918</c:v>
                </c:pt>
                <c:pt idx="9753">
                  <c:v>5.8215371159757918</c:v>
                </c:pt>
                <c:pt idx="9754">
                  <c:v>5.8215371159757918</c:v>
                </c:pt>
                <c:pt idx="9755">
                  <c:v>5.8215371159757918</c:v>
                </c:pt>
                <c:pt idx="9756">
                  <c:v>5.8215371159757918</c:v>
                </c:pt>
                <c:pt idx="9757">
                  <c:v>5.8215371159757918</c:v>
                </c:pt>
                <c:pt idx="9758">
                  <c:v>5.8215371159757918</c:v>
                </c:pt>
                <c:pt idx="9759">
                  <c:v>5.8215371159757918</c:v>
                </c:pt>
                <c:pt idx="9760">
                  <c:v>5.8215371159757918</c:v>
                </c:pt>
                <c:pt idx="9761">
                  <c:v>5.8215371159757918</c:v>
                </c:pt>
                <c:pt idx="9762">
                  <c:v>5.8215371159757918</c:v>
                </c:pt>
                <c:pt idx="9763">
                  <c:v>5.8215371159757918</c:v>
                </c:pt>
                <c:pt idx="9764">
                  <c:v>5.8215371159757918</c:v>
                </c:pt>
                <c:pt idx="9765">
                  <c:v>5.8215371159757918</c:v>
                </c:pt>
                <c:pt idx="9766">
                  <c:v>5.8215371159757918</c:v>
                </c:pt>
                <c:pt idx="9767">
                  <c:v>5.8215371159757918</c:v>
                </c:pt>
                <c:pt idx="9768">
                  <c:v>5.8215371159757918</c:v>
                </c:pt>
                <c:pt idx="9769">
                  <c:v>5.8215371159757918</c:v>
                </c:pt>
                <c:pt idx="9770">
                  <c:v>5.8215371159757918</c:v>
                </c:pt>
                <c:pt idx="9771">
                  <c:v>5.8215371159757918</c:v>
                </c:pt>
                <c:pt idx="9772">
                  <c:v>5.8215371159757918</c:v>
                </c:pt>
                <c:pt idx="9773">
                  <c:v>5.8215371159757918</c:v>
                </c:pt>
                <c:pt idx="9774">
                  <c:v>5.8215371159757918</c:v>
                </c:pt>
                <c:pt idx="9775">
                  <c:v>5.8215371159757918</c:v>
                </c:pt>
                <c:pt idx="9776">
                  <c:v>5.8215371159757918</c:v>
                </c:pt>
                <c:pt idx="9777">
                  <c:v>5.8215371159757918</c:v>
                </c:pt>
                <c:pt idx="9778">
                  <c:v>5.8215371159757918</c:v>
                </c:pt>
                <c:pt idx="9779">
                  <c:v>5.8215371159757918</c:v>
                </c:pt>
                <c:pt idx="9780">
                  <c:v>5.8215371159757918</c:v>
                </c:pt>
                <c:pt idx="9781">
                  <c:v>5.8215371159757918</c:v>
                </c:pt>
                <c:pt idx="9782">
                  <c:v>5.8215371159757918</c:v>
                </c:pt>
                <c:pt idx="9783">
                  <c:v>5.8215371159757918</c:v>
                </c:pt>
                <c:pt idx="9784">
                  <c:v>5.8215371159757918</c:v>
                </c:pt>
                <c:pt idx="9785">
                  <c:v>5.8215371159757918</c:v>
                </c:pt>
                <c:pt idx="9786">
                  <c:v>5.8215371159757918</c:v>
                </c:pt>
                <c:pt idx="9787">
                  <c:v>5.8215371159757918</c:v>
                </c:pt>
                <c:pt idx="9788">
                  <c:v>5.8215371159757918</c:v>
                </c:pt>
                <c:pt idx="9789">
                  <c:v>5.8215371159757918</c:v>
                </c:pt>
                <c:pt idx="9790">
                  <c:v>5.8215371159757918</c:v>
                </c:pt>
                <c:pt idx="9791">
                  <c:v>5.8215371159757918</c:v>
                </c:pt>
                <c:pt idx="9792">
                  <c:v>5.8215371159757918</c:v>
                </c:pt>
                <c:pt idx="9793">
                  <c:v>5.8215371159757918</c:v>
                </c:pt>
                <c:pt idx="9794">
                  <c:v>5.8215371159757918</c:v>
                </c:pt>
                <c:pt idx="9795">
                  <c:v>5.8215371159757918</c:v>
                </c:pt>
                <c:pt idx="9796">
                  <c:v>5.8215371159757918</c:v>
                </c:pt>
                <c:pt idx="9797">
                  <c:v>5.8215371159757918</c:v>
                </c:pt>
                <c:pt idx="9798">
                  <c:v>5.8215371159757918</c:v>
                </c:pt>
                <c:pt idx="9799">
                  <c:v>5.8215371159757918</c:v>
                </c:pt>
                <c:pt idx="9800">
                  <c:v>5.8215371159757918</c:v>
                </c:pt>
                <c:pt idx="9801">
                  <c:v>5.8215371159757918</c:v>
                </c:pt>
                <c:pt idx="9802">
                  <c:v>5.8215371159757918</c:v>
                </c:pt>
                <c:pt idx="9803">
                  <c:v>5.8215371159757918</c:v>
                </c:pt>
                <c:pt idx="9804">
                  <c:v>5.8215371159757918</c:v>
                </c:pt>
                <c:pt idx="9805">
                  <c:v>5.8215371159757918</c:v>
                </c:pt>
                <c:pt idx="9806">
                  <c:v>5.8215371159757918</c:v>
                </c:pt>
                <c:pt idx="9807">
                  <c:v>5.8215371159757918</c:v>
                </c:pt>
                <c:pt idx="9808">
                  <c:v>5.8215371159757918</c:v>
                </c:pt>
                <c:pt idx="9809">
                  <c:v>5.8215371159757918</c:v>
                </c:pt>
                <c:pt idx="9810">
                  <c:v>5.8215371159757918</c:v>
                </c:pt>
                <c:pt idx="9811">
                  <c:v>5.8215371159757918</c:v>
                </c:pt>
                <c:pt idx="9812">
                  <c:v>5.8215371159757918</c:v>
                </c:pt>
                <c:pt idx="9813">
                  <c:v>5.8215371159757918</c:v>
                </c:pt>
                <c:pt idx="9814">
                  <c:v>5.8215371159757918</c:v>
                </c:pt>
                <c:pt idx="9815">
                  <c:v>5.8215371159757918</c:v>
                </c:pt>
                <c:pt idx="9816">
                  <c:v>5.8215371159757918</c:v>
                </c:pt>
                <c:pt idx="9817">
                  <c:v>5.8215371159757918</c:v>
                </c:pt>
                <c:pt idx="9818">
                  <c:v>5.8215371159757918</c:v>
                </c:pt>
                <c:pt idx="9819">
                  <c:v>5.8215371159757918</c:v>
                </c:pt>
                <c:pt idx="9820">
                  <c:v>5.8215371159757918</c:v>
                </c:pt>
                <c:pt idx="9821">
                  <c:v>5.8215371159757918</c:v>
                </c:pt>
                <c:pt idx="9822">
                  <c:v>5.8215371159757918</c:v>
                </c:pt>
                <c:pt idx="9823">
                  <c:v>5.8215371159757918</c:v>
                </c:pt>
                <c:pt idx="9824">
                  <c:v>5.8215371159757918</c:v>
                </c:pt>
                <c:pt idx="9825">
                  <c:v>5.8215371159757918</c:v>
                </c:pt>
                <c:pt idx="9826">
                  <c:v>5.8215371159757918</c:v>
                </c:pt>
                <c:pt idx="9827">
                  <c:v>5.8215371159757918</c:v>
                </c:pt>
                <c:pt idx="9828">
                  <c:v>5.8215371159757918</c:v>
                </c:pt>
                <c:pt idx="9829">
                  <c:v>5.8215371159757918</c:v>
                </c:pt>
                <c:pt idx="9830">
                  <c:v>5.8215371159757918</c:v>
                </c:pt>
                <c:pt idx="9831">
                  <c:v>5.8215371159757918</c:v>
                </c:pt>
                <c:pt idx="9832">
                  <c:v>5.8215371159757918</c:v>
                </c:pt>
                <c:pt idx="9833">
                  <c:v>5.8215371159757918</c:v>
                </c:pt>
                <c:pt idx="9834">
                  <c:v>5.8215371159757918</c:v>
                </c:pt>
                <c:pt idx="9835">
                  <c:v>5.8215371159757918</c:v>
                </c:pt>
                <c:pt idx="9836">
                  <c:v>5.8215371159757918</c:v>
                </c:pt>
                <c:pt idx="9837">
                  <c:v>5.8215371159757918</c:v>
                </c:pt>
                <c:pt idx="9838">
                  <c:v>5.8215371159757918</c:v>
                </c:pt>
                <c:pt idx="9839">
                  <c:v>5.8215371159757918</c:v>
                </c:pt>
                <c:pt idx="9840">
                  <c:v>5.8215371159757918</c:v>
                </c:pt>
                <c:pt idx="9841">
                  <c:v>5.8215371159757918</c:v>
                </c:pt>
                <c:pt idx="9842">
                  <c:v>5.8215371159757918</c:v>
                </c:pt>
                <c:pt idx="9843">
                  <c:v>5.8215371159757918</c:v>
                </c:pt>
                <c:pt idx="9844">
                  <c:v>5.8215371159757918</c:v>
                </c:pt>
                <c:pt idx="9845">
                  <c:v>5.8215371159757918</c:v>
                </c:pt>
                <c:pt idx="9846">
                  <c:v>5.8215371159757918</c:v>
                </c:pt>
                <c:pt idx="9847">
                  <c:v>5.8215371159757918</c:v>
                </c:pt>
                <c:pt idx="9848">
                  <c:v>5.8215371159757918</c:v>
                </c:pt>
                <c:pt idx="9849">
                  <c:v>5.8215371159757918</c:v>
                </c:pt>
                <c:pt idx="9850">
                  <c:v>5.8215371159757918</c:v>
                </c:pt>
                <c:pt idx="9851">
                  <c:v>5.8215371159757918</c:v>
                </c:pt>
                <c:pt idx="9852">
                  <c:v>5.8215371159757918</c:v>
                </c:pt>
                <c:pt idx="9853">
                  <c:v>5.8215371159757918</c:v>
                </c:pt>
                <c:pt idx="9854">
                  <c:v>5.8215371159757918</c:v>
                </c:pt>
                <c:pt idx="9855">
                  <c:v>5.8215371159757918</c:v>
                </c:pt>
                <c:pt idx="9856">
                  <c:v>5.8215371159757918</c:v>
                </c:pt>
                <c:pt idx="9857">
                  <c:v>5.8215371159757918</c:v>
                </c:pt>
                <c:pt idx="9858">
                  <c:v>5.8215371159757918</c:v>
                </c:pt>
                <c:pt idx="9859">
                  <c:v>5.8215371159757918</c:v>
                </c:pt>
                <c:pt idx="9860">
                  <c:v>5.8215371159757918</c:v>
                </c:pt>
                <c:pt idx="9861">
                  <c:v>5.8215371159757918</c:v>
                </c:pt>
                <c:pt idx="9862">
                  <c:v>5.8215371159757918</c:v>
                </c:pt>
                <c:pt idx="9863">
                  <c:v>5.8215371159757918</c:v>
                </c:pt>
                <c:pt idx="9864">
                  <c:v>5.8215371159757918</c:v>
                </c:pt>
                <c:pt idx="9865">
                  <c:v>5.8215371159757918</c:v>
                </c:pt>
                <c:pt idx="9866">
                  <c:v>5.8215371159757918</c:v>
                </c:pt>
                <c:pt idx="9867">
                  <c:v>5.8215371159757918</c:v>
                </c:pt>
                <c:pt idx="9868">
                  <c:v>5.8215371159757918</c:v>
                </c:pt>
                <c:pt idx="9869">
                  <c:v>5.8215371159757918</c:v>
                </c:pt>
                <c:pt idx="9870">
                  <c:v>5.8215371159757918</c:v>
                </c:pt>
                <c:pt idx="9871">
                  <c:v>5.8215371159757918</c:v>
                </c:pt>
                <c:pt idx="9872">
                  <c:v>5.8215371159757918</c:v>
                </c:pt>
                <c:pt idx="9873">
                  <c:v>5.8215371159757918</c:v>
                </c:pt>
                <c:pt idx="9874">
                  <c:v>5.8215371159757918</c:v>
                </c:pt>
                <c:pt idx="9875">
                  <c:v>5.8215371159757918</c:v>
                </c:pt>
                <c:pt idx="9876">
                  <c:v>5.8215371159757918</c:v>
                </c:pt>
                <c:pt idx="9877">
                  <c:v>5.8215371159757918</c:v>
                </c:pt>
                <c:pt idx="9878">
                  <c:v>5.8215371159757918</c:v>
                </c:pt>
                <c:pt idx="9879">
                  <c:v>5.8215371159757918</c:v>
                </c:pt>
                <c:pt idx="9880">
                  <c:v>5.8215371159757918</c:v>
                </c:pt>
                <c:pt idx="9881">
                  <c:v>5.8215371159757918</c:v>
                </c:pt>
                <c:pt idx="9882">
                  <c:v>5.8215371159757918</c:v>
                </c:pt>
                <c:pt idx="9883">
                  <c:v>5.8215371159757918</c:v>
                </c:pt>
                <c:pt idx="9884">
                  <c:v>5.8215371159757918</c:v>
                </c:pt>
                <c:pt idx="9885">
                  <c:v>5.8215371159757918</c:v>
                </c:pt>
                <c:pt idx="9886">
                  <c:v>5.8215371159757918</c:v>
                </c:pt>
                <c:pt idx="9887">
                  <c:v>5.8215371159757918</c:v>
                </c:pt>
                <c:pt idx="9888">
                  <c:v>5.8215371159757918</c:v>
                </c:pt>
                <c:pt idx="9889">
                  <c:v>5.8215371159757918</c:v>
                </c:pt>
                <c:pt idx="9890">
                  <c:v>5.8215371159757918</c:v>
                </c:pt>
                <c:pt idx="9891">
                  <c:v>5.8215371159757918</c:v>
                </c:pt>
                <c:pt idx="9892">
                  <c:v>5.8215371159757918</c:v>
                </c:pt>
                <c:pt idx="9893">
                  <c:v>5.8215371159757918</c:v>
                </c:pt>
                <c:pt idx="9894">
                  <c:v>5.8215371159757918</c:v>
                </c:pt>
                <c:pt idx="9895">
                  <c:v>5.8215371159757918</c:v>
                </c:pt>
                <c:pt idx="9896">
                  <c:v>5.8215371159757918</c:v>
                </c:pt>
                <c:pt idx="9897">
                  <c:v>5.8215371159757918</c:v>
                </c:pt>
                <c:pt idx="9898">
                  <c:v>5.8215371159757918</c:v>
                </c:pt>
                <c:pt idx="9899">
                  <c:v>5.8215371159757918</c:v>
                </c:pt>
                <c:pt idx="9900">
                  <c:v>5.8215371159757918</c:v>
                </c:pt>
                <c:pt idx="9901">
                  <c:v>5.8215371159757918</c:v>
                </c:pt>
                <c:pt idx="9902">
                  <c:v>5.8215371159757918</c:v>
                </c:pt>
                <c:pt idx="9903">
                  <c:v>5.8215371159757918</c:v>
                </c:pt>
                <c:pt idx="9904">
                  <c:v>5.8215371159757918</c:v>
                </c:pt>
                <c:pt idx="9905">
                  <c:v>5.8215371159757918</c:v>
                </c:pt>
                <c:pt idx="9906">
                  <c:v>5.8215371159757918</c:v>
                </c:pt>
                <c:pt idx="9907">
                  <c:v>5.8215371159757918</c:v>
                </c:pt>
                <c:pt idx="9908">
                  <c:v>5.8215371159757918</c:v>
                </c:pt>
                <c:pt idx="9909">
                  <c:v>5.8215371159757918</c:v>
                </c:pt>
                <c:pt idx="9910">
                  <c:v>5.8215371159757918</c:v>
                </c:pt>
                <c:pt idx="9911">
                  <c:v>5.8215371159757918</c:v>
                </c:pt>
                <c:pt idx="9912">
                  <c:v>5.8215371159757918</c:v>
                </c:pt>
                <c:pt idx="9913">
                  <c:v>5.8215371159757918</c:v>
                </c:pt>
                <c:pt idx="9914">
                  <c:v>5.8215371159757918</c:v>
                </c:pt>
                <c:pt idx="9915">
                  <c:v>5.8215371159757918</c:v>
                </c:pt>
                <c:pt idx="9916">
                  <c:v>5.8215371159757918</c:v>
                </c:pt>
                <c:pt idx="9917">
                  <c:v>5.8215371159757918</c:v>
                </c:pt>
                <c:pt idx="9918">
                  <c:v>5.8215371159757918</c:v>
                </c:pt>
                <c:pt idx="9919">
                  <c:v>5.8215371159757918</c:v>
                </c:pt>
                <c:pt idx="9920">
                  <c:v>5.8215371159757918</c:v>
                </c:pt>
                <c:pt idx="9921">
                  <c:v>5.8215371159757918</c:v>
                </c:pt>
                <c:pt idx="9922">
                  <c:v>5.8215371159757918</c:v>
                </c:pt>
                <c:pt idx="9923">
                  <c:v>5.8215371159757918</c:v>
                </c:pt>
                <c:pt idx="9924">
                  <c:v>5.8215371159757918</c:v>
                </c:pt>
                <c:pt idx="9925">
                  <c:v>5.8215371159757918</c:v>
                </c:pt>
                <c:pt idx="9926">
                  <c:v>5.8215371159757918</c:v>
                </c:pt>
                <c:pt idx="9927">
                  <c:v>5.8215371159757918</c:v>
                </c:pt>
                <c:pt idx="9928">
                  <c:v>5.8215371159757918</c:v>
                </c:pt>
                <c:pt idx="9929">
                  <c:v>5.8215371159757918</c:v>
                </c:pt>
                <c:pt idx="9930">
                  <c:v>5.8215371159757918</c:v>
                </c:pt>
                <c:pt idx="9931">
                  <c:v>5.8215371159757918</c:v>
                </c:pt>
                <c:pt idx="9932">
                  <c:v>5.8215371159757918</c:v>
                </c:pt>
                <c:pt idx="9933">
                  <c:v>5.8215371159757918</c:v>
                </c:pt>
                <c:pt idx="9934">
                  <c:v>5.8215371159757918</c:v>
                </c:pt>
                <c:pt idx="9935">
                  <c:v>5.8215371159757918</c:v>
                </c:pt>
                <c:pt idx="9936">
                  <c:v>5.8215371159757918</c:v>
                </c:pt>
                <c:pt idx="9937">
                  <c:v>5.8215371159757918</c:v>
                </c:pt>
                <c:pt idx="9938">
                  <c:v>5.8215371159757918</c:v>
                </c:pt>
                <c:pt idx="9939">
                  <c:v>5.8215371159757918</c:v>
                </c:pt>
                <c:pt idx="9940">
                  <c:v>5.8215371159757918</c:v>
                </c:pt>
                <c:pt idx="9941">
                  <c:v>5.8215371159757918</c:v>
                </c:pt>
                <c:pt idx="9942">
                  <c:v>5.8215371159757918</c:v>
                </c:pt>
                <c:pt idx="9943">
                  <c:v>5.8215371159757918</c:v>
                </c:pt>
                <c:pt idx="9944">
                  <c:v>5.8215371159757918</c:v>
                </c:pt>
                <c:pt idx="9945">
                  <c:v>5.8215371159757918</c:v>
                </c:pt>
                <c:pt idx="9946">
                  <c:v>5.8215371159757918</c:v>
                </c:pt>
                <c:pt idx="9947">
                  <c:v>5.8215371159757918</c:v>
                </c:pt>
                <c:pt idx="9948">
                  <c:v>5.8215371159757918</c:v>
                </c:pt>
                <c:pt idx="9949">
                  <c:v>5.8215371159757918</c:v>
                </c:pt>
                <c:pt idx="9950">
                  <c:v>5.8215371159757918</c:v>
                </c:pt>
                <c:pt idx="9951">
                  <c:v>5.8215371159757918</c:v>
                </c:pt>
                <c:pt idx="9952">
                  <c:v>5.8215371159757918</c:v>
                </c:pt>
                <c:pt idx="9953">
                  <c:v>5.8215371159757918</c:v>
                </c:pt>
                <c:pt idx="9954">
                  <c:v>5.8215371159757918</c:v>
                </c:pt>
                <c:pt idx="9955">
                  <c:v>5.8215371159757918</c:v>
                </c:pt>
                <c:pt idx="9956">
                  <c:v>5.8215371159757918</c:v>
                </c:pt>
                <c:pt idx="9957">
                  <c:v>5.8215371159757918</c:v>
                </c:pt>
                <c:pt idx="9958">
                  <c:v>5.8215371159757918</c:v>
                </c:pt>
                <c:pt idx="9959">
                  <c:v>5.8215371159757918</c:v>
                </c:pt>
                <c:pt idx="9960">
                  <c:v>5.8215371159757918</c:v>
                </c:pt>
                <c:pt idx="9961">
                  <c:v>5.8215371159757918</c:v>
                </c:pt>
                <c:pt idx="9962">
                  <c:v>5.8215371159757918</c:v>
                </c:pt>
                <c:pt idx="9963">
                  <c:v>5.8215371159757918</c:v>
                </c:pt>
                <c:pt idx="9964">
                  <c:v>5.8215371159757918</c:v>
                </c:pt>
                <c:pt idx="9965">
                  <c:v>5.8215371159757918</c:v>
                </c:pt>
                <c:pt idx="9966">
                  <c:v>5.8215371159757918</c:v>
                </c:pt>
                <c:pt idx="9967">
                  <c:v>5.8215371159757918</c:v>
                </c:pt>
                <c:pt idx="9968">
                  <c:v>5.8215371159757918</c:v>
                </c:pt>
                <c:pt idx="9969">
                  <c:v>5.8215371159757918</c:v>
                </c:pt>
                <c:pt idx="9970">
                  <c:v>5.8215371159757918</c:v>
                </c:pt>
                <c:pt idx="9971">
                  <c:v>5.8215371159757918</c:v>
                </c:pt>
                <c:pt idx="9972">
                  <c:v>5.8215371159757918</c:v>
                </c:pt>
                <c:pt idx="9973">
                  <c:v>5.8215371159757918</c:v>
                </c:pt>
                <c:pt idx="9974">
                  <c:v>5.8215371159757918</c:v>
                </c:pt>
                <c:pt idx="9975">
                  <c:v>5.8215371159757918</c:v>
                </c:pt>
                <c:pt idx="9976">
                  <c:v>5.8215371159757918</c:v>
                </c:pt>
                <c:pt idx="9977">
                  <c:v>5.8215371159757918</c:v>
                </c:pt>
                <c:pt idx="9978">
                  <c:v>5.8215371159757918</c:v>
                </c:pt>
                <c:pt idx="9979">
                  <c:v>5.8215371159757918</c:v>
                </c:pt>
                <c:pt idx="9980">
                  <c:v>5.8215371159757918</c:v>
                </c:pt>
                <c:pt idx="9981">
                  <c:v>5.8215371159757918</c:v>
                </c:pt>
                <c:pt idx="9982">
                  <c:v>5.8215371159757918</c:v>
                </c:pt>
                <c:pt idx="9983">
                  <c:v>5.8215371159757918</c:v>
                </c:pt>
                <c:pt idx="9984">
                  <c:v>5.8215371159757918</c:v>
                </c:pt>
                <c:pt idx="9985">
                  <c:v>5.8215371159757918</c:v>
                </c:pt>
                <c:pt idx="9986">
                  <c:v>5.8215371159757918</c:v>
                </c:pt>
                <c:pt idx="9987">
                  <c:v>5.8215371159757918</c:v>
                </c:pt>
                <c:pt idx="9988">
                  <c:v>5.8215371159757918</c:v>
                </c:pt>
                <c:pt idx="9989">
                  <c:v>5.8215371159757918</c:v>
                </c:pt>
                <c:pt idx="9990">
                  <c:v>5.8215371159757918</c:v>
                </c:pt>
                <c:pt idx="9991">
                  <c:v>5.8215371159757918</c:v>
                </c:pt>
                <c:pt idx="9992">
                  <c:v>5.8215371159757918</c:v>
                </c:pt>
                <c:pt idx="9993">
                  <c:v>5.8215371159757918</c:v>
                </c:pt>
                <c:pt idx="9994">
                  <c:v>5.8215371159757918</c:v>
                </c:pt>
                <c:pt idx="9995">
                  <c:v>5.8215371159757918</c:v>
                </c:pt>
                <c:pt idx="9996">
                  <c:v>5.8215371159757918</c:v>
                </c:pt>
                <c:pt idx="9997">
                  <c:v>5.8215371159757918</c:v>
                </c:pt>
                <c:pt idx="9998">
                  <c:v>5.8215371159757918</c:v>
                </c:pt>
                <c:pt idx="9999">
                  <c:v>5.8215371159757918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65696"/>
        <c:axId val="458366272"/>
      </c:scatterChart>
      <c:valAx>
        <c:axId val="45836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</a:t>
                </a:r>
              </a:p>
            </c:rich>
          </c:tx>
          <c:overlay val="0"/>
        </c:title>
        <c:numFmt formatCode="0.E+0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58366272"/>
        <c:crosses val="autoZero"/>
        <c:crossBetween val="midCat"/>
      </c:valAx>
      <c:valAx>
        <c:axId val="45836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давление, Па </a:t>
                </a:r>
              </a:p>
            </c:rich>
          </c:tx>
          <c:layout>
            <c:manualLayout>
              <c:xMode val="edge"/>
              <c:yMode val="edge"/>
              <c:x val="1.1938435288832714E-2"/>
              <c:y val="0.3766140479031988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458365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256319750482113"/>
          <c:y val="0.30415370847522777"/>
          <c:w val="0.32653633813014782"/>
          <c:h val="0.1153534297915278"/>
        </c:manualLayout>
      </c:layout>
      <c:overlay val="1"/>
    </c:legend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'динамика протия в ТЦ'!$CF$48</c:f>
              <c:strCache>
                <c:ptCount val="1"/>
                <c:pt idx="0">
                  <c:v>10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ТЦ'!$CE$50:$CE$57</c:f>
              <c:numCache>
                <c:formatCode>General</c:formatCode>
                <c:ptCount val="8"/>
                <c:pt idx="0">
                  <c:v>700</c:v>
                </c:pt>
                <c:pt idx="1">
                  <c:v>300</c:v>
                </c:pt>
                <c:pt idx="2">
                  <c:v>100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5</c:v>
                </c:pt>
                <c:pt idx="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ТЦ'!$CG$48</c:f>
              <c:strCache>
                <c:ptCount val="1"/>
                <c:pt idx="0">
                  <c:v>20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ТЦ'!$CG$50:$CG$57</c:f>
              <c:numCache>
                <c:formatCode>General</c:formatCode>
                <c:ptCount val="8"/>
                <c:pt idx="0">
                  <c:v>700</c:v>
                </c:pt>
                <c:pt idx="1">
                  <c:v>300</c:v>
                </c:pt>
                <c:pt idx="2">
                  <c:v>200</c:v>
                </c:pt>
                <c:pt idx="3">
                  <c:v>50</c:v>
                </c:pt>
                <c:pt idx="4">
                  <c:v>25</c:v>
                </c:pt>
                <c:pt idx="5">
                  <c:v>25</c:v>
                </c:pt>
                <c:pt idx="6">
                  <c:v>10</c:v>
                </c:pt>
                <c:pt idx="7">
                  <c:v>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'динамика протия в ТЦ'!$CI$48</c:f>
              <c:strCache>
                <c:ptCount val="1"/>
                <c:pt idx="0">
                  <c:v>30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ТЦ'!$CI$50:$CI$57</c:f>
              <c:numCache>
                <c:formatCode>General</c:formatCode>
                <c:ptCount val="8"/>
                <c:pt idx="0">
                  <c:v>800</c:v>
                </c:pt>
                <c:pt idx="1">
                  <c:v>400</c:v>
                </c:pt>
                <c:pt idx="2">
                  <c:v>200</c:v>
                </c:pt>
                <c:pt idx="3">
                  <c:v>50</c:v>
                </c:pt>
                <c:pt idx="4">
                  <c:v>25</c:v>
                </c:pt>
                <c:pt idx="5">
                  <c:v>25</c:v>
                </c:pt>
                <c:pt idx="6">
                  <c:v>10</c:v>
                </c:pt>
                <c:pt idx="7">
                  <c:v>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'динамика протия в ТЦ'!$CK$48</c:f>
              <c:strCache>
                <c:ptCount val="1"/>
                <c:pt idx="0">
                  <c:v>40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ТЦ'!$CK$50:$CK$57</c:f>
              <c:numCache>
                <c:formatCode>General</c:formatCode>
                <c:ptCount val="8"/>
                <c:pt idx="0">
                  <c:v>800</c:v>
                </c:pt>
                <c:pt idx="1">
                  <c:v>400</c:v>
                </c:pt>
                <c:pt idx="2">
                  <c:v>100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5</c:v>
                </c:pt>
                <c:pt idx="7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'динамика протия в ТЦ'!$CM$48</c:f>
              <c:strCache>
                <c:ptCount val="1"/>
                <c:pt idx="0">
                  <c:v>50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ТЦ'!$CM$50:$CM$57</c:f>
              <c:numCache>
                <c:formatCode>General</c:formatCode>
                <c:ptCount val="8"/>
                <c:pt idx="0">
                  <c:v>2000</c:v>
                </c:pt>
                <c:pt idx="1">
                  <c:v>500</c:v>
                </c:pt>
                <c:pt idx="2">
                  <c:v>200</c:v>
                </c:pt>
                <c:pt idx="3">
                  <c:v>50</c:v>
                </c:pt>
                <c:pt idx="4">
                  <c:v>25</c:v>
                </c:pt>
                <c:pt idx="5">
                  <c:v>25</c:v>
                </c:pt>
                <c:pt idx="6">
                  <c:v>10</c:v>
                </c:pt>
                <c:pt idx="7">
                  <c:v>10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'динамика протия в ТЦ'!$CO$48</c:f>
              <c:strCache>
                <c:ptCount val="1"/>
                <c:pt idx="0">
                  <c:v>60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ТЦ'!$CO$50:$CO$57</c:f>
              <c:numCache>
                <c:formatCode>General</c:formatCode>
                <c:ptCount val="8"/>
                <c:pt idx="0">
                  <c:v>2000</c:v>
                </c:pt>
                <c:pt idx="1">
                  <c:v>600</c:v>
                </c:pt>
                <c:pt idx="2">
                  <c:v>200</c:v>
                </c:pt>
                <c:pt idx="3">
                  <c:v>75</c:v>
                </c:pt>
                <c:pt idx="4">
                  <c:v>50</c:v>
                </c:pt>
                <c:pt idx="5">
                  <c:v>25</c:v>
                </c:pt>
                <c:pt idx="6">
                  <c:v>10</c:v>
                </c:pt>
                <c:pt idx="7">
                  <c:v>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'динамика протия в ТЦ'!$CQ$48</c:f>
              <c:strCache>
                <c:ptCount val="1"/>
                <c:pt idx="0">
                  <c:v>70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ТЦ'!$CQ$50:$CQ$57</c:f>
              <c:numCache>
                <c:formatCode>General</c:formatCode>
                <c:ptCount val="8"/>
                <c:pt idx="0">
                  <c:v>4000</c:v>
                </c:pt>
                <c:pt idx="1">
                  <c:v>800</c:v>
                </c:pt>
                <c:pt idx="2">
                  <c:v>300</c:v>
                </c:pt>
                <c:pt idx="3">
                  <c:v>100</c:v>
                </c:pt>
                <c:pt idx="4">
                  <c:v>50</c:v>
                </c:pt>
                <c:pt idx="5">
                  <c:v>25</c:v>
                </c:pt>
                <c:pt idx="6">
                  <c:v>10</c:v>
                </c:pt>
                <c:pt idx="7">
                  <c:v>10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'динамика протия в ТЦ'!$CS$48</c:f>
              <c:strCache>
                <c:ptCount val="1"/>
                <c:pt idx="0">
                  <c:v>80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ТЦ'!$CS$50:$CS$57</c:f>
              <c:numCache>
                <c:formatCode>General</c:formatCode>
                <c:ptCount val="8"/>
                <c:pt idx="0">
                  <c:v>7000</c:v>
                </c:pt>
                <c:pt idx="1">
                  <c:v>2000</c:v>
                </c:pt>
                <c:pt idx="2">
                  <c:v>600</c:v>
                </c:pt>
                <c:pt idx="3">
                  <c:v>100</c:v>
                </c:pt>
                <c:pt idx="4">
                  <c:v>75</c:v>
                </c:pt>
                <c:pt idx="5">
                  <c:v>50</c:v>
                </c:pt>
                <c:pt idx="6">
                  <c:v>10</c:v>
                </c:pt>
                <c:pt idx="7">
                  <c:v>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'динамика протия в ТЦ'!$CU$48</c:f>
              <c:strCache>
                <c:ptCount val="1"/>
                <c:pt idx="0">
                  <c:v>90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solidFill>
                <a:srgbClr val="FF0000"/>
              </a:solidFill>
            </c:spPr>
          </c:marker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ТЦ'!$CU$50:$CU$57</c:f>
              <c:numCache>
                <c:formatCode>General</c:formatCode>
                <c:ptCount val="8"/>
                <c:pt idx="0">
                  <c:v>10000</c:v>
                </c:pt>
                <c:pt idx="1">
                  <c:v>4000</c:v>
                </c:pt>
                <c:pt idx="2">
                  <c:v>800</c:v>
                </c:pt>
                <c:pt idx="3">
                  <c:v>300</c:v>
                </c:pt>
                <c:pt idx="4">
                  <c:v>200</c:v>
                </c:pt>
                <c:pt idx="5">
                  <c:v>75</c:v>
                </c:pt>
                <c:pt idx="6">
                  <c:v>25</c:v>
                </c:pt>
                <c:pt idx="7">
                  <c:v>10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'динамика протия в ТЦ'!$CW$48</c:f>
              <c:strCache>
                <c:ptCount val="1"/>
                <c:pt idx="0">
                  <c:v>99,9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ТЦ'!$CW$50:$CW$57</c:f>
              <c:numCache>
                <c:formatCode>General</c:formatCode>
                <c:ptCount val="8"/>
                <c:pt idx="0">
                  <c:v>900000</c:v>
                </c:pt>
                <c:pt idx="1">
                  <c:v>300000</c:v>
                </c:pt>
                <c:pt idx="2">
                  <c:v>90000</c:v>
                </c:pt>
                <c:pt idx="3">
                  <c:v>40000</c:v>
                </c:pt>
                <c:pt idx="4">
                  <c:v>25000</c:v>
                </c:pt>
                <c:pt idx="5">
                  <c:v>10000</c:v>
                </c:pt>
                <c:pt idx="6">
                  <c:v>4000</c:v>
                </c:pt>
                <c:pt idx="7">
                  <c:v>1000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09664"/>
        <c:axId val="458410240"/>
      </c:scatterChart>
      <c:valAx>
        <c:axId val="458409664"/>
        <c:scaling>
          <c:logBase val="10"/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СКОРОСТЬ ОТКАЧКИ, м^3/с</a:t>
                </a:r>
              </a:p>
            </c:rich>
          </c:tx>
          <c:layout>
            <c:manualLayout>
              <c:xMode val="edge"/>
              <c:yMode val="edge"/>
              <c:x val="0.15146231721034889"/>
              <c:y val="0.890416221631601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58410240"/>
        <c:crosses val="autoZero"/>
        <c:crossBetween val="midCat"/>
      </c:valAx>
      <c:valAx>
        <c:axId val="4584102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 ВЫХОДА</a:t>
                </a:r>
                <a:r>
                  <a:rPr lang="ru-RU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НА СТАЦИОНАР, с</a:t>
                </a:r>
                <a:endParaRPr lang="ru-RU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0.E+0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ru-RU"/>
          </a:p>
        </c:txPr>
        <c:crossAx val="458409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'динамика протия в ТЦ'!$CF$48</c:f>
              <c:strCache>
                <c:ptCount val="1"/>
                <c:pt idx="0">
                  <c:v>10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ТЦ'!$CF$50:$CF$57</c:f>
              <c:numCache>
                <c:formatCode>0.00E+00</c:formatCode>
                <c:ptCount val="8"/>
                <c:pt idx="0">
                  <c:v>4.3874049290054344E+23</c:v>
                </c:pt>
                <c:pt idx="1">
                  <c:v>1.4624683096684779E+23</c:v>
                </c:pt>
                <c:pt idx="2">
                  <c:v>4.3874049290054345E+22</c:v>
                </c:pt>
                <c:pt idx="3">
                  <c:v>1.4624683096684783E+22</c:v>
                </c:pt>
                <c:pt idx="4">
                  <c:v>8.7748098580108678E+21</c:v>
                </c:pt>
                <c:pt idx="5">
                  <c:v>4.3874049290054339E+21</c:v>
                </c:pt>
                <c:pt idx="6">
                  <c:v>1.4624683096684781E+21</c:v>
                </c:pt>
                <c:pt idx="7">
                  <c:v>4.3874049290054343E+20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ТЦ'!$CG$48</c:f>
              <c:strCache>
                <c:ptCount val="1"/>
                <c:pt idx="0">
                  <c:v>20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ТЦ'!$CH$50:$CH$57</c:f>
              <c:numCache>
                <c:formatCode>0.0E+00</c:formatCode>
                <c:ptCount val="8"/>
                <c:pt idx="0">
                  <c:v>4.9358305451311134E+23</c:v>
                </c:pt>
                <c:pt idx="1">
                  <c:v>1.6452768483770375E+23</c:v>
                </c:pt>
                <c:pt idx="2">
                  <c:v>4.9358305451311138E+22</c:v>
                </c:pt>
                <c:pt idx="3">
                  <c:v>1.6452768483770381E+22</c:v>
                </c:pt>
                <c:pt idx="4">
                  <c:v>9.8716610902622271E+21</c:v>
                </c:pt>
                <c:pt idx="5">
                  <c:v>4.9358305451311135E+21</c:v>
                </c:pt>
                <c:pt idx="6">
                  <c:v>1.6452768483770378E+21</c:v>
                </c:pt>
                <c:pt idx="7">
                  <c:v>4.935830545131113E+20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'динамика протия в ТЦ'!$CI$48</c:f>
              <c:strCache>
                <c:ptCount val="1"/>
                <c:pt idx="0">
                  <c:v>30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ТЦ'!$CJ$50:$CJ$57</c:f>
              <c:numCache>
                <c:formatCode>0.00E+00</c:formatCode>
                <c:ptCount val="8"/>
                <c:pt idx="0">
                  <c:v>5.6409491944355584E+23</c:v>
                </c:pt>
                <c:pt idx="1">
                  <c:v>1.8803163981451867E+23</c:v>
                </c:pt>
                <c:pt idx="2">
                  <c:v>5.6409491944355582E+22</c:v>
                </c:pt>
                <c:pt idx="3">
                  <c:v>1.8803163981451864E+22</c:v>
                </c:pt>
                <c:pt idx="4">
                  <c:v>1.1281898388871117E+22</c:v>
                </c:pt>
                <c:pt idx="5">
                  <c:v>5.6409491944355586E+21</c:v>
                </c:pt>
                <c:pt idx="6">
                  <c:v>1.880316398145186E+21</c:v>
                </c:pt>
                <c:pt idx="7">
                  <c:v>5.6409491944355581E+20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'динамика протия в ТЦ'!$CK$48</c:f>
              <c:strCache>
                <c:ptCount val="1"/>
                <c:pt idx="0">
                  <c:v>40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ТЦ'!$CL$50:$CL$57</c:f>
              <c:numCache>
                <c:formatCode>0.00E+00</c:formatCode>
                <c:ptCount val="8"/>
                <c:pt idx="0">
                  <c:v>6.5811073935081526E+23</c:v>
                </c:pt>
                <c:pt idx="1">
                  <c:v>2.1937024645027172E+23</c:v>
                </c:pt>
                <c:pt idx="2">
                  <c:v>6.5811073935081522E+22</c:v>
                </c:pt>
                <c:pt idx="3">
                  <c:v>2.1937024645027173E+22</c:v>
                </c:pt>
                <c:pt idx="4">
                  <c:v>1.3162214787016303E+22</c:v>
                </c:pt>
                <c:pt idx="5">
                  <c:v>6.5811073935081514E+21</c:v>
                </c:pt>
                <c:pt idx="6">
                  <c:v>2.193702464502717E+21</c:v>
                </c:pt>
                <c:pt idx="7">
                  <c:v>6.5811073935081524E+20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'динамика протия в ТЦ'!$CM$48</c:f>
              <c:strCache>
                <c:ptCount val="1"/>
                <c:pt idx="0">
                  <c:v>50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ТЦ'!$CN$50:$CN$57</c:f>
              <c:numCache>
                <c:formatCode>0.00E+00</c:formatCode>
                <c:ptCount val="8"/>
                <c:pt idx="0">
                  <c:v>7.897328872209782E+23</c:v>
                </c:pt>
                <c:pt idx="1">
                  <c:v>2.6324429574032609E+23</c:v>
                </c:pt>
                <c:pt idx="2">
                  <c:v>7.8973288722097817E+22</c:v>
                </c:pt>
                <c:pt idx="3">
                  <c:v>2.6324429574032606E+22</c:v>
                </c:pt>
                <c:pt idx="4">
                  <c:v>1.5794657744419562E+22</c:v>
                </c:pt>
                <c:pt idx="5">
                  <c:v>7.8973288722097808E+21</c:v>
                </c:pt>
                <c:pt idx="6">
                  <c:v>2.632442957403261E+21</c:v>
                </c:pt>
                <c:pt idx="7">
                  <c:v>7.8973288722097819E+20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'динамика протия в ТЦ'!$CO$48</c:f>
              <c:strCache>
                <c:ptCount val="1"/>
                <c:pt idx="0">
                  <c:v>60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ТЦ'!$CP$50:$CP$57</c:f>
              <c:numCache>
                <c:formatCode>0.0E+00</c:formatCode>
                <c:ptCount val="8"/>
                <c:pt idx="0">
                  <c:v>9.8716610902622268E+23</c:v>
                </c:pt>
                <c:pt idx="1">
                  <c:v>3.2905536967540749E+23</c:v>
                </c:pt>
                <c:pt idx="2">
                  <c:v>9.8716610902622275E+22</c:v>
                </c:pt>
                <c:pt idx="3">
                  <c:v>3.2905536967540761E+22</c:v>
                </c:pt>
                <c:pt idx="4">
                  <c:v>1.9743322180524454E+22</c:v>
                </c:pt>
                <c:pt idx="5">
                  <c:v>9.8716610902622271E+21</c:v>
                </c:pt>
                <c:pt idx="6">
                  <c:v>3.2905536967540757E+21</c:v>
                </c:pt>
                <c:pt idx="7">
                  <c:v>9.871661090262226E+20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'динамика протия в ТЦ'!$CQ$48</c:f>
              <c:strCache>
                <c:ptCount val="1"/>
                <c:pt idx="0">
                  <c:v>70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ТЦ'!$CR$50:$CR$57</c:f>
              <c:numCache>
                <c:formatCode>0.00E+00</c:formatCode>
                <c:ptCount val="8"/>
                <c:pt idx="0">
                  <c:v>1.31622147870163E+24</c:v>
                </c:pt>
                <c:pt idx="1">
                  <c:v>4.3874049290054337E+23</c:v>
                </c:pt>
                <c:pt idx="2">
                  <c:v>1.3162214787016301E+23</c:v>
                </c:pt>
                <c:pt idx="3">
                  <c:v>4.3874049290054337E+22</c:v>
                </c:pt>
                <c:pt idx="4">
                  <c:v>2.6324429574032606E+22</c:v>
                </c:pt>
                <c:pt idx="5">
                  <c:v>1.3162214787016303E+22</c:v>
                </c:pt>
                <c:pt idx="6">
                  <c:v>4.3874049290054339E+21</c:v>
                </c:pt>
                <c:pt idx="7">
                  <c:v>1.31622147870163E+21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'динамика протия в ТЦ'!$CS$48</c:f>
              <c:strCache>
                <c:ptCount val="1"/>
                <c:pt idx="0">
                  <c:v>80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ТЦ'!$CT$50:$CT$57</c:f>
              <c:numCache>
                <c:formatCode>0.00E+00</c:formatCode>
                <c:ptCount val="8"/>
                <c:pt idx="0">
                  <c:v>1.9743322180524462E+24</c:v>
                </c:pt>
                <c:pt idx="1">
                  <c:v>6.5811073935081539E+23</c:v>
                </c:pt>
                <c:pt idx="2">
                  <c:v>1.9743322180524458E+23</c:v>
                </c:pt>
                <c:pt idx="3">
                  <c:v>6.5811073935081531E+22</c:v>
                </c:pt>
                <c:pt idx="4">
                  <c:v>3.9486644361048917E+22</c:v>
                </c:pt>
                <c:pt idx="5">
                  <c:v>1.9743322180524458E+22</c:v>
                </c:pt>
                <c:pt idx="6">
                  <c:v>6.5811073935081535E+21</c:v>
                </c:pt>
                <c:pt idx="7">
                  <c:v>1.974332218052446E+21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'динамика протия в ТЦ'!$CU$48</c:f>
              <c:strCache>
                <c:ptCount val="1"/>
                <c:pt idx="0">
                  <c:v>90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solidFill>
                <a:srgbClr val="FF0000"/>
              </a:solidFill>
            </c:spPr>
          </c:marker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ТЦ'!$CV$50:$CV$57</c:f>
              <c:numCache>
                <c:formatCode>0.00E+00</c:formatCode>
                <c:ptCount val="8"/>
                <c:pt idx="0">
                  <c:v>3.9486644361048923E+24</c:v>
                </c:pt>
                <c:pt idx="1">
                  <c:v>1.3162214787016308E+24</c:v>
                </c:pt>
                <c:pt idx="2">
                  <c:v>3.9486644361048917E+23</c:v>
                </c:pt>
                <c:pt idx="3">
                  <c:v>1.3162214787016306E+23</c:v>
                </c:pt>
                <c:pt idx="4">
                  <c:v>7.8973288722097834E+22</c:v>
                </c:pt>
                <c:pt idx="5">
                  <c:v>3.9486644361048917E+22</c:v>
                </c:pt>
                <c:pt idx="6">
                  <c:v>1.3162214787016307E+22</c:v>
                </c:pt>
                <c:pt idx="7">
                  <c:v>3.948664436104892E+21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'динамика протия в ТЦ'!$CW$48</c:f>
              <c:strCache>
                <c:ptCount val="1"/>
                <c:pt idx="0">
                  <c:v>99,9</c:v>
                </c:pt>
              </c:strCache>
            </c:strRef>
          </c:tx>
          <c:xVal>
            <c:numRef>
              <c:f>'динамика протия в ТЦ'!$CD$50:$CD$57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100</c:v>
                </c:pt>
                <c:pt idx="6">
                  <c:v>300</c:v>
                </c:pt>
                <c:pt idx="7">
                  <c:v>1000</c:v>
                </c:pt>
              </c:numCache>
            </c:numRef>
          </c:xVal>
          <c:yVal>
            <c:numRef>
              <c:f>'динамика протия в ТЦ'!$CX$50:$CX$57</c:f>
              <c:numCache>
                <c:formatCode>0.00E+00</c:formatCode>
                <c:ptCount val="8"/>
                <c:pt idx="0">
                  <c:v>2.9431857810544776E+26</c:v>
                </c:pt>
                <c:pt idx="1">
                  <c:v>1.2944896208619545E+26</c:v>
                </c:pt>
                <c:pt idx="2">
                  <c:v>3.9486599105018303E+25</c:v>
                </c:pt>
                <c:pt idx="3">
                  <c:v>1.3162214787017753E+25</c:v>
                </c:pt>
                <c:pt idx="4">
                  <c:v>7.8973288722106523E+24</c:v>
                </c:pt>
                <c:pt idx="5">
                  <c:v>3.9486644361053261E+24</c:v>
                </c:pt>
                <c:pt idx="6">
                  <c:v>1.3162214787017752E+24</c:v>
                </c:pt>
                <c:pt idx="7">
                  <c:v>3.9486644361053259E+23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12544"/>
        <c:axId val="458413120"/>
      </c:scatterChart>
      <c:valAx>
        <c:axId val="458412544"/>
        <c:scaling>
          <c:logBase val="10"/>
          <c:orientation val="minMax"/>
          <c:min val="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СКОРОСТЬ ОТКАЧКИ, м3/с</a:t>
                </a:r>
              </a:p>
            </c:rich>
          </c:tx>
          <c:layout>
            <c:manualLayout>
              <c:xMode val="edge"/>
              <c:yMode val="edge"/>
              <c:x val="0.13886264216972879"/>
              <c:y val="0.8896377952755906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458413120"/>
        <c:crosses val="autoZero"/>
        <c:crossBetween val="midCat"/>
      </c:valAx>
      <c:valAx>
        <c:axId val="458413120"/>
        <c:scaling>
          <c:logBase val="10"/>
          <c:orientation val="minMax"/>
          <c:min val="500000000000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КОЛИЧЕСТВО ЧАСТИЦ ПРОТИЯ</a:t>
                </a:r>
              </a:p>
            </c:rich>
          </c:tx>
          <c:overlay val="0"/>
        </c:title>
        <c:numFmt formatCode="0.E+0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ru-RU"/>
          </a:p>
        </c:txPr>
        <c:crossAx val="45841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'динамика протия в ТЦ'!$CD$61</c:f>
              <c:strCache>
                <c:ptCount val="1"/>
                <c:pt idx="0">
                  <c:v>1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ТЦ'!$CE$61:$CN$61</c:f>
              <c:numCache>
                <c:formatCode>0.0E+00</c:formatCode>
                <c:ptCount val="10"/>
                <c:pt idx="0">
                  <c:v>4.3874049290054344E+23</c:v>
                </c:pt>
                <c:pt idx="1">
                  <c:v>4.9358305451311134E+23</c:v>
                </c:pt>
                <c:pt idx="2">
                  <c:v>5.6409491944355584E+23</c:v>
                </c:pt>
                <c:pt idx="3">
                  <c:v>6.5811073935081526E+23</c:v>
                </c:pt>
                <c:pt idx="4">
                  <c:v>7.897328872209782E+23</c:v>
                </c:pt>
                <c:pt idx="5">
                  <c:v>9.8716610902622268E+23</c:v>
                </c:pt>
                <c:pt idx="6">
                  <c:v>1.31622147870163E+24</c:v>
                </c:pt>
                <c:pt idx="7">
                  <c:v>1.9743322180524462E+24</c:v>
                </c:pt>
                <c:pt idx="8">
                  <c:v>3.9486644361048923E+24</c:v>
                </c:pt>
                <c:pt idx="9">
                  <c:v>2.9431857810544776E+26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'динамика протия в ТЦ'!$CD$62</c:f>
              <c:strCache>
                <c:ptCount val="1"/>
                <c:pt idx="0">
                  <c:v>3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ТЦ'!$CE$62:$CN$62</c:f>
              <c:numCache>
                <c:formatCode>0.0E+00</c:formatCode>
                <c:ptCount val="10"/>
                <c:pt idx="0">
                  <c:v>1.4624683096684779E+23</c:v>
                </c:pt>
                <c:pt idx="1">
                  <c:v>1.6452768483770375E+23</c:v>
                </c:pt>
                <c:pt idx="2">
                  <c:v>1.8803163981451867E+23</c:v>
                </c:pt>
                <c:pt idx="3">
                  <c:v>2.1937024645027172E+23</c:v>
                </c:pt>
                <c:pt idx="4">
                  <c:v>2.6324429574032609E+23</c:v>
                </c:pt>
                <c:pt idx="5">
                  <c:v>3.2905536967540749E+23</c:v>
                </c:pt>
                <c:pt idx="6">
                  <c:v>4.3874049290054337E+23</c:v>
                </c:pt>
                <c:pt idx="7">
                  <c:v>6.5811073935081539E+23</c:v>
                </c:pt>
                <c:pt idx="8">
                  <c:v>1.3162214787016308E+24</c:v>
                </c:pt>
                <c:pt idx="9">
                  <c:v>1.2944896208619545E+26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'динамика протия в ТЦ'!$CD$63</c:f>
              <c:strCache>
                <c:ptCount val="1"/>
                <c:pt idx="0">
                  <c:v>10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ТЦ'!$CE$63:$CN$63</c:f>
              <c:numCache>
                <c:formatCode>0.0E+00</c:formatCode>
                <c:ptCount val="10"/>
                <c:pt idx="0">
                  <c:v>4.3874049290054345E+22</c:v>
                </c:pt>
                <c:pt idx="1">
                  <c:v>4.9358305451311138E+22</c:v>
                </c:pt>
                <c:pt idx="2">
                  <c:v>5.6409491944355582E+22</c:v>
                </c:pt>
                <c:pt idx="3">
                  <c:v>6.5811073935081522E+22</c:v>
                </c:pt>
                <c:pt idx="4">
                  <c:v>7.8973288722097817E+22</c:v>
                </c:pt>
                <c:pt idx="5">
                  <c:v>9.8716610902622275E+22</c:v>
                </c:pt>
                <c:pt idx="6">
                  <c:v>1.3162214787016301E+23</c:v>
                </c:pt>
                <c:pt idx="7">
                  <c:v>1.9743322180524458E+23</c:v>
                </c:pt>
                <c:pt idx="8">
                  <c:v>3.9486644361048917E+23</c:v>
                </c:pt>
                <c:pt idx="9">
                  <c:v>3.9486599105018303E+25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'динамика протия в ТЦ'!$CD$64</c:f>
              <c:strCache>
                <c:ptCount val="1"/>
                <c:pt idx="0">
                  <c:v>30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ТЦ'!$CE$64:$CN$64</c:f>
              <c:numCache>
                <c:formatCode>0.0E+00</c:formatCode>
                <c:ptCount val="10"/>
                <c:pt idx="0">
                  <c:v>1.4624683096684783E+22</c:v>
                </c:pt>
                <c:pt idx="1">
                  <c:v>1.6452768483770381E+22</c:v>
                </c:pt>
                <c:pt idx="2">
                  <c:v>1.8803163981451864E+22</c:v>
                </c:pt>
                <c:pt idx="3">
                  <c:v>2.1937024645027173E+22</c:v>
                </c:pt>
                <c:pt idx="4">
                  <c:v>2.6324429574032606E+22</c:v>
                </c:pt>
                <c:pt idx="5">
                  <c:v>3.2905536967540761E+22</c:v>
                </c:pt>
                <c:pt idx="6">
                  <c:v>4.3874049290054337E+22</c:v>
                </c:pt>
                <c:pt idx="7">
                  <c:v>6.5811073935081531E+22</c:v>
                </c:pt>
                <c:pt idx="8">
                  <c:v>1.3162214787016306E+23</c:v>
                </c:pt>
                <c:pt idx="9">
                  <c:v>1.3162214787017753E+25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'динамика протия в ТЦ'!$CD$65</c:f>
              <c:strCache>
                <c:ptCount val="1"/>
                <c:pt idx="0">
                  <c:v>50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ТЦ'!$CE$65:$CN$65</c:f>
              <c:numCache>
                <c:formatCode>0.0E+00</c:formatCode>
                <c:ptCount val="10"/>
                <c:pt idx="0">
                  <c:v>8.7748098580108678E+21</c:v>
                </c:pt>
                <c:pt idx="1">
                  <c:v>9.8716610902622271E+21</c:v>
                </c:pt>
                <c:pt idx="2">
                  <c:v>1.1281898388871117E+22</c:v>
                </c:pt>
                <c:pt idx="3">
                  <c:v>1.3162214787016303E+22</c:v>
                </c:pt>
                <c:pt idx="4">
                  <c:v>1.5794657744419562E+22</c:v>
                </c:pt>
                <c:pt idx="5">
                  <c:v>1.9743322180524454E+22</c:v>
                </c:pt>
                <c:pt idx="6">
                  <c:v>2.6324429574032606E+22</c:v>
                </c:pt>
                <c:pt idx="7">
                  <c:v>3.9486644361048917E+22</c:v>
                </c:pt>
                <c:pt idx="8">
                  <c:v>7.8973288722097834E+22</c:v>
                </c:pt>
                <c:pt idx="9">
                  <c:v>7.8973288722106523E+24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'динамика протия в ТЦ'!$CD$66</c:f>
              <c:strCache>
                <c:ptCount val="1"/>
                <c:pt idx="0">
                  <c:v>100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ТЦ'!$CE$66:$CN$66</c:f>
              <c:numCache>
                <c:formatCode>0.0E+00</c:formatCode>
                <c:ptCount val="10"/>
                <c:pt idx="0">
                  <c:v>4.3874049290054339E+21</c:v>
                </c:pt>
                <c:pt idx="1">
                  <c:v>4.9358305451311135E+21</c:v>
                </c:pt>
                <c:pt idx="2">
                  <c:v>5.6409491944355586E+21</c:v>
                </c:pt>
                <c:pt idx="3">
                  <c:v>6.5811073935081514E+21</c:v>
                </c:pt>
                <c:pt idx="4">
                  <c:v>7.8973288722097808E+21</c:v>
                </c:pt>
                <c:pt idx="5">
                  <c:v>9.8716610902622271E+21</c:v>
                </c:pt>
                <c:pt idx="6">
                  <c:v>1.3162214787016303E+22</c:v>
                </c:pt>
                <c:pt idx="7">
                  <c:v>1.9743322180524458E+22</c:v>
                </c:pt>
                <c:pt idx="8">
                  <c:v>3.9486644361048917E+22</c:v>
                </c:pt>
                <c:pt idx="9">
                  <c:v>3.9486644361053261E+24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'динамика протия в ТЦ'!$CD$67</c:f>
              <c:strCache>
                <c:ptCount val="1"/>
                <c:pt idx="0">
                  <c:v>300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ТЦ'!$CE$67:$CN$67</c:f>
              <c:numCache>
                <c:formatCode>0.0E+00</c:formatCode>
                <c:ptCount val="10"/>
                <c:pt idx="0">
                  <c:v>1.4624683096684781E+21</c:v>
                </c:pt>
                <c:pt idx="1">
                  <c:v>1.6452768483770378E+21</c:v>
                </c:pt>
                <c:pt idx="2">
                  <c:v>1.880316398145186E+21</c:v>
                </c:pt>
                <c:pt idx="3">
                  <c:v>2.193702464502717E+21</c:v>
                </c:pt>
                <c:pt idx="4">
                  <c:v>2.632442957403261E+21</c:v>
                </c:pt>
                <c:pt idx="5">
                  <c:v>3.2905536967540757E+21</c:v>
                </c:pt>
                <c:pt idx="6">
                  <c:v>4.3874049290054339E+21</c:v>
                </c:pt>
                <c:pt idx="7">
                  <c:v>6.5811073935081535E+21</c:v>
                </c:pt>
                <c:pt idx="8">
                  <c:v>1.3162214787016307E+22</c:v>
                </c:pt>
                <c:pt idx="9">
                  <c:v>1.3162214787017752E+24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'динамика протия в ТЦ'!$CD$68</c:f>
              <c:strCache>
                <c:ptCount val="1"/>
                <c:pt idx="0">
                  <c:v>1000</c:v>
                </c:pt>
              </c:strCache>
            </c:strRef>
          </c:tx>
          <c:xVal>
            <c:numRef>
              <c:f>'динамика протия в ТЦ'!$CE$59:$CN$59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99.9</c:v>
                </c:pt>
              </c:numCache>
            </c:numRef>
          </c:xVal>
          <c:yVal>
            <c:numRef>
              <c:f>'динамика протия в ТЦ'!$CE$68:$CN$68</c:f>
              <c:numCache>
                <c:formatCode>0.0E+00</c:formatCode>
                <c:ptCount val="10"/>
                <c:pt idx="0">
                  <c:v>4.3874049290054343E+20</c:v>
                </c:pt>
                <c:pt idx="1">
                  <c:v>4.935830545131113E+20</c:v>
                </c:pt>
                <c:pt idx="2">
                  <c:v>5.6409491944355581E+20</c:v>
                </c:pt>
                <c:pt idx="3">
                  <c:v>6.5811073935081524E+20</c:v>
                </c:pt>
                <c:pt idx="4">
                  <c:v>7.8973288722097819E+20</c:v>
                </c:pt>
                <c:pt idx="5">
                  <c:v>9.871661090262226E+20</c:v>
                </c:pt>
                <c:pt idx="6">
                  <c:v>1.31622147870163E+21</c:v>
                </c:pt>
                <c:pt idx="7">
                  <c:v>1.974332218052446E+21</c:v>
                </c:pt>
                <c:pt idx="8">
                  <c:v>3.948664436104892E+21</c:v>
                </c:pt>
                <c:pt idx="9">
                  <c:v>3.9486644361053259E+23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15424"/>
        <c:axId val="460488704"/>
      </c:scatterChart>
      <c:valAx>
        <c:axId val="458415424"/>
        <c:scaling>
          <c:logBase val="10"/>
          <c:orientation val="minMax"/>
          <c:min val="1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СТЕПЕНЬ</a:t>
                </a:r>
                <a:r>
                  <a:rPr lang="ru-RU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ЗАМКНУТОСТИ ЦИКЛА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X</a:t>
                </a:r>
                <a:r>
                  <a:rPr lang="ru-RU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%</a:t>
                </a:r>
                <a:endParaRPr lang="ru-RU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630783914248482"/>
              <c:y val="0.8905348085508604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raditional Arabic"/>
                <a:ea typeface="Traditional Arabic"/>
                <a:cs typeface="Traditional Arabic"/>
              </a:defRPr>
            </a:pPr>
            <a:endParaRPr lang="ru-RU"/>
          </a:p>
        </c:txPr>
        <c:crossAx val="460488704"/>
        <c:crosses val="autoZero"/>
        <c:crossBetween val="midCat"/>
        <c:majorUnit val="10"/>
        <c:minorUnit val="10"/>
      </c:valAx>
      <c:valAx>
        <c:axId val="460488704"/>
        <c:scaling>
          <c:logBase val="10"/>
          <c:orientation val="minMax"/>
          <c:min val="500000000000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000" b="1" i="0" u="none" strike="noStrike" baseline="0">
                    <a:effectLst/>
                  </a:rPr>
                  <a:t>КОЛИЧЕСТВО ЧАСТИЦ</a:t>
                </a:r>
                <a:r>
                  <a:rPr lang="ru-RU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ПРОТИЯ</a:t>
                </a:r>
              </a:p>
            </c:rich>
          </c:tx>
          <c:overlay val="0"/>
        </c:title>
        <c:numFmt formatCode="0.E+0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ru-RU"/>
          </a:p>
        </c:txPr>
        <c:crossAx val="45841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42317585557429"/>
          <c:y val="0.12581764277264193"/>
          <c:w val="0.81962767764047151"/>
          <c:h val="0.67129373899710665"/>
        </c:manualLayout>
      </c:layout>
      <c:scatterChart>
        <c:scatterStyle val="lineMarker"/>
        <c:varyColors val="0"/>
        <c:ser>
          <c:idx val="0"/>
          <c:order val="0"/>
          <c:tx>
            <c:v>c(H)</c:v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599EA7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'динамика протия в ТЦ'!$AD$4:$AD$20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 formatCode="0.E+00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ТЦ'!$AF$4:$AF$20</c:f>
              <c:numCache>
                <c:formatCode>0.00E+00</c:formatCode>
                <c:ptCount val="17"/>
                <c:pt idx="0">
                  <c:v>6.3471822437799808E-11</c:v>
                </c:pt>
                <c:pt idx="1">
                  <c:v>6.3471818644072884E-10</c:v>
                </c:pt>
                <c:pt idx="2">
                  <c:v>6.3471782570193102E-9</c:v>
                </c:pt>
                <c:pt idx="3">
                  <c:v>1.26943484975589E-8</c:v>
                </c:pt>
                <c:pt idx="4">
                  <c:v>3.1735811115278249E-8</c:v>
                </c:pt>
                <c:pt idx="5">
                  <c:v>4.4430079442460958E-8</c:v>
                </c:pt>
                <c:pt idx="6">
                  <c:v>6.3471421805731811E-8</c:v>
                </c:pt>
                <c:pt idx="7">
                  <c:v>1.2694204191607012E-7</c:v>
                </c:pt>
                <c:pt idx="8">
                  <c:v>3.1734909217458843E-7</c:v>
                </c:pt>
                <c:pt idx="9">
                  <c:v>6.3467814296967734E-7</c:v>
                </c:pt>
                <c:pt idx="10" formatCode="0.00000%">
                  <c:v>1.2692761254870975E-6</c:v>
                </c:pt>
                <c:pt idx="11" formatCode="0.000%">
                  <c:v>6.3431754239799638E-6</c:v>
                </c:pt>
                <c:pt idx="12" formatCode="0.000%">
                  <c:v>6.3072652160187407E-5</c:v>
                </c:pt>
                <c:pt idx="13" formatCode="0.00%">
                  <c:v>5.9626867265887961E-4</c:v>
                </c:pt>
                <c:pt idx="14" formatCode="0.0%">
                  <c:v>5.0160394045177734E-3</c:v>
                </c:pt>
                <c:pt idx="15" formatCode="0.0%">
                  <c:v>5.0251091988082969E-3</c:v>
                </c:pt>
                <c:pt idx="16" formatCode="0.0%">
                  <c:v>5.0251256281407825E-3</c:v>
                </c:pt>
              </c:numCache>
            </c:numRef>
          </c:yVal>
          <c:smooth val="0"/>
        </c:ser>
        <c:ser>
          <c:idx val="1"/>
          <c:order val="1"/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'динамика протия в ТЦ'!$AD$32:$AD$48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ТЦ'!$AF$32:$AF$48</c:f>
              <c:numCache>
                <c:formatCode>0.00E+00</c:formatCode>
                <c:ptCount val="17"/>
                <c:pt idx="0">
                  <c:v>4.2838861994315634E-11</c:v>
                </c:pt>
                <c:pt idx="1">
                  <c:v>4.2838860432192784E-10</c:v>
                </c:pt>
                <c:pt idx="2">
                  <c:v>4.2838844007586835E-9</c:v>
                </c:pt>
                <c:pt idx="3">
                  <c:v>8.5677651494973056E-9</c:v>
                </c:pt>
                <c:pt idx="4">
                  <c:v>2.141938548470862E-8</c:v>
                </c:pt>
                <c:pt idx="5">
                  <c:v>2.9987114114563224E-8</c:v>
                </c:pt>
                <c:pt idx="6">
                  <c:v>4.2838679669473643E-8</c:v>
                </c:pt>
                <c:pt idx="7">
                  <c:v>8.5676994144194004E-8</c:v>
                </c:pt>
                <c:pt idx="8">
                  <c:v>2.1418974642605677E-7</c:v>
                </c:pt>
                <c:pt idx="9">
                  <c:v>4.2837036327952713E-7</c:v>
                </c:pt>
                <c:pt idx="10" formatCode="0.00000%">
                  <c:v>8.5670420982636789E-7</c:v>
                </c:pt>
                <c:pt idx="11" formatCode="0.00000%">
                  <c:v>4.2820607533262892E-6</c:v>
                </c:pt>
                <c:pt idx="12" formatCode="0.000%">
                  <c:v>4.2656780818483634E-5</c:v>
                </c:pt>
                <c:pt idx="13" formatCode="0.00%">
                  <c:v>4.1063670929475821E-4</c:v>
                </c:pt>
                <c:pt idx="14" formatCode="0.0%">
                  <c:v>4.9543341281022557E-3</c:v>
                </c:pt>
                <c:pt idx="15" formatCode="0.0%">
                  <c:v>5.0241283522817213E-3</c:v>
                </c:pt>
                <c:pt idx="16" formatCode="0.0%">
                  <c:v>5.0251256281407843E-3</c:v>
                </c:pt>
              </c:numCache>
            </c:numRef>
          </c:yVal>
          <c:smooth val="0"/>
        </c:ser>
        <c:ser>
          <c:idx val="2"/>
          <c:order val="2"/>
          <c:spPr>
            <a:ln>
              <a:solidFill>
                <a:srgbClr val="FFC000"/>
              </a:solidFill>
            </a:ln>
          </c:spPr>
          <c:marker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xVal>
            <c:numRef>
              <c:f>'динамика протия в ТЦ'!$AD$60:$AD$76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ТЦ'!$AF$60:$AF$76</c:f>
              <c:numCache>
                <c:formatCode>0.00E+00</c:formatCode>
                <c:ptCount val="17"/>
                <c:pt idx="0">
                  <c:v>1.289981560989463E-10</c:v>
                </c:pt>
                <c:pt idx="1">
                  <c:v>1.2899814109140894E-9</c:v>
                </c:pt>
                <c:pt idx="2">
                  <c:v>1.2899799206488918E-8</c:v>
                </c:pt>
                <c:pt idx="3">
                  <c:v>2.5799565298205043E-8</c:v>
                </c:pt>
                <c:pt idx="4">
                  <c:v>6.4498664887506206E-8</c:v>
                </c:pt>
                <c:pt idx="5">
                  <c:v>9.0297899042446578E-8</c:v>
                </c:pt>
                <c:pt idx="6">
                  <c:v>1.2899650191964023E-7</c:v>
                </c:pt>
                <c:pt idx="7">
                  <c:v>2.5798969246019209E-7</c:v>
                </c:pt>
                <c:pt idx="8">
                  <c:v>6.4494939665421182E-7</c:v>
                </c:pt>
                <c:pt idx="9">
                  <c:v>1.2898160173235855E-6</c:v>
                </c:pt>
                <c:pt idx="10">
                  <c:v>2.5793009732009074E-6</c:v>
                </c:pt>
                <c:pt idx="11" formatCode="0.00000%">
                  <c:v>1.2883272600530243E-5</c:v>
                </c:pt>
                <c:pt idx="12" formatCode="0.000%">
                  <c:v>1.2735650287088224E-4</c:v>
                </c:pt>
                <c:pt idx="13" formatCode="0.00%">
                  <c:v>1.1377117623169314E-3</c:v>
                </c:pt>
                <c:pt idx="14" formatCode="0.0%">
                  <c:v>5.0251122363173147E-3</c:v>
                </c:pt>
                <c:pt idx="15" formatCode="0.0%">
                  <c:v>5.0251256281050333E-3</c:v>
                </c:pt>
                <c:pt idx="16" formatCode="0.0%">
                  <c:v>5.0251256281407227E-3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91008"/>
        <c:axId val="460491584"/>
      </c:scatterChart>
      <c:valAx>
        <c:axId val="4604910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 ЛОГАРИФМИЧЕСКАЯ</a:t>
                </a:r>
              </a:p>
            </c:rich>
          </c:tx>
          <c:overlay val="0"/>
        </c:title>
        <c:numFmt formatCode="#,##0" sourceLinked="1"/>
        <c:majorTickMark val="cross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60491584"/>
        <c:crosses val="autoZero"/>
        <c:crossBetween val="midCat"/>
      </c:valAx>
      <c:valAx>
        <c:axId val="460491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Доля пролтия с(Н),</a:t>
                </a:r>
                <a:r>
                  <a:rPr lang="ru-RU" sz="12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%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5435472526718542E-3"/>
              <c:y val="0.18301626530260381"/>
            </c:manualLayout>
          </c:layout>
          <c:overlay val="0"/>
        </c:title>
        <c:numFmt formatCode="0.00%" sourceLinked="0"/>
        <c:majorTickMark val="none"/>
        <c:minorTickMark val="out"/>
        <c:tickLblPos val="nextTo"/>
        <c:crossAx val="460491008"/>
        <c:crosses val="autoZero"/>
        <c:crossBetween val="midCat"/>
      </c:valAx>
    </c:plotArea>
    <c:plotVisOnly val="1"/>
    <c:dispBlanksAs val="gap"/>
    <c:showDLblsOverMax val="0"/>
  </c:chart>
  <c:spPr>
    <a:ln>
      <a:solidFill>
        <a:srgbClr val="FF0000"/>
      </a:solidFill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Nprotium(t),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штук</a:t>
            </a:r>
          </a:p>
        </c:rich>
      </c:tx>
      <c:layout>
        <c:manualLayout>
          <c:xMode val="edge"/>
          <c:yMode val="edge"/>
          <c:x val="0.44829314090307859"/>
          <c:y val="1.1157811515080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573267091436036"/>
          <c:y val="5.4138826380474292E-2"/>
          <c:w val="0.82782537493881891"/>
          <c:h val="0.86148901520102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ТЦ'!$AG$2</c:f>
              <c:strCache>
                <c:ptCount val="1"/>
                <c:pt idx="0">
                  <c:v>Nprotium</c:v>
                </c:pt>
              </c:strCache>
            </c:strRef>
          </c:tx>
          <c:xVal>
            <c:numRef>
              <c:f>'динамика протия в ТЦ'!$AD$32:$AD$48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ТЦ'!$AG$32:$AG$48</c:f>
              <c:numCache>
                <c:formatCode>0.00E+00</c:formatCode>
                <c:ptCount val="17"/>
                <c:pt idx="0">
                  <c:v>1.5014321790616662E+16</c:v>
                </c:pt>
                <c:pt idx="1">
                  <c:v>1.5014321243118106E+17</c:v>
                </c:pt>
                <c:pt idx="2">
                  <c:v>1.5014315486561848E+18</c:v>
                </c:pt>
                <c:pt idx="3">
                  <c:v>3.0028618173389573E+18</c:v>
                </c:pt>
                <c:pt idx="4">
                  <c:v>7.5071449439378719E+18</c:v>
                </c:pt>
                <c:pt idx="5">
                  <c:v>1.050999396173824E+19</c:v>
                </c:pt>
                <c:pt idx="6">
                  <c:v>1.5014257888735971E+19</c:v>
                </c:pt>
                <c:pt idx="7">
                  <c:v>3.0028387782672671E+19</c:v>
                </c:pt>
                <c:pt idx="8">
                  <c:v>7.5070009504877298E+19</c:v>
                </c:pt>
                <c:pt idx="9">
                  <c:v>1.5013681924360205E+20</c:v>
                </c:pt>
                <c:pt idx="10">
                  <c:v>3.0026083996852807E+20</c:v>
                </c:pt>
                <c:pt idx="11">
                  <c:v>1.5007923900019182E+21</c:v>
                </c:pt>
                <c:pt idx="12">
                  <c:v>1.4950505310937107E+22</c:v>
                </c:pt>
                <c:pt idx="13">
                  <c:v>1.4392146302134521E+23</c:v>
                </c:pt>
                <c:pt idx="14">
                  <c:v>1.7364132330926977E+24</c:v>
                </c:pt>
                <c:pt idx="15">
                  <c:v>1.7608749692867165E+24</c:v>
                </c:pt>
                <c:pt idx="16">
                  <c:v>1.7612244981949304E+24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'динамика протия в ТЦ'!$AJ$2</c:f>
              <c:strCache>
                <c:ptCount val="1"/>
                <c:pt idx="0">
                  <c:v>Nудал</c:v>
                </c:pt>
              </c:strCache>
            </c:strRef>
          </c:tx>
          <c:spPr>
            <a:ln w="57150"/>
          </c:spPr>
          <c:marker>
            <c:spPr>
              <a:ln w="57150"/>
            </c:spPr>
          </c:marker>
          <c:xVal>
            <c:numRef>
              <c:f>'динамика протия в ТЦ'!$AD$47:$AD$48</c:f>
              <c:numCache>
                <c:formatCode>0.E+00</c:formatCode>
                <c:ptCount val="2"/>
                <c:pt idx="0">
                  <c:v>1000000000</c:v>
                </c:pt>
                <c:pt idx="1">
                  <c:v>10000000000</c:v>
                </c:pt>
              </c:numCache>
            </c:numRef>
          </c:xVal>
          <c:yVal>
            <c:numRef>
              <c:f>'динамика протия в ТЦ'!$AJ$47:$AJ$48</c:f>
              <c:numCache>
                <c:formatCode>0.00E+00</c:formatCode>
                <c:ptCount val="2"/>
                <c:pt idx="0">
                  <c:v>2.8025232447145148E+16</c:v>
                </c:pt>
                <c:pt idx="1">
                  <c:v>3.0028643773319924E+16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'динамика протия в ТЦ'!$AI$1:$AI$3</c:f>
              <c:strCache>
                <c:ptCount val="1"/>
                <c:pt idx="0">
                  <c:v>рост протия= увеличение -Nудал</c:v>
                </c:pt>
              </c:strCache>
            </c:strRef>
          </c:tx>
          <c:xVal>
            <c:numRef>
              <c:f>'динамика протия в ТЦ'!$AD$32:$AD$48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ТЦ'!$AI$32:$AI$48</c:f>
              <c:numCache>
                <c:formatCode>0.00E+00</c:formatCode>
                <c:ptCount val="17"/>
                <c:pt idx="0">
                  <c:v>1.0094893425476561E+19</c:v>
                </c:pt>
                <c:pt idx="1">
                  <c:v>1.0094892650951926E+19</c:v>
                </c:pt>
                <c:pt idx="2">
                  <c:v>1.0094884905708845E+19</c:v>
                </c:pt>
                <c:pt idx="3">
                  <c:v>1.009487629989017E+19</c:v>
                </c:pt>
                <c:pt idx="4">
                  <c:v>1.0094850482478162E+19</c:v>
                </c:pt>
                <c:pt idx="5">
                  <c:v>1.0094833270906839E+19</c:v>
                </c:pt>
                <c:pt idx="6">
                  <c:v>1.0094807453604878E+19</c:v>
                </c:pt>
                <c:pt idx="7">
                  <c:v>1.0094721396408535E+19</c:v>
                </c:pt>
                <c:pt idx="8">
                  <c:v>1.0094463229221251E+19</c:v>
                </c:pt>
                <c:pt idx="9">
                  <c:v>1.0094032965247896E+19</c:v>
                </c:pt>
                <c:pt idx="10">
                  <c:v>1.0093172492318808E+19</c:v>
                </c:pt>
                <c:pt idx="11">
                  <c:v>1.0086291349019222E+19</c:v>
                </c:pt>
                <c:pt idx="12">
                  <c:v>1.0009200995213269E+19</c:v>
                </c:pt>
                <c:pt idx="13">
                  <c:v>9.2699720749355909E+18</c:v>
                </c:pt>
                <c:pt idx="14">
                  <c:v>1.4221189822774035E+17</c:v>
                </c:pt>
                <c:pt idx="15">
                  <c:v>2003411326174776</c:v>
                </c:pt>
                <c:pt idx="16">
                  <c:v>0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'динамика протия в ТЦ'!$E$31</c:f>
              <c:strCache>
                <c:ptCount val="1"/>
                <c:pt idx="0">
                  <c:v>Nсинт+Nнат</c:v>
                </c:pt>
              </c:strCache>
            </c:strRef>
          </c:tx>
          <c:spPr>
            <a:ln>
              <a:solidFill>
                <a:srgbClr val="00FF00"/>
              </a:solidFill>
              <a:prstDash val="sysDot"/>
            </a:ln>
          </c:spPr>
          <c:marker>
            <c:spPr>
              <a:ln>
                <a:solidFill>
                  <a:srgbClr val="00FF00"/>
                </a:solidFill>
              </a:ln>
            </c:spPr>
          </c:marker>
          <c:xVal>
            <c:numRef>
              <c:f>'динамика протия в ТЦ'!$AD$32:$AD$48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ТЦ'!$AY$32:$AY$48</c:f>
              <c:numCache>
                <c:formatCode>0.00E+00</c:formatCode>
                <c:ptCount val="17"/>
                <c:pt idx="0">
                  <c:v>3.0028643773319924E+16</c:v>
                </c:pt>
                <c:pt idx="1">
                  <c:v>3.0028643773319924E+16</c:v>
                </c:pt>
                <c:pt idx="2">
                  <c:v>3.0028643773319924E+16</c:v>
                </c:pt>
                <c:pt idx="3">
                  <c:v>3.0028643773319924E+16</c:v>
                </c:pt>
                <c:pt idx="4">
                  <c:v>3.0028643773319924E+16</c:v>
                </c:pt>
                <c:pt idx="5">
                  <c:v>3.0028643773319924E+16</c:v>
                </c:pt>
                <c:pt idx="6">
                  <c:v>3.0028643773319924E+16</c:v>
                </c:pt>
                <c:pt idx="7">
                  <c:v>3.0028643773319924E+16</c:v>
                </c:pt>
                <c:pt idx="8">
                  <c:v>3.0028643773319924E+16</c:v>
                </c:pt>
                <c:pt idx="9">
                  <c:v>3.0028643773319924E+16</c:v>
                </c:pt>
                <c:pt idx="10">
                  <c:v>3.0028643773319924E+16</c:v>
                </c:pt>
                <c:pt idx="11">
                  <c:v>3.0028643773319924E+16</c:v>
                </c:pt>
                <c:pt idx="12">
                  <c:v>3.0028643773319924E+16</c:v>
                </c:pt>
                <c:pt idx="13">
                  <c:v>3.0028643773319924E+16</c:v>
                </c:pt>
                <c:pt idx="14">
                  <c:v>3.0028643773319924E+16</c:v>
                </c:pt>
                <c:pt idx="15">
                  <c:v>3.0028643773319924E+16</c:v>
                </c:pt>
                <c:pt idx="16">
                  <c:v>3.0028643773319924E+16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'динамика протия в ТЦ'!$AK$2:$AK$3</c:f>
              <c:strCache>
                <c:ptCount val="1"/>
                <c:pt idx="0">
                  <c:v>Nотк(Н) шт</c:v>
                </c:pt>
              </c:strCache>
            </c:strRef>
          </c:tx>
          <c:xVal>
            <c:numRef>
              <c:f>'динамика протия в ТЦ'!$AD$42:$AD$48</c:f>
              <c:numCache>
                <c:formatCode>#,##0</c:formatCode>
                <c:ptCount val="7"/>
                <c:pt idx="0">
                  <c:v>20000</c:v>
                </c:pt>
                <c:pt idx="1">
                  <c:v>100000</c:v>
                </c:pt>
                <c:pt idx="2" formatCode="0.E+00">
                  <c:v>1000000</c:v>
                </c:pt>
                <c:pt idx="3" formatCode="0.E+00">
                  <c:v>10000000</c:v>
                </c:pt>
                <c:pt idx="4" formatCode="0.E+00">
                  <c:v>500000000</c:v>
                </c:pt>
                <c:pt idx="5" formatCode="0.E+00">
                  <c:v>1000000000</c:v>
                </c:pt>
                <c:pt idx="6" formatCode="0.E+00">
                  <c:v>10000000000</c:v>
                </c:pt>
              </c:numCache>
            </c:numRef>
          </c:xVal>
          <c:yVal>
            <c:numRef>
              <c:f>'динамика протия в ТЦ'!$AK$42:$AK$48</c:f>
              <c:numCache>
                <c:formatCode>0.00E+00</c:formatCode>
                <c:ptCount val="7"/>
                <c:pt idx="0">
                  <c:v>1653468729474296.7</c:v>
                </c:pt>
                <c:pt idx="1">
                  <c:v>4.556000708260232E+16</c:v>
                </c:pt>
                <c:pt idx="2">
                  <c:v>5.3745073347390643E+17</c:v>
                </c:pt>
                <c:pt idx="3">
                  <c:v>5.2542516380350505E+18</c:v>
                </c:pt>
                <c:pt idx="4">
                  <c:v>6.3495787212617744E+19</c:v>
                </c:pt>
                <c:pt idx="5">
                  <c:v>6.4390416061278085E+19</c:v>
                </c:pt>
                <c:pt idx="6">
                  <c:v>6.4403199235875693E+19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'динамика протия в ТЦ'!$AH$1:$AH$3</c:f>
              <c:strCache>
                <c:ptCount val="1"/>
                <c:pt idx="0">
                  <c:v>Nинж= Nотк(Н)  -Nудал</c:v>
                </c:pt>
              </c:strCache>
            </c:strRef>
          </c:tx>
          <c:xVal>
            <c:numRef>
              <c:f>'динамика протия в ТЦ'!$AD$42:$AD$48</c:f>
              <c:numCache>
                <c:formatCode>#,##0</c:formatCode>
                <c:ptCount val="7"/>
                <c:pt idx="0">
                  <c:v>20000</c:v>
                </c:pt>
                <c:pt idx="1">
                  <c:v>100000</c:v>
                </c:pt>
                <c:pt idx="2" formatCode="0.E+00">
                  <c:v>1000000</c:v>
                </c:pt>
                <c:pt idx="3" formatCode="0.E+00">
                  <c:v>10000000</c:v>
                </c:pt>
                <c:pt idx="4" formatCode="0.E+00">
                  <c:v>500000000</c:v>
                </c:pt>
                <c:pt idx="5" formatCode="0.E+00">
                  <c:v>1000000000</c:v>
                </c:pt>
                <c:pt idx="6" formatCode="0.E+00">
                  <c:v>10000000000</c:v>
                </c:pt>
              </c:numCache>
            </c:numRef>
          </c:xVal>
          <c:yVal>
            <c:numRef>
              <c:f>'динамика протия в ТЦ'!$AH$42:$AH$48</c:f>
              <c:numCache>
                <c:formatCode>0.00E+00</c:formatCode>
                <c:ptCount val="7"/>
                <c:pt idx="0">
                  <c:v>1.0064797317274964E+19</c:v>
                </c:pt>
                <c:pt idx="1">
                  <c:v>1.0101822712328505E+19</c:v>
                </c:pt>
                <c:pt idx="2">
                  <c:v>1.0516623084913857E+19</c:v>
                </c:pt>
                <c:pt idx="3">
                  <c:v>1.4494195069197322E+19</c:v>
                </c:pt>
                <c:pt idx="4">
                  <c:v>6.3607970467072164E+19</c:v>
                </c:pt>
                <c:pt idx="5">
                  <c:v>6.4362390828830941E+19</c:v>
                </c:pt>
                <c:pt idx="6">
                  <c:v>6.4373170592102375E+19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95040"/>
        <c:axId val="460495616"/>
      </c:scatterChart>
      <c:valAx>
        <c:axId val="4604950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9052405137016627"/>
              <c:y val="0.96621099445902592"/>
            </c:manualLayout>
          </c:layout>
          <c:overlay val="0"/>
        </c:title>
        <c:numFmt formatCode="#,##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60495616"/>
        <c:crosses val="autoZero"/>
        <c:crossBetween val="midCat"/>
      </c:valAx>
      <c:valAx>
        <c:axId val="460495616"/>
        <c:scaling>
          <c:logBase val="10"/>
          <c:orientation val="minMax"/>
          <c:min val="1E+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Nprotium,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штук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8.1614177192742259E-3"/>
              <c:y val="0.2036341870915899"/>
            </c:manualLayout>
          </c:layout>
          <c:overlay val="0"/>
        </c:title>
        <c:numFmt formatCode="0.E+00" sourceLinked="0"/>
        <c:majorTickMark val="out"/>
        <c:minorTickMark val="none"/>
        <c:tickLblPos val="nextTo"/>
        <c:crossAx val="460495040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4292894197624792"/>
          <c:y val="5.8592933685189003E-2"/>
          <c:w val="0.38449587083119052"/>
          <c:h val="0.33818497375103096"/>
        </c:manualLayout>
      </c:layout>
      <c:overlay val="1"/>
      <c:txPr>
        <a:bodyPr/>
        <a:lstStyle/>
        <a:p>
          <a:pPr>
            <a:defRPr sz="1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zero"/>
    <c:showDLblsOverMax val="0"/>
  </c:chart>
  <c:spPr>
    <a:ln>
      <a:solidFill>
        <a:srgbClr val="FF0000"/>
      </a:solidFill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u="sng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Nprotium(t), </a:t>
            </a:r>
            <a:r>
              <a:rPr lang="ru-RU" sz="1200" u="sng">
                <a:latin typeface="Times New Roman" panose="02020603050405020304" pitchFamily="18" charset="0"/>
                <a:cs typeface="Times New Roman" panose="02020603050405020304" pitchFamily="18" charset="0"/>
              </a:rPr>
              <a:t>штук</a:t>
            </a:r>
          </a:p>
        </c:rich>
      </c:tx>
      <c:layout>
        <c:manualLayout>
          <c:xMode val="edge"/>
          <c:yMode val="edge"/>
          <c:x val="0.44829314090307859"/>
          <c:y val="1.1157811515080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573267091436036"/>
          <c:y val="5.4138826380474292E-2"/>
          <c:w val="0.82782537493881891"/>
          <c:h val="0.86148901520102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'динамика протия в ТЦ'!$AG$2</c:f>
              <c:strCache>
                <c:ptCount val="1"/>
                <c:pt idx="0">
                  <c:v>Nprotium</c:v>
                </c:pt>
              </c:strCache>
            </c:strRef>
          </c:tx>
          <c:xVal>
            <c:numRef>
              <c:f>'динамика протия в ТЦ'!$AD$60:$AD$76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ТЦ'!$AG$60:$AG$76</c:f>
              <c:numCache>
                <c:formatCode>0.00E+00</c:formatCode>
                <c:ptCount val="17"/>
                <c:pt idx="0">
                  <c:v>5.4014321242347776E+16</c:v>
                </c:pt>
                <c:pt idx="1">
                  <c:v>5.4014314958366912E+17</c:v>
                </c:pt>
                <c:pt idx="2">
                  <c:v>5.401425255773612E+18</c:v>
                </c:pt>
                <c:pt idx="3">
                  <c:v>1.0802836645674799E+19</c:v>
                </c:pt>
                <c:pt idx="4">
                  <c:v>2.7006987621311853E+19</c:v>
                </c:pt>
                <c:pt idx="5">
                  <c:v>3.7809685610131268E+19</c:v>
                </c:pt>
                <c:pt idx="6">
                  <c:v>5.4013628601653264E+19</c:v>
                </c:pt>
                <c:pt idx="7">
                  <c:v>1.0802587065717873E+20</c:v>
                </c:pt>
                <c:pt idx="8">
                  <c:v>2.7005427790160121E+20</c:v>
                </c:pt>
                <c:pt idx="9">
                  <c:v>5.4007389570594669E+20</c:v>
                </c:pt>
                <c:pt idx="10">
                  <c:v>1.0800091688156468E+21</c:v>
                </c:pt>
                <c:pt idx="11">
                  <c:v>5.3945052079970153E+21</c:v>
                </c:pt>
                <c:pt idx="12">
                  <c:v>5.3326925487937348E+22</c:v>
                </c:pt>
                <c:pt idx="13">
                  <c:v>4.7638455051906213E+23</c:v>
                </c:pt>
                <c:pt idx="14">
                  <c:v>2.1041233054765594E+24</c:v>
                </c:pt>
                <c:pt idx="15">
                  <c:v>2.1041289129080585E+24</c:v>
                </c:pt>
                <c:pt idx="16">
                  <c:v>2.1041289129230023E+24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'динамика протия в ТЦ'!$AJ$2</c:f>
              <c:strCache>
                <c:ptCount val="1"/>
                <c:pt idx="0">
                  <c:v>Nудал</c:v>
                </c:pt>
              </c:strCache>
            </c:strRef>
          </c:tx>
          <c:spPr>
            <a:ln w="57150"/>
          </c:spPr>
          <c:marker>
            <c:spPr>
              <a:ln w="57150"/>
            </c:spPr>
          </c:marker>
          <c:xVal>
            <c:numRef>
              <c:f>'динамика протия в ТЦ'!$AD$74:$AD$76</c:f>
              <c:numCache>
                <c:formatCode>0.E+00</c:formatCode>
                <c:ptCount val="3"/>
                <c:pt idx="0">
                  <c:v>500000000</c:v>
                </c:pt>
                <c:pt idx="1">
                  <c:v>1000000000</c:v>
                </c:pt>
                <c:pt idx="2">
                  <c:v>10000000000</c:v>
                </c:pt>
              </c:numCache>
            </c:numRef>
          </c:xVal>
          <c:yVal>
            <c:numRef>
              <c:f>'динамика протия в ТЦ'!$AJ$74:$AJ$76</c:f>
              <c:numCache>
                <c:formatCode>0.00E+00</c:formatCode>
                <c:ptCount val="3"/>
                <c:pt idx="0">
                  <c:v>1.080027112219801E+17</c:v>
                </c:pt>
                <c:pt idx="1">
                  <c:v>1.0802864370421037E+17</c:v>
                </c:pt>
                <c:pt idx="2">
                  <c:v>1.0802864377331992E+17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'динамика протия в ТЦ'!$AI$1:$AI$3</c:f>
              <c:strCache>
                <c:ptCount val="1"/>
                <c:pt idx="0">
                  <c:v>рост протия= увеличение -Nудал</c:v>
                </c:pt>
              </c:strCache>
            </c:strRef>
          </c:tx>
          <c:xVal>
            <c:numRef>
              <c:f>'динамика протия в ТЦ'!$AD$60:$AD$76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ТЦ'!$AI$60:$AI$76</c:f>
              <c:numCache>
                <c:formatCode>0.00E+00</c:formatCode>
                <c:ptCount val="17"/>
                <c:pt idx="0">
                  <c:v>9.7308873501892198E+18</c:v>
                </c:pt>
                <c:pt idx="1">
                  <c:v>9.7308851020071055E+18</c:v>
                </c:pt>
                <c:pt idx="2">
                  <c:v>9.7308626202145321E+18</c:v>
                </c:pt>
                <c:pt idx="3">
                  <c:v>9.7308376405059256E+18</c:v>
                </c:pt>
                <c:pt idx="4">
                  <c:v>9.7307627017648476E+18</c:v>
                </c:pt>
                <c:pt idx="5">
                  <c:v>9.7307127429247508E+18</c:v>
                </c:pt>
                <c:pt idx="6">
                  <c:v>9.7306378051455304E+18</c:v>
                </c:pt>
                <c:pt idx="7">
                  <c:v>9.7303880167161078E+18</c:v>
                </c:pt>
                <c:pt idx="8">
                  <c:v>9.7296386899000463E+18</c:v>
                </c:pt>
                <c:pt idx="9">
                  <c:v>9.728389940104106E+18</c:v>
                </c:pt>
                <c:pt idx="10">
                  <c:v>9.7258929213037691E+18</c:v>
                </c:pt>
                <c:pt idx="11">
                  <c:v>9.7059398301457101E+18</c:v>
                </c:pt>
                <c:pt idx="12">
                  <c:v>9.4842685288890266E+18</c:v>
                </c:pt>
                <c:pt idx="13">
                  <c:v>7.5277694892096666E+18</c:v>
                </c:pt>
                <c:pt idx="14">
                  <c:v>25932551339824</c:v>
                </c:pt>
                <c:pt idx="15">
                  <c:v>69109552</c:v>
                </c:pt>
                <c:pt idx="16">
                  <c:v>0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'динамика протия в ТЦ'!$E$31</c:f>
              <c:strCache>
                <c:ptCount val="1"/>
                <c:pt idx="0">
                  <c:v>Nсинт+Nнат</c:v>
                </c:pt>
              </c:strCache>
            </c:strRef>
          </c:tx>
          <c:spPr>
            <a:ln>
              <a:solidFill>
                <a:srgbClr val="00FF00"/>
              </a:solidFill>
              <a:prstDash val="sysDot"/>
            </a:ln>
          </c:spPr>
          <c:marker>
            <c:spPr>
              <a:ln>
                <a:solidFill>
                  <a:srgbClr val="00FF00"/>
                </a:solidFill>
              </a:ln>
            </c:spPr>
          </c:marker>
          <c:xVal>
            <c:numRef>
              <c:f>'динамика протия в ТЦ'!$AD$60:$AD$76</c:f>
              <c:numCache>
                <c:formatCode>#,##0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700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100000</c:v>
                </c:pt>
                <c:pt idx="12" formatCode="0.E+00">
                  <c:v>1000000</c:v>
                </c:pt>
                <c:pt idx="13" formatCode="0.E+00">
                  <c:v>10000000</c:v>
                </c:pt>
                <c:pt idx="14" formatCode="0.E+00">
                  <c:v>500000000</c:v>
                </c:pt>
                <c:pt idx="15" formatCode="0.E+00">
                  <c:v>1000000000</c:v>
                </c:pt>
                <c:pt idx="16" formatCode="0.E+00">
                  <c:v>10000000000</c:v>
                </c:pt>
              </c:numCache>
            </c:numRef>
          </c:xVal>
          <c:yVal>
            <c:numRef>
              <c:f>'динамика протия в ТЦ'!$AY$60:$AY$76</c:f>
              <c:numCache>
                <c:formatCode>0.00E+00</c:formatCode>
                <c:ptCount val="17"/>
                <c:pt idx="0">
                  <c:v>1.0802864377331992E+17</c:v>
                </c:pt>
                <c:pt idx="1">
                  <c:v>1.0802864377331992E+17</c:v>
                </c:pt>
                <c:pt idx="2">
                  <c:v>1.0802864377331992E+17</c:v>
                </c:pt>
                <c:pt idx="3">
                  <c:v>1.0802864377331992E+17</c:v>
                </c:pt>
                <c:pt idx="4">
                  <c:v>1.0802864377331992E+17</c:v>
                </c:pt>
                <c:pt idx="5">
                  <c:v>1.0802864377331992E+17</c:v>
                </c:pt>
                <c:pt idx="6">
                  <c:v>1.0802864377331992E+17</c:v>
                </c:pt>
                <c:pt idx="7">
                  <c:v>1.0802864377331992E+17</c:v>
                </c:pt>
                <c:pt idx="8">
                  <c:v>1.0802864377331992E+17</c:v>
                </c:pt>
                <c:pt idx="9">
                  <c:v>1.0802864377331992E+17</c:v>
                </c:pt>
                <c:pt idx="10">
                  <c:v>1.0802864377331992E+17</c:v>
                </c:pt>
                <c:pt idx="11">
                  <c:v>1.0802864377331992E+17</c:v>
                </c:pt>
                <c:pt idx="12">
                  <c:v>1.0802864377331992E+17</c:v>
                </c:pt>
                <c:pt idx="13">
                  <c:v>1.0802864377331992E+17</c:v>
                </c:pt>
                <c:pt idx="14">
                  <c:v>1.0802864377331992E+17</c:v>
                </c:pt>
                <c:pt idx="15">
                  <c:v>1.0802864377331992E+17</c:v>
                </c:pt>
                <c:pt idx="16">
                  <c:v>1.0802864377331992E+17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'динамика протия в ТЦ'!$AK$2:$AK$3</c:f>
              <c:strCache>
                <c:ptCount val="1"/>
                <c:pt idx="0">
                  <c:v>Nотк(Н) шт</c:v>
                </c:pt>
              </c:strCache>
            </c:strRef>
          </c:tx>
          <c:xVal>
            <c:numRef>
              <c:f>'динамика протия в ТЦ'!$AD$70:$AD$76</c:f>
              <c:numCache>
                <c:formatCode>#,##0</c:formatCode>
                <c:ptCount val="7"/>
                <c:pt idx="0">
                  <c:v>20000</c:v>
                </c:pt>
                <c:pt idx="1">
                  <c:v>100000</c:v>
                </c:pt>
                <c:pt idx="2" formatCode="0.E+00">
                  <c:v>1000000</c:v>
                </c:pt>
                <c:pt idx="3" formatCode="0.E+00">
                  <c:v>10000000</c:v>
                </c:pt>
                <c:pt idx="4" formatCode="0.E+00">
                  <c:v>500000000</c:v>
                </c:pt>
                <c:pt idx="5" formatCode="0.E+00">
                  <c:v>1000000000</c:v>
                </c:pt>
                <c:pt idx="6" formatCode="0.E+00">
                  <c:v>10000000000</c:v>
                </c:pt>
              </c:numCache>
            </c:numRef>
          </c:xVal>
          <c:yVal>
            <c:numRef>
              <c:f>'динамика протия в ТЦ'!$AK$70:$AK$76</c:f>
              <c:numCache>
                <c:formatCode>0.00E+00</c:formatCode>
                <c:ptCount val="7"/>
                <c:pt idx="0">
                  <c:v>2.3733874053002672E+16</c:v>
                </c:pt>
                <c:pt idx="1">
                  <c:v>1.558111394995417E+17</c:v>
                </c:pt>
                <c:pt idx="2">
                  <c:v>1.6231396384289211E+18</c:v>
                </c:pt>
                <c:pt idx="3">
                  <c:v>1.4573967205075665E+19</c:v>
                </c:pt>
                <c:pt idx="4">
                  <c:v>6.4403027578238493E+19</c:v>
                </c:pt>
                <c:pt idx="5">
                  <c:v>6.4403199235417432E+19</c:v>
                </c:pt>
                <c:pt idx="6">
                  <c:v>6.4403199235874906E+19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'динамика протия в ТЦ'!$AH$1:$AH$3</c:f>
              <c:strCache>
                <c:ptCount val="1"/>
                <c:pt idx="0">
                  <c:v>Nинж= Nотк(Н)  -Nудал</c:v>
                </c:pt>
              </c:strCache>
            </c:strRef>
          </c:tx>
          <c:xVal>
            <c:numRef>
              <c:f>'динамика протия в ТЦ'!$AD$70:$AD$76</c:f>
              <c:numCache>
                <c:formatCode>#,##0</c:formatCode>
                <c:ptCount val="7"/>
                <c:pt idx="0">
                  <c:v>20000</c:v>
                </c:pt>
                <c:pt idx="1">
                  <c:v>100000</c:v>
                </c:pt>
                <c:pt idx="2" formatCode="0.E+00">
                  <c:v>1000000</c:v>
                </c:pt>
                <c:pt idx="3" formatCode="0.E+00">
                  <c:v>10000000</c:v>
                </c:pt>
                <c:pt idx="4" formatCode="0.E+00">
                  <c:v>500000000</c:v>
                </c:pt>
                <c:pt idx="5" formatCode="0.E+00">
                  <c:v>1000000000</c:v>
                </c:pt>
                <c:pt idx="6" formatCode="0.E+00">
                  <c:v>10000000000</c:v>
                </c:pt>
              </c:numCache>
            </c:numRef>
          </c:xVal>
          <c:yVal>
            <c:numRef>
              <c:f>'динамика протия в ТЦ'!$AH$70:$AH$76</c:f>
              <c:numCache>
                <c:formatCode>0.00E+00</c:formatCode>
                <c:ptCount val="7"/>
                <c:pt idx="0">
                  <c:v>9.6415981515834532E+18</c:v>
                </c:pt>
                <c:pt idx="1">
                  <c:v>9.7537223258719334E+18</c:v>
                </c:pt>
                <c:pt idx="2">
                  <c:v>1.0999379523544629E+19</c:v>
                </c:pt>
                <c:pt idx="3">
                  <c:v>2.1993708050512011E+19</c:v>
                </c:pt>
                <c:pt idx="4">
                  <c:v>6.4295024867016516E+19</c:v>
                </c:pt>
                <c:pt idx="5">
                  <c:v>6.4295170591713223E+19</c:v>
                </c:pt>
                <c:pt idx="6">
                  <c:v>6.4295170592101589E+19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09344"/>
        <c:axId val="460809920"/>
      </c:scatterChart>
      <c:valAx>
        <c:axId val="4608093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время, секунд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9052405137016627"/>
              <c:y val="0.96621099445902592"/>
            </c:manualLayout>
          </c:layout>
          <c:overlay val="0"/>
        </c:title>
        <c:numFmt formatCode="#,##0" sourceLinked="1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60809920"/>
        <c:crosses val="autoZero"/>
        <c:crossBetween val="midCat"/>
      </c:valAx>
      <c:valAx>
        <c:axId val="460809920"/>
        <c:scaling>
          <c:logBase val="10"/>
          <c:orientation val="minMax"/>
          <c:min val="1E+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Nprotium, </a:t>
                </a: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штук </a:t>
                </a:r>
                <a:r>
                  <a:rPr lang="ru-RU" sz="1200" b="1" i="0" u="none" strike="noStrike" baseline="0">
                    <a:effectLst/>
                  </a:rPr>
                  <a:t>ЛОГАРИФМИЧЕСКАЯ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6.6639531508187414E-3"/>
              <c:y val="0.20705935025835254"/>
            </c:manualLayout>
          </c:layout>
          <c:overlay val="0"/>
        </c:title>
        <c:numFmt formatCode="0.E+00" sourceLinked="0"/>
        <c:majorTickMark val="out"/>
        <c:minorTickMark val="none"/>
        <c:tickLblPos val="nextTo"/>
        <c:crossAx val="460809344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4292894197624792"/>
          <c:y val="5.8592933685189003E-2"/>
          <c:w val="0.36639475400178401"/>
          <c:h val="0.32521236687442839"/>
        </c:manualLayout>
      </c:layout>
      <c:overlay val="1"/>
      <c:txPr>
        <a:bodyPr/>
        <a:lstStyle/>
        <a:p>
          <a:pPr>
            <a:defRPr sz="1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zero"/>
    <c:showDLblsOverMax val="0"/>
  </c:chart>
  <c:spPr>
    <a:ln>
      <a:solidFill>
        <a:srgbClr val="FF0000"/>
      </a:solidFill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20613</xdr:colOff>
      <xdr:row>16</xdr:row>
      <xdr:rowOff>4559</xdr:rowOff>
    </xdr:from>
    <xdr:to>
      <xdr:col>3</xdr:col>
      <xdr:colOff>11088</xdr:colOff>
      <xdr:row>19</xdr:row>
      <xdr:rowOff>0</xdr:rowOff>
    </xdr:to>
    <xdr:sp macro="" textlink="">
      <xdr:nvSpPr>
        <xdr:cNvPr id="32" name="Прямоугольник 31"/>
        <xdr:cNvSpPr/>
      </xdr:nvSpPr>
      <xdr:spPr>
        <a:xfrm>
          <a:off x="5602263" y="2976359"/>
          <a:ext cx="809625" cy="5859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590550</xdr:colOff>
      <xdr:row>28</xdr:row>
      <xdr:rowOff>145676</xdr:rowOff>
    </xdr:from>
    <xdr:to>
      <xdr:col>7</xdr:col>
      <xdr:colOff>600075</xdr:colOff>
      <xdr:row>41</xdr:row>
      <xdr:rowOff>78441</xdr:rowOff>
    </xdr:to>
    <xdr:sp macro="" textlink="">
      <xdr:nvSpPr>
        <xdr:cNvPr id="42" name="Прямоугольник 41"/>
        <xdr:cNvSpPr/>
      </xdr:nvSpPr>
      <xdr:spPr>
        <a:xfrm>
          <a:off x="590550" y="5692588"/>
          <a:ext cx="8761319" cy="2622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38100</xdr:colOff>
      <xdr:row>34</xdr:row>
      <xdr:rowOff>28575</xdr:rowOff>
    </xdr:from>
    <xdr:to>
      <xdr:col>7</xdr:col>
      <xdr:colOff>495299</xdr:colOff>
      <xdr:row>36</xdr:row>
      <xdr:rowOff>38100</xdr:rowOff>
    </xdr:to>
    <xdr:sp macro="" textlink="">
      <xdr:nvSpPr>
        <xdr:cNvPr id="43" name="TextBox 42"/>
        <xdr:cNvSpPr txBox="1"/>
      </xdr:nvSpPr>
      <xdr:spPr>
        <a:xfrm>
          <a:off x="7305675" y="6400800"/>
          <a:ext cx="1943099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параметры </a:t>
          </a:r>
          <a:r>
            <a:rPr lang="en-US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NBIs</a:t>
          </a:r>
          <a:endParaRPr lang="ru-RU" sz="1600" b="1" i="1" u="sng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590549</xdr:colOff>
      <xdr:row>68</xdr:row>
      <xdr:rowOff>145676</xdr:rowOff>
    </xdr:from>
    <xdr:to>
      <xdr:col>7</xdr:col>
      <xdr:colOff>590549</xdr:colOff>
      <xdr:row>76</xdr:row>
      <xdr:rowOff>95250</xdr:rowOff>
    </xdr:to>
    <xdr:sp macro="" textlink="">
      <xdr:nvSpPr>
        <xdr:cNvPr id="44" name="Прямоугольник 43"/>
        <xdr:cNvSpPr/>
      </xdr:nvSpPr>
      <xdr:spPr>
        <a:xfrm>
          <a:off x="590549" y="13973735"/>
          <a:ext cx="8751794" cy="15632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590549</xdr:colOff>
      <xdr:row>64</xdr:row>
      <xdr:rowOff>152400</xdr:rowOff>
    </xdr:from>
    <xdr:to>
      <xdr:col>7</xdr:col>
      <xdr:colOff>590549</xdr:colOff>
      <xdr:row>68</xdr:row>
      <xdr:rowOff>57150</xdr:rowOff>
    </xdr:to>
    <xdr:sp macro="" textlink="">
      <xdr:nvSpPr>
        <xdr:cNvPr id="45" name="Прямоугольник 44"/>
        <xdr:cNvSpPr/>
      </xdr:nvSpPr>
      <xdr:spPr>
        <a:xfrm>
          <a:off x="590549" y="12363450"/>
          <a:ext cx="875347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438150</xdr:colOff>
      <xdr:row>65</xdr:row>
      <xdr:rowOff>57150</xdr:rowOff>
    </xdr:from>
    <xdr:to>
      <xdr:col>7</xdr:col>
      <xdr:colOff>676274</xdr:colOff>
      <xdr:row>68</xdr:row>
      <xdr:rowOff>38100</xdr:rowOff>
    </xdr:to>
    <xdr:sp macro="" textlink="">
      <xdr:nvSpPr>
        <xdr:cNvPr id="46" name="TextBox 45"/>
        <xdr:cNvSpPr txBox="1"/>
      </xdr:nvSpPr>
      <xdr:spPr>
        <a:xfrm>
          <a:off x="6838950" y="7905750"/>
          <a:ext cx="2590799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эффективность</a:t>
          </a:r>
          <a:r>
            <a:rPr lang="ru-RU" sz="1600" b="1" i="1" u="sng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ввода топлива в </a:t>
          </a:r>
          <a:r>
            <a:rPr lang="en-US" sz="1600" b="1" i="1" u="sng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CORE</a:t>
          </a:r>
          <a:endParaRPr lang="ru-RU" sz="1600" b="1" i="1" u="sng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590550</xdr:colOff>
      <xdr:row>1</xdr:row>
      <xdr:rowOff>123825</xdr:rowOff>
    </xdr:from>
    <xdr:to>
      <xdr:col>7</xdr:col>
      <xdr:colOff>581025</xdr:colOff>
      <xdr:row>28</xdr:row>
      <xdr:rowOff>67235</xdr:rowOff>
    </xdr:to>
    <xdr:sp macro="" textlink="">
      <xdr:nvSpPr>
        <xdr:cNvPr id="50" name="Прямоугольник 49"/>
        <xdr:cNvSpPr/>
      </xdr:nvSpPr>
      <xdr:spPr>
        <a:xfrm>
          <a:off x="590550" y="325531"/>
          <a:ext cx="8742269" cy="52886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9526</xdr:colOff>
      <xdr:row>1</xdr:row>
      <xdr:rowOff>228600</xdr:rowOff>
    </xdr:from>
    <xdr:to>
      <xdr:col>7</xdr:col>
      <xdr:colOff>19050</xdr:colOff>
      <xdr:row>4</xdr:row>
      <xdr:rowOff>180975</xdr:rowOff>
    </xdr:to>
    <xdr:sp macro="" textlink="">
      <xdr:nvSpPr>
        <xdr:cNvPr id="51" name="TextBox 50"/>
        <xdr:cNvSpPr txBox="1"/>
      </xdr:nvSpPr>
      <xdr:spPr>
        <a:xfrm>
          <a:off x="7277101" y="428625"/>
          <a:ext cx="1495424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параметры установки</a:t>
          </a:r>
        </a:p>
      </xdr:txBody>
    </xdr:sp>
    <xdr:clientData/>
  </xdr:twoCellAnchor>
  <xdr:twoCellAnchor>
    <xdr:from>
      <xdr:col>5</xdr:col>
      <xdr:colOff>19051</xdr:colOff>
      <xdr:row>9</xdr:row>
      <xdr:rowOff>47625</xdr:rowOff>
    </xdr:from>
    <xdr:to>
      <xdr:col>7</xdr:col>
      <xdr:colOff>28575</xdr:colOff>
      <xdr:row>12</xdr:row>
      <xdr:rowOff>47625</xdr:rowOff>
    </xdr:to>
    <xdr:sp macro="" textlink="">
      <xdr:nvSpPr>
        <xdr:cNvPr id="52" name="TextBox 51"/>
        <xdr:cNvSpPr txBox="1"/>
      </xdr:nvSpPr>
      <xdr:spPr>
        <a:xfrm>
          <a:off x="7286626" y="1685925"/>
          <a:ext cx="1495424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параметры плазмы</a:t>
          </a:r>
        </a:p>
      </xdr:txBody>
    </xdr:sp>
    <xdr:clientData/>
  </xdr:twoCellAnchor>
  <xdr:twoCellAnchor>
    <xdr:from>
      <xdr:col>4</xdr:col>
      <xdr:colOff>266701</xdr:colOff>
      <xdr:row>25</xdr:row>
      <xdr:rowOff>76200</xdr:rowOff>
    </xdr:from>
    <xdr:to>
      <xdr:col>7</xdr:col>
      <xdr:colOff>352425</xdr:colOff>
      <xdr:row>28</xdr:row>
      <xdr:rowOff>85725</xdr:rowOff>
    </xdr:to>
    <xdr:sp macro="" textlink="">
      <xdr:nvSpPr>
        <xdr:cNvPr id="53" name="TextBox 52"/>
        <xdr:cNvSpPr txBox="1"/>
      </xdr:nvSpPr>
      <xdr:spPr>
        <a:xfrm>
          <a:off x="7219951" y="4867275"/>
          <a:ext cx="1885949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параметры бланкета</a:t>
          </a:r>
        </a:p>
      </xdr:txBody>
    </xdr:sp>
    <xdr:clientData/>
  </xdr:twoCellAnchor>
  <xdr:twoCellAnchor>
    <xdr:from>
      <xdr:col>5</xdr:col>
      <xdr:colOff>76200</xdr:colOff>
      <xdr:row>42</xdr:row>
      <xdr:rowOff>152399</xdr:rowOff>
    </xdr:from>
    <xdr:to>
      <xdr:col>7</xdr:col>
      <xdr:colOff>533399</xdr:colOff>
      <xdr:row>57</xdr:row>
      <xdr:rowOff>8283</xdr:rowOff>
    </xdr:to>
    <xdr:sp macro="" textlink="">
      <xdr:nvSpPr>
        <xdr:cNvPr id="56" name="TextBox 55"/>
        <xdr:cNvSpPr txBox="1"/>
      </xdr:nvSpPr>
      <xdr:spPr>
        <a:xfrm>
          <a:off x="7348330" y="7896638"/>
          <a:ext cx="1939786" cy="2796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параметры </a:t>
          </a:r>
          <a:r>
            <a:rPr lang="en-US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PIS</a:t>
          </a:r>
        </a:p>
        <a:p>
          <a:pPr algn="ctr"/>
          <a:endParaRPr lang="ru-RU" sz="1100" b="1" i="1" u="sng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1100" b="1" i="1" u="sng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1600" b="1" i="0" u="none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(fueling)</a:t>
          </a:r>
        </a:p>
        <a:p>
          <a:pPr algn="ctr"/>
          <a:endParaRPr lang="en-US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ru-RU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1600" b="1" i="0" u="none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</a:t>
          </a:r>
          <a:r>
            <a:rPr lang="ru-RU" sz="1600" b="1" i="0" u="none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подавление</a:t>
          </a:r>
          <a:r>
            <a:rPr lang="en-US" sz="1600" b="1" i="0" u="none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ELM</a:t>
          </a:r>
          <a:r>
            <a:rPr lang="en-US" sz="1600" b="1" i="0" u="none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ctr"/>
          <a:endParaRPr lang="ru-RU" sz="1600" b="1" i="0" u="none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600074</xdr:colOff>
      <xdr:row>41</xdr:row>
      <xdr:rowOff>134470</xdr:rowOff>
    </xdr:from>
    <xdr:to>
      <xdr:col>7</xdr:col>
      <xdr:colOff>600074</xdr:colOff>
      <xdr:row>64</xdr:row>
      <xdr:rowOff>67235</xdr:rowOff>
    </xdr:to>
    <xdr:sp macro="" textlink="">
      <xdr:nvSpPr>
        <xdr:cNvPr id="57" name="Прямоугольник 56"/>
        <xdr:cNvSpPr/>
      </xdr:nvSpPr>
      <xdr:spPr>
        <a:xfrm>
          <a:off x="600074" y="8370794"/>
          <a:ext cx="8751794" cy="45159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523875</xdr:colOff>
      <xdr:row>70</xdr:row>
      <xdr:rowOff>0</xdr:rowOff>
    </xdr:from>
    <xdr:to>
      <xdr:col>8</xdr:col>
      <xdr:colOff>38099</xdr:colOff>
      <xdr:row>72</xdr:row>
      <xdr:rowOff>180975</xdr:rowOff>
    </xdr:to>
    <xdr:sp macro="" textlink="">
      <xdr:nvSpPr>
        <xdr:cNvPr id="59" name="TextBox 58"/>
        <xdr:cNvSpPr txBox="1"/>
      </xdr:nvSpPr>
      <xdr:spPr>
        <a:xfrm>
          <a:off x="6924675" y="13782675"/>
          <a:ext cx="2590799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 b="1" i="1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очистка / разделение</a:t>
          </a:r>
          <a:r>
            <a:rPr lang="ru-RU" sz="1600" b="1" i="1" u="sng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изотопов водорода</a:t>
          </a:r>
          <a:endParaRPr lang="ru-RU" sz="1600" b="1" i="1" u="sng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8617</xdr:colOff>
      <xdr:row>43</xdr:row>
      <xdr:rowOff>180975</xdr:rowOff>
    </xdr:from>
    <xdr:to>
      <xdr:col>3</xdr:col>
      <xdr:colOff>5897</xdr:colOff>
      <xdr:row>50</xdr:row>
      <xdr:rowOff>11206</xdr:rowOff>
    </xdr:to>
    <xdr:sp macro="" textlink="">
      <xdr:nvSpPr>
        <xdr:cNvPr id="149" name="Прямоугольник 148"/>
        <xdr:cNvSpPr/>
      </xdr:nvSpPr>
      <xdr:spPr>
        <a:xfrm>
          <a:off x="5590267" y="8324850"/>
          <a:ext cx="816430" cy="12018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180974</xdr:colOff>
      <xdr:row>1</xdr:row>
      <xdr:rowOff>14566</xdr:rowOff>
    </xdr:from>
    <xdr:to>
      <xdr:col>50</xdr:col>
      <xdr:colOff>6061</xdr:colOff>
      <xdr:row>28</xdr:row>
      <xdr:rowOff>33617</xdr:rowOff>
    </xdr:to>
    <xdr:graphicFrame macro="">
      <xdr:nvGraphicFramePr>
        <xdr:cNvPr id="382" name="Диаграмма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98851</xdr:colOff>
      <xdr:row>36</xdr:row>
      <xdr:rowOff>10885</xdr:rowOff>
    </xdr:from>
    <xdr:to>
      <xdr:col>18</xdr:col>
      <xdr:colOff>414617</xdr:colOff>
      <xdr:row>55</xdr:row>
      <xdr:rowOff>11206</xdr:rowOff>
    </xdr:to>
    <xdr:graphicFrame macro="">
      <xdr:nvGraphicFramePr>
        <xdr:cNvPr id="378" name="Диаграмма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268380</xdr:colOff>
      <xdr:row>57</xdr:row>
      <xdr:rowOff>183775</xdr:rowOff>
    </xdr:from>
    <xdr:to>
      <xdr:col>78</xdr:col>
      <xdr:colOff>582705</xdr:colOff>
      <xdr:row>76</xdr:row>
      <xdr:rowOff>166406</xdr:rowOff>
    </xdr:to>
    <xdr:graphicFrame macro="">
      <xdr:nvGraphicFramePr>
        <xdr:cNvPr id="363" name="Диаграмма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69</xdr:col>
      <xdr:colOff>271743</xdr:colOff>
      <xdr:row>80</xdr:row>
      <xdr:rowOff>123264</xdr:rowOff>
    </xdr:from>
    <xdr:to>
      <xdr:col>79</xdr:col>
      <xdr:colOff>11206</xdr:colOff>
      <xdr:row>100</xdr:row>
      <xdr:rowOff>123264</xdr:rowOff>
    </xdr:to>
    <xdr:graphicFrame macro="">
      <xdr:nvGraphicFramePr>
        <xdr:cNvPr id="355" name="Диаграмма 1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92</xdr:col>
      <xdr:colOff>585506</xdr:colOff>
      <xdr:row>58</xdr:row>
      <xdr:rowOff>3361</xdr:rowOff>
    </xdr:from>
    <xdr:to>
      <xdr:col>101</xdr:col>
      <xdr:colOff>806823</xdr:colOff>
      <xdr:row>68</xdr:row>
      <xdr:rowOff>22411</xdr:rowOff>
    </xdr:to>
    <xdr:graphicFrame macro="">
      <xdr:nvGraphicFramePr>
        <xdr:cNvPr id="374" name="Диаграмма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124305</xdr:colOff>
      <xdr:row>7</xdr:row>
      <xdr:rowOff>67635</xdr:rowOff>
    </xdr:from>
    <xdr:to>
      <xdr:col>93</xdr:col>
      <xdr:colOff>98451</xdr:colOff>
      <xdr:row>25</xdr:row>
      <xdr:rowOff>200985</xdr:rowOff>
    </xdr:to>
    <xdr:graphicFrame macro="">
      <xdr:nvGraphicFramePr>
        <xdr:cNvPr id="347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69</xdr:col>
      <xdr:colOff>222437</xdr:colOff>
      <xdr:row>31</xdr:row>
      <xdr:rowOff>31936</xdr:rowOff>
    </xdr:from>
    <xdr:to>
      <xdr:col>79</xdr:col>
      <xdr:colOff>7844</xdr:colOff>
      <xdr:row>52</xdr:row>
      <xdr:rowOff>44823</xdr:rowOff>
    </xdr:to>
    <xdr:graphicFrame macro="">
      <xdr:nvGraphicFramePr>
        <xdr:cNvPr id="346" name="Диаграмма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109</xdr:col>
      <xdr:colOff>298628</xdr:colOff>
      <xdr:row>3</xdr:row>
      <xdr:rowOff>0</xdr:rowOff>
    </xdr:from>
    <xdr:to>
      <xdr:col>109</xdr:col>
      <xdr:colOff>511540</xdr:colOff>
      <xdr:row>5</xdr:row>
      <xdr:rowOff>190499</xdr:rowOff>
    </xdr:to>
    <xdr:sp macro="" textlink="">
      <xdr:nvSpPr>
        <xdr:cNvPr id="3" name="Правая фигурная скобка 2"/>
        <xdr:cNvSpPr/>
      </xdr:nvSpPr>
      <xdr:spPr>
        <a:xfrm>
          <a:off x="63620828" y="32937450"/>
          <a:ext cx="212912" cy="59054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110</xdr:col>
      <xdr:colOff>282003</xdr:colOff>
      <xdr:row>53</xdr:row>
      <xdr:rowOff>5722</xdr:rowOff>
    </xdr:from>
    <xdr:to>
      <xdr:col>114</xdr:col>
      <xdr:colOff>360604</xdr:colOff>
      <xdr:row>54</xdr:row>
      <xdr:rowOff>200703</xdr:rowOff>
    </xdr:to>
    <xdr:sp macro="" textlink="">
      <xdr:nvSpPr>
        <xdr:cNvPr id="7" name="TextBox 134"/>
        <xdr:cNvSpPr txBox="1">
          <a:spLocks noChangeArrowheads="1"/>
        </xdr:cNvSpPr>
      </xdr:nvSpPr>
      <xdr:spPr bwMode="auto">
        <a:xfrm>
          <a:off x="64213803" y="42944422"/>
          <a:ext cx="2517001" cy="3950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НЕ ЗАМКНУТ! Х=0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108</xdr:col>
      <xdr:colOff>240508</xdr:colOff>
      <xdr:row>31</xdr:row>
      <xdr:rowOff>67644</xdr:rowOff>
    </xdr:from>
    <xdr:to>
      <xdr:col>114</xdr:col>
      <xdr:colOff>468831</xdr:colOff>
      <xdr:row>33</xdr:row>
      <xdr:rowOff>14842</xdr:rowOff>
    </xdr:to>
    <xdr:sp macro="" textlink="">
      <xdr:nvSpPr>
        <xdr:cNvPr id="8" name="TextBox 134"/>
        <xdr:cNvSpPr txBox="1">
          <a:spLocks noChangeArrowheads="1"/>
        </xdr:cNvSpPr>
      </xdr:nvSpPr>
      <xdr:spPr bwMode="auto">
        <a:xfrm>
          <a:off x="62953108" y="38605794"/>
          <a:ext cx="3885923" cy="347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ЗАМКНУТ, НО Х НЕ 0!  (96%)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104</xdr:col>
      <xdr:colOff>492259</xdr:colOff>
      <xdr:row>10</xdr:row>
      <xdr:rowOff>1323</xdr:rowOff>
    </xdr:from>
    <xdr:to>
      <xdr:col>114</xdr:col>
      <xdr:colOff>484797</xdr:colOff>
      <xdr:row>11</xdr:row>
      <xdr:rowOff>178935</xdr:rowOff>
    </xdr:to>
    <xdr:sp macro="" textlink="">
      <xdr:nvSpPr>
        <xdr:cNvPr id="9" name="TextBox 134"/>
        <xdr:cNvSpPr txBox="1">
          <a:spLocks noChangeArrowheads="1"/>
        </xdr:cNvSpPr>
      </xdr:nvSpPr>
      <xdr:spPr bwMode="auto">
        <a:xfrm>
          <a:off x="60766459" y="34338948"/>
          <a:ext cx="6088538" cy="377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неограниченное нарастание - ОЦЕНКА СВЕРХУ! Х=100%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77</xdr:col>
      <xdr:colOff>666752</xdr:colOff>
      <xdr:row>8</xdr:row>
      <xdr:rowOff>61236</xdr:rowOff>
    </xdr:from>
    <xdr:to>
      <xdr:col>78</xdr:col>
      <xdr:colOff>302080</xdr:colOff>
      <xdr:row>23</xdr:row>
      <xdr:rowOff>198667</xdr:rowOff>
    </xdr:to>
    <xdr:grpSp>
      <xdr:nvGrpSpPr>
        <xdr:cNvPr id="10" name="Группа 81"/>
        <xdr:cNvGrpSpPr>
          <a:grpSpLocks/>
        </xdr:cNvGrpSpPr>
      </xdr:nvGrpSpPr>
      <xdr:grpSpPr bwMode="auto">
        <a:xfrm>
          <a:off x="66721693" y="1615118"/>
          <a:ext cx="472034" cy="3050961"/>
          <a:chOff x="28149176" y="5223294"/>
          <a:chExt cx="433222" cy="3157106"/>
        </a:xfrm>
      </xdr:grpSpPr>
      <xdr:cxnSp macro="">
        <xdr:nvCxnSpPr>
          <xdr:cNvPr id="11" name="Прямая соединительная линия 10"/>
          <xdr:cNvCxnSpPr/>
        </xdr:nvCxnSpPr>
        <xdr:spPr>
          <a:xfrm flipH="1" flipV="1">
            <a:off x="28403458" y="5223294"/>
            <a:ext cx="9418" cy="285003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Овал 11"/>
          <xdr:cNvSpPr/>
        </xdr:nvSpPr>
        <xdr:spPr>
          <a:xfrm flipH="1">
            <a:off x="28149176" y="8054134"/>
            <a:ext cx="433222" cy="32626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83</xdr:col>
      <xdr:colOff>47624</xdr:colOff>
      <xdr:row>22</xdr:row>
      <xdr:rowOff>190500</xdr:rowOff>
    </xdr:from>
    <xdr:to>
      <xdr:col>83</xdr:col>
      <xdr:colOff>302559</xdr:colOff>
      <xdr:row>25</xdr:row>
      <xdr:rowOff>176891</xdr:rowOff>
    </xdr:to>
    <xdr:sp macro="" textlink="">
      <xdr:nvSpPr>
        <xdr:cNvPr id="22" name="Правая фигурная скобка 21"/>
        <xdr:cNvSpPr/>
      </xdr:nvSpPr>
      <xdr:spPr>
        <a:xfrm>
          <a:off x="66554536" y="4628029"/>
          <a:ext cx="254935" cy="591509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83</xdr:col>
      <xdr:colOff>354634</xdr:colOff>
      <xdr:row>21</xdr:row>
      <xdr:rowOff>109706</xdr:rowOff>
    </xdr:from>
    <xdr:to>
      <xdr:col>83</xdr:col>
      <xdr:colOff>646100</xdr:colOff>
      <xdr:row>26</xdr:row>
      <xdr:rowOff>54266</xdr:rowOff>
    </xdr:to>
    <xdr:sp macro="" textlink="">
      <xdr:nvSpPr>
        <xdr:cNvPr id="23" name="TextBox 134"/>
        <xdr:cNvSpPr txBox="1">
          <a:spLocks noChangeArrowheads="1"/>
        </xdr:cNvSpPr>
      </xdr:nvSpPr>
      <xdr:spPr bwMode="auto">
        <a:xfrm rot="16200000">
          <a:off x="66385057" y="4676342"/>
          <a:ext cx="953089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70</xdr:col>
      <xdr:colOff>2560</xdr:colOff>
      <xdr:row>1</xdr:row>
      <xdr:rowOff>0</xdr:rowOff>
    </xdr:from>
    <xdr:to>
      <xdr:col>79</xdr:col>
      <xdr:colOff>22411</xdr:colOff>
      <xdr:row>3</xdr:row>
      <xdr:rowOff>81643</xdr:rowOff>
    </xdr:to>
    <xdr:sp macro="" textlink="">
      <xdr:nvSpPr>
        <xdr:cNvPr id="24" name="Прямоугольник 23"/>
        <xdr:cNvSpPr/>
      </xdr:nvSpPr>
      <xdr:spPr>
        <a:xfrm>
          <a:off x="61495960" y="200025"/>
          <a:ext cx="5506251" cy="519793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70</xdr:col>
      <xdr:colOff>1200</xdr:colOff>
      <xdr:row>3</xdr:row>
      <xdr:rowOff>179615</xdr:rowOff>
    </xdr:from>
    <xdr:to>
      <xdr:col>79</xdr:col>
      <xdr:colOff>739588</xdr:colOff>
      <xdr:row>6</xdr:row>
      <xdr:rowOff>57150</xdr:rowOff>
    </xdr:to>
    <xdr:sp macro="" textlink="">
      <xdr:nvSpPr>
        <xdr:cNvPr id="25" name="Прямоугольник 24"/>
        <xdr:cNvSpPr/>
      </xdr:nvSpPr>
      <xdr:spPr>
        <a:xfrm>
          <a:off x="61494600" y="817790"/>
          <a:ext cx="6091438" cy="4776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68</xdr:col>
      <xdr:colOff>122465</xdr:colOff>
      <xdr:row>91</xdr:row>
      <xdr:rowOff>190500</xdr:rowOff>
    </xdr:from>
    <xdr:to>
      <xdr:col>68</xdr:col>
      <xdr:colOff>1020536</xdr:colOff>
      <xdr:row>93</xdr:row>
      <xdr:rowOff>40822</xdr:rowOff>
    </xdr:to>
    <xdr:sp macro="" textlink="">
      <xdr:nvSpPr>
        <xdr:cNvPr id="50" name="Овал 49"/>
        <xdr:cNvSpPr/>
      </xdr:nvSpPr>
      <xdr:spPr>
        <a:xfrm>
          <a:off x="56443230" y="18534529"/>
          <a:ext cx="898071" cy="25373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84</xdr:col>
      <xdr:colOff>145677</xdr:colOff>
      <xdr:row>9</xdr:row>
      <xdr:rowOff>120377</xdr:rowOff>
    </xdr:from>
    <xdr:to>
      <xdr:col>85</xdr:col>
      <xdr:colOff>190502</xdr:colOff>
      <xdr:row>11</xdr:row>
      <xdr:rowOff>15210</xdr:rowOff>
    </xdr:to>
    <xdr:sp macro="" textlink="">
      <xdr:nvSpPr>
        <xdr:cNvPr id="53" name="Овал 52"/>
        <xdr:cNvSpPr/>
      </xdr:nvSpPr>
      <xdr:spPr>
        <a:xfrm>
          <a:off x="68176589" y="1935730"/>
          <a:ext cx="739589" cy="2982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69</xdr:col>
      <xdr:colOff>340940</xdr:colOff>
      <xdr:row>8</xdr:row>
      <xdr:rowOff>142023</xdr:rowOff>
    </xdr:from>
    <xdr:to>
      <xdr:col>70</xdr:col>
      <xdr:colOff>272186</xdr:colOff>
      <xdr:row>10</xdr:row>
      <xdr:rowOff>38902</xdr:rowOff>
    </xdr:to>
    <xdr:sp macro="" textlink="">
      <xdr:nvSpPr>
        <xdr:cNvPr id="54" name="Овал 53"/>
        <xdr:cNvSpPr/>
      </xdr:nvSpPr>
      <xdr:spPr>
        <a:xfrm>
          <a:off x="61224740" y="1799373"/>
          <a:ext cx="540846" cy="2969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85</xdr:col>
      <xdr:colOff>549650</xdr:colOff>
      <xdr:row>72</xdr:row>
      <xdr:rowOff>142875</xdr:rowOff>
    </xdr:from>
    <xdr:to>
      <xdr:col>89</xdr:col>
      <xdr:colOff>485775</xdr:colOff>
      <xdr:row>74</xdr:row>
      <xdr:rowOff>3362</xdr:rowOff>
    </xdr:to>
    <xdr:cxnSp macro="">
      <xdr:nvCxnSpPr>
        <xdr:cNvPr id="55" name="Прямая со стрелкой 54"/>
        <xdr:cNvCxnSpPr/>
      </xdr:nvCxnSpPr>
      <xdr:spPr>
        <a:xfrm flipH="1">
          <a:off x="60823850" y="26279475"/>
          <a:ext cx="2374525" cy="26053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295275</xdr:colOff>
      <xdr:row>72</xdr:row>
      <xdr:rowOff>152400</xdr:rowOff>
    </xdr:from>
    <xdr:to>
      <xdr:col>98</xdr:col>
      <xdr:colOff>425824</xdr:colOff>
      <xdr:row>74</xdr:row>
      <xdr:rowOff>22412</xdr:rowOff>
    </xdr:to>
    <xdr:cxnSp macro="">
      <xdr:nvCxnSpPr>
        <xdr:cNvPr id="56" name="Прямая со стрелкой 55"/>
        <xdr:cNvCxnSpPr/>
      </xdr:nvCxnSpPr>
      <xdr:spPr>
        <a:xfrm>
          <a:off x="64227075" y="26289000"/>
          <a:ext cx="4397749" cy="27006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671792</xdr:colOff>
      <xdr:row>73</xdr:row>
      <xdr:rowOff>33618</xdr:rowOff>
    </xdr:from>
    <xdr:to>
      <xdr:col>90</xdr:col>
      <xdr:colOff>705410</xdr:colOff>
      <xdr:row>74</xdr:row>
      <xdr:rowOff>33618</xdr:rowOff>
    </xdr:to>
    <xdr:cxnSp macro="">
      <xdr:nvCxnSpPr>
        <xdr:cNvPr id="57" name="Прямая со стрелкой 56"/>
        <xdr:cNvCxnSpPr/>
      </xdr:nvCxnSpPr>
      <xdr:spPr>
        <a:xfrm>
          <a:off x="63927317" y="26370243"/>
          <a:ext cx="5043" cy="2000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744988</xdr:colOff>
      <xdr:row>66</xdr:row>
      <xdr:rowOff>132217</xdr:rowOff>
    </xdr:from>
    <xdr:to>
      <xdr:col>100</xdr:col>
      <xdr:colOff>158749</xdr:colOff>
      <xdr:row>68</xdr:row>
      <xdr:rowOff>47629</xdr:rowOff>
    </xdr:to>
    <xdr:sp macro="" textlink="">
      <xdr:nvSpPr>
        <xdr:cNvPr id="62" name="Правая фигурная скобка 61"/>
        <xdr:cNvSpPr/>
      </xdr:nvSpPr>
      <xdr:spPr>
        <a:xfrm rot="5400000">
          <a:off x="66902463" y="23319242"/>
          <a:ext cx="315462" cy="3814311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100</xdr:col>
      <xdr:colOff>217487</xdr:colOff>
      <xdr:row>66</xdr:row>
      <xdr:rowOff>185739</xdr:rowOff>
    </xdr:from>
    <xdr:to>
      <xdr:col>100</xdr:col>
      <xdr:colOff>619125</xdr:colOff>
      <xdr:row>68</xdr:row>
      <xdr:rowOff>47628</xdr:rowOff>
    </xdr:to>
    <xdr:sp macro="" textlink="">
      <xdr:nvSpPr>
        <xdr:cNvPr id="63" name="Правая фигурная скобка 62"/>
        <xdr:cNvSpPr/>
      </xdr:nvSpPr>
      <xdr:spPr>
        <a:xfrm rot="5400000">
          <a:off x="69091174" y="25057102"/>
          <a:ext cx="261939" cy="392113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93</xdr:col>
      <xdr:colOff>662081</xdr:colOff>
      <xdr:row>58</xdr:row>
      <xdr:rowOff>112993</xdr:rowOff>
    </xdr:from>
    <xdr:to>
      <xdr:col>98</xdr:col>
      <xdr:colOff>185831</xdr:colOff>
      <xdr:row>67</xdr:row>
      <xdr:rowOff>7340</xdr:rowOff>
    </xdr:to>
    <xdr:sp macro="" textlink="">
      <xdr:nvSpPr>
        <xdr:cNvPr id="64" name="TextBox 54"/>
        <xdr:cNvSpPr txBox="1"/>
      </xdr:nvSpPr>
      <xdr:spPr>
        <a:xfrm>
          <a:off x="75102757" y="11800728"/>
          <a:ext cx="3300133" cy="170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</a:t>
          </a:r>
          <a:r>
            <a:rPr lang="ru-RU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стац </a:t>
          </a:r>
          <a:r>
            <a:rPr lang="en-US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</a:t>
          </a:r>
          <a:r>
            <a:rPr lang="ru-RU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х</a:t>
          </a:r>
          <a:r>
            <a:rPr lang="en-US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  <a:endParaRPr lang="ru-RU" sz="1800" b="1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показывает как время выхода на стационар зависит от замкнутости цикла</a:t>
          </a:r>
        </a:p>
      </xdr:txBody>
    </xdr:sp>
    <xdr:clientData/>
  </xdr:twoCellAnchor>
  <xdr:twoCellAnchor>
    <xdr:from>
      <xdr:col>66</xdr:col>
      <xdr:colOff>760001</xdr:colOff>
      <xdr:row>73</xdr:row>
      <xdr:rowOff>158881</xdr:rowOff>
    </xdr:from>
    <xdr:to>
      <xdr:col>67</xdr:col>
      <xdr:colOff>994624</xdr:colOff>
      <xdr:row>75</xdr:row>
      <xdr:rowOff>29612</xdr:rowOff>
    </xdr:to>
    <xdr:sp macro="" textlink="">
      <xdr:nvSpPr>
        <xdr:cNvPr id="66" name="Овал 65"/>
        <xdr:cNvSpPr/>
      </xdr:nvSpPr>
      <xdr:spPr>
        <a:xfrm>
          <a:off x="55310236" y="14872205"/>
          <a:ext cx="996623" cy="27414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67</xdr:col>
      <xdr:colOff>22412</xdr:colOff>
      <xdr:row>46</xdr:row>
      <xdr:rowOff>166687</xdr:rowOff>
    </xdr:from>
    <xdr:to>
      <xdr:col>67</xdr:col>
      <xdr:colOff>859630</xdr:colOff>
      <xdr:row>48</xdr:row>
      <xdr:rowOff>33618</xdr:rowOff>
    </xdr:to>
    <xdr:sp macro="" textlink="">
      <xdr:nvSpPr>
        <xdr:cNvPr id="67" name="Овал 66"/>
        <xdr:cNvSpPr/>
      </xdr:nvSpPr>
      <xdr:spPr>
        <a:xfrm>
          <a:off x="59687012" y="9244012"/>
          <a:ext cx="589568" cy="2669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11</xdr:col>
      <xdr:colOff>143648</xdr:colOff>
      <xdr:row>43</xdr:row>
      <xdr:rowOff>116941</xdr:rowOff>
    </xdr:from>
    <xdr:to>
      <xdr:col>12</xdr:col>
      <xdr:colOff>196155</xdr:colOff>
      <xdr:row>45</xdr:row>
      <xdr:rowOff>11100</xdr:rowOff>
    </xdr:to>
    <xdr:sp macro="" textlink="">
      <xdr:nvSpPr>
        <xdr:cNvPr id="117" name="TextBox 134"/>
        <xdr:cNvSpPr txBox="1">
          <a:spLocks noChangeArrowheads="1"/>
        </xdr:cNvSpPr>
      </xdr:nvSpPr>
      <xdr:spPr bwMode="auto">
        <a:xfrm>
          <a:off x="11421248" y="8689441"/>
          <a:ext cx="814507" cy="294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0,</a:t>
          </a:r>
          <a:r>
            <a:rPr lang="en-US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5</a:t>
          </a:r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%</a:t>
          </a:r>
          <a:endParaRPr lang="ru-RU" sz="1050" b="0" u="none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11</xdr:col>
      <xdr:colOff>295274</xdr:colOff>
      <xdr:row>43</xdr:row>
      <xdr:rowOff>95215</xdr:rowOff>
    </xdr:from>
    <xdr:to>
      <xdr:col>12</xdr:col>
      <xdr:colOff>202744</xdr:colOff>
      <xdr:row>44</xdr:row>
      <xdr:rowOff>139381</xdr:rowOff>
    </xdr:to>
    <xdr:sp macro="" textlink="">
      <xdr:nvSpPr>
        <xdr:cNvPr id="119" name="Овал 118"/>
        <xdr:cNvSpPr/>
      </xdr:nvSpPr>
      <xdr:spPr>
        <a:xfrm>
          <a:off x="11572874" y="8667715"/>
          <a:ext cx="669470" cy="24419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22</xdr:col>
      <xdr:colOff>731075</xdr:colOff>
      <xdr:row>1</xdr:row>
      <xdr:rowOff>54430</xdr:rowOff>
    </xdr:from>
    <xdr:to>
      <xdr:col>27</xdr:col>
      <xdr:colOff>534515</xdr:colOff>
      <xdr:row>18</xdr:row>
      <xdr:rowOff>41814</xdr:rowOff>
    </xdr:to>
    <xdr:grpSp>
      <xdr:nvGrpSpPr>
        <xdr:cNvPr id="125" name="Группа 14"/>
        <xdr:cNvGrpSpPr>
          <a:grpSpLocks/>
        </xdr:cNvGrpSpPr>
      </xdr:nvGrpSpPr>
      <xdr:grpSpPr bwMode="auto">
        <a:xfrm>
          <a:off x="21940075" y="248665"/>
          <a:ext cx="4061675" cy="3289384"/>
          <a:chOff x="16838663" y="3871436"/>
          <a:chExt cx="3796709" cy="3254920"/>
        </a:xfrm>
      </xdr:grpSpPr>
      <xdr:grpSp>
        <xdr:nvGrpSpPr>
          <xdr:cNvPr id="126" name="Группа 15"/>
          <xdr:cNvGrpSpPr>
            <a:grpSpLocks/>
          </xdr:cNvGrpSpPr>
        </xdr:nvGrpSpPr>
        <xdr:grpSpPr bwMode="auto">
          <a:xfrm>
            <a:off x="16838663" y="3871436"/>
            <a:ext cx="3796709" cy="3254920"/>
            <a:chOff x="16838663" y="3871436"/>
            <a:chExt cx="3796709" cy="3254920"/>
          </a:xfrm>
        </xdr:grpSpPr>
        <xdr:grpSp>
          <xdr:nvGrpSpPr>
            <xdr:cNvPr id="128" name="Группа 17"/>
            <xdr:cNvGrpSpPr>
              <a:grpSpLocks/>
            </xdr:cNvGrpSpPr>
          </xdr:nvGrpSpPr>
          <xdr:grpSpPr bwMode="auto">
            <a:xfrm>
              <a:off x="16838663" y="3871436"/>
              <a:ext cx="3796709" cy="3254920"/>
              <a:chOff x="16838663" y="3871436"/>
              <a:chExt cx="3796709" cy="3254920"/>
            </a:xfrm>
          </xdr:grpSpPr>
          <xdr:grpSp>
            <xdr:nvGrpSpPr>
              <xdr:cNvPr id="130" name="Группа 19"/>
              <xdr:cNvGrpSpPr>
                <a:grpSpLocks/>
              </xdr:cNvGrpSpPr>
            </xdr:nvGrpSpPr>
            <xdr:grpSpPr bwMode="auto">
              <a:xfrm>
                <a:off x="16838663" y="3871436"/>
                <a:ext cx="3796709" cy="3254920"/>
                <a:chOff x="15587198" y="3829023"/>
                <a:chExt cx="3777128" cy="3406587"/>
              </a:xfrm>
            </xdr:grpSpPr>
            <xdr:grpSp>
              <xdr:nvGrpSpPr>
                <xdr:cNvPr id="132" name="Группа 21"/>
                <xdr:cNvGrpSpPr>
                  <a:grpSpLocks/>
                </xdr:cNvGrpSpPr>
              </xdr:nvGrpSpPr>
              <xdr:grpSpPr bwMode="auto">
                <a:xfrm>
                  <a:off x="15587198" y="3960046"/>
                  <a:ext cx="3777128" cy="3088390"/>
                  <a:chOff x="15587198" y="3960046"/>
                  <a:chExt cx="3777128" cy="3088390"/>
                </a:xfrm>
              </xdr:grpSpPr>
              <xdr:grpSp>
                <xdr:nvGrpSpPr>
                  <xdr:cNvPr id="135" name="Группа 24"/>
                  <xdr:cNvGrpSpPr>
                    <a:grpSpLocks/>
                  </xdr:cNvGrpSpPr>
                </xdr:nvGrpSpPr>
                <xdr:grpSpPr bwMode="auto">
                  <a:xfrm>
                    <a:off x="15587198" y="3960046"/>
                    <a:ext cx="3777128" cy="3088390"/>
                    <a:chOff x="4733395" y="2842500"/>
                    <a:chExt cx="3805991" cy="3088390"/>
                  </a:xfrm>
                </xdr:grpSpPr>
                <xdr:grpSp>
                  <xdr:nvGrpSpPr>
                    <xdr:cNvPr id="137" name="Группа 26"/>
                    <xdr:cNvGrpSpPr>
                      <a:grpSpLocks/>
                    </xdr:cNvGrpSpPr>
                  </xdr:nvGrpSpPr>
                  <xdr:grpSpPr bwMode="auto">
                    <a:xfrm>
                      <a:off x="4910510" y="3331029"/>
                      <a:ext cx="3084578" cy="2375976"/>
                      <a:chOff x="4910510" y="3331029"/>
                      <a:chExt cx="3084578" cy="2375976"/>
                    </a:xfrm>
                  </xdr:grpSpPr>
                  <xdr:sp macro="" textlink="">
                    <xdr:nvSpPr>
                      <xdr:cNvPr id="148" name="Овал 147"/>
                      <xdr:cNvSpPr/>
                    </xdr:nvSpPr>
                    <xdr:spPr>
                      <a:xfrm>
                        <a:off x="4912834" y="3637994"/>
                        <a:ext cx="887750" cy="935875"/>
                      </a:xfrm>
                      <a:prstGeom prst="ellipse">
                        <a:avLst/>
                      </a:prstGeom>
                      <a:solidFill>
                        <a:srgbClr val="FF0000"/>
                      </a:solidFill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DT</a:t>
                        </a:r>
                        <a:r>
                          <a:rPr lang="ru-RU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 </a:t>
                        </a:r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plasma</a:t>
                        </a:r>
                        <a:r>
                          <a:rPr lang="ru-RU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 (</a:t>
                        </a:r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H&lt;1%)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9" name="Прямоугольник 148"/>
                      <xdr:cNvSpPr/>
                    </xdr:nvSpPr>
                    <xdr:spPr>
                      <a:xfrm>
                        <a:off x="4969499" y="4807838"/>
                        <a:ext cx="831085" cy="477296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Vac Pumping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  <xdr:cxnSp macro="">
                    <xdr:nvCxnSpPr>
                      <xdr:cNvPr id="150" name="Прямая со стрелкой 149"/>
                      <xdr:cNvCxnSpPr/>
                    </xdr:nvCxnSpPr>
                    <xdr:spPr>
                      <a:xfrm flipH="1">
                        <a:off x="5366153" y="4620663"/>
                        <a:ext cx="0" cy="140381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51" name="Прямоугольник 150"/>
                      <xdr:cNvSpPr/>
                    </xdr:nvSpPr>
                    <xdr:spPr>
                      <a:xfrm>
                        <a:off x="6867772" y="3815811"/>
                        <a:ext cx="1001079" cy="477296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Deprotiation system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  <xdr:cxnSp macro="">
                    <xdr:nvCxnSpPr>
                      <xdr:cNvPr id="152" name="Прямая соединительная линия 151"/>
                      <xdr:cNvCxnSpPr/>
                    </xdr:nvCxnSpPr>
                    <xdr:spPr>
                      <a:xfrm>
                        <a:off x="5366153" y="5322570"/>
                        <a:ext cx="9444" cy="299480"/>
                      </a:xfrm>
                      <a:prstGeom prst="line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53" name="Прямая соединительная линия 152"/>
                      <xdr:cNvCxnSpPr/>
                    </xdr:nvCxnSpPr>
                    <xdr:spPr>
                      <a:xfrm>
                        <a:off x="5366153" y="5612691"/>
                        <a:ext cx="2002159" cy="0"/>
                      </a:xfrm>
                      <a:prstGeom prst="line">
                        <a:avLst/>
                      </a:prstGeom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54" name="Прямая со стрелкой 153"/>
                      <xdr:cNvCxnSpPr/>
                    </xdr:nvCxnSpPr>
                    <xdr:spPr>
                      <a:xfrm flipV="1">
                        <a:off x="6055576" y="4040421"/>
                        <a:ext cx="764976" cy="9359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55" name="Прямая соединительная линия 154"/>
                      <xdr:cNvCxnSpPr/>
                    </xdr:nvCxnSpPr>
                    <xdr:spPr>
                      <a:xfrm>
                        <a:off x="7122764" y="3329155"/>
                        <a:ext cx="0" cy="411785"/>
                      </a:xfrm>
                      <a:prstGeom prst="line">
                        <a:avLst/>
                      </a:prstGeom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56" name="Прямая со стрелкой 155"/>
                      <xdr:cNvCxnSpPr/>
                    </xdr:nvCxnSpPr>
                    <xdr:spPr>
                      <a:xfrm flipH="1">
                        <a:off x="5375597" y="3338514"/>
                        <a:ext cx="0" cy="280763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57" name="Прямая соединительная линия 156"/>
                      <xdr:cNvCxnSpPr/>
                    </xdr:nvCxnSpPr>
                    <xdr:spPr>
                      <a:xfrm flipH="1">
                        <a:off x="6046132" y="3338514"/>
                        <a:ext cx="0" cy="2302254"/>
                      </a:xfrm>
                      <a:prstGeom prst="line">
                        <a:avLst/>
                      </a:prstGeom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58" name="Прямоугольник 157"/>
                      <xdr:cNvSpPr/>
                    </xdr:nvSpPr>
                    <xdr:spPr>
                      <a:xfrm>
                        <a:off x="6829996" y="4573870"/>
                        <a:ext cx="1104965" cy="786135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hydrogen compound</a:t>
                        </a:r>
                      </a:p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decomposition system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  <xdr:cxnSp macro="">
                    <xdr:nvCxnSpPr>
                      <xdr:cNvPr id="159" name="Прямая со стрелкой 158"/>
                      <xdr:cNvCxnSpPr/>
                    </xdr:nvCxnSpPr>
                    <xdr:spPr>
                      <a:xfrm flipV="1">
                        <a:off x="7358868" y="4349260"/>
                        <a:ext cx="0" cy="177816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60" name="Прямоугольник 159"/>
                      <xdr:cNvSpPr/>
                    </xdr:nvSpPr>
                    <xdr:spPr>
                      <a:xfrm>
                        <a:off x="5706142" y="5528463"/>
                        <a:ext cx="670534" cy="177816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Pd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  <xdr:cxnSp macro="">
                    <xdr:nvCxnSpPr>
                      <xdr:cNvPr id="161" name="Прямая со стрелкой 160"/>
                      <xdr:cNvCxnSpPr/>
                    </xdr:nvCxnSpPr>
                    <xdr:spPr>
                      <a:xfrm flipV="1">
                        <a:off x="7368312" y="5397440"/>
                        <a:ext cx="9444" cy="215251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62" name="Прямая со стрелкой 161"/>
                      <xdr:cNvCxnSpPr/>
                    </xdr:nvCxnSpPr>
                    <xdr:spPr>
                      <a:xfrm flipV="1">
                        <a:off x="7623304" y="3591200"/>
                        <a:ext cx="0" cy="177816"/>
                      </a:xfrm>
                      <a:prstGeom prst="straightConnector1">
                        <a:avLst/>
                      </a:prstGeom>
                      <a:ln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63" name="Прямоугольник 162"/>
                      <xdr:cNvSpPr/>
                    </xdr:nvSpPr>
                    <xdr:spPr>
                      <a:xfrm>
                        <a:off x="7264426" y="3347873"/>
                        <a:ext cx="727199" cy="16845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lang="en-US" sz="1100">
                            <a:latin typeface="Times New Roman" panose="02020603050405020304" pitchFamily="18" charset="0"/>
                            <a:cs typeface="Times New Roman" panose="02020603050405020304" pitchFamily="18" charset="0"/>
                          </a:rPr>
                          <a:t>storage</a:t>
                        </a:r>
                        <a:endParaRPr lang="ru-RU" sz="1100">
                          <a:latin typeface="Times New Roman" panose="02020603050405020304" pitchFamily="18" charset="0"/>
                          <a:cs typeface="Times New Roman" panose="02020603050405020304" pitchFamily="18" charset="0"/>
                        </a:endParaRPr>
                      </a:p>
                    </xdr:txBody>
                  </xdr:sp>
                </xdr:grpSp>
                <xdr:grpSp>
                  <xdr:nvGrpSpPr>
                    <xdr:cNvPr id="138" name="Группа 27"/>
                    <xdr:cNvGrpSpPr>
                      <a:grpSpLocks/>
                    </xdr:cNvGrpSpPr>
                  </xdr:nvGrpSpPr>
                  <xdr:grpSpPr bwMode="auto">
                    <a:xfrm>
                      <a:off x="4733395" y="2842500"/>
                      <a:ext cx="3805991" cy="3088390"/>
                      <a:chOff x="4733395" y="2842500"/>
                      <a:chExt cx="3805991" cy="3088390"/>
                    </a:xfrm>
                  </xdr:grpSpPr>
                  <xdr:sp macro="" textlink="">
                    <xdr:nvSpPr>
                      <xdr:cNvPr id="139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6008355" y="3974908"/>
                        <a:ext cx="594981" cy="326217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&lt;1</a:t>
                        </a:r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%</a:t>
                        </a:r>
                        <a:endParaRPr lang="ru-RU" sz="16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0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980022" y="3357231"/>
                        <a:ext cx="698867" cy="326217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&gt;</a:t>
                        </a:r>
                        <a:r>
                          <a:rPr lang="ru-RU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9</a:t>
                        </a:r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9%</a:t>
                        </a:r>
                        <a:endParaRPr lang="ru-RU" sz="16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1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961134" y="3797093"/>
                        <a:ext cx="887750" cy="252686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1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H isotopes</a:t>
                        </a:r>
                        <a:endParaRPr lang="ru-RU" sz="11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2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7321091" y="5444234"/>
                        <a:ext cx="1180518" cy="252686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1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H compound</a:t>
                        </a:r>
                        <a:endParaRPr lang="ru-RU" sz="11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3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7472197" y="5584616"/>
                        <a:ext cx="727199" cy="346274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</a:t>
                        </a:r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2%</a:t>
                        </a:r>
                        <a:endParaRPr lang="ru-RU" sz="16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4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4733395" y="5322570"/>
                        <a:ext cx="727199" cy="327556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100%</a:t>
                        </a:r>
                        <a:endParaRPr lang="ru-RU" sz="16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5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6631668" y="3010957"/>
                        <a:ext cx="736643" cy="346274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</a:t>
                        </a:r>
                        <a:r>
                          <a:rPr lang="ru-RU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0</a:t>
                        </a:r>
                        <a:r>
                          <a:rPr lang="en-US" sz="16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</a:rPr>
                          <a:t>%</a:t>
                        </a:r>
                        <a:endParaRPr lang="ru-RU" sz="16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6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7661080" y="3525689"/>
                        <a:ext cx="878306" cy="25288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1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protium</a:t>
                        </a:r>
                        <a:endParaRPr lang="ru-RU" sz="11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  <xdr:sp macro="" textlink="">
                    <xdr:nvSpPr>
                      <xdr:cNvPr id="147" name="TextBox 134"/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026164" y="2842500"/>
                        <a:ext cx="878306" cy="252686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  <xdr:txBody>
                      <a:bodyPr wrap="square">
                        <a:spAutoFit/>
                      </a:bodyPr>
                      <a:lstStyle>
                        <a:defPPr>
                          <a:defRPr lang="en-US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charset="0"/>
                            <a:ea typeface="+mn-ea"/>
                            <a:cs typeface="Arial" charset="0"/>
                          </a:defRPr>
                        </a:lvl9pPr>
                      </a:lstStyle>
                      <a:p>
                        <a:pPr eaLnBrk="1" hangingPunct="1"/>
                        <a:r>
                          <a:rPr lang="en-US" sz="1100">
                            <a:solidFill>
                              <a:srgbClr val="FF0000"/>
                            </a:solidFill>
                            <a:latin typeface="Times New Roman" pitchFamily="18" charset="0"/>
                            <a:cs typeface="Times New Roman" pitchFamily="18" charset="0"/>
                            <a:sym typeface="Symbol" pitchFamily="18" charset="2"/>
                          </a:rPr>
                          <a:t>H isotopes</a:t>
                        </a:r>
                        <a:endParaRPr lang="ru-RU" sz="1100">
                          <a:solidFill>
                            <a:srgbClr val="FF0000"/>
                          </a:solidFill>
                          <a:latin typeface="Times New Roman" pitchFamily="18" charset="0"/>
                          <a:cs typeface="Times New Roman" pitchFamily="18" charset="0"/>
                        </a:endParaRPr>
                      </a:p>
                    </xdr:txBody>
                  </xdr:sp>
                </xdr:grpSp>
              </xdr:grpSp>
              <xdr:cxnSp macro="">
                <xdr:nvCxnSpPr>
                  <xdr:cNvPr id="136" name="Прямая соединительная линия 135"/>
                  <xdr:cNvCxnSpPr/>
                </xdr:nvCxnSpPr>
                <xdr:spPr>
                  <a:xfrm flipV="1">
                    <a:off x="16224530" y="4456060"/>
                    <a:ext cx="1743290" cy="9359"/>
                  </a:xfrm>
                  <a:prstGeom prst="line">
                    <a:avLst/>
                  </a:prstGeom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33" name="Круговая стрелка 132"/>
                <xdr:cNvSpPr/>
              </xdr:nvSpPr>
              <xdr:spPr>
                <a:xfrm flipH="1">
                  <a:off x="15896491" y="4081709"/>
                  <a:ext cx="2015093" cy="2985443"/>
                </a:xfrm>
                <a:prstGeom prst="circularArrow">
                  <a:avLst>
                    <a:gd name="adj1" fmla="val 10757"/>
                    <a:gd name="adj2" fmla="val 730625"/>
                    <a:gd name="adj3" fmla="val 17649402"/>
                    <a:gd name="adj4" fmla="val 1369413"/>
                    <a:gd name="adj5" fmla="val 12752"/>
                  </a:avLst>
                </a:prstGeom>
                <a:solidFill>
                  <a:srgbClr val="92D050">
                    <a:alpha val="55000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endParaRPr lang="ru-RU">
                    <a:latin typeface="Times New Roman" panose="02020603050405020304" pitchFamily="18" charset="0"/>
                    <a:cs typeface="Times New Roman" panose="02020603050405020304" pitchFamily="18" charset="0"/>
                  </a:endParaRPr>
                </a:p>
              </xdr:txBody>
            </xdr:sp>
            <xdr:sp macro="" textlink="">
              <xdr:nvSpPr>
                <xdr:cNvPr id="134" name="Круговая стрелка 133"/>
                <xdr:cNvSpPr/>
              </xdr:nvSpPr>
              <xdr:spPr>
                <a:xfrm flipH="1">
                  <a:off x="15709041" y="3829023"/>
                  <a:ext cx="2849248" cy="3406587"/>
                </a:xfrm>
                <a:prstGeom prst="circularArrow">
                  <a:avLst>
                    <a:gd name="adj1" fmla="val 7423"/>
                    <a:gd name="adj2" fmla="val 638623"/>
                    <a:gd name="adj3" fmla="val 17425129"/>
                    <a:gd name="adj4" fmla="val 2582493"/>
                    <a:gd name="adj5" fmla="val 8959"/>
                  </a:avLst>
                </a:prstGeom>
                <a:solidFill>
                  <a:srgbClr val="FFC000">
                    <a:alpha val="41000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endParaRPr lang="ru-RU">
                    <a:latin typeface="Times New Roman" panose="02020603050405020304" pitchFamily="18" charset="0"/>
                    <a:cs typeface="Times New Roman" panose="02020603050405020304" pitchFamily="18" charset="0"/>
                  </a:endParaRPr>
                </a:p>
              </xdr:txBody>
            </xdr:sp>
          </xdr:grpSp>
          <xdr:sp macro="" textlink="">
            <xdr:nvSpPr>
              <xdr:cNvPr id="131" name="TextBox 134"/>
              <xdr:cNvSpPr txBox="1">
                <a:spLocks noChangeArrowheads="1"/>
              </xdr:cNvSpPr>
            </xdr:nvSpPr>
            <xdr:spPr bwMode="auto">
              <a:xfrm>
                <a:off x="17177823" y="4148641"/>
                <a:ext cx="725426" cy="31297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>
                <a:noAutofit/>
              </a:bodyPr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charset="0"/>
                    <a:ea typeface="+mn-ea"/>
                    <a:cs typeface="Arial" charset="0"/>
                  </a:defRPr>
                </a:lvl9pPr>
              </a:lstStyle>
              <a:p>
                <a:pPr eaLnBrk="1" hangingPunct="1"/>
                <a:r>
                  <a:rPr lang="en-US" sz="1600">
                    <a:solidFill>
                      <a:srgbClr val="FF0000"/>
                    </a:solidFill>
                    <a:latin typeface="Times New Roman" pitchFamily="18" charset="0"/>
                    <a:cs typeface="Times New Roman" pitchFamily="18" charset="0"/>
                  </a:rPr>
                  <a:t>100%</a:t>
                </a:r>
                <a:endParaRPr lang="ru-RU" sz="16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cxnSp macro="">
          <xdr:nvCxnSpPr>
            <xdr:cNvPr id="129" name="Прямая со стрелкой 128"/>
            <xdr:cNvCxnSpPr/>
          </xdr:nvCxnSpPr>
          <xdr:spPr>
            <a:xfrm flipH="1">
              <a:off x="18515621" y="4470556"/>
              <a:ext cx="310897" cy="0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7" name="TextBox 134"/>
          <xdr:cNvSpPr txBox="1">
            <a:spLocks noChangeArrowheads="1"/>
          </xdr:cNvSpPr>
        </xdr:nvSpPr>
        <xdr:spPr bwMode="auto">
          <a:xfrm>
            <a:off x="18176461" y="4238062"/>
            <a:ext cx="876164" cy="25037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eaLnBrk="1" hangingPunct="1"/>
            <a:r>
              <a:rPr lang="en-US" sz="1100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  <a:sym typeface="Symbol" pitchFamily="18" charset="2"/>
              </a:rPr>
              <a:t>protium</a:t>
            </a:r>
            <a:endParaRPr lang="ru-RU" sz="1100">
              <a:solidFill>
                <a:srgbClr val="FF0000"/>
              </a:solidFill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  <xdr:twoCellAnchor>
    <xdr:from>
      <xdr:col>5</xdr:col>
      <xdr:colOff>573181</xdr:colOff>
      <xdr:row>9</xdr:row>
      <xdr:rowOff>112058</xdr:rowOff>
    </xdr:from>
    <xdr:to>
      <xdr:col>7</xdr:col>
      <xdr:colOff>728382</xdr:colOff>
      <xdr:row>10</xdr:row>
      <xdr:rowOff>80681</xdr:rowOff>
    </xdr:to>
    <xdr:sp macro="" textlink="">
      <xdr:nvSpPr>
        <xdr:cNvPr id="170" name="Дуга 169"/>
        <xdr:cNvSpPr/>
      </xdr:nvSpPr>
      <xdr:spPr>
        <a:xfrm flipV="1">
          <a:off x="5133975" y="1927411"/>
          <a:ext cx="1992966" cy="170329"/>
        </a:xfrm>
        <a:prstGeom prst="arc">
          <a:avLst>
            <a:gd name="adj1" fmla="val 16200000"/>
            <a:gd name="adj2" fmla="val 5298919"/>
          </a:avLst>
        </a:prstGeom>
        <a:ln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</xdr:col>
      <xdr:colOff>369794</xdr:colOff>
      <xdr:row>18</xdr:row>
      <xdr:rowOff>108858</xdr:rowOff>
    </xdr:from>
    <xdr:to>
      <xdr:col>6</xdr:col>
      <xdr:colOff>476250</xdr:colOff>
      <xdr:row>54</xdr:row>
      <xdr:rowOff>27215</xdr:rowOff>
    </xdr:to>
    <xdr:sp macro="" textlink="">
      <xdr:nvSpPr>
        <xdr:cNvPr id="173" name="Дуга 172"/>
        <xdr:cNvSpPr/>
      </xdr:nvSpPr>
      <xdr:spPr>
        <a:xfrm rot="10800000" flipV="1">
          <a:off x="2070687" y="3782787"/>
          <a:ext cx="4991420" cy="7266214"/>
        </a:xfrm>
        <a:prstGeom prst="arc">
          <a:avLst>
            <a:gd name="adj1" fmla="val 16287835"/>
            <a:gd name="adj2" fmla="val 4813488"/>
          </a:avLst>
        </a:prstGeom>
        <a:ln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65</xdr:col>
      <xdr:colOff>470645</xdr:colOff>
      <xdr:row>23</xdr:row>
      <xdr:rowOff>0</xdr:rowOff>
    </xdr:from>
    <xdr:to>
      <xdr:col>65</xdr:col>
      <xdr:colOff>661147</xdr:colOff>
      <xdr:row>26</xdr:row>
      <xdr:rowOff>11206</xdr:rowOff>
    </xdr:to>
    <xdr:sp macro="" textlink="">
      <xdr:nvSpPr>
        <xdr:cNvPr id="174" name="Правая фигурная скобка 173"/>
        <xdr:cNvSpPr/>
      </xdr:nvSpPr>
      <xdr:spPr>
        <a:xfrm rot="10800000">
          <a:off x="53530498" y="4639235"/>
          <a:ext cx="190502" cy="616324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65</xdr:col>
      <xdr:colOff>172542</xdr:colOff>
      <xdr:row>21</xdr:row>
      <xdr:rowOff>134469</xdr:rowOff>
    </xdr:from>
    <xdr:to>
      <xdr:col>65</xdr:col>
      <xdr:colOff>464008</xdr:colOff>
      <xdr:row>26</xdr:row>
      <xdr:rowOff>79029</xdr:rowOff>
    </xdr:to>
    <xdr:sp macro="" textlink="">
      <xdr:nvSpPr>
        <xdr:cNvPr id="175" name="TextBox 134"/>
        <xdr:cNvSpPr txBox="1">
          <a:spLocks noChangeArrowheads="1"/>
        </xdr:cNvSpPr>
      </xdr:nvSpPr>
      <xdr:spPr bwMode="auto">
        <a:xfrm rot="16200000">
          <a:off x="52901583" y="4701105"/>
          <a:ext cx="953089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70</xdr:col>
      <xdr:colOff>272980</xdr:colOff>
      <xdr:row>34</xdr:row>
      <xdr:rowOff>59687</xdr:rowOff>
    </xdr:from>
    <xdr:to>
      <xdr:col>74</xdr:col>
      <xdr:colOff>421755</xdr:colOff>
      <xdr:row>51</xdr:row>
      <xdr:rowOff>72838</xdr:rowOff>
    </xdr:to>
    <xdr:grpSp>
      <xdr:nvGrpSpPr>
        <xdr:cNvPr id="179" name="Группа 178"/>
        <xdr:cNvGrpSpPr/>
      </xdr:nvGrpSpPr>
      <xdr:grpSpPr>
        <a:xfrm>
          <a:off x="61315156" y="6663687"/>
          <a:ext cx="3234128" cy="3315151"/>
          <a:chOff x="57537623" y="6827745"/>
          <a:chExt cx="3070921" cy="3442446"/>
        </a:xfrm>
      </xdr:grpSpPr>
      <xdr:grpSp>
        <xdr:nvGrpSpPr>
          <xdr:cNvPr id="14" name="Группа 60"/>
          <xdr:cNvGrpSpPr>
            <a:grpSpLocks/>
          </xdr:cNvGrpSpPr>
        </xdr:nvGrpSpPr>
        <xdr:grpSpPr bwMode="auto">
          <a:xfrm>
            <a:off x="59921063" y="6827745"/>
            <a:ext cx="687481" cy="3442446"/>
            <a:chOff x="27746541" y="10613956"/>
            <a:chExt cx="763889" cy="3436584"/>
          </a:xfrm>
        </xdr:grpSpPr>
        <xdr:sp macro="" textlink="">
          <xdr:nvSpPr>
            <xdr:cNvPr id="15" name="Овал 14"/>
            <xdr:cNvSpPr/>
          </xdr:nvSpPr>
          <xdr:spPr>
            <a:xfrm>
              <a:off x="27746541" y="13723461"/>
              <a:ext cx="763889" cy="327079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ru-RU"/>
            </a:p>
          </xdr:txBody>
        </xdr:sp>
        <xdr:cxnSp macro="">
          <xdr:nvCxnSpPr>
            <xdr:cNvPr id="16" name="Прямая соединительная линия 15"/>
            <xdr:cNvCxnSpPr/>
          </xdr:nvCxnSpPr>
          <xdr:spPr>
            <a:xfrm flipH="1" flipV="1">
              <a:off x="28140937" y="10613956"/>
              <a:ext cx="479" cy="3061825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78" name="Прямая соединительная линия 177"/>
          <xdr:cNvCxnSpPr/>
        </xdr:nvCxnSpPr>
        <xdr:spPr>
          <a:xfrm flipV="1">
            <a:off x="57537623" y="6828850"/>
            <a:ext cx="2839671" cy="156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605118</xdr:colOff>
      <xdr:row>2</xdr:row>
      <xdr:rowOff>89647</xdr:rowOff>
    </xdr:from>
    <xdr:to>
      <xdr:col>69</xdr:col>
      <xdr:colOff>638735</xdr:colOff>
      <xdr:row>5</xdr:row>
      <xdr:rowOff>156883</xdr:rowOff>
    </xdr:to>
    <xdr:cxnSp macro="">
      <xdr:nvCxnSpPr>
        <xdr:cNvPr id="187" name="Прямая со стрелкой 186"/>
        <xdr:cNvCxnSpPr/>
      </xdr:nvCxnSpPr>
      <xdr:spPr>
        <a:xfrm flipV="1">
          <a:off x="55155353" y="493059"/>
          <a:ext cx="2005853" cy="672353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762000</xdr:colOff>
      <xdr:row>4</xdr:row>
      <xdr:rowOff>190500</xdr:rowOff>
    </xdr:from>
    <xdr:to>
      <xdr:col>69</xdr:col>
      <xdr:colOff>627529</xdr:colOff>
      <xdr:row>5</xdr:row>
      <xdr:rowOff>179295</xdr:rowOff>
    </xdr:to>
    <xdr:cxnSp macro="">
      <xdr:nvCxnSpPr>
        <xdr:cNvPr id="189" name="Прямая со стрелкой 188"/>
        <xdr:cNvCxnSpPr/>
      </xdr:nvCxnSpPr>
      <xdr:spPr>
        <a:xfrm flipV="1">
          <a:off x="56175088" y="997324"/>
          <a:ext cx="974912" cy="19050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432573</xdr:colOff>
      <xdr:row>73</xdr:row>
      <xdr:rowOff>201704</xdr:rowOff>
    </xdr:from>
    <xdr:to>
      <xdr:col>65</xdr:col>
      <xdr:colOff>616323</xdr:colOff>
      <xdr:row>77</xdr:row>
      <xdr:rowOff>11206</xdr:rowOff>
    </xdr:to>
    <xdr:sp macro="" textlink="">
      <xdr:nvSpPr>
        <xdr:cNvPr id="190" name="Правая фигурная скобка 189"/>
        <xdr:cNvSpPr/>
      </xdr:nvSpPr>
      <xdr:spPr>
        <a:xfrm rot="10800000">
          <a:off x="54254426" y="14915028"/>
          <a:ext cx="183750" cy="616325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38</xdr:col>
      <xdr:colOff>447756</xdr:colOff>
      <xdr:row>4</xdr:row>
      <xdr:rowOff>5995</xdr:rowOff>
    </xdr:from>
    <xdr:to>
      <xdr:col>39</xdr:col>
      <xdr:colOff>331695</xdr:colOff>
      <xdr:row>5</xdr:row>
      <xdr:rowOff>80674</xdr:rowOff>
    </xdr:to>
    <xdr:sp macro="" textlink="">
      <xdr:nvSpPr>
        <xdr:cNvPr id="193" name="Овал 192"/>
        <xdr:cNvSpPr/>
      </xdr:nvSpPr>
      <xdr:spPr>
        <a:xfrm>
          <a:off x="33542801" y="837268"/>
          <a:ext cx="784485" cy="28249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70</xdr:col>
      <xdr:colOff>369794</xdr:colOff>
      <xdr:row>70</xdr:row>
      <xdr:rowOff>11207</xdr:rowOff>
    </xdr:from>
    <xdr:to>
      <xdr:col>73</xdr:col>
      <xdr:colOff>11206</xdr:colOff>
      <xdr:row>71</xdr:row>
      <xdr:rowOff>168089</xdr:rowOff>
    </xdr:to>
    <xdr:sp macro="" textlink="">
      <xdr:nvSpPr>
        <xdr:cNvPr id="203" name="TextBox 202"/>
        <xdr:cNvSpPr txBox="1"/>
      </xdr:nvSpPr>
      <xdr:spPr>
        <a:xfrm>
          <a:off x="58539529" y="14119413"/>
          <a:ext cx="179294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P&gt;Ps (Ps=6,5E-7 </a:t>
          </a:r>
          <a:r>
            <a:rPr lang="ru-RU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Па)</a:t>
          </a:r>
        </a:p>
      </xdr:txBody>
    </xdr:sp>
    <xdr:clientData/>
  </xdr:twoCellAnchor>
  <xdr:twoCellAnchor>
    <xdr:from>
      <xdr:col>64</xdr:col>
      <xdr:colOff>118169</xdr:colOff>
      <xdr:row>12</xdr:row>
      <xdr:rowOff>166463</xdr:rowOff>
    </xdr:from>
    <xdr:to>
      <xdr:col>71</xdr:col>
      <xdr:colOff>649942</xdr:colOff>
      <xdr:row>65</xdr:row>
      <xdr:rowOff>150767</xdr:rowOff>
    </xdr:to>
    <xdr:sp macro="" textlink="">
      <xdr:nvSpPr>
        <xdr:cNvPr id="205" name="Дуга 204"/>
        <xdr:cNvSpPr/>
      </xdr:nvSpPr>
      <xdr:spPr>
        <a:xfrm rot="10800000">
          <a:off x="53121993" y="2586934"/>
          <a:ext cx="6302802" cy="10663509"/>
        </a:xfrm>
        <a:prstGeom prst="arc">
          <a:avLst>
            <a:gd name="adj1" fmla="val 16802164"/>
            <a:gd name="adj2" fmla="val 4826594"/>
          </a:avLst>
        </a:prstGeom>
        <a:ln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22</xdr:col>
      <xdr:colOff>228068</xdr:colOff>
      <xdr:row>59</xdr:row>
      <xdr:rowOff>92555</xdr:rowOff>
    </xdr:from>
    <xdr:to>
      <xdr:col>26</xdr:col>
      <xdr:colOff>158191</xdr:colOff>
      <xdr:row>72</xdr:row>
      <xdr:rowOff>126174</xdr:rowOff>
    </xdr:to>
    <xdr:sp macro="" textlink="">
      <xdr:nvSpPr>
        <xdr:cNvPr id="166" name="Дуга 165"/>
        <xdr:cNvSpPr/>
      </xdr:nvSpPr>
      <xdr:spPr>
        <a:xfrm>
          <a:off x="19916243" y="11884505"/>
          <a:ext cx="3225773" cy="2633944"/>
        </a:xfrm>
        <a:prstGeom prst="arc">
          <a:avLst>
            <a:gd name="adj1" fmla="val 16208001"/>
            <a:gd name="adj2" fmla="val 5576029"/>
          </a:avLst>
        </a:prstGeom>
        <a:ln>
          <a:solidFill>
            <a:srgbClr val="FF0000"/>
          </a:solidFill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11</xdr:col>
      <xdr:colOff>495300</xdr:colOff>
      <xdr:row>29</xdr:row>
      <xdr:rowOff>108699</xdr:rowOff>
    </xdr:from>
    <xdr:to>
      <xdr:col>17</xdr:col>
      <xdr:colOff>790575</xdr:colOff>
      <xdr:row>31</xdr:row>
      <xdr:rowOff>89647</xdr:rowOff>
    </xdr:to>
    <xdr:sp macro="" textlink="">
      <xdr:nvSpPr>
        <xdr:cNvPr id="18" name="Овал 17"/>
        <xdr:cNvSpPr/>
      </xdr:nvSpPr>
      <xdr:spPr>
        <a:xfrm>
          <a:off x="11768418" y="5958170"/>
          <a:ext cx="4788833" cy="3843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38100</xdr:colOff>
      <xdr:row>17</xdr:row>
      <xdr:rowOff>28575</xdr:rowOff>
    </xdr:from>
    <xdr:to>
      <xdr:col>5</xdr:col>
      <xdr:colOff>200025</xdr:colOff>
      <xdr:row>21</xdr:row>
      <xdr:rowOff>104775</xdr:rowOff>
    </xdr:to>
    <xdr:cxnSp macro="">
      <xdr:nvCxnSpPr>
        <xdr:cNvPr id="33" name="Прямая со стрелкой 32"/>
        <xdr:cNvCxnSpPr/>
      </xdr:nvCxnSpPr>
      <xdr:spPr>
        <a:xfrm>
          <a:off x="4486275" y="3429000"/>
          <a:ext cx="1200150" cy="876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298628</xdr:colOff>
      <xdr:row>3</xdr:row>
      <xdr:rowOff>0</xdr:rowOff>
    </xdr:from>
    <xdr:to>
      <xdr:col>109</xdr:col>
      <xdr:colOff>511540</xdr:colOff>
      <xdr:row>5</xdr:row>
      <xdr:rowOff>190499</xdr:rowOff>
    </xdr:to>
    <xdr:sp macro="" textlink="">
      <xdr:nvSpPr>
        <xdr:cNvPr id="167" name="Правая фигурная скобка 166"/>
        <xdr:cNvSpPr/>
      </xdr:nvSpPr>
      <xdr:spPr>
        <a:xfrm>
          <a:off x="86099828" y="600075"/>
          <a:ext cx="212912" cy="59054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110</xdr:col>
      <xdr:colOff>282003</xdr:colOff>
      <xdr:row>53</xdr:row>
      <xdr:rowOff>5722</xdr:rowOff>
    </xdr:from>
    <xdr:to>
      <xdr:col>114</xdr:col>
      <xdr:colOff>360604</xdr:colOff>
      <xdr:row>54</xdr:row>
      <xdr:rowOff>200703</xdr:rowOff>
    </xdr:to>
    <xdr:sp macro="" textlink="">
      <xdr:nvSpPr>
        <xdr:cNvPr id="176" name="TextBox 134"/>
        <xdr:cNvSpPr txBox="1">
          <a:spLocks noChangeArrowheads="1"/>
        </xdr:cNvSpPr>
      </xdr:nvSpPr>
      <xdr:spPr bwMode="auto">
        <a:xfrm>
          <a:off x="86692803" y="10597522"/>
          <a:ext cx="2517001" cy="3950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НЕ ЗАМКНУТ! Х=0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108</xdr:col>
      <xdr:colOff>240508</xdr:colOff>
      <xdr:row>31</xdr:row>
      <xdr:rowOff>67644</xdr:rowOff>
    </xdr:from>
    <xdr:to>
      <xdr:col>114</xdr:col>
      <xdr:colOff>468831</xdr:colOff>
      <xdr:row>33</xdr:row>
      <xdr:rowOff>14842</xdr:rowOff>
    </xdr:to>
    <xdr:sp macro="" textlink="">
      <xdr:nvSpPr>
        <xdr:cNvPr id="177" name="TextBox 134"/>
        <xdr:cNvSpPr txBox="1">
          <a:spLocks noChangeArrowheads="1"/>
        </xdr:cNvSpPr>
      </xdr:nvSpPr>
      <xdr:spPr bwMode="auto">
        <a:xfrm>
          <a:off x="85336858" y="6268419"/>
          <a:ext cx="3981173" cy="3377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ЗАМКНУТ, НО Х НЕ 0!  (96%)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104</xdr:col>
      <xdr:colOff>492259</xdr:colOff>
      <xdr:row>10</xdr:row>
      <xdr:rowOff>1323</xdr:rowOff>
    </xdr:from>
    <xdr:to>
      <xdr:col>114</xdr:col>
      <xdr:colOff>484797</xdr:colOff>
      <xdr:row>11</xdr:row>
      <xdr:rowOff>178935</xdr:rowOff>
    </xdr:to>
    <xdr:sp macro="" textlink="">
      <xdr:nvSpPr>
        <xdr:cNvPr id="180" name="TextBox 134"/>
        <xdr:cNvSpPr txBox="1">
          <a:spLocks noChangeArrowheads="1"/>
        </xdr:cNvSpPr>
      </xdr:nvSpPr>
      <xdr:spPr bwMode="auto">
        <a:xfrm>
          <a:off x="83150209" y="2001573"/>
          <a:ext cx="6183788" cy="377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неограниченное нарастание - ОЦЕНКА СВЕРХУ! Х=100%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77</xdr:col>
      <xdr:colOff>666752</xdr:colOff>
      <xdr:row>8</xdr:row>
      <xdr:rowOff>61236</xdr:rowOff>
    </xdr:from>
    <xdr:to>
      <xdr:col>78</xdr:col>
      <xdr:colOff>302080</xdr:colOff>
      <xdr:row>23</xdr:row>
      <xdr:rowOff>198667</xdr:rowOff>
    </xdr:to>
    <xdr:grpSp>
      <xdr:nvGrpSpPr>
        <xdr:cNvPr id="181" name="Группа 81"/>
        <xdr:cNvGrpSpPr>
          <a:grpSpLocks/>
        </xdr:cNvGrpSpPr>
      </xdr:nvGrpSpPr>
      <xdr:grpSpPr bwMode="auto">
        <a:xfrm>
          <a:off x="66721693" y="1615118"/>
          <a:ext cx="472034" cy="3050961"/>
          <a:chOff x="28149176" y="5223294"/>
          <a:chExt cx="433222" cy="3157106"/>
        </a:xfrm>
      </xdr:grpSpPr>
      <xdr:cxnSp macro="">
        <xdr:nvCxnSpPr>
          <xdr:cNvPr id="182" name="Прямая соединительная линия 181"/>
          <xdr:cNvCxnSpPr/>
        </xdr:nvCxnSpPr>
        <xdr:spPr>
          <a:xfrm flipH="1" flipV="1">
            <a:off x="28403458" y="5223294"/>
            <a:ext cx="9418" cy="285003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3" name="Овал 182"/>
          <xdr:cNvSpPr/>
        </xdr:nvSpPr>
        <xdr:spPr>
          <a:xfrm flipH="1">
            <a:off x="28149176" y="8054134"/>
            <a:ext cx="433222" cy="32626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83</xdr:col>
      <xdr:colOff>354634</xdr:colOff>
      <xdr:row>21</xdr:row>
      <xdr:rowOff>109706</xdr:rowOff>
    </xdr:from>
    <xdr:to>
      <xdr:col>83</xdr:col>
      <xdr:colOff>646100</xdr:colOff>
      <xdr:row>26</xdr:row>
      <xdr:rowOff>54266</xdr:rowOff>
    </xdr:to>
    <xdr:sp macro="" textlink="">
      <xdr:nvSpPr>
        <xdr:cNvPr id="197" name="TextBox 134"/>
        <xdr:cNvSpPr txBox="1">
          <a:spLocks noChangeArrowheads="1"/>
        </xdr:cNvSpPr>
      </xdr:nvSpPr>
      <xdr:spPr bwMode="auto">
        <a:xfrm rot="16200000">
          <a:off x="67341199" y="4636841"/>
          <a:ext cx="944685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98</xdr:col>
      <xdr:colOff>628494</xdr:colOff>
      <xdr:row>87</xdr:row>
      <xdr:rowOff>158432</xdr:rowOff>
    </xdr:from>
    <xdr:to>
      <xdr:col>99</xdr:col>
      <xdr:colOff>203352</xdr:colOff>
      <xdr:row>89</xdr:row>
      <xdr:rowOff>40283</xdr:rowOff>
    </xdr:to>
    <xdr:sp macro="" textlink="">
      <xdr:nvSpPr>
        <xdr:cNvPr id="212" name="TextBox 134"/>
        <xdr:cNvSpPr txBox="1">
          <a:spLocks noChangeArrowheads="1"/>
        </xdr:cNvSpPr>
      </xdr:nvSpPr>
      <xdr:spPr bwMode="auto">
        <a:xfrm>
          <a:off x="78845553" y="17695638"/>
          <a:ext cx="493740" cy="285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en-US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50</a:t>
          </a:r>
          <a:endParaRPr lang="ru-RU" sz="1050" b="0" u="none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69</xdr:col>
      <xdr:colOff>340940</xdr:colOff>
      <xdr:row>8</xdr:row>
      <xdr:rowOff>142023</xdr:rowOff>
    </xdr:from>
    <xdr:to>
      <xdr:col>70</xdr:col>
      <xdr:colOff>272186</xdr:colOff>
      <xdr:row>10</xdr:row>
      <xdr:rowOff>38902</xdr:rowOff>
    </xdr:to>
    <xdr:sp macro="" textlink="">
      <xdr:nvSpPr>
        <xdr:cNvPr id="219" name="Овал 218"/>
        <xdr:cNvSpPr/>
      </xdr:nvSpPr>
      <xdr:spPr>
        <a:xfrm>
          <a:off x="57786215" y="1742223"/>
          <a:ext cx="674196" cy="2969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85</xdr:col>
      <xdr:colOff>288632</xdr:colOff>
      <xdr:row>10</xdr:row>
      <xdr:rowOff>96050</xdr:rowOff>
    </xdr:from>
    <xdr:to>
      <xdr:col>92</xdr:col>
      <xdr:colOff>374598</xdr:colOff>
      <xdr:row>10</xdr:row>
      <xdr:rowOff>105958</xdr:rowOff>
    </xdr:to>
    <xdr:cxnSp macro="">
      <xdr:nvCxnSpPr>
        <xdr:cNvPr id="238" name="Прямая соединительная линия 237"/>
        <xdr:cNvCxnSpPr/>
      </xdr:nvCxnSpPr>
      <xdr:spPr>
        <a:xfrm flipH="1">
          <a:off x="69014308" y="2113109"/>
          <a:ext cx="5195849" cy="990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172542</xdr:colOff>
      <xdr:row>21</xdr:row>
      <xdr:rowOff>134469</xdr:rowOff>
    </xdr:from>
    <xdr:to>
      <xdr:col>65</xdr:col>
      <xdr:colOff>464008</xdr:colOff>
      <xdr:row>26</xdr:row>
      <xdr:rowOff>79029</xdr:rowOff>
    </xdr:to>
    <xdr:sp macro="" textlink="">
      <xdr:nvSpPr>
        <xdr:cNvPr id="283" name="TextBox 134"/>
        <xdr:cNvSpPr txBox="1">
          <a:spLocks noChangeArrowheads="1"/>
        </xdr:cNvSpPr>
      </xdr:nvSpPr>
      <xdr:spPr bwMode="auto">
        <a:xfrm rot="16200000">
          <a:off x="53681232" y="4661604"/>
          <a:ext cx="944685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38</xdr:col>
      <xdr:colOff>447756</xdr:colOff>
      <xdr:row>4</xdr:row>
      <xdr:rowOff>5995</xdr:rowOff>
    </xdr:from>
    <xdr:to>
      <xdr:col>39</xdr:col>
      <xdr:colOff>331695</xdr:colOff>
      <xdr:row>5</xdr:row>
      <xdr:rowOff>80674</xdr:rowOff>
    </xdr:to>
    <xdr:sp macro="" textlink="">
      <xdr:nvSpPr>
        <xdr:cNvPr id="299" name="Овал 298"/>
        <xdr:cNvSpPr/>
      </xdr:nvSpPr>
      <xdr:spPr>
        <a:xfrm>
          <a:off x="34090056" y="806095"/>
          <a:ext cx="779289" cy="27470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22</xdr:col>
      <xdr:colOff>228068</xdr:colOff>
      <xdr:row>59</xdr:row>
      <xdr:rowOff>92555</xdr:rowOff>
    </xdr:from>
    <xdr:to>
      <xdr:col>26</xdr:col>
      <xdr:colOff>158191</xdr:colOff>
      <xdr:row>72</xdr:row>
      <xdr:rowOff>126174</xdr:rowOff>
    </xdr:to>
    <xdr:sp macro="" textlink="">
      <xdr:nvSpPr>
        <xdr:cNvPr id="309" name="Дуга 308"/>
        <xdr:cNvSpPr/>
      </xdr:nvSpPr>
      <xdr:spPr>
        <a:xfrm>
          <a:off x="20449643" y="11884505"/>
          <a:ext cx="3225773" cy="2633944"/>
        </a:xfrm>
        <a:prstGeom prst="arc">
          <a:avLst>
            <a:gd name="adj1" fmla="val 16208001"/>
            <a:gd name="adj2" fmla="val 5576029"/>
          </a:avLst>
        </a:prstGeom>
        <a:ln>
          <a:solidFill>
            <a:srgbClr val="FF0000"/>
          </a:solidFill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69</xdr:col>
      <xdr:colOff>194982</xdr:colOff>
      <xdr:row>7</xdr:row>
      <xdr:rowOff>10885</xdr:rowOff>
    </xdr:from>
    <xdr:to>
      <xdr:col>78</xdr:col>
      <xdr:colOff>499782</xdr:colOff>
      <xdr:row>25</xdr:row>
      <xdr:rowOff>151359</xdr:rowOff>
    </xdr:to>
    <xdr:graphicFrame macro="">
      <xdr:nvGraphicFramePr>
        <xdr:cNvPr id="335" name="Диаграмма 3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109</xdr:col>
      <xdr:colOff>298628</xdr:colOff>
      <xdr:row>3</xdr:row>
      <xdr:rowOff>0</xdr:rowOff>
    </xdr:from>
    <xdr:to>
      <xdr:col>109</xdr:col>
      <xdr:colOff>511540</xdr:colOff>
      <xdr:row>5</xdr:row>
      <xdr:rowOff>190499</xdr:rowOff>
    </xdr:to>
    <xdr:sp macro="" textlink="">
      <xdr:nvSpPr>
        <xdr:cNvPr id="336" name="Правая фигурная скобка 335"/>
        <xdr:cNvSpPr/>
      </xdr:nvSpPr>
      <xdr:spPr>
        <a:xfrm>
          <a:off x="86099828" y="600075"/>
          <a:ext cx="212912" cy="59054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103</xdr:col>
      <xdr:colOff>226920</xdr:colOff>
      <xdr:row>9</xdr:row>
      <xdr:rowOff>20171</xdr:rowOff>
    </xdr:from>
    <xdr:to>
      <xdr:col>114</xdr:col>
      <xdr:colOff>493620</xdr:colOff>
      <xdr:row>30</xdr:row>
      <xdr:rowOff>1121</xdr:rowOff>
    </xdr:to>
    <xdr:graphicFrame macro="">
      <xdr:nvGraphicFramePr>
        <xdr:cNvPr id="337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251011</xdr:colOff>
      <xdr:row>30</xdr:row>
      <xdr:rowOff>112619</xdr:rowOff>
    </xdr:from>
    <xdr:to>
      <xdr:col>114</xdr:col>
      <xdr:colOff>536761</xdr:colOff>
      <xdr:row>51</xdr:row>
      <xdr:rowOff>93569</xdr:rowOff>
    </xdr:to>
    <xdr:graphicFrame macro="">
      <xdr:nvGraphicFramePr>
        <xdr:cNvPr id="338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103</xdr:col>
      <xdr:colOff>239806</xdr:colOff>
      <xdr:row>52</xdr:row>
      <xdr:rowOff>20731</xdr:rowOff>
    </xdr:from>
    <xdr:to>
      <xdr:col>114</xdr:col>
      <xdr:colOff>565388</xdr:colOff>
      <xdr:row>73</xdr:row>
      <xdr:rowOff>11206</xdr:rowOff>
    </xdr:to>
    <xdr:graphicFrame macro="">
      <xdr:nvGraphicFramePr>
        <xdr:cNvPr id="339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110</xdr:col>
      <xdr:colOff>282003</xdr:colOff>
      <xdr:row>53</xdr:row>
      <xdr:rowOff>5722</xdr:rowOff>
    </xdr:from>
    <xdr:to>
      <xdr:col>114</xdr:col>
      <xdr:colOff>360604</xdr:colOff>
      <xdr:row>54</xdr:row>
      <xdr:rowOff>200703</xdr:rowOff>
    </xdr:to>
    <xdr:sp macro="" textlink="">
      <xdr:nvSpPr>
        <xdr:cNvPr id="340" name="TextBox 134"/>
        <xdr:cNvSpPr txBox="1">
          <a:spLocks noChangeArrowheads="1"/>
        </xdr:cNvSpPr>
      </xdr:nvSpPr>
      <xdr:spPr bwMode="auto">
        <a:xfrm>
          <a:off x="86692803" y="10597522"/>
          <a:ext cx="2517001" cy="3950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НЕ ЗАМКНУТ! Х=0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108</xdr:col>
      <xdr:colOff>240508</xdr:colOff>
      <xdr:row>31</xdr:row>
      <xdr:rowOff>67644</xdr:rowOff>
    </xdr:from>
    <xdr:to>
      <xdr:col>114</xdr:col>
      <xdr:colOff>468831</xdr:colOff>
      <xdr:row>33</xdr:row>
      <xdr:rowOff>14842</xdr:rowOff>
    </xdr:to>
    <xdr:sp macro="" textlink="">
      <xdr:nvSpPr>
        <xdr:cNvPr id="341" name="TextBox 134"/>
        <xdr:cNvSpPr txBox="1">
          <a:spLocks noChangeArrowheads="1"/>
        </xdr:cNvSpPr>
      </xdr:nvSpPr>
      <xdr:spPr bwMode="auto">
        <a:xfrm>
          <a:off x="85336858" y="6268419"/>
          <a:ext cx="3981173" cy="3377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ТЦ</a:t>
          </a:r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 ЗАМКНУТ, НО Х НЕ 0!  (96%)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104</xdr:col>
      <xdr:colOff>492259</xdr:colOff>
      <xdr:row>10</xdr:row>
      <xdr:rowOff>1323</xdr:rowOff>
    </xdr:from>
    <xdr:to>
      <xdr:col>114</xdr:col>
      <xdr:colOff>484797</xdr:colOff>
      <xdr:row>11</xdr:row>
      <xdr:rowOff>178935</xdr:rowOff>
    </xdr:to>
    <xdr:sp macro="" textlink="">
      <xdr:nvSpPr>
        <xdr:cNvPr id="342" name="TextBox 134"/>
        <xdr:cNvSpPr txBox="1">
          <a:spLocks noChangeArrowheads="1"/>
        </xdr:cNvSpPr>
      </xdr:nvSpPr>
      <xdr:spPr bwMode="auto">
        <a:xfrm>
          <a:off x="83150209" y="2001573"/>
          <a:ext cx="6183788" cy="377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600" b="1" u="sng" baseline="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неограниченное нарастание - ОЦЕНКА СВЕРХУ! Х=100%</a:t>
          </a:r>
          <a:endParaRPr lang="ru-RU" sz="1600" b="1" u="sng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77</xdr:col>
      <xdr:colOff>666752</xdr:colOff>
      <xdr:row>8</xdr:row>
      <xdr:rowOff>61236</xdr:rowOff>
    </xdr:from>
    <xdr:to>
      <xdr:col>78</xdr:col>
      <xdr:colOff>302080</xdr:colOff>
      <xdr:row>23</xdr:row>
      <xdr:rowOff>198667</xdr:rowOff>
    </xdr:to>
    <xdr:grpSp>
      <xdr:nvGrpSpPr>
        <xdr:cNvPr id="343" name="Группа 81"/>
        <xdr:cNvGrpSpPr>
          <a:grpSpLocks/>
        </xdr:cNvGrpSpPr>
      </xdr:nvGrpSpPr>
      <xdr:grpSpPr bwMode="auto">
        <a:xfrm>
          <a:off x="66721693" y="1615118"/>
          <a:ext cx="472034" cy="3050961"/>
          <a:chOff x="28149176" y="5223294"/>
          <a:chExt cx="433222" cy="3157106"/>
        </a:xfrm>
      </xdr:grpSpPr>
      <xdr:cxnSp macro="">
        <xdr:nvCxnSpPr>
          <xdr:cNvPr id="344" name="Прямая соединительная линия 343"/>
          <xdr:cNvCxnSpPr/>
        </xdr:nvCxnSpPr>
        <xdr:spPr>
          <a:xfrm flipH="1" flipV="1">
            <a:off x="28403458" y="5223294"/>
            <a:ext cx="9418" cy="285003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5" name="Овал 344"/>
          <xdr:cNvSpPr/>
        </xdr:nvSpPr>
        <xdr:spPr>
          <a:xfrm flipH="1">
            <a:off x="28149176" y="8054134"/>
            <a:ext cx="433222" cy="32626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83</xdr:col>
      <xdr:colOff>354634</xdr:colOff>
      <xdr:row>21</xdr:row>
      <xdr:rowOff>109706</xdr:rowOff>
    </xdr:from>
    <xdr:to>
      <xdr:col>83</xdr:col>
      <xdr:colOff>646100</xdr:colOff>
      <xdr:row>26</xdr:row>
      <xdr:rowOff>54266</xdr:rowOff>
    </xdr:to>
    <xdr:sp macro="" textlink="">
      <xdr:nvSpPr>
        <xdr:cNvPr id="352" name="TextBox 134"/>
        <xdr:cNvSpPr txBox="1">
          <a:spLocks noChangeArrowheads="1"/>
        </xdr:cNvSpPr>
      </xdr:nvSpPr>
      <xdr:spPr bwMode="auto">
        <a:xfrm rot="16200000">
          <a:off x="67341199" y="4636841"/>
          <a:ext cx="944685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81</xdr:col>
      <xdr:colOff>95349</xdr:colOff>
      <xdr:row>75</xdr:row>
      <xdr:rowOff>195542</xdr:rowOff>
    </xdr:from>
    <xdr:to>
      <xdr:col>87</xdr:col>
      <xdr:colOff>577660</xdr:colOff>
      <xdr:row>90</xdr:row>
      <xdr:rowOff>186017</xdr:rowOff>
    </xdr:to>
    <xdr:graphicFrame macro="">
      <xdr:nvGraphicFramePr>
        <xdr:cNvPr id="356" name="Диаграмма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303675</xdr:colOff>
      <xdr:row>75</xdr:row>
      <xdr:rowOff>192181</xdr:rowOff>
    </xdr:from>
    <xdr:to>
      <xdr:col>94</xdr:col>
      <xdr:colOff>559832</xdr:colOff>
      <xdr:row>90</xdr:row>
      <xdr:rowOff>154081</xdr:rowOff>
    </xdr:to>
    <xdr:grpSp>
      <xdr:nvGrpSpPr>
        <xdr:cNvPr id="357" name="Группа 76"/>
        <xdr:cNvGrpSpPr>
          <a:grpSpLocks/>
        </xdr:cNvGrpSpPr>
      </xdr:nvGrpSpPr>
      <xdr:grpSpPr bwMode="auto">
        <a:xfrm>
          <a:off x="74688322" y="14759828"/>
          <a:ext cx="4783334" cy="2875429"/>
          <a:chOff x="35670221" y="16662379"/>
          <a:chExt cx="3713474" cy="2942556"/>
        </a:xfrm>
      </xdr:grpSpPr>
      <xdr:graphicFrame macro="">
        <xdr:nvGraphicFramePr>
          <xdr:cNvPr id="358" name="Диаграмма 115"/>
          <xdr:cNvGraphicFramePr>
            <a:graphicFrameLocks/>
          </xdr:cNvGraphicFramePr>
        </xdr:nvGraphicFramePr>
        <xdr:xfrm>
          <a:off x="35670221" y="16662379"/>
          <a:ext cx="3713474" cy="29425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cxnSp macro="">
        <xdr:nvCxnSpPr>
          <xdr:cNvPr id="359" name="Прямая соединительная линия 358"/>
          <xdr:cNvCxnSpPr/>
        </xdr:nvCxnSpPr>
        <xdr:spPr>
          <a:xfrm>
            <a:off x="35905295" y="18124286"/>
            <a:ext cx="2378802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95</xdr:col>
      <xdr:colOff>412933</xdr:colOff>
      <xdr:row>75</xdr:row>
      <xdr:rowOff>179294</xdr:rowOff>
    </xdr:from>
    <xdr:to>
      <xdr:col>101</xdr:col>
      <xdr:colOff>727258</xdr:colOff>
      <xdr:row>90</xdr:row>
      <xdr:rowOff>110938</xdr:rowOff>
    </xdr:to>
    <xdr:grpSp>
      <xdr:nvGrpSpPr>
        <xdr:cNvPr id="360" name="Группа 75"/>
        <xdr:cNvGrpSpPr>
          <a:grpSpLocks/>
        </xdr:cNvGrpSpPr>
      </xdr:nvGrpSpPr>
      <xdr:grpSpPr bwMode="auto">
        <a:xfrm>
          <a:off x="79967227" y="14746941"/>
          <a:ext cx="5282266" cy="2845173"/>
          <a:chOff x="39396984" y="16610653"/>
          <a:chExt cx="3819238" cy="2919619"/>
        </a:xfrm>
      </xdr:grpSpPr>
      <xdr:graphicFrame macro="">
        <xdr:nvGraphicFramePr>
          <xdr:cNvPr id="361" name="Диаграмма 117"/>
          <xdr:cNvGraphicFramePr>
            <a:graphicFrameLocks/>
          </xdr:cNvGraphicFramePr>
        </xdr:nvGraphicFramePr>
        <xdr:xfrm>
          <a:off x="39396984" y="16610653"/>
          <a:ext cx="3819238" cy="29196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362" name="TextBox 134"/>
          <xdr:cNvSpPr txBox="1">
            <a:spLocks noChangeArrowheads="1"/>
          </xdr:cNvSpPr>
        </xdr:nvSpPr>
        <xdr:spPr bwMode="auto">
          <a:xfrm>
            <a:off x="41138672" y="19023994"/>
            <a:ext cx="373911" cy="28163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r" eaLnBrk="1" hangingPunct="1"/>
            <a:r>
              <a:rPr lang="en-US" sz="1050" b="0" u="none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  <a:sym typeface="Symbol" pitchFamily="18" charset="2"/>
              </a:rPr>
              <a:t>50</a:t>
            </a:r>
            <a:endPara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  <xdr:twoCellAnchor>
    <xdr:from>
      <xdr:col>75</xdr:col>
      <xdr:colOff>91893</xdr:colOff>
      <xdr:row>60</xdr:row>
      <xdr:rowOff>112060</xdr:rowOff>
    </xdr:from>
    <xdr:to>
      <xdr:col>75</xdr:col>
      <xdr:colOff>549106</xdr:colOff>
      <xdr:row>76</xdr:row>
      <xdr:rowOff>1124</xdr:rowOff>
    </xdr:to>
    <xdr:grpSp>
      <xdr:nvGrpSpPr>
        <xdr:cNvPr id="365" name="Группа 66"/>
        <xdr:cNvGrpSpPr>
          <a:grpSpLocks/>
        </xdr:cNvGrpSpPr>
      </xdr:nvGrpSpPr>
      <xdr:grpSpPr bwMode="auto">
        <a:xfrm>
          <a:off x="64861893" y="11766178"/>
          <a:ext cx="457213" cy="2996828"/>
          <a:chOff x="35555725" y="10654874"/>
          <a:chExt cx="490817" cy="3110673"/>
        </a:xfrm>
      </xdr:grpSpPr>
      <xdr:sp macro="" textlink="">
        <xdr:nvSpPr>
          <xdr:cNvPr id="366" name="Овал 365"/>
          <xdr:cNvSpPr/>
        </xdr:nvSpPr>
        <xdr:spPr>
          <a:xfrm>
            <a:off x="35555725" y="13439626"/>
            <a:ext cx="490817" cy="32592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67" name="Прямая соединительная линия 366"/>
          <xdr:cNvCxnSpPr>
            <a:stCxn id="366" idx="0"/>
          </xdr:cNvCxnSpPr>
        </xdr:nvCxnSpPr>
        <xdr:spPr>
          <a:xfrm flipH="1" flipV="1">
            <a:off x="35781874" y="10654874"/>
            <a:ext cx="19260" cy="278475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69</xdr:col>
      <xdr:colOff>340940</xdr:colOff>
      <xdr:row>8</xdr:row>
      <xdr:rowOff>142023</xdr:rowOff>
    </xdr:from>
    <xdr:to>
      <xdr:col>70</xdr:col>
      <xdr:colOff>272186</xdr:colOff>
      <xdr:row>10</xdr:row>
      <xdr:rowOff>38902</xdr:rowOff>
    </xdr:to>
    <xdr:sp macro="" textlink="">
      <xdr:nvSpPr>
        <xdr:cNvPr id="369" name="Овал 368"/>
        <xdr:cNvSpPr/>
      </xdr:nvSpPr>
      <xdr:spPr>
        <a:xfrm>
          <a:off x="57786215" y="1742223"/>
          <a:ext cx="674196" cy="2969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64</xdr:col>
      <xdr:colOff>313764</xdr:colOff>
      <xdr:row>47</xdr:row>
      <xdr:rowOff>67234</xdr:rowOff>
    </xdr:from>
    <xdr:to>
      <xdr:col>69</xdr:col>
      <xdr:colOff>280147</xdr:colOff>
      <xdr:row>76</xdr:row>
      <xdr:rowOff>11206</xdr:rowOff>
    </xdr:to>
    <xdr:sp macro="" textlink="">
      <xdr:nvSpPr>
        <xdr:cNvPr id="381" name="Дуга 380"/>
        <xdr:cNvSpPr/>
      </xdr:nvSpPr>
      <xdr:spPr>
        <a:xfrm rot="10800000">
          <a:off x="53317588" y="9536205"/>
          <a:ext cx="4392706" cy="5793442"/>
        </a:xfrm>
        <a:prstGeom prst="arc">
          <a:avLst>
            <a:gd name="adj1" fmla="val 17461159"/>
            <a:gd name="adj2" fmla="val 5165007"/>
          </a:avLst>
        </a:prstGeom>
        <a:ln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38</xdr:col>
      <xdr:colOff>185406</xdr:colOff>
      <xdr:row>84</xdr:row>
      <xdr:rowOff>157799</xdr:rowOff>
    </xdr:from>
    <xdr:to>
      <xdr:col>50</xdr:col>
      <xdr:colOff>968</xdr:colOff>
      <xdr:row>97</xdr:row>
      <xdr:rowOff>161212</xdr:rowOff>
    </xdr:to>
    <xdr:graphicFrame macro="">
      <xdr:nvGraphicFramePr>
        <xdr:cNvPr id="384" name="Диаграмма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69</xdr:col>
      <xdr:colOff>403412</xdr:colOff>
      <xdr:row>96</xdr:row>
      <xdr:rowOff>67237</xdr:rowOff>
    </xdr:from>
    <xdr:to>
      <xdr:col>70</xdr:col>
      <xdr:colOff>134471</xdr:colOff>
      <xdr:row>97</xdr:row>
      <xdr:rowOff>151839</xdr:rowOff>
    </xdr:to>
    <xdr:sp macro="" textlink="">
      <xdr:nvSpPr>
        <xdr:cNvPr id="389" name="TextBox 134"/>
        <xdr:cNvSpPr txBox="1">
          <a:spLocks noChangeArrowheads="1"/>
        </xdr:cNvSpPr>
      </xdr:nvSpPr>
      <xdr:spPr bwMode="auto">
        <a:xfrm>
          <a:off x="57833559" y="19419796"/>
          <a:ext cx="470647" cy="286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0,</a:t>
          </a:r>
          <a:r>
            <a:rPr lang="en-US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5</a:t>
          </a:r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%</a:t>
          </a:r>
          <a:endParaRPr lang="ru-RU" sz="1050" b="0" u="none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71</xdr:col>
      <xdr:colOff>251045</xdr:colOff>
      <xdr:row>98</xdr:row>
      <xdr:rowOff>135828</xdr:rowOff>
    </xdr:from>
    <xdr:to>
      <xdr:col>71</xdr:col>
      <xdr:colOff>729699</xdr:colOff>
      <xdr:row>100</xdr:row>
      <xdr:rowOff>46231</xdr:rowOff>
    </xdr:to>
    <xdr:sp macro="" textlink="">
      <xdr:nvSpPr>
        <xdr:cNvPr id="390" name="TextBox 134"/>
        <xdr:cNvSpPr txBox="1">
          <a:spLocks noChangeArrowheads="1"/>
        </xdr:cNvSpPr>
      </xdr:nvSpPr>
      <xdr:spPr bwMode="auto">
        <a:xfrm>
          <a:off x="59025898" y="19891799"/>
          <a:ext cx="478654" cy="313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r" eaLnBrk="1" hangingPunct="1"/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8,5</a:t>
          </a:r>
          <a:endParaRPr lang="ru-RU" sz="1050" b="0" u="none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65</xdr:col>
      <xdr:colOff>172542</xdr:colOff>
      <xdr:row>21</xdr:row>
      <xdr:rowOff>134469</xdr:rowOff>
    </xdr:from>
    <xdr:to>
      <xdr:col>65</xdr:col>
      <xdr:colOff>464008</xdr:colOff>
      <xdr:row>26</xdr:row>
      <xdr:rowOff>79029</xdr:rowOff>
    </xdr:to>
    <xdr:sp macro="" textlink="">
      <xdr:nvSpPr>
        <xdr:cNvPr id="433" name="TextBox 134"/>
        <xdr:cNvSpPr txBox="1">
          <a:spLocks noChangeArrowheads="1"/>
        </xdr:cNvSpPr>
      </xdr:nvSpPr>
      <xdr:spPr bwMode="auto">
        <a:xfrm rot="16200000">
          <a:off x="53681232" y="4661604"/>
          <a:ext cx="944685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69</xdr:col>
      <xdr:colOff>376690</xdr:colOff>
      <xdr:row>96</xdr:row>
      <xdr:rowOff>42350</xdr:rowOff>
    </xdr:from>
    <xdr:to>
      <xdr:col>71</xdr:col>
      <xdr:colOff>743624</xdr:colOff>
      <xdr:row>99</xdr:row>
      <xdr:rowOff>188920</xdr:rowOff>
    </xdr:to>
    <xdr:grpSp>
      <xdr:nvGrpSpPr>
        <xdr:cNvPr id="439" name="Группа 438"/>
        <xdr:cNvGrpSpPr/>
      </xdr:nvGrpSpPr>
      <xdr:grpSpPr>
        <a:xfrm>
          <a:off x="60634455" y="18688938"/>
          <a:ext cx="1793816" cy="729276"/>
          <a:chOff x="56628565" y="19692022"/>
          <a:chExt cx="1746745" cy="751113"/>
        </a:xfrm>
      </xdr:grpSpPr>
      <xdr:grpSp>
        <xdr:nvGrpSpPr>
          <xdr:cNvPr id="440" name="Группа 79"/>
          <xdr:cNvGrpSpPr>
            <a:grpSpLocks/>
          </xdr:cNvGrpSpPr>
        </xdr:nvGrpSpPr>
        <xdr:grpSpPr bwMode="auto">
          <a:xfrm>
            <a:off x="57136675" y="19791811"/>
            <a:ext cx="1238635" cy="651324"/>
            <a:chOff x="41364738" y="13127067"/>
            <a:chExt cx="1197501" cy="649558"/>
          </a:xfrm>
        </xdr:grpSpPr>
        <xdr:cxnSp macro="">
          <xdr:nvCxnSpPr>
            <xdr:cNvPr id="442" name="Прямая соединительная линия 441"/>
            <xdr:cNvCxnSpPr/>
          </xdr:nvCxnSpPr>
          <xdr:spPr>
            <a:xfrm flipH="1">
              <a:off x="41364738" y="13141682"/>
              <a:ext cx="972392" cy="8655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3" name="Прямая соединительная линия 442"/>
            <xdr:cNvCxnSpPr/>
          </xdr:nvCxnSpPr>
          <xdr:spPr>
            <a:xfrm flipV="1">
              <a:off x="42370439" y="13127067"/>
              <a:ext cx="5180" cy="30889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44" name="Овал 443"/>
            <xdr:cNvSpPr/>
          </xdr:nvSpPr>
          <xdr:spPr>
            <a:xfrm>
              <a:off x="42092172" y="13466843"/>
              <a:ext cx="470067" cy="309782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ru-RU"/>
            </a:p>
          </xdr:txBody>
        </xdr:sp>
      </xdr:grpSp>
      <xdr:sp macro="" textlink="">
        <xdr:nvSpPr>
          <xdr:cNvPr id="441" name="Овал 440"/>
          <xdr:cNvSpPr/>
        </xdr:nvSpPr>
        <xdr:spPr>
          <a:xfrm>
            <a:off x="56628565" y="19692022"/>
            <a:ext cx="515553" cy="29370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65</xdr:col>
      <xdr:colOff>123264</xdr:colOff>
      <xdr:row>73</xdr:row>
      <xdr:rowOff>22411</xdr:rowOff>
    </xdr:from>
    <xdr:to>
      <xdr:col>65</xdr:col>
      <xdr:colOff>414730</xdr:colOff>
      <xdr:row>77</xdr:row>
      <xdr:rowOff>168677</xdr:rowOff>
    </xdr:to>
    <xdr:sp macro="" textlink="">
      <xdr:nvSpPr>
        <xdr:cNvPr id="448" name="TextBox 134"/>
        <xdr:cNvSpPr txBox="1">
          <a:spLocks noChangeArrowheads="1"/>
        </xdr:cNvSpPr>
      </xdr:nvSpPr>
      <xdr:spPr bwMode="auto">
        <a:xfrm rot="16200000">
          <a:off x="53614305" y="15066547"/>
          <a:ext cx="953089" cy="291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eaLnBrk="1" hangingPunct="1"/>
          <a:r>
            <a:rPr lang="ru-RU" sz="1200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стационар</a:t>
          </a:r>
          <a:endParaRPr lang="ru-RU" sz="1200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38</xdr:col>
      <xdr:colOff>447756</xdr:colOff>
      <xdr:row>4</xdr:row>
      <xdr:rowOff>5995</xdr:rowOff>
    </xdr:from>
    <xdr:to>
      <xdr:col>39</xdr:col>
      <xdr:colOff>331695</xdr:colOff>
      <xdr:row>5</xdr:row>
      <xdr:rowOff>80674</xdr:rowOff>
    </xdr:to>
    <xdr:sp macro="" textlink="">
      <xdr:nvSpPr>
        <xdr:cNvPr id="449" name="Овал 448"/>
        <xdr:cNvSpPr/>
      </xdr:nvSpPr>
      <xdr:spPr>
        <a:xfrm>
          <a:off x="34090056" y="806095"/>
          <a:ext cx="779289" cy="27470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43</xdr:col>
      <xdr:colOff>457696</xdr:colOff>
      <xdr:row>22</xdr:row>
      <xdr:rowOff>18187</xdr:rowOff>
    </xdr:from>
    <xdr:to>
      <xdr:col>43</xdr:col>
      <xdr:colOff>471303</xdr:colOff>
      <xdr:row>25</xdr:row>
      <xdr:rowOff>151486</xdr:rowOff>
    </xdr:to>
    <xdr:cxnSp macro="">
      <xdr:nvCxnSpPr>
        <xdr:cNvPr id="452" name="Прямая со стрелкой 451"/>
        <xdr:cNvCxnSpPr/>
      </xdr:nvCxnSpPr>
      <xdr:spPr>
        <a:xfrm flipH="1">
          <a:off x="37795696" y="4455716"/>
          <a:ext cx="13607" cy="73841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603956</xdr:colOff>
      <xdr:row>20</xdr:row>
      <xdr:rowOff>58638</xdr:rowOff>
    </xdr:from>
    <xdr:to>
      <xdr:col>44</xdr:col>
      <xdr:colOff>225573</xdr:colOff>
      <xdr:row>23</xdr:row>
      <xdr:rowOff>41030</xdr:rowOff>
    </xdr:to>
    <xdr:sp macro="" textlink="">
      <xdr:nvSpPr>
        <xdr:cNvPr id="453" name="TextBox 452"/>
        <xdr:cNvSpPr txBox="1"/>
      </xdr:nvSpPr>
      <xdr:spPr>
        <a:xfrm>
          <a:off x="37202368" y="4092756"/>
          <a:ext cx="1246470" cy="587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P&gt;Ps </a:t>
          </a:r>
          <a:endParaRPr lang="ru-RU" sz="1200" b="1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(Ps=6,5E-7 </a:t>
          </a:r>
          <a:r>
            <a:rPr lang="ru-RU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Па)</a:t>
          </a:r>
        </a:p>
      </xdr:txBody>
    </xdr:sp>
    <xdr:clientData/>
  </xdr:twoCellAnchor>
  <xdr:twoCellAnchor>
    <xdr:from>
      <xdr:col>38</xdr:col>
      <xdr:colOff>345957</xdr:colOff>
      <xdr:row>87</xdr:row>
      <xdr:rowOff>27015</xdr:rowOff>
    </xdr:from>
    <xdr:to>
      <xdr:col>47</xdr:col>
      <xdr:colOff>430801</xdr:colOff>
      <xdr:row>95</xdr:row>
      <xdr:rowOff>8040</xdr:rowOff>
    </xdr:to>
    <xdr:grpSp>
      <xdr:nvGrpSpPr>
        <xdr:cNvPr id="454" name="Группа 453"/>
        <xdr:cNvGrpSpPr/>
      </xdr:nvGrpSpPr>
      <xdr:grpSpPr>
        <a:xfrm>
          <a:off x="35622075" y="16925486"/>
          <a:ext cx="7241667" cy="1534907"/>
          <a:chOff x="34191897" y="7873660"/>
          <a:chExt cx="6908208" cy="1644202"/>
        </a:xfrm>
      </xdr:grpSpPr>
      <xdr:cxnSp macro="">
        <xdr:nvCxnSpPr>
          <xdr:cNvPr id="455" name="Прямая соединительная линия 454"/>
          <xdr:cNvCxnSpPr/>
        </xdr:nvCxnSpPr>
        <xdr:spPr>
          <a:xfrm>
            <a:off x="41050068" y="7984453"/>
            <a:ext cx="4548" cy="1533409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6" name="Овал 455"/>
          <xdr:cNvSpPr/>
        </xdr:nvSpPr>
        <xdr:spPr>
          <a:xfrm>
            <a:off x="34191897" y="7873660"/>
            <a:ext cx="784485" cy="29741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457" name="Прямая соединительная линия 456"/>
          <xdr:cNvCxnSpPr>
            <a:stCxn id="456" idx="6"/>
          </xdr:cNvCxnSpPr>
        </xdr:nvCxnSpPr>
        <xdr:spPr>
          <a:xfrm>
            <a:off x="34976382" y="8022368"/>
            <a:ext cx="6123723" cy="708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174201</xdr:colOff>
      <xdr:row>28</xdr:row>
      <xdr:rowOff>184726</xdr:rowOff>
    </xdr:from>
    <xdr:to>
      <xdr:col>49</xdr:col>
      <xdr:colOff>525335</xdr:colOff>
      <xdr:row>56</xdr:row>
      <xdr:rowOff>0</xdr:rowOff>
    </xdr:to>
    <xdr:graphicFrame macro="">
      <xdr:nvGraphicFramePr>
        <xdr:cNvPr id="458" name="Диаграмма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</xdr:col>
      <xdr:colOff>228068</xdr:colOff>
      <xdr:row>59</xdr:row>
      <xdr:rowOff>92555</xdr:rowOff>
    </xdr:from>
    <xdr:to>
      <xdr:col>26</xdr:col>
      <xdr:colOff>158191</xdr:colOff>
      <xdr:row>72</xdr:row>
      <xdr:rowOff>126174</xdr:rowOff>
    </xdr:to>
    <xdr:sp macro="" textlink="">
      <xdr:nvSpPr>
        <xdr:cNvPr id="459" name="Дуга 458"/>
        <xdr:cNvSpPr/>
      </xdr:nvSpPr>
      <xdr:spPr>
        <a:xfrm>
          <a:off x="20449643" y="11884505"/>
          <a:ext cx="3225773" cy="2633944"/>
        </a:xfrm>
        <a:prstGeom prst="arc">
          <a:avLst>
            <a:gd name="adj1" fmla="val 16208001"/>
            <a:gd name="adj2" fmla="val 5576029"/>
          </a:avLst>
        </a:prstGeom>
        <a:ln>
          <a:solidFill>
            <a:srgbClr val="FF0000"/>
          </a:solidFill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38</xdr:col>
      <xdr:colOff>166408</xdr:colOff>
      <xdr:row>56</xdr:row>
      <xdr:rowOff>148375</xdr:rowOff>
    </xdr:from>
    <xdr:to>
      <xdr:col>49</xdr:col>
      <xdr:colOff>517542</xdr:colOff>
      <xdr:row>83</xdr:row>
      <xdr:rowOff>112059</xdr:rowOff>
    </xdr:to>
    <xdr:graphicFrame macro="">
      <xdr:nvGraphicFramePr>
        <xdr:cNvPr id="460" name="Диаграмма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1002195</xdr:colOff>
      <xdr:row>25</xdr:row>
      <xdr:rowOff>99392</xdr:rowOff>
    </xdr:from>
    <xdr:to>
      <xdr:col>9</xdr:col>
      <xdr:colOff>1258956</xdr:colOff>
      <xdr:row>29</xdr:row>
      <xdr:rowOff>190500</xdr:rowOff>
    </xdr:to>
    <xdr:sp macro="" textlink="">
      <xdr:nvSpPr>
        <xdr:cNvPr id="463" name="Овал 462"/>
        <xdr:cNvSpPr/>
      </xdr:nvSpPr>
      <xdr:spPr>
        <a:xfrm>
          <a:off x="5458238" y="5068957"/>
          <a:ext cx="5118653" cy="8862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70</xdr:col>
      <xdr:colOff>541927</xdr:colOff>
      <xdr:row>23</xdr:row>
      <xdr:rowOff>73947</xdr:rowOff>
    </xdr:from>
    <xdr:to>
      <xdr:col>78</xdr:col>
      <xdr:colOff>207314</xdr:colOff>
      <xdr:row>34</xdr:row>
      <xdr:rowOff>115359</xdr:rowOff>
    </xdr:to>
    <xdr:sp macro="" textlink="">
      <xdr:nvSpPr>
        <xdr:cNvPr id="58" name="Стрелка углом вверх 57"/>
        <xdr:cNvSpPr/>
      </xdr:nvSpPr>
      <xdr:spPr>
        <a:xfrm rot="16200000">
          <a:off x="63171290" y="3595709"/>
          <a:ext cx="2270262" cy="4542187"/>
        </a:xfrm>
        <a:prstGeom prst="bentUpArrow">
          <a:avLst>
            <a:gd name="adj1" fmla="val 4298"/>
            <a:gd name="adj2" fmla="val 6135"/>
            <a:gd name="adj3" fmla="val 12368"/>
          </a:avLst>
        </a:prstGeom>
        <a:solidFill>
          <a:srgbClr val="FFFF00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91</xdr:col>
      <xdr:colOff>750817</xdr:colOff>
      <xdr:row>8</xdr:row>
      <xdr:rowOff>155443</xdr:rowOff>
    </xdr:from>
    <xdr:to>
      <xdr:col>93</xdr:col>
      <xdr:colOff>67246</xdr:colOff>
      <xdr:row>24</xdr:row>
      <xdr:rowOff>44824</xdr:rowOff>
    </xdr:to>
    <xdr:grpSp>
      <xdr:nvGrpSpPr>
        <xdr:cNvPr id="19" name="Группа 82"/>
        <xdr:cNvGrpSpPr>
          <a:grpSpLocks/>
        </xdr:cNvGrpSpPr>
      </xdr:nvGrpSpPr>
      <xdr:grpSpPr bwMode="auto">
        <a:xfrm>
          <a:off x="77451346" y="1709325"/>
          <a:ext cx="780665" cy="2997146"/>
          <a:chOff x="41638379" y="5242709"/>
          <a:chExt cx="777374" cy="3115591"/>
        </a:xfrm>
      </xdr:grpSpPr>
      <xdr:sp macro="" textlink="">
        <xdr:nvSpPr>
          <xdr:cNvPr id="20" name="Овал 19"/>
          <xdr:cNvSpPr/>
        </xdr:nvSpPr>
        <xdr:spPr>
          <a:xfrm>
            <a:off x="41638379" y="8069163"/>
            <a:ext cx="777374" cy="2891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1" name="Прямая соединительная линия 20"/>
          <xdr:cNvCxnSpPr/>
        </xdr:nvCxnSpPr>
        <xdr:spPr>
          <a:xfrm flipH="1" flipV="1">
            <a:off x="42009653" y="5242709"/>
            <a:ext cx="9414" cy="285206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0.83382</cdr:x>
      <cdr:y>0.04866</cdr:y>
    </cdr:from>
    <cdr:to>
      <cdr:x>0.83382</cdr:x>
      <cdr:y>0.92235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>
          <a:off x="7030107" y="265940"/>
          <a:ext cx="0" cy="477481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0.16178</cdr:x>
      <cdr:y>0.42009</cdr:y>
    </cdr:from>
    <cdr:to>
      <cdr:x>0.95224</cdr:x>
      <cdr:y>0.86032</cdr:y>
    </cdr:to>
    <cdr:grpSp>
      <cdr:nvGrpSpPr>
        <cdr:cNvPr id="7" name="Группа 6"/>
        <cdr:cNvGrpSpPr/>
      </cdr:nvGrpSpPr>
      <cdr:grpSpPr>
        <a:xfrm xmlns:a="http://schemas.openxmlformats.org/drawingml/2006/main">
          <a:off x="967197" y="1550464"/>
          <a:ext cx="4725743" cy="1624797"/>
          <a:chOff x="1358574" y="2010176"/>
          <a:chExt cx="5618221" cy="1057545"/>
        </a:xfrm>
      </cdr:grpSpPr>
      <cdr:cxnSp macro="">
        <cdr:nvCxnSpPr>
          <cdr:cNvPr id="2" name="Прямая соединительная линия 1"/>
          <cdr:cNvCxnSpPr/>
        </cdr:nvCxnSpPr>
        <cdr:spPr>
          <a:xfrm xmlns:a="http://schemas.openxmlformats.org/drawingml/2006/main" flipH="1">
            <a:off x="1358574" y="2010176"/>
            <a:ext cx="5618221" cy="163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/>
          <cdr:cNvCxnSpPr/>
        </cdr:nvCxnSpPr>
        <cdr:spPr>
          <a:xfrm xmlns:a="http://schemas.openxmlformats.org/drawingml/2006/main" flipH="1" flipV="1">
            <a:off x="6958795" y="2057425"/>
            <a:ext cx="501" cy="1010296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0.2371</cdr:x>
      <cdr:y>0.35024</cdr:y>
    </cdr:from>
    <cdr:to>
      <cdr:x>0.94214</cdr:x>
      <cdr:y>0.80502</cdr:y>
    </cdr:to>
    <cdr:sp macro="" textlink="">
      <cdr:nvSpPr>
        <cdr:cNvPr id="2" name="TextBox 54"/>
        <cdr:cNvSpPr txBox="1"/>
      </cdr:nvSpPr>
      <cdr:spPr>
        <a:xfrm xmlns:a="http://schemas.openxmlformats.org/drawingml/2006/main">
          <a:off x="1562399" y="1336195"/>
          <a:ext cx="4645945" cy="17350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S(t)=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K-c/P(t)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</a:t>
          </a:r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показывает как быстро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 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выходит на стационар</a:t>
          </a:r>
        </a:p>
      </cdr:txBody>
    </cdr:sp>
  </cdr:relSizeAnchor>
  <cdr:relSizeAnchor xmlns:cdr="http://schemas.openxmlformats.org/drawingml/2006/chartDrawing">
    <cdr:from>
      <cdr:x>0.02823</cdr:x>
      <cdr:y>0.10762</cdr:y>
    </cdr:from>
    <cdr:to>
      <cdr:x>0.10654</cdr:x>
      <cdr:y>0.19012</cdr:y>
    </cdr:to>
    <cdr:sp macro="" textlink="">
      <cdr:nvSpPr>
        <cdr:cNvPr id="3" name="TextBox 13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6048" y="410575"/>
          <a:ext cx="516033" cy="3147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eaLnBrk="1" hangingPunct="1"/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8</a:t>
          </a:r>
          <a:r>
            <a:rPr lang="en-US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,</a:t>
          </a:r>
          <a:r>
            <a:rPr lang="ru-RU" sz="1050" b="0" u="none">
              <a:solidFill>
                <a:srgbClr val="FF0000"/>
              </a:solidFill>
              <a:latin typeface="Times New Roman" pitchFamily="18" charset="0"/>
              <a:cs typeface="Times New Roman" pitchFamily="18" charset="0"/>
              <a:sym typeface="Symbol" pitchFamily="18" charset="2"/>
            </a:rPr>
            <a:t>5</a:t>
          </a:r>
          <a:endParaRPr lang="ru-RU" sz="1050" b="0" u="none">
            <a:solidFill>
              <a:srgbClr val="FF0000"/>
            </a:solidFill>
            <a:latin typeface="Times New Roman" pitchFamily="18" charset="0"/>
            <a:cs typeface="Times New Roman" pitchFamily="18" charset="0"/>
          </a:endParaRPr>
        </a:p>
      </cdr:txBody>
    </cdr:sp>
  </cdr:relSizeAnchor>
  <cdr:relSizeAnchor xmlns:cdr="http://schemas.openxmlformats.org/drawingml/2006/chartDrawing">
    <cdr:from>
      <cdr:x>0.10212</cdr:x>
      <cdr:y>0.71319</cdr:y>
    </cdr:from>
    <cdr:to>
      <cdr:x>0.43967</cdr:x>
      <cdr:y>0.79125</cdr:y>
    </cdr:to>
    <cdr:sp macro="" textlink="">
      <cdr:nvSpPr>
        <cdr:cNvPr id="6" name="Левая фигурная скобка 5"/>
        <cdr:cNvSpPr/>
      </cdr:nvSpPr>
      <cdr:spPr>
        <a:xfrm xmlns:a="http://schemas.openxmlformats.org/drawingml/2006/main" rot="5400000">
          <a:off x="1636199" y="1757597"/>
          <a:ext cx="297802" cy="2224325"/>
        </a:xfrm>
        <a:prstGeom xmlns:a="http://schemas.openxmlformats.org/drawingml/2006/main" prst="leftBrac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0.09702</cdr:x>
      <cdr:y>0.13981</cdr:y>
    </cdr:from>
    <cdr:to>
      <cdr:x>0.65649</cdr:x>
      <cdr:y>0.13981</cdr:y>
    </cdr:to>
    <cdr:sp macro="" textlink="">
      <cdr:nvSpPr>
        <cdr:cNvPr id="11" name="Прямая соединительная линия 10"/>
        <cdr:cNvSpPr/>
      </cdr:nvSpPr>
      <cdr:spPr>
        <a:xfrm xmlns:a="http://schemas.openxmlformats.org/drawingml/2006/main">
          <a:off x="639296" y="533400"/>
          <a:ext cx="368673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0.12593</cdr:x>
      <cdr:y>0.14618</cdr:y>
    </cdr:from>
    <cdr:to>
      <cdr:x>0.97722</cdr:x>
      <cdr:y>0.55691</cdr:y>
    </cdr:to>
    <cdr:sp macro="" textlink="">
      <cdr:nvSpPr>
        <cdr:cNvPr id="2" name="TextBox 54"/>
        <cdr:cNvSpPr txBox="1"/>
      </cdr:nvSpPr>
      <cdr:spPr>
        <a:xfrm xmlns:a="http://schemas.openxmlformats.org/drawingml/2006/main">
          <a:off x="832752" y="553651"/>
          <a:ext cx="5629289" cy="15556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c(H)=p(H)/p(D+T)=1/[1+n(D+T)S(1-x)/(N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синт+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нат)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</a:t>
          </a:r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показывает как быстро достигается требуемая концентрация по Н (с ростом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и показывает концентрацию </a:t>
          </a:r>
          <a:endParaRPr lang="en-US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при текущих параметрах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</a:t>
          </a:r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0.12087</cdr:x>
      <cdr:y>0.331</cdr:y>
    </cdr:from>
    <cdr:to>
      <cdr:x>0.98014</cdr:x>
      <cdr:y>0.83195</cdr:y>
    </cdr:to>
    <cdr:sp macro="" textlink="">
      <cdr:nvSpPr>
        <cdr:cNvPr id="3" name="TextBox 54"/>
        <cdr:cNvSpPr txBox="1"/>
      </cdr:nvSpPr>
      <cdr:spPr>
        <a:xfrm xmlns:a="http://schemas.openxmlformats.org/drawingml/2006/main">
          <a:off x="813601" y="1419290"/>
          <a:ext cx="5784136" cy="21480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>
            <a:lnSpc>
              <a:spcPts val="2000"/>
            </a:lnSpc>
          </a:pP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S(t)=(K-c/P(t))F</a:t>
          </a:r>
        </a:p>
        <a:p xmlns:a="http://schemas.openxmlformats.org/drawingml/2006/main">
          <a:pPr algn="r">
            <a:lnSpc>
              <a:spcPts val="2000"/>
            </a:lnSpc>
          </a:pPr>
          <a:endParaRPr lang="en-US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>
            <a:lnSpc>
              <a:spcPts val="2000"/>
            </a:lnSpc>
          </a:pP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где уровень стационара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 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задается нами (через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F)</a:t>
          </a:r>
        </a:p>
        <a:p xmlns:a="http://schemas.openxmlformats.org/drawingml/2006/main">
          <a:pPr algn="r">
            <a:lnSpc>
              <a:spcPts val="2000"/>
            </a:lnSpc>
          </a:pP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из условия совпедения графиков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 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и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S(P) 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на стационаре</a:t>
          </a:r>
          <a:endParaRPr lang="en-US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>
            <a:lnSpc>
              <a:spcPts val="2000"/>
            </a:lnSpc>
          </a:pPr>
          <a:endParaRPr lang="en-US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показывает при каких давлениях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 </a:t>
          </a:r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перестает зависеть от давления!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0.30967</cdr:x>
      <cdr:y>0.58593</cdr:y>
    </cdr:from>
    <cdr:to>
      <cdr:x>0.99151</cdr:x>
      <cdr:y>0.75576</cdr:y>
    </cdr:to>
    <cdr:sp macro="" textlink="">
      <cdr:nvSpPr>
        <cdr:cNvPr id="5" name="TextBox 54"/>
        <cdr:cNvSpPr txBox="1"/>
      </cdr:nvSpPr>
      <cdr:spPr>
        <a:xfrm xmlns:a="http://schemas.openxmlformats.org/drawingml/2006/main">
          <a:off x="1982417" y="2162870"/>
          <a:ext cx="4364928" cy="626902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после установления стационара по 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</a:t>
          </a:r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(Р)</a:t>
          </a:r>
          <a:r>
            <a:rPr lang="en-US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ru-RU" sz="1800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l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устанавливается стационар по давлению !</a:t>
          </a:r>
        </a:p>
      </cdr:txBody>
    </cdr:sp>
  </cdr:relSizeAnchor>
  <cdr:relSizeAnchor xmlns:cdr="http://schemas.openxmlformats.org/drawingml/2006/chartDrawing">
    <cdr:from>
      <cdr:x>0.29833</cdr:x>
      <cdr:y>0.40285</cdr:y>
    </cdr:from>
    <cdr:to>
      <cdr:x>0.7573</cdr:x>
      <cdr:y>0.57022</cdr:y>
    </cdr:to>
    <cdr:sp macro="" textlink="">
      <cdr:nvSpPr>
        <cdr:cNvPr id="6" name="TextBox 54"/>
        <cdr:cNvSpPr txBox="1"/>
      </cdr:nvSpPr>
      <cdr:spPr>
        <a:xfrm xmlns:a="http://schemas.openxmlformats.org/drawingml/2006/main">
          <a:off x="1922929" y="1519220"/>
          <a:ext cx="2958353" cy="6311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балланс частиц не в плазме </a:t>
          </a:r>
        </a:p>
        <a:p xmlns:a="http://schemas.openxmlformats.org/drawingml/2006/main">
          <a:pPr algn="r"/>
          <a:r>
            <a:rPr lang="ru-RU" sz="18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а на периферии! (Т=1000К)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0.83544</cdr:x>
      <cdr:y>0.0384</cdr:y>
    </cdr:from>
    <cdr:to>
      <cdr:x>0.83544</cdr:x>
      <cdr:y>0.91209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>
          <a:off x="7033894" y="209346"/>
          <a:ext cx="0" cy="476321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0.47015</cdr:x>
      <cdr:y>0.78295</cdr:y>
    </cdr:from>
    <cdr:to>
      <cdr:x>0.47175</cdr:x>
      <cdr:y>0.91854</cdr:y>
    </cdr:to>
    <cdr:cxnSp macro="">
      <cdr:nvCxnSpPr>
        <cdr:cNvPr id="3" name="Прямая со стрелкой 2"/>
        <cdr:cNvCxnSpPr/>
      </cdr:nvCxnSpPr>
      <cdr:spPr>
        <a:xfrm xmlns:a="http://schemas.openxmlformats.org/drawingml/2006/main" flipH="1">
          <a:off x="3958357" y="4268517"/>
          <a:ext cx="13471" cy="7392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0.39386</cdr:x>
      <cdr:y>0.68915</cdr:y>
    </cdr:from>
    <cdr:to>
      <cdr:x>0.54074</cdr:x>
      <cdr:y>0.79695</cdr:y>
    </cdr:to>
    <cdr:sp macro="" textlink="">
      <cdr:nvSpPr>
        <cdr:cNvPr id="5" name="TextBox 207"/>
        <cdr:cNvSpPr txBox="1"/>
      </cdr:nvSpPr>
      <cdr:spPr>
        <a:xfrm xmlns:a="http://schemas.openxmlformats.org/drawingml/2006/main">
          <a:off x="3316044" y="3757135"/>
          <a:ext cx="1236637" cy="5877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P&gt;Ps </a:t>
          </a:r>
          <a:endParaRPr lang="ru-RU" sz="1200" b="1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(Ps=6,5E-7 </a:t>
          </a:r>
          <a:r>
            <a:rPr lang="ru-RU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0.833</cdr:x>
      <cdr:y>0.04251</cdr:y>
    </cdr:from>
    <cdr:to>
      <cdr:x>0.833</cdr:x>
      <cdr:y>0.9162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>
          <a:off x="7013322" y="229968"/>
          <a:ext cx="0" cy="472643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0.46945</cdr:x>
      <cdr:y>0.78144</cdr:y>
    </cdr:from>
    <cdr:to>
      <cdr:x>0.47105</cdr:x>
      <cdr:y>0.91813</cdr:y>
    </cdr:to>
    <cdr:cxnSp macro="">
      <cdr:nvCxnSpPr>
        <cdr:cNvPr id="3" name="Прямая со стрелкой 2"/>
        <cdr:cNvCxnSpPr/>
      </cdr:nvCxnSpPr>
      <cdr:spPr>
        <a:xfrm xmlns:a="http://schemas.openxmlformats.org/drawingml/2006/main" flipH="1">
          <a:off x="3952464" y="4227411"/>
          <a:ext cx="13471" cy="7394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0.39986</cdr:x>
      <cdr:y>0.70014</cdr:y>
    </cdr:from>
    <cdr:to>
      <cdr:x>0.54674</cdr:x>
      <cdr:y>0.80882</cdr:y>
    </cdr:to>
    <cdr:sp macro="" textlink="">
      <cdr:nvSpPr>
        <cdr:cNvPr id="5" name="TextBox 207"/>
        <cdr:cNvSpPr txBox="1"/>
      </cdr:nvSpPr>
      <cdr:spPr>
        <a:xfrm xmlns:a="http://schemas.openxmlformats.org/drawingml/2006/main">
          <a:off x="3366552" y="3787568"/>
          <a:ext cx="1236637" cy="587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P&gt;Ps </a:t>
          </a:r>
          <a:endParaRPr lang="ru-RU" sz="1200" b="1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(Ps=6,5E-7 </a:t>
          </a:r>
          <a:r>
            <a:rPr lang="ru-RU" sz="12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Па)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80;&#1089;&#1093;&#1086;&#1076;&#1085;&#1099;&#1077;%20&#1076;&#1072;&#1085;&#1085;&#1099;&#107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73;&#1072;&#1083;&#1072;&#1085;&#1089;%20&#1095;&#1072;&#1089;&#1090;&#1080;&#1094;%20(&#1053;,%20D,%20T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1076;&#1080;&#1085;&#1072;&#1084;&#1080;&#1082;&#1072;%20&#1090;&#1088;&#1080;&#1090;&#1080;&#1103;%20&#1074;%20&#1080;&#1085;&#1078;&#1077;&#1082;&#1090;&#1086;&#1088;&#1072;&#1093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1087;&#1086;&#1101;&#1083;&#1077;&#1084;&#1077;&#1085;&#1090;&#1099;&#1081;%20&#1088;&#1072;&#1089;&#1095;&#1077;&#1090;%20&#1089;&#1080;&#1089;&#1090;&#1077;&#10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етры для расчета"/>
      <sheetName val="скан параметров"/>
      <sheetName val="ASTRA"/>
      <sheetName val="параметры установок"/>
      <sheetName val="выдача"/>
      <sheetName val="Лист2"/>
    </sheetNames>
    <sheetDataSet>
      <sheetData sheetId="0">
        <row r="1">
          <cell r="C1" t="str">
            <v>ДЕМО-ТИН</v>
          </cell>
        </row>
        <row r="3">
          <cell r="C3">
            <v>270</v>
          </cell>
          <cell r="K3">
            <v>0.91</v>
          </cell>
        </row>
        <row r="4">
          <cell r="C4">
            <v>286</v>
          </cell>
        </row>
        <row r="5">
          <cell r="C5">
            <v>133</v>
          </cell>
        </row>
        <row r="6">
          <cell r="C6">
            <v>180</v>
          </cell>
        </row>
        <row r="7">
          <cell r="C7">
            <v>17.27875959474386</v>
          </cell>
        </row>
        <row r="8">
          <cell r="C8">
            <v>2</v>
          </cell>
        </row>
        <row r="9">
          <cell r="C9">
            <v>30</v>
          </cell>
        </row>
        <row r="11">
          <cell r="C11">
            <v>8E+19</v>
          </cell>
        </row>
        <row r="12">
          <cell r="C12">
            <v>2.4607574272048387</v>
          </cell>
        </row>
        <row r="13">
          <cell r="C13">
            <v>6.4716265525384389E+19</v>
          </cell>
        </row>
        <row r="14">
          <cell r="C14">
            <v>1.1784920981299063E+19</v>
          </cell>
        </row>
        <row r="16">
          <cell r="C16">
            <v>33.165596022411073</v>
          </cell>
        </row>
        <row r="17">
          <cell r="C17">
            <v>36.385680359718272</v>
          </cell>
        </row>
        <row r="18">
          <cell r="C18">
            <v>788.12959684333293</v>
          </cell>
          <cell r="F18">
            <v>0.47370010711136834</v>
          </cell>
          <cell r="G18">
            <v>0.77016532191918385</v>
          </cell>
        </row>
        <row r="19">
          <cell r="C19">
            <v>0.97720644549310076</v>
          </cell>
        </row>
        <row r="21">
          <cell r="C21">
            <v>50</v>
          </cell>
        </row>
        <row r="22">
          <cell r="C22">
            <v>50</v>
          </cell>
        </row>
        <row r="23">
          <cell r="C23">
            <v>0.5</v>
          </cell>
        </row>
        <row r="24">
          <cell r="C24">
            <v>0.5</v>
          </cell>
        </row>
        <row r="25">
          <cell r="C25">
            <v>2.5090617407398321</v>
          </cell>
        </row>
        <row r="27">
          <cell r="C27">
            <v>1.2</v>
          </cell>
        </row>
        <row r="28">
          <cell r="C28">
            <v>20</v>
          </cell>
        </row>
        <row r="30">
          <cell r="C30">
            <v>6</v>
          </cell>
        </row>
        <row r="31">
          <cell r="C31">
            <v>6</v>
          </cell>
          <cell r="F31">
            <v>4</v>
          </cell>
        </row>
        <row r="32">
          <cell r="C32">
            <v>30</v>
          </cell>
        </row>
        <row r="33">
          <cell r="C33">
            <v>500</v>
          </cell>
        </row>
        <row r="34">
          <cell r="C34">
            <v>10</v>
          </cell>
        </row>
        <row r="35">
          <cell r="C35">
            <v>0.8</v>
          </cell>
        </row>
        <row r="36">
          <cell r="C36">
            <v>0.4</v>
          </cell>
        </row>
        <row r="37">
          <cell r="C37">
            <v>4.5</v>
          </cell>
        </row>
        <row r="38">
          <cell r="C38">
            <v>19.5</v>
          </cell>
        </row>
        <row r="39">
          <cell r="C39">
            <v>0.6</v>
          </cell>
        </row>
        <row r="40">
          <cell r="C40">
            <v>0.8</v>
          </cell>
        </row>
        <row r="41">
          <cell r="C41">
            <v>20</v>
          </cell>
        </row>
        <row r="43">
          <cell r="C43">
            <v>1</v>
          </cell>
        </row>
        <row r="44">
          <cell r="C44">
            <v>1</v>
          </cell>
        </row>
        <row r="45">
          <cell r="C45">
            <v>8.8986461395615759</v>
          </cell>
        </row>
        <row r="48">
          <cell r="C48">
            <v>8.8986461395615706</v>
          </cell>
        </row>
        <row r="51">
          <cell r="C51">
            <v>2.8446965475698067</v>
          </cell>
          <cell r="F51">
            <v>18.070804763144316</v>
          </cell>
        </row>
        <row r="52">
          <cell r="C52">
            <v>2.8329414690653585</v>
          </cell>
          <cell r="F52">
            <v>17.847708408043779</v>
          </cell>
        </row>
        <row r="54">
          <cell r="C54">
            <v>1</v>
          </cell>
        </row>
        <row r="55">
          <cell r="C55">
            <v>1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1.3657989661467536</v>
          </cell>
          <cell r="F58">
            <v>2</v>
          </cell>
        </row>
        <row r="59">
          <cell r="C59">
            <v>1.3657989661467536</v>
          </cell>
          <cell r="F59">
            <v>2</v>
          </cell>
        </row>
        <row r="61">
          <cell r="C61">
            <v>100</v>
          </cell>
        </row>
        <row r="62">
          <cell r="C62">
            <v>8.5999999999999993E-2</v>
          </cell>
        </row>
        <row r="63">
          <cell r="C63">
            <v>0.16200000000000001</v>
          </cell>
        </row>
        <row r="64">
          <cell r="C64">
            <v>0.24</v>
          </cell>
        </row>
        <row r="66">
          <cell r="C66">
            <v>90</v>
          </cell>
        </row>
        <row r="67">
          <cell r="C67">
            <v>90</v>
          </cell>
        </row>
        <row r="68">
          <cell r="C68">
            <v>50</v>
          </cell>
        </row>
        <row r="70">
          <cell r="C70">
            <v>100</v>
          </cell>
        </row>
        <row r="71">
          <cell r="C71">
            <v>20</v>
          </cell>
        </row>
        <row r="72">
          <cell r="C72">
            <v>2</v>
          </cell>
        </row>
        <row r="74">
          <cell r="C74">
            <v>1</v>
          </cell>
        </row>
        <row r="75">
          <cell r="C75">
            <v>8</v>
          </cell>
        </row>
        <row r="76">
          <cell r="C76">
            <v>8</v>
          </cell>
        </row>
        <row r="78">
          <cell r="C78">
            <v>0.01</v>
          </cell>
        </row>
        <row r="79">
          <cell r="C79">
            <v>1.8480000000000001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етры для расчета"/>
      <sheetName val="баланс тритий"/>
      <sheetName val="баланс дейтерий"/>
      <sheetName val="баланс протий"/>
      <sheetName val="результаты"/>
    </sheetNames>
    <sheetDataSet>
      <sheetData sheetId="0"/>
      <sheetData sheetId="1">
        <row r="4">
          <cell r="B4">
            <v>3.9163048082686361E+21</v>
          </cell>
        </row>
        <row r="5">
          <cell r="B5">
            <v>2.0444645209631152E+21</v>
          </cell>
        </row>
        <row r="161">
          <cell r="B161">
            <v>1.1451913478931967E+22</v>
          </cell>
        </row>
        <row r="162">
          <cell r="B162">
            <v>1.1451913478931967E+22</v>
          </cell>
        </row>
        <row r="163">
          <cell r="B163">
            <v>1.1451913478931967E+22</v>
          </cell>
        </row>
        <row r="164">
          <cell r="B164">
            <v>2.3122294685990335E+22</v>
          </cell>
        </row>
        <row r="167">
          <cell r="B167">
            <v>2.8985507246376815E+21</v>
          </cell>
        </row>
        <row r="168">
          <cell r="B168">
            <v>2.8985507246376815E+21</v>
          </cell>
        </row>
        <row r="169">
          <cell r="B169">
            <v>2.8985507246376815E+21</v>
          </cell>
        </row>
        <row r="170">
          <cell r="B170">
            <v>6.7197396534077688E+16</v>
          </cell>
        </row>
        <row r="171">
          <cell r="B171">
            <v>6.7197396534077688E+16</v>
          </cell>
        </row>
        <row r="172">
          <cell r="B172">
            <v>6.7197396534077688E+16</v>
          </cell>
        </row>
        <row r="174">
          <cell r="B174">
            <v>3.7472826086956521E+22</v>
          </cell>
          <cell r="E174">
            <v>77.568750000000009</v>
          </cell>
        </row>
        <row r="175">
          <cell r="B175">
            <v>1.4350531400966183E+22</v>
          </cell>
          <cell r="E175">
            <v>29.7056</v>
          </cell>
        </row>
        <row r="176">
          <cell r="B176">
            <v>1.4350531400966183E+22</v>
          </cell>
          <cell r="E176">
            <v>29.7056</v>
          </cell>
        </row>
      </sheetData>
      <sheetData sheetId="2">
        <row r="4">
          <cell r="B4">
            <v>3.9163048082686361E+21</v>
          </cell>
        </row>
        <row r="5">
          <cell r="B5">
            <v>2.0444645209631152E+21</v>
          </cell>
        </row>
        <row r="161">
          <cell r="B161">
            <v>1.1451896170511648E+22</v>
          </cell>
        </row>
        <row r="162">
          <cell r="B162">
            <v>1.1451896170511648E+22</v>
          </cell>
        </row>
        <row r="163">
          <cell r="B163">
            <v>1.1451896170511648E+22</v>
          </cell>
        </row>
        <row r="164">
          <cell r="B164">
            <v>2.3122294685990335E+22</v>
          </cell>
        </row>
        <row r="167">
          <cell r="B167">
            <v>2.8985507246376815E+21</v>
          </cell>
        </row>
        <row r="168">
          <cell r="B168">
            <v>2.8985507246376815E+21</v>
          </cell>
        </row>
        <row r="169">
          <cell r="B169">
            <v>2.8985507246376815E+21</v>
          </cell>
        </row>
        <row r="170">
          <cell r="B170">
            <v>8.4505816853461344E+16</v>
          </cell>
        </row>
        <row r="171">
          <cell r="B171">
            <v>8.4505816853461344E+16</v>
          </cell>
        </row>
        <row r="172">
          <cell r="B172">
            <v>8.4505816853461344E+16</v>
          </cell>
        </row>
        <row r="174">
          <cell r="B174">
            <v>3.7472826086956521E+22</v>
          </cell>
          <cell r="E174">
            <v>77.568750000000009</v>
          </cell>
        </row>
        <row r="175">
          <cell r="B175">
            <v>1.4350531400966183E+22</v>
          </cell>
          <cell r="E175">
            <v>29.7056</v>
          </cell>
        </row>
        <row r="176">
          <cell r="E176">
            <v>29.7056</v>
          </cell>
        </row>
      </sheetData>
      <sheetData sheetId="3">
        <row r="128">
          <cell r="B128">
            <v>3.5555555555555565E+17</v>
          </cell>
        </row>
      </sheetData>
      <sheetData sheetId="4">
        <row r="8">
          <cell r="AC8">
            <v>1.1784920981299063</v>
          </cell>
        </row>
        <row r="73">
          <cell r="AM73">
            <v>0.63405853168718307</v>
          </cell>
          <cell r="AN73">
            <v>0.63405853168718307</v>
          </cell>
          <cell r="AO73">
            <v>0.64727382236714692</v>
          </cell>
        </row>
        <row r="82">
          <cell r="AM82">
            <v>0.63405853168718307</v>
          </cell>
          <cell r="AN82">
            <v>0.63405853168718307</v>
          </cell>
          <cell r="AO82">
            <v>0.62087241715243024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етры для расчета"/>
      <sheetName val="динамика трития в инжекторах"/>
    </sheetNames>
    <sheetDataSet>
      <sheetData sheetId="0"/>
      <sheetData sheetId="1">
        <row r="14">
          <cell r="F14">
            <v>-7.8E+16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етры для расчета"/>
      <sheetName val="поэлементый расчет систем"/>
    </sheetNames>
    <sheetDataSet>
      <sheetData sheetId="0"/>
      <sheetData sheetId="1">
        <row r="14">
          <cell r="L14">
            <v>17.05049934999278</v>
          </cell>
        </row>
        <row r="439">
          <cell r="L439">
            <v>569.96142687422093</v>
          </cell>
          <cell r="Q439">
            <v>405.90937172010342</v>
          </cell>
        </row>
        <row r="440">
          <cell r="L440">
            <v>555.62196887989569</v>
          </cell>
          <cell r="Q440">
            <v>793.98294590992168</v>
          </cell>
        </row>
        <row r="441">
          <cell r="L441">
            <v>336.10679996866446</v>
          </cell>
          <cell r="Q441">
            <v>1167.0306394616741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124"/>
  <sheetViews>
    <sheetView zoomScale="85" zoomScaleNormal="85" workbookViewId="0">
      <selection activeCell="J71" sqref="J71:J72"/>
    </sheetView>
  </sheetViews>
  <sheetFormatPr defaultColWidth="9.1796875" defaultRowHeight="15.5" x14ac:dyDescent="0.35"/>
  <cols>
    <col min="1" max="1" width="70.54296875" style="2" customWidth="1"/>
    <col min="2" max="2" width="13.1796875" style="2" customWidth="1"/>
    <col min="3" max="3" width="12.26953125" style="2" customWidth="1"/>
    <col min="4" max="4" width="8.26953125" style="2" customWidth="1"/>
    <col min="5" max="5" width="4.7265625" style="2" customWidth="1"/>
    <col min="6" max="6" width="10.7265625" style="2" customWidth="1"/>
    <col min="7" max="7" width="11.54296875" style="2" customWidth="1"/>
    <col min="8" max="8" width="10.81640625" style="2" customWidth="1"/>
    <col min="9" max="9" width="10.7265625" style="2" customWidth="1"/>
    <col min="10" max="10" width="11.26953125" style="2" customWidth="1"/>
    <col min="11" max="11" width="10.81640625" style="2" customWidth="1"/>
    <col min="12" max="12" width="10.7265625" style="2" customWidth="1"/>
    <col min="13" max="13" width="11" style="2" customWidth="1"/>
    <col min="14" max="15" width="10.54296875" style="2" customWidth="1"/>
    <col min="16" max="16" width="11.26953125" style="2" customWidth="1"/>
    <col min="17" max="18" width="15.1796875" style="2" customWidth="1"/>
    <col min="19" max="19" width="14.7265625" style="2" customWidth="1"/>
    <col min="20" max="20" width="11" style="2" customWidth="1"/>
    <col min="21" max="21" width="11.453125" style="2" customWidth="1"/>
    <col min="22" max="22" width="11.7265625" style="2" customWidth="1"/>
    <col min="23" max="23" width="8.7265625" style="2" customWidth="1"/>
    <col min="24" max="24" width="10" style="2" customWidth="1"/>
    <col min="25" max="26" width="10.7265625" style="2" bestFit="1" customWidth="1"/>
    <col min="27" max="28" width="10.1796875" style="2" customWidth="1"/>
    <col min="29" max="29" width="10.7265625" style="2" bestFit="1" customWidth="1"/>
    <col min="30" max="30" width="10.81640625" style="2" customWidth="1"/>
    <col min="31" max="33" width="9.1796875" style="2"/>
    <col min="34" max="36" width="9.7265625" style="2" customWidth="1"/>
    <col min="37" max="37" width="9.1796875" style="2"/>
    <col min="38" max="38" width="9.26953125" style="2" bestFit="1" customWidth="1"/>
    <col min="39" max="39" width="9.1796875" style="2" customWidth="1"/>
    <col min="40" max="40" width="9.1796875" style="2"/>
    <col min="41" max="41" width="10" style="2" bestFit="1" customWidth="1"/>
    <col min="42" max="42" width="9.81640625" style="2" customWidth="1"/>
    <col min="43" max="43" width="9.1796875" style="2"/>
    <col min="44" max="44" width="9.26953125" style="2" bestFit="1" customWidth="1"/>
    <col min="45" max="16384" width="9.1796875" style="2"/>
  </cols>
  <sheetData>
    <row r="1" spans="2:46" x14ac:dyDescent="0.35">
      <c r="B1" s="11" t="s">
        <v>35</v>
      </c>
      <c r="C1" s="359" t="str">
        <f>'[1]параметры для расчета'!$C$1</f>
        <v>ДЕМО-ТИН</v>
      </c>
      <c r="D1" s="165"/>
    </row>
    <row r="3" spans="2:46" x14ac:dyDescent="0.35">
      <c r="B3" s="11" t="s">
        <v>228</v>
      </c>
      <c r="C3" s="308">
        <f>'[1]параметры для расчета'!$C$3</f>
        <v>270</v>
      </c>
      <c r="D3" s="24" t="s">
        <v>0</v>
      </c>
      <c r="J3" s="3" t="s">
        <v>261</v>
      </c>
      <c r="K3" s="308">
        <f>'[1]параметры для расчета'!$K$3</f>
        <v>0.91</v>
      </c>
    </row>
    <row r="4" spans="2:46" x14ac:dyDescent="0.35">
      <c r="B4" s="11" t="s">
        <v>229</v>
      </c>
      <c r="C4" s="308">
        <f>'[1]параметры для расчета'!$C$4</f>
        <v>286</v>
      </c>
      <c r="D4" s="119" t="s">
        <v>3</v>
      </c>
      <c r="J4" s="3" t="s">
        <v>262</v>
      </c>
      <c r="K4" s="340">
        <f>1-K3</f>
        <v>8.9999999999999969E-2</v>
      </c>
    </row>
    <row r="5" spans="2:46" x14ac:dyDescent="0.35">
      <c r="B5" s="11" t="s">
        <v>253</v>
      </c>
      <c r="C5" s="345">
        <f>'[1]параметры для расчета'!$C$5</f>
        <v>133</v>
      </c>
      <c r="D5" s="24" t="s">
        <v>0</v>
      </c>
      <c r="J5" s="3" t="s">
        <v>250</v>
      </c>
      <c r="K5" s="340">
        <f>K3*C5</f>
        <v>121.03</v>
      </c>
      <c r="L5" s="24" t="s">
        <v>0</v>
      </c>
    </row>
    <row r="6" spans="2:46" x14ac:dyDescent="0.35">
      <c r="B6" s="3" t="s">
        <v>252</v>
      </c>
      <c r="C6" s="346">
        <f>'[1]параметры для расчета'!$C$6</f>
        <v>180</v>
      </c>
      <c r="D6" s="119" t="s">
        <v>3</v>
      </c>
      <c r="J6" s="3" t="s">
        <v>251</v>
      </c>
      <c r="K6" s="340">
        <f>K4*C5</f>
        <v>11.969999999999995</v>
      </c>
      <c r="L6" s="24" t="s">
        <v>0</v>
      </c>
      <c r="S6" s="115"/>
      <c r="T6" s="115"/>
    </row>
    <row r="7" spans="2:46" x14ac:dyDescent="0.35">
      <c r="B7" s="3" t="s">
        <v>236</v>
      </c>
      <c r="C7" s="314">
        <f>'[1]параметры для расчета'!$C$7</f>
        <v>17.27875959474386</v>
      </c>
      <c r="D7" s="24" t="s">
        <v>270</v>
      </c>
      <c r="J7" s="3" t="s">
        <v>269</v>
      </c>
      <c r="K7" s="340">
        <f>C6*K3^2</f>
        <v>149.05800000000002</v>
      </c>
      <c r="L7" s="119" t="s">
        <v>3</v>
      </c>
      <c r="S7" s="115"/>
      <c r="T7" s="115"/>
    </row>
    <row r="8" spans="2:46" x14ac:dyDescent="0.35">
      <c r="B8" s="11" t="s">
        <v>255</v>
      </c>
      <c r="C8" s="344">
        <f>'[1]параметры для расчета'!$C$8</f>
        <v>2</v>
      </c>
      <c r="D8" s="24" t="s">
        <v>6</v>
      </c>
      <c r="S8" s="329"/>
      <c r="T8" s="329"/>
    </row>
    <row r="9" spans="2:46" ht="15.65" customHeight="1" x14ac:dyDescent="0.35">
      <c r="B9" s="417" t="s">
        <v>285</v>
      </c>
      <c r="C9" s="418">
        <f>'[1]параметры для расчета'!$C$9</f>
        <v>30</v>
      </c>
      <c r="D9" s="2" t="s">
        <v>180</v>
      </c>
      <c r="J9" s="413"/>
      <c r="K9" s="118"/>
      <c r="L9" s="412"/>
      <c r="M9" s="71"/>
      <c r="N9" s="112"/>
      <c r="O9" s="51"/>
      <c r="S9" s="329"/>
      <c r="T9" s="329"/>
    </row>
    <row r="10" spans="2:46" x14ac:dyDescent="0.35">
      <c r="J10" s="413"/>
      <c r="K10" s="118"/>
      <c r="L10" s="412"/>
      <c r="M10" s="78"/>
      <c r="N10" s="112"/>
      <c r="O10" s="51"/>
    </row>
    <row r="11" spans="2:46" x14ac:dyDescent="0.35">
      <c r="B11" s="282" t="s">
        <v>254</v>
      </c>
      <c r="C11" s="347">
        <f>'[1]параметры для расчета'!$C$11</f>
        <v>8E+19</v>
      </c>
      <c r="D11" s="24" t="s">
        <v>1</v>
      </c>
      <c r="J11" s="409"/>
      <c r="K11" s="21"/>
      <c r="L11" s="21"/>
      <c r="M11" s="71"/>
      <c r="U11" s="333"/>
      <c r="AR11" s="70"/>
    </row>
    <row r="12" spans="2:46" x14ac:dyDescent="0.35">
      <c r="B12" s="3" t="s">
        <v>249</v>
      </c>
      <c r="C12" s="416">
        <f>'[1]параметры для расчета'!$C$12</f>
        <v>2.4607574272048387</v>
      </c>
      <c r="J12" s="410"/>
      <c r="K12" s="411"/>
      <c r="L12" s="402"/>
      <c r="M12" s="71"/>
      <c r="U12" s="334"/>
      <c r="AR12" s="35"/>
      <c r="AT12" s="1"/>
    </row>
    <row r="13" spans="2:46" ht="15.65" customHeight="1" x14ac:dyDescent="0.35">
      <c r="B13" s="42" t="s">
        <v>260</v>
      </c>
      <c r="C13" s="347">
        <f>'[1]параметры для расчета'!$C$13</f>
        <v>6.4716265525384389E+19</v>
      </c>
      <c r="D13" s="24" t="s">
        <v>1</v>
      </c>
      <c r="N13" s="105"/>
      <c r="O13" s="105"/>
      <c r="U13" s="323"/>
      <c r="AR13" s="1"/>
      <c r="AT13" s="35"/>
    </row>
    <row r="14" spans="2:46" ht="15.65" customHeight="1" x14ac:dyDescent="0.35">
      <c r="B14" s="11" t="s">
        <v>36</v>
      </c>
      <c r="C14" s="153">
        <f>'[1]параметры для расчета'!$C$14</f>
        <v>1.1784920981299063E+19</v>
      </c>
      <c r="D14" s="165" t="s">
        <v>18</v>
      </c>
      <c r="J14" s="325"/>
      <c r="K14" s="133"/>
      <c r="L14" s="71"/>
      <c r="M14" s="105"/>
      <c r="N14" s="105"/>
      <c r="O14" s="105"/>
      <c r="U14" s="323"/>
    </row>
    <row r="15" spans="2:46" x14ac:dyDescent="0.35">
      <c r="B15" s="42"/>
      <c r="D15" s="165"/>
    </row>
    <row r="16" spans="2:46" x14ac:dyDescent="0.35">
      <c r="B16" s="11" t="s">
        <v>256</v>
      </c>
      <c r="C16" s="397">
        <f>'[1]параметры для расчета'!$C$16</f>
        <v>33.165596022411073</v>
      </c>
      <c r="D16" s="165" t="s">
        <v>23</v>
      </c>
      <c r="U16" s="169"/>
      <c r="AL16" s="3"/>
    </row>
    <row r="17" spans="2:38" x14ac:dyDescent="0.35">
      <c r="B17" s="307" t="s">
        <v>257</v>
      </c>
      <c r="C17" s="419">
        <f>'[1]параметры для расчета'!$C$17</f>
        <v>36.385680359718272</v>
      </c>
      <c r="D17" s="165" t="s">
        <v>23</v>
      </c>
      <c r="AL17" s="3"/>
    </row>
    <row r="18" spans="2:38" ht="15.65" customHeight="1" x14ac:dyDescent="0.35">
      <c r="B18" s="11" t="s">
        <v>258</v>
      </c>
      <c r="C18" s="420">
        <f>'[1]параметры для расчета'!$C$18</f>
        <v>788.12959684333293</v>
      </c>
      <c r="D18" s="165" t="s">
        <v>24</v>
      </c>
      <c r="J18" s="398"/>
      <c r="K18" s="372"/>
      <c r="L18" s="399"/>
      <c r="AL18" s="3"/>
    </row>
    <row r="19" spans="2:38" ht="14.25" customHeight="1" x14ac:dyDescent="0.45">
      <c r="B19" s="307" t="s">
        <v>259</v>
      </c>
      <c r="C19" s="421">
        <f>'[1]параметры для расчета'!$C$19</f>
        <v>0.97720644549310076</v>
      </c>
      <c r="D19" s="147"/>
      <c r="E19" s="3" t="s">
        <v>286</v>
      </c>
      <c r="F19" s="422">
        <f>'[1]параметры для расчета'!$F$18</f>
        <v>0.47370010711136834</v>
      </c>
      <c r="G19" s="423">
        <f>'[1]параметры для расчета'!$G$18</f>
        <v>0.77016532191918385</v>
      </c>
      <c r="H19" s="2" t="s">
        <v>148</v>
      </c>
      <c r="U19" s="169"/>
      <c r="AL19" s="3"/>
    </row>
    <row r="20" spans="2:38" x14ac:dyDescent="0.35">
      <c r="J20" s="78"/>
      <c r="K20" s="71"/>
      <c r="L20" s="71"/>
      <c r="M20" s="71"/>
      <c r="N20" s="71"/>
      <c r="U20" s="313"/>
      <c r="AL20" s="3"/>
    </row>
    <row r="21" spans="2:38" x14ac:dyDescent="0.35">
      <c r="B21" s="5" t="s">
        <v>283</v>
      </c>
      <c r="C21" s="414">
        <f>100-'[1]параметры для расчета'!$C$21</f>
        <v>50</v>
      </c>
      <c r="D21" s="35" t="s">
        <v>11</v>
      </c>
      <c r="J21" s="21"/>
      <c r="K21" s="310"/>
      <c r="L21" s="71"/>
      <c r="M21" s="405"/>
      <c r="N21" s="71"/>
      <c r="AA21" s="3"/>
      <c r="AL21" s="3"/>
    </row>
    <row r="22" spans="2:38" ht="15.75" customHeight="1" x14ac:dyDescent="0.35">
      <c r="B22" s="89" t="s">
        <v>159</v>
      </c>
      <c r="C22" s="348">
        <f>'[1]параметры для расчета'!$C$22</f>
        <v>50</v>
      </c>
      <c r="D22" s="2" t="s">
        <v>11</v>
      </c>
      <c r="J22" s="71"/>
      <c r="K22" s="71"/>
      <c r="L22" s="71"/>
      <c r="M22" s="71"/>
      <c r="N22" s="71"/>
      <c r="V22" s="105"/>
      <c r="W22" s="105"/>
      <c r="X22" s="105"/>
      <c r="Y22" s="105"/>
      <c r="Z22" s="105"/>
      <c r="AA22" s="105"/>
      <c r="AB22" s="105"/>
      <c r="AC22" s="105"/>
      <c r="AD22" s="105"/>
      <c r="AE22" s="146"/>
      <c r="AL22" s="3"/>
    </row>
    <row r="23" spans="2:38" ht="15" customHeight="1" x14ac:dyDescent="0.35">
      <c r="B23" s="89" t="s">
        <v>241</v>
      </c>
      <c r="C23" s="162">
        <f>'[1]параметры для расчета'!$C$23</f>
        <v>0.5</v>
      </c>
      <c r="D23" s="85" t="s">
        <v>11</v>
      </c>
      <c r="J23" s="71"/>
      <c r="K23" s="71"/>
      <c r="L23" s="71"/>
      <c r="M23" s="21"/>
      <c r="N23" s="71"/>
      <c r="V23" s="105"/>
      <c r="W23" s="105"/>
      <c r="AL23" s="3"/>
    </row>
    <row r="24" spans="2:38" ht="15.75" customHeight="1" x14ac:dyDescent="0.35">
      <c r="B24" s="89" t="s">
        <v>240</v>
      </c>
      <c r="C24" s="341">
        <f>'[1]параметры для расчета'!$C$24</f>
        <v>0.5</v>
      </c>
      <c r="D24" s="85" t="s">
        <v>11</v>
      </c>
      <c r="N24" s="115"/>
      <c r="O24" s="115"/>
      <c r="V24" s="105"/>
      <c r="W24" s="105"/>
      <c r="X24" s="105"/>
      <c r="AL24" s="3"/>
    </row>
    <row r="25" spans="2:38" ht="15.65" customHeight="1" x14ac:dyDescent="0.35">
      <c r="B25" s="89" t="s">
        <v>237</v>
      </c>
      <c r="C25" s="336">
        <f>'[1]параметры для расчета'!$C$25</f>
        <v>2.5090617407398321</v>
      </c>
      <c r="D25" s="85" t="s">
        <v>11</v>
      </c>
    </row>
    <row r="26" spans="2:38" ht="15.65" customHeight="1" x14ac:dyDescent="0.35">
      <c r="J26" s="165"/>
      <c r="AL26" s="3"/>
    </row>
    <row r="27" spans="2:38" ht="15.75" customHeight="1" x14ac:dyDescent="0.35">
      <c r="B27" s="3" t="s">
        <v>226</v>
      </c>
      <c r="C27" s="162">
        <f>'[1]параметры для расчета'!$C$27</f>
        <v>1.2</v>
      </c>
      <c r="AL27" s="3"/>
    </row>
    <row r="28" spans="2:38" x14ac:dyDescent="0.35">
      <c r="B28" s="107" t="s">
        <v>247</v>
      </c>
      <c r="C28" s="272">
        <f>'[1]параметры для расчета'!$C$28</f>
        <v>20</v>
      </c>
      <c r="D28" s="66" t="s">
        <v>65</v>
      </c>
      <c r="AL28" s="3"/>
    </row>
    <row r="29" spans="2:38" ht="15.75" customHeight="1" x14ac:dyDescent="0.35">
      <c r="L29" s="402"/>
      <c r="U29" s="35"/>
      <c r="AL29" s="3"/>
    </row>
    <row r="30" spans="2:38" x14ac:dyDescent="0.35">
      <c r="B30" s="42" t="s">
        <v>284</v>
      </c>
      <c r="C30" s="415">
        <f>'[1]параметры для расчета'!$C$30</f>
        <v>6</v>
      </c>
      <c r="D30" s="165" t="s">
        <v>23</v>
      </c>
      <c r="AL30" s="3"/>
    </row>
    <row r="31" spans="2:38" x14ac:dyDescent="0.35">
      <c r="B31" s="11" t="s">
        <v>33</v>
      </c>
      <c r="C31" s="343">
        <f>'[1]параметры для расчета'!$C$31</f>
        <v>6</v>
      </c>
      <c r="D31" s="165" t="s">
        <v>18</v>
      </c>
      <c r="F31" s="406">
        <f>'[1]параметры для расчета'!$F$31</f>
        <v>4</v>
      </c>
      <c r="G31" s="2" t="s">
        <v>281</v>
      </c>
      <c r="J31" s="408"/>
      <c r="K31" s="402"/>
      <c r="AL31" s="3"/>
    </row>
    <row r="32" spans="2:38" x14ac:dyDescent="0.35">
      <c r="B32" s="11" t="s">
        <v>12</v>
      </c>
      <c r="C32" s="343">
        <f>'[1]параметры для расчета'!$C$32</f>
        <v>30</v>
      </c>
      <c r="D32" s="24" t="s">
        <v>25</v>
      </c>
      <c r="F32" s="407"/>
      <c r="G32" s="119" t="s">
        <v>280</v>
      </c>
    </row>
    <row r="33" spans="1:24" x14ac:dyDescent="0.35">
      <c r="B33" s="42" t="s">
        <v>227</v>
      </c>
      <c r="C33" s="344">
        <f>'[1]параметры для расчета'!$C$33</f>
        <v>500</v>
      </c>
      <c r="D33" s="20" t="s">
        <v>26</v>
      </c>
    </row>
    <row r="34" spans="1:24" x14ac:dyDescent="0.35">
      <c r="B34" s="3" t="s">
        <v>13</v>
      </c>
      <c r="C34" s="162">
        <f>'[1]параметры для расчета'!$C$34</f>
        <v>10</v>
      </c>
      <c r="D34" s="293" t="s">
        <v>14</v>
      </c>
    </row>
    <row r="35" spans="1:24" x14ac:dyDescent="0.35">
      <c r="B35" s="3" t="s">
        <v>194</v>
      </c>
      <c r="C35" s="162">
        <f>'[1]параметры для расчета'!$C$35</f>
        <v>0.8</v>
      </c>
      <c r="D35" s="293" t="s">
        <v>14</v>
      </c>
      <c r="O35" s="115"/>
    </row>
    <row r="36" spans="1:24" x14ac:dyDescent="0.35">
      <c r="B36" s="3" t="s">
        <v>195</v>
      </c>
      <c r="C36" s="162">
        <f>'[1]параметры для расчета'!$C$36</f>
        <v>0.4</v>
      </c>
      <c r="D36" s="293" t="s">
        <v>14</v>
      </c>
      <c r="L36" s="400"/>
      <c r="M36" s="401"/>
      <c r="N36" s="401"/>
      <c r="O36" s="115"/>
    </row>
    <row r="37" spans="1:24" ht="16.5" customHeight="1" x14ac:dyDescent="0.35">
      <c r="B37" s="3" t="s">
        <v>248</v>
      </c>
      <c r="C37" s="308">
        <f>'[1]параметры для расчета'!$C$37</f>
        <v>4.5</v>
      </c>
      <c r="D37" s="65" t="s">
        <v>8</v>
      </c>
      <c r="E37" s="105"/>
      <c r="L37" s="402"/>
      <c r="M37" s="401"/>
      <c r="N37" s="401"/>
      <c r="O37" s="115"/>
    </row>
    <row r="38" spans="1:24" ht="16.5" customHeight="1" x14ac:dyDescent="0.35">
      <c r="B38" s="3" t="s">
        <v>196</v>
      </c>
      <c r="C38" s="308">
        <f>'[1]параметры для расчета'!$C$38</f>
        <v>19.5</v>
      </c>
      <c r="D38" s="65" t="s">
        <v>8</v>
      </c>
      <c r="E38" s="105"/>
      <c r="F38" s="295"/>
      <c r="K38" s="400"/>
      <c r="L38" s="402"/>
      <c r="M38" s="401"/>
      <c r="N38" s="401"/>
    </row>
    <row r="39" spans="1:24" ht="16.5" customHeight="1" x14ac:dyDescent="0.35">
      <c r="A39" s="3" t="s">
        <v>265</v>
      </c>
      <c r="B39" s="4" t="s">
        <v>9</v>
      </c>
      <c r="C39" s="314">
        <f>'[1]параметры для расчета'!$C$39</f>
        <v>0.6</v>
      </c>
      <c r="D39" s="35"/>
      <c r="E39" s="170"/>
      <c r="F39" s="296"/>
      <c r="K39" s="41"/>
      <c r="L39" s="402"/>
      <c r="M39" s="254"/>
      <c r="N39" s="404"/>
      <c r="U39" s="30"/>
    </row>
    <row r="40" spans="1:24" ht="17.5" x14ac:dyDescent="0.35">
      <c r="A40" s="3" t="s">
        <v>266</v>
      </c>
      <c r="B40" s="4" t="s">
        <v>5</v>
      </c>
      <c r="C40" s="314">
        <f>'[1]параметры для расчета'!$C$40</f>
        <v>0.8</v>
      </c>
      <c r="D40" s="35"/>
      <c r="E40" s="294"/>
      <c r="F40" s="296"/>
      <c r="H40" s="141"/>
      <c r="K40" s="403"/>
      <c r="U40" s="30"/>
    </row>
    <row r="41" spans="1:24" x14ac:dyDescent="0.35">
      <c r="B41" s="5" t="s">
        <v>193</v>
      </c>
      <c r="C41" s="297">
        <f>'[1]параметры для расчета'!$C$41</f>
        <v>20</v>
      </c>
      <c r="D41" s="165" t="s">
        <v>11</v>
      </c>
      <c r="F41" s="129" t="s">
        <v>218</v>
      </c>
      <c r="K41" s="41"/>
      <c r="M41" s="362"/>
      <c r="N41" s="362"/>
      <c r="O41" s="71"/>
      <c r="P41" s="71"/>
      <c r="Q41" s="71"/>
      <c r="R41" s="71"/>
      <c r="S41" s="71"/>
      <c r="T41" s="71"/>
      <c r="U41" s="71"/>
      <c r="V41" s="21"/>
      <c r="W41" s="71"/>
      <c r="X41" s="71"/>
    </row>
    <row r="42" spans="1:24" ht="15.65" customHeight="1" x14ac:dyDescent="0.35">
      <c r="J42" s="102"/>
      <c r="N42" s="362"/>
      <c r="O42" s="71"/>
      <c r="P42" s="71"/>
      <c r="Q42" s="71"/>
      <c r="R42" s="71"/>
      <c r="S42" s="71"/>
      <c r="T42" s="71"/>
      <c r="U42" s="71"/>
      <c r="V42" s="71"/>
      <c r="W42" s="71"/>
      <c r="X42" s="71"/>
    </row>
    <row r="43" spans="1:24" x14ac:dyDescent="0.35">
      <c r="A43" s="11" t="s">
        <v>244</v>
      </c>
      <c r="B43" s="3" t="s">
        <v>272</v>
      </c>
      <c r="C43" s="308">
        <f>'[1]параметры для расчета'!$C$43</f>
        <v>1</v>
      </c>
      <c r="D43" s="2" t="s">
        <v>18</v>
      </c>
      <c r="H43" s="49"/>
      <c r="I43" s="141"/>
      <c r="J43" s="361"/>
      <c r="K43" s="361"/>
      <c r="O43" s="71"/>
      <c r="P43" s="71"/>
      <c r="Q43" s="118"/>
      <c r="R43" s="118"/>
      <c r="S43" s="118"/>
      <c r="T43" s="71"/>
      <c r="U43" s="71"/>
      <c r="V43" s="71"/>
      <c r="W43" s="71"/>
      <c r="X43" s="71"/>
    </row>
    <row r="44" spans="1:24" x14ac:dyDescent="0.35">
      <c r="B44" s="3" t="s">
        <v>271</v>
      </c>
      <c r="C44" s="308">
        <f>'[1]параметры для расчета'!$C$44</f>
        <v>1</v>
      </c>
      <c r="D44" s="2" t="s">
        <v>18</v>
      </c>
      <c r="I44" s="141"/>
      <c r="J44" s="362"/>
      <c r="K44" s="169"/>
      <c r="O44" s="71"/>
      <c r="P44" s="71"/>
      <c r="Q44" s="62"/>
      <c r="R44" s="62"/>
      <c r="S44" s="62"/>
      <c r="T44" s="369"/>
      <c r="U44" s="71"/>
      <c r="V44" s="71"/>
      <c r="W44" s="71"/>
      <c r="X44" s="71"/>
    </row>
    <row r="45" spans="1:24" ht="15.65" customHeight="1" x14ac:dyDescent="0.35">
      <c r="A45" s="11" t="s">
        <v>245</v>
      </c>
      <c r="B45" s="3" t="s">
        <v>272</v>
      </c>
      <c r="C45" s="387">
        <f>'[1]параметры для расчета'!$C$45</f>
        <v>8.8986461395615759</v>
      </c>
      <c r="D45" s="119" t="s">
        <v>225</v>
      </c>
      <c r="I45" s="141"/>
      <c r="J45" s="89" t="s">
        <v>263</v>
      </c>
      <c r="K45" s="338">
        <f>[2]результаты!AM73</f>
        <v>0.63405853168718307</v>
      </c>
      <c r="O45" s="71"/>
      <c r="P45" s="71"/>
      <c r="Q45" s="71"/>
      <c r="R45" s="96"/>
      <c r="S45" s="71"/>
      <c r="T45" s="71"/>
      <c r="U45" s="71"/>
      <c r="V45" s="71"/>
      <c r="W45" s="71"/>
      <c r="X45" s="71"/>
    </row>
    <row r="46" spans="1:24" x14ac:dyDescent="0.35">
      <c r="B46" s="3"/>
      <c r="C46" s="388">
        <f>'[1]параметры для расчета'!$P$46</f>
        <v>0</v>
      </c>
      <c r="D46" s="119"/>
      <c r="I46" s="274"/>
      <c r="K46" s="339">
        <f>[2]результаты!AN73</f>
        <v>0.63405853168718307</v>
      </c>
      <c r="O46" s="71"/>
      <c r="P46" s="71"/>
      <c r="Q46" s="62"/>
      <c r="R46" s="62"/>
      <c r="S46" s="62"/>
      <c r="T46" s="368"/>
      <c r="U46" s="71"/>
      <c r="V46" s="71"/>
      <c r="W46" s="71"/>
      <c r="X46" s="71"/>
    </row>
    <row r="47" spans="1:24" ht="15.65" customHeight="1" x14ac:dyDescent="0.35">
      <c r="C47" s="389">
        <f>'[1]параметры для расчета'!$P$47</f>
        <v>0</v>
      </c>
      <c r="K47" s="349">
        <f>[2]результаты!AO73</f>
        <v>0.64727382236714692</v>
      </c>
      <c r="M47" s="362"/>
      <c r="O47" s="71"/>
      <c r="P47" s="71"/>
      <c r="Q47" s="118"/>
      <c r="R47" s="118"/>
      <c r="S47" s="118"/>
      <c r="T47" s="71"/>
      <c r="U47" s="71"/>
      <c r="V47" s="71"/>
      <c r="W47" s="71"/>
      <c r="X47" s="71"/>
    </row>
    <row r="48" spans="1:24" x14ac:dyDescent="0.35">
      <c r="B48" s="3" t="s">
        <v>271</v>
      </c>
      <c r="C48" s="387">
        <f>'[1]параметры для расчета'!$C$48</f>
        <v>8.8986461395615706</v>
      </c>
      <c r="D48" s="119" t="s">
        <v>225</v>
      </c>
      <c r="I48" s="274"/>
      <c r="J48" s="342" t="s">
        <v>264</v>
      </c>
      <c r="K48" s="338">
        <f>[2]результаты!AM82</f>
        <v>0.63405853168718307</v>
      </c>
      <c r="M48" s="362"/>
      <c r="N48" s="362"/>
      <c r="O48" s="71"/>
      <c r="P48" s="71"/>
      <c r="Q48" s="71"/>
      <c r="R48" s="71"/>
      <c r="S48" s="71"/>
      <c r="T48" s="71"/>
      <c r="U48" s="71"/>
      <c r="V48" s="71"/>
      <c r="W48" s="71"/>
      <c r="X48" s="71"/>
    </row>
    <row r="49" spans="1:24" ht="15.65" customHeight="1" x14ac:dyDescent="0.35">
      <c r="C49" s="388">
        <f>'[1]параметры для расчета'!$P$49</f>
        <v>0</v>
      </c>
      <c r="K49" s="339">
        <f>[2]результаты!AN82</f>
        <v>0.63405853168718307</v>
      </c>
      <c r="L49" s="364"/>
      <c r="M49" s="365"/>
      <c r="N49" s="362"/>
      <c r="O49" s="71"/>
      <c r="P49" s="71"/>
      <c r="Q49" s="71"/>
      <c r="R49" s="96"/>
      <c r="S49" s="71"/>
      <c r="T49" s="71"/>
      <c r="U49" s="71"/>
      <c r="V49" s="71"/>
      <c r="W49" s="71"/>
      <c r="X49" s="71"/>
    </row>
    <row r="50" spans="1:24" x14ac:dyDescent="0.35">
      <c r="C50" s="389">
        <f>'[1]параметры для расчета'!$P$50</f>
        <v>0</v>
      </c>
      <c r="K50" s="349">
        <f>[2]результаты!AO82</f>
        <v>0.62087241715243024</v>
      </c>
      <c r="O50" s="71"/>
      <c r="P50" s="71"/>
      <c r="Q50" s="370"/>
      <c r="R50" s="370"/>
      <c r="S50" s="370"/>
      <c r="T50" s="369"/>
      <c r="U50" s="371"/>
      <c r="V50" s="372"/>
      <c r="W50" s="71"/>
      <c r="X50" s="71"/>
    </row>
    <row r="51" spans="1:24" x14ac:dyDescent="0.35">
      <c r="A51" s="3" t="s">
        <v>246</v>
      </c>
      <c r="B51" s="3" t="s">
        <v>272</v>
      </c>
      <c r="C51" s="15">
        <f>'[1]параметры для расчета'!$C$51</f>
        <v>2.8446965475698067</v>
      </c>
      <c r="D51" s="119" t="s">
        <v>37</v>
      </c>
      <c r="E51" s="145" t="s">
        <v>7</v>
      </c>
      <c r="F51" s="320">
        <f>'[1]параметры для расчета'!$F$51</f>
        <v>18.070804763144316</v>
      </c>
      <c r="G51" s="2" t="s">
        <v>232</v>
      </c>
      <c r="I51" s="141"/>
      <c r="J51" s="362"/>
      <c r="K51" s="363"/>
      <c r="L51" s="360"/>
      <c r="M51" s="143"/>
      <c r="O51" s="71"/>
      <c r="P51" s="71"/>
      <c r="Q51" s="370"/>
      <c r="R51" s="373"/>
      <c r="S51" s="373"/>
      <c r="T51" s="369"/>
      <c r="U51" s="370"/>
      <c r="V51" s="370"/>
      <c r="W51" s="71"/>
      <c r="X51" s="71"/>
    </row>
    <row r="52" spans="1:24" x14ac:dyDescent="0.35">
      <c r="B52" s="3" t="s">
        <v>271</v>
      </c>
      <c r="C52" s="15">
        <f>'[1]параметры для расчета'!$C$52</f>
        <v>2.8329414690653585</v>
      </c>
      <c r="D52" s="119" t="s">
        <v>37</v>
      </c>
      <c r="E52" s="167" t="s">
        <v>7</v>
      </c>
      <c r="F52" s="320">
        <f>'[1]параметры для расчета'!$F$52</f>
        <v>17.847708408043779</v>
      </c>
      <c r="G52" s="2" t="s">
        <v>232</v>
      </c>
      <c r="I52" s="141"/>
      <c r="J52" s="362"/>
      <c r="L52" s="360"/>
      <c r="O52" s="71"/>
      <c r="P52" s="71"/>
      <c r="Q52" s="373"/>
      <c r="R52" s="373"/>
      <c r="S52" s="373"/>
      <c r="T52" s="369"/>
      <c r="U52" s="71"/>
      <c r="V52" s="310"/>
      <c r="W52" s="71"/>
      <c r="X52" s="71"/>
    </row>
    <row r="53" spans="1:24" ht="16.5" customHeight="1" x14ac:dyDescent="0.35">
      <c r="J53" s="363"/>
      <c r="K53" s="96"/>
      <c r="L53" s="360"/>
      <c r="O53" s="71"/>
      <c r="P53" s="71"/>
      <c r="Q53" s="71"/>
      <c r="R53" s="96"/>
      <c r="S53" s="71"/>
      <c r="T53" s="71"/>
      <c r="U53" s="71"/>
      <c r="V53" s="71"/>
      <c r="W53" s="71"/>
      <c r="X53" s="71"/>
    </row>
    <row r="54" spans="1:24" ht="15" customHeight="1" x14ac:dyDescent="0.35">
      <c r="A54" s="11" t="s">
        <v>244</v>
      </c>
      <c r="B54" s="3" t="s">
        <v>273</v>
      </c>
      <c r="C54" s="308">
        <f>'[1]параметры для расчета'!$C$54</f>
        <v>1</v>
      </c>
      <c r="D54" s="2" t="s">
        <v>18</v>
      </c>
      <c r="K54" s="96"/>
      <c r="O54" s="374"/>
      <c r="P54" s="71"/>
      <c r="Q54" s="326"/>
      <c r="R54" s="326"/>
      <c r="S54" s="326"/>
      <c r="T54" s="369"/>
      <c r="U54" s="71"/>
      <c r="V54" s="71"/>
      <c r="W54" s="71"/>
      <c r="X54" s="71"/>
    </row>
    <row r="55" spans="1:24" x14ac:dyDescent="0.35">
      <c r="B55" s="3" t="s">
        <v>274</v>
      </c>
      <c r="C55" s="308">
        <f>'[1]параметры для расчета'!$C$55</f>
        <v>1</v>
      </c>
      <c r="D55" s="2" t="s">
        <v>18</v>
      </c>
      <c r="J55" s="321"/>
      <c r="K55" s="96"/>
      <c r="O55" s="71"/>
      <c r="P55" s="71"/>
      <c r="Q55" s="375"/>
      <c r="R55" s="375"/>
      <c r="S55" s="78"/>
      <c r="T55" s="376"/>
      <c r="U55" s="71"/>
      <c r="V55" s="71"/>
      <c r="W55" s="71"/>
      <c r="X55" s="71"/>
    </row>
    <row r="56" spans="1:24" x14ac:dyDescent="0.35">
      <c r="A56" s="11" t="s">
        <v>245</v>
      </c>
      <c r="B56" s="3" t="s">
        <v>273</v>
      </c>
      <c r="C56" s="358">
        <f>'[1]параметры для расчета'!$C$56</f>
        <v>0</v>
      </c>
      <c r="D56" s="318" t="s">
        <v>225</v>
      </c>
      <c r="J56" s="321"/>
      <c r="K56" s="49"/>
      <c r="O56" s="71"/>
      <c r="P56" s="71"/>
      <c r="Q56" s="324"/>
      <c r="R56" s="324"/>
      <c r="S56" s="324"/>
      <c r="T56" s="369"/>
      <c r="U56" s="71"/>
      <c r="V56" s="71"/>
      <c r="W56" s="71"/>
      <c r="X56" s="71"/>
    </row>
    <row r="57" spans="1:24" x14ac:dyDescent="0.35">
      <c r="B57" s="3" t="s">
        <v>274</v>
      </c>
      <c r="C57" s="358">
        <f>'[1]параметры для расчета'!$C$57</f>
        <v>0</v>
      </c>
      <c r="D57" s="318" t="s">
        <v>225</v>
      </c>
      <c r="J57" s="105"/>
      <c r="O57" s="71"/>
      <c r="P57" s="71"/>
      <c r="Q57" s="377"/>
      <c r="R57" s="377"/>
      <c r="S57" s="78"/>
      <c r="T57" s="376"/>
      <c r="U57" s="71"/>
      <c r="V57" s="71"/>
      <c r="W57" s="71"/>
      <c r="X57" s="71"/>
    </row>
    <row r="58" spans="1:24" x14ac:dyDescent="0.35">
      <c r="A58" s="3" t="s">
        <v>246</v>
      </c>
      <c r="B58" s="3" t="s">
        <v>273</v>
      </c>
      <c r="C58" s="15">
        <f>'[1]параметры для расчета'!$C$58</f>
        <v>1.3657989661467536</v>
      </c>
      <c r="D58" s="119" t="s">
        <v>37</v>
      </c>
      <c r="E58" s="145" t="s">
        <v>7</v>
      </c>
      <c r="F58" s="320">
        <f>'[1]параметры для расчета'!$F$58</f>
        <v>2</v>
      </c>
      <c r="J58" s="105"/>
      <c r="O58" s="71"/>
      <c r="P58" s="71"/>
      <c r="Q58" s="324"/>
      <c r="R58" s="324"/>
      <c r="S58" s="324"/>
      <c r="T58" s="369"/>
      <c r="U58" s="71"/>
      <c r="V58" s="71"/>
      <c r="W58" s="71"/>
      <c r="X58" s="71"/>
    </row>
    <row r="59" spans="1:24" x14ac:dyDescent="0.35">
      <c r="B59" s="3" t="s">
        <v>274</v>
      </c>
      <c r="C59" s="15">
        <f>'[1]параметры для расчета'!$C$59</f>
        <v>1.3657989661467536</v>
      </c>
      <c r="D59" s="119" t="s">
        <v>37</v>
      </c>
      <c r="E59" s="167" t="s">
        <v>7</v>
      </c>
      <c r="F59" s="320">
        <f>'[1]параметры для расчета'!$F$59</f>
        <v>2</v>
      </c>
      <c r="J59" s="105"/>
      <c r="O59" s="71"/>
      <c r="P59" s="71"/>
      <c r="Q59" s="377"/>
      <c r="R59" s="377"/>
      <c r="S59" s="78"/>
      <c r="T59" s="71"/>
      <c r="U59" s="71"/>
      <c r="V59" s="71"/>
      <c r="W59" s="71"/>
      <c r="X59" s="71"/>
    </row>
    <row r="60" spans="1:24" x14ac:dyDescent="0.35">
      <c r="I60" s="102"/>
      <c r="O60" s="71"/>
      <c r="P60" s="71"/>
      <c r="Q60" s="71"/>
      <c r="R60" s="71"/>
      <c r="S60" s="71"/>
      <c r="T60" s="71"/>
      <c r="U60" s="71"/>
      <c r="V60" s="71"/>
      <c r="W60" s="71"/>
      <c r="X60" s="71"/>
    </row>
    <row r="61" spans="1:24" ht="15.75" customHeight="1" x14ac:dyDescent="0.35">
      <c r="B61" s="5" t="s">
        <v>233</v>
      </c>
      <c r="C61" s="309">
        <f>'[1]параметры для расчета'!$C$61</f>
        <v>100</v>
      </c>
      <c r="D61" s="2" t="s">
        <v>11</v>
      </c>
      <c r="F61" s="16" t="s">
        <v>282</v>
      </c>
      <c r="L61" s="114"/>
      <c r="O61" s="21"/>
      <c r="P61" s="378"/>
      <c r="Q61" s="378"/>
      <c r="R61" s="71"/>
      <c r="S61" s="71"/>
      <c r="T61" s="21"/>
      <c r="U61" s="71"/>
      <c r="V61" s="71"/>
      <c r="W61" s="71"/>
      <c r="X61" s="71"/>
    </row>
    <row r="62" spans="1:24" ht="15" customHeight="1" x14ac:dyDescent="0.35">
      <c r="B62" s="3" t="s">
        <v>224</v>
      </c>
      <c r="C62" s="390">
        <f>'[1]параметры для расчета'!$C$62</f>
        <v>8.5999999999999993E-2</v>
      </c>
      <c r="D62" s="165" t="s">
        <v>27</v>
      </c>
      <c r="O62" s="379"/>
      <c r="P62" s="380"/>
      <c r="Q62" s="381"/>
      <c r="R62" s="381"/>
      <c r="S62" s="381"/>
      <c r="T62" s="331"/>
      <c r="U62" s="71"/>
      <c r="V62" s="71"/>
      <c r="W62" s="71"/>
      <c r="X62" s="71"/>
    </row>
    <row r="63" spans="1:24" x14ac:dyDescent="0.35">
      <c r="A63" s="5" t="s">
        <v>223</v>
      </c>
      <c r="B63" s="3" t="s">
        <v>29</v>
      </c>
      <c r="C63" s="390">
        <f>'[1]параметры для расчета'!$C$63</f>
        <v>0.16200000000000001</v>
      </c>
      <c r="D63" s="165" t="s">
        <v>27</v>
      </c>
      <c r="O63" s="332"/>
      <c r="P63" s="351"/>
      <c r="Q63" s="352"/>
      <c r="R63" s="352"/>
      <c r="S63" s="352"/>
      <c r="T63" s="49"/>
    </row>
    <row r="64" spans="1:24" x14ac:dyDescent="0.35">
      <c r="B64" s="3" t="s">
        <v>30</v>
      </c>
      <c r="C64" s="390">
        <f>'[1]параметры для расчета'!$C$64</f>
        <v>0.24</v>
      </c>
      <c r="D64" s="165" t="s">
        <v>27</v>
      </c>
      <c r="O64" s="332"/>
      <c r="P64" s="49"/>
      <c r="Q64" s="353"/>
      <c r="R64" s="353"/>
      <c r="S64" s="353"/>
      <c r="T64" s="49"/>
    </row>
    <row r="65" spans="1:44" x14ac:dyDescent="0.35">
      <c r="L65" s="55"/>
      <c r="O65" s="337"/>
      <c r="P65" s="49"/>
      <c r="Q65" s="354"/>
      <c r="R65" s="49"/>
      <c r="S65" s="330"/>
      <c r="T65" s="355"/>
    </row>
    <row r="66" spans="1:44" x14ac:dyDescent="0.35">
      <c r="B66" s="7" t="s">
        <v>268</v>
      </c>
      <c r="C66" s="15">
        <f>'[1]параметры для расчета'!$C$66</f>
        <v>90</v>
      </c>
      <c r="D66" s="58" t="s">
        <v>11</v>
      </c>
      <c r="O66" s="332"/>
      <c r="P66" s="49"/>
      <c r="Q66" s="354"/>
      <c r="R66" s="49"/>
      <c r="S66" s="330"/>
      <c r="T66" s="49"/>
    </row>
    <row r="67" spans="1:44" x14ac:dyDescent="0.35">
      <c r="B67" s="7" t="s">
        <v>221</v>
      </c>
      <c r="C67" s="15">
        <f>'[1]параметры для расчета'!$C$67</f>
        <v>90</v>
      </c>
      <c r="D67" s="58" t="s">
        <v>11</v>
      </c>
      <c r="O67" s="332"/>
      <c r="P67" s="49"/>
      <c r="Q67" s="354"/>
      <c r="R67" s="49"/>
      <c r="S67" s="356"/>
      <c r="T67" s="327"/>
    </row>
    <row r="68" spans="1:44" x14ac:dyDescent="0.35">
      <c r="B68" s="7" t="s">
        <v>222</v>
      </c>
      <c r="C68" s="15">
        <f>'[1]параметры для расчета'!$C$68</f>
        <v>50</v>
      </c>
      <c r="D68" s="58" t="s">
        <v>11</v>
      </c>
      <c r="L68" s="165"/>
      <c r="O68" s="332"/>
      <c r="P68" s="357"/>
      <c r="Q68" s="350"/>
      <c r="R68" s="352"/>
      <c r="S68" s="352"/>
      <c r="T68" s="49"/>
    </row>
    <row r="69" spans="1:44" x14ac:dyDescent="0.35">
      <c r="O69" s="337"/>
      <c r="P69" s="354"/>
      <c r="Q69" s="354"/>
      <c r="R69" s="49"/>
      <c r="S69" s="354"/>
      <c r="T69" s="327"/>
    </row>
    <row r="70" spans="1:44" x14ac:dyDescent="0.35">
      <c r="B70" s="11" t="s">
        <v>28</v>
      </c>
      <c r="C70" s="15">
        <f>'[1]параметры для расчета'!$C$70</f>
        <v>100</v>
      </c>
      <c r="D70" s="165" t="s">
        <v>2</v>
      </c>
      <c r="O70" s="49"/>
      <c r="P70" s="354"/>
      <c r="Q70" s="354"/>
      <c r="R70" s="49"/>
      <c r="S70" s="354"/>
      <c r="T70" s="49"/>
      <c r="U70" s="9"/>
      <c r="AL70" s="3"/>
    </row>
    <row r="71" spans="1:44" x14ac:dyDescent="0.35">
      <c r="B71" s="5" t="s">
        <v>230</v>
      </c>
      <c r="C71" s="297">
        <f>'[1]параметры для расчета'!$C$71</f>
        <v>20</v>
      </c>
      <c r="D71" s="85" t="s">
        <v>11</v>
      </c>
      <c r="J71" s="16" t="s">
        <v>220</v>
      </c>
      <c r="O71" s="49"/>
      <c r="P71" s="354"/>
      <c r="Q71" s="354"/>
      <c r="R71" s="49"/>
      <c r="S71" s="354"/>
      <c r="T71" s="327"/>
      <c r="U71" s="9"/>
    </row>
    <row r="72" spans="1:44" x14ac:dyDescent="0.35">
      <c r="B72" s="251" t="s">
        <v>267</v>
      </c>
      <c r="C72" s="297">
        <f>'[1]параметры для расчета'!$C$72</f>
        <v>2</v>
      </c>
      <c r="D72" s="85" t="s">
        <v>11</v>
      </c>
      <c r="J72" s="129" t="s">
        <v>219</v>
      </c>
      <c r="U72" s="9"/>
    </row>
    <row r="73" spans="1:44" x14ac:dyDescent="0.35">
      <c r="U73" s="9"/>
    </row>
    <row r="74" spans="1:44" x14ac:dyDescent="0.35">
      <c r="A74" s="9"/>
      <c r="B74" s="45" t="s">
        <v>20</v>
      </c>
      <c r="C74" s="284">
        <f>'[1]параметры для расчета'!$C$74</f>
        <v>1</v>
      </c>
      <c r="D74" s="58" t="s">
        <v>17</v>
      </c>
      <c r="E74" s="145" t="s">
        <v>7</v>
      </c>
      <c r="F74" s="298">
        <f>60*60*C74</f>
        <v>3600</v>
      </c>
      <c r="G74" s="1" t="s">
        <v>16</v>
      </c>
      <c r="U74" s="9"/>
    </row>
    <row r="75" spans="1:44" x14ac:dyDescent="0.35">
      <c r="A75" s="9"/>
      <c r="B75" s="45" t="s">
        <v>21</v>
      </c>
      <c r="C75" s="15">
        <f>'[1]параметры для расчета'!$C$75</f>
        <v>8</v>
      </c>
      <c r="D75" s="166" t="s">
        <v>17</v>
      </c>
      <c r="E75" s="167" t="s">
        <v>7</v>
      </c>
      <c r="F75" s="298">
        <f>60*60*C75</f>
        <v>28800</v>
      </c>
      <c r="G75" s="168" t="s">
        <v>16</v>
      </c>
      <c r="U75" s="9"/>
      <c r="AR75" s="315"/>
    </row>
    <row r="76" spans="1:44" x14ac:dyDescent="0.35">
      <c r="B76" s="11" t="s">
        <v>19</v>
      </c>
      <c r="C76" s="15">
        <f>'[1]параметры для расчета'!$C$76</f>
        <v>8</v>
      </c>
      <c r="D76" s="166" t="s">
        <v>17</v>
      </c>
      <c r="E76" s="167" t="s">
        <v>7</v>
      </c>
      <c r="F76" s="298">
        <f>60*60*C76</f>
        <v>28800</v>
      </c>
      <c r="G76" s="168" t="s">
        <v>16</v>
      </c>
      <c r="U76" s="9"/>
    </row>
    <row r="77" spans="1:44" ht="15.75" customHeight="1" x14ac:dyDescent="0.35">
      <c r="G77" s="9"/>
      <c r="H77" s="122"/>
      <c r="U77" s="9"/>
    </row>
    <row r="78" spans="1:44" x14ac:dyDescent="0.35">
      <c r="B78" s="55" t="s">
        <v>100</v>
      </c>
      <c r="C78" s="311">
        <f>'[1]параметры для расчета'!$C$78</f>
        <v>0.01</v>
      </c>
      <c r="D78" s="122" t="s">
        <v>4</v>
      </c>
      <c r="G78" s="9"/>
      <c r="J78" s="116" t="s">
        <v>66</v>
      </c>
      <c r="U78" s="9"/>
    </row>
    <row r="79" spans="1:44" x14ac:dyDescent="0.35">
      <c r="B79" s="55" t="s">
        <v>22</v>
      </c>
      <c r="C79" s="312">
        <f>'[1]параметры для расчета'!$C$79</f>
        <v>1.8480000000000001</v>
      </c>
      <c r="D79" s="51" t="s">
        <v>27</v>
      </c>
      <c r="J79" s="116" t="s">
        <v>66</v>
      </c>
      <c r="S79" s="333"/>
      <c r="T79" s="333"/>
      <c r="U79" s="9"/>
    </row>
    <row r="80" spans="1:44" x14ac:dyDescent="0.35">
      <c r="S80" s="323"/>
      <c r="T80" s="323"/>
    </row>
    <row r="81" spans="10:20" x14ac:dyDescent="0.35">
      <c r="S81" s="323"/>
      <c r="T81" s="323"/>
    </row>
    <row r="83" spans="10:20" x14ac:dyDescent="0.35">
      <c r="S83" s="322"/>
      <c r="T83" s="322"/>
    </row>
    <row r="84" spans="10:20" x14ac:dyDescent="0.35">
      <c r="J84" s="105"/>
      <c r="S84" s="323"/>
      <c r="T84" s="323"/>
    </row>
    <row r="85" spans="10:20" x14ac:dyDescent="0.35">
      <c r="S85" s="323"/>
      <c r="T85" s="323"/>
    </row>
    <row r="87" spans="10:20" x14ac:dyDescent="0.35">
      <c r="S87" s="322"/>
      <c r="T87" s="322"/>
    </row>
    <row r="88" spans="10:20" x14ac:dyDescent="0.35">
      <c r="J88" s="49"/>
      <c r="K88" s="319"/>
      <c r="S88" s="323"/>
      <c r="T88" s="323"/>
    </row>
    <row r="89" spans="10:20" x14ac:dyDescent="0.35">
      <c r="K89" s="115"/>
      <c r="S89" s="323"/>
      <c r="T89" s="323"/>
    </row>
    <row r="90" spans="10:20" x14ac:dyDescent="0.35">
      <c r="K90" s="115"/>
      <c r="M90" s="35"/>
      <c r="N90" s="35"/>
      <c r="O90" s="35"/>
      <c r="Q90" s="35"/>
      <c r="R90" s="35"/>
    </row>
    <row r="106" spans="20:20" x14ac:dyDescent="0.35">
      <c r="T106" s="35"/>
    </row>
    <row r="107" spans="20:20" x14ac:dyDescent="0.35">
      <c r="T107" s="35"/>
    </row>
    <row r="110" spans="20:20" x14ac:dyDescent="0.35">
      <c r="T110" s="317"/>
    </row>
    <row r="111" spans="20:20" x14ac:dyDescent="0.35">
      <c r="T111" s="35"/>
    </row>
    <row r="112" spans="20:20" x14ac:dyDescent="0.35">
      <c r="T112" s="35"/>
    </row>
    <row r="113" spans="20:20" x14ac:dyDescent="0.35">
      <c r="T113" s="316"/>
    </row>
    <row r="115" spans="20:20" x14ac:dyDescent="0.35">
      <c r="T115" s="80"/>
    </row>
    <row r="116" spans="20:20" x14ac:dyDescent="0.35">
      <c r="T116" s="1"/>
    </row>
    <row r="117" spans="20:20" x14ac:dyDescent="0.35">
      <c r="T117" s="1"/>
    </row>
    <row r="118" spans="20:20" x14ac:dyDescent="0.35">
      <c r="T118" s="1"/>
    </row>
    <row r="121" spans="20:20" x14ac:dyDescent="0.35">
      <c r="T121" s="105"/>
    </row>
    <row r="122" spans="20:20" x14ac:dyDescent="0.35">
      <c r="T122" s="146"/>
    </row>
    <row r="123" spans="20:20" x14ac:dyDescent="0.35">
      <c r="T123" s="105"/>
    </row>
    <row r="124" spans="20:20" x14ac:dyDescent="0.35">
      <c r="T124" s="16"/>
    </row>
  </sheetData>
  <pageMargins left="0.25" right="0.25" top="0.75" bottom="0.75" header="0.3" footer="0.3"/>
  <pageSetup paperSize="9" scale="51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53"/>
  <sheetViews>
    <sheetView tabSelected="1" topLeftCell="A22" zoomScale="85" zoomScaleNormal="85" workbookViewId="0">
      <selection activeCell="I48" sqref="I48"/>
    </sheetView>
  </sheetViews>
  <sheetFormatPr defaultColWidth="9.1796875" defaultRowHeight="15.5" x14ac:dyDescent="0.35"/>
  <cols>
    <col min="1" max="1" width="25.54296875" style="9" customWidth="1"/>
    <col min="2" max="2" width="14" style="9" bestFit="1" customWidth="1"/>
    <col min="3" max="3" width="15.1796875" style="9" customWidth="1"/>
    <col min="4" max="4" width="12" style="9" customWidth="1"/>
    <col min="5" max="5" width="15.54296875" style="9" customWidth="1"/>
    <col min="6" max="6" width="16.453125" style="9" customWidth="1"/>
    <col min="7" max="7" width="11.1796875" style="9" customWidth="1"/>
    <col min="8" max="8" width="18.54296875" style="9" customWidth="1"/>
    <col min="9" max="9" width="11.1796875" style="9" customWidth="1"/>
    <col min="10" max="10" width="20.1796875" style="9" customWidth="1"/>
    <col min="11" max="11" width="9.453125" style="9" customWidth="1"/>
    <col min="12" max="12" width="11.453125" style="9" customWidth="1"/>
    <col min="13" max="13" width="12.26953125" style="9" customWidth="1"/>
    <col min="14" max="14" width="9.7265625" style="9" customWidth="1"/>
    <col min="15" max="15" width="11.81640625" style="9" customWidth="1"/>
    <col min="16" max="16" width="11.1796875" style="9" customWidth="1"/>
    <col min="17" max="17" width="10.81640625" style="9" customWidth="1"/>
    <col min="18" max="18" width="13.7265625" style="9" customWidth="1"/>
    <col min="19" max="19" width="15.1796875" style="9" customWidth="1"/>
    <col min="20" max="20" width="13" style="9" customWidth="1"/>
    <col min="21" max="21" width="13.1796875" style="9" customWidth="1"/>
    <col min="22" max="22" width="11.81640625" style="9" customWidth="1"/>
    <col min="23" max="23" width="11.26953125" style="9" customWidth="1"/>
    <col min="24" max="24" width="11.1796875" style="9" customWidth="1"/>
    <col min="25" max="25" width="11.7265625" style="9" customWidth="1"/>
    <col min="26" max="26" width="15.26953125" style="9" customWidth="1"/>
    <col min="27" max="30" width="11.453125" style="9" customWidth="1"/>
    <col min="31" max="31" width="12.7265625" style="9" customWidth="1"/>
    <col min="32" max="32" width="12.1796875" style="9" customWidth="1"/>
    <col min="33" max="33" width="11.453125" style="9" customWidth="1"/>
    <col min="34" max="34" width="13.7265625" style="9" customWidth="1"/>
    <col min="35" max="35" width="14" style="9" customWidth="1"/>
    <col min="36" max="36" width="15" style="9" customWidth="1"/>
    <col min="37" max="37" width="12.54296875" style="9" customWidth="1"/>
    <col min="38" max="38" width="14.54296875" style="9" customWidth="1"/>
    <col min="39" max="40" width="13.453125" style="9" customWidth="1"/>
    <col min="41" max="41" width="8.26953125" style="9" customWidth="1"/>
    <col min="42" max="42" width="9.1796875" style="335"/>
    <col min="43" max="43" width="11.1796875" style="9" customWidth="1"/>
    <col min="44" max="44" width="13.26953125" style="9" customWidth="1"/>
    <col min="45" max="45" width="12.1796875" style="9" customWidth="1"/>
    <col min="46" max="46" width="11.1796875" style="9" customWidth="1"/>
    <col min="47" max="47" width="10.1796875" style="9" customWidth="1"/>
    <col min="48" max="48" width="8.54296875" style="9" customWidth="1"/>
    <col min="49" max="49" width="10.54296875" style="9" customWidth="1"/>
    <col min="50" max="50" width="8.1796875" style="9" customWidth="1"/>
    <col min="51" max="51" width="11.54296875" style="9" customWidth="1"/>
    <col min="52" max="52" width="9.1796875" style="9"/>
    <col min="53" max="53" width="10.7265625" style="9" customWidth="1"/>
    <col min="54" max="54" width="10" style="9" customWidth="1"/>
    <col min="55" max="55" width="11.7265625" style="9" customWidth="1"/>
    <col min="56" max="56" width="11.453125" style="9" customWidth="1"/>
    <col min="57" max="57" width="11.7265625" style="9" customWidth="1"/>
    <col min="58" max="58" width="13.26953125" style="9" customWidth="1"/>
    <col min="59" max="59" width="12.54296875" style="9" customWidth="1"/>
    <col min="60" max="60" width="12" style="9" customWidth="1"/>
    <col min="61" max="61" width="11.81640625" style="61" customWidth="1"/>
    <col min="62" max="62" width="14" style="335" bestFit="1" customWidth="1"/>
    <col min="63" max="63" width="9.1796875" style="9"/>
    <col min="64" max="64" width="12" style="9" customWidth="1"/>
    <col min="65" max="65" width="12.26953125" style="9" customWidth="1"/>
    <col min="66" max="66" width="11" style="9" customWidth="1"/>
    <col min="67" max="67" width="11.453125" style="9" customWidth="1"/>
    <col min="68" max="68" width="15.1796875" style="9" customWidth="1"/>
    <col min="69" max="69" width="16.54296875" style="9" customWidth="1"/>
    <col min="70" max="70" width="11.1796875" style="9" customWidth="1"/>
    <col min="71" max="71" width="9.1796875" style="9"/>
    <col min="72" max="72" width="12.1796875" style="9" customWidth="1"/>
    <col min="73" max="73" width="11.1796875" style="9" customWidth="1"/>
    <col min="74" max="74" width="11.54296875" style="9" customWidth="1"/>
    <col min="75" max="77" width="9.1796875" style="9"/>
    <col min="78" max="78" width="12" style="9" customWidth="1"/>
    <col min="79" max="79" width="9.1796875" style="9"/>
    <col min="80" max="80" width="11.453125" style="9" customWidth="1"/>
    <col min="81" max="81" width="9" style="9" customWidth="1"/>
    <col min="82" max="82" width="11.81640625" style="9" customWidth="1"/>
    <col min="83" max="83" width="12" style="9" customWidth="1"/>
    <col min="84" max="84" width="11.453125" style="9" customWidth="1"/>
    <col min="85" max="85" width="10.453125" style="9" customWidth="1"/>
    <col min="86" max="86" width="10.1796875" style="9" customWidth="1"/>
    <col min="87" max="87" width="10.453125" style="9" customWidth="1"/>
    <col min="88" max="88" width="11.26953125" style="9" customWidth="1"/>
    <col min="89" max="89" width="10.453125" style="9" customWidth="1"/>
    <col min="90" max="90" width="12" style="9" customWidth="1"/>
    <col min="91" max="91" width="10.7265625" style="9" customWidth="1"/>
    <col min="92" max="92" width="11.7265625" style="9" customWidth="1"/>
    <col min="93" max="93" width="9.1796875" style="9"/>
    <col min="94" max="94" width="10.7265625" style="9" customWidth="1"/>
    <col min="95" max="95" width="9.1796875" style="9"/>
    <col min="96" max="97" width="12" style="9" customWidth="1"/>
    <col min="98" max="98" width="13" style="9" customWidth="1"/>
    <col min="99" max="99" width="13.7265625" style="9" customWidth="1"/>
    <col min="100" max="100" width="11.26953125" style="9" customWidth="1"/>
    <col min="101" max="101" width="9.1796875" style="9"/>
    <col min="102" max="102" width="13.1796875" style="9" customWidth="1"/>
    <col min="103" max="103" width="9.1796875" style="9" customWidth="1"/>
    <col min="104" max="108" width="9.1796875" style="174"/>
    <col min="109" max="109" width="10.54296875" style="174" customWidth="1"/>
    <col min="110" max="16384" width="9.1796875" style="174"/>
  </cols>
  <sheetData>
    <row r="1" spans="2:116" s="174" customFormat="1" x14ac:dyDescent="0.35">
      <c r="B1" s="9"/>
      <c r="C1" s="9"/>
      <c r="D1" s="9"/>
      <c r="E1" s="11" t="s">
        <v>39</v>
      </c>
      <c r="F1" s="13">
        <v>10</v>
      </c>
      <c r="G1" s="165" t="s">
        <v>26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79"/>
      <c r="AE1" s="179"/>
      <c r="AF1" s="179"/>
      <c r="AG1" s="179"/>
      <c r="AH1" s="178" t="s">
        <v>31</v>
      </c>
      <c r="AI1" s="180" t="s">
        <v>177</v>
      </c>
      <c r="AJ1" s="156"/>
      <c r="AK1" s="157"/>
      <c r="AL1" s="454" t="s">
        <v>127</v>
      </c>
      <c r="AM1" s="9"/>
      <c r="AN1" s="335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61"/>
      <c r="BJ1" s="335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</row>
    <row r="2" spans="2:116" s="174" customFormat="1" x14ac:dyDescent="0.35">
      <c r="B2" s="9"/>
      <c r="C2" s="9"/>
      <c r="D2" s="9"/>
      <c r="E2" s="11" t="s">
        <v>68</v>
      </c>
      <c r="F2" s="181">
        <f>1.35*10^-(14+6)*F1^(-2/3)*EXP(-18.81/F1^(1/3))</f>
        <v>4.6980368629805361E-25</v>
      </c>
      <c r="G2" s="14" t="s">
        <v>180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180" t="s">
        <v>153</v>
      </c>
      <c r="AE2" s="268" t="s">
        <v>206</v>
      </c>
      <c r="AF2" s="180" t="s">
        <v>135</v>
      </c>
      <c r="AG2" s="182" t="s">
        <v>154</v>
      </c>
      <c r="AH2" s="178" t="s">
        <v>182</v>
      </c>
      <c r="AI2" s="155" t="s">
        <v>152</v>
      </c>
      <c r="AJ2" s="158" t="s">
        <v>155</v>
      </c>
      <c r="AK2" s="335" t="s">
        <v>182</v>
      </c>
      <c r="AL2" s="454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429" t="s">
        <v>69</v>
      </c>
      <c r="BB2" s="429" t="s">
        <v>69</v>
      </c>
      <c r="BC2" s="452" t="s">
        <v>70</v>
      </c>
      <c r="BD2" s="452" t="s">
        <v>71</v>
      </c>
      <c r="BE2" s="437" t="s">
        <v>70</v>
      </c>
      <c r="BF2" s="437" t="s">
        <v>71</v>
      </c>
      <c r="BG2" s="436" t="s">
        <v>70</v>
      </c>
      <c r="BH2" s="436" t="s">
        <v>71</v>
      </c>
      <c r="BI2" s="61"/>
      <c r="BJ2" s="335"/>
      <c r="BK2" s="9"/>
      <c r="BL2" s="9"/>
      <c r="BM2" s="9"/>
      <c r="BN2" s="9"/>
      <c r="BO2" s="9"/>
      <c r="BP2" s="9"/>
      <c r="BQ2" s="9"/>
      <c r="BR2" s="9"/>
      <c r="BS2" s="183" t="s">
        <v>52</v>
      </c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28"/>
      <c r="DA2" s="335"/>
      <c r="DB2" s="335"/>
      <c r="DC2" s="184" t="s">
        <v>60</v>
      </c>
      <c r="DD2" s="9"/>
      <c r="DE2" s="9"/>
      <c r="DF2" s="9"/>
      <c r="DG2" s="9"/>
      <c r="DH2" s="9"/>
      <c r="DI2" s="9"/>
      <c r="DJ2" s="9"/>
      <c r="DK2" s="9"/>
      <c r="DL2" s="9"/>
    </row>
    <row r="3" spans="2:116" s="174" customFormat="1" x14ac:dyDescent="0.35">
      <c r="B3" s="9"/>
      <c r="C3" s="9"/>
      <c r="D3" s="9"/>
      <c r="E3" s="11" t="s">
        <v>40</v>
      </c>
      <c r="F3" s="181">
        <f>'параметры для расчета'!C13*(100-'параметры для расчета'!C22)%</f>
        <v>3.2358132762692194E+19</v>
      </c>
      <c r="G3" s="14" t="s">
        <v>1</v>
      </c>
      <c r="H3" s="9"/>
      <c r="I3" s="9"/>
      <c r="J3" s="9"/>
      <c r="K3" s="9"/>
      <c r="L3" s="9"/>
      <c r="M3" s="16" t="s">
        <v>141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179"/>
      <c r="AE3" s="179"/>
      <c r="AF3" s="179"/>
      <c r="AG3" s="185"/>
      <c r="AH3" s="178" t="s">
        <v>156</v>
      </c>
      <c r="AI3" s="155" t="s">
        <v>179</v>
      </c>
      <c r="AJ3" s="158" t="s">
        <v>18</v>
      </c>
      <c r="AK3" s="335" t="s">
        <v>18</v>
      </c>
      <c r="AL3" s="454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429"/>
      <c r="BB3" s="429"/>
      <c r="BC3" s="452"/>
      <c r="BD3" s="452"/>
      <c r="BE3" s="437"/>
      <c r="BF3" s="437"/>
      <c r="BG3" s="436"/>
      <c r="BH3" s="436"/>
      <c r="BI3" s="61"/>
      <c r="BJ3" s="335"/>
      <c r="BK3" s="9"/>
      <c r="BL3" s="9"/>
      <c r="BM3" s="9"/>
      <c r="BN3" s="9"/>
      <c r="BO3" s="9"/>
      <c r="BP3" s="9"/>
      <c r="BQ3" s="9"/>
      <c r="BR3" s="9"/>
      <c r="BS3" s="186" t="s">
        <v>149</v>
      </c>
      <c r="BT3" s="12"/>
      <c r="BU3" s="12"/>
      <c r="BV3" s="12"/>
      <c r="BW3" s="187"/>
      <c r="BX3" s="12"/>
      <c r="BY3" s="12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335"/>
      <c r="DB3" s="335"/>
      <c r="DC3" s="188" t="s">
        <v>58</v>
      </c>
      <c r="DD3" s="188" t="s">
        <v>16</v>
      </c>
      <c r="DE3" s="53" t="s">
        <v>75</v>
      </c>
      <c r="DF3" s="9"/>
      <c r="DG3" s="9"/>
      <c r="DH3" s="9"/>
      <c r="DI3" s="9"/>
      <c r="DJ3" s="9"/>
      <c r="DK3" s="9"/>
      <c r="DL3" s="9"/>
    </row>
    <row r="4" spans="2:116" s="174" customFormat="1" x14ac:dyDescent="0.35">
      <c r="B4" s="9"/>
      <c r="C4" s="9"/>
      <c r="D4" s="9"/>
      <c r="E4" s="11" t="s">
        <v>44</v>
      </c>
      <c r="F4" s="173">
        <f>'параметры для расчета'!K5</f>
        <v>121.03</v>
      </c>
      <c r="G4" s="14" t="s">
        <v>0</v>
      </c>
      <c r="H4" s="9"/>
      <c r="I4" s="9"/>
      <c r="J4" s="9"/>
      <c r="K4" s="9"/>
      <c r="L4" s="9"/>
      <c r="M4" s="16" t="s">
        <v>142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135"/>
      <c r="AA4" s="9"/>
      <c r="AB4" s="9"/>
      <c r="AC4" s="9"/>
      <c r="AD4" s="189">
        <v>1</v>
      </c>
      <c r="AE4" s="207">
        <f>AD4/(60*60*24*365)</f>
        <v>3.1709791983764586E-8</v>
      </c>
      <c r="AF4" s="148">
        <f t="shared" ref="AF4:AF19" si="0">(($F$17/($F$20*(1-$F$19%)))*($F$5+$F$6+$F$7+$F$9)*(1-EXP(-$F$20*(1-$F$19%)*AD4/(2*$F$17)))+$F$17/($F$25*1000)*$F$11*EXP(-$F$27*$F$29*(1-$F$19%)*AD4/(2*$F$17)))/$M$16</f>
        <v>6.3471822437799808E-11</v>
      </c>
      <c r="AG4" s="151">
        <f>($F$17/($F$20*(1-$F$19%)))*($F$5+$F$6+$F$7+$F$9)*(1-EXP(-$F$20*(1-$F$19%)*AD4/(2*$F$17)))+$F$17/($F$25*1000)*$F$11*EXP(-$F$27*$F$29*(1-$F$19%)*AD4/(2*$F$17))</f>
        <v>1.5014321834777924E+16</v>
      </c>
      <c r="AH4" s="152">
        <f>AK4-AJ4</f>
        <v>1.0055537708431108E+19</v>
      </c>
      <c r="AI4" s="148">
        <f>($AJ$21-AJ4)</f>
        <v>1.0094893384027339E+19</v>
      </c>
      <c r="AJ4" s="292">
        <f t="shared" ref="AJ4:AJ17" si="1">($F$5+$F$6+$F$7+$F$9+$F$28*$F$29/($F$25*1000))*((1+$F$19%)/(2*($F$19%-1))*EXP(-$F$27*$F$29*(1-$F$19%)/(2*$F$17)*AD4)+1)-$F$28*$F$29/($F$25*1000)+1/($F$25*1000)*$F$11*EXP(-$F$27*$F$29*(1-$F$19%)*AD4/(2*$F$17))*$F$20*$F$19/2</f>
        <v>-1.006486474025402E+19</v>
      </c>
      <c r="AK4" s="270">
        <f t="shared" ref="AK4:AK20" si="2">$F$29*($F$27*AL4-$F$28)/(1/2*1.38E-23*300)</f>
        <v>-9327031822912168</v>
      </c>
      <c r="AL4" s="104">
        <f t="shared" ref="AL4:AL19" si="3">($F$25*1000*($F$5+$F$6+$F$7+$F$9)/($F$27*$F$29*(1-$F$19%))+$F$28/$F$27)*(1-EXP(-$F$27*$F$29*(1-$F$19%)*AD4/(2*$F$17)))+$F$11*EXP(-$F$27*$F$29*(1-$F$19%)*AD4/(2*$F$17))</f>
        <v>5.6693908617085223E-11</v>
      </c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39">
        <f>$F$31</f>
        <v>3.0028643773319924E+16</v>
      </c>
      <c r="AZ4" s="9"/>
      <c r="BA4" s="429"/>
      <c r="BB4" s="429"/>
      <c r="BC4" s="452"/>
      <c r="BD4" s="452"/>
      <c r="BE4" s="437"/>
      <c r="BF4" s="437"/>
      <c r="BG4" s="436"/>
      <c r="BH4" s="436"/>
      <c r="BI4" s="61"/>
      <c r="BJ4" s="335"/>
      <c r="BK4" s="9"/>
      <c r="BL4" s="9"/>
      <c r="BM4" s="9"/>
      <c r="BN4" s="9"/>
      <c r="BO4" s="9"/>
      <c r="BP4" s="9"/>
      <c r="BQ4" s="9"/>
      <c r="BR4" s="9"/>
      <c r="BS4" s="190"/>
      <c r="BT4" s="12"/>
      <c r="BU4" s="12"/>
      <c r="BV4" s="12"/>
      <c r="BW4" s="12"/>
      <c r="BX4" s="12"/>
      <c r="BY4" s="106"/>
      <c r="BZ4" s="9"/>
      <c r="CA4" s="9"/>
      <c r="CB4" s="9"/>
      <c r="CC4" s="9"/>
      <c r="CD4" s="9"/>
      <c r="CE4" s="9"/>
      <c r="CF4" s="9"/>
      <c r="CG4" s="191" t="s">
        <v>136</v>
      </c>
      <c r="CH4" s="192"/>
      <c r="CI4" s="192"/>
      <c r="CJ4" s="192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335"/>
      <c r="DB4" s="103" t="s">
        <v>134</v>
      </c>
      <c r="DC4" s="59">
        <v>0</v>
      </c>
      <c r="DD4" s="193">
        <v>10</v>
      </c>
      <c r="DE4" s="176">
        <f>BG10006</f>
        <v>5.8215371159757918</v>
      </c>
      <c r="DF4" s="9"/>
      <c r="DG4" s="194" t="s">
        <v>62</v>
      </c>
      <c r="DH4" s="9"/>
      <c r="DI4" s="9"/>
      <c r="DJ4" s="9"/>
      <c r="DK4" s="9"/>
      <c r="DL4" s="9"/>
    </row>
    <row r="5" spans="2:116" s="174" customFormat="1" x14ac:dyDescent="0.35">
      <c r="B5" s="9"/>
      <c r="C5" s="9"/>
      <c r="D5" s="9"/>
      <c r="E5" s="11" t="s">
        <v>45</v>
      </c>
      <c r="F5" s="92">
        <f>0.5*F3^2*F2*'параметры для расчета'!K5</f>
        <v>2.9767774208102532E+16</v>
      </c>
      <c r="G5" s="165" t="s">
        <v>46</v>
      </c>
      <c r="H5" s="9"/>
      <c r="I5" s="9"/>
      <c r="J5" s="9"/>
      <c r="K5" s="9"/>
      <c r="L5" s="9"/>
      <c r="M5" s="140" t="s">
        <v>41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54"/>
      <c r="AA5" s="9"/>
      <c r="AB5" s="9"/>
      <c r="AC5" s="9"/>
      <c r="AD5" s="189">
        <f>BO10</f>
        <v>10</v>
      </c>
      <c r="AE5" s="207">
        <f t="shared" ref="AE5:AE20" si="4">AD5/(60*60*24*365)</f>
        <v>3.1709791983764589E-7</v>
      </c>
      <c r="AF5" s="148">
        <f t="shared" si="0"/>
        <v>6.3471818644072884E-10</v>
      </c>
      <c r="AG5" s="151">
        <f t="shared" ref="AG5:AG20" si="5">($F$17/($F$20*(1-$F$19%)))*($F$5+$F$6+$F$7+$F$9)*(1-EXP(-$F$20*(1-$F$19%)*AD5/(2*$F$17)))+$F$17/($F$25*1000)*$F$11*EXP(-$F$27*$F$29*(1-$F$19%)*AD5/(2*$F$17))</f>
        <v>1.5014320937368102E+17</v>
      </c>
      <c r="AH5" s="152">
        <f t="shared" ref="AH5:AH19" si="6">AK5-AJ5</f>
        <v>1.0055543883152493E+19</v>
      </c>
      <c r="AI5" s="148">
        <f t="shared" ref="AI5:AI19" si="7">($AJ$21-AJ5)</f>
        <v>1.0094892236459768E+19</v>
      </c>
      <c r="AJ5" s="292">
        <f t="shared" si="1"/>
        <v>-1.0064863592686449E+19</v>
      </c>
      <c r="AK5" s="270">
        <f t="shared" si="2"/>
        <v>-9319709533955776</v>
      </c>
      <c r="AL5" s="104">
        <f t="shared" si="3"/>
        <v>5.6693905228475931E-10</v>
      </c>
      <c r="AM5" s="195"/>
      <c r="AN5" s="195"/>
      <c r="AO5" s="9"/>
      <c r="AP5" s="9"/>
      <c r="AQ5" s="9"/>
      <c r="AR5" s="9"/>
      <c r="AS5" s="9"/>
      <c r="AT5" s="9"/>
      <c r="AU5" s="9"/>
      <c r="AV5" s="9"/>
      <c r="AW5" s="9"/>
      <c r="AX5" s="9"/>
      <c r="AY5" s="39">
        <f t="shared" ref="AY5:AY20" si="8">$F$31</f>
        <v>3.0028643773319924E+16</v>
      </c>
      <c r="AZ5" s="9"/>
      <c r="BA5" s="429"/>
      <c r="BB5" s="429"/>
      <c r="BC5" s="452"/>
      <c r="BD5" s="452"/>
      <c r="BE5" s="437"/>
      <c r="BF5" s="437"/>
      <c r="BG5" s="436"/>
      <c r="BH5" s="436"/>
      <c r="BI5" s="61"/>
      <c r="BJ5" s="335"/>
      <c r="BK5" s="9"/>
      <c r="BL5" s="9"/>
      <c r="BM5" s="9"/>
      <c r="BN5" s="9"/>
      <c r="BO5" s="9"/>
      <c r="BP5" s="9"/>
      <c r="BQ5" s="9"/>
      <c r="BR5" s="9"/>
      <c r="BS5" s="196" t="s">
        <v>52</v>
      </c>
      <c r="BT5" s="12"/>
      <c r="BU5" s="12"/>
      <c r="BV5" s="12"/>
      <c r="BW5" s="12"/>
      <c r="BX5" s="12"/>
      <c r="BY5" s="12"/>
      <c r="BZ5" s="9"/>
      <c r="CA5" s="9"/>
      <c r="CB5" s="9"/>
      <c r="CC5" s="9"/>
      <c r="CD5" s="9"/>
      <c r="CE5" s="9"/>
      <c r="CF5" s="9"/>
      <c r="CG5" s="197" t="s">
        <v>151</v>
      </c>
      <c r="CH5" s="192"/>
      <c r="CI5" s="192"/>
      <c r="CJ5" s="198"/>
      <c r="CK5" s="192"/>
      <c r="CL5" s="192"/>
      <c r="CM5" s="192"/>
      <c r="CN5" s="192"/>
      <c r="CO5" s="192"/>
      <c r="CP5" s="192"/>
      <c r="CQ5" s="192"/>
      <c r="CR5" s="9"/>
      <c r="CS5" s="9"/>
      <c r="CT5" s="9"/>
      <c r="CU5" s="9"/>
      <c r="CV5" s="9"/>
      <c r="CW5" s="9"/>
      <c r="CX5" s="9"/>
      <c r="CY5" s="9"/>
      <c r="CZ5" s="9"/>
      <c r="DA5" s="335"/>
      <c r="DB5" s="199" t="s">
        <v>64</v>
      </c>
      <c r="DC5" s="200">
        <v>96</v>
      </c>
      <c r="DD5" s="193">
        <v>300</v>
      </c>
      <c r="DE5" s="176">
        <f>BE10006</f>
        <v>145.53842789939466</v>
      </c>
      <c r="DF5" s="9"/>
      <c r="DG5" s="52" t="s">
        <v>74</v>
      </c>
      <c r="DH5" s="9"/>
      <c r="DI5" s="9"/>
      <c r="DJ5" s="9"/>
      <c r="DK5" s="9"/>
      <c r="DL5" s="9"/>
    </row>
    <row r="6" spans="2:116" s="174" customFormat="1" x14ac:dyDescent="0.35">
      <c r="B6" s="201"/>
      <c r="C6" s="9"/>
      <c r="D6" s="9"/>
      <c r="E6" s="7" t="s">
        <v>133</v>
      </c>
      <c r="F6" s="152">
        <f>O6*'параметры для расчета'!C6*1/(F25*600)</f>
        <v>260869565217391.31</v>
      </c>
      <c r="G6" s="165" t="s">
        <v>46</v>
      </c>
      <c r="H6" s="9"/>
      <c r="I6" s="9"/>
      <c r="J6" s="9"/>
      <c r="K6" s="9"/>
      <c r="L6" s="9"/>
      <c r="M6" s="148">
        <v>4.0000000000000001E-10</v>
      </c>
      <c r="N6" s="335" t="s">
        <v>10</v>
      </c>
      <c r="O6" s="72">
        <f>0.000000012</f>
        <v>1.2E-8</v>
      </c>
      <c r="P6" s="9" t="s">
        <v>47</v>
      </c>
      <c r="Q6" s="9"/>
      <c r="R6" s="9"/>
      <c r="S6" s="9"/>
      <c r="T6" s="9"/>
      <c r="U6" s="9"/>
      <c r="V6" s="9"/>
      <c r="W6" s="9"/>
      <c r="X6" s="9"/>
      <c r="Y6" s="9"/>
      <c r="Z6" s="86"/>
      <c r="AA6" s="9"/>
      <c r="AB6" s="9"/>
      <c r="AC6" s="9"/>
      <c r="AD6" s="189">
        <f t="shared" ref="AD6:AD17" si="9">BO11</f>
        <v>100</v>
      </c>
      <c r="AE6" s="207">
        <f t="shared" si="4"/>
        <v>3.1709791983764586E-6</v>
      </c>
      <c r="AF6" s="148">
        <f t="shared" si="0"/>
        <v>6.3471782570193102E-9</v>
      </c>
      <c r="AG6" s="151">
        <f t="shared" si="5"/>
        <v>1.5014312404056466E+18</v>
      </c>
      <c r="AH6" s="152">
        <f t="shared" si="6"/>
        <v>1.0055605630327759E+19</v>
      </c>
      <c r="AI6" s="148">
        <f t="shared" si="7"/>
        <v>1.0094880760791224E+19</v>
      </c>
      <c r="AJ6" s="292">
        <f t="shared" si="1"/>
        <v>-1.0064852117017905E+19</v>
      </c>
      <c r="AK6" s="270">
        <f t="shared" si="2"/>
        <v>-9246486690145392</v>
      </c>
      <c r="AL6" s="104">
        <f t="shared" si="3"/>
        <v>5.6693873006788179E-9</v>
      </c>
      <c r="AM6" s="195"/>
      <c r="AN6" s="195"/>
      <c r="AO6" s="9"/>
      <c r="AP6" s="9"/>
      <c r="AQ6" s="9"/>
      <c r="AR6" s="9"/>
      <c r="AS6" s="9"/>
      <c r="AT6" s="9"/>
      <c r="AU6" s="9"/>
      <c r="AV6" s="9"/>
      <c r="AW6" s="9"/>
      <c r="AX6" s="9"/>
      <c r="AY6" s="39">
        <f t="shared" si="8"/>
        <v>3.0028643773319924E+16</v>
      </c>
      <c r="AZ6" s="9"/>
      <c r="BA6" s="177">
        <v>0</v>
      </c>
      <c r="BB6" s="202">
        <f t="shared" ref="BB6:BB69" si="10">BA6*50000</f>
        <v>0</v>
      </c>
      <c r="BC6" s="63">
        <f t="shared" ref="BC6:BC69" si="11">($F$5+$F$6+$F$7+$F$8+$F$9)*(1-EXP(-$F$20*(1-$DC$6%)*BB6/(2*$F$17)))*$F$25*$F$1*10^3*11600/($F$20*(1-$DC$6%))</f>
        <v>0</v>
      </c>
      <c r="BD6" s="63">
        <f t="shared" ref="BD6:BD69" si="12">($F$25*$F$1*10^3*11600*($F$5+$F$6+$F$7+$F$8+$F$9)/($F$27*$F$29*(1-$DC$6%))+$F$28/$F$27)*(1-EXP(-$F$27*$F$29*(1-$DC$6%)*BB6/(2*$F$17)))</f>
        <v>0</v>
      </c>
      <c r="BE6" s="63">
        <f t="shared" ref="BE6:BE69" si="13">($F$5+$F$6+$F$7+$F$8+$F$9)*(1-EXP(-$F$20*(1-$DC$5%)*BB6/(2*$F$17)))*$F$25*$F$1*10^3*11600/($F$20*(1-$DC$5%))</f>
        <v>0</v>
      </c>
      <c r="BF6" s="63">
        <f t="shared" ref="BF6:BF69" si="14">($F$25*$F$1*10^3*11600*($F$5+$F$6+$F$7+$F$8+$F$9)/($F$27*$F$29*(1-$DC$5%))+$F$28/$F$27)*(1-EXP(-$F$27*$F$29*(1-$DC$5%)*BB6/(2*$F$17)))</f>
        <v>0</v>
      </c>
      <c r="BG6" s="63">
        <f>($F$5+$F$6+$F$7+$F$8+$F$9)*(1-EXP(-$F$20*(1-$DC$4%)*BB6/(2*$F$17)))*$F$25*$F$1*10^3*11600/($F$20*(1-$DC$4%))</f>
        <v>0</v>
      </c>
      <c r="BH6" s="63">
        <f t="shared" ref="BH6:BH69" si="15">($F$25*$F$1*10^3*11600*($F$5+$F$6+$F$7+$F$8+$F$9)/($F$27*$F$29*(1-$DC$4%))+$F$28/$F$27)*(1-EXP(-$F$27*$F$29*(1-$DC$4%)*BB6/(2*$F$17)))</f>
        <v>0</v>
      </c>
      <c r="BI6" s="109">
        <f>BA6*30000</f>
        <v>0</v>
      </c>
      <c r="BJ6" s="203">
        <f t="shared" ref="BJ6:BJ69" si="16">($F$17/($F$20*(1-$F$19%)))*($F$5+$F$6+$F$7+$F$8+$F$9)*(1-EXP(-$F$20*(1-$F$19%)*BI6/(2*$F$17)))+$F$17/($F$25*1000)*$F$11*EXP(-$F$20*(1-$F$19%)*BI6/(2*$F$17))</f>
        <v>0</v>
      </c>
      <c r="BK6" s="9"/>
      <c r="BL6" s="9"/>
      <c r="BM6" s="9"/>
      <c r="BN6" s="9"/>
      <c r="BO6" s="9"/>
      <c r="BP6" s="9"/>
      <c r="BQ6" s="9"/>
      <c r="BR6" s="9"/>
      <c r="BS6" s="186" t="s">
        <v>150</v>
      </c>
      <c r="BT6" s="12"/>
      <c r="BU6" s="12"/>
      <c r="BV6" s="12"/>
      <c r="BW6" s="12"/>
      <c r="BX6" s="12"/>
      <c r="BY6" s="12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53" t="s">
        <v>163</v>
      </c>
      <c r="CS6" s="53"/>
      <c r="CT6" s="53"/>
      <c r="CU6" s="9"/>
      <c r="CV6" s="9"/>
      <c r="CW6" s="9"/>
      <c r="CX6" s="9"/>
      <c r="CY6" s="9"/>
      <c r="CZ6" s="84"/>
      <c r="DA6" s="335"/>
      <c r="DB6" s="204" t="s">
        <v>72</v>
      </c>
      <c r="DC6" s="205">
        <v>99.998999999999995</v>
      </c>
      <c r="DD6" s="206" t="s">
        <v>76</v>
      </c>
      <c r="DE6" s="176">
        <f>BC10006</f>
        <v>11708.474577204795</v>
      </c>
      <c r="DF6" s="9"/>
      <c r="DG6" s="9" t="s">
        <v>73</v>
      </c>
      <c r="DH6" s="9"/>
      <c r="DI6" s="9"/>
      <c r="DJ6" s="9"/>
      <c r="DK6" s="9"/>
      <c r="DL6" s="9"/>
    </row>
    <row r="7" spans="2:116" s="174" customFormat="1" x14ac:dyDescent="0.35">
      <c r="B7" s="9"/>
      <c r="C7" s="9"/>
      <c r="D7" s="9"/>
      <c r="E7" s="7" t="s">
        <v>132</v>
      </c>
      <c r="F7" s="138">
        <v>0</v>
      </c>
      <c r="G7" s="165" t="s">
        <v>46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73"/>
      <c r="AA7" s="9"/>
      <c r="AB7" s="9"/>
      <c r="AC7" s="9"/>
      <c r="AD7" s="189">
        <f t="shared" si="9"/>
        <v>200</v>
      </c>
      <c r="AE7" s="207">
        <f t="shared" si="4"/>
        <v>6.3419583967529173E-6</v>
      </c>
      <c r="AF7" s="148">
        <f t="shared" si="0"/>
        <v>1.26943484975589E-8</v>
      </c>
      <c r="AG7" s="151">
        <f t="shared" si="5"/>
        <v>3.0028605845051551E+18</v>
      </c>
      <c r="AH7" s="152">
        <f t="shared" si="6"/>
        <v>1.0055674238217957E+19</v>
      </c>
      <c r="AI7" s="148">
        <f t="shared" si="7"/>
        <v>1.0094868010063696E+19</v>
      </c>
      <c r="AJ7" s="292">
        <f t="shared" si="1"/>
        <v>-1.0064839366290377E+19</v>
      </c>
      <c r="AK7" s="270">
        <f t="shared" si="2"/>
        <v>-9165128072418742</v>
      </c>
      <c r="AL7" s="104">
        <f t="shared" si="3"/>
        <v>1.1338767440927209E-8</v>
      </c>
      <c r="AM7" s="195"/>
      <c r="AN7" s="195"/>
      <c r="AO7" s="9"/>
      <c r="AP7" s="9"/>
      <c r="AQ7" s="9"/>
      <c r="AR7" s="9"/>
      <c r="AS7" s="9"/>
      <c r="AT7" s="9"/>
      <c r="AU7" s="9"/>
      <c r="AV7" s="9"/>
      <c r="AW7" s="9"/>
      <c r="AX7" s="9"/>
      <c r="AY7" s="39">
        <f t="shared" si="8"/>
        <v>3.0028643773319924E+16</v>
      </c>
      <c r="AZ7" s="9"/>
      <c r="BA7" s="177">
        <v>1</v>
      </c>
      <c r="BB7" s="202">
        <f t="shared" si="10"/>
        <v>50000</v>
      </c>
      <c r="BC7" s="63">
        <f t="shared" si="11"/>
        <v>1.1827807905518888</v>
      </c>
      <c r="BD7" s="63">
        <f t="shared" si="12"/>
        <v>1.1827807905532095</v>
      </c>
      <c r="BE7" s="63">
        <f t="shared" si="13"/>
        <v>1.177988786741984</v>
      </c>
      <c r="BF7" s="63">
        <f t="shared" si="14"/>
        <v>1.1779887920030874</v>
      </c>
      <c r="BG7" s="63">
        <f t="shared" ref="BG7:BG69" si="17">($F$5+$F$6+$F$7+$F$8+$F$9)*(1-EXP(-$F$20*(1-$DC$4%)*BB7/(2*$F$17)))*$F$25*$F$1*10^3*11600/($F$20*(1-$DC$4%))</f>
        <v>1.0703673714046174</v>
      </c>
      <c r="BH7" s="63">
        <f t="shared" si="15"/>
        <v>1.0703674909158012</v>
      </c>
      <c r="BI7" s="109">
        <f t="shared" ref="BI7:BI70" si="18">BA7*30000</f>
        <v>30000</v>
      </c>
      <c r="BJ7" s="203">
        <f t="shared" si="16"/>
        <v>1.6201226832776271E+21</v>
      </c>
      <c r="BK7" s="9"/>
      <c r="BL7" s="9"/>
      <c r="BM7" s="9"/>
      <c r="BN7" s="9"/>
      <c r="BO7" s="433" t="s">
        <v>69</v>
      </c>
      <c r="BP7" s="433" t="s">
        <v>126</v>
      </c>
      <c r="BQ7" s="433" t="s">
        <v>127</v>
      </c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430" t="s">
        <v>53</v>
      </c>
      <c r="CE7" s="433" t="s">
        <v>69</v>
      </c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335"/>
      <c r="DB7" s="9"/>
      <c r="DC7" s="9"/>
      <c r="DD7" s="335"/>
      <c r="DE7" s="9"/>
      <c r="DF7" s="9"/>
      <c r="DG7" s="9"/>
      <c r="DH7" s="9"/>
      <c r="DI7" s="9"/>
      <c r="DJ7" s="9"/>
      <c r="DK7" s="9"/>
      <c r="DL7" s="9"/>
    </row>
    <row r="8" spans="2:116" s="174" customFormat="1" x14ac:dyDescent="0.35">
      <c r="B8" s="9"/>
      <c r="C8" s="9"/>
      <c r="D8" s="9"/>
      <c r="E8" s="8" t="s">
        <v>200</v>
      </c>
      <c r="F8" s="93">
        <f>-'[3]динамика трития в инжекторах'!F14</f>
        <v>7.8E+16</v>
      </c>
      <c r="G8" s="165" t="s">
        <v>46</v>
      </c>
      <c r="H8" s="9"/>
      <c r="I8" s="9"/>
      <c r="J8" s="9"/>
      <c r="K8" s="9"/>
      <c r="L8" s="9"/>
      <c r="M8" s="25" t="s">
        <v>199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28"/>
      <c r="AA8" s="9"/>
      <c r="AB8" s="9"/>
      <c r="AC8" s="9"/>
      <c r="AD8" s="189">
        <f t="shared" si="9"/>
        <v>500</v>
      </c>
      <c r="AE8" s="207">
        <f t="shared" si="4"/>
        <v>1.5854895991882292E-5</v>
      </c>
      <c r="AF8" s="148">
        <f t="shared" si="0"/>
        <v>3.1735811115278249E-8</v>
      </c>
      <c r="AG8" s="151">
        <f t="shared" si="5"/>
        <v>7.5071372377791037E+18</v>
      </c>
      <c r="AH8" s="152">
        <f t="shared" si="6"/>
        <v>1.0055880061368588E+19</v>
      </c>
      <c r="AI8" s="148">
        <f t="shared" si="7"/>
        <v>1.0094829757977747E+19</v>
      </c>
      <c r="AJ8" s="292">
        <f t="shared" si="1"/>
        <v>-1.0064801114204428E+19</v>
      </c>
      <c r="AK8" s="270">
        <f t="shared" si="2"/>
        <v>-8921052835839049</v>
      </c>
      <c r="AL8" s="104">
        <f t="shared" si="3"/>
        <v>2.8346864894604897E-8</v>
      </c>
      <c r="AM8" s="195"/>
      <c r="AN8" s="195"/>
      <c r="AO8" s="9"/>
      <c r="AP8" s="9"/>
      <c r="AQ8" s="9"/>
      <c r="AR8" s="9"/>
      <c r="AS8" s="9"/>
      <c r="AT8" s="9"/>
      <c r="AU8" s="9"/>
      <c r="AV8" s="9"/>
      <c r="AW8" s="9"/>
      <c r="AX8" s="9"/>
      <c r="AY8" s="39">
        <f t="shared" si="8"/>
        <v>3.0028643773319924E+16</v>
      </c>
      <c r="AZ8" s="9"/>
      <c r="BA8" s="177">
        <v>2</v>
      </c>
      <c r="BB8" s="202">
        <f t="shared" si="10"/>
        <v>100000</v>
      </c>
      <c r="BC8" s="63">
        <f t="shared" si="11"/>
        <v>2.3655591779550638</v>
      </c>
      <c r="BD8" s="63">
        <f t="shared" si="12"/>
        <v>2.3655591779577052</v>
      </c>
      <c r="BE8" s="63">
        <f t="shared" si="13"/>
        <v>2.3464429261628736</v>
      </c>
      <c r="BF8" s="63">
        <f t="shared" si="14"/>
        <v>2.346442936642497</v>
      </c>
      <c r="BG8" s="63">
        <f t="shared" si="17"/>
        <v>1.9439334020390155</v>
      </c>
      <c r="BH8" s="63">
        <f t="shared" si="15"/>
        <v>1.9439336190876555</v>
      </c>
      <c r="BI8" s="109">
        <f t="shared" si="18"/>
        <v>60000</v>
      </c>
      <c r="BJ8" s="203">
        <f t="shared" si="16"/>
        <v>3.2396315749798747E+21</v>
      </c>
      <c r="BK8" s="9"/>
      <c r="BL8" s="9"/>
      <c r="BM8" s="9"/>
      <c r="BN8" s="9"/>
      <c r="BO8" s="434"/>
      <c r="BP8" s="434"/>
      <c r="BQ8" s="434"/>
      <c r="BR8" s="9"/>
      <c r="BS8" s="84"/>
      <c r="BT8" s="9"/>
      <c r="BU8" s="9"/>
      <c r="BV8" s="9"/>
      <c r="BW8" s="9"/>
      <c r="BX8" s="9"/>
      <c r="BY8" s="9"/>
      <c r="BZ8" s="9"/>
      <c r="CA8" s="9"/>
      <c r="CB8" s="9"/>
      <c r="CC8" s="9"/>
      <c r="CD8" s="431"/>
      <c r="CE8" s="434"/>
      <c r="CF8" s="9"/>
      <c r="CG8" s="9"/>
      <c r="CH8" s="14"/>
      <c r="CI8" s="12"/>
      <c r="CJ8" s="12"/>
      <c r="CK8" s="12"/>
      <c r="CL8" s="12"/>
      <c r="CM8" s="9"/>
      <c r="CN8" s="39"/>
      <c r="CO8" s="9"/>
      <c r="CP8" s="9"/>
      <c r="CQ8" s="438" t="s">
        <v>54</v>
      </c>
      <c r="CR8" s="438" t="s">
        <v>55</v>
      </c>
      <c r="CS8" s="438" t="s">
        <v>38</v>
      </c>
      <c r="CT8" s="438" t="s">
        <v>56</v>
      </c>
      <c r="CU8" s="438" t="s">
        <v>57</v>
      </c>
      <c r="CV8" s="9"/>
      <c r="CW8" s="9"/>
      <c r="CX8" s="9"/>
      <c r="CY8" s="9"/>
      <c r="CZ8" s="9"/>
      <c r="DA8" s="335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</row>
    <row r="9" spans="2:116" s="174" customFormat="1" x14ac:dyDescent="0.35">
      <c r="B9" s="9"/>
      <c r="C9" s="9"/>
      <c r="D9" s="9"/>
      <c r="E9" s="7" t="s">
        <v>131</v>
      </c>
      <c r="F9" s="138">
        <v>0</v>
      </c>
      <c r="G9" s="165" t="s">
        <v>46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28"/>
      <c r="AA9" s="9"/>
      <c r="AB9" s="9"/>
      <c r="AC9" s="9"/>
      <c r="AD9" s="189">
        <f t="shared" si="9"/>
        <v>700</v>
      </c>
      <c r="AE9" s="207">
        <f t="shared" si="4"/>
        <v>2.2196854388635211E-5</v>
      </c>
      <c r="AF9" s="148">
        <f t="shared" si="0"/>
        <v>4.4430079442460958E-8</v>
      </c>
      <c r="AG9" s="151">
        <f t="shared" si="5"/>
        <v>1.0509978857903159E+19</v>
      </c>
      <c r="AH9" s="152">
        <f t="shared" si="6"/>
        <v>1.0056017276369062E+19</v>
      </c>
      <c r="AI9" s="148">
        <f t="shared" si="7"/>
        <v>1.0094804256667642E+19</v>
      </c>
      <c r="AJ9" s="292">
        <f t="shared" si="1"/>
        <v>-1.0064775612894323E+19</v>
      </c>
      <c r="AK9" s="270">
        <f t="shared" si="2"/>
        <v>-8758336525261098</v>
      </c>
      <c r="AL9" s="104">
        <f t="shared" si="3"/>
        <v>3.9685560726244594E-8</v>
      </c>
      <c r="AM9" s="195"/>
      <c r="AN9" s="195"/>
      <c r="AO9" s="9"/>
      <c r="AP9" s="9"/>
      <c r="AQ9" s="9"/>
      <c r="AR9" s="9"/>
      <c r="AS9" s="9"/>
      <c r="AT9" s="9"/>
      <c r="AU9" s="9"/>
      <c r="AV9" s="9"/>
      <c r="AW9" s="9"/>
      <c r="AX9" s="9"/>
      <c r="AY9" s="39">
        <f t="shared" si="8"/>
        <v>3.0028643773319924E+16</v>
      </c>
      <c r="AZ9" s="9"/>
      <c r="BA9" s="177">
        <v>3</v>
      </c>
      <c r="BB9" s="202">
        <f t="shared" si="10"/>
        <v>150000</v>
      </c>
      <c r="BC9" s="63">
        <f t="shared" si="11"/>
        <v>3.5483351622741575</v>
      </c>
      <c r="BD9" s="63">
        <f t="shared" si="12"/>
        <v>3.5483351622781192</v>
      </c>
      <c r="BE9" s="63">
        <f t="shared" si="13"/>
        <v>3.5054395917472712</v>
      </c>
      <c r="BF9" s="63">
        <f t="shared" si="14"/>
        <v>3.5054396074031757</v>
      </c>
      <c r="BG9" s="63">
        <f t="shared" si="17"/>
        <v>2.6568826475648004</v>
      </c>
      <c r="BH9" s="63">
        <f t="shared" si="15"/>
        <v>2.656882944217331</v>
      </c>
      <c r="BI9" s="109">
        <f t="shared" si="18"/>
        <v>90000</v>
      </c>
      <c r="BJ9" s="203">
        <f t="shared" si="16"/>
        <v>4.8585269076448531E+21</v>
      </c>
      <c r="BK9" s="9"/>
      <c r="BL9" s="9"/>
      <c r="BM9" s="9"/>
      <c r="BN9" s="9"/>
      <c r="BO9" s="435"/>
      <c r="BP9" s="435"/>
      <c r="BQ9" s="435"/>
      <c r="BR9" s="9"/>
      <c r="BS9" s="367"/>
      <c r="BT9" s="367"/>
      <c r="BU9" s="367"/>
      <c r="BV9" s="367"/>
      <c r="BW9" s="367"/>
      <c r="BX9" s="367"/>
      <c r="BY9" s="367"/>
      <c r="BZ9" s="367"/>
      <c r="CA9" s="367"/>
      <c r="CB9" s="367"/>
      <c r="CC9" s="9"/>
      <c r="CD9" s="432"/>
      <c r="CE9" s="435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439"/>
      <c r="CR9" s="439"/>
      <c r="CS9" s="439"/>
      <c r="CT9" s="439"/>
      <c r="CU9" s="439"/>
      <c r="CV9" s="9"/>
      <c r="CW9" s="9"/>
      <c r="CX9" s="9"/>
      <c r="CY9" s="9"/>
      <c r="CZ9" s="9"/>
      <c r="DA9" s="84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</row>
    <row r="10" spans="2:116" s="174" customFormat="1" x14ac:dyDescent="0.35">
      <c r="B10" s="9"/>
      <c r="C10" s="9"/>
      <c r="D10" s="9"/>
      <c r="E10" s="7" t="s">
        <v>130</v>
      </c>
      <c r="F10" s="138">
        <v>0</v>
      </c>
      <c r="G10" s="14" t="s">
        <v>11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A10" s="9"/>
      <c r="AB10" s="9"/>
      <c r="AC10" s="9"/>
      <c r="AD10" s="189">
        <f t="shared" si="9"/>
        <v>1000</v>
      </c>
      <c r="AE10" s="207">
        <f t="shared" si="4"/>
        <v>3.1709791983764585E-5</v>
      </c>
      <c r="AF10" s="148">
        <f t="shared" si="0"/>
        <v>6.3471421805731811E-8</v>
      </c>
      <c r="AG10" s="151">
        <f t="shared" si="5"/>
        <v>1.5014227064869401E+19</v>
      </c>
      <c r="AH10" s="152">
        <f t="shared" si="6"/>
        <v>1.0056223098219835E+19</v>
      </c>
      <c r="AI10" s="148">
        <f t="shared" si="7"/>
        <v>1.0094766004823269E+19</v>
      </c>
      <c r="AJ10" s="292">
        <f t="shared" si="1"/>
        <v>-1.006473736104995E+19</v>
      </c>
      <c r="AK10" s="270">
        <f t="shared" si="2"/>
        <v>-8514262830114094</v>
      </c>
      <c r="AL10" s="104">
        <f t="shared" si="3"/>
        <v>5.6693550766987659E-8</v>
      </c>
      <c r="AM10" s="195"/>
      <c r="AN10" s="195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39">
        <f t="shared" si="8"/>
        <v>3.0028643773319924E+16</v>
      </c>
      <c r="AZ10" s="9"/>
      <c r="BA10" s="177">
        <v>4</v>
      </c>
      <c r="BB10" s="202">
        <f t="shared" si="10"/>
        <v>200000</v>
      </c>
      <c r="BC10" s="63">
        <f t="shared" si="11"/>
        <v>4.7311087435738006</v>
      </c>
      <c r="BD10" s="63">
        <f t="shared" si="12"/>
        <v>4.7311087435790835</v>
      </c>
      <c r="BE10" s="63">
        <f t="shared" si="13"/>
        <v>4.655055332337267</v>
      </c>
      <c r="BF10" s="63">
        <f t="shared" si="14"/>
        <v>4.6550553531275565</v>
      </c>
      <c r="BG10" s="63">
        <f t="shared" si="17"/>
        <v>3.2387466496788133</v>
      </c>
      <c r="BH10" s="63">
        <f t="shared" si="15"/>
        <v>3.2387470112989978</v>
      </c>
      <c r="BI10" s="109">
        <f t="shared" si="18"/>
        <v>120000</v>
      </c>
      <c r="BJ10" s="203">
        <f t="shared" si="16"/>
        <v>6.4768089137223639E+21</v>
      </c>
      <c r="BK10" s="9"/>
      <c r="BL10" s="9"/>
      <c r="BM10" s="9"/>
      <c r="BN10" s="9"/>
      <c r="BO10" s="189">
        <v>10</v>
      </c>
      <c r="BP10" s="104">
        <f t="shared" ref="BP10:BP26" si="19">($F$5+$F$6+$F$7+$F$8+$F$9)*(1-EXP(-$F$20*(1-$F$19%)*BO10/(2*$F$17)))*$F$25*1000/($F$20*(1-$F$19%))+$F$11*EXP(-$F$20*(1-$F$19%)*BO10/(2*$F$17))</f>
        <v>2.0392791677479758E-9</v>
      </c>
      <c r="BQ10" s="104">
        <f t="shared" ref="BQ10:BQ26" si="20">($F$25*1000*($F$5+$F$6+$F$7+$F$8+$F$9)/($F$27*$F$29*(1-$F$19%))+$F$28/$F$27)*(1-EXP(-$F$27*$F$29*(1-$F$19%)*BO10/(2*$F$17)))+$F$11*EXP(-$F$27*$F$29*(1-$F$19%)*BO10/(2*$F$17))</f>
        <v>2.0393612685453925E-9</v>
      </c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201"/>
      <c r="CC10" s="9"/>
      <c r="CD10" s="104">
        <f t="shared" ref="CD10:CD26" si="21">($F$17/($F$20*(1-$F$19%)))*($F$5+$F$6+$F$7+$F$8+$F$9)*(1-EXP(-$F$20*(1-$F$19%)*BO10/(2*$F$17)))+$F$17/($F$25*1000)*$F$11*EXP(-$F$27*$F$29*(1-$F$19%)*BO10/(2*$F$17))</f>
        <v>5.401431847156359E+17</v>
      </c>
      <c r="CE10" s="95">
        <f t="shared" ref="CE10:CE26" si="22">BO10</f>
        <v>10</v>
      </c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207">
        <f t="shared" ref="CQ10:CQ26" si="23">BO10/(60*60*24*365)</f>
        <v>3.1709791983764589E-7</v>
      </c>
      <c r="CR10" s="207">
        <f t="shared" ref="CR10:CR26" si="24">BO10/(60*60*24*30)</f>
        <v>3.8580246913580248E-6</v>
      </c>
      <c r="CS10" s="207">
        <f t="shared" ref="CS10:CS26" si="25">BO10/(60*60*24)</f>
        <v>1.1574074074074075E-4</v>
      </c>
      <c r="CT10" s="207">
        <f t="shared" ref="CT10:CT26" si="26">BO10/(60*60)</f>
        <v>2.7777777777777779E-3</v>
      </c>
      <c r="CU10" s="207">
        <f t="shared" ref="CU10:CU26" si="27">BO10/(60)</f>
        <v>0.16666666666666666</v>
      </c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</row>
    <row r="11" spans="2:116" s="174" customFormat="1" x14ac:dyDescent="0.35">
      <c r="B11" s="67"/>
      <c r="C11" s="9"/>
      <c r="D11" s="9"/>
      <c r="E11" s="8" t="s">
        <v>164</v>
      </c>
      <c r="F11" s="181">
        <f>M24*(F10)/100</f>
        <v>0</v>
      </c>
      <c r="G11" s="9" t="s">
        <v>6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189">
        <f t="shared" si="9"/>
        <v>2000</v>
      </c>
      <c r="AE11" s="207">
        <f t="shared" si="4"/>
        <v>6.3419583967529169E-5</v>
      </c>
      <c r="AF11" s="148">
        <f t="shared" si="0"/>
        <v>1.2694204191607012E-7</v>
      </c>
      <c r="AG11" s="151">
        <f t="shared" si="5"/>
        <v>3.0028264487907369E+19</v>
      </c>
      <c r="AH11" s="152">
        <f t="shared" si="6"/>
        <v>1.0056909165423069E+19</v>
      </c>
      <c r="AI11" s="148">
        <f t="shared" si="7"/>
        <v>1.0094638499722195E+19</v>
      </c>
      <c r="AJ11" s="292">
        <f t="shared" si="1"/>
        <v>-1.0064609855948876E+19</v>
      </c>
      <c r="AK11" s="270">
        <f t="shared" si="2"/>
        <v>-7700690525806189</v>
      </c>
      <c r="AL11" s="104">
        <f t="shared" si="3"/>
        <v>1.1338638544857503E-7</v>
      </c>
      <c r="AM11" s="195"/>
      <c r="AN11" s="195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39">
        <f t="shared" si="8"/>
        <v>3.0028643773319924E+16</v>
      </c>
      <c r="AZ11" s="9"/>
      <c r="BA11" s="177">
        <v>5</v>
      </c>
      <c r="BB11" s="202">
        <f t="shared" si="10"/>
        <v>250000</v>
      </c>
      <c r="BC11" s="63">
        <f t="shared" si="11"/>
        <v>5.91387992172473</v>
      </c>
      <c r="BD11" s="63">
        <f t="shared" si="12"/>
        <v>5.9138799217313336</v>
      </c>
      <c r="BE11" s="63">
        <f t="shared" si="13"/>
        <v>5.7953660771881514</v>
      </c>
      <c r="BF11" s="63">
        <f t="shared" si="14"/>
        <v>5.7953661030712693</v>
      </c>
      <c r="BG11" s="63">
        <f t="shared" si="17"/>
        <v>3.7136271816112845</v>
      </c>
      <c r="BH11" s="63">
        <f t="shared" si="15"/>
        <v>3.7136275962539496</v>
      </c>
      <c r="BI11" s="109">
        <f t="shared" si="18"/>
        <v>150000</v>
      </c>
      <c r="BJ11" s="203">
        <f t="shared" si="16"/>
        <v>8.0944778255743792E+21</v>
      </c>
      <c r="BK11" s="9"/>
      <c r="BL11" s="9"/>
      <c r="BM11" s="9"/>
      <c r="BN11" s="9"/>
      <c r="BO11" s="189">
        <v>100</v>
      </c>
      <c r="BP11" s="104">
        <f t="shared" si="19"/>
        <v>2.0392780087342102E-8</v>
      </c>
      <c r="BQ11" s="104">
        <f t="shared" si="20"/>
        <v>2.039360109484965E-8</v>
      </c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201"/>
      <c r="CC11" s="9"/>
      <c r="CD11" s="104">
        <f t="shared" si="21"/>
        <v>5.401428777280511E+18</v>
      </c>
      <c r="CE11" s="95">
        <f t="shared" si="22"/>
        <v>100</v>
      </c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207">
        <f t="shared" si="23"/>
        <v>3.1709791983764586E-6</v>
      </c>
      <c r="CR11" s="207">
        <f t="shared" si="24"/>
        <v>3.8580246913580246E-5</v>
      </c>
      <c r="CS11" s="207">
        <f t="shared" si="25"/>
        <v>1.1574074074074073E-3</v>
      </c>
      <c r="CT11" s="207">
        <f t="shared" si="26"/>
        <v>2.7777777777777776E-2</v>
      </c>
      <c r="CU11" s="207">
        <f t="shared" si="27"/>
        <v>1.6666666666666667</v>
      </c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</row>
    <row r="12" spans="2:116" s="174" customFormat="1" x14ac:dyDescent="0.3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208"/>
      <c r="O12" s="209"/>
      <c r="P12" s="9"/>
      <c r="Q12" s="55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D12" s="189">
        <f t="shared" si="9"/>
        <v>5000</v>
      </c>
      <c r="AE12" s="207">
        <f t="shared" si="4"/>
        <v>1.5854895991882292E-4</v>
      </c>
      <c r="AF12" s="148">
        <f t="shared" si="0"/>
        <v>3.1734909217458843E-7</v>
      </c>
      <c r="AG12" s="151">
        <f t="shared" si="5"/>
        <v>7.5069238929655693E+19</v>
      </c>
      <c r="AH12" s="152">
        <f>AK12-AJ12</f>
        <v>1.0058967315039693E+19</v>
      </c>
      <c r="AI12" s="148">
        <f t="shared" si="7"/>
        <v>1.0094255994081851E+19</v>
      </c>
      <c r="AJ12" s="292">
        <f t="shared" si="1"/>
        <v>-1.0064227350308532E+19</v>
      </c>
      <c r="AK12" s="270">
        <f t="shared" si="2"/>
        <v>-5260035268838542</v>
      </c>
      <c r="AL12" s="104">
        <f t="shared" si="3"/>
        <v>2.834605930701356E-7</v>
      </c>
      <c r="AM12" s="195"/>
      <c r="AN12" s="195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39">
        <f t="shared" si="8"/>
        <v>3.0028643773319924E+16</v>
      </c>
      <c r="AZ12" s="9"/>
      <c r="BA12" s="177">
        <v>6</v>
      </c>
      <c r="BB12" s="202">
        <f t="shared" si="10"/>
        <v>300000</v>
      </c>
      <c r="BC12" s="63">
        <f t="shared" si="11"/>
        <v>7.0966486968562101</v>
      </c>
      <c r="BD12" s="63">
        <f t="shared" si="12"/>
        <v>7.0966486968641336</v>
      </c>
      <c r="BE12" s="63">
        <f t="shared" si="13"/>
        <v>6.9264471409835302</v>
      </c>
      <c r="BF12" s="63">
        <f t="shared" si="14"/>
        <v>6.9264471719182525</v>
      </c>
      <c r="BG12" s="63">
        <f t="shared" si="17"/>
        <v>4.1011945835972163</v>
      </c>
      <c r="BH12" s="63">
        <f t="shared" si="15"/>
        <v>4.1011950415134724</v>
      </c>
      <c r="BI12" s="109">
        <f t="shared" si="18"/>
        <v>180000</v>
      </c>
      <c r="BJ12" s="203">
        <f t="shared" si="16"/>
        <v>9.7115338754750352E+21</v>
      </c>
      <c r="BK12" s="9"/>
      <c r="BL12" s="9"/>
      <c r="BM12" s="9"/>
      <c r="BN12" s="9"/>
      <c r="BO12" s="189">
        <v>200</v>
      </c>
      <c r="BP12" s="104">
        <f t="shared" si="19"/>
        <v>4.078553441862359E-8</v>
      </c>
      <c r="BQ12" s="104">
        <f t="shared" si="20"/>
        <v>4.0787176432601745E-8</v>
      </c>
      <c r="BR12" s="9"/>
      <c r="BS12" s="22"/>
      <c r="BT12" s="22"/>
      <c r="BU12" s="22"/>
      <c r="BV12" s="22"/>
      <c r="BW12" s="22"/>
      <c r="BX12" s="22"/>
      <c r="BY12" s="22"/>
      <c r="BZ12" s="22"/>
      <c r="CA12" s="22"/>
      <c r="CB12" s="201"/>
      <c r="CC12" s="9"/>
      <c r="CD12" s="104">
        <f t="shared" si="21"/>
        <v>1.0802850732561938E+19</v>
      </c>
      <c r="CE12" s="95">
        <f t="shared" si="22"/>
        <v>200</v>
      </c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207">
        <f t="shared" si="23"/>
        <v>6.3419583967529173E-6</v>
      </c>
      <c r="CR12" s="207">
        <f t="shared" si="24"/>
        <v>7.7160493827160492E-5</v>
      </c>
      <c r="CS12" s="207">
        <f t="shared" si="25"/>
        <v>2.3148148148148147E-3</v>
      </c>
      <c r="CT12" s="207">
        <f t="shared" si="26"/>
        <v>5.5555555555555552E-2</v>
      </c>
      <c r="CU12" s="207">
        <f t="shared" si="27"/>
        <v>3.3333333333333335</v>
      </c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</row>
    <row r="13" spans="2:116" s="174" customFormat="1" x14ac:dyDescent="0.35">
      <c r="B13" s="9"/>
      <c r="C13" s="9"/>
      <c r="D13" s="9"/>
      <c r="E13" s="9"/>
      <c r="F13" s="81" t="s">
        <v>67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22"/>
      <c r="AD13" s="189">
        <f t="shared" si="9"/>
        <v>10000</v>
      </c>
      <c r="AE13" s="207">
        <f t="shared" si="4"/>
        <v>3.1709791983764585E-4</v>
      </c>
      <c r="AF13" s="148">
        <f t="shared" si="0"/>
        <v>6.3467814296967734E-7</v>
      </c>
      <c r="AG13" s="151">
        <f t="shared" si="5"/>
        <v>1.5013373705133926E+20</v>
      </c>
      <c r="AH13" s="152">
        <f t="shared" si="6"/>
        <v>1.0062397391097016E+19</v>
      </c>
      <c r="AI13" s="152">
        <f t="shared" si="7"/>
        <v>1.0093618516889649E+19</v>
      </c>
      <c r="AJ13" s="292">
        <f t="shared" si="1"/>
        <v>-1.006358987311633E+19</v>
      </c>
      <c r="AK13" s="270">
        <f t="shared" si="2"/>
        <v>-1192482019313115.2</v>
      </c>
      <c r="AL13" s="104">
        <f t="shared" si="3"/>
        <v>5.6690328490324552E-7</v>
      </c>
      <c r="AM13" s="195"/>
      <c r="AN13" s="195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39">
        <f t="shared" si="8"/>
        <v>3.0028643773319924E+16</v>
      </c>
      <c r="AZ13" s="9"/>
      <c r="BA13" s="177">
        <v>7</v>
      </c>
      <c r="BB13" s="202">
        <f t="shared" si="10"/>
        <v>350000</v>
      </c>
      <c r="BC13" s="63">
        <f t="shared" si="11"/>
        <v>8.2794150689036066</v>
      </c>
      <c r="BD13" s="63">
        <f t="shared" si="12"/>
        <v>8.2794150689128525</v>
      </c>
      <c r="BE13" s="63">
        <f t="shared" si="13"/>
        <v>8.0483732288094565</v>
      </c>
      <c r="BF13" s="63">
        <f t="shared" si="14"/>
        <v>8.0483732647548969</v>
      </c>
      <c r="BG13" s="63">
        <f t="shared" si="17"/>
        <v>4.4175025410341533</v>
      </c>
      <c r="BH13" s="63">
        <f t="shared" si="15"/>
        <v>4.4175030342675718</v>
      </c>
      <c r="BI13" s="109">
        <f t="shared" si="18"/>
        <v>210000</v>
      </c>
      <c r="BJ13" s="203">
        <f t="shared" si="16"/>
        <v>1.1327977295609686E+22</v>
      </c>
      <c r="BK13" s="9"/>
      <c r="BL13" s="9"/>
      <c r="BM13" s="9"/>
      <c r="BN13" s="9"/>
      <c r="BO13" s="189">
        <v>500</v>
      </c>
      <c r="BP13" s="104">
        <f t="shared" si="19"/>
        <v>1.0196364285997199E-7</v>
      </c>
      <c r="BQ13" s="104">
        <f t="shared" si="20"/>
        <v>1.0196774788713977E-7</v>
      </c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01"/>
      <c r="CC13" s="9"/>
      <c r="CD13" s="104">
        <f t="shared" si="21"/>
        <v>2.7007075662138778E+19</v>
      </c>
      <c r="CE13" s="95">
        <f t="shared" si="22"/>
        <v>500</v>
      </c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207">
        <f t="shared" si="23"/>
        <v>1.5854895991882292E-5</v>
      </c>
      <c r="CR13" s="207">
        <f t="shared" si="24"/>
        <v>1.9290123456790122E-4</v>
      </c>
      <c r="CS13" s="207">
        <f t="shared" si="25"/>
        <v>5.7870370370370367E-3</v>
      </c>
      <c r="CT13" s="207">
        <f t="shared" si="26"/>
        <v>0.1388888888888889</v>
      </c>
      <c r="CU13" s="207">
        <f t="shared" si="27"/>
        <v>8.3333333333333339</v>
      </c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</row>
    <row r="14" spans="2:116" s="174" customFormat="1" x14ac:dyDescent="0.35">
      <c r="B14" s="9"/>
      <c r="C14" s="9"/>
      <c r="D14" s="9"/>
      <c r="E14" s="46" t="s">
        <v>157</v>
      </c>
      <c r="F14" s="37">
        <f>'[4]поэлементый расчет систем'!L439</f>
        <v>569.96142687422093</v>
      </c>
      <c r="G14" s="335" t="s">
        <v>34</v>
      </c>
      <c r="H14" s="75">
        <f>'[4]поэлементый расчет систем'!L440</f>
        <v>555.62196887989569</v>
      </c>
      <c r="I14" s="335" t="s">
        <v>34</v>
      </c>
      <c r="J14" s="100">
        <f>'[4]поэлементый расчет систем'!L441</f>
        <v>336.10679996866446</v>
      </c>
      <c r="K14" s="165" t="s">
        <v>2</v>
      </c>
      <c r="L14" s="335" t="s">
        <v>15</v>
      </c>
      <c r="M14" s="40">
        <f>F14*(6.02*10^23)/3</f>
        <v>1.1437225965942698E+26</v>
      </c>
      <c r="N14" s="335" t="s">
        <v>34</v>
      </c>
      <c r="O14" s="219">
        <f>H14*(6.02*10^23)/3</f>
        <v>1.1149480842189907E+26</v>
      </c>
      <c r="P14" s="335" t="s">
        <v>34</v>
      </c>
      <c r="Q14" s="93">
        <f>J14*(6.02*10^23)/3</f>
        <v>6.7445431193712002E+25</v>
      </c>
      <c r="R14" s="9" t="s">
        <v>18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84" t="s">
        <v>205</v>
      </c>
      <c r="AD14" s="258">
        <f>BO19</f>
        <v>20000</v>
      </c>
      <c r="AE14" s="267">
        <f t="shared" si="4"/>
        <v>6.3419583967529169E-4</v>
      </c>
      <c r="AF14" s="264">
        <f t="shared" si="0"/>
        <v>1.2692761254870975E-6</v>
      </c>
      <c r="AG14" s="259">
        <f t="shared" si="5"/>
        <v>3.0024851206909598E+20</v>
      </c>
      <c r="AH14" s="260">
        <f t="shared" si="6"/>
        <v>1.0069256893372033E+19</v>
      </c>
      <c r="AI14" s="260">
        <f t="shared" si="7"/>
        <v>1.0092343683277474E+19</v>
      </c>
      <c r="AJ14" s="292">
        <f t="shared" si="1"/>
        <v>-1.0062315039504155E+19</v>
      </c>
      <c r="AK14" s="260">
        <f t="shared" si="2"/>
        <v>6941853867878723</v>
      </c>
      <c r="AL14" s="260">
        <f t="shared" si="3"/>
        <v>1.1337349693831786E-6</v>
      </c>
      <c r="AM14" s="31"/>
      <c r="AN14" s="31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39">
        <f t="shared" si="8"/>
        <v>3.0028643773319924E+16</v>
      </c>
      <c r="AZ14" s="9"/>
      <c r="BA14" s="177">
        <v>8</v>
      </c>
      <c r="BB14" s="202">
        <f t="shared" si="10"/>
        <v>400000</v>
      </c>
      <c r="BC14" s="63">
        <f t="shared" si="11"/>
        <v>9.4621790378669264</v>
      </c>
      <c r="BD14" s="63">
        <f t="shared" si="12"/>
        <v>9.4621790378774886</v>
      </c>
      <c r="BE14" s="63">
        <f t="shared" si="13"/>
        <v>9.1612184410887298</v>
      </c>
      <c r="BF14" s="63">
        <f t="shared" si="14"/>
        <v>9.1612184820043314</v>
      </c>
      <c r="BG14" s="63">
        <f t="shared" si="17"/>
        <v>4.6756530547906188</v>
      </c>
      <c r="BH14" s="63">
        <f t="shared" si="15"/>
        <v>4.675653576847667</v>
      </c>
      <c r="BI14" s="109">
        <f t="shared" si="18"/>
        <v>240000</v>
      </c>
      <c r="BJ14" s="203">
        <f t="shared" si="16"/>
        <v>1.2943808318076329E+22</v>
      </c>
      <c r="BK14" s="9"/>
      <c r="BL14" s="9"/>
      <c r="BM14" s="9"/>
      <c r="BN14" s="9"/>
      <c r="BO14" s="189">
        <v>700</v>
      </c>
      <c r="BP14" s="104">
        <f t="shared" si="19"/>
        <v>1.4274891970006458E-7</v>
      </c>
      <c r="BQ14" s="104">
        <f t="shared" si="20"/>
        <v>1.4275466673084048E-7</v>
      </c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201"/>
      <c r="CC14" s="9"/>
      <c r="CD14" s="104">
        <f t="shared" si="21"/>
        <v>3.7809858169962168E+19</v>
      </c>
      <c r="CE14" s="95">
        <f t="shared" si="22"/>
        <v>700</v>
      </c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207">
        <f t="shared" si="23"/>
        <v>2.2196854388635211E-5</v>
      </c>
      <c r="CR14" s="207">
        <f t="shared" si="24"/>
        <v>2.700617283950617E-4</v>
      </c>
      <c r="CS14" s="207">
        <f t="shared" si="25"/>
        <v>8.1018518518518514E-3</v>
      </c>
      <c r="CT14" s="207">
        <f t="shared" si="26"/>
        <v>0.19444444444444445</v>
      </c>
      <c r="CU14" s="207">
        <f t="shared" si="27"/>
        <v>11.666666666666666</v>
      </c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</row>
    <row r="15" spans="2:116" s="174" customFormat="1" x14ac:dyDescent="0.35">
      <c r="B15" s="9"/>
      <c r="C15" s="9"/>
      <c r="D15" s="12"/>
      <c r="E15" s="46" t="s">
        <v>158</v>
      </c>
      <c r="F15" s="37">
        <f>'[4]поэлементый расчет систем'!Q439</f>
        <v>405.90937172010342</v>
      </c>
      <c r="G15" s="335" t="s">
        <v>34</v>
      </c>
      <c r="H15" s="75">
        <f>'[4]поэлементый расчет систем'!Q440-'[4]поэлементый расчет систем'!$Q$88</f>
        <v>793.98294590992168</v>
      </c>
      <c r="I15" s="335" t="s">
        <v>34</v>
      </c>
      <c r="J15" s="100">
        <f>'[4]поэлементый расчет систем'!Q441</f>
        <v>1167.0306394616741</v>
      </c>
      <c r="K15" s="165" t="s">
        <v>2</v>
      </c>
      <c r="L15" s="335" t="s">
        <v>15</v>
      </c>
      <c r="M15" s="40">
        <f>F15*(6.02*10^23)/2</f>
        <v>1.2217872088775111E+26</v>
      </c>
      <c r="N15" s="335" t="s">
        <v>34</v>
      </c>
      <c r="O15" s="219">
        <f>H15*(6.02*10^23)/2</f>
        <v>2.3898886671888641E+26</v>
      </c>
      <c r="P15" s="335" t="s">
        <v>34</v>
      </c>
      <c r="Q15" s="93">
        <f>J15*(6.02*10^23)/2</f>
        <v>3.5127622247796389E+26</v>
      </c>
      <c r="R15" s="9" t="s">
        <v>18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D15" s="214">
        <f t="shared" si="9"/>
        <v>100000</v>
      </c>
      <c r="AE15" s="207">
        <f t="shared" si="4"/>
        <v>3.1709791983764585E-3</v>
      </c>
      <c r="AF15" s="261">
        <f t="shared" si="0"/>
        <v>6.3431754239799638E-6</v>
      </c>
      <c r="AG15" s="151">
        <f t="shared" si="5"/>
        <v>1.5004843663252227E+21</v>
      </c>
      <c r="AH15" s="152">
        <f t="shared" si="6"/>
        <v>1.0124101731742239E+19</v>
      </c>
      <c r="AI15" s="148">
        <f t="shared" si="7"/>
        <v>1.0082150809129273E+19</v>
      </c>
      <c r="AJ15" s="292">
        <f t="shared" si="1"/>
        <v>-1.0052122165355954E+19</v>
      </c>
      <c r="AK15" s="148">
        <f t="shared" si="2"/>
        <v>7.1979566386284088E+16</v>
      </c>
      <c r="AL15" s="148">
        <f t="shared" si="3"/>
        <v>5.6658119149119367E-6</v>
      </c>
      <c r="AM15" s="195"/>
      <c r="AN15" s="195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39">
        <f t="shared" si="8"/>
        <v>3.0028643773319924E+16</v>
      </c>
      <c r="AZ15" s="9"/>
      <c r="BA15" s="177">
        <v>9</v>
      </c>
      <c r="BB15" s="202">
        <f t="shared" si="10"/>
        <v>450000</v>
      </c>
      <c r="BC15" s="63">
        <f t="shared" si="11"/>
        <v>10.644940603746161</v>
      </c>
      <c r="BD15" s="63">
        <f t="shared" si="12"/>
        <v>10.644940603758045</v>
      </c>
      <c r="BE15" s="63">
        <f t="shared" si="13"/>
        <v>10.265056278474878</v>
      </c>
      <c r="BF15" s="63">
        <f t="shared" si="14"/>
        <v>10.265056324320408</v>
      </c>
      <c r="BG15" s="63">
        <f t="shared" si="17"/>
        <v>4.8863391478397107</v>
      </c>
      <c r="BH15" s="63">
        <f t="shared" si="15"/>
        <v>4.8863396934207808</v>
      </c>
      <c r="BI15" s="109">
        <f t="shared" si="18"/>
        <v>270000</v>
      </c>
      <c r="BJ15" s="203">
        <f t="shared" si="16"/>
        <v>1.4559027174884654E+22</v>
      </c>
      <c r="BK15" s="9"/>
      <c r="BL15" s="9"/>
      <c r="BM15" s="9"/>
      <c r="BN15" s="9"/>
      <c r="BO15" s="189">
        <v>1000</v>
      </c>
      <c r="BP15" s="104">
        <f t="shared" si="19"/>
        <v>2.0392664177720145E-7</v>
      </c>
      <c r="BQ15" s="104">
        <f t="shared" si="20"/>
        <v>2.0393485180561208E-7</v>
      </c>
      <c r="BR15" s="9"/>
      <c r="BS15" s="22"/>
      <c r="BT15" s="22"/>
      <c r="BU15" s="22"/>
      <c r="BV15" s="22"/>
      <c r="BW15" s="22"/>
      <c r="BX15" s="22"/>
      <c r="BY15" s="22"/>
      <c r="BZ15" s="22"/>
      <c r="CA15" s="22"/>
      <c r="CB15" s="201"/>
      <c r="CC15" s="9"/>
      <c r="CD15" s="104">
        <f t="shared" si="21"/>
        <v>5.4013980763380736E+19</v>
      </c>
      <c r="CE15" s="95">
        <f t="shared" si="22"/>
        <v>1000</v>
      </c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207">
        <f t="shared" si="23"/>
        <v>3.1709791983764585E-5</v>
      </c>
      <c r="CR15" s="207">
        <f t="shared" si="24"/>
        <v>3.8580246913580245E-4</v>
      </c>
      <c r="CS15" s="207">
        <f t="shared" si="25"/>
        <v>1.1574074074074073E-2</v>
      </c>
      <c r="CT15" s="207">
        <f t="shared" si="26"/>
        <v>0.27777777777777779</v>
      </c>
      <c r="CU15" s="207">
        <f t="shared" si="27"/>
        <v>16.666666666666668</v>
      </c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</row>
    <row r="16" spans="2:116" s="174" customFormat="1" x14ac:dyDescent="0.35">
      <c r="B16" s="9"/>
      <c r="C16" s="9"/>
      <c r="D16" s="9"/>
      <c r="E16" s="9"/>
      <c r="F16" s="9"/>
      <c r="G16" s="9"/>
      <c r="H16" s="9"/>
      <c r="I16" s="9"/>
      <c r="J16" s="9"/>
      <c r="K16" s="9"/>
      <c r="L16" s="335" t="s">
        <v>168</v>
      </c>
      <c r="M16" s="72">
        <f>M14+M15</f>
        <v>2.3655098054717811E+26</v>
      </c>
      <c r="N16" s="335" t="s">
        <v>34</v>
      </c>
      <c r="O16" s="72">
        <f>O14+O15</f>
        <v>3.5048367514078549E+26</v>
      </c>
      <c r="P16" s="335" t="s">
        <v>34</v>
      </c>
      <c r="Q16" s="72">
        <f>Q14+Q15</f>
        <v>4.1872165367167587E+26</v>
      </c>
      <c r="R16" s="9" t="s">
        <v>18</v>
      </c>
      <c r="S16" s="140" t="s">
        <v>191</v>
      </c>
      <c r="T16" s="9"/>
      <c r="U16" s="9"/>
      <c r="V16" s="9"/>
      <c r="W16" s="9"/>
      <c r="X16" s="9"/>
      <c r="Y16" s="9"/>
      <c r="Z16" s="9"/>
      <c r="AA16" s="9"/>
      <c r="AB16" s="9"/>
      <c r="AC16" s="22"/>
      <c r="AD16" s="214">
        <f t="shared" si="9"/>
        <v>1000000</v>
      </c>
      <c r="AE16" s="207">
        <f t="shared" si="4"/>
        <v>3.1709791983764585E-2</v>
      </c>
      <c r="AF16" s="261">
        <f t="shared" si="0"/>
        <v>6.3072652160187407E-5</v>
      </c>
      <c r="AG16" s="151">
        <f t="shared" si="5"/>
        <v>1.4919897714203422E+22</v>
      </c>
      <c r="AH16" s="152">
        <f t="shared" si="6"/>
        <v>1.0737302506804478E+19</v>
      </c>
      <c r="AI16" s="148">
        <f t="shared" si="7"/>
        <v>9.9681878818324705E+18</v>
      </c>
      <c r="AJ16" s="292">
        <f t="shared" si="1"/>
        <v>-9.9381592380591514E+18</v>
      </c>
      <c r="AK16" s="148">
        <f t="shared" si="2"/>
        <v>7.9914326874532723E+17</v>
      </c>
      <c r="AL16" s="148">
        <f t="shared" si="3"/>
        <v>5.6337364210883701E-5</v>
      </c>
      <c r="AM16" s="195"/>
      <c r="AN16" s="195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39">
        <f t="shared" si="8"/>
        <v>3.0028643773319924E+16</v>
      </c>
      <c r="AZ16" s="9"/>
      <c r="BA16" s="177">
        <v>10</v>
      </c>
      <c r="BB16" s="202">
        <f t="shared" si="10"/>
        <v>500000</v>
      </c>
      <c r="BC16" s="63">
        <f t="shared" si="11"/>
        <v>11.827699766605946</v>
      </c>
      <c r="BD16" s="63">
        <f t="shared" si="12"/>
        <v>11.827699766619149</v>
      </c>
      <c r="BE16" s="63">
        <f t="shared" si="13"/>
        <v>11.359959646706805</v>
      </c>
      <c r="BF16" s="63">
        <f t="shared" si="14"/>
        <v>11.359959697442367</v>
      </c>
      <c r="BG16" s="63">
        <f t="shared" si="17"/>
        <v>5.0582877880278394</v>
      </c>
      <c r="BH16" s="63">
        <f t="shared" si="15"/>
        <v>5.0582883528077236</v>
      </c>
      <c r="BI16" s="109">
        <f t="shared" si="18"/>
        <v>300000</v>
      </c>
      <c r="BJ16" s="203">
        <f t="shared" si="16"/>
        <v>1.6173634097956992E+22</v>
      </c>
      <c r="BK16" s="9"/>
      <c r="BL16" s="9"/>
      <c r="BM16" s="9"/>
      <c r="BN16" s="9"/>
      <c r="BO16" s="189">
        <v>2000</v>
      </c>
      <c r="BP16" s="104">
        <f t="shared" si="19"/>
        <v>4.0785070779598022E-7</v>
      </c>
      <c r="BQ16" s="104">
        <f t="shared" si="20"/>
        <v>4.0786712774910203E-7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201"/>
      <c r="CC16" s="9"/>
      <c r="CD16" s="104">
        <f t="shared" si="21"/>
        <v>1.0802727928649759E+20</v>
      </c>
      <c r="CE16" s="95">
        <f t="shared" si="22"/>
        <v>2000</v>
      </c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207">
        <f t="shared" si="23"/>
        <v>6.3419583967529169E-5</v>
      </c>
      <c r="CR16" s="207">
        <f t="shared" si="24"/>
        <v>7.716049382716049E-4</v>
      </c>
      <c r="CS16" s="207">
        <f t="shared" si="25"/>
        <v>2.3148148148148147E-2</v>
      </c>
      <c r="CT16" s="207">
        <f t="shared" si="26"/>
        <v>0.55555555555555558</v>
      </c>
      <c r="CU16" s="207">
        <f t="shared" si="27"/>
        <v>33.333333333333336</v>
      </c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</row>
    <row r="17" spans="1:116" x14ac:dyDescent="0.35">
      <c r="D17" s="84" t="s">
        <v>238</v>
      </c>
      <c r="E17" s="11" t="s">
        <v>167</v>
      </c>
      <c r="F17" s="172">
        <f>M17</f>
        <v>3655201.3412206713</v>
      </c>
      <c r="G17" s="27" t="s">
        <v>34</v>
      </c>
      <c r="H17" s="276">
        <f>O17</f>
        <v>5415696.8467735723</v>
      </c>
      <c r="I17" s="27" t="s">
        <v>34</v>
      </c>
      <c r="J17" s="124">
        <f>Q17</f>
        <v>6470114.588231856</v>
      </c>
      <c r="K17" s="165" t="s">
        <v>0</v>
      </c>
      <c r="M17" s="123">
        <f>M16/'параметры для расчета'!C13</f>
        <v>3655201.3412206713</v>
      </c>
      <c r="N17" s="335" t="s">
        <v>34</v>
      </c>
      <c r="O17" s="123">
        <f>O16/'параметры для расчета'!C13</f>
        <v>5415696.8467735723</v>
      </c>
      <c r="P17" s="335" t="s">
        <v>34</v>
      </c>
      <c r="Q17" s="123">
        <f>Q16/'параметры для расчета'!C13</f>
        <v>6470114.588231856</v>
      </c>
      <c r="R17" s="10" t="s">
        <v>0</v>
      </c>
      <c r="S17" s="131" t="s">
        <v>169</v>
      </c>
      <c r="AC17" s="22"/>
      <c r="AD17" s="214">
        <f t="shared" si="9"/>
        <v>10000000</v>
      </c>
      <c r="AE17" s="207">
        <f t="shared" si="4"/>
        <v>0.31709791983764585</v>
      </c>
      <c r="AF17" s="240">
        <f t="shared" si="0"/>
        <v>5.9626867265887961E-4</v>
      </c>
      <c r="AG17" s="151">
        <f t="shared" si="5"/>
        <v>1.4104793918702234E+23</v>
      </c>
      <c r="AH17" s="152">
        <f t="shared" si="6"/>
        <v>1.6500729773201621E+19</v>
      </c>
      <c r="AI17" s="152">
        <f>($AJ$21-AJ17)</f>
        <v>8.8970590293385062E+18</v>
      </c>
      <c r="AJ17" s="292">
        <f t="shared" si="1"/>
        <v>-8.867030385565186E+18</v>
      </c>
      <c r="AK17" s="148">
        <f t="shared" si="2"/>
        <v>7.633699387636436E+18</v>
      </c>
      <c r="AL17" s="148">
        <f t="shared" si="3"/>
        <v>5.3259541542360423E-4</v>
      </c>
      <c r="AM17" s="195"/>
      <c r="AN17" s="195"/>
      <c r="AP17" s="9"/>
      <c r="AY17" s="39">
        <f t="shared" si="8"/>
        <v>3.0028643773319924E+16</v>
      </c>
      <c r="BA17" s="177">
        <v>11</v>
      </c>
      <c r="BB17" s="202">
        <f t="shared" si="10"/>
        <v>550000</v>
      </c>
      <c r="BC17" s="63">
        <f t="shared" si="11"/>
        <v>13.010456526381645</v>
      </c>
      <c r="BD17" s="63">
        <f t="shared" si="12"/>
        <v>13.010456526396172</v>
      </c>
      <c r="BE17" s="63">
        <f t="shared" si="13"/>
        <v>12.446000861423951</v>
      </c>
      <c r="BF17" s="63">
        <f t="shared" si="14"/>
        <v>12.446000917009965</v>
      </c>
      <c r="BG17" s="63">
        <f t="shared" si="17"/>
        <v>5.1986213735752118</v>
      </c>
      <c r="BH17" s="63">
        <f t="shared" si="15"/>
        <v>5.1986219540239524</v>
      </c>
      <c r="BI17" s="109">
        <f t="shared" si="18"/>
        <v>330000</v>
      </c>
      <c r="BJ17" s="203">
        <f t="shared" si="16"/>
        <v>1.7787629319127367E+22</v>
      </c>
      <c r="BO17" s="189">
        <v>5000</v>
      </c>
      <c r="BP17" s="148">
        <f t="shared" si="19"/>
        <v>1.0196074516226323E-6</v>
      </c>
      <c r="BQ17" s="148">
        <f t="shared" si="20"/>
        <v>1.0196485007277054E-6</v>
      </c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01"/>
      <c r="CD17" s="104">
        <f t="shared" si="21"/>
        <v>2.7006308149924902E+20</v>
      </c>
      <c r="CE17" s="215">
        <f t="shared" si="22"/>
        <v>5000</v>
      </c>
      <c r="CQ17" s="207">
        <f t="shared" si="23"/>
        <v>1.5854895991882292E-4</v>
      </c>
      <c r="CR17" s="207">
        <f t="shared" si="24"/>
        <v>1.9290123456790122E-3</v>
      </c>
      <c r="CS17" s="207">
        <f t="shared" si="25"/>
        <v>5.7870370370370371E-2</v>
      </c>
      <c r="CT17" s="207">
        <f t="shared" si="26"/>
        <v>1.3888888888888888</v>
      </c>
      <c r="CU17" s="207">
        <f t="shared" si="27"/>
        <v>83.333333333333329</v>
      </c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</row>
    <row r="18" spans="1:116" x14ac:dyDescent="0.35">
      <c r="D18" s="84" t="s">
        <v>239</v>
      </c>
      <c r="AC18" s="22"/>
      <c r="AD18" s="216">
        <f>BO24</f>
        <v>500000000</v>
      </c>
      <c r="AE18" s="221">
        <f t="shared" si="4"/>
        <v>15.854895991882293</v>
      </c>
      <c r="AF18" s="263">
        <f t="shared" si="0"/>
        <v>5.0160394045177734E-3</v>
      </c>
      <c r="AG18" s="154">
        <f t="shared" si="5"/>
        <v>1.1865490396019627E+24</v>
      </c>
      <c r="AH18" s="153">
        <f t="shared" si="6"/>
        <v>6.4274955701210178E+19</v>
      </c>
      <c r="AI18" s="153">
        <f t="shared" si="7"/>
        <v>1.8253167519358048E+16</v>
      </c>
      <c r="AJ18" s="292">
        <f>($F$5+$F$6+$F$7+$F$9+$F$28*$F$29/($F$25*1000))*((1+$F$19%)/(2*($F$19%-1))*EXP(-$F$27*$F$29*(1-$F$19%)/(2*$F$17)*AD18)+1)-$F$28*$F$29/($F$25*1000)+1/($F$25*1000)*$F$11*EXP(-$F$27*$F$29*(1-$F$19%)*AD18/(2*$F$17))*$F$20*$F$19/2</f>
        <v>1.1775476253961876E+16</v>
      </c>
      <c r="AK18" s="153">
        <f t="shared" si="2"/>
        <v>6.4286731177464136E+19</v>
      </c>
      <c r="AL18" s="153">
        <f t="shared" si="3"/>
        <v>4.4803956889391469E-3</v>
      </c>
      <c r="AM18" s="195"/>
      <c r="AN18" s="195"/>
      <c r="AP18" s="9"/>
      <c r="AY18" s="39">
        <f t="shared" si="8"/>
        <v>3.0028643773319924E+16</v>
      </c>
      <c r="BA18" s="177">
        <v>12</v>
      </c>
      <c r="BB18" s="202">
        <f t="shared" si="10"/>
        <v>600000</v>
      </c>
      <c r="BC18" s="63">
        <f t="shared" si="11"/>
        <v>14.193210883137899</v>
      </c>
      <c r="BD18" s="63">
        <f t="shared" si="12"/>
        <v>14.193210883153746</v>
      </c>
      <c r="BE18" s="63">
        <f t="shared" si="13"/>
        <v>13.523251652942614</v>
      </c>
      <c r="BF18" s="63">
        <f t="shared" si="14"/>
        <v>13.523251713339814</v>
      </c>
      <c r="BG18" s="63">
        <f t="shared" si="17"/>
        <v>5.313152754637807</v>
      </c>
      <c r="BH18" s="63">
        <f t="shared" si="15"/>
        <v>5.3131533478744757</v>
      </c>
      <c r="BI18" s="109">
        <f t="shared" si="18"/>
        <v>360000</v>
      </c>
      <c r="BJ18" s="203">
        <f t="shared" si="16"/>
        <v>1.9401013070142443E+22</v>
      </c>
      <c r="BO18" s="189">
        <v>10000</v>
      </c>
      <c r="BP18" s="148">
        <f t="shared" si="19"/>
        <v>2.0391505125147334E-6</v>
      </c>
      <c r="BQ18" s="148">
        <f t="shared" si="20"/>
        <v>2.0392326081325268E-6</v>
      </c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01"/>
      <c r="CD18" s="104">
        <f t="shared" si="21"/>
        <v>5.4010910784744004E+20</v>
      </c>
      <c r="CE18" s="215">
        <f t="shared" si="22"/>
        <v>10000</v>
      </c>
      <c r="CQ18" s="207">
        <f t="shared" si="23"/>
        <v>3.1709791983764585E-4</v>
      </c>
      <c r="CR18" s="207">
        <f t="shared" si="24"/>
        <v>3.8580246913580245E-3</v>
      </c>
      <c r="CS18" s="207">
        <f t="shared" si="25"/>
        <v>0.11574074074074074</v>
      </c>
      <c r="CT18" s="207">
        <f t="shared" si="26"/>
        <v>2.7777777777777777</v>
      </c>
      <c r="CU18" s="207">
        <f t="shared" si="27"/>
        <v>166.66666666666666</v>
      </c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</row>
    <row r="19" spans="1:116" x14ac:dyDescent="0.35">
      <c r="E19" s="7" t="s">
        <v>49</v>
      </c>
      <c r="F19" s="248">
        <f>F55*100</f>
        <v>99.68915991617807</v>
      </c>
      <c r="G19" s="335" t="s">
        <v>34</v>
      </c>
      <c r="H19" s="275">
        <f>H55*100</f>
        <v>99.68915991617807</v>
      </c>
      <c r="I19" s="335" t="s">
        <v>34</v>
      </c>
      <c r="J19" s="101">
        <f>J55*100</f>
        <v>98.881746610364615</v>
      </c>
      <c r="K19" s="165" t="s">
        <v>11</v>
      </c>
      <c r="M19" s="269" t="s">
        <v>162</v>
      </c>
      <c r="R19" s="208"/>
      <c r="S19" s="209"/>
      <c r="U19" s="55"/>
      <c r="AC19" s="22"/>
      <c r="AD19" s="214">
        <f>BO25</f>
        <v>1000000000</v>
      </c>
      <c r="AE19" s="207">
        <f t="shared" si="4"/>
        <v>31.709791983764585</v>
      </c>
      <c r="AF19" s="262">
        <f t="shared" si="0"/>
        <v>5.0251091988082969E-3</v>
      </c>
      <c r="AG19" s="151">
        <f t="shared" si="5"/>
        <v>1.1886945083347472E+24</v>
      </c>
      <c r="AH19" s="149">
        <f t="shared" si="6"/>
        <v>6.4372993004012478E+19</v>
      </c>
      <c r="AI19" s="152">
        <f t="shared" si="7"/>
        <v>33004620019920</v>
      </c>
      <c r="AJ19" s="266">
        <f>($F$5+$F$6+$F$7+$F$9+$F$28*$F$29/($F$25*1000))*((1+$F$19%)/(2*($F$19%-1))*EXP(-$F$27*$F$29*(1-$F$19%)/(2*$F$17)*AD19)+1)-$F$28*$F$29/($F$25*1000)+1/($F$25*1000)*$F$11*EXP(-$F$27*$F$29*(1-$F$19%)*AD19/(2*$F$17))*$F$20*$F$19/2</f>
        <v>2.9995639153300004E+16</v>
      </c>
      <c r="AK19" s="148">
        <f t="shared" si="2"/>
        <v>6.4402988643165782E+19</v>
      </c>
      <c r="AL19" s="148">
        <f t="shared" si="3"/>
        <v>4.4884969544918508E-3</v>
      </c>
      <c r="AM19" s="195"/>
      <c r="AN19" s="195"/>
      <c r="AP19" s="9"/>
      <c r="AY19" s="39">
        <f t="shared" si="8"/>
        <v>3.0028643773319924E+16</v>
      </c>
      <c r="BA19" s="177">
        <v>13</v>
      </c>
      <c r="BB19" s="202">
        <f t="shared" si="10"/>
        <v>650000</v>
      </c>
      <c r="BC19" s="63">
        <f t="shared" si="11"/>
        <v>15.375962836874704</v>
      </c>
      <c r="BD19" s="63">
        <f t="shared" si="12"/>
        <v>15.375962836891871</v>
      </c>
      <c r="BE19" s="63">
        <f t="shared" si="13"/>
        <v>14.591783170993557</v>
      </c>
      <c r="BF19" s="63">
        <f t="shared" si="14"/>
        <v>14.591783236163005</v>
      </c>
      <c r="BG19" s="63">
        <f t="shared" si="17"/>
        <v>5.4066260112138487</v>
      </c>
      <c r="BH19" s="63">
        <f t="shared" si="15"/>
        <v>5.4066266148872142</v>
      </c>
      <c r="BI19" s="109">
        <f t="shared" si="18"/>
        <v>390000</v>
      </c>
      <c r="BJ19" s="203">
        <f t="shared" si="16"/>
        <v>2.1013785582660101E+22</v>
      </c>
      <c r="BO19" s="217">
        <v>20000</v>
      </c>
      <c r="BP19" s="148">
        <f t="shared" si="19"/>
        <v>4.0780434783830073E-6</v>
      </c>
      <c r="BQ19" s="148">
        <f t="shared" si="20"/>
        <v>4.0782076592498393E-6</v>
      </c>
      <c r="CB19" s="201"/>
      <c r="CD19" s="104">
        <f t="shared" si="21"/>
        <v>1.0801499994015781E+21</v>
      </c>
      <c r="CE19" s="215">
        <f t="shared" si="22"/>
        <v>20000</v>
      </c>
      <c r="CQ19" s="207">
        <f t="shared" si="23"/>
        <v>6.3419583967529169E-4</v>
      </c>
      <c r="CR19" s="207">
        <f t="shared" si="24"/>
        <v>7.716049382716049E-3</v>
      </c>
      <c r="CS19" s="207">
        <f t="shared" si="25"/>
        <v>0.23148148148148148</v>
      </c>
      <c r="CT19" s="207">
        <f t="shared" si="26"/>
        <v>5.5555555555555554</v>
      </c>
      <c r="CU19" s="207">
        <f t="shared" si="27"/>
        <v>333.33333333333331</v>
      </c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</row>
    <row r="20" spans="1:116" x14ac:dyDescent="0.35">
      <c r="B20" s="171"/>
      <c r="E20" s="7" t="s">
        <v>48</v>
      </c>
      <c r="F20" s="90">
        <f>M22</f>
        <v>29.705600000000011</v>
      </c>
      <c r="G20" s="335" t="s">
        <v>34</v>
      </c>
      <c r="H20" s="90">
        <f>O22</f>
        <v>29.7056</v>
      </c>
      <c r="I20" s="335" t="s">
        <v>34</v>
      </c>
      <c r="J20" s="90">
        <f>Q22</f>
        <v>29.7056</v>
      </c>
      <c r="K20" s="165" t="s">
        <v>180</v>
      </c>
      <c r="M20" s="269" t="s">
        <v>277</v>
      </c>
      <c r="R20" s="208"/>
      <c r="S20" s="209"/>
      <c r="U20" s="55"/>
      <c r="AC20" s="22"/>
      <c r="AD20" s="214">
        <f>BO26</f>
        <v>10000000000</v>
      </c>
      <c r="AE20" s="207">
        <f t="shared" si="4"/>
        <v>317.09791983764586</v>
      </c>
      <c r="AF20" s="262">
        <f>(($F$17/($F$20*(1-$F$19%)))*($F$5+$F$6+$F$7+$F$9)*(1-EXP(-$F$20*(1-$F$19%)*AD20/(2*$F$17)))+$F$17/($F$25*1000)*$F$11*EXP(-$F$27*$F$29*(1-$F$19%)*AD20/(2*$F$17)))/$M$16</f>
        <v>5.0251256281407825E-3</v>
      </c>
      <c r="AG20" s="151">
        <f t="shared" si="5"/>
        <v>1.1886983947094564E+24</v>
      </c>
      <c r="AH20" s="149">
        <f>AK20-AJ20</f>
        <v>6.4373170592102375E+19</v>
      </c>
      <c r="AI20" s="152">
        <f>($AJ$21-AJ20)</f>
        <v>0</v>
      </c>
      <c r="AJ20" s="266">
        <f>($F$5+$F$6+$F$7+$F$9+$F$28*$F$29/($F$25*1000))*((1+$F$19%)/(2*($F$19%-1))*EXP(-$F$27*$F$29*(1-$F$19%)/(2*$F$17)*AD20)+1)-$F$28*$F$29/($F$25*1000)+1/($F$25*1000)*$F$11*EXP(-$F$27*$F$29*(1-$F$19%)*AD20/(2*$F$17))*$F$20*$F$19/2</f>
        <v>3.0028643773319924E+16</v>
      </c>
      <c r="AK20" s="148">
        <f t="shared" si="2"/>
        <v>6.4403199235875693E+19</v>
      </c>
      <c r="AL20" s="148">
        <f>($F$25*1000*($F$5+$F$6+$F$7+$F$9)/($F$27*$F$29*(1-$F$19%))+$F$28/$F$27)*(1-EXP(-$F$27*$F$29*(1-$F$19%)*AD20/(2*$F$17)))+$F$11*EXP(-$F$27*$F$29*(1-$F$19%)*AD20/(2*$F$17))</f>
        <v>4.4885116293985859E-3</v>
      </c>
      <c r="AM20" s="195"/>
      <c r="AN20" s="195"/>
      <c r="AP20" s="9"/>
      <c r="AY20" s="39">
        <f t="shared" si="8"/>
        <v>3.0028643773319924E+16</v>
      </c>
      <c r="BA20" s="177">
        <v>14</v>
      </c>
      <c r="BB20" s="202">
        <f t="shared" si="10"/>
        <v>700000</v>
      </c>
      <c r="BC20" s="63">
        <f t="shared" si="11"/>
        <v>16.558712387527422</v>
      </c>
      <c r="BD20" s="63">
        <f t="shared" si="12"/>
        <v>16.558712387545913</v>
      </c>
      <c r="BE20" s="63">
        <f t="shared" si="13"/>
        <v>15.651665989421238</v>
      </c>
      <c r="BF20" s="63">
        <f t="shared" si="14"/>
        <v>15.65166605932431</v>
      </c>
      <c r="BG20" s="63">
        <f t="shared" si="17"/>
        <v>5.4829129608155061</v>
      </c>
      <c r="BH20" s="63">
        <f t="shared" si="15"/>
        <v>5.4829135730066429</v>
      </c>
      <c r="BI20" s="109">
        <f t="shared" si="18"/>
        <v>420000</v>
      </c>
      <c r="BJ20" s="203">
        <f t="shared" si="16"/>
        <v>2.2625947088251823E+22</v>
      </c>
      <c r="BO20" s="218">
        <v>100000</v>
      </c>
      <c r="BP20" s="148">
        <f t="shared" si="19"/>
        <v>2.0379919428543455E-5</v>
      </c>
      <c r="BQ20" s="148">
        <f t="shared" si="20"/>
        <v>2.0380739918284549E-5</v>
      </c>
      <c r="CB20" s="201"/>
      <c r="CD20" s="104">
        <f t="shared" si="21"/>
        <v>5.3980223789261778E+21</v>
      </c>
      <c r="CE20" s="72">
        <f t="shared" si="22"/>
        <v>100000</v>
      </c>
      <c r="CQ20" s="207">
        <f t="shared" si="23"/>
        <v>3.1709791983764585E-3</v>
      </c>
      <c r="CR20" s="207">
        <f t="shared" si="24"/>
        <v>3.8580246913580245E-2</v>
      </c>
      <c r="CS20" s="207">
        <f t="shared" si="25"/>
        <v>1.1574074074074074</v>
      </c>
      <c r="CT20" s="207">
        <f t="shared" si="26"/>
        <v>27.777777777777779</v>
      </c>
      <c r="CU20" s="207">
        <f t="shared" si="27"/>
        <v>1666.6666666666667</v>
      </c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</row>
    <row r="21" spans="1:116" x14ac:dyDescent="0.35">
      <c r="F21" s="142">
        <f>('[2]баланс дейтерий'!B161+'[2]баланс дейтерий'!B167+'[2]баланс дейтерий'!B170+'[2]баланс тритий'!B161+'[2]баланс тритий'!B167+'[2]баланс тритий'!B170)*(1/2*1.38E-23*1000)</f>
        <v>198.03733333333335</v>
      </c>
      <c r="G21" s="121"/>
      <c r="H21" s="142">
        <f>('[2]баланс дейтерий'!B162+'[2]баланс дейтерий'!B168+'[2]баланс дейтерий'!B171+'[2]баланс тритий'!B162+'[2]баланс тритий'!B168+'[2]баланс тритий'!B171)*(1/2*1.38E-23*1000)</f>
        <v>198.03733333333335</v>
      </c>
      <c r="I21" s="121"/>
      <c r="J21" s="142">
        <f>('[2]баланс дейтерий'!B163+'[2]баланс дейтерий'!B169+'[2]баланс дейтерий'!B172+'[2]баланс тритий'!B163+'[2]баланс тритий'!B169+'[2]баланс тритий'!B172)*(1/2*1.38E-23*1000)</f>
        <v>198.03733333333335</v>
      </c>
      <c r="S21" s="213" t="s">
        <v>189</v>
      </c>
      <c r="AC21" s="22"/>
      <c r="AD21" s="117"/>
      <c r="AE21" s="335"/>
      <c r="AF21" s="335"/>
      <c r="AG21" s="335"/>
      <c r="AH21" s="335"/>
      <c r="AI21" s="335"/>
      <c r="AJ21" s="159">
        <f>F31</f>
        <v>3.0028643773319924E+16</v>
      </c>
      <c r="AK21" s="335"/>
      <c r="AL21" s="335"/>
      <c r="AM21" s="195"/>
      <c r="AN21" s="195"/>
      <c r="AP21" s="9"/>
      <c r="AY21" s="39"/>
      <c r="BA21" s="177">
        <v>15</v>
      </c>
      <c r="BB21" s="202">
        <f t="shared" si="10"/>
        <v>750000</v>
      </c>
      <c r="BC21" s="63">
        <f t="shared" si="11"/>
        <v>17.741459535225328</v>
      </c>
      <c r="BD21" s="63">
        <f t="shared" si="12"/>
        <v>17.741459535245138</v>
      </c>
      <c r="BE21" s="63">
        <f t="shared" si="13"/>
        <v>16.70297011084504</v>
      </c>
      <c r="BF21" s="63">
        <f t="shared" si="14"/>
        <v>16.702970185443423</v>
      </c>
      <c r="BG21" s="63">
        <f t="shared" si="17"/>
        <v>5.5451735355799192</v>
      </c>
      <c r="BH21" s="63">
        <f t="shared" si="15"/>
        <v>5.545174154722722</v>
      </c>
      <c r="BI21" s="109">
        <f t="shared" si="18"/>
        <v>450000</v>
      </c>
      <c r="BJ21" s="203">
        <f t="shared" si="16"/>
        <v>2.4237497818399816E+22</v>
      </c>
      <c r="BO21" s="218">
        <v>1000000</v>
      </c>
      <c r="BP21" s="148">
        <f t="shared" si="19"/>
        <v>2.0264543911393911E-4</v>
      </c>
      <c r="BQ21" s="148">
        <f t="shared" si="20"/>
        <v>2.0265359756149601E-4</v>
      </c>
      <c r="CB21" s="201"/>
      <c r="CD21" s="104">
        <f t="shared" si="21"/>
        <v>5.3674629046487096E+22</v>
      </c>
      <c r="CE21" s="72">
        <f t="shared" si="22"/>
        <v>1000000</v>
      </c>
      <c r="CQ21" s="207">
        <f t="shared" si="23"/>
        <v>3.1709791983764585E-2</v>
      </c>
      <c r="CR21" s="207">
        <f t="shared" si="24"/>
        <v>0.38580246913580246</v>
      </c>
      <c r="CS21" s="207">
        <f t="shared" si="25"/>
        <v>11.574074074074074</v>
      </c>
      <c r="CT21" s="207">
        <f t="shared" si="26"/>
        <v>277.77777777777777</v>
      </c>
      <c r="CU21" s="207">
        <f t="shared" si="27"/>
        <v>16666.666666666668</v>
      </c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</row>
    <row r="22" spans="1:116" x14ac:dyDescent="0.35">
      <c r="D22" s="69"/>
      <c r="E22" s="11" t="s">
        <v>215</v>
      </c>
      <c r="F22" s="291">
        <f>('[2]баланс тритий'!B174-'[2]баланс тритий'!B164+'[2]баланс дейтерий'!B174-'[2]баланс дейтерий'!B164)*(1/2*1.38E-23*300)</f>
        <v>59.411200000000022</v>
      </c>
      <c r="G22" s="335" t="s">
        <v>34</v>
      </c>
      <c r="H22" s="277">
        <f>('[2]баланс тритий'!B175+'[2]баланс дейтерий'!B175)*(1/2*1.38E-23*300)</f>
        <v>59.411200000000001</v>
      </c>
      <c r="I22" s="335" t="s">
        <v>34</v>
      </c>
      <c r="J22" s="212">
        <f>('[2]баланс тритий'!B176+'[2]баланс дейтерий'!B175)*(1/2*1.38E-23*300)</f>
        <v>59.411200000000001</v>
      </c>
      <c r="K22" s="9" t="s">
        <v>8</v>
      </c>
      <c r="L22" s="73" t="s">
        <v>216</v>
      </c>
      <c r="M22" s="68">
        <f>F22/M24</f>
        <v>29.705600000000011</v>
      </c>
      <c r="N22" s="335" t="s">
        <v>34</v>
      </c>
      <c r="O22" s="273">
        <f>H22/M24</f>
        <v>29.7056</v>
      </c>
      <c r="P22" s="335" t="s">
        <v>34</v>
      </c>
      <c r="Q22" s="99">
        <f>J22/M24</f>
        <v>29.7056</v>
      </c>
      <c r="R22" s="1" t="s">
        <v>43</v>
      </c>
      <c r="S22" s="10" t="s">
        <v>190</v>
      </c>
      <c r="U22" s="55"/>
      <c r="X22" s="44"/>
      <c r="Y22" s="127"/>
      <c r="Z22" s="44"/>
      <c r="AA22" s="12"/>
      <c r="AC22" s="22"/>
      <c r="AD22" s="242"/>
      <c r="AE22" s="242"/>
      <c r="AF22" s="242"/>
      <c r="AG22" s="242"/>
      <c r="AH22" s="242"/>
      <c r="AI22" s="242"/>
      <c r="AJ22" s="242"/>
      <c r="AK22" s="242"/>
      <c r="AL22" s="242"/>
      <c r="AN22" s="335"/>
      <c r="AP22" s="9"/>
      <c r="BA22" s="177">
        <v>16</v>
      </c>
      <c r="BB22" s="202">
        <f t="shared" si="10"/>
        <v>800000</v>
      </c>
      <c r="BC22" s="63">
        <f t="shared" si="11"/>
        <v>18.924204279839152</v>
      </c>
      <c r="BD22" s="63">
        <f t="shared" si="12"/>
        <v>18.92420427986028</v>
      </c>
      <c r="BE22" s="63">
        <f t="shared" si="13"/>
        <v>17.745764971282817</v>
      </c>
      <c r="BF22" s="63">
        <f t="shared" si="14"/>
        <v>17.745765050538502</v>
      </c>
      <c r="BG22" s="63">
        <f t="shared" si="17"/>
        <v>5.5959866719058073</v>
      </c>
      <c r="BH22" s="63">
        <f t="shared" si="15"/>
        <v>5.595987296722118</v>
      </c>
      <c r="BI22" s="109">
        <f t="shared" si="18"/>
        <v>480000</v>
      </c>
      <c r="BJ22" s="203">
        <f t="shared" si="16"/>
        <v>2.5848438004499901E+22</v>
      </c>
      <c r="BO22" s="218">
        <v>10000000</v>
      </c>
      <c r="BP22" s="148">
        <f t="shared" si="19"/>
        <v>1.9157451425059157E-3</v>
      </c>
      <c r="BQ22" s="148">
        <f t="shared" si="20"/>
        <v>1.9158222698587243E-3</v>
      </c>
      <c r="BS22" s="22"/>
      <c r="BT22" s="22"/>
      <c r="BU22" s="22"/>
      <c r="BV22" s="22"/>
      <c r="BW22" s="22"/>
      <c r="BX22" s="22"/>
      <c r="BY22" s="22"/>
      <c r="BZ22" s="22"/>
      <c r="CA22" s="22"/>
      <c r="CB22" s="201"/>
      <c r="CD22" s="104">
        <f t="shared" si="21"/>
        <v>5.0742276915395716E+23</v>
      </c>
      <c r="CE22" s="72">
        <f t="shared" si="22"/>
        <v>10000000</v>
      </c>
      <c r="CQ22" s="207">
        <f t="shared" si="23"/>
        <v>0.31709791983764585</v>
      </c>
      <c r="CR22" s="207">
        <f t="shared" si="24"/>
        <v>3.8580246913580245</v>
      </c>
      <c r="CS22" s="207">
        <f t="shared" si="25"/>
        <v>115.74074074074075</v>
      </c>
      <c r="CT22" s="207">
        <f t="shared" si="26"/>
        <v>2777.7777777777778</v>
      </c>
      <c r="CU22" s="207">
        <f t="shared" si="27"/>
        <v>166666.66666666666</v>
      </c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</row>
    <row r="23" spans="1:116" x14ac:dyDescent="0.35">
      <c r="E23" s="55" t="s">
        <v>276</v>
      </c>
      <c r="F23" s="142">
        <f>'[2]баланс тритий'!E174+'[2]баланс дейтерий'!E174</f>
        <v>155.13750000000002</v>
      </c>
      <c r="G23" s="121"/>
      <c r="H23" s="142">
        <f>'[2]баланс тритий'!E175+'[2]баланс дейтерий'!E175</f>
        <v>59.411200000000001</v>
      </c>
      <c r="I23" s="121"/>
      <c r="J23" s="142">
        <f>'[2]баланс тритий'!E176+'[2]баланс дейтерий'!E176</f>
        <v>59.411200000000001</v>
      </c>
      <c r="K23" s="121"/>
      <c r="L23" s="142"/>
      <c r="M23" s="121"/>
      <c r="N23" s="142"/>
      <c r="X23" s="44"/>
      <c r="Y23" s="127"/>
      <c r="Z23" s="44"/>
      <c r="AA23" s="12"/>
      <c r="AC23" s="22"/>
      <c r="AD23" s="117"/>
      <c r="AI23" s="335"/>
      <c r="AJ23" s="335"/>
      <c r="AK23" s="335"/>
      <c r="AL23" s="335"/>
      <c r="AN23" s="335"/>
      <c r="AP23" s="9"/>
      <c r="BA23" s="177">
        <v>17</v>
      </c>
      <c r="BB23" s="202">
        <f t="shared" si="10"/>
        <v>850000</v>
      </c>
      <c r="BC23" s="63">
        <f t="shared" si="11"/>
        <v>20.106946621433522</v>
      </c>
      <c r="BD23" s="63">
        <f t="shared" si="12"/>
        <v>20.106946621455972</v>
      </c>
      <c r="BE23" s="63">
        <f t="shared" si="13"/>
        <v>18.780119444736926</v>
      </c>
      <c r="BF23" s="63">
        <f t="shared" si="14"/>
        <v>18.780119528612214</v>
      </c>
      <c r="BG23" s="63">
        <f t="shared" si="17"/>
        <v>5.6374571342817701</v>
      </c>
      <c r="BH23" s="63">
        <f t="shared" si="15"/>
        <v>5.6374577637284373</v>
      </c>
      <c r="BI23" s="109">
        <f t="shared" si="18"/>
        <v>510000</v>
      </c>
      <c r="BJ23" s="203">
        <f t="shared" si="16"/>
        <v>2.7458767877860042E+22</v>
      </c>
      <c r="BO23" s="214">
        <v>100000000</v>
      </c>
      <c r="BP23" s="148">
        <f t="shared" si="19"/>
        <v>1.1579654561322886E-2</v>
      </c>
      <c r="BQ23" s="148">
        <f t="shared" si="20"/>
        <v>1.1580120754911449E-2</v>
      </c>
      <c r="CB23" s="201"/>
      <c r="CD23" s="104">
        <f t="shared" si="21"/>
        <v>3.067099194450687E+24</v>
      </c>
      <c r="CE23" s="92">
        <f t="shared" si="22"/>
        <v>100000000</v>
      </c>
      <c r="CQ23" s="163">
        <f t="shared" si="23"/>
        <v>3.1709791983764588</v>
      </c>
      <c r="CR23" s="163">
        <f t="shared" si="24"/>
        <v>38.580246913580247</v>
      </c>
      <c r="CS23" s="163">
        <f t="shared" si="25"/>
        <v>1157.4074074074074</v>
      </c>
      <c r="CT23" s="163">
        <f t="shared" si="26"/>
        <v>27777.777777777777</v>
      </c>
      <c r="CU23" s="163">
        <f t="shared" si="27"/>
        <v>1666666.6666666667</v>
      </c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</row>
    <row r="24" spans="1:116" x14ac:dyDescent="0.35">
      <c r="H24" s="60"/>
      <c r="J24" s="140"/>
      <c r="L24" s="42" t="s">
        <v>101</v>
      </c>
      <c r="M24" s="382">
        <f>'параметры для расчета'!C8</f>
        <v>2</v>
      </c>
      <c r="N24" s="335" t="s">
        <v>192</v>
      </c>
      <c r="O24" s="139">
        <f>M24/101325</f>
        <v>1.9738465334320257E-5</v>
      </c>
      <c r="P24" s="9" t="s">
        <v>32</v>
      </c>
      <c r="Q24" s="33" t="s">
        <v>243</v>
      </c>
      <c r="S24" s="25" t="s">
        <v>242</v>
      </c>
      <c r="X24" s="44"/>
      <c r="Y24" s="44"/>
      <c r="Z24" s="44"/>
      <c r="AA24" s="44"/>
      <c r="AC24" s="22"/>
      <c r="AE24" s="136"/>
      <c r="AI24" s="335"/>
      <c r="AJ24" s="335"/>
      <c r="AK24" s="335"/>
      <c r="AL24" s="335"/>
      <c r="AN24" s="335"/>
      <c r="AP24" s="9"/>
      <c r="BA24" s="177">
        <v>18</v>
      </c>
      <c r="BB24" s="202">
        <f t="shared" si="10"/>
        <v>900000</v>
      </c>
      <c r="BC24" s="63">
        <f t="shared" si="11"/>
        <v>21.289686560008448</v>
      </c>
      <c r="BD24" s="63">
        <f t="shared" si="12"/>
        <v>21.289686560032216</v>
      </c>
      <c r="BE24" s="63">
        <f t="shared" si="13"/>
        <v>19.806101847743143</v>
      </c>
      <c r="BF24" s="63">
        <f t="shared" si="14"/>
        <v>19.806101936200651</v>
      </c>
      <c r="BG24" s="63">
        <f t="shared" si="17"/>
        <v>5.671302698126639</v>
      </c>
      <c r="BH24" s="63">
        <f t="shared" si="15"/>
        <v>5.6713033313523118</v>
      </c>
      <c r="BI24" s="109">
        <f t="shared" si="18"/>
        <v>540000</v>
      </c>
      <c r="BJ24" s="203">
        <f t="shared" si="16"/>
        <v>2.9068487669699444E+22</v>
      </c>
      <c r="BO24" s="216">
        <v>500000000</v>
      </c>
      <c r="BP24" s="153">
        <f t="shared" si="19"/>
        <v>1.611597852520533E-2</v>
      </c>
      <c r="BQ24" s="153">
        <f t="shared" si="20"/>
        <v>1.6116627349902306E-2</v>
      </c>
      <c r="CB24" s="201"/>
      <c r="CD24" s="87">
        <f t="shared" si="21"/>
        <v>4.2686337913343515E+24</v>
      </c>
      <c r="CE24" s="181">
        <f t="shared" si="22"/>
        <v>500000000</v>
      </c>
      <c r="CQ24" s="221">
        <f t="shared" si="23"/>
        <v>15.854895991882293</v>
      </c>
      <c r="CR24" s="221">
        <f t="shared" si="24"/>
        <v>192.90123456790124</v>
      </c>
      <c r="CS24" s="221">
        <f t="shared" si="25"/>
        <v>5787.0370370370374</v>
      </c>
      <c r="CT24" s="222">
        <f t="shared" si="26"/>
        <v>138888.88888888888</v>
      </c>
      <c r="CU24" s="222">
        <f t="shared" si="27"/>
        <v>8333333.333333333</v>
      </c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</row>
    <row r="25" spans="1:116" x14ac:dyDescent="0.35">
      <c r="D25" s="55"/>
      <c r="E25" s="11" t="s">
        <v>50</v>
      </c>
      <c r="F25" s="181">
        <v>1.3800000000000001E-23</v>
      </c>
      <c r="G25" s="165" t="s">
        <v>51</v>
      </c>
      <c r="J25" s="12"/>
      <c r="V25" s="44"/>
      <c r="W25" s="44"/>
      <c r="X25" s="44"/>
      <c r="Y25" s="44"/>
      <c r="Z25" s="44"/>
      <c r="AA25" s="44"/>
      <c r="AC25" s="22"/>
      <c r="AI25" s="335"/>
      <c r="AJ25" s="335"/>
      <c r="AK25" s="335"/>
      <c r="AL25" s="335"/>
      <c r="AN25" s="335"/>
      <c r="AP25" s="9"/>
      <c r="BA25" s="177">
        <v>19</v>
      </c>
      <c r="BB25" s="202">
        <f t="shared" si="10"/>
        <v>950000</v>
      </c>
      <c r="BC25" s="63">
        <f t="shared" si="11"/>
        <v>22.47242409556392</v>
      </c>
      <c r="BD25" s="63">
        <f t="shared" si="12"/>
        <v>22.472424095589009</v>
      </c>
      <c r="BE25" s="63">
        <f t="shared" si="13"/>
        <v>20.823779943882933</v>
      </c>
      <c r="BF25" s="63">
        <f t="shared" si="14"/>
        <v>20.823780036885566</v>
      </c>
      <c r="BG25" s="63">
        <f t="shared" si="17"/>
        <v>5.6989253028999398</v>
      </c>
      <c r="BH25" s="63">
        <f t="shared" si="15"/>
        <v>5.6989259392097971</v>
      </c>
      <c r="BI25" s="109">
        <f t="shared" si="18"/>
        <v>570000</v>
      </c>
      <c r="BJ25" s="203">
        <f t="shared" si="16"/>
        <v>3.0677597611151359E+22</v>
      </c>
      <c r="BO25" s="214">
        <v>1000000000</v>
      </c>
      <c r="BP25" s="148">
        <f t="shared" si="19"/>
        <v>1.6145118768777271E-2</v>
      </c>
      <c r="BQ25" s="148">
        <f t="shared" si="20"/>
        <v>1.6145768766652139E-2</v>
      </c>
      <c r="CB25" s="201"/>
      <c r="CD25" s="104">
        <f t="shared" si="21"/>
        <v>4.2763521578117182E+24</v>
      </c>
      <c r="CE25" s="72">
        <f t="shared" si="22"/>
        <v>1000000000</v>
      </c>
      <c r="CQ25" s="207">
        <f t="shared" si="23"/>
        <v>31.709791983764585</v>
      </c>
      <c r="CR25" s="207">
        <f t="shared" si="24"/>
        <v>385.80246913580248</v>
      </c>
      <c r="CS25" s="207">
        <f t="shared" si="25"/>
        <v>11574.074074074075</v>
      </c>
      <c r="CT25" s="223">
        <f t="shared" si="26"/>
        <v>277777.77777777775</v>
      </c>
      <c r="CU25" s="223">
        <f t="shared" si="27"/>
        <v>16666666.666666666</v>
      </c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</row>
    <row r="26" spans="1:116" x14ac:dyDescent="0.35">
      <c r="L26" s="243" t="s">
        <v>207</v>
      </c>
      <c r="M26" s="249">
        <f>M24*'параметры для расчета'!C23/100</f>
        <v>0.01</v>
      </c>
      <c r="N26" s="335" t="s">
        <v>192</v>
      </c>
      <c r="O26" s="139">
        <f>M26/101325</f>
        <v>9.8692326671601279E-8</v>
      </c>
      <c r="P26" s="9" t="s">
        <v>32</v>
      </c>
      <c r="V26" s="44"/>
      <c r="W26" s="44"/>
      <c r="X26" s="44"/>
      <c r="Z26" s="44"/>
      <c r="AA26" s="44"/>
      <c r="AC26" s="22"/>
      <c r="AI26" s="335"/>
      <c r="AJ26" s="335"/>
      <c r="AK26" s="335"/>
      <c r="AL26" s="335"/>
      <c r="AN26" s="335"/>
      <c r="AP26" s="9"/>
      <c r="BA26" s="177">
        <v>20</v>
      </c>
      <c r="BB26" s="202">
        <f t="shared" si="10"/>
        <v>1000000</v>
      </c>
      <c r="BC26" s="63">
        <f t="shared" si="11"/>
        <v>23.655159228164575</v>
      </c>
      <c r="BD26" s="63">
        <f t="shared" si="12"/>
        <v>23.655159228190985</v>
      </c>
      <c r="BE26" s="63">
        <f t="shared" si="13"/>
        <v>21.833220948258912</v>
      </c>
      <c r="BF26" s="63">
        <f t="shared" si="14"/>
        <v>21.833221045769889</v>
      </c>
      <c r="BG26" s="63">
        <f t="shared" si="17"/>
        <v>5.7214691227623948</v>
      </c>
      <c r="BH26" s="63">
        <f t="shared" si="15"/>
        <v>5.7214697615893675</v>
      </c>
      <c r="BI26" s="109">
        <f t="shared" si="18"/>
        <v>600000</v>
      </c>
      <c r="BJ26" s="203">
        <f t="shared" si="16"/>
        <v>3.2286097933260265E+22</v>
      </c>
      <c r="BO26" s="218">
        <v>10000000000</v>
      </c>
      <c r="BP26" s="148">
        <f t="shared" si="19"/>
        <v>1.6145171554401181E-2</v>
      </c>
      <c r="BQ26" s="148">
        <f t="shared" si="20"/>
        <v>1.6145821554401182E-2</v>
      </c>
      <c r="CB26" s="201"/>
      <c r="CD26" s="104">
        <f t="shared" si="21"/>
        <v>4.2763661391221029E+24</v>
      </c>
      <c r="CE26" s="72">
        <f t="shared" si="22"/>
        <v>10000000000</v>
      </c>
      <c r="CQ26" s="207">
        <f t="shared" si="23"/>
        <v>317.09791983764586</v>
      </c>
      <c r="CR26" s="207">
        <f t="shared" si="24"/>
        <v>3858.0246913580245</v>
      </c>
      <c r="CS26" s="223">
        <f t="shared" si="25"/>
        <v>115740.74074074074</v>
      </c>
      <c r="CT26" s="223">
        <f t="shared" si="26"/>
        <v>2777777.777777778</v>
      </c>
      <c r="CU26" s="223">
        <f t="shared" si="27"/>
        <v>166666666.66666666</v>
      </c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</row>
    <row r="27" spans="1:116" x14ac:dyDescent="0.35">
      <c r="E27" s="11" t="s">
        <v>59</v>
      </c>
      <c r="F27" s="144">
        <f>0.9*SQRT(8.31*80/(2*PI()*10^-3))</f>
        <v>292.75079333055368</v>
      </c>
      <c r="H27" s="385" t="s">
        <v>275</v>
      </c>
      <c r="L27" s="55" t="s">
        <v>214</v>
      </c>
      <c r="M27" s="161">
        <f>AL20</f>
        <v>4.4885116293985859E-3</v>
      </c>
      <c r="O27" s="391">
        <f>M26/M27</f>
        <v>2.2279100124198399</v>
      </c>
      <c r="P27" s="392"/>
      <c r="V27" s="94"/>
      <c r="W27" s="44"/>
      <c r="X27" s="44"/>
      <c r="Z27" s="44"/>
      <c r="AA27" s="44"/>
      <c r="AC27" s="22"/>
      <c r="AN27" s="335"/>
      <c r="AP27" s="9"/>
      <c r="BA27" s="177">
        <v>21</v>
      </c>
      <c r="BB27" s="202">
        <f t="shared" si="10"/>
        <v>1050000</v>
      </c>
      <c r="BC27" s="63">
        <f t="shared" si="11"/>
        <v>24.837891957745779</v>
      </c>
      <c r="BD27" s="63">
        <f t="shared" si="12"/>
        <v>24.837891957773511</v>
      </c>
      <c r="BE27" s="63">
        <f t="shared" si="13"/>
        <v>22.834491531934372</v>
      </c>
      <c r="BF27" s="63">
        <f t="shared" si="14"/>
        <v>22.834491633917196</v>
      </c>
      <c r="BG27" s="63">
        <f t="shared" si="17"/>
        <v>5.7398679601697218</v>
      </c>
      <c r="BH27" s="63">
        <f t="shared" si="15"/>
        <v>5.7398686010510049</v>
      </c>
      <c r="BI27" s="109">
        <f t="shared" si="18"/>
        <v>630000</v>
      </c>
      <c r="BJ27" s="203">
        <f t="shared" si="16"/>
        <v>3.3893988866983285E+22</v>
      </c>
      <c r="BQ27" s="121"/>
      <c r="BR27" s="147"/>
      <c r="CD27" s="97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</row>
    <row r="28" spans="1:116" x14ac:dyDescent="0.35">
      <c r="B28" s="128"/>
      <c r="E28" s="11" t="s">
        <v>61</v>
      </c>
      <c r="F28" s="92">
        <f>F27*6.5*10^-7</f>
        <v>1.9028801566485986E-4</v>
      </c>
      <c r="V28" s="44"/>
      <c r="W28" s="44"/>
      <c r="X28" s="44"/>
      <c r="Z28" s="44"/>
      <c r="AA28" s="44"/>
      <c r="AC28" s="22"/>
      <c r="AN28" s="335"/>
      <c r="AP28" s="9"/>
      <c r="BA28" s="177">
        <v>22</v>
      </c>
      <c r="BB28" s="202">
        <f t="shared" si="10"/>
        <v>1100000</v>
      </c>
      <c r="BC28" s="63">
        <f t="shared" si="11"/>
        <v>26.020622284307535</v>
      </c>
      <c r="BD28" s="63">
        <f t="shared" si="12"/>
        <v>26.020622284336586</v>
      </c>
      <c r="BE28" s="63">
        <f t="shared" si="13"/>
        <v>23.827657826336626</v>
      </c>
      <c r="BF28" s="63">
        <f t="shared" si="14"/>
        <v>23.827657932755102</v>
      </c>
      <c r="BG28" s="63">
        <f t="shared" si="17"/>
        <v>5.7548839255210531</v>
      </c>
      <c r="BH28" s="63">
        <f t="shared" si="15"/>
        <v>5.7548845680789338</v>
      </c>
      <c r="BI28" s="109">
        <f t="shared" si="18"/>
        <v>660000</v>
      </c>
      <c r="BJ28" s="203">
        <f t="shared" si="16"/>
        <v>3.5501270643190656E+22</v>
      </c>
      <c r="CJ28" s="84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</row>
    <row r="29" spans="1:116" x14ac:dyDescent="0.35">
      <c r="A29" s="10"/>
      <c r="B29" s="74"/>
      <c r="C29" s="128"/>
      <c r="D29" s="128"/>
      <c r="E29" s="11" t="s">
        <v>63</v>
      </c>
      <c r="F29" s="110">
        <f>F20/F27</f>
        <v>0.10147060461236233</v>
      </c>
      <c r="G29" s="335" t="s">
        <v>34</v>
      </c>
      <c r="H29" s="75">
        <f>H20/F27</f>
        <v>0.10147060461236229</v>
      </c>
      <c r="I29" s="335" t="s">
        <v>34</v>
      </c>
      <c r="J29" s="100">
        <f>J20/(F27)</f>
        <v>0.10147060461236229</v>
      </c>
      <c r="K29" s="9" t="s">
        <v>3</v>
      </c>
      <c r="M29" s="51" t="s">
        <v>170</v>
      </c>
      <c r="V29" s="44"/>
      <c r="W29" s="44"/>
      <c r="X29" s="44"/>
      <c r="Y29" s="44"/>
      <c r="Z29" s="44"/>
      <c r="AA29" s="44"/>
      <c r="AC29" s="22"/>
      <c r="AD29" s="179"/>
      <c r="AE29" s="179"/>
      <c r="AF29" s="179"/>
      <c r="AG29" s="179"/>
      <c r="AH29" s="178" t="s">
        <v>31</v>
      </c>
      <c r="AI29" s="180" t="s">
        <v>177</v>
      </c>
      <c r="AJ29" s="156"/>
      <c r="AK29" s="157"/>
      <c r="AL29" s="454" t="s">
        <v>127</v>
      </c>
      <c r="AN29" s="335"/>
      <c r="AP29" s="9"/>
      <c r="BA29" s="177">
        <v>23</v>
      </c>
      <c r="BB29" s="202">
        <f t="shared" si="10"/>
        <v>1150000</v>
      </c>
      <c r="BC29" s="63">
        <f t="shared" si="11"/>
        <v>27.203350207849834</v>
      </c>
      <c r="BD29" s="63">
        <f t="shared" si="12"/>
        <v>27.203350207880213</v>
      </c>
      <c r="BE29" s="63">
        <f t="shared" si="13"/>
        <v>24.812785427624885</v>
      </c>
      <c r="BF29" s="63">
        <f t="shared" si="14"/>
        <v>24.812785538443119</v>
      </c>
      <c r="BG29" s="63">
        <f t="shared" si="17"/>
        <v>5.7671390050372491</v>
      </c>
      <c r="BH29" s="63">
        <f t="shared" si="15"/>
        <v>5.7671396489634628</v>
      </c>
      <c r="BI29" s="109">
        <f t="shared" si="18"/>
        <v>690000</v>
      </c>
      <c r="BJ29" s="203">
        <f t="shared" si="16"/>
        <v>3.7107943492664779E+22</v>
      </c>
      <c r="BP29" s="433" t="s">
        <v>42</v>
      </c>
      <c r="BQ29" s="433" t="s">
        <v>278</v>
      </c>
      <c r="BS29" s="224" t="s">
        <v>138</v>
      </c>
      <c r="CA29" s="108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</row>
    <row r="30" spans="1:116" x14ac:dyDescent="0.35">
      <c r="V30" s="252"/>
      <c r="W30" s="44"/>
      <c r="X30" s="44"/>
      <c r="Y30" s="44"/>
      <c r="Z30" s="44"/>
      <c r="AA30" s="12"/>
      <c r="AC30" s="22"/>
      <c r="AD30" s="180" t="s">
        <v>153</v>
      </c>
      <c r="AE30" s="268" t="s">
        <v>206</v>
      </c>
      <c r="AF30" s="180" t="s">
        <v>135</v>
      </c>
      <c r="AG30" s="182" t="s">
        <v>154</v>
      </c>
      <c r="AH30" s="178" t="s">
        <v>182</v>
      </c>
      <c r="AI30" s="155" t="s">
        <v>178</v>
      </c>
      <c r="AJ30" s="158" t="s">
        <v>155</v>
      </c>
      <c r="AK30" s="335" t="s">
        <v>182</v>
      </c>
      <c r="AL30" s="454"/>
      <c r="AN30" s="335"/>
      <c r="AP30" s="9"/>
      <c r="BA30" s="177">
        <v>24</v>
      </c>
      <c r="BB30" s="202">
        <f t="shared" si="10"/>
        <v>1200000</v>
      </c>
      <c r="BC30" s="63">
        <f t="shared" si="11"/>
        <v>28.386075728437323</v>
      </c>
      <c r="BD30" s="63">
        <f t="shared" si="12"/>
        <v>28.38607572846902</v>
      </c>
      <c r="BE30" s="63">
        <f t="shared" si="13"/>
        <v>25.789939401022721</v>
      </c>
      <c r="BF30" s="63">
        <f t="shared" si="14"/>
        <v>25.789939516205088</v>
      </c>
      <c r="BG30" s="63">
        <f t="shared" si="17"/>
        <v>5.7771408244630624</v>
      </c>
      <c r="BH30" s="63">
        <f t="shared" si="15"/>
        <v>5.7771414695060228</v>
      </c>
      <c r="BI30" s="109">
        <f t="shared" si="18"/>
        <v>720000</v>
      </c>
      <c r="BJ30" s="203">
        <f t="shared" si="16"/>
        <v>3.8714007646100225E+22</v>
      </c>
      <c r="BP30" s="434"/>
      <c r="BQ30" s="434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</row>
    <row r="31" spans="1:116" x14ac:dyDescent="0.35">
      <c r="B31" s="1"/>
      <c r="C31" s="1"/>
      <c r="D31" s="7" t="s">
        <v>184</v>
      </c>
      <c r="E31" s="6" t="s">
        <v>183</v>
      </c>
      <c r="F31" s="148">
        <f>F5+F6+F7+F9</f>
        <v>3.0028643773319924E+16</v>
      </c>
      <c r="G31" s="6" t="s">
        <v>34</v>
      </c>
      <c r="H31" s="148">
        <f>F5+F6+F7+F9</f>
        <v>3.0028643773319924E+16</v>
      </c>
      <c r="I31" s="6" t="s">
        <v>34</v>
      </c>
      <c r="J31" s="148">
        <f>F5+F6+F7+F8+F9</f>
        <v>1.0802864377331992E+17</v>
      </c>
      <c r="K31" s="1" t="s">
        <v>115</v>
      </c>
      <c r="M31" s="68">
        <f>(F23-'[2]баланс тритий'!E193-'[2]баланс дейтерий'!E193)*(100-F19)%</f>
        <v>0.48222953503924615</v>
      </c>
      <c r="N31" s="335" t="s">
        <v>34</v>
      </c>
      <c r="O31" s="273">
        <f>(H23-'[2]баланс тритий'!E194-'[2]баланс дейтерий'!E194)*(100-H19)%</f>
        <v>0.18467382387961426</v>
      </c>
      <c r="Q31" s="99">
        <f>J23*(100-J19)%</f>
        <v>0.66436775782305757</v>
      </c>
      <c r="R31" s="9" t="s">
        <v>8</v>
      </c>
      <c r="S31" s="24" t="s">
        <v>202</v>
      </c>
      <c r="V31" s="44"/>
      <c r="W31" s="44"/>
      <c r="X31" s="44"/>
      <c r="Y31" s="44"/>
      <c r="Z31" s="44"/>
      <c r="AA31" s="12"/>
      <c r="AC31" s="22"/>
      <c r="AD31" s="179"/>
      <c r="AE31" s="179"/>
      <c r="AF31" s="179"/>
      <c r="AG31" s="185"/>
      <c r="AH31" s="178" t="s">
        <v>156</v>
      </c>
      <c r="AI31" s="155" t="s">
        <v>179</v>
      </c>
      <c r="AJ31" s="158" t="s">
        <v>18</v>
      </c>
      <c r="AK31" s="335" t="s">
        <v>18</v>
      </c>
      <c r="AL31" s="454"/>
      <c r="AN31" s="335"/>
      <c r="AP31" s="9"/>
      <c r="BA31" s="177">
        <v>25</v>
      </c>
      <c r="BB31" s="202">
        <f t="shared" si="10"/>
        <v>1250000</v>
      </c>
      <c r="BC31" s="63">
        <f t="shared" si="11"/>
        <v>29.568798846070006</v>
      </c>
      <c r="BD31" s="63">
        <f t="shared" si="12"/>
        <v>29.568798846103011</v>
      </c>
      <c r="BE31" s="63">
        <f t="shared" si="13"/>
        <v>26.759184285115431</v>
      </c>
      <c r="BF31" s="63">
        <f t="shared" si="14"/>
        <v>26.759184404626616</v>
      </c>
      <c r="BG31" s="63">
        <f t="shared" si="17"/>
        <v>5.7853036757684659</v>
      </c>
      <c r="BH31" s="63">
        <f t="shared" si="15"/>
        <v>5.7853043217228439</v>
      </c>
      <c r="BI31" s="109">
        <f t="shared" si="18"/>
        <v>750000</v>
      </c>
      <c r="BJ31" s="203">
        <f t="shared" si="16"/>
        <v>4.0319463334104682E+22</v>
      </c>
      <c r="BP31" s="435"/>
      <c r="BQ31" s="435"/>
      <c r="BS31" s="91" t="s">
        <v>102</v>
      </c>
      <c r="BT31" s="91"/>
      <c r="BU31" s="91"/>
      <c r="BV31" s="91"/>
      <c r="BW31" s="91"/>
      <c r="BX31" s="91"/>
      <c r="BY31" s="91"/>
      <c r="BZ31" s="91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</row>
    <row r="32" spans="1:116" ht="15.65" customHeight="1" x14ac:dyDescent="0.35">
      <c r="F32" s="16"/>
      <c r="G32" s="44"/>
      <c r="J32" s="16"/>
      <c r="K32" s="16"/>
      <c r="L32" s="16"/>
      <c r="M32" s="164"/>
      <c r="N32" s="44"/>
      <c r="O32" s="164"/>
      <c r="P32" s="142"/>
      <c r="Q32" s="164"/>
      <c r="T32" s="253"/>
      <c r="U32" s="44"/>
      <c r="V32" s="44"/>
      <c r="W32" s="44"/>
      <c r="X32" s="44"/>
      <c r="Y32" s="44"/>
      <c r="Z32" s="44"/>
      <c r="AA32" s="12"/>
      <c r="AC32" s="22"/>
      <c r="AD32" s="189">
        <f>AD4</f>
        <v>1</v>
      </c>
      <c r="AE32" s="207">
        <f>AD32/(60*60*24*365)</f>
        <v>3.1709791983764586E-8</v>
      </c>
      <c r="AF32" s="148">
        <f t="shared" ref="AF32:AF48" si="28">(($H$17/($H$20*(1-$H$19%)))*($F$5+$F$6+$F$7+$F$9)*(1-EXP(-$H$20*(1-$H$19%)*AD32/(2*$H$17)))+$H$17/($F$25*1000)*$F$11*EXP(-$F$27*$H$29*(1-$H$19%)*AD32/(2*$H$17)))/$O$16</f>
        <v>4.2838861994315634E-11</v>
      </c>
      <c r="AG32" s="151">
        <f t="shared" ref="AG32:AG48" si="29">($H$17/($H$20*(1-$H$19%)))*($F$5+$F$6+$F$7+$F$9)*(1-EXP(-$H$20*(1-$H$19%)*AD32/(2*$H$17)))+$H$17/($F$25*1000)*$F$11*EXP(-$F$27*$H$29*(1-$H$19%)*AD32/(2*$H$17))</f>
        <v>1.5014321790616662E+16</v>
      </c>
      <c r="AH32" s="152">
        <f>AK32-AJ32</f>
        <v>1.0055537485405127E+19</v>
      </c>
      <c r="AI32" s="148">
        <f>($AJ$49-AJ32)</f>
        <v>1.0094893425476561E+19</v>
      </c>
      <c r="AJ32" s="292">
        <f t="shared" ref="AJ32:AJ47" si="30">($F$5+$F$6+$F$7+$F$9+$F$28*$H$29/($F$25*1000))*((1+$H$19%)/(2*($H$19%-1))*EXP(-$F$27*$H$29*(1-$H$19%)/(2*$H$17)*AD32)+1)-$F$28*$H$29/($F$25*1000)+1/($F$25*1000)*$F$11*EXP(-$F$27*$H$29*(1-$H$19%)*AD32/(2*$H$17))*$H$20*$H$19/2</f>
        <v>-1.0064864781703242E+19</v>
      </c>
      <c r="AK32" s="270">
        <f t="shared" ref="AK32:AK48" si="31">$H$29*($F$27*AL32-$F$28)/(1/2*1.38E-23*300)</f>
        <v>-9327296298115708</v>
      </c>
      <c r="AL32" s="104">
        <f t="shared" ref="AL32:AL48" si="32">($F$25*1000*($F$5+$F$6+$F$7+$F$9)/($F$27*$H$29*(1-$H$19%))+$F$28/$F$27)*(1-EXP(-$F$27*$H$29*(1-$H$19%)*AD32/(2*$H$17)))+$F$11*EXP(-$F$27*$H$29*(1-$H$19%)*AD32/(2*$H$17))</f>
        <v>3.8264263320085071E-11</v>
      </c>
      <c r="AN32" s="335"/>
      <c r="AP32" s="9"/>
      <c r="AY32" s="39">
        <f>$H$31</f>
        <v>3.0028643773319924E+16</v>
      </c>
      <c r="BA32" s="177">
        <v>26</v>
      </c>
      <c r="BB32" s="202">
        <f t="shared" si="10"/>
        <v>1300000</v>
      </c>
      <c r="BC32" s="63">
        <f t="shared" si="11"/>
        <v>30.751519560683217</v>
      </c>
      <c r="BD32" s="63">
        <f t="shared" si="12"/>
        <v>30.751519560717551</v>
      </c>
      <c r="BE32" s="63">
        <f t="shared" si="13"/>
        <v>27.720584096112685</v>
      </c>
      <c r="BF32" s="63">
        <f t="shared" si="14"/>
        <v>27.720584219917651</v>
      </c>
      <c r="BG32" s="63">
        <f t="shared" si="17"/>
        <v>5.791965677810027</v>
      </c>
      <c r="BH32" s="63">
        <f t="shared" si="15"/>
        <v>5.7919663245082473</v>
      </c>
      <c r="BI32" s="109">
        <f t="shared" si="18"/>
        <v>780000</v>
      </c>
      <c r="BJ32" s="203">
        <f t="shared" si="16"/>
        <v>4.1924310787198485E+22</v>
      </c>
      <c r="BP32" s="225">
        <v>6.5000000000000002E-7</v>
      </c>
      <c r="BQ32" s="72">
        <f t="shared" ref="BQ32:BQ53" si="33">($F$27-$F$28/BP32)*$F$29</f>
        <v>5.7679360800399498E-15</v>
      </c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</row>
    <row r="33" spans="2:116" s="174" customFormat="1" x14ac:dyDescent="0.35">
      <c r="B33" s="9"/>
      <c r="C33" s="25" t="s">
        <v>201</v>
      </c>
      <c r="D33" s="9"/>
      <c r="E33" s="55" t="s">
        <v>160</v>
      </c>
      <c r="F33" s="137">
        <f>F34/(1-$F$19%)</f>
        <v>9.6604798853813535E+18</v>
      </c>
      <c r="G33" s="16"/>
      <c r="H33" s="137">
        <f>H34/(1-$H$19%)</f>
        <v>9.6604798853813535E+18</v>
      </c>
      <c r="I33" s="9"/>
      <c r="J33" s="137">
        <f>J34/(1-$J$19%)</f>
        <v>9.6604798853812347E+18</v>
      </c>
      <c r="K33" s="9"/>
      <c r="L33" s="9"/>
      <c r="M33" s="9"/>
      <c r="N33" s="9"/>
      <c r="O33" s="147" t="s">
        <v>231</v>
      </c>
      <c r="P33" s="142"/>
      <c r="Q33" s="9"/>
      <c r="R33" s="9"/>
      <c r="S33" s="9"/>
      <c r="T33" s="44"/>
      <c r="U33" s="44"/>
      <c r="V33" s="44"/>
      <c r="W33" s="44"/>
      <c r="X33" s="44"/>
      <c r="Y33" s="44"/>
      <c r="Z33" s="44"/>
      <c r="AA33" s="12"/>
      <c r="AB33" s="9"/>
      <c r="AC33" s="22"/>
      <c r="AD33" s="189">
        <f t="shared" ref="AD33:AD48" si="34">AD5</f>
        <v>10</v>
      </c>
      <c r="AE33" s="207">
        <f t="shared" ref="AE33:AE48" si="35">AD33/(60*60*24*365)</f>
        <v>3.1709791983764589E-7</v>
      </c>
      <c r="AF33" s="148">
        <f t="shared" si="28"/>
        <v>4.2838860432192784E-10</v>
      </c>
      <c r="AG33" s="151">
        <f t="shared" si="29"/>
        <v>1.5014321243118106E+17</v>
      </c>
      <c r="AH33" s="152">
        <f t="shared" ref="AH33:AH47" si="36">AK33-AJ33</f>
        <v>1.0055541652892901E+19</v>
      </c>
      <c r="AI33" s="148">
        <f t="shared" ref="AI33:AI48" si="37">($AJ$49-AJ33)</f>
        <v>1.0094892650951926E+19</v>
      </c>
      <c r="AJ33" s="292">
        <f t="shared" si="30"/>
        <v>-1.0064864007178607E+19</v>
      </c>
      <c r="AK33" s="270">
        <f t="shared" si="31"/>
        <v>-9322354285705154</v>
      </c>
      <c r="AL33" s="104">
        <f t="shared" si="32"/>
        <v>3.8264261924775365E-10</v>
      </c>
      <c r="AM33" s="9"/>
      <c r="AN33" s="335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39">
        <f t="shared" ref="AY33:AY48" si="38">$H$31</f>
        <v>3.0028643773319924E+16</v>
      </c>
      <c r="AZ33" s="9"/>
      <c r="BA33" s="177">
        <v>27</v>
      </c>
      <c r="BB33" s="202">
        <f t="shared" si="10"/>
        <v>1350000</v>
      </c>
      <c r="BC33" s="63">
        <f t="shared" si="11"/>
        <v>31.934237872341615</v>
      </c>
      <c r="BD33" s="63">
        <f t="shared" si="12"/>
        <v>31.934237872377274</v>
      </c>
      <c r="BE33" s="63">
        <f t="shared" si="13"/>
        <v>28.674202332076629</v>
      </c>
      <c r="BF33" s="63">
        <f t="shared" si="14"/>
        <v>28.674202460140616</v>
      </c>
      <c r="BG33" s="63">
        <f t="shared" si="17"/>
        <v>5.7974027817754532</v>
      </c>
      <c r="BH33" s="63">
        <f t="shared" si="15"/>
        <v>5.7974034290807497</v>
      </c>
      <c r="BI33" s="109">
        <f t="shared" si="18"/>
        <v>810000</v>
      </c>
      <c r="BJ33" s="203">
        <f t="shared" si="16"/>
        <v>4.3528550235814113E+22</v>
      </c>
      <c r="BK33" s="9"/>
      <c r="BL33" s="9"/>
      <c r="BM33" s="9"/>
      <c r="BN33" s="9"/>
      <c r="BO33" s="9"/>
      <c r="BP33" s="72">
        <v>9.9999999999999995E-7</v>
      </c>
      <c r="BQ33" s="64">
        <f t="shared" si="33"/>
        <v>10.396960000000007</v>
      </c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</row>
    <row r="34" spans="2:116" s="174" customFormat="1" x14ac:dyDescent="0.35">
      <c r="B34" s="9"/>
      <c r="C34" s="9"/>
      <c r="D34" s="9"/>
      <c r="E34" s="55" t="s">
        <v>161</v>
      </c>
      <c r="F34" s="137">
        <f>($F$5+$F$6+F7+F9+$F$28*$F$29/($F$25*1000))*((1+$F$19%)/(2*($F$19%-1))*EXP(-$F$27*$F$29*(1-$F$19%)/(2*$F$17)*AD20)+1)-$F$28*$F$29/($F$25*1000)</f>
        <v>3.0028643773319924E+16</v>
      </c>
      <c r="G34" s="16"/>
      <c r="H34" s="137">
        <f>($F$5+$F$6+F7+F9+$F$28*$H$29/($F$25*1000))*((1+$H$19%)/(2*($H$19%-1))*EXP(-$F$27*$H$29*(1-$H$19%)/(2*$H$17)*AD49)+1)-$F$28*$H$29/($F$25*1000)</f>
        <v>3.0028643773319924E+16</v>
      </c>
      <c r="I34" s="16"/>
      <c r="J34" s="137">
        <f>($F$5+$F$6+F7+F8+F9+$F$28*$J$29/($F$25*1000))*((1+$J$19%)/(2*($J$19%-1))*EXP(-$F$27*$J$29*(1-$J$19%)/(2*$J$17)*AD76)+1)-$F$28*$J$29/($F$25*1000)</f>
        <v>1.0802864377331992E+17</v>
      </c>
      <c r="K34" s="9"/>
      <c r="L34" s="9"/>
      <c r="M34" s="9"/>
      <c r="N34" s="142"/>
      <c r="O34" s="121"/>
      <c r="P34" s="9"/>
      <c r="Q34" s="9"/>
      <c r="R34" s="12"/>
      <c r="S34" s="12"/>
      <c r="T34" s="393" t="s">
        <v>234</v>
      </c>
      <c r="U34" s="12"/>
      <c r="V34" s="12"/>
      <c r="W34" s="12"/>
      <c r="X34" s="12"/>
      <c r="Y34" s="12"/>
      <c r="Z34" s="12"/>
      <c r="AA34" s="12"/>
      <c r="AB34" s="9"/>
      <c r="AC34" s="22"/>
      <c r="AD34" s="189">
        <f t="shared" si="34"/>
        <v>100</v>
      </c>
      <c r="AE34" s="207">
        <f t="shared" si="35"/>
        <v>3.1709791983764586E-6</v>
      </c>
      <c r="AF34" s="148">
        <f t="shared" si="28"/>
        <v>4.2838844007586835E-9</v>
      </c>
      <c r="AG34" s="151">
        <f t="shared" si="29"/>
        <v>1.5014315486561848E+18</v>
      </c>
      <c r="AH34" s="152">
        <f t="shared" si="36"/>
        <v>1.0055583327753073E+19</v>
      </c>
      <c r="AI34" s="148">
        <f t="shared" si="37"/>
        <v>1.0094884905708845E+19</v>
      </c>
      <c r="AJ34" s="292">
        <f t="shared" si="30"/>
        <v>-1.0064856261935526E+19</v>
      </c>
      <c r="AK34" s="270">
        <f t="shared" si="31"/>
        <v>-9272934182452600</v>
      </c>
      <c r="AL34" s="104">
        <f t="shared" si="32"/>
        <v>3.8264247254090433E-9</v>
      </c>
      <c r="AM34" s="9"/>
      <c r="AN34" s="335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39">
        <f t="shared" si="38"/>
        <v>3.0028643773319924E+16</v>
      </c>
      <c r="AZ34" s="9"/>
      <c r="BA34" s="177">
        <v>28</v>
      </c>
      <c r="BB34" s="202">
        <f t="shared" si="10"/>
        <v>1400000</v>
      </c>
      <c r="BC34" s="63">
        <f t="shared" si="11"/>
        <v>33.116953781045204</v>
      </c>
      <c r="BD34" s="63">
        <f t="shared" si="12"/>
        <v>33.116953781082181</v>
      </c>
      <c r="BE34" s="63">
        <f t="shared" si="13"/>
        <v>29.620101977115734</v>
      </c>
      <c r="BF34" s="63">
        <f t="shared" si="14"/>
        <v>29.620102109404282</v>
      </c>
      <c r="BG34" s="63">
        <f t="shared" si="17"/>
        <v>5.801840201540025</v>
      </c>
      <c r="BH34" s="63">
        <f t="shared" si="15"/>
        <v>5.8018408493407776</v>
      </c>
      <c r="BI34" s="109">
        <f t="shared" si="18"/>
        <v>840000</v>
      </c>
      <c r="BJ34" s="203">
        <f t="shared" si="16"/>
        <v>4.5132181910297204E+22</v>
      </c>
      <c r="BK34" s="9"/>
      <c r="BL34" s="9"/>
      <c r="BM34" s="9"/>
      <c r="BN34" s="9"/>
      <c r="BO34" s="9"/>
      <c r="BP34" s="72">
        <v>5.0000000000000004E-6</v>
      </c>
      <c r="BQ34" s="64">
        <f t="shared" si="33"/>
        <v>25.843872000000012</v>
      </c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</row>
    <row r="35" spans="2:116" s="174" customFormat="1" x14ac:dyDescent="0.35">
      <c r="B35" s="8" t="s">
        <v>217</v>
      </c>
      <c r="C35" s="244">
        <f>AD20</f>
        <v>10000000000</v>
      </c>
      <c r="D35" s="244">
        <f>AD49</f>
        <v>1000000000000</v>
      </c>
      <c r="E35" s="244">
        <f>AD76</f>
        <v>10000000000</v>
      </c>
      <c r="F35" s="123">
        <f>F31-F34</f>
        <v>0</v>
      </c>
      <c r="G35" s="16"/>
      <c r="H35" s="123">
        <f>H31-H34</f>
        <v>0</v>
      </c>
      <c r="I35" s="16"/>
      <c r="J35" s="123">
        <f>J31-J34</f>
        <v>0</v>
      </c>
      <c r="K35" s="16"/>
      <c r="L35" s="29"/>
      <c r="M35" s="142"/>
      <c r="N35" s="121"/>
      <c r="O35" s="142"/>
      <c r="P35" s="121"/>
      <c r="Q35" s="142"/>
      <c r="R35" s="16"/>
      <c r="S35" s="9"/>
      <c r="T35" s="394" t="s">
        <v>235</v>
      </c>
      <c r="U35" s="9"/>
      <c r="V35" s="9"/>
      <c r="W35" s="9"/>
      <c r="X35" s="9"/>
      <c r="Y35" s="9"/>
      <c r="Z35" s="9"/>
      <c r="AA35" s="9"/>
      <c r="AB35" s="9"/>
      <c r="AC35" s="22"/>
      <c r="AD35" s="189">
        <f t="shared" si="34"/>
        <v>200</v>
      </c>
      <c r="AE35" s="207">
        <f t="shared" si="35"/>
        <v>6.3419583967529173E-6</v>
      </c>
      <c r="AF35" s="148">
        <f t="shared" si="28"/>
        <v>8.5677651494973056E-9</v>
      </c>
      <c r="AG35" s="151">
        <f t="shared" si="29"/>
        <v>3.0028618173389573E+18</v>
      </c>
      <c r="AH35" s="152">
        <f t="shared" si="36"/>
        <v>1.0055629633115761E+19</v>
      </c>
      <c r="AI35" s="148">
        <f t="shared" si="37"/>
        <v>1.009487629989017E+19</v>
      </c>
      <c r="AJ35" s="292">
        <f t="shared" si="30"/>
        <v>-1.0064847656116851E+19</v>
      </c>
      <c r="AK35" s="270">
        <f t="shared" si="31"/>
        <v>-9218023001089118</v>
      </c>
      <c r="AL35" s="104">
        <f t="shared" si="32"/>
        <v>7.6528461887833198E-9</v>
      </c>
      <c r="AM35" s="9"/>
      <c r="AN35" s="335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39">
        <f t="shared" si="38"/>
        <v>3.0028643773319924E+16</v>
      </c>
      <c r="AZ35" s="9"/>
      <c r="BA35" s="177">
        <v>29</v>
      </c>
      <c r="BB35" s="202">
        <f t="shared" si="10"/>
        <v>1450000</v>
      </c>
      <c r="BC35" s="63">
        <f t="shared" si="11"/>
        <v>34.299667286729346</v>
      </c>
      <c r="BD35" s="63">
        <f t="shared" si="12"/>
        <v>34.299667286767637</v>
      </c>
      <c r="BE35" s="63">
        <f t="shared" si="13"/>
        <v>30.558345505544807</v>
      </c>
      <c r="BF35" s="63">
        <f t="shared" si="14"/>
        <v>30.55834564202371</v>
      </c>
      <c r="BG35" s="63">
        <f t="shared" si="17"/>
        <v>5.8054617423993164</v>
      </c>
      <c r="BH35" s="63">
        <f t="shared" si="15"/>
        <v>5.8054623906044309</v>
      </c>
      <c r="BI35" s="109">
        <f t="shared" si="18"/>
        <v>870000</v>
      </c>
      <c r="BJ35" s="203">
        <f t="shared" si="16"/>
        <v>4.6735206040906467E+22</v>
      </c>
      <c r="BK35" s="9"/>
      <c r="BL35" s="9"/>
      <c r="BM35" s="9"/>
      <c r="BN35" s="9"/>
      <c r="BO35" s="9"/>
      <c r="BP35" s="72">
        <v>9.0000000000000002E-6</v>
      </c>
      <c r="BQ35" s="64">
        <f t="shared" si="33"/>
        <v>27.560195555555566</v>
      </c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</row>
    <row r="36" spans="2:116" s="174" customFormat="1" x14ac:dyDescent="0.35">
      <c r="B36" s="9"/>
      <c r="C36" s="147"/>
      <c r="D36" s="147"/>
      <c r="E36" s="147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22"/>
      <c r="AD36" s="189">
        <f t="shared" si="34"/>
        <v>500</v>
      </c>
      <c r="AE36" s="207">
        <f t="shared" si="35"/>
        <v>1.5854895991882292E-5</v>
      </c>
      <c r="AF36" s="148">
        <f t="shared" si="28"/>
        <v>2.141938548470862E-8</v>
      </c>
      <c r="AG36" s="151">
        <f t="shared" si="29"/>
        <v>7.5071449439378719E+18</v>
      </c>
      <c r="AH36" s="152">
        <f t="shared" si="36"/>
        <v>1.0055768548966988E+19</v>
      </c>
      <c r="AI36" s="148">
        <f t="shared" si="37"/>
        <v>1.0094850482478162E+19</v>
      </c>
      <c r="AJ36" s="292">
        <f t="shared" si="30"/>
        <v>-1.0064821838704843E+19</v>
      </c>
      <c r="AK36" s="270">
        <f t="shared" si="31"/>
        <v>-9053289737855960</v>
      </c>
      <c r="AL36" s="104">
        <f t="shared" si="32"/>
        <v>1.9132091007694194E-8</v>
      </c>
      <c r="AM36" s="9"/>
      <c r="AN36" s="335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39">
        <f t="shared" si="38"/>
        <v>3.0028643773319924E+16</v>
      </c>
      <c r="AZ36" s="9"/>
      <c r="BA36" s="177">
        <v>30</v>
      </c>
      <c r="BB36" s="202">
        <f t="shared" si="10"/>
        <v>1500000</v>
      </c>
      <c r="BC36" s="63">
        <f t="shared" si="11"/>
        <v>35.482378389523291</v>
      </c>
      <c r="BD36" s="63">
        <f t="shared" si="12"/>
        <v>35.482378389562903</v>
      </c>
      <c r="BE36" s="63">
        <f t="shared" si="13"/>
        <v>31.488994886011206</v>
      </c>
      <c r="BF36" s="63">
        <f t="shared" si="14"/>
        <v>31.488995026646549</v>
      </c>
      <c r="BG36" s="63">
        <f t="shared" si="17"/>
        <v>5.8084174145897736</v>
      </c>
      <c r="BH36" s="63">
        <f t="shared" si="15"/>
        <v>5.8084180631249014</v>
      </c>
      <c r="BI36" s="109">
        <f t="shared" si="18"/>
        <v>900000</v>
      </c>
      <c r="BJ36" s="203">
        <f t="shared" si="16"/>
        <v>4.8337622857812806E+22</v>
      </c>
      <c r="BK36" s="9"/>
      <c r="BL36" s="9"/>
      <c r="BM36" s="9"/>
      <c r="BN36" s="9"/>
      <c r="BO36" s="9"/>
      <c r="BP36" s="72">
        <v>1.0000000000000001E-5</v>
      </c>
      <c r="BQ36" s="64">
        <f t="shared" si="33"/>
        <v>27.774736000000011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</row>
    <row r="37" spans="2:116" s="174" customFormat="1" ht="15.75" customHeight="1" x14ac:dyDescent="0.35">
      <c r="B37" s="9"/>
      <c r="C37" s="9"/>
      <c r="D37" s="9"/>
      <c r="E37" s="8" t="s">
        <v>203</v>
      </c>
      <c r="F37" s="247" t="s">
        <v>187</v>
      </c>
      <c r="G37" s="281" t="s">
        <v>185</v>
      </c>
      <c r="H37" s="283" t="s">
        <v>186</v>
      </c>
      <c r="I37" s="281" t="s">
        <v>185</v>
      </c>
      <c r="J37" s="56" t="s">
        <v>186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454" t="s">
        <v>278</v>
      </c>
      <c r="V37" s="9"/>
      <c r="W37" s="454" t="s">
        <v>278</v>
      </c>
      <c r="X37" s="9"/>
      <c r="Y37" s="9"/>
      <c r="Z37" s="9"/>
      <c r="AA37" s="9"/>
      <c r="AB37" s="9"/>
      <c r="AC37" s="22"/>
      <c r="AD37" s="189">
        <f t="shared" si="34"/>
        <v>700</v>
      </c>
      <c r="AE37" s="207">
        <f t="shared" si="35"/>
        <v>2.2196854388635211E-5</v>
      </c>
      <c r="AF37" s="148">
        <f t="shared" si="28"/>
        <v>2.9987114114563224E-8</v>
      </c>
      <c r="AG37" s="151">
        <f t="shared" si="29"/>
        <v>1.050999396173824E+19</v>
      </c>
      <c r="AH37" s="152">
        <f t="shared" si="36"/>
        <v>1.0055861159337091E+19</v>
      </c>
      <c r="AI37" s="148">
        <f t="shared" si="37"/>
        <v>1.0094833270906839E+19</v>
      </c>
      <c r="AJ37" s="292">
        <f t="shared" si="30"/>
        <v>-1.006480462713352E+19</v>
      </c>
      <c r="AK37" s="270">
        <f t="shared" si="31"/>
        <v>-8943467796429233</v>
      </c>
      <c r="AL37" s="104">
        <f t="shared" si="32"/>
        <v>2.6784904576628161E-8</v>
      </c>
      <c r="AM37" s="9"/>
      <c r="AN37" s="335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39">
        <f t="shared" si="38"/>
        <v>3.0028643773319924E+16</v>
      </c>
      <c r="AZ37" s="9"/>
      <c r="BA37" s="177">
        <v>31</v>
      </c>
      <c r="BB37" s="202">
        <f t="shared" si="10"/>
        <v>1550000</v>
      </c>
      <c r="BC37" s="63">
        <f t="shared" si="11"/>
        <v>36.665087089362423</v>
      </c>
      <c r="BD37" s="63">
        <f t="shared" si="12"/>
        <v>36.665087089403357</v>
      </c>
      <c r="BE37" s="63">
        <f t="shared" si="13"/>
        <v>32.412111585587745</v>
      </c>
      <c r="BF37" s="63">
        <f t="shared" si="14"/>
        <v>32.412111730345885</v>
      </c>
      <c r="BG37" s="63">
        <f t="shared" si="17"/>
        <v>5.8108296469618086</v>
      </c>
      <c r="BH37" s="63">
        <f t="shared" si="15"/>
        <v>5.810830295766273</v>
      </c>
      <c r="BI37" s="109">
        <f t="shared" si="18"/>
        <v>930000</v>
      </c>
      <c r="BJ37" s="203">
        <f t="shared" si="16"/>
        <v>4.9939432591099288E+22</v>
      </c>
      <c r="BK37" s="9"/>
      <c r="BL37" s="9"/>
      <c r="BM37" s="9"/>
      <c r="BN37" s="9"/>
      <c r="BO37" s="9"/>
      <c r="BP37" s="72">
        <v>2.0000000000000002E-5</v>
      </c>
      <c r="BQ37" s="64">
        <f t="shared" si="33"/>
        <v>28.740168000000011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</row>
    <row r="38" spans="2:116" s="174" customFormat="1" x14ac:dyDescent="0.35">
      <c r="B38" s="9"/>
      <c r="C38" s="9"/>
      <c r="D38" s="9"/>
      <c r="E38" s="9"/>
      <c r="F38" s="226">
        <f>(($F$17/($F$20*(1-G38%)))*($F$5+$F$6+$F$7+$F$9)*(1-EXP(-$F$20*(1-G38%)*$CE$26/(2*$F$17)))+$F$17/($F$25*1000)*$F$11*EXP(-$F$27*$F$29*(1-G38%)*$CE$26/(2*$F$17)))/($M$16)</f>
        <v>1.5777883550171728E-5</v>
      </c>
      <c r="G38" s="47">
        <v>1</v>
      </c>
      <c r="H38" s="226">
        <f t="shared" ref="H38:H52" si="39">(($H$17/($H$20*(1-I38%)))*($F$5+$F$6+$F$7+$F$9)*(1-EXP(-$H$20*(1-I38%)*$CE$26/(2*$H$17)))+$H$17/($F$25*1000)*$F$11*EXP(-$F$27*$H$29*(1-I38%)*$CE$26/(2*$H$17)))/($O$16)</f>
        <v>1.5777883550171732E-5</v>
      </c>
      <c r="I38" s="47">
        <f>G38</f>
        <v>1</v>
      </c>
      <c r="J38" s="256">
        <f t="shared" ref="J38:J52" si="40">(($J$17/($J$20*(1-G38%)))*($F$5+$F$6+$F$7+$F$8+$F$9)*(1-EXP(-$J$20*(1-K38%)*$CE$26/(2*$J$17)))+$J$17/($F$25*1000)*$F$11*EXP(-$F$27*$J$29*(1-K38%)*$CE$26/(2*$J$17)))/($Q$16)</f>
        <v>5.676125017183829E-5</v>
      </c>
      <c r="K38" s="9"/>
      <c r="L38" s="9"/>
      <c r="M38" s="9"/>
      <c r="N38" s="9"/>
      <c r="O38" s="9"/>
      <c r="P38" s="9"/>
      <c r="Q38" s="9"/>
      <c r="R38" s="9"/>
      <c r="S38" s="9"/>
      <c r="T38" s="278" t="s">
        <v>204</v>
      </c>
      <c r="U38" s="454"/>
      <c r="V38" s="279" t="s">
        <v>204</v>
      </c>
      <c r="W38" s="454"/>
      <c r="X38" s="280" t="s">
        <v>204</v>
      </c>
      <c r="Y38" s="9"/>
      <c r="Z38" s="9"/>
      <c r="AA38" s="9"/>
      <c r="AB38" s="9"/>
      <c r="AC38" s="22"/>
      <c r="AD38" s="189">
        <f t="shared" si="34"/>
        <v>1000</v>
      </c>
      <c r="AE38" s="207">
        <f t="shared" si="35"/>
        <v>3.1709791983764585E-5</v>
      </c>
      <c r="AF38" s="148">
        <f t="shared" si="28"/>
        <v>4.2838679669473643E-8</v>
      </c>
      <c r="AG38" s="151">
        <f t="shared" si="29"/>
        <v>1.5014257888735971E+19</v>
      </c>
      <c r="AH38" s="152">
        <f t="shared" si="36"/>
        <v>1.0056000074596184E+19</v>
      </c>
      <c r="AI38" s="148">
        <f t="shared" si="37"/>
        <v>1.0094807453604878E+19</v>
      </c>
      <c r="AJ38" s="292">
        <f t="shared" si="30"/>
        <v>-1.0064778809831559E+19</v>
      </c>
      <c r="AK38" s="270">
        <f t="shared" si="31"/>
        <v>-8778735235375059</v>
      </c>
      <c r="AL38" s="104">
        <f t="shared" si="32"/>
        <v>3.8264100465017524E-8</v>
      </c>
      <c r="AM38" s="9"/>
      <c r="AN38" s="335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39">
        <f t="shared" si="38"/>
        <v>3.0028643773319924E+16</v>
      </c>
      <c r="AZ38" s="9"/>
      <c r="BA38" s="177">
        <v>32</v>
      </c>
      <c r="BB38" s="202">
        <f t="shared" si="10"/>
        <v>1600000</v>
      </c>
      <c r="BC38" s="63">
        <f t="shared" si="11"/>
        <v>37.847793386182097</v>
      </c>
      <c r="BD38" s="63">
        <f t="shared" si="12"/>
        <v>37.84779338622436</v>
      </c>
      <c r="BE38" s="63">
        <f t="shared" si="13"/>
        <v>33.327756573832438</v>
      </c>
      <c r="BF38" s="63">
        <f t="shared" si="14"/>
        <v>33.327756722680014</v>
      </c>
      <c r="BG38" s="63">
        <f t="shared" si="17"/>
        <v>5.8127983581861082</v>
      </c>
      <c r="BH38" s="63">
        <f t="shared" si="15"/>
        <v>5.812799007210387</v>
      </c>
      <c r="BI38" s="109">
        <f t="shared" si="18"/>
        <v>960000</v>
      </c>
      <c r="BJ38" s="203">
        <f t="shared" si="16"/>
        <v>5.1540635470763519E+22</v>
      </c>
      <c r="BK38" s="9"/>
      <c r="BL38" s="9"/>
      <c r="BM38" s="9"/>
      <c r="BN38" s="9"/>
      <c r="BO38" s="9"/>
      <c r="BP38" s="72">
        <v>3.0000000000000001E-5</v>
      </c>
      <c r="BQ38" s="64">
        <f t="shared" si="33"/>
        <v>29.061978666666676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</row>
    <row r="39" spans="2:116" s="174" customFormat="1" x14ac:dyDescent="0.35">
      <c r="B39" s="9"/>
      <c r="C39" s="9"/>
      <c r="D39" s="9"/>
      <c r="E39" s="9"/>
      <c r="F39" s="226">
        <f t="shared" ref="F39:F52" si="41">(($F$17/($F$20*(1-G39%)))*($F$5+$F$6+$F$7+$F$9)*(1-EXP(-$F$20*(1-G39%)*$CE$26/(2*$F$17)))+$F$17/($F$25*1000)*$F$11*EXP(-$F$27*$F$29*(1-G39%)*$CE$26/(2*$F$17)))/($M$16)</f>
        <v>2.2314435306671447E-5</v>
      </c>
      <c r="G39" s="47">
        <v>30</v>
      </c>
      <c r="H39" s="226">
        <f t="shared" si="39"/>
        <v>2.231443530667145E-5</v>
      </c>
      <c r="I39" s="47">
        <f>G39</f>
        <v>30</v>
      </c>
      <c r="J39" s="256">
        <f t="shared" si="40"/>
        <v>8.0276625243028442E-5</v>
      </c>
      <c r="K39" s="9"/>
      <c r="L39" s="9"/>
      <c r="M39" s="9"/>
      <c r="N39" s="9"/>
      <c r="O39" s="9"/>
      <c r="P39" s="9"/>
      <c r="Q39" s="9"/>
      <c r="R39" s="9"/>
      <c r="S39" s="9"/>
      <c r="T39" s="366"/>
      <c r="U39" s="457"/>
      <c r="V39" s="366"/>
      <c r="W39" s="457"/>
      <c r="X39" s="366"/>
      <c r="Y39" s="9"/>
      <c r="Z39" s="9"/>
      <c r="AA39" s="9"/>
      <c r="AB39" s="9"/>
      <c r="AC39" s="22"/>
      <c r="AD39" s="189">
        <f t="shared" si="34"/>
        <v>2000</v>
      </c>
      <c r="AE39" s="207">
        <f t="shared" si="35"/>
        <v>6.3419583967529169E-5</v>
      </c>
      <c r="AF39" s="148">
        <f t="shared" si="28"/>
        <v>8.5676994144194004E-8</v>
      </c>
      <c r="AG39" s="151">
        <f t="shared" si="29"/>
        <v>3.0028387782672671E+19</v>
      </c>
      <c r="AH39" s="152">
        <f t="shared" si="36"/>
        <v>1.0056463122893994E+19</v>
      </c>
      <c r="AI39" s="148">
        <f t="shared" si="37"/>
        <v>1.0094721396408535E+19</v>
      </c>
      <c r="AJ39" s="292">
        <f t="shared" si="30"/>
        <v>-1.0064692752635216E+19</v>
      </c>
      <c r="AK39" s="270">
        <f t="shared" si="31"/>
        <v>-8229629741222370</v>
      </c>
      <c r="AL39" s="104">
        <f t="shared" si="32"/>
        <v>7.6527874733036528E-8</v>
      </c>
      <c r="AM39" s="9"/>
      <c r="AN39" s="335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39">
        <f t="shared" si="38"/>
        <v>3.0028643773319924E+16</v>
      </c>
      <c r="AZ39" s="9"/>
      <c r="BA39" s="177">
        <v>33</v>
      </c>
      <c r="BB39" s="202">
        <f t="shared" si="10"/>
        <v>1650000</v>
      </c>
      <c r="BC39" s="63">
        <f t="shared" si="11"/>
        <v>39.030497280111597</v>
      </c>
      <c r="BD39" s="63">
        <f t="shared" si="12"/>
        <v>39.030497280155181</v>
      </c>
      <c r="BE39" s="63">
        <f t="shared" si="13"/>
        <v>34.235990326815383</v>
      </c>
      <c r="BF39" s="63">
        <f t="shared" si="14"/>
        <v>34.235990479719291</v>
      </c>
      <c r="BG39" s="63">
        <f t="shared" si="17"/>
        <v>5.8144050955508879</v>
      </c>
      <c r="BH39" s="63">
        <f t="shared" si="15"/>
        <v>5.8144057447545654</v>
      </c>
      <c r="BI39" s="109">
        <f t="shared" si="18"/>
        <v>990000</v>
      </c>
      <c r="BJ39" s="203">
        <f t="shared" si="16"/>
        <v>5.3141231726714795E+22</v>
      </c>
      <c r="BK39" s="9"/>
      <c r="BL39" s="9"/>
      <c r="BM39" s="9"/>
      <c r="BN39" s="9"/>
      <c r="BO39" s="9"/>
      <c r="BP39" s="72">
        <v>4.0000000000000003E-5</v>
      </c>
      <c r="BQ39" s="64">
        <f t="shared" si="33"/>
        <v>29.222884000000011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</row>
    <row r="40" spans="2:116" s="174" customFormat="1" x14ac:dyDescent="0.35">
      <c r="B40" s="9"/>
      <c r="C40" s="9"/>
      <c r="D40" s="9"/>
      <c r="E40" s="9"/>
      <c r="F40" s="226">
        <f t="shared" si="41"/>
        <v>3.1240209429340019E-5</v>
      </c>
      <c r="G40" s="47">
        <v>50</v>
      </c>
      <c r="H40" s="226">
        <f t="shared" si="39"/>
        <v>3.1240209429340026E-5</v>
      </c>
      <c r="I40" s="47">
        <f>G40</f>
        <v>50</v>
      </c>
      <c r="J40" s="256">
        <f t="shared" si="40"/>
        <v>1.123872753402398E-4</v>
      </c>
      <c r="K40" s="9"/>
      <c r="L40" s="9"/>
      <c r="M40" s="9"/>
      <c r="N40" s="9"/>
      <c r="O40" s="9"/>
      <c r="P40" s="9"/>
      <c r="Q40" s="9"/>
      <c r="R40" s="9"/>
      <c r="S40" s="9"/>
      <c r="T40" s="148">
        <f>1/(1+'параметры для расчета'!$C$13*U40*(1-$F$19%)/($F$5+$F$6+$F$7+$F$9))</f>
        <v>0.99334550537375532</v>
      </c>
      <c r="U40" s="47">
        <v>1E-3</v>
      </c>
      <c r="V40" s="148">
        <f>1/(1+'параметры для расчета'!$C$13*U40*(1-$H$19%)/($F$5+$F$6+$F$7+$F$9))</f>
        <v>0.99334550537375532</v>
      </c>
      <c r="W40" s="47">
        <f>U40</f>
        <v>1E-3</v>
      </c>
      <c r="X40" s="148">
        <f>1/(1+'параметры для расчета'!$C$13*W40*(1-$J$19%)/($F$5+$F$6+$F$7+$F$8+$F$9))</f>
        <v>0.99334550537375532</v>
      </c>
      <c r="Y40" s="9"/>
      <c r="Z40" s="9"/>
      <c r="AA40" s="9"/>
      <c r="AB40" s="9"/>
      <c r="AD40" s="189">
        <f t="shared" si="34"/>
        <v>5000</v>
      </c>
      <c r="AE40" s="163">
        <f t="shared" si="35"/>
        <v>1.5854895991882292E-4</v>
      </c>
      <c r="AF40" s="152">
        <f t="shared" si="28"/>
        <v>2.1418974642605677E-7</v>
      </c>
      <c r="AG40" s="151">
        <f t="shared" si="29"/>
        <v>7.5070009504877298E+19</v>
      </c>
      <c r="AH40" s="152">
        <f t="shared" si="36"/>
        <v>1.0057852244102902E+19</v>
      </c>
      <c r="AI40" s="152">
        <f t="shared" si="37"/>
        <v>1.0094463229221251E+19</v>
      </c>
      <c r="AJ40" s="292">
        <f t="shared" si="30"/>
        <v>-1.0064434585447932E+19</v>
      </c>
      <c r="AK40" s="270">
        <f t="shared" si="31"/>
        <v>-6582341345029818</v>
      </c>
      <c r="AL40" s="137">
        <f t="shared" si="32"/>
        <v>1.9131724037852371E-7</v>
      </c>
      <c r="AM40" s="9"/>
      <c r="AN40" s="335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39">
        <f t="shared" si="38"/>
        <v>3.0028643773319924E+16</v>
      </c>
      <c r="AZ40" s="9"/>
      <c r="BA40" s="177">
        <v>34</v>
      </c>
      <c r="BB40" s="202">
        <f t="shared" si="10"/>
        <v>1700000</v>
      </c>
      <c r="BC40" s="63">
        <f t="shared" si="11"/>
        <v>40.213198771086283</v>
      </c>
      <c r="BD40" s="63">
        <f t="shared" si="12"/>
        <v>40.213198771131175</v>
      </c>
      <c r="BE40" s="63">
        <f t="shared" si="13"/>
        <v>35.136872831113017</v>
      </c>
      <c r="BF40" s="63">
        <f t="shared" si="14"/>
        <v>35.136872988040416</v>
      </c>
      <c r="BG40" s="63">
        <f t="shared" si="17"/>
        <v>5.8157164127859966</v>
      </c>
      <c r="BH40" s="63">
        <f t="shared" si="15"/>
        <v>5.8157170621360894</v>
      </c>
      <c r="BI40" s="109">
        <f t="shared" si="18"/>
        <v>1020000</v>
      </c>
      <c r="BJ40" s="203">
        <f t="shared" si="16"/>
        <v>5.4741221588775054E+22</v>
      </c>
      <c r="BK40" s="9"/>
      <c r="BL40" s="9"/>
      <c r="BM40" s="9"/>
      <c r="BN40" s="9"/>
      <c r="BO40" s="9"/>
      <c r="BP40" s="148">
        <v>5.0000000000000002E-5</v>
      </c>
      <c r="BQ40" s="228">
        <f>($F$27-$F$28/BP40)*$F$29</f>
        <v>29.319427200000014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</row>
    <row r="41" spans="2:116" s="174" customFormat="1" x14ac:dyDescent="0.35">
      <c r="B41" s="9"/>
      <c r="C41" s="9"/>
      <c r="D41" s="9"/>
      <c r="E41" s="9"/>
      <c r="F41" s="226">
        <f t="shared" si="41"/>
        <v>5.2067015715566694E-5</v>
      </c>
      <c r="G41" s="47">
        <v>70</v>
      </c>
      <c r="H41" s="226">
        <f t="shared" si="39"/>
        <v>5.2067015715566701E-5</v>
      </c>
      <c r="I41" s="47">
        <f>G41</f>
        <v>70</v>
      </c>
      <c r="J41" s="256">
        <f t="shared" si="40"/>
        <v>1.8731212556706632E-4</v>
      </c>
      <c r="K41" s="9"/>
      <c r="L41" s="9"/>
      <c r="M41" s="9"/>
      <c r="N41" s="9"/>
      <c r="O41" s="9"/>
      <c r="P41" s="9"/>
      <c r="Q41" s="9"/>
      <c r="R41" s="9"/>
      <c r="S41" s="9"/>
      <c r="T41" s="148">
        <f>1/(1+'параметры для расчета'!$C$13*U41*(1-$F$19%)/($F$5+$F$6+$F$7+$F$9))</f>
        <v>0.59883561533375651</v>
      </c>
      <c r="U41" s="299">
        <v>0.1</v>
      </c>
      <c r="V41" s="148">
        <f>1/(1+'параметры для расчета'!$C$13*U41*(1-$H$19%)/($F$5+$F$6+$F$7+$F$9))</f>
        <v>0.59883561533375651</v>
      </c>
      <c r="W41" s="299">
        <f t="shared" ref="W41:W54" si="42">U41</f>
        <v>0.1</v>
      </c>
      <c r="X41" s="148">
        <f>1/(1+'параметры для расчета'!$C$13*W41*(1-$J$19%)/($F$5+$F$6+$F$7+$F$8+$F$9))</f>
        <v>0.59883561533375351</v>
      </c>
      <c r="Y41" s="9"/>
      <c r="Z41" s="9"/>
      <c r="AA41" s="9"/>
      <c r="AB41" s="9"/>
      <c r="AC41" s="22"/>
      <c r="AD41" s="189">
        <f t="shared" si="34"/>
        <v>10000</v>
      </c>
      <c r="AE41" s="207">
        <f t="shared" si="35"/>
        <v>3.1709791983764585E-4</v>
      </c>
      <c r="AF41" s="148">
        <f t="shared" si="28"/>
        <v>4.2837036327952713E-7</v>
      </c>
      <c r="AG41" s="151">
        <f t="shared" si="29"/>
        <v>1.5013681924360205E+20</v>
      </c>
      <c r="AH41" s="152">
        <f t="shared" si="36"/>
        <v>1.0060167367171434E+19</v>
      </c>
      <c r="AI41" s="148">
        <f t="shared" si="37"/>
        <v>1.0094032965247896E+19</v>
      </c>
      <c r="AJ41" s="292">
        <f t="shared" si="30"/>
        <v>-1.0064004321474576E+19</v>
      </c>
      <c r="AK41" s="270">
        <f t="shared" si="31"/>
        <v>-3836954303141069</v>
      </c>
      <c r="AL41" s="104">
        <f t="shared" si="32"/>
        <v>3.82626326096695E-7</v>
      </c>
      <c r="AM41" s="9"/>
      <c r="AN41" s="335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39">
        <f t="shared" si="38"/>
        <v>3.0028643773319924E+16</v>
      </c>
      <c r="AZ41" s="9"/>
      <c r="BA41" s="177">
        <v>35</v>
      </c>
      <c r="BB41" s="202">
        <f t="shared" si="10"/>
        <v>1750000</v>
      </c>
      <c r="BC41" s="63">
        <f t="shared" si="11"/>
        <v>41.395897859170766</v>
      </c>
      <c r="BD41" s="63">
        <f t="shared" si="12"/>
        <v>41.395897859216994</v>
      </c>
      <c r="BE41" s="63">
        <f t="shared" si="13"/>
        <v>36.030463587770186</v>
      </c>
      <c r="BF41" s="63">
        <f t="shared" si="14"/>
        <v>36.030463748688518</v>
      </c>
      <c r="BG41" s="63">
        <f t="shared" si="17"/>
        <v>5.8167866268289306</v>
      </c>
      <c r="BH41" s="63">
        <f t="shared" si="15"/>
        <v>5.8167872762985189</v>
      </c>
      <c r="BI41" s="109">
        <f t="shared" si="18"/>
        <v>1050000</v>
      </c>
      <c r="BJ41" s="203">
        <f t="shared" si="16"/>
        <v>5.6340605286680302E+22</v>
      </c>
      <c r="BK41" s="9"/>
      <c r="BL41" s="9"/>
      <c r="BM41" s="9"/>
      <c r="BN41" s="9"/>
      <c r="BO41" s="9"/>
      <c r="BP41" s="148">
        <v>9.0000000000000006E-5</v>
      </c>
      <c r="BQ41" s="228">
        <f t="shared" si="33"/>
        <v>29.491059555555566</v>
      </c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</row>
    <row r="42" spans="2:116" s="174" customFormat="1" x14ac:dyDescent="0.35">
      <c r="B42" s="9"/>
      <c r="C42" s="9"/>
      <c r="D42" s="9"/>
      <c r="E42" s="9"/>
      <c r="F42" s="226">
        <f t="shared" si="41"/>
        <v>7.8100523573350068E-5</v>
      </c>
      <c r="G42" s="47">
        <v>80</v>
      </c>
      <c r="H42" s="226">
        <f t="shared" ref="H42:H48" si="43">(($H$17/($H$20*(1-I42%)))*($F$5+$F$6+$F$7+$F$9)*(1-EXP(-$H$20*(1-I42%)*$CE$26/(2*$H$17)))+$H$17/($F$25*1000)*$F$11*EXP(-$F$27*$H$29*(1-I42%)*$CE$26/(2*$H$17)))/($O$16)</f>
        <v>7.8100523573350082E-5</v>
      </c>
      <c r="I42" s="47">
        <f t="shared" ref="I42:I48" si="44">G42</f>
        <v>80</v>
      </c>
      <c r="J42" s="256">
        <f t="shared" si="40"/>
        <v>2.8096818835059959E-4</v>
      </c>
      <c r="K42" s="9"/>
      <c r="L42" s="9"/>
      <c r="M42" s="9"/>
      <c r="N42" s="9"/>
      <c r="O42" s="9"/>
      <c r="P42" s="9"/>
      <c r="Q42" s="9"/>
      <c r="R42" s="9"/>
      <c r="S42" s="9"/>
      <c r="T42" s="148">
        <f>1/(1+'параметры для расчета'!$C$13*U42*(1-$F$19%)/($F$5+$F$6+$F$7+$F$9))</f>
        <v>0.12988575706060723</v>
      </c>
      <c r="U42" s="299">
        <v>1</v>
      </c>
      <c r="V42" s="148">
        <f>1/(1+'параметры для расчета'!$C$13*U42*(1-$H$19%)/($F$5+$F$6+$F$7+$F$9))</f>
        <v>0.12988575706060723</v>
      </c>
      <c r="W42" s="299">
        <f t="shared" si="42"/>
        <v>1</v>
      </c>
      <c r="X42" s="148">
        <f>1/(1+'параметры для расчета'!$C$13*W42*(1-$J$19%)/($F$5+$F$6+$F$7+$F$8+$F$9))</f>
        <v>0.12988575706060587</v>
      </c>
      <c r="Y42" s="9"/>
      <c r="Z42" s="9"/>
      <c r="AA42" s="9"/>
      <c r="AB42" s="9"/>
      <c r="AC42" s="84" t="s">
        <v>205</v>
      </c>
      <c r="AD42" s="258">
        <f t="shared" si="34"/>
        <v>20000</v>
      </c>
      <c r="AE42" s="267">
        <f t="shared" si="35"/>
        <v>6.3419583967529169E-4</v>
      </c>
      <c r="AF42" s="264">
        <f t="shared" si="28"/>
        <v>8.5670420982636789E-7</v>
      </c>
      <c r="AG42" s="259">
        <f t="shared" si="29"/>
        <v>3.0026083996852807E+20</v>
      </c>
      <c r="AH42" s="260">
        <f t="shared" si="36"/>
        <v>1.0064797317274964E+19</v>
      </c>
      <c r="AI42" s="260">
        <f t="shared" si="37"/>
        <v>1.0093172492318808E+19</v>
      </c>
      <c r="AJ42" s="292">
        <f t="shared" si="30"/>
        <v>-1.0063143848545489E+19</v>
      </c>
      <c r="AK42" s="304">
        <f t="shared" si="31"/>
        <v>1653468729474296.7</v>
      </c>
      <c r="AL42" s="260">
        <f t="shared" si="32"/>
        <v>7.6522003494330336E-7</v>
      </c>
      <c r="AM42" s="9"/>
      <c r="AN42" s="335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39">
        <f t="shared" si="38"/>
        <v>3.0028643773319924E+16</v>
      </c>
      <c r="AZ42" s="9"/>
      <c r="BA42" s="177">
        <v>36</v>
      </c>
      <c r="BB42" s="202">
        <f t="shared" si="10"/>
        <v>1800000</v>
      </c>
      <c r="BC42" s="63">
        <f t="shared" si="11"/>
        <v>42.578594544300444</v>
      </c>
      <c r="BD42" s="63">
        <f t="shared" si="12"/>
        <v>42.578594544347986</v>
      </c>
      <c r="BE42" s="63">
        <f t="shared" si="13"/>
        <v>36.916821616229903</v>
      </c>
      <c r="BF42" s="63">
        <f t="shared" si="14"/>
        <v>36.916821781106869</v>
      </c>
      <c r="BG42" s="63">
        <f t="shared" si="17"/>
        <v>5.8176600677225849</v>
      </c>
      <c r="BH42" s="63">
        <f t="shared" si="15"/>
        <v>5.8176607172896952</v>
      </c>
      <c r="BI42" s="109">
        <f t="shared" si="18"/>
        <v>1080000</v>
      </c>
      <c r="BJ42" s="203">
        <f t="shared" si="16"/>
        <v>5.7939383050078247E+22</v>
      </c>
      <c r="BK42" s="9"/>
      <c r="BL42" s="9"/>
      <c r="BM42" s="9"/>
      <c r="BN42" s="9"/>
      <c r="BO42" s="9"/>
      <c r="BP42" s="72">
        <v>1E-4</v>
      </c>
      <c r="BQ42" s="64">
        <f t="shared" si="33"/>
        <v>29.512513600000009</v>
      </c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</row>
    <row r="43" spans="2:116" s="174" customFormat="1" x14ac:dyDescent="0.35">
      <c r="B43" s="9"/>
      <c r="C43" s="9"/>
      <c r="D43" s="9"/>
      <c r="E43" s="9"/>
      <c r="F43" s="229">
        <f t="shared" ref="F43:F48" si="45">(($F$17/($F$20*(1-G43%)))*($F$5+$F$6+$F$7+$F$9)*(1-EXP(-$F$20*(1-G43%)*$CE$26/(2*$F$17)))+$F$17/($F$25*1000)*$F$11*EXP(-$F$27*$F$29*(1-G43%)*$CE$26/(2*$F$17)))/($M$16)</f>
        <v>1.5620104714670014E-4</v>
      </c>
      <c r="G43" s="47">
        <v>90</v>
      </c>
      <c r="H43" s="229">
        <f t="shared" si="43"/>
        <v>1.5620104714670016E-4</v>
      </c>
      <c r="I43" s="47">
        <f t="shared" si="44"/>
        <v>90</v>
      </c>
      <c r="J43" s="256">
        <f t="shared" si="40"/>
        <v>5.6193637670119917E-4</v>
      </c>
      <c r="K43" s="9"/>
      <c r="L43" s="9"/>
      <c r="M43" s="9"/>
      <c r="N43" s="9"/>
      <c r="O43" s="9"/>
      <c r="P43" s="9"/>
      <c r="Q43" s="9"/>
      <c r="R43" s="9"/>
      <c r="S43" s="9"/>
      <c r="T43" s="148">
        <f>1/(1+'параметры для расчета'!$C$13*U43*(1-$F$19%)/($F$5+$F$6+$F$7+$F$9))</f>
        <v>6.9453381017224106E-2</v>
      </c>
      <c r="U43" s="47">
        <v>2</v>
      </c>
      <c r="V43" s="148">
        <f>1/(1+'параметры для расчета'!$C$13*U43*(1-$H$19%)/($F$5+$F$6+$F$7+$F$9))</f>
        <v>6.9453381017224106E-2</v>
      </c>
      <c r="W43" s="47">
        <f t="shared" si="42"/>
        <v>2</v>
      </c>
      <c r="X43" s="148">
        <f>1/(1+'параметры для расчета'!$C$13*W43*(1-$J$19%)/($F$5+$F$6+$F$7+$F$8+$F$9))</f>
        <v>6.9453381017223315E-2</v>
      </c>
      <c r="Y43" s="9"/>
      <c r="Z43" s="9"/>
      <c r="AA43" s="9"/>
      <c r="AB43" s="9"/>
      <c r="AD43" s="217">
        <f t="shared" si="34"/>
        <v>100000</v>
      </c>
      <c r="AE43" s="163">
        <f t="shared" si="35"/>
        <v>3.1709791983764585E-3</v>
      </c>
      <c r="AF43" s="301">
        <f t="shared" si="28"/>
        <v>4.2820607533262892E-6</v>
      </c>
      <c r="AG43" s="151">
        <f t="shared" si="29"/>
        <v>1.5007923900019182E+21</v>
      </c>
      <c r="AH43" s="152">
        <f t="shared" si="36"/>
        <v>1.0101822712328505E+19</v>
      </c>
      <c r="AI43" s="152">
        <f t="shared" si="37"/>
        <v>1.0086291349019222E+19</v>
      </c>
      <c r="AJ43" s="292">
        <f t="shared" si="30"/>
        <v>-1.0056262705245903E+19</v>
      </c>
      <c r="AK43" s="152">
        <f t="shared" si="31"/>
        <v>4.556000708260232E+16</v>
      </c>
      <c r="AL43" s="152">
        <f t="shared" si="32"/>
        <v>3.8247958183301066E-6</v>
      </c>
      <c r="AM43" s="9"/>
      <c r="AN43" s="335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39">
        <f t="shared" si="38"/>
        <v>3.0028643773319924E+16</v>
      </c>
      <c r="AZ43" s="9"/>
      <c r="BA43" s="177">
        <v>37</v>
      </c>
      <c r="BB43" s="202">
        <f t="shared" si="10"/>
        <v>1850000</v>
      </c>
      <c r="BC43" s="63">
        <f t="shared" si="11"/>
        <v>43.761288826475315</v>
      </c>
      <c r="BD43" s="63">
        <f t="shared" si="12"/>
        <v>43.761288826524165</v>
      </c>
      <c r="BE43" s="63">
        <f t="shared" si="13"/>
        <v>37.796005458231569</v>
      </c>
      <c r="BF43" s="63">
        <f t="shared" si="14"/>
        <v>37.796005627035122</v>
      </c>
      <c r="BG43" s="63">
        <f t="shared" si="17"/>
        <v>5.8183729148392347</v>
      </c>
      <c r="BH43" s="63">
        <f t="shared" si="15"/>
        <v>5.8183735644859373</v>
      </c>
      <c r="BI43" s="109">
        <f t="shared" si="18"/>
        <v>1110000</v>
      </c>
      <c r="BJ43" s="203">
        <f t="shared" si="16"/>
        <v>5.9537555108530636E+22</v>
      </c>
      <c r="BK43" s="9"/>
      <c r="BL43" s="9"/>
      <c r="BM43" s="9"/>
      <c r="BN43" s="9"/>
      <c r="BO43" s="9"/>
      <c r="BP43" s="148">
        <v>2.9999999999999997E-4</v>
      </c>
      <c r="BQ43" s="228">
        <f t="shared" si="33"/>
        <v>29.641237866666678</v>
      </c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</row>
    <row r="44" spans="2:116" s="174" customFormat="1" x14ac:dyDescent="0.35">
      <c r="B44" s="9"/>
      <c r="C44" s="9"/>
      <c r="D44" s="9"/>
      <c r="E44" s="9"/>
      <c r="F44" s="229">
        <f t="shared" si="45"/>
        <v>3.1240209429339989E-4</v>
      </c>
      <c r="G44" s="47">
        <v>95</v>
      </c>
      <c r="H44" s="229">
        <f t="shared" si="43"/>
        <v>3.124020942934E-4</v>
      </c>
      <c r="I44" s="47">
        <f t="shared" si="44"/>
        <v>95</v>
      </c>
      <c r="J44" s="256">
        <f t="shared" si="40"/>
        <v>1.1238727534023973E-3</v>
      </c>
      <c r="K44" s="9"/>
      <c r="L44" s="9"/>
      <c r="M44" s="9"/>
      <c r="N44" s="9"/>
      <c r="O44" s="9"/>
      <c r="P44" s="9"/>
      <c r="Q44" s="9"/>
      <c r="R44" s="9"/>
      <c r="S44" s="9"/>
      <c r="T44" s="148">
        <f>1/(1+'параметры для расчета'!$C$13*U44*(1-$F$19%)/($F$5+$F$6+$F$7+$F$9))</f>
        <v>4.7399608364757644E-2</v>
      </c>
      <c r="U44" s="47">
        <v>3</v>
      </c>
      <c r="V44" s="148">
        <f>1/(1+'параметры для расчета'!$C$13*U44*(1-$H$19%)/($F$5+$F$6+$F$7+$F$9))</f>
        <v>4.7399608364757644E-2</v>
      </c>
      <c r="W44" s="47">
        <f t="shared" si="42"/>
        <v>3</v>
      </c>
      <c r="X44" s="148">
        <f>1/(1+'параметры для расчета'!$C$13*W44*(1-$J$19%)/($F$5+$F$6+$F$7+$F$8+$F$9))</f>
        <v>4.7399608364757082E-2</v>
      </c>
      <c r="Y44" s="9"/>
      <c r="Z44" s="9"/>
      <c r="AA44" s="9"/>
      <c r="AB44" s="9"/>
      <c r="AC44" s="22"/>
      <c r="AD44" s="214">
        <f t="shared" si="34"/>
        <v>1000000</v>
      </c>
      <c r="AE44" s="163">
        <f t="shared" si="35"/>
        <v>3.1709791983764585E-2</v>
      </c>
      <c r="AF44" s="395">
        <f t="shared" si="28"/>
        <v>4.2656780818483634E-5</v>
      </c>
      <c r="AG44" s="151">
        <f t="shared" si="29"/>
        <v>1.4950505310937107E+22</v>
      </c>
      <c r="AH44" s="152">
        <f t="shared" si="36"/>
        <v>1.0516623084913857E+19</v>
      </c>
      <c r="AI44" s="152">
        <f t="shared" si="37"/>
        <v>1.0009200995213269E+19</v>
      </c>
      <c r="AJ44" s="292">
        <f t="shared" si="30"/>
        <v>-9.9791723514399498E+18</v>
      </c>
      <c r="AK44" s="152">
        <f t="shared" si="31"/>
        <v>5.3745073347390643E+17</v>
      </c>
      <c r="AL44" s="152">
        <f t="shared" si="32"/>
        <v>3.8101625898516995E-5</v>
      </c>
      <c r="AM44" s="26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39">
        <f t="shared" si="38"/>
        <v>3.0028643773319924E+16</v>
      </c>
      <c r="AZ44" s="9"/>
      <c r="BA44" s="177">
        <v>38</v>
      </c>
      <c r="BB44" s="202">
        <f t="shared" si="10"/>
        <v>1900000</v>
      </c>
      <c r="BC44" s="63">
        <f t="shared" si="11"/>
        <v>44.943980705759969</v>
      </c>
      <c r="BD44" s="63">
        <f t="shared" si="12"/>
        <v>44.943980705810155</v>
      </c>
      <c r="BE44" s="63">
        <f t="shared" si="13"/>
        <v>38.668073181677386</v>
      </c>
      <c r="BF44" s="63">
        <f t="shared" si="14"/>
        <v>38.668073354375743</v>
      </c>
      <c r="BG44" s="63">
        <f t="shared" si="17"/>
        <v>5.8189546954902305</v>
      </c>
      <c r="BH44" s="63">
        <f t="shared" si="15"/>
        <v>5.8189553452018918</v>
      </c>
      <c r="BI44" s="109">
        <f t="shared" si="18"/>
        <v>1140000</v>
      </c>
      <c r="BJ44" s="203">
        <f t="shared" si="16"/>
        <v>6.1135121691511408E+22</v>
      </c>
      <c r="BK44" s="9"/>
      <c r="BL44" s="9"/>
      <c r="BM44" s="9"/>
      <c r="BN44" s="9"/>
      <c r="BO44" s="9"/>
      <c r="BP44" s="153">
        <v>5.0000000000000001E-4</v>
      </c>
      <c r="BQ44" s="397">
        <f t="shared" si="33"/>
        <v>29.666982720000011</v>
      </c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</row>
    <row r="45" spans="2:116" s="174" customFormat="1" x14ac:dyDescent="0.35">
      <c r="B45" s="9"/>
      <c r="C45" s="9"/>
      <c r="D45" s="9"/>
      <c r="E45" s="9"/>
      <c r="F45" s="229">
        <f t="shared" si="45"/>
        <v>5.2067015715566661E-4</v>
      </c>
      <c r="G45" s="228">
        <v>97</v>
      </c>
      <c r="H45" s="229">
        <f>(($H$17/($H$20*(1-I45%)))*($F$5+$F$6+$F$7+$F$9)*(1-EXP(-$H$20*(1-I45%)*$CE$26/(2*$H$17)))+$H$17/($F$25*1000)*$F$11*EXP(-$F$27*$H$29*(1-I45%)*$CE$26/(2*$H$17)))/($O$16)</f>
        <v>5.2067015715566661E-4</v>
      </c>
      <c r="I45" s="47">
        <f>G45</f>
        <v>97</v>
      </c>
      <c r="J45" s="256">
        <f>(($J$17/($J$20*(1-G45%)))*($F$5+$F$6+$F$7+$F$8+$F$9)*(1-EXP(-$J$20*(1-K45%)*$CE$26/(2*$J$17)))+$J$17/($F$25*1000)*$F$11*EXP(-$F$27*$J$29*(1-K45%)*$CE$26/(2*$J$17)))/($Q$16)</f>
        <v>1.8731212556706617E-3</v>
      </c>
      <c r="K45" s="9"/>
      <c r="L45" s="9"/>
      <c r="M45" s="9"/>
      <c r="N45" s="9"/>
      <c r="O45" s="9"/>
      <c r="P45" s="9"/>
      <c r="Q45" s="9"/>
      <c r="R45" s="9"/>
      <c r="S45" s="9"/>
      <c r="T45" s="148">
        <f>1/(1+'параметры для расчета'!$C$13*U45*(1-$F$19%)/($F$5+$F$6+$F$7+$F$9))</f>
        <v>2.8989399491913058E-2</v>
      </c>
      <c r="U45" s="47">
        <v>5</v>
      </c>
      <c r="V45" s="148">
        <f>1/(1+'параметры для расчета'!$C$13*U45*(1-$H$19%)/($F$5+$F$6+$F$7+$F$9))</f>
        <v>2.8989399491913058E-2</v>
      </c>
      <c r="W45" s="47">
        <f t="shared" si="42"/>
        <v>5</v>
      </c>
      <c r="X45" s="148">
        <f>1/(1+'параметры для расчета'!$C$13*W45*(1-$J$19%)/($F$5+$F$6+$F$7+$F$8+$F$9))</f>
        <v>2.8989399491912711E-2</v>
      </c>
      <c r="Y45" s="9"/>
      <c r="Z45" s="9"/>
      <c r="AA45" s="9"/>
      <c r="AB45" s="9"/>
      <c r="AC45" s="22"/>
      <c r="AD45" s="214">
        <f t="shared" si="34"/>
        <v>10000000</v>
      </c>
      <c r="AE45" s="207">
        <f t="shared" si="35"/>
        <v>0.31709791983764585</v>
      </c>
      <c r="AF45" s="240">
        <f t="shared" si="28"/>
        <v>4.1063670929475821E-4</v>
      </c>
      <c r="AG45" s="151">
        <f t="shared" si="29"/>
        <v>1.4392146302134521E+23</v>
      </c>
      <c r="AH45" s="152">
        <f t="shared" si="36"/>
        <v>1.4494195069197322E+19</v>
      </c>
      <c r="AI45" s="148">
        <f t="shared" si="37"/>
        <v>9.2699720749355909E+18</v>
      </c>
      <c r="AJ45" s="292">
        <f t="shared" si="30"/>
        <v>-9.2399434311622717E+18</v>
      </c>
      <c r="AK45" s="148">
        <f t="shared" si="31"/>
        <v>5.2542516380350505E+18</v>
      </c>
      <c r="AL45" s="148">
        <f t="shared" si="32"/>
        <v>3.6678638138036449E-4</v>
      </c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39">
        <f t="shared" si="38"/>
        <v>3.0028643773319924E+16</v>
      </c>
      <c r="AZ45" s="9"/>
      <c r="BA45" s="177">
        <v>39</v>
      </c>
      <c r="BB45" s="202">
        <f t="shared" si="10"/>
        <v>1950000</v>
      </c>
      <c r="BC45" s="63">
        <f t="shared" si="11"/>
        <v>46.126670182154463</v>
      </c>
      <c r="BD45" s="63">
        <f t="shared" si="12"/>
        <v>46.126670182205963</v>
      </c>
      <c r="BE45" s="63">
        <f t="shared" si="13"/>
        <v>39.53308238446769</v>
      </c>
      <c r="BF45" s="63">
        <f t="shared" si="14"/>
        <v>39.533082561029339</v>
      </c>
      <c r="BG45" s="63">
        <f t="shared" si="17"/>
        <v>5.8194295079962624</v>
      </c>
      <c r="BH45" s="63">
        <f t="shared" si="15"/>
        <v>5.8194301577609391</v>
      </c>
      <c r="BI45" s="109">
        <f t="shared" si="18"/>
        <v>1170000</v>
      </c>
      <c r="BJ45" s="203">
        <f t="shared" si="16"/>
        <v>6.2732083028408574E+22</v>
      </c>
      <c r="BK45" s="9"/>
      <c r="BL45" s="9"/>
      <c r="BM45" s="9"/>
      <c r="BN45" s="9"/>
      <c r="BO45" s="9"/>
      <c r="BP45" s="72">
        <v>1E-3</v>
      </c>
      <c r="BQ45" s="64">
        <f t="shared" si="33"/>
        <v>29.686291360000013</v>
      </c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</row>
    <row r="46" spans="2:116" s="174" customFormat="1" x14ac:dyDescent="0.35">
      <c r="B46" s="9"/>
      <c r="C46" s="9"/>
      <c r="D46" s="9"/>
      <c r="E46" s="9"/>
      <c r="F46" s="229">
        <f t="shared" si="45"/>
        <v>7.8100523573349976E-4</v>
      </c>
      <c r="G46" s="47">
        <v>98</v>
      </c>
      <c r="H46" s="229">
        <f t="shared" si="43"/>
        <v>7.8100523573350008E-4</v>
      </c>
      <c r="I46" s="47">
        <f t="shared" si="44"/>
        <v>98</v>
      </c>
      <c r="J46" s="229">
        <f>(($J$17/($J$20*(1-G46%)))*($F$5+$F$6+$F$7+$F$8+$F$9)*(1-EXP(-$J$20*(1-K46%)*$CE$26/(2*$J$17)))+$J$17/($F$25*1000)*$F$11*EXP(-$F$27*$J$29*(1-K46%)*$CE$26/(2*$J$17)))/($Q$16)</f>
        <v>2.8096818835059928E-3</v>
      </c>
      <c r="K46" s="9"/>
      <c r="L46" s="9"/>
      <c r="M46" s="9"/>
      <c r="N46" s="9"/>
      <c r="O46" s="9"/>
      <c r="P46" s="9"/>
      <c r="Q46" s="9"/>
      <c r="R46" s="9"/>
      <c r="S46" s="9"/>
      <c r="T46" s="148">
        <f>1/(1+'параметры для расчета'!$C$13*U46*(1-$F$19%)/($F$5+$F$6+$F$7+$F$9))</f>
        <v>2.0879653527757582E-2</v>
      </c>
      <c r="U46" s="47">
        <v>7</v>
      </c>
      <c r="V46" s="148">
        <f>1/(1+'параметры для расчета'!$C$13*U46*(1-$H$19%)/($F$5+$F$6+$F$7+$F$9))</f>
        <v>2.0879653527757582E-2</v>
      </c>
      <c r="W46" s="47">
        <f t="shared" si="42"/>
        <v>7</v>
      </c>
      <c r="X46" s="148">
        <f>1/(1+'параметры для расчета'!$C$13*W46*(1-$J$19%)/($F$5+$F$6+$F$7+$F$8+$F$9))</f>
        <v>2.0879653527757332E-2</v>
      </c>
      <c r="Y46" s="18"/>
      <c r="Z46" s="17"/>
      <c r="AA46" s="9"/>
      <c r="AB46" s="9"/>
      <c r="AC46" s="22"/>
      <c r="AD46" s="216">
        <f t="shared" si="34"/>
        <v>500000000</v>
      </c>
      <c r="AE46" s="221">
        <f t="shared" si="35"/>
        <v>15.854895991882293</v>
      </c>
      <c r="AF46" s="263">
        <f t="shared" si="28"/>
        <v>4.9543341281022557E-3</v>
      </c>
      <c r="AG46" s="154">
        <f t="shared" si="29"/>
        <v>1.7364132330926977E+24</v>
      </c>
      <c r="AH46" s="150">
        <f t="shared" si="36"/>
        <v>6.3607970467072164E+19</v>
      </c>
      <c r="AI46" s="153">
        <f t="shared" si="37"/>
        <v>1.4221189822774035E+17</v>
      </c>
      <c r="AJ46" s="265">
        <f t="shared" si="30"/>
        <v>-1.1218325445442043E+17</v>
      </c>
      <c r="AK46" s="153">
        <f t="shared" si="31"/>
        <v>6.3495787212617744E+19</v>
      </c>
      <c r="AL46" s="153">
        <f t="shared" si="32"/>
        <v>4.4252796836326729E-3</v>
      </c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39">
        <f t="shared" si="38"/>
        <v>3.0028643773319924E+16</v>
      </c>
      <c r="AZ46" s="9"/>
      <c r="BA46" s="177">
        <v>40</v>
      </c>
      <c r="BB46" s="202">
        <f t="shared" si="10"/>
        <v>2000000</v>
      </c>
      <c r="BC46" s="63">
        <f t="shared" si="11"/>
        <v>47.309357255594129</v>
      </c>
      <c r="BD46" s="63">
        <f t="shared" si="12"/>
        <v>47.309357255646951</v>
      </c>
      <c r="BE46" s="63">
        <f t="shared" si="13"/>
        <v>40.391090198305115</v>
      </c>
      <c r="BF46" s="63">
        <f t="shared" si="14"/>
        <v>40.391090378698777</v>
      </c>
      <c r="BG46" s="63">
        <f t="shared" si="17"/>
        <v>5.8198170198798183</v>
      </c>
      <c r="BH46" s="63">
        <f t="shared" si="15"/>
        <v>5.8198176696877617</v>
      </c>
      <c r="BI46" s="109">
        <f t="shared" si="18"/>
        <v>1200000</v>
      </c>
      <c r="BJ46" s="203">
        <f t="shared" si="16"/>
        <v>6.4328439348522285E+22</v>
      </c>
      <c r="BK46" s="9"/>
      <c r="BL46" s="9"/>
      <c r="BM46" s="9"/>
      <c r="BN46" s="9"/>
      <c r="BO46" s="9"/>
      <c r="BP46" s="72">
        <v>5.0000000000000001E-3</v>
      </c>
      <c r="BQ46" s="64">
        <f t="shared" si="33"/>
        <v>29.701738272000011</v>
      </c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</row>
    <row r="47" spans="2:116" s="174" customFormat="1" x14ac:dyDescent="0.35">
      <c r="B47" s="9"/>
      <c r="C47" s="9"/>
      <c r="D47" s="9"/>
      <c r="E47" s="9"/>
      <c r="F47" s="229">
        <f t="shared" si="45"/>
        <v>1.3968305269133237E-3</v>
      </c>
      <c r="G47" s="228">
        <f>J55*100</f>
        <v>98.881746610364615</v>
      </c>
      <c r="H47" s="229">
        <f>(($H$17/($H$20*(1-I47%)))*($F$5+$F$6+$F$7+$F$9)*(1-EXP(-$H$20*(1-I47%)*$CE$26/(2*$H$17)))+$H$17/($F$25*1000)*$F$11*EXP(-$F$27*$H$29*(1-I47%)*$CE$26/(2*$H$17)))/($O$16)</f>
        <v>1.3968305269133243E-3</v>
      </c>
      <c r="I47" s="424">
        <f>J55*100</f>
        <v>98.881746610364615</v>
      </c>
      <c r="J47" s="257">
        <f>(($J$17/($J$20*(1-G47%)))*($F$5+$F$6+$F$7+$F$8+$F$9)*(1-EXP(-$J$20*(1-K47%)*$CE$26/(2*$J$17)))+$J$17/($F$25*1000)*$F$11*EXP(-$F$27*$J$29*(1-K47%)*$CE$26/(2*$J$17)))/($Q$16)</f>
        <v>5.0251256281407227E-3</v>
      </c>
      <c r="K47" s="9"/>
      <c r="L47" s="9"/>
      <c r="M47" s="9"/>
      <c r="N47" s="9"/>
      <c r="O47" s="9"/>
      <c r="P47" s="9"/>
      <c r="Q47" s="9"/>
      <c r="R47" s="9"/>
      <c r="S47" s="9"/>
      <c r="T47" s="153">
        <f>1/(1+'параметры для расчета'!$C$13*U47*(1-$F$19%)/($F$5+$F$6+$F$7+$F$9))</f>
        <v>5.0000000000000782E-3</v>
      </c>
      <c r="U47" s="110">
        <f>F20</f>
        <v>29.705600000000011</v>
      </c>
      <c r="V47" s="153">
        <f>1/(1+'параметры для расчета'!$C$13*U47*(1-$H$19%)/($F$5+$F$6+$F$7+$F$9))</f>
        <v>5.0000000000000782E-3</v>
      </c>
      <c r="W47" s="110">
        <f t="shared" si="42"/>
        <v>29.705600000000011</v>
      </c>
      <c r="X47" s="153">
        <f>1/(1+'параметры для расчета'!$C$13*W47*(1-$J$19%)/($F$5+$F$6+$F$7+$F$8+$F$9))</f>
        <v>5.0000000000000175E-3</v>
      </c>
      <c r="Y47" s="18"/>
      <c r="Z47" s="17"/>
      <c r="AA47" s="9"/>
      <c r="AB47" s="9"/>
      <c r="AC47" s="22"/>
      <c r="AD47" s="214">
        <f t="shared" si="34"/>
        <v>1000000000</v>
      </c>
      <c r="AE47" s="163">
        <f t="shared" si="35"/>
        <v>31.709791983764585</v>
      </c>
      <c r="AF47" s="290">
        <f t="shared" si="28"/>
        <v>5.0241283522817213E-3</v>
      </c>
      <c r="AG47" s="151">
        <f t="shared" si="29"/>
        <v>1.7608749692867165E+24</v>
      </c>
      <c r="AH47" s="149">
        <f t="shared" si="36"/>
        <v>6.4362390828830941E+19</v>
      </c>
      <c r="AI47" s="152">
        <f t="shared" si="37"/>
        <v>2003411326174776</v>
      </c>
      <c r="AJ47" s="266">
        <f t="shared" si="30"/>
        <v>2.8025232447145148E+16</v>
      </c>
      <c r="AK47" s="152">
        <f t="shared" si="31"/>
        <v>6.4390416061278085E+19</v>
      </c>
      <c r="AL47" s="152">
        <f t="shared" si="32"/>
        <v>4.4876208488246541E-3</v>
      </c>
      <c r="AM47" s="12"/>
      <c r="AN47" s="12"/>
      <c r="AO47" s="12"/>
      <c r="AP47" s="12"/>
      <c r="AQ47" s="12"/>
      <c r="AR47" s="98"/>
      <c r="AS47" s="9"/>
      <c r="AT47" s="9"/>
      <c r="AU47" s="9"/>
      <c r="AV47" s="9"/>
      <c r="AW47" s="9"/>
      <c r="AX47" s="9"/>
      <c r="AY47" s="39">
        <f t="shared" si="38"/>
        <v>3.0028643773319924E+16</v>
      </c>
      <c r="AZ47" s="9"/>
      <c r="BA47" s="177">
        <v>41</v>
      </c>
      <c r="BB47" s="202">
        <f t="shared" si="10"/>
        <v>2050000</v>
      </c>
      <c r="BC47" s="63">
        <f t="shared" si="11"/>
        <v>48.492041926143614</v>
      </c>
      <c r="BD47" s="63">
        <f t="shared" si="12"/>
        <v>48.492041926197757</v>
      </c>
      <c r="BE47" s="63">
        <f t="shared" si="13"/>
        <v>41.242153292467982</v>
      </c>
      <c r="BF47" s="63">
        <f t="shared" si="14"/>
        <v>41.242153476662637</v>
      </c>
      <c r="BG47" s="63">
        <f t="shared" si="17"/>
        <v>5.820133282526629</v>
      </c>
      <c r="BH47" s="63">
        <f t="shared" si="15"/>
        <v>5.8201339323698855</v>
      </c>
      <c r="BI47" s="109">
        <f t="shared" si="18"/>
        <v>1230000</v>
      </c>
      <c r="BJ47" s="203">
        <f t="shared" si="16"/>
        <v>6.5924190881066296E+22</v>
      </c>
      <c r="BK47" s="9"/>
      <c r="BL47" s="9"/>
      <c r="BM47" s="9"/>
      <c r="BN47" s="9"/>
      <c r="BO47" s="9"/>
      <c r="BP47" s="72">
        <v>0.01</v>
      </c>
      <c r="BQ47" s="64">
        <f>($F$27-$F$28/BP47)*$F$29</f>
        <v>29.703669136000013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</row>
    <row r="48" spans="2:116" s="174" customFormat="1" x14ac:dyDescent="0.35">
      <c r="B48" s="9"/>
      <c r="C48" s="9"/>
      <c r="D48" s="9"/>
      <c r="E48" s="9"/>
      <c r="F48" s="229">
        <f t="shared" si="45"/>
        <v>1.5620104714669995E-3</v>
      </c>
      <c r="G48" s="299">
        <v>99</v>
      </c>
      <c r="H48" s="229">
        <f t="shared" si="43"/>
        <v>1.5620104714670002E-3</v>
      </c>
      <c r="I48" s="47">
        <f t="shared" si="44"/>
        <v>99</v>
      </c>
      <c r="J48" s="229">
        <f>(($J$17/($J$20*(1-G48%)))*($F$5+$F$6+$F$7+$F$8+$F$9)*(1-EXP(-$J$20*(1-K48%)*$CE$26/(2*$J$17)))+$J$17/($F$25*1000)*$F$11*EXP(-$F$27*$J$29*(1-K48%)*$CE$26/(2*$J$17)))/($Q$16)</f>
        <v>5.6193637670119857E-3</v>
      </c>
      <c r="K48" s="9"/>
      <c r="L48" s="9"/>
      <c r="M48" s="9"/>
      <c r="N48" s="9"/>
      <c r="O48" s="9"/>
      <c r="P48" s="9"/>
      <c r="Q48" s="9"/>
      <c r="R48" s="9"/>
      <c r="S48" s="9"/>
      <c r="T48" s="148">
        <f>1/(1+'параметры для расчета'!$C$13*U48*(1-$F$19%)/($F$5+$F$6+$F$7+$F$9))</f>
        <v>1.4707886139445507E-2</v>
      </c>
      <c r="U48" s="47">
        <v>10</v>
      </c>
      <c r="V48" s="148">
        <f>1/(1+'параметры для расчета'!$C$13*U48*(1-$H$19%)/($F$5+$F$6+$F$7+$F$9))</f>
        <v>1.4707886139445507E-2</v>
      </c>
      <c r="W48" s="47">
        <f t="shared" si="42"/>
        <v>10</v>
      </c>
      <c r="X48" s="148">
        <f>1/(1+'параметры для расчета'!$C$13*W48*(1-$J$19%)/($F$5+$F$6+$F$7+$F$8+$F$9))</f>
        <v>1.4707886139445328E-2</v>
      </c>
      <c r="Y48" s="23"/>
      <c r="Z48" s="17"/>
      <c r="AA48" s="9"/>
      <c r="AB48" s="9"/>
      <c r="AC48" s="22"/>
      <c r="AD48" s="214">
        <f t="shared" si="34"/>
        <v>10000000000</v>
      </c>
      <c r="AE48" s="163">
        <f t="shared" si="35"/>
        <v>317.09791983764586</v>
      </c>
      <c r="AF48" s="290">
        <f t="shared" si="28"/>
        <v>5.0251256281407843E-3</v>
      </c>
      <c r="AG48" s="151">
        <f t="shared" si="29"/>
        <v>1.7612244981949304E+24</v>
      </c>
      <c r="AH48" s="149">
        <f>AK48-AJ48</f>
        <v>6.4373170592102375E+19</v>
      </c>
      <c r="AI48" s="152">
        <f t="shared" si="37"/>
        <v>0</v>
      </c>
      <c r="AJ48" s="266">
        <f>($F$5+$F$6+$F$7+$F$9+$F$28*$H$29/($F$25*1000))*((1+$H$19%)/(2*($H$19%-1))*EXP(-$F$27*$H$29*(1-$H$19%)/(2*$H$17)*AD48)+1)-$F$28*$H$29/($F$25*1000)+1/($F$25*1000)*$F$11*EXP(-$F$27*$H$29*(1-$H$19%)*AD48/(2*$H$17))*$H$20*$H$19/2</f>
        <v>3.0028643773319924E+16</v>
      </c>
      <c r="AK48" s="152">
        <f t="shared" si="31"/>
        <v>6.4403199235875693E+19</v>
      </c>
      <c r="AL48" s="152">
        <f t="shared" si="32"/>
        <v>4.4885116293985877E-3</v>
      </c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39">
        <f t="shared" si="38"/>
        <v>3.0028643773319924E+16</v>
      </c>
      <c r="AZ48" s="9"/>
      <c r="BA48" s="177">
        <v>42</v>
      </c>
      <c r="BB48" s="202">
        <f t="shared" si="10"/>
        <v>2100000</v>
      </c>
      <c r="BC48" s="63">
        <f t="shared" si="11"/>
        <v>49.674724193802916</v>
      </c>
      <c r="BD48" s="63">
        <f t="shared" si="12"/>
        <v>49.674724193858374</v>
      </c>
      <c r="BE48" s="63">
        <f t="shared" si="13"/>
        <v>42.086327877553174</v>
      </c>
      <c r="BF48" s="63">
        <f t="shared" si="14"/>
        <v>42.086328065518053</v>
      </c>
      <c r="BG48" s="63">
        <f t="shared" si="17"/>
        <v>5.8203913960607236</v>
      </c>
      <c r="BH48" s="63">
        <f t="shared" si="15"/>
        <v>5.8203920459327989</v>
      </c>
      <c r="BI48" s="109">
        <f t="shared" si="18"/>
        <v>1260000</v>
      </c>
      <c r="BJ48" s="203">
        <f t="shared" si="16"/>
        <v>6.7519337855167492E+22</v>
      </c>
      <c r="BK48" s="9"/>
      <c r="BL48" s="9"/>
      <c r="BM48" s="9"/>
      <c r="BN48" s="9"/>
      <c r="BO48" s="9"/>
      <c r="BP48" s="230">
        <f>BQ24</f>
        <v>1.6116627349902306E-2</v>
      </c>
      <c r="BQ48" s="231">
        <f>($F$27-$F$28/BP48)*$F$29</f>
        <v>29.704401942889127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427" t="s">
        <v>78</v>
      </c>
      <c r="CE48" s="428"/>
      <c r="CF48" s="47">
        <v>10</v>
      </c>
      <c r="CG48" s="425">
        <v>20</v>
      </c>
      <c r="CH48" s="426"/>
      <c r="CI48" s="425">
        <v>30</v>
      </c>
      <c r="CJ48" s="426"/>
      <c r="CK48" s="425">
        <v>40</v>
      </c>
      <c r="CL48" s="426"/>
      <c r="CM48" s="425">
        <v>50</v>
      </c>
      <c r="CN48" s="426"/>
      <c r="CO48" s="425">
        <v>60</v>
      </c>
      <c r="CP48" s="426"/>
      <c r="CQ48" s="425">
        <v>70</v>
      </c>
      <c r="CR48" s="426"/>
      <c r="CS48" s="425">
        <v>80</v>
      </c>
      <c r="CT48" s="426"/>
      <c r="CU48" s="425">
        <v>90</v>
      </c>
      <c r="CV48" s="426"/>
      <c r="CW48" s="425">
        <v>99.9</v>
      </c>
      <c r="CX48" s="426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</row>
    <row r="49" spans="1:116" x14ac:dyDescent="0.35">
      <c r="F49" s="257">
        <f t="shared" si="41"/>
        <v>5.0251256281407825E-3</v>
      </c>
      <c r="G49" s="210">
        <f>F55*100</f>
        <v>99.68915991617807</v>
      </c>
      <c r="H49" s="257">
        <f>(($H$17/($H$20*(1-I49%)))*($F$5+$F$6+$F$7+$F$9)*(1-EXP(-$H$20*(1-I49%)*$CE$26/(2*$H$17)))+$H$17/($F$25*1000)*$F$11*EXP(-$F$27*$H$29*(1-I49%)*$CE$26/(2*$H$17)))/($O$16)</f>
        <v>5.0251256281407843E-3</v>
      </c>
      <c r="I49" s="228">
        <f>G49</f>
        <v>99.68915991617807</v>
      </c>
      <c r="J49" s="229">
        <f>(($J$17/($J$20*(1-G49%)))*($F$5+$F$6+$F$7+$F$8+$F$9)*(1-EXP(-$J$20*(1-K49%)*$CE$26/(2*$J$17)))+$J$17/($F$25*1000)*$F$11*EXP(-$F$27*$J$29*(1-K49%)*$CE$26/(2*$J$17)))/($Q$16)</f>
        <v>1.807798948552327E-2</v>
      </c>
      <c r="T49" s="152">
        <f>1/(1+'параметры для расчета'!$C$13*U49*(1-$F$19%)/($F$5+$F$6+$F$7+$F$9))</f>
        <v>7.4084241995223971E-3</v>
      </c>
      <c r="U49" s="47">
        <v>20</v>
      </c>
      <c r="V49" s="152">
        <f>1/(1+'параметры для расчета'!$C$13*U49*(1-$H$19%)/($F$5+$F$6+$F$7+$F$9))</f>
        <v>7.4084241995223971E-3</v>
      </c>
      <c r="W49" s="138">
        <f t="shared" si="42"/>
        <v>20</v>
      </c>
      <c r="X49" s="152">
        <f>1/(1+'параметры для расчета'!$C$13*W49*(1-$J$19%)/($F$5+$F$6+$F$7+$F$8+$F$9))</f>
        <v>7.4084241995223069E-3</v>
      </c>
      <c r="Y49" s="23"/>
      <c r="Z49" s="17"/>
      <c r="AC49" s="22"/>
      <c r="AD49" s="300">
        <v>1000000000000</v>
      </c>
      <c r="AE49" s="335"/>
      <c r="AF49" s="335"/>
      <c r="AG49" s="335"/>
      <c r="AH49" s="335"/>
      <c r="AI49" s="335"/>
      <c r="AJ49" s="159">
        <f>H31</f>
        <v>3.0028643773319924E+16</v>
      </c>
      <c r="AK49" s="335"/>
      <c r="AL49" s="335"/>
      <c r="AN49" s="335"/>
      <c r="AP49" s="9"/>
      <c r="BA49" s="177">
        <v>43</v>
      </c>
      <c r="BB49" s="202">
        <f t="shared" si="10"/>
        <v>2150000</v>
      </c>
      <c r="BC49" s="63">
        <f t="shared" si="11"/>
        <v>50.857404058572023</v>
      </c>
      <c r="BD49" s="63">
        <f t="shared" si="12"/>
        <v>50.857404058628809</v>
      </c>
      <c r="BE49" s="63">
        <f t="shared" si="13"/>
        <v>42.923669709188744</v>
      </c>
      <c r="BF49" s="63">
        <f t="shared" si="14"/>
        <v>42.923669900893337</v>
      </c>
      <c r="BG49" s="63">
        <f t="shared" si="17"/>
        <v>5.8206020519733173</v>
      </c>
      <c r="BH49" s="63">
        <f t="shared" si="15"/>
        <v>5.8206027018689133</v>
      </c>
      <c r="BI49" s="109">
        <f t="shared" si="18"/>
        <v>1290000</v>
      </c>
      <c r="BJ49" s="203">
        <f t="shared" si="16"/>
        <v>6.911388049986538E+22</v>
      </c>
      <c r="BP49" s="72">
        <v>0.05</v>
      </c>
      <c r="BQ49" s="64">
        <f t="shared" si="33"/>
        <v>29.705213827200012</v>
      </c>
      <c r="CD49" s="206" t="s">
        <v>140</v>
      </c>
      <c r="CE49" s="281" t="s">
        <v>98</v>
      </c>
      <c r="CF49" s="281" t="s">
        <v>99</v>
      </c>
      <c r="CG49" s="281" t="s">
        <v>98</v>
      </c>
      <c r="CH49" s="281" t="s">
        <v>99</v>
      </c>
      <c r="CI49" s="281" t="s">
        <v>98</v>
      </c>
      <c r="CJ49" s="281" t="s">
        <v>99</v>
      </c>
      <c r="CK49" s="281" t="s">
        <v>98</v>
      </c>
      <c r="CL49" s="281" t="s">
        <v>99</v>
      </c>
      <c r="CM49" s="281" t="s">
        <v>98</v>
      </c>
      <c r="CN49" s="281" t="s">
        <v>99</v>
      </c>
      <c r="CO49" s="281" t="s">
        <v>98</v>
      </c>
      <c r="CP49" s="281" t="s">
        <v>99</v>
      </c>
      <c r="CQ49" s="281" t="s">
        <v>98</v>
      </c>
      <c r="CR49" s="281" t="s">
        <v>99</v>
      </c>
      <c r="CS49" s="281" t="s">
        <v>98</v>
      </c>
      <c r="CT49" s="281" t="s">
        <v>99</v>
      </c>
      <c r="CU49" s="281" t="s">
        <v>98</v>
      </c>
      <c r="CV49" s="281" t="s">
        <v>99</v>
      </c>
      <c r="CW49" s="281" t="s">
        <v>98</v>
      </c>
      <c r="CX49" s="281" t="s">
        <v>99</v>
      </c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</row>
    <row r="50" spans="1:116" x14ac:dyDescent="0.35">
      <c r="F50" s="229">
        <f t="shared" si="41"/>
        <v>1.5620104714671729E-2</v>
      </c>
      <c r="G50" s="47">
        <v>99.9</v>
      </c>
      <c r="H50" s="229">
        <f t="shared" si="39"/>
        <v>1.562010471465255E-2</v>
      </c>
      <c r="I50" s="299">
        <f>G50</f>
        <v>99.9</v>
      </c>
      <c r="J50" s="229">
        <f t="shared" si="40"/>
        <v>5.6193637670126098E-2</v>
      </c>
      <c r="T50" s="152">
        <f>1/(1+'параметры для расчета'!$C$13*U50*(1-$F$19%)/($F$5+$F$6+$F$7+$F$9))</f>
        <v>4.9511762710491127E-3</v>
      </c>
      <c r="U50" s="47">
        <v>30</v>
      </c>
      <c r="V50" s="152">
        <f>1/(1+'параметры для расчета'!$C$13*U50*(1-$H$19%)/($F$5+$F$6+$F$7+$F$9))</f>
        <v>4.9511762710491127E-3</v>
      </c>
      <c r="W50" s="138">
        <f t="shared" si="42"/>
        <v>30</v>
      </c>
      <c r="X50" s="152">
        <f>1/(1+'параметры для расчета'!$C$13*W50*(1-$J$19%)/($F$5+$F$6+$F$7+$F$8+$F$9))</f>
        <v>4.9511762710490511E-3</v>
      </c>
      <c r="Y50" s="18"/>
      <c r="Z50" s="17"/>
      <c r="AC50" s="22"/>
      <c r="AD50" s="76"/>
      <c r="AE50" s="76"/>
      <c r="AF50" s="76"/>
      <c r="AG50" s="76"/>
      <c r="AH50" s="76"/>
      <c r="AI50" s="76"/>
      <c r="AJ50" s="76"/>
      <c r="AK50" s="76"/>
      <c r="AL50" s="76"/>
      <c r="AN50" s="335"/>
      <c r="AP50" s="9"/>
      <c r="BA50" s="177">
        <v>44</v>
      </c>
      <c r="BB50" s="202">
        <f t="shared" si="10"/>
        <v>2200000</v>
      </c>
      <c r="BC50" s="63">
        <f t="shared" si="11"/>
        <v>52.040081520450947</v>
      </c>
      <c r="BD50" s="63">
        <f t="shared" si="12"/>
        <v>52.040081520509055</v>
      </c>
      <c r="BE50" s="63">
        <f t="shared" si="13"/>
        <v>43.75423409171637</v>
      </c>
      <c r="BF50" s="63">
        <f t="shared" si="14"/>
        <v>43.754234287130409</v>
      </c>
      <c r="BG50" s="63">
        <f t="shared" si="17"/>
        <v>5.8207739759821298</v>
      </c>
      <c r="BH50" s="63">
        <f t="shared" si="15"/>
        <v>5.8207746258969202</v>
      </c>
      <c r="BI50" s="109">
        <f t="shared" si="18"/>
        <v>1320000</v>
      </c>
      <c r="BJ50" s="203">
        <f t="shared" si="16"/>
        <v>7.0707819044113543E+22</v>
      </c>
      <c r="BP50" s="72">
        <v>0.09</v>
      </c>
      <c r="BQ50" s="64">
        <f t="shared" si="33"/>
        <v>29.705385459555572</v>
      </c>
      <c r="CD50" s="47">
        <v>1</v>
      </c>
      <c r="CE50" s="47">
        <v>700</v>
      </c>
      <c r="CF50" s="72">
        <f t="shared" ref="CF50:CF57" si="46">CE61</f>
        <v>4.3874049290054344E+23</v>
      </c>
      <c r="CG50" s="47">
        <v>700</v>
      </c>
      <c r="CH50" s="232">
        <f t="shared" ref="CH50:CH57" si="47">CF61</f>
        <v>4.9358305451311134E+23</v>
      </c>
      <c r="CI50" s="47">
        <v>800</v>
      </c>
      <c r="CJ50" s="72">
        <f t="shared" ref="CJ50:CJ57" si="48">CG61</f>
        <v>5.6409491944355584E+23</v>
      </c>
      <c r="CK50" s="47">
        <v>800</v>
      </c>
      <c r="CL50" s="72">
        <f t="shared" ref="CL50:CL57" si="49">CH61</f>
        <v>6.5811073935081526E+23</v>
      </c>
      <c r="CM50" s="47">
        <v>2000</v>
      </c>
      <c r="CN50" s="72">
        <f t="shared" ref="CN50:CN57" si="50">CI61</f>
        <v>7.897328872209782E+23</v>
      </c>
      <c r="CO50" s="47">
        <v>2000</v>
      </c>
      <c r="CP50" s="232">
        <f t="shared" ref="CP50:CP57" si="51">CJ61</f>
        <v>9.8716610902622268E+23</v>
      </c>
      <c r="CQ50" s="47">
        <v>4000</v>
      </c>
      <c r="CR50" s="72">
        <f t="shared" ref="CR50:CR57" si="52">CK61</f>
        <v>1.31622147870163E+24</v>
      </c>
      <c r="CS50" s="47">
        <v>7000</v>
      </c>
      <c r="CT50" s="72">
        <f t="shared" ref="CT50:CT57" si="53">CL61</f>
        <v>1.9743322180524462E+24</v>
      </c>
      <c r="CU50" s="47">
        <v>10000</v>
      </c>
      <c r="CV50" s="72">
        <f t="shared" ref="CV50:CV57" si="54">CM61</f>
        <v>3.9486644361048923E+24</v>
      </c>
      <c r="CW50" s="47">
        <v>900000</v>
      </c>
      <c r="CX50" s="72">
        <f t="shared" ref="CX50:CX57" si="55">CN61</f>
        <v>2.9431857810544776E+26</v>
      </c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</row>
    <row r="51" spans="1:116" x14ac:dyDescent="0.35">
      <c r="F51" s="229">
        <f t="shared" si="41"/>
        <v>0.15351606463860321</v>
      </c>
      <c r="G51" s="47">
        <v>99.99</v>
      </c>
      <c r="H51" s="229">
        <f t="shared" si="39"/>
        <v>0.14614074175659261</v>
      </c>
      <c r="I51" s="47">
        <f>G51</f>
        <v>99.99</v>
      </c>
      <c r="J51" s="229">
        <f t="shared" si="40"/>
        <v>0.56193637670063712</v>
      </c>
      <c r="T51" s="148">
        <f>1/(1+'параметры для расчета'!$C$13*U51*(1-$F$19%)/($F$5+$F$6+$F$7+$F$9))</f>
        <v>2.9766008327941533E-3</v>
      </c>
      <c r="U51" s="47">
        <v>50</v>
      </c>
      <c r="V51" s="148">
        <f>1/(1+'параметры для расчета'!$C$13*U51*(1-$H$19%)/($F$5+$F$6+$F$7+$F$9))</f>
        <v>2.9766008327941533E-3</v>
      </c>
      <c r="W51" s="47">
        <f t="shared" si="42"/>
        <v>50</v>
      </c>
      <c r="X51" s="152">
        <f>1/(1+'параметры для расчета'!$C$13*W51*(1-$J$19%)/($F$5+$F$6+$F$7+$F$8+$F$9))</f>
        <v>2.9766008327941169E-3</v>
      </c>
      <c r="Y51" s="23"/>
      <c r="Z51" s="17"/>
      <c r="AC51" s="22"/>
      <c r="AD51" s="12"/>
      <c r="AE51" s="12"/>
      <c r="AF51" s="12"/>
      <c r="AG51" s="12"/>
      <c r="AH51" s="12"/>
      <c r="AI51" s="12"/>
      <c r="AJ51" s="12"/>
      <c r="AK51" s="12"/>
      <c r="AL51" s="12"/>
      <c r="AN51" s="335"/>
      <c r="AP51" s="9"/>
      <c r="BA51" s="177">
        <v>45</v>
      </c>
      <c r="BB51" s="202">
        <f t="shared" si="10"/>
        <v>2250000</v>
      </c>
      <c r="BC51" s="63">
        <f t="shared" si="11"/>
        <v>53.222756579439682</v>
      </c>
      <c r="BD51" s="63">
        <f t="shared" si="12"/>
        <v>53.222756579499112</v>
      </c>
      <c r="BE51" s="63">
        <f t="shared" si="13"/>
        <v>44.578075881844143</v>
      </c>
      <c r="BF51" s="63">
        <f t="shared" si="14"/>
        <v>44.578076080937606</v>
      </c>
      <c r="BG51" s="63">
        <f t="shared" si="17"/>
        <v>5.8209142894651063</v>
      </c>
      <c r="BH51" s="63">
        <f t="shared" si="15"/>
        <v>5.820914939395565</v>
      </c>
      <c r="BI51" s="109">
        <f t="shared" si="18"/>
        <v>1350000</v>
      </c>
      <c r="BJ51" s="203">
        <f t="shared" si="16"/>
        <v>7.2301153716778205E+22</v>
      </c>
      <c r="BP51" s="72">
        <v>0.1</v>
      </c>
      <c r="BQ51" s="64">
        <f t="shared" si="33"/>
        <v>29.705406913600012</v>
      </c>
      <c r="CD51" s="47">
        <v>3</v>
      </c>
      <c r="CE51" s="47">
        <v>300</v>
      </c>
      <c r="CF51" s="72">
        <f t="shared" si="46"/>
        <v>1.4624683096684779E+23</v>
      </c>
      <c r="CG51" s="47">
        <v>300</v>
      </c>
      <c r="CH51" s="232">
        <f t="shared" si="47"/>
        <v>1.6452768483770375E+23</v>
      </c>
      <c r="CI51" s="47">
        <v>400</v>
      </c>
      <c r="CJ51" s="72">
        <f t="shared" si="48"/>
        <v>1.8803163981451867E+23</v>
      </c>
      <c r="CK51" s="47">
        <v>400</v>
      </c>
      <c r="CL51" s="72">
        <f t="shared" si="49"/>
        <v>2.1937024645027172E+23</v>
      </c>
      <c r="CM51" s="47">
        <v>500</v>
      </c>
      <c r="CN51" s="72">
        <f t="shared" si="50"/>
        <v>2.6324429574032609E+23</v>
      </c>
      <c r="CO51" s="47">
        <v>600</v>
      </c>
      <c r="CP51" s="232">
        <f t="shared" si="51"/>
        <v>3.2905536967540749E+23</v>
      </c>
      <c r="CQ51" s="47">
        <v>800</v>
      </c>
      <c r="CR51" s="72">
        <f t="shared" si="52"/>
        <v>4.3874049290054337E+23</v>
      </c>
      <c r="CS51" s="47">
        <v>2000</v>
      </c>
      <c r="CT51" s="72">
        <f t="shared" si="53"/>
        <v>6.5811073935081539E+23</v>
      </c>
      <c r="CU51" s="47">
        <v>4000</v>
      </c>
      <c r="CV51" s="72">
        <f t="shared" si="54"/>
        <v>1.3162214787016308E+24</v>
      </c>
      <c r="CW51" s="47">
        <v>300000</v>
      </c>
      <c r="CX51" s="72">
        <f t="shared" si="55"/>
        <v>1.2944896208619545E+26</v>
      </c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</row>
    <row r="52" spans="1:116" x14ac:dyDescent="0.35">
      <c r="F52" s="229">
        <f t="shared" si="41"/>
        <v>0.62199534715359805</v>
      </c>
      <c r="G52" s="47">
        <v>99.999899999999997</v>
      </c>
      <c r="H52" s="229">
        <f t="shared" si="39"/>
        <v>0.42256758058997773</v>
      </c>
      <c r="I52" s="47">
        <f>G52</f>
        <v>99.999899999999997</v>
      </c>
      <c r="J52" s="229">
        <f t="shared" si="40"/>
        <v>56.193637668504024</v>
      </c>
      <c r="T52" s="152">
        <f>1/(1+'параметры для расчета'!$C$13*U52*(1-$F$19%)/($F$5+$F$6+$F$7+$F$9))</f>
        <v>1.4905187560824017E-3</v>
      </c>
      <c r="U52" s="47">
        <v>100</v>
      </c>
      <c r="V52" s="148">
        <f>1/(1+'параметры для расчета'!$C$13*U52*(1-$H$19%)/($F$5+$F$6+$F$7+$F$9))</f>
        <v>1.4905187560824017E-3</v>
      </c>
      <c r="W52" s="47">
        <f t="shared" si="42"/>
        <v>100</v>
      </c>
      <c r="X52" s="148">
        <f>1/(1+'параметры для расчета'!$C$13*W52*(1-$J$19%)/($F$5+$F$6+$F$7+$F$8+$F$9))</f>
        <v>1.4905187560823835E-3</v>
      </c>
      <c r="Y52" s="18"/>
      <c r="Z52" s="17"/>
      <c r="AC52" s="22"/>
      <c r="AN52" s="335"/>
      <c r="AP52" s="9"/>
      <c r="BA52" s="177">
        <v>46</v>
      </c>
      <c r="BB52" s="202">
        <f t="shared" si="10"/>
        <v>2300000</v>
      </c>
      <c r="BC52" s="63">
        <f t="shared" si="11"/>
        <v>54.405429235538243</v>
      </c>
      <c r="BD52" s="63">
        <f t="shared" si="12"/>
        <v>54.405429235598987</v>
      </c>
      <c r="BE52" s="63">
        <f t="shared" si="13"/>
        <v>45.395249492269642</v>
      </c>
      <c r="BF52" s="63">
        <f t="shared" si="14"/>
        <v>45.395249695012744</v>
      </c>
      <c r="BG52" s="63">
        <f t="shared" si="17"/>
        <v>5.8210288044397265</v>
      </c>
      <c r="BH52" s="63">
        <f t="shared" si="15"/>
        <v>5.8210294543829706</v>
      </c>
      <c r="BI52" s="109">
        <f t="shared" si="18"/>
        <v>1380000</v>
      </c>
      <c r="BJ52" s="203">
        <f t="shared" si="16"/>
        <v>7.3893884746639658E+22</v>
      </c>
      <c r="BP52" s="72">
        <v>0.5</v>
      </c>
      <c r="BQ52" s="64">
        <f t="shared" si="33"/>
        <v>29.705561382720013</v>
      </c>
      <c r="BT52" s="12"/>
      <c r="BU52" s="12"/>
      <c r="BV52" s="12"/>
      <c r="BW52" s="12"/>
      <c r="BX52" s="12"/>
      <c r="BY52" s="12"/>
      <c r="CD52" s="47">
        <v>10</v>
      </c>
      <c r="CE52" s="47">
        <v>100</v>
      </c>
      <c r="CF52" s="72">
        <f t="shared" si="46"/>
        <v>4.3874049290054345E+22</v>
      </c>
      <c r="CG52" s="47">
        <v>200</v>
      </c>
      <c r="CH52" s="232">
        <f t="shared" si="47"/>
        <v>4.9358305451311138E+22</v>
      </c>
      <c r="CI52" s="47">
        <v>200</v>
      </c>
      <c r="CJ52" s="72">
        <f t="shared" si="48"/>
        <v>5.6409491944355582E+22</v>
      </c>
      <c r="CK52" s="47">
        <v>100</v>
      </c>
      <c r="CL52" s="72">
        <f t="shared" si="49"/>
        <v>6.5811073935081522E+22</v>
      </c>
      <c r="CM52" s="47">
        <v>200</v>
      </c>
      <c r="CN52" s="72">
        <f t="shared" si="50"/>
        <v>7.8973288722097817E+22</v>
      </c>
      <c r="CO52" s="47">
        <v>200</v>
      </c>
      <c r="CP52" s="232">
        <f t="shared" si="51"/>
        <v>9.8716610902622275E+22</v>
      </c>
      <c r="CQ52" s="47">
        <v>300</v>
      </c>
      <c r="CR52" s="72">
        <f t="shared" si="52"/>
        <v>1.3162214787016301E+23</v>
      </c>
      <c r="CS52" s="47">
        <v>600</v>
      </c>
      <c r="CT52" s="72">
        <f t="shared" si="53"/>
        <v>1.9743322180524458E+23</v>
      </c>
      <c r="CU52" s="47">
        <v>800</v>
      </c>
      <c r="CV52" s="72">
        <f t="shared" si="54"/>
        <v>3.9486644361048917E+23</v>
      </c>
      <c r="CW52" s="47">
        <v>90000</v>
      </c>
      <c r="CX52" s="72">
        <f t="shared" si="55"/>
        <v>3.9486599105018303E+25</v>
      </c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</row>
    <row r="53" spans="1:116" x14ac:dyDescent="0.35">
      <c r="K53" s="233"/>
      <c r="T53" s="148">
        <f>1/(1+'параметры для расчета'!$C$13*U53*(1-$F$19%)/($F$5+$F$6+$F$7+$F$9))</f>
        <v>7.4581520381613046E-4</v>
      </c>
      <c r="U53" s="47">
        <v>200</v>
      </c>
      <c r="V53" s="148">
        <f>1/(1+'параметры для расчета'!$C$13*U53*(1-$H$19%)/($F$5+$F$6+$F$7+$F$9))</f>
        <v>7.4581520381613046E-4</v>
      </c>
      <c r="W53" s="47">
        <f t="shared" si="42"/>
        <v>200</v>
      </c>
      <c r="X53" s="148">
        <f>1/(1+'параметры для расчета'!$C$13*W53*(1-$J$19%)/($F$5+$F$6+$F$7+$F$8+$F$9))</f>
        <v>7.4581520381612136E-4</v>
      </c>
      <c r="Y53" s="23"/>
      <c r="Z53" s="17"/>
      <c r="AC53" s="22"/>
      <c r="AN53" s="335"/>
      <c r="AP53" s="9"/>
      <c r="BA53" s="177">
        <v>47</v>
      </c>
      <c r="BB53" s="202">
        <f t="shared" si="10"/>
        <v>2350000</v>
      </c>
      <c r="BC53" s="63">
        <f t="shared" si="11"/>
        <v>55.5880994887466</v>
      </c>
      <c r="BD53" s="63">
        <f t="shared" si="12"/>
        <v>55.58809948880868</v>
      </c>
      <c r="BE53" s="63">
        <f t="shared" si="13"/>
        <v>46.20580889527379</v>
      </c>
      <c r="BF53" s="63">
        <f t="shared" si="14"/>
        <v>46.205809101636987</v>
      </c>
      <c r="BG53" s="63">
        <f t="shared" si="17"/>
        <v>5.8211222643064033</v>
      </c>
      <c r="BH53" s="63">
        <f t="shared" si="15"/>
        <v>5.8211229142600827</v>
      </c>
      <c r="BI53" s="109">
        <f t="shared" si="18"/>
        <v>1410000</v>
      </c>
      <c r="BJ53" s="203">
        <f t="shared" si="16"/>
        <v>7.5486012362390357E+22</v>
      </c>
      <c r="BP53" s="92">
        <v>0.9</v>
      </c>
      <c r="BQ53" s="144">
        <f t="shared" si="33"/>
        <v>29.705578545955571</v>
      </c>
      <c r="CD53" s="47">
        <v>30</v>
      </c>
      <c r="CE53" s="47">
        <v>50</v>
      </c>
      <c r="CF53" s="72">
        <f t="shared" si="46"/>
        <v>1.4624683096684783E+22</v>
      </c>
      <c r="CG53" s="47">
        <v>50</v>
      </c>
      <c r="CH53" s="232">
        <f t="shared" si="47"/>
        <v>1.6452768483770381E+22</v>
      </c>
      <c r="CI53" s="47">
        <v>50</v>
      </c>
      <c r="CJ53" s="72">
        <f t="shared" si="48"/>
        <v>1.8803163981451864E+22</v>
      </c>
      <c r="CK53" s="47">
        <v>50</v>
      </c>
      <c r="CL53" s="72">
        <f t="shared" si="49"/>
        <v>2.1937024645027173E+22</v>
      </c>
      <c r="CM53" s="47">
        <v>50</v>
      </c>
      <c r="CN53" s="72">
        <f t="shared" si="50"/>
        <v>2.6324429574032606E+22</v>
      </c>
      <c r="CO53" s="47">
        <v>75</v>
      </c>
      <c r="CP53" s="232">
        <f t="shared" si="51"/>
        <v>3.2905536967540761E+22</v>
      </c>
      <c r="CQ53" s="47">
        <v>100</v>
      </c>
      <c r="CR53" s="72">
        <f t="shared" si="52"/>
        <v>4.3874049290054337E+22</v>
      </c>
      <c r="CS53" s="47">
        <v>100</v>
      </c>
      <c r="CT53" s="72">
        <f t="shared" si="53"/>
        <v>6.5811073935081531E+22</v>
      </c>
      <c r="CU53" s="47">
        <v>300</v>
      </c>
      <c r="CV53" s="72">
        <f t="shared" si="54"/>
        <v>1.3162214787016306E+23</v>
      </c>
      <c r="CW53" s="47">
        <v>40000</v>
      </c>
      <c r="CX53" s="72">
        <f t="shared" si="55"/>
        <v>1.3162214787017753E+25</v>
      </c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</row>
    <row r="54" spans="1:116" x14ac:dyDescent="0.35">
      <c r="F54" s="165" t="s">
        <v>147</v>
      </c>
      <c r="K54" s="233"/>
      <c r="T54" s="148">
        <f>1/(1+'параметры для расчета'!$C$13*U54*(1-$F$19%)/($F$5+$F$6+$F$7+$F$9))</f>
        <v>2.9845963896833305E-4</v>
      </c>
      <c r="U54" s="47">
        <v>500</v>
      </c>
      <c r="V54" s="148">
        <f>1/(1+'параметры для расчета'!$C$13*U54*(1-$H$19%)/($F$5+$F$6+$F$7+$F$9))</f>
        <v>2.9845963896833305E-4</v>
      </c>
      <c r="W54" s="47">
        <f t="shared" si="42"/>
        <v>500</v>
      </c>
      <c r="X54" s="148">
        <f>1/(1+'параметры для расчета'!$C$13*W54*(1-$J$19%)/($F$5+$F$6+$F$7+$F$8+$F$9))</f>
        <v>2.9845963896832936E-4</v>
      </c>
      <c r="Y54" s="132"/>
      <c r="Z54" s="17"/>
      <c r="AC54" s="22"/>
      <c r="AD54" s="38"/>
      <c r="AN54" s="335"/>
      <c r="AP54" s="9"/>
      <c r="BA54" s="177">
        <v>48</v>
      </c>
      <c r="BB54" s="202">
        <f t="shared" si="10"/>
        <v>2400000</v>
      </c>
      <c r="BC54" s="63">
        <f t="shared" si="11"/>
        <v>56.770767339129428</v>
      </c>
      <c r="BD54" s="63">
        <f t="shared" si="12"/>
        <v>56.770767339192815</v>
      </c>
      <c r="BE54" s="63">
        <f t="shared" si="13"/>
        <v>47.0098076262856</v>
      </c>
      <c r="BF54" s="63">
        <f t="shared" si="14"/>
        <v>47.009807836239609</v>
      </c>
      <c r="BG54" s="63">
        <f t="shared" si="17"/>
        <v>5.8211985403280169</v>
      </c>
      <c r="BH54" s="63">
        <f t="shared" si="15"/>
        <v>5.8211991902902138</v>
      </c>
      <c r="BI54" s="109">
        <f t="shared" si="18"/>
        <v>1440000</v>
      </c>
      <c r="BJ54" s="203">
        <f t="shared" si="16"/>
        <v>7.7077536792637308E+22</v>
      </c>
      <c r="BS54" s="224" t="s">
        <v>139</v>
      </c>
      <c r="CD54" s="299">
        <v>50</v>
      </c>
      <c r="CE54" s="47">
        <v>25</v>
      </c>
      <c r="CF54" s="72">
        <f t="shared" si="46"/>
        <v>8.7748098580108678E+21</v>
      </c>
      <c r="CG54" s="47">
        <v>25</v>
      </c>
      <c r="CH54" s="232">
        <f t="shared" si="47"/>
        <v>9.8716610902622271E+21</v>
      </c>
      <c r="CI54" s="47">
        <v>25</v>
      </c>
      <c r="CJ54" s="72">
        <f t="shared" si="48"/>
        <v>1.1281898388871117E+22</v>
      </c>
      <c r="CK54" s="47">
        <v>25</v>
      </c>
      <c r="CL54" s="72">
        <f t="shared" si="49"/>
        <v>1.3162214787016303E+22</v>
      </c>
      <c r="CM54" s="47">
        <v>25</v>
      </c>
      <c r="CN54" s="72">
        <f t="shared" si="50"/>
        <v>1.5794657744419562E+22</v>
      </c>
      <c r="CO54" s="47">
        <v>50</v>
      </c>
      <c r="CP54" s="232">
        <f t="shared" si="51"/>
        <v>1.9743322180524454E+22</v>
      </c>
      <c r="CQ54" s="47">
        <v>50</v>
      </c>
      <c r="CR54" s="72">
        <f t="shared" si="52"/>
        <v>2.6324429574032606E+22</v>
      </c>
      <c r="CS54" s="47">
        <v>75</v>
      </c>
      <c r="CT54" s="72">
        <f t="shared" si="53"/>
        <v>3.9486644361048917E+22</v>
      </c>
      <c r="CU54" s="47">
        <v>200</v>
      </c>
      <c r="CV54" s="72">
        <f t="shared" si="54"/>
        <v>7.8973288722097834E+22</v>
      </c>
      <c r="CW54" s="47">
        <v>25000</v>
      </c>
      <c r="CX54" s="72">
        <f t="shared" si="55"/>
        <v>7.8973288722106523E+24</v>
      </c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</row>
    <row r="55" spans="1:116" x14ac:dyDescent="0.35">
      <c r="E55" s="11" t="s">
        <v>176</v>
      </c>
      <c r="F55" s="287">
        <f>1-(1/'параметры для расчета'!C23%-1)*(F5+F6+F7+F9)/('параметры для расчета'!C13*F20)</f>
        <v>0.99689159916178072</v>
      </c>
      <c r="H55" s="288">
        <f>1-(1/'параметры для расчета'!C23%-1)*(F5+F6+F7+F9)/('параметры для расчета'!C13*H20)</f>
        <v>0.99689159916178072</v>
      </c>
      <c r="J55" s="289">
        <f>1-(1/'параметры для расчета'!C23%-1)*(F5+F6+F7+F8+F9)/('параметры для расчета'!C13*Q22)</f>
        <v>0.98881746610364618</v>
      </c>
      <c r="K55" s="233"/>
      <c r="X55" s="17"/>
      <c r="Y55" s="23"/>
      <c r="Z55" s="17"/>
      <c r="AC55" s="22"/>
      <c r="AN55" s="335"/>
      <c r="AP55" s="9"/>
      <c r="BA55" s="177">
        <v>49</v>
      </c>
      <c r="BB55" s="202">
        <f t="shared" si="10"/>
        <v>2450000</v>
      </c>
      <c r="BC55" s="63">
        <f t="shared" si="11"/>
        <v>57.953432786622052</v>
      </c>
      <c r="BD55" s="63">
        <f t="shared" si="12"/>
        <v>57.953432786686761</v>
      </c>
      <c r="BE55" s="63">
        <f t="shared" si="13"/>
        <v>47.807298787418077</v>
      </c>
      <c r="BF55" s="63">
        <f t="shared" si="14"/>
        <v>47.80729900093381</v>
      </c>
      <c r="BG55" s="63">
        <f t="shared" si="17"/>
        <v>5.8212607919840513</v>
      </c>
      <c r="BH55" s="63">
        <f t="shared" si="15"/>
        <v>5.8212614419531983</v>
      </c>
      <c r="BI55" s="109">
        <f t="shared" si="18"/>
        <v>1470000</v>
      </c>
      <c r="BJ55" s="203">
        <f t="shared" si="16"/>
        <v>7.8668458265899667E+22</v>
      </c>
      <c r="BO55" s="433" t="s">
        <v>165</v>
      </c>
      <c r="BP55" s="449" t="s">
        <v>42</v>
      </c>
      <c r="BQ55" s="433" t="s">
        <v>279</v>
      </c>
      <c r="CD55" s="47">
        <v>100</v>
      </c>
      <c r="CE55" s="47">
        <v>10</v>
      </c>
      <c r="CF55" s="72">
        <f t="shared" si="46"/>
        <v>4.3874049290054339E+21</v>
      </c>
      <c r="CG55" s="47">
        <v>25</v>
      </c>
      <c r="CH55" s="232">
        <f t="shared" si="47"/>
        <v>4.9358305451311135E+21</v>
      </c>
      <c r="CI55" s="47">
        <v>25</v>
      </c>
      <c r="CJ55" s="72">
        <f t="shared" si="48"/>
        <v>5.6409491944355586E+21</v>
      </c>
      <c r="CK55" s="47">
        <v>10</v>
      </c>
      <c r="CL55" s="72">
        <f t="shared" si="49"/>
        <v>6.5811073935081514E+21</v>
      </c>
      <c r="CM55" s="47">
        <v>25</v>
      </c>
      <c r="CN55" s="72">
        <f t="shared" si="50"/>
        <v>7.8973288722097808E+21</v>
      </c>
      <c r="CO55" s="47">
        <v>25</v>
      </c>
      <c r="CP55" s="232">
        <f t="shared" si="51"/>
        <v>9.8716610902622271E+21</v>
      </c>
      <c r="CQ55" s="47">
        <v>25</v>
      </c>
      <c r="CR55" s="72">
        <f t="shared" si="52"/>
        <v>1.3162214787016303E+22</v>
      </c>
      <c r="CS55" s="47">
        <v>50</v>
      </c>
      <c r="CT55" s="72">
        <f t="shared" si="53"/>
        <v>1.9743322180524458E+22</v>
      </c>
      <c r="CU55" s="47">
        <v>75</v>
      </c>
      <c r="CV55" s="72">
        <f t="shared" si="54"/>
        <v>3.9486644361048917E+22</v>
      </c>
      <c r="CW55" s="47">
        <v>10000</v>
      </c>
      <c r="CX55" s="72">
        <f t="shared" si="55"/>
        <v>3.9486644361053261E+24</v>
      </c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</row>
    <row r="56" spans="1:116" x14ac:dyDescent="0.35">
      <c r="E56" s="335"/>
      <c r="F56" s="335"/>
      <c r="K56" s="234"/>
      <c r="X56" s="17"/>
      <c r="Y56" s="23"/>
      <c r="Z56" s="17"/>
      <c r="AC56" s="22"/>
      <c r="AN56" s="335"/>
      <c r="AP56" s="9"/>
      <c r="BA56" s="177">
        <v>50</v>
      </c>
      <c r="BB56" s="202">
        <f t="shared" si="10"/>
        <v>2500000</v>
      </c>
      <c r="BC56" s="63">
        <f t="shared" si="11"/>
        <v>59.136095831289133</v>
      </c>
      <c r="BD56" s="63">
        <f t="shared" si="12"/>
        <v>59.136095831355156</v>
      </c>
      <c r="BE56" s="63">
        <f t="shared" si="13"/>
        <v>48.598335050975379</v>
      </c>
      <c r="BF56" s="63">
        <f t="shared" si="14"/>
        <v>48.598335268024016</v>
      </c>
      <c r="BG56" s="63">
        <f t="shared" si="17"/>
        <v>5.8213115978414738</v>
      </c>
      <c r="BH56" s="63">
        <f t="shared" si="15"/>
        <v>5.8213122478162935</v>
      </c>
      <c r="BI56" s="109">
        <f t="shared" si="18"/>
        <v>1500000</v>
      </c>
      <c r="BJ56" s="203">
        <f t="shared" si="16"/>
        <v>8.0258777010611602E+22</v>
      </c>
      <c r="BO56" s="434"/>
      <c r="BP56" s="450"/>
      <c r="BQ56" s="434"/>
      <c r="BS56" s="1" t="s">
        <v>145</v>
      </c>
      <c r="BT56" s="16"/>
      <c r="BU56" s="16"/>
      <c r="BV56" s="16"/>
      <c r="BW56" s="16"/>
      <c r="BZ56" s="16"/>
      <c r="CD56" s="47">
        <v>300</v>
      </c>
      <c r="CE56" s="47">
        <v>5</v>
      </c>
      <c r="CF56" s="72">
        <f t="shared" si="46"/>
        <v>1.4624683096684781E+21</v>
      </c>
      <c r="CG56" s="47">
        <v>10</v>
      </c>
      <c r="CH56" s="232">
        <f t="shared" si="47"/>
        <v>1.6452768483770378E+21</v>
      </c>
      <c r="CI56" s="47">
        <v>10</v>
      </c>
      <c r="CJ56" s="72">
        <f t="shared" si="48"/>
        <v>1.880316398145186E+21</v>
      </c>
      <c r="CK56" s="47">
        <v>5</v>
      </c>
      <c r="CL56" s="72">
        <f t="shared" si="49"/>
        <v>2.193702464502717E+21</v>
      </c>
      <c r="CM56" s="47">
        <v>10</v>
      </c>
      <c r="CN56" s="72">
        <f t="shared" si="50"/>
        <v>2.632442957403261E+21</v>
      </c>
      <c r="CO56" s="47">
        <v>10</v>
      </c>
      <c r="CP56" s="232">
        <f t="shared" si="51"/>
        <v>3.2905536967540757E+21</v>
      </c>
      <c r="CQ56" s="47">
        <v>10</v>
      </c>
      <c r="CR56" s="72">
        <f t="shared" si="52"/>
        <v>4.3874049290054339E+21</v>
      </c>
      <c r="CS56" s="47">
        <v>10</v>
      </c>
      <c r="CT56" s="72">
        <f t="shared" si="53"/>
        <v>6.5811073935081535E+21</v>
      </c>
      <c r="CU56" s="47">
        <v>25</v>
      </c>
      <c r="CV56" s="72">
        <f t="shared" si="54"/>
        <v>1.3162214787016307E+22</v>
      </c>
      <c r="CW56" s="47">
        <v>4000</v>
      </c>
      <c r="CX56" s="72">
        <f t="shared" si="55"/>
        <v>1.3162214787017752E+24</v>
      </c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</row>
    <row r="57" spans="1:116" x14ac:dyDescent="0.35">
      <c r="F57" s="188" t="s">
        <v>143</v>
      </c>
      <c r="L57" s="34" t="s">
        <v>171</v>
      </c>
      <c r="X57" s="17"/>
      <c r="Y57" s="17"/>
      <c r="Z57" s="17"/>
      <c r="AC57" s="22"/>
      <c r="AD57" s="179"/>
      <c r="AE57" s="179"/>
      <c r="AF57" s="179"/>
      <c r="AG57" s="179"/>
      <c r="AH57" s="178" t="s">
        <v>31</v>
      </c>
      <c r="AI57" s="180" t="s">
        <v>177</v>
      </c>
      <c r="AJ57" s="156"/>
      <c r="AK57" s="157"/>
      <c r="AL57" s="454" t="s">
        <v>127</v>
      </c>
      <c r="AN57" s="335"/>
      <c r="AP57" s="9"/>
      <c r="BA57" s="177">
        <v>51</v>
      </c>
      <c r="BB57" s="202">
        <f t="shared" si="10"/>
        <v>2550000</v>
      </c>
      <c r="BC57" s="63">
        <f t="shared" si="11"/>
        <v>60.318756473066024</v>
      </c>
      <c r="BD57" s="63">
        <f t="shared" si="12"/>
        <v>60.318756473133369</v>
      </c>
      <c r="BE57" s="63">
        <f t="shared" si="13"/>
        <v>49.382968662931823</v>
      </c>
      <c r="BF57" s="63">
        <f t="shared" si="14"/>
        <v>49.382968883484779</v>
      </c>
      <c r="BG57" s="63">
        <f t="shared" si="17"/>
        <v>5.8213530623632703</v>
      </c>
      <c r="BH57" s="63">
        <f t="shared" si="15"/>
        <v>5.8213537123427193</v>
      </c>
      <c r="BI57" s="109">
        <f t="shared" si="18"/>
        <v>1530000</v>
      </c>
      <c r="BJ57" s="203">
        <f t="shared" si="16"/>
        <v>8.1848493255119025E+22</v>
      </c>
      <c r="BO57" s="435"/>
      <c r="BP57" s="451"/>
      <c r="BQ57" s="435"/>
      <c r="BS57" s="9" t="s">
        <v>146</v>
      </c>
      <c r="CD57" s="47">
        <v>1000</v>
      </c>
      <c r="CE57" s="47">
        <v>1</v>
      </c>
      <c r="CF57" s="72">
        <f t="shared" si="46"/>
        <v>4.3874049290054343E+20</v>
      </c>
      <c r="CG57" s="47">
        <v>5</v>
      </c>
      <c r="CH57" s="232">
        <f t="shared" si="47"/>
        <v>4.935830545131113E+20</v>
      </c>
      <c r="CI57" s="47">
        <v>5</v>
      </c>
      <c r="CJ57" s="72">
        <f t="shared" si="48"/>
        <v>5.6409491944355581E+20</v>
      </c>
      <c r="CK57" s="47">
        <v>1</v>
      </c>
      <c r="CL57" s="72">
        <f t="shared" si="49"/>
        <v>6.5811073935081524E+20</v>
      </c>
      <c r="CM57" s="47">
        <v>10</v>
      </c>
      <c r="CN57" s="72">
        <f t="shared" si="50"/>
        <v>7.8973288722097819E+20</v>
      </c>
      <c r="CO57" s="47">
        <v>1</v>
      </c>
      <c r="CP57" s="232">
        <f t="shared" si="51"/>
        <v>9.871661090262226E+20</v>
      </c>
      <c r="CQ57" s="47">
        <v>10</v>
      </c>
      <c r="CR57" s="72">
        <f t="shared" si="52"/>
        <v>1.31622147870163E+21</v>
      </c>
      <c r="CS57" s="47">
        <v>5</v>
      </c>
      <c r="CT57" s="72">
        <f t="shared" si="53"/>
        <v>1.974332218052446E+21</v>
      </c>
      <c r="CU57" s="47">
        <v>10</v>
      </c>
      <c r="CV57" s="72">
        <f t="shared" si="54"/>
        <v>3.948664436104892E+21</v>
      </c>
      <c r="CW57" s="47">
        <v>1000</v>
      </c>
      <c r="CX57" s="72">
        <f t="shared" si="55"/>
        <v>3.9486644361053259E+23</v>
      </c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</row>
    <row r="58" spans="1:116" x14ac:dyDescent="0.35">
      <c r="AC58" s="22"/>
      <c r="AD58" s="180" t="s">
        <v>153</v>
      </c>
      <c r="AE58" s="268" t="s">
        <v>206</v>
      </c>
      <c r="AF58" s="180" t="s">
        <v>135</v>
      </c>
      <c r="AG58" s="182" t="s">
        <v>154</v>
      </c>
      <c r="AH58" s="178" t="s">
        <v>182</v>
      </c>
      <c r="AI58" s="155" t="s">
        <v>178</v>
      </c>
      <c r="AJ58" s="158" t="s">
        <v>155</v>
      </c>
      <c r="AK58" s="335" t="s">
        <v>182</v>
      </c>
      <c r="AL58" s="454"/>
      <c r="AN58" s="335"/>
      <c r="AP58" s="9"/>
      <c r="BA58" s="177">
        <v>52</v>
      </c>
      <c r="BB58" s="202">
        <f t="shared" si="10"/>
        <v>2600000</v>
      </c>
      <c r="BC58" s="63">
        <f t="shared" si="11"/>
        <v>61.501414711952727</v>
      </c>
      <c r="BD58" s="63">
        <f t="shared" si="12"/>
        <v>61.501414712021393</v>
      </c>
      <c r="BE58" s="63">
        <f t="shared" si="13"/>
        <v>50.161251446382543</v>
      </c>
      <c r="BF58" s="63">
        <f t="shared" si="14"/>
        <v>50.161251670411438</v>
      </c>
      <c r="BG58" s="63">
        <f t="shared" si="17"/>
        <v>5.8213869030787899</v>
      </c>
      <c r="BH58" s="63">
        <f t="shared" si="15"/>
        <v>5.821387553062018</v>
      </c>
      <c r="BI58" s="109">
        <f t="shared" si="18"/>
        <v>1560000</v>
      </c>
      <c r="BJ58" s="203">
        <f t="shared" si="16"/>
        <v>8.3437607227682789E+22</v>
      </c>
      <c r="BO58" s="440" t="s">
        <v>166</v>
      </c>
      <c r="BP58" s="441"/>
      <c r="BQ58" s="442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</row>
    <row r="59" spans="1:116" x14ac:dyDescent="0.35">
      <c r="E59" s="11" t="s">
        <v>108</v>
      </c>
      <c r="F59" s="386">
        <f>AL20/M24</f>
        <v>2.244255814699293E-3</v>
      </c>
      <c r="H59" s="386">
        <f>AL48/M24</f>
        <v>2.2442558146992938E-3</v>
      </c>
      <c r="J59" s="386">
        <f>AL76/M24</f>
        <v>2.2442558146992661E-3</v>
      </c>
      <c r="K59" s="9" t="s">
        <v>111</v>
      </c>
      <c r="S59" s="8" t="s">
        <v>174</v>
      </c>
      <c r="T59" s="139">
        <f>AG20/F17</f>
        <v>3.2520736444917286E+17</v>
      </c>
      <c r="U59" s="335" t="s">
        <v>34</v>
      </c>
      <c r="V59" s="139">
        <f>AG48/H17</f>
        <v>3.2520736444917306E+17</v>
      </c>
      <c r="W59" s="335" t="s">
        <v>34</v>
      </c>
      <c r="X59" s="139">
        <f>AG76/J17</f>
        <v>3.2520736444916902E+17</v>
      </c>
      <c r="Y59" s="14" t="s">
        <v>103</v>
      </c>
      <c r="AC59" s="22"/>
      <c r="AD59" s="179"/>
      <c r="AE59" s="179"/>
      <c r="AF59" s="179"/>
      <c r="AG59" s="185"/>
      <c r="AH59" s="178" t="s">
        <v>156</v>
      </c>
      <c r="AI59" s="155" t="s">
        <v>179</v>
      </c>
      <c r="AJ59" s="158" t="s">
        <v>18</v>
      </c>
      <c r="AK59" s="335" t="s">
        <v>18</v>
      </c>
      <c r="AL59" s="454"/>
      <c r="AN59" s="335"/>
      <c r="AP59" s="9"/>
      <c r="BA59" s="177">
        <v>53</v>
      </c>
      <c r="BB59" s="202">
        <f t="shared" si="10"/>
        <v>2650000</v>
      </c>
      <c r="BC59" s="63">
        <f t="shared" si="11"/>
        <v>62.684070548078502</v>
      </c>
      <c r="BD59" s="63">
        <f t="shared" si="12"/>
        <v>62.684070548148497</v>
      </c>
      <c r="BE59" s="63">
        <f t="shared" si="13"/>
        <v>50.933234804966204</v>
      </c>
      <c r="BF59" s="63">
        <f t="shared" si="14"/>
        <v>50.933235032442909</v>
      </c>
      <c r="BG59" s="63">
        <f t="shared" si="17"/>
        <v>5.821414521726668</v>
      </c>
      <c r="BH59" s="63">
        <f t="shared" si="15"/>
        <v>5.8214151717129798</v>
      </c>
      <c r="BI59" s="109">
        <f t="shared" si="18"/>
        <v>1590000</v>
      </c>
      <c r="BJ59" s="203">
        <f t="shared" si="16"/>
        <v>8.5026119156475967E+22</v>
      </c>
      <c r="BO59" s="443"/>
      <c r="BP59" s="444"/>
      <c r="BQ59" s="445"/>
      <c r="CD59" s="47" t="s">
        <v>58</v>
      </c>
      <c r="CE59" s="47">
        <v>10</v>
      </c>
      <c r="CF59" s="47">
        <v>20</v>
      </c>
      <c r="CG59" s="47">
        <v>30</v>
      </c>
      <c r="CH59" s="47">
        <v>40</v>
      </c>
      <c r="CI59" s="47">
        <v>50</v>
      </c>
      <c r="CJ59" s="47">
        <v>60</v>
      </c>
      <c r="CK59" s="47">
        <v>70</v>
      </c>
      <c r="CL59" s="47">
        <v>80</v>
      </c>
      <c r="CM59" s="47">
        <v>90</v>
      </c>
      <c r="CN59" s="47">
        <v>99.9</v>
      </c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</row>
    <row r="60" spans="1:116" x14ac:dyDescent="0.35">
      <c r="E60" s="11" t="s">
        <v>198</v>
      </c>
      <c r="F60" s="286">
        <f>T47</f>
        <v>5.0000000000000782E-3</v>
      </c>
      <c r="H60" s="286">
        <f>V49</f>
        <v>7.4084241995223971E-3</v>
      </c>
      <c r="J60" s="286">
        <f>X50</f>
        <v>4.9511762710490511E-3</v>
      </c>
      <c r="K60" s="9" t="s">
        <v>112</v>
      </c>
      <c r="S60" s="111" t="s">
        <v>144</v>
      </c>
      <c r="T60" s="139">
        <f>F25*1000*T59</f>
        <v>4.4878616293985854E-3</v>
      </c>
      <c r="U60" s="335" t="s">
        <v>34</v>
      </c>
      <c r="V60" s="139">
        <f>F25*1000*V59</f>
        <v>4.487861629398588E-3</v>
      </c>
      <c r="W60" s="335" t="s">
        <v>34</v>
      </c>
      <c r="X60" s="139">
        <f>F25*1000*X59</f>
        <v>4.4878616293985325E-3</v>
      </c>
      <c r="Y60" s="227" t="s">
        <v>105</v>
      </c>
      <c r="Z60" s="9" t="s">
        <v>107</v>
      </c>
      <c r="AC60" s="22"/>
      <c r="AD60" s="189">
        <f>AD32</f>
        <v>1</v>
      </c>
      <c r="AE60" s="207">
        <f>AD60/(60*60*24*365)</f>
        <v>3.1709791983764586E-8</v>
      </c>
      <c r="AF60" s="148">
        <f t="shared" ref="AF60:AF76" si="56">(($J$17/($J$20*(1-$J$19%)))*($F$5+$F$6+$F$7+$F$8+$F$9)*(1-EXP(-$J$20*(1-$J$19%)*AD60/(2*$J$17)))+$J$17/($F$25*1000)*$F$11*EXP(-$F$27*$J$29*(1-$J$19%)*AD60/(2*$J$17)))/$Q$16</f>
        <v>1.289981560989463E-10</v>
      </c>
      <c r="AG60" s="151">
        <f t="shared" ref="AG60:AG76" si="57">($J$17/($J$20*(1-$J$19%)))*($F$5+$F$6+$F$7+$F$8+$F$9)*(1-EXP(-$J$20*(1-$J$19%)*AD60/(2*$J$17)))+$J$17/($F$25*1000)*$F$11*EXP(-$F$27*$J$29*(1-$J$19%)*AD60/(2*$J$17))</f>
        <v>5.4014321242347776E+16</v>
      </c>
      <c r="AH60" s="152">
        <f>AK60-AJ60</f>
        <v>9.6135325145156198E+18</v>
      </c>
      <c r="AI60" s="148">
        <f>($AJ$77-AJ60)</f>
        <v>9.7308873501892198E+18</v>
      </c>
      <c r="AJ60" s="292">
        <f t="shared" ref="AJ60:AJ74" si="58">($F$5+$F$6+$F$7+$F$8+$F$9+$F$28*$J$29/($F$25*1000))*((1+$J$19%)/(2*($J$19%-1))*EXP(-$F$27*$J$29*(1-$J$19%)/(2*$J$17)*AD60)+1)-$F$28*$J$29/($F$25*1000)+1/($F$25*1000)*$F$11*EXP(-$F$27*$J$29*(1-$J$19%)*AD60/(2*$J$17))*$J$20*$J$19/2</f>
        <v>-9.6228587064159007E+18</v>
      </c>
      <c r="AK60" s="270">
        <f t="shared" ref="AK60:AK76" si="59">$J$29*($F$27*AL60-$F$28)/(1/2*1.38E-23*300)</f>
        <v>-9326191900280608</v>
      </c>
      <c r="AL60" s="104">
        <f>($F$25*1000*($F$5+$F$6+$F$7+$F$8+$F$9)/($F$27*$J$29*(1-$J$19%))+$F$28/$F$27)*(1-EXP(-$F$27*$J$29*(1-$J$19%)*AD60/(2*$J$17)))+$F$11*EXP(-$F$27*$J$29*(1-$J$19%)*AD60/(2*$J$17))</f>
        <v>1.1522293504039601E-10</v>
      </c>
      <c r="AN60" s="335"/>
      <c r="AP60" s="9"/>
      <c r="AY60" s="39">
        <f>$J$31</f>
        <v>1.0802864377331992E+17</v>
      </c>
      <c r="BA60" s="177">
        <v>54</v>
      </c>
      <c r="BB60" s="202">
        <f t="shared" si="10"/>
        <v>2700000</v>
      </c>
      <c r="BC60" s="63">
        <f t="shared" si="11"/>
        <v>63.866723981314109</v>
      </c>
      <c r="BD60" s="63">
        <f t="shared" si="12"/>
        <v>63.86672398138542</v>
      </c>
      <c r="BE60" s="63">
        <f t="shared" si="13"/>
        <v>51.698969726260223</v>
      </c>
      <c r="BF60" s="63">
        <f t="shared" si="14"/>
        <v>51.698969957156827</v>
      </c>
      <c r="BG60" s="63">
        <f t="shared" si="17"/>
        <v>5.8214370623171625</v>
      </c>
      <c r="BH60" s="63">
        <f t="shared" si="15"/>
        <v>5.8214377123059915</v>
      </c>
      <c r="BI60" s="109">
        <f t="shared" si="18"/>
        <v>1620000</v>
      </c>
      <c r="BJ60" s="203">
        <f t="shared" si="16"/>
        <v>8.6614029269586154E+22</v>
      </c>
      <c r="BO60" s="446"/>
      <c r="BP60" s="447"/>
      <c r="BQ60" s="448"/>
      <c r="CD60" s="47" t="s">
        <v>77</v>
      </c>
      <c r="CE60" s="235"/>
      <c r="CF60" s="235"/>
      <c r="CG60" s="235"/>
      <c r="CH60" s="235"/>
      <c r="CI60" s="235"/>
      <c r="CJ60" s="235"/>
      <c r="CK60" s="235"/>
      <c r="CL60" s="235"/>
      <c r="CM60" s="235"/>
      <c r="CN60" s="235"/>
      <c r="CO60" s="335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</row>
    <row r="61" spans="1:116" x14ac:dyDescent="0.35">
      <c r="E61" s="11" t="s">
        <v>197</v>
      </c>
      <c r="F61" s="285">
        <f>AG20/M16</f>
        <v>5.0251256281407825E-3</v>
      </c>
      <c r="H61" s="285">
        <f>AG48/O16</f>
        <v>5.0251256281407843E-3</v>
      </c>
      <c r="J61" s="285">
        <f>AG48/Q16</f>
        <v>4.2061939781502808E-3</v>
      </c>
      <c r="K61" s="24" t="s">
        <v>113</v>
      </c>
      <c r="U61" s="335"/>
      <c r="W61" s="335"/>
      <c r="AC61" s="22"/>
      <c r="AD61" s="189">
        <f t="shared" ref="AD61:AD75" si="60">AD33</f>
        <v>10</v>
      </c>
      <c r="AE61" s="207">
        <f t="shared" ref="AE61:AE76" si="61">AD61/(60*60*24*365)</f>
        <v>3.1709791983764589E-7</v>
      </c>
      <c r="AF61" s="148">
        <f t="shared" si="56"/>
        <v>1.2899814109140894E-9</v>
      </c>
      <c r="AG61" s="151">
        <f t="shared" si="57"/>
        <v>5.4014314958366912E+17</v>
      </c>
      <c r="AH61" s="152">
        <f t="shared" ref="AH61:AH67" si="62">AK61-AJ61</f>
        <v>9.6135451479247094E+18</v>
      </c>
      <c r="AI61" s="148">
        <f t="shared" ref="AI61:AI76" si="63">($AJ$77-AJ61)</f>
        <v>9.7308851020071055E+18</v>
      </c>
      <c r="AJ61" s="292">
        <f t="shared" si="58"/>
        <v>-9.6228564582337864E+18</v>
      </c>
      <c r="AK61" s="270">
        <f t="shared" si="59"/>
        <v>-9311310309077610</v>
      </c>
      <c r="AL61" s="104">
        <f t="shared" ref="AL61:AL75" si="64">($F$25*1000*($F$5+$F$6+$F$7+$F$8+$F$9)/($F$27*$J$29*(1-$J$19%))+$F$28/$F$27)*(1-EXP(-$F$27*$J$29*(1-$J$19%)*AD61/(2*$J$17)))+$F$11*EXP(-$F$27*$J$29*(1-$J$19%)*AD61/(2*$J$17))</f>
        <v>1.1522292163545632E-9</v>
      </c>
      <c r="AN61" s="335"/>
      <c r="AP61" s="9"/>
      <c r="AY61" s="39">
        <f t="shared" ref="AY61:AY76" si="65">$J$31</f>
        <v>1.0802864377331992E+17</v>
      </c>
      <c r="BA61" s="177">
        <v>55</v>
      </c>
      <c r="BB61" s="202">
        <f t="shared" si="10"/>
        <v>2750000</v>
      </c>
      <c r="BC61" s="63">
        <f t="shared" si="11"/>
        <v>65.049375011724138</v>
      </c>
      <c r="BD61" s="63">
        <f t="shared" si="12"/>
        <v>65.049375011796783</v>
      </c>
      <c r="BE61" s="63">
        <f t="shared" si="13"/>
        <v>52.458506785148245</v>
      </c>
      <c r="BF61" s="63">
        <f t="shared" si="14"/>
        <v>52.458507019437093</v>
      </c>
      <c r="BG61" s="63">
        <f t="shared" si="17"/>
        <v>5.8214554585189644</v>
      </c>
      <c r="BH61" s="63">
        <f t="shared" si="15"/>
        <v>5.8214561085098486</v>
      </c>
      <c r="BI61" s="109">
        <f t="shared" si="18"/>
        <v>1650000</v>
      </c>
      <c r="BJ61" s="203">
        <f t="shared" si="16"/>
        <v>8.8201337795014522E+22</v>
      </c>
      <c r="BM61" s="63"/>
      <c r="BO61" s="189">
        <f>BO10</f>
        <v>10</v>
      </c>
      <c r="BP61" s="104">
        <f t="shared" ref="BP61:BP77" si="66">(($F$25*1000*($F$5+$F$6+$F$7+$F$8+$F$9)/($F$27*$F$29*(1-$F$19%))+$F$28/$F$27)*(1-EXP(-$F$27*$F$29*(1-$F$19%)*BO61/(2*$F$17))))</f>
        <v>2.0393612685453925E-9</v>
      </c>
      <c r="BQ61" s="113">
        <f t="shared" ref="BQ61:BQ77" si="67">($F$27-$F$28/(($F$25*1000*($F$5+$F$6+$F$7+$F$8+$F$9)/($F$27*$F$29*(1-$F$19%))+$F$28/$F$27)*(1-EXP(-$F$27*$F$29*(1-$F$19%)*BO61/(2*$F$17)))))*$F$29</f>
        <v>-9438.278468253</v>
      </c>
      <c r="CD61" s="47">
        <v>1</v>
      </c>
      <c r="CE61" s="232">
        <f t="shared" ref="CE61:CE68" si="68">($F$17/(CD61*(1-$CE$59%)))*($F$5+$F$6+$F$7+$F$8+$F$9)*(1-EXP(-CD61*(1-$CE$59%)*$BO$26/(2*$F$17)))</f>
        <v>4.3874049290054344E+23</v>
      </c>
      <c r="CF61" s="232">
        <f t="shared" ref="CF61:CF68" si="69">($F$17/(CD61*(1-$CF$59%)))*($F$5+$F$6+$F$7+$F$8+$F$9)*(1-EXP(-CD61*(1-$CF$59%)*$BO$26/(2*$F$17)))</f>
        <v>4.9358305451311134E+23</v>
      </c>
      <c r="CG61" s="232">
        <f t="shared" ref="CG61:CG68" si="70">($F$17/(CD61*(1-$CG$59%)))*($F$5+$F$6+$F$7+$F$8+$F$9)*(1-EXP(-CD61*(1-$CG$59%)*$BO$26/(2*$F$17)))</f>
        <v>5.6409491944355584E+23</v>
      </c>
      <c r="CH61" s="232">
        <f t="shared" ref="CH61:CH68" si="71">($F$17/(CD61*(1-$CH$59%)))*($F$5+$F$6+$F$7+$F$8+$F$9)*(1-EXP(-CD61*(1-$CH$59%)*$BO$26/(2*$F$17)))</f>
        <v>6.5811073935081526E+23</v>
      </c>
      <c r="CI61" s="232">
        <f t="shared" ref="CI61:CI68" si="72">($F$17/(CD61*(1-$CI$59%)))*($F$5+$F$6+$F$7+$F$8+$F$9)*(1-EXP(-CD61*(1-$CI$59%)*$BO$26/(2*$F$17)))</f>
        <v>7.897328872209782E+23</v>
      </c>
      <c r="CJ61" s="232">
        <f t="shared" ref="CJ61:CJ68" si="73">($F$17/(CD61*(1-$CJ$59%)))*($F$5+$F$6+$F$7+$F$8+$F$9)*(1-EXP(-CD61*(1-$CJ$59%)*$BO$26/(2*$F$17)))</f>
        <v>9.8716610902622268E+23</v>
      </c>
      <c r="CK61" s="232">
        <f t="shared" ref="CK61:CK68" si="74">($F$17/(CD61*(1-$CK$59%)))*($F$5+$F$6+$F$7+$F$8+$F$9)*(1-EXP(-CD61*(1-$CK$59%)*$BO$26/(2*$F$17)))</f>
        <v>1.31622147870163E+24</v>
      </c>
      <c r="CL61" s="232">
        <f t="shared" ref="CL61:CL68" si="75">($F$17/(CD61*(1-$CL$59%)))*($F$5+$F$6+$F$7+$F$8+$F$9)*(1-EXP(-CD61*(1-$CL$59%)*$BO$26/(2*$F$17)))</f>
        <v>1.9743322180524462E+24</v>
      </c>
      <c r="CM61" s="232">
        <f t="shared" ref="CM61:CM68" si="76">($F$17/(CD61*(1-$CM$59%)))*($F$5+$F$6+$F$7+$F$8+$F$9)*(1-EXP(-CD61*(1-$CM$59%)*$BO$26/(2*$F$17)))</f>
        <v>3.9486644361048923E+24</v>
      </c>
      <c r="CN61" s="232">
        <f t="shared" ref="CN61:CN68" si="77">($F$17/(CD61*(1-$CN$59%)))*($F$5+$F$6+$F$7+$F$8+$F$9)*(1-EXP(-CD61*(1-$CN$59%)*$BO$26/(2*$F$17)))</f>
        <v>2.9431857810544776E+26</v>
      </c>
      <c r="CO61" s="335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</row>
    <row r="62" spans="1:116" x14ac:dyDescent="0.35">
      <c r="A62" s="17"/>
      <c r="E62" s="11" t="s">
        <v>120</v>
      </c>
      <c r="F62" s="286">
        <f>T59/'параметры для расчета'!C13</f>
        <v>5.0251256281407817E-3</v>
      </c>
      <c r="H62" s="286">
        <f>V59/'параметры для расчета'!C13</f>
        <v>5.0251256281407851E-3</v>
      </c>
      <c r="J62" s="286">
        <f>X59/'параметры для расчета'!C13</f>
        <v>5.0251256281407227E-3</v>
      </c>
      <c r="K62" s="24" t="s">
        <v>113</v>
      </c>
      <c r="S62" s="55" t="s">
        <v>213</v>
      </c>
      <c r="T62" s="160">
        <f>T48*'параметры для расчета'!C13</f>
        <v>9.518394647174761E+17</v>
      </c>
      <c r="U62" s="335" t="s">
        <v>34</v>
      </c>
      <c r="V62" s="160">
        <f>V50*'параметры для расчета'!C13</f>
        <v>3.2042163822019693E+17</v>
      </c>
      <c r="W62" s="335" t="s">
        <v>34</v>
      </c>
      <c r="X62" s="160">
        <f>X51*'параметры для расчета'!C13</f>
        <v>1.9263448985818438E+17</v>
      </c>
      <c r="Y62" s="36" t="s">
        <v>103</v>
      </c>
      <c r="Z62" s="25" t="s">
        <v>181</v>
      </c>
      <c r="AC62" s="22"/>
      <c r="AD62" s="189">
        <f t="shared" si="60"/>
        <v>100</v>
      </c>
      <c r="AE62" s="207">
        <f t="shared" si="61"/>
        <v>3.1709791983764586E-6</v>
      </c>
      <c r="AF62" s="148">
        <f t="shared" si="56"/>
        <v>1.2899799206488918E-8</v>
      </c>
      <c r="AG62" s="151">
        <f t="shared" si="57"/>
        <v>5.401425255773612E+18</v>
      </c>
      <c r="AH62" s="152">
        <f t="shared" si="62"/>
        <v>9.6136714818550661E+18</v>
      </c>
      <c r="AI62" s="148">
        <f t="shared" si="63"/>
        <v>9.7308626202145321E+18</v>
      </c>
      <c r="AJ62" s="292">
        <f t="shared" si="58"/>
        <v>-9.6228339764412129E+18</v>
      </c>
      <c r="AK62" s="270">
        <f t="shared" si="59"/>
        <v>-9162494586147526</v>
      </c>
      <c r="AL62" s="104">
        <f t="shared" si="64"/>
        <v>1.1522278852291017E-8</v>
      </c>
      <c r="AN62" s="335"/>
      <c r="AP62" s="9"/>
      <c r="AY62" s="39">
        <f t="shared" si="65"/>
        <v>1.0802864377331992E+17</v>
      </c>
      <c r="BA62" s="177">
        <v>56</v>
      </c>
      <c r="BB62" s="202">
        <f t="shared" si="10"/>
        <v>2800000</v>
      </c>
      <c r="BC62" s="63">
        <f t="shared" si="11"/>
        <v>66.232023639308636</v>
      </c>
      <c r="BD62" s="63">
        <f t="shared" si="12"/>
        <v>66.232023639382589</v>
      </c>
      <c r="BE62" s="63">
        <f t="shared" si="13"/>
        <v>53.211896147160665</v>
      </c>
      <c r="BF62" s="63">
        <f t="shared" si="14"/>
        <v>53.21189638481426</v>
      </c>
      <c r="BG62" s="63">
        <f t="shared" si="17"/>
        <v>5.8214704723333037</v>
      </c>
      <c r="BH62" s="63">
        <f t="shared" si="15"/>
        <v>5.8214711223258622</v>
      </c>
      <c r="BI62" s="109">
        <f t="shared" si="18"/>
        <v>1680000</v>
      </c>
      <c r="BJ62" s="203">
        <f t="shared" si="16"/>
        <v>8.9788044960675408E+22</v>
      </c>
      <c r="BM62" s="63"/>
      <c r="BO62" s="189">
        <f t="shared" ref="BO62:BO77" si="78">BO11</f>
        <v>100</v>
      </c>
      <c r="BP62" s="104">
        <f t="shared" si="66"/>
        <v>2.039360109484965E-8</v>
      </c>
      <c r="BQ62" s="113">
        <f t="shared" si="67"/>
        <v>-917.09334493358278</v>
      </c>
      <c r="CD62" s="47">
        <v>3</v>
      </c>
      <c r="CE62" s="232">
        <f t="shared" si="68"/>
        <v>1.4624683096684779E+23</v>
      </c>
      <c r="CF62" s="232">
        <f t="shared" si="69"/>
        <v>1.6452768483770375E+23</v>
      </c>
      <c r="CG62" s="232">
        <f t="shared" si="70"/>
        <v>1.8803163981451867E+23</v>
      </c>
      <c r="CH62" s="232">
        <f t="shared" si="71"/>
        <v>2.1937024645027172E+23</v>
      </c>
      <c r="CI62" s="232">
        <f t="shared" si="72"/>
        <v>2.6324429574032609E+23</v>
      </c>
      <c r="CJ62" s="232">
        <f t="shared" si="73"/>
        <v>3.2905536967540749E+23</v>
      </c>
      <c r="CK62" s="232">
        <f t="shared" si="74"/>
        <v>4.3874049290054337E+23</v>
      </c>
      <c r="CL62" s="232">
        <f t="shared" si="75"/>
        <v>6.5811073935081539E+23</v>
      </c>
      <c r="CM62" s="232">
        <f t="shared" si="76"/>
        <v>1.3162214787016308E+24</v>
      </c>
      <c r="CN62" s="232">
        <f t="shared" si="77"/>
        <v>1.2944896208619545E+26</v>
      </c>
      <c r="CO62" s="335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</row>
    <row r="63" spans="1:116" x14ac:dyDescent="0.35">
      <c r="E63" s="55" t="s">
        <v>118</v>
      </c>
      <c r="F63" s="220">
        <f>T75/('[2]баланс тритий'!B5+'[2]баланс дейтерий'!B5)</f>
        <v>9.6273492653090164E-3</v>
      </c>
      <c r="H63" s="220">
        <f>V75/('[2]баланс тритий'!B5+'[2]баланс дейтерий'!B5)</f>
        <v>9.6273492653090199E-3</v>
      </c>
      <c r="J63" s="220">
        <f>X75/('[2]баланс тритий'!B5+'[2]баланс дейтерий'!B5)</f>
        <v>9.6273492653089002E-3</v>
      </c>
      <c r="K63" s="16" t="s">
        <v>119</v>
      </c>
      <c r="S63" s="55" t="s">
        <v>211</v>
      </c>
      <c r="T63" s="126">
        <f>T62*F17</f>
        <v>3.4791648880620843E+24</v>
      </c>
      <c r="U63" s="335" t="s">
        <v>34</v>
      </c>
      <c r="V63" s="126">
        <f>V62*H17</f>
        <v>1.7353064557471428E+24</v>
      </c>
      <c r="W63" s="335" t="s">
        <v>34</v>
      </c>
      <c r="X63" s="126">
        <f>X62*J17</f>
        <v>1.2463672230280402E+24</v>
      </c>
      <c r="Y63" s="16" t="s">
        <v>18</v>
      </c>
      <c r="AC63" s="22"/>
      <c r="AD63" s="189">
        <f t="shared" si="60"/>
        <v>200</v>
      </c>
      <c r="AE63" s="207">
        <f t="shared" si="61"/>
        <v>6.3419583967529173E-6</v>
      </c>
      <c r="AF63" s="148">
        <f t="shared" si="56"/>
        <v>2.5799565298205043E-8</v>
      </c>
      <c r="AG63" s="151">
        <f t="shared" si="57"/>
        <v>1.0802836645674799E+19</v>
      </c>
      <c r="AH63" s="152">
        <f t="shared" si="62"/>
        <v>9.6138118525464719E+18</v>
      </c>
      <c r="AI63" s="148">
        <f t="shared" si="63"/>
        <v>9.7308376405059256E+18</v>
      </c>
      <c r="AJ63" s="292">
        <f t="shared" si="58"/>
        <v>-9.6228089967326065E+18</v>
      </c>
      <c r="AK63" s="270">
        <f t="shared" si="59"/>
        <v>-8997144186135270</v>
      </c>
      <c r="AL63" s="104">
        <f t="shared" si="64"/>
        <v>2.3044528126009525E-8</v>
      </c>
      <c r="AN63" s="335"/>
      <c r="AP63" s="9"/>
      <c r="AY63" s="39">
        <f t="shared" si="65"/>
        <v>1.0802864377331992E+17</v>
      </c>
      <c r="BA63" s="177">
        <v>57</v>
      </c>
      <c r="BB63" s="202">
        <f t="shared" si="10"/>
        <v>2850000</v>
      </c>
      <c r="BC63" s="63">
        <f t="shared" si="11"/>
        <v>67.414669864067577</v>
      </c>
      <c r="BD63" s="63">
        <f t="shared" si="12"/>
        <v>67.414669864142851</v>
      </c>
      <c r="BE63" s="63">
        <f t="shared" si="13"/>
        <v>53.959187571787616</v>
      </c>
      <c r="BF63" s="63">
        <f t="shared" si="14"/>
        <v>53.959187812778765</v>
      </c>
      <c r="BG63" s="63">
        <f t="shared" si="17"/>
        <v>5.8214827256572983</v>
      </c>
      <c r="BH63" s="63">
        <f t="shared" si="15"/>
        <v>5.8214833756512254</v>
      </c>
      <c r="BI63" s="109">
        <f t="shared" si="18"/>
        <v>1710000</v>
      </c>
      <c r="BJ63" s="203">
        <f t="shared" si="16"/>
        <v>9.1374150994396694E+22</v>
      </c>
      <c r="BM63" s="63"/>
      <c r="BO63" s="189">
        <f t="shared" si="78"/>
        <v>200</v>
      </c>
      <c r="BP63" s="104">
        <f t="shared" si="66"/>
        <v>4.0787176432601745E-8</v>
      </c>
      <c r="BQ63" s="113">
        <f t="shared" si="67"/>
        <v>-443.69417141850755</v>
      </c>
      <c r="CD63" s="47">
        <v>10</v>
      </c>
      <c r="CE63" s="232">
        <f t="shared" si="68"/>
        <v>4.3874049290054345E+22</v>
      </c>
      <c r="CF63" s="232">
        <f t="shared" si="69"/>
        <v>4.9358305451311138E+22</v>
      </c>
      <c r="CG63" s="232">
        <f t="shared" si="70"/>
        <v>5.6409491944355582E+22</v>
      </c>
      <c r="CH63" s="232">
        <f t="shared" si="71"/>
        <v>6.5811073935081522E+22</v>
      </c>
      <c r="CI63" s="232">
        <f t="shared" si="72"/>
        <v>7.8973288722097817E+22</v>
      </c>
      <c r="CJ63" s="232">
        <f t="shared" si="73"/>
        <v>9.8716610902622275E+22</v>
      </c>
      <c r="CK63" s="232">
        <f t="shared" si="74"/>
        <v>1.3162214787016301E+23</v>
      </c>
      <c r="CL63" s="232">
        <f t="shared" si="75"/>
        <v>1.9743322180524458E+23</v>
      </c>
      <c r="CM63" s="232">
        <f t="shared" si="76"/>
        <v>3.9486644361048917E+23</v>
      </c>
      <c r="CN63" s="232">
        <f t="shared" si="77"/>
        <v>3.9486599105018303E+25</v>
      </c>
      <c r="CO63" s="335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</row>
    <row r="64" spans="1:116" x14ac:dyDescent="0.35">
      <c r="S64" s="55" t="s">
        <v>212</v>
      </c>
      <c r="T64" s="127">
        <f>F25*1000*T62</f>
        <v>1.313538461310117E-2</v>
      </c>
      <c r="U64" s="335" t="s">
        <v>34</v>
      </c>
      <c r="V64" s="127">
        <f>F25*1000*V62</f>
        <v>4.4218186074387175E-3</v>
      </c>
      <c r="W64" s="335" t="s">
        <v>34</v>
      </c>
      <c r="X64" s="127">
        <f>F25*1000*X62</f>
        <v>2.6583559600429447E-3</v>
      </c>
      <c r="Y64" s="16" t="s">
        <v>6</v>
      </c>
      <c r="Z64" s="16" t="s">
        <v>107</v>
      </c>
      <c r="AC64" s="22"/>
      <c r="AD64" s="189">
        <f t="shared" si="60"/>
        <v>500</v>
      </c>
      <c r="AE64" s="207">
        <f t="shared" si="61"/>
        <v>1.5854895991882292E-5</v>
      </c>
      <c r="AF64" s="148">
        <f t="shared" si="56"/>
        <v>6.4498664887506206E-8</v>
      </c>
      <c r="AG64" s="151">
        <f t="shared" si="57"/>
        <v>2.7006987621311853E+19</v>
      </c>
      <c r="AH64" s="152">
        <f t="shared" si="62"/>
        <v>9.6142329624586568E+18</v>
      </c>
      <c r="AI64" s="148">
        <f t="shared" si="63"/>
        <v>9.7307627017648476E+18</v>
      </c>
      <c r="AJ64" s="292">
        <f t="shared" si="58"/>
        <v>-9.6227340579915284E+18</v>
      </c>
      <c r="AK64" s="270">
        <f t="shared" si="59"/>
        <v>-8501095532872143</v>
      </c>
      <c r="AL64" s="104">
        <f t="shared" si="64"/>
        <v>5.7611098478221604E-8</v>
      </c>
      <c r="AN64" s="335"/>
      <c r="AP64" s="9"/>
      <c r="AY64" s="39">
        <f t="shared" si="65"/>
        <v>1.0802864377331992E+17</v>
      </c>
      <c r="BA64" s="177">
        <v>58</v>
      </c>
      <c r="BB64" s="202">
        <f t="shared" si="10"/>
        <v>2900000</v>
      </c>
      <c r="BC64" s="63">
        <f t="shared" si="11"/>
        <v>68.597313686000973</v>
      </c>
      <c r="BD64" s="63">
        <f t="shared" si="12"/>
        <v>68.597313686077555</v>
      </c>
      <c r="BE64" s="63">
        <f t="shared" si="13"/>
        <v>54.700430415765879</v>
      </c>
      <c r="BF64" s="63">
        <f t="shared" si="14"/>
        <v>54.700430660067553</v>
      </c>
      <c r="BG64" s="63">
        <f t="shared" si="17"/>
        <v>5.8214927260439788</v>
      </c>
      <c r="BH64" s="63">
        <f t="shared" si="15"/>
        <v>5.8214933760390224</v>
      </c>
      <c r="BI64" s="109">
        <f t="shared" si="18"/>
        <v>1740000</v>
      </c>
      <c r="BJ64" s="203">
        <f t="shared" si="16"/>
        <v>9.2959656123920833E+22</v>
      </c>
      <c r="BM64" s="63"/>
      <c r="BO64" s="189">
        <f t="shared" si="78"/>
        <v>500</v>
      </c>
      <c r="BP64" s="104">
        <f t="shared" si="66"/>
        <v>1.0196774788713977E-7</v>
      </c>
      <c r="BQ64" s="113">
        <f t="shared" si="67"/>
        <v>-159.6546673403285</v>
      </c>
      <c r="CD64" s="47">
        <v>30</v>
      </c>
      <c r="CE64" s="232">
        <f t="shared" si="68"/>
        <v>1.4624683096684783E+22</v>
      </c>
      <c r="CF64" s="232">
        <f t="shared" si="69"/>
        <v>1.6452768483770381E+22</v>
      </c>
      <c r="CG64" s="232">
        <f t="shared" si="70"/>
        <v>1.8803163981451864E+22</v>
      </c>
      <c r="CH64" s="232">
        <f t="shared" si="71"/>
        <v>2.1937024645027173E+22</v>
      </c>
      <c r="CI64" s="232">
        <f t="shared" si="72"/>
        <v>2.6324429574032606E+22</v>
      </c>
      <c r="CJ64" s="232">
        <f t="shared" si="73"/>
        <v>3.2905536967540761E+22</v>
      </c>
      <c r="CK64" s="232">
        <f t="shared" si="74"/>
        <v>4.3874049290054337E+22</v>
      </c>
      <c r="CL64" s="232">
        <f t="shared" si="75"/>
        <v>6.5811073935081531E+22</v>
      </c>
      <c r="CM64" s="232">
        <f t="shared" si="76"/>
        <v>1.3162214787016306E+23</v>
      </c>
      <c r="CN64" s="232">
        <f t="shared" si="77"/>
        <v>1.3162214787017753E+25</v>
      </c>
      <c r="CO64" s="335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</row>
    <row r="65" spans="9:116" s="174" customFormat="1" x14ac:dyDescent="0.35"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335"/>
      <c r="V65" s="9"/>
      <c r="W65" s="335"/>
      <c r="X65" s="9"/>
      <c r="Y65" s="9"/>
      <c r="Z65" s="9"/>
      <c r="AA65" s="9"/>
      <c r="AB65" s="9"/>
      <c r="AC65" s="22"/>
      <c r="AD65" s="189">
        <f t="shared" si="60"/>
        <v>700</v>
      </c>
      <c r="AE65" s="207">
        <f t="shared" si="61"/>
        <v>2.2196854388635211E-5</v>
      </c>
      <c r="AF65" s="148">
        <f t="shared" si="56"/>
        <v>9.0297899042446578E-8</v>
      </c>
      <c r="AG65" s="151">
        <f t="shared" si="57"/>
        <v>3.7809685610131268E+19</v>
      </c>
      <c r="AH65" s="152">
        <f t="shared" si="62"/>
        <v>9.6145137005984276E+18</v>
      </c>
      <c r="AI65" s="148">
        <f t="shared" si="63"/>
        <v>9.7307127429247508E+18</v>
      </c>
      <c r="AJ65" s="292">
        <f t="shared" si="58"/>
        <v>-9.6226840991514317E+18</v>
      </c>
      <c r="AK65" s="270">
        <f t="shared" si="59"/>
        <v>-8170398553004521</v>
      </c>
      <c r="AL65" s="104">
        <f t="shared" si="64"/>
        <v>8.0655330822492625E-8</v>
      </c>
      <c r="AM65" s="9"/>
      <c r="AN65" s="335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39">
        <f t="shared" si="65"/>
        <v>1.0802864377331992E+17</v>
      </c>
      <c r="AZ65" s="9"/>
      <c r="BA65" s="177">
        <v>59</v>
      </c>
      <c r="BB65" s="202">
        <f t="shared" si="10"/>
        <v>2950000</v>
      </c>
      <c r="BC65" s="63">
        <f t="shared" si="11"/>
        <v>69.779955105108783</v>
      </c>
      <c r="BD65" s="63">
        <f t="shared" si="12"/>
        <v>69.779955105186701</v>
      </c>
      <c r="BE65" s="63">
        <f t="shared" si="13"/>
        <v>55.435673636338393</v>
      </c>
      <c r="BF65" s="63">
        <f t="shared" si="14"/>
        <v>55.435673883923791</v>
      </c>
      <c r="BG65" s="63">
        <f t="shared" si="17"/>
        <v>5.8215008877259686</v>
      </c>
      <c r="BH65" s="63">
        <f t="shared" si="15"/>
        <v>5.8215015377219235</v>
      </c>
      <c r="BI65" s="109">
        <f t="shared" si="18"/>
        <v>1770000</v>
      </c>
      <c r="BJ65" s="203">
        <f t="shared" si="16"/>
        <v>9.4544560576902398E+22</v>
      </c>
      <c r="BK65" s="9"/>
      <c r="BL65" s="9"/>
      <c r="BM65" s="63"/>
      <c r="BN65" s="9"/>
      <c r="BO65" s="189">
        <f t="shared" si="78"/>
        <v>700</v>
      </c>
      <c r="BP65" s="104">
        <f t="shared" si="66"/>
        <v>1.4275466673084048E-7</v>
      </c>
      <c r="BQ65" s="113">
        <f t="shared" si="67"/>
        <v>-105.55190465591326</v>
      </c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299">
        <v>50</v>
      </c>
      <c r="CE65" s="232">
        <f t="shared" si="68"/>
        <v>8.7748098580108678E+21</v>
      </c>
      <c r="CF65" s="232">
        <f t="shared" si="69"/>
        <v>9.8716610902622271E+21</v>
      </c>
      <c r="CG65" s="232">
        <f t="shared" si="70"/>
        <v>1.1281898388871117E+22</v>
      </c>
      <c r="CH65" s="232">
        <f t="shared" si="71"/>
        <v>1.3162214787016303E+22</v>
      </c>
      <c r="CI65" s="232">
        <f t="shared" si="72"/>
        <v>1.5794657744419562E+22</v>
      </c>
      <c r="CJ65" s="232">
        <f t="shared" si="73"/>
        <v>1.9743322180524454E+22</v>
      </c>
      <c r="CK65" s="232">
        <f t="shared" si="74"/>
        <v>2.6324429574032606E+22</v>
      </c>
      <c r="CL65" s="232">
        <f t="shared" si="75"/>
        <v>3.9486644361048917E+22</v>
      </c>
      <c r="CM65" s="232">
        <f t="shared" si="76"/>
        <v>7.8973288722097834E+22</v>
      </c>
      <c r="CN65" s="232">
        <f t="shared" si="77"/>
        <v>7.8973288722106523E+24</v>
      </c>
      <c r="CO65" s="335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</row>
    <row r="66" spans="9:116" s="174" customFormat="1" x14ac:dyDescent="0.35">
      <c r="I66" s="9"/>
      <c r="J66" s="9"/>
      <c r="K66" s="9"/>
      <c r="L66" s="9"/>
      <c r="M66" s="9"/>
      <c r="N66" s="9"/>
      <c r="O66" s="9"/>
      <c r="P66" s="9"/>
      <c r="Q66" s="9"/>
      <c r="R66" s="9"/>
      <c r="S66" s="55" t="s">
        <v>188</v>
      </c>
      <c r="T66" s="9"/>
      <c r="U66" s="335"/>
      <c r="V66" s="9"/>
      <c r="W66" s="335"/>
      <c r="X66" s="9"/>
      <c r="Y66" s="9"/>
      <c r="Z66" s="9"/>
      <c r="AA66" s="9"/>
      <c r="AB66" s="9"/>
      <c r="AC66" s="22"/>
      <c r="AD66" s="189">
        <f t="shared" si="60"/>
        <v>1000</v>
      </c>
      <c r="AE66" s="207">
        <f t="shared" si="61"/>
        <v>3.1709791983764585E-5</v>
      </c>
      <c r="AF66" s="148">
        <f t="shared" si="56"/>
        <v>1.2899650191964023E-7</v>
      </c>
      <c r="AG66" s="151">
        <f t="shared" si="57"/>
        <v>5.4013628601653264E+19</v>
      </c>
      <c r="AH66" s="152">
        <f t="shared" si="62"/>
        <v>9.6149348051055677E+18</v>
      </c>
      <c r="AI66" s="148">
        <f t="shared" si="63"/>
        <v>9.7306378051455304E+18</v>
      </c>
      <c r="AJ66" s="292">
        <f t="shared" si="58"/>
        <v>-9.6226091613722112E+18</v>
      </c>
      <c r="AK66" s="270">
        <f t="shared" si="59"/>
        <v>-7674356266643329</v>
      </c>
      <c r="AL66" s="104">
        <f t="shared" si="64"/>
        <v>1.1522145750458856E-7</v>
      </c>
      <c r="AM66" s="9"/>
      <c r="AN66" s="335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39">
        <f t="shared" si="65"/>
        <v>1.0802864377331992E+17</v>
      </c>
      <c r="AZ66" s="9"/>
      <c r="BA66" s="177">
        <v>60</v>
      </c>
      <c r="BB66" s="202">
        <f t="shared" si="10"/>
        <v>3000000</v>
      </c>
      <c r="BC66" s="63">
        <f t="shared" si="11"/>
        <v>70.962594121391064</v>
      </c>
      <c r="BD66" s="63">
        <f t="shared" si="12"/>
        <v>70.962594121470289</v>
      </c>
      <c r="BE66" s="63">
        <f t="shared" si="13"/>
        <v>56.164965794487991</v>
      </c>
      <c r="BF66" s="63">
        <f t="shared" si="14"/>
        <v>56.16496604533053</v>
      </c>
      <c r="BG66" s="63">
        <f t="shared" si="17"/>
        <v>5.8215075487736883</v>
      </c>
      <c r="BH66" s="63">
        <f t="shared" si="15"/>
        <v>5.8215081987703874</v>
      </c>
      <c r="BI66" s="109">
        <f t="shared" si="18"/>
        <v>1800000</v>
      </c>
      <c r="BJ66" s="203">
        <f t="shared" si="16"/>
        <v>9.6128864580911977E+22</v>
      </c>
      <c r="BK66" s="9"/>
      <c r="BL66" s="9"/>
      <c r="BM66" s="63"/>
      <c r="BN66" s="9"/>
      <c r="BO66" s="189">
        <f t="shared" si="78"/>
        <v>1000</v>
      </c>
      <c r="BP66" s="104">
        <f t="shared" si="66"/>
        <v>2.0393485180561208E-7</v>
      </c>
      <c r="BQ66" s="113">
        <f t="shared" si="67"/>
        <v>-64.974832643287158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47">
        <v>100</v>
      </c>
      <c r="CE66" s="232">
        <f t="shared" si="68"/>
        <v>4.3874049290054339E+21</v>
      </c>
      <c r="CF66" s="232">
        <f t="shared" si="69"/>
        <v>4.9358305451311135E+21</v>
      </c>
      <c r="CG66" s="232">
        <f t="shared" si="70"/>
        <v>5.6409491944355586E+21</v>
      </c>
      <c r="CH66" s="232">
        <f t="shared" si="71"/>
        <v>6.5811073935081514E+21</v>
      </c>
      <c r="CI66" s="232">
        <f t="shared" si="72"/>
        <v>7.8973288722097808E+21</v>
      </c>
      <c r="CJ66" s="232">
        <f t="shared" si="73"/>
        <v>9.8716610902622271E+21</v>
      </c>
      <c r="CK66" s="232">
        <f t="shared" si="74"/>
        <v>1.3162214787016303E+22</v>
      </c>
      <c r="CL66" s="232">
        <f t="shared" si="75"/>
        <v>1.9743322180524458E+22</v>
      </c>
      <c r="CM66" s="232">
        <f t="shared" si="76"/>
        <v>3.9486644361048917E+22</v>
      </c>
      <c r="CN66" s="232">
        <f t="shared" si="77"/>
        <v>3.9486644361053261E+24</v>
      </c>
      <c r="CO66" s="335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</row>
    <row r="67" spans="9:116" s="174" customFormat="1" x14ac:dyDescent="0.35">
      <c r="I67" s="9"/>
      <c r="J67" s="9"/>
      <c r="K67" s="9"/>
      <c r="L67" s="9"/>
      <c r="M67" s="9"/>
      <c r="N67" s="9"/>
      <c r="O67" s="9"/>
      <c r="P67" s="9"/>
      <c r="Q67" s="9"/>
      <c r="R67" s="9"/>
      <c r="S67" s="250" t="s">
        <v>117</v>
      </c>
      <c r="T67" s="455">
        <f>T59/T62</f>
        <v>0.34166198871119569</v>
      </c>
      <c r="U67" s="335" t="s">
        <v>34</v>
      </c>
      <c r="V67" s="455">
        <f>V59/V62</f>
        <v>1.0149357148773059</v>
      </c>
      <c r="W67" s="335" t="s">
        <v>34</v>
      </c>
      <c r="X67" s="455">
        <f>X59/X62</f>
        <v>1.6882094410434159</v>
      </c>
      <c r="Y67" s="34" t="s">
        <v>172</v>
      </c>
      <c r="Z67" s="9"/>
      <c r="AA67" s="9"/>
      <c r="AB67" s="9"/>
      <c r="AC67" s="22"/>
      <c r="AD67" s="189">
        <f t="shared" si="60"/>
        <v>2000</v>
      </c>
      <c r="AE67" s="207">
        <f t="shared" si="61"/>
        <v>6.3419583967529169E-5</v>
      </c>
      <c r="AF67" s="148">
        <f t="shared" si="56"/>
        <v>2.5798969246019209E-7</v>
      </c>
      <c r="AG67" s="151">
        <f t="shared" si="57"/>
        <v>1.0802587065717873E+20</v>
      </c>
      <c r="AH67" s="152">
        <f t="shared" si="62"/>
        <v>9.6163384633745654E+18</v>
      </c>
      <c r="AI67" s="148">
        <f t="shared" si="63"/>
        <v>9.7303880167161078E+18</v>
      </c>
      <c r="AJ67" s="292">
        <f t="shared" si="58"/>
        <v>-9.6223593729427886E+18</v>
      </c>
      <c r="AK67" s="270">
        <f t="shared" si="59"/>
        <v>-6020909568223386</v>
      </c>
      <c r="AL67" s="104">
        <f t="shared" si="64"/>
        <v>2.3043995723963123E-7</v>
      </c>
      <c r="AM67" s="9"/>
      <c r="AN67" s="335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39">
        <f t="shared" si="65"/>
        <v>1.0802864377331992E+17</v>
      </c>
      <c r="AZ67" s="9"/>
      <c r="BA67" s="177">
        <v>61</v>
      </c>
      <c r="BB67" s="202">
        <f t="shared" si="10"/>
        <v>3050000</v>
      </c>
      <c r="BC67" s="63">
        <f t="shared" si="11"/>
        <v>72.145230734912417</v>
      </c>
      <c r="BD67" s="63">
        <f t="shared" si="12"/>
        <v>72.145230734992964</v>
      </c>
      <c r="BE67" s="63">
        <f t="shared" si="13"/>
        <v>56.888355058144654</v>
      </c>
      <c r="BF67" s="63">
        <f t="shared" si="14"/>
        <v>56.888355312217968</v>
      </c>
      <c r="BG67" s="63">
        <f t="shared" si="17"/>
        <v>5.8215129850987974</v>
      </c>
      <c r="BH67" s="63">
        <f t="shared" si="15"/>
        <v>5.8215136350961023</v>
      </c>
      <c r="BI67" s="109">
        <f t="shared" si="18"/>
        <v>1830000</v>
      </c>
      <c r="BJ67" s="203">
        <f t="shared" si="16"/>
        <v>9.7712568363431372E+22</v>
      </c>
      <c r="BK67" s="9"/>
      <c r="BL67" s="9"/>
      <c r="BM67" s="63"/>
      <c r="BN67" s="9"/>
      <c r="BO67" s="189">
        <f t="shared" si="78"/>
        <v>2000</v>
      </c>
      <c r="BP67" s="104">
        <f t="shared" si="66"/>
        <v>4.0786712774910203E-7</v>
      </c>
      <c r="BQ67" s="113">
        <f t="shared" si="67"/>
        <v>-17.634915296142324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299">
        <v>300</v>
      </c>
      <c r="CE67" s="232">
        <f t="shared" si="68"/>
        <v>1.4624683096684781E+21</v>
      </c>
      <c r="CF67" s="232">
        <f t="shared" si="69"/>
        <v>1.6452768483770378E+21</v>
      </c>
      <c r="CG67" s="232">
        <f t="shared" si="70"/>
        <v>1.880316398145186E+21</v>
      </c>
      <c r="CH67" s="232">
        <f t="shared" si="71"/>
        <v>2.193702464502717E+21</v>
      </c>
      <c r="CI67" s="232">
        <f t="shared" si="72"/>
        <v>2.632442957403261E+21</v>
      </c>
      <c r="CJ67" s="232">
        <f t="shared" si="73"/>
        <v>3.2905536967540757E+21</v>
      </c>
      <c r="CK67" s="232">
        <f t="shared" si="74"/>
        <v>4.3874049290054339E+21</v>
      </c>
      <c r="CL67" s="232">
        <f t="shared" si="75"/>
        <v>6.5811073935081535E+21</v>
      </c>
      <c r="CM67" s="232">
        <f t="shared" si="76"/>
        <v>1.3162214787016307E+22</v>
      </c>
      <c r="CN67" s="232">
        <f t="shared" si="77"/>
        <v>1.3162214787017752E+24</v>
      </c>
      <c r="CO67" s="335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</row>
    <row r="68" spans="9:116" s="174" customFormat="1" x14ac:dyDescent="0.35">
      <c r="I68" s="9"/>
      <c r="J68" s="9"/>
      <c r="K68" s="9"/>
      <c r="L68" s="9"/>
      <c r="M68" s="9"/>
      <c r="N68" s="9"/>
      <c r="O68" s="9"/>
      <c r="P68" s="9"/>
      <c r="Q68" s="9"/>
      <c r="R68" s="9"/>
      <c r="S68" s="246" t="s">
        <v>116</v>
      </c>
      <c r="T68" s="455"/>
      <c r="U68" s="335"/>
      <c r="V68" s="455"/>
      <c r="W68" s="335"/>
      <c r="X68" s="455"/>
      <c r="Y68" s="9"/>
      <c r="Z68" s="9"/>
      <c r="AA68" s="9"/>
      <c r="AB68" s="9"/>
      <c r="AD68" s="217">
        <f t="shared" si="60"/>
        <v>5000</v>
      </c>
      <c r="AE68" s="163">
        <f t="shared" si="61"/>
        <v>1.5854895991882292E-4</v>
      </c>
      <c r="AF68" s="152">
        <f t="shared" si="56"/>
        <v>6.4494939665421182E-7</v>
      </c>
      <c r="AG68" s="151">
        <f t="shared" si="57"/>
        <v>2.7005427790160121E+20</v>
      </c>
      <c r="AH68" s="152">
        <f>AK68-AJ68</f>
        <v>9.6205492219912315E+18</v>
      </c>
      <c r="AI68" s="152">
        <f t="shared" si="63"/>
        <v>9.7296386899000463E+18</v>
      </c>
      <c r="AJ68" s="292">
        <f t="shared" si="58"/>
        <v>-9.6216100461267272E+18</v>
      </c>
      <c r="AK68" s="270">
        <f t="shared" si="59"/>
        <v>-1060824135496461.5</v>
      </c>
      <c r="AL68" s="137">
        <f t="shared" si="64"/>
        <v>5.7607771058394114E-7</v>
      </c>
      <c r="AM68" s="9"/>
      <c r="AN68" s="335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39">
        <f t="shared" si="65"/>
        <v>1.0802864377331992E+17</v>
      </c>
      <c r="AZ68" s="9"/>
      <c r="BA68" s="177">
        <v>62</v>
      </c>
      <c r="BB68" s="202">
        <f t="shared" si="10"/>
        <v>3100000</v>
      </c>
      <c r="BC68" s="63">
        <f t="shared" si="11"/>
        <v>73.327864945608212</v>
      </c>
      <c r="BD68" s="63">
        <f t="shared" si="12"/>
        <v>73.327864945690095</v>
      </c>
      <c r="BE68" s="63">
        <f t="shared" si="13"/>
        <v>57.605889205366857</v>
      </c>
      <c r="BF68" s="63">
        <f t="shared" si="14"/>
        <v>57.605889462644804</v>
      </c>
      <c r="BG68" s="63">
        <f t="shared" si="17"/>
        <v>5.8215174218829073</v>
      </c>
      <c r="BH68" s="63">
        <f t="shared" si="15"/>
        <v>5.8215180718807096</v>
      </c>
      <c r="BI68" s="109">
        <f t="shared" si="18"/>
        <v>1860000</v>
      </c>
      <c r="BJ68" s="203">
        <f t="shared" si="16"/>
        <v>9.9295672151858313E+22</v>
      </c>
      <c r="BK68" s="9"/>
      <c r="BL68" s="9"/>
      <c r="BM68" s="63"/>
      <c r="BN68" s="9"/>
      <c r="BO68" s="396">
        <f t="shared" si="78"/>
        <v>5000</v>
      </c>
      <c r="BP68" s="87">
        <f t="shared" si="66"/>
        <v>1.0196485007277054E-6</v>
      </c>
      <c r="BQ68" s="110">
        <f t="shared" si="67"/>
        <v>10.769035109040269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47">
        <v>1000</v>
      </c>
      <c r="CE68" s="232">
        <f t="shared" si="68"/>
        <v>4.3874049290054343E+20</v>
      </c>
      <c r="CF68" s="232">
        <f t="shared" si="69"/>
        <v>4.935830545131113E+20</v>
      </c>
      <c r="CG68" s="232">
        <f t="shared" si="70"/>
        <v>5.6409491944355581E+20</v>
      </c>
      <c r="CH68" s="232">
        <f t="shared" si="71"/>
        <v>6.5811073935081524E+20</v>
      </c>
      <c r="CI68" s="232">
        <f t="shared" si="72"/>
        <v>7.8973288722097819E+20</v>
      </c>
      <c r="CJ68" s="232">
        <f t="shared" si="73"/>
        <v>9.871661090262226E+20</v>
      </c>
      <c r="CK68" s="232">
        <f t="shared" si="74"/>
        <v>1.31622147870163E+21</v>
      </c>
      <c r="CL68" s="232">
        <f t="shared" si="75"/>
        <v>1.974332218052446E+21</v>
      </c>
      <c r="CM68" s="232">
        <f t="shared" si="76"/>
        <v>3.948664436104892E+21</v>
      </c>
      <c r="CN68" s="232">
        <f t="shared" si="77"/>
        <v>3.9486644361053259E+23</v>
      </c>
      <c r="CO68" s="335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</row>
    <row r="69" spans="9:116" s="174" customFormat="1" x14ac:dyDescent="0.35"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335"/>
      <c r="V69" s="9"/>
      <c r="W69" s="335"/>
      <c r="X69" s="9"/>
      <c r="Y69" s="9"/>
      <c r="Z69" s="9"/>
      <c r="AA69" s="9"/>
      <c r="AB69" s="9"/>
      <c r="AD69" s="217">
        <f t="shared" si="60"/>
        <v>10000</v>
      </c>
      <c r="AE69" s="163">
        <f t="shared" si="61"/>
        <v>3.1709791983764585E-4</v>
      </c>
      <c r="AF69" s="152">
        <f t="shared" si="56"/>
        <v>1.2898160173235855E-6</v>
      </c>
      <c r="AG69" s="151">
        <f t="shared" si="57"/>
        <v>5.4007389570594669E+20</v>
      </c>
      <c r="AH69" s="152">
        <f t="shared" ref="AH69:AH76" si="79">AK69-AJ69</f>
        <v>9.6275664324401603E+18</v>
      </c>
      <c r="AI69" s="152">
        <f t="shared" si="63"/>
        <v>9.728389940104106E+18</v>
      </c>
      <c r="AJ69" s="292">
        <f t="shared" si="58"/>
        <v>-9.6203612963307868E+18</v>
      </c>
      <c r="AK69" s="270">
        <f t="shared" si="59"/>
        <v>7205136109372448</v>
      </c>
      <c r="AL69" s="137">
        <f t="shared" si="64"/>
        <v>1.1520814845147367E-6</v>
      </c>
      <c r="AM69" s="9"/>
      <c r="AN69" s="335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39">
        <f t="shared" si="65"/>
        <v>1.0802864377331992E+17</v>
      </c>
      <c r="AZ69" s="9"/>
      <c r="BA69" s="177">
        <v>63</v>
      </c>
      <c r="BB69" s="202">
        <f t="shared" si="10"/>
        <v>3150000</v>
      </c>
      <c r="BC69" s="63">
        <f t="shared" si="11"/>
        <v>74.510496753478463</v>
      </c>
      <c r="BD69" s="63">
        <f t="shared" si="12"/>
        <v>74.510496753561654</v>
      </c>
      <c r="BE69" s="63">
        <f t="shared" si="13"/>
        <v>58.317615627497275</v>
      </c>
      <c r="BF69" s="63">
        <f t="shared" si="14"/>
        <v>58.31761588795392</v>
      </c>
      <c r="BG69" s="63">
        <f t="shared" si="17"/>
        <v>5.8215210429049868</v>
      </c>
      <c r="BH69" s="63">
        <f t="shared" si="15"/>
        <v>5.8215216929031923</v>
      </c>
      <c r="BI69" s="109">
        <f t="shared" si="18"/>
        <v>1890000</v>
      </c>
      <c r="BJ69" s="203">
        <f t="shared" si="16"/>
        <v>1.0087817617350321E+23</v>
      </c>
      <c r="BK69" s="9"/>
      <c r="BL69" s="9"/>
      <c r="BM69" s="63"/>
      <c r="BN69" s="9"/>
      <c r="BO69" s="189">
        <f t="shared" si="78"/>
        <v>10000</v>
      </c>
      <c r="BP69" s="72">
        <f t="shared" si="66"/>
        <v>2.0392326081325268E-6</v>
      </c>
      <c r="BQ69" s="144">
        <f t="shared" si="67"/>
        <v>20.237018572360753</v>
      </c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10" t="s">
        <v>128</v>
      </c>
      <c r="CT69" s="9"/>
      <c r="CU69" s="9"/>
      <c r="CV69" s="9"/>
      <c r="CW69" s="10" t="s">
        <v>129</v>
      </c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</row>
    <row r="70" spans="9:116" s="174" customFormat="1" x14ac:dyDescent="0.35">
      <c r="I70" s="9"/>
      <c r="J70" s="9"/>
      <c r="K70" s="9"/>
      <c r="L70" s="9"/>
      <c r="M70" s="9"/>
      <c r="N70" s="9"/>
      <c r="O70" s="9"/>
      <c r="P70" s="9"/>
      <c r="Q70" s="9"/>
      <c r="R70" s="9"/>
      <c r="S70" s="245" t="s">
        <v>208</v>
      </c>
      <c r="T70" s="453">
        <f>F59/F60</f>
        <v>0.44885116293985156</v>
      </c>
      <c r="U70" s="335" t="s">
        <v>34</v>
      </c>
      <c r="V70" s="453">
        <f>H59/H60</f>
        <v>0.30293295230637246</v>
      </c>
      <c r="W70" s="335" t="s">
        <v>34</v>
      </c>
      <c r="X70" s="453">
        <f>J59/J60</f>
        <v>0.45327730055220899</v>
      </c>
      <c r="Y70" s="25" t="s">
        <v>173</v>
      </c>
      <c r="Z70" s="9"/>
      <c r="AA70" s="9"/>
      <c r="AB70" s="9"/>
      <c r="AC70" s="84" t="s">
        <v>205</v>
      </c>
      <c r="AD70" s="302">
        <f t="shared" si="60"/>
        <v>20000</v>
      </c>
      <c r="AE70" s="303">
        <f t="shared" si="61"/>
        <v>6.3419583967529169E-4</v>
      </c>
      <c r="AF70" s="304">
        <f t="shared" si="56"/>
        <v>2.5793009732009074E-6</v>
      </c>
      <c r="AG70" s="305">
        <f t="shared" si="57"/>
        <v>1.0800091688156468E+21</v>
      </c>
      <c r="AH70" s="304">
        <f t="shared" si="79"/>
        <v>9.6415981515834532E+18</v>
      </c>
      <c r="AI70" s="304">
        <f t="shared" si="63"/>
        <v>9.7258929213037691E+18</v>
      </c>
      <c r="AJ70" s="292">
        <f t="shared" si="58"/>
        <v>-9.6178642775304499E+18</v>
      </c>
      <c r="AK70" s="328">
        <f t="shared" si="59"/>
        <v>2.3733874053002672E+16</v>
      </c>
      <c r="AL70" s="306">
        <f t="shared" si="64"/>
        <v>2.3038672603723048E-6</v>
      </c>
      <c r="AM70" s="9"/>
      <c r="AN70" s="335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39">
        <f t="shared" si="65"/>
        <v>1.0802864377331992E+17</v>
      </c>
      <c r="AZ70" s="9"/>
      <c r="BA70" s="177">
        <v>64</v>
      </c>
      <c r="BB70" s="202">
        <f t="shared" ref="BB70:BB133" si="80">BA70*50000</f>
        <v>3200000</v>
      </c>
      <c r="BC70" s="63">
        <f t="shared" ref="BC70:BC133" si="81">($F$5+$F$6+$F$7+$F$8+$F$9)*(1-EXP(-$F$20*(1-$DC$6%)*BB70/(2*$F$17)))*$F$25*$F$1*10^3*11600/($F$20*(1-$DC$6%))</f>
        <v>75.693126158587788</v>
      </c>
      <c r="BD70" s="63">
        <f t="shared" ref="BD70:BD133" si="82">($F$25*$F$1*10^3*11600*($F$5+$F$6+$F$7+$F$8+$F$9)/($F$27*$F$29*(1-$DC$6%))+$F$28/$F$27)*(1-EXP(-$F$27*$F$29*(1-$DC$6%)*BB70/(2*$F$17)))</f>
        <v>75.6931261586723</v>
      </c>
      <c r="BE70" s="63">
        <f t="shared" ref="BE70:BE133" si="83">($F$5+$F$6+$F$7+$F$8+$F$9)*(1-EXP(-$F$20*(1-$DC$5%)*BB70/(2*$F$17)))*$F$25*$F$1*10^3*11600/($F$20*(1-$DC$5%))</f>
        <v>59.023581332292764</v>
      </c>
      <c r="BF70" s="63">
        <f t="shared" ref="BF70:BF133" si="84">($F$25*$F$1*10^3*11600*($F$5+$F$6+$F$7+$F$8+$F$9)/($F$27*$F$29*(1-$DC$5%))+$F$28/$F$27)*(1-EXP(-$F$27*$F$29*(1-$DC$5%)*BB70/(2*$F$17)))</f>
        <v>59.023581595902371</v>
      </c>
      <c r="BG70" s="63">
        <f t="shared" ref="BG70:BG133" si="85">($F$5+$F$6+$F$7+$F$8+$F$9)*(1-EXP(-$F$20*(1-$DC$4%)*BB70/(2*$F$17)))*$F$25*$F$1*10^3*11600/($F$20*(1-$DC$4%))</f>
        <v>5.8215239981537827</v>
      </c>
      <c r="BH70" s="63">
        <f t="shared" ref="BH70:BH133" si="86">($F$25*$F$1*10^3*11600*($F$5+$F$6+$F$7+$F$8+$F$9)/($F$27*$F$29*(1-$DC$4%))+$F$28/$F$27)*(1-EXP(-$F$27*$F$29*(1-$DC$4%)*BB70/(2*$F$17)))</f>
        <v>5.8215246481523177</v>
      </c>
      <c r="BI70" s="109">
        <f t="shared" si="18"/>
        <v>1920000</v>
      </c>
      <c r="BJ70" s="203">
        <f t="shared" ref="BJ70:BJ133" si="87">($F$17/($F$20*(1-$F$19%)))*($F$5+$F$6+$F$7+$F$8+$F$9)*(1-EXP(-$F$20*(1-$F$19%)*BI70/(2*$F$17)))+$F$17/($F$25*1000)*$F$11*EXP(-$F$20*(1-$F$19%)*BI70/(2*$F$17))</f>
        <v>1.02460080655591E+23</v>
      </c>
      <c r="BK70" s="9"/>
      <c r="BL70" s="9"/>
      <c r="BM70" s="63"/>
      <c r="BN70" s="9"/>
      <c r="BO70" s="217">
        <f t="shared" si="78"/>
        <v>20000</v>
      </c>
      <c r="BP70" s="72">
        <f t="shared" si="66"/>
        <v>4.0782076592498393E-6</v>
      </c>
      <c r="BQ70" s="144">
        <f t="shared" si="67"/>
        <v>24.971010294592098</v>
      </c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</row>
    <row r="71" spans="9:116" s="174" customFormat="1" x14ac:dyDescent="0.35">
      <c r="I71" s="9"/>
      <c r="J71" s="9"/>
      <c r="K71" s="9"/>
      <c r="L71" s="9"/>
      <c r="M71" s="9"/>
      <c r="N71" s="9"/>
      <c r="O71" s="9"/>
      <c r="P71" s="9"/>
      <c r="Q71" s="9"/>
      <c r="R71" s="9"/>
      <c r="S71" s="79" t="s">
        <v>209</v>
      </c>
      <c r="T71" s="453"/>
      <c r="U71" s="335"/>
      <c r="V71" s="453"/>
      <c r="W71" s="335"/>
      <c r="X71" s="453"/>
      <c r="Y71" s="9"/>
      <c r="Z71" s="9"/>
      <c r="AA71" s="9"/>
      <c r="AB71" s="9"/>
      <c r="AD71" s="217">
        <f t="shared" si="60"/>
        <v>100000</v>
      </c>
      <c r="AE71" s="163">
        <f t="shared" si="61"/>
        <v>3.1709791983764585E-3</v>
      </c>
      <c r="AF71" s="301">
        <f t="shared" si="56"/>
        <v>1.2883272600530243E-5</v>
      </c>
      <c r="AG71" s="151">
        <f t="shared" si="57"/>
        <v>5.3945052079970153E+21</v>
      </c>
      <c r="AH71" s="152">
        <f t="shared" si="79"/>
        <v>9.7537223258719334E+18</v>
      </c>
      <c r="AI71" s="152">
        <f t="shared" si="63"/>
        <v>9.7059398301457101E+18</v>
      </c>
      <c r="AJ71" s="292">
        <f t="shared" si="58"/>
        <v>-9.5979111863723909E+18</v>
      </c>
      <c r="AK71" s="148">
        <f t="shared" si="59"/>
        <v>1.558111394995417E+17</v>
      </c>
      <c r="AL71" s="152">
        <f t="shared" si="64"/>
        <v>1.1507517059546058E-5</v>
      </c>
      <c r="AM71" s="9"/>
      <c r="AN71" s="335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39">
        <f t="shared" si="65"/>
        <v>1.0802864377331992E+17</v>
      </c>
      <c r="AZ71" s="9"/>
      <c r="BA71" s="177">
        <v>65</v>
      </c>
      <c r="BB71" s="202">
        <f t="shared" si="80"/>
        <v>3250000</v>
      </c>
      <c r="BC71" s="63">
        <f t="shared" si="81"/>
        <v>76.875753160936199</v>
      </c>
      <c r="BD71" s="63">
        <f t="shared" si="82"/>
        <v>76.875753161022033</v>
      </c>
      <c r="BE71" s="63">
        <f t="shared" si="83"/>
        <v>59.723832947029166</v>
      </c>
      <c r="BF71" s="63">
        <f t="shared" si="84"/>
        <v>59.723833213766234</v>
      </c>
      <c r="BG71" s="63">
        <f t="shared" si="85"/>
        <v>5.8215264100406054</v>
      </c>
      <c r="BH71" s="63">
        <f t="shared" si="86"/>
        <v>5.8215270600394105</v>
      </c>
      <c r="BI71" s="109">
        <f t="shared" ref="BI71:BI134" si="88">BA71*30000</f>
        <v>1950000</v>
      </c>
      <c r="BJ71" s="203">
        <f t="shared" si="87"/>
        <v>1.0404138582525972E+23</v>
      </c>
      <c r="BK71" s="9"/>
      <c r="BL71" s="9"/>
      <c r="BM71" s="63"/>
      <c r="BN71" s="9"/>
      <c r="BO71" s="218">
        <f t="shared" si="78"/>
        <v>100000</v>
      </c>
      <c r="BP71" s="72">
        <f t="shared" si="66"/>
        <v>2.0380739918284549E-5</v>
      </c>
      <c r="BQ71" s="144">
        <f t="shared" si="67"/>
        <v>28.758203581743512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192"/>
      <c r="CM71" s="192"/>
      <c r="CN71" s="236" t="s">
        <v>125</v>
      </c>
      <c r="CO71" s="192"/>
      <c r="CP71" s="192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</row>
    <row r="72" spans="9:116" s="174" customFormat="1" x14ac:dyDescent="0.35"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335"/>
      <c r="V72" s="9"/>
      <c r="W72" s="335"/>
      <c r="X72" s="9"/>
      <c r="Y72" s="9"/>
      <c r="Z72" s="9"/>
      <c r="AA72" s="9"/>
      <c r="AB72" s="9"/>
      <c r="AC72" s="9"/>
      <c r="AD72" s="218">
        <f t="shared" si="60"/>
        <v>1000000</v>
      </c>
      <c r="AE72" s="207">
        <f t="shared" si="61"/>
        <v>3.1709791983764585E-2</v>
      </c>
      <c r="AF72" s="261">
        <f t="shared" si="56"/>
        <v>1.2735650287088224E-4</v>
      </c>
      <c r="AG72" s="151">
        <f t="shared" si="57"/>
        <v>5.3326925487937348E+22</v>
      </c>
      <c r="AH72" s="149">
        <f t="shared" si="79"/>
        <v>1.0999379523544629E+19</v>
      </c>
      <c r="AI72" s="148">
        <f t="shared" si="63"/>
        <v>9.4842685288890266E+18</v>
      </c>
      <c r="AJ72" s="292">
        <f t="shared" si="58"/>
        <v>-9.3762398851157074E+18</v>
      </c>
      <c r="AK72" s="148">
        <f t="shared" si="59"/>
        <v>1.6231396384289211E+18</v>
      </c>
      <c r="AL72" s="148">
        <f t="shared" si="64"/>
        <v>1.1375658769888058E-4</v>
      </c>
      <c r="AM72" s="9"/>
      <c r="AN72" s="335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39">
        <f t="shared" si="65"/>
        <v>1.0802864377331992E+17</v>
      </c>
      <c r="AZ72" s="9"/>
      <c r="BA72" s="177">
        <v>66</v>
      </c>
      <c r="BB72" s="202">
        <f t="shared" si="80"/>
        <v>3300000</v>
      </c>
      <c r="BC72" s="63">
        <f t="shared" si="81"/>
        <v>78.058377760459052</v>
      </c>
      <c r="BD72" s="63">
        <f t="shared" si="82"/>
        <v>78.058377760546193</v>
      </c>
      <c r="BE72" s="63">
        <f t="shared" si="83"/>
        <v>60.41841672158094</v>
      </c>
      <c r="BF72" s="63">
        <f t="shared" si="84"/>
        <v>60.418416991420131</v>
      </c>
      <c r="BG72" s="63">
        <f t="shared" si="85"/>
        <v>5.8215283784698153</v>
      </c>
      <c r="BH72" s="63">
        <f t="shared" si="86"/>
        <v>5.8215290284688397</v>
      </c>
      <c r="BI72" s="109">
        <f t="shared" si="88"/>
        <v>1980000</v>
      </c>
      <c r="BJ72" s="203">
        <f t="shared" si="87"/>
        <v>1.0562209190956247E+23</v>
      </c>
      <c r="BK72" s="9"/>
      <c r="BL72" s="9"/>
      <c r="BM72" s="63"/>
      <c r="BN72" s="9"/>
      <c r="BO72" s="218">
        <f t="shared" si="78"/>
        <v>1000000</v>
      </c>
      <c r="BP72" s="72">
        <f t="shared" si="66"/>
        <v>2.0265359756149601E-4</v>
      </c>
      <c r="BQ72" s="144">
        <f t="shared" si="67"/>
        <v>29.610320961126096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</row>
    <row r="73" spans="9:116" s="174" customFormat="1" x14ac:dyDescent="0.35">
      <c r="I73" s="9"/>
      <c r="J73" s="9"/>
      <c r="K73" s="9"/>
      <c r="L73" s="9"/>
      <c r="M73" s="9"/>
      <c r="N73" s="9"/>
      <c r="O73" s="9"/>
      <c r="P73" s="9"/>
      <c r="Q73" s="9"/>
      <c r="R73" s="9"/>
      <c r="S73" s="11" t="s">
        <v>210</v>
      </c>
      <c r="T73" s="139">
        <f>AL20</f>
        <v>4.4885116293985859E-3</v>
      </c>
      <c r="U73" s="335" t="s">
        <v>34</v>
      </c>
      <c r="V73" s="139">
        <f>AL48</f>
        <v>4.4885116293985877E-3</v>
      </c>
      <c r="W73" s="335" t="s">
        <v>34</v>
      </c>
      <c r="X73" s="139">
        <f>AL76</f>
        <v>4.4885116293985321E-3</v>
      </c>
      <c r="Y73" s="9" t="s">
        <v>6</v>
      </c>
      <c r="Z73" s="9" t="s">
        <v>114</v>
      </c>
      <c r="AA73" s="9"/>
      <c r="AB73" s="9"/>
      <c r="AC73" s="9"/>
      <c r="AD73" s="218">
        <f t="shared" si="60"/>
        <v>10000000</v>
      </c>
      <c r="AE73" s="207">
        <f t="shared" si="61"/>
        <v>0.31709791983764585</v>
      </c>
      <c r="AF73" s="240">
        <f t="shared" si="56"/>
        <v>1.1377117623169314E-3</v>
      </c>
      <c r="AG73" s="151">
        <f t="shared" si="57"/>
        <v>4.7638455051906213E+23</v>
      </c>
      <c r="AH73" s="149">
        <f t="shared" si="79"/>
        <v>2.1993708050512011E+19</v>
      </c>
      <c r="AI73" s="148">
        <f t="shared" si="63"/>
        <v>7.5277694892096666E+18</v>
      </c>
      <c r="AJ73" s="292">
        <f t="shared" si="58"/>
        <v>-7.4197408454363464E+18</v>
      </c>
      <c r="AK73" s="148">
        <f t="shared" si="59"/>
        <v>1.4573967205075665E+19</v>
      </c>
      <c r="AL73" s="148">
        <f t="shared" si="64"/>
        <v>1.016219862736542E-3</v>
      </c>
      <c r="AM73" s="9"/>
      <c r="AN73" s="335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39">
        <f t="shared" si="65"/>
        <v>1.0802864377331992E+17</v>
      </c>
      <c r="AZ73" s="9"/>
      <c r="BA73" s="177">
        <v>67</v>
      </c>
      <c r="BB73" s="202">
        <f t="shared" si="80"/>
        <v>3350000</v>
      </c>
      <c r="BC73" s="63">
        <f t="shared" si="81"/>
        <v>79.240999957220964</v>
      </c>
      <c r="BD73" s="63">
        <f t="shared" si="82"/>
        <v>79.240999957309441</v>
      </c>
      <c r="BE73" s="63">
        <f t="shared" si="83"/>
        <v>61.107378531475796</v>
      </c>
      <c r="BF73" s="63">
        <f t="shared" si="84"/>
        <v>61.107378804392006</v>
      </c>
      <c r="BG73" s="63">
        <f t="shared" si="85"/>
        <v>5.8215299849770163</v>
      </c>
      <c r="BH73" s="63">
        <f t="shared" si="86"/>
        <v>5.821530634976221</v>
      </c>
      <c r="BI73" s="109">
        <f t="shared" si="88"/>
        <v>2010000</v>
      </c>
      <c r="BJ73" s="203">
        <f t="shared" si="87"/>
        <v>1.0720219913546541E+23</v>
      </c>
      <c r="BK73" s="9"/>
      <c r="BL73" s="9"/>
      <c r="BM73" s="63"/>
      <c r="BN73" s="9"/>
      <c r="BO73" s="218">
        <f t="shared" si="78"/>
        <v>10000000</v>
      </c>
      <c r="BP73" s="72">
        <f t="shared" si="66"/>
        <v>1.9158222698587243E-3</v>
      </c>
      <c r="BQ73" s="144">
        <f t="shared" si="67"/>
        <v>29.695521486818606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224" t="s">
        <v>106</v>
      </c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</row>
    <row r="74" spans="9:116" s="174" customFormat="1" x14ac:dyDescent="0.35"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335"/>
      <c r="V74" s="9"/>
      <c r="W74" s="335"/>
      <c r="X74" s="9"/>
      <c r="Y74" s="9"/>
      <c r="Z74" s="9"/>
      <c r="AA74" s="9"/>
      <c r="AB74" s="9"/>
      <c r="AC74" s="9"/>
      <c r="AD74" s="216">
        <f t="shared" si="60"/>
        <v>500000000</v>
      </c>
      <c r="AE74" s="221">
        <f t="shared" si="61"/>
        <v>15.854895991882293</v>
      </c>
      <c r="AF74" s="263">
        <f t="shared" si="56"/>
        <v>5.0251122363173147E-3</v>
      </c>
      <c r="AG74" s="154">
        <f t="shared" si="57"/>
        <v>2.1041233054765594E+24</v>
      </c>
      <c r="AH74" s="150">
        <f t="shared" si="79"/>
        <v>6.4295024867016516E+19</v>
      </c>
      <c r="AI74" s="153">
        <f t="shared" si="63"/>
        <v>25932551339824</v>
      </c>
      <c r="AJ74" s="265">
        <f t="shared" si="58"/>
        <v>1.080027112219801E+17</v>
      </c>
      <c r="AK74" s="153">
        <f t="shared" si="59"/>
        <v>6.4403027578238493E+19</v>
      </c>
      <c r="AL74" s="153">
        <f t="shared" si="64"/>
        <v>4.4884996676368659E-3</v>
      </c>
      <c r="AM74" s="9"/>
      <c r="AN74" s="335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39">
        <f t="shared" si="65"/>
        <v>1.0802864377331992E+17</v>
      </c>
      <c r="AZ74" s="9"/>
      <c r="BA74" s="177">
        <v>68</v>
      </c>
      <c r="BB74" s="202">
        <f t="shared" si="80"/>
        <v>3400000</v>
      </c>
      <c r="BC74" s="63">
        <f t="shared" si="81"/>
        <v>80.423619751221977</v>
      </c>
      <c r="BD74" s="63">
        <f t="shared" si="82"/>
        <v>80.423619751311776</v>
      </c>
      <c r="BE74" s="63">
        <f t="shared" si="83"/>
        <v>61.790763880924665</v>
      </c>
      <c r="BF74" s="63">
        <f t="shared" si="84"/>
        <v>61.790764156893005</v>
      </c>
      <c r="BG74" s="63">
        <f t="shared" si="85"/>
        <v>5.8215312961064098</v>
      </c>
      <c r="BH74" s="63">
        <f t="shared" si="86"/>
        <v>5.8215319461057584</v>
      </c>
      <c r="BI74" s="109">
        <f t="shared" si="88"/>
        <v>2040000</v>
      </c>
      <c r="BJ74" s="203">
        <f t="shared" si="87"/>
        <v>1.0878170772984881E+23</v>
      </c>
      <c r="BK74" s="9"/>
      <c r="BL74" s="9"/>
      <c r="BM74" s="63"/>
      <c r="BN74" s="9"/>
      <c r="BO74" s="214">
        <f t="shared" si="78"/>
        <v>100000000</v>
      </c>
      <c r="BP74" s="72">
        <f t="shared" si="66"/>
        <v>1.1580120754911449E-2</v>
      </c>
      <c r="BQ74" s="144">
        <f t="shared" si="67"/>
        <v>29.703932604606766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</row>
    <row r="75" spans="9:116" s="174" customFormat="1" x14ac:dyDescent="0.35">
      <c r="I75" s="9"/>
      <c r="J75" s="9"/>
      <c r="K75" s="9"/>
      <c r="L75" s="9"/>
      <c r="M75" s="9"/>
      <c r="N75" s="9"/>
      <c r="O75" s="9"/>
      <c r="P75" s="9"/>
      <c r="Q75" s="9"/>
      <c r="R75" s="9"/>
      <c r="S75" s="7" t="s">
        <v>211</v>
      </c>
      <c r="T75" s="61">
        <f>T73*'параметры для расчета'!K5/(1000*F25)</f>
        <v>3.9365548007689191E+19</v>
      </c>
      <c r="U75" s="335" t="s">
        <v>34</v>
      </c>
      <c r="V75" s="61">
        <f>V73*'параметры для расчета'!K5/(1000*F25)</f>
        <v>3.9365548007689208E+19</v>
      </c>
      <c r="W75" s="335" t="s">
        <v>34</v>
      </c>
      <c r="X75" s="61">
        <f>X73*'параметры для расчета'!K5/(1000*F25)</f>
        <v>3.9365548007688716E+19</v>
      </c>
      <c r="Y75" s="9" t="s">
        <v>115</v>
      </c>
      <c r="Z75" s="10" t="s">
        <v>175</v>
      </c>
      <c r="AA75" s="9"/>
      <c r="AB75" s="9"/>
      <c r="AC75" s="9"/>
      <c r="AD75" s="214">
        <f t="shared" si="60"/>
        <v>1000000000</v>
      </c>
      <c r="AE75" s="163">
        <f t="shared" si="61"/>
        <v>31.709791983764585</v>
      </c>
      <c r="AF75" s="290">
        <f t="shared" si="56"/>
        <v>5.0251256281050333E-3</v>
      </c>
      <c r="AG75" s="151">
        <f t="shared" si="57"/>
        <v>2.1041289129080585E+24</v>
      </c>
      <c r="AH75" s="149">
        <f t="shared" si="79"/>
        <v>6.4295170591713223E+19</v>
      </c>
      <c r="AI75" s="152">
        <f t="shared" si="63"/>
        <v>69109552</v>
      </c>
      <c r="AJ75" s="266">
        <f>($F$5+$F$6+$F$7+$F$8+$F$9+$F$28*$J$29/($F$25*1000))*((1+$J$19%)/(2*($J$19%-1))*EXP(-$F$27*$J$29*(1-$J$19%)/(2*$J$17)*AD75)+1)-$F$28*$J$29/($F$25*1000)+1/($F$25*1000)*$F$11*EXP(-$F$27*$J$29*(1-$J$19%)*AD75/(2*$J$17))*$J$20*$J$19/2</f>
        <v>1.0802864370421037E+17</v>
      </c>
      <c r="AK75" s="152">
        <f t="shared" si="59"/>
        <v>6.4403199235417432E+19</v>
      </c>
      <c r="AL75" s="152">
        <f t="shared" si="64"/>
        <v>4.488511629366654E-3</v>
      </c>
      <c r="AM75" s="9"/>
      <c r="AN75" s="335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39">
        <f t="shared" si="65"/>
        <v>1.0802864377331992E+17</v>
      </c>
      <c r="AZ75" s="9"/>
      <c r="BA75" s="177">
        <v>69</v>
      </c>
      <c r="BB75" s="202">
        <f t="shared" si="80"/>
        <v>3450000</v>
      </c>
      <c r="BC75" s="63">
        <f t="shared" si="81"/>
        <v>81.606237142397433</v>
      </c>
      <c r="BD75" s="63">
        <f t="shared" si="82"/>
        <v>81.606237142488553</v>
      </c>
      <c r="BE75" s="63">
        <f t="shared" si="83"/>
        <v>62.468617905827223</v>
      </c>
      <c r="BF75" s="63">
        <f t="shared" si="84"/>
        <v>62.468618184822958</v>
      </c>
      <c r="BG75" s="63">
        <f t="shared" si="85"/>
        <v>5.8215323661671441</v>
      </c>
      <c r="BH75" s="63">
        <f t="shared" si="86"/>
        <v>5.8215330161666143</v>
      </c>
      <c r="BI75" s="109">
        <f t="shared" si="88"/>
        <v>2070000</v>
      </c>
      <c r="BJ75" s="203">
        <f t="shared" si="87"/>
        <v>1.1036061791950792E+23</v>
      </c>
      <c r="BK75" s="9"/>
      <c r="BL75" s="9"/>
      <c r="BM75" s="63"/>
      <c r="BN75" s="9"/>
      <c r="BO75" s="214">
        <f t="shared" si="78"/>
        <v>500000000</v>
      </c>
      <c r="BP75" s="92">
        <f>(($F$25*1000*($F$5+$F$6+$F$7+$F$8+$F$9)/($F$27*$F$29*(1-$F$19%))+$F$28/$F$27)*(1-EXP(-$F$27*$F$29*(1-$F$19%)*BO75/(2*$F$17))))</f>
        <v>1.6116627349902306E-2</v>
      </c>
      <c r="BQ75" s="144">
        <f t="shared" si="67"/>
        <v>29.704401942889127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237" t="s">
        <v>80</v>
      </c>
      <c r="CE75" s="237"/>
      <c r="CF75" s="237"/>
      <c r="CG75" s="237"/>
      <c r="CH75" s="43"/>
      <c r="CI75" s="9"/>
      <c r="CJ75" s="9"/>
      <c r="CK75" s="43"/>
      <c r="CL75" s="43" t="s">
        <v>81</v>
      </c>
      <c r="CM75" s="9"/>
      <c r="CN75" s="9"/>
      <c r="CO75" s="9"/>
      <c r="CP75" s="9"/>
      <c r="CQ75" s="9"/>
      <c r="CR75" s="9"/>
      <c r="CS75" s="43"/>
      <c r="CT75" s="43" t="s">
        <v>79</v>
      </c>
      <c r="CU75" s="9"/>
      <c r="CV75" s="9"/>
      <c r="CW75" s="9"/>
      <c r="CX75" s="9"/>
      <c r="CY75" s="9"/>
    </row>
    <row r="76" spans="9:116" s="174" customFormat="1" x14ac:dyDescent="0.35"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214">
        <f>AD48</f>
        <v>10000000000</v>
      </c>
      <c r="AE76" s="163">
        <f t="shared" si="61"/>
        <v>317.09791983764586</v>
      </c>
      <c r="AF76" s="290">
        <f t="shared" si="56"/>
        <v>5.0251256281407227E-3</v>
      </c>
      <c r="AG76" s="151">
        <f t="shared" si="57"/>
        <v>2.1041289129230023E+24</v>
      </c>
      <c r="AH76" s="149">
        <f t="shared" si="79"/>
        <v>6.4295170592101589E+19</v>
      </c>
      <c r="AI76" s="152">
        <f t="shared" si="63"/>
        <v>0</v>
      </c>
      <c r="AJ76" s="266">
        <f>($F$5+$F$6+$F$7+$F$8+$F$9+$F$28*$J$29/($F$25*1000))*((1+$J$19%)/(2*($J$19%-1))*EXP(-$F$27*$J$29*(1-$J$19%)/(2*$J$17)*AD76)+1)-$F$28*$J$29/($F$25*1000)+1/($F$25*1000)*$F$11*EXP(-$F$27*$J$29*(1-$J$19%)*AD76/(2*$J$17))*$J$20*$J$19/2</f>
        <v>1.0802864377331992E+17</v>
      </c>
      <c r="AK76" s="152">
        <f t="shared" si="59"/>
        <v>6.4403199235874906E+19</v>
      </c>
      <c r="AL76" s="383">
        <f>($F$25*1000*($F$5+$F$6+$F$7+$F$8+$F$9)/($F$27*$J$29*(1-$J$19%))+$F$28/$F$27)*(1-EXP(-$F$27*$J$29*(1-$J$19%)*AD76/(2*$J$17)))+$F$11*EXP(-$F$27*$J$29*(1-$J$19%)*AD76/(2*$J$17))</f>
        <v>4.4885116293985321E-3</v>
      </c>
      <c r="AM76" s="9"/>
      <c r="AN76" s="335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39">
        <f t="shared" si="65"/>
        <v>1.0802864377331992E+17</v>
      </c>
      <c r="AZ76" s="9"/>
      <c r="BA76" s="177">
        <v>70</v>
      </c>
      <c r="BB76" s="202">
        <f t="shared" si="80"/>
        <v>3500000</v>
      </c>
      <c r="BC76" s="63">
        <f t="shared" si="81"/>
        <v>82.788852130876606</v>
      </c>
      <c r="BD76" s="63">
        <f t="shared" si="82"/>
        <v>82.788852130969033</v>
      </c>
      <c r="BE76" s="63">
        <f t="shared" si="83"/>
        <v>63.140985376752845</v>
      </c>
      <c r="BF76" s="63">
        <f t="shared" si="84"/>
        <v>63.140985658751511</v>
      </c>
      <c r="BG76" s="63">
        <f t="shared" si="85"/>
        <v>5.8215332394829193</v>
      </c>
      <c r="BH76" s="63">
        <f t="shared" si="86"/>
        <v>5.8215338894824864</v>
      </c>
      <c r="BI76" s="109">
        <f t="shared" si="88"/>
        <v>2100000</v>
      </c>
      <c r="BJ76" s="203">
        <f t="shared" si="87"/>
        <v>1.1193892993115114E+23</v>
      </c>
      <c r="BK76" s="9"/>
      <c r="BL76" s="9"/>
      <c r="BM76" s="63"/>
      <c r="BN76" s="9"/>
      <c r="BO76" s="214">
        <f t="shared" si="78"/>
        <v>1000000000</v>
      </c>
      <c r="BP76" s="72">
        <f t="shared" si="66"/>
        <v>1.6145768766652139E-2</v>
      </c>
      <c r="BQ76" s="144">
        <f t="shared" si="67"/>
        <v>29.704404105256373</v>
      </c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</row>
    <row r="77" spans="9:116" s="174" customFormat="1" x14ac:dyDescent="0.35">
      <c r="I77" s="17"/>
      <c r="J77" s="19"/>
      <c r="K77" s="41"/>
      <c r="L77" s="77"/>
      <c r="M77" s="17"/>
      <c r="N77" s="17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117"/>
      <c r="AE77" s="335"/>
      <c r="AF77" s="335"/>
      <c r="AG77" s="335"/>
      <c r="AH77" s="335"/>
      <c r="AI77" s="335"/>
      <c r="AJ77" s="159">
        <f>J31</f>
        <v>1.0802864377331992E+17</v>
      </c>
      <c r="AK77" s="335"/>
      <c r="AL77" s="335"/>
      <c r="AM77" s="9"/>
      <c r="AN77" s="335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177">
        <v>71</v>
      </c>
      <c r="BB77" s="202">
        <f t="shared" si="80"/>
        <v>3550000</v>
      </c>
      <c r="BC77" s="63">
        <f t="shared" si="81"/>
        <v>83.971464716594824</v>
      </c>
      <c r="BD77" s="63">
        <f t="shared" si="82"/>
        <v>83.971464716688587</v>
      </c>
      <c r="BE77" s="63">
        <f t="shared" si="83"/>
        <v>63.807910701897811</v>
      </c>
      <c r="BF77" s="63">
        <f t="shared" si="84"/>
        <v>63.807910986875072</v>
      </c>
      <c r="BG77" s="63">
        <f t="shared" si="85"/>
        <v>5.8215339522279219</v>
      </c>
      <c r="BH77" s="63">
        <f t="shared" si="86"/>
        <v>5.8215346022275689</v>
      </c>
      <c r="BI77" s="109">
        <f t="shared" si="88"/>
        <v>2130000</v>
      </c>
      <c r="BJ77" s="203">
        <f t="shared" si="87"/>
        <v>1.1351664399140044E+23</v>
      </c>
      <c r="BK77" s="9"/>
      <c r="BL77" s="9"/>
      <c r="BM77" s="63"/>
      <c r="BN77" s="9"/>
      <c r="BO77" s="218">
        <f t="shared" si="78"/>
        <v>10000000000</v>
      </c>
      <c r="BP77" s="72">
        <f t="shared" si="66"/>
        <v>1.6145821554401182E-2</v>
      </c>
      <c r="BQ77" s="144">
        <f t="shared" si="67"/>
        <v>29.70440410916628</v>
      </c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</row>
    <row r="78" spans="9:116" s="174" customFormat="1" x14ac:dyDescent="0.35">
      <c r="I78" s="17"/>
      <c r="J78" s="19"/>
      <c r="K78" s="41"/>
      <c r="L78" s="175"/>
      <c r="M78" s="17"/>
      <c r="N78" s="17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50"/>
      <c r="AE78" s="50"/>
      <c r="AF78" s="50"/>
      <c r="AG78" s="50"/>
      <c r="AH78" s="50"/>
      <c r="AI78" s="50"/>
      <c r="AJ78" s="50"/>
      <c r="AK78" s="50"/>
      <c r="AL78" s="50"/>
      <c r="AM78" s="9"/>
      <c r="AN78" s="335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177">
        <v>72</v>
      </c>
      <c r="BB78" s="202">
        <f t="shared" si="80"/>
        <v>3600000</v>
      </c>
      <c r="BC78" s="63">
        <f t="shared" si="81"/>
        <v>85.154074899552157</v>
      </c>
      <c r="BD78" s="63">
        <f t="shared" si="82"/>
        <v>85.154074899647227</v>
      </c>
      <c r="BE78" s="63">
        <f t="shared" si="83"/>
        <v>64.469437930018117</v>
      </c>
      <c r="BF78" s="63">
        <f t="shared" si="84"/>
        <v>64.469438217949872</v>
      </c>
      <c r="BG78" s="63">
        <f t="shared" si="85"/>
        <v>5.8215345339252336</v>
      </c>
      <c r="BH78" s="63">
        <f t="shared" si="86"/>
        <v>5.8215351839249454</v>
      </c>
      <c r="BI78" s="109">
        <f t="shared" si="88"/>
        <v>2160000</v>
      </c>
      <c r="BJ78" s="203">
        <f t="shared" si="87"/>
        <v>1.1509376032679375E+23</v>
      </c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</row>
    <row r="79" spans="9:116" s="174" customFormat="1" x14ac:dyDescent="0.35">
      <c r="I79" s="17"/>
      <c r="J79" s="17"/>
      <c r="K79" s="17"/>
      <c r="L79" s="17"/>
      <c r="M79" s="17"/>
      <c r="N79" s="17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335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177">
        <v>73</v>
      </c>
      <c r="BB79" s="202">
        <f t="shared" si="80"/>
        <v>3650000</v>
      </c>
      <c r="BC79" s="63">
        <f t="shared" si="81"/>
        <v>86.336682679748577</v>
      </c>
      <c r="BD79" s="63">
        <f t="shared" si="82"/>
        <v>86.336682679844955</v>
      </c>
      <c r="BE79" s="63">
        <f t="shared" si="83"/>
        <v>65.125610753338975</v>
      </c>
      <c r="BF79" s="63">
        <f t="shared" si="84"/>
        <v>65.125611044201307</v>
      </c>
      <c r="BG79" s="63">
        <f t="shared" si="85"/>
        <v>5.8215350086697235</v>
      </c>
      <c r="BH79" s="63">
        <f t="shared" si="86"/>
        <v>5.8215356586694877</v>
      </c>
      <c r="BI79" s="109">
        <f t="shared" si="88"/>
        <v>2190000</v>
      </c>
      <c r="BJ79" s="203">
        <f t="shared" si="87"/>
        <v>1.166702791637812E+23</v>
      </c>
      <c r="BK79" s="9"/>
      <c r="BL79" s="9"/>
      <c r="BM79" s="9"/>
      <c r="BN79" s="9"/>
      <c r="BO79" s="9"/>
      <c r="BP79" s="433" t="s">
        <v>278</v>
      </c>
      <c r="BQ79" s="433" t="s">
        <v>110</v>
      </c>
      <c r="BR79" s="9"/>
      <c r="BS79" s="9"/>
      <c r="BT79" s="9"/>
      <c r="BU79" s="238" t="s">
        <v>97</v>
      </c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</row>
    <row r="80" spans="9:116" s="174" customFormat="1" x14ac:dyDescent="0.35">
      <c r="I80" s="17"/>
      <c r="J80" s="120"/>
      <c r="K80" s="254"/>
      <c r="L80" s="112"/>
      <c r="M80" s="17"/>
      <c r="N80" s="17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335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177">
        <v>74</v>
      </c>
      <c r="BB80" s="202">
        <f t="shared" si="80"/>
        <v>3700000</v>
      </c>
      <c r="BC80" s="63">
        <f t="shared" si="81"/>
        <v>87.519288057184028</v>
      </c>
      <c r="BD80" s="63">
        <f t="shared" si="82"/>
        <v>87.519288057281756</v>
      </c>
      <c r="BE80" s="63">
        <f t="shared" si="83"/>
        <v>65.776472510440456</v>
      </c>
      <c r="BF80" s="63">
        <f t="shared" si="84"/>
        <v>65.776472804209661</v>
      </c>
      <c r="BG80" s="63">
        <f t="shared" si="85"/>
        <v>5.821535396126098</v>
      </c>
      <c r="BH80" s="63">
        <f t="shared" si="86"/>
        <v>5.821536046125904</v>
      </c>
      <c r="BI80" s="109">
        <f t="shared" si="88"/>
        <v>2220000</v>
      </c>
      <c r="BJ80" s="203">
        <f t="shared" si="87"/>
        <v>1.1824620072872886E+23</v>
      </c>
      <c r="BK80" s="9"/>
      <c r="BL80" s="9"/>
      <c r="BM80" s="9"/>
      <c r="BN80" s="9"/>
      <c r="BO80" s="9"/>
      <c r="BP80" s="434"/>
      <c r="BQ80" s="434"/>
      <c r="BR80" s="9"/>
      <c r="BS80" s="239" t="s">
        <v>137</v>
      </c>
      <c r="BT80" s="91"/>
      <c r="BU80" s="91"/>
      <c r="BV80" s="91"/>
      <c r="BW80" s="91"/>
      <c r="BX80" s="91"/>
      <c r="BY80" s="91"/>
      <c r="BZ80" s="91"/>
      <c r="CA80" s="12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</row>
    <row r="81" spans="9:101" s="174" customFormat="1" x14ac:dyDescent="0.35">
      <c r="I81" s="17"/>
      <c r="J81" s="120"/>
      <c r="K81" s="134"/>
      <c r="L81" s="125"/>
      <c r="M81" s="17"/>
      <c r="N81" s="17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335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177">
        <v>75</v>
      </c>
      <c r="BB81" s="202">
        <f t="shared" si="80"/>
        <v>3750000</v>
      </c>
      <c r="BC81" s="63">
        <f t="shared" si="81"/>
        <v>88.701891031923225</v>
      </c>
      <c r="BD81" s="63">
        <f t="shared" si="82"/>
        <v>88.70189103202226</v>
      </c>
      <c r="BE81" s="63">
        <f t="shared" si="83"/>
        <v>66.422066189119974</v>
      </c>
      <c r="BF81" s="63">
        <f t="shared" si="84"/>
        <v>66.422066485772504</v>
      </c>
      <c r="BG81" s="63">
        <f t="shared" si="85"/>
        <v>5.8215357123434393</v>
      </c>
      <c r="BH81" s="63">
        <f t="shared" si="86"/>
        <v>5.8215363623432825</v>
      </c>
      <c r="BI81" s="109">
        <f t="shared" si="88"/>
        <v>2250000</v>
      </c>
      <c r="BJ81" s="203">
        <f t="shared" si="87"/>
        <v>1.1982152524791591E+23</v>
      </c>
      <c r="BK81" s="9"/>
      <c r="BL81" s="9"/>
      <c r="BM81" s="9"/>
      <c r="BN81" s="9"/>
      <c r="BO81" s="9"/>
      <c r="BP81" s="435"/>
      <c r="BQ81" s="435"/>
      <c r="BR81" s="9"/>
      <c r="BS81" s="271"/>
      <c r="BT81" s="9"/>
      <c r="BU81" s="1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</row>
    <row r="82" spans="9:101" s="174" customFormat="1" x14ac:dyDescent="0.35">
      <c r="I82" s="17"/>
      <c r="J82" s="120"/>
      <c r="K82" s="134"/>
      <c r="L82" s="125"/>
      <c r="M82" s="125"/>
      <c r="N82" s="17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335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177">
        <v>76</v>
      </c>
      <c r="BB82" s="202">
        <f t="shared" si="80"/>
        <v>3800000</v>
      </c>
      <c r="BC82" s="63">
        <f t="shared" si="81"/>
        <v>89.884491603901481</v>
      </c>
      <c r="BD82" s="63">
        <f t="shared" si="82"/>
        <v>89.884491604001852</v>
      </c>
      <c r="BE82" s="63">
        <f t="shared" si="83"/>
        <v>67.062434429231445</v>
      </c>
      <c r="BF82" s="63">
        <f t="shared" si="84"/>
        <v>67.06243472874398</v>
      </c>
      <c r="BG82" s="63">
        <f t="shared" si="85"/>
        <v>5.8215359704199994</v>
      </c>
      <c r="BH82" s="63">
        <f t="shared" si="86"/>
        <v>5.8215366204198711</v>
      </c>
      <c r="BI82" s="109">
        <f t="shared" si="88"/>
        <v>2280000</v>
      </c>
      <c r="BJ82" s="203">
        <f t="shared" si="87"/>
        <v>1.2139625294753562E+23</v>
      </c>
      <c r="BK82" s="9"/>
      <c r="BL82" s="9"/>
      <c r="BM82" s="9"/>
      <c r="BN82" s="9"/>
      <c r="BO82" s="9"/>
      <c r="BP82" s="299">
        <v>9.9999999999999995E-7</v>
      </c>
      <c r="BQ82" s="240">
        <f>1/(1+'параметры для расчета'!$C$13*BP82*(1-$F$19%)/($F$5+$F$6+$F$7+$F$9))</f>
        <v>0.9999933009713019</v>
      </c>
      <c r="BR82" s="9"/>
      <c r="BS82" s="9"/>
      <c r="BT82" s="9"/>
      <c r="BU82" s="9" t="s">
        <v>104</v>
      </c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</row>
    <row r="83" spans="9:101" s="174" customFormat="1" x14ac:dyDescent="0.35">
      <c r="I83" s="17"/>
      <c r="J83" s="17"/>
      <c r="K83" s="17"/>
      <c r="L83" s="17"/>
      <c r="M83" s="17"/>
      <c r="N83" s="17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335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177">
        <v>77</v>
      </c>
      <c r="BB83" s="202">
        <f t="shared" si="80"/>
        <v>3850000</v>
      </c>
      <c r="BC83" s="63">
        <f t="shared" si="81"/>
        <v>91.067089773118823</v>
      </c>
      <c r="BD83" s="63">
        <f t="shared" si="82"/>
        <v>91.067089773220516</v>
      </c>
      <c r="BE83" s="63">
        <f t="shared" si="83"/>
        <v>67.697619525501651</v>
      </c>
      <c r="BF83" s="63">
        <f t="shared" si="84"/>
        <v>67.697619827851028</v>
      </c>
      <c r="BG83" s="63">
        <f t="shared" si="85"/>
        <v>5.8215361810457349</v>
      </c>
      <c r="BH83" s="63">
        <f t="shared" si="86"/>
        <v>5.8215368310456315</v>
      </c>
      <c r="BI83" s="109">
        <f t="shared" si="88"/>
        <v>2310000</v>
      </c>
      <c r="BJ83" s="203">
        <f t="shared" si="87"/>
        <v>1.2297038405369672E+23</v>
      </c>
      <c r="BK83" s="9"/>
      <c r="BL83" s="9"/>
      <c r="BM83" s="9"/>
      <c r="BN83" s="9"/>
      <c r="BO83" s="9"/>
      <c r="BP83" s="299">
        <v>0.1</v>
      </c>
      <c r="BQ83" s="240">
        <f>1/(1+'параметры для расчета'!$C$13*BP83*(1-$F$19%)/($F$5+$F$6+$F$7+$F$9))</f>
        <v>0.59883561533375651</v>
      </c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</row>
    <row r="84" spans="9:101" s="174" customFormat="1" x14ac:dyDescent="0.35">
      <c r="I84" s="17"/>
      <c r="J84" s="255"/>
      <c r="K84" s="455"/>
      <c r="L84" s="456"/>
      <c r="M84" s="17"/>
      <c r="N84" s="17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335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177">
        <v>78</v>
      </c>
      <c r="BB84" s="202">
        <f t="shared" si="80"/>
        <v>3900000</v>
      </c>
      <c r="BC84" s="63">
        <f t="shared" si="81"/>
        <v>92.249685539704515</v>
      </c>
      <c r="BD84" s="63">
        <f t="shared" si="82"/>
        <v>92.249685539807516</v>
      </c>
      <c r="BE84" s="63">
        <f t="shared" si="83"/>
        <v>68.327663430323582</v>
      </c>
      <c r="BF84" s="63">
        <f t="shared" si="84"/>
        <v>68.327663735486837</v>
      </c>
      <c r="BG84" s="63">
        <f t="shared" si="85"/>
        <v>5.8215363529451167</v>
      </c>
      <c r="BH84" s="63">
        <f t="shared" si="86"/>
        <v>5.8215370029450311</v>
      </c>
      <c r="BI84" s="109">
        <f t="shared" si="88"/>
        <v>2340000</v>
      </c>
      <c r="BJ84" s="203">
        <f t="shared" si="87"/>
        <v>1.2454391879242158E+23</v>
      </c>
      <c r="BK84" s="9"/>
      <c r="BL84" s="9"/>
      <c r="BM84" s="9"/>
      <c r="BN84" s="9"/>
      <c r="BO84" s="9"/>
      <c r="BP84" s="47">
        <v>0.2</v>
      </c>
      <c r="BQ84" s="240">
        <f>1/(1+'параметры для расчета'!$C$13*BP84*(1-$F$19%)/($F$5+$F$6+$F$7+$F$9))</f>
        <v>0.4273842683179524</v>
      </c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</row>
    <row r="85" spans="9:101" s="174" customFormat="1" x14ac:dyDescent="0.35">
      <c r="I85" s="17"/>
      <c r="J85" s="82"/>
      <c r="K85" s="455"/>
      <c r="L85" s="456"/>
      <c r="M85" s="83"/>
      <c r="N85" s="17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335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177">
        <v>79</v>
      </c>
      <c r="BB85" s="202">
        <f t="shared" si="80"/>
        <v>3950000</v>
      </c>
      <c r="BC85" s="63">
        <f t="shared" si="81"/>
        <v>93.432278903464649</v>
      </c>
      <c r="BD85" s="63">
        <f t="shared" si="82"/>
        <v>93.432278903568971</v>
      </c>
      <c r="BE85" s="63">
        <f t="shared" si="83"/>
        <v>68.952607756527328</v>
      </c>
      <c r="BF85" s="63">
        <f t="shared" si="84"/>
        <v>68.952608064481709</v>
      </c>
      <c r="BG85" s="63">
        <f t="shared" si="85"/>
        <v>5.8215364932384999</v>
      </c>
      <c r="BH85" s="63">
        <f t="shared" si="86"/>
        <v>5.8215371432384302</v>
      </c>
      <c r="BI85" s="109">
        <f t="shared" si="88"/>
        <v>2370000</v>
      </c>
      <c r="BJ85" s="203">
        <f t="shared" si="87"/>
        <v>1.2611685738964657E+23</v>
      </c>
      <c r="BK85" s="9"/>
      <c r="BL85" s="9"/>
      <c r="BM85" s="9"/>
      <c r="BN85" s="9"/>
      <c r="BO85" s="9"/>
      <c r="BP85" s="47">
        <v>0.5</v>
      </c>
      <c r="BQ85" s="240">
        <f>1/(1+'параметры для расчета'!$C$13*BP85*(1-$F$19%)/($F$5+$F$6+$F$7+$F$9))</f>
        <v>0.22990953952460547</v>
      </c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</row>
    <row r="86" spans="9:101" s="174" customFormat="1" x14ac:dyDescent="0.35">
      <c r="I86" s="17"/>
      <c r="J86" s="17"/>
      <c r="K86" s="17"/>
      <c r="L86" s="17"/>
      <c r="M86" s="17"/>
      <c r="N86" s="17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335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177">
        <v>80</v>
      </c>
      <c r="BB86" s="202">
        <f t="shared" si="80"/>
        <v>4000000</v>
      </c>
      <c r="BC86" s="63">
        <f t="shared" si="81"/>
        <v>94.614869864593132</v>
      </c>
      <c r="BD86" s="63">
        <f t="shared" si="82"/>
        <v>94.614869864698761</v>
      </c>
      <c r="BE86" s="63">
        <f t="shared" si="83"/>
        <v>69.572493780128625</v>
      </c>
      <c r="BF86" s="63">
        <f t="shared" si="84"/>
        <v>69.572494090851507</v>
      </c>
      <c r="BG86" s="63">
        <f t="shared" si="85"/>
        <v>5.8215366077370714</v>
      </c>
      <c r="BH86" s="63">
        <f t="shared" si="86"/>
        <v>5.8215372577370141</v>
      </c>
      <c r="BI86" s="109">
        <f t="shared" si="88"/>
        <v>2400000</v>
      </c>
      <c r="BJ86" s="203">
        <f t="shared" si="87"/>
        <v>1.2768920007122313E+23</v>
      </c>
      <c r="BK86" s="9"/>
      <c r="BL86" s="9"/>
      <c r="BM86" s="9"/>
      <c r="BN86" s="9"/>
      <c r="BO86" s="9"/>
      <c r="BP86" s="299">
        <v>1</v>
      </c>
      <c r="BQ86" s="240">
        <f>1/(1+'параметры для расчета'!$C$13*BP86*(1-$F$19%)/($F$5+$F$6+$F$7+$F$9))</f>
        <v>0.12988575706060723</v>
      </c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</row>
    <row r="87" spans="9:101" s="174" customFormat="1" x14ac:dyDescent="0.35">
      <c r="I87" s="17"/>
      <c r="J87" s="125"/>
      <c r="K87" s="125"/>
      <c r="L87" s="125"/>
      <c r="M87" s="125"/>
      <c r="N87" s="17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335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177">
        <v>81</v>
      </c>
      <c r="BB87" s="202">
        <f t="shared" si="80"/>
        <v>4050000</v>
      </c>
      <c r="BC87" s="63">
        <f t="shared" si="81"/>
        <v>95.797458422960702</v>
      </c>
      <c r="BD87" s="63">
        <f t="shared" si="82"/>
        <v>95.797458423067638</v>
      </c>
      <c r="BE87" s="63">
        <f t="shared" si="83"/>
        <v>70.187362443054766</v>
      </c>
      <c r="BF87" s="63">
        <f t="shared" si="84"/>
        <v>70.187362756523783</v>
      </c>
      <c r="BG87" s="63">
        <f t="shared" si="85"/>
        <v>5.8215367011835486</v>
      </c>
      <c r="BH87" s="63">
        <f t="shared" si="86"/>
        <v>5.8215373511835029</v>
      </c>
      <c r="BI87" s="109">
        <f t="shared" si="88"/>
        <v>2430000</v>
      </c>
      <c r="BJ87" s="203">
        <f t="shared" si="87"/>
        <v>1.2926094706291722E+23</v>
      </c>
      <c r="BK87" s="9"/>
      <c r="BL87" s="9"/>
      <c r="BM87" s="9"/>
      <c r="BN87" s="9"/>
      <c r="BO87" s="9"/>
      <c r="BP87" s="299">
        <v>1.5</v>
      </c>
      <c r="BQ87" s="240">
        <f>1/(1+'параметры для расчета'!$C$13*BP87*(1-$F$19%)/($F$5+$F$6+$F$7+$F$9))</f>
        <v>9.0509119893141476E-2</v>
      </c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</row>
    <row r="88" spans="9:101" s="174" customFormat="1" x14ac:dyDescent="0.35">
      <c r="I88" s="17"/>
      <c r="J88" s="130"/>
      <c r="K88" s="125"/>
      <c r="L88" s="130"/>
      <c r="M88" s="17"/>
      <c r="N88" s="17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335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177">
        <v>82</v>
      </c>
      <c r="BB88" s="202">
        <f t="shared" si="80"/>
        <v>4100000</v>
      </c>
      <c r="BC88" s="63">
        <f t="shared" si="81"/>
        <v>96.980044578696578</v>
      </c>
      <c r="BD88" s="63">
        <f t="shared" si="82"/>
        <v>96.980044578804865</v>
      </c>
      <c r="BE88" s="63">
        <f t="shared" si="83"/>
        <v>70.797254355849006</v>
      </c>
      <c r="BF88" s="63">
        <f t="shared" si="84"/>
        <v>70.797254672041916</v>
      </c>
      <c r="BG88" s="63">
        <f t="shared" si="85"/>
        <v>5.8215367774486442</v>
      </c>
      <c r="BH88" s="63">
        <f t="shared" si="86"/>
        <v>5.8215374274486065</v>
      </c>
      <c r="BI88" s="109">
        <f t="shared" si="88"/>
        <v>2460000</v>
      </c>
      <c r="BJ88" s="203">
        <f t="shared" si="87"/>
        <v>1.3083209859040793E+23</v>
      </c>
      <c r="BK88" s="9"/>
      <c r="BL88" s="9"/>
      <c r="BM88" s="9"/>
      <c r="BN88" s="9"/>
      <c r="BO88" s="9"/>
      <c r="BP88" s="47">
        <v>2</v>
      </c>
      <c r="BQ88" s="240">
        <f>1/(1+'параметры для расчета'!$C$13*BP88*(1-$F$19%)/($F$5+$F$6+$F$7+$F$9))</f>
        <v>6.9453381017224106E-2</v>
      </c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</row>
    <row r="89" spans="9:101" s="174" customFormat="1" x14ac:dyDescent="0.35">
      <c r="I89" s="17"/>
      <c r="J89" s="130"/>
      <c r="K89" s="125"/>
      <c r="L89" s="125"/>
      <c r="M89" s="125"/>
      <c r="N89" s="17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335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177">
        <v>83</v>
      </c>
      <c r="BB89" s="202">
        <f t="shared" si="80"/>
        <v>4150000</v>
      </c>
      <c r="BC89" s="63">
        <f t="shared" si="81"/>
        <v>98.162628331671542</v>
      </c>
      <c r="BD89" s="63">
        <f t="shared" si="82"/>
        <v>98.16262833178115</v>
      </c>
      <c r="BE89" s="63">
        <f t="shared" si="83"/>
        <v>71.402209800352651</v>
      </c>
      <c r="BF89" s="63">
        <f t="shared" si="84"/>
        <v>71.402210119247357</v>
      </c>
      <c r="BG89" s="63">
        <f t="shared" si="85"/>
        <v>5.8215368396913831</v>
      </c>
      <c r="BH89" s="63">
        <f t="shared" si="86"/>
        <v>5.8215374896913517</v>
      </c>
      <c r="BI89" s="109">
        <f t="shared" si="88"/>
        <v>2490000</v>
      </c>
      <c r="BJ89" s="203">
        <f t="shared" si="87"/>
        <v>1.3240265487929123E+23</v>
      </c>
      <c r="BK89" s="9"/>
      <c r="BL89" s="9"/>
      <c r="BM89" s="9"/>
      <c r="BN89" s="9"/>
      <c r="BO89" s="9"/>
      <c r="BP89" s="299">
        <v>3</v>
      </c>
      <c r="BQ89" s="240">
        <f>1/(1+'параметры для расчета'!$C$13*BP89*(1-$F$19%)/($F$5+$F$6+$F$7+$F$9))</f>
        <v>4.7399608364757644E-2</v>
      </c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</row>
    <row r="90" spans="9:101" s="174" customFormat="1" x14ac:dyDescent="0.35">
      <c r="I90" s="17"/>
      <c r="J90" s="17"/>
      <c r="K90" s="17"/>
      <c r="L90" s="17"/>
      <c r="M90" s="17"/>
      <c r="N90" s="17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335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177">
        <v>84</v>
      </c>
      <c r="BB90" s="202">
        <f t="shared" si="80"/>
        <v>4200000</v>
      </c>
      <c r="BC90" s="63">
        <f t="shared" si="81"/>
        <v>99.345209681950251</v>
      </c>
      <c r="BD90" s="63">
        <f t="shared" si="82"/>
        <v>99.345209682061167</v>
      </c>
      <c r="BE90" s="63">
        <f t="shared" si="83"/>
        <v>72.002268732365422</v>
      </c>
      <c r="BF90" s="63">
        <f t="shared" si="84"/>
        <v>72.002269053940097</v>
      </c>
      <c r="BG90" s="63">
        <f t="shared" si="85"/>
        <v>5.8215368904899609</v>
      </c>
      <c r="BH90" s="63">
        <f t="shared" si="86"/>
        <v>5.8215375404899365</v>
      </c>
      <c r="BI90" s="109">
        <f t="shared" si="88"/>
        <v>2520000</v>
      </c>
      <c r="BJ90" s="203">
        <f t="shared" si="87"/>
        <v>1.3397261615507482E+23</v>
      </c>
      <c r="BK90" s="9"/>
      <c r="BL90" s="9"/>
      <c r="BM90" s="9"/>
      <c r="BN90" s="9"/>
      <c r="BO90" s="9"/>
      <c r="BP90" s="299">
        <v>5</v>
      </c>
      <c r="BQ90" s="240">
        <f>1/(1+'параметры для расчета'!$C$13*BP90*(1-$F$19%)/($F$5+$F$6+$F$7+$F$9))</f>
        <v>2.8989399491913058E-2</v>
      </c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</row>
    <row r="91" spans="9:101" s="174" customFormat="1" x14ac:dyDescent="0.35">
      <c r="I91" s="17"/>
      <c r="J91" s="57"/>
      <c r="K91" s="41"/>
      <c r="L91" s="17"/>
      <c r="M91" s="17"/>
      <c r="N91" s="17"/>
      <c r="O91" s="9"/>
      <c r="P91" s="9"/>
      <c r="Q91" s="12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335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177">
        <v>85</v>
      </c>
      <c r="BB91" s="202">
        <f t="shared" si="80"/>
        <v>4250000</v>
      </c>
      <c r="BC91" s="63">
        <f t="shared" si="81"/>
        <v>100.52778862959725</v>
      </c>
      <c r="BD91" s="63">
        <f t="shared" si="82"/>
        <v>100.52778862970951</v>
      </c>
      <c r="BE91" s="63">
        <f t="shared" si="83"/>
        <v>72.597470784284738</v>
      </c>
      <c r="BF91" s="63">
        <f t="shared" si="84"/>
        <v>72.597471108517723</v>
      </c>
      <c r="BG91" s="63">
        <f t="shared" si="85"/>
        <v>5.821536931948545</v>
      </c>
      <c r="BH91" s="63">
        <f t="shared" si="86"/>
        <v>5.8215375819485242</v>
      </c>
      <c r="BI91" s="109">
        <f t="shared" si="88"/>
        <v>2550000</v>
      </c>
      <c r="BJ91" s="203">
        <f t="shared" si="87"/>
        <v>1.3554198264318378E+23</v>
      </c>
      <c r="BK91" s="9"/>
      <c r="BL91" s="9"/>
      <c r="BM91" s="9"/>
      <c r="BN91" s="9"/>
      <c r="BO91" s="9"/>
      <c r="BP91" s="47">
        <v>7</v>
      </c>
      <c r="BQ91" s="240">
        <f>1/(1+'параметры для расчета'!$C$13*BP91*(1-$F$19%)/($F$5+$F$6+$F$7+$F$9))</f>
        <v>2.0879653527757582E-2</v>
      </c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</row>
    <row r="92" spans="9:101" s="174" customFormat="1" x14ac:dyDescent="0.35">
      <c r="I92" s="17"/>
      <c r="J92" s="17"/>
      <c r="K92" s="17"/>
      <c r="L92" s="17"/>
      <c r="M92" s="17"/>
      <c r="N92" s="17"/>
      <c r="O92" s="9"/>
      <c r="P92" s="9"/>
      <c r="Q92" s="12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335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177">
        <v>86</v>
      </c>
      <c r="BB92" s="202">
        <f t="shared" si="80"/>
        <v>4300000</v>
      </c>
      <c r="BC92" s="63">
        <f t="shared" si="81"/>
        <v>101.71036517448337</v>
      </c>
      <c r="BD92" s="63">
        <f t="shared" si="82"/>
        <v>101.71036517459693</v>
      </c>
      <c r="BE92" s="63">
        <f t="shared" si="83"/>
        <v>73.187855267723194</v>
      </c>
      <c r="BF92" s="63">
        <f t="shared" si="84"/>
        <v>73.187855594592932</v>
      </c>
      <c r="BG92" s="63">
        <f t="shared" si="85"/>
        <v>5.8215369657844125</v>
      </c>
      <c r="BH92" s="63">
        <f t="shared" si="86"/>
        <v>5.8215376157843952</v>
      </c>
      <c r="BI92" s="109">
        <f t="shared" si="88"/>
        <v>2580000</v>
      </c>
      <c r="BJ92" s="203">
        <f t="shared" si="87"/>
        <v>1.3711075456895534E+23</v>
      </c>
      <c r="BK92" s="9"/>
      <c r="BL92" s="9"/>
      <c r="BM92" s="9"/>
      <c r="BN92" s="9"/>
      <c r="BO92" s="9"/>
      <c r="BP92" s="299">
        <v>8</v>
      </c>
      <c r="BQ92" s="240">
        <f>1/(1+'параметры для расчета'!$C$13*BP92*(1-$F$19%)/($F$5+$F$6+$F$7+$F$9))</f>
        <v>1.8317504730821964E-2</v>
      </c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</row>
    <row r="93" spans="9:101" s="174" customFormat="1" x14ac:dyDescent="0.35">
      <c r="I93" s="17"/>
      <c r="J93" s="48"/>
      <c r="K93" s="41"/>
      <c r="L93" s="17"/>
      <c r="M93" s="32"/>
      <c r="N93" s="17"/>
      <c r="O93" s="9"/>
      <c r="P93" s="9"/>
      <c r="Q93" s="12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335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177">
        <v>87</v>
      </c>
      <c r="BB93" s="202">
        <f t="shared" si="80"/>
        <v>4350000</v>
      </c>
      <c r="BC93" s="63">
        <f t="shared" si="81"/>
        <v>102.89293931673784</v>
      </c>
      <c r="BD93" s="63">
        <f t="shared" si="82"/>
        <v>102.8929393168527</v>
      </c>
      <c r="BE93" s="63">
        <f t="shared" si="83"/>
        <v>73.773461176104917</v>
      </c>
      <c r="BF93" s="63">
        <f t="shared" si="84"/>
        <v>73.773461505590063</v>
      </c>
      <c r="BG93" s="63">
        <f t="shared" si="85"/>
        <v>5.8215369933991044</v>
      </c>
      <c r="BH93" s="63">
        <f t="shared" si="86"/>
        <v>5.8215376433990906</v>
      </c>
      <c r="BI93" s="109">
        <f t="shared" si="88"/>
        <v>2610000</v>
      </c>
      <c r="BJ93" s="203">
        <f t="shared" si="87"/>
        <v>1.3867893215764272E+23</v>
      </c>
      <c r="BK93" s="9"/>
      <c r="BL93" s="9"/>
      <c r="BM93" s="9"/>
      <c r="BN93" s="9"/>
      <c r="BO93" s="9"/>
      <c r="BP93" s="211">
        <f>F20</f>
        <v>29.705600000000011</v>
      </c>
      <c r="BQ93" s="384">
        <f>1/(1+'параметры для расчета'!$C$13*BP93*(1-$F$19%)/($F$5+$F$6+$F$7+$F$9))</f>
        <v>5.0000000000000782E-3</v>
      </c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 t="s">
        <v>91</v>
      </c>
      <c r="CE93" s="9"/>
      <c r="CF93" s="9"/>
      <c r="CG93" s="9"/>
      <c r="CH93" s="9"/>
      <c r="CI93" s="9"/>
      <c r="CJ93" s="9"/>
      <c r="CK93" s="9" t="s">
        <v>83</v>
      </c>
      <c r="CL93" s="9"/>
      <c r="CM93" s="9"/>
      <c r="CN93" s="9"/>
      <c r="CO93" s="9"/>
      <c r="CP93" s="9"/>
      <c r="CQ93" s="9"/>
      <c r="CR93" s="9"/>
      <c r="CS93" s="12" t="s">
        <v>82</v>
      </c>
      <c r="CT93" s="12"/>
      <c r="CU93" s="12"/>
      <c r="CV93" s="12"/>
      <c r="CW93" s="12"/>
    </row>
    <row r="94" spans="9:101" s="174" customFormat="1" x14ac:dyDescent="0.35">
      <c r="I94" s="9"/>
      <c r="J94" s="9"/>
      <c r="K94" s="9"/>
      <c r="L94" s="9"/>
      <c r="M94" s="9"/>
      <c r="N94" s="9"/>
      <c r="O94" s="9"/>
      <c r="P94" s="9"/>
      <c r="Q94" s="12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335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177">
        <v>88</v>
      </c>
      <c r="BB94" s="202">
        <f t="shared" si="80"/>
        <v>4400000</v>
      </c>
      <c r="BC94" s="63">
        <f t="shared" si="81"/>
        <v>104.07551105629597</v>
      </c>
      <c r="BD94" s="63">
        <f t="shared" si="82"/>
        <v>104.07551105641218</v>
      </c>
      <c r="BE94" s="63">
        <f t="shared" si="83"/>
        <v>74.354327187241054</v>
      </c>
      <c r="BF94" s="63">
        <f t="shared" si="84"/>
        <v>74.354327519320449</v>
      </c>
      <c r="BG94" s="63">
        <f t="shared" si="85"/>
        <v>5.8215370159364657</v>
      </c>
      <c r="BH94" s="63">
        <f t="shared" si="86"/>
        <v>5.8215376659364546</v>
      </c>
      <c r="BI94" s="109">
        <f t="shared" si="88"/>
        <v>2640000</v>
      </c>
      <c r="BJ94" s="203">
        <f t="shared" si="87"/>
        <v>1.4024651563441319E+23</v>
      </c>
      <c r="BK94" s="9"/>
      <c r="BL94" s="9"/>
      <c r="BM94" s="9"/>
      <c r="BN94" s="9"/>
      <c r="BO94" s="9"/>
      <c r="BP94" s="47">
        <v>9</v>
      </c>
      <c r="BQ94" s="240">
        <f>1/(1+'параметры для расчета'!$C$13*BP94*(1-$F$19%)/($F$5+$F$6+$F$7+$F$9))</f>
        <v>1.6315432873936608E-2</v>
      </c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 t="s">
        <v>92</v>
      </c>
      <c r="CE94" s="9"/>
      <c r="CF94" s="9"/>
      <c r="CG94" s="9"/>
      <c r="CH94" s="9"/>
      <c r="CI94" s="9"/>
      <c r="CJ94" s="9"/>
      <c r="CK94" s="9" t="s">
        <v>84</v>
      </c>
      <c r="CL94" s="9"/>
      <c r="CM94" s="9"/>
      <c r="CN94" s="9"/>
      <c r="CO94" s="9"/>
      <c r="CP94" s="9"/>
      <c r="CQ94" s="9"/>
      <c r="CR94" s="9"/>
      <c r="CS94" s="12" t="s">
        <v>121</v>
      </c>
      <c r="CT94" s="12"/>
      <c r="CU94" s="12"/>
      <c r="CV94" s="12"/>
      <c r="CW94" s="12"/>
    </row>
    <row r="95" spans="9:101" s="174" customFormat="1" x14ac:dyDescent="0.35">
      <c r="I95" s="9"/>
      <c r="J95" s="9"/>
      <c r="K95" s="9"/>
      <c r="L95" s="9"/>
      <c r="M95" s="9"/>
      <c r="N95" s="9"/>
      <c r="O95" s="9"/>
      <c r="P95" s="9"/>
      <c r="Q95" s="12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335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177">
        <v>89</v>
      </c>
      <c r="BB95" s="202">
        <f t="shared" si="80"/>
        <v>4450000</v>
      </c>
      <c r="BC95" s="63">
        <f t="shared" si="81"/>
        <v>105.25808039322249</v>
      </c>
      <c r="BD95" s="63">
        <f t="shared" si="82"/>
        <v>105.25808039334001</v>
      </c>
      <c r="BE95" s="63">
        <f t="shared" si="83"/>
        <v>74.930491665884418</v>
      </c>
      <c r="BF95" s="63">
        <f t="shared" si="84"/>
        <v>74.930492000537058</v>
      </c>
      <c r="BG95" s="63">
        <f t="shared" si="85"/>
        <v>5.8215370343300323</v>
      </c>
      <c r="BH95" s="63">
        <f t="shared" si="86"/>
        <v>5.8215376843300231</v>
      </c>
      <c r="BI95" s="109">
        <f t="shared" si="88"/>
        <v>2670000</v>
      </c>
      <c r="BJ95" s="203">
        <f t="shared" si="87"/>
        <v>1.4181350522435001E+23</v>
      </c>
      <c r="BK95" s="9"/>
      <c r="BL95" s="9"/>
      <c r="BM95" s="9"/>
      <c r="BN95" s="9"/>
      <c r="BO95" s="9"/>
      <c r="BP95" s="47">
        <v>10</v>
      </c>
      <c r="BQ95" s="240">
        <f>1/(1+'параметры для расчета'!$C$13*BP95*(1-$F$19%)/($F$5+$F$6+$F$7+$F$9))</f>
        <v>1.4707886139445507E-2</v>
      </c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 t="s">
        <v>93</v>
      </c>
      <c r="CE95" s="9"/>
      <c r="CF95" s="9"/>
      <c r="CG95" s="9"/>
      <c r="CH95" s="9"/>
      <c r="CI95" s="9"/>
      <c r="CJ95" s="9"/>
      <c r="CK95" s="9" t="s">
        <v>85</v>
      </c>
      <c r="CL95" s="9"/>
      <c r="CM95" s="9"/>
      <c r="CN95" s="9"/>
      <c r="CO95" s="9"/>
      <c r="CP95" s="9"/>
      <c r="CQ95" s="9"/>
      <c r="CR95" s="9"/>
      <c r="CS95" s="12" t="s">
        <v>122</v>
      </c>
      <c r="CT95" s="12"/>
      <c r="CU95" s="12"/>
      <c r="CV95" s="12"/>
      <c r="CW95" s="12"/>
    </row>
    <row r="96" spans="9:101" s="174" customFormat="1" x14ac:dyDescent="0.35"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335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177">
        <v>90</v>
      </c>
      <c r="BB96" s="202">
        <f t="shared" si="80"/>
        <v>4500000</v>
      </c>
      <c r="BC96" s="63">
        <f t="shared" si="81"/>
        <v>106.44064732745271</v>
      </c>
      <c r="BD96" s="63">
        <f t="shared" si="82"/>
        <v>106.44064732757154</v>
      </c>
      <c r="BE96" s="63">
        <f t="shared" si="83"/>
        <v>75.501992666263263</v>
      </c>
      <c r="BF96" s="63">
        <f t="shared" si="84"/>
        <v>75.501993003468343</v>
      </c>
      <c r="BG96" s="63">
        <f t="shared" si="85"/>
        <v>5.8215370493416962</v>
      </c>
      <c r="BH96" s="63">
        <f t="shared" si="86"/>
        <v>5.8215376993416879</v>
      </c>
      <c r="BI96" s="109">
        <f t="shared" si="88"/>
        <v>2700000</v>
      </c>
      <c r="BJ96" s="203">
        <f t="shared" si="87"/>
        <v>1.4337990115244904E+23</v>
      </c>
      <c r="BK96" s="9"/>
      <c r="BL96" s="9"/>
      <c r="BM96" s="9"/>
      <c r="BN96" s="9"/>
      <c r="BO96" s="9"/>
      <c r="BP96" s="47">
        <v>20</v>
      </c>
      <c r="BQ96" s="240">
        <f>1/(1+'параметры для расчета'!$C$13*BP96*(1-$F$19%)/($F$5+$F$6+$F$7+$F$9))</f>
        <v>7.4084241995223971E-3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 t="s">
        <v>94</v>
      </c>
      <c r="CE96" s="9"/>
      <c r="CF96" s="9"/>
      <c r="CG96" s="9"/>
      <c r="CH96" s="9"/>
      <c r="CI96" s="9"/>
      <c r="CJ96" s="9"/>
      <c r="CK96" s="9" t="s">
        <v>86</v>
      </c>
      <c r="CL96" s="9"/>
      <c r="CM96" s="9"/>
      <c r="CN96" s="9"/>
      <c r="CO96" s="9"/>
      <c r="CP96" s="9"/>
      <c r="CQ96" s="9"/>
      <c r="CR96" s="9"/>
      <c r="CS96" s="12" t="s">
        <v>123</v>
      </c>
      <c r="CT96" s="12"/>
      <c r="CU96" s="12"/>
      <c r="CV96" s="12"/>
      <c r="CW96" s="12"/>
    </row>
    <row r="97" spans="53:101" s="174" customFormat="1" x14ac:dyDescent="0.35">
      <c r="BA97" s="177">
        <v>91</v>
      </c>
      <c r="BB97" s="202">
        <f t="shared" si="80"/>
        <v>4550000</v>
      </c>
      <c r="BC97" s="63">
        <f t="shared" si="81"/>
        <v>107.62321185898662</v>
      </c>
      <c r="BD97" s="63">
        <f t="shared" si="82"/>
        <v>107.62321185910679</v>
      </c>
      <c r="BE97" s="63">
        <f t="shared" si="83"/>
        <v>76.068867934594763</v>
      </c>
      <c r="BF97" s="63">
        <f t="shared" si="84"/>
        <v>76.068868274331578</v>
      </c>
      <c r="BG97" s="63">
        <f t="shared" si="85"/>
        <v>5.821537061593264</v>
      </c>
      <c r="BH97" s="63">
        <f t="shared" si="86"/>
        <v>5.8215377115932583</v>
      </c>
      <c r="BI97" s="109">
        <f t="shared" si="88"/>
        <v>2730000</v>
      </c>
      <c r="BJ97" s="203">
        <f t="shared" si="87"/>
        <v>1.4494570364362308E+23</v>
      </c>
      <c r="BK97" s="9"/>
      <c r="BL97" s="9"/>
      <c r="BM97" s="9"/>
      <c r="BN97" s="9"/>
      <c r="BO97" s="9"/>
      <c r="BP97" s="47">
        <v>30</v>
      </c>
      <c r="BQ97" s="240">
        <f>1/(1+'параметры для расчета'!$C$13*BP97*(1-$F$19%)/($F$5+$F$6+$F$7+$F$9))</f>
        <v>4.9511762710491127E-3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 t="s">
        <v>109</v>
      </c>
      <c r="CE97" s="9"/>
      <c r="CF97" s="9"/>
      <c r="CG97" s="9"/>
      <c r="CH97" s="9"/>
      <c r="CI97" s="9"/>
      <c r="CJ97" s="9"/>
      <c r="CK97" s="9" t="s">
        <v>87</v>
      </c>
      <c r="CL97" s="9"/>
      <c r="CM97" s="9"/>
      <c r="CN97" s="9"/>
      <c r="CO97" s="9"/>
      <c r="CP97" s="9"/>
      <c r="CQ97" s="9"/>
      <c r="CR97" s="9"/>
      <c r="CS97" s="12" t="s">
        <v>124</v>
      </c>
      <c r="CT97" s="12"/>
      <c r="CU97" s="12"/>
      <c r="CV97" s="12"/>
      <c r="CW97" s="12"/>
    </row>
    <row r="98" spans="53:101" s="174" customFormat="1" x14ac:dyDescent="0.35">
      <c r="BA98" s="177">
        <v>92</v>
      </c>
      <c r="BB98" s="202">
        <f t="shared" si="80"/>
        <v>4600000</v>
      </c>
      <c r="BC98" s="63">
        <f t="shared" si="81"/>
        <v>108.80577398795351</v>
      </c>
      <c r="BD98" s="63">
        <f t="shared" si="82"/>
        <v>108.805773988075</v>
      </c>
      <c r="BE98" s="63">
        <f t="shared" si="83"/>
        <v>76.631154911577937</v>
      </c>
      <c r="BF98" s="63">
        <f t="shared" si="84"/>
        <v>76.631155253826037</v>
      </c>
      <c r="BG98" s="63">
        <f t="shared" si="85"/>
        <v>5.8215370715922194</v>
      </c>
      <c r="BH98" s="63">
        <f t="shared" si="86"/>
        <v>5.8215377215922137</v>
      </c>
      <c r="BI98" s="109">
        <f t="shared" si="88"/>
        <v>2760000</v>
      </c>
      <c r="BJ98" s="203">
        <f t="shared" si="87"/>
        <v>1.4651091292269756E+23</v>
      </c>
      <c r="BK98" s="9"/>
      <c r="BL98" s="9"/>
      <c r="BM98" s="9"/>
      <c r="BN98" s="9"/>
      <c r="BO98" s="9"/>
      <c r="BP98" s="299">
        <v>42</v>
      </c>
      <c r="BQ98" s="240">
        <f>1/(1+'параметры для расчета'!$C$13*BP98*(1-$F$19%)/($F$5+$F$6+$F$7+$F$9))</f>
        <v>3.5415644535736301E-3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 t="s">
        <v>95</v>
      </c>
      <c r="CE98" s="9"/>
      <c r="CF98" s="9"/>
      <c r="CG98" s="9"/>
      <c r="CH98" s="9"/>
      <c r="CI98" s="9"/>
      <c r="CJ98" s="9"/>
      <c r="CK98" s="9" t="s">
        <v>88</v>
      </c>
      <c r="CL98" s="9"/>
      <c r="CM98" s="9"/>
      <c r="CN98" s="9"/>
      <c r="CO98" s="9"/>
      <c r="CP98" s="9"/>
      <c r="CQ98" s="9"/>
      <c r="CR98" s="9"/>
      <c r="CS98" s="12"/>
      <c r="CT98" s="12"/>
      <c r="CU98" s="12"/>
      <c r="CV98" s="12"/>
      <c r="CW98" s="12"/>
    </row>
    <row r="99" spans="53:101" s="174" customFormat="1" x14ac:dyDescent="0.35">
      <c r="BA99" s="177">
        <v>93</v>
      </c>
      <c r="BB99" s="202">
        <f t="shared" si="80"/>
        <v>4650000</v>
      </c>
      <c r="BC99" s="63">
        <f t="shared" si="81"/>
        <v>109.98833371415948</v>
      </c>
      <c r="BD99" s="63">
        <f t="shared" si="82"/>
        <v>109.98833371428231</v>
      </c>
      <c r="BE99" s="63">
        <f t="shared" si="83"/>
        <v>77.188890734866661</v>
      </c>
      <c r="BF99" s="63">
        <f t="shared" si="84"/>
        <v>77.18889107960571</v>
      </c>
      <c r="BG99" s="63">
        <f t="shared" si="85"/>
        <v>5.8215370797527308</v>
      </c>
      <c r="BH99" s="63">
        <f t="shared" si="86"/>
        <v>5.8215377297527269</v>
      </c>
      <c r="BI99" s="109">
        <f t="shared" si="88"/>
        <v>2790000</v>
      </c>
      <c r="BJ99" s="203">
        <f t="shared" si="87"/>
        <v>1.4807552921441485E+23</v>
      </c>
      <c r="BK99" s="9"/>
      <c r="BL99" s="9"/>
      <c r="BM99" s="9"/>
      <c r="BN99" s="9"/>
      <c r="BO99" s="9"/>
      <c r="BP99" s="47">
        <v>50</v>
      </c>
      <c r="BQ99" s="240">
        <f>1/(1+'параметры для расчета'!$C$13*BP99*(1-$F$19%)/($F$5+$F$6+$F$7+$F$9))</f>
        <v>2.9766008327941533E-3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 t="s">
        <v>96</v>
      </c>
      <c r="CE99" s="9"/>
      <c r="CF99" s="9"/>
      <c r="CG99" s="9"/>
      <c r="CH99" s="9"/>
      <c r="CI99" s="9"/>
      <c r="CJ99" s="9"/>
      <c r="CK99" s="9" t="s">
        <v>89</v>
      </c>
      <c r="CL99" s="9"/>
      <c r="CM99" s="9"/>
      <c r="CN99" s="9"/>
      <c r="CO99" s="9"/>
      <c r="CP99" s="9"/>
      <c r="CQ99" s="9"/>
      <c r="CR99" s="9"/>
      <c r="CS99" s="12"/>
      <c r="CT99" s="12"/>
      <c r="CU99" s="12"/>
      <c r="CV99" s="12"/>
      <c r="CW99" s="12"/>
    </row>
    <row r="100" spans="53:101" s="174" customFormat="1" x14ac:dyDescent="0.35">
      <c r="BA100" s="177">
        <v>94</v>
      </c>
      <c r="BB100" s="202">
        <f t="shared" si="80"/>
        <v>4700000</v>
      </c>
      <c r="BC100" s="63">
        <f t="shared" si="81"/>
        <v>111.17089103779844</v>
      </c>
      <c r="BD100" s="63">
        <f t="shared" si="82"/>
        <v>111.17089103792257</v>
      </c>
      <c r="BE100" s="63">
        <f t="shared" si="83"/>
        <v>77.742112241522449</v>
      </c>
      <c r="BF100" s="63">
        <f t="shared" si="84"/>
        <v>77.742112588732283</v>
      </c>
      <c r="BG100" s="63">
        <f t="shared" si="85"/>
        <v>5.8215370864128255</v>
      </c>
      <c r="BH100" s="63">
        <f t="shared" si="86"/>
        <v>5.8215377364128216</v>
      </c>
      <c r="BI100" s="109">
        <f t="shared" si="88"/>
        <v>2820000</v>
      </c>
      <c r="BJ100" s="203">
        <f t="shared" si="87"/>
        <v>1.4963955274343041E+23</v>
      </c>
      <c r="BK100" s="9"/>
      <c r="BL100" s="9"/>
      <c r="BM100" s="9"/>
      <c r="BN100" s="9"/>
      <c r="BO100" s="9"/>
      <c r="BP100" s="47">
        <v>100</v>
      </c>
      <c r="BQ100" s="240">
        <f>1/(1+'параметры для расчета'!$C$13*BP100*(1-$F$19%)/($F$5+$F$6+$F$7+$F$9))</f>
        <v>1.4905187560824017E-3</v>
      </c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 t="s">
        <v>90</v>
      </c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</row>
    <row r="101" spans="53:101" s="174" customFormat="1" x14ac:dyDescent="0.35">
      <c r="BA101" s="177">
        <v>95</v>
      </c>
      <c r="BB101" s="202">
        <f t="shared" si="80"/>
        <v>4750000</v>
      </c>
      <c r="BC101" s="63">
        <f t="shared" si="81"/>
        <v>112.35344595880574</v>
      </c>
      <c r="BD101" s="63">
        <f t="shared" si="82"/>
        <v>112.35344595893119</v>
      </c>
      <c r="BE101" s="63">
        <f t="shared" si="83"/>
        <v>78.290855970447424</v>
      </c>
      <c r="BF101" s="63">
        <f t="shared" si="84"/>
        <v>78.290856320108063</v>
      </c>
      <c r="BG101" s="63">
        <f t="shared" si="85"/>
        <v>5.8215370918483718</v>
      </c>
      <c r="BH101" s="63">
        <f t="shared" si="86"/>
        <v>5.8215377418483678</v>
      </c>
      <c r="BI101" s="109">
        <f t="shared" si="88"/>
        <v>2850000</v>
      </c>
      <c r="BJ101" s="203">
        <f t="shared" si="87"/>
        <v>1.512029837343157E+23</v>
      </c>
      <c r="BK101" s="9"/>
      <c r="BL101" s="9"/>
      <c r="BM101" s="9"/>
      <c r="BN101" s="9"/>
      <c r="BO101" s="9"/>
      <c r="BP101" s="47">
        <v>999</v>
      </c>
      <c r="BQ101" s="240">
        <f>1/(1+'параметры для расчета'!$C$13*BP101*(1-$F$19%)/($F$5+$F$6+$F$7+$F$9))</f>
        <v>1.4940147152000291E-4</v>
      </c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</row>
    <row r="102" spans="53:101" s="174" customFormat="1" x14ac:dyDescent="0.35">
      <c r="BA102" s="177">
        <v>96</v>
      </c>
      <c r="BB102" s="202">
        <f t="shared" si="80"/>
        <v>4800000</v>
      </c>
      <c r="BC102" s="63">
        <f t="shared" si="81"/>
        <v>113.53599847711675</v>
      </c>
      <c r="BD102" s="63">
        <f t="shared" si="82"/>
        <v>113.53599847724351</v>
      </c>
      <c r="BE102" s="63">
        <f t="shared" si="83"/>
        <v>78.835158164797676</v>
      </c>
      <c r="BF102" s="63">
        <f t="shared" si="84"/>
        <v>78.835158516889251</v>
      </c>
      <c r="BG102" s="63">
        <f t="shared" si="85"/>
        <v>5.8215370962845201</v>
      </c>
      <c r="BH102" s="63">
        <f t="shared" si="86"/>
        <v>5.8215377462845179</v>
      </c>
      <c r="BI102" s="109">
        <f t="shared" si="88"/>
        <v>2880000</v>
      </c>
      <c r="BJ102" s="203">
        <f t="shared" si="87"/>
        <v>1.5276582241155665E+23</v>
      </c>
      <c r="BK102" s="9"/>
      <c r="BL102" s="9"/>
      <c r="BM102" s="9"/>
      <c r="BN102" s="9"/>
      <c r="BO102" s="9"/>
      <c r="BP102" s="47">
        <v>1000</v>
      </c>
      <c r="BQ102" s="240">
        <f>1/(1+'параметры для расчета'!$C$13*BP102*(1-$F$19%)/($F$5+$F$6+$F$7+$F$9))</f>
        <v>1.4925209234696509E-4</v>
      </c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</row>
    <row r="103" spans="53:101" s="174" customFormat="1" x14ac:dyDescent="0.35">
      <c r="BA103" s="177">
        <v>97</v>
      </c>
      <c r="BB103" s="202">
        <f t="shared" si="80"/>
        <v>4850000</v>
      </c>
      <c r="BC103" s="63">
        <f t="shared" si="81"/>
        <v>114.71854859286071</v>
      </c>
      <c r="BD103" s="63">
        <f t="shared" si="82"/>
        <v>114.71854859298881</v>
      </c>
      <c r="BE103" s="63">
        <f t="shared" si="83"/>
        <v>79.375054774376963</v>
      </c>
      <c r="BF103" s="63">
        <f t="shared" si="84"/>
        <v>79.375055128879808</v>
      </c>
      <c r="BG103" s="63">
        <f t="shared" si="85"/>
        <v>5.8215370999050231</v>
      </c>
      <c r="BH103" s="63">
        <f t="shared" si="86"/>
        <v>5.8215377499050209</v>
      </c>
      <c r="BI103" s="109">
        <f t="shared" si="88"/>
        <v>2910000</v>
      </c>
      <c r="BJ103" s="203">
        <f t="shared" si="87"/>
        <v>1.5432806899955477E+23</v>
      </c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335"/>
      <c r="BY103" s="9"/>
      <c r="BZ103" s="9"/>
      <c r="CA103" s="17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</row>
    <row r="104" spans="53:101" s="174" customFormat="1" x14ac:dyDescent="0.35">
      <c r="BA104" s="177">
        <v>98</v>
      </c>
      <c r="BB104" s="202">
        <f t="shared" si="80"/>
        <v>4900000</v>
      </c>
      <c r="BC104" s="63">
        <f t="shared" si="81"/>
        <v>115.90109630597303</v>
      </c>
      <c r="BD104" s="63">
        <f t="shared" si="82"/>
        <v>115.90109630610245</v>
      </c>
      <c r="BE104" s="63">
        <f t="shared" si="83"/>
        <v>79.910581458011166</v>
      </c>
      <c r="BF104" s="63">
        <f t="shared" si="84"/>
        <v>79.910581814905754</v>
      </c>
      <c r="BG104" s="63">
        <f t="shared" si="85"/>
        <v>5.8215371028598488</v>
      </c>
      <c r="BH104" s="63">
        <f t="shared" si="86"/>
        <v>5.8215377528598466</v>
      </c>
      <c r="BI104" s="109">
        <f t="shared" si="88"/>
        <v>2940000</v>
      </c>
      <c r="BJ104" s="203">
        <f t="shared" si="87"/>
        <v>1.5588972372262513E+23</v>
      </c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</row>
    <row r="105" spans="53:101" s="174" customFormat="1" x14ac:dyDescent="0.35">
      <c r="BA105" s="177">
        <v>99</v>
      </c>
      <c r="BB105" s="202">
        <f t="shared" si="80"/>
        <v>4950000</v>
      </c>
      <c r="BC105" s="63">
        <f t="shared" si="81"/>
        <v>117.08364161638907</v>
      </c>
      <c r="BD105" s="63">
        <f t="shared" si="82"/>
        <v>117.0836416165198</v>
      </c>
      <c r="BE105" s="63">
        <f t="shared" si="83"/>
        <v>80.44177358590342</v>
      </c>
      <c r="BF105" s="63">
        <f t="shared" si="84"/>
        <v>80.441773945170411</v>
      </c>
      <c r="BG105" s="63">
        <f t="shared" si="85"/>
        <v>5.82153710527139</v>
      </c>
      <c r="BH105" s="63">
        <f t="shared" si="86"/>
        <v>5.8215377552713887</v>
      </c>
      <c r="BI105" s="109">
        <f t="shared" si="88"/>
        <v>2970000</v>
      </c>
      <c r="BJ105" s="203">
        <f t="shared" si="87"/>
        <v>1.5745078680499919E+23</v>
      </c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</row>
    <row r="106" spans="53:101" s="174" customFormat="1" x14ac:dyDescent="0.35">
      <c r="BA106" s="177">
        <v>100</v>
      </c>
      <c r="BB106" s="202">
        <f t="shared" si="80"/>
        <v>5000000</v>
      </c>
      <c r="BC106" s="63">
        <f t="shared" si="81"/>
        <v>118.2661845242381</v>
      </c>
      <c r="BD106" s="63">
        <f t="shared" si="82"/>
        <v>118.26618452437012</v>
      </c>
      <c r="BE106" s="63">
        <f t="shared" si="83"/>
        <v>80.968666241970297</v>
      </c>
      <c r="BF106" s="63">
        <f t="shared" si="84"/>
        <v>80.968666603590492</v>
      </c>
      <c r="BG106" s="63">
        <f t="shared" si="85"/>
        <v>5.8215371072395365</v>
      </c>
      <c r="BH106" s="63">
        <f t="shared" si="86"/>
        <v>5.8215377572395361</v>
      </c>
      <c r="BI106" s="109">
        <f t="shared" si="88"/>
        <v>3000000</v>
      </c>
      <c r="BJ106" s="203">
        <f t="shared" si="87"/>
        <v>1.5901125847082346E+23</v>
      </c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</row>
    <row r="107" spans="53:101" s="174" customFormat="1" x14ac:dyDescent="0.35">
      <c r="BA107" s="177">
        <v>101</v>
      </c>
      <c r="BB107" s="202">
        <f t="shared" si="80"/>
        <v>5050000</v>
      </c>
      <c r="BC107" s="63">
        <f t="shared" si="81"/>
        <v>119.44872502952005</v>
      </c>
      <c r="BD107" s="63">
        <f t="shared" si="82"/>
        <v>119.44872502965342</v>
      </c>
      <c r="BE107" s="63">
        <f t="shared" si="83"/>
        <v>81.491294226158971</v>
      </c>
      <c r="BF107" s="63">
        <f t="shared" si="84"/>
        <v>81.491294590113327</v>
      </c>
      <c r="BG107" s="63">
        <f t="shared" si="85"/>
        <v>5.8215371088458143</v>
      </c>
      <c r="BH107" s="63">
        <f t="shared" si="86"/>
        <v>5.821537758845813</v>
      </c>
      <c r="BI107" s="109">
        <f t="shared" si="88"/>
        <v>3030000</v>
      </c>
      <c r="BJ107" s="203">
        <f t="shared" si="87"/>
        <v>1.6057113894415808E+23</v>
      </c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</row>
    <row r="108" spans="53:101" s="174" customFormat="1" x14ac:dyDescent="0.35">
      <c r="BA108" s="177">
        <v>102</v>
      </c>
      <c r="BB108" s="202">
        <f t="shared" si="80"/>
        <v>5100000</v>
      </c>
      <c r="BC108" s="63">
        <f t="shared" si="81"/>
        <v>120.6312631321704</v>
      </c>
      <c r="BD108" s="63">
        <f t="shared" si="82"/>
        <v>120.63126313230507</v>
      </c>
      <c r="BE108" s="63">
        <f t="shared" si="83"/>
        <v>82.009692056745635</v>
      </c>
      <c r="BF108" s="63">
        <f t="shared" si="84"/>
        <v>82.009692423015224</v>
      </c>
      <c r="BG108" s="63">
        <f t="shared" si="85"/>
        <v>5.8215371101567559</v>
      </c>
      <c r="BH108" s="63">
        <f t="shared" si="86"/>
        <v>5.8215377601567555</v>
      </c>
      <c r="BI108" s="109">
        <f t="shared" si="88"/>
        <v>3060000</v>
      </c>
      <c r="BJ108" s="203">
        <f t="shared" si="87"/>
        <v>1.6213042844897958E+23</v>
      </c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</row>
    <row r="109" spans="53:101" s="174" customFormat="1" x14ac:dyDescent="0.35">
      <c r="BA109" s="177">
        <v>103</v>
      </c>
      <c r="BB109" s="202">
        <f t="shared" si="80"/>
        <v>5150000</v>
      </c>
      <c r="BC109" s="63">
        <f t="shared" si="81"/>
        <v>121.81379883218904</v>
      </c>
      <c r="BD109" s="63">
        <f t="shared" si="82"/>
        <v>121.81379883232505</v>
      </c>
      <c r="BE109" s="63">
        <f t="shared" si="83"/>
        <v>82.523893972615355</v>
      </c>
      <c r="BF109" s="63">
        <f t="shared" si="84"/>
        <v>82.52389434118146</v>
      </c>
      <c r="BG109" s="63">
        <f t="shared" si="85"/>
        <v>5.8215371112266636</v>
      </c>
      <c r="BH109" s="63">
        <f t="shared" si="86"/>
        <v>5.8215377612266623</v>
      </c>
      <c r="BI109" s="109">
        <f t="shared" si="88"/>
        <v>3090000</v>
      </c>
      <c r="BJ109" s="203">
        <f t="shared" si="87"/>
        <v>1.6368912720918E+23</v>
      </c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</row>
    <row r="110" spans="53:101" s="174" customFormat="1" x14ac:dyDescent="0.35">
      <c r="BA110" s="177">
        <v>104</v>
      </c>
      <c r="BB110" s="202">
        <f t="shared" si="80"/>
        <v>5200000</v>
      </c>
      <c r="BC110" s="63">
        <f t="shared" si="81"/>
        <v>122.99633212964069</v>
      </c>
      <c r="BD110" s="63">
        <f t="shared" si="82"/>
        <v>122.99633212977801</v>
      </c>
      <c r="BE110" s="63">
        <f t="shared" si="83"/>
        <v>83.033933935523507</v>
      </c>
      <c r="BF110" s="63">
        <f t="shared" si="84"/>
        <v>83.033934306367541</v>
      </c>
      <c r="BG110" s="63">
        <f t="shared" si="85"/>
        <v>5.8215371120998531</v>
      </c>
      <c r="BH110" s="63">
        <f t="shared" si="86"/>
        <v>5.8215377620998527</v>
      </c>
      <c r="BI110" s="109">
        <f t="shared" si="88"/>
        <v>3120000</v>
      </c>
      <c r="BJ110" s="203">
        <f t="shared" si="87"/>
        <v>1.6524723544856496E+23</v>
      </c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</row>
    <row r="111" spans="53:101" s="174" customFormat="1" x14ac:dyDescent="0.35">
      <c r="BA111" s="177">
        <v>105</v>
      </c>
      <c r="BB111" s="202">
        <f t="shared" si="80"/>
        <v>5250000</v>
      </c>
      <c r="BC111" s="63">
        <f t="shared" si="81"/>
        <v>124.17886302446067</v>
      </c>
      <c r="BD111" s="63">
        <f t="shared" si="82"/>
        <v>124.17886302459931</v>
      </c>
      <c r="BE111" s="63">
        <f t="shared" si="83"/>
        <v>83.539845632338867</v>
      </c>
      <c r="BF111" s="63">
        <f t="shared" si="84"/>
        <v>83.539846005442385</v>
      </c>
      <c r="BG111" s="63">
        <f t="shared" si="85"/>
        <v>5.8215371128124955</v>
      </c>
      <c r="BH111" s="63">
        <f t="shared" si="86"/>
        <v>5.8215377628124969</v>
      </c>
      <c r="BI111" s="109">
        <f t="shared" si="88"/>
        <v>3150000</v>
      </c>
      <c r="BJ111" s="203">
        <f t="shared" si="87"/>
        <v>1.6680475339085703E+23</v>
      </c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</row>
    <row r="112" spans="53:101" s="174" customFormat="1" x14ac:dyDescent="0.35">
      <c r="BA112" s="177">
        <v>106</v>
      </c>
      <c r="BB112" s="202">
        <f t="shared" si="80"/>
        <v>5300000</v>
      </c>
      <c r="BC112" s="63">
        <f t="shared" si="81"/>
        <v>125.36139151671362</v>
      </c>
      <c r="BD112" s="63">
        <f t="shared" si="82"/>
        <v>125.36139151685359</v>
      </c>
      <c r="BE112" s="63">
        <f t="shared" si="83"/>
        <v>84.041662477268474</v>
      </c>
      <c r="BF112" s="63">
        <f t="shared" si="84"/>
        <v>84.041662852613214</v>
      </c>
      <c r="BG112" s="63">
        <f t="shared" si="85"/>
        <v>5.8215371133941121</v>
      </c>
      <c r="BH112" s="63">
        <f t="shared" si="86"/>
        <v>5.8215377633941108</v>
      </c>
      <c r="BI112" s="109">
        <f t="shared" si="88"/>
        <v>3180000</v>
      </c>
      <c r="BJ112" s="203">
        <f t="shared" si="87"/>
        <v>1.683616812596928E+23</v>
      </c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</row>
    <row r="113" spans="53:62" s="174" customFormat="1" x14ac:dyDescent="0.35">
      <c r="BA113" s="177">
        <v>107</v>
      </c>
      <c r="BB113" s="202">
        <f t="shared" si="80"/>
        <v>5350000</v>
      </c>
      <c r="BC113" s="63">
        <f t="shared" si="81"/>
        <v>126.54391760639956</v>
      </c>
      <c r="BD113" s="63">
        <f t="shared" si="82"/>
        <v>126.54391760654084</v>
      </c>
      <c r="BE113" s="63">
        <f t="shared" si="83"/>
        <v>84.539417614064689</v>
      </c>
      <c r="BF113" s="63">
        <f t="shared" si="84"/>
        <v>84.539417991632476</v>
      </c>
      <c r="BG113" s="63">
        <f t="shared" si="85"/>
        <v>5.8215371138687875</v>
      </c>
      <c r="BH113" s="63">
        <f t="shared" si="86"/>
        <v>5.8215377638687871</v>
      </c>
      <c r="BI113" s="109">
        <f t="shared" si="88"/>
        <v>3210000</v>
      </c>
      <c r="BJ113" s="203">
        <f t="shared" si="87"/>
        <v>1.6991801927862438E+23</v>
      </c>
    </row>
    <row r="114" spans="53:62" s="174" customFormat="1" x14ac:dyDescent="0.35">
      <c r="BA114" s="177">
        <v>108</v>
      </c>
      <c r="BB114" s="202">
        <f t="shared" si="80"/>
        <v>5400000</v>
      </c>
      <c r="BC114" s="63">
        <f t="shared" si="81"/>
        <v>127.72644129351848</v>
      </c>
      <c r="BD114" s="63">
        <f t="shared" si="82"/>
        <v>127.72644129366107</v>
      </c>
      <c r="BE114" s="63">
        <f t="shared" si="83"/>
        <v>85.03314391821408</v>
      </c>
      <c r="BF114" s="63">
        <f t="shared" si="84"/>
        <v>85.033144297986922</v>
      </c>
      <c r="BG114" s="63">
        <f t="shared" si="85"/>
        <v>5.8215371142561869</v>
      </c>
      <c r="BH114" s="63">
        <f t="shared" si="86"/>
        <v>5.8215377642561874</v>
      </c>
      <c r="BI114" s="109">
        <f t="shared" si="88"/>
        <v>3240000</v>
      </c>
      <c r="BJ114" s="203">
        <f t="shared" si="87"/>
        <v>1.7147376767111979E+23</v>
      </c>
    </row>
    <row r="115" spans="53:62" s="174" customFormat="1" x14ac:dyDescent="0.35">
      <c r="BA115" s="177">
        <v>109</v>
      </c>
      <c r="BB115" s="202">
        <f t="shared" si="80"/>
        <v>5450000</v>
      </c>
      <c r="BC115" s="63">
        <f t="shared" si="81"/>
        <v>128.90896257800571</v>
      </c>
      <c r="BD115" s="63">
        <f t="shared" si="82"/>
        <v>128.90896257814964</v>
      </c>
      <c r="BE115" s="63">
        <f t="shared" si="83"/>
        <v>85.522873999108882</v>
      </c>
      <c r="BF115" s="63">
        <f t="shared" si="84"/>
        <v>85.522874381068945</v>
      </c>
      <c r="BG115" s="63">
        <f t="shared" si="85"/>
        <v>5.8215371145723598</v>
      </c>
      <c r="BH115" s="63">
        <f t="shared" si="86"/>
        <v>5.8215377645723603</v>
      </c>
      <c r="BI115" s="109">
        <f t="shared" si="88"/>
        <v>3270000</v>
      </c>
      <c r="BJ115" s="203">
        <f t="shared" si="87"/>
        <v>1.7302892666056172E+23</v>
      </c>
    </row>
    <row r="116" spans="53:62" s="174" customFormat="1" x14ac:dyDescent="0.35">
      <c r="BA116" s="177">
        <v>110</v>
      </c>
      <c r="BB116" s="202">
        <f t="shared" si="80"/>
        <v>5500000</v>
      </c>
      <c r="BC116" s="63">
        <f t="shared" si="81"/>
        <v>130.09148145999058</v>
      </c>
      <c r="BD116" s="63">
        <f t="shared" si="82"/>
        <v>130.09148146013581</v>
      </c>
      <c r="BE116" s="63">
        <f t="shared" si="83"/>
        <v>86.008640202200709</v>
      </c>
      <c r="BF116" s="63">
        <f t="shared" si="84"/>
        <v>86.008640586330301</v>
      </c>
      <c r="BG116" s="63">
        <f t="shared" si="85"/>
        <v>5.8215371148303996</v>
      </c>
      <c r="BH116" s="63">
        <f t="shared" si="86"/>
        <v>5.8215377648303992</v>
      </c>
      <c r="BI116" s="109">
        <f t="shared" si="88"/>
        <v>3300000</v>
      </c>
      <c r="BJ116" s="203">
        <f t="shared" si="87"/>
        <v>1.7458349647024818E+23</v>
      </c>
    </row>
    <row r="117" spans="53:62" s="174" customFormat="1" x14ac:dyDescent="0.35">
      <c r="BA117" s="177">
        <v>111</v>
      </c>
      <c r="BB117" s="202">
        <f t="shared" si="80"/>
        <v>5550000</v>
      </c>
      <c r="BC117" s="63">
        <f t="shared" si="81"/>
        <v>131.27399793934376</v>
      </c>
      <c r="BD117" s="63">
        <f t="shared" si="82"/>
        <v>131.27399793949033</v>
      </c>
      <c r="BE117" s="63">
        <f t="shared" si="83"/>
        <v>86.490474611137046</v>
      </c>
      <c r="BF117" s="63">
        <f t="shared" si="84"/>
        <v>86.490474997418573</v>
      </c>
      <c r="BG117" s="63">
        <f t="shared" si="85"/>
        <v>5.8215371150409965</v>
      </c>
      <c r="BH117" s="63">
        <f t="shared" si="86"/>
        <v>5.8215377650409952</v>
      </c>
      <c r="BI117" s="109">
        <f t="shared" si="88"/>
        <v>3330000</v>
      </c>
      <c r="BJ117" s="203">
        <f t="shared" si="87"/>
        <v>1.7613747732339331E+23</v>
      </c>
    </row>
    <row r="118" spans="53:62" s="174" customFormat="1" x14ac:dyDescent="0.35">
      <c r="BA118" s="177">
        <v>112</v>
      </c>
      <c r="BB118" s="202">
        <f t="shared" si="80"/>
        <v>5600000</v>
      </c>
      <c r="BC118" s="63">
        <f t="shared" si="81"/>
        <v>132.45651201619455</v>
      </c>
      <c r="BD118" s="63">
        <f t="shared" si="82"/>
        <v>132.45651201634246</v>
      </c>
      <c r="BE118" s="63">
        <f t="shared" si="83"/>
        <v>86.968409049880009</v>
      </c>
      <c r="BF118" s="63">
        <f t="shared" si="84"/>
        <v>86.968409438296092</v>
      </c>
      <c r="BG118" s="63">
        <f t="shared" si="85"/>
        <v>5.8215371152128705</v>
      </c>
      <c r="BH118" s="63">
        <f t="shared" si="86"/>
        <v>5.8215377652128701</v>
      </c>
      <c r="BI118" s="109">
        <f t="shared" si="88"/>
        <v>3360000</v>
      </c>
      <c r="BJ118" s="203">
        <f t="shared" si="87"/>
        <v>1.7769086944312617E+23</v>
      </c>
    </row>
    <row r="119" spans="53:62" s="174" customFormat="1" x14ac:dyDescent="0.35">
      <c r="BA119" s="177">
        <v>113</v>
      </c>
      <c r="BB119" s="202">
        <f t="shared" si="80"/>
        <v>5650000</v>
      </c>
      <c r="BC119" s="63">
        <f t="shared" si="81"/>
        <v>133.63902369047833</v>
      </c>
      <c r="BD119" s="63">
        <f t="shared" si="82"/>
        <v>133.63902369062757</v>
      </c>
      <c r="BE119" s="63">
        <f t="shared" si="83"/>
        <v>87.442475084808535</v>
      </c>
      <c r="BF119" s="63">
        <f t="shared" si="84"/>
        <v>87.442475475341865</v>
      </c>
      <c r="BG119" s="63">
        <f t="shared" si="85"/>
        <v>5.8215371153531432</v>
      </c>
      <c r="BH119" s="63">
        <f t="shared" si="86"/>
        <v>5.8215377653531428</v>
      </c>
      <c r="BI119" s="109">
        <f t="shared" si="88"/>
        <v>3390000</v>
      </c>
      <c r="BJ119" s="203">
        <f t="shared" si="87"/>
        <v>1.7924367305249128E+23</v>
      </c>
    </row>
    <row r="120" spans="53:62" s="174" customFormat="1" x14ac:dyDescent="0.35">
      <c r="BA120" s="177">
        <v>114</v>
      </c>
      <c r="BB120" s="202">
        <f t="shared" si="80"/>
        <v>5700000</v>
      </c>
      <c r="BC120" s="63">
        <f t="shared" si="81"/>
        <v>134.82153296225974</v>
      </c>
      <c r="BD120" s="63">
        <f t="shared" si="82"/>
        <v>134.82153296241026</v>
      </c>
      <c r="BE120" s="63">
        <f t="shared" si="83"/>
        <v>87.912704026803013</v>
      </c>
      <c r="BF120" s="63">
        <f t="shared" si="84"/>
        <v>87.91270441943648</v>
      </c>
      <c r="BG120" s="63">
        <f t="shared" si="85"/>
        <v>5.821537115467625</v>
      </c>
      <c r="BH120" s="63">
        <f t="shared" si="86"/>
        <v>5.8215377654676255</v>
      </c>
      <c r="BI120" s="109">
        <f t="shared" si="88"/>
        <v>3420000</v>
      </c>
      <c r="BJ120" s="203">
        <f t="shared" si="87"/>
        <v>1.8079588837444873E+23</v>
      </c>
    </row>
    <row r="121" spans="53:62" s="174" customFormat="1" x14ac:dyDescent="0.35">
      <c r="BA121" s="177">
        <v>115</v>
      </c>
      <c r="BB121" s="202">
        <f t="shared" si="80"/>
        <v>5750000</v>
      </c>
      <c r="BC121" s="63">
        <f t="shared" si="81"/>
        <v>136.00403983140947</v>
      </c>
      <c r="BD121" s="63">
        <f t="shared" si="82"/>
        <v>136.0040398315613</v>
      </c>
      <c r="BE121" s="63">
        <f t="shared" si="83"/>
        <v>88.379126933313501</v>
      </c>
      <c r="BF121" s="63">
        <f t="shared" si="84"/>
        <v>88.379127328030094</v>
      </c>
      <c r="BG121" s="63">
        <f t="shared" si="85"/>
        <v>5.8215371155610587</v>
      </c>
      <c r="BH121" s="63">
        <f t="shared" si="86"/>
        <v>5.8215377655610583</v>
      </c>
      <c r="BI121" s="109">
        <f t="shared" si="88"/>
        <v>3450000</v>
      </c>
      <c r="BJ121" s="203">
        <f t="shared" si="87"/>
        <v>1.8234751563187408E+23</v>
      </c>
    </row>
    <row r="122" spans="53:62" s="174" customFormat="1" x14ac:dyDescent="0.35">
      <c r="BA122" s="177">
        <v>116</v>
      </c>
      <c r="BB122" s="202">
        <f t="shared" si="80"/>
        <v>5800000</v>
      </c>
      <c r="BC122" s="63">
        <f t="shared" si="81"/>
        <v>137.18654429812142</v>
      </c>
      <c r="BD122" s="63">
        <f t="shared" si="82"/>
        <v>137.18654429827458</v>
      </c>
      <c r="BE122" s="63">
        <f t="shared" si="83"/>
        <v>88.841774610410837</v>
      </c>
      <c r="BF122" s="63">
        <f t="shared" si="84"/>
        <v>88.841775007193718</v>
      </c>
      <c r="BG122" s="63">
        <f t="shared" si="85"/>
        <v>5.8215371156373124</v>
      </c>
      <c r="BH122" s="63">
        <f t="shared" si="86"/>
        <v>5.8215377656373128</v>
      </c>
      <c r="BI122" s="109">
        <f t="shared" si="88"/>
        <v>3480000</v>
      </c>
      <c r="BJ122" s="203">
        <f t="shared" si="87"/>
        <v>1.8389855504755838E+23</v>
      </c>
    </row>
    <row r="123" spans="53:62" s="174" customFormat="1" x14ac:dyDescent="0.35">
      <c r="BA123" s="177">
        <v>117</v>
      </c>
      <c r="BB123" s="202">
        <f t="shared" si="80"/>
        <v>5850000</v>
      </c>
      <c r="BC123" s="63">
        <f t="shared" si="81"/>
        <v>138.36904636220174</v>
      </c>
      <c r="BD123" s="63">
        <f t="shared" si="82"/>
        <v>138.36904636235622</v>
      </c>
      <c r="BE123" s="63">
        <f t="shared" si="83"/>
        <v>89.300677614821382</v>
      </c>
      <c r="BF123" s="63">
        <f t="shared" si="84"/>
        <v>89.300678013653794</v>
      </c>
      <c r="BG123" s="63">
        <f t="shared" si="85"/>
        <v>5.8215371156995452</v>
      </c>
      <c r="BH123" s="63">
        <f t="shared" si="86"/>
        <v>5.8215377656995466</v>
      </c>
      <c r="BI123" s="109">
        <f t="shared" si="88"/>
        <v>3510000</v>
      </c>
      <c r="BJ123" s="203">
        <f t="shared" si="87"/>
        <v>1.854490068442091E+23</v>
      </c>
    </row>
    <row r="124" spans="53:62" s="174" customFormat="1" x14ac:dyDescent="0.35">
      <c r="BA124" s="177">
        <v>118</v>
      </c>
      <c r="BB124" s="202">
        <f t="shared" si="80"/>
        <v>5900000</v>
      </c>
      <c r="BC124" s="63">
        <f t="shared" si="81"/>
        <v>139.55154602384428</v>
      </c>
      <c r="BD124" s="63">
        <f t="shared" si="82"/>
        <v>139.55154602400009</v>
      </c>
      <c r="BE124" s="63">
        <f t="shared" si="83"/>
        <v>89.755866255945222</v>
      </c>
      <c r="BF124" s="63">
        <f t="shared" si="84"/>
        <v>89.755866656810582</v>
      </c>
      <c r="BG124" s="63">
        <f t="shared" si="85"/>
        <v>5.8215371157503375</v>
      </c>
      <c r="BH124" s="63">
        <f t="shared" si="86"/>
        <v>5.821537765750338</v>
      </c>
      <c r="BI124" s="109">
        <f t="shared" si="88"/>
        <v>3540000</v>
      </c>
      <c r="BJ124" s="203">
        <f t="shared" si="87"/>
        <v>1.8699887124444777E+23</v>
      </c>
    </row>
    <row r="125" spans="53:62" s="174" customFormat="1" x14ac:dyDescent="0.35">
      <c r="BA125" s="177">
        <v>119</v>
      </c>
      <c r="BB125" s="202">
        <f t="shared" si="80"/>
        <v>5950000</v>
      </c>
      <c r="BC125" s="63">
        <f t="shared" si="81"/>
        <v>140.7340432829198</v>
      </c>
      <c r="BD125" s="63">
        <f t="shared" si="82"/>
        <v>140.73404328307694</v>
      </c>
      <c r="BE125" s="63">
        <f t="shared" si="83"/>
        <v>90.207370597857945</v>
      </c>
      <c r="BF125" s="63">
        <f t="shared" si="84"/>
        <v>90.207371000739784</v>
      </c>
      <c r="BG125" s="63">
        <f t="shared" si="85"/>
        <v>5.8215371157917906</v>
      </c>
      <c r="BH125" s="63">
        <f t="shared" si="86"/>
        <v>5.8215377657917902</v>
      </c>
      <c r="BI125" s="109">
        <f t="shared" si="88"/>
        <v>3570000</v>
      </c>
      <c r="BJ125" s="203">
        <f t="shared" si="87"/>
        <v>1.8854814847081287E+23</v>
      </c>
    </row>
    <row r="126" spans="53:62" s="174" customFormat="1" x14ac:dyDescent="0.35">
      <c r="BA126" s="177">
        <v>120</v>
      </c>
      <c r="BB126" s="202">
        <f t="shared" si="80"/>
        <v>6000000</v>
      </c>
      <c r="BC126" s="63">
        <f t="shared" si="81"/>
        <v>141.9165381394283</v>
      </c>
      <c r="BD126" s="63">
        <f t="shared" si="82"/>
        <v>141.91653813958675</v>
      </c>
      <c r="BE126" s="63">
        <f t="shared" si="83"/>
        <v>90.655220461296366</v>
      </c>
      <c r="BF126" s="63">
        <f t="shared" si="84"/>
        <v>90.655220866178411</v>
      </c>
      <c r="BG126" s="63">
        <f t="shared" si="85"/>
        <v>5.8215371158256222</v>
      </c>
      <c r="BH126" s="63">
        <f t="shared" si="86"/>
        <v>5.8215377658256218</v>
      </c>
      <c r="BI126" s="109">
        <f t="shared" si="88"/>
        <v>3600000</v>
      </c>
      <c r="BJ126" s="203">
        <f t="shared" si="87"/>
        <v>1.9009683874575836E+23</v>
      </c>
    </row>
    <row r="127" spans="53:62" s="174" customFormat="1" x14ac:dyDescent="0.35">
      <c r="BA127" s="177">
        <v>121</v>
      </c>
      <c r="BB127" s="202">
        <f t="shared" si="80"/>
        <v>6050000</v>
      </c>
      <c r="BC127" s="63">
        <f t="shared" si="81"/>
        <v>143.09903059349904</v>
      </c>
      <c r="BD127" s="63">
        <f t="shared" si="82"/>
        <v>143.0990305936588</v>
      </c>
      <c r="BE127" s="63">
        <f t="shared" si="83"/>
        <v>91.099445425628161</v>
      </c>
      <c r="BF127" s="63">
        <f t="shared" si="84"/>
        <v>91.099445832494183</v>
      </c>
      <c r="BG127" s="63">
        <f t="shared" si="85"/>
        <v>5.8215371158532321</v>
      </c>
      <c r="BH127" s="63">
        <f t="shared" si="86"/>
        <v>5.8215377658532326</v>
      </c>
      <c r="BI127" s="109">
        <f t="shared" si="88"/>
        <v>3630000</v>
      </c>
      <c r="BJ127" s="203">
        <f t="shared" si="87"/>
        <v>1.9164494229165319E+23</v>
      </c>
    </row>
    <row r="128" spans="53:62" s="174" customFormat="1" x14ac:dyDescent="0.35">
      <c r="BA128" s="177">
        <v>122</v>
      </c>
      <c r="BB128" s="202">
        <f t="shared" si="80"/>
        <v>6100000</v>
      </c>
      <c r="BC128" s="63">
        <f t="shared" si="81"/>
        <v>144.28152064500276</v>
      </c>
      <c r="BD128" s="63">
        <f t="shared" si="82"/>
        <v>144.28152064516382</v>
      </c>
      <c r="BE128" s="63">
        <f t="shared" si="83"/>
        <v>91.540074830805395</v>
      </c>
      <c r="BF128" s="63">
        <f t="shared" si="84"/>
        <v>91.540075239639364</v>
      </c>
      <c r="BG128" s="63">
        <f t="shared" si="85"/>
        <v>5.8215371158757661</v>
      </c>
      <c r="BH128" s="63">
        <f t="shared" si="86"/>
        <v>5.8215377658757665</v>
      </c>
      <c r="BI128" s="109">
        <f t="shared" si="88"/>
        <v>3660000</v>
      </c>
      <c r="BJ128" s="203">
        <f t="shared" si="87"/>
        <v>1.9319245933078322E+23</v>
      </c>
    </row>
    <row r="129" spans="53:62" s="174" customFormat="1" x14ac:dyDescent="0.35">
      <c r="BA129" s="177">
        <v>123</v>
      </c>
      <c r="BB129" s="202">
        <f t="shared" si="80"/>
        <v>6150000</v>
      </c>
      <c r="BC129" s="63">
        <f t="shared" si="81"/>
        <v>145.46400829406869</v>
      </c>
      <c r="BD129" s="63">
        <f t="shared" si="82"/>
        <v>145.46400829423109</v>
      </c>
      <c r="BE129" s="63">
        <f t="shared" si="83"/>
        <v>91.977137779302453</v>
      </c>
      <c r="BF129" s="63">
        <f t="shared" si="84"/>
        <v>91.977138190088397</v>
      </c>
      <c r="BG129" s="63">
        <f t="shared" si="85"/>
        <v>5.8215371158941576</v>
      </c>
      <c r="BH129" s="63">
        <f t="shared" si="86"/>
        <v>5.8215377658941572</v>
      </c>
      <c r="BI129" s="109">
        <f t="shared" si="88"/>
        <v>3690000</v>
      </c>
      <c r="BJ129" s="203">
        <f t="shared" si="87"/>
        <v>1.9473939008534893E+23</v>
      </c>
    </row>
    <row r="130" spans="53:62" s="174" customFormat="1" x14ac:dyDescent="0.35">
      <c r="BA130" s="177">
        <v>124</v>
      </c>
      <c r="BB130" s="202">
        <f t="shared" si="80"/>
        <v>6200000</v>
      </c>
      <c r="BC130" s="63">
        <f t="shared" si="81"/>
        <v>146.6464935405676</v>
      </c>
      <c r="BD130" s="63">
        <f t="shared" si="82"/>
        <v>146.64649354073134</v>
      </c>
      <c r="BE130" s="63">
        <f t="shared" si="83"/>
        <v>92.410663138038061</v>
      </c>
      <c r="BF130" s="63">
        <f t="shared" si="84"/>
        <v>92.410663550760205</v>
      </c>
      <c r="BG130" s="63">
        <f t="shared" si="85"/>
        <v>5.821537115909166</v>
      </c>
      <c r="BH130" s="63">
        <f t="shared" si="86"/>
        <v>5.8215377659091665</v>
      </c>
      <c r="BI130" s="109">
        <f t="shared" si="88"/>
        <v>3720000</v>
      </c>
      <c r="BJ130" s="203">
        <f t="shared" si="87"/>
        <v>1.9628573477746716E+23</v>
      </c>
    </row>
    <row r="131" spans="53:62" s="174" customFormat="1" x14ac:dyDescent="0.35">
      <c r="BA131" s="177">
        <v>125</v>
      </c>
      <c r="BB131" s="202">
        <f t="shared" si="80"/>
        <v>6250000</v>
      </c>
      <c r="BC131" s="63">
        <f t="shared" si="81"/>
        <v>147.82897638462876</v>
      </c>
      <c r="BD131" s="63">
        <f t="shared" si="82"/>
        <v>147.82897638479383</v>
      </c>
      <c r="BE131" s="63">
        <f t="shared" si="83"/>
        <v>92.840679540282053</v>
      </c>
      <c r="BF131" s="63">
        <f t="shared" si="84"/>
        <v>92.840679954924738</v>
      </c>
      <c r="BG131" s="63">
        <f t="shared" si="85"/>
        <v>5.8215371159214158</v>
      </c>
      <c r="BH131" s="63">
        <f t="shared" si="86"/>
        <v>5.8215377659214163</v>
      </c>
      <c r="BI131" s="109">
        <f t="shared" si="88"/>
        <v>3750000</v>
      </c>
      <c r="BJ131" s="203">
        <f t="shared" si="87"/>
        <v>1.9783149362917122E+23</v>
      </c>
    </row>
    <row r="132" spans="53:62" s="174" customFormat="1" x14ac:dyDescent="0.35">
      <c r="BA132" s="177">
        <v>126</v>
      </c>
      <c r="BB132" s="202">
        <f t="shared" si="80"/>
        <v>6300000</v>
      </c>
      <c r="BC132" s="63">
        <f t="shared" si="81"/>
        <v>149.01145682618758</v>
      </c>
      <c r="BD132" s="63">
        <f t="shared" si="82"/>
        <v>149.01145682635391</v>
      </c>
      <c r="BE132" s="63">
        <f t="shared" si="83"/>
        <v>93.267215387546372</v>
      </c>
      <c r="BF132" s="63">
        <f t="shared" si="84"/>
        <v>93.267215804094036</v>
      </c>
      <c r="BG132" s="63">
        <f t="shared" si="85"/>
        <v>5.821537115931414</v>
      </c>
      <c r="BH132" s="63">
        <f t="shared" si="86"/>
        <v>5.8215377659314145</v>
      </c>
      <c r="BI132" s="109">
        <f t="shared" si="88"/>
        <v>3780000</v>
      </c>
      <c r="BJ132" s="203">
        <f t="shared" si="87"/>
        <v>1.9937666686240894E+23</v>
      </c>
    </row>
    <row r="133" spans="53:62" s="174" customFormat="1" x14ac:dyDescent="0.35">
      <c r="BA133" s="177">
        <v>127</v>
      </c>
      <c r="BB133" s="202">
        <f t="shared" si="80"/>
        <v>6350000</v>
      </c>
      <c r="BC133" s="63">
        <f t="shared" si="81"/>
        <v>150.19393486524393</v>
      </c>
      <c r="BD133" s="63">
        <f t="shared" si="82"/>
        <v>150.19393486541162</v>
      </c>
      <c r="BE133" s="63">
        <f t="shared" si="83"/>
        <v>93.690298851461009</v>
      </c>
      <c r="BF133" s="63">
        <f t="shared" si="84"/>
        <v>93.690299269898233</v>
      </c>
      <c r="BG133" s="63">
        <f t="shared" si="85"/>
        <v>5.8215371159395737</v>
      </c>
      <c r="BH133" s="63">
        <f t="shared" si="86"/>
        <v>5.8215377659395733</v>
      </c>
      <c r="BI133" s="109">
        <f t="shared" si="88"/>
        <v>3810000</v>
      </c>
      <c r="BJ133" s="203">
        <f t="shared" si="87"/>
        <v>2.0092125469904511E+23</v>
      </c>
    </row>
    <row r="134" spans="53:62" s="174" customFormat="1" x14ac:dyDescent="0.35">
      <c r="BA134" s="177">
        <v>128</v>
      </c>
      <c r="BB134" s="202">
        <f t="shared" ref="BB134:BB197" si="89">BA134*50000</f>
        <v>6400000</v>
      </c>
      <c r="BC134" s="63">
        <f t="shared" ref="BC134:BC197" si="90">($F$5+$F$6+$F$7+$F$8+$F$9)*(1-EXP(-$F$20*(1-$DC$6%)*BB134/(2*$F$17)))*$F$25*$F$1*10^3*11600/($F$20*(1-$DC$6%))</f>
        <v>151.37641050179789</v>
      </c>
      <c r="BD134" s="63">
        <f t="shared" ref="BD134:BD197" si="91">($F$25*$F$1*10^3*11600*($F$5+$F$6+$F$7+$F$8+$F$9)/($F$27*$F$29*(1-$DC$6%))+$F$28/$F$27)*(1-EXP(-$F$27*$F$29*(1-$DC$6%)*BB134/(2*$F$17)))</f>
        <v>151.37641050196692</v>
      </c>
      <c r="BE134" s="63">
        <f t="shared" ref="BE134:BE197" si="92">($F$5+$F$6+$F$7+$F$8+$F$9)*(1-EXP(-$F$20*(1-$DC$5%)*BB134/(2*$F$17)))*$F$25*$F$1*10^3*11600/($F$20*(1-$DC$5%))</f>
        <v>94.109957875634606</v>
      </c>
      <c r="BF134" s="63">
        <f t="shared" ref="BF134:BF197" si="93">($F$25*$F$1*10^3*11600*($F$5+$F$6+$F$7+$F$8+$F$9)/($F$27*$F$29*(1-$DC$5%))+$F$28/$F$27)*(1-EXP(-$F$27*$F$29*(1-$DC$5%)*BB134/(2*$F$17)))</f>
        <v>94.109958295946086</v>
      </c>
      <c r="BG134" s="63">
        <f t="shared" ref="BG134:BG197" si="94">($F$5+$F$6+$F$7+$F$8+$F$9)*(1-EXP(-$F$20*(1-$DC$4%)*BB134/(2*$F$17)))*$F$25*$F$1*10^3*11600/($F$20*(1-$DC$4%))</f>
        <v>5.8215371159462332</v>
      </c>
      <c r="BH134" s="63">
        <f t="shared" ref="BH134:BH197" si="95">($F$25*$F$1*10^3*11600*($F$5+$F$6+$F$7+$F$8+$F$9)/($F$27*$F$29*(1-$DC$4%))+$F$28/$F$27)*(1-EXP(-$F$27*$F$29*(1-$DC$4%)*BB134/(2*$F$17)))</f>
        <v>5.8215377659462328</v>
      </c>
      <c r="BI134" s="109">
        <f t="shared" si="88"/>
        <v>3840000</v>
      </c>
      <c r="BJ134" s="203">
        <f t="shared" ref="BJ134:BJ197" si="96">($F$17/($F$20*(1-$F$19%)))*($F$5+$F$6+$F$7+$F$8+$F$9)*(1-EXP(-$F$20*(1-$F$19%)*BI134/(2*$F$17)))+$F$17/($F$25*1000)*$F$11*EXP(-$F$20*(1-$F$19%)*BI134/(2*$F$17))</f>
        <v>2.024652573608604E+23</v>
      </c>
    </row>
    <row r="135" spans="53:62" s="174" customFormat="1" x14ac:dyDescent="0.35">
      <c r="BA135" s="177">
        <v>129</v>
      </c>
      <c r="BB135" s="202">
        <f t="shared" si="89"/>
        <v>6450000</v>
      </c>
      <c r="BC135" s="63">
        <f t="shared" si="90"/>
        <v>152.55888373591412</v>
      </c>
      <c r="BD135" s="63">
        <f t="shared" si="91"/>
        <v>152.55888373608445</v>
      </c>
      <c r="BE135" s="63">
        <f t="shared" si="92"/>
        <v>94.526220177500079</v>
      </c>
      <c r="BF135" s="63">
        <f t="shared" si="93"/>
        <v>94.526220599670665</v>
      </c>
      <c r="BG135" s="63">
        <f t="shared" si="94"/>
        <v>5.8215371159516671</v>
      </c>
      <c r="BH135" s="63">
        <f t="shared" si="95"/>
        <v>5.8215377659516676</v>
      </c>
      <c r="BI135" s="109">
        <f t="shared" ref="BI135:BI198" si="97">BA135*30000</f>
        <v>3870000</v>
      </c>
      <c r="BJ135" s="203">
        <f t="shared" si="96"/>
        <v>2.0400867506955109E+23</v>
      </c>
    </row>
    <row r="136" spans="53:62" s="174" customFormat="1" x14ac:dyDescent="0.35">
      <c r="BA136" s="177">
        <v>130</v>
      </c>
      <c r="BB136" s="202">
        <f t="shared" si="89"/>
        <v>6500000</v>
      </c>
      <c r="BC136" s="63">
        <f t="shared" si="90"/>
        <v>153.74135456752794</v>
      </c>
      <c r="BD136" s="63">
        <f t="shared" si="91"/>
        <v>153.7413545676996</v>
      </c>
      <c r="BE136" s="63">
        <f t="shared" si="92"/>
        <v>94.939113250145382</v>
      </c>
      <c r="BF136" s="63">
        <f t="shared" si="93"/>
        <v>94.939113674160012</v>
      </c>
      <c r="BG136" s="63">
        <f t="shared" si="94"/>
        <v>5.8215371159561027</v>
      </c>
      <c r="BH136" s="63">
        <f t="shared" si="95"/>
        <v>5.8215377659561032</v>
      </c>
      <c r="BI136" s="109">
        <f t="shared" si="97"/>
        <v>3900000</v>
      </c>
      <c r="BJ136" s="203">
        <f t="shared" si="96"/>
        <v>2.0555150804672934E+23</v>
      </c>
    </row>
    <row r="137" spans="53:62" s="174" customFormat="1" x14ac:dyDescent="0.35">
      <c r="BA137" s="177">
        <v>131</v>
      </c>
      <c r="BB137" s="202">
        <f t="shared" si="89"/>
        <v>6550000</v>
      </c>
      <c r="BC137" s="63">
        <f t="shared" si="90"/>
        <v>154.92382299670402</v>
      </c>
      <c r="BD137" s="63">
        <f t="shared" si="91"/>
        <v>154.92382299687699</v>
      </c>
      <c r="BE137" s="63">
        <f t="shared" si="92"/>
        <v>95.348664364129149</v>
      </c>
      <c r="BF137" s="63">
        <f t="shared" si="93"/>
        <v>95.348664789972915</v>
      </c>
      <c r="BG137" s="63">
        <f t="shared" si="94"/>
        <v>5.8215371159597238</v>
      </c>
      <c r="BH137" s="63">
        <f t="shared" si="95"/>
        <v>5.8215377659597234</v>
      </c>
      <c r="BI137" s="109">
        <f t="shared" si="97"/>
        <v>3930000</v>
      </c>
      <c r="BJ137" s="203">
        <f t="shared" si="96"/>
        <v>2.0709375651392376E+23</v>
      </c>
    </row>
    <row r="138" spans="53:62" s="174" customFormat="1" x14ac:dyDescent="0.35">
      <c r="BA138" s="177">
        <v>132</v>
      </c>
      <c r="BB138" s="202">
        <f t="shared" si="89"/>
        <v>6600000</v>
      </c>
      <c r="BC138" s="63">
        <f t="shared" si="90"/>
        <v>156.10628902344234</v>
      </c>
      <c r="BD138" s="63">
        <f t="shared" si="91"/>
        <v>156.10628902361663</v>
      </c>
      <c r="BE138" s="63">
        <f t="shared" si="92"/>
        <v>95.754900569282086</v>
      </c>
      <c r="BF138" s="63">
        <f t="shared" si="93"/>
        <v>95.754900996940179</v>
      </c>
      <c r="BG138" s="63">
        <f t="shared" si="94"/>
        <v>5.8215371159626779</v>
      </c>
      <c r="BH138" s="63">
        <f t="shared" si="95"/>
        <v>5.8215377659626775</v>
      </c>
      <c r="BI138" s="109">
        <f t="shared" si="97"/>
        <v>3960000</v>
      </c>
      <c r="BJ138" s="203">
        <f t="shared" si="96"/>
        <v>2.0863542069257846E+23</v>
      </c>
    </row>
    <row r="139" spans="53:62" s="174" customFormat="1" x14ac:dyDescent="0.35">
      <c r="BA139" s="177">
        <v>133</v>
      </c>
      <c r="BB139" s="202">
        <f t="shared" si="89"/>
        <v>6650000</v>
      </c>
      <c r="BC139" s="63">
        <f t="shared" si="90"/>
        <v>157.28875264767825</v>
      </c>
      <c r="BD139" s="63">
        <f t="shared" si="91"/>
        <v>157.28875264785384</v>
      </c>
      <c r="BE139" s="63">
        <f t="shared" si="92"/>
        <v>96.157848696493389</v>
      </c>
      <c r="BF139" s="63">
        <f t="shared" si="93"/>
        <v>96.157849125951103</v>
      </c>
      <c r="BG139" s="63">
        <f t="shared" si="94"/>
        <v>5.8215371159650884</v>
      </c>
      <c r="BH139" s="63">
        <f t="shared" si="95"/>
        <v>5.821537765965088</v>
      </c>
      <c r="BI139" s="109">
        <f t="shared" si="97"/>
        <v>3990000</v>
      </c>
      <c r="BJ139" s="203">
        <f t="shared" si="96"/>
        <v>2.1017650080405499E+23</v>
      </c>
    </row>
    <row r="140" spans="53:62" s="174" customFormat="1" x14ac:dyDescent="0.35">
      <c r="BA140" s="177">
        <v>134</v>
      </c>
      <c r="BB140" s="202">
        <f t="shared" si="89"/>
        <v>6700000</v>
      </c>
      <c r="BC140" s="63">
        <f t="shared" si="90"/>
        <v>158.47121386954103</v>
      </c>
      <c r="BD140" s="63">
        <f t="shared" si="91"/>
        <v>158.47121386971796</v>
      </c>
      <c r="BE140" s="63">
        <f t="shared" si="92"/>
        <v>96.557535359482856</v>
      </c>
      <c r="BF140" s="63">
        <f t="shared" si="93"/>
        <v>96.557535790725652</v>
      </c>
      <c r="BG140" s="63">
        <f t="shared" si="94"/>
        <v>5.8215371159670566</v>
      </c>
      <c r="BH140" s="63">
        <f t="shared" si="95"/>
        <v>5.8215377659670562</v>
      </c>
      <c r="BI140" s="109">
        <f t="shared" si="97"/>
        <v>4020000</v>
      </c>
      <c r="BJ140" s="203">
        <f t="shared" si="96"/>
        <v>2.1171699706962933E+23</v>
      </c>
    </row>
    <row r="141" spans="53:62" s="174" customFormat="1" x14ac:dyDescent="0.35">
      <c r="BA141" s="177">
        <v>135</v>
      </c>
      <c r="BB141" s="202">
        <f t="shared" si="89"/>
        <v>6750000</v>
      </c>
      <c r="BC141" s="63">
        <f t="shared" si="90"/>
        <v>159.65367268890139</v>
      </c>
      <c r="BD141" s="63">
        <f t="shared" si="91"/>
        <v>159.65367268907966</v>
      </c>
      <c r="BE141" s="63">
        <f t="shared" si="92"/>
        <v>96.953986956558751</v>
      </c>
      <c r="BF141" s="63">
        <f t="shared" si="93"/>
        <v>96.953987389572163</v>
      </c>
      <c r="BG141" s="63">
        <f t="shared" si="94"/>
        <v>5.8215371159686615</v>
      </c>
      <c r="BH141" s="63">
        <f t="shared" si="95"/>
        <v>5.8215377659686629</v>
      </c>
      <c r="BI141" s="109">
        <f t="shared" si="97"/>
        <v>4050000</v>
      </c>
      <c r="BJ141" s="203">
        <f t="shared" si="96"/>
        <v>2.1325690971049493E+23</v>
      </c>
    </row>
    <row r="142" spans="53:62" s="174" customFormat="1" x14ac:dyDescent="0.35">
      <c r="BA142" s="177">
        <v>136</v>
      </c>
      <c r="BB142" s="202">
        <f t="shared" si="89"/>
        <v>6800000</v>
      </c>
      <c r="BC142" s="63">
        <f t="shared" si="90"/>
        <v>160.83612910582403</v>
      </c>
      <c r="BD142" s="63">
        <f t="shared" si="91"/>
        <v>160.8361291060036</v>
      </c>
      <c r="BE142" s="63">
        <f t="shared" si="92"/>
        <v>97.347229672361294</v>
      </c>
      <c r="BF142" s="63">
        <f t="shared" si="93"/>
        <v>97.347230107130997</v>
      </c>
      <c r="BG142" s="63">
        <f t="shared" si="94"/>
        <v>5.8215371159699725</v>
      </c>
      <c r="BH142" s="63">
        <f t="shared" si="95"/>
        <v>5.821537765969973</v>
      </c>
      <c r="BI142" s="109">
        <f t="shared" si="97"/>
        <v>4080000</v>
      </c>
      <c r="BJ142" s="203">
        <f t="shared" si="96"/>
        <v>2.1479623894776075E+23</v>
      </c>
    </row>
    <row r="143" spans="53:62" s="174" customFormat="1" x14ac:dyDescent="0.35">
      <c r="BA143" s="177">
        <v>137</v>
      </c>
      <c r="BB143" s="202">
        <f t="shared" si="89"/>
        <v>6850000</v>
      </c>
      <c r="BC143" s="63">
        <f t="shared" si="90"/>
        <v>162.0185831203089</v>
      </c>
      <c r="BD143" s="63">
        <f t="shared" si="91"/>
        <v>162.01858312048978</v>
      </c>
      <c r="BE143" s="63">
        <f t="shared" si="92"/>
        <v>97.737289479592036</v>
      </c>
      <c r="BF143" s="63">
        <f t="shared" si="93"/>
        <v>97.737289916103833</v>
      </c>
      <c r="BG143" s="63">
        <f t="shared" si="94"/>
        <v>5.8215371159710436</v>
      </c>
      <c r="BH143" s="63">
        <f t="shared" si="95"/>
        <v>5.8215377659710432</v>
      </c>
      <c r="BI143" s="109">
        <f t="shared" si="97"/>
        <v>4110000</v>
      </c>
      <c r="BJ143" s="203">
        <f t="shared" si="96"/>
        <v>2.163349850024521E+23</v>
      </c>
    </row>
    <row r="144" spans="53:62" s="174" customFormat="1" x14ac:dyDescent="0.35">
      <c r="BA144" s="177">
        <v>138</v>
      </c>
      <c r="BB144" s="202">
        <f t="shared" si="89"/>
        <v>6900000</v>
      </c>
      <c r="BC144" s="63">
        <f t="shared" si="90"/>
        <v>163.20103473235602</v>
      </c>
      <c r="BD144" s="63">
        <f t="shared" si="91"/>
        <v>163.2010347325382</v>
      </c>
      <c r="BE144" s="63">
        <f t="shared" si="92"/>
        <v>98.124192140729463</v>
      </c>
      <c r="BF144" s="63">
        <f t="shared" si="93"/>
        <v>98.1241925789692</v>
      </c>
      <c r="BG144" s="63">
        <f t="shared" si="94"/>
        <v>5.8215371159719158</v>
      </c>
      <c r="BH144" s="63">
        <f t="shared" si="95"/>
        <v>5.8215377659719163</v>
      </c>
      <c r="BI144" s="109">
        <f t="shared" si="97"/>
        <v>4140000</v>
      </c>
      <c r="BJ144" s="203">
        <f t="shared" si="96"/>
        <v>2.1787314809551037E+23</v>
      </c>
    </row>
    <row r="145" spans="53:62" s="174" customFormat="1" x14ac:dyDescent="0.35">
      <c r="BA145" s="177">
        <v>139</v>
      </c>
      <c r="BB145" s="202">
        <f t="shared" si="89"/>
        <v>6950000</v>
      </c>
      <c r="BC145" s="63">
        <f t="shared" si="90"/>
        <v>164.38348394196535</v>
      </c>
      <c r="BD145" s="63">
        <f t="shared" si="91"/>
        <v>164.38348394214887</v>
      </c>
      <c r="BE145" s="63">
        <f t="shared" si="92"/>
        <v>98.507963209730235</v>
      </c>
      <c r="BF145" s="63">
        <f t="shared" si="93"/>
        <v>98.507963649683987</v>
      </c>
      <c r="BG145" s="63">
        <f t="shared" si="94"/>
        <v>5.8215371159726272</v>
      </c>
      <c r="BH145" s="63">
        <f t="shared" si="95"/>
        <v>5.8215377659726286</v>
      </c>
      <c r="BI145" s="109">
        <f t="shared" si="97"/>
        <v>4170000</v>
      </c>
      <c r="BJ145" s="203">
        <f t="shared" si="96"/>
        <v>2.1941072844779424E+23</v>
      </c>
    </row>
    <row r="146" spans="53:62" s="174" customFormat="1" x14ac:dyDescent="0.35">
      <c r="BA146" s="177">
        <v>140</v>
      </c>
      <c r="BB146" s="202">
        <f t="shared" si="89"/>
        <v>7000000</v>
      </c>
      <c r="BC146" s="63">
        <f t="shared" si="90"/>
        <v>165.56593074920153</v>
      </c>
      <c r="BD146" s="63">
        <f t="shared" si="91"/>
        <v>165.56593074938641</v>
      </c>
      <c r="BE146" s="63">
        <f t="shared" si="92"/>
        <v>98.888628033717396</v>
      </c>
      <c r="BF146" s="63">
        <f t="shared" si="93"/>
        <v>98.888628475371263</v>
      </c>
      <c r="BG146" s="63">
        <f t="shared" si="94"/>
        <v>5.8215371159732108</v>
      </c>
      <c r="BH146" s="63">
        <f t="shared" si="95"/>
        <v>5.8215377659732104</v>
      </c>
      <c r="BI146" s="109">
        <f t="shared" si="97"/>
        <v>4200000</v>
      </c>
      <c r="BJ146" s="203">
        <f t="shared" si="96"/>
        <v>2.2094772628007694E+23</v>
      </c>
    </row>
    <row r="147" spans="53:62" s="174" customFormat="1" x14ac:dyDescent="0.35">
      <c r="BA147" s="177">
        <v>141</v>
      </c>
      <c r="BB147" s="202">
        <f t="shared" si="89"/>
        <v>7050000</v>
      </c>
      <c r="BC147" s="63">
        <f t="shared" si="90"/>
        <v>166.748375154</v>
      </c>
      <c r="BD147" s="63">
        <f t="shared" si="91"/>
        <v>166.74837515418616</v>
      </c>
      <c r="BE147" s="63">
        <f t="shared" si="92"/>
        <v>99.266211754654066</v>
      </c>
      <c r="BF147" s="63">
        <f t="shared" si="93"/>
        <v>99.266212197994292</v>
      </c>
      <c r="BG147" s="63">
        <f t="shared" si="94"/>
        <v>5.8215371159736842</v>
      </c>
      <c r="BH147" s="63">
        <f t="shared" si="95"/>
        <v>5.8215377659736847</v>
      </c>
      <c r="BI147" s="109">
        <f t="shared" si="97"/>
        <v>4230000</v>
      </c>
      <c r="BJ147" s="203">
        <f t="shared" si="96"/>
        <v>2.2248414181305014E+23</v>
      </c>
    </row>
    <row r="148" spans="53:62" s="174" customFormat="1" x14ac:dyDescent="0.35">
      <c r="BA148" s="177">
        <v>142</v>
      </c>
      <c r="BB148" s="202">
        <f t="shared" si="89"/>
        <v>7100000</v>
      </c>
      <c r="BC148" s="63">
        <f t="shared" si="90"/>
        <v>167.93081715636069</v>
      </c>
      <c r="BD148" s="63">
        <f t="shared" si="91"/>
        <v>167.93081715654819</v>
      </c>
      <c r="BE148" s="63">
        <f t="shared" si="92"/>
        <v>99.640739311004211</v>
      </c>
      <c r="BF148" s="63">
        <f t="shared" si="93"/>
        <v>99.640739756017155</v>
      </c>
      <c r="BG148" s="63">
        <f t="shared" si="94"/>
        <v>5.8215371159740723</v>
      </c>
      <c r="BH148" s="63">
        <f t="shared" si="95"/>
        <v>5.8215377659740719</v>
      </c>
      <c r="BI148" s="109">
        <f t="shared" si="97"/>
        <v>4260000</v>
      </c>
      <c r="BJ148" s="203">
        <f t="shared" si="96"/>
        <v>2.2401997526731993E+23</v>
      </c>
    </row>
    <row r="149" spans="53:62" s="174" customFormat="1" x14ac:dyDescent="0.35">
      <c r="BA149" s="177">
        <v>143</v>
      </c>
      <c r="BB149" s="202">
        <f t="shared" si="89"/>
        <v>7150000</v>
      </c>
      <c r="BC149" s="63">
        <f t="shared" si="90"/>
        <v>169.11325675634822</v>
      </c>
      <c r="BD149" s="63">
        <f t="shared" si="91"/>
        <v>169.11325675653706</v>
      </c>
      <c r="BE149" s="63">
        <f t="shared" si="92"/>
        <v>100.01223543937988</v>
      </c>
      <c r="BF149" s="63">
        <f t="shared" si="93"/>
        <v>100.01223588605195</v>
      </c>
      <c r="BG149" s="63">
        <f t="shared" si="94"/>
        <v>5.8215371159743894</v>
      </c>
      <c r="BH149" s="63">
        <f t="shared" si="95"/>
        <v>5.8215377659743881</v>
      </c>
      <c r="BI149" s="109">
        <f t="shared" si="97"/>
        <v>4290000</v>
      </c>
      <c r="BJ149" s="203">
        <f t="shared" si="96"/>
        <v>2.2555522686340987E+23</v>
      </c>
    </row>
    <row r="150" spans="53:62" s="174" customFormat="1" x14ac:dyDescent="0.35">
      <c r="BA150" s="177">
        <v>144</v>
      </c>
      <c r="BB150" s="202">
        <f t="shared" si="89"/>
        <v>7200000</v>
      </c>
      <c r="BC150" s="63">
        <f t="shared" si="90"/>
        <v>170.29569395389805</v>
      </c>
      <c r="BD150" s="63">
        <f t="shared" si="91"/>
        <v>170.29569395408819</v>
      </c>
      <c r="BE150" s="63">
        <f t="shared" si="92"/>
        <v>100.38072467617459</v>
      </c>
      <c r="BF150" s="63">
        <f t="shared" si="93"/>
        <v>100.38072512449243</v>
      </c>
      <c r="BG150" s="63">
        <f t="shared" si="94"/>
        <v>5.8215371159746461</v>
      </c>
      <c r="BH150" s="63">
        <f t="shared" si="95"/>
        <v>5.8215377659746466</v>
      </c>
      <c r="BI150" s="109">
        <f t="shared" si="97"/>
        <v>4320000</v>
      </c>
      <c r="BJ150" s="203">
        <f t="shared" si="96"/>
        <v>2.2708989682176035E+23</v>
      </c>
    </row>
    <row r="151" spans="53:62" s="174" customFormat="1" x14ac:dyDescent="0.35">
      <c r="BA151" s="177">
        <v>145</v>
      </c>
      <c r="BB151" s="202">
        <f t="shared" si="89"/>
        <v>7250000</v>
      </c>
      <c r="BC151" s="63">
        <f t="shared" si="90"/>
        <v>171.47812874907473</v>
      </c>
      <c r="BD151" s="63">
        <f t="shared" si="91"/>
        <v>171.47812874926618</v>
      </c>
      <c r="BE151" s="63">
        <f t="shared" si="92"/>
        <v>100.74623135918448</v>
      </c>
      <c r="BF151" s="63">
        <f t="shared" si="93"/>
        <v>100.74623180913471</v>
      </c>
      <c r="BG151" s="63">
        <f t="shared" si="94"/>
        <v>5.8215371159748566</v>
      </c>
      <c r="BH151" s="63">
        <f t="shared" si="95"/>
        <v>5.8215377659748571</v>
      </c>
      <c r="BI151" s="109">
        <f t="shared" si="97"/>
        <v>4350000</v>
      </c>
      <c r="BJ151" s="203">
        <f t="shared" si="96"/>
        <v>2.2862398536272786E+23</v>
      </c>
    </row>
    <row r="152" spans="53:62" s="174" customFormat="1" x14ac:dyDescent="0.35">
      <c r="BA152" s="177">
        <v>146</v>
      </c>
      <c r="BB152" s="202">
        <f t="shared" si="89"/>
        <v>7300000</v>
      </c>
      <c r="BC152" s="63">
        <f t="shared" si="90"/>
        <v>172.66056114187825</v>
      </c>
      <c r="BD152" s="63">
        <f t="shared" si="91"/>
        <v>172.66056114207103</v>
      </c>
      <c r="BE152" s="63">
        <f t="shared" si="92"/>
        <v>101.10877962921514</v>
      </c>
      <c r="BF152" s="63">
        <f t="shared" si="93"/>
        <v>101.10878008078457</v>
      </c>
      <c r="BG152" s="63">
        <f t="shared" si="94"/>
        <v>5.8215371159750289</v>
      </c>
      <c r="BH152" s="63">
        <f t="shared" si="95"/>
        <v>5.8215377659750285</v>
      </c>
      <c r="BI152" s="109">
        <f t="shared" si="97"/>
        <v>4380000</v>
      </c>
      <c r="BJ152" s="203">
        <f t="shared" si="96"/>
        <v>2.3015749270658471E+23</v>
      </c>
    </row>
    <row r="153" spans="53:62" s="174" customFormat="1" x14ac:dyDescent="0.35">
      <c r="BA153" s="177">
        <v>147</v>
      </c>
      <c r="BB153" s="202">
        <f t="shared" si="89"/>
        <v>7350000</v>
      </c>
      <c r="BC153" s="63">
        <f t="shared" si="90"/>
        <v>173.84299113230867</v>
      </c>
      <c r="BD153" s="63">
        <f t="shared" si="91"/>
        <v>173.84299113250276</v>
      </c>
      <c r="BE153" s="63">
        <f t="shared" si="92"/>
        <v>101.4683934316766</v>
      </c>
      <c r="BF153" s="63">
        <f t="shared" si="93"/>
        <v>101.46839388485213</v>
      </c>
      <c r="BG153" s="63">
        <f t="shared" si="94"/>
        <v>5.8215371159751701</v>
      </c>
      <c r="BH153" s="63">
        <f t="shared" si="95"/>
        <v>5.8215377659751688</v>
      </c>
      <c r="BI153" s="109">
        <f t="shared" si="97"/>
        <v>4410000</v>
      </c>
      <c r="BJ153" s="203">
        <f t="shared" si="96"/>
        <v>2.3169041907352023E+23</v>
      </c>
    </row>
    <row r="154" spans="53:62" s="174" customFormat="1" x14ac:dyDescent="0.35">
      <c r="BA154" s="177">
        <v>148</v>
      </c>
      <c r="BB154" s="202">
        <f t="shared" si="89"/>
        <v>7400000</v>
      </c>
      <c r="BC154" s="63">
        <f t="shared" si="90"/>
        <v>175.02541872030133</v>
      </c>
      <c r="BD154" s="63">
        <f t="shared" si="91"/>
        <v>175.02541872049673</v>
      </c>
      <c r="BE154" s="63">
        <f t="shared" si="92"/>
        <v>101.82509651816444</v>
      </c>
      <c r="BF154" s="63">
        <f t="shared" si="93"/>
        <v>101.82509697293308</v>
      </c>
      <c r="BG154" s="63">
        <f t="shared" si="94"/>
        <v>5.8215371159752838</v>
      </c>
      <c r="BH154" s="63">
        <f t="shared" si="95"/>
        <v>5.8215377659752834</v>
      </c>
      <c r="BI154" s="109">
        <f t="shared" si="97"/>
        <v>4440000</v>
      </c>
      <c r="BJ154" s="203">
        <f t="shared" si="96"/>
        <v>2.3322276468364107E+23</v>
      </c>
    </row>
    <row r="155" spans="53:62" s="174" customFormat="1" x14ac:dyDescent="0.35">
      <c r="BA155" s="177">
        <v>149</v>
      </c>
      <c r="BB155" s="202">
        <f t="shared" si="89"/>
        <v>7450000</v>
      </c>
      <c r="BC155" s="63">
        <f t="shared" si="90"/>
        <v>176.2078439059855</v>
      </c>
      <c r="BD155" s="63">
        <f t="shared" si="91"/>
        <v>176.20784390618221</v>
      </c>
      <c r="BE155" s="63">
        <f t="shared" si="92"/>
        <v>102.17891244802885</v>
      </c>
      <c r="BF155" s="63">
        <f t="shared" si="93"/>
        <v>102.1789129043777</v>
      </c>
      <c r="BG155" s="63">
        <f t="shared" si="94"/>
        <v>5.8215371159753762</v>
      </c>
      <c r="BH155" s="63">
        <f t="shared" si="95"/>
        <v>5.8215377659753766</v>
      </c>
      <c r="BI155" s="109">
        <f t="shared" si="97"/>
        <v>4470000</v>
      </c>
      <c r="BJ155" s="203">
        <f t="shared" si="96"/>
        <v>2.3475452975696898E+23</v>
      </c>
    </row>
    <row r="156" spans="53:62" s="174" customFormat="1" x14ac:dyDescent="0.35">
      <c r="BA156" s="177">
        <v>150</v>
      </c>
      <c r="BB156" s="202">
        <f t="shared" si="89"/>
        <v>7500000</v>
      </c>
      <c r="BC156" s="63">
        <f t="shared" si="90"/>
        <v>177.39026668923185</v>
      </c>
      <c r="BD156" s="63">
        <f t="shared" si="91"/>
        <v>177.39026668942992</v>
      </c>
      <c r="BE156" s="63">
        <f t="shared" si="92"/>
        <v>102.5298645899304</v>
      </c>
      <c r="BF156" s="63">
        <f t="shared" si="93"/>
        <v>102.52986504784664</v>
      </c>
      <c r="BG156" s="63">
        <f t="shared" si="94"/>
        <v>5.8215371159754534</v>
      </c>
      <c r="BH156" s="63">
        <f t="shared" si="95"/>
        <v>5.821537765975453</v>
      </c>
      <c r="BI156" s="109">
        <f t="shared" si="97"/>
        <v>4500000</v>
      </c>
      <c r="BJ156" s="203">
        <f t="shared" si="96"/>
        <v>2.3628571451344439E+23</v>
      </c>
    </row>
    <row r="157" spans="53:62" s="174" customFormat="1" x14ac:dyDescent="0.35">
      <c r="BA157" s="177">
        <v>151</v>
      </c>
      <c r="BB157" s="202">
        <f t="shared" si="89"/>
        <v>7550000</v>
      </c>
      <c r="BC157" s="63">
        <f t="shared" si="90"/>
        <v>178.57268707010516</v>
      </c>
      <c r="BD157" s="63">
        <f t="shared" si="91"/>
        <v>178.57268707030451</v>
      </c>
      <c r="BE157" s="63">
        <f t="shared" si="92"/>
        <v>102.87797612338362</v>
      </c>
      <c r="BF157" s="63">
        <f t="shared" si="93"/>
        <v>102.8779765828546</v>
      </c>
      <c r="BG157" s="63">
        <f t="shared" si="94"/>
        <v>5.8215371159755165</v>
      </c>
      <c r="BH157" s="63">
        <f t="shared" si="95"/>
        <v>5.8215377659755152</v>
      </c>
      <c r="BI157" s="109">
        <f t="shared" si="97"/>
        <v>4530000</v>
      </c>
      <c r="BJ157" s="203">
        <f t="shared" si="96"/>
        <v>2.3781631917292192E+23</v>
      </c>
    </row>
    <row r="158" spans="53:62" s="174" customFormat="1" x14ac:dyDescent="0.35">
      <c r="BA158" s="177">
        <v>152</v>
      </c>
      <c r="BB158" s="202">
        <f t="shared" si="89"/>
        <v>7600000</v>
      </c>
      <c r="BC158" s="63">
        <f t="shared" si="90"/>
        <v>179.75510504866992</v>
      </c>
      <c r="BD158" s="63">
        <f t="shared" si="91"/>
        <v>179.7551050488706</v>
      </c>
      <c r="BE158" s="63">
        <f t="shared" si="92"/>
        <v>103.223270040288</v>
      </c>
      <c r="BF158" s="63">
        <f t="shared" si="93"/>
        <v>103.22327050130114</v>
      </c>
      <c r="BG158" s="63">
        <f t="shared" si="94"/>
        <v>5.8215371159755653</v>
      </c>
      <c r="BH158" s="63">
        <f t="shared" si="95"/>
        <v>5.8215377659755658</v>
      </c>
      <c r="BI158" s="109">
        <f t="shared" si="97"/>
        <v>4560000</v>
      </c>
      <c r="BJ158" s="203">
        <f t="shared" si="96"/>
        <v>2.3934634395517545E+23</v>
      </c>
    </row>
    <row r="159" spans="53:62" s="174" customFormat="1" x14ac:dyDescent="0.35">
      <c r="BA159" s="177">
        <v>153</v>
      </c>
      <c r="BB159" s="202">
        <f t="shared" si="89"/>
        <v>7650000</v>
      </c>
      <c r="BC159" s="63">
        <f t="shared" si="90"/>
        <v>180.93752062486155</v>
      </c>
      <c r="BD159" s="63">
        <f t="shared" si="91"/>
        <v>180.93752062506354</v>
      </c>
      <c r="BE159" s="63">
        <f t="shared" si="92"/>
        <v>103.5657691464464</v>
      </c>
      <c r="BF159" s="63">
        <f t="shared" si="93"/>
        <v>103.56576960898921</v>
      </c>
      <c r="BG159" s="63">
        <f t="shared" si="94"/>
        <v>5.8215371159756071</v>
      </c>
      <c r="BH159" s="63">
        <f t="shared" si="95"/>
        <v>5.8215377659756076</v>
      </c>
      <c r="BI159" s="109">
        <f t="shared" si="97"/>
        <v>4590000</v>
      </c>
      <c r="BJ159" s="203">
        <f t="shared" si="96"/>
        <v>2.4087578907989383E+23</v>
      </c>
    </row>
    <row r="160" spans="53:62" s="174" customFormat="1" x14ac:dyDescent="0.35">
      <c r="BA160" s="177">
        <v>154</v>
      </c>
      <c r="BB160" s="202">
        <f t="shared" si="89"/>
        <v>7700000</v>
      </c>
      <c r="BC160" s="63">
        <f t="shared" si="90"/>
        <v>182.11993379868002</v>
      </c>
      <c r="BD160" s="63">
        <f t="shared" si="91"/>
        <v>182.11993379888338</v>
      </c>
      <c r="BE160" s="63">
        <f t="shared" si="92"/>
        <v>103.9054960630715</v>
      </c>
      <c r="BF160" s="63">
        <f t="shared" si="93"/>
        <v>103.90549652713156</v>
      </c>
      <c r="BG160" s="63">
        <f t="shared" si="94"/>
        <v>5.8215371159756417</v>
      </c>
      <c r="BH160" s="63">
        <f t="shared" si="95"/>
        <v>5.8215377659756413</v>
      </c>
      <c r="BI160" s="109">
        <f t="shared" si="97"/>
        <v>4620000</v>
      </c>
      <c r="BJ160" s="203">
        <f t="shared" si="96"/>
        <v>2.4240465476668287E+23</v>
      </c>
    </row>
    <row r="161" spans="53:62" s="174" customFormat="1" x14ac:dyDescent="0.35">
      <c r="BA161" s="177">
        <v>155</v>
      </c>
      <c r="BB161" s="202">
        <f t="shared" si="89"/>
        <v>7750000</v>
      </c>
      <c r="BC161" s="63">
        <f t="shared" si="90"/>
        <v>183.30234457019006</v>
      </c>
      <c r="BD161" s="63">
        <f t="shared" si="91"/>
        <v>183.30234457039469</v>
      </c>
      <c r="BE161" s="63">
        <f t="shared" si="92"/>
        <v>104.24247322827961</v>
      </c>
      <c r="BF161" s="63">
        <f t="shared" si="93"/>
        <v>104.24247369384466</v>
      </c>
      <c r="BG161" s="63">
        <f t="shared" si="94"/>
        <v>5.8215371159756684</v>
      </c>
      <c r="BH161" s="63">
        <f t="shared" si="95"/>
        <v>5.8215377659756689</v>
      </c>
      <c r="BI161" s="109">
        <f t="shared" si="97"/>
        <v>4650000</v>
      </c>
      <c r="BJ161" s="203">
        <f t="shared" si="96"/>
        <v>2.4393294123506575E+23</v>
      </c>
    </row>
    <row r="162" spans="53:62" s="174" customFormat="1" x14ac:dyDescent="0.35">
      <c r="BA162" s="177">
        <v>156</v>
      </c>
      <c r="BB162" s="202">
        <f t="shared" si="89"/>
        <v>7800000</v>
      </c>
      <c r="BC162" s="63">
        <f t="shared" si="90"/>
        <v>184.48475293932691</v>
      </c>
      <c r="BD162" s="63">
        <f t="shared" si="91"/>
        <v>184.48475293953291</v>
      </c>
      <c r="BE162" s="63">
        <f t="shared" si="92"/>
        <v>104.5767228985729</v>
      </c>
      <c r="BF162" s="63">
        <f t="shared" si="93"/>
        <v>104.5767233656308</v>
      </c>
      <c r="BG162" s="63">
        <f t="shared" si="94"/>
        <v>5.8215371159756906</v>
      </c>
      <c r="BH162" s="63">
        <f t="shared" si="95"/>
        <v>5.8215377659756911</v>
      </c>
      <c r="BI162" s="109">
        <f t="shared" si="97"/>
        <v>4680000</v>
      </c>
      <c r="BJ162" s="203">
        <f t="shared" si="96"/>
        <v>2.4546064870448259E+23</v>
      </c>
    </row>
    <row r="163" spans="53:62" s="174" customFormat="1" x14ac:dyDescent="0.35">
      <c r="BA163" s="177">
        <v>157</v>
      </c>
      <c r="BB163" s="202">
        <f t="shared" si="89"/>
        <v>7850000</v>
      </c>
      <c r="BC163" s="63">
        <f t="shared" si="90"/>
        <v>185.66715890609069</v>
      </c>
      <c r="BD163" s="63">
        <f t="shared" si="91"/>
        <v>185.66715890629797</v>
      </c>
      <c r="BE163" s="63">
        <f t="shared" si="92"/>
        <v>104.90826715030931</v>
      </c>
      <c r="BF163" s="63">
        <f t="shared" si="93"/>
        <v>104.90826761884794</v>
      </c>
      <c r="BG163" s="63">
        <f t="shared" si="94"/>
        <v>5.8215371159757101</v>
      </c>
      <c r="BH163" s="63">
        <f t="shared" si="95"/>
        <v>5.8215377659757097</v>
      </c>
      <c r="BI163" s="109">
        <f t="shared" si="97"/>
        <v>4710000</v>
      </c>
      <c r="BJ163" s="203">
        <f t="shared" si="96"/>
        <v>2.469877773942899E+23</v>
      </c>
    </row>
    <row r="164" spans="53:62" s="174" customFormat="1" x14ac:dyDescent="0.35">
      <c r="BA164" s="177">
        <v>158</v>
      </c>
      <c r="BB164" s="202">
        <f t="shared" si="89"/>
        <v>7900000</v>
      </c>
      <c r="BC164" s="63">
        <f t="shared" si="90"/>
        <v>186.84956247061058</v>
      </c>
      <c r="BD164" s="63">
        <f t="shared" si="91"/>
        <v>186.84956247081919</v>
      </c>
      <c r="BE164" s="63">
        <f t="shared" si="92"/>
        <v>105.23712788116067</v>
      </c>
      <c r="BF164" s="63">
        <f t="shared" si="93"/>
        <v>105.23712835116804</v>
      </c>
      <c r="BG164" s="63">
        <f t="shared" si="94"/>
        <v>5.8215371159757243</v>
      </c>
      <c r="BH164" s="63">
        <f t="shared" si="95"/>
        <v>5.8215377659757248</v>
      </c>
      <c r="BI164" s="109">
        <f t="shared" si="97"/>
        <v>4740000</v>
      </c>
      <c r="BJ164" s="203">
        <f t="shared" si="96"/>
        <v>2.4851432752376067E+23</v>
      </c>
    </row>
    <row r="165" spans="53:62" s="174" customFormat="1" x14ac:dyDescent="0.35">
      <c r="BA165" s="177">
        <v>159</v>
      </c>
      <c r="BB165" s="202">
        <f t="shared" si="89"/>
        <v>7950000</v>
      </c>
      <c r="BC165" s="63">
        <f t="shared" si="90"/>
        <v>188.03196363275731</v>
      </c>
      <c r="BD165" s="63">
        <f t="shared" si="91"/>
        <v>188.03196363296726</v>
      </c>
      <c r="BE165" s="63">
        <f t="shared" si="92"/>
        <v>105.56332681155875</v>
      </c>
      <c r="BF165" s="63">
        <f t="shared" si="93"/>
        <v>105.56332728302299</v>
      </c>
      <c r="BG165" s="63">
        <f t="shared" si="94"/>
        <v>5.8215371159757368</v>
      </c>
      <c r="BH165" s="63">
        <f t="shared" si="95"/>
        <v>5.8215377659757372</v>
      </c>
      <c r="BI165" s="109">
        <f t="shared" si="97"/>
        <v>4770000</v>
      </c>
      <c r="BJ165" s="203">
        <f t="shared" si="96"/>
        <v>2.5004029931208622E+23</v>
      </c>
    </row>
    <row r="166" spans="53:62" s="174" customFormat="1" x14ac:dyDescent="0.35">
      <c r="BA166" s="177">
        <v>160</v>
      </c>
      <c r="BB166" s="202">
        <f t="shared" si="89"/>
        <v>8000000</v>
      </c>
      <c r="BC166" s="63">
        <f t="shared" si="90"/>
        <v>189.21436239253097</v>
      </c>
      <c r="BD166" s="63">
        <f t="shared" si="91"/>
        <v>189.2143623927422</v>
      </c>
      <c r="BE166" s="63">
        <f t="shared" si="92"/>
        <v>105.88688548613025</v>
      </c>
      <c r="BF166" s="63">
        <f t="shared" si="93"/>
        <v>105.88688595903957</v>
      </c>
      <c r="BG166" s="63">
        <f t="shared" si="94"/>
        <v>5.8215371159757456</v>
      </c>
      <c r="BH166" s="63">
        <f t="shared" si="95"/>
        <v>5.821537765975747</v>
      </c>
      <c r="BI166" s="109">
        <f t="shared" si="97"/>
        <v>4800000</v>
      </c>
      <c r="BJ166" s="203">
        <f t="shared" si="96"/>
        <v>2.5156569297837383E+23</v>
      </c>
    </row>
    <row r="167" spans="53:62" s="174" customFormat="1" x14ac:dyDescent="0.35">
      <c r="BA167" s="177">
        <v>161</v>
      </c>
      <c r="BB167" s="202">
        <f t="shared" si="89"/>
        <v>8050000</v>
      </c>
      <c r="BC167" s="63">
        <f t="shared" si="90"/>
        <v>190.39675875006068</v>
      </c>
      <c r="BD167" s="63">
        <f t="shared" si="91"/>
        <v>190.39675875027328</v>
      </c>
      <c r="BE167" s="63">
        <f t="shared" si="92"/>
        <v>106.20782527511943</v>
      </c>
      <c r="BF167" s="63">
        <f t="shared" si="93"/>
        <v>106.20782574946213</v>
      </c>
      <c r="BG167" s="63">
        <f t="shared" si="94"/>
        <v>5.8215371159757554</v>
      </c>
      <c r="BH167" s="63">
        <f t="shared" si="95"/>
        <v>5.821537765975755</v>
      </c>
      <c r="BI167" s="109">
        <f t="shared" si="97"/>
        <v>4830000</v>
      </c>
      <c r="BJ167" s="203">
        <f t="shared" si="96"/>
        <v>2.5309050874164728E+23</v>
      </c>
    </row>
    <row r="168" spans="53:62" s="174" customFormat="1" x14ac:dyDescent="0.35">
      <c r="BA168" s="177">
        <v>162</v>
      </c>
      <c r="BB168" s="202">
        <f t="shared" si="89"/>
        <v>8100000</v>
      </c>
      <c r="BC168" s="63">
        <f t="shared" si="90"/>
        <v>191.57915270521735</v>
      </c>
      <c r="BD168" s="63">
        <f t="shared" si="91"/>
        <v>191.57915270543126</v>
      </c>
      <c r="BE168" s="63">
        <f t="shared" si="92"/>
        <v>106.52616737579974</v>
      </c>
      <c r="BF168" s="63">
        <f t="shared" si="93"/>
        <v>106.52616785156421</v>
      </c>
      <c r="BG168" s="63">
        <f t="shared" si="94"/>
        <v>5.8215371159757625</v>
      </c>
      <c r="BH168" s="63">
        <f t="shared" si="95"/>
        <v>5.8215377659757621</v>
      </c>
      <c r="BI168" s="109">
        <f t="shared" si="97"/>
        <v>4860000</v>
      </c>
      <c r="BJ168" s="203">
        <f t="shared" si="96"/>
        <v>2.5461474682084853E+23</v>
      </c>
    </row>
    <row r="169" spans="53:62" s="174" customFormat="1" x14ac:dyDescent="0.35">
      <c r="BA169" s="177">
        <v>163</v>
      </c>
      <c r="BB169" s="202">
        <f t="shared" si="89"/>
        <v>8150000</v>
      </c>
      <c r="BC169" s="63">
        <f t="shared" si="90"/>
        <v>192.76154425813013</v>
      </c>
      <c r="BD169" s="63">
        <f t="shared" si="91"/>
        <v>192.76154425834534</v>
      </c>
      <c r="BE169" s="63">
        <f t="shared" si="92"/>
        <v>106.84193281387373</v>
      </c>
      <c r="BF169" s="63">
        <f t="shared" si="93"/>
        <v>106.84193329104845</v>
      </c>
      <c r="BG169" s="63">
        <f t="shared" si="94"/>
        <v>5.821537115975767</v>
      </c>
      <c r="BH169" s="63">
        <f t="shared" si="95"/>
        <v>5.8215377659757674</v>
      </c>
      <c r="BI169" s="109">
        <f t="shared" si="97"/>
        <v>4890000</v>
      </c>
      <c r="BJ169" s="203">
        <f t="shared" si="96"/>
        <v>2.5613840743483619E+23</v>
      </c>
    </row>
    <row r="170" spans="53:62" s="174" customFormat="1" x14ac:dyDescent="0.35">
      <c r="BA170" s="177">
        <v>164</v>
      </c>
      <c r="BB170" s="202">
        <f t="shared" si="89"/>
        <v>8200000</v>
      </c>
      <c r="BC170" s="63">
        <f t="shared" si="90"/>
        <v>193.94393340866975</v>
      </c>
      <c r="BD170" s="63">
        <f t="shared" si="91"/>
        <v>193.94393340888629</v>
      </c>
      <c r="BE170" s="63">
        <f t="shared" si="92"/>
        <v>107.15514244486188</v>
      </c>
      <c r="BF170" s="63">
        <f t="shared" si="93"/>
        <v>107.15514292343542</v>
      </c>
      <c r="BG170" s="63">
        <f t="shared" si="94"/>
        <v>5.8215371159757714</v>
      </c>
      <c r="BH170" s="63">
        <f t="shared" si="95"/>
        <v>5.8215377659757719</v>
      </c>
      <c r="BI170" s="109">
        <f t="shared" si="97"/>
        <v>4920000</v>
      </c>
      <c r="BJ170" s="203">
        <f t="shared" si="96"/>
        <v>2.5766149080238512E+23</v>
      </c>
    </row>
    <row r="171" spans="53:62" s="174" customFormat="1" x14ac:dyDescent="0.35">
      <c r="BA171" s="177">
        <v>165</v>
      </c>
      <c r="BB171" s="202">
        <f t="shared" si="89"/>
        <v>8250000</v>
      </c>
      <c r="BC171" s="63">
        <f t="shared" si="90"/>
        <v>195.12632015696551</v>
      </c>
      <c r="BD171" s="63">
        <f t="shared" si="91"/>
        <v>195.12632015718339</v>
      </c>
      <c r="BE171" s="63">
        <f t="shared" si="92"/>
        <v>107.46581695547987</v>
      </c>
      <c r="BF171" s="63">
        <f t="shared" si="93"/>
        <v>107.46581743544094</v>
      </c>
      <c r="BG171" s="63">
        <f t="shared" si="94"/>
        <v>5.8215371159757758</v>
      </c>
      <c r="BH171" s="63">
        <f t="shared" si="95"/>
        <v>5.8215377659757754</v>
      </c>
      <c r="BI171" s="109">
        <f t="shared" si="97"/>
        <v>4950000</v>
      </c>
      <c r="BJ171" s="203">
        <f t="shared" si="96"/>
        <v>2.5918399714218913E+23</v>
      </c>
    </row>
    <row r="172" spans="53:62" s="174" customFormat="1" x14ac:dyDescent="0.35">
      <c r="BA172" s="177">
        <v>166</v>
      </c>
      <c r="BB172" s="202">
        <f t="shared" si="89"/>
        <v>8300000</v>
      </c>
      <c r="BC172" s="63">
        <f t="shared" si="90"/>
        <v>196.30870450295279</v>
      </c>
      <c r="BD172" s="63">
        <f t="shared" si="91"/>
        <v>196.30870450317198</v>
      </c>
      <c r="BE172" s="63">
        <f t="shared" si="92"/>
        <v>107.77397686500507</v>
      </c>
      <c r="BF172" s="63">
        <f t="shared" si="93"/>
        <v>107.77397734634246</v>
      </c>
      <c r="BG172" s="63">
        <f t="shared" si="94"/>
        <v>5.8215371159757785</v>
      </c>
      <c r="BH172" s="63">
        <f t="shared" si="95"/>
        <v>5.8215377659757781</v>
      </c>
      <c r="BI172" s="109">
        <f t="shared" si="97"/>
        <v>4980000</v>
      </c>
      <c r="BJ172" s="203">
        <f t="shared" si="96"/>
        <v>2.6070592667285698E+23</v>
      </c>
    </row>
    <row r="173" spans="53:62" s="174" customFormat="1" x14ac:dyDescent="0.35">
      <c r="BA173" s="177">
        <v>167</v>
      </c>
      <c r="BB173" s="202">
        <f t="shared" si="89"/>
        <v>8350000</v>
      </c>
      <c r="BC173" s="63">
        <f t="shared" si="90"/>
        <v>197.49108644663153</v>
      </c>
      <c r="BD173" s="63">
        <f t="shared" si="91"/>
        <v>197.49108644685208</v>
      </c>
      <c r="BE173" s="63">
        <f t="shared" si="92"/>
        <v>108.07964252663177</v>
      </c>
      <c r="BF173" s="63">
        <f t="shared" si="93"/>
        <v>108.0796430093343</v>
      </c>
      <c r="BG173" s="63">
        <f t="shared" si="94"/>
        <v>5.8215371159757803</v>
      </c>
      <c r="BH173" s="63">
        <f t="shared" si="95"/>
        <v>5.8215377659757808</v>
      </c>
      <c r="BI173" s="109">
        <f t="shared" si="97"/>
        <v>5010000</v>
      </c>
      <c r="BJ173" s="203">
        <f t="shared" si="96"/>
        <v>2.622272796129167E+23</v>
      </c>
    </row>
    <row r="174" spans="53:62" s="174" customFormat="1" x14ac:dyDescent="0.35">
      <c r="BA174" s="177">
        <v>168</v>
      </c>
      <c r="BB174" s="202">
        <f t="shared" si="89"/>
        <v>8400000</v>
      </c>
      <c r="BC174" s="63">
        <f t="shared" si="90"/>
        <v>198.67346598806643</v>
      </c>
      <c r="BD174" s="63">
        <f t="shared" si="91"/>
        <v>198.67346598828831</v>
      </c>
      <c r="BE174" s="63">
        <f t="shared" si="92"/>
        <v>108.38283412881533</v>
      </c>
      <c r="BF174" s="63">
        <f t="shared" si="93"/>
        <v>108.38283461287196</v>
      </c>
      <c r="BG174" s="63">
        <f t="shared" si="94"/>
        <v>5.8215371159757829</v>
      </c>
      <c r="BH174" s="63">
        <f t="shared" si="95"/>
        <v>5.8215377659757825</v>
      </c>
      <c r="BI174" s="109">
        <f t="shared" si="97"/>
        <v>5040000</v>
      </c>
      <c r="BJ174" s="203">
        <f t="shared" si="96"/>
        <v>2.6374805618081145E+23</v>
      </c>
    </row>
    <row r="175" spans="53:62" s="174" customFormat="1" x14ac:dyDescent="0.35">
      <c r="BA175" s="177">
        <v>169</v>
      </c>
      <c r="BB175" s="202">
        <f t="shared" si="89"/>
        <v>8450000</v>
      </c>
      <c r="BC175" s="63">
        <f t="shared" si="90"/>
        <v>199.85584312719291</v>
      </c>
      <c r="BD175" s="63">
        <f t="shared" si="91"/>
        <v>199.85584312741605</v>
      </c>
      <c r="BE175" s="63">
        <f t="shared" si="92"/>
        <v>108.68357169660555</v>
      </c>
      <c r="BF175" s="63">
        <f t="shared" si="93"/>
        <v>108.68357218200536</v>
      </c>
      <c r="BG175" s="63">
        <f t="shared" si="94"/>
        <v>5.8215371159757847</v>
      </c>
      <c r="BH175" s="63">
        <f t="shared" si="95"/>
        <v>5.8215377659757843</v>
      </c>
      <c r="BI175" s="109">
        <f t="shared" si="97"/>
        <v>5070000</v>
      </c>
      <c r="BJ175" s="203">
        <f t="shared" si="96"/>
        <v>2.6526825659490352E+23</v>
      </c>
    </row>
    <row r="176" spans="53:62" s="174" customFormat="1" x14ac:dyDescent="0.35">
      <c r="BA176" s="177">
        <v>170</v>
      </c>
      <c r="BB176" s="202">
        <f t="shared" si="89"/>
        <v>8500000</v>
      </c>
      <c r="BC176" s="63">
        <f t="shared" si="90"/>
        <v>201.03821786401085</v>
      </c>
      <c r="BD176" s="63">
        <f t="shared" si="91"/>
        <v>201.03821786423529</v>
      </c>
      <c r="BE176" s="63">
        <f t="shared" si="92"/>
        <v>108.98187509296963</v>
      </c>
      <c r="BF176" s="63">
        <f t="shared" si="93"/>
        <v>108.98187557970169</v>
      </c>
      <c r="BG176" s="63">
        <f t="shared" si="94"/>
        <v>5.8215371159757847</v>
      </c>
      <c r="BH176" s="63">
        <f t="shared" si="95"/>
        <v>5.8215377659757852</v>
      </c>
      <c r="BI176" s="109">
        <f t="shared" si="97"/>
        <v>5100000</v>
      </c>
      <c r="BJ176" s="203">
        <f t="shared" si="96"/>
        <v>2.6678788107347129E+23</v>
      </c>
    </row>
    <row r="177" spans="53:62" s="174" customFormat="1" x14ac:dyDescent="0.35">
      <c r="BA177" s="177">
        <v>171</v>
      </c>
      <c r="BB177" s="202">
        <f t="shared" si="89"/>
        <v>8550000</v>
      </c>
      <c r="BC177" s="63">
        <f t="shared" si="90"/>
        <v>202.22059019864949</v>
      </c>
      <c r="BD177" s="63">
        <f t="shared" si="91"/>
        <v>202.2205901988753</v>
      </c>
      <c r="BE177" s="63">
        <f t="shared" si="92"/>
        <v>109.27776402010356</v>
      </c>
      <c r="BF177" s="63">
        <f t="shared" si="93"/>
        <v>109.27776450815711</v>
      </c>
      <c r="BG177" s="63">
        <f t="shared" si="94"/>
        <v>5.8215371159757874</v>
      </c>
      <c r="BH177" s="63">
        <f t="shared" si="95"/>
        <v>5.821537765975787</v>
      </c>
      <c r="BI177" s="109">
        <f t="shared" si="97"/>
        <v>5130000</v>
      </c>
      <c r="BJ177" s="203">
        <f t="shared" si="96"/>
        <v>2.683069298347109E+23</v>
      </c>
    </row>
    <row r="178" spans="53:62" s="174" customFormat="1" x14ac:dyDescent="0.35">
      <c r="BA178" s="177">
        <v>172</v>
      </c>
      <c r="BB178" s="202">
        <f t="shared" si="89"/>
        <v>8600000</v>
      </c>
      <c r="BC178" s="63">
        <f t="shared" si="90"/>
        <v>203.40296013097972</v>
      </c>
      <c r="BD178" s="63">
        <f t="shared" si="91"/>
        <v>203.40296013120678</v>
      </c>
      <c r="BE178" s="63">
        <f t="shared" si="92"/>
        <v>109.57125802073375</v>
      </c>
      <c r="BF178" s="63">
        <f t="shared" si="93"/>
        <v>109.57125851009813</v>
      </c>
      <c r="BG178" s="63">
        <f t="shared" si="94"/>
        <v>5.8215371159757883</v>
      </c>
      <c r="BH178" s="63">
        <f t="shared" si="95"/>
        <v>5.8215377659757879</v>
      </c>
      <c r="BI178" s="109">
        <f t="shared" si="97"/>
        <v>5160000</v>
      </c>
      <c r="BJ178" s="203">
        <f t="shared" si="96"/>
        <v>2.6982540309673602E+23</v>
      </c>
    </row>
    <row r="179" spans="53:62" s="174" customFormat="1" x14ac:dyDescent="0.35">
      <c r="BA179" s="177">
        <v>173</v>
      </c>
      <c r="BB179" s="202">
        <f t="shared" si="89"/>
        <v>8650000</v>
      </c>
      <c r="BC179" s="63">
        <f t="shared" si="90"/>
        <v>204.58532766100137</v>
      </c>
      <c r="BD179" s="63">
        <f t="shared" si="91"/>
        <v>204.5853276612298</v>
      </c>
      <c r="BE179" s="63">
        <f t="shared" si="92"/>
        <v>109.86237647940777</v>
      </c>
      <c r="BF179" s="63">
        <f t="shared" si="93"/>
        <v>109.86237697007229</v>
      </c>
      <c r="BG179" s="63">
        <f t="shared" si="94"/>
        <v>5.8215371159757883</v>
      </c>
      <c r="BH179" s="63">
        <f t="shared" si="95"/>
        <v>5.8215377659757879</v>
      </c>
      <c r="BI179" s="109">
        <f t="shared" si="97"/>
        <v>5190000</v>
      </c>
      <c r="BJ179" s="203">
        <f t="shared" si="96"/>
        <v>2.7134330107757661E+23</v>
      </c>
    </row>
    <row r="180" spans="53:62" s="174" customFormat="1" x14ac:dyDescent="0.35">
      <c r="BA180" s="177">
        <v>174</v>
      </c>
      <c r="BB180" s="202">
        <f t="shared" si="89"/>
        <v>8700000</v>
      </c>
      <c r="BC180" s="63">
        <f t="shared" si="90"/>
        <v>205.76769278884382</v>
      </c>
      <c r="BD180" s="63">
        <f t="shared" si="91"/>
        <v>205.76769278907358</v>
      </c>
      <c r="BE180" s="63">
        <f t="shared" si="92"/>
        <v>110.15113862377436</v>
      </c>
      <c r="BF180" s="63">
        <f t="shared" si="93"/>
        <v>110.15113911572857</v>
      </c>
      <c r="BG180" s="63">
        <f t="shared" si="94"/>
        <v>5.8215371159757892</v>
      </c>
      <c r="BH180" s="63">
        <f t="shared" si="95"/>
        <v>5.8215377659757888</v>
      </c>
      <c r="BI180" s="109">
        <f t="shared" si="97"/>
        <v>5220000</v>
      </c>
      <c r="BJ180" s="203">
        <f t="shared" si="96"/>
        <v>2.7286062399518202E+23</v>
      </c>
    </row>
    <row r="181" spans="53:62" s="174" customFormat="1" x14ac:dyDescent="0.35">
      <c r="BA181" s="177">
        <v>175</v>
      </c>
      <c r="BB181" s="202">
        <f t="shared" si="89"/>
        <v>8750000</v>
      </c>
      <c r="BC181" s="63">
        <f t="shared" si="90"/>
        <v>206.95005551437779</v>
      </c>
      <c r="BD181" s="63">
        <f t="shared" si="91"/>
        <v>206.95005551460886</v>
      </c>
      <c r="BE181" s="63">
        <f t="shared" si="92"/>
        <v>110.43756352585379</v>
      </c>
      <c r="BF181" s="63">
        <f t="shared" si="93"/>
        <v>110.4375640190872</v>
      </c>
      <c r="BG181" s="63">
        <f t="shared" si="94"/>
        <v>5.82153711597579</v>
      </c>
      <c r="BH181" s="63">
        <f t="shared" si="95"/>
        <v>5.8215377659757896</v>
      </c>
      <c r="BI181" s="109">
        <f t="shared" si="97"/>
        <v>5250000</v>
      </c>
      <c r="BJ181" s="203">
        <f t="shared" si="96"/>
        <v>2.7437737206741656E+23</v>
      </c>
    </row>
    <row r="182" spans="53:62" s="174" customFormat="1" x14ac:dyDescent="0.35">
      <c r="BA182" s="177">
        <v>176</v>
      </c>
      <c r="BB182" s="202">
        <f t="shared" si="89"/>
        <v>8800000</v>
      </c>
      <c r="BC182" s="63">
        <f t="shared" si="90"/>
        <v>208.13241583766791</v>
      </c>
      <c r="BD182" s="63">
        <f t="shared" si="91"/>
        <v>208.13241583790028</v>
      </c>
      <c r="BE182" s="63">
        <f t="shared" si="92"/>
        <v>110.72167010329716</v>
      </c>
      <c r="BF182" s="63">
        <f t="shared" si="93"/>
        <v>110.72167059779943</v>
      </c>
      <c r="BG182" s="63">
        <f t="shared" si="94"/>
        <v>5.82153711597579</v>
      </c>
      <c r="BH182" s="63">
        <f t="shared" si="95"/>
        <v>5.8215377659757896</v>
      </c>
      <c r="BI182" s="109">
        <f t="shared" si="97"/>
        <v>5280000</v>
      </c>
      <c r="BJ182" s="203">
        <f t="shared" si="96"/>
        <v>2.7589354551206435E+23</v>
      </c>
    </row>
    <row r="183" spans="53:62" s="174" customFormat="1" x14ac:dyDescent="0.35">
      <c r="BA183" s="177">
        <v>177</v>
      </c>
      <c r="BB183" s="202">
        <f t="shared" si="89"/>
        <v>8850000</v>
      </c>
      <c r="BC183" s="63">
        <f t="shared" si="90"/>
        <v>209.31477375877876</v>
      </c>
      <c r="BD183" s="63">
        <f t="shared" si="91"/>
        <v>209.31477375901247</v>
      </c>
      <c r="BE183" s="63">
        <f t="shared" si="92"/>
        <v>111.00347712063599</v>
      </c>
      <c r="BF183" s="63">
        <f t="shared" si="93"/>
        <v>111.00347761639688</v>
      </c>
      <c r="BG183" s="63">
        <f t="shared" si="94"/>
        <v>5.82153711597579</v>
      </c>
      <c r="BH183" s="63">
        <f t="shared" si="95"/>
        <v>5.8215377659757905</v>
      </c>
      <c r="BI183" s="109">
        <f t="shared" si="97"/>
        <v>5310000</v>
      </c>
      <c r="BJ183" s="203">
        <f t="shared" si="96"/>
        <v>2.7740914454682494E+23</v>
      </c>
    </row>
    <row r="184" spans="53:62" s="174" customFormat="1" x14ac:dyDescent="0.35">
      <c r="BA184" s="177">
        <v>178</v>
      </c>
      <c r="BB184" s="202">
        <f t="shared" si="89"/>
        <v>8900000</v>
      </c>
      <c r="BC184" s="63">
        <f t="shared" si="90"/>
        <v>210.49712927758108</v>
      </c>
      <c r="BD184" s="63">
        <f t="shared" si="91"/>
        <v>210.49712927781616</v>
      </c>
      <c r="BE184" s="63">
        <f t="shared" si="92"/>
        <v>111.28300319052174</v>
      </c>
      <c r="BF184" s="63">
        <f t="shared" si="93"/>
        <v>111.28300368753102</v>
      </c>
      <c r="BG184" s="63">
        <f t="shared" si="94"/>
        <v>5.82153711597579</v>
      </c>
      <c r="BH184" s="63">
        <f t="shared" si="95"/>
        <v>5.8215377659757905</v>
      </c>
      <c r="BI184" s="109">
        <f t="shared" si="97"/>
        <v>5340000</v>
      </c>
      <c r="BJ184" s="203">
        <f t="shared" si="96"/>
        <v>2.7892416938931725E+23</v>
      </c>
    </row>
    <row r="185" spans="53:62" s="174" customFormat="1" x14ac:dyDescent="0.35">
      <c r="BA185" s="177">
        <v>179</v>
      </c>
      <c r="BB185" s="202">
        <f t="shared" si="89"/>
        <v>8950000</v>
      </c>
      <c r="BC185" s="63">
        <f t="shared" si="90"/>
        <v>211.67948239420429</v>
      </c>
      <c r="BD185" s="63">
        <f t="shared" si="91"/>
        <v>211.67948239444058</v>
      </c>
      <c r="BE185" s="63">
        <f t="shared" si="92"/>
        <v>111.56026677495475</v>
      </c>
      <c r="BF185" s="63">
        <f t="shared" si="93"/>
        <v>111.56026727320238</v>
      </c>
      <c r="BG185" s="63">
        <f t="shared" si="94"/>
        <v>5.82153711597579</v>
      </c>
      <c r="BH185" s="63">
        <f t="shared" si="95"/>
        <v>5.8215377659757905</v>
      </c>
      <c r="BI185" s="109">
        <f t="shared" si="97"/>
        <v>5370000</v>
      </c>
      <c r="BJ185" s="203">
        <f t="shared" si="96"/>
        <v>2.8043862025707653E+23</v>
      </c>
    </row>
    <row r="186" spans="53:62" s="174" customFormat="1" x14ac:dyDescent="0.35">
      <c r="BA186" s="177">
        <v>180</v>
      </c>
      <c r="BB186" s="202">
        <f t="shared" si="89"/>
        <v>9000000</v>
      </c>
      <c r="BC186" s="63">
        <f t="shared" si="90"/>
        <v>212.86183310858351</v>
      </c>
      <c r="BD186" s="63">
        <f t="shared" si="91"/>
        <v>212.86183310882117</v>
      </c>
      <c r="BE186" s="63">
        <f t="shared" si="92"/>
        <v>111.83528618650406</v>
      </c>
      <c r="BF186" s="63">
        <f t="shared" si="93"/>
        <v>111.83528668597997</v>
      </c>
      <c r="BG186" s="63">
        <f t="shared" si="94"/>
        <v>5.82153711597579</v>
      </c>
      <c r="BH186" s="63">
        <f t="shared" si="95"/>
        <v>5.8215377659757905</v>
      </c>
      <c r="BI186" s="109">
        <f t="shared" si="97"/>
        <v>5400000</v>
      </c>
      <c r="BJ186" s="203">
        <f t="shared" si="96"/>
        <v>2.8195249736755604E+23</v>
      </c>
    </row>
    <row r="187" spans="53:62" s="174" customFormat="1" x14ac:dyDescent="0.35">
      <c r="BA187" s="177">
        <v>181</v>
      </c>
      <c r="BB187" s="202">
        <f t="shared" si="89"/>
        <v>9050000</v>
      </c>
      <c r="BC187" s="63">
        <f t="shared" si="90"/>
        <v>214.0441814207189</v>
      </c>
      <c r="BD187" s="63">
        <f t="shared" si="91"/>
        <v>214.0441814209579</v>
      </c>
      <c r="BE187" s="63">
        <f t="shared" si="92"/>
        <v>112.10807958951656</v>
      </c>
      <c r="BF187" s="63">
        <f t="shared" si="93"/>
        <v>112.10808009021079</v>
      </c>
      <c r="BG187" s="63">
        <f t="shared" si="94"/>
        <v>5.82153711597579</v>
      </c>
      <c r="BH187" s="63">
        <f t="shared" si="95"/>
        <v>5.8215377659757905</v>
      </c>
      <c r="BI187" s="109">
        <f t="shared" si="97"/>
        <v>5430000</v>
      </c>
      <c r="BJ187" s="203">
        <f t="shared" si="96"/>
        <v>2.8346580093812629E+23</v>
      </c>
    </row>
    <row r="188" spans="53:62" s="174" customFormat="1" x14ac:dyDescent="0.35">
      <c r="BA188" s="177">
        <v>182</v>
      </c>
      <c r="BB188" s="202">
        <f t="shared" si="89"/>
        <v>9100000</v>
      </c>
      <c r="BC188" s="63">
        <f t="shared" si="90"/>
        <v>215.22652733067508</v>
      </c>
      <c r="BD188" s="63">
        <f t="shared" si="91"/>
        <v>215.22652733091539</v>
      </c>
      <c r="BE188" s="63">
        <f t="shared" si="92"/>
        <v>112.37866500131678</v>
      </c>
      <c r="BF188" s="63">
        <f t="shared" si="93"/>
        <v>112.37866550321949</v>
      </c>
      <c r="BG188" s="63">
        <f t="shared" si="94"/>
        <v>5.82153711597579</v>
      </c>
      <c r="BH188" s="63">
        <f t="shared" si="95"/>
        <v>5.8215377659757905</v>
      </c>
      <c r="BI188" s="109">
        <f t="shared" si="97"/>
        <v>5460000</v>
      </c>
      <c r="BJ188" s="203">
        <f t="shared" si="96"/>
        <v>2.8497853118607575E+23</v>
      </c>
    </row>
    <row r="189" spans="53:62" s="174" customFormat="1" x14ac:dyDescent="0.35">
      <c r="BA189" s="177">
        <v>183</v>
      </c>
      <c r="BB189" s="202">
        <f t="shared" si="89"/>
        <v>9150000</v>
      </c>
      <c r="BC189" s="63">
        <f t="shared" si="90"/>
        <v>216.40887083838734</v>
      </c>
      <c r="BD189" s="63">
        <f t="shared" si="91"/>
        <v>216.40887083862901</v>
      </c>
      <c r="BE189" s="63">
        <f t="shared" si="92"/>
        <v>112.64706029339703</v>
      </c>
      <c r="BF189" s="63">
        <f t="shared" si="93"/>
        <v>112.64706079649845</v>
      </c>
      <c r="BG189" s="63">
        <f t="shared" si="94"/>
        <v>5.82153711597579</v>
      </c>
      <c r="BH189" s="63">
        <f t="shared" si="95"/>
        <v>5.8215377659757905</v>
      </c>
      <c r="BI189" s="109">
        <f t="shared" si="97"/>
        <v>5490000</v>
      </c>
      <c r="BJ189" s="203">
        <f t="shared" si="96"/>
        <v>2.8649068832861118E+23</v>
      </c>
    </row>
    <row r="190" spans="53:62" s="174" customFormat="1" x14ac:dyDescent="0.35">
      <c r="BA190" s="177">
        <v>184</v>
      </c>
      <c r="BB190" s="202">
        <f t="shared" si="89"/>
        <v>9200000</v>
      </c>
      <c r="BC190" s="63">
        <f t="shared" si="90"/>
        <v>217.59121194392043</v>
      </c>
      <c r="BD190" s="63">
        <f t="shared" si="91"/>
        <v>217.5912119441634</v>
      </c>
      <c r="BE190" s="63">
        <f t="shared" si="92"/>
        <v>112.9132831925976</v>
      </c>
      <c r="BF190" s="63">
        <f t="shared" si="93"/>
        <v>112.91328369688804</v>
      </c>
      <c r="BG190" s="63">
        <f t="shared" si="94"/>
        <v>5.82153711597579</v>
      </c>
      <c r="BH190" s="63">
        <f t="shared" si="95"/>
        <v>5.8215377659757905</v>
      </c>
      <c r="BI190" s="109">
        <f t="shared" si="97"/>
        <v>5520000</v>
      </c>
      <c r="BJ190" s="203">
        <f t="shared" si="96"/>
        <v>2.8800227258285623E+23</v>
      </c>
    </row>
    <row r="191" spans="53:62" s="174" customFormat="1" x14ac:dyDescent="0.35">
      <c r="BA191" s="177">
        <v>185</v>
      </c>
      <c r="BB191" s="202">
        <f t="shared" si="89"/>
        <v>9250000</v>
      </c>
      <c r="BC191" s="63">
        <f t="shared" si="90"/>
        <v>218.77355064727431</v>
      </c>
      <c r="BD191" s="63">
        <f t="shared" si="91"/>
        <v>218.77355064751856</v>
      </c>
      <c r="BE191" s="63">
        <f t="shared" si="92"/>
        <v>113.17735128227775</v>
      </c>
      <c r="BF191" s="63">
        <f t="shared" si="93"/>
        <v>113.17735178774754</v>
      </c>
      <c r="BG191" s="63">
        <f t="shared" si="94"/>
        <v>5.8215371159757918</v>
      </c>
      <c r="BH191" s="63">
        <f t="shared" si="95"/>
        <v>5.8215377659757914</v>
      </c>
      <c r="BI191" s="109">
        <f t="shared" si="97"/>
        <v>5550000</v>
      </c>
      <c r="BJ191" s="203">
        <f t="shared" si="96"/>
        <v>2.8951328416585204E+23</v>
      </c>
    </row>
    <row r="192" spans="53:62" s="174" customFormat="1" x14ac:dyDescent="0.35">
      <c r="BA192" s="177">
        <v>186</v>
      </c>
      <c r="BB192" s="202">
        <f t="shared" si="89"/>
        <v>9300000</v>
      </c>
      <c r="BC192" s="63">
        <f t="shared" si="90"/>
        <v>219.95588694838426</v>
      </c>
      <c r="BD192" s="63">
        <f t="shared" si="91"/>
        <v>219.95588694862985</v>
      </c>
      <c r="BE192" s="63">
        <f t="shared" si="92"/>
        <v>113.43928200347682</v>
      </c>
      <c r="BF192" s="63">
        <f t="shared" si="93"/>
        <v>113.43928251011641</v>
      </c>
      <c r="BG192" s="63">
        <f t="shared" si="94"/>
        <v>5.8215371159757918</v>
      </c>
      <c r="BH192" s="63">
        <f t="shared" si="95"/>
        <v>5.8215377659757914</v>
      </c>
      <c r="BI192" s="109">
        <f t="shared" si="97"/>
        <v>5580000</v>
      </c>
      <c r="BJ192" s="203">
        <f t="shared" si="96"/>
        <v>2.9102372329455798E+23</v>
      </c>
    </row>
    <row r="193" spans="53:62" s="174" customFormat="1" x14ac:dyDescent="0.35">
      <c r="BA193" s="177">
        <v>187</v>
      </c>
      <c r="BB193" s="202">
        <f t="shared" si="89"/>
        <v>9350000</v>
      </c>
      <c r="BC193" s="63">
        <f t="shared" si="90"/>
        <v>221.13822084731501</v>
      </c>
      <c r="BD193" s="63">
        <f t="shared" si="91"/>
        <v>221.13822084756191</v>
      </c>
      <c r="BE193" s="63">
        <f t="shared" si="92"/>
        <v>113.69909265606621</v>
      </c>
      <c r="BF193" s="63">
        <f t="shared" si="93"/>
        <v>113.69909316386621</v>
      </c>
      <c r="BG193" s="63">
        <f t="shared" si="94"/>
        <v>5.8215371159757918</v>
      </c>
      <c r="BH193" s="63">
        <f t="shared" si="95"/>
        <v>5.8215377659757914</v>
      </c>
      <c r="BI193" s="109">
        <f t="shared" si="97"/>
        <v>5610000</v>
      </c>
      <c r="BJ193" s="203">
        <f t="shared" si="96"/>
        <v>2.925335901858518E+23</v>
      </c>
    </row>
    <row r="194" spans="53:62" s="174" customFormat="1" x14ac:dyDescent="0.35">
      <c r="BA194" s="177">
        <v>188</v>
      </c>
      <c r="BB194" s="202">
        <f t="shared" si="89"/>
        <v>9400000</v>
      </c>
      <c r="BC194" s="63">
        <f t="shared" si="90"/>
        <v>222.32055234406653</v>
      </c>
      <c r="BD194" s="63">
        <f t="shared" si="91"/>
        <v>222.32055234431473</v>
      </c>
      <c r="BE194" s="63">
        <f t="shared" si="92"/>
        <v>113.95680039989242</v>
      </c>
      <c r="BF194" s="63">
        <f t="shared" si="93"/>
        <v>113.95680090884336</v>
      </c>
      <c r="BG194" s="63">
        <f t="shared" si="94"/>
        <v>5.8215371159757918</v>
      </c>
      <c r="BH194" s="63">
        <f t="shared" si="95"/>
        <v>5.8215377659757914</v>
      </c>
      <c r="BI194" s="109">
        <f t="shared" si="97"/>
        <v>5640000</v>
      </c>
      <c r="BJ194" s="203">
        <f t="shared" si="96"/>
        <v>2.9404288505652824E+23</v>
      </c>
    </row>
    <row r="195" spans="53:62" s="174" customFormat="1" x14ac:dyDescent="0.35">
      <c r="BA195" s="177">
        <v>189</v>
      </c>
      <c r="BB195" s="202">
        <f t="shared" si="89"/>
        <v>9450000</v>
      </c>
      <c r="BC195" s="63">
        <f t="shared" si="90"/>
        <v>223.50288143863875</v>
      </c>
      <c r="BD195" s="63">
        <f t="shared" si="91"/>
        <v>223.50288143888832</v>
      </c>
      <c r="BE195" s="63">
        <f t="shared" si="92"/>
        <v>114.21242225590966</v>
      </c>
      <c r="BF195" s="63">
        <f t="shared" si="93"/>
        <v>114.21242276600225</v>
      </c>
      <c r="BG195" s="63">
        <f t="shared" si="94"/>
        <v>5.8215371159757918</v>
      </c>
      <c r="BH195" s="63">
        <f t="shared" si="95"/>
        <v>5.8215377659757914</v>
      </c>
      <c r="BI195" s="109">
        <f t="shared" si="97"/>
        <v>5670000</v>
      </c>
      <c r="BJ195" s="203">
        <f t="shared" si="96"/>
        <v>2.9555160812329975E+23</v>
      </c>
    </row>
    <row r="196" spans="53:62" s="174" customFormat="1" x14ac:dyDescent="0.35">
      <c r="BA196" s="177">
        <v>190</v>
      </c>
      <c r="BB196" s="202">
        <f t="shared" si="89"/>
        <v>9500000</v>
      </c>
      <c r="BC196" s="63">
        <f t="shared" si="90"/>
        <v>224.68520813103183</v>
      </c>
      <c r="BD196" s="63">
        <f t="shared" si="91"/>
        <v>224.68520813128268</v>
      </c>
      <c r="BE196" s="63">
        <f t="shared" si="92"/>
        <v>114.46597510730467</v>
      </c>
      <c r="BF196" s="63">
        <f t="shared" si="93"/>
        <v>114.4659756185297</v>
      </c>
      <c r="BG196" s="63">
        <f t="shared" si="94"/>
        <v>5.8215371159757918</v>
      </c>
      <c r="BH196" s="63">
        <f t="shared" si="95"/>
        <v>5.8215377659757914</v>
      </c>
      <c r="BI196" s="109">
        <f t="shared" si="97"/>
        <v>5700000</v>
      </c>
      <c r="BJ196" s="203">
        <f t="shared" si="96"/>
        <v>2.9705975960279772E+23</v>
      </c>
    </row>
    <row r="197" spans="53:62" s="174" customFormat="1" x14ac:dyDescent="0.35">
      <c r="BA197" s="177">
        <v>191</v>
      </c>
      <c r="BB197" s="202">
        <f t="shared" si="89"/>
        <v>9550000</v>
      </c>
      <c r="BC197" s="63">
        <f t="shared" si="90"/>
        <v>225.86753242124561</v>
      </c>
      <c r="BD197" s="63">
        <f t="shared" si="91"/>
        <v>225.8675324214978</v>
      </c>
      <c r="BE197" s="63">
        <f t="shared" si="92"/>
        <v>114.71747570061157</v>
      </c>
      <c r="BF197" s="63">
        <f t="shared" si="93"/>
        <v>114.71747621295985</v>
      </c>
      <c r="BG197" s="63">
        <f t="shared" si="94"/>
        <v>5.8215371159757918</v>
      </c>
      <c r="BH197" s="63">
        <f t="shared" si="95"/>
        <v>5.8215377659757914</v>
      </c>
      <c r="BI197" s="109">
        <f t="shared" si="97"/>
        <v>5730000</v>
      </c>
      <c r="BJ197" s="203">
        <f t="shared" si="96"/>
        <v>2.9856733971157042E+23</v>
      </c>
    </row>
    <row r="198" spans="53:62" s="174" customFormat="1" x14ac:dyDescent="0.35">
      <c r="BA198" s="177">
        <v>192</v>
      </c>
      <c r="BB198" s="202">
        <f t="shared" ref="BB198:BB261" si="98">BA198*50000</f>
        <v>9600000</v>
      </c>
      <c r="BC198" s="63">
        <f t="shared" ref="BC198:BC261" si="99">($F$5+$F$6+$F$7+$F$8+$F$9)*(1-EXP(-$F$20*(1-$DC$6%)*BB198/(2*$F$17)))*$F$25*$F$1*10^3*11600/($F$20*(1-$DC$6%))</f>
        <v>227.04985430934485</v>
      </c>
      <c r="BD198" s="63">
        <f t="shared" ref="BD198:BD261" si="100">($F$25*$F$1*10^3*11600*($F$5+$F$6+$F$7+$F$8+$F$9)/($F$27*$F$29*(1-$DC$6%))+$F$28/$F$27)*(1-EXP(-$F$27*$F$29*(1-$DC$6%)*BB198/(2*$F$17)))</f>
        <v>227.04985430959835</v>
      </c>
      <c r="BE198" s="63">
        <f t="shared" ref="BE198:BE261" si="101">($F$5+$F$6+$F$7+$F$8+$F$9)*(1-EXP(-$F$20*(1-$DC$5%)*BB198/(2*$F$17)))*$F$25*$F$1*10^3*11600/($F$20*(1-$DC$5%))</f>
        <v>114.96694064681793</v>
      </c>
      <c r="BF198" s="63">
        <f t="shared" ref="BF198:BF261" si="102">($F$25*$F$1*10^3*11600*($F$5+$F$6+$F$7+$F$8+$F$9)/($F$27*$F$29*(1-$DC$5%))+$F$28/$F$27)*(1-EXP(-$F$27*$F$29*(1-$DC$5%)*BB198/(2*$F$17)))</f>
        <v>114.96694116028036</v>
      </c>
      <c r="BG198" s="63">
        <f t="shared" ref="BG198:BG261" si="103">($F$5+$F$6+$F$7+$F$8+$F$9)*(1-EXP(-$F$20*(1-$DC$4%)*BB198/(2*$F$17)))*$F$25*$F$1*10^3*11600/($F$20*(1-$DC$4%))</f>
        <v>5.8215371159757918</v>
      </c>
      <c r="BH198" s="63">
        <f t="shared" ref="BH198:BH261" si="104">($F$25*$F$1*10^3*11600*($F$5+$F$6+$F$7+$F$8+$F$9)/($F$27*$F$29*(1-$DC$4%))+$F$28/$F$27)*(1-EXP(-$F$27*$F$29*(1-$DC$4%)*BB198/(2*$F$17)))</f>
        <v>5.8215377659757914</v>
      </c>
      <c r="BI198" s="109">
        <f t="shared" si="97"/>
        <v>5760000</v>
      </c>
      <c r="BJ198" s="203">
        <f t="shared" ref="BJ198:BJ261" si="105">($F$17/($F$20*(1-$F$19%)))*($F$5+$F$6+$F$7+$F$8+$F$9)*(1-EXP(-$F$20*(1-$F$19%)*BI198/(2*$F$17)))+$F$17/($F$25*1000)*$F$11*EXP(-$F$20*(1-$F$19%)*BI198/(2*$F$17))</f>
        <v>3.0007434866608493E+23</v>
      </c>
    </row>
    <row r="199" spans="53:62" s="174" customFormat="1" x14ac:dyDescent="0.35">
      <c r="BA199" s="177">
        <v>193</v>
      </c>
      <c r="BB199" s="202">
        <f t="shared" si="98"/>
        <v>9650000</v>
      </c>
      <c r="BC199" s="63">
        <f t="shared" si="99"/>
        <v>228.23217379520014</v>
      </c>
      <c r="BD199" s="63">
        <f t="shared" si="100"/>
        <v>228.232173795455</v>
      </c>
      <c r="BE199" s="63">
        <f t="shared" si="101"/>
        <v>115.21438642246186</v>
      </c>
      <c r="BF199" s="63">
        <f t="shared" si="102"/>
        <v>115.21438693702939</v>
      </c>
      <c r="BG199" s="63">
        <f t="shared" si="103"/>
        <v>5.8215371159757918</v>
      </c>
      <c r="BH199" s="63">
        <f t="shared" si="104"/>
        <v>5.8215377659757914</v>
      </c>
      <c r="BI199" s="109">
        <f t="shared" ref="BI199:BI262" si="106">BA199*30000</f>
        <v>5790000</v>
      </c>
      <c r="BJ199" s="203">
        <f t="shared" si="105"/>
        <v>3.0158078668272521E+23</v>
      </c>
    </row>
    <row r="200" spans="53:62" s="174" customFormat="1" x14ac:dyDescent="0.35">
      <c r="BA200" s="177">
        <v>194</v>
      </c>
      <c r="BB200" s="202">
        <f t="shared" si="98"/>
        <v>9700000</v>
      </c>
      <c r="BC200" s="63">
        <f t="shared" si="99"/>
        <v>229.41449087894088</v>
      </c>
      <c r="BD200" s="63">
        <f t="shared" si="100"/>
        <v>229.41449087919705</v>
      </c>
      <c r="BE200" s="63">
        <f t="shared" si="101"/>
        <v>115.4598293707203</v>
      </c>
      <c r="BF200" s="63">
        <f t="shared" si="102"/>
        <v>115.45982988638401</v>
      </c>
      <c r="BG200" s="63">
        <f t="shared" si="103"/>
        <v>5.8215371159757918</v>
      </c>
      <c r="BH200" s="63">
        <f t="shared" si="104"/>
        <v>5.8215377659757914</v>
      </c>
      <c r="BI200" s="109">
        <f t="shared" si="106"/>
        <v>5820000</v>
      </c>
      <c r="BJ200" s="203">
        <f t="shared" si="105"/>
        <v>3.0308665397779458E+23</v>
      </c>
    </row>
    <row r="201" spans="53:62" s="174" customFormat="1" x14ac:dyDescent="0.35">
      <c r="BA201" s="177">
        <v>195</v>
      </c>
      <c r="BB201" s="202">
        <f t="shared" si="98"/>
        <v>9750000</v>
      </c>
      <c r="BC201" s="63">
        <f t="shared" si="99"/>
        <v>230.59680556050236</v>
      </c>
      <c r="BD201" s="63">
        <f t="shared" si="100"/>
        <v>230.59680556075986</v>
      </c>
      <c r="BE201" s="63">
        <f t="shared" si="101"/>
        <v>115.70328570248844</v>
      </c>
      <c r="BF201" s="63">
        <f t="shared" si="102"/>
        <v>115.7032862192395</v>
      </c>
      <c r="BG201" s="63">
        <f t="shared" si="103"/>
        <v>5.8215371159757918</v>
      </c>
      <c r="BH201" s="63">
        <f t="shared" si="104"/>
        <v>5.8215377659757914</v>
      </c>
      <c r="BI201" s="109">
        <f t="shared" si="106"/>
        <v>5850000</v>
      </c>
      <c r="BJ201" s="203">
        <f t="shared" si="105"/>
        <v>3.0459195076751363E+23</v>
      </c>
    </row>
    <row r="202" spans="53:62" s="174" customFormat="1" x14ac:dyDescent="0.35">
      <c r="BA202" s="177">
        <v>196</v>
      </c>
      <c r="BB202" s="202">
        <f t="shared" si="98"/>
        <v>9800000</v>
      </c>
      <c r="BC202" s="63">
        <f t="shared" si="99"/>
        <v>231.77911783994929</v>
      </c>
      <c r="BD202" s="63">
        <f t="shared" si="100"/>
        <v>231.7791178402081</v>
      </c>
      <c r="BE202" s="63">
        <f t="shared" si="101"/>
        <v>115.94477149745045</v>
      </c>
      <c r="BF202" s="63">
        <f t="shared" si="102"/>
        <v>115.94477201528005</v>
      </c>
      <c r="BG202" s="63">
        <f t="shared" si="103"/>
        <v>5.8215371159757918</v>
      </c>
      <c r="BH202" s="63">
        <f t="shared" si="104"/>
        <v>5.8215377659757914</v>
      </c>
      <c r="BI202" s="109">
        <f t="shared" si="106"/>
        <v>5880000</v>
      </c>
      <c r="BJ202" s="203">
        <f t="shared" si="105"/>
        <v>3.0609667726802103E+23</v>
      </c>
    </row>
    <row r="203" spans="53:62" s="174" customFormat="1" x14ac:dyDescent="0.35">
      <c r="BA203" s="177">
        <v>197</v>
      </c>
      <c r="BB203" s="202">
        <f t="shared" si="98"/>
        <v>9850000</v>
      </c>
      <c r="BC203" s="63">
        <f t="shared" si="99"/>
        <v>232.96142771721699</v>
      </c>
      <c r="BD203" s="63">
        <f t="shared" si="100"/>
        <v>232.96142771747708</v>
      </c>
      <c r="BE203" s="63">
        <f t="shared" si="101"/>
        <v>116.18430270514142</v>
      </c>
      <c r="BF203" s="63">
        <f t="shared" si="102"/>
        <v>116.18430322404079</v>
      </c>
      <c r="BG203" s="63">
        <f t="shared" si="103"/>
        <v>5.8215371159757918</v>
      </c>
      <c r="BH203" s="63">
        <f t="shared" si="104"/>
        <v>5.8215377659757914</v>
      </c>
      <c r="BI203" s="109">
        <f t="shared" si="106"/>
        <v>5910000</v>
      </c>
      <c r="BJ203" s="203">
        <f t="shared" si="105"/>
        <v>3.0760083369537356E+23</v>
      </c>
    </row>
    <row r="204" spans="53:62" s="174" customFormat="1" x14ac:dyDescent="0.35">
      <c r="BA204" s="177">
        <v>198</v>
      </c>
      <c r="BB204" s="202">
        <f t="shared" si="98"/>
        <v>9900000</v>
      </c>
      <c r="BC204" s="63">
        <f t="shared" si="99"/>
        <v>234.14373519237006</v>
      </c>
      <c r="BD204" s="63">
        <f t="shared" si="100"/>
        <v>234.14373519263148</v>
      </c>
      <c r="BE204" s="63">
        <f t="shared" si="101"/>
        <v>116.42189514600079</v>
      </c>
      <c r="BF204" s="63">
        <f t="shared" si="102"/>
        <v>116.42189566596127</v>
      </c>
      <c r="BG204" s="63">
        <f t="shared" si="103"/>
        <v>5.8215371159757918</v>
      </c>
      <c r="BH204" s="63">
        <f t="shared" si="104"/>
        <v>5.8215377659757914</v>
      </c>
      <c r="BI204" s="109">
        <f t="shared" si="106"/>
        <v>5940000</v>
      </c>
      <c r="BJ204" s="203">
        <f t="shared" si="105"/>
        <v>3.0910442026554646E+23</v>
      </c>
    </row>
    <row r="205" spans="53:62" s="174" customFormat="1" x14ac:dyDescent="0.35">
      <c r="BA205" s="177">
        <v>199</v>
      </c>
      <c r="BB205" s="202">
        <f t="shared" si="98"/>
        <v>9950000</v>
      </c>
      <c r="BC205" s="63">
        <f t="shared" si="99"/>
        <v>235.32604026540855</v>
      </c>
      <c r="BD205" s="63">
        <f t="shared" si="100"/>
        <v>235.32604026567125</v>
      </c>
      <c r="BE205" s="63">
        <f t="shared" si="101"/>
        <v>116.6575645124173</v>
      </c>
      <c r="BF205" s="63">
        <f t="shared" si="102"/>
        <v>116.65756503343033</v>
      </c>
      <c r="BG205" s="63">
        <f t="shared" si="103"/>
        <v>5.8215371159757918</v>
      </c>
      <c r="BH205" s="63">
        <f t="shared" si="104"/>
        <v>5.8215377659757914</v>
      </c>
      <c r="BI205" s="109">
        <f t="shared" si="106"/>
        <v>5970000</v>
      </c>
      <c r="BJ205" s="203">
        <f t="shared" si="105"/>
        <v>3.1060743719443326E+23</v>
      </c>
    </row>
    <row r="206" spans="53:62" s="174" customFormat="1" x14ac:dyDescent="0.35">
      <c r="BA206" s="177">
        <v>200</v>
      </c>
      <c r="BB206" s="202">
        <f t="shared" si="98"/>
        <v>10000000</v>
      </c>
      <c r="BC206" s="63">
        <f t="shared" si="99"/>
        <v>236.50834293633238</v>
      </c>
      <c r="BD206" s="63">
        <f t="shared" si="100"/>
        <v>236.50834293659645</v>
      </c>
      <c r="BE206" s="63">
        <f t="shared" si="101"/>
        <v>116.89132636976541</v>
      </c>
      <c r="BF206" s="63">
        <f t="shared" si="102"/>
        <v>116.89132689182246</v>
      </c>
      <c r="BG206" s="63">
        <f t="shared" si="103"/>
        <v>5.8215371159757918</v>
      </c>
      <c r="BH206" s="63">
        <f t="shared" si="104"/>
        <v>5.8215377659757914</v>
      </c>
      <c r="BI206" s="109">
        <f t="shared" si="106"/>
        <v>6000000</v>
      </c>
      <c r="BJ206" s="203">
        <f t="shared" si="105"/>
        <v>3.1210988469784491E+23</v>
      </c>
    </row>
    <row r="207" spans="53:62" s="174" customFormat="1" x14ac:dyDescent="0.35">
      <c r="BA207" s="177">
        <v>201</v>
      </c>
      <c r="BB207" s="202">
        <f t="shared" si="98"/>
        <v>10050000</v>
      </c>
      <c r="BC207" s="63">
        <f t="shared" si="99"/>
        <v>237.69064320507701</v>
      </c>
      <c r="BD207" s="63">
        <f t="shared" si="100"/>
        <v>237.69064320534241</v>
      </c>
      <c r="BE207" s="63">
        <f t="shared" si="101"/>
        <v>117.12319615743336</v>
      </c>
      <c r="BF207" s="63">
        <f t="shared" si="102"/>
        <v>117.12319668052598</v>
      </c>
      <c r="BG207" s="63">
        <f t="shared" si="103"/>
        <v>5.8215371159757918</v>
      </c>
      <c r="BH207" s="63">
        <f t="shared" si="104"/>
        <v>5.8215377659757914</v>
      </c>
      <c r="BI207" s="109">
        <f t="shared" si="106"/>
        <v>6030000</v>
      </c>
      <c r="BJ207" s="203">
        <f t="shared" si="105"/>
        <v>3.1361176299151125E+23</v>
      </c>
    </row>
    <row r="208" spans="53:62" s="174" customFormat="1" x14ac:dyDescent="0.35">
      <c r="BA208" s="177">
        <v>202</v>
      </c>
      <c r="BB208" s="202">
        <f t="shared" si="98"/>
        <v>10100000</v>
      </c>
      <c r="BC208" s="63">
        <f t="shared" si="99"/>
        <v>238.87294107170703</v>
      </c>
      <c r="BD208" s="63">
        <f t="shared" si="100"/>
        <v>238.87294107197377</v>
      </c>
      <c r="BE208" s="63">
        <f t="shared" si="101"/>
        <v>117.35318918984294</v>
      </c>
      <c r="BF208" s="63">
        <f t="shared" si="102"/>
        <v>117.35318971396276</v>
      </c>
      <c r="BG208" s="63">
        <f t="shared" si="103"/>
        <v>5.8215371159757918</v>
      </c>
      <c r="BH208" s="63">
        <f t="shared" si="104"/>
        <v>5.8215377659757914</v>
      </c>
      <c r="BI208" s="109">
        <f t="shared" si="106"/>
        <v>6060000</v>
      </c>
      <c r="BJ208" s="203">
        <f t="shared" si="105"/>
        <v>3.1511307229108024E+23</v>
      </c>
    </row>
    <row r="209" spans="53:62" s="174" customFormat="1" x14ac:dyDescent="0.35">
      <c r="BA209" s="177">
        <v>203</v>
      </c>
      <c r="BB209" s="202">
        <f t="shared" si="98"/>
        <v>10150000</v>
      </c>
      <c r="BC209" s="63">
        <f t="shared" si="99"/>
        <v>240.05523653628711</v>
      </c>
      <c r="BD209" s="63">
        <f t="shared" si="100"/>
        <v>240.05523653655513</v>
      </c>
      <c r="BE209" s="63">
        <f t="shared" si="101"/>
        <v>117.58132065746091</v>
      </c>
      <c r="BF209" s="63">
        <f t="shared" si="102"/>
        <v>117.58132118259959</v>
      </c>
      <c r="BG209" s="63">
        <f t="shared" si="103"/>
        <v>5.8215371159757918</v>
      </c>
      <c r="BH209" s="63">
        <f t="shared" si="104"/>
        <v>5.8215377659757914</v>
      </c>
      <c r="BI209" s="109">
        <f t="shared" si="106"/>
        <v>6090000</v>
      </c>
      <c r="BJ209" s="203">
        <f t="shared" si="105"/>
        <v>3.1661381281211836E+23</v>
      </c>
    </row>
    <row r="210" spans="53:62" s="174" customFormat="1" x14ac:dyDescent="0.35">
      <c r="BA210" s="177">
        <v>204</v>
      </c>
      <c r="BB210" s="202">
        <f t="shared" si="98"/>
        <v>10200000</v>
      </c>
      <c r="BC210" s="63">
        <f t="shared" si="99"/>
        <v>241.23752959868793</v>
      </c>
      <c r="BD210" s="63">
        <f t="shared" si="100"/>
        <v>241.23752959895728</v>
      </c>
      <c r="BE210" s="63">
        <f t="shared" si="101"/>
        <v>117.80760562780225</v>
      </c>
      <c r="BF210" s="63">
        <f t="shared" si="102"/>
        <v>117.80760615395157</v>
      </c>
      <c r="BG210" s="63">
        <f t="shared" si="103"/>
        <v>5.8215371159757918</v>
      </c>
      <c r="BH210" s="63">
        <f t="shared" si="104"/>
        <v>5.8215377659757914</v>
      </c>
      <c r="BI210" s="109">
        <f t="shared" si="106"/>
        <v>6120000</v>
      </c>
      <c r="BJ210" s="203">
        <f t="shared" si="105"/>
        <v>3.1811398477010997E+23</v>
      </c>
    </row>
    <row r="211" spans="53:62" s="174" customFormat="1" x14ac:dyDescent="0.35">
      <c r="BA211" s="177">
        <v>205</v>
      </c>
      <c r="BB211" s="202">
        <f t="shared" si="98"/>
        <v>10250000</v>
      </c>
      <c r="BC211" s="63">
        <f t="shared" si="99"/>
        <v>242.41982025903883</v>
      </c>
      <c r="BD211" s="63">
        <f t="shared" si="100"/>
        <v>242.41982025930946</v>
      </c>
      <c r="BE211" s="63">
        <f t="shared" si="101"/>
        <v>118.03205904642549</v>
      </c>
      <c r="BF211" s="63">
        <f t="shared" si="102"/>
        <v>118.03205957357726</v>
      </c>
      <c r="BG211" s="63">
        <f t="shared" si="103"/>
        <v>5.8215371159757918</v>
      </c>
      <c r="BH211" s="63">
        <f t="shared" si="104"/>
        <v>5.8215377659757914</v>
      </c>
      <c r="BI211" s="109">
        <f t="shared" si="106"/>
        <v>6150000</v>
      </c>
      <c r="BJ211" s="203">
        <f t="shared" si="105"/>
        <v>3.1961358838045767E+23</v>
      </c>
    </row>
    <row r="212" spans="53:62" s="174" customFormat="1" x14ac:dyDescent="0.35">
      <c r="BA212" s="177">
        <v>206</v>
      </c>
      <c r="BB212" s="202">
        <f t="shared" si="98"/>
        <v>10300000</v>
      </c>
      <c r="BC212" s="63">
        <f t="shared" si="99"/>
        <v>243.60210851727507</v>
      </c>
      <c r="BD212" s="63">
        <f t="shared" si="100"/>
        <v>243.60210851754704</v>
      </c>
      <c r="BE212" s="63">
        <f t="shared" si="101"/>
        <v>118.25469573791969</v>
      </c>
      <c r="BF212" s="63">
        <f t="shared" si="102"/>
        <v>118.25469626606579</v>
      </c>
      <c r="BG212" s="63">
        <f t="shared" si="103"/>
        <v>5.8215371159757918</v>
      </c>
      <c r="BH212" s="63">
        <f t="shared" si="104"/>
        <v>5.8215377659757914</v>
      </c>
      <c r="BI212" s="109">
        <f t="shared" si="106"/>
        <v>6180000</v>
      </c>
      <c r="BJ212" s="203">
        <f t="shared" si="105"/>
        <v>3.2111262385848388E+23</v>
      </c>
    </row>
    <row r="213" spans="53:62" s="174" customFormat="1" x14ac:dyDescent="0.35">
      <c r="BA213" s="177">
        <v>207</v>
      </c>
      <c r="BB213" s="202">
        <f t="shared" si="98"/>
        <v>10350000</v>
      </c>
      <c r="BC213" s="63">
        <f t="shared" si="99"/>
        <v>244.78439437339674</v>
      </c>
      <c r="BD213" s="63">
        <f t="shared" si="100"/>
        <v>244.78439437367004</v>
      </c>
      <c r="BE213" s="63">
        <f t="shared" si="101"/>
        <v>118.47553040688356</v>
      </c>
      <c r="BF213" s="63">
        <f t="shared" si="102"/>
        <v>118.47553093601597</v>
      </c>
      <c r="BG213" s="63">
        <f t="shared" si="103"/>
        <v>5.8215371159757918</v>
      </c>
      <c r="BH213" s="63">
        <f t="shared" si="104"/>
        <v>5.8215377659757914</v>
      </c>
      <c r="BI213" s="109">
        <f t="shared" si="106"/>
        <v>6210000</v>
      </c>
      <c r="BJ213" s="203">
        <f t="shared" si="105"/>
        <v>3.2261109141942739E+23</v>
      </c>
    </row>
    <row r="214" spans="53:62" s="174" customFormat="1" x14ac:dyDescent="0.35">
      <c r="BA214" s="177">
        <v>208</v>
      </c>
      <c r="BB214" s="202">
        <f t="shared" si="98"/>
        <v>10400000</v>
      </c>
      <c r="BC214" s="63">
        <f t="shared" si="99"/>
        <v>245.96667782740377</v>
      </c>
      <c r="BD214" s="63">
        <f t="shared" si="100"/>
        <v>245.96667782767841</v>
      </c>
      <c r="BE214" s="63">
        <f t="shared" si="101"/>
        <v>118.69457763889686</v>
      </c>
      <c r="BF214" s="63">
        <f t="shared" si="102"/>
        <v>118.69457816900756</v>
      </c>
      <c r="BG214" s="63">
        <f t="shared" si="103"/>
        <v>5.8215371159757918</v>
      </c>
      <c r="BH214" s="63">
        <f t="shared" si="104"/>
        <v>5.8215377659757914</v>
      </c>
      <c r="BI214" s="109">
        <f t="shared" si="106"/>
        <v>6240000</v>
      </c>
      <c r="BJ214" s="203">
        <f t="shared" si="105"/>
        <v>3.2410899127844634E+23</v>
      </c>
    </row>
    <row r="215" spans="53:62" s="174" customFormat="1" x14ac:dyDescent="0.35">
      <c r="BA215" s="177">
        <v>209</v>
      </c>
      <c r="BB215" s="202">
        <f t="shared" si="98"/>
        <v>10450000</v>
      </c>
      <c r="BC215" s="63">
        <f t="shared" si="99"/>
        <v>247.14895887936086</v>
      </c>
      <c r="BD215" s="63">
        <f t="shared" si="100"/>
        <v>247.14895887963681</v>
      </c>
      <c r="BE215" s="63">
        <f t="shared" si="101"/>
        <v>118.91185190148346</v>
      </c>
      <c r="BF215" s="63">
        <f t="shared" si="102"/>
        <v>118.9118524325645</v>
      </c>
      <c r="BG215" s="63">
        <f t="shared" si="103"/>
        <v>5.8215371159757918</v>
      </c>
      <c r="BH215" s="63">
        <f t="shared" si="104"/>
        <v>5.8215377659757914</v>
      </c>
      <c r="BI215" s="109">
        <f t="shared" si="106"/>
        <v>6270000</v>
      </c>
      <c r="BJ215" s="203">
        <f t="shared" si="105"/>
        <v>3.2560632365061825E+23</v>
      </c>
    </row>
    <row r="216" spans="53:62" s="174" customFormat="1" x14ac:dyDescent="0.35">
      <c r="BA216" s="177">
        <v>210</v>
      </c>
      <c r="BB216" s="202">
        <f t="shared" si="98"/>
        <v>10500000</v>
      </c>
      <c r="BC216" s="63">
        <f t="shared" si="99"/>
        <v>248.33123752926798</v>
      </c>
      <c r="BD216" s="63">
        <f t="shared" si="100"/>
        <v>248.33123752954526</v>
      </c>
      <c r="BE216" s="63">
        <f t="shared" si="101"/>
        <v>119.12736754506695</v>
      </c>
      <c r="BF216" s="63">
        <f t="shared" si="102"/>
        <v>119.12736807711055</v>
      </c>
      <c r="BG216" s="63">
        <f t="shared" si="103"/>
        <v>5.8215371159757918</v>
      </c>
      <c r="BH216" s="63">
        <f t="shared" si="104"/>
        <v>5.8215377659757914</v>
      </c>
      <c r="BI216" s="109">
        <f t="shared" si="106"/>
        <v>6300000</v>
      </c>
      <c r="BJ216" s="203">
        <f t="shared" si="105"/>
        <v>3.2710308875093779E+23</v>
      </c>
    </row>
    <row r="217" spans="53:62" s="174" customFormat="1" x14ac:dyDescent="0.35">
      <c r="BA217" s="177">
        <v>211</v>
      </c>
      <c r="BB217" s="202">
        <f t="shared" si="98"/>
        <v>10550000</v>
      </c>
      <c r="BC217" s="63">
        <f t="shared" si="99"/>
        <v>249.51351377706052</v>
      </c>
      <c r="BD217" s="63">
        <f t="shared" si="100"/>
        <v>249.51351377733909</v>
      </c>
      <c r="BE217" s="63">
        <f t="shared" si="101"/>
        <v>119.34113880391875</v>
      </c>
      <c r="BF217" s="63">
        <f t="shared" si="102"/>
        <v>119.34113933691708</v>
      </c>
      <c r="BG217" s="63">
        <f t="shared" si="103"/>
        <v>5.8215371159757918</v>
      </c>
      <c r="BH217" s="63">
        <f t="shared" si="104"/>
        <v>5.8215377659757914</v>
      </c>
      <c r="BI217" s="109">
        <f t="shared" si="106"/>
        <v>6330000</v>
      </c>
      <c r="BJ217" s="203">
        <f t="shared" si="105"/>
        <v>3.2859928679431914E+23</v>
      </c>
    </row>
    <row r="218" spans="53:62" s="174" customFormat="1" x14ac:dyDescent="0.35">
      <c r="BA218" s="177">
        <v>212</v>
      </c>
      <c r="BB218" s="202">
        <f t="shared" si="98"/>
        <v>10600000</v>
      </c>
      <c r="BC218" s="63">
        <f t="shared" si="99"/>
        <v>250.69578762280307</v>
      </c>
      <c r="BD218" s="63">
        <f t="shared" si="100"/>
        <v>250.69578762308296</v>
      </c>
      <c r="BE218" s="63">
        <f t="shared" si="101"/>
        <v>119.55317979709778</v>
      </c>
      <c r="BF218" s="63">
        <f t="shared" si="102"/>
        <v>119.55318033104315</v>
      </c>
      <c r="BG218" s="63">
        <f t="shared" si="103"/>
        <v>5.8215371159757918</v>
      </c>
      <c r="BH218" s="63">
        <f t="shared" si="104"/>
        <v>5.8215377659757914</v>
      </c>
      <c r="BI218" s="109">
        <f t="shared" si="106"/>
        <v>6360000</v>
      </c>
      <c r="BJ218" s="203">
        <f t="shared" si="105"/>
        <v>3.3009491799559422E+23</v>
      </c>
    </row>
    <row r="219" spans="53:62" s="174" customFormat="1" x14ac:dyDescent="0.35">
      <c r="BA219" s="177">
        <v>213</v>
      </c>
      <c r="BB219" s="202">
        <f t="shared" si="98"/>
        <v>10650000</v>
      </c>
      <c r="BC219" s="63">
        <f t="shared" si="99"/>
        <v>251.87805906649567</v>
      </c>
      <c r="BD219" s="63">
        <f t="shared" si="100"/>
        <v>251.87805906677687</v>
      </c>
      <c r="BE219" s="63">
        <f t="shared" si="101"/>
        <v>119.76350452938344</v>
      </c>
      <c r="BF219" s="63">
        <f t="shared" si="102"/>
        <v>119.76350506426816</v>
      </c>
      <c r="BG219" s="63">
        <f t="shared" si="103"/>
        <v>5.8215371159757918</v>
      </c>
      <c r="BH219" s="63">
        <f t="shared" si="104"/>
        <v>5.8215377659757914</v>
      </c>
      <c r="BI219" s="109">
        <f t="shared" si="106"/>
        <v>6390000</v>
      </c>
      <c r="BJ219" s="203">
        <f t="shared" si="105"/>
        <v>3.3158998256951388E+23</v>
      </c>
    </row>
    <row r="220" spans="53:62" s="174" customFormat="1" x14ac:dyDescent="0.35">
      <c r="BA220" s="177">
        <v>214</v>
      </c>
      <c r="BB220" s="202">
        <f t="shared" si="98"/>
        <v>10700000</v>
      </c>
      <c r="BC220" s="63">
        <f t="shared" si="99"/>
        <v>253.06032810807366</v>
      </c>
      <c r="BD220" s="63">
        <f t="shared" si="100"/>
        <v>253.06032810835617</v>
      </c>
      <c r="BE220" s="63">
        <f t="shared" si="101"/>
        <v>119.97212689220024</v>
      </c>
      <c r="BF220" s="63">
        <f t="shared" si="102"/>
        <v>119.97212742801666</v>
      </c>
      <c r="BG220" s="63">
        <f t="shared" si="103"/>
        <v>5.8215371159757918</v>
      </c>
      <c r="BH220" s="63">
        <f t="shared" si="104"/>
        <v>5.8215377659757914</v>
      </c>
      <c r="BI220" s="109">
        <f t="shared" si="106"/>
        <v>6420000</v>
      </c>
      <c r="BJ220" s="203">
        <f t="shared" si="105"/>
        <v>3.3308448073074864E+23</v>
      </c>
    </row>
    <row r="221" spans="53:62" s="174" customFormat="1" x14ac:dyDescent="0.35">
      <c r="BA221" s="177">
        <v>215</v>
      </c>
      <c r="BB221" s="202">
        <f t="shared" si="98"/>
        <v>10750000</v>
      </c>
      <c r="BC221" s="63">
        <f t="shared" si="99"/>
        <v>254.24259474766623</v>
      </c>
      <c r="BD221" s="63">
        <f t="shared" si="100"/>
        <v>254.24259474795014</v>
      </c>
      <c r="BE221" s="63">
        <f t="shared" si="101"/>
        <v>120.17906066453534</v>
      </c>
      <c r="BF221" s="63">
        <f t="shared" si="102"/>
        <v>120.17906120127599</v>
      </c>
      <c r="BG221" s="63">
        <f t="shared" si="103"/>
        <v>5.8215371159757918</v>
      </c>
      <c r="BH221" s="63">
        <f t="shared" si="104"/>
        <v>5.8215377659757914</v>
      </c>
      <c r="BI221" s="109">
        <f t="shared" si="106"/>
        <v>6450000</v>
      </c>
      <c r="BJ221" s="203">
        <f t="shared" si="105"/>
        <v>3.3457841269388586E+23</v>
      </c>
    </row>
    <row r="222" spans="53:62" s="174" customFormat="1" x14ac:dyDescent="0.35">
      <c r="BA222" s="177">
        <v>216</v>
      </c>
      <c r="BB222" s="202">
        <f t="shared" si="98"/>
        <v>10800000</v>
      </c>
      <c r="BC222" s="63">
        <f t="shared" si="99"/>
        <v>255.42485898514431</v>
      </c>
      <c r="BD222" s="63">
        <f t="shared" si="100"/>
        <v>255.42485898542949</v>
      </c>
      <c r="BE222" s="63">
        <f t="shared" si="101"/>
        <v>120.38431951384892</v>
      </c>
      <c r="BF222" s="63">
        <f t="shared" si="102"/>
        <v>120.38432005150628</v>
      </c>
      <c r="BG222" s="63">
        <f t="shared" si="103"/>
        <v>5.8215371159757918</v>
      </c>
      <c r="BH222" s="63">
        <f t="shared" si="104"/>
        <v>5.8215377659757914</v>
      </c>
      <c r="BI222" s="109">
        <f t="shared" si="106"/>
        <v>6480000</v>
      </c>
      <c r="BJ222" s="203">
        <f t="shared" si="105"/>
        <v>3.3607177867343238E+23</v>
      </c>
    </row>
    <row r="223" spans="53:62" s="174" customFormat="1" x14ac:dyDescent="0.35">
      <c r="BA223" s="177">
        <v>217</v>
      </c>
      <c r="BB223" s="202">
        <f t="shared" si="98"/>
        <v>10850000</v>
      </c>
      <c r="BC223" s="63">
        <f t="shared" si="99"/>
        <v>256.60712082063696</v>
      </c>
      <c r="BD223" s="63">
        <f t="shared" si="100"/>
        <v>256.60712082092351</v>
      </c>
      <c r="BE223" s="63">
        <f t="shared" si="101"/>
        <v>120.58791699697652</v>
      </c>
      <c r="BF223" s="63">
        <f t="shared" si="102"/>
        <v>120.5879175355432</v>
      </c>
      <c r="BG223" s="63">
        <f t="shared" si="103"/>
        <v>5.8215371159757918</v>
      </c>
      <c r="BH223" s="63">
        <f t="shared" si="104"/>
        <v>5.8215377659757914</v>
      </c>
      <c r="BI223" s="109">
        <f t="shared" si="106"/>
        <v>6510000</v>
      </c>
      <c r="BJ223" s="203">
        <f t="shared" si="105"/>
        <v>3.3756457888381466E+23</v>
      </c>
    </row>
    <row r="224" spans="53:62" s="174" customFormat="1" x14ac:dyDescent="0.35">
      <c r="BA224" s="177">
        <v>218</v>
      </c>
      <c r="BB224" s="202">
        <f t="shared" si="98"/>
        <v>10900000</v>
      </c>
      <c r="BC224" s="63">
        <f t="shared" si="99"/>
        <v>257.78938025407973</v>
      </c>
      <c r="BD224" s="63">
        <f t="shared" si="100"/>
        <v>257.78938025436759</v>
      </c>
      <c r="BE224" s="63">
        <f t="shared" si="101"/>
        <v>120.78986656102462</v>
      </c>
      <c r="BF224" s="63">
        <f t="shared" si="102"/>
        <v>120.78986710049325</v>
      </c>
      <c r="BG224" s="63">
        <f t="shared" si="103"/>
        <v>5.8215371159757918</v>
      </c>
      <c r="BH224" s="63">
        <f t="shared" si="104"/>
        <v>5.8215377659757914</v>
      </c>
      <c r="BI224" s="109">
        <f t="shared" si="106"/>
        <v>6540000</v>
      </c>
      <c r="BJ224" s="203">
        <f t="shared" si="105"/>
        <v>3.3905681353937712E+23</v>
      </c>
    </row>
    <row r="225" spans="1:62" s="174" customFormat="1" x14ac:dyDescent="0.3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335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177">
        <v>219</v>
      </c>
      <c r="BB225" s="202">
        <f t="shared" si="98"/>
        <v>10950000</v>
      </c>
      <c r="BC225" s="63">
        <f t="shared" si="99"/>
        <v>258.97163728547253</v>
      </c>
      <c r="BD225" s="63">
        <f t="shared" si="100"/>
        <v>258.97163728576163</v>
      </c>
      <c r="BE225" s="63">
        <f t="shared" si="101"/>
        <v>120.99018154425883</v>
      </c>
      <c r="BF225" s="63">
        <f t="shared" si="102"/>
        <v>120.99018208462208</v>
      </c>
      <c r="BG225" s="63">
        <f t="shared" si="103"/>
        <v>5.8215371159757918</v>
      </c>
      <c r="BH225" s="63">
        <f t="shared" si="104"/>
        <v>5.8215377659757914</v>
      </c>
      <c r="BI225" s="109">
        <f t="shared" si="106"/>
        <v>6570000</v>
      </c>
      <c r="BJ225" s="203">
        <f t="shared" si="105"/>
        <v>3.405484828543824E+23</v>
      </c>
    </row>
    <row r="226" spans="1:62" s="174" customFormat="1" x14ac:dyDescent="0.3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335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177">
        <v>220</v>
      </c>
      <c r="BB226" s="202">
        <f t="shared" si="98"/>
        <v>11000000</v>
      </c>
      <c r="BC226" s="63">
        <f t="shared" si="99"/>
        <v>260.15389191481523</v>
      </c>
      <c r="BD226" s="63">
        <f t="shared" si="100"/>
        <v>260.15389191510576</v>
      </c>
      <c r="BE226" s="63">
        <f t="shared" si="101"/>
        <v>121.1888751769846</v>
      </c>
      <c r="BF226" s="63">
        <f t="shared" si="102"/>
        <v>121.18887571823527</v>
      </c>
      <c r="BG226" s="63">
        <f t="shared" si="103"/>
        <v>5.8215371159757918</v>
      </c>
      <c r="BH226" s="63">
        <f t="shared" si="104"/>
        <v>5.8215377659757914</v>
      </c>
      <c r="BI226" s="109">
        <f t="shared" si="106"/>
        <v>6600000</v>
      </c>
      <c r="BJ226" s="203">
        <f t="shared" si="105"/>
        <v>3.4203958704301307E+23</v>
      </c>
    </row>
    <row r="227" spans="1:62" s="174" customFormat="1" x14ac:dyDescent="0.3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335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177">
        <v>221</v>
      </c>
      <c r="BB227" s="202">
        <f t="shared" si="98"/>
        <v>11050000</v>
      </c>
      <c r="BC227" s="63">
        <f t="shared" si="99"/>
        <v>261.33614414210814</v>
      </c>
      <c r="BD227" s="63">
        <f t="shared" si="100"/>
        <v>261.33614414239992</v>
      </c>
      <c r="BE227" s="63">
        <f t="shared" si="101"/>
        <v>121.38596058242136</v>
      </c>
      <c r="BF227" s="63">
        <f t="shared" si="102"/>
        <v>121.38596112455224</v>
      </c>
      <c r="BG227" s="63">
        <f t="shared" si="103"/>
        <v>5.8215371159757918</v>
      </c>
      <c r="BH227" s="63">
        <f t="shared" si="104"/>
        <v>5.8215377659757914</v>
      </c>
      <c r="BI227" s="109">
        <f t="shared" si="106"/>
        <v>6630000</v>
      </c>
      <c r="BJ227" s="203">
        <f t="shared" si="105"/>
        <v>3.4353012631936989E+23</v>
      </c>
    </row>
    <row r="228" spans="1:62" s="174" customFormat="1" x14ac:dyDescent="0.3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335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177">
        <v>222</v>
      </c>
      <c r="BB228" s="202">
        <f t="shared" si="98"/>
        <v>11100000</v>
      </c>
      <c r="BC228" s="63">
        <f t="shared" si="99"/>
        <v>262.51839396741565</v>
      </c>
      <c r="BD228" s="63">
        <f t="shared" si="100"/>
        <v>262.51839396770873</v>
      </c>
      <c r="BE228" s="63">
        <f t="shared" si="101"/>
        <v>121.58145077756913</v>
      </c>
      <c r="BF228" s="63">
        <f t="shared" si="102"/>
        <v>121.58145132057308</v>
      </c>
      <c r="BG228" s="63">
        <f t="shared" si="103"/>
        <v>5.8215371159757918</v>
      </c>
      <c r="BH228" s="63">
        <f t="shared" si="104"/>
        <v>5.8215377659757914</v>
      </c>
      <c r="BI228" s="109">
        <f t="shared" si="106"/>
        <v>6660000</v>
      </c>
      <c r="BJ228" s="203">
        <f t="shared" si="105"/>
        <v>3.4502010089747289E+23</v>
      </c>
    </row>
    <row r="229" spans="1:62" s="174" customFormat="1" x14ac:dyDescent="0.3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335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177">
        <v>223</v>
      </c>
      <c r="BB229" s="202">
        <f t="shared" si="98"/>
        <v>11150000</v>
      </c>
      <c r="BC229" s="63">
        <f t="shared" si="99"/>
        <v>263.70064139073776</v>
      </c>
      <c r="BD229" s="63">
        <f t="shared" si="100"/>
        <v>263.70064139103221</v>
      </c>
      <c r="BE229" s="63">
        <f t="shared" si="101"/>
        <v>121.77535867406813</v>
      </c>
      <c r="BF229" s="63">
        <f t="shared" si="102"/>
        <v>121.7753592179381</v>
      </c>
      <c r="BG229" s="63">
        <f t="shared" si="103"/>
        <v>5.8215371159757918</v>
      </c>
      <c r="BH229" s="63">
        <f t="shared" si="104"/>
        <v>5.8215377659757914</v>
      </c>
      <c r="BI229" s="109">
        <f t="shared" si="106"/>
        <v>6690000</v>
      </c>
      <c r="BJ229" s="203">
        <f t="shared" si="105"/>
        <v>3.4650951099126064E+23</v>
      </c>
    </row>
    <row r="230" spans="1:62" s="174" customFormat="1" x14ac:dyDescent="0.3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335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177">
        <v>224</v>
      </c>
      <c r="BB230" s="202">
        <f t="shared" si="98"/>
        <v>11200000</v>
      </c>
      <c r="BC230" s="63">
        <f t="shared" si="99"/>
        <v>264.88288641201001</v>
      </c>
      <c r="BD230" s="63">
        <f t="shared" si="100"/>
        <v>264.88288641230571</v>
      </c>
      <c r="BE230" s="63">
        <f t="shared" si="101"/>
        <v>121.96769707905185</v>
      </c>
      <c r="BF230" s="63">
        <f t="shared" si="102"/>
        <v>121.96769762378085</v>
      </c>
      <c r="BG230" s="63">
        <f t="shared" si="103"/>
        <v>5.8215371159757918</v>
      </c>
      <c r="BH230" s="63">
        <f t="shared" si="104"/>
        <v>5.8215377659757914</v>
      </c>
      <c r="BI230" s="109">
        <f t="shared" si="106"/>
        <v>6720000</v>
      </c>
      <c r="BJ230" s="203">
        <f t="shared" si="105"/>
        <v>3.4799835681459083E+23</v>
      </c>
    </row>
    <row r="231" spans="1:62" s="174" customFormat="1" x14ac:dyDescent="0.3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335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177">
        <v>225</v>
      </c>
      <c r="BB231" s="202">
        <f t="shared" si="98"/>
        <v>11250000</v>
      </c>
      <c r="BC231" s="63">
        <f t="shared" si="99"/>
        <v>266.06512903129681</v>
      </c>
      <c r="BD231" s="63">
        <f t="shared" si="100"/>
        <v>266.06512903159387</v>
      </c>
      <c r="BE231" s="63">
        <f t="shared" si="101"/>
        <v>122.15847869599268</v>
      </c>
      <c r="BF231" s="63">
        <f t="shared" si="102"/>
        <v>122.15847924157379</v>
      </c>
      <c r="BG231" s="63">
        <f t="shared" si="103"/>
        <v>5.8215371159757918</v>
      </c>
      <c r="BH231" s="63">
        <f t="shared" si="104"/>
        <v>5.8215377659757914</v>
      </c>
      <c r="BI231" s="109">
        <f t="shared" si="106"/>
        <v>6750000</v>
      </c>
      <c r="BJ231" s="203">
        <f t="shared" si="105"/>
        <v>3.494866385812405E+23</v>
      </c>
    </row>
    <row r="232" spans="1:62" s="174" customFormat="1" x14ac:dyDescent="0.3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335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177">
        <v>226</v>
      </c>
      <c r="BB232" s="202">
        <f t="shared" si="98"/>
        <v>11300000</v>
      </c>
      <c r="BC232" s="63">
        <f t="shared" si="99"/>
        <v>267.24736924859832</v>
      </c>
      <c r="BD232" s="63">
        <f t="shared" si="100"/>
        <v>267.24736924889669</v>
      </c>
      <c r="BE232" s="63">
        <f t="shared" si="101"/>
        <v>122.34771612554115</v>
      </c>
      <c r="BF232" s="63">
        <f t="shared" si="102"/>
        <v>122.34771667196742</v>
      </c>
      <c r="BG232" s="63">
        <f t="shared" si="103"/>
        <v>5.8215371159757918</v>
      </c>
      <c r="BH232" s="63">
        <f t="shared" si="104"/>
        <v>5.8215377659757914</v>
      </c>
      <c r="BI232" s="109">
        <f t="shared" si="106"/>
        <v>6780000</v>
      </c>
      <c r="BJ232" s="203">
        <f t="shared" si="105"/>
        <v>3.5097435650490493E+23</v>
      </c>
    </row>
    <row r="233" spans="1:62" s="174" customFormat="1" x14ac:dyDescent="0.35">
      <c r="A233" s="17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335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177">
        <v>227</v>
      </c>
      <c r="BB233" s="202">
        <f t="shared" si="98"/>
        <v>11350000</v>
      </c>
      <c r="BC233" s="63">
        <f t="shared" si="99"/>
        <v>268.42960706384986</v>
      </c>
      <c r="BD233" s="63">
        <f t="shared" si="100"/>
        <v>268.42960706414954</v>
      </c>
      <c r="BE233" s="63">
        <f t="shared" si="101"/>
        <v>122.53542186635794</v>
      </c>
      <c r="BF233" s="63">
        <f t="shared" si="102"/>
        <v>122.53542241362251</v>
      </c>
      <c r="BG233" s="63">
        <f t="shared" si="103"/>
        <v>5.8215371159757918</v>
      </c>
      <c r="BH233" s="63">
        <f t="shared" si="104"/>
        <v>5.8215377659757914</v>
      </c>
      <c r="BI233" s="109">
        <f t="shared" si="106"/>
        <v>6810000</v>
      </c>
      <c r="BJ233" s="203">
        <f t="shared" si="105"/>
        <v>3.5246151079919881E+23</v>
      </c>
    </row>
    <row r="234" spans="1:62" s="174" customFormat="1" x14ac:dyDescent="0.35">
      <c r="A234" s="17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335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177">
        <v>228</v>
      </c>
      <c r="BB234" s="202">
        <f t="shared" si="98"/>
        <v>11400000</v>
      </c>
      <c r="BC234" s="63">
        <f t="shared" si="99"/>
        <v>269.61184247718069</v>
      </c>
      <c r="BD234" s="63">
        <f t="shared" si="100"/>
        <v>269.61184247748173</v>
      </c>
      <c r="BE234" s="63">
        <f t="shared" si="101"/>
        <v>122.72160831593951</v>
      </c>
      <c r="BF234" s="63">
        <f t="shared" si="102"/>
        <v>122.72160886403564</v>
      </c>
      <c r="BG234" s="63">
        <f t="shared" si="103"/>
        <v>5.8215371159757918</v>
      </c>
      <c r="BH234" s="63">
        <f t="shared" si="104"/>
        <v>5.8215377659757914</v>
      </c>
      <c r="BI234" s="109">
        <f t="shared" si="106"/>
        <v>6840000</v>
      </c>
      <c r="BJ234" s="203">
        <f t="shared" si="105"/>
        <v>3.5394810167765653E+23</v>
      </c>
    </row>
    <row r="235" spans="1:62" s="174" customFormat="1" x14ac:dyDescent="0.35">
      <c r="A235" s="17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335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177">
        <v>229</v>
      </c>
      <c r="BB235" s="202">
        <f t="shared" si="98"/>
        <v>11450000</v>
      </c>
      <c r="BC235" s="63">
        <f t="shared" si="99"/>
        <v>270.7940754884616</v>
      </c>
      <c r="BD235" s="63">
        <f t="shared" si="100"/>
        <v>270.79407548876389</v>
      </c>
      <c r="BE235" s="63">
        <f t="shared" si="101"/>
        <v>122.90628777143706</v>
      </c>
      <c r="BF235" s="63">
        <f t="shared" si="102"/>
        <v>122.90628832035797</v>
      </c>
      <c r="BG235" s="63">
        <f t="shared" si="103"/>
        <v>5.8215371159757918</v>
      </c>
      <c r="BH235" s="63">
        <f t="shared" si="104"/>
        <v>5.8215377659757914</v>
      </c>
      <c r="BI235" s="109">
        <f t="shared" si="106"/>
        <v>6870000</v>
      </c>
      <c r="BJ235" s="203">
        <f t="shared" si="105"/>
        <v>3.5543412935373043E+23</v>
      </c>
    </row>
    <row r="236" spans="1:62" s="174" customFormat="1" x14ac:dyDescent="0.35">
      <c r="A236" s="17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335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177">
        <v>230</v>
      </c>
      <c r="BB236" s="202">
        <f t="shared" si="98"/>
        <v>11500000</v>
      </c>
      <c r="BC236" s="63">
        <f t="shared" si="99"/>
        <v>271.97630609775706</v>
      </c>
      <c r="BD236" s="63">
        <f t="shared" si="100"/>
        <v>271.97630609806077</v>
      </c>
      <c r="BE236" s="63">
        <f t="shared" si="101"/>
        <v>123.08947243046839</v>
      </c>
      <c r="BF236" s="63">
        <f t="shared" si="102"/>
        <v>123.08947298020745</v>
      </c>
      <c r="BG236" s="63">
        <f t="shared" si="103"/>
        <v>5.8215371159757918</v>
      </c>
      <c r="BH236" s="63">
        <f t="shared" si="104"/>
        <v>5.8215377659757914</v>
      </c>
      <c r="BI236" s="109">
        <f t="shared" si="106"/>
        <v>6900000</v>
      </c>
      <c r="BJ236" s="203">
        <f t="shared" si="105"/>
        <v>3.5691959404079247E+23</v>
      </c>
    </row>
    <row r="237" spans="1:62" s="174" customFormat="1" x14ac:dyDescent="0.35">
      <c r="A237" s="17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12"/>
      <c r="AG237" s="12"/>
      <c r="AH237" s="9"/>
      <c r="AI237" s="9"/>
      <c r="AJ237" s="9"/>
      <c r="AK237" s="9"/>
      <c r="AL237" s="9"/>
      <c r="AM237" s="9"/>
      <c r="AN237" s="9"/>
      <c r="AO237" s="9"/>
      <c r="AP237" s="335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177">
        <v>231</v>
      </c>
      <c r="BB237" s="202">
        <f t="shared" si="98"/>
        <v>11550000</v>
      </c>
      <c r="BC237" s="63">
        <f t="shared" si="99"/>
        <v>273.15853430513192</v>
      </c>
      <c r="BD237" s="63">
        <f t="shared" si="100"/>
        <v>273.15853430543689</v>
      </c>
      <c r="BE237" s="63">
        <f t="shared" si="101"/>
        <v>123.27117439192386</v>
      </c>
      <c r="BF237" s="63">
        <f t="shared" si="102"/>
        <v>123.27117494247443</v>
      </c>
      <c r="BG237" s="63">
        <f t="shared" si="103"/>
        <v>5.8215371159757918</v>
      </c>
      <c r="BH237" s="63">
        <f t="shared" si="104"/>
        <v>5.8215377659757914</v>
      </c>
      <c r="BI237" s="109">
        <f t="shared" si="106"/>
        <v>6930000</v>
      </c>
      <c r="BJ237" s="203">
        <f t="shared" si="105"/>
        <v>3.5840449595213457E+23</v>
      </c>
    </row>
    <row r="238" spans="1:62" s="174" customFormat="1" x14ac:dyDescent="0.35">
      <c r="A238" s="17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335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177">
        <v>232</v>
      </c>
      <c r="BB238" s="202">
        <f t="shared" si="98"/>
        <v>11600000</v>
      </c>
      <c r="BC238" s="63">
        <f t="shared" si="99"/>
        <v>274.34076011052144</v>
      </c>
      <c r="BD238" s="63">
        <f t="shared" si="100"/>
        <v>274.34076011082772</v>
      </c>
      <c r="BE238" s="63">
        <f t="shared" si="101"/>
        <v>123.45140565676529</v>
      </c>
      <c r="BF238" s="63">
        <f t="shared" si="102"/>
        <v>123.4514062081208</v>
      </c>
      <c r="BG238" s="63">
        <f t="shared" si="103"/>
        <v>5.8215371159757918</v>
      </c>
      <c r="BH238" s="63">
        <f t="shared" si="104"/>
        <v>5.8215377659757914</v>
      </c>
      <c r="BI238" s="109">
        <f t="shared" si="106"/>
        <v>6960000</v>
      </c>
      <c r="BJ238" s="203">
        <f t="shared" si="105"/>
        <v>3.5988883530096626E+23</v>
      </c>
    </row>
    <row r="239" spans="1:62" s="174" customFormat="1" x14ac:dyDescent="0.35">
      <c r="A239" s="17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335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177">
        <v>233</v>
      </c>
      <c r="BB239" s="202">
        <f t="shared" si="98"/>
        <v>11650000</v>
      </c>
      <c r="BC239" s="63">
        <f t="shared" si="99"/>
        <v>275.52298351392557</v>
      </c>
      <c r="BD239" s="63">
        <f t="shared" si="100"/>
        <v>275.5229835142332</v>
      </c>
      <c r="BE239" s="63">
        <f t="shared" si="101"/>
        <v>123.63017812881867</v>
      </c>
      <c r="BF239" s="63">
        <f t="shared" si="102"/>
        <v>123.63017868097263</v>
      </c>
      <c r="BG239" s="63">
        <f t="shared" si="103"/>
        <v>5.8215371159757918</v>
      </c>
      <c r="BH239" s="63">
        <f t="shared" si="104"/>
        <v>5.8215377659757914</v>
      </c>
      <c r="BI239" s="109">
        <f t="shared" si="106"/>
        <v>6990000</v>
      </c>
      <c r="BJ239" s="203">
        <f t="shared" si="105"/>
        <v>3.6137261230041747E+23</v>
      </c>
    </row>
    <row r="240" spans="1:62" s="174" customFormat="1" x14ac:dyDescent="0.35">
      <c r="A240" s="17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335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177">
        <v>234</v>
      </c>
      <c r="BB240" s="202">
        <f t="shared" si="98"/>
        <v>11700000</v>
      </c>
      <c r="BC240" s="63">
        <f t="shared" si="99"/>
        <v>276.70520451534435</v>
      </c>
      <c r="BD240" s="63">
        <f t="shared" si="100"/>
        <v>276.70520451565329</v>
      </c>
      <c r="BE240" s="63">
        <f t="shared" si="101"/>
        <v>123.80750361556038</v>
      </c>
      <c r="BF240" s="63">
        <f t="shared" si="102"/>
        <v>123.80750416850628</v>
      </c>
      <c r="BG240" s="63">
        <f t="shared" si="103"/>
        <v>5.8215371159757918</v>
      </c>
      <c r="BH240" s="63">
        <f t="shared" si="104"/>
        <v>5.8215377659757914</v>
      </c>
      <c r="BI240" s="109">
        <f t="shared" si="106"/>
        <v>7020000</v>
      </c>
      <c r="BJ240" s="203">
        <f t="shared" si="105"/>
        <v>3.6285582716353748E+23</v>
      </c>
    </row>
    <row r="241" spans="1:62" s="174" customFormat="1" x14ac:dyDescent="0.35">
      <c r="A241" s="17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335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177">
        <v>235</v>
      </c>
      <c r="BB241" s="202">
        <f t="shared" si="98"/>
        <v>11750000</v>
      </c>
      <c r="BC241" s="63">
        <f t="shared" si="99"/>
        <v>277.88742311484248</v>
      </c>
      <c r="BD241" s="63">
        <f t="shared" si="100"/>
        <v>277.88742311515273</v>
      </c>
      <c r="BE241" s="63">
        <f t="shared" si="101"/>
        <v>123.98339382889696</v>
      </c>
      <c r="BF241" s="63">
        <f t="shared" si="102"/>
        <v>123.98339438262843</v>
      </c>
      <c r="BG241" s="63">
        <f t="shared" si="103"/>
        <v>5.8215371159757918</v>
      </c>
      <c r="BH241" s="63">
        <f t="shared" si="104"/>
        <v>5.8215377659757914</v>
      </c>
      <c r="BI241" s="109">
        <f t="shared" si="106"/>
        <v>7050000</v>
      </c>
      <c r="BJ241" s="203">
        <f t="shared" si="105"/>
        <v>3.6433848010329373E+23</v>
      </c>
    </row>
    <row r="242" spans="1:62" s="174" customFormat="1" x14ac:dyDescent="0.35">
      <c r="A242" s="17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335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177">
        <v>236</v>
      </c>
      <c r="BB242" s="202">
        <f t="shared" si="98"/>
        <v>11800000</v>
      </c>
      <c r="BC242" s="63">
        <f t="shared" si="99"/>
        <v>279.06963931235521</v>
      </c>
      <c r="BD242" s="63">
        <f t="shared" si="100"/>
        <v>279.06963931266682</v>
      </c>
      <c r="BE242" s="63">
        <f t="shared" si="101"/>
        <v>124.15786038593879</v>
      </c>
      <c r="BF242" s="63">
        <f t="shared" si="102"/>
        <v>124.15786094044945</v>
      </c>
      <c r="BG242" s="63">
        <f t="shared" si="103"/>
        <v>5.8215371159757918</v>
      </c>
      <c r="BH242" s="63">
        <f t="shared" si="104"/>
        <v>5.8215377659757914</v>
      </c>
      <c r="BI242" s="109">
        <f t="shared" si="106"/>
        <v>7080000</v>
      </c>
      <c r="BJ242" s="203">
        <f t="shared" si="105"/>
        <v>3.6582057133257406E+23</v>
      </c>
    </row>
    <row r="243" spans="1:62" s="174" customFormat="1" x14ac:dyDescent="0.35">
      <c r="A243" s="17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335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177">
        <v>237</v>
      </c>
      <c r="BB243" s="202">
        <f t="shared" si="98"/>
        <v>11850000</v>
      </c>
      <c r="BC243" s="63">
        <f t="shared" si="99"/>
        <v>280.25185310794728</v>
      </c>
      <c r="BD243" s="63">
        <f t="shared" si="100"/>
        <v>280.25185310826021</v>
      </c>
      <c r="BE243" s="63">
        <f t="shared" si="101"/>
        <v>124.33091480976726</v>
      </c>
      <c r="BF243" s="63">
        <f t="shared" si="102"/>
        <v>124.33091536505081</v>
      </c>
      <c r="BG243" s="63">
        <f t="shared" si="103"/>
        <v>5.8215371159757918</v>
      </c>
      <c r="BH243" s="63">
        <f t="shared" si="104"/>
        <v>5.8215377659757914</v>
      </c>
      <c r="BI243" s="109">
        <f t="shared" si="106"/>
        <v>7110000</v>
      </c>
      <c r="BJ243" s="203">
        <f t="shared" si="105"/>
        <v>3.6730210106418598E+23</v>
      </c>
    </row>
    <row r="244" spans="1:62" s="174" customFormat="1" x14ac:dyDescent="0.35">
      <c r="A244" s="17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335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177">
        <v>238</v>
      </c>
      <c r="BB244" s="202">
        <f t="shared" si="98"/>
        <v>11900000</v>
      </c>
      <c r="BC244" s="63">
        <f t="shared" si="99"/>
        <v>281.43406450161865</v>
      </c>
      <c r="BD244" s="63">
        <f t="shared" si="100"/>
        <v>281.43406450193288</v>
      </c>
      <c r="BE244" s="63">
        <f t="shared" si="101"/>
        <v>124.5025685301959</v>
      </c>
      <c r="BF244" s="63">
        <f t="shared" si="102"/>
        <v>124.50256908624608</v>
      </c>
      <c r="BG244" s="63">
        <f t="shared" si="103"/>
        <v>5.8215371159757918</v>
      </c>
      <c r="BH244" s="63">
        <f t="shared" si="104"/>
        <v>5.8215377659757914</v>
      </c>
      <c r="BI244" s="109">
        <f t="shared" si="106"/>
        <v>7140000</v>
      </c>
      <c r="BJ244" s="203">
        <f t="shared" si="105"/>
        <v>3.6878306951085444E+23</v>
      </c>
    </row>
    <row r="245" spans="1:62" s="174" customFormat="1" x14ac:dyDescent="0.3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335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177">
        <v>239</v>
      </c>
      <c r="BB245" s="202">
        <f t="shared" si="98"/>
        <v>11950000</v>
      </c>
      <c r="BC245" s="63">
        <f t="shared" si="99"/>
        <v>282.61627349330473</v>
      </c>
      <c r="BD245" s="63">
        <f t="shared" si="100"/>
        <v>282.61627349362027</v>
      </c>
      <c r="BE245" s="63">
        <f t="shared" si="101"/>
        <v>124.67283288452525</v>
      </c>
      <c r="BF245" s="63">
        <f t="shared" si="102"/>
        <v>124.67283344133585</v>
      </c>
      <c r="BG245" s="63">
        <f t="shared" si="103"/>
        <v>5.8215371159757918</v>
      </c>
      <c r="BH245" s="63">
        <f t="shared" si="104"/>
        <v>5.8215377659757914</v>
      </c>
      <c r="BI245" s="109">
        <f t="shared" si="106"/>
        <v>7170000</v>
      </c>
      <c r="BJ245" s="203">
        <f t="shared" si="105"/>
        <v>3.7026347688522598E+23</v>
      </c>
    </row>
    <row r="246" spans="1:62" s="174" customFormat="1" x14ac:dyDescent="0.3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335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177">
        <v>240</v>
      </c>
      <c r="BB246" s="202">
        <f t="shared" si="98"/>
        <v>12000000</v>
      </c>
      <c r="BC246" s="63">
        <f t="shared" si="99"/>
        <v>283.79848008307005</v>
      </c>
      <c r="BD246" s="63">
        <f t="shared" si="100"/>
        <v>283.79848008338689</v>
      </c>
      <c r="BE246" s="63">
        <f t="shared" si="101"/>
        <v>124.84171911829168</v>
      </c>
      <c r="BF246" s="63">
        <f t="shared" si="102"/>
        <v>124.84171967585657</v>
      </c>
      <c r="BG246" s="63">
        <f t="shared" si="103"/>
        <v>5.8215371159757918</v>
      </c>
      <c r="BH246" s="63">
        <f t="shared" si="104"/>
        <v>5.8215377659757914</v>
      </c>
      <c r="BI246" s="109">
        <f t="shared" si="106"/>
        <v>7200000</v>
      </c>
      <c r="BJ246" s="203">
        <f t="shared" si="105"/>
        <v>3.7174332339986502E+23</v>
      </c>
    </row>
    <row r="247" spans="1:62" s="174" customFormat="1" x14ac:dyDescent="0.3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335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177">
        <v>241</v>
      </c>
      <c r="BB247" s="202">
        <f t="shared" si="98"/>
        <v>12050000</v>
      </c>
      <c r="BC247" s="63">
        <f t="shared" si="99"/>
        <v>284.98068427091459</v>
      </c>
      <c r="BD247" s="63">
        <f t="shared" si="100"/>
        <v>284.9806842712328</v>
      </c>
      <c r="BE247" s="63">
        <f t="shared" si="101"/>
        <v>125.00923838601014</v>
      </c>
      <c r="BF247" s="63">
        <f t="shared" si="102"/>
        <v>125.00923894432322</v>
      </c>
      <c r="BG247" s="63">
        <f t="shared" si="103"/>
        <v>5.8215371159757918</v>
      </c>
      <c r="BH247" s="63">
        <f t="shared" si="104"/>
        <v>5.8215377659757914</v>
      </c>
      <c r="BI247" s="109">
        <f t="shared" si="106"/>
        <v>7230000</v>
      </c>
      <c r="BJ247" s="203">
        <f t="shared" si="105"/>
        <v>3.7322260926725635E+23</v>
      </c>
    </row>
    <row r="248" spans="1:62" s="174" customFormat="1" x14ac:dyDescent="0.3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335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177">
        <v>242</v>
      </c>
      <c r="BB248" s="202">
        <f t="shared" si="98"/>
        <v>12100000</v>
      </c>
      <c r="BC248" s="63">
        <f t="shared" si="99"/>
        <v>286.16288605683854</v>
      </c>
      <c r="BD248" s="63">
        <f t="shared" si="100"/>
        <v>286.16288605715806</v>
      </c>
      <c r="BE248" s="63">
        <f t="shared" si="101"/>
        <v>125.1754017519109</v>
      </c>
      <c r="BF248" s="63">
        <f t="shared" si="102"/>
        <v>125.17540231096608</v>
      </c>
      <c r="BG248" s="63">
        <f t="shared" si="103"/>
        <v>5.8215371159757918</v>
      </c>
      <c r="BH248" s="63">
        <f t="shared" si="104"/>
        <v>5.8215377659757914</v>
      </c>
      <c r="BI248" s="109">
        <f t="shared" si="106"/>
        <v>7260000</v>
      </c>
      <c r="BJ248" s="203">
        <f t="shared" si="105"/>
        <v>3.7470133469980389E+23</v>
      </c>
    </row>
    <row r="249" spans="1:62" s="174" customFormat="1" x14ac:dyDescent="0.3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335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177">
        <v>243</v>
      </c>
      <c r="BB249" s="202">
        <f t="shared" si="98"/>
        <v>12150000</v>
      </c>
      <c r="BC249" s="63">
        <f t="shared" si="99"/>
        <v>287.34508544084173</v>
      </c>
      <c r="BD249" s="63">
        <f t="shared" si="100"/>
        <v>287.34508544116255</v>
      </c>
      <c r="BE249" s="63">
        <f t="shared" si="101"/>
        <v>125.34022019067027</v>
      </c>
      <c r="BF249" s="63">
        <f t="shared" si="102"/>
        <v>125.34022075046155</v>
      </c>
      <c r="BG249" s="63">
        <f t="shared" si="103"/>
        <v>5.8215371159757918</v>
      </c>
      <c r="BH249" s="63">
        <f t="shared" si="104"/>
        <v>5.8215377659757914</v>
      </c>
      <c r="BI249" s="109">
        <f t="shared" si="106"/>
        <v>7290000</v>
      </c>
      <c r="BJ249" s="203">
        <f t="shared" si="105"/>
        <v>3.7617949990983136E+23</v>
      </c>
    </row>
    <row r="250" spans="1:62" s="174" customFormat="1" x14ac:dyDescent="0.3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335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177">
        <v>244</v>
      </c>
      <c r="BB250" s="202">
        <f t="shared" si="98"/>
        <v>12200000</v>
      </c>
      <c r="BC250" s="63">
        <f t="shared" si="99"/>
        <v>288.52728242292426</v>
      </c>
      <c r="BD250" s="63">
        <f t="shared" si="100"/>
        <v>288.52728242324639</v>
      </c>
      <c r="BE250" s="63">
        <f t="shared" si="101"/>
        <v>125.50370458813543</v>
      </c>
      <c r="BF250" s="63">
        <f t="shared" si="102"/>
        <v>125.50370514865688</v>
      </c>
      <c r="BG250" s="63">
        <f t="shared" si="103"/>
        <v>5.8215371159757918</v>
      </c>
      <c r="BH250" s="63">
        <f t="shared" si="104"/>
        <v>5.8215377659757914</v>
      </c>
      <c r="BI250" s="109">
        <f t="shared" si="106"/>
        <v>7320000</v>
      </c>
      <c r="BJ250" s="203">
        <f t="shared" si="105"/>
        <v>3.7765710510958188E+23</v>
      </c>
    </row>
    <row r="251" spans="1:62" s="174" customFormat="1" x14ac:dyDescent="0.3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63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335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177">
        <v>245</v>
      </c>
      <c r="BB251" s="202">
        <f t="shared" si="98"/>
        <v>12250000</v>
      </c>
      <c r="BC251" s="63">
        <f t="shared" si="99"/>
        <v>289.70947700315071</v>
      </c>
      <c r="BD251" s="63">
        <f t="shared" si="100"/>
        <v>289.70947700347415</v>
      </c>
      <c r="BE251" s="63">
        <f t="shared" si="101"/>
        <v>125.66586574204358</v>
      </c>
      <c r="BF251" s="63">
        <f t="shared" si="102"/>
        <v>125.66586630328925</v>
      </c>
      <c r="BG251" s="63">
        <f t="shared" si="103"/>
        <v>5.8215371159757918</v>
      </c>
      <c r="BH251" s="63">
        <f t="shared" si="104"/>
        <v>5.8215377659757914</v>
      </c>
      <c r="BI251" s="109">
        <f t="shared" si="106"/>
        <v>7350000</v>
      </c>
      <c r="BJ251" s="203">
        <f t="shared" si="105"/>
        <v>3.7913415051121812E+23</v>
      </c>
    </row>
    <row r="252" spans="1:62" s="174" customFormat="1" x14ac:dyDescent="0.3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63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335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177">
        <v>246</v>
      </c>
      <c r="BB252" s="202">
        <f t="shared" si="98"/>
        <v>12300000</v>
      </c>
      <c r="BC252" s="63">
        <f t="shared" si="99"/>
        <v>290.89166918139176</v>
      </c>
      <c r="BD252" s="63">
        <f t="shared" si="100"/>
        <v>290.89166918171657</v>
      </c>
      <c r="BE252" s="63">
        <f t="shared" si="101"/>
        <v>125.82671436273483</v>
      </c>
      <c r="BF252" s="63">
        <f t="shared" si="102"/>
        <v>125.82671492469889</v>
      </c>
      <c r="BG252" s="63">
        <f t="shared" si="103"/>
        <v>5.8215371159757918</v>
      </c>
      <c r="BH252" s="63">
        <f t="shared" si="104"/>
        <v>5.8215377659757914</v>
      </c>
      <c r="BI252" s="109">
        <f t="shared" si="106"/>
        <v>7380000</v>
      </c>
      <c r="BJ252" s="203">
        <f t="shared" si="105"/>
        <v>3.806106363268218E+23</v>
      </c>
    </row>
    <row r="253" spans="1:62" s="174" customFormat="1" x14ac:dyDescent="0.3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63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335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177">
        <v>247</v>
      </c>
      <c r="BB253" s="202">
        <f t="shared" si="98"/>
        <v>12350000</v>
      </c>
      <c r="BC253" s="63">
        <f t="shared" si="99"/>
        <v>292.07385895777679</v>
      </c>
      <c r="BD253" s="63">
        <f t="shared" si="100"/>
        <v>292.0738589581029</v>
      </c>
      <c r="BE253" s="63">
        <f t="shared" si="101"/>
        <v>125.98626107385984</v>
      </c>
      <c r="BF253" s="63">
        <f t="shared" si="102"/>
        <v>125.9862616365365</v>
      </c>
      <c r="BG253" s="63">
        <f t="shared" si="103"/>
        <v>5.8215371159757918</v>
      </c>
      <c r="BH253" s="63">
        <f t="shared" si="104"/>
        <v>5.8215377659757914</v>
      </c>
      <c r="BI253" s="109">
        <f t="shared" si="106"/>
        <v>7410000</v>
      </c>
      <c r="BJ253" s="203">
        <f t="shared" si="105"/>
        <v>3.8208656276839565E+23</v>
      </c>
    </row>
    <row r="254" spans="1:62" s="174" customFormat="1" x14ac:dyDescent="0.3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63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335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177">
        <v>248</v>
      </c>
      <c r="BB254" s="202">
        <f t="shared" si="98"/>
        <v>12400000</v>
      </c>
      <c r="BC254" s="63">
        <f t="shared" si="99"/>
        <v>293.25604633230574</v>
      </c>
      <c r="BD254" s="63">
        <f t="shared" si="100"/>
        <v>293.25604633263316</v>
      </c>
      <c r="BE254" s="63">
        <f t="shared" si="101"/>
        <v>126.1445164130814</v>
      </c>
      <c r="BF254" s="63">
        <f t="shared" si="102"/>
        <v>126.14451697646481</v>
      </c>
      <c r="BG254" s="63">
        <f t="shared" si="103"/>
        <v>5.8215371159757918</v>
      </c>
      <c r="BH254" s="63">
        <f t="shared" si="104"/>
        <v>5.8215377659757914</v>
      </c>
      <c r="BI254" s="109">
        <f t="shared" si="106"/>
        <v>7440000</v>
      </c>
      <c r="BJ254" s="203">
        <f t="shared" si="105"/>
        <v>3.8356193004786136E+23</v>
      </c>
    </row>
    <row r="255" spans="1:62" s="174" customFormat="1" x14ac:dyDescent="0.3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63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335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177">
        <v>249</v>
      </c>
      <c r="BB255" s="202">
        <f t="shared" si="98"/>
        <v>12450000</v>
      </c>
      <c r="BC255" s="63">
        <f t="shared" si="99"/>
        <v>294.43823130491404</v>
      </c>
      <c r="BD255" s="63">
        <f t="shared" si="100"/>
        <v>294.43823130524271</v>
      </c>
      <c r="BE255" s="63">
        <f t="shared" si="101"/>
        <v>126.30149083277031</v>
      </c>
      <c r="BF255" s="63">
        <f t="shared" si="102"/>
        <v>126.30149139685481</v>
      </c>
      <c r="BG255" s="63">
        <f t="shared" si="103"/>
        <v>5.8215371159757918</v>
      </c>
      <c r="BH255" s="63">
        <f t="shared" si="104"/>
        <v>5.8215377659757914</v>
      </c>
      <c r="BI255" s="109">
        <f t="shared" si="106"/>
        <v>7470000</v>
      </c>
      <c r="BJ255" s="203">
        <f t="shared" si="105"/>
        <v>3.8503673837705973E+23</v>
      </c>
    </row>
    <row r="256" spans="1:62" s="174" customFormat="1" x14ac:dyDescent="0.3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63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335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177">
        <v>250</v>
      </c>
      <c r="BB256" s="202">
        <f t="shared" si="98"/>
        <v>12500000</v>
      </c>
      <c r="BC256" s="63">
        <f t="shared" si="99"/>
        <v>295.62041387560151</v>
      </c>
      <c r="BD256" s="63">
        <f t="shared" si="100"/>
        <v>295.62041387593155</v>
      </c>
      <c r="BE256" s="63">
        <f t="shared" si="101"/>
        <v>126.45719470069588</v>
      </c>
      <c r="BF256" s="63">
        <f t="shared" si="102"/>
        <v>126.45719526547579</v>
      </c>
      <c r="BG256" s="63">
        <f t="shared" si="103"/>
        <v>5.8215371159757918</v>
      </c>
      <c r="BH256" s="63">
        <f t="shared" si="104"/>
        <v>5.8215377659757914</v>
      </c>
      <c r="BI256" s="109">
        <f t="shared" si="106"/>
        <v>7500000</v>
      </c>
      <c r="BJ256" s="203">
        <f t="shared" si="105"/>
        <v>3.865109879677519E+23</v>
      </c>
    </row>
    <row r="257" spans="6:62" s="174" customFormat="1" x14ac:dyDescent="0.35"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63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335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177">
        <v>251</v>
      </c>
      <c r="BB257" s="202">
        <f t="shared" si="98"/>
        <v>12550000</v>
      </c>
      <c r="BC257" s="63">
        <f t="shared" si="99"/>
        <v>296.80259404443302</v>
      </c>
      <c r="BD257" s="63">
        <f t="shared" si="100"/>
        <v>296.80259404476436</v>
      </c>
      <c r="BE257" s="63">
        <f t="shared" si="101"/>
        <v>126.61163830071069</v>
      </c>
      <c r="BF257" s="63">
        <f t="shared" si="102"/>
        <v>126.61163886618037</v>
      </c>
      <c r="BG257" s="63">
        <f t="shared" si="103"/>
        <v>5.8215371159757918</v>
      </c>
      <c r="BH257" s="63">
        <f t="shared" si="104"/>
        <v>5.8215377659757914</v>
      </c>
      <c r="BI257" s="109">
        <f t="shared" si="106"/>
        <v>7530000</v>
      </c>
      <c r="BJ257" s="203">
        <f t="shared" si="105"/>
        <v>3.8798467903161937E+23</v>
      </c>
    </row>
    <row r="258" spans="6:62" s="174" customFormat="1" x14ac:dyDescent="0.35"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63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335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177">
        <v>252</v>
      </c>
      <c r="BB258" s="202">
        <f t="shared" si="98"/>
        <v>12600000</v>
      </c>
      <c r="BC258" s="63">
        <f t="shared" si="99"/>
        <v>297.98477181140834</v>
      </c>
      <c r="BD258" s="63">
        <f t="shared" si="100"/>
        <v>297.98477181174104</v>
      </c>
      <c r="BE258" s="63">
        <f t="shared" si="101"/>
        <v>126.76483183342968</v>
      </c>
      <c r="BF258" s="63">
        <f t="shared" si="102"/>
        <v>126.76483239958353</v>
      </c>
      <c r="BG258" s="63">
        <f t="shared" si="103"/>
        <v>5.8215371159757918</v>
      </c>
      <c r="BH258" s="63">
        <f t="shared" si="104"/>
        <v>5.8215377659757914</v>
      </c>
      <c r="BI258" s="109">
        <f t="shared" si="106"/>
        <v>7560000</v>
      </c>
      <c r="BJ258" s="203">
        <f t="shared" si="105"/>
        <v>3.8945781178026215E+23</v>
      </c>
    </row>
    <row r="259" spans="6:62" s="174" customFormat="1" x14ac:dyDescent="0.35"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63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335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177">
        <v>253</v>
      </c>
      <c r="BB259" s="202">
        <f t="shared" si="98"/>
        <v>12650000</v>
      </c>
      <c r="BC259" s="63">
        <f t="shared" si="99"/>
        <v>299.16694717646305</v>
      </c>
      <c r="BD259" s="63">
        <f t="shared" si="100"/>
        <v>299.16694717679707</v>
      </c>
      <c r="BE259" s="63">
        <f t="shared" si="101"/>
        <v>126.91678541690399</v>
      </c>
      <c r="BF259" s="63">
        <f t="shared" si="102"/>
        <v>126.91678598373649</v>
      </c>
      <c r="BG259" s="63">
        <f t="shared" si="103"/>
        <v>5.8215371159757918</v>
      </c>
      <c r="BH259" s="63">
        <f t="shared" si="104"/>
        <v>5.8215377659757914</v>
      </c>
      <c r="BI259" s="109">
        <f t="shared" si="106"/>
        <v>7590000</v>
      </c>
      <c r="BJ259" s="203">
        <f t="shared" si="105"/>
        <v>3.9093038642520135E+23</v>
      </c>
    </row>
    <row r="260" spans="6:62" s="174" customFormat="1" x14ac:dyDescent="0.35"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63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335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177">
        <v>254</v>
      </c>
      <c r="BB260" s="202">
        <f t="shared" si="98"/>
        <v>12700000</v>
      </c>
      <c r="BC260" s="63">
        <f t="shared" si="99"/>
        <v>300.34912013972621</v>
      </c>
      <c r="BD260" s="63">
        <f t="shared" si="100"/>
        <v>300.34912014006164</v>
      </c>
      <c r="BE260" s="63">
        <f t="shared" si="101"/>
        <v>127.06750908728921</v>
      </c>
      <c r="BF260" s="63">
        <f t="shared" si="102"/>
        <v>127.06750965479488</v>
      </c>
      <c r="BG260" s="63">
        <f t="shared" si="103"/>
        <v>5.8215371159757918</v>
      </c>
      <c r="BH260" s="63">
        <f t="shared" si="104"/>
        <v>5.8215377659757914</v>
      </c>
      <c r="BI260" s="109">
        <f t="shared" si="106"/>
        <v>7620000</v>
      </c>
      <c r="BJ260" s="203">
        <f t="shared" si="105"/>
        <v>3.9240240317787646E+23</v>
      </c>
    </row>
    <row r="261" spans="6:62" s="174" customFormat="1" x14ac:dyDescent="0.35"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63"/>
      <c r="V261" s="9"/>
      <c r="W261" s="9"/>
      <c r="X261" s="9"/>
      <c r="Y261" s="9"/>
      <c r="Z261" s="9"/>
      <c r="AA261" s="9"/>
      <c r="AB261" s="9"/>
      <c r="AC261" s="22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335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177">
        <v>255</v>
      </c>
      <c r="BB261" s="202">
        <f t="shared" si="98"/>
        <v>12750000</v>
      </c>
      <c r="BC261" s="63">
        <f t="shared" si="99"/>
        <v>301.53129070106883</v>
      </c>
      <c r="BD261" s="63">
        <f t="shared" si="100"/>
        <v>301.53129070140545</v>
      </c>
      <c r="BE261" s="63">
        <f t="shared" si="101"/>
        <v>127.21701279950827</v>
      </c>
      <c r="BF261" s="63">
        <f t="shared" si="102"/>
        <v>127.21701336768162</v>
      </c>
      <c r="BG261" s="63">
        <f t="shared" si="103"/>
        <v>5.8215371159757918</v>
      </c>
      <c r="BH261" s="63">
        <f t="shared" si="104"/>
        <v>5.8215377659757914</v>
      </c>
      <c r="BI261" s="109">
        <f t="shared" si="106"/>
        <v>7650000</v>
      </c>
      <c r="BJ261" s="203">
        <f t="shared" si="105"/>
        <v>3.938738622496486E+23</v>
      </c>
    </row>
    <row r="262" spans="6:62" s="174" customFormat="1" x14ac:dyDescent="0.35"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63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335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177">
        <v>256</v>
      </c>
      <c r="BB262" s="202">
        <f t="shared" ref="BB262:BB325" si="107">BA262*50000</f>
        <v>12800000</v>
      </c>
      <c r="BC262" s="63">
        <f t="shared" ref="BC262:BC325" si="108">($F$5+$F$6+$F$7+$F$8+$F$9)*(1-EXP(-$F$20*(1-$DC$6%)*BB262/(2*$F$17)))*$F$25*$F$1*10^3*11600/($F$20*(1-$DC$6%))</f>
        <v>302.71345886061988</v>
      </c>
      <c r="BD262" s="63">
        <f t="shared" ref="BD262:BD325" si="109">($F$25*$F$1*10^3*11600*($F$5+$F$6+$F$7+$F$8+$F$9)/($F$27*$F$29*(1-$DC$6%))+$F$28/$F$27)*(1-EXP(-$F$27*$F$29*(1-$DC$6%)*BB262/(2*$F$17)))</f>
        <v>302.71345886095787</v>
      </c>
      <c r="BE262" s="63">
        <f t="shared" ref="BE262:BE325" si="110">($F$5+$F$6+$F$7+$F$8+$F$9)*(1-EXP(-$F$20*(1-$DC$5%)*BB262/(2*$F$17)))*$F$25*$F$1*10^3*11600/($F$20*(1-$DC$5%))</f>
        <v>127.36530642790882</v>
      </c>
      <c r="BF262" s="63">
        <f t="shared" ref="BF262:BF325" si="111">($F$25*$F$1*10^3*11600*($F$5+$F$6+$F$7+$F$8+$F$9)/($F$27*$F$29*(1-$DC$5%))+$F$28/$F$27)*(1-EXP(-$F$27*$F$29*(1-$DC$5%)*BB262/(2*$F$17)))</f>
        <v>127.36530699674447</v>
      </c>
      <c r="BG262" s="63">
        <f t="shared" ref="BG262:BG325" si="112">($F$5+$F$6+$F$7+$F$8+$F$9)*(1-EXP(-$F$20*(1-$DC$4%)*BB262/(2*$F$17)))*$F$25*$F$1*10^3*11600/($F$20*(1-$DC$4%))</f>
        <v>5.8215371159757918</v>
      </c>
      <c r="BH262" s="63">
        <f t="shared" ref="BH262:BH325" si="113">($F$25*$F$1*10^3*11600*($F$5+$F$6+$F$7+$F$8+$F$9)/($F$27*$F$29*(1-$DC$4%))+$F$28/$F$27)*(1-EXP(-$F$27*$F$29*(1-$DC$4%)*BB262/(2*$F$17)))</f>
        <v>5.8215377659757914</v>
      </c>
      <c r="BI262" s="109">
        <f t="shared" si="106"/>
        <v>7680000</v>
      </c>
      <c r="BJ262" s="203">
        <f t="shared" ref="BJ262:BJ325" si="114">($F$17/($F$20*(1-$F$19%)))*($F$5+$F$6+$F$7+$F$8+$F$9)*(1-EXP(-$F$20*(1-$F$19%)*BI262/(2*$F$17)))+$F$17/($F$25*1000)*$F$11*EXP(-$F$20*(1-$F$19%)*BI262/(2*$F$17))</f>
        <v>3.953447638517978E+23</v>
      </c>
    </row>
    <row r="263" spans="6:62" s="174" customFormat="1" x14ac:dyDescent="0.35"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63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335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177">
        <v>257</v>
      </c>
      <c r="BB263" s="202">
        <f t="shared" si="107"/>
        <v>12850000</v>
      </c>
      <c r="BC263" s="63">
        <f t="shared" si="108"/>
        <v>303.89562461825034</v>
      </c>
      <c r="BD263" s="63">
        <f t="shared" si="109"/>
        <v>303.89562461858958</v>
      </c>
      <c r="BE263" s="63">
        <f t="shared" si="110"/>
        <v>127.51239976691551</v>
      </c>
      <c r="BF263" s="63">
        <f t="shared" si="111"/>
        <v>127.51240033640813</v>
      </c>
      <c r="BG263" s="63">
        <f t="shared" si="112"/>
        <v>5.8215371159757918</v>
      </c>
      <c r="BH263" s="63">
        <f t="shared" si="113"/>
        <v>5.8215377659757914</v>
      </c>
      <c r="BI263" s="109">
        <f t="shared" ref="BI263:BI326" si="115">BA263*30000</f>
        <v>7710000</v>
      </c>
      <c r="BJ263" s="203">
        <f t="shared" si="114"/>
        <v>3.9681510819552411E+23</v>
      </c>
    </row>
    <row r="264" spans="6:62" s="174" customFormat="1" x14ac:dyDescent="0.35"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12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335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177">
        <v>258</v>
      </c>
      <c r="BB264" s="202">
        <f t="shared" si="107"/>
        <v>12900000</v>
      </c>
      <c r="BC264" s="63">
        <f t="shared" si="108"/>
        <v>305.07778797408929</v>
      </c>
      <c r="BD264" s="63">
        <f t="shared" si="109"/>
        <v>305.0777879744299</v>
      </c>
      <c r="BE264" s="63">
        <f t="shared" si="110"/>
        <v>127.65830253167692</v>
      </c>
      <c r="BF264" s="63">
        <f t="shared" si="111"/>
        <v>127.6583031018212</v>
      </c>
      <c r="BG264" s="63">
        <f t="shared" si="112"/>
        <v>5.8215371159757918</v>
      </c>
      <c r="BH264" s="63">
        <f t="shared" si="113"/>
        <v>5.8215377659757914</v>
      </c>
      <c r="BI264" s="109">
        <f t="shared" si="115"/>
        <v>7740000</v>
      </c>
      <c r="BJ264" s="203">
        <f t="shared" si="114"/>
        <v>3.982848954919472E+23</v>
      </c>
    </row>
    <row r="265" spans="6:62" s="174" customFormat="1" x14ac:dyDescent="0.35"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6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335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177">
        <v>259</v>
      </c>
      <c r="BB265" s="202">
        <f t="shared" si="107"/>
        <v>12950000</v>
      </c>
      <c r="BC265" s="63">
        <f t="shared" si="108"/>
        <v>306.25994892807216</v>
      </c>
      <c r="BD265" s="63">
        <f t="shared" si="109"/>
        <v>306.25994892841408</v>
      </c>
      <c r="BE265" s="63">
        <f t="shared" si="110"/>
        <v>127.80302435870725</v>
      </c>
      <c r="BF265" s="63">
        <f t="shared" si="111"/>
        <v>127.80302492949782</v>
      </c>
      <c r="BG265" s="63">
        <f t="shared" si="112"/>
        <v>5.8215371159757918</v>
      </c>
      <c r="BH265" s="63">
        <f t="shared" si="113"/>
        <v>5.8215377659757914</v>
      </c>
      <c r="BI265" s="109">
        <f t="shared" si="115"/>
        <v>7770000</v>
      </c>
      <c r="BJ265" s="203">
        <f t="shared" si="114"/>
        <v>3.99754125952108E+23</v>
      </c>
    </row>
    <row r="266" spans="6:62" s="174" customFormat="1" x14ac:dyDescent="0.35">
      <c r="F266" s="17"/>
      <c r="G266" s="17"/>
      <c r="H266" s="17"/>
      <c r="I266" s="17"/>
      <c r="J266" s="17"/>
      <c r="K266" s="17"/>
      <c r="L266" s="17"/>
      <c r="M266" s="17"/>
      <c r="N266" s="17"/>
      <c r="O266" s="9"/>
      <c r="P266" s="9"/>
      <c r="Q266" s="9"/>
      <c r="R266" s="16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335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177">
        <v>260</v>
      </c>
      <c r="BB266" s="202">
        <f t="shared" si="107"/>
        <v>13000000</v>
      </c>
      <c r="BC266" s="63">
        <f t="shared" si="108"/>
        <v>307.4421074801989</v>
      </c>
      <c r="BD266" s="63">
        <f t="shared" si="109"/>
        <v>307.44210748054218</v>
      </c>
      <c r="BE266" s="63">
        <f t="shared" si="110"/>
        <v>127.94657480652238</v>
      </c>
      <c r="BF266" s="63">
        <f t="shared" si="111"/>
        <v>127.9465753779541</v>
      </c>
      <c r="BG266" s="63">
        <f t="shared" si="112"/>
        <v>5.8215371159757918</v>
      </c>
      <c r="BH266" s="63">
        <f t="shared" si="113"/>
        <v>5.8215377659757914</v>
      </c>
      <c r="BI266" s="109">
        <f t="shared" si="115"/>
        <v>7800000</v>
      </c>
      <c r="BJ266" s="203">
        <f t="shared" si="114"/>
        <v>4.0122279978696624E+23</v>
      </c>
    </row>
    <row r="267" spans="6:62" s="174" customFormat="1" x14ac:dyDescent="0.35">
      <c r="F267" s="17"/>
      <c r="G267" s="17"/>
      <c r="H267" s="17"/>
      <c r="I267" s="17"/>
      <c r="J267" s="17"/>
      <c r="K267" s="17"/>
      <c r="L267" s="17"/>
      <c r="M267" s="17"/>
      <c r="N267" s="17"/>
      <c r="O267" s="9"/>
      <c r="P267" s="9"/>
      <c r="Q267" s="9"/>
      <c r="R267" s="25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335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177">
        <v>261</v>
      </c>
      <c r="BB267" s="202">
        <f t="shared" si="107"/>
        <v>13050000</v>
      </c>
      <c r="BC267" s="63">
        <f t="shared" si="108"/>
        <v>308.62426363053424</v>
      </c>
      <c r="BD267" s="63">
        <f t="shared" si="109"/>
        <v>308.62426363087889</v>
      </c>
      <c r="BE267" s="63">
        <f t="shared" si="110"/>
        <v>128.0889633562719</v>
      </c>
      <c r="BF267" s="63">
        <f t="shared" si="111"/>
        <v>128.08896392833952</v>
      </c>
      <c r="BG267" s="63">
        <f t="shared" si="112"/>
        <v>5.8215371159757918</v>
      </c>
      <c r="BH267" s="63">
        <f t="shared" si="113"/>
        <v>5.8215377659757914</v>
      </c>
      <c r="BI267" s="109">
        <f t="shared" si="115"/>
        <v>7830000</v>
      </c>
      <c r="BJ267" s="203">
        <f t="shared" si="114"/>
        <v>4.0269091720740233E+23</v>
      </c>
    </row>
    <row r="268" spans="6:62" s="174" customFormat="1" x14ac:dyDescent="0.35">
      <c r="F268" s="17"/>
      <c r="G268" s="17"/>
      <c r="H268" s="17"/>
      <c r="I268" s="17"/>
      <c r="J268" s="17"/>
      <c r="K268" s="17"/>
      <c r="L268" s="17"/>
      <c r="M268" s="17"/>
      <c r="N268" s="17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335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177">
        <v>262</v>
      </c>
      <c r="BB268" s="202">
        <f t="shared" si="107"/>
        <v>13100000</v>
      </c>
      <c r="BC268" s="63">
        <f t="shared" si="108"/>
        <v>309.80641737901362</v>
      </c>
      <c r="BD268" s="63">
        <f t="shared" si="109"/>
        <v>309.80641737935952</v>
      </c>
      <c r="BE268" s="63">
        <f t="shared" si="110"/>
        <v>128.23019941236461</v>
      </c>
      <c r="BF268" s="63">
        <f t="shared" si="111"/>
        <v>128.23019998506308</v>
      </c>
      <c r="BG268" s="63">
        <f t="shared" si="112"/>
        <v>5.8215371159757918</v>
      </c>
      <c r="BH268" s="63">
        <f t="shared" si="113"/>
        <v>5.8215377659757914</v>
      </c>
      <c r="BI268" s="109">
        <f t="shared" si="115"/>
        <v>7860000</v>
      </c>
      <c r="BJ268" s="203">
        <f t="shared" si="114"/>
        <v>4.0415847842421703E+23</v>
      </c>
    </row>
    <row r="269" spans="6:62" s="174" customFormat="1" x14ac:dyDescent="0.35">
      <c r="F269" s="17"/>
      <c r="G269" s="17"/>
      <c r="H269" s="17"/>
      <c r="I269" s="17"/>
      <c r="J269" s="17"/>
      <c r="K269" s="17"/>
      <c r="L269" s="17"/>
      <c r="M269" s="17"/>
      <c r="N269" s="17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335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177">
        <v>263</v>
      </c>
      <c r="BB269" s="202">
        <f t="shared" si="107"/>
        <v>13150000</v>
      </c>
      <c r="BC269" s="63">
        <f t="shared" si="108"/>
        <v>310.98856872570144</v>
      </c>
      <c r="BD269" s="63">
        <f t="shared" si="109"/>
        <v>310.98856872604864</v>
      </c>
      <c r="BE269" s="63">
        <f t="shared" si="110"/>
        <v>128.37029230309025</v>
      </c>
      <c r="BF269" s="63">
        <f t="shared" si="111"/>
        <v>128.3702928764144</v>
      </c>
      <c r="BG269" s="63">
        <f t="shared" si="112"/>
        <v>5.8215371159757918</v>
      </c>
      <c r="BH269" s="63">
        <f t="shared" si="113"/>
        <v>5.8215377659757914</v>
      </c>
      <c r="BI269" s="109">
        <f t="shared" si="115"/>
        <v>7890000</v>
      </c>
      <c r="BJ269" s="203">
        <f t="shared" si="114"/>
        <v>4.0562548364813015E+23</v>
      </c>
    </row>
    <row r="270" spans="6:62" s="174" customFormat="1" x14ac:dyDescent="0.35">
      <c r="F270" s="17"/>
      <c r="G270" s="17"/>
      <c r="H270" s="17"/>
      <c r="I270" s="17"/>
      <c r="J270" s="17"/>
      <c r="K270" s="17"/>
      <c r="L270" s="17"/>
      <c r="M270" s="17"/>
      <c r="N270" s="17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335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177">
        <v>264</v>
      </c>
      <c r="BB270" s="202">
        <f t="shared" si="107"/>
        <v>13200000</v>
      </c>
      <c r="BC270" s="63">
        <f t="shared" si="108"/>
        <v>312.17071767053324</v>
      </c>
      <c r="BD270" s="63">
        <f t="shared" si="109"/>
        <v>312.17071767088174</v>
      </c>
      <c r="BE270" s="63">
        <f t="shared" si="110"/>
        <v>128.50925128123515</v>
      </c>
      <c r="BF270" s="63">
        <f t="shared" si="111"/>
        <v>128.50925185517988</v>
      </c>
      <c r="BG270" s="63">
        <f t="shared" si="112"/>
        <v>5.8215371159757918</v>
      </c>
      <c r="BH270" s="63">
        <f t="shared" si="113"/>
        <v>5.8215377659757914</v>
      </c>
      <c r="BI270" s="109">
        <f t="shared" si="115"/>
        <v>7920000</v>
      </c>
      <c r="BJ270" s="203">
        <f t="shared" si="114"/>
        <v>4.0709193308978246E+23</v>
      </c>
    </row>
    <row r="271" spans="6:62" s="174" customFormat="1" x14ac:dyDescent="0.35">
      <c r="F271" s="17"/>
      <c r="G271" s="17"/>
      <c r="H271" s="17"/>
      <c r="I271" s="17"/>
      <c r="J271" s="17"/>
      <c r="K271" s="17"/>
      <c r="L271" s="17"/>
      <c r="M271" s="17"/>
      <c r="N271" s="17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335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177">
        <v>265</v>
      </c>
      <c r="BB271" s="202">
        <f t="shared" si="107"/>
        <v>13250000</v>
      </c>
      <c r="BC271" s="63">
        <f t="shared" si="108"/>
        <v>313.35286421357353</v>
      </c>
      <c r="BD271" s="63">
        <f t="shared" si="109"/>
        <v>313.3528642139234</v>
      </c>
      <c r="BE271" s="63">
        <f t="shared" si="110"/>
        <v>128.64708552469355</v>
      </c>
      <c r="BF271" s="63">
        <f t="shared" si="111"/>
        <v>128.6470860992539</v>
      </c>
      <c r="BG271" s="63">
        <f t="shared" si="112"/>
        <v>5.8215371159757918</v>
      </c>
      <c r="BH271" s="63">
        <f t="shared" si="113"/>
        <v>5.8215377659757914</v>
      </c>
      <c r="BI271" s="109">
        <f t="shared" si="115"/>
        <v>7950000</v>
      </c>
      <c r="BJ271" s="203">
        <f t="shared" si="114"/>
        <v>4.0855782695973534E+23</v>
      </c>
    </row>
    <row r="272" spans="6:62" s="174" customFormat="1" x14ac:dyDescent="0.35"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335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177">
        <v>266</v>
      </c>
      <c r="BB272" s="202">
        <f t="shared" si="107"/>
        <v>13300000</v>
      </c>
      <c r="BC272" s="63">
        <f t="shared" si="108"/>
        <v>314.53500835482248</v>
      </c>
      <c r="BD272" s="63">
        <f t="shared" si="109"/>
        <v>314.53500835517366</v>
      </c>
      <c r="BE272" s="63">
        <f t="shared" si="110"/>
        <v>128.78380413707393</v>
      </c>
      <c r="BF272" s="63">
        <f t="shared" si="111"/>
        <v>128.78380471224483</v>
      </c>
      <c r="BG272" s="63">
        <f t="shared" si="112"/>
        <v>5.8215371159757918</v>
      </c>
      <c r="BH272" s="63">
        <f t="shared" si="113"/>
        <v>5.8215377659757914</v>
      </c>
      <c r="BI272" s="109">
        <f t="shared" si="115"/>
        <v>7980000</v>
      </c>
      <c r="BJ272" s="203">
        <f t="shared" si="114"/>
        <v>4.1002316546846996E+23</v>
      </c>
    </row>
    <row r="273" spans="53:62" s="174" customFormat="1" x14ac:dyDescent="0.35">
      <c r="BA273" s="177">
        <v>267</v>
      </c>
      <c r="BB273" s="202">
        <f t="shared" si="107"/>
        <v>13350000</v>
      </c>
      <c r="BC273" s="63">
        <f t="shared" si="108"/>
        <v>315.71715009421524</v>
      </c>
      <c r="BD273" s="63">
        <f t="shared" si="109"/>
        <v>315.71715009456778</v>
      </c>
      <c r="BE273" s="63">
        <f t="shared" si="110"/>
        <v>128.91941614829977</v>
      </c>
      <c r="BF273" s="63">
        <f t="shared" si="111"/>
        <v>128.9194167240764</v>
      </c>
      <c r="BG273" s="63">
        <f t="shared" si="112"/>
        <v>5.8215371159757918</v>
      </c>
      <c r="BH273" s="63">
        <f t="shared" si="113"/>
        <v>5.8215377659757914</v>
      </c>
      <c r="BI273" s="109">
        <f t="shared" si="115"/>
        <v>8010000</v>
      </c>
      <c r="BJ273" s="203">
        <f t="shared" si="114"/>
        <v>4.1148794882638726E+23</v>
      </c>
    </row>
    <row r="274" spans="53:62" s="174" customFormat="1" x14ac:dyDescent="0.35">
      <c r="BA274" s="177">
        <v>268</v>
      </c>
      <c r="BB274" s="202">
        <f t="shared" si="107"/>
        <v>13400000</v>
      </c>
      <c r="BC274" s="63">
        <f t="shared" si="108"/>
        <v>316.89928943188136</v>
      </c>
      <c r="BD274" s="63">
        <f t="shared" si="109"/>
        <v>316.89928943223509</v>
      </c>
      <c r="BE274" s="63">
        <f t="shared" si="110"/>
        <v>129.05393051520676</v>
      </c>
      <c r="BF274" s="63">
        <f t="shared" si="111"/>
        <v>129.05393109158413</v>
      </c>
      <c r="BG274" s="63">
        <f t="shared" si="112"/>
        <v>5.8215371159757918</v>
      </c>
      <c r="BH274" s="63">
        <f t="shared" si="113"/>
        <v>5.8215377659757914</v>
      </c>
      <c r="BI274" s="109">
        <f t="shared" si="115"/>
        <v>8040000</v>
      </c>
      <c r="BJ274" s="203">
        <f t="shared" si="114"/>
        <v>4.1295217724380874E+23</v>
      </c>
    </row>
    <row r="275" spans="53:62" s="174" customFormat="1" x14ac:dyDescent="0.35">
      <c r="BA275" s="177">
        <v>269</v>
      </c>
      <c r="BB275" s="202">
        <f t="shared" si="107"/>
        <v>13450000</v>
      </c>
      <c r="BC275" s="63">
        <f t="shared" si="108"/>
        <v>318.08142636769128</v>
      </c>
      <c r="BD275" s="63">
        <f t="shared" si="109"/>
        <v>318.08142636804638</v>
      </c>
      <c r="BE275" s="63">
        <f t="shared" si="110"/>
        <v>129.18735612213359</v>
      </c>
      <c r="BF275" s="63">
        <f t="shared" si="111"/>
        <v>129.18735669910686</v>
      </c>
      <c r="BG275" s="63">
        <f t="shared" si="112"/>
        <v>5.8215371159757918</v>
      </c>
      <c r="BH275" s="63">
        <f t="shared" si="113"/>
        <v>5.8215377659757914</v>
      </c>
      <c r="BI275" s="109">
        <f t="shared" si="115"/>
        <v>8070000</v>
      </c>
      <c r="BJ275" s="203">
        <f t="shared" si="114"/>
        <v>4.1441585093097689E+23</v>
      </c>
    </row>
    <row r="276" spans="53:62" s="174" customFormat="1" x14ac:dyDescent="0.35">
      <c r="BA276" s="177">
        <v>270</v>
      </c>
      <c r="BB276" s="202">
        <f t="shared" si="107"/>
        <v>13500000</v>
      </c>
      <c r="BC276" s="63">
        <f t="shared" si="108"/>
        <v>319.26356090177427</v>
      </c>
      <c r="BD276" s="63">
        <f t="shared" si="109"/>
        <v>319.26356090213079</v>
      </c>
      <c r="BE276" s="63">
        <f t="shared" si="110"/>
        <v>129.31970178150914</v>
      </c>
      <c r="BF276" s="63">
        <f t="shared" si="111"/>
        <v>129.31970235907349</v>
      </c>
      <c r="BG276" s="63">
        <f t="shared" si="112"/>
        <v>5.8215371159757918</v>
      </c>
      <c r="BH276" s="63">
        <f t="shared" si="113"/>
        <v>5.8215377659757914</v>
      </c>
      <c r="BI276" s="109">
        <f t="shared" si="115"/>
        <v>8100000</v>
      </c>
      <c r="BJ276" s="203">
        <f t="shared" si="114"/>
        <v>4.158789700980542E+23</v>
      </c>
    </row>
    <row r="277" spans="53:62" s="174" customFormat="1" x14ac:dyDescent="0.35">
      <c r="BA277" s="177">
        <v>271</v>
      </c>
      <c r="BB277" s="202">
        <f t="shared" si="107"/>
        <v>13550000</v>
      </c>
      <c r="BC277" s="63">
        <f t="shared" si="108"/>
        <v>320.44569303406604</v>
      </c>
      <c r="BD277" s="63">
        <f t="shared" si="109"/>
        <v>320.44569303442381</v>
      </c>
      <c r="BE277" s="63">
        <f t="shared" si="110"/>
        <v>129.45097623443448</v>
      </c>
      <c r="BF277" s="63">
        <f t="shared" si="111"/>
        <v>129.45097681258514</v>
      </c>
      <c r="BG277" s="63">
        <f t="shared" si="112"/>
        <v>5.8215371159757918</v>
      </c>
      <c r="BH277" s="63">
        <f t="shared" si="113"/>
        <v>5.8215377659757914</v>
      </c>
      <c r="BI277" s="109">
        <f t="shared" si="115"/>
        <v>8130000</v>
      </c>
      <c r="BJ277" s="203">
        <f t="shared" si="114"/>
        <v>4.1734153495512253E+23</v>
      </c>
    </row>
    <row r="278" spans="53:62" s="174" customFormat="1" x14ac:dyDescent="0.35">
      <c r="BA278" s="177">
        <v>272</v>
      </c>
      <c r="BB278" s="202">
        <f t="shared" si="107"/>
        <v>13600000</v>
      </c>
      <c r="BC278" s="63">
        <f t="shared" si="108"/>
        <v>321.6278227645663</v>
      </c>
      <c r="BD278" s="63">
        <f t="shared" si="109"/>
        <v>321.62782276492538</v>
      </c>
      <c r="BE278" s="63">
        <f t="shared" si="110"/>
        <v>129.58118815126016</v>
      </c>
      <c r="BF278" s="63">
        <f t="shared" si="111"/>
        <v>129.58118872999236</v>
      </c>
      <c r="BG278" s="63">
        <f t="shared" si="112"/>
        <v>5.8215371159757918</v>
      </c>
      <c r="BH278" s="63">
        <f t="shared" si="113"/>
        <v>5.8215377659757914</v>
      </c>
      <c r="BI278" s="109">
        <f t="shared" si="115"/>
        <v>8160000</v>
      </c>
      <c r="BJ278" s="203">
        <f t="shared" si="114"/>
        <v>4.1880354571218546E+23</v>
      </c>
    </row>
    <row r="279" spans="53:62" s="174" customFormat="1" x14ac:dyDescent="0.35">
      <c r="BA279" s="177">
        <v>273</v>
      </c>
      <c r="BB279" s="202">
        <f t="shared" si="107"/>
        <v>13650000</v>
      </c>
      <c r="BC279" s="63">
        <f t="shared" si="108"/>
        <v>322.80995009327506</v>
      </c>
      <c r="BD279" s="63">
        <f t="shared" si="109"/>
        <v>322.80995009363551</v>
      </c>
      <c r="BE279" s="63">
        <f t="shared" si="110"/>
        <v>129.71034613215886</v>
      </c>
      <c r="BF279" s="63">
        <f t="shared" si="111"/>
        <v>129.71034671146791</v>
      </c>
      <c r="BG279" s="63">
        <f t="shared" si="112"/>
        <v>5.8215371159757918</v>
      </c>
      <c r="BH279" s="63">
        <f t="shared" si="113"/>
        <v>5.8215377659757914</v>
      </c>
      <c r="BI279" s="109">
        <f t="shared" si="115"/>
        <v>8190000</v>
      </c>
      <c r="BJ279" s="203">
        <f t="shared" si="114"/>
        <v>4.2026500257916677E+23</v>
      </c>
    </row>
    <row r="280" spans="53:62" s="174" customFormat="1" x14ac:dyDescent="0.35">
      <c r="BA280" s="177">
        <v>274</v>
      </c>
      <c r="BB280" s="202">
        <f t="shared" si="107"/>
        <v>13700000</v>
      </c>
      <c r="BC280" s="63">
        <f t="shared" si="108"/>
        <v>323.99207502025712</v>
      </c>
      <c r="BD280" s="63">
        <f t="shared" si="109"/>
        <v>323.99207502061887</v>
      </c>
      <c r="BE280" s="63">
        <f t="shared" si="110"/>
        <v>129.83845870769341</v>
      </c>
      <c r="BF280" s="63">
        <f t="shared" si="111"/>
        <v>129.83845928757461</v>
      </c>
      <c r="BG280" s="63">
        <f t="shared" si="112"/>
        <v>5.8215371159757918</v>
      </c>
      <c r="BH280" s="63">
        <f t="shared" si="113"/>
        <v>5.8215377659757914</v>
      </c>
      <c r="BI280" s="109">
        <f t="shared" si="115"/>
        <v>8220000</v>
      </c>
      <c r="BJ280" s="203">
        <f t="shared" si="114"/>
        <v>4.2172590576591043E+23</v>
      </c>
    </row>
    <row r="281" spans="53:62" s="174" customFormat="1" x14ac:dyDescent="0.35">
      <c r="BA281" s="177">
        <v>275</v>
      </c>
      <c r="BB281" s="202">
        <f t="shared" si="107"/>
        <v>13750000</v>
      </c>
      <c r="BC281" s="63">
        <f t="shared" si="108"/>
        <v>325.17419754544773</v>
      </c>
      <c r="BD281" s="63">
        <f t="shared" si="109"/>
        <v>325.17419754581073</v>
      </c>
      <c r="BE281" s="63">
        <f t="shared" si="110"/>
        <v>129.96553433938018</v>
      </c>
      <c r="BF281" s="63">
        <f t="shared" si="111"/>
        <v>129.96553491982894</v>
      </c>
      <c r="BG281" s="63">
        <f t="shared" si="112"/>
        <v>5.8215371159757918</v>
      </c>
      <c r="BH281" s="63">
        <f t="shared" si="113"/>
        <v>5.8215377659757914</v>
      </c>
      <c r="BI281" s="109">
        <f t="shared" si="115"/>
        <v>8250000</v>
      </c>
      <c r="BJ281" s="203">
        <f t="shared" si="114"/>
        <v>4.2318625548218023E+23</v>
      </c>
    </row>
    <row r="282" spans="53:62" s="174" customFormat="1" x14ac:dyDescent="0.35">
      <c r="BA282" s="177">
        <v>276</v>
      </c>
      <c r="BB282" s="202">
        <f t="shared" si="107"/>
        <v>13800000</v>
      </c>
      <c r="BC282" s="63">
        <f t="shared" si="108"/>
        <v>326.3563176689114</v>
      </c>
      <c r="BD282" s="63">
        <f t="shared" si="109"/>
        <v>326.35631766927582</v>
      </c>
      <c r="BE282" s="63">
        <f t="shared" si="110"/>
        <v>130.0915814202481</v>
      </c>
      <c r="BF282" s="63">
        <f t="shared" si="111"/>
        <v>130.09158200125981</v>
      </c>
      <c r="BG282" s="63">
        <f t="shared" si="112"/>
        <v>5.8215371159757918</v>
      </c>
      <c r="BH282" s="63">
        <f t="shared" si="113"/>
        <v>5.8215377659757914</v>
      </c>
      <c r="BI282" s="109">
        <f t="shared" si="115"/>
        <v>8280000</v>
      </c>
      <c r="BJ282" s="203">
        <f t="shared" si="114"/>
        <v>4.2464605193766211E+23</v>
      </c>
    </row>
    <row r="283" spans="53:62" s="174" customFormat="1" x14ac:dyDescent="0.35">
      <c r="BA283" s="177">
        <v>277</v>
      </c>
      <c r="BB283" s="202">
        <f t="shared" si="107"/>
        <v>13850000</v>
      </c>
      <c r="BC283" s="63">
        <f t="shared" si="108"/>
        <v>327.53843539058369</v>
      </c>
      <c r="BD283" s="63">
        <f t="shared" si="109"/>
        <v>327.53843539094942</v>
      </c>
      <c r="BE283" s="63">
        <f t="shared" si="110"/>
        <v>130.21660827539279</v>
      </c>
      <c r="BF283" s="63">
        <f t="shared" si="111"/>
        <v>130.21660885696286</v>
      </c>
      <c r="BG283" s="63">
        <f t="shared" si="112"/>
        <v>5.8215371159757918</v>
      </c>
      <c r="BH283" s="63">
        <f t="shared" si="113"/>
        <v>5.8215377659757914</v>
      </c>
      <c r="BI283" s="109">
        <f t="shared" si="115"/>
        <v>8310000</v>
      </c>
      <c r="BJ283" s="203">
        <f t="shared" si="114"/>
        <v>4.2610529534196162E+23</v>
      </c>
    </row>
    <row r="284" spans="53:62" s="174" customFormat="1" x14ac:dyDescent="0.35">
      <c r="BA284" s="177">
        <v>278</v>
      </c>
      <c r="BB284" s="202">
        <f t="shared" si="107"/>
        <v>13900000</v>
      </c>
      <c r="BC284" s="63">
        <f t="shared" si="108"/>
        <v>328.72055071052921</v>
      </c>
      <c r="BD284" s="63">
        <f t="shared" si="109"/>
        <v>328.72055071089625</v>
      </c>
      <c r="BE284" s="63">
        <f t="shared" si="110"/>
        <v>130.34062316252644</v>
      </c>
      <c r="BF284" s="63">
        <f t="shared" si="111"/>
        <v>130.34062374465043</v>
      </c>
      <c r="BG284" s="63">
        <f t="shared" si="112"/>
        <v>5.8215371159757918</v>
      </c>
      <c r="BH284" s="63">
        <f t="shared" si="113"/>
        <v>5.8215377659757914</v>
      </c>
      <c r="BI284" s="109">
        <f t="shared" si="115"/>
        <v>8340000</v>
      </c>
      <c r="BJ284" s="203">
        <f t="shared" si="114"/>
        <v>4.2756398590460484E+23</v>
      </c>
    </row>
    <row r="285" spans="53:62" s="174" customFormat="1" x14ac:dyDescent="0.35">
      <c r="BA285" s="177">
        <v>279</v>
      </c>
      <c r="BB285" s="202">
        <f t="shared" si="107"/>
        <v>13950000</v>
      </c>
      <c r="BC285" s="63">
        <f t="shared" si="108"/>
        <v>329.90266362874786</v>
      </c>
      <c r="BD285" s="63">
        <f t="shared" si="109"/>
        <v>329.90266362911626</v>
      </c>
      <c r="BE285" s="63">
        <f t="shared" si="110"/>
        <v>130.46363427252348</v>
      </c>
      <c r="BF285" s="63">
        <f t="shared" si="111"/>
        <v>130.46363485519683</v>
      </c>
      <c r="BG285" s="63">
        <f t="shared" si="112"/>
        <v>5.8215371159757918</v>
      </c>
      <c r="BH285" s="63">
        <f t="shared" si="113"/>
        <v>5.8215377659757914</v>
      </c>
      <c r="BI285" s="109">
        <f t="shared" si="115"/>
        <v>8370000</v>
      </c>
      <c r="BJ285" s="203">
        <f t="shared" si="114"/>
        <v>4.2902212383503781E+23</v>
      </c>
    </row>
    <row r="286" spans="53:62" s="174" customFormat="1" x14ac:dyDescent="0.35">
      <c r="BA286" s="177">
        <v>280</v>
      </c>
      <c r="BB286" s="202">
        <f t="shared" si="107"/>
        <v>14000000</v>
      </c>
      <c r="BC286" s="63">
        <f t="shared" si="108"/>
        <v>331.08477414517523</v>
      </c>
      <c r="BD286" s="63">
        <f t="shared" si="109"/>
        <v>331.08477414554483</v>
      </c>
      <c r="BE286" s="63">
        <f t="shared" si="110"/>
        <v>130.58564972996115</v>
      </c>
      <c r="BF286" s="63">
        <f t="shared" si="111"/>
        <v>130.58565031317943</v>
      </c>
      <c r="BG286" s="63">
        <f t="shared" si="112"/>
        <v>5.8215371159757918</v>
      </c>
      <c r="BH286" s="63">
        <f t="shared" si="113"/>
        <v>5.8215377659757914</v>
      </c>
      <c r="BI286" s="109">
        <f t="shared" si="115"/>
        <v>8400000</v>
      </c>
      <c r="BJ286" s="203">
        <f t="shared" si="114"/>
        <v>4.3047970934262929E+23</v>
      </c>
    </row>
    <row r="287" spans="53:62" s="174" customFormat="1" x14ac:dyDescent="0.35">
      <c r="BA287" s="177">
        <v>281</v>
      </c>
      <c r="BB287" s="202">
        <f t="shared" si="107"/>
        <v>14050000</v>
      </c>
      <c r="BC287" s="63">
        <f t="shared" si="108"/>
        <v>332.2668822599403</v>
      </c>
      <c r="BD287" s="63">
        <f t="shared" si="109"/>
        <v>332.26688226031121</v>
      </c>
      <c r="BE287" s="63">
        <f t="shared" si="110"/>
        <v>130.70667759365642</v>
      </c>
      <c r="BF287" s="63">
        <f t="shared" si="111"/>
        <v>130.70667817741526</v>
      </c>
      <c r="BG287" s="63">
        <f t="shared" si="112"/>
        <v>5.8215371159757918</v>
      </c>
      <c r="BH287" s="63">
        <f t="shared" si="113"/>
        <v>5.8215377659757914</v>
      </c>
      <c r="BI287" s="109">
        <f t="shared" si="115"/>
        <v>8430000</v>
      </c>
      <c r="BJ287" s="203">
        <f t="shared" si="114"/>
        <v>4.3193674263666648E+23</v>
      </c>
    </row>
    <row r="288" spans="53:62" s="174" customFormat="1" x14ac:dyDescent="0.35">
      <c r="BA288" s="177">
        <v>282</v>
      </c>
      <c r="BB288" s="202">
        <f t="shared" si="107"/>
        <v>14100000</v>
      </c>
      <c r="BC288" s="63">
        <f t="shared" si="108"/>
        <v>333.44898797291387</v>
      </c>
      <c r="BD288" s="63">
        <f t="shared" si="109"/>
        <v>333.44898797328619</v>
      </c>
      <c r="BE288" s="63">
        <f t="shared" si="110"/>
        <v>130.8267258571982</v>
      </c>
      <c r="BF288" s="63">
        <f t="shared" si="111"/>
        <v>130.82672644149315</v>
      </c>
      <c r="BG288" s="63">
        <f t="shared" si="112"/>
        <v>5.8215371159757918</v>
      </c>
      <c r="BH288" s="63">
        <f t="shared" si="113"/>
        <v>5.8215377659757914</v>
      </c>
      <c r="BI288" s="109">
        <f t="shared" si="115"/>
        <v>8460000</v>
      </c>
      <c r="BJ288" s="203">
        <f t="shared" si="114"/>
        <v>4.3339322392635898E+23</v>
      </c>
    </row>
    <row r="289" spans="53:62" s="174" customFormat="1" x14ac:dyDescent="0.35">
      <c r="BA289" s="177">
        <v>283</v>
      </c>
      <c r="BB289" s="202">
        <f t="shared" si="107"/>
        <v>14150000</v>
      </c>
      <c r="BC289" s="63">
        <f t="shared" si="108"/>
        <v>334.63109128422531</v>
      </c>
      <c r="BD289" s="63">
        <f t="shared" si="109"/>
        <v>334.63109128459894</v>
      </c>
      <c r="BE289" s="63">
        <f t="shared" si="110"/>
        <v>130.94580244947505</v>
      </c>
      <c r="BF289" s="63">
        <f t="shared" si="111"/>
        <v>130.94580303430186</v>
      </c>
      <c r="BG289" s="63">
        <f t="shared" si="112"/>
        <v>5.8215371159757918</v>
      </c>
      <c r="BH289" s="63">
        <f t="shared" si="113"/>
        <v>5.8215377659757914</v>
      </c>
      <c r="BI289" s="109">
        <f t="shared" si="115"/>
        <v>8490000</v>
      </c>
      <c r="BJ289" s="203">
        <f t="shared" si="114"/>
        <v>4.3484915342083579E+23</v>
      </c>
    </row>
    <row r="290" spans="53:62" s="174" customFormat="1" x14ac:dyDescent="0.35">
      <c r="BA290" s="177">
        <v>284</v>
      </c>
      <c r="BB290" s="202">
        <f t="shared" si="107"/>
        <v>14200000</v>
      </c>
      <c r="BC290" s="63">
        <f t="shared" si="108"/>
        <v>335.81319219380993</v>
      </c>
      <c r="BD290" s="63">
        <f t="shared" si="109"/>
        <v>335.81319219418492</v>
      </c>
      <c r="BE290" s="63">
        <f t="shared" si="110"/>
        <v>131.06391523519935</v>
      </c>
      <c r="BF290" s="63">
        <f t="shared" si="111"/>
        <v>131.06391582055366</v>
      </c>
      <c r="BG290" s="63">
        <f t="shared" si="112"/>
        <v>5.8215371159757918</v>
      </c>
      <c r="BH290" s="63">
        <f t="shared" si="113"/>
        <v>5.8215377659757914</v>
      </c>
      <c r="BI290" s="109">
        <f t="shared" si="115"/>
        <v>8520000</v>
      </c>
      <c r="BJ290" s="203">
        <f t="shared" si="114"/>
        <v>4.3630453132914718E+23</v>
      </c>
    </row>
    <row r="291" spans="53:62" s="174" customFormat="1" x14ac:dyDescent="0.35">
      <c r="BA291" s="177">
        <v>285</v>
      </c>
      <c r="BB291" s="202">
        <f t="shared" si="107"/>
        <v>14250000</v>
      </c>
      <c r="BC291" s="63">
        <f t="shared" si="108"/>
        <v>336.99529070160321</v>
      </c>
      <c r="BD291" s="63">
        <f t="shared" si="109"/>
        <v>336.99529070197946</v>
      </c>
      <c r="BE291" s="63">
        <f t="shared" si="110"/>
        <v>131.18107201542625</v>
      </c>
      <c r="BF291" s="63">
        <f t="shared" si="111"/>
        <v>131.18107260130381</v>
      </c>
      <c r="BG291" s="63">
        <f t="shared" si="112"/>
        <v>5.8215371159757918</v>
      </c>
      <c r="BH291" s="63">
        <f t="shared" si="113"/>
        <v>5.8215377659757914</v>
      </c>
      <c r="BI291" s="109">
        <f t="shared" si="115"/>
        <v>8550000</v>
      </c>
      <c r="BJ291" s="203">
        <f t="shared" si="114"/>
        <v>4.3775935786026501E+23</v>
      </c>
    </row>
    <row r="292" spans="53:62" s="174" customFormat="1" x14ac:dyDescent="0.35">
      <c r="BA292" s="177">
        <v>286</v>
      </c>
      <c r="BB292" s="202">
        <f t="shared" si="107"/>
        <v>14300000</v>
      </c>
      <c r="BC292" s="63">
        <f t="shared" si="108"/>
        <v>338.17738680779883</v>
      </c>
      <c r="BD292" s="63">
        <f t="shared" si="109"/>
        <v>338.17738680817644</v>
      </c>
      <c r="BE292" s="63">
        <f t="shared" si="110"/>
        <v>131.29728052806917</v>
      </c>
      <c r="BF292" s="63">
        <f t="shared" si="111"/>
        <v>131.29728111446573</v>
      </c>
      <c r="BG292" s="63">
        <f t="shared" si="112"/>
        <v>5.8215371159757918</v>
      </c>
      <c r="BH292" s="63">
        <f t="shared" si="113"/>
        <v>5.8215377659757914</v>
      </c>
      <c r="BI292" s="109">
        <f t="shared" si="115"/>
        <v>8580000</v>
      </c>
      <c r="BJ292" s="203">
        <f t="shared" si="114"/>
        <v>4.3921363322308078E+23</v>
      </c>
    </row>
    <row r="293" spans="53:62" s="174" customFormat="1" x14ac:dyDescent="0.35">
      <c r="BA293" s="177">
        <v>287</v>
      </c>
      <c r="BB293" s="202">
        <f t="shared" si="107"/>
        <v>14350000</v>
      </c>
      <c r="BC293" s="63">
        <f t="shared" si="108"/>
        <v>339.35948051220305</v>
      </c>
      <c r="BD293" s="63">
        <f t="shared" si="109"/>
        <v>339.35948051258197</v>
      </c>
      <c r="BE293" s="63">
        <f t="shared" si="110"/>
        <v>131.41254844841086</v>
      </c>
      <c r="BF293" s="63">
        <f t="shared" si="111"/>
        <v>131.41254903532223</v>
      </c>
      <c r="BG293" s="63">
        <f t="shared" si="112"/>
        <v>5.8215371159757918</v>
      </c>
      <c r="BH293" s="63">
        <f t="shared" si="113"/>
        <v>5.8215377659757914</v>
      </c>
      <c r="BI293" s="109">
        <f t="shared" si="115"/>
        <v>8610000</v>
      </c>
      <c r="BJ293" s="203">
        <f t="shared" si="114"/>
        <v>4.406673576264074E+23</v>
      </c>
    </row>
    <row r="294" spans="53:62" s="174" customFormat="1" x14ac:dyDescent="0.35">
      <c r="BA294" s="177">
        <v>288</v>
      </c>
      <c r="BB294" s="202">
        <f t="shared" si="107"/>
        <v>14400000</v>
      </c>
      <c r="BC294" s="63">
        <f t="shared" si="108"/>
        <v>340.54157181494509</v>
      </c>
      <c r="BD294" s="63">
        <f t="shared" si="109"/>
        <v>340.54157181532531</v>
      </c>
      <c r="BE294" s="63">
        <f t="shared" si="110"/>
        <v>131.52688338961022</v>
      </c>
      <c r="BF294" s="63">
        <f t="shared" si="111"/>
        <v>131.52688397703224</v>
      </c>
      <c r="BG294" s="63">
        <f t="shared" si="112"/>
        <v>5.8215371159757918</v>
      </c>
      <c r="BH294" s="63">
        <f t="shared" si="113"/>
        <v>5.8215377659757914</v>
      </c>
      <c r="BI294" s="109">
        <f t="shared" si="115"/>
        <v>8640000</v>
      </c>
      <c r="BJ294" s="203">
        <f t="shared" si="114"/>
        <v>4.4212053127897881E+23</v>
      </c>
    </row>
    <row r="295" spans="53:62" s="174" customFormat="1" x14ac:dyDescent="0.35">
      <c r="BA295" s="177">
        <v>289</v>
      </c>
      <c r="BB295" s="202">
        <f t="shared" si="107"/>
        <v>14450000</v>
      </c>
      <c r="BC295" s="63">
        <f t="shared" si="108"/>
        <v>341.72366071602494</v>
      </c>
      <c r="BD295" s="63">
        <f t="shared" si="109"/>
        <v>341.72366071640653</v>
      </c>
      <c r="BE295" s="63">
        <f t="shared" si="110"/>
        <v>131.64029290320531</v>
      </c>
      <c r="BF295" s="63">
        <f t="shared" si="111"/>
        <v>131.64029349113383</v>
      </c>
      <c r="BG295" s="63">
        <f t="shared" si="112"/>
        <v>5.8215371159757918</v>
      </c>
      <c r="BH295" s="63">
        <f t="shared" si="113"/>
        <v>5.8215377659757914</v>
      </c>
      <c r="BI295" s="109">
        <f t="shared" si="115"/>
        <v>8670000</v>
      </c>
      <c r="BJ295" s="203">
        <f t="shared" si="114"/>
        <v>4.4357315438944976E+23</v>
      </c>
    </row>
    <row r="296" spans="53:62" s="174" customFormat="1" x14ac:dyDescent="0.35">
      <c r="BA296" s="177">
        <v>290</v>
      </c>
      <c r="BB296" s="202">
        <f t="shared" si="107"/>
        <v>14500000</v>
      </c>
      <c r="BC296" s="63">
        <f t="shared" si="108"/>
        <v>342.90574721537797</v>
      </c>
      <c r="BD296" s="63">
        <f t="shared" si="109"/>
        <v>342.90574721576087</v>
      </c>
      <c r="BE296" s="63">
        <f t="shared" si="110"/>
        <v>131.75278447961188</v>
      </c>
      <c r="BF296" s="63">
        <f t="shared" si="111"/>
        <v>131.75278506804281</v>
      </c>
      <c r="BG296" s="63">
        <f t="shared" si="112"/>
        <v>5.8215371159757918</v>
      </c>
      <c r="BH296" s="63">
        <f t="shared" si="113"/>
        <v>5.8215377659757914</v>
      </c>
      <c r="BI296" s="109">
        <f t="shared" si="115"/>
        <v>8700000</v>
      </c>
      <c r="BJ296" s="203">
        <f t="shared" si="114"/>
        <v>4.4502522716639561E+23</v>
      </c>
    </row>
    <row r="297" spans="53:62" s="174" customFormat="1" x14ac:dyDescent="0.35">
      <c r="BA297" s="177">
        <v>291</v>
      </c>
      <c r="BB297" s="202">
        <f t="shared" si="107"/>
        <v>14550000</v>
      </c>
      <c r="BC297" s="63">
        <f t="shared" si="108"/>
        <v>344.08783131300424</v>
      </c>
      <c r="BD297" s="63">
        <f t="shared" si="109"/>
        <v>344.08783131338845</v>
      </c>
      <c r="BE297" s="63">
        <f t="shared" si="110"/>
        <v>131.86436554861834</v>
      </c>
      <c r="BF297" s="63">
        <f t="shared" si="111"/>
        <v>131.86436613754756</v>
      </c>
      <c r="BG297" s="63">
        <f t="shared" si="112"/>
        <v>5.8215371159757918</v>
      </c>
      <c r="BH297" s="63">
        <f t="shared" si="113"/>
        <v>5.8215377659757914</v>
      </c>
      <c r="BI297" s="109">
        <f t="shared" si="115"/>
        <v>8730000</v>
      </c>
      <c r="BJ297" s="203">
        <f t="shared" si="114"/>
        <v>4.4647674981831298E+23</v>
      </c>
    </row>
    <row r="298" spans="53:62" s="174" customFormat="1" x14ac:dyDescent="0.35">
      <c r="BA298" s="177">
        <v>292</v>
      </c>
      <c r="BB298" s="202">
        <f t="shared" si="107"/>
        <v>14600000</v>
      </c>
      <c r="BC298" s="63">
        <f t="shared" si="108"/>
        <v>345.26991300903296</v>
      </c>
      <c r="BD298" s="63">
        <f t="shared" si="109"/>
        <v>345.26991300941847</v>
      </c>
      <c r="BE298" s="63">
        <f t="shared" si="110"/>
        <v>131.97504347987615</v>
      </c>
      <c r="BF298" s="63">
        <f t="shared" si="111"/>
        <v>131.97504406929971</v>
      </c>
      <c r="BG298" s="63">
        <f t="shared" si="112"/>
        <v>5.8215371159757918</v>
      </c>
      <c r="BH298" s="63">
        <f t="shared" si="113"/>
        <v>5.8215377659757914</v>
      </c>
      <c r="BI298" s="109">
        <f t="shared" si="115"/>
        <v>8760000</v>
      </c>
      <c r="BJ298" s="203">
        <f t="shared" si="114"/>
        <v>4.4792772255361967E+23</v>
      </c>
    </row>
    <row r="299" spans="53:62" s="174" customFormat="1" x14ac:dyDescent="0.35">
      <c r="BA299" s="177">
        <v>293</v>
      </c>
      <c r="BB299" s="202">
        <f t="shared" si="107"/>
        <v>14650000</v>
      </c>
      <c r="BC299" s="63">
        <f t="shared" si="108"/>
        <v>346.45199230333486</v>
      </c>
      <c r="BD299" s="63">
        <f t="shared" si="109"/>
        <v>346.45199230372168</v>
      </c>
      <c r="BE299" s="63">
        <f t="shared" si="110"/>
        <v>132.08482558338707</v>
      </c>
      <c r="BF299" s="63">
        <f t="shared" si="111"/>
        <v>132.08482617330091</v>
      </c>
      <c r="BG299" s="63">
        <f t="shared" si="112"/>
        <v>5.8215371159757918</v>
      </c>
      <c r="BH299" s="63">
        <f t="shared" si="113"/>
        <v>5.8215377659757914</v>
      </c>
      <c r="BI299" s="109">
        <f t="shared" si="115"/>
        <v>8790000</v>
      </c>
      <c r="BJ299" s="203">
        <f t="shared" si="114"/>
        <v>4.493781455806542E+23</v>
      </c>
    </row>
    <row r="300" spans="53:62" s="174" customFormat="1" x14ac:dyDescent="0.35">
      <c r="BA300" s="177">
        <v>294</v>
      </c>
      <c r="BB300" s="202">
        <f t="shared" si="107"/>
        <v>14700000</v>
      </c>
      <c r="BC300" s="63">
        <f t="shared" si="108"/>
        <v>347.63406919597469</v>
      </c>
      <c r="BD300" s="63">
        <f t="shared" si="109"/>
        <v>347.63406919636276</v>
      </c>
      <c r="BE300" s="63">
        <f t="shared" si="110"/>
        <v>132.19371910998535</v>
      </c>
      <c r="BF300" s="63">
        <f t="shared" si="111"/>
        <v>132.1937197003856</v>
      </c>
      <c r="BG300" s="63">
        <f t="shared" si="112"/>
        <v>5.8215371159757918</v>
      </c>
      <c r="BH300" s="63">
        <f t="shared" si="113"/>
        <v>5.8215377659757914</v>
      </c>
      <c r="BI300" s="109">
        <f t="shared" si="115"/>
        <v>8820000</v>
      </c>
      <c r="BJ300" s="203">
        <f t="shared" si="114"/>
        <v>4.5082801910767625E+23</v>
      </c>
    </row>
    <row r="301" spans="53:62" s="174" customFormat="1" x14ac:dyDescent="0.35">
      <c r="BA301" s="177">
        <v>295</v>
      </c>
      <c r="BB301" s="202">
        <f t="shared" si="107"/>
        <v>14750000</v>
      </c>
      <c r="BC301" s="63">
        <f t="shared" si="108"/>
        <v>348.8161436869521</v>
      </c>
      <c r="BD301" s="63">
        <f t="shared" si="109"/>
        <v>348.81614368734159</v>
      </c>
      <c r="BE301" s="63">
        <f t="shared" si="110"/>
        <v>132.3017312518173</v>
      </c>
      <c r="BF301" s="63">
        <f t="shared" si="111"/>
        <v>132.30173184269989</v>
      </c>
      <c r="BG301" s="63">
        <f t="shared" si="112"/>
        <v>5.8215371159757918</v>
      </c>
      <c r="BH301" s="63">
        <f t="shared" si="113"/>
        <v>5.8215377659757914</v>
      </c>
      <c r="BI301" s="109">
        <f t="shared" si="115"/>
        <v>8850000</v>
      </c>
      <c r="BJ301" s="203">
        <f t="shared" si="114"/>
        <v>4.5227734334286724E+23</v>
      </c>
    </row>
    <row r="302" spans="53:62" s="174" customFormat="1" x14ac:dyDescent="0.35">
      <c r="BA302" s="177">
        <v>296</v>
      </c>
      <c r="BB302" s="202">
        <f t="shared" si="107"/>
        <v>14800000</v>
      </c>
      <c r="BC302" s="63">
        <f t="shared" si="108"/>
        <v>349.99821577633213</v>
      </c>
      <c r="BD302" s="63">
        <f t="shared" si="109"/>
        <v>349.99821577672293</v>
      </c>
      <c r="BE302" s="63">
        <f t="shared" si="110"/>
        <v>132.4088691428156</v>
      </c>
      <c r="BF302" s="63">
        <f t="shared" si="111"/>
        <v>132.4088697341767</v>
      </c>
      <c r="BG302" s="63">
        <f t="shared" si="112"/>
        <v>5.8215371159757918</v>
      </c>
      <c r="BH302" s="63">
        <f t="shared" si="113"/>
        <v>5.8215377659757914</v>
      </c>
      <c r="BI302" s="109">
        <f t="shared" si="115"/>
        <v>8880000</v>
      </c>
      <c r="BJ302" s="203">
        <f t="shared" si="114"/>
        <v>4.5372611849432815E+23</v>
      </c>
    </row>
    <row r="303" spans="53:62" s="174" customFormat="1" x14ac:dyDescent="0.35">
      <c r="BA303" s="177">
        <v>297</v>
      </c>
      <c r="BB303" s="202">
        <f t="shared" si="107"/>
        <v>14850000</v>
      </c>
      <c r="BC303" s="63">
        <f t="shared" si="108"/>
        <v>351.18028546398529</v>
      </c>
      <c r="BD303" s="63">
        <f t="shared" si="109"/>
        <v>351.18028546437745</v>
      </c>
      <c r="BE303" s="63">
        <f t="shared" si="110"/>
        <v>132.51513985917111</v>
      </c>
      <c r="BF303" s="63">
        <f t="shared" si="111"/>
        <v>132.51514045100683</v>
      </c>
      <c r="BG303" s="63">
        <f t="shared" si="112"/>
        <v>5.8215371159757918</v>
      </c>
      <c r="BH303" s="63">
        <f t="shared" si="113"/>
        <v>5.8215377659757914</v>
      </c>
      <c r="BI303" s="109">
        <f t="shared" si="115"/>
        <v>8910000</v>
      </c>
      <c r="BJ303" s="203">
        <f t="shared" si="114"/>
        <v>4.5517434477008235E+23</v>
      </c>
    </row>
    <row r="304" spans="53:62" s="174" customFormat="1" x14ac:dyDescent="0.35">
      <c r="BA304" s="177">
        <v>298</v>
      </c>
      <c r="BB304" s="202">
        <f t="shared" si="107"/>
        <v>14900000</v>
      </c>
      <c r="BC304" s="63">
        <f t="shared" si="108"/>
        <v>352.36235274997631</v>
      </c>
      <c r="BD304" s="63">
        <f t="shared" si="109"/>
        <v>352.36235275036978</v>
      </c>
      <c r="BE304" s="63">
        <f t="shared" si="110"/>
        <v>132.6205504197998</v>
      </c>
      <c r="BF304" s="63">
        <f t="shared" si="111"/>
        <v>132.62055101210632</v>
      </c>
      <c r="BG304" s="63">
        <f t="shared" si="112"/>
        <v>5.8215371159757918</v>
      </c>
      <c r="BH304" s="63">
        <f t="shared" si="113"/>
        <v>5.8215377659757914</v>
      </c>
      <c r="BI304" s="109">
        <f t="shared" si="115"/>
        <v>8940000</v>
      </c>
      <c r="BJ304" s="203">
        <f t="shared" si="114"/>
        <v>4.5662202237807471E+23</v>
      </c>
    </row>
    <row r="305" spans="53:62" s="174" customFormat="1" x14ac:dyDescent="0.35">
      <c r="BA305" s="177">
        <v>299</v>
      </c>
      <c r="BB305" s="202">
        <f t="shared" si="107"/>
        <v>14950000</v>
      </c>
      <c r="BC305" s="63">
        <f t="shared" si="108"/>
        <v>353.54441763436984</v>
      </c>
      <c r="BD305" s="63">
        <f t="shared" si="109"/>
        <v>353.54441763476456</v>
      </c>
      <c r="BE305" s="63">
        <f t="shared" si="110"/>
        <v>132.72510778680663</v>
      </c>
      <c r="BF305" s="63">
        <f t="shared" si="111"/>
        <v>132.72510837958006</v>
      </c>
      <c r="BG305" s="63">
        <f t="shared" si="112"/>
        <v>5.8215371159757918</v>
      </c>
      <c r="BH305" s="63">
        <f t="shared" si="113"/>
        <v>5.8215377659757914</v>
      </c>
      <c r="BI305" s="109">
        <f t="shared" si="115"/>
        <v>8970000</v>
      </c>
      <c r="BJ305" s="203">
        <f t="shared" si="114"/>
        <v>4.5806915152617045E+23</v>
      </c>
    </row>
    <row r="306" spans="53:62" s="174" customFormat="1" x14ac:dyDescent="0.35">
      <c r="BA306" s="177">
        <v>300</v>
      </c>
      <c r="BB306" s="202">
        <f t="shared" si="107"/>
        <v>15000000</v>
      </c>
      <c r="BC306" s="63">
        <f t="shared" si="108"/>
        <v>354.72648011710112</v>
      </c>
      <c r="BD306" s="63">
        <f t="shared" si="109"/>
        <v>354.72648011749715</v>
      </c>
      <c r="BE306" s="63">
        <f t="shared" si="110"/>
        <v>132.82881886594507</v>
      </c>
      <c r="BF306" s="63">
        <f t="shared" si="111"/>
        <v>132.82881945918174</v>
      </c>
      <c r="BG306" s="63">
        <f t="shared" si="112"/>
        <v>5.8215371159757918</v>
      </c>
      <c r="BH306" s="63">
        <f t="shared" si="113"/>
        <v>5.8215377659757914</v>
      </c>
      <c r="BI306" s="109">
        <f t="shared" si="115"/>
        <v>9000000</v>
      </c>
      <c r="BJ306" s="203">
        <f t="shared" si="114"/>
        <v>4.5951573242215632E+23</v>
      </c>
    </row>
    <row r="307" spans="53:62" s="174" customFormat="1" x14ac:dyDescent="0.35">
      <c r="BA307" s="177">
        <v>301</v>
      </c>
      <c r="BB307" s="202">
        <f t="shared" si="107"/>
        <v>15050000</v>
      </c>
      <c r="BC307" s="63">
        <f t="shared" si="108"/>
        <v>355.90854019823479</v>
      </c>
      <c r="BD307" s="63">
        <f t="shared" si="109"/>
        <v>355.90854019863224</v>
      </c>
      <c r="BE307" s="63">
        <f t="shared" si="110"/>
        <v>132.9316905070736</v>
      </c>
      <c r="BF307" s="63">
        <f t="shared" si="111"/>
        <v>132.93169110076974</v>
      </c>
      <c r="BG307" s="63">
        <f t="shared" si="112"/>
        <v>5.8215371159757918</v>
      </c>
      <c r="BH307" s="63">
        <f t="shared" si="113"/>
        <v>5.8215377659757914</v>
      </c>
      <c r="BI307" s="109">
        <f t="shared" si="115"/>
        <v>9030000</v>
      </c>
      <c r="BJ307" s="203">
        <f t="shared" si="114"/>
        <v>4.6096176527373989E+23</v>
      </c>
    </row>
    <row r="308" spans="53:62" s="174" customFormat="1" x14ac:dyDescent="0.35">
      <c r="BA308" s="177">
        <v>302</v>
      </c>
      <c r="BB308" s="202">
        <f t="shared" si="107"/>
        <v>15100000</v>
      </c>
      <c r="BC308" s="63">
        <f t="shared" si="108"/>
        <v>357.09059787770639</v>
      </c>
      <c r="BD308" s="63">
        <f t="shared" si="109"/>
        <v>357.09059787810509</v>
      </c>
      <c r="BE308" s="63">
        <f t="shared" si="110"/>
        <v>133.03372950460778</v>
      </c>
      <c r="BF308" s="63">
        <f t="shared" si="111"/>
        <v>133.03373009875963</v>
      </c>
      <c r="BG308" s="63">
        <f t="shared" si="112"/>
        <v>5.8215371159757918</v>
      </c>
      <c r="BH308" s="63">
        <f t="shared" si="113"/>
        <v>5.8215377659757914</v>
      </c>
      <c r="BI308" s="109">
        <f t="shared" si="115"/>
        <v>9060000</v>
      </c>
      <c r="BJ308" s="203">
        <f t="shared" si="114"/>
        <v>4.6240725028855129E+23</v>
      </c>
    </row>
    <row r="309" spans="53:62" s="174" customFormat="1" x14ac:dyDescent="0.35">
      <c r="BA309" s="177">
        <v>303</v>
      </c>
      <c r="BB309" s="202">
        <f t="shared" si="107"/>
        <v>15150000</v>
      </c>
      <c r="BC309" s="63">
        <f t="shared" si="108"/>
        <v>358.2726531555158</v>
      </c>
      <c r="BD309" s="63">
        <f t="shared" si="109"/>
        <v>358.2726531559158</v>
      </c>
      <c r="BE309" s="63">
        <f t="shared" si="110"/>
        <v>133.13494259796917</v>
      </c>
      <c r="BF309" s="63">
        <f t="shared" si="111"/>
        <v>133.13494319257305</v>
      </c>
      <c r="BG309" s="63">
        <f t="shared" si="112"/>
        <v>5.8215371159757918</v>
      </c>
      <c r="BH309" s="63">
        <f t="shared" si="113"/>
        <v>5.8215377659757914</v>
      </c>
      <c r="BI309" s="109">
        <f t="shared" si="115"/>
        <v>9090000</v>
      </c>
      <c r="BJ309" s="203">
        <f t="shared" si="114"/>
        <v>4.6385218767414093E+23</v>
      </c>
    </row>
    <row r="310" spans="53:62" s="174" customFormat="1" x14ac:dyDescent="0.35">
      <c r="BA310" s="177">
        <v>304</v>
      </c>
      <c r="BB310" s="202">
        <f t="shared" si="107"/>
        <v>15200000</v>
      </c>
      <c r="BC310" s="63">
        <f t="shared" si="108"/>
        <v>359.45470603179223</v>
      </c>
      <c r="BD310" s="63">
        <f t="shared" si="109"/>
        <v>359.4547060321936</v>
      </c>
      <c r="BE310" s="63">
        <f t="shared" si="110"/>
        <v>133.23533647203038</v>
      </c>
      <c r="BF310" s="63">
        <f t="shared" si="111"/>
        <v>133.23533706708264</v>
      </c>
      <c r="BG310" s="63">
        <f t="shared" si="112"/>
        <v>5.8215371159757918</v>
      </c>
      <c r="BH310" s="63">
        <f t="shared" si="113"/>
        <v>5.8215377659757914</v>
      </c>
      <c r="BI310" s="109">
        <f t="shared" si="115"/>
        <v>9120000</v>
      </c>
      <c r="BJ310" s="203">
        <f t="shared" si="114"/>
        <v>4.6529657763798082E+23</v>
      </c>
    </row>
    <row r="311" spans="53:62" s="174" customFormat="1" x14ac:dyDescent="0.35">
      <c r="BA311" s="177">
        <v>305</v>
      </c>
      <c r="BB311" s="202">
        <f t="shared" si="107"/>
        <v>15250000</v>
      </c>
      <c r="BC311" s="63">
        <f t="shared" si="108"/>
        <v>360.63675650640664</v>
      </c>
      <c r="BD311" s="63">
        <f t="shared" si="109"/>
        <v>360.63675650680926</v>
      </c>
      <c r="BE311" s="63">
        <f t="shared" si="110"/>
        <v>133.33491775755667</v>
      </c>
      <c r="BF311" s="63">
        <f t="shared" si="111"/>
        <v>133.33491835305367</v>
      </c>
      <c r="BG311" s="63">
        <f t="shared" si="112"/>
        <v>5.8215371159757918</v>
      </c>
      <c r="BH311" s="63">
        <f t="shared" si="113"/>
        <v>5.8215377659757914</v>
      </c>
      <c r="BI311" s="109">
        <f t="shared" si="115"/>
        <v>9150000</v>
      </c>
      <c r="BJ311" s="203">
        <f t="shared" si="114"/>
        <v>4.667404203874642E+23</v>
      </c>
    </row>
    <row r="312" spans="53:62" s="174" customFormat="1" x14ac:dyDescent="0.35">
      <c r="BA312" s="177">
        <v>306</v>
      </c>
      <c r="BB312" s="202">
        <f t="shared" si="107"/>
        <v>15300000</v>
      </c>
      <c r="BC312" s="63">
        <f t="shared" si="108"/>
        <v>361.81880457935881</v>
      </c>
      <c r="BD312" s="63">
        <f t="shared" si="109"/>
        <v>361.81880457976268</v>
      </c>
      <c r="BE312" s="63">
        <f t="shared" si="110"/>
        <v>133.43369303164386</v>
      </c>
      <c r="BF312" s="63">
        <f t="shared" si="111"/>
        <v>133.43369362758199</v>
      </c>
      <c r="BG312" s="63">
        <f t="shared" si="112"/>
        <v>5.8215371159757918</v>
      </c>
      <c r="BH312" s="63">
        <f t="shared" si="113"/>
        <v>5.8215377659757914</v>
      </c>
      <c r="BI312" s="109">
        <f t="shared" si="115"/>
        <v>9180000</v>
      </c>
      <c r="BJ312" s="203">
        <f t="shared" si="114"/>
        <v>4.6818371612990692E+23</v>
      </c>
    </row>
    <row r="313" spans="53:62" s="174" customFormat="1" x14ac:dyDescent="0.35">
      <c r="BA313" s="177">
        <v>307</v>
      </c>
      <c r="BB313" s="202">
        <f t="shared" si="107"/>
        <v>15350000</v>
      </c>
      <c r="BC313" s="63">
        <f t="shared" si="108"/>
        <v>363.000850250778</v>
      </c>
      <c r="BD313" s="63">
        <f t="shared" si="109"/>
        <v>363.00085025118324</v>
      </c>
      <c r="BE313" s="63">
        <f t="shared" si="110"/>
        <v>133.53166881815261</v>
      </c>
      <c r="BF313" s="63">
        <f t="shared" si="111"/>
        <v>133.53166941452835</v>
      </c>
      <c r="BG313" s="63">
        <f t="shared" si="112"/>
        <v>5.8215371159757918</v>
      </c>
      <c r="BH313" s="63">
        <f t="shared" si="113"/>
        <v>5.8215377659757914</v>
      </c>
      <c r="BI313" s="109">
        <f t="shared" si="115"/>
        <v>9210000</v>
      </c>
      <c r="BJ313" s="203">
        <f t="shared" si="114"/>
        <v>4.6962646507254418E+23</v>
      </c>
    </row>
    <row r="314" spans="53:62" s="174" customFormat="1" x14ac:dyDescent="0.35">
      <c r="BA314" s="177">
        <v>308</v>
      </c>
      <c r="BB314" s="202">
        <f t="shared" si="107"/>
        <v>15400000</v>
      </c>
      <c r="BC314" s="63">
        <f t="shared" si="108"/>
        <v>364.18289352053495</v>
      </c>
      <c r="BD314" s="63">
        <f t="shared" si="109"/>
        <v>364.1828935209416</v>
      </c>
      <c r="BE314" s="63">
        <f t="shared" si="110"/>
        <v>133.62885158813958</v>
      </c>
      <c r="BF314" s="63">
        <f t="shared" si="111"/>
        <v>133.62885218494938</v>
      </c>
      <c r="BG314" s="63">
        <f t="shared" si="112"/>
        <v>5.8215371159757918</v>
      </c>
      <c r="BH314" s="63">
        <f t="shared" si="113"/>
        <v>5.8215377659757914</v>
      </c>
      <c r="BI314" s="109">
        <f t="shared" si="115"/>
        <v>9240000</v>
      </c>
      <c r="BJ314" s="203">
        <f t="shared" si="114"/>
        <v>4.7106866742253412E+23</v>
      </c>
    </row>
    <row r="315" spans="53:62" s="174" customFormat="1" x14ac:dyDescent="0.35">
      <c r="BA315" s="177">
        <v>309</v>
      </c>
      <c r="BB315" s="202">
        <f t="shared" si="107"/>
        <v>15450000</v>
      </c>
      <c r="BC315" s="63">
        <f t="shared" si="108"/>
        <v>365.36493438875908</v>
      </c>
      <c r="BD315" s="63">
        <f t="shared" si="109"/>
        <v>365.36493438916705</v>
      </c>
      <c r="BE315" s="63">
        <f t="shared" si="110"/>
        <v>133.72524776028462</v>
      </c>
      <c r="BF315" s="63">
        <f t="shared" si="111"/>
        <v>133.72524835752492</v>
      </c>
      <c r="BG315" s="63">
        <f t="shared" si="112"/>
        <v>5.8215371159757918</v>
      </c>
      <c r="BH315" s="63">
        <f t="shared" si="113"/>
        <v>5.8215377659757914</v>
      </c>
      <c r="BI315" s="109">
        <f t="shared" si="115"/>
        <v>9270000</v>
      </c>
      <c r="BJ315" s="203">
        <f t="shared" si="114"/>
        <v>4.7251032338695617E+23</v>
      </c>
    </row>
    <row r="316" spans="53:62" s="174" customFormat="1" x14ac:dyDescent="0.35">
      <c r="BA316" s="177">
        <v>310</v>
      </c>
      <c r="BB316" s="202">
        <f t="shared" si="107"/>
        <v>15500000</v>
      </c>
      <c r="BC316" s="63">
        <f t="shared" si="108"/>
        <v>366.54697285538572</v>
      </c>
      <c r="BD316" s="63">
        <f t="shared" si="109"/>
        <v>366.54697285579493</v>
      </c>
      <c r="BE316" s="63">
        <f t="shared" si="110"/>
        <v>133.82086370131469</v>
      </c>
      <c r="BF316" s="63">
        <f t="shared" si="111"/>
        <v>133.820864298982</v>
      </c>
      <c r="BG316" s="63">
        <f t="shared" si="112"/>
        <v>5.8215371159757918</v>
      </c>
      <c r="BH316" s="63">
        <f t="shared" si="113"/>
        <v>5.8215377659757914</v>
      </c>
      <c r="BI316" s="109">
        <f t="shared" si="115"/>
        <v>9300000</v>
      </c>
      <c r="BJ316" s="203">
        <f t="shared" si="114"/>
        <v>4.7395143317281194E+23</v>
      </c>
    </row>
    <row r="317" spans="53:62" s="174" customFormat="1" x14ac:dyDescent="0.35">
      <c r="BA317" s="177">
        <v>311</v>
      </c>
      <c r="BB317" s="202">
        <f t="shared" si="107"/>
        <v>15550000</v>
      </c>
      <c r="BC317" s="63">
        <f t="shared" si="108"/>
        <v>367.72900892041469</v>
      </c>
      <c r="BD317" s="63">
        <f t="shared" si="109"/>
        <v>367.72900892082527</v>
      </c>
      <c r="BE317" s="63">
        <f t="shared" si="110"/>
        <v>133.91570572642445</v>
      </c>
      <c r="BF317" s="63">
        <f t="shared" si="111"/>
        <v>133.91570632451533</v>
      </c>
      <c r="BG317" s="63">
        <f t="shared" si="112"/>
        <v>5.8215371159757918</v>
      </c>
      <c r="BH317" s="63">
        <f t="shared" si="113"/>
        <v>5.8215377659757914</v>
      </c>
      <c r="BI317" s="109">
        <f t="shared" si="115"/>
        <v>9330000</v>
      </c>
      <c r="BJ317" s="203">
        <f t="shared" si="114"/>
        <v>4.7539199698702266E+23</v>
      </c>
    </row>
    <row r="318" spans="53:62" s="174" customFormat="1" x14ac:dyDescent="0.35">
      <c r="BA318" s="177">
        <v>312</v>
      </c>
      <c r="BB318" s="202">
        <f t="shared" si="107"/>
        <v>15600000</v>
      </c>
      <c r="BC318" s="63">
        <f t="shared" si="108"/>
        <v>368.91104258384615</v>
      </c>
      <c r="BD318" s="63">
        <f t="shared" si="109"/>
        <v>368.9110425842581</v>
      </c>
      <c r="BE318" s="63">
        <f t="shared" si="110"/>
        <v>134.0097800996933</v>
      </c>
      <c r="BF318" s="63">
        <f t="shared" si="111"/>
        <v>134.00978069820439</v>
      </c>
      <c r="BG318" s="63">
        <f t="shared" si="112"/>
        <v>5.8215371159757918</v>
      </c>
      <c r="BH318" s="63">
        <f t="shared" si="113"/>
        <v>5.8215377659757914</v>
      </c>
      <c r="BI318" s="109">
        <f t="shared" si="115"/>
        <v>9360000</v>
      </c>
      <c r="BJ318" s="203">
        <f t="shared" si="114"/>
        <v>4.7683201503643323E+23</v>
      </c>
    </row>
    <row r="319" spans="53:62" s="174" customFormat="1" x14ac:dyDescent="0.35">
      <c r="BA319" s="177">
        <v>313</v>
      </c>
      <c r="BB319" s="202">
        <f t="shared" si="107"/>
        <v>15650000</v>
      </c>
      <c r="BC319" s="63">
        <f t="shared" si="108"/>
        <v>370.09307384568018</v>
      </c>
      <c r="BD319" s="63">
        <f t="shared" si="109"/>
        <v>370.09307384609332</v>
      </c>
      <c r="BE319" s="63">
        <f t="shared" si="110"/>
        <v>134.10309303449938</v>
      </c>
      <c r="BF319" s="63">
        <f t="shared" si="111"/>
        <v>134.10309363342716</v>
      </c>
      <c r="BG319" s="63">
        <f t="shared" si="112"/>
        <v>5.8215371159757918</v>
      </c>
      <c r="BH319" s="63">
        <f t="shared" si="113"/>
        <v>5.8215377659757914</v>
      </c>
      <c r="BI319" s="109">
        <f t="shared" si="115"/>
        <v>9390000</v>
      </c>
      <c r="BJ319" s="203">
        <f t="shared" si="114"/>
        <v>4.7827148752780922E+23</v>
      </c>
    </row>
    <row r="320" spans="53:62" s="174" customFormat="1" x14ac:dyDescent="0.35">
      <c r="BA320" s="177">
        <v>314</v>
      </c>
      <c r="BB320" s="202">
        <f t="shared" si="107"/>
        <v>15700000</v>
      </c>
      <c r="BC320" s="63">
        <f t="shared" si="108"/>
        <v>371.27510270598111</v>
      </c>
      <c r="BD320" s="63">
        <f t="shared" si="109"/>
        <v>371.27510270639567</v>
      </c>
      <c r="BE320" s="63">
        <f t="shared" si="110"/>
        <v>134.19565069392934</v>
      </c>
      <c r="BF320" s="63">
        <f t="shared" si="111"/>
        <v>134.19565129327052</v>
      </c>
      <c r="BG320" s="63">
        <f t="shared" si="112"/>
        <v>5.8215371159757918</v>
      </c>
      <c r="BH320" s="63">
        <f t="shared" si="113"/>
        <v>5.8215377659757914</v>
      </c>
      <c r="BI320" s="109">
        <f t="shared" si="115"/>
        <v>9420000</v>
      </c>
      <c r="BJ320" s="203">
        <f t="shared" si="114"/>
        <v>4.7971041466783792E+23</v>
      </c>
    </row>
    <row r="321" spans="53:62" s="174" customFormat="1" x14ac:dyDescent="0.35">
      <c r="BA321" s="177">
        <v>315</v>
      </c>
      <c r="BB321" s="202">
        <f t="shared" si="107"/>
        <v>15750000</v>
      </c>
      <c r="BC321" s="63">
        <f t="shared" si="108"/>
        <v>372.4571291646846</v>
      </c>
      <c r="BD321" s="63">
        <f t="shared" si="109"/>
        <v>372.45712916510053</v>
      </c>
      <c r="BE321" s="63">
        <f t="shared" si="110"/>
        <v>134.28745919118606</v>
      </c>
      <c r="BF321" s="63">
        <f t="shared" si="111"/>
        <v>134.28745979093728</v>
      </c>
      <c r="BG321" s="63">
        <f t="shared" si="112"/>
        <v>5.8215371159757918</v>
      </c>
      <c r="BH321" s="63">
        <f t="shared" si="113"/>
        <v>5.8215377659757914</v>
      </c>
      <c r="BI321" s="109">
        <f t="shared" si="115"/>
        <v>9450000</v>
      </c>
      <c r="BJ321" s="203">
        <f t="shared" si="114"/>
        <v>4.811487966631287E+23</v>
      </c>
    </row>
    <row r="322" spans="53:62" s="174" customFormat="1" x14ac:dyDescent="0.35">
      <c r="BA322" s="177">
        <v>316</v>
      </c>
      <c r="BB322" s="202">
        <f t="shared" si="107"/>
        <v>15800000</v>
      </c>
      <c r="BC322" s="63">
        <f t="shared" si="108"/>
        <v>373.63915322185528</v>
      </c>
      <c r="BD322" s="63">
        <f t="shared" si="109"/>
        <v>373.6391532222724</v>
      </c>
      <c r="BE322" s="63">
        <f t="shared" si="110"/>
        <v>134.37852458999205</v>
      </c>
      <c r="BF322" s="63">
        <f t="shared" si="111"/>
        <v>134.37852519014999</v>
      </c>
      <c r="BG322" s="63">
        <f t="shared" si="112"/>
        <v>5.8215371159757918</v>
      </c>
      <c r="BH322" s="63">
        <f t="shared" si="113"/>
        <v>5.8215377659757914</v>
      </c>
      <c r="BI322" s="109">
        <f t="shared" si="115"/>
        <v>9480000</v>
      </c>
      <c r="BJ322" s="203">
        <f t="shared" si="114"/>
        <v>4.8258663372021208E+23</v>
      </c>
    </row>
    <row r="323" spans="53:62" s="174" customFormat="1" x14ac:dyDescent="0.35">
      <c r="BA323" s="177">
        <v>317</v>
      </c>
      <c r="BB323" s="202">
        <f t="shared" si="107"/>
        <v>15850000</v>
      </c>
      <c r="BC323" s="63">
        <f t="shared" si="108"/>
        <v>374.82117487749281</v>
      </c>
      <c r="BD323" s="63">
        <f t="shared" si="109"/>
        <v>374.8211748779114</v>
      </c>
      <c r="BE323" s="63">
        <f t="shared" si="110"/>
        <v>134.46885290498997</v>
      </c>
      <c r="BF323" s="63">
        <f t="shared" si="111"/>
        <v>134.46885350555135</v>
      </c>
      <c r="BG323" s="63">
        <f t="shared" si="112"/>
        <v>5.8215371159757918</v>
      </c>
      <c r="BH323" s="63">
        <f t="shared" si="113"/>
        <v>5.8215377659757914</v>
      </c>
      <c r="BI323" s="109">
        <f t="shared" si="115"/>
        <v>9510000</v>
      </c>
      <c r="BJ323" s="203">
        <f t="shared" si="114"/>
        <v>4.8402392604554044E+23</v>
      </c>
    </row>
    <row r="324" spans="53:62" s="174" customFormat="1" x14ac:dyDescent="0.35">
      <c r="BA324" s="177">
        <v>318</v>
      </c>
      <c r="BB324" s="202">
        <f t="shared" si="107"/>
        <v>15900000</v>
      </c>
      <c r="BC324" s="63">
        <f t="shared" si="108"/>
        <v>376.00319413153295</v>
      </c>
      <c r="BD324" s="63">
        <f t="shared" si="109"/>
        <v>376.0031941319528</v>
      </c>
      <c r="BE324" s="63">
        <f t="shared" si="110"/>
        <v>134.55845010214</v>
      </c>
      <c r="BF324" s="63">
        <f t="shared" si="111"/>
        <v>134.55845070310153</v>
      </c>
      <c r="BG324" s="63">
        <f t="shared" si="112"/>
        <v>5.8215371159757918</v>
      </c>
      <c r="BH324" s="63">
        <f t="shared" si="113"/>
        <v>5.8215377659757914</v>
      </c>
      <c r="BI324" s="109">
        <f t="shared" si="115"/>
        <v>9540000</v>
      </c>
      <c r="BJ324" s="203">
        <f t="shared" si="114"/>
        <v>4.8546067384548843E+23</v>
      </c>
    </row>
    <row r="325" spans="53:62" s="174" customFormat="1" x14ac:dyDescent="0.35">
      <c r="BA325" s="177">
        <v>319</v>
      </c>
      <c r="BB325" s="202">
        <f t="shared" si="107"/>
        <v>15950000</v>
      </c>
      <c r="BC325" s="63">
        <f t="shared" si="108"/>
        <v>377.18521098404011</v>
      </c>
      <c r="BD325" s="63">
        <f t="shared" si="109"/>
        <v>377.18521098446132</v>
      </c>
      <c r="BE325" s="63">
        <f t="shared" si="110"/>
        <v>134.64732209911378</v>
      </c>
      <c r="BF325" s="63">
        <f t="shared" si="111"/>
        <v>134.64732270047222</v>
      </c>
      <c r="BG325" s="63">
        <f t="shared" si="112"/>
        <v>5.8215371159757918</v>
      </c>
      <c r="BH325" s="63">
        <f t="shared" si="113"/>
        <v>5.8215377659757914</v>
      </c>
      <c r="BI325" s="109">
        <f t="shared" si="115"/>
        <v>9570000</v>
      </c>
      <c r="BJ325" s="203">
        <f t="shared" si="114"/>
        <v>4.8689687732635226E+23</v>
      </c>
    </row>
    <row r="326" spans="53:62" s="174" customFormat="1" x14ac:dyDescent="0.35">
      <c r="BA326" s="177">
        <v>320</v>
      </c>
      <c r="BB326" s="202">
        <f t="shared" ref="BB326:BB389" si="116">BA326*50000</f>
        <v>16000000</v>
      </c>
      <c r="BC326" s="63">
        <f t="shared" ref="BC326:BC389" si="117">($F$5+$F$6+$F$7+$F$8+$F$9)*(1-EXP(-$F$20*(1-$DC$6%)*BB326/(2*$F$17)))*$F$25*$F$1*10^3*11600/($F$20*(1-$DC$6%))</f>
        <v>378.36722543501452</v>
      </c>
      <c r="BD326" s="63">
        <f t="shared" ref="BD326:BD389" si="118">($F$25*$F$1*10^3*11600*($F$5+$F$6+$F$7+$F$8+$F$9)/($F$27*$F$29*(1-$DC$6%))+$F$28/$F$27)*(1-EXP(-$F$27*$F$29*(1-$DC$6%)*BB326/(2*$F$17)))</f>
        <v>378.36722543543692</v>
      </c>
      <c r="BE326" s="63">
        <f t="shared" ref="BE326:BE389" si="119">($F$5+$F$6+$F$7+$F$8+$F$9)*(1-EXP(-$F$20*(1-$DC$5%)*BB326/(2*$F$17)))*$F$25*$F$1*10^3*11600/($F$20*(1-$DC$5%))</f>
        <v>134.73547476568524</v>
      </c>
      <c r="BF326" s="63">
        <f t="shared" ref="BF326:BF389" si="120">($F$25*$F$1*10^3*11600*($F$5+$F$6+$F$7+$F$8+$F$9)/($F$27*$F$29*(1-$DC$5%))+$F$28/$F$27)*(1-EXP(-$F$27*$F$29*(1-$DC$5%)*BB326/(2*$F$17)))</f>
        <v>134.7354753674374</v>
      </c>
      <c r="BG326" s="63">
        <f t="shared" ref="BG326:BG389" si="121">($F$5+$F$6+$F$7+$F$8+$F$9)*(1-EXP(-$F$20*(1-$DC$4%)*BB326/(2*$F$17)))*$F$25*$F$1*10^3*11600/($F$20*(1-$DC$4%))</f>
        <v>5.8215371159757918</v>
      </c>
      <c r="BH326" s="63">
        <f t="shared" ref="BH326:BH389" si="122">($F$25*$F$1*10^3*11600*($F$5+$F$6+$F$7+$F$8+$F$9)/($F$27*$F$29*(1-$DC$4%))+$F$28/$F$27)*(1-EXP(-$F$27*$F$29*(1-$DC$4%)*BB326/(2*$F$17)))</f>
        <v>5.8215377659757914</v>
      </c>
      <c r="BI326" s="109">
        <f t="shared" si="115"/>
        <v>9600000</v>
      </c>
      <c r="BJ326" s="203">
        <f t="shared" ref="BJ326:BJ389" si="123">($F$17/($F$20*(1-$F$19%)))*($F$5+$F$6+$F$7+$F$8+$F$9)*(1-EXP(-$F$20*(1-$F$19%)*BI326/(2*$F$17)))+$F$17/($F$25*1000)*$F$11*EXP(-$F$20*(1-$F$19%)*BI326/(2*$F$17))</f>
        <v>4.8833253669434954E+23</v>
      </c>
    </row>
    <row r="327" spans="53:62" s="174" customFormat="1" x14ac:dyDescent="0.35">
      <c r="BA327" s="177">
        <v>321</v>
      </c>
      <c r="BB327" s="202">
        <f t="shared" si="116"/>
        <v>16050000</v>
      </c>
      <c r="BC327" s="63">
        <f t="shared" si="117"/>
        <v>379.54923748439114</v>
      </c>
      <c r="BD327" s="63">
        <f t="shared" si="118"/>
        <v>379.54923748481502</v>
      </c>
      <c r="BE327" s="63">
        <f t="shared" si="119"/>
        <v>134.82291392411841</v>
      </c>
      <c r="BF327" s="63">
        <f t="shared" si="120"/>
        <v>134.82291452626109</v>
      </c>
      <c r="BG327" s="63">
        <f t="shared" si="121"/>
        <v>5.8215371159757918</v>
      </c>
      <c r="BH327" s="63">
        <f t="shared" si="122"/>
        <v>5.8215377659757914</v>
      </c>
      <c r="BI327" s="109">
        <f t="shared" ref="BI327:BI390" si="124">BA327*30000</f>
        <v>9630000</v>
      </c>
      <c r="BJ327" s="203">
        <f t="shared" si="123"/>
        <v>4.8976765215562066E+23</v>
      </c>
    </row>
    <row r="328" spans="53:62" s="174" customFormat="1" x14ac:dyDescent="0.35">
      <c r="BA328" s="177">
        <v>322</v>
      </c>
      <c r="BB328" s="202">
        <f t="shared" si="116"/>
        <v>16100000</v>
      </c>
      <c r="BC328" s="63">
        <f t="shared" si="117"/>
        <v>380.73124713229964</v>
      </c>
      <c r="BD328" s="63">
        <f t="shared" si="118"/>
        <v>380.73124713272477</v>
      </c>
      <c r="BE328" s="63">
        <f t="shared" si="119"/>
        <v>134.90964534955185</v>
      </c>
      <c r="BF328" s="63">
        <f t="shared" si="120"/>
        <v>134.90964595208186</v>
      </c>
      <c r="BG328" s="63">
        <f t="shared" si="121"/>
        <v>5.8215371159757918</v>
      </c>
      <c r="BH328" s="63">
        <f t="shared" si="122"/>
        <v>5.8215377659757914</v>
      </c>
      <c r="BI328" s="109">
        <f t="shared" si="124"/>
        <v>9660000</v>
      </c>
      <c r="BJ328" s="203">
        <f t="shared" si="123"/>
        <v>4.9120222391622748E+23</v>
      </c>
    </row>
    <row r="329" spans="53:62" s="174" customFormat="1" x14ac:dyDescent="0.35">
      <c r="BA329" s="177">
        <v>323</v>
      </c>
      <c r="BB329" s="202">
        <f t="shared" si="116"/>
        <v>16150000</v>
      </c>
      <c r="BC329" s="63">
        <f t="shared" si="117"/>
        <v>381.91325437867539</v>
      </c>
      <c r="BD329" s="63">
        <f t="shared" si="118"/>
        <v>381.91325437910166</v>
      </c>
      <c r="BE329" s="63">
        <f t="shared" si="119"/>
        <v>134.99567477038002</v>
      </c>
      <c r="BF329" s="63">
        <f t="shared" si="120"/>
        <v>134.99567537329429</v>
      </c>
      <c r="BG329" s="63">
        <f t="shared" si="121"/>
        <v>5.8215371159757918</v>
      </c>
      <c r="BH329" s="63">
        <f t="shared" si="122"/>
        <v>5.8215377659757914</v>
      </c>
      <c r="BI329" s="109">
        <f t="shared" si="124"/>
        <v>9690000</v>
      </c>
      <c r="BJ329" s="203">
        <f t="shared" si="123"/>
        <v>4.926362521821532E+23</v>
      </c>
    </row>
    <row r="330" spans="53:62" s="174" customFormat="1" x14ac:dyDescent="0.35">
      <c r="BA330" s="177">
        <v>324</v>
      </c>
      <c r="BB330" s="202">
        <f t="shared" si="116"/>
        <v>16200000</v>
      </c>
      <c r="BC330" s="63">
        <f t="shared" si="117"/>
        <v>383.09525922351793</v>
      </c>
      <c r="BD330" s="63">
        <f t="shared" si="118"/>
        <v>383.09525922394562</v>
      </c>
      <c r="BE330" s="63">
        <f t="shared" si="119"/>
        <v>135.08100786863199</v>
      </c>
      <c r="BF330" s="63">
        <f t="shared" si="120"/>
        <v>135.08100847192733</v>
      </c>
      <c r="BG330" s="63">
        <f t="shared" si="121"/>
        <v>5.8215371159757918</v>
      </c>
      <c r="BH330" s="63">
        <f t="shared" si="122"/>
        <v>5.8215377659757914</v>
      </c>
      <c r="BI330" s="109">
        <f t="shared" si="124"/>
        <v>9720000</v>
      </c>
      <c r="BJ330" s="203">
        <f t="shared" si="123"/>
        <v>4.9406973715930366E+23</v>
      </c>
    </row>
    <row r="331" spans="53:62" s="174" customFormat="1" x14ac:dyDescent="0.35">
      <c r="BA331" s="177">
        <v>325</v>
      </c>
      <c r="BB331" s="202">
        <f t="shared" si="116"/>
        <v>16250000</v>
      </c>
      <c r="BC331" s="63">
        <f t="shared" si="117"/>
        <v>384.27726166682766</v>
      </c>
      <c r="BD331" s="63">
        <f t="shared" si="118"/>
        <v>384.27726166725665</v>
      </c>
      <c r="BE331" s="63">
        <f t="shared" si="119"/>
        <v>135.16565028034611</v>
      </c>
      <c r="BF331" s="63">
        <f t="shared" si="120"/>
        <v>135.1656508840195</v>
      </c>
      <c r="BG331" s="63">
        <f t="shared" si="121"/>
        <v>5.8215371159757918</v>
      </c>
      <c r="BH331" s="63">
        <f t="shared" si="122"/>
        <v>5.8215377659757914</v>
      </c>
      <c r="BI331" s="109">
        <f t="shared" si="124"/>
        <v>9750000</v>
      </c>
      <c r="BJ331" s="203">
        <f t="shared" si="123"/>
        <v>4.9550267905350623E+23</v>
      </c>
    </row>
    <row r="332" spans="53:62" s="174" customFormat="1" x14ac:dyDescent="0.35">
      <c r="BA332" s="177">
        <v>326</v>
      </c>
      <c r="BB332" s="202">
        <f t="shared" si="116"/>
        <v>16300000</v>
      </c>
      <c r="BC332" s="63">
        <f t="shared" si="117"/>
        <v>385.45926170866909</v>
      </c>
      <c r="BD332" s="63">
        <f t="shared" si="118"/>
        <v>385.45926170909945</v>
      </c>
      <c r="BE332" s="63">
        <f t="shared" si="119"/>
        <v>135.2496075959429</v>
      </c>
      <c r="BF332" s="63">
        <f t="shared" si="120"/>
        <v>135.24960819999123</v>
      </c>
      <c r="BG332" s="63">
        <f t="shared" si="121"/>
        <v>5.8215371159757918</v>
      </c>
      <c r="BH332" s="63">
        <f t="shared" si="122"/>
        <v>5.8215377659757914</v>
      </c>
      <c r="BI332" s="109">
        <f t="shared" si="124"/>
        <v>9780000</v>
      </c>
      <c r="BJ332" s="203">
        <f t="shared" si="123"/>
        <v>4.9693507807051147E+23</v>
      </c>
    </row>
    <row r="333" spans="53:62" s="174" customFormat="1" x14ac:dyDescent="0.35">
      <c r="BA333" s="177">
        <v>327</v>
      </c>
      <c r="BB333" s="202">
        <f t="shared" si="116"/>
        <v>16350000</v>
      </c>
      <c r="BC333" s="63">
        <f t="shared" si="117"/>
        <v>386.64125934891291</v>
      </c>
      <c r="BD333" s="63">
        <f t="shared" si="118"/>
        <v>386.64125934934469</v>
      </c>
      <c r="BE333" s="63">
        <f t="shared" si="119"/>
        <v>135.33288536059376</v>
      </c>
      <c r="BF333" s="63">
        <f t="shared" si="120"/>
        <v>135.33288596501407</v>
      </c>
      <c r="BG333" s="63">
        <f t="shared" si="121"/>
        <v>5.8215371159757918</v>
      </c>
      <c r="BH333" s="63">
        <f t="shared" si="122"/>
        <v>5.8215377659757914</v>
      </c>
      <c r="BI333" s="109">
        <f t="shared" si="124"/>
        <v>9810000</v>
      </c>
      <c r="BJ333" s="203">
        <f t="shared" si="123"/>
        <v>4.9836693441599012E+23</v>
      </c>
    </row>
    <row r="334" spans="53:62" s="174" customFormat="1" x14ac:dyDescent="0.35">
      <c r="BA334" s="177">
        <v>328</v>
      </c>
      <c r="BB334" s="202">
        <f t="shared" si="116"/>
        <v>16400000</v>
      </c>
      <c r="BC334" s="63">
        <f t="shared" si="117"/>
        <v>387.82325458775318</v>
      </c>
      <c r="BD334" s="63">
        <f t="shared" si="118"/>
        <v>387.82325458818622</v>
      </c>
      <c r="BE334" s="63">
        <f t="shared" si="119"/>
        <v>135.41548907458773</v>
      </c>
      <c r="BF334" s="63">
        <f t="shared" si="120"/>
        <v>135.41548967937689</v>
      </c>
      <c r="BG334" s="63">
        <f t="shared" si="121"/>
        <v>5.8215371159757918</v>
      </c>
      <c r="BH334" s="63">
        <f t="shared" si="122"/>
        <v>5.8215377659757914</v>
      </c>
      <c r="BI334" s="109">
        <f t="shared" si="124"/>
        <v>9840000</v>
      </c>
      <c r="BJ334" s="203">
        <f t="shared" si="123"/>
        <v>4.9979824829553697E+23</v>
      </c>
    </row>
    <row r="335" spans="53:62" s="174" customFormat="1" x14ac:dyDescent="0.35">
      <c r="BA335" s="177">
        <v>329</v>
      </c>
      <c r="BB335" s="202">
        <f t="shared" si="116"/>
        <v>16450000</v>
      </c>
      <c r="BC335" s="63">
        <f t="shared" si="117"/>
        <v>389.00524742506059</v>
      </c>
      <c r="BD335" s="63">
        <f t="shared" si="118"/>
        <v>389.00524742549487</v>
      </c>
      <c r="BE335" s="63">
        <f t="shared" si="119"/>
        <v>135.49742419369414</v>
      </c>
      <c r="BF335" s="63">
        <f t="shared" si="120"/>
        <v>135.49742479884927</v>
      </c>
      <c r="BG335" s="63">
        <f t="shared" si="121"/>
        <v>5.8215371159757918</v>
      </c>
      <c r="BH335" s="63">
        <f t="shared" si="122"/>
        <v>5.8215377659757914</v>
      </c>
      <c r="BI335" s="109">
        <f t="shared" si="124"/>
        <v>9870000</v>
      </c>
      <c r="BJ335" s="203">
        <f t="shared" si="123"/>
        <v>5.0122901991466707E+23</v>
      </c>
    </row>
    <row r="336" spans="53:62" s="174" customFormat="1" x14ac:dyDescent="0.35">
      <c r="BA336" s="177">
        <v>330</v>
      </c>
      <c r="BB336" s="202">
        <f t="shared" si="116"/>
        <v>16500000</v>
      </c>
      <c r="BC336" s="63">
        <f t="shared" si="117"/>
        <v>390.18723786083501</v>
      </c>
      <c r="BD336" s="63">
        <f t="shared" si="118"/>
        <v>390.18723786127066</v>
      </c>
      <c r="BE336" s="63">
        <f t="shared" si="119"/>
        <v>135.57869612952351</v>
      </c>
      <c r="BF336" s="63">
        <f t="shared" si="120"/>
        <v>135.57869673504163</v>
      </c>
      <c r="BG336" s="63">
        <f t="shared" si="121"/>
        <v>5.8215371159757918</v>
      </c>
      <c r="BH336" s="63">
        <f t="shared" si="122"/>
        <v>5.8215377659757914</v>
      </c>
      <c r="BI336" s="109">
        <f t="shared" si="124"/>
        <v>9900000</v>
      </c>
      <c r="BJ336" s="203">
        <f t="shared" si="123"/>
        <v>5.0265924947881904E+23</v>
      </c>
    </row>
    <row r="337" spans="53:62" s="174" customFormat="1" x14ac:dyDescent="0.35">
      <c r="BA337" s="177">
        <v>331</v>
      </c>
      <c r="BB337" s="202">
        <f t="shared" si="116"/>
        <v>16550000</v>
      </c>
      <c r="BC337" s="63">
        <f t="shared" si="117"/>
        <v>391.36922589514114</v>
      </c>
      <c r="BD337" s="63">
        <f t="shared" si="118"/>
        <v>391.3692258955781</v>
      </c>
      <c r="BE337" s="63">
        <f t="shared" si="119"/>
        <v>135.65931024988473</v>
      </c>
      <c r="BF337" s="63">
        <f t="shared" si="120"/>
        <v>135.6593108557629</v>
      </c>
      <c r="BG337" s="63">
        <f t="shared" si="121"/>
        <v>5.8215371159757918</v>
      </c>
      <c r="BH337" s="63">
        <f t="shared" si="122"/>
        <v>5.8215377659757914</v>
      </c>
      <c r="BI337" s="109">
        <f t="shared" si="124"/>
        <v>9930000</v>
      </c>
      <c r="BJ337" s="203">
        <f t="shared" si="123"/>
        <v>5.0408893719335312E+23</v>
      </c>
    </row>
    <row r="338" spans="53:62" s="174" customFormat="1" x14ac:dyDescent="0.35">
      <c r="BA338" s="177">
        <v>332</v>
      </c>
      <c r="BB338" s="202">
        <f t="shared" si="116"/>
        <v>16600000</v>
      </c>
      <c r="BC338" s="63">
        <f t="shared" si="117"/>
        <v>392.55121152797904</v>
      </c>
      <c r="BD338" s="63">
        <f t="shared" si="118"/>
        <v>392.5512115284173</v>
      </c>
      <c r="BE338" s="63">
        <f t="shared" si="119"/>
        <v>135.73927187913961</v>
      </c>
      <c r="BF338" s="63">
        <f t="shared" si="120"/>
        <v>135.73927248537487</v>
      </c>
      <c r="BG338" s="63">
        <f t="shared" si="121"/>
        <v>5.8215371159757918</v>
      </c>
      <c r="BH338" s="63">
        <f t="shared" si="122"/>
        <v>5.8215377659757914</v>
      </c>
      <c r="BI338" s="109">
        <f t="shared" si="124"/>
        <v>9960000</v>
      </c>
      <c r="BJ338" s="203">
        <f t="shared" si="123"/>
        <v>5.0551808326355123E+23</v>
      </c>
    </row>
    <row r="339" spans="53:62" s="174" customFormat="1" x14ac:dyDescent="0.35">
      <c r="BA339" s="177">
        <v>333</v>
      </c>
      <c r="BB339" s="202">
        <f t="shared" si="116"/>
        <v>16650000</v>
      </c>
      <c r="BC339" s="63">
        <f t="shared" si="117"/>
        <v>393.73319475934863</v>
      </c>
      <c r="BD339" s="63">
        <f t="shared" si="118"/>
        <v>393.7331947597882</v>
      </c>
      <c r="BE339" s="63">
        <f t="shared" si="119"/>
        <v>135.81858629855449</v>
      </c>
      <c r="BF339" s="63">
        <f t="shared" si="120"/>
        <v>135.818586905144</v>
      </c>
      <c r="BG339" s="63">
        <f t="shared" si="121"/>
        <v>5.8215371159757918</v>
      </c>
      <c r="BH339" s="63">
        <f t="shared" si="122"/>
        <v>5.8215377659757914</v>
      </c>
      <c r="BI339" s="109">
        <f t="shared" si="124"/>
        <v>9990000</v>
      </c>
      <c r="BJ339" s="203">
        <f t="shared" si="123"/>
        <v>5.0694668789461839E+23</v>
      </c>
    </row>
    <row r="340" spans="53:62" s="174" customFormat="1" x14ac:dyDescent="0.35">
      <c r="BA340" s="177">
        <v>334</v>
      </c>
      <c r="BB340" s="202">
        <f t="shared" si="116"/>
        <v>16700000</v>
      </c>
      <c r="BC340" s="63">
        <f t="shared" si="117"/>
        <v>394.91517558924994</v>
      </c>
      <c r="BD340" s="63">
        <f t="shared" si="118"/>
        <v>394.91517558969082</v>
      </c>
      <c r="BE340" s="63">
        <f t="shared" si="119"/>
        <v>135.89725874664919</v>
      </c>
      <c r="BF340" s="63">
        <f t="shared" si="120"/>
        <v>135.89725935359007</v>
      </c>
      <c r="BG340" s="63">
        <f t="shared" si="121"/>
        <v>5.8215371159757918</v>
      </c>
      <c r="BH340" s="63">
        <f t="shared" si="122"/>
        <v>5.8215377659757914</v>
      </c>
      <c r="BI340" s="109">
        <f t="shared" si="124"/>
        <v>10020000</v>
      </c>
      <c r="BJ340" s="203">
        <f t="shared" si="123"/>
        <v>5.083747512916817E+23</v>
      </c>
    </row>
    <row r="341" spans="53:62" s="174" customFormat="1" x14ac:dyDescent="0.35">
      <c r="BA341" s="177">
        <v>335</v>
      </c>
      <c r="BB341" s="202">
        <f t="shared" si="116"/>
        <v>16750000</v>
      </c>
      <c r="BC341" s="63">
        <f t="shared" si="117"/>
        <v>396.09715401761832</v>
      </c>
      <c r="BD341" s="63">
        <f t="shared" si="118"/>
        <v>396.09715401806056</v>
      </c>
      <c r="BE341" s="63">
        <f t="shared" si="119"/>
        <v>135.97529441954288</v>
      </c>
      <c r="BF341" s="63">
        <f t="shared" si="120"/>
        <v>135.97529502683227</v>
      </c>
      <c r="BG341" s="63">
        <f t="shared" si="121"/>
        <v>5.8215371159757918</v>
      </c>
      <c r="BH341" s="63">
        <f t="shared" si="122"/>
        <v>5.8215377659757914</v>
      </c>
      <c r="BI341" s="109">
        <f t="shared" si="124"/>
        <v>10050000</v>
      </c>
      <c r="BJ341" s="203">
        <f t="shared" si="123"/>
        <v>5.0980227365979007E+23</v>
      </c>
    </row>
    <row r="342" spans="53:62" s="174" customFormat="1" x14ac:dyDescent="0.35">
      <c r="BA342" s="177">
        <v>336</v>
      </c>
      <c r="BB342" s="202">
        <f t="shared" si="116"/>
        <v>16800000</v>
      </c>
      <c r="BC342" s="63">
        <f t="shared" si="117"/>
        <v>397.27913004458304</v>
      </c>
      <c r="BD342" s="63">
        <f t="shared" si="118"/>
        <v>397.27913004502659</v>
      </c>
      <c r="BE342" s="63">
        <f t="shared" si="119"/>
        <v>136.05269847129728</v>
      </c>
      <c r="BF342" s="63">
        <f t="shared" si="120"/>
        <v>136.05269907893236</v>
      </c>
      <c r="BG342" s="63">
        <f t="shared" si="121"/>
        <v>5.8215371159757918</v>
      </c>
      <c r="BH342" s="63">
        <f t="shared" si="122"/>
        <v>5.8215377659757914</v>
      </c>
      <c r="BI342" s="109">
        <f t="shared" si="124"/>
        <v>10080000</v>
      </c>
      <c r="BJ342" s="203">
        <f t="shared" si="123"/>
        <v>5.1122925520391532E+23</v>
      </c>
    </row>
    <row r="343" spans="53:62" s="174" customFormat="1" x14ac:dyDescent="0.35">
      <c r="BA343" s="177">
        <v>337</v>
      </c>
      <c r="BB343" s="202">
        <f t="shared" si="116"/>
        <v>16850000</v>
      </c>
      <c r="BC343" s="63">
        <f t="shared" si="117"/>
        <v>398.46110367007952</v>
      </c>
      <c r="BD343" s="63">
        <f t="shared" si="118"/>
        <v>398.46110367052438</v>
      </c>
      <c r="BE343" s="63">
        <f t="shared" si="119"/>
        <v>136.12947601425725</v>
      </c>
      <c r="BF343" s="63">
        <f t="shared" si="120"/>
        <v>136.12947662223522</v>
      </c>
      <c r="BG343" s="63">
        <f t="shared" si="121"/>
        <v>5.8215371159757918</v>
      </c>
      <c r="BH343" s="63">
        <f t="shared" si="122"/>
        <v>5.8215377659757914</v>
      </c>
      <c r="BI343" s="109">
        <f t="shared" si="124"/>
        <v>10110000</v>
      </c>
      <c r="BJ343" s="203">
        <f t="shared" si="123"/>
        <v>5.1265569612895108E+23</v>
      </c>
    </row>
    <row r="344" spans="53:62" s="174" customFormat="1" x14ac:dyDescent="0.35">
      <c r="BA344" s="177">
        <v>338</v>
      </c>
      <c r="BB344" s="202">
        <f t="shared" si="116"/>
        <v>16900000</v>
      </c>
      <c r="BC344" s="63">
        <f t="shared" si="117"/>
        <v>399.64307489410777</v>
      </c>
      <c r="BD344" s="63">
        <f t="shared" si="118"/>
        <v>399.64307489455388</v>
      </c>
      <c r="BE344" s="63">
        <f t="shared" si="119"/>
        <v>136.20563211938807</v>
      </c>
      <c r="BF344" s="63">
        <f t="shared" si="120"/>
        <v>136.20563272770619</v>
      </c>
      <c r="BG344" s="63">
        <f t="shared" si="121"/>
        <v>5.8215371159757918</v>
      </c>
      <c r="BH344" s="63">
        <f t="shared" si="122"/>
        <v>5.8215377659757914</v>
      </c>
      <c r="BI344" s="109">
        <f t="shared" si="124"/>
        <v>10140000</v>
      </c>
      <c r="BJ344" s="203">
        <f t="shared" si="123"/>
        <v>5.140815966397134E+23</v>
      </c>
    </row>
    <row r="345" spans="53:62" s="174" customFormat="1" x14ac:dyDescent="0.35">
      <c r="BA345" s="177">
        <v>339</v>
      </c>
      <c r="BB345" s="202">
        <f t="shared" si="116"/>
        <v>16950000</v>
      </c>
      <c r="BC345" s="63">
        <f t="shared" si="117"/>
        <v>400.82504371673218</v>
      </c>
      <c r="BD345" s="63">
        <f t="shared" si="118"/>
        <v>400.82504371717977</v>
      </c>
      <c r="BE345" s="63">
        <f t="shared" si="119"/>
        <v>136.28117181661088</v>
      </c>
      <c r="BF345" s="63">
        <f t="shared" si="120"/>
        <v>136.28117242526636</v>
      </c>
      <c r="BG345" s="63">
        <f t="shared" si="121"/>
        <v>5.8215371159757918</v>
      </c>
      <c r="BH345" s="63">
        <f t="shared" si="122"/>
        <v>5.8215377659757914</v>
      </c>
      <c r="BI345" s="109">
        <f t="shared" si="124"/>
        <v>10170000</v>
      </c>
      <c r="BJ345" s="203">
        <f t="shared" si="123"/>
        <v>5.1550695694094122E+23</v>
      </c>
    </row>
    <row r="346" spans="53:62" s="174" customFormat="1" x14ac:dyDescent="0.35">
      <c r="BA346" s="177">
        <v>340</v>
      </c>
      <c r="BB346" s="202">
        <f t="shared" si="116"/>
        <v>17000000</v>
      </c>
      <c r="BC346" s="63">
        <f t="shared" si="117"/>
        <v>402.00701013782378</v>
      </c>
      <c r="BD346" s="63">
        <f t="shared" si="118"/>
        <v>402.00701013827268</v>
      </c>
      <c r="BE346" s="63">
        <f t="shared" si="119"/>
        <v>136.35610009513434</v>
      </c>
      <c r="BF346" s="63">
        <f t="shared" si="120"/>
        <v>136.35610070412451</v>
      </c>
      <c r="BG346" s="63">
        <f t="shared" si="121"/>
        <v>5.8215371159757918</v>
      </c>
      <c r="BH346" s="63">
        <f t="shared" si="122"/>
        <v>5.8215377659757914</v>
      </c>
      <c r="BI346" s="109">
        <f t="shared" si="124"/>
        <v>10200000</v>
      </c>
      <c r="BJ346" s="203">
        <f t="shared" si="123"/>
        <v>5.1693177723729577E+23</v>
      </c>
    </row>
    <row r="347" spans="53:62" s="174" customFormat="1" x14ac:dyDescent="0.35">
      <c r="BA347" s="177">
        <v>341</v>
      </c>
      <c r="BB347" s="202">
        <f t="shared" si="116"/>
        <v>17050000</v>
      </c>
      <c r="BC347" s="63">
        <f t="shared" si="117"/>
        <v>403.18897415751184</v>
      </c>
      <c r="BD347" s="63">
        <f t="shared" si="118"/>
        <v>403.18897415796198</v>
      </c>
      <c r="BE347" s="63">
        <f t="shared" si="119"/>
        <v>136.43042190378469</v>
      </c>
      <c r="BF347" s="63">
        <f t="shared" si="120"/>
        <v>136.43042251310678</v>
      </c>
      <c r="BG347" s="63">
        <f t="shared" si="121"/>
        <v>5.8215371159757918</v>
      </c>
      <c r="BH347" s="63">
        <f t="shared" si="122"/>
        <v>5.8215377659757914</v>
      </c>
      <c r="BI347" s="109">
        <f t="shared" si="124"/>
        <v>10230000</v>
      </c>
      <c r="BJ347" s="203">
        <f t="shared" si="123"/>
        <v>5.1835605773336025E+23</v>
      </c>
    </row>
    <row r="348" spans="53:62" s="174" customFormat="1" x14ac:dyDescent="0.35">
      <c r="BA348" s="177">
        <v>342</v>
      </c>
      <c r="BB348" s="202">
        <f t="shared" si="116"/>
        <v>17100000</v>
      </c>
      <c r="BC348" s="63">
        <f t="shared" si="117"/>
        <v>404.37093577579617</v>
      </c>
      <c r="BD348" s="63">
        <f t="shared" si="118"/>
        <v>404.37093577624762</v>
      </c>
      <c r="BE348" s="63">
        <f t="shared" si="119"/>
        <v>136.50414215133213</v>
      </c>
      <c r="BF348" s="63">
        <f t="shared" si="120"/>
        <v>136.50414276098346</v>
      </c>
      <c r="BG348" s="63">
        <f t="shared" si="121"/>
        <v>5.8215371159757918</v>
      </c>
      <c r="BH348" s="63">
        <f t="shared" si="122"/>
        <v>5.8215377659757914</v>
      </c>
      <c r="BI348" s="109">
        <f t="shared" si="124"/>
        <v>10260000</v>
      </c>
      <c r="BJ348" s="203">
        <f t="shared" si="123"/>
        <v>5.1977979863364125E+23</v>
      </c>
    </row>
    <row r="349" spans="53:62" s="174" customFormat="1" x14ac:dyDescent="0.35">
      <c r="BA349" s="177">
        <v>343</v>
      </c>
      <c r="BB349" s="202">
        <f t="shared" si="116"/>
        <v>17150000</v>
      </c>
      <c r="BC349" s="63">
        <f t="shared" si="117"/>
        <v>405.55289499261215</v>
      </c>
      <c r="BD349" s="63">
        <f t="shared" si="118"/>
        <v>405.55289499306497</v>
      </c>
      <c r="BE349" s="63">
        <f t="shared" si="119"/>
        <v>136.57726570681535</v>
      </c>
      <c r="BF349" s="63">
        <f t="shared" si="120"/>
        <v>136.57726631679324</v>
      </c>
      <c r="BG349" s="63">
        <f t="shared" si="121"/>
        <v>5.8215371159757918</v>
      </c>
      <c r="BH349" s="63">
        <f t="shared" si="122"/>
        <v>5.8215377659757914</v>
      </c>
      <c r="BI349" s="109">
        <f t="shared" si="124"/>
        <v>10290000</v>
      </c>
      <c r="BJ349" s="203">
        <f t="shared" si="123"/>
        <v>5.2120300014256654E+23</v>
      </c>
    </row>
    <row r="350" spans="53:62" s="174" customFormat="1" x14ac:dyDescent="0.35">
      <c r="BA350" s="177">
        <v>344</v>
      </c>
      <c r="BB350" s="202">
        <f t="shared" si="116"/>
        <v>17200000</v>
      </c>
      <c r="BC350" s="63">
        <f t="shared" si="117"/>
        <v>406.73485180802459</v>
      </c>
      <c r="BD350" s="63">
        <f t="shared" si="118"/>
        <v>406.73485180847871</v>
      </c>
      <c r="BE350" s="63">
        <f t="shared" si="119"/>
        <v>136.64979739986299</v>
      </c>
      <c r="BF350" s="63">
        <f t="shared" si="120"/>
        <v>136.64979801016483</v>
      </c>
      <c r="BG350" s="63">
        <f t="shared" si="121"/>
        <v>5.8215371159757918</v>
      </c>
      <c r="BH350" s="63">
        <f t="shared" si="122"/>
        <v>5.8215377659757914</v>
      </c>
      <c r="BI350" s="109">
        <f t="shared" si="124"/>
        <v>10320000</v>
      </c>
      <c r="BJ350" s="203">
        <f t="shared" si="123"/>
        <v>5.2262566246448745E+23</v>
      </c>
    </row>
    <row r="351" spans="53:62" s="174" customFormat="1" x14ac:dyDescent="0.35">
      <c r="BA351" s="177">
        <v>345</v>
      </c>
      <c r="BB351" s="202">
        <f t="shared" si="116"/>
        <v>17250000</v>
      </c>
      <c r="BC351" s="63">
        <f t="shared" si="117"/>
        <v>407.91680622203324</v>
      </c>
      <c r="BD351" s="63">
        <f t="shared" si="118"/>
        <v>407.91680622248879</v>
      </c>
      <c r="BE351" s="63">
        <f t="shared" si="119"/>
        <v>136.72174202101263</v>
      </c>
      <c r="BF351" s="63">
        <f t="shared" si="120"/>
        <v>136.72174263163581</v>
      </c>
      <c r="BG351" s="63">
        <f t="shared" si="121"/>
        <v>5.8215371159757918</v>
      </c>
      <c r="BH351" s="63">
        <f t="shared" si="122"/>
        <v>5.8215377659757914</v>
      </c>
      <c r="BI351" s="109">
        <f t="shared" si="124"/>
        <v>10350000</v>
      </c>
      <c r="BJ351" s="203">
        <f t="shared" si="123"/>
        <v>5.2404778580367811E+23</v>
      </c>
    </row>
    <row r="352" spans="53:62" s="174" customFormat="1" x14ac:dyDescent="0.35">
      <c r="BA352" s="177">
        <v>346</v>
      </c>
      <c r="BB352" s="202">
        <f t="shared" si="116"/>
        <v>17300000</v>
      </c>
      <c r="BC352" s="63">
        <f t="shared" si="117"/>
        <v>409.09875823457378</v>
      </c>
      <c r="BD352" s="63">
        <f t="shared" si="118"/>
        <v>409.09875823503057</v>
      </c>
      <c r="BE352" s="63">
        <f t="shared" si="119"/>
        <v>136.79310432202735</v>
      </c>
      <c r="BF352" s="63">
        <f t="shared" si="120"/>
        <v>136.79310493296921</v>
      </c>
      <c r="BG352" s="63">
        <f t="shared" si="121"/>
        <v>5.8215371159757918</v>
      </c>
      <c r="BH352" s="63">
        <f t="shared" si="122"/>
        <v>5.8215377659757914</v>
      </c>
      <c r="BI352" s="109">
        <f t="shared" si="124"/>
        <v>10380000</v>
      </c>
      <c r="BJ352" s="203">
        <f t="shared" si="123"/>
        <v>5.2546937036433451E+23</v>
      </c>
    </row>
    <row r="353" spans="53:62" s="174" customFormat="1" x14ac:dyDescent="0.35">
      <c r="BA353" s="177">
        <v>347</v>
      </c>
      <c r="BB353" s="202">
        <f t="shared" si="116"/>
        <v>17350000</v>
      </c>
      <c r="BC353" s="63">
        <f t="shared" si="117"/>
        <v>410.28070784577523</v>
      </c>
      <c r="BD353" s="63">
        <f t="shared" si="118"/>
        <v>410.28070784623333</v>
      </c>
      <c r="BE353" s="63">
        <f t="shared" si="119"/>
        <v>136.86388901620919</v>
      </c>
      <c r="BF353" s="63">
        <f t="shared" si="120"/>
        <v>136.86388962746722</v>
      </c>
      <c r="BG353" s="63">
        <f t="shared" si="121"/>
        <v>5.8215371159757918</v>
      </c>
      <c r="BH353" s="63">
        <f t="shared" si="122"/>
        <v>5.8215377659757914</v>
      </c>
      <c r="BI353" s="109">
        <f t="shared" si="124"/>
        <v>10410000</v>
      </c>
      <c r="BJ353" s="203">
        <f t="shared" si="123"/>
        <v>5.2689041635057541E+23</v>
      </c>
    </row>
    <row r="354" spans="53:62" s="174" customFormat="1" x14ac:dyDescent="0.35">
      <c r="BA354" s="177">
        <v>348</v>
      </c>
      <c r="BB354" s="202">
        <f t="shared" si="116"/>
        <v>17400000</v>
      </c>
      <c r="BC354" s="63">
        <f t="shared" si="117"/>
        <v>411.46265505550838</v>
      </c>
      <c r="BD354" s="63">
        <f t="shared" si="118"/>
        <v>411.46265505596779</v>
      </c>
      <c r="BE354" s="63">
        <f t="shared" si="119"/>
        <v>136.93410077871098</v>
      </c>
      <c r="BF354" s="63">
        <f t="shared" si="120"/>
        <v>136.93410139028254</v>
      </c>
      <c r="BG354" s="63">
        <f t="shared" si="121"/>
        <v>5.8215371159757918</v>
      </c>
      <c r="BH354" s="63">
        <f t="shared" si="122"/>
        <v>5.8215377659757914</v>
      </c>
      <c r="BI354" s="109">
        <f t="shared" si="124"/>
        <v>10440000</v>
      </c>
      <c r="BJ354" s="203">
        <f t="shared" si="123"/>
        <v>5.2831092396644266E+23</v>
      </c>
    </row>
    <row r="355" spans="53:62" s="174" customFormat="1" x14ac:dyDescent="0.35">
      <c r="BA355" s="177">
        <v>349</v>
      </c>
      <c r="BB355" s="202">
        <f t="shared" si="116"/>
        <v>17450000</v>
      </c>
      <c r="BC355" s="63">
        <f t="shared" si="117"/>
        <v>412.64459986390256</v>
      </c>
      <c r="BD355" s="63">
        <f t="shared" si="118"/>
        <v>412.64459986436327</v>
      </c>
      <c r="BE355" s="63">
        <f t="shared" si="119"/>
        <v>137.00374424684455</v>
      </c>
      <c r="BF355" s="63">
        <f t="shared" si="120"/>
        <v>137.00374485872717</v>
      </c>
      <c r="BG355" s="63">
        <f t="shared" si="121"/>
        <v>5.8215371159757918</v>
      </c>
      <c r="BH355" s="63">
        <f t="shared" si="122"/>
        <v>5.8215377659757914</v>
      </c>
      <c r="BI355" s="109">
        <f t="shared" si="124"/>
        <v>10470000</v>
      </c>
      <c r="BJ355" s="203">
        <f t="shared" si="123"/>
        <v>5.2973089341590067E+23</v>
      </c>
    </row>
    <row r="356" spans="53:62" s="174" customFormat="1" x14ac:dyDescent="0.35">
      <c r="BA356" s="177">
        <v>350</v>
      </c>
      <c r="BB356" s="202">
        <f t="shared" si="116"/>
        <v>17500000</v>
      </c>
      <c r="BC356" s="63">
        <f t="shared" si="117"/>
        <v>413.82654227082838</v>
      </c>
      <c r="BD356" s="63">
        <f t="shared" si="118"/>
        <v>413.82654227129046</v>
      </c>
      <c r="BE356" s="63">
        <f t="shared" si="119"/>
        <v>137.07282402038754</v>
      </c>
      <c r="BF356" s="63">
        <f t="shared" si="120"/>
        <v>137.07282463257872</v>
      </c>
      <c r="BG356" s="63">
        <f t="shared" si="121"/>
        <v>5.8215371159757918</v>
      </c>
      <c r="BH356" s="63">
        <f t="shared" si="122"/>
        <v>5.8215377659757914</v>
      </c>
      <c r="BI356" s="109">
        <f t="shared" si="124"/>
        <v>10500000</v>
      </c>
      <c r="BJ356" s="203">
        <f t="shared" si="123"/>
        <v>5.3115032490283646E+23</v>
      </c>
    </row>
    <row r="357" spans="53:62" s="174" customFormat="1" x14ac:dyDescent="0.35">
      <c r="BA357" s="177">
        <v>351</v>
      </c>
      <c r="BB357" s="202">
        <f t="shared" si="116"/>
        <v>17550000</v>
      </c>
      <c r="BC357" s="63">
        <f t="shared" si="117"/>
        <v>415.00848227641535</v>
      </c>
      <c r="BD357" s="63">
        <f t="shared" si="118"/>
        <v>415.00848227687862</v>
      </c>
      <c r="BE357" s="63">
        <f t="shared" si="119"/>
        <v>137.14134466188688</v>
      </c>
      <c r="BF357" s="63">
        <f t="shared" si="120"/>
        <v>137.14134527438404</v>
      </c>
      <c r="BG357" s="63">
        <f t="shared" si="121"/>
        <v>5.8215371159757918</v>
      </c>
      <c r="BH357" s="63">
        <f t="shared" si="122"/>
        <v>5.8215377659757914</v>
      </c>
      <c r="BI357" s="109">
        <f t="shared" si="124"/>
        <v>10530000</v>
      </c>
      <c r="BJ357" s="203">
        <f t="shared" si="123"/>
        <v>5.325692186310597E+23</v>
      </c>
    </row>
    <row r="358" spans="53:62" s="174" customFormat="1" x14ac:dyDescent="0.35">
      <c r="BA358" s="177">
        <v>352</v>
      </c>
      <c r="BB358" s="202">
        <f t="shared" si="116"/>
        <v>17600000</v>
      </c>
      <c r="BC358" s="63">
        <f t="shared" si="117"/>
        <v>416.19041988059843</v>
      </c>
      <c r="BD358" s="63">
        <f t="shared" si="118"/>
        <v>416.19041988106318</v>
      </c>
      <c r="BE358" s="63">
        <f t="shared" si="119"/>
        <v>137.20931069696016</v>
      </c>
      <c r="BF358" s="63">
        <f t="shared" si="120"/>
        <v>137.20931130976089</v>
      </c>
      <c r="BG358" s="63">
        <f t="shared" si="121"/>
        <v>5.8215371159757918</v>
      </c>
      <c r="BH358" s="63">
        <f t="shared" si="122"/>
        <v>5.8215377659757914</v>
      </c>
      <c r="BI358" s="109">
        <f t="shared" si="124"/>
        <v>10560000</v>
      </c>
      <c r="BJ358" s="203">
        <f t="shared" si="123"/>
        <v>5.3398757480430271E+23</v>
      </c>
    </row>
    <row r="359" spans="53:62" s="174" customFormat="1" x14ac:dyDescent="0.35">
      <c r="BA359" s="177">
        <v>353</v>
      </c>
      <c r="BB359" s="202">
        <f t="shared" si="116"/>
        <v>17650000</v>
      </c>
      <c r="BC359" s="63">
        <f t="shared" si="117"/>
        <v>417.37235508337812</v>
      </c>
      <c r="BD359" s="63">
        <f t="shared" si="118"/>
        <v>417.37235508384401</v>
      </c>
      <c r="BE359" s="63">
        <f t="shared" si="119"/>
        <v>137.27672661459471</v>
      </c>
      <c r="BF359" s="63">
        <f t="shared" si="120"/>
        <v>137.27672722769654</v>
      </c>
      <c r="BG359" s="63">
        <f t="shared" si="121"/>
        <v>5.8215371159757918</v>
      </c>
      <c r="BH359" s="63">
        <f t="shared" si="122"/>
        <v>5.8215377659757914</v>
      </c>
      <c r="BI359" s="109">
        <f t="shared" si="124"/>
        <v>10590000</v>
      </c>
      <c r="BJ359" s="203">
        <f t="shared" si="123"/>
        <v>5.3540539362622129E+23</v>
      </c>
    </row>
    <row r="360" spans="53:62" s="174" customFormat="1" x14ac:dyDescent="0.35">
      <c r="BA360" s="177">
        <v>354</v>
      </c>
      <c r="BB360" s="202">
        <f t="shared" si="116"/>
        <v>17700000</v>
      </c>
      <c r="BC360" s="63">
        <f t="shared" si="117"/>
        <v>418.55428788481856</v>
      </c>
      <c r="BD360" s="63">
        <f t="shared" si="118"/>
        <v>418.55428788528587</v>
      </c>
      <c r="BE360" s="63">
        <f t="shared" si="119"/>
        <v>137.34359686744395</v>
      </c>
      <c r="BF360" s="63">
        <f t="shared" si="120"/>
        <v>137.34359748084438</v>
      </c>
      <c r="BG360" s="63">
        <f t="shared" si="121"/>
        <v>5.8215371159757918</v>
      </c>
      <c r="BH360" s="63">
        <f t="shared" si="122"/>
        <v>5.8215377659757914</v>
      </c>
      <c r="BI360" s="109">
        <f t="shared" si="124"/>
        <v>10620000</v>
      </c>
      <c r="BJ360" s="203">
        <f t="shared" si="123"/>
        <v>5.3682267530039341E+23</v>
      </c>
    </row>
    <row r="361" spans="53:62" s="174" customFormat="1" x14ac:dyDescent="0.35">
      <c r="BA361" s="177">
        <v>355</v>
      </c>
      <c r="BB361" s="202">
        <f t="shared" si="116"/>
        <v>17750000</v>
      </c>
      <c r="BC361" s="63">
        <f t="shared" si="117"/>
        <v>419.73621828485545</v>
      </c>
      <c r="BD361" s="63">
        <f t="shared" si="118"/>
        <v>419.73621828532413</v>
      </c>
      <c r="BE361" s="63">
        <f t="shared" si="119"/>
        <v>137.40992587212133</v>
      </c>
      <c r="BF361" s="63">
        <f t="shared" si="120"/>
        <v>137.40992648581803</v>
      </c>
      <c r="BG361" s="63">
        <f t="shared" si="121"/>
        <v>5.8215371159757918</v>
      </c>
      <c r="BH361" s="63">
        <f t="shared" si="122"/>
        <v>5.8215377659757914</v>
      </c>
      <c r="BI361" s="109">
        <f t="shared" si="124"/>
        <v>10650000</v>
      </c>
      <c r="BJ361" s="203">
        <f t="shared" si="123"/>
        <v>5.3823942003032052E+23</v>
      </c>
    </row>
    <row r="362" spans="53:62" s="174" customFormat="1" x14ac:dyDescent="0.35">
      <c r="BA362" s="177">
        <v>356</v>
      </c>
      <c r="BB362" s="202">
        <f t="shared" si="116"/>
        <v>17800000</v>
      </c>
      <c r="BC362" s="63">
        <f t="shared" si="117"/>
        <v>420.91814628355331</v>
      </c>
      <c r="BD362" s="63">
        <f t="shared" si="118"/>
        <v>420.91814628402329</v>
      </c>
      <c r="BE362" s="63">
        <f t="shared" si="119"/>
        <v>137.47571800949248</v>
      </c>
      <c r="BF362" s="63">
        <f t="shared" si="120"/>
        <v>137.47571862348303</v>
      </c>
      <c r="BG362" s="63">
        <f t="shared" si="121"/>
        <v>5.8215371159757918</v>
      </c>
      <c r="BH362" s="63">
        <f t="shared" si="122"/>
        <v>5.8215377659757914</v>
      </c>
      <c r="BI362" s="109">
        <f t="shared" si="124"/>
        <v>10680000</v>
      </c>
      <c r="BJ362" s="203">
        <f t="shared" si="123"/>
        <v>5.3965562801942643E+23</v>
      </c>
    </row>
    <row r="363" spans="53:62" s="174" customFormat="1" x14ac:dyDescent="0.35">
      <c r="BA363" s="177">
        <v>357</v>
      </c>
      <c r="BB363" s="202">
        <f t="shared" si="116"/>
        <v>17850000</v>
      </c>
      <c r="BC363" s="63">
        <f t="shared" si="117"/>
        <v>422.10007188084751</v>
      </c>
      <c r="BD363" s="63">
        <f t="shared" si="118"/>
        <v>422.10007188131885</v>
      </c>
      <c r="BE363" s="63">
        <f t="shared" si="119"/>
        <v>137.54097762496411</v>
      </c>
      <c r="BF363" s="63">
        <f t="shared" si="120"/>
        <v>137.5409782392461</v>
      </c>
      <c r="BG363" s="63">
        <f t="shared" si="121"/>
        <v>5.8215371159757918</v>
      </c>
      <c r="BH363" s="63">
        <f t="shared" si="122"/>
        <v>5.8215377659757914</v>
      </c>
      <c r="BI363" s="109">
        <f t="shared" si="124"/>
        <v>10710000</v>
      </c>
      <c r="BJ363" s="203">
        <f t="shared" si="123"/>
        <v>5.4107129947105777E+23</v>
      </c>
    </row>
    <row r="364" spans="53:62" s="174" customFormat="1" x14ac:dyDescent="0.35">
      <c r="BA364" s="177">
        <v>358</v>
      </c>
      <c r="BB364" s="202">
        <f t="shared" si="116"/>
        <v>17900000</v>
      </c>
      <c r="BC364" s="63">
        <f t="shared" si="117"/>
        <v>423.28199507680284</v>
      </c>
      <c r="BD364" s="63">
        <f t="shared" si="118"/>
        <v>423.28199507727538</v>
      </c>
      <c r="BE364" s="63">
        <f t="shared" si="119"/>
        <v>137.6057090287712</v>
      </c>
      <c r="BF364" s="63">
        <f t="shared" si="120"/>
        <v>137.60570964334232</v>
      </c>
      <c r="BG364" s="63">
        <f t="shared" si="121"/>
        <v>5.8215371159757918</v>
      </c>
      <c r="BH364" s="63">
        <f t="shared" si="122"/>
        <v>5.8215377659757914</v>
      </c>
      <c r="BI364" s="109">
        <f t="shared" si="124"/>
        <v>10740000</v>
      </c>
      <c r="BJ364" s="203">
        <f t="shared" si="123"/>
        <v>5.4248643458848489E+23</v>
      </c>
    </row>
    <row r="365" spans="53:62" s="174" customFormat="1" x14ac:dyDescent="0.35">
      <c r="BA365" s="177">
        <v>359</v>
      </c>
      <c r="BB365" s="202">
        <f t="shared" si="116"/>
        <v>17950000</v>
      </c>
      <c r="BC365" s="63">
        <f t="shared" si="117"/>
        <v>424.46391587141892</v>
      </c>
      <c r="BD365" s="63">
        <f t="shared" si="118"/>
        <v>424.46391587189288</v>
      </c>
      <c r="BE365" s="63">
        <f t="shared" si="119"/>
        <v>137.66991649626172</v>
      </c>
      <c r="BF365" s="63">
        <f t="shared" si="120"/>
        <v>137.66991711111959</v>
      </c>
      <c r="BG365" s="63">
        <f t="shared" si="121"/>
        <v>5.8215371159757918</v>
      </c>
      <c r="BH365" s="63">
        <f t="shared" si="122"/>
        <v>5.8215377659757914</v>
      </c>
      <c r="BI365" s="109">
        <f t="shared" si="124"/>
        <v>10770000</v>
      </c>
      <c r="BJ365" s="203">
        <f t="shared" si="123"/>
        <v>5.439010335749008E+23</v>
      </c>
    </row>
    <row r="366" spans="53:62" s="174" customFormat="1" x14ac:dyDescent="0.35">
      <c r="BA366" s="177">
        <v>360</v>
      </c>
      <c r="BB366" s="202">
        <f t="shared" si="116"/>
        <v>18000000</v>
      </c>
      <c r="BC366" s="63">
        <f t="shared" si="117"/>
        <v>425.64583426469613</v>
      </c>
      <c r="BD366" s="63">
        <f t="shared" si="118"/>
        <v>425.6458342651714</v>
      </c>
      <c r="BE366" s="63">
        <f t="shared" si="119"/>
        <v>137.73360426817891</v>
      </c>
      <c r="BF366" s="63">
        <f t="shared" si="120"/>
        <v>137.73360488332122</v>
      </c>
      <c r="BG366" s="63">
        <f t="shared" si="121"/>
        <v>5.8215371159757918</v>
      </c>
      <c r="BH366" s="63">
        <f t="shared" si="122"/>
        <v>5.8215377659757914</v>
      </c>
      <c r="BI366" s="109">
        <f t="shared" si="124"/>
        <v>10800000</v>
      </c>
      <c r="BJ366" s="203">
        <f t="shared" si="123"/>
        <v>5.4531509663342089E+23</v>
      </c>
    </row>
    <row r="367" spans="53:62" s="174" customFormat="1" x14ac:dyDescent="0.35">
      <c r="BA367" s="177">
        <v>361</v>
      </c>
      <c r="BB367" s="202">
        <f t="shared" si="116"/>
        <v>18050000</v>
      </c>
      <c r="BC367" s="63">
        <f t="shared" si="117"/>
        <v>426.82775025663426</v>
      </c>
      <c r="BD367" s="63">
        <f t="shared" si="118"/>
        <v>426.82775025711089</v>
      </c>
      <c r="BE367" s="63">
        <f t="shared" si="119"/>
        <v>137.79677655094139</v>
      </c>
      <c r="BF367" s="63">
        <f t="shared" si="120"/>
        <v>137.79677716636584</v>
      </c>
      <c r="BG367" s="63">
        <f t="shared" si="121"/>
        <v>5.8215371159757918</v>
      </c>
      <c r="BH367" s="63">
        <f t="shared" si="122"/>
        <v>5.8215377659757914</v>
      </c>
      <c r="BI367" s="109">
        <f t="shared" si="124"/>
        <v>10830000</v>
      </c>
      <c r="BJ367" s="203">
        <f t="shared" si="123"/>
        <v>5.4672862396708435E+23</v>
      </c>
    </row>
    <row r="368" spans="53:62" s="174" customFormat="1" x14ac:dyDescent="0.35">
      <c r="BA368" s="177">
        <v>362</v>
      </c>
      <c r="BB368" s="202">
        <f t="shared" si="116"/>
        <v>18100000</v>
      </c>
      <c r="BC368" s="63">
        <f t="shared" si="117"/>
        <v>428.00966384723341</v>
      </c>
      <c r="BD368" s="63">
        <f t="shared" si="118"/>
        <v>428.00966384771135</v>
      </c>
      <c r="BE368" s="63">
        <f t="shared" si="119"/>
        <v>137.85943751692113</v>
      </c>
      <c r="BF368" s="63">
        <f t="shared" si="120"/>
        <v>137.85943813262543</v>
      </c>
      <c r="BG368" s="63">
        <f t="shared" si="121"/>
        <v>5.8215371159757918</v>
      </c>
      <c r="BH368" s="63">
        <f t="shared" si="122"/>
        <v>5.8215377659757914</v>
      </c>
      <c r="BI368" s="109">
        <f t="shared" si="124"/>
        <v>10860000</v>
      </c>
      <c r="BJ368" s="203">
        <f t="shared" si="123"/>
        <v>5.481416157788529E+23</v>
      </c>
    </row>
    <row r="369" spans="53:62" s="174" customFormat="1" x14ac:dyDescent="0.35">
      <c r="BA369" s="177">
        <v>363</v>
      </c>
      <c r="BB369" s="202">
        <f t="shared" si="116"/>
        <v>18150000</v>
      </c>
      <c r="BC369" s="63">
        <f t="shared" si="117"/>
        <v>429.19157503649359</v>
      </c>
      <c r="BD369" s="63">
        <f t="shared" si="118"/>
        <v>429.19157503697278</v>
      </c>
      <c r="BE369" s="63">
        <f t="shared" si="119"/>
        <v>137.92159130471867</v>
      </c>
      <c r="BF369" s="63">
        <f t="shared" si="120"/>
        <v>137.92159192070059</v>
      </c>
      <c r="BG369" s="63">
        <f t="shared" si="121"/>
        <v>5.8215371159757918</v>
      </c>
      <c r="BH369" s="63">
        <f t="shared" si="122"/>
        <v>5.8215377659757914</v>
      </c>
      <c r="BI369" s="109">
        <f t="shared" si="124"/>
        <v>10890000</v>
      </c>
      <c r="BJ369" s="203">
        <f t="shared" si="123"/>
        <v>5.4955407227161274E+23</v>
      </c>
    </row>
    <row r="370" spans="53:62" s="174" customFormat="1" x14ac:dyDescent="0.35">
      <c r="BA370" s="177">
        <v>364</v>
      </c>
      <c r="BB370" s="202">
        <f t="shared" si="116"/>
        <v>18200000</v>
      </c>
      <c r="BC370" s="63">
        <f t="shared" si="117"/>
        <v>430.37348382441468</v>
      </c>
      <c r="BD370" s="63">
        <f t="shared" si="118"/>
        <v>430.37348382489523</v>
      </c>
      <c r="BE370" s="63">
        <f t="shared" si="119"/>
        <v>137.98324201943703</v>
      </c>
      <c r="BF370" s="63">
        <f t="shared" si="120"/>
        <v>137.98324263569421</v>
      </c>
      <c r="BG370" s="63">
        <f t="shared" si="121"/>
        <v>5.8215371159757918</v>
      </c>
      <c r="BH370" s="63">
        <f t="shared" si="122"/>
        <v>5.8215377659757914</v>
      </c>
      <c r="BI370" s="109">
        <f t="shared" si="124"/>
        <v>10920000</v>
      </c>
      <c r="BJ370" s="203">
        <f t="shared" si="123"/>
        <v>5.509659936481708E+23</v>
      </c>
    </row>
    <row r="371" spans="53:62" s="174" customFormat="1" x14ac:dyDescent="0.35">
      <c r="BA371" s="177">
        <v>365</v>
      </c>
      <c r="BB371" s="202">
        <f t="shared" si="116"/>
        <v>18250000</v>
      </c>
      <c r="BC371" s="63">
        <f t="shared" si="117"/>
        <v>431.55539021099679</v>
      </c>
      <c r="BD371" s="63">
        <f t="shared" si="118"/>
        <v>431.55539021147865</v>
      </c>
      <c r="BE371" s="63">
        <f t="shared" si="119"/>
        <v>138.04439373295207</v>
      </c>
      <c r="BF371" s="63">
        <f t="shared" si="120"/>
        <v>138.04439434948245</v>
      </c>
      <c r="BG371" s="63">
        <f t="shared" si="121"/>
        <v>5.8215371159757918</v>
      </c>
      <c r="BH371" s="63">
        <f t="shared" si="122"/>
        <v>5.8215377659757914</v>
      </c>
      <c r="BI371" s="109">
        <f t="shared" si="124"/>
        <v>10950000</v>
      </c>
      <c r="BJ371" s="203">
        <f t="shared" si="123"/>
        <v>5.5237738011125949E+23</v>
      </c>
    </row>
    <row r="372" spans="53:62" s="174" customFormat="1" x14ac:dyDescent="0.35">
      <c r="BA372" s="177">
        <v>366</v>
      </c>
      <c r="BB372" s="202">
        <f t="shared" si="116"/>
        <v>18300000</v>
      </c>
      <c r="BC372" s="63">
        <f t="shared" si="117"/>
        <v>432.7372941963045</v>
      </c>
      <c r="BD372" s="63">
        <f t="shared" si="118"/>
        <v>432.73729419678767</v>
      </c>
      <c r="BE372" s="63">
        <f t="shared" si="119"/>
        <v>138.1050504841823</v>
      </c>
      <c r="BF372" s="63">
        <f t="shared" si="120"/>
        <v>138.10505110098356</v>
      </c>
      <c r="BG372" s="63">
        <f t="shared" si="121"/>
        <v>5.8215371159757918</v>
      </c>
      <c r="BH372" s="63">
        <f t="shared" si="122"/>
        <v>5.8215377659757914</v>
      </c>
      <c r="BI372" s="109">
        <f t="shared" si="124"/>
        <v>10980000</v>
      </c>
      <c r="BJ372" s="203">
        <f t="shared" si="123"/>
        <v>5.5378823186353293E+23</v>
      </c>
    </row>
    <row r="373" spans="53:62" s="174" customFormat="1" x14ac:dyDescent="0.35">
      <c r="BA373" s="177">
        <v>367</v>
      </c>
      <c r="BB373" s="202">
        <f t="shared" si="116"/>
        <v>18350000</v>
      </c>
      <c r="BC373" s="63">
        <f t="shared" si="117"/>
        <v>433.91919578027318</v>
      </c>
      <c r="BD373" s="63">
        <f t="shared" si="118"/>
        <v>433.91919578075766</v>
      </c>
      <c r="BE373" s="63">
        <f t="shared" si="119"/>
        <v>138.16521627935492</v>
      </c>
      <c r="BF373" s="63">
        <f t="shared" si="120"/>
        <v>138.16521689642491</v>
      </c>
      <c r="BG373" s="63">
        <f t="shared" si="121"/>
        <v>5.8215371159757918</v>
      </c>
      <c r="BH373" s="63">
        <f t="shared" si="122"/>
        <v>5.8215377659757914</v>
      </c>
      <c r="BI373" s="109">
        <f t="shared" si="124"/>
        <v>11010000</v>
      </c>
      <c r="BJ373" s="203">
        <f t="shared" si="123"/>
        <v>5.5519854910756957E+23</v>
      </c>
    </row>
    <row r="374" spans="53:62" s="174" customFormat="1" x14ac:dyDescent="0.35">
      <c r="BA374" s="177">
        <v>368</v>
      </c>
      <c r="BB374" s="202">
        <f t="shared" si="116"/>
        <v>18400000</v>
      </c>
      <c r="BC374" s="63">
        <f t="shared" si="117"/>
        <v>435.10109496296741</v>
      </c>
      <c r="BD374" s="63">
        <f t="shared" si="118"/>
        <v>435.10109496345331</v>
      </c>
      <c r="BE374" s="63">
        <f t="shared" si="119"/>
        <v>138.2248950922708</v>
      </c>
      <c r="BF374" s="63">
        <f t="shared" si="120"/>
        <v>138.22489570960732</v>
      </c>
      <c r="BG374" s="63">
        <f t="shared" si="121"/>
        <v>5.8215371159757918</v>
      </c>
      <c r="BH374" s="63">
        <f t="shared" si="122"/>
        <v>5.8215377659757914</v>
      </c>
      <c r="BI374" s="109">
        <f t="shared" si="124"/>
        <v>11040000</v>
      </c>
      <c r="BJ374" s="203">
        <f t="shared" si="123"/>
        <v>5.5660833204586974E+23</v>
      </c>
    </row>
    <row r="375" spans="53:62" s="174" customFormat="1" x14ac:dyDescent="0.35">
      <c r="BA375" s="177">
        <v>369</v>
      </c>
      <c r="BB375" s="202">
        <f t="shared" si="116"/>
        <v>18450000</v>
      </c>
      <c r="BC375" s="63">
        <f t="shared" si="117"/>
        <v>436.28299174432283</v>
      </c>
      <c r="BD375" s="63">
        <f t="shared" si="118"/>
        <v>436.28299174480992</v>
      </c>
      <c r="BE375" s="63">
        <f t="shared" si="119"/>
        <v>138.28409086456691</v>
      </c>
      <c r="BF375" s="63">
        <f t="shared" si="120"/>
        <v>138.28409148216781</v>
      </c>
      <c r="BG375" s="63">
        <f t="shared" si="121"/>
        <v>5.8215371159757918</v>
      </c>
      <c r="BH375" s="63">
        <f t="shared" si="122"/>
        <v>5.8215377659757914</v>
      </c>
      <c r="BI375" s="109">
        <f t="shared" si="124"/>
        <v>11070000</v>
      </c>
      <c r="BJ375" s="203">
        <f t="shared" si="123"/>
        <v>5.580175808808586E+23</v>
      </c>
    </row>
    <row r="376" spans="53:62" s="174" customFormat="1" x14ac:dyDescent="0.35">
      <c r="BA376" s="177">
        <v>370</v>
      </c>
      <c r="BB376" s="202">
        <f t="shared" si="116"/>
        <v>18500000</v>
      </c>
      <c r="BC376" s="63">
        <f t="shared" si="117"/>
        <v>437.46488612433905</v>
      </c>
      <c r="BD376" s="63">
        <f t="shared" si="118"/>
        <v>437.4648861248275</v>
      </c>
      <c r="BE376" s="63">
        <f t="shared" si="119"/>
        <v>138.34280750597645</v>
      </c>
      <c r="BF376" s="63">
        <f t="shared" si="120"/>
        <v>138.34280812383955</v>
      </c>
      <c r="BG376" s="63">
        <f t="shared" si="121"/>
        <v>5.8215371159757918</v>
      </c>
      <c r="BH376" s="63">
        <f t="shared" si="122"/>
        <v>5.8215377659757914</v>
      </c>
      <c r="BI376" s="109">
        <f t="shared" si="124"/>
        <v>11100000</v>
      </c>
      <c r="BJ376" s="203">
        <f t="shared" si="123"/>
        <v>5.5942629581488306E+23</v>
      </c>
    </row>
    <row r="377" spans="53:62" s="174" customFormat="1" x14ac:dyDescent="0.35">
      <c r="BA377" s="177">
        <v>371</v>
      </c>
      <c r="BB377" s="202">
        <f t="shared" si="116"/>
        <v>18550000</v>
      </c>
      <c r="BC377" s="63">
        <f t="shared" si="117"/>
        <v>438.64677810314561</v>
      </c>
      <c r="BD377" s="63">
        <f t="shared" si="118"/>
        <v>438.64677810363531</v>
      </c>
      <c r="BE377" s="63">
        <f t="shared" si="119"/>
        <v>138.40104889458729</v>
      </c>
      <c r="BF377" s="63">
        <f t="shared" si="120"/>
        <v>138.4010495127105</v>
      </c>
      <c r="BG377" s="63">
        <f t="shared" si="121"/>
        <v>5.8215371159757918</v>
      </c>
      <c r="BH377" s="63">
        <f t="shared" si="122"/>
        <v>5.8215377659757914</v>
      </c>
      <c r="BI377" s="109">
        <f t="shared" si="124"/>
        <v>11130000</v>
      </c>
      <c r="BJ377" s="203">
        <f t="shared" si="123"/>
        <v>5.6083447705021502E+23</v>
      </c>
    </row>
    <row r="378" spans="53:62" s="174" customFormat="1" x14ac:dyDescent="0.35">
      <c r="BA378" s="177">
        <v>372</v>
      </c>
      <c r="BB378" s="202">
        <f t="shared" si="116"/>
        <v>18600000</v>
      </c>
      <c r="BC378" s="63">
        <f t="shared" si="117"/>
        <v>439.82866768061314</v>
      </c>
      <c r="BD378" s="63">
        <f t="shared" si="118"/>
        <v>439.82866768110415</v>
      </c>
      <c r="BE378" s="63">
        <f t="shared" si="119"/>
        <v>138.45881887709803</v>
      </c>
      <c r="BF378" s="63">
        <f t="shared" si="120"/>
        <v>138.45881949547928</v>
      </c>
      <c r="BG378" s="63">
        <f t="shared" si="121"/>
        <v>5.8215371159757918</v>
      </c>
      <c r="BH378" s="63">
        <f t="shared" si="122"/>
        <v>5.8215377659757914</v>
      </c>
      <c r="BI378" s="109">
        <f t="shared" si="124"/>
        <v>11160000</v>
      </c>
      <c r="BJ378" s="203">
        <f t="shared" si="123"/>
        <v>5.622421247890479E+23</v>
      </c>
    </row>
    <row r="379" spans="53:62" s="174" customFormat="1" x14ac:dyDescent="0.35">
      <c r="BA379" s="177">
        <v>373</v>
      </c>
      <c r="BB379" s="202">
        <f t="shared" si="116"/>
        <v>18650000</v>
      </c>
      <c r="BC379" s="63">
        <f t="shared" si="117"/>
        <v>441.01055485680615</v>
      </c>
      <c r="BD379" s="63">
        <f t="shared" si="118"/>
        <v>441.01055485729859</v>
      </c>
      <c r="BE379" s="63">
        <f t="shared" si="119"/>
        <v>138.51612126907207</v>
      </c>
      <c r="BF379" s="63">
        <f t="shared" si="120"/>
        <v>138.51612188770926</v>
      </c>
      <c r="BG379" s="63">
        <f t="shared" si="121"/>
        <v>5.8215371159757918</v>
      </c>
      <c r="BH379" s="63">
        <f t="shared" si="122"/>
        <v>5.8215377659757914</v>
      </c>
      <c r="BI379" s="109">
        <f t="shared" si="124"/>
        <v>11190000</v>
      </c>
      <c r="BJ379" s="203">
        <f t="shared" si="123"/>
        <v>5.6364923923350087E+23</v>
      </c>
    </row>
    <row r="380" spans="53:62" s="174" customFormat="1" x14ac:dyDescent="0.35">
      <c r="BA380" s="177">
        <v>374</v>
      </c>
      <c r="BB380" s="202">
        <f t="shared" si="116"/>
        <v>18700000</v>
      </c>
      <c r="BC380" s="63">
        <f t="shared" si="117"/>
        <v>442.19243963172494</v>
      </c>
      <c r="BD380" s="63">
        <f t="shared" si="118"/>
        <v>442.19243963221868</v>
      </c>
      <c r="BE380" s="63">
        <f t="shared" si="119"/>
        <v>138.57295985518974</v>
      </c>
      <c r="BF380" s="63">
        <f t="shared" si="120"/>
        <v>138.57296047408076</v>
      </c>
      <c r="BG380" s="63">
        <f t="shared" si="121"/>
        <v>5.8215371159757918</v>
      </c>
      <c r="BH380" s="63">
        <f t="shared" si="122"/>
        <v>5.8215377659757914</v>
      </c>
      <c r="BI380" s="109">
        <f t="shared" si="124"/>
        <v>11220000</v>
      </c>
      <c r="BJ380" s="203">
        <f t="shared" si="123"/>
        <v>5.65055820585614E+23</v>
      </c>
    </row>
    <row r="381" spans="53:62" s="174" customFormat="1" x14ac:dyDescent="0.35">
      <c r="BA381" s="177">
        <v>375</v>
      </c>
      <c r="BB381" s="202">
        <f t="shared" si="116"/>
        <v>18750000</v>
      </c>
      <c r="BC381" s="63">
        <f t="shared" si="117"/>
        <v>443.37432200536938</v>
      </c>
      <c r="BD381" s="63">
        <f t="shared" si="118"/>
        <v>443.37432200586431</v>
      </c>
      <c r="BE381" s="63">
        <f t="shared" si="119"/>
        <v>138.62933838949795</v>
      </c>
      <c r="BF381" s="63">
        <f t="shared" si="120"/>
        <v>138.62933900864073</v>
      </c>
      <c r="BG381" s="63">
        <f t="shared" si="121"/>
        <v>5.8215371159757918</v>
      </c>
      <c r="BH381" s="63">
        <f t="shared" si="122"/>
        <v>5.8215377659757914</v>
      </c>
      <c r="BI381" s="109">
        <f t="shared" si="124"/>
        <v>11250000</v>
      </c>
      <c r="BJ381" s="203">
        <f t="shared" si="123"/>
        <v>5.6646186904735244E+23</v>
      </c>
    </row>
    <row r="382" spans="53:62" s="174" customFormat="1" x14ac:dyDescent="0.35">
      <c r="BA382" s="177">
        <v>376</v>
      </c>
      <c r="BB382" s="202">
        <f t="shared" si="116"/>
        <v>18800000</v>
      </c>
      <c r="BC382" s="63">
        <f t="shared" si="117"/>
        <v>444.55620197773919</v>
      </c>
      <c r="BD382" s="63">
        <f t="shared" si="118"/>
        <v>444.55620197823561</v>
      </c>
      <c r="BE382" s="63">
        <f t="shared" si="119"/>
        <v>138.68526059565835</v>
      </c>
      <c r="BF382" s="63">
        <f t="shared" si="120"/>
        <v>138.68526121505093</v>
      </c>
      <c r="BG382" s="63">
        <f t="shared" si="121"/>
        <v>5.8215371159757918</v>
      </c>
      <c r="BH382" s="63">
        <f t="shared" si="122"/>
        <v>5.8215377659757914</v>
      </c>
      <c r="BI382" s="109">
        <f t="shared" si="124"/>
        <v>11280000</v>
      </c>
      <c r="BJ382" s="203">
        <f t="shared" si="123"/>
        <v>5.67867384820604E+23</v>
      </c>
    </row>
    <row r="383" spans="53:62" s="174" customFormat="1" x14ac:dyDescent="0.35">
      <c r="BA383" s="177">
        <v>377</v>
      </c>
      <c r="BB383" s="202">
        <f t="shared" si="116"/>
        <v>18850000</v>
      </c>
      <c r="BC383" s="63">
        <f t="shared" si="117"/>
        <v>445.73807954883478</v>
      </c>
      <c r="BD383" s="63">
        <f t="shared" si="118"/>
        <v>445.73807954933255</v>
      </c>
      <c r="BE383" s="63">
        <f t="shared" si="119"/>
        <v>138.74073016719342</v>
      </c>
      <c r="BF383" s="63">
        <f t="shared" si="120"/>
        <v>138.74073078683372</v>
      </c>
      <c r="BG383" s="63">
        <f t="shared" si="121"/>
        <v>5.8215371159757918</v>
      </c>
      <c r="BH383" s="63">
        <f t="shared" si="122"/>
        <v>5.8215377659757914</v>
      </c>
      <c r="BI383" s="109">
        <f t="shared" si="124"/>
        <v>11310000</v>
      </c>
      <c r="BJ383" s="203">
        <f t="shared" si="123"/>
        <v>5.6927236810718102E+23</v>
      </c>
    </row>
    <row r="384" spans="53:62" s="174" customFormat="1" x14ac:dyDescent="0.35">
      <c r="BA384" s="177">
        <v>378</v>
      </c>
      <c r="BB384" s="202">
        <f t="shared" si="116"/>
        <v>18900000</v>
      </c>
      <c r="BC384" s="63">
        <f t="shared" si="117"/>
        <v>446.91995471872065</v>
      </c>
      <c r="BD384" s="63">
        <f t="shared" si="118"/>
        <v>446.91995471921967</v>
      </c>
      <c r="BE384" s="63">
        <f t="shared" si="119"/>
        <v>138.79575076773011</v>
      </c>
      <c r="BF384" s="63">
        <f t="shared" si="120"/>
        <v>138.79575138761615</v>
      </c>
      <c r="BG384" s="63">
        <f t="shared" si="121"/>
        <v>5.8215371159757918</v>
      </c>
      <c r="BH384" s="63">
        <f t="shared" si="122"/>
        <v>5.8215377659757914</v>
      </c>
      <c r="BI384" s="109">
        <f t="shared" si="124"/>
        <v>11340000</v>
      </c>
      <c r="BJ384" s="203">
        <f t="shared" si="123"/>
        <v>5.7067681910881831E+23</v>
      </c>
    </row>
    <row r="385" spans="53:62" s="174" customFormat="1" x14ac:dyDescent="0.35">
      <c r="BA385" s="177">
        <v>379</v>
      </c>
      <c r="BB385" s="202">
        <f t="shared" si="116"/>
        <v>18950000</v>
      </c>
      <c r="BC385" s="63">
        <f t="shared" si="117"/>
        <v>448.10182748726743</v>
      </c>
      <c r="BD385" s="63">
        <f t="shared" si="118"/>
        <v>448.10182748776782</v>
      </c>
      <c r="BE385" s="63">
        <f t="shared" si="119"/>
        <v>138.85032603124208</v>
      </c>
      <c r="BF385" s="63">
        <f t="shared" si="120"/>
        <v>138.85032665137186</v>
      </c>
      <c r="BG385" s="63">
        <f t="shared" si="121"/>
        <v>5.8215371159757918</v>
      </c>
      <c r="BH385" s="63">
        <f t="shared" si="122"/>
        <v>5.8215377659757914</v>
      </c>
      <c r="BI385" s="109">
        <f t="shared" si="124"/>
        <v>11370000</v>
      </c>
      <c r="BJ385" s="203">
        <f t="shared" si="123"/>
        <v>5.7208073802717485E+23</v>
      </c>
    </row>
    <row r="386" spans="53:62" s="174" customFormat="1" x14ac:dyDescent="0.35">
      <c r="BA386" s="177">
        <v>380</v>
      </c>
      <c r="BB386" s="202">
        <f t="shared" si="116"/>
        <v>19000000</v>
      </c>
      <c r="BC386" s="63">
        <f t="shared" si="117"/>
        <v>449.28369785466919</v>
      </c>
      <c r="BD386" s="63">
        <f t="shared" si="118"/>
        <v>449.28369785517083</v>
      </c>
      <c r="BE386" s="63">
        <f t="shared" si="119"/>
        <v>138.90445956228942</v>
      </c>
      <c r="BF386" s="63">
        <f t="shared" si="120"/>
        <v>138.90446018266096</v>
      </c>
      <c r="BG386" s="63">
        <f t="shared" si="121"/>
        <v>5.8215371159757918</v>
      </c>
      <c r="BH386" s="63">
        <f t="shared" si="122"/>
        <v>5.8215377659757914</v>
      </c>
      <c r="BI386" s="109">
        <f t="shared" si="124"/>
        <v>11400000</v>
      </c>
      <c r="BJ386" s="203">
        <f t="shared" si="123"/>
        <v>5.7348412506383271E+23</v>
      </c>
    </row>
    <row r="387" spans="53:62" s="174" customFormat="1" x14ac:dyDescent="0.35">
      <c r="BA387" s="177">
        <v>381</v>
      </c>
      <c r="BB387" s="202">
        <f t="shared" si="116"/>
        <v>19050000</v>
      </c>
      <c r="BC387" s="63">
        <f t="shared" si="117"/>
        <v>450.46556582073197</v>
      </c>
      <c r="BD387" s="63">
        <f t="shared" si="118"/>
        <v>450.4655658212348</v>
      </c>
      <c r="BE387" s="63">
        <f t="shared" si="119"/>
        <v>138.95815493625699</v>
      </c>
      <c r="BF387" s="63">
        <f t="shared" si="120"/>
        <v>138.95815555686835</v>
      </c>
      <c r="BG387" s="63">
        <f t="shared" si="121"/>
        <v>5.8215371159757918</v>
      </c>
      <c r="BH387" s="63">
        <f t="shared" si="122"/>
        <v>5.8215377659757914</v>
      </c>
      <c r="BI387" s="109">
        <f t="shared" si="124"/>
        <v>11430000</v>
      </c>
      <c r="BJ387" s="203">
        <f t="shared" si="123"/>
        <v>5.7488698042029881E+23</v>
      </c>
    </row>
    <row r="388" spans="53:62" s="174" customFormat="1" x14ac:dyDescent="0.35">
      <c r="BA388" s="177">
        <v>382</v>
      </c>
      <c r="BB388" s="202">
        <f t="shared" si="116"/>
        <v>19100000</v>
      </c>
      <c r="BC388" s="63">
        <f t="shared" si="117"/>
        <v>451.64743138558475</v>
      </c>
      <c r="BD388" s="63">
        <f t="shared" si="118"/>
        <v>451.64743138608907</v>
      </c>
      <c r="BE388" s="63">
        <f t="shared" si="119"/>
        <v>139.01141569959046</v>
      </c>
      <c r="BF388" s="63">
        <f t="shared" si="120"/>
        <v>139.01141632043971</v>
      </c>
      <c r="BG388" s="63">
        <f t="shared" si="121"/>
        <v>5.8215371159757918</v>
      </c>
      <c r="BH388" s="63">
        <f t="shared" si="122"/>
        <v>5.8215377659757914</v>
      </c>
      <c r="BI388" s="109">
        <f t="shared" si="124"/>
        <v>11460000</v>
      </c>
      <c r="BJ388" s="203">
        <f t="shared" si="123"/>
        <v>5.7628930429800141E+23</v>
      </c>
    </row>
    <row r="389" spans="53:62" s="174" customFormat="1" x14ac:dyDescent="0.35">
      <c r="BA389" s="177">
        <v>383</v>
      </c>
      <c r="BB389" s="202">
        <f t="shared" si="116"/>
        <v>19150000</v>
      </c>
      <c r="BC389" s="63">
        <f t="shared" si="117"/>
        <v>452.829294549228</v>
      </c>
      <c r="BD389" s="63">
        <f t="shared" si="118"/>
        <v>452.82929454973356</v>
      </c>
      <c r="BE389" s="63">
        <f t="shared" si="119"/>
        <v>139.06424537003059</v>
      </c>
      <c r="BF389" s="63">
        <f t="shared" si="120"/>
        <v>139.06424599111577</v>
      </c>
      <c r="BG389" s="63">
        <f t="shared" si="121"/>
        <v>5.8215371159757918</v>
      </c>
      <c r="BH389" s="63">
        <f t="shared" si="122"/>
        <v>5.8215377659757914</v>
      </c>
      <c r="BI389" s="109">
        <f t="shared" si="124"/>
        <v>11490000</v>
      </c>
      <c r="BJ389" s="203">
        <f t="shared" si="123"/>
        <v>5.7769109689829556E+23</v>
      </c>
    </row>
    <row r="390" spans="53:62" s="174" customFormat="1" x14ac:dyDescent="0.35">
      <c r="BA390" s="177">
        <v>384</v>
      </c>
      <c r="BB390" s="202">
        <f t="shared" ref="BB390:BB453" si="125">BA390*50000</f>
        <v>19200000</v>
      </c>
      <c r="BC390" s="63">
        <f t="shared" ref="BC390:BC453" si="126">($F$5+$F$6+$F$7+$F$8+$F$9)*(1-EXP(-$F$20*(1-$DC$6%)*BB390/(2*$F$17)))*$F$25*$F$1*10^3*11600/($F$20*(1-$DC$6%))</f>
        <v>454.01115531166124</v>
      </c>
      <c r="BD390" s="63">
        <f t="shared" ref="BD390:BD453" si="127">($F$25*$F$1*10^3*11600*($F$5+$F$6+$F$7+$F$8+$F$9)/($F$27*$F$29*(1-$DC$6%))+$F$28/$F$27)*(1-EXP(-$F$27*$F$29*(1-$DC$6%)*BB390/(2*$F$17)))</f>
        <v>454.01115531216828</v>
      </c>
      <c r="BE390" s="63">
        <f t="shared" ref="BE390:BE453" si="128">($F$5+$F$6+$F$7+$F$8+$F$9)*(1-EXP(-$F$20*(1-$DC$5%)*BB390/(2*$F$17)))*$F$25*$F$1*10^3*11600/($F$20*(1-$DC$5%))</f>
        <v>139.11664743684543</v>
      </c>
      <c r="BF390" s="63">
        <f t="shared" ref="BF390:BF453" si="129">($F$25*$F$1*10^3*11600*($F$5+$F$6+$F$7+$F$8+$F$9)/($F$27*$F$29*(1-$DC$5%))+$F$28/$F$27)*(1-EXP(-$F$27*$F$29*(1-$DC$5%)*BB390/(2*$F$17)))</f>
        <v>139.11664805816466</v>
      </c>
      <c r="BG390" s="63">
        <f t="shared" ref="BG390:BG453" si="130">($F$5+$F$6+$F$7+$F$8+$F$9)*(1-EXP(-$F$20*(1-$DC$4%)*BB390/(2*$F$17)))*$F$25*$F$1*10^3*11600/($F$20*(1-$DC$4%))</f>
        <v>5.8215371159757918</v>
      </c>
      <c r="BH390" s="63">
        <f t="shared" ref="BH390:BH453" si="131">($F$25*$F$1*10^3*11600*($F$5+$F$6+$F$7+$F$8+$F$9)/($F$27*$F$29*(1-$DC$4%))+$F$28/$F$27)*(1-EXP(-$F$27*$F$29*(1-$DC$4%)*BB390/(2*$F$17)))</f>
        <v>5.8215377659757914</v>
      </c>
      <c r="BI390" s="109">
        <f t="shared" si="124"/>
        <v>11520000</v>
      </c>
      <c r="BJ390" s="203">
        <f t="shared" ref="BJ390:BJ453" si="132">($F$17/($F$20*(1-$F$19%)))*($F$5+$F$6+$F$7+$F$8+$F$9)*(1-EXP(-$F$20*(1-$F$19%)*BI390/(2*$F$17)))+$F$17/($F$25*1000)*$F$11*EXP(-$F$20*(1-$F$19%)*BI390/(2*$F$17))</f>
        <v>5.7909235842245665E+23</v>
      </c>
    </row>
    <row r="391" spans="53:62" s="174" customFormat="1" x14ac:dyDescent="0.35">
      <c r="BA391" s="177">
        <v>385</v>
      </c>
      <c r="BB391" s="202">
        <f t="shared" si="125"/>
        <v>19250000</v>
      </c>
      <c r="BC391" s="63">
        <f t="shared" si="126"/>
        <v>455.19301367282048</v>
      </c>
      <c r="BD391" s="63">
        <f t="shared" si="127"/>
        <v>455.19301367332866</v>
      </c>
      <c r="BE391" s="63">
        <f t="shared" si="128"/>
        <v>139.16862536106095</v>
      </c>
      <c r="BF391" s="63">
        <f t="shared" si="129"/>
        <v>139.16862598261233</v>
      </c>
      <c r="BG391" s="63">
        <f t="shared" si="130"/>
        <v>5.8215371159757918</v>
      </c>
      <c r="BH391" s="63">
        <f t="shared" si="131"/>
        <v>5.8215377659757914</v>
      </c>
      <c r="BI391" s="109">
        <f t="shared" ref="BI391:BI454" si="133">BA391*30000</f>
        <v>11550000</v>
      </c>
      <c r="BJ391" s="203">
        <f t="shared" si="132"/>
        <v>5.8049308907168684E+23</v>
      </c>
    </row>
    <row r="392" spans="53:62" s="174" customFormat="1" x14ac:dyDescent="0.35">
      <c r="BA392" s="177">
        <v>386</v>
      </c>
      <c r="BB392" s="202">
        <f t="shared" si="125"/>
        <v>19300000</v>
      </c>
      <c r="BC392" s="63">
        <f t="shared" si="126"/>
        <v>456.37486963276967</v>
      </c>
      <c r="BD392" s="63">
        <f t="shared" si="127"/>
        <v>456.37486963327927</v>
      </c>
      <c r="BE392" s="63">
        <f t="shared" si="128"/>
        <v>139.22018257568956</v>
      </c>
      <c r="BF392" s="63">
        <f t="shared" si="129"/>
        <v>139.22018319747119</v>
      </c>
      <c r="BG392" s="63">
        <f t="shared" si="130"/>
        <v>5.8215371159757918</v>
      </c>
      <c r="BH392" s="63">
        <f t="shared" si="131"/>
        <v>5.8215377659757914</v>
      </c>
      <c r="BI392" s="109">
        <f t="shared" si="133"/>
        <v>11580000</v>
      </c>
      <c r="BJ392" s="203">
        <f t="shared" si="132"/>
        <v>5.8189328904711047E+23</v>
      </c>
    </row>
    <row r="393" spans="53:62" s="174" customFormat="1" x14ac:dyDescent="0.35">
      <c r="BA393" s="177">
        <v>387</v>
      </c>
      <c r="BB393" s="202">
        <f t="shared" si="125"/>
        <v>19350000</v>
      </c>
      <c r="BC393" s="63">
        <f t="shared" si="126"/>
        <v>457.55672319150932</v>
      </c>
      <c r="BD393" s="63">
        <f t="shared" si="127"/>
        <v>457.55672319202012</v>
      </c>
      <c r="BE393" s="63">
        <f t="shared" si="128"/>
        <v>139.2713224859568</v>
      </c>
      <c r="BF393" s="63">
        <f t="shared" si="129"/>
        <v>139.27132310796682</v>
      </c>
      <c r="BG393" s="63">
        <f t="shared" si="130"/>
        <v>5.8215371159757918</v>
      </c>
      <c r="BH393" s="63">
        <f t="shared" si="131"/>
        <v>5.8215377659757914</v>
      </c>
      <c r="BI393" s="109">
        <f t="shared" si="133"/>
        <v>11610000</v>
      </c>
      <c r="BJ393" s="203">
        <f t="shared" si="132"/>
        <v>5.8329295854977589E+23</v>
      </c>
    </row>
    <row r="394" spans="53:62" s="174" customFormat="1" x14ac:dyDescent="0.35">
      <c r="BA394" s="177">
        <v>388</v>
      </c>
      <c r="BB394" s="202">
        <f t="shared" si="125"/>
        <v>19400000</v>
      </c>
      <c r="BC394" s="63">
        <f t="shared" si="126"/>
        <v>458.73857434903897</v>
      </c>
      <c r="BD394" s="63">
        <f t="shared" si="127"/>
        <v>458.73857434955119</v>
      </c>
      <c r="BE394" s="63">
        <f t="shared" si="128"/>
        <v>139.32204846952632</v>
      </c>
      <c r="BF394" s="63">
        <f t="shared" si="129"/>
        <v>139.32204909176289</v>
      </c>
      <c r="BG394" s="63">
        <f t="shared" si="130"/>
        <v>5.8215371159757918</v>
      </c>
      <c r="BH394" s="63">
        <f t="shared" si="131"/>
        <v>5.8215377659757914</v>
      </c>
      <c r="BI394" s="109">
        <f t="shared" si="133"/>
        <v>11640000</v>
      </c>
      <c r="BJ394" s="203">
        <f t="shared" si="132"/>
        <v>5.8469209778065509E+23</v>
      </c>
    </row>
    <row r="395" spans="53:62" s="174" customFormat="1" x14ac:dyDescent="0.35">
      <c r="BA395" s="177">
        <v>389</v>
      </c>
      <c r="BB395" s="202">
        <f t="shared" si="125"/>
        <v>19450000</v>
      </c>
      <c r="BC395" s="63">
        <f t="shared" si="126"/>
        <v>459.92042310535913</v>
      </c>
      <c r="BD395" s="63">
        <f t="shared" si="127"/>
        <v>459.92042310587254</v>
      </c>
      <c r="BE395" s="63">
        <f t="shared" si="128"/>
        <v>139.37236387672297</v>
      </c>
      <c r="BF395" s="63">
        <f t="shared" si="129"/>
        <v>139.37236449918427</v>
      </c>
      <c r="BG395" s="63">
        <f t="shared" si="130"/>
        <v>5.8215371159757918</v>
      </c>
      <c r="BH395" s="63">
        <f t="shared" si="131"/>
        <v>5.8215377659757914</v>
      </c>
      <c r="BI395" s="109">
        <f t="shared" si="133"/>
        <v>11670000</v>
      </c>
      <c r="BJ395" s="203">
        <f t="shared" si="132"/>
        <v>5.860907069406441E+23</v>
      </c>
    </row>
    <row r="396" spans="53:62" s="174" customFormat="1" x14ac:dyDescent="0.35">
      <c r="BA396" s="177">
        <v>390</v>
      </c>
      <c r="BB396" s="202">
        <f t="shared" si="125"/>
        <v>19500000</v>
      </c>
      <c r="BC396" s="63">
        <f t="shared" si="126"/>
        <v>461.1022694604693</v>
      </c>
      <c r="BD396" s="63">
        <f t="shared" si="127"/>
        <v>461.10226946098413</v>
      </c>
      <c r="BE396" s="63">
        <f t="shared" si="128"/>
        <v>139.42227203075404</v>
      </c>
      <c r="BF396" s="63">
        <f t="shared" si="129"/>
        <v>139.42227265343823</v>
      </c>
      <c r="BG396" s="63">
        <f t="shared" si="130"/>
        <v>5.8215371159757918</v>
      </c>
      <c r="BH396" s="63">
        <f t="shared" si="131"/>
        <v>5.8215377659757914</v>
      </c>
      <c r="BI396" s="109">
        <f t="shared" si="133"/>
        <v>11700000</v>
      </c>
      <c r="BJ396" s="203">
        <f t="shared" si="132"/>
        <v>5.8748878623056329E+23</v>
      </c>
    </row>
    <row r="397" spans="53:62" s="174" customFormat="1" x14ac:dyDescent="0.35">
      <c r="BA397" s="177">
        <v>391</v>
      </c>
      <c r="BB397" s="202">
        <f t="shared" si="125"/>
        <v>19550000</v>
      </c>
      <c r="BC397" s="63">
        <f t="shared" si="126"/>
        <v>462.28411341436987</v>
      </c>
      <c r="BD397" s="63">
        <f t="shared" si="127"/>
        <v>462.28411341488595</v>
      </c>
      <c r="BE397" s="63">
        <f t="shared" si="128"/>
        <v>139.4717762279287</v>
      </c>
      <c r="BF397" s="63">
        <f t="shared" si="129"/>
        <v>139.47177685083398</v>
      </c>
      <c r="BG397" s="63">
        <f t="shared" si="130"/>
        <v>5.8215371159757918</v>
      </c>
      <c r="BH397" s="63">
        <f t="shared" si="131"/>
        <v>5.8215377659757914</v>
      </c>
      <c r="BI397" s="109">
        <f t="shared" si="133"/>
        <v>11730000</v>
      </c>
      <c r="BJ397" s="203">
        <f t="shared" si="132"/>
        <v>5.8888633585115683E+23</v>
      </c>
    </row>
    <row r="398" spans="53:62" s="174" customFormat="1" x14ac:dyDescent="0.35">
      <c r="BA398" s="177">
        <v>392</v>
      </c>
      <c r="BB398" s="202">
        <f t="shared" si="125"/>
        <v>19600000</v>
      </c>
      <c r="BC398" s="63">
        <f t="shared" si="126"/>
        <v>463.46595496712524</v>
      </c>
      <c r="BD398" s="63">
        <f t="shared" si="127"/>
        <v>463.46595496764269</v>
      </c>
      <c r="BE398" s="63">
        <f t="shared" si="128"/>
        <v>139.5208797378759</v>
      </c>
      <c r="BF398" s="63">
        <f t="shared" si="129"/>
        <v>139.52088036100048</v>
      </c>
      <c r="BG398" s="63">
        <f t="shared" si="130"/>
        <v>5.8215371159757918</v>
      </c>
      <c r="BH398" s="63">
        <f t="shared" si="131"/>
        <v>5.8215377659757914</v>
      </c>
      <c r="BI398" s="109">
        <f t="shared" si="133"/>
        <v>11760000</v>
      </c>
      <c r="BJ398" s="203">
        <f t="shared" si="132"/>
        <v>5.9028335600309177E+23</v>
      </c>
    </row>
    <row r="399" spans="53:62" s="174" customFormat="1" x14ac:dyDescent="0.35">
      <c r="BA399" s="177">
        <v>393</v>
      </c>
      <c r="BB399" s="202">
        <f t="shared" si="125"/>
        <v>19650000</v>
      </c>
      <c r="BC399" s="63">
        <f t="shared" si="126"/>
        <v>464.64779411867096</v>
      </c>
      <c r="BD399" s="63">
        <f t="shared" si="127"/>
        <v>464.64779411918965</v>
      </c>
      <c r="BE399" s="63">
        <f t="shared" si="128"/>
        <v>139.56958580376011</v>
      </c>
      <c r="BF399" s="63">
        <f t="shared" si="129"/>
        <v>139.56958642710222</v>
      </c>
      <c r="BG399" s="63">
        <f t="shared" si="130"/>
        <v>5.8215371159757918</v>
      </c>
      <c r="BH399" s="63">
        <f t="shared" si="131"/>
        <v>5.8215377659757914</v>
      </c>
      <c r="BI399" s="109">
        <f t="shared" si="133"/>
        <v>11790000</v>
      </c>
      <c r="BJ399" s="203">
        <f t="shared" si="132"/>
        <v>5.9167984688696078E+23</v>
      </c>
    </row>
    <row r="400" spans="53:62" s="174" customFormat="1" x14ac:dyDescent="0.35">
      <c r="BA400" s="177">
        <v>394</v>
      </c>
      <c r="BB400" s="202">
        <f t="shared" si="125"/>
        <v>19700000</v>
      </c>
      <c r="BC400" s="63">
        <f t="shared" si="126"/>
        <v>465.82963086900679</v>
      </c>
      <c r="BD400" s="63">
        <f t="shared" si="127"/>
        <v>465.82963086952685</v>
      </c>
      <c r="BE400" s="63">
        <f t="shared" si="128"/>
        <v>139.61789764249556</v>
      </c>
      <c r="BF400" s="63">
        <f t="shared" si="129"/>
        <v>139.61789826605346</v>
      </c>
      <c r="BG400" s="63">
        <f t="shared" si="130"/>
        <v>5.8215371159757918</v>
      </c>
      <c r="BH400" s="63">
        <f t="shared" si="131"/>
        <v>5.8215377659757914</v>
      </c>
      <c r="BI400" s="109">
        <f t="shared" si="133"/>
        <v>11820000</v>
      </c>
      <c r="BJ400" s="203">
        <f t="shared" si="132"/>
        <v>5.9307580870327953E+23</v>
      </c>
    </row>
    <row r="401" spans="53:62" s="174" customFormat="1" x14ac:dyDescent="0.35">
      <c r="BA401" s="177">
        <v>395</v>
      </c>
      <c r="BB401" s="202">
        <f t="shared" si="125"/>
        <v>19750000</v>
      </c>
      <c r="BC401" s="63">
        <f t="shared" si="126"/>
        <v>467.01146521819754</v>
      </c>
      <c r="BD401" s="63">
        <f t="shared" si="127"/>
        <v>467.01146521871897</v>
      </c>
      <c r="BE401" s="63">
        <f t="shared" si="128"/>
        <v>139.66581844495892</v>
      </c>
      <c r="BF401" s="63">
        <f t="shared" si="129"/>
        <v>139.66581906873083</v>
      </c>
      <c r="BG401" s="63">
        <f t="shared" si="130"/>
        <v>5.8215371159757918</v>
      </c>
      <c r="BH401" s="63">
        <f t="shared" si="131"/>
        <v>5.8215377659757914</v>
      </c>
      <c r="BI401" s="109">
        <f t="shared" si="133"/>
        <v>11850000</v>
      </c>
      <c r="BJ401" s="203">
        <f t="shared" si="132"/>
        <v>5.9447124165248722E+23</v>
      </c>
    </row>
    <row r="402" spans="53:62" s="174" customFormat="1" x14ac:dyDescent="0.35">
      <c r="BA402" s="177">
        <v>396</v>
      </c>
      <c r="BB402" s="202">
        <f t="shared" si="125"/>
        <v>19800000</v>
      </c>
      <c r="BC402" s="63">
        <f t="shared" si="126"/>
        <v>468.19329716624316</v>
      </c>
      <c r="BD402" s="63">
        <f t="shared" si="127"/>
        <v>468.19329716676594</v>
      </c>
      <c r="BE402" s="63">
        <f t="shared" si="128"/>
        <v>139.71335137619977</v>
      </c>
      <c r="BF402" s="63">
        <f t="shared" si="129"/>
        <v>139.71335200018396</v>
      </c>
      <c r="BG402" s="63">
        <f t="shared" si="130"/>
        <v>5.8215371159757918</v>
      </c>
      <c r="BH402" s="63">
        <f t="shared" si="131"/>
        <v>5.8215377659757914</v>
      </c>
      <c r="BI402" s="109">
        <f t="shared" si="133"/>
        <v>11880000</v>
      </c>
      <c r="BJ402" s="203">
        <f t="shared" si="132"/>
        <v>5.9586614593494857E+23</v>
      </c>
    </row>
    <row r="403" spans="53:62" s="174" customFormat="1" x14ac:dyDescent="0.35">
      <c r="BA403" s="177">
        <v>397</v>
      </c>
      <c r="BB403" s="202">
        <f t="shared" si="125"/>
        <v>19850000</v>
      </c>
      <c r="BC403" s="63">
        <f t="shared" si="126"/>
        <v>469.37512671307906</v>
      </c>
      <c r="BD403" s="63">
        <f t="shared" si="127"/>
        <v>469.37512671360315</v>
      </c>
      <c r="BE403" s="63">
        <f t="shared" si="128"/>
        <v>139.76049957564973</v>
      </c>
      <c r="BF403" s="63">
        <f t="shared" si="129"/>
        <v>139.7605001998445</v>
      </c>
      <c r="BG403" s="63">
        <f t="shared" si="130"/>
        <v>5.8215371159757918</v>
      </c>
      <c r="BH403" s="63">
        <f t="shared" si="131"/>
        <v>5.8215377659757914</v>
      </c>
      <c r="BI403" s="109">
        <f t="shared" si="133"/>
        <v>11910000</v>
      </c>
      <c r="BJ403" s="203">
        <f t="shared" si="132"/>
        <v>5.9726052175095147E+23</v>
      </c>
    </row>
    <row r="404" spans="53:62" s="174" customFormat="1" x14ac:dyDescent="0.35">
      <c r="BA404" s="177">
        <v>398</v>
      </c>
      <c r="BB404" s="202">
        <f t="shared" si="125"/>
        <v>19900000</v>
      </c>
      <c r="BC404" s="63">
        <f t="shared" si="126"/>
        <v>470.55695385876982</v>
      </c>
      <c r="BD404" s="63">
        <f t="shared" si="127"/>
        <v>470.55695385929528</v>
      </c>
      <c r="BE404" s="63">
        <f t="shared" si="128"/>
        <v>139.80726615732999</v>
      </c>
      <c r="BF404" s="63">
        <f t="shared" si="129"/>
        <v>139.8072667817336</v>
      </c>
      <c r="BG404" s="63">
        <f t="shared" si="130"/>
        <v>5.8215371159757918</v>
      </c>
      <c r="BH404" s="63">
        <f t="shared" si="131"/>
        <v>5.8215377659757914</v>
      </c>
      <c r="BI404" s="109">
        <f t="shared" si="133"/>
        <v>11940000</v>
      </c>
      <c r="BJ404" s="203">
        <f t="shared" si="132"/>
        <v>5.9865436930070762E+23</v>
      </c>
    </row>
    <row r="405" spans="53:62" s="174" customFormat="1" x14ac:dyDescent="0.35">
      <c r="BA405" s="177">
        <v>399</v>
      </c>
      <c r="BB405" s="202">
        <f t="shared" si="125"/>
        <v>19950000</v>
      </c>
      <c r="BC405" s="63">
        <f t="shared" si="126"/>
        <v>471.73877860325092</v>
      </c>
      <c r="BD405" s="63">
        <f t="shared" si="127"/>
        <v>471.73877860377763</v>
      </c>
      <c r="BE405" s="63">
        <f t="shared" si="128"/>
        <v>139.85365421005667</v>
      </c>
      <c r="BF405" s="63">
        <f t="shared" si="129"/>
        <v>139.85365483466748</v>
      </c>
      <c r="BG405" s="63">
        <f t="shared" si="130"/>
        <v>5.8215371159757918</v>
      </c>
      <c r="BH405" s="63">
        <f t="shared" si="131"/>
        <v>5.8215377659757914</v>
      </c>
      <c r="BI405" s="109">
        <f t="shared" si="133"/>
        <v>11970000</v>
      </c>
      <c r="BJ405" s="203">
        <f t="shared" si="132"/>
        <v>6.0004768878435391E+23</v>
      </c>
    </row>
    <row r="406" spans="53:62" s="174" customFormat="1" x14ac:dyDescent="0.35">
      <c r="BA406" s="177">
        <v>400</v>
      </c>
      <c r="BB406" s="202">
        <f t="shared" si="125"/>
        <v>20000000</v>
      </c>
      <c r="BC406" s="63">
        <f t="shared" si="126"/>
        <v>472.92060094665146</v>
      </c>
      <c r="BD406" s="63">
        <f t="shared" si="127"/>
        <v>472.92060094717948</v>
      </c>
      <c r="BE406" s="63">
        <f t="shared" si="128"/>
        <v>139.8996667976451</v>
      </c>
      <c r="BF406" s="63">
        <f t="shared" si="129"/>
        <v>139.89966742246142</v>
      </c>
      <c r="BG406" s="63">
        <f t="shared" si="130"/>
        <v>5.8215371159757918</v>
      </c>
      <c r="BH406" s="63">
        <f t="shared" si="131"/>
        <v>5.8215377659757914</v>
      </c>
      <c r="BI406" s="109">
        <f t="shared" si="133"/>
        <v>12000000</v>
      </c>
      <c r="BJ406" s="203">
        <f t="shared" si="132"/>
        <v>6.0144048040195079E+23</v>
      </c>
    </row>
    <row r="407" spans="53:62" s="174" customFormat="1" x14ac:dyDescent="0.35">
      <c r="BA407" s="177">
        <v>401</v>
      </c>
      <c r="BB407" s="202">
        <f t="shared" si="125"/>
        <v>20050000</v>
      </c>
      <c r="BC407" s="63">
        <f t="shared" si="126"/>
        <v>474.10242088890681</v>
      </c>
      <c r="BD407" s="63">
        <f t="shared" si="127"/>
        <v>474.10242088943619</v>
      </c>
      <c r="BE407" s="63">
        <f t="shared" si="128"/>
        <v>139.94530695911209</v>
      </c>
      <c r="BF407" s="63">
        <f t="shared" si="129"/>
        <v>139.94530758413225</v>
      </c>
      <c r="BG407" s="63">
        <f t="shared" si="130"/>
        <v>5.8215371159757918</v>
      </c>
      <c r="BH407" s="63">
        <f t="shared" si="131"/>
        <v>5.8215377659757914</v>
      </c>
      <c r="BI407" s="109">
        <f t="shared" si="133"/>
        <v>12030000</v>
      </c>
      <c r="BJ407" s="203">
        <f t="shared" si="132"/>
        <v>6.0283274435348255E+23</v>
      </c>
    </row>
    <row r="408" spans="53:62" s="174" customFormat="1" x14ac:dyDescent="0.35">
      <c r="BA408" s="177">
        <v>402</v>
      </c>
      <c r="BB408" s="202">
        <f t="shared" si="125"/>
        <v>20100000</v>
      </c>
      <c r="BC408" s="63">
        <f t="shared" si="126"/>
        <v>475.28423842995255</v>
      </c>
      <c r="BD408" s="63">
        <f t="shared" si="127"/>
        <v>475.28423843048319</v>
      </c>
      <c r="BE408" s="63">
        <f t="shared" si="128"/>
        <v>139.99057770887651</v>
      </c>
      <c r="BF408" s="63">
        <f t="shared" si="129"/>
        <v>139.99057833409887</v>
      </c>
      <c r="BG408" s="63">
        <f t="shared" si="130"/>
        <v>5.8215371159757918</v>
      </c>
      <c r="BH408" s="63">
        <f t="shared" si="131"/>
        <v>5.8215377659757914</v>
      </c>
      <c r="BI408" s="109">
        <f t="shared" si="133"/>
        <v>12060000</v>
      </c>
      <c r="BJ408" s="203">
        <f t="shared" si="132"/>
        <v>6.0422448083885863E+23</v>
      </c>
    </row>
    <row r="409" spans="53:62" s="174" customFormat="1" x14ac:dyDescent="0.35">
      <c r="BA409" s="177">
        <v>403</v>
      </c>
      <c r="BB409" s="202">
        <f t="shared" si="125"/>
        <v>20150000</v>
      </c>
      <c r="BC409" s="63">
        <f t="shared" si="126"/>
        <v>476.46605356991773</v>
      </c>
      <c r="BD409" s="63">
        <f t="shared" si="127"/>
        <v>476.46605357044967</v>
      </c>
      <c r="BE409" s="63">
        <f t="shared" si="128"/>
        <v>140.03548203695868</v>
      </c>
      <c r="BF409" s="63">
        <f t="shared" si="129"/>
        <v>140.03548266238158</v>
      </c>
      <c r="BG409" s="63">
        <f t="shared" si="130"/>
        <v>5.8215371159757918</v>
      </c>
      <c r="BH409" s="63">
        <f t="shared" si="131"/>
        <v>5.8215377659757914</v>
      </c>
      <c r="BI409" s="109">
        <f t="shared" si="133"/>
        <v>12090000</v>
      </c>
      <c r="BJ409" s="203">
        <f t="shared" si="132"/>
        <v>6.0561569005791159E+23</v>
      </c>
    </row>
    <row r="410" spans="53:62" s="174" customFormat="1" x14ac:dyDescent="0.35">
      <c r="BA410" s="177">
        <v>404</v>
      </c>
      <c r="BB410" s="202">
        <f t="shared" si="125"/>
        <v>20200000</v>
      </c>
      <c r="BC410" s="63">
        <f t="shared" si="126"/>
        <v>477.64786630873772</v>
      </c>
      <c r="BD410" s="63">
        <f t="shared" si="127"/>
        <v>477.64786630927108</v>
      </c>
      <c r="BE410" s="63">
        <f t="shared" si="128"/>
        <v>140.08002290917756</v>
      </c>
      <c r="BF410" s="63">
        <f t="shared" si="129"/>
        <v>140.08002353479935</v>
      </c>
      <c r="BG410" s="63">
        <f t="shared" si="130"/>
        <v>5.8215371159757918</v>
      </c>
      <c r="BH410" s="63">
        <f t="shared" si="131"/>
        <v>5.8215377659757914</v>
      </c>
      <c r="BI410" s="109">
        <f t="shared" si="133"/>
        <v>12120000</v>
      </c>
      <c r="BJ410" s="203">
        <f t="shared" si="132"/>
        <v>6.0700637221039927E+23</v>
      </c>
    </row>
    <row r="411" spans="53:62" s="174" customFormat="1" x14ac:dyDescent="0.35">
      <c r="BA411" s="177">
        <v>405</v>
      </c>
      <c r="BB411" s="202">
        <f t="shared" si="125"/>
        <v>20250000</v>
      </c>
      <c r="BC411" s="63">
        <f t="shared" si="126"/>
        <v>478.82967664641268</v>
      </c>
      <c r="BD411" s="63">
        <f t="shared" si="127"/>
        <v>478.82967664694735</v>
      </c>
      <c r="BE411" s="63">
        <f t="shared" si="128"/>
        <v>140.12420326734667</v>
      </c>
      <c r="BF411" s="63">
        <f t="shared" si="129"/>
        <v>140.12420389316583</v>
      </c>
      <c r="BG411" s="63">
        <f t="shared" si="130"/>
        <v>5.8215371159757918</v>
      </c>
      <c r="BH411" s="63">
        <f t="shared" si="131"/>
        <v>5.8215377659757914</v>
      </c>
      <c r="BI411" s="109">
        <f t="shared" si="133"/>
        <v>12150000</v>
      </c>
      <c r="BJ411" s="203">
        <f t="shared" si="132"/>
        <v>6.0839652749600324E+23</v>
      </c>
    </row>
    <row r="412" spans="53:62" s="174" customFormat="1" x14ac:dyDescent="0.35">
      <c r="BA412" s="177">
        <v>406</v>
      </c>
      <c r="BB412" s="202">
        <f t="shared" si="125"/>
        <v>20300000</v>
      </c>
      <c r="BC412" s="63">
        <f t="shared" si="126"/>
        <v>480.01148458300725</v>
      </c>
      <c r="BD412" s="63">
        <f t="shared" si="127"/>
        <v>480.01148458354311</v>
      </c>
      <c r="BE412" s="63">
        <f t="shared" si="128"/>
        <v>140.16802602946876</v>
      </c>
      <c r="BF412" s="63">
        <f t="shared" si="129"/>
        <v>140.1680266554836</v>
      </c>
      <c r="BG412" s="63">
        <f t="shared" si="130"/>
        <v>5.8215371159757918</v>
      </c>
      <c r="BH412" s="63">
        <f t="shared" si="131"/>
        <v>5.8215377659757914</v>
      </c>
      <c r="BI412" s="109">
        <f t="shared" si="133"/>
        <v>12180000</v>
      </c>
      <c r="BJ412" s="203">
        <f t="shared" si="132"/>
        <v>6.0978615611433007E+23</v>
      </c>
    </row>
    <row r="413" spans="53:62" s="174" customFormat="1" x14ac:dyDescent="0.35">
      <c r="BA413" s="177">
        <v>407</v>
      </c>
      <c r="BB413" s="202">
        <f t="shared" si="125"/>
        <v>20350000</v>
      </c>
      <c r="BC413" s="63">
        <f t="shared" si="126"/>
        <v>481.19329011845645</v>
      </c>
      <c r="BD413" s="63">
        <f t="shared" si="127"/>
        <v>481.19329011899373</v>
      </c>
      <c r="BE413" s="63">
        <f t="shared" si="128"/>
        <v>140.21149408992798</v>
      </c>
      <c r="BF413" s="63">
        <f t="shared" si="129"/>
        <v>140.21149471613697</v>
      </c>
      <c r="BG413" s="63">
        <f t="shared" si="130"/>
        <v>5.8215371159757918</v>
      </c>
      <c r="BH413" s="63">
        <f t="shared" si="131"/>
        <v>5.8215377659757914</v>
      </c>
      <c r="BI413" s="109">
        <f t="shared" si="133"/>
        <v>12210000</v>
      </c>
      <c r="BJ413" s="203">
        <f t="shared" si="132"/>
        <v>6.1117525826491014E+23</v>
      </c>
    </row>
    <row r="414" spans="53:62" s="174" customFormat="1" x14ac:dyDescent="0.35">
      <c r="BA414" s="177">
        <v>408</v>
      </c>
      <c r="BB414" s="202">
        <f t="shared" si="125"/>
        <v>20400000</v>
      </c>
      <c r="BC414" s="63">
        <f t="shared" si="126"/>
        <v>482.37509325276068</v>
      </c>
      <c r="BD414" s="63">
        <f t="shared" si="127"/>
        <v>482.37509325329927</v>
      </c>
      <c r="BE414" s="63">
        <f t="shared" si="128"/>
        <v>140.25461031968143</v>
      </c>
      <c r="BF414" s="63">
        <f t="shared" si="129"/>
        <v>140.25461094608301</v>
      </c>
      <c r="BG414" s="63">
        <f t="shared" si="130"/>
        <v>5.8215371159757918</v>
      </c>
      <c r="BH414" s="63">
        <f t="shared" si="131"/>
        <v>5.8215377659757914</v>
      </c>
      <c r="BI414" s="109">
        <f t="shared" si="133"/>
        <v>12240000</v>
      </c>
      <c r="BJ414" s="203">
        <f t="shared" si="132"/>
        <v>6.1256383414719822E+23</v>
      </c>
    </row>
    <row r="415" spans="53:62" s="174" customFormat="1" x14ac:dyDescent="0.35">
      <c r="BA415" s="177">
        <v>409</v>
      </c>
      <c r="BB415" s="202">
        <f t="shared" si="125"/>
        <v>20450000</v>
      </c>
      <c r="BC415" s="63">
        <f t="shared" si="126"/>
        <v>483.55689398604915</v>
      </c>
      <c r="BD415" s="63">
        <f t="shared" si="127"/>
        <v>483.55689398658893</v>
      </c>
      <c r="BE415" s="63">
        <f t="shared" si="128"/>
        <v>140.29737756644869</v>
      </c>
      <c r="BF415" s="63">
        <f t="shared" si="129"/>
        <v>140.29737819304128</v>
      </c>
      <c r="BG415" s="63">
        <f t="shared" si="130"/>
        <v>5.8215371159757918</v>
      </c>
      <c r="BH415" s="63">
        <f t="shared" si="131"/>
        <v>5.8215377659757914</v>
      </c>
      <c r="BI415" s="109">
        <f t="shared" si="133"/>
        <v>12270000</v>
      </c>
      <c r="BJ415" s="203">
        <f t="shared" si="132"/>
        <v>6.1395188396057369E+23</v>
      </c>
    </row>
    <row r="416" spans="53:62" s="174" customFormat="1" x14ac:dyDescent="0.35">
      <c r="BA416" s="177">
        <v>410</v>
      </c>
      <c r="BB416" s="202">
        <f t="shared" si="125"/>
        <v>20500000</v>
      </c>
      <c r="BC416" s="63">
        <f t="shared" si="126"/>
        <v>484.73869231812762</v>
      </c>
      <c r="BD416" s="63">
        <f t="shared" si="127"/>
        <v>484.73869231866888</v>
      </c>
      <c r="BE416" s="63">
        <f t="shared" si="128"/>
        <v>140.33979865489985</v>
      </c>
      <c r="BF416" s="63">
        <f t="shared" si="129"/>
        <v>140.33979928168188</v>
      </c>
      <c r="BG416" s="63">
        <f t="shared" si="130"/>
        <v>5.8215371159757918</v>
      </c>
      <c r="BH416" s="63">
        <f t="shared" si="131"/>
        <v>5.8215377659757914</v>
      </c>
      <c r="BI416" s="109">
        <f t="shared" si="133"/>
        <v>12300000</v>
      </c>
      <c r="BJ416" s="203">
        <f t="shared" si="132"/>
        <v>6.1533940790434061E+23</v>
      </c>
    </row>
    <row r="417" spans="53:62" s="174" customFormat="1" x14ac:dyDescent="0.35">
      <c r="BA417" s="177">
        <v>411</v>
      </c>
      <c r="BB417" s="202">
        <f t="shared" si="125"/>
        <v>20550000</v>
      </c>
      <c r="BC417" s="63">
        <f t="shared" si="126"/>
        <v>485.92048824919038</v>
      </c>
      <c r="BD417" s="63">
        <f t="shared" si="127"/>
        <v>485.92048824973295</v>
      </c>
      <c r="BE417" s="63">
        <f t="shared" si="128"/>
        <v>140.38187638684207</v>
      </c>
      <c r="BF417" s="63">
        <f t="shared" si="129"/>
        <v>140.38187701381202</v>
      </c>
      <c r="BG417" s="63">
        <f t="shared" si="130"/>
        <v>5.8215371159757918</v>
      </c>
      <c r="BH417" s="63">
        <f t="shared" si="131"/>
        <v>5.8215377659757914</v>
      </c>
      <c r="BI417" s="109">
        <f t="shared" si="133"/>
        <v>12330000</v>
      </c>
      <c r="BJ417" s="203">
        <f t="shared" si="132"/>
        <v>6.1672640617772733E+23</v>
      </c>
    </row>
    <row r="418" spans="53:62" s="174" customFormat="1" x14ac:dyDescent="0.35">
      <c r="BA418" s="177">
        <v>412</v>
      </c>
      <c r="BB418" s="202">
        <f t="shared" si="125"/>
        <v>20600000</v>
      </c>
      <c r="BC418" s="63">
        <f t="shared" si="126"/>
        <v>487.10228177910795</v>
      </c>
      <c r="BD418" s="63">
        <f t="shared" si="127"/>
        <v>487.10228177965189</v>
      </c>
      <c r="BE418" s="63">
        <f t="shared" si="128"/>
        <v>140.42361354140471</v>
      </c>
      <c r="BF418" s="63">
        <f t="shared" si="129"/>
        <v>140.4236141685611</v>
      </c>
      <c r="BG418" s="63">
        <f t="shared" si="130"/>
        <v>5.8215371159757918</v>
      </c>
      <c r="BH418" s="63">
        <f t="shared" si="131"/>
        <v>5.8215377659757914</v>
      </c>
      <c r="BI418" s="109">
        <f t="shared" si="133"/>
        <v>12360000</v>
      </c>
      <c r="BJ418" s="203">
        <f t="shared" si="132"/>
        <v>6.1811287897988668E+23</v>
      </c>
    </row>
    <row r="419" spans="53:62" s="174" customFormat="1" x14ac:dyDescent="0.35">
      <c r="BA419" s="177">
        <v>413</v>
      </c>
      <c r="BB419" s="202">
        <f t="shared" si="125"/>
        <v>20650000</v>
      </c>
      <c r="BC419" s="63">
        <f t="shared" si="126"/>
        <v>488.28407290794513</v>
      </c>
      <c r="BD419" s="63">
        <f t="shared" si="127"/>
        <v>488.28407290849032</v>
      </c>
      <c r="BE419" s="63">
        <f t="shared" si="128"/>
        <v>140.46501287522293</v>
      </c>
      <c r="BF419" s="63">
        <f t="shared" si="129"/>
        <v>140.46501350256418</v>
      </c>
      <c r="BG419" s="63">
        <f t="shared" si="130"/>
        <v>5.8215371159757918</v>
      </c>
      <c r="BH419" s="63">
        <f t="shared" si="131"/>
        <v>5.8215377659757914</v>
      </c>
      <c r="BI419" s="109">
        <f t="shared" si="133"/>
        <v>12390000</v>
      </c>
      <c r="BJ419" s="203">
        <f t="shared" si="132"/>
        <v>6.1949882650989533E+23</v>
      </c>
    </row>
    <row r="420" spans="53:62" s="174" customFormat="1" x14ac:dyDescent="0.35">
      <c r="BA420" s="177">
        <v>414</v>
      </c>
      <c r="BB420" s="202">
        <f t="shared" si="125"/>
        <v>20700000</v>
      </c>
      <c r="BC420" s="63">
        <f t="shared" si="126"/>
        <v>489.4658616357018</v>
      </c>
      <c r="BD420" s="63">
        <f t="shared" si="127"/>
        <v>489.46586163624829</v>
      </c>
      <c r="BE420" s="63">
        <f t="shared" si="128"/>
        <v>140.50607712261944</v>
      </c>
      <c r="BF420" s="63">
        <f t="shared" si="129"/>
        <v>140.5060777501441</v>
      </c>
      <c r="BG420" s="63">
        <f t="shared" si="130"/>
        <v>5.8215371159757918</v>
      </c>
      <c r="BH420" s="63">
        <f t="shared" si="131"/>
        <v>5.8215377659757914</v>
      </c>
      <c r="BI420" s="109">
        <f t="shared" si="133"/>
        <v>12420000</v>
      </c>
      <c r="BJ420" s="203">
        <f t="shared" si="132"/>
        <v>6.2088424896675605E+23</v>
      </c>
    </row>
    <row r="421" spans="53:62" s="174" customFormat="1" x14ac:dyDescent="0.35">
      <c r="BA421" s="177">
        <v>415</v>
      </c>
      <c r="BB421" s="202">
        <f t="shared" si="125"/>
        <v>20750000</v>
      </c>
      <c r="BC421" s="63">
        <f t="shared" si="126"/>
        <v>490.64764796237796</v>
      </c>
      <c r="BD421" s="63">
        <f t="shared" si="127"/>
        <v>490.64764796292576</v>
      </c>
      <c r="BE421" s="63">
        <f t="shared" si="128"/>
        <v>140.54680899578554</v>
      </c>
      <c r="BF421" s="63">
        <f t="shared" si="129"/>
        <v>140.54680962349212</v>
      </c>
      <c r="BG421" s="63">
        <f t="shared" si="130"/>
        <v>5.8215371159757918</v>
      </c>
      <c r="BH421" s="63">
        <f t="shared" si="131"/>
        <v>5.8215377659757914</v>
      </c>
      <c r="BI421" s="109">
        <f t="shared" si="133"/>
        <v>12450000</v>
      </c>
      <c r="BJ421" s="203">
        <f t="shared" si="132"/>
        <v>6.2226914654939534E+23</v>
      </c>
    </row>
    <row r="422" spans="53:62" s="174" customFormat="1" x14ac:dyDescent="0.35">
      <c r="BA422" s="177">
        <v>416</v>
      </c>
      <c r="BB422" s="202">
        <f t="shared" si="125"/>
        <v>20800000</v>
      </c>
      <c r="BC422" s="63">
        <f t="shared" si="126"/>
        <v>491.8294318879735</v>
      </c>
      <c r="BD422" s="63">
        <f t="shared" si="127"/>
        <v>491.82943188852278</v>
      </c>
      <c r="BE422" s="63">
        <f t="shared" si="128"/>
        <v>140.58721118495998</v>
      </c>
      <c r="BF422" s="63">
        <f t="shared" si="129"/>
        <v>140.58721181284699</v>
      </c>
      <c r="BG422" s="63">
        <f t="shared" si="130"/>
        <v>5.8215371159757918</v>
      </c>
      <c r="BH422" s="63">
        <f t="shared" si="131"/>
        <v>5.8215377659757914</v>
      </c>
      <c r="BI422" s="109">
        <f t="shared" si="133"/>
        <v>12480000</v>
      </c>
      <c r="BJ422" s="203">
        <f t="shared" si="132"/>
        <v>6.2365351945666441E+23</v>
      </c>
    </row>
    <row r="423" spans="53:62" s="174" customFormat="1" x14ac:dyDescent="0.35">
      <c r="BA423" s="177">
        <v>417</v>
      </c>
      <c r="BB423" s="202">
        <f t="shared" si="125"/>
        <v>20850000</v>
      </c>
      <c r="BC423" s="63">
        <f t="shared" si="126"/>
        <v>493.01121341255339</v>
      </c>
      <c r="BD423" s="63">
        <f t="shared" si="127"/>
        <v>493.01121341310386</v>
      </c>
      <c r="BE423" s="63">
        <f t="shared" si="128"/>
        <v>140.62728635860668</v>
      </c>
      <c r="BF423" s="63">
        <f t="shared" si="129"/>
        <v>140.62728698667266</v>
      </c>
      <c r="BG423" s="63">
        <f t="shared" si="130"/>
        <v>5.8215371159757918</v>
      </c>
      <c r="BH423" s="63">
        <f t="shared" si="131"/>
        <v>5.8215377659757914</v>
      </c>
      <c r="BI423" s="109">
        <f t="shared" si="133"/>
        <v>12510000</v>
      </c>
      <c r="BJ423" s="203">
        <f t="shared" si="132"/>
        <v>6.2503736788733879E+23</v>
      </c>
    </row>
    <row r="424" spans="53:62" s="174" customFormat="1" x14ac:dyDescent="0.35">
      <c r="BA424" s="177">
        <v>418</v>
      </c>
      <c r="BB424" s="202">
        <f t="shared" si="125"/>
        <v>20900000</v>
      </c>
      <c r="BC424" s="63">
        <f t="shared" si="126"/>
        <v>494.19299253598814</v>
      </c>
      <c r="BD424" s="63">
        <f t="shared" si="127"/>
        <v>494.19299253653992</v>
      </c>
      <c r="BE424" s="63">
        <f t="shared" si="128"/>
        <v>140.66703716359098</v>
      </c>
      <c r="BF424" s="63">
        <f t="shared" si="129"/>
        <v>140.6670377918345</v>
      </c>
      <c r="BG424" s="63">
        <f t="shared" si="130"/>
        <v>5.8215371159757918</v>
      </c>
      <c r="BH424" s="63">
        <f t="shared" si="131"/>
        <v>5.8215377659757914</v>
      </c>
      <c r="BI424" s="109">
        <f t="shared" si="133"/>
        <v>12540000</v>
      </c>
      <c r="BJ424" s="203">
        <f t="shared" si="132"/>
        <v>6.2642069204011976E+23</v>
      </c>
    </row>
    <row r="425" spans="53:62" s="174" customFormat="1" x14ac:dyDescent="0.35">
      <c r="BA425" s="177">
        <v>419</v>
      </c>
      <c r="BB425" s="202">
        <f t="shared" si="125"/>
        <v>20950000</v>
      </c>
      <c r="BC425" s="63">
        <f t="shared" si="126"/>
        <v>495.37476925840701</v>
      </c>
      <c r="BD425" s="63">
        <f t="shared" si="127"/>
        <v>495.37476925896004</v>
      </c>
      <c r="BE425" s="63">
        <f t="shared" si="128"/>
        <v>140.70646622535452</v>
      </c>
      <c r="BF425" s="63">
        <f t="shared" si="129"/>
        <v>140.70646685377415</v>
      </c>
      <c r="BG425" s="63">
        <f t="shared" si="130"/>
        <v>5.8215371159757918</v>
      </c>
      <c r="BH425" s="63">
        <f t="shared" si="131"/>
        <v>5.8215377659757914</v>
      </c>
      <c r="BI425" s="109">
        <f t="shared" si="133"/>
        <v>12570000</v>
      </c>
      <c r="BJ425" s="203">
        <f t="shared" si="132"/>
        <v>6.2780349211363171E+23</v>
      </c>
    </row>
    <row r="426" spans="53:62" s="174" customFormat="1" x14ac:dyDescent="0.35">
      <c r="BA426" s="177">
        <v>420</v>
      </c>
      <c r="BB426" s="202">
        <f t="shared" si="125"/>
        <v>21000000</v>
      </c>
      <c r="BC426" s="63">
        <f t="shared" si="126"/>
        <v>496.55654357981001</v>
      </c>
      <c r="BD426" s="63">
        <f t="shared" si="127"/>
        <v>496.55654358036435</v>
      </c>
      <c r="BE426" s="63">
        <f t="shared" si="128"/>
        <v>140.74557614808859</v>
      </c>
      <c r="BF426" s="63">
        <f t="shared" si="129"/>
        <v>140.74557677668292</v>
      </c>
      <c r="BG426" s="63">
        <f t="shared" si="130"/>
        <v>5.8215371159757918</v>
      </c>
      <c r="BH426" s="63">
        <f t="shared" si="131"/>
        <v>5.8215377659757914</v>
      </c>
      <c r="BI426" s="109">
        <f t="shared" si="133"/>
        <v>12600000</v>
      </c>
      <c r="BJ426" s="203">
        <f t="shared" si="132"/>
        <v>6.2918576830642562E+23</v>
      </c>
    </row>
    <row r="427" spans="53:62" s="174" customFormat="1" x14ac:dyDescent="0.35">
      <c r="BA427" s="177">
        <v>421</v>
      </c>
      <c r="BB427" s="202">
        <f t="shared" si="125"/>
        <v>21050000</v>
      </c>
      <c r="BC427" s="63">
        <f t="shared" si="126"/>
        <v>497.73831550006776</v>
      </c>
      <c r="BD427" s="63">
        <f t="shared" si="127"/>
        <v>497.73831550062351</v>
      </c>
      <c r="BE427" s="63">
        <f t="shared" si="128"/>
        <v>140.78436951490619</v>
      </c>
      <c r="BF427" s="63">
        <f t="shared" si="129"/>
        <v>140.78437014367375</v>
      </c>
      <c r="BG427" s="63">
        <f t="shared" si="130"/>
        <v>5.8215371159757918</v>
      </c>
      <c r="BH427" s="63">
        <f t="shared" si="131"/>
        <v>5.8215377659757914</v>
      </c>
      <c r="BI427" s="109">
        <f t="shared" si="133"/>
        <v>12630000</v>
      </c>
      <c r="BJ427" s="203">
        <f t="shared" si="132"/>
        <v>6.3056752081697527E+23</v>
      </c>
    </row>
    <row r="428" spans="53:62" s="174" customFormat="1" x14ac:dyDescent="0.35">
      <c r="BA428" s="177">
        <v>422</v>
      </c>
      <c r="BB428" s="202">
        <f t="shared" si="125"/>
        <v>21100000</v>
      </c>
      <c r="BC428" s="63">
        <f t="shared" si="126"/>
        <v>498.92008501937454</v>
      </c>
      <c r="BD428" s="63">
        <f t="shared" si="127"/>
        <v>498.92008501993149</v>
      </c>
      <c r="BE428" s="63">
        <f t="shared" si="128"/>
        <v>140.82284888801249</v>
      </c>
      <c r="BF428" s="63">
        <f t="shared" si="129"/>
        <v>140.82284951695192</v>
      </c>
      <c r="BG428" s="63">
        <f t="shared" si="130"/>
        <v>5.8215371159757918</v>
      </c>
      <c r="BH428" s="63">
        <f t="shared" si="131"/>
        <v>5.8215377659757914</v>
      </c>
      <c r="BI428" s="109">
        <f t="shared" si="133"/>
        <v>12660000</v>
      </c>
      <c r="BJ428" s="203">
        <f t="shared" si="132"/>
        <v>6.3194874984368104E+23</v>
      </c>
    </row>
    <row r="429" spans="53:62" s="174" customFormat="1" x14ac:dyDescent="0.35">
      <c r="BA429" s="177">
        <v>423</v>
      </c>
      <c r="BB429" s="202">
        <f t="shared" si="125"/>
        <v>21150000</v>
      </c>
      <c r="BC429" s="63">
        <f t="shared" si="126"/>
        <v>500.10185213760059</v>
      </c>
      <c r="BD429" s="63">
        <f t="shared" si="127"/>
        <v>500.10185213815896</v>
      </c>
      <c r="BE429" s="63">
        <f t="shared" si="128"/>
        <v>140.86101680887421</v>
      </c>
      <c r="BF429" s="63">
        <f t="shared" si="129"/>
        <v>140.86101743798409</v>
      </c>
      <c r="BG429" s="63">
        <f t="shared" si="130"/>
        <v>5.8215371159757918</v>
      </c>
      <c r="BH429" s="63">
        <f t="shared" si="131"/>
        <v>5.8215377659757914</v>
      </c>
      <c r="BI429" s="109">
        <f t="shared" si="133"/>
        <v>12690000</v>
      </c>
      <c r="BJ429" s="203">
        <f t="shared" si="132"/>
        <v>6.3332945558486747E+23</v>
      </c>
    </row>
    <row r="430" spans="53:62" s="174" customFormat="1" x14ac:dyDescent="0.35">
      <c r="BA430" s="177">
        <v>424</v>
      </c>
      <c r="BB430" s="202">
        <f t="shared" si="125"/>
        <v>21200000</v>
      </c>
      <c r="BC430" s="63">
        <f t="shared" si="126"/>
        <v>501.28361685474636</v>
      </c>
      <c r="BD430" s="63">
        <f t="shared" si="127"/>
        <v>501.28361685530592</v>
      </c>
      <c r="BE430" s="63">
        <f t="shared" si="128"/>
        <v>140.89887579838745</v>
      </c>
      <c r="BF430" s="63">
        <f t="shared" si="129"/>
        <v>140.89887642766641</v>
      </c>
      <c r="BG430" s="63">
        <f t="shared" si="130"/>
        <v>5.8215371159757918</v>
      </c>
      <c r="BH430" s="63">
        <f t="shared" si="131"/>
        <v>5.8215377659757914</v>
      </c>
      <c r="BI430" s="109">
        <f t="shared" si="133"/>
        <v>12720000</v>
      </c>
      <c r="BJ430" s="203">
        <f t="shared" si="132"/>
        <v>6.3470963823878369E+23</v>
      </c>
    </row>
    <row r="431" spans="53:62" s="174" customFormat="1" x14ac:dyDescent="0.35">
      <c r="BA431" s="177">
        <v>425</v>
      </c>
      <c r="BB431" s="202">
        <f t="shared" si="125"/>
        <v>21250000</v>
      </c>
      <c r="BC431" s="63">
        <f t="shared" si="126"/>
        <v>502.46537917094071</v>
      </c>
      <c r="BD431" s="63">
        <f t="shared" si="127"/>
        <v>502.4653791715017</v>
      </c>
      <c r="BE431" s="63">
        <f t="shared" si="128"/>
        <v>140.93642835704412</v>
      </c>
      <c r="BF431" s="63">
        <f t="shared" si="129"/>
        <v>140.9364289864908</v>
      </c>
      <c r="BG431" s="63">
        <f t="shared" si="130"/>
        <v>5.8215371159757918</v>
      </c>
      <c r="BH431" s="63">
        <f t="shared" si="131"/>
        <v>5.8215377659757914</v>
      </c>
      <c r="BI431" s="109">
        <f t="shared" si="133"/>
        <v>12750000</v>
      </c>
      <c r="BJ431" s="203">
        <f t="shared" si="132"/>
        <v>6.3608929800360377E+23</v>
      </c>
    </row>
    <row r="432" spans="53:62" s="174" customFormat="1" x14ac:dyDescent="0.35">
      <c r="BA432" s="177">
        <v>426</v>
      </c>
      <c r="BB432" s="202">
        <f t="shared" si="125"/>
        <v>21300000</v>
      </c>
      <c r="BC432" s="63">
        <f t="shared" si="126"/>
        <v>503.64713908605461</v>
      </c>
      <c r="BD432" s="63">
        <f t="shared" si="127"/>
        <v>503.64713908661696</v>
      </c>
      <c r="BE432" s="63">
        <f t="shared" si="128"/>
        <v>140.97367696509716</v>
      </c>
      <c r="BF432" s="63">
        <f t="shared" si="129"/>
        <v>140.97367759471021</v>
      </c>
      <c r="BG432" s="63">
        <f t="shared" si="130"/>
        <v>5.8215371159757918</v>
      </c>
      <c r="BH432" s="63">
        <f t="shared" si="131"/>
        <v>5.8215377659757914</v>
      </c>
      <c r="BI432" s="109">
        <f t="shared" si="133"/>
        <v>12780000</v>
      </c>
      <c r="BJ432" s="203">
        <f t="shared" si="132"/>
        <v>6.3746843507742732E+23</v>
      </c>
    </row>
    <row r="433" spans="53:62" s="174" customFormat="1" x14ac:dyDescent="0.35">
      <c r="BA433" s="177">
        <v>427</v>
      </c>
      <c r="BB433" s="202">
        <f t="shared" si="125"/>
        <v>21350000</v>
      </c>
      <c r="BC433" s="63">
        <f t="shared" si="126"/>
        <v>504.82889660021738</v>
      </c>
      <c r="BD433" s="63">
        <f t="shared" si="127"/>
        <v>504.82889660078098</v>
      </c>
      <c r="BE433" s="63">
        <f t="shared" si="128"/>
        <v>141.01062408272435</v>
      </c>
      <c r="BF433" s="63">
        <f t="shared" si="129"/>
        <v>141.01062471250239</v>
      </c>
      <c r="BG433" s="63">
        <f t="shared" si="130"/>
        <v>5.8215371159757918</v>
      </c>
      <c r="BH433" s="63">
        <f t="shared" si="131"/>
        <v>5.8215377659757914</v>
      </c>
      <c r="BI433" s="109">
        <f t="shared" si="133"/>
        <v>12810000</v>
      </c>
      <c r="BJ433" s="203">
        <f t="shared" si="132"/>
        <v>6.3884704965827755E+23</v>
      </c>
    </row>
    <row r="434" spans="53:62" s="174" customFormat="1" x14ac:dyDescent="0.35">
      <c r="BA434" s="177">
        <v>428</v>
      </c>
      <c r="BB434" s="202">
        <f t="shared" si="125"/>
        <v>21400000</v>
      </c>
      <c r="BC434" s="63">
        <f t="shared" si="126"/>
        <v>506.01065171329964</v>
      </c>
      <c r="BD434" s="63">
        <f t="shared" si="127"/>
        <v>506.01065171386455</v>
      </c>
      <c r="BE434" s="63">
        <f t="shared" si="128"/>
        <v>141.04727215019071</v>
      </c>
      <c r="BF434" s="63">
        <f t="shared" si="129"/>
        <v>141.04727278013243</v>
      </c>
      <c r="BG434" s="63">
        <f t="shared" si="130"/>
        <v>5.8215371159757918</v>
      </c>
      <c r="BH434" s="63">
        <f t="shared" si="131"/>
        <v>5.8215377659757914</v>
      </c>
      <c r="BI434" s="109">
        <f t="shared" si="133"/>
        <v>12840000</v>
      </c>
      <c r="BJ434" s="203">
        <f t="shared" si="132"/>
        <v>6.4022514194410481E+23</v>
      </c>
    </row>
    <row r="435" spans="53:62" s="174" customFormat="1" x14ac:dyDescent="0.35">
      <c r="BA435" s="177">
        <v>429</v>
      </c>
      <c r="BB435" s="202">
        <f t="shared" si="125"/>
        <v>21450000</v>
      </c>
      <c r="BC435" s="63">
        <f t="shared" si="126"/>
        <v>507.19240442536585</v>
      </c>
      <c r="BD435" s="63">
        <f t="shared" si="127"/>
        <v>507.19240442593224</v>
      </c>
      <c r="BE435" s="63">
        <f t="shared" si="128"/>
        <v>141.0836235880098</v>
      </c>
      <c r="BF435" s="63">
        <f t="shared" si="129"/>
        <v>141.08362421811387</v>
      </c>
      <c r="BG435" s="63">
        <f t="shared" si="130"/>
        <v>5.8215371159757918</v>
      </c>
      <c r="BH435" s="63">
        <f t="shared" si="131"/>
        <v>5.8215377659757914</v>
      </c>
      <c r="BI435" s="109">
        <f t="shared" si="133"/>
        <v>12870000</v>
      </c>
      <c r="BJ435" s="203">
        <f t="shared" si="132"/>
        <v>6.4160271213278173E+23</v>
      </c>
    </row>
    <row r="436" spans="53:62" s="174" customFormat="1" x14ac:dyDescent="0.35">
      <c r="BA436" s="177">
        <v>430</v>
      </c>
      <c r="BB436" s="202">
        <f t="shared" si="125"/>
        <v>21500000</v>
      </c>
      <c r="BC436" s="63">
        <f t="shared" si="126"/>
        <v>508.3741547364811</v>
      </c>
      <c r="BD436" s="63">
        <f t="shared" si="127"/>
        <v>508.37415473704868</v>
      </c>
      <c r="BE436" s="63">
        <f t="shared" si="128"/>
        <v>141.11968079710351</v>
      </c>
      <c r="BF436" s="63">
        <f t="shared" si="129"/>
        <v>141.11968142736865</v>
      </c>
      <c r="BG436" s="63">
        <f t="shared" si="130"/>
        <v>5.8215371159757918</v>
      </c>
      <c r="BH436" s="63">
        <f t="shared" si="131"/>
        <v>5.8215377659757914</v>
      </c>
      <c r="BI436" s="109">
        <f t="shared" si="133"/>
        <v>12900000</v>
      </c>
      <c r="BJ436" s="203">
        <f t="shared" si="132"/>
        <v>6.4297976042210835E+23</v>
      </c>
    </row>
    <row r="437" spans="53:62" s="174" customFormat="1" x14ac:dyDescent="0.35">
      <c r="BA437" s="177">
        <v>431</v>
      </c>
      <c r="BB437" s="202">
        <f t="shared" si="125"/>
        <v>21550000</v>
      </c>
      <c r="BC437" s="63">
        <f t="shared" si="126"/>
        <v>509.55590264651573</v>
      </c>
      <c r="BD437" s="63">
        <f t="shared" si="127"/>
        <v>509.55590264708468</v>
      </c>
      <c r="BE437" s="63">
        <f t="shared" si="128"/>
        <v>141.15544615896073</v>
      </c>
      <c r="BF437" s="63">
        <f t="shared" si="129"/>
        <v>141.15544678938556</v>
      </c>
      <c r="BG437" s="63">
        <f t="shared" si="130"/>
        <v>5.8215371159757918</v>
      </c>
      <c r="BH437" s="63">
        <f t="shared" si="131"/>
        <v>5.8215377659757914</v>
      </c>
      <c r="BI437" s="109">
        <f t="shared" si="133"/>
        <v>12930000</v>
      </c>
      <c r="BJ437" s="203">
        <f t="shared" si="132"/>
        <v>6.4435628700980883E+23</v>
      </c>
    </row>
    <row r="438" spans="53:62" s="174" customFormat="1" x14ac:dyDescent="0.35">
      <c r="BA438" s="177">
        <v>432</v>
      </c>
      <c r="BB438" s="202">
        <f t="shared" si="125"/>
        <v>21600000</v>
      </c>
      <c r="BC438" s="63">
        <f t="shared" si="126"/>
        <v>510.73764815559929</v>
      </c>
      <c r="BD438" s="63">
        <f t="shared" si="127"/>
        <v>510.73764815616943</v>
      </c>
      <c r="BE438" s="63">
        <f t="shared" si="128"/>
        <v>141.19092203579439</v>
      </c>
      <c r="BF438" s="63">
        <f t="shared" si="129"/>
        <v>141.19092266637767</v>
      </c>
      <c r="BG438" s="63">
        <f t="shared" si="130"/>
        <v>5.8215371159757918</v>
      </c>
      <c r="BH438" s="63">
        <f t="shared" si="131"/>
        <v>5.8215377659757914</v>
      </c>
      <c r="BI438" s="109">
        <f t="shared" si="133"/>
        <v>12960000</v>
      </c>
      <c r="BJ438" s="203">
        <f t="shared" si="132"/>
        <v>6.4573229209353195E+23</v>
      </c>
    </row>
    <row r="439" spans="53:62" s="174" customFormat="1" x14ac:dyDescent="0.35">
      <c r="BA439" s="177">
        <v>433</v>
      </c>
      <c r="BB439" s="202">
        <f t="shared" si="125"/>
        <v>21650000</v>
      </c>
      <c r="BC439" s="63">
        <f t="shared" si="126"/>
        <v>511.91939126373131</v>
      </c>
      <c r="BD439" s="63">
        <f t="shared" si="127"/>
        <v>511.91939126430299</v>
      </c>
      <c r="BE439" s="63">
        <f t="shared" si="128"/>
        <v>141.22611077069786</v>
      </c>
      <c r="BF439" s="63">
        <f t="shared" si="129"/>
        <v>141.22611140143829</v>
      </c>
      <c r="BG439" s="63">
        <f t="shared" si="130"/>
        <v>5.8215371159757918</v>
      </c>
      <c r="BH439" s="63">
        <f t="shared" si="131"/>
        <v>5.8215377659757914</v>
      </c>
      <c r="BI439" s="109">
        <f t="shared" si="133"/>
        <v>12990000</v>
      </c>
      <c r="BJ439" s="203">
        <f t="shared" si="132"/>
        <v>6.471077758708529E+23</v>
      </c>
    </row>
    <row r="440" spans="53:62" s="174" customFormat="1" x14ac:dyDescent="0.35">
      <c r="BA440" s="177">
        <v>434</v>
      </c>
      <c r="BB440" s="202">
        <f t="shared" si="125"/>
        <v>21700000</v>
      </c>
      <c r="BC440" s="63">
        <f t="shared" si="126"/>
        <v>513.10113197084775</v>
      </c>
      <c r="BD440" s="63">
        <f t="shared" si="127"/>
        <v>513.10113197142061</v>
      </c>
      <c r="BE440" s="63">
        <f t="shared" si="128"/>
        <v>141.2610146877993</v>
      </c>
      <c r="BF440" s="63">
        <f t="shared" si="129"/>
        <v>141.26101531869566</v>
      </c>
      <c r="BG440" s="63">
        <f t="shared" si="130"/>
        <v>5.8215371159757918</v>
      </c>
      <c r="BH440" s="63">
        <f t="shared" si="131"/>
        <v>5.8215377659757914</v>
      </c>
      <c r="BI440" s="109">
        <f t="shared" si="133"/>
        <v>13020000</v>
      </c>
      <c r="BJ440" s="203">
        <f t="shared" si="132"/>
        <v>6.484827385392704E+23</v>
      </c>
    </row>
    <row r="441" spans="53:62" s="174" customFormat="1" x14ac:dyDescent="0.35">
      <c r="BA441" s="177">
        <v>435</v>
      </c>
      <c r="BB441" s="202">
        <f t="shared" si="125"/>
        <v>21750000</v>
      </c>
      <c r="BC441" s="63">
        <f t="shared" si="126"/>
        <v>514.2828702769483</v>
      </c>
      <c r="BD441" s="63">
        <f t="shared" si="127"/>
        <v>514.28287027752253</v>
      </c>
      <c r="BE441" s="63">
        <f t="shared" si="128"/>
        <v>141.29563609241558</v>
      </c>
      <c r="BF441" s="63">
        <f t="shared" si="129"/>
        <v>141.29563672346654</v>
      </c>
      <c r="BG441" s="63">
        <f t="shared" si="130"/>
        <v>5.8215371159757918</v>
      </c>
      <c r="BH441" s="63">
        <f t="shared" si="131"/>
        <v>5.8215377659757914</v>
      </c>
      <c r="BI441" s="109">
        <f t="shared" si="133"/>
        <v>13050000</v>
      </c>
      <c r="BJ441" s="203">
        <f t="shared" si="132"/>
        <v>6.4985718029620958E+23</v>
      </c>
    </row>
    <row r="442" spans="53:62" s="174" customFormat="1" x14ac:dyDescent="0.35">
      <c r="BA442" s="177">
        <v>436</v>
      </c>
      <c r="BB442" s="202">
        <f t="shared" si="125"/>
        <v>21800000</v>
      </c>
      <c r="BC442" s="63">
        <f t="shared" si="126"/>
        <v>515.46460618209755</v>
      </c>
      <c r="BD442" s="63">
        <f t="shared" si="127"/>
        <v>515.46460618267304</v>
      </c>
      <c r="BE442" s="63">
        <f t="shared" si="128"/>
        <v>141.32997727120417</v>
      </c>
      <c r="BF442" s="63">
        <f t="shared" si="129"/>
        <v>141.3299779024085</v>
      </c>
      <c r="BG442" s="63">
        <f t="shared" si="130"/>
        <v>5.8215371159757918</v>
      </c>
      <c r="BH442" s="63">
        <f t="shared" si="131"/>
        <v>5.8215377659757914</v>
      </c>
      <c r="BI442" s="109">
        <f t="shared" si="133"/>
        <v>13080000</v>
      </c>
      <c r="BJ442" s="203">
        <f t="shared" si="132"/>
        <v>6.5123110133902032E+23</v>
      </c>
    </row>
    <row r="443" spans="53:62" s="174" customFormat="1" x14ac:dyDescent="0.35">
      <c r="BA443" s="177">
        <v>437</v>
      </c>
      <c r="BB443" s="202">
        <f t="shared" si="125"/>
        <v>21850000</v>
      </c>
      <c r="BC443" s="63">
        <f t="shared" si="126"/>
        <v>516.64633968629573</v>
      </c>
      <c r="BD443" s="63">
        <f t="shared" si="127"/>
        <v>516.64633968687247</v>
      </c>
      <c r="BE443" s="63">
        <f t="shared" si="128"/>
        <v>141.36404049231436</v>
      </c>
      <c r="BF443" s="63">
        <f t="shared" si="129"/>
        <v>141.36404112367083</v>
      </c>
      <c r="BG443" s="63">
        <f t="shared" si="130"/>
        <v>5.8215371159757918</v>
      </c>
      <c r="BH443" s="63">
        <f t="shared" si="131"/>
        <v>5.8215377659757914</v>
      </c>
      <c r="BI443" s="109">
        <f t="shared" si="133"/>
        <v>13110000</v>
      </c>
      <c r="BJ443" s="203">
        <f t="shared" si="132"/>
        <v>6.5260450186497742E+23</v>
      </c>
    </row>
    <row r="444" spans="53:62" s="174" customFormat="1" x14ac:dyDescent="0.35">
      <c r="BA444" s="177">
        <v>438</v>
      </c>
      <c r="BB444" s="202">
        <f t="shared" si="125"/>
        <v>21900000</v>
      </c>
      <c r="BC444" s="63">
        <f t="shared" si="126"/>
        <v>517.82807078947769</v>
      </c>
      <c r="BD444" s="63">
        <f t="shared" si="127"/>
        <v>517.82807079005602</v>
      </c>
      <c r="BE444" s="63">
        <f t="shared" si="128"/>
        <v>141.39782800553704</v>
      </c>
      <c r="BF444" s="63">
        <f t="shared" si="129"/>
        <v>141.3978286370444</v>
      </c>
      <c r="BG444" s="63">
        <f t="shared" si="130"/>
        <v>5.8215371159757918</v>
      </c>
      <c r="BH444" s="63">
        <f t="shared" si="131"/>
        <v>5.8215377659757914</v>
      </c>
      <c r="BI444" s="109">
        <f t="shared" si="133"/>
        <v>13140000</v>
      </c>
      <c r="BJ444" s="203">
        <f t="shared" si="132"/>
        <v>6.5397738207128178E+23</v>
      </c>
    </row>
    <row r="445" spans="53:62" s="174" customFormat="1" x14ac:dyDescent="0.35">
      <c r="BA445" s="177">
        <v>439</v>
      </c>
      <c r="BB445" s="202">
        <f t="shared" si="125"/>
        <v>21950000</v>
      </c>
      <c r="BC445" s="63">
        <f t="shared" si="126"/>
        <v>519.00979949177338</v>
      </c>
      <c r="BD445" s="63">
        <f t="shared" si="127"/>
        <v>519.00979949235284</v>
      </c>
      <c r="BE445" s="63">
        <f t="shared" si="128"/>
        <v>141.43134204245322</v>
      </c>
      <c r="BF445" s="63">
        <f t="shared" si="129"/>
        <v>141.43134267411028</v>
      </c>
      <c r="BG445" s="63">
        <f t="shared" si="130"/>
        <v>5.8215371159757918</v>
      </c>
      <c r="BH445" s="63">
        <f t="shared" si="131"/>
        <v>5.8215377659757914</v>
      </c>
      <c r="BI445" s="109">
        <f t="shared" si="133"/>
        <v>13170000</v>
      </c>
      <c r="BJ445" s="203">
        <f t="shared" si="132"/>
        <v>6.5534974215505909E+23</v>
      </c>
    </row>
    <row r="446" spans="53:62" s="174" customFormat="1" x14ac:dyDescent="0.35">
      <c r="BA446" s="177">
        <v>440</v>
      </c>
      <c r="BB446" s="202">
        <f t="shared" si="125"/>
        <v>22000000</v>
      </c>
      <c r="BC446" s="63">
        <f t="shared" si="126"/>
        <v>520.19152579305319</v>
      </c>
      <c r="BD446" s="63">
        <f t="shared" si="127"/>
        <v>520.19152579363401</v>
      </c>
      <c r="BE446" s="63">
        <f t="shared" si="128"/>
        <v>141.46458481658163</v>
      </c>
      <c r="BF446" s="63">
        <f t="shared" si="129"/>
        <v>141.46458544838717</v>
      </c>
      <c r="BG446" s="63">
        <f t="shared" si="130"/>
        <v>5.8215371159757918</v>
      </c>
      <c r="BH446" s="63">
        <f t="shared" si="131"/>
        <v>5.8215377659757914</v>
      </c>
      <c r="BI446" s="109">
        <f t="shared" si="133"/>
        <v>13200000</v>
      </c>
      <c r="BJ446" s="203">
        <f t="shared" si="132"/>
        <v>6.5672158231335991E+23</v>
      </c>
    </row>
    <row r="447" spans="53:62" s="174" customFormat="1" x14ac:dyDescent="0.35">
      <c r="BA447" s="177">
        <v>441</v>
      </c>
      <c r="BB447" s="202">
        <f t="shared" si="125"/>
        <v>22050000</v>
      </c>
      <c r="BC447" s="63">
        <f t="shared" si="126"/>
        <v>521.37324969338169</v>
      </c>
      <c r="BD447" s="63">
        <f t="shared" si="127"/>
        <v>521.37324969396377</v>
      </c>
      <c r="BE447" s="63">
        <f t="shared" si="128"/>
        <v>141.49755852352467</v>
      </c>
      <c r="BF447" s="63">
        <f t="shared" si="129"/>
        <v>141.49755915547746</v>
      </c>
      <c r="BG447" s="63">
        <f t="shared" si="130"/>
        <v>5.8215371159757918</v>
      </c>
      <c r="BH447" s="63">
        <f t="shared" si="131"/>
        <v>5.8215377659757914</v>
      </c>
      <c r="BI447" s="109">
        <f t="shared" si="133"/>
        <v>13230000</v>
      </c>
      <c r="BJ447" s="203">
        <f t="shared" si="132"/>
        <v>6.5809290274316083E+23</v>
      </c>
    </row>
    <row r="448" spans="53:62" s="174" customFormat="1" x14ac:dyDescent="0.35">
      <c r="BA448" s="177">
        <v>442</v>
      </c>
      <c r="BB448" s="202">
        <f t="shared" si="125"/>
        <v>22100000</v>
      </c>
      <c r="BC448" s="63">
        <f t="shared" si="126"/>
        <v>522.55497119275901</v>
      </c>
      <c r="BD448" s="63">
        <f t="shared" si="127"/>
        <v>522.55497119334245</v>
      </c>
      <c r="BE448" s="63">
        <f t="shared" si="128"/>
        <v>141.53026534111348</v>
      </c>
      <c r="BF448" s="63">
        <f t="shared" si="129"/>
        <v>141.53026597321229</v>
      </c>
      <c r="BG448" s="63">
        <f t="shared" si="130"/>
        <v>5.8215371159757918</v>
      </c>
      <c r="BH448" s="63">
        <f t="shared" si="131"/>
        <v>5.8215377659757914</v>
      </c>
      <c r="BI448" s="109">
        <f t="shared" si="133"/>
        <v>13260000</v>
      </c>
      <c r="BJ448" s="203">
        <f t="shared" si="132"/>
        <v>6.594637036413641E+23</v>
      </c>
    </row>
    <row r="449" spans="53:62" s="174" customFormat="1" x14ac:dyDescent="0.35">
      <c r="BA449" s="177">
        <v>443</v>
      </c>
      <c r="BB449" s="202">
        <f t="shared" si="125"/>
        <v>22150000</v>
      </c>
      <c r="BC449" s="63">
        <f t="shared" si="126"/>
        <v>523.73669029124972</v>
      </c>
      <c r="BD449" s="63">
        <f t="shared" si="127"/>
        <v>523.73669029183441</v>
      </c>
      <c r="BE449" s="63">
        <f t="shared" si="128"/>
        <v>141.56270742955184</v>
      </c>
      <c r="BF449" s="63">
        <f t="shared" si="129"/>
        <v>141.56270806179558</v>
      </c>
      <c r="BG449" s="63">
        <f t="shared" si="130"/>
        <v>5.8215371159757918</v>
      </c>
      <c r="BH449" s="63">
        <f t="shared" si="131"/>
        <v>5.8215377659757914</v>
      </c>
      <c r="BI449" s="109">
        <f t="shared" si="133"/>
        <v>13290000</v>
      </c>
      <c r="BJ449" s="203">
        <f t="shared" si="132"/>
        <v>6.6083398520479598E+23</v>
      </c>
    </row>
    <row r="450" spans="53:62" s="174" customFormat="1" x14ac:dyDescent="0.35">
      <c r="BA450" s="177">
        <v>444</v>
      </c>
      <c r="BB450" s="202">
        <f t="shared" si="125"/>
        <v>22200000</v>
      </c>
      <c r="BC450" s="63">
        <f t="shared" si="126"/>
        <v>524.91840698872454</v>
      </c>
      <c r="BD450" s="63">
        <f t="shared" si="127"/>
        <v>524.9184069893106</v>
      </c>
      <c r="BE450" s="63">
        <f t="shared" si="128"/>
        <v>141.5948869315589</v>
      </c>
      <c r="BF450" s="63">
        <f t="shared" si="129"/>
        <v>141.59488756394637</v>
      </c>
      <c r="BG450" s="63">
        <f t="shared" si="130"/>
        <v>5.8215371159757918</v>
      </c>
      <c r="BH450" s="63">
        <f t="shared" si="131"/>
        <v>5.8215377659757914</v>
      </c>
      <c r="BI450" s="109">
        <f t="shared" si="133"/>
        <v>13320000</v>
      </c>
      <c r="BJ450" s="203">
        <f t="shared" si="132"/>
        <v>6.6220374763020932E+23</v>
      </c>
    </row>
    <row r="451" spans="53:62" s="174" customFormat="1" x14ac:dyDescent="0.35">
      <c r="BA451" s="177">
        <v>445</v>
      </c>
      <c r="BB451" s="202">
        <f t="shared" si="125"/>
        <v>22250000</v>
      </c>
      <c r="BC451" s="63">
        <f t="shared" si="126"/>
        <v>526.10012128531275</v>
      </c>
      <c r="BD451" s="63">
        <f t="shared" si="127"/>
        <v>526.10012128590017</v>
      </c>
      <c r="BE451" s="63">
        <f t="shared" si="128"/>
        <v>141.6268059725106</v>
      </c>
      <c r="BF451" s="63">
        <f t="shared" si="129"/>
        <v>141.62680660504063</v>
      </c>
      <c r="BG451" s="63">
        <f t="shared" si="130"/>
        <v>5.8215371159757918</v>
      </c>
      <c r="BH451" s="63">
        <f t="shared" si="131"/>
        <v>5.8215377659757914</v>
      </c>
      <c r="BI451" s="109">
        <f t="shared" si="133"/>
        <v>13350000</v>
      </c>
      <c r="BJ451" s="203">
        <f t="shared" si="132"/>
        <v>6.6357299111428304E+23</v>
      </c>
    </row>
    <row r="452" spans="53:62" s="174" customFormat="1" x14ac:dyDescent="0.35">
      <c r="BA452" s="177">
        <v>446</v>
      </c>
      <c r="BB452" s="202">
        <f t="shared" si="125"/>
        <v>22300000</v>
      </c>
      <c r="BC452" s="63">
        <f t="shared" si="126"/>
        <v>527.28183318101458</v>
      </c>
      <c r="BD452" s="63">
        <f t="shared" si="127"/>
        <v>527.28183318160313</v>
      </c>
      <c r="BE452" s="63">
        <f t="shared" si="128"/>
        <v>141.65846666058007</v>
      </c>
      <c r="BF452" s="63">
        <f t="shared" si="129"/>
        <v>141.6584672932515</v>
      </c>
      <c r="BG452" s="63">
        <f t="shared" si="130"/>
        <v>5.8215371159757918</v>
      </c>
      <c r="BH452" s="63">
        <f t="shared" si="131"/>
        <v>5.8215377659757914</v>
      </c>
      <c r="BI452" s="109">
        <f t="shared" si="133"/>
        <v>13380000</v>
      </c>
      <c r="BJ452" s="203">
        <f t="shared" si="132"/>
        <v>6.6494171585361925E+23</v>
      </c>
    </row>
    <row r="453" spans="53:62" s="174" customFormat="1" x14ac:dyDescent="0.35">
      <c r="BA453" s="177">
        <v>447</v>
      </c>
      <c r="BB453" s="202">
        <f t="shared" si="125"/>
        <v>22350000</v>
      </c>
      <c r="BC453" s="63">
        <f t="shared" si="126"/>
        <v>528.4635426757003</v>
      </c>
      <c r="BD453" s="63">
        <f t="shared" si="127"/>
        <v>528.46354267629033</v>
      </c>
      <c r="BE453" s="63">
        <f t="shared" si="128"/>
        <v>141.68987108687688</v>
      </c>
      <c r="BF453" s="63">
        <f t="shared" si="129"/>
        <v>141.68987171968857</v>
      </c>
      <c r="BG453" s="63">
        <f t="shared" si="130"/>
        <v>5.8215371159757918</v>
      </c>
      <c r="BH453" s="63">
        <f t="shared" si="131"/>
        <v>5.8215377659757914</v>
      </c>
      <c r="BI453" s="109">
        <f t="shared" si="133"/>
        <v>13410000</v>
      </c>
      <c r="BJ453" s="203">
        <f t="shared" si="132"/>
        <v>6.6630992204474774E+23</v>
      </c>
    </row>
    <row r="454" spans="53:62" s="174" customFormat="1" x14ac:dyDescent="0.35">
      <c r="BA454" s="177">
        <v>448</v>
      </c>
      <c r="BB454" s="202">
        <f t="shared" ref="BB454:BB517" si="134">BA454*50000</f>
        <v>22400000</v>
      </c>
      <c r="BC454" s="63">
        <f t="shared" ref="BC454:BC517" si="135">($F$5+$F$6+$F$7+$F$8+$F$9)*(1-EXP(-$F$20*(1-$DC$6%)*BB454/(2*$F$17)))*$F$25*$F$1*10^3*11600/($F$20*(1-$DC$6%))</f>
        <v>529.6452497695642</v>
      </c>
      <c r="BD454" s="63">
        <f t="shared" ref="BD454:BD517" si="136">($F$25*$F$1*10^3*11600*($F$5+$F$6+$F$7+$F$8+$F$9)/($F$27*$F$29*(1-$DC$6%))+$F$28/$F$27)*(1-EXP(-$F$27*$F$29*(1-$DC$6%)*BB454/(2*$F$17)))</f>
        <v>529.64524977015549</v>
      </c>
      <c r="BE454" s="63">
        <f t="shared" ref="BE454:BE517" si="137">($F$5+$F$6+$F$7+$F$8+$F$9)*(1-EXP(-$F$20*(1-$DC$5%)*BB454/(2*$F$17)))*$F$25*$F$1*10^3*11600/($F$20*(1-$DC$5%))</f>
        <v>141.7210213255851</v>
      </c>
      <c r="BF454" s="63">
        <f t="shared" ref="BF454:BF517" si="138">($F$25*$F$1*10^3*11600*($F$5+$F$6+$F$7+$F$8+$F$9)/($F$27*$F$29*(1-$DC$5%))+$F$28/$F$27)*(1-EXP(-$F$27*$F$29*(1-$DC$5%)*BB454/(2*$F$17)))</f>
        <v>141.72102195853589</v>
      </c>
      <c r="BG454" s="63">
        <f t="shared" ref="BG454:BG517" si="139">($F$5+$F$6+$F$7+$F$8+$F$9)*(1-EXP(-$F$20*(1-$DC$4%)*BB454/(2*$F$17)))*$F$25*$F$1*10^3*11600/($F$20*(1-$DC$4%))</f>
        <v>5.8215371159757918</v>
      </c>
      <c r="BH454" s="63">
        <f t="shared" ref="BH454:BH517" si="140">($F$25*$F$1*10^3*11600*($F$5+$F$6+$F$7+$F$8+$F$9)/($F$27*$F$29*(1-$DC$4%))+$F$28/$F$27)*(1-EXP(-$F$27*$F$29*(1-$DC$4%)*BB454/(2*$F$17)))</f>
        <v>5.8215377659757914</v>
      </c>
      <c r="BI454" s="109">
        <f t="shared" si="133"/>
        <v>13440000</v>
      </c>
      <c r="BJ454" s="203">
        <f t="shared" ref="BJ454:BJ517" si="141">($F$17/($F$20*(1-$F$19%)))*($F$5+$F$6+$F$7+$F$8+$F$9)*(1-EXP(-$F$20*(1-$F$19%)*BI454/(2*$F$17)))+$F$17/($F$25*1000)*$F$11*EXP(-$F$20*(1-$F$19%)*BI454/(2*$F$17))</f>
        <v>6.67677609884123E+23</v>
      </c>
    </row>
    <row r="455" spans="53:62" s="174" customFormat="1" x14ac:dyDescent="0.35">
      <c r="BA455" s="177">
        <v>449</v>
      </c>
      <c r="BB455" s="202">
        <f t="shared" si="134"/>
        <v>22450000</v>
      </c>
      <c r="BC455" s="63">
        <f t="shared" si="135"/>
        <v>530.82695446241212</v>
      </c>
      <c r="BD455" s="63">
        <f t="shared" si="136"/>
        <v>530.82695446300477</v>
      </c>
      <c r="BE455" s="63">
        <f t="shared" si="137"/>
        <v>141.75191943410042</v>
      </c>
      <c r="BF455" s="63">
        <f t="shared" si="138"/>
        <v>141.75192006718919</v>
      </c>
      <c r="BG455" s="63">
        <f t="shared" si="139"/>
        <v>5.8215371159757918</v>
      </c>
      <c r="BH455" s="63">
        <f t="shared" si="140"/>
        <v>5.8215377659757914</v>
      </c>
      <c r="BI455" s="109">
        <f t="shared" ref="BI455:BI518" si="142">BA455*30000</f>
        <v>13470000</v>
      </c>
      <c r="BJ455" s="203">
        <f t="shared" si="141"/>
        <v>6.690447795681257E+23</v>
      </c>
    </row>
    <row r="456" spans="53:62" s="174" customFormat="1" x14ac:dyDescent="0.35">
      <c r="BA456" s="177">
        <v>450</v>
      </c>
      <c r="BB456" s="202">
        <f t="shared" si="134"/>
        <v>22500000</v>
      </c>
      <c r="BC456" s="63">
        <f t="shared" si="135"/>
        <v>532.00865675443822</v>
      </c>
      <c r="BD456" s="63">
        <f t="shared" si="136"/>
        <v>532.00865675503212</v>
      </c>
      <c r="BE456" s="63">
        <f t="shared" si="137"/>
        <v>141.78256745316588</v>
      </c>
      <c r="BF456" s="63">
        <f t="shared" si="138"/>
        <v>141.78256808639156</v>
      </c>
      <c r="BG456" s="63">
        <f t="shared" si="139"/>
        <v>5.8215371159757918</v>
      </c>
      <c r="BH456" s="63">
        <f t="shared" si="140"/>
        <v>5.8215377659757914</v>
      </c>
      <c r="BI456" s="109">
        <f t="shared" si="142"/>
        <v>13500000</v>
      </c>
      <c r="BJ456" s="203">
        <f t="shared" si="141"/>
        <v>6.7041143129306054E+23</v>
      </c>
    </row>
    <row r="457" spans="53:62" s="174" customFormat="1" x14ac:dyDescent="0.35">
      <c r="BA457" s="177">
        <v>451</v>
      </c>
      <c r="BB457" s="202">
        <f t="shared" si="134"/>
        <v>22550000</v>
      </c>
      <c r="BC457" s="63">
        <f t="shared" si="135"/>
        <v>533.19035664551291</v>
      </c>
      <c r="BD457" s="63">
        <f t="shared" si="136"/>
        <v>533.19035664610828</v>
      </c>
      <c r="BE457" s="63">
        <f t="shared" si="137"/>
        <v>141.81296740700682</v>
      </c>
      <c r="BF457" s="63">
        <f t="shared" si="138"/>
        <v>141.81296804036828</v>
      </c>
      <c r="BG457" s="63">
        <f t="shared" si="139"/>
        <v>5.8215371159757918</v>
      </c>
      <c r="BH457" s="63">
        <f t="shared" si="140"/>
        <v>5.8215377659757914</v>
      </c>
      <c r="BI457" s="109">
        <f t="shared" si="142"/>
        <v>13530000</v>
      </c>
      <c r="BJ457" s="203">
        <f t="shared" si="141"/>
        <v>6.7177756525515948E+23</v>
      </c>
    </row>
    <row r="458" spans="53:62" s="174" customFormat="1" x14ac:dyDescent="0.35">
      <c r="BA458" s="177">
        <v>452</v>
      </c>
      <c r="BB458" s="202">
        <f t="shared" si="134"/>
        <v>22600000</v>
      </c>
      <c r="BC458" s="63">
        <f t="shared" si="135"/>
        <v>534.37205413570109</v>
      </c>
      <c r="BD458" s="63">
        <f t="shared" si="136"/>
        <v>534.37205413629783</v>
      </c>
      <c r="BE458" s="63">
        <f t="shared" si="137"/>
        <v>141.84312130346444</v>
      </c>
      <c r="BF458" s="63">
        <f t="shared" si="138"/>
        <v>141.84312193696056</v>
      </c>
      <c r="BG458" s="63">
        <f t="shared" si="139"/>
        <v>5.8215371159757918</v>
      </c>
      <c r="BH458" s="63">
        <f t="shared" si="140"/>
        <v>5.8215377659757914</v>
      </c>
      <c r="BI458" s="109">
        <f t="shared" si="142"/>
        <v>13560000</v>
      </c>
      <c r="BJ458" s="203">
        <f t="shared" si="141"/>
        <v>6.731431816505797E+23</v>
      </c>
    </row>
    <row r="459" spans="53:62" s="174" customFormat="1" x14ac:dyDescent="0.35">
      <c r="BA459" s="177">
        <v>453</v>
      </c>
      <c r="BB459" s="202">
        <f t="shared" si="134"/>
        <v>22650000</v>
      </c>
      <c r="BC459" s="63">
        <f t="shared" si="135"/>
        <v>535.55374922500278</v>
      </c>
      <c r="BD459" s="63">
        <f t="shared" si="136"/>
        <v>535.55374922560077</v>
      </c>
      <c r="BE459" s="63">
        <f t="shared" si="137"/>
        <v>141.8730311341285</v>
      </c>
      <c r="BF459" s="63">
        <f t="shared" si="138"/>
        <v>141.87303176775819</v>
      </c>
      <c r="BG459" s="63">
        <f t="shared" si="139"/>
        <v>5.8215371159757918</v>
      </c>
      <c r="BH459" s="63">
        <f t="shared" si="140"/>
        <v>5.8215377659757914</v>
      </c>
      <c r="BI459" s="109">
        <f t="shared" si="142"/>
        <v>13590000</v>
      </c>
      <c r="BJ459" s="203">
        <f t="shared" si="141"/>
        <v>6.7450828067540339E+23</v>
      </c>
    </row>
    <row r="460" spans="53:62" s="174" customFormat="1" x14ac:dyDescent="0.35">
      <c r="BA460" s="177">
        <v>454</v>
      </c>
      <c r="BB460" s="202">
        <f t="shared" si="134"/>
        <v>22700000</v>
      </c>
      <c r="BC460" s="63">
        <f t="shared" si="135"/>
        <v>536.73544191341796</v>
      </c>
      <c r="BD460" s="63">
        <f t="shared" si="136"/>
        <v>536.73544191401709</v>
      </c>
      <c r="BE460" s="63">
        <f t="shared" si="137"/>
        <v>141.90269887446868</v>
      </c>
      <c r="BF460" s="63">
        <f t="shared" si="138"/>
        <v>141.90269950823091</v>
      </c>
      <c r="BG460" s="63">
        <f t="shared" si="139"/>
        <v>5.8215371159757918</v>
      </c>
      <c r="BH460" s="63">
        <f t="shared" si="140"/>
        <v>5.8215377659757914</v>
      </c>
      <c r="BI460" s="109">
        <f t="shared" si="142"/>
        <v>13620000</v>
      </c>
      <c r="BJ460" s="203">
        <f t="shared" si="141"/>
        <v>6.7587286252563996E+23</v>
      </c>
    </row>
    <row r="461" spans="53:62" s="174" customFormat="1" x14ac:dyDescent="0.35">
      <c r="BA461" s="177">
        <v>455</v>
      </c>
      <c r="BB461" s="202">
        <f t="shared" si="134"/>
        <v>22750000</v>
      </c>
      <c r="BC461" s="63">
        <f t="shared" si="135"/>
        <v>537.91713220094618</v>
      </c>
      <c r="BD461" s="63">
        <f t="shared" si="136"/>
        <v>537.91713220154691</v>
      </c>
      <c r="BE461" s="63">
        <f t="shared" si="137"/>
        <v>141.93212648396545</v>
      </c>
      <c r="BF461" s="63">
        <f t="shared" si="138"/>
        <v>141.9321271178591</v>
      </c>
      <c r="BG461" s="63">
        <f t="shared" si="139"/>
        <v>5.8215371159757918</v>
      </c>
      <c r="BH461" s="63">
        <f t="shared" si="140"/>
        <v>5.8215377659757914</v>
      </c>
      <c r="BI461" s="109">
        <f t="shared" si="142"/>
        <v>13650000</v>
      </c>
      <c r="BJ461" s="203">
        <f t="shared" si="141"/>
        <v>6.7723692739722246E+23</v>
      </c>
    </row>
    <row r="462" spans="53:62" s="174" customFormat="1" x14ac:dyDescent="0.35">
      <c r="BA462" s="177">
        <v>456</v>
      </c>
      <c r="BB462" s="202">
        <f t="shared" si="134"/>
        <v>22800000</v>
      </c>
      <c r="BC462" s="63">
        <f t="shared" si="135"/>
        <v>539.09882008758814</v>
      </c>
      <c r="BD462" s="63">
        <f t="shared" si="136"/>
        <v>539.09882008819</v>
      </c>
      <c r="BE462" s="63">
        <f t="shared" si="137"/>
        <v>141.96131590623898</v>
      </c>
      <c r="BF462" s="63">
        <f t="shared" si="138"/>
        <v>141.96131654026303</v>
      </c>
      <c r="BG462" s="63">
        <f t="shared" si="139"/>
        <v>5.8215371159757918</v>
      </c>
      <c r="BH462" s="63">
        <f t="shared" si="140"/>
        <v>5.8215377659757914</v>
      </c>
      <c r="BI462" s="109">
        <f t="shared" si="142"/>
        <v>13680000</v>
      </c>
      <c r="BJ462" s="203">
        <f t="shared" si="141"/>
        <v>6.7860047548601134E+23</v>
      </c>
    </row>
    <row r="463" spans="53:62" s="174" customFormat="1" x14ac:dyDescent="0.35">
      <c r="BA463" s="177">
        <v>457</v>
      </c>
      <c r="BB463" s="202">
        <f t="shared" si="134"/>
        <v>22850000</v>
      </c>
      <c r="BC463" s="63">
        <f t="shared" si="135"/>
        <v>540.28050557334348</v>
      </c>
      <c r="BD463" s="63">
        <f t="shared" si="136"/>
        <v>540.28050557394658</v>
      </c>
      <c r="BE463" s="63">
        <f t="shared" si="137"/>
        <v>141.99026906917803</v>
      </c>
      <c r="BF463" s="63">
        <f t="shared" si="138"/>
        <v>141.99026970333134</v>
      </c>
      <c r="BG463" s="63">
        <f t="shared" si="139"/>
        <v>5.8215371159757918</v>
      </c>
      <c r="BH463" s="63">
        <f t="shared" si="140"/>
        <v>5.8215377659757914</v>
      </c>
      <c r="BI463" s="109">
        <f t="shared" si="142"/>
        <v>13710000</v>
      </c>
      <c r="BJ463" s="203">
        <f t="shared" si="141"/>
        <v>6.7996350698779269E+23</v>
      </c>
    </row>
    <row r="464" spans="53:62" s="174" customFormat="1" x14ac:dyDescent="0.35">
      <c r="BA464" s="177">
        <v>458</v>
      </c>
      <c r="BB464" s="202">
        <f t="shared" si="134"/>
        <v>22900000</v>
      </c>
      <c r="BC464" s="63">
        <f t="shared" si="135"/>
        <v>541.46218865827666</v>
      </c>
      <c r="BD464" s="63">
        <f t="shared" si="136"/>
        <v>541.46218865888125</v>
      </c>
      <c r="BE464" s="63">
        <f t="shared" si="137"/>
        <v>142.01898788506674</v>
      </c>
      <c r="BF464" s="63">
        <f t="shared" si="138"/>
        <v>142.01898851934831</v>
      </c>
      <c r="BG464" s="63">
        <f t="shared" si="139"/>
        <v>5.8215371159757918</v>
      </c>
      <c r="BH464" s="63">
        <f t="shared" si="140"/>
        <v>5.8215377659757914</v>
      </c>
      <c r="BI464" s="109">
        <f t="shared" si="142"/>
        <v>13740000</v>
      </c>
      <c r="BJ464" s="203">
        <f t="shared" si="141"/>
        <v>6.8132602209827768E+23</v>
      </c>
    </row>
    <row r="465" spans="53:62" s="174" customFormat="1" x14ac:dyDescent="0.35">
      <c r="BA465" s="177">
        <v>459</v>
      </c>
      <c r="BB465" s="202">
        <f t="shared" si="134"/>
        <v>22950000</v>
      </c>
      <c r="BC465" s="63">
        <f t="shared" si="135"/>
        <v>542.64386934232334</v>
      </c>
      <c r="BD465" s="63">
        <f t="shared" si="136"/>
        <v>542.64386934292929</v>
      </c>
      <c r="BE465" s="63">
        <f t="shared" si="137"/>
        <v>142.04747425071139</v>
      </c>
      <c r="BF465" s="63">
        <f t="shared" si="138"/>
        <v>142.04747488512018</v>
      </c>
      <c r="BG465" s="63">
        <f t="shared" si="139"/>
        <v>5.8215371159757918</v>
      </c>
      <c r="BH465" s="63">
        <f t="shared" si="140"/>
        <v>5.8215377659757914</v>
      </c>
      <c r="BI465" s="109">
        <f t="shared" si="142"/>
        <v>13770000</v>
      </c>
      <c r="BJ465" s="203">
        <f t="shared" si="141"/>
        <v>6.8268802101310342E+23</v>
      </c>
    </row>
    <row r="466" spans="53:62" s="174" customFormat="1" x14ac:dyDescent="0.35">
      <c r="BA466" s="177">
        <v>460</v>
      </c>
      <c r="BB466" s="202">
        <f t="shared" si="134"/>
        <v>23000000</v>
      </c>
      <c r="BC466" s="63">
        <f t="shared" si="135"/>
        <v>543.82554762548352</v>
      </c>
      <c r="BD466" s="63">
        <f t="shared" si="136"/>
        <v>543.82554762609072</v>
      </c>
      <c r="BE466" s="63">
        <f t="shared" si="137"/>
        <v>142.07573004756543</v>
      </c>
      <c r="BF466" s="63">
        <f t="shared" si="138"/>
        <v>142.07573068210044</v>
      </c>
      <c r="BG466" s="63">
        <f t="shared" si="139"/>
        <v>5.8215371159757918</v>
      </c>
      <c r="BH466" s="63">
        <f t="shared" si="140"/>
        <v>5.8215377659757914</v>
      </c>
      <c r="BI466" s="109">
        <f t="shared" si="142"/>
        <v>13800000</v>
      </c>
      <c r="BJ466" s="203">
        <f t="shared" si="141"/>
        <v>6.8404950392783387E+23</v>
      </c>
    </row>
    <row r="467" spans="53:62" s="174" customFormat="1" x14ac:dyDescent="0.35">
      <c r="BA467" s="177">
        <v>461</v>
      </c>
      <c r="BB467" s="202">
        <f t="shared" si="134"/>
        <v>23050000</v>
      </c>
      <c r="BC467" s="63">
        <f t="shared" si="135"/>
        <v>545.00722350782166</v>
      </c>
      <c r="BD467" s="63">
        <f t="shared" si="136"/>
        <v>545.00722350843012</v>
      </c>
      <c r="BE467" s="63">
        <f t="shared" si="137"/>
        <v>142.10375714185389</v>
      </c>
      <c r="BF467" s="63">
        <f t="shared" si="138"/>
        <v>142.10375777651407</v>
      </c>
      <c r="BG467" s="63">
        <f t="shared" si="139"/>
        <v>5.8215371159757918</v>
      </c>
      <c r="BH467" s="63">
        <f t="shared" si="140"/>
        <v>5.8215377659757914</v>
      </c>
      <c r="BI467" s="109">
        <f t="shared" si="142"/>
        <v>13830000</v>
      </c>
      <c r="BJ467" s="203">
        <f t="shared" si="141"/>
        <v>6.8541047103795782E+23</v>
      </c>
    </row>
    <row r="468" spans="53:62" s="174" customFormat="1" x14ac:dyDescent="0.35">
      <c r="BA468" s="177">
        <v>462</v>
      </c>
      <c r="BB468" s="202">
        <f t="shared" si="134"/>
        <v>23100000</v>
      </c>
      <c r="BC468" s="63">
        <f t="shared" si="135"/>
        <v>546.18889698927319</v>
      </c>
      <c r="BD468" s="63">
        <f t="shared" si="136"/>
        <v>546.18889698988301</v>
      </c>
      <c r="BE468" s="63">
        <f t="shared" si="137"/>
        <v>142.13155738469652</v>
      </c>
      <c r="BF468" s="63">
        <f t="shared" si="138"/>
        <v>142.13155801948085</v>
      </c>
      <c r="BG468" s="63">
        <f t="shared" si="139"/>
        <v>5.8215371159757918</v>
      </c>
      <c r="BH468" s="63">
        <f t="shared" si="140"/>
        <v>5.8215377659757914</v>
      </c>
      <c r="BI468" s="109">
        <f t="shared" si="142"/>
        <v>13860000</v>
      </c>
      <c r="BJ468" s="203">
        <f t="shared" si="141"/>
        <v>6.8677092253889051E+23</v>
      </c>
    </row>
    <row r="469" spans="53:62" s="174" customFormat="1" x14ac:dyDescent="0.35">
      <c r="BA469" s="177">
        <v>463</v>
      </c>
      <c r="BB469" s="202">
        <f t="shared" si="134"/>
        <v>23150000</v>
      </c>
      <c r="BC469" s="63">
        <f t="shared" si="135"/>
        <v>547.3705680699029</v>
      </c>
      <c r="BD469" s="63">
        <f t="shared" si="136"/>
        <v>547.37056807051397</v>
      </c>
      <c r="BE469" s="63">
        <f t="shared" si="137"/>
        <v>142.15913261223</v>
      </c>
      <c r="BF469" s="63">
        <f t="shared" si="138"/>
        <v>142.1591332471375</v>
      </c>
      <c r="BG469" s="63">
        <f t="shared" si="139"/>
        <v>5.8215371159757918</v>
      </c>
      <c r="BH469" s="63">
        <f t="shared" si="140"/>
        <v>5.8215377659757914</v>
      </c>
      <c r="BI469" s="109">
        <f t="shared" si="142"/>
        <v>13890000</v>
      </c>
      <c r="BJ469" s="203">
        <f t="shared" si="141"/>
        <v>6.881308586259735E+23</v>
      </c>
    </row>
    <row r="470" spans="53:62" s="174" customFormat="1" x14ac:dyDescent="0.35">
      <c r="BA470" s="177">
        <v>464</v>
      </c>
      <c r="BB470" s="202">
        <f t="shared" si="134"/>
        <v>23200000</v>
      </c>
      <c r="BC470" s="63">
        <f t="shared" si="135"/>
        <v>548.55223674971046</v>
      </c>
      <c r="BD470" s="63">
        <f t="shared" si="136"/>
        <v>548.55223675032289</v>
      </c>
      <c r="BE470" s="63">
        <f t="shared" si="137"/>
        <v>142.18648464572951</v>
      </c>
      <c r="BF470" s="63">
        <f t="shared" si="138"/>
        <v>142.18648528075917</v>
      </c>
      <c r="BG470" s="63">
        <f t="shared" si="139"/>
        <v>5.8215371159757918</v>
      </c>
      <c r="BH470" s="63">
        <f t="shared" si="140"/>
        <v>5.8215377659757914</v>
      </c>
      <c r="BI470" s="109">
        <f t="shared" si="142"/>
        <v>13920000</v>
      </c>
      <c r="BJ470" s="203">
        <f t="shared" si="141"/>
        <v>6.8949027949447344E+23</v>
      </c>
    </row>
    <row r="471" spans="53:62" s="174" customFormat="1" x14ac:dyDescent="0.35">
      <c r="BA471" s="177">
        <v>465</v>
      </c>
      <c r="BB471" s="202">
        <f t="shared" si="134"/>
        <v>23250000</v>
      </c>
      <c r="BC471" s="63">
        <f t="shared" si="135"/>
        <v>549.7339030286314</v>
      </c>
      <c r="BD471" s="63">
        <f t="shared" si="136"/>
        <v>549.73390302924531</v>
      </c>
      <c r="BE471" s="63">
        <f t="shared" si="137"/>
        <v>142.2136152917287</v>
      </c>
      <c r="BF471" s="63">
        <f t="shared" si="138"/>
        <v>142.21361592687953</v>
      </c>
      <c r="BG471" s="63">
        <f t="shared" si="139"/>
        <v>5.8215371159757918</v>
      </c>
      <c r="BH471" s="63">
        <f t="shared" si="140"/>
        <v>5.8215377659757914</v>
      </c>
      <c r="BI471" s="109">
        <f t="shared" si="142"/>
        <v>13950000</v>
      </c>
      <c r="BJ471" s="203">
        <f t="shared" si="141"/>
        <v>6.9084918533958277E+23</v>
      </c>
    </row>
    <row r="472" spans="53:62" s="174" customFormat="1" x14ac:dyDescent="0.35">
      <c r="BA472" s="177">
        <v>466</v>
      </c>
      <c r="BB472" s="202">
        <f t="shared" si="134"/>
        <v>23300000</v>
      </c>
      <c r="BC472" s="63">
        <f t="shared" si="135"/>
        <v>550.91556690679522</v>
      </c>
      <c r="BD472" s="63">
        <f t="shared" si="136"/>
        <v>550.91556690741027</v>
      </c>
      <c r="BE472" s="63">
        <f t="shared" si="137"/>
        <v>142.24052634213908</v>
      </c>
      <c r="BF472" s="63">
        <f t="shared" si="138"/>
        <v>142.2405269774101</v>
      </c>
      <c r="BG472" s="63">
        <f t="shared" si="139"/>
        <v>5.8215371159757918</v>
      </c>
      <c r="BH472" s="63">
        <f t="shared" si="140"/>
        <v>5.8215377659757914</v>
      </c>
      <c r="BI472" s="109">
        <f t="shared" si="142"/>
        <v>13980000</v>
      </c>
      <c r="BJ472" s="203">
        <f t="shared" si="141"/>
        <v>6.9220757635642254E+23</v>
      </c>
    </row>
    <row r="473" spans="53:62" s="174" customFormat="1" x14ac:dyDescent="0.35">
      <c r="BA473" s="177">
        <v>467</v>
      </c>
      <c r="BB473" s="202">
        <f t="shared" si="134"/>
        <v>23350000</v>
      </c>
      <c r="BC473" s="63">
        <f t="shared" si="135"/>
        <v>552.09722838407231</v>
      </c>
      <c r="BD473" s="63">
        <f t="shared" si="136"/>
        <v>552.09722838468872</v>
      </c>
      <c r="BE473" s="63">
        <f t="shared" si="137"/>
        <v>142.26721957436854</v>
      </c>
      <c r="BF473" s="63">
        <f t="shared" si="138"/>
        <v>142.26722020975873</v>
      </c>
      <c r="BG473" s="63">
        <f t="shared" si="139"/>
        <v>5.8215371159757918</v>
      </c>
      <c r="BH473" s="63">
        <f t="shared" si="140"/>
        <v>5.8215377659757914</v>
      </c>
      <c r="BI473" s="109">
        <f t="shared" si="142"/>
        <v>14010000</v>
      </c>
      <c r="BJ473" s="203">
        <f t="shared" si="141"/>
        <v>6.935654527400362E+23</v>
      </c>
    </row>
    <row r="474" spans="53:62" s="174" customFormat="1" x14ac:dyDescent="0.35">
      <c r="BA474" s="177">
        <v>468</v>
      </c>
      <c r="BB474" s="202">
        <f t="shared" si="134"/>
        <v>23400000</v>
      </c>
      <c r="BC474" s="63">
        <f t="shared" si="135"/>
        <v>553.27888746059216</v>
      </c>
      <c r="BD474" s="63">
        <f t="shared" si="136"/>
        <v>553.27888746120982</v>
      </c>
      <c r="BE474" s="63">
        <f t="shared" si="137"/>
        <v>142.29369675143849</v>
      </c>
      <c r="BF474" s="63">
        <f t="shared" si="138"/>
        <v>142.29369738694697</v>
      </c>
      <c r="BG474" s="63">
        <f t="shared" si="139"/>
        <v>5.8215371159757918</v>
      </c>
      <c r="BH474" s="63">
        <f t="shared" si="140"/>
        <v>5.8215377659757914</v>
      </c>
      <c r="BI474" s="109">
        <f t="shared" si="142"/>
        <v>14040000</v>
      </c>
      <c r="BJ474" s="203">
        <f t="shared" si="141"/>
        <v>6.949228146853962E+23</v>
      </c>
    </row>
    <row r="475" spans="53:62" s="174" customFormat="1" x14ac:dyDescent="0.35">
      <c r="BA475" s="177">
        <v>469</v>
      </c>
      <c r="BB475" s="202">
        <f t="shared" si="134"/>
        <v>23450000</v>
      </c>
      <c r="BC475" s="63">
        <f t="shared" si="135"/>
        <v>554.46054413622528</v>
      </c>
      <c r="BD475" s="63">
        <f t="shared" si="136"/>
        <v>554.46054413684442</v>
      </c>
      <c r="BE475" s="63">
        <f t="shared" si="137"/>
        <v>142.31995962210058</v>
      </c>
      <c r="BF475" s="63">
        <f t="shared" si="138"/>
        <v>142.31996025772634</v>
      </c>
      <c r="BG475" s="63">
        <f t="shared" si="139"/>
        <v>5.8215371159757918</v>
      </c>
      <c r="BH475" s="63">
        <f t="shared" si="140"/>
        <v>5.8215377659757914</v>
      </c>
      <c r="BI475" s="109">
        <f t="shared" si="142"/>
        <v>14070000</v>
      </c>
      <c r="BJ475" s="203">
        <f t="shared" si="141"/>
        <v>6.9627966238739917E+23</v>
      </c>
    </row>
    <row r="476" spans="53:62" s="174" customFormat="1" x14ac:dyDescent="0.35">
      <c r="BA476" s="177">
        <v>470</v>
      </c>
      <c r="BB476" s="202">
        <f t="shared" si="134"/>
        <v>23500000</v>
      </c>
      <c r="BC476" s="63">
        <f t="shared" si="135"/>
        <v>555.64219841110128</v>
      </c>
      <c r="BD476" s="63">
        <f t="shared" si="136"/>
        <v>555.64219841172155</v>
      </c>
      <c r="BE476" s="63">
        <f t="shared" si="137"/>
        <v>142.34600992095196</v>
      </c>
      <c r="BF476" s="63">
        <f t="shared" si="138"/>
        <v>142.34601055669407</v>
      </c>
      <c r="BG476" s="63">
        <f t="shared" si="139"/>
        <v>5.8215371159757918</v>
      </c>
      <c r="BH476" s="63">
        <f t="shared" si="140"/>
        <v>5.8215377659757914</v>
      </c>
      <c r="BI476" s="109">
        <f t="shared" si="142"/>
        <v>14100000</v>
      </c>
      <c r="BJ476" s="203">
        <f t="shared" si="141"/>
        <v>6.9763599604086992E+23</v>
      </c>
    </row>
    <row r="477" spans="53:62" s="174" customFormat="1" x14ac:dyDescent="0.35">
      <c r="BA477" s="177">
        <v>471</v>
      </c>
      <c r="BB477" s="202">
        <f t="shared" si="134"/>
        <v>23550000</v>
      </c>
      <c r="BC477" s="63">
        <f t="shared" si="135"/>
        <v>556.82385028515512</v>
      </c>
      <c r="BD477" s="63">
        <f t="shared" si="136"/>
        <v>556.82385028577687</v>
      </c>
      <c r="BE477" s="63">
        <f t="shared" si="137"/>
        <v>142.37184936854993</v>
      </c>
      <c r="BF477" s="63">
        <f t="shared" si="138"/>
        <v>142.37185000440743</v>
      </c>
      <c r="BG477" s="63">
        <f t="shared" si="139"/>
        <v>5.8215371159757918</v>
      </c>
      <c r="BH477" s="63">
        <f t="shared" si="140"/>
        <v>5.8215377659757914</v>
      </c>
      <c r="BI477" s="109">
        <f t="shared" si="142"/>
        <v>14130000</v>
      </c>
      <c r="BJ477" s="203">
        <f t="shared" si="141"/>
        <v>6.9899181584055717E+23</v>
      </c>
    </row>
    <row r="478" spans="53:62" s="174" customFormat="1" x14ac:dyDescent="0.35">
      <c r="BA478" s="177">
        <v>472</v>
      </c>
      <c r="BB478" s="202">
        <f t="shared" si="134"/>
        <v>23600000</v>
      </c>
      <c r="BC478" s="63">
        <f t="shared" si="135"/>
        <v>558.00549975838715</v>
      </c>
      <c r="BD478" s="63">
        <f t="shared" si="136"/>
        <v>558.00549975901015</v>
      </c>
      <c r="BE478" s="63">
        <f t="shared" si="137"/>
        <v>142.39747967152564</v>
      </c>
      <c r="BF478" s="63">
        <f t="shared" si="138"/>
        <v>142.39748030749763</v>
      </c>
      <c r="BG478" s="63">
        <f t="shared" si="139"/>
        <v>5.8215371159757918</v>
      </c>
      <c r="BH478" s="63">
        <f t="shared" si="140"/>
        <v>5.8215377659757914</v>
      </c>
      <c r="BI478" s="109">
        <f t="shared" si="142"/>
        <v>14160000</v>
      </c>
      <c r="BJ478" s="203">
        <f t="shared" si="141"/>
        <v>7.0034712198113743E+23</v>
      </c>
    </row>
    <row r="479" spans="53:62" s="174" customFormat="1" x14ac:dyDescent="0.35">
      <c r="BA479" s="177">
        <v>473</v>
      </c>
      <c r="BB479" s="202">
        <f t="shared" si="134"/>
        <v>23650000</v>
      </c>
      <c r="BC479" s="63">
        <f t="shared" si="135"/>
        <v>559.18714683079702</v>
      </c>
      <c r="BD479" s="63">
        <f t="shared" si="136"/>
        <v>559.18714683142139</v>
      </c>
      <c r="BE479" s="63">
        <f t="shared" si="137"/>
        <v>142.42290252269677</v>
      </c>
      <c r="BF479" s="63">
        <f t="shared" si="138"/>
        <v>142.4229031587823</v>
      </c>
      <c r="BG479" s="63">
        <f t="shared" si="139"/>
        <v>5.8215371159757918</v>
      </c>
      <c r="BH479" s="63">
        <f t="shared" si="140"/>
        <v>5.8215377659757914</v>
      </c>
      <c r="BI479" s="109">
        <f t="shared" si="142"/>
        <v>14190000</v>
      </c>
      <c r="BJ479" s="203">
        <f t="shared" si="141"/>
        <v>7.0170191465721365E+23</v>
      </c>
    </row>
    <row r="480" spans="53:62" s="174" customFormat="1" x14ac:dyDescent="0.35">
      <c r="BA480" s="177">
        <v>474</v>
      </c>
      <c r="BB480" s="202">
        <f t="shared" si="134"/>
        <v>23700000</v>
      </c>
      <c r="BC480" s="63">
        <f t="shared" si="135"/>
        <v>560.36879150244977</v>
      </c>
      <c r="BD480" s="63">
        <f t="shared" si="136"/>
        <v>560.36879150307539</v>
      </c>
      <c r="BE480" s="63">
        <f t="shared" si="137"/>
        <v>142.44811960117929</v>
      </c>
      <c r="BF480" s="63">
        <f t="shared" si="138"/>
        <v>142.44812023737745</v>
      </c>
      <c r="BG480" s="63">
        <f t="shared" si="139"/>
        <v>5.8215371159757918</v>
      </c>
      <c r="BH480" s="63">
        <f t="shared" si="140"/>
        <v>5.8215377659757914</v>
      </c>
      <c r="BI480" s="109">
        <f t="shared" si="142"/>
        <v>14220000</v>
      </c>
      <c r="BJ480" s="203">
        <f t="shared" si="141"/>
        <v>7.0305619406331349E+23</v>
      </c>
    </row>
    <row r="481" spans="53:62" s="174" customFormat="1" x14ac:dyDescent="0.35">
      <c r="BA481" s="177">
        <v>475</v>
      </c>
      <c r="BB481" s="202">
        <f t="shared" si="134"/>
        <v>23750000</v>
      </c>
      <c r="BC481" s="63">
        <f t="shared" si="135"/>
        <v>561.55043377334505</v>
      </c>
      <c r="BD481" s="63">
        <f t="shared" si="136"/>
        <v>561.55043377397203</v>
      </c>
      <c r="BE481" s="63">
        <f t="shared" si="137"/>
        <v>142.4731325724984</v>
      </c>
      <c r="BF481" s="63">
        <f t="shared" si="138"/>
        <v>142.47313320880826</v>
      </c>
      <c r="BG481" s="63">
        <f t="shared" si="139"/>
        <v>5.8215371159757918</v>
      </c>
      <c r="BH481" s="63">
        <f t="shared" si="140"/>
        <v>5.8215377659757914</v>
      </c>
      <c r="BI481" s="109">
        <f t="shared" si="142"/>
        <v>14250000</v>
      </c>
      <c r="BJ481" s="203">
        <f t="shared" si="141"/>
        <v>7.0440996039389227E+23</v>
      </c>
    </row>
    <row r="482" spans="53:62" s="174" customFormat="1" x14ac:dyDescent="0.35">
      <c r="BA482" s="177">
        <v>476</v>
      </c>
      <c r="BB482" s="202">
        <f t="shared" si="134"/>
        <v>23800000</v>
      </c>
      <c r="BC482" s="63">
        <f t="shared" si="135"/>
        <v>562.73207364341852</v>
      </c>
      <c r="BD482" s="63">
        <f t="shared" si="136"/>
        <v>562.73207364404675</v>
      </c>
      <c r="BE482" s="63">
        <f t="shared" si="137"/>
        <v>142.49794308869849</v>
      </c>
      <c r="BF482" s="63">
        <f t="shared" si="138"/>
        <v>142.49794372511917</v>
      </c>
      <c r="BG482" s="63">
        <f t="shared" si="139"/>
        <v>5.8215371159757918</v>
      </c>
      <c r="BH482" s="63">
        <f t="shared" si="140"/>
        <v>5.8215377659757914</v>
      </c>
      <c r="BI482" s="109">
        <f t="shared" si="142"/>
        <v>14280000</v>
      </c>
      <c r="BJ482" s="203">
        <f t="shared" si="141"/>
        <v>7.0576321384333121E+23</v>
      </c>
    </row>
    <row r="483" spans="53:62" s="174" customFormat="1" x14ac:dyDescent="0.35">
      <c r="BA483" s="177">
        <v>477</v>
      </c>
      <c r="BB483" s="202">
        <f t="shared" si="134"/>
        <v>23850000</v>
      </c>
      <c r="BC483" s="63">
        <f t="shared" si="135"/>
        <v>563.91371111273463</v>
      </c>
      <c r="BD483" s="63">
        <f t="shared" si="136"/>
        <v>563.91371111336412</v>
      </c>
      <c r="BE483" s="63">
        <f t="shared" si="137"/>
        <v>142.5225527884524</v>
      </c>
      <c r="BF483" s="63">
        <f t="shared" si="138"/>
        <v>142.52255342498299</v>
      </c>
      <c r="BG483" s="63">
        <f t="shared" si="139"/>
        <v>5.8215371159757918</v>
      </c>
      <c r="BH483" s="63">
        <f t="shared" si="140"/>
        <v>5.8215377659757914</v>
      </c>
      <c r="BI483" s="109">
        <f t="shared" si="142"/>
        <v>14310000</v>
      </c>
      <c r="BJ483" s="203">
        <f t="shared" si="141"/>
        <v>7.0711595460593772E+23</v>
      </c>
    </row>
    <row r="484" spans="53:62" s="174" customFormat="1" x14ac:dyDescent="0.35">
      <c r="BA484" s="177">
        <v>478</v>
      </c>
      <c r="BB484" s="202">
        <f t="shared" si="134"/>
        <v>23900000</v>
      </c>
      <c r="BC484" s="63">
        <f t="shared" si="135"/>
        <v>565.09534618129328</v>
      </c>
      <c r="BD484" s="63">
        <f t="shared" si="136"/>
        <v>565.09534618192413</v>
      </c>
      <c r="BE484" s="63">
        <f t="shared" si="137"/>
        <v>142.54696329716947</v>
      </c>
      <c r="BF484" s="63">
        <f t="shared" si="138"/>
        <v>142.54696393380908</v>
      </c>
      <c r="BG484" s="63">
        <f t="shared" si="139"/>
        <v>5.8215371159757918</v>
      </c>
      <c r="BH484" s="63">
        <f t="shared" si="140"/>
        <v>5.8215377659757914</v>
      </c>
      <c r="BI484" s="109">
        <f t="shared" si="142"/>
        <v>14340000</v>
      </c>
      <c r="BJ484" s="203">
        <f t="shared" si="141"/>
        <v>7.0846818287594646E+23</v>
      </c>
    </row>
    <row r="485" spans="53:62" s="174" customFormat="1" x14ac:dyDescent="0.35">
      <c r="BA485" s="177">
        <v>479</v>
      </c>
      <c r="BB485" s="202">
        <f t="shared" si="134"/>
        <v>23950000</v>
      </c>
      <c r="BC485" s="63">
        <f t="shared" si="135"/>
        <v>566.27697884909458</v>
      </c>
      <c r="BD485" s="63">
        <f t="shared" si="136"/>
        <v>566.2769788497269</v>
      </c>
      <c r="BE485" s="63">
        <f t="shared" si="137"/>
        <v>142.57117622710294</v>
      </c>
      <c r="BF485" s="63">
        <f t="shared" si="138"/>
        <v>142.5711768638507</v>
      </c>
      <c r="BG485" s="63">
        <f t="shared" si="139"/>
        <v>5.8215371159757918</v>
      </c>
      <c r="BH485" s="63">
        <f t="shared" si="140"/>
        <v>5.8215377659757914</v>
      </c>
      <c r="BI485" s="109">
        <f t="shared" si="142"/>
        <v>14370000</v>
      </c>
      <c r="BJ485" s="203">
        <f t="shared" si="141"/>
        <v>7.0981989884751613E+23</v>
      </c>
    </row>
    <row r="486" spans="53:62" s="174" customFormat="1" x14ac:dyDescent="0.35">
      <c r="BA486" s="177">
        <v>480</v>
      </c>
      <c r="BB486" s="202">
        <f t="shared" si="134"/>
        <v>24000000</v>
      </c>
      <c r="BC486" s="63">
        <f t="shared" si="135"/>
        <v>567.45860911607406</v>
      </c>
      <c r="BD486" s="63">
        <f t="shared" si="136"/>
        <v>567.45860911670763</v>
      </c>
      <c r="BE486" s="63">
        <f t="shared" si="137"/>
        <v>142.59519317745654</v>
      </c>
      <c r="BF486" s="63">
        <f t="shared" si="138"/>
        <v>142.59519381431156</v>
      </c>
      <c r="BG486" s="63">
        <f t="shared" si="139"/>
        <v>5.8215371159757918</v>
      </c>
      <c r="BH486" s="63">
        <f t="shared" si="140"/>
        <v>5.8215377659757914</v>
      </c>
      <c r="BI486" s="109">
        <f t="shared" si="142"/>
        <v>14400000</v>
      </c>
      <c r="BJ486" s="203">
        <f t="shared" si="141"/>
        <v>7.1117110271473575E+23</v>
      </c>
    </row>
    <row r="487" spans="53:62" s="174" customFormat="1" x14ac:dyDescent="0.35">
      <c r="BA487" s="177">
        <v>481</v>
      </c>
      <c r="BB487" s="202">
        <f t="shared" si="134"/>
        <v>24050000</v>
      </c>
      <c r="BC487" s="63">
        <f t="shared" si="135"/>
        <v>568.64023698236076</v>
      </c>
      <c r="BD487" s="63">
        <f t="shared" si="136"/>
        <v>568.6402369829957</v>
      </c>
      <c r="BE487" s="63">
        <f t="shared" si="137"/>
        <v>142.61901573448998</v>
      </c>
      <c r="BF487" s="63">
        <f t="shared" si="138"/>
        <v>142.61901637145138</v>
      </c>
      <c r="BG487" s="63">
        <f t="shared" si="139"/>
        <v>5.8215371159757918</v>
      </c>
      <c r="BH487" s="63">
        <f t="shared" si="140"/>
        <v>5.8215377659757914</v>
      </c>
      <c r="BI487" s="109">
        <f t="shared" si="142"/>
        <v>14430000</v>
      </c>
      <c r="BJ487" s="203">
        <f t="shared" si="141"/>
        <v>7.1252179467161693E+23</v>
      </c>
    </row>
    <row r="488" spans="53:62" s="174" customFormat="1" x14ac:dyDescent="0.35">
      <c r="BA488" s="177">
        <v>482</v>
      </c>
      <c r="BB488" s="202">
        <f t="shared" si="134"/>
        <v>24100000</v>
      </c>
      <c r="BC488" s="63">
        <f t="shared" si="135"/>
        <v>569.82186244789023</v>
      </c>
      <c r="BD488" s="63">
        <f t="shared" si="136"/>
        <v>569.82186244852642</v>
      </c>
      <c r="BE488" s="63">
        <f t="shared" si="137"/>
        <v>142.64264547162384</v>
      </c>
      <c r="BF488" s="63">
        <f t="shared" si="138"/>
        <v>142.6426461086908</v>
      </c>
      <c r="BG488" s="63">
        <f t="shared" si="139"/>
        <v>5.8215371159757918</v>
      </c>
      <c r="BH488" s="63">
        <f t="shared" si="140"/>
        <v>5.8215377659757914</v>
      </c>
      <c r="BI488" s="109">
        <f t="shared" si="142"/>
        <v>14460000</v>
      </c>
      <c r="BJ488" s="203">
        <f t="shared" si="141"/>
        <v>7.1387197491210026E+23</v>
      </c>
    </row>
    <row r="489" spans="53:62" s="174" customFormat="1" x14ac:dyDescent="0.35">
      <c r="BA489" s="177">
        <v>483</v>
      </c>
      <c r="BB489" s="202">
        <f t="shared" si="134"/>
        <v>24150000</v>
      </c>
      <c r="BC489" s="63">
        <f t="shared" si="135"/>
        <v>571.00348551259776</v>
      </c>
      <c r="BD489" s="63">
        <f t="shared" si="136"/>
        <v>571.0034855132352</v>
      </c>
      <c r="BE489" s="63">
        <f t="shared" si="137"/>
        <v>142.66608394954335</v>
      </c>
      <c r="BF489" s="63">
        <f t="shared" si="138"/>
        <v>142.66608458671496</v>
      </c>
      <c r="BG489" s="63">
        <f t="shared" si="139"/>
        <v>5.8215371159757918</v>
      </c>
      <c r="BH489" s="63">
        <f t="shared" si="140"/>
        <v>5.8215377659757914</v>
      </c>
      <c r="BI489" s="109">
        <f t="shared" si="142"/>
        <v>14490000</v>
      </c>
      <c r="BJ489" s="203">
        <f t="shared" si="141"/>
        <v>7.1522164363005169E+23</v>
      </c>
    </row>
    <row r="490" spans="53:62" s="174" customFormat="1" x14ac:dyDescent="0.35">
      <c r="BA490" s="177">
        <v>484</v>
      </c>
      <c r="BB490" s="202">
        <f t="shared" si="134"/>
        <v>24200000</v>
      </c>
      <c r="BC490" s="63">
        <f t="shared" si="135"/>
        <v>572.18510617661241</v>
      </c>
      <c r="BD490" s="63">
        <f t="shared" si="136"/>
        <v>572.18510617725133</v>
      </c>
      <c r="BE490" s="63">
        <f t="shared" si="137"/>
        <v>142.68933271630158</v>
      </c>
      <c r="BF490" s="63">
        <f t="shared" si="138"/>
        <v>142.68933335357701</v>
      </c>
      <c r="BG490" s="63">
        <f t="shared" si="139"/>
        <v>5.8215371159757918</v>
      </c>
      <c r="BH490" s="63">
        <f t="shared" si="140"/>
        <v>5.8215377659757914</v>
      </c>
      <c r="BI490" s="109">
        <f t="shared" si="142"/>
        <v>14520000</v>
      </c>
      <c r="BJ490" s="203">
        <f t="shared" si="141"/>
        <v>7.1657080101926418E+23</v>
      </c>
    </row>
    <row r="491" spans="53:62" s="174" customFormat="1" x14ac:dyDescent="0.35">
      <c r="BA491" s="177">
        <v>485</v>
      </c>
      <c r="BB491" s="202">
        <f t="shared" si="134"/>
        <v>24250000</v>
      </c>
      <c r="BC491" s="63">
        <f t="shared" si="135"/>
        <v>573.3667244399345</v>
      </c>
      <c r="BD491" s="63">
        <f t="shared" si="136"/>
        <v>573.36672444057467</v>
      </c>
      <c r="BE491" s="63">
        <f t="shared" si="137"/>
        <v>142.71239330742162</v>
      </c>
      <c r="BF491" s="63">
        <f t="shared" si="138"/>
        <v>142.71239394480006</v>
      </c>
      <c r="BG491" s="63">
        <f t="shared" si="139"/>
        <v>5.8215371159757918</v>
      </c>
      <c r="BH491" s="63">
        <f t="shared" si="140"/>
        <v>5.8215377659757914</v>
      </c>
      <c r="BI491" s="109">
        <f t="shared" si="142"/>
        <v>14550000</v>
      </c>
      <c r="BJ491" s="203">
        <f t="shared" si="141"/>
        <v>7.1791944727345767E+23</v>
      </c>
    </row>
    <row r="492" spans="53:62" s="174" customFormat="1" x14ac:dyDescent="0.35">
      <c r="BA492" s="177">
        <v>486</v>
      </c>
      <c r="BB492" s="202">
        <f t="shared" si="134"/>
        <v>24300000</v>
      </c>
      <c r="BC492" s="63">
        <f t="shared" si="135"/>
        <v>574.54834030243455</v>
      </c>
      <c r="BD492" s="63">
        <f t="shared" si="136"/>
        <v>574.54834030307609</v>
      </c>
      <c r="BE492" s="63">
        <f t="shared" si="137"/>
        <v>142.7352672459981</v>
      </c>
      <c r="BF492" s="63">
        <f t="shared" si="138"/>
        <v>142.73526788347871</v>
      </c>
      <c r="BG492" s="63">
        <f t="shared" si="139"/>
        <v>5.8215371159757918</v>
      </c>
      <c r="BH492" s="63">
        <f t="shared" si="140"/>
        <v>5.8215377659757914</v>
      </c>
      <c r="BI492" s="109">
        <f t="shared" si="142"/>
        <v>14580000</v>
      </c>
      <c r="BJ492" s="203">
        <f t="shared" si="141"/>
        <v>7.192675825862772E+23</v>
      </c>
    </row>
    <row r="493" spans="53:62" s="174" customFormat="1" x14ac:dyDescent="0.35">
      <c r="BA493" s="177">
        <v>487</v>
      </c>
      <c r="BB493" s="202">
        <f t="shared" si="134"/>
        <v>24350000</v>
      </c>
      <c r="BC493" s="63">
        <f t="shared" si="135"/>
        <v>575.72995376430663</v>
      </c>
      <c r="BD493" s="63">
        <f t="shared" si="136"/>
        <v>575.72995376494941</v>
      </c>
      <c r="BE493" s="63">
        <f t="shared" si="137"/>
        <v>142.75795604279767</v>
      </c>
      <c r="BF493" s="63">
        <f t="shared" si="138"/>
        <v>142.75795668037961</v>
      </c>
      <c r="BG493" s="63">
        <f t="shared" si="139"/>
        <v>5.8215371159757918</v>
      </c>
      <c r="BH493" s="63">
        <f t="shared" si="140"/>
        <v>5.8215377659757914</v>
      </c>
      <c r="BI493" s="109">
        <f t="shared" si="142"/>
        <v>14610000</v>
      </c>
      <c r="BJ493" s="203">
        <f t="shared" si="141"/>
        <v>7.2061520715129654E+23</v>
      </c>
    </row>
    <row r="494" spans="53:62" s="174" customFormat="1" x14ac:dyDescent="0.35">
      <c r="BA494" s="177">
        <v>488</v>
      </c>
      <c r="BB494" s="202">
        <f t="shared" si="134"/>
        <v>24400000</v>
      </c>
      <c r="BC494" s="63">
        <f t="shared" si="135"/>
        <v>576.91156482535666</v>
      </c>
      <c r="BD494" s="63">
        <f t="shared" si="136"/>
        <v>576.91156482600081</v>
      </c>
      <c r="BE494" s="63">
        <f t="shared" si="137"/>
        <v>142.7804611963588</v>
      </c>
      <c r="BF494" s="63">
        <f t="shared" si="138"/>
        <v>142.78046183404126</v>
      </c>
      <c r="BG494" s="63">
        <f t="shared" si="139"/>
        <v>5.8215371159757918</v>
      </c>
      <c r="BH494" s="63">
        <f t="shared" si="140"/>
        <v>5.8215377659757914</v>
      </c>
      <c r="BI494" s="109">
        <f t="shared" si="142"/>
        <v>14640000</v>
      </c>
      <c r="BJ494" s="203">
        <f t="shared" si="141"/>
        <v>7.219623211620147E+23</v>
      </c>
    </row>
    <row r="495" spans="53:62" s="174" customFormat="1" x14ac:dyDescent="0.35">
      <c r="BA495" s="177">
        <v>489</v>
      </c>
      <c r="BB495" s="202">
        <f t="shared" si="134"/>
        <v>24450000</v>
      </c>
      <c r="BC495" s="63">
        <f t="shared" si="135"/>
        <v>578.09317348577861</v>
      </c>
      <c r="BD495" s="63">
        <f t="shared" si="136"/>
        <v>578.09317348642412</v>
      </c>
      <c r="BE495" s="63">
        <f t="shared" si="137"/>
        <v>142.80278419309084</v>
      </c>
      <c r="BF495" s="63">
        <f t="shared" si="138"/>
        <v>142.80278483087301</v>
      </c>
      <c r="BG495" s="63">
        <f t="shared" si="139"/>
        <v>5.8215371159757918</v>
      </c>
      <c r="BH495" s="63">
        <f t="shared" si="140"/>
        <v>5.8215377659757914</v>
      </c>
      <c r="BI495" s="109">
        <f t="shared" si="142"/>
        <v>14670000</v>
      </c>
      <c r="BJ495" s="203">
        <f t="shared" si="141"/>
        <v>7.2330892481185689E+23</v>
      </c>
    </row>
    <row r="496" spans="53:62" s="174" customFormat="1" x14ac:dyDescent="0.35">
      <c r="BA496" s="177">
        <v>490</v>
      </c>
      <c r="BB496" s="202">
        <f t="shared" si="134"/>
        <v>24500000</v>
      </c>
      <c r="BC496" s="63">
        <f t="shared" si="135"/>
        <v>579.27477974544331</v>
      </c>
      <c r="BD496" s="63">
        <f t="shared" si="136"/>
        <v>579.27477974609019</v>
      </c>
      <c r="BE496" s="63">
        <f t="shared" si="137"/>
        <v>142.82492650737211</v>
      </c>
      <c r="BF496" s="63">
        <f t="shared" si="138"/>
        <v>142.82492714525313</v>
      </c>
      <c r="BG496" s="63">
        <f t="shared" si="139"/>
        <v>5.8215371159757918</v>
      </c>
      <c r="BH496" s="63">
        <f t="shared" si="140"/>
        <v>5.8215377659757914</v>
      </c>
      <c r="BI496" s="109">
        <f t="shared" si="142"/>
        <v>14700000</v>
      </c>
      <c r="BJ496" s="203">
        <f t="shared" si="141"/>
        <v>7.2465501829417715E+23</v>
      </c>
    </row>
    <row r="497" spans="53:62" s="174" customFormat="1" x14ac:dyDescent="0.35">
      <c r="BA497" s="177">
        <v>491</v>
      </c>
      <c r="BB497" s="202">
        <f t="shared" si="134"/>
        <v>24550000</v>
      </c>
      <c r="BC497" s="63">
        <f t="shared" si="135"/>
        <v>580.45638360435078</v>
      </c>
      <c r="BD497" s="63">
        <f t="shared" si="136"/>
        <v>580.45638360499879</v>
      </c>
      <c r="BE497" s="63">
        <f t="shared" si="137"/>
        <v>142.84688960164726</v>
      </c>
      <c r="BF497" s="63">
        <f t="shared" si="138"/>
        <v>142.84689023962639</v>
      </c>
      <c r="BG497" s="63">
        <f t="shared" si="139"/>
        <v>5.8215371159757918</v>
      </c>
      <c r="BH497" s="63">
        <f t="shared" si="140"/>
        <v>5.8215377659757914</v>
      </c>
      <c r="BI497" s="109">
        <f t="shared" si="142"/>
        <v>14730000</v>
      </c>
      <c r="BJ497" s="203">
        <f t="shared" si="141"/>
        <v>7.2600060180225453E+23</v>
      </c>
    </row>
    <row r="498" spans="53:62" s="174" customFormat="1" x14ac:dyDescent="0.35">
      <c r="BA498" s="177">
        <v>492</v>
      </c>
      <c r="BB498" s="202">
        <f t="shared" si="134"/>
        <v>24600000</v>
      </c>
      <c r="BC498" s="63">
        <f t="shared" si="135"/>
        <v>581.63798506263004</v>
      </c>
      <c r="BD498" s="63">
        <f t="shared" si="136"/>
        <v>581.63798506327942</v>
      </c>
      <c r="BE498" s="63">
        <f t="shared" si="137"/>
        <v>142.86867492652394</v>
      </c>
      <c r="BF498" s="63">
        <f t="shared" si="138"/>
        <v>142.86867556460038</v>
      </c>
      <c r="BG498" s="63">
        <f t="shared" si="139"/>
        <v>5.8215371159757918</v>
      </c>
      <c r="BH498" s="63">
        <f t="shared" si="140"/>
        <v>5.8215377659757914</v>
      </c>
      <c r="BI498" s="109">
        <f t="shared" si="142"/>
        <v>14760000</v>
      </c>
      <c r="BJ498" s="203">
        <f t="shared" si="141"/>
        <v>7.2734567552929477E+23</v>
      </c>
    </row>
    <row r="499" spans="53:62" s="174" customFormat="1" x14ac:dyDescent="0.35">
      <c r="BA499" s="177">
        <v>493</v>
      </c>
      <c r="BB499" s="202">
        <f t="shared" si="134"/>
        <v>24650000</v>
      </c>
      <c r="BC499" s="63">
        <f t="shared" si="135"/>
        <v>582.81958412021663</v>
      </c>
      <c r="BD499" s="63">
        <f t="shared" si="136"/>
        <v>582.81958412086738</v>
      </c>
      <c r="BE499" s="63">
        <f t="shared" si="137"/>
        <v>142.89028392086863</v>
      </c>
      <c r="BF499" s="63">
        <f t="shared" si="138"/>
        <v>142.89028455904159</v>
      </c>
      <c r="BG499" s="63">
        <f t="shared" si="139"/>
        <v>5.8215371159757918</v>
      </c>
      <c r="BH499" s="63">
        <f t="shared" si="140"/>
        <v>5.8215377659757914</v>
      </c>
      <c r="BI499" s="109">
        <f t="shared" si="142"/>
        <v>14790000</v>
      </c>
      <c r="BJ499" s="203">
        <f t="shared" si="141"/>
        <v>7.2869023966843167E+23</v>
      </c>
    </row>
    <row r="500" spans="53:62" s="174" customFormat="1" x14ac:dyDescent="0.35">
      <c r="BA500" s="177">
        <v>494</v>
      </c>
      <c r="BB500" s="202">
        <f t="shared" si="134"/>
        <v>24700000</v>
      </c>
      <c r="BC500" s="63">
        <f t="shared" si="135"/>
        <v>584.00118077704587</v>
      </c>
      <c r="BD500" s="63">
        <f t="shared" si="136"/>
        <v>584.00118077769787</v>
      </c>
      <c r="BE500" s="63">
        <f t="shared" si="137"/>
        <v>142.91171801190154</v>
      </c>
      <c r="BF500" s="63">
        <f t="shared" si="138"/>
        <v>142.9117186501702</v>
      </c>
      <c r="BG500" s="63">
        <f t="shared" si="139"/>
        <v>5.8215371159757918</v>
      </c>
      <c r="BH500" s="63">
        <f t="shared" si="140"/>
        <v>5.8215377659757914</v>
      </c>
      <c r="BI500" s="109">
        <f t="shared" si="142"/>
        <v>14820000</v>
      </c>
      <c r="BJ500" s="203">
        <f t="shared" si="141"/>
        <v>7.3003429441272469E+23</v>
      </c>
    </row>
    <row r="501" spans="53:62" s="174" customFormat="1" x14ac:dyDescent="0.35">
      <c r="BA501" s="177">
        <v>495</v>
      </c>
      <c r="BB501" s="202">
        <f t="shared" si="134"/>
        <v>24750000</v>
      </c>
      <c r="BC501" s="63">
        <f t="shared" si="135"/>
        <v>585.18277503324714</v>
      </c>
      <c r="BD501" s="63">
        <f t="shared" si="136"/>
        <v>585.1827750339005</v>
      </c>
      <c r="BE501" s="63">
        <f t="shared" si="137"/>
        <v>142.93297861529101</v>
      </c>
      <c r="BF501" s="63">
        <f t="shared" si="138"/>
        <v>142.93297925365459</v>
      </c>
      <c r="BG501" s="63">
        <f t="shared" si="139"/>
        <v>5.8215371159757918</v>
      </c>
      <c r="BH501" s="63">
        <f t="shared" si="140"/>
        <v>5.8215377659757914</v>
      </c>
      <c r="BI501" s="109">
        <f t="shared" si="142"/>
        <v>14850000</v>
      </c>
      <c r="BJ501" s="203">
        <f t="shared" si="141"/>
        <v>7.3137783995516094E+23</v>
      </c>
    </row>
    <row r="502" spans="53:62" s="174" customFormat="1" x14ac:dyDescent="0.35">
      <c r="BA502" s="177">
        <v>496</v>
      </c>
      <c r="BB502" s="202">
        <f t="shared" si="134"/>
        <v>24800000</v>
      </c>
      <c r="BC502" s="63">
        <f t="shared" si="135"/>
        <v>586.36436688869094</v>
      </c>
      <c r="BD502" s="63">
        <f t="shared" si="136"/>
        <v>586.36436688934566</v>
      </c>
      <c r="BE502" s="63">
        <f t="shared" si="137"/>
        <v>142.95406713524685</v>
      </c>
      <c r="BF502" s="63">
        <f t="shared" si="138"/>
        <v>142.95406777370465</v>
      </c>
      <c r="BG502" s="63">
        <f t="shared" si="139"/>
        <v>5.8215371159757918</v>
      </c>
      <c r="BH502" s="63">
        <f t="shared" si="140"/>
        <v>5.8215377659757914</v>
      </c>
      <c r="BI502" s="109">
        <f t="shared" si="142"/>
        <v>14880000</v>
      </c>
      <c r="BJ502" s="203">
        <f t="shared" si="141"/>
        <v>7.3272087648865423E+23</v>
      </c>
    </row>
    <row r="503" spans="53:62" s="174" customFormat="1" x14ac:dyDescent="0.35">
      <c r="BA503" s="177">
        <v>497</v>
      </c>
      <c r="BB503" s="202">
        <f t="shared" si="134"/>
        <v>24850000</v>
      </c>
      <c r="BC503" s="63">
        <f t="shared" si="135"/>
        <v>587.54595634350676</v>
      </c>
      <c r="BD503" s="63">
        <f t="shared" si="136"/>
        <v>587.54595634416273</v>
      </c>
      <c r="BE503" s="63">
        <f t="shared" si="137"/>
        <v>142.9749849646133</v>
      </c>
      <c r="BF503" s="63">
        <f t="shared" si="138"/>
        <v>142.97498560316453</v>
      </c>
      <c r="BG503" s="63">
        <f t="shared" si="139"/>
        <v>5.8215371159757918</v>
      </c>
      <c r="BH503" s="63">
        <f t="shared" si="140"/>
        <v>5.8215377659757914</v>
      </c>
      <c r="BI503" s="109">
        <f t="shared" si="142"/>
        <v>14910000</v>
      </c>
      <c r="BJ503" s="203">
        <f t="shared" si="141"/>
        <v>7.3406340420604459E+23</v>
      </c>
    </row>
    <row r="504" spans="53:62" s="174" customFormat="1" x14ac:dyDescent="0.35">
      <c r="BA504" s="177">
        <v>498</v>
      </c>
      <c r="BB504" s="202">
        <f t="shared" si="134"/>
        <v>24900000</v>
      </c>
      <c r="BC504" s="63">
        <f t="shared" si="135"/>
        <v>588.7275433976298</v>
      </c>
      <c r="BD504" s="63">
        <f t="shared" si="136"/>
        <v>588.72754339828714</v>
      </c>
      <c r="BE504" s="63">
        <f t="shared" si="137"/>
        <v>142.99573348496088</v>
      </c>
      <c r="BF504" s="63">
        <f t="shared" si="138"/>
        <v>142.99573412360476</v>
      </c>
      <c r="BG504" s="63">
        <f t="shared" si="139"/>
        <v>5.8215371159757918</v>
      </c>
      <c r="BH504" s="63">
        <f t="shared" si="140"/>
        <v>5.8215377659757914</v>
      </c>
      <c r="BI504" s="109">
        <f t="shared" si="142"/>
        <v>14940000</v>
      </c>
      <c r="BJ504" s="203">
        <f t="shared" si="141"/>
        <v>7.3540542330009993E+23</v>
      </c>
    </row>
    <row r="505" spans="53:62" s="174" customFormat="1" x14ac:dyDescent="0.35">
      <c r="BA505" s="177">
        <v>499</v>
      </c>
      <c r="BB505" s="202">
        <f t="shared" si="134"/>
        <v>24950000</v>
      </c>
      <c r="BC505" s="63">
        <f t="shared" si="135"/>
        <v>589.90912805112498</v>
      </c>
      <c r="BD505" s="63">
        <f t="shared" si="136"/>
        <v>589.90912805178357</v>
      </c>
      <c r="BE505" s="63">
        <f t="shared" si="137"/>
        <v>143.01631406667767</v>
      </c>
      <c r="BF505" s="63">
        <f t="shared" si="138"/>
        <v>143.01631470541346</v>
      </c>
      <c r="BG505" s="63">
        <f t="shared" si="139"/>
        <v>5.8215371159757918</v>
      </c>
      <c r="BH505" s="63">
        <f t="shared" si="140"/>
        <v>5.8215377659757914</v>
      </c>
      <c r="BI505" s="109">
        <f t="shared" si="142"/>
        <v>14970000</v>
      </c>
      <c r="BJ505" s="203">
        <f t="shared" si="141"/>
        <v>7.3674693396351436E+23</v>
      </c>
    </row>
    <row r="506" spans="53:62" s="174" customFormat="1" x14ac:dyDescent="0.35">
      <c r="BA506" s="177">
        <v>500</v>
      </c>
      <c r="BB506" s="202">
        <f t="shared" si="134"/>
        <v>25000000</v>
      </c>
      <c r="BC506" s="63">
        <f t="shared" si="135"/>
        <v>591.09071030392738</v>
      </c>
      <c r="BD506" s="63">
        <f t="shared" si="136"/>
        <v>591.09071030458722</v>
      </c>
      <c r="BE506" s="63">
        <f t="shared" si="137"/>
        <v>143.03672806905976</v>
      </c>
      <c r="BF506" s="63">
        <f t="shared" si="138"/>
        <v>143.03672870788674</v>
      </c>
      <c r="BG506" s="63">
        <f t="shared" si="139"/>
        <v>5.8215371159757918</v>
      </c>
      <c r="BH506" s="63">
        <f t="shared" si="140"/>
        <v>5.8215377659757914</v>
      </c>
      <c r="BI506" s="109">
        <f t="shared" si="142"/>
        <v>15000000</v>
      </c>
      <c r="BJ506" s="203">
        <f t="shared" si="141"/>
        <v>7.3808793638891006E+23</v>
      </c>
    </row>
    <row r="507" spans="53:62" s="174" customFormat="1" x14ac:dyDescent="0.35">
      <c r="BA507" s="177">
        <v>501</v>
      </c>
      <c r="BB507" s="202">
        <f t="shared" si="134"/>
        <v>25050000</v>
      </c>
      <c r="BC507" s="63">
        <f t="shared" si="135"/>
        <v>592.27229015610169</v>
      </c>
      <c r="BD507" s="63">
        <f t="shared" si="136"/>
        <v>592.27229015676289</v>
      </c>
      <c r="BE507" s="63">
        <f t="shared" si="137"/>
        <v>143.05697684040121</v>
      </c>
      <c r="BF507" s="63">
        <f t="shared" si="138"/>
        <v>143.05697747931862</v>
      </c>
      <c r="BG507" s="63">
        <f t="shared" si="139"/>
        <v>5.8215371159757918</v>
      </c>
      <c r="BH507" s="63">
        <f t="shared" si="140"/>
        <v>5.8215377659757914</v>
      </c>
      <c r="BI507" s="109">
        <f t="shared" si="142"/>
        <v>15030000</v>
      </c>
      <c r="BJ507" s="203">
        <f t="shared" si="141"/>
        <v>7.3942843076883484E+23</v>
      </c>
    </row>
    <row r="508" spans="53:62" s="174" customFormat="1" x14ac:dyDescent="0.35">
      <c r="BA508" s="177">
        <v>502</v>
      </c>
      <c r="BB508" s="202">
        <f t="shared" si="134"/>
        <v>25100000</v>
      </c>
      <c r="BC508" s="63">
        <f t="shared" si="135"/>
        <v>593.45386760758311</v>
      </c>
      <c r="BD508" s="63">
        <f t="shared" si="136"/>
        <v>593.45386760824579</v>
      </c>
      <c r="BE508" s="63">
        <f t="shared" si="137"/>
        <v>143.07706171808289</v>
      </c>
      <c r="BF508" s="63">
        <f t="shared" si="138"/>
        <v>143.07706235709</v>
      </c>
      <c r="BG508" s="63">
        <f t="shared" si="139"/>
        <v>5.8215371159757918</v>
      </c>
      <c r="BH508" s="63">
        <f t="shared" si="140"/>
        <v>5.8215377659757914</v>
      </c>
      <c r="BI508" s="109">
        <f t="shared" si="142"/>
        <v>15060000</v>
      </c>
      <c r="BJ508" s="203">
        <f t="shared" si="141"/>
        <v>7.4076841729576484E+23</v>
      </c>
    </row>
    <row r="509" spans="53:62" s="174" customFormat="1" x14ac:dyDescent="0.35">
      <c r="BA509" s="177">
        <v>503</v>
      </c>
      <c r="BB509" s="202">
        <f t="shared" si="134"/>
        <v>25150000</v>
      </c>
      <c r="BC509" s="63">
        <f t="shared" si="135"/>
        <v>594.63544265837209</v>
      </c>
      <c r="BD509" s="63">
        <f t="shared" si="136"/>
        <v>594.63544265903602</v>
      </c>
      <c r="BE509" s="63">
        <f t="shared" si="137"/>
        <v>143.09698402866096</v>
      </c>
      <c r="BF509" s="63">
        <f t="shared" si="138"/>
        <v>143.09698466775703</v>
      </c>
      <c r="BG509" s="63">
        <f t="shared" si="139"/>
        <v>5.8215371159757918</v>
      </c>
      <c r="BH509" s="63">
        <f t="shared" si="140"/>
        <v>5.8215377659757914</v>
      </c>
      <c r="BI509" s="109">
        <f t="shared" si="142"/>
        <v>15090000</v>
      </c>
      <c r="BJ509" s="203">
        <f t="shared" si="141"/>
        <v>7.4210789616210198E+23</v>
      </c>
    </row>
    <row r="510" spans="53:62" s="174" customFormat="1" x14ac:dyDescent="0.35">
      <c r="BA510" s="177">
        <v>504</v>
      </c>
      <c r="BB510" s="202">
        <f t="shared" si="134"/>
        <v>25200000</v>
      </c>
      <c r="BC510" s="63">
        <f t="shared" si="135"/>
        <v>595.81701530859743</v>
      </c>
      <c r="BD510" s="63">
        <f t="shared" si="136"/>
        <v>595.81701530926273</v>
      </c>
      <c r="BE510" s="63">
        <f t="shared" si="137"/>
        <v>143.11674508795431</v>
      </c>
      <c r="BF510" s="63">
        <f t="shared" si="138"/>
        <v>143.11674572713866</v>
      </c>
      <c r="BG510" s="63">
        <f t="shared" si="139"/>
        <v>5.8215371159757918</v>
      </c>
      <c r="BH510" s="63">
        <f t="shared" si="140"/>
        <v>5.8215377659757914</v>
      </c>
      <c r="BI510" s="109">
        <f t="shared" si="142"/>
        <v>15120000</v>
      </c>
      <c r="BJ510" s="203">
        <f t="shared" si="141"/>
        <v>7.4344686756017677E+23</v>
      </c>
    </row>
    <row r="511" spans="53:62" s="174" customFormat="1" x14ac:dyDescent="0.35">
      <c r="BA511" s="177">
        <v>505</v>
      </c>
      <c r="BB511" s="202">
        <f t="shared" si="134"/>
        <v>25250000</v>
      </c>
      <c r="BC511" s="63">
        <f t="shared" si="135"/>
        <v>596.99858555813023</v>
      </c>
      <c r="BD511" s="63">
        <f t="shared" si="136"/>
        <v>596.99858555879689</v>
      </c>
      <c r="BE511" s="63">
        <f t="shared" si="137"/>
        <v>143.13634620113174</v>
      </c>
      <c r="BF511" s="63">
        <f t="shared" si="138"/>
        <v>143.13634684040363</v>
      </c>
      <c r="BG511" s="63">
        <f t="shared" si="139"/>
        <v>5.8215371159757918</v>
      </c>
      <c r="BH511" s="63">
        <f t="shared" si="140"/>
        <v>5.8215377659757914</v>
      </c>
      <c r="BI511" s="109">
        <f t="shared" si="142"/>
        <v>15150000</v>
      </c>
      <c r="BJ511" s="203">
        <f t="shared" si="141"/>
        <v>7.447853316822459E+23</v>
      </c>
    </row>
    <row r="512" spans="53:62" s="174" customFormat="1" x14ac:dyDescent="0.35">
      <c r="BA512" s="177">
        <v>506</v>
      </c>
      <c r="BB512" s="202">
        <f t="shared" si="134"/>
        <v>25300000</v>
      </c>
      <c r="BC512" s="63">
        <f t="shared" si="135"/>
        <v>598.18015340709962</v>
      </c>
      <c r="BD512" s="63">
        <f t="shared" si="136"/>
        <v>598.18015340776753</v>
      </c>
      <c r="BE512" s="63">
        <f t="shared" si="137"/>
        <v>143.15578866279793</v>
      </c>
      <c r="BF512" s="63">
        <f t="shared" si="138"/>
        <v>143.15578930215665</v>
      </c>
      <c r="BG512" s="63">
        <f t="shared" si="139"/>
        <v>5.8215371159757918</v>
      </c>
      <c r="BH512" s="63">
        <f t="shared" si="140"/>
        <v>5.8215377659757914</v>
      </c>
      <c r="BI512" s="109">
        <f t="shared" si="142"/>
        <v>15180000</v>
      </c>
      <c r="BJ512" s="203">
        <f t="shared" si="141"/>
        <v>7.4612328872049334E+23</v>
      </c>
    </row>
    <row r="513" spans="53:62" s="174" customFormat="1" x14ac:dyDescent="0.35">
      <c r="BA513" s="177">
        <v>507</v>
      </c>
      <c r="BB513" s="202">
        <f t="shared" si="134"/>
        <v>25350000</v>
      </c>
      <c r="BC513" s="63">
        <f t="shared" si="135"/>
        <v>599.36171885537624</v>
      </c>
      <c r="BD513" s="63">
        <f t="shared" si="136"/>
        <v>599.3617188560454</v>
      </c>
      <c r="BE513" s="63">
        <f t="shared" si="137"/>
        <v>143.17507375707908</v>
      </c>
      <c r="BF513" s="63">
        <f t="shared" si="138"/>
        <v>143.17507439652388</v>
      </c>
      <c r="BG513" s="63">
        <f t="shared" si="139"/>
        <v>5.8215371159757918</v>
      </c>
      <c r="BH513" s="63">
        <f t="shared" si="140"/>
        <v>5.8215377659757914</v>
      </c>
      <c r="BI513" s="109">
        <f t="shared" si="142"/>
        <v>15210000</v>
      </c>
      <c r="BJ513" s="203">
        <f t="shared" si="141"/>
        <v>7.4746073886702973E+23</v>
      </c>
    </row>
    <row r="514" spans="53:62" s="174" customFormat="1" x14ac:dyDescent="0.35">
      <c r="BA514" s="177">
        <v>508</v>
      </c>
      <c r="BB514" s="202">
        <f t="shared" si="134"/>
        <v>25400000</v>
      </c>
      <c r="BC514" s="63">
        <f t="shared" si="135"/>
        <v>600.54328190302476</v>
      </c>
      <c r="BD514" s="63">
        <f t="shared" si="136"/>
        <v>600.54328190369529</v>
      </c>
      <c r="BE514" s="63">
        <f t="shared" si="137"/>
        <v>143.19420275770744</v>
      </c>
      <c r="BF514" s="63">
        <f t="shared" si="138"/>
        <v>143.19420339723774</v>
      </c>
      <c r="BG514" s="63">
        <f t="shared" si="139"/>
        <v>5.8215371159757918</v>
      </c>
      <c r="BH514" s="63">
        <f t="shared" si="140"/>
        <v>5.8215377659757914</v>
      </c>
      <c r="BI514" s="109">
        <f t="shared" si="142"/>
        <v>15240000</v>
      </c>
      <c r="BJ514" s="203">
        <f t="shared" si="141"/>
        <v>7.4879768231389462E+23</v>
      </c>
    </row>
    <row r="515" spans="53:62" s="174" customFormat="1" x14ac:dyDescent="0.35">
      <c r="BA515" s="177">
        <v>509</v>
      </c>
      <c r="BB515" s="202">
        <f t="shared" si="134"/>
        <v>25450000</v>
      </c>
      <c r="BC515" s="63">
        <f t="shared" si="135"/>
        <v>601.7248425500452</v>
      </c>
      <c r="BD515" s="63">
        <f t="shared" si="136"/>
        <v>601.7248425507172</v>
      </c>
      <c r="BE515" s="63">
        <f t="shared" si="137"/>
        <v>143.21317692810604</v>
      </c>
      <c r="BF515" s="63">
        <f t="shared" si="138"/>
        <v>143.21317756772109</v>
      </c>
      <c r="BG515" s="63">
        <f t="shared" si="139"/>
        <v>5.8215371159757918</v>
      </c>
      <c r="BH515" s="63">
        <f t="shared" si="140"/>
        <v>5.8215377659757914</v>
      </c>
      <c r="BI515" s="109">
        <f t="shared" si="142"/>
        <v>15270000</v>
      </c>
      <c r="BJ515" s="203">
        <f t="shared" si="141"/>
        <v>7.5013411925305331E+23</v>
      </c>
    </row>
    <row r="516" spans="53:62" s="174" customFormat="1" x14ac:dyDescent="0.35">
      <c r="BA516" s="177">
        <v>510</v>
      </c>
      <c r="BB516" s="202">
        <f t="shared" si="134"/>
        <v>25500000</v>
      </c>
      <c r="BC516" s="63">
        <f t="shared" si="135"/>
        <v>602.90640079650245</v>
      </c>
      <c r="BD516" s="63">
        <f t="shared" si="136"/>
        <v>602.90640079717559</v>
      </c>
      <c r="BE516" s="63">
        <f t="shared" si="137"/>
        <v>143.2319975214715</v>
      </c>
      <c r="BF516" s="63">
        <f t="shared" si="138"/>
        <v>143.23199816117057</v>
      </c>
      <c r="BG516" s="63">
        <f t="shared" si="139"/>
        <v>5.8215371159757918</v>
      </c>
      <c r="BH516" s="63">
        <f t="shared" si="140"/>
        <v>5.8215377659757914</v>
      </c>
      <c r="BI516" s="109">
        <f t="shared" si="142"/>
        <v>15300000</v>
      </c>
      <c r="BJ516" s="203">
        <f t="shared" si="141"/>
        <v>7.5147004987639836E+23</v>
      </c>
    </row>
    <row r="517" spans="53:62" s="174" customFormat="1" x14ac:dyDescent="0.35">
      <c r="BA517" s="177">
        <v>511</v>
      </c>
      <c r="BB517" s="202">
        <f t="shared" si="134"/>
        <v>25550000</v>
      </c>
      <c r="BC517" s="63">
        <f t="shared" si="135"/>
        <v>604.08795664233151</v>
      </c>
      <c r="BD517" s="63">
        <f t="shared" si="136"/>
        <v>604.0879566430059</v>
      </c>
      <c r="BE517" s="63">
        <f t="shared" si="137"/>
        <v>143.25066578085705</v>
      </c>
      <c r="BF517" s="63">
        <f t="shared" si="138"/>
        <v>143.2506664206395</v>
      </c>
      <c r="BG517" s="63">
        <f t="shared" si="139"/>
        <v>5.8215371159757918</v>
      </c>
      <c r="BH517" s="63">
        <f t="shared" si="140"/>
        <v>5.8215377659757914</v>
      </c>
      <c r="BI517" s="109">
        <f t="shared" si="142"/>
        <v>15330000</v>
      </c>
      <c r="BJ517" s="203">
        <f t="shared" si="141"/>
        <v>7.5280547437575026E+23</v>
      </c>
    </row>
    <row r="518" spans="53:62" s="174" customFormat="1" x14ac:dyDescent="0.35">
      <c r="BA518" s="177">
        <v>512</v>
      </c>
      <c r="BB518" s="202">
        <f t="shared" ref="BB518:BB581" si="143">BA518*50000</f>
        <v>25600000</v>
      </c>
      <c r="BC518" s="63">
        <f t="shared" ref="BC518:BC581" si="144">($F$5+$F$6+$F$7+$F$8+$F$9)*(1-EXP(-$F$20*(1-$DC$6%)*BB518/(2*$F$17)))*$F$25*$F$1*10^3*11600/($F$20*(1-$DC$6%))</f>
        <v>605.26951008753235</v>
      </c>
      <c r="BD518" s="63">
        <f t="shared" ref="BD518:BD581" si="145">($F$25*$F$1*10^3*11600*($F$5+$F$6+$F$7+$F$8+$F$9)/($F$27*$F$29*(1-$DC$6%))+$F$28/$F$27)*(1-EXP(-$F$27*$F$29*(1-$DC$6%)*BB518/(2*$F$17)))</f>
        <v>605.26951008820822</v>
      </c>
      <c r="BE518" s="63">
        <f t="shared" ref="BE518:BE581" si="146">($F$5+$F$6+$F$7+$F$8+$F$9)*(1-EXP(-$F$20*(1-$DC$5%)*BB518/(2*$F$17)))*$F$25*$F$1*10^3*11600/($F$20*(1-$DC$5%))</f>
        <v>143.26918293925479</v>
      </c>
      <c r="BF518" s="63">
        <f t="shared" ref="BF518:BF581" si="147">($F$25*$F$1*10^3*11600*($F$5+$F$6+$F$7+$F$8+$F$9)/($F$27*$F$29*(1-$DC$5%))+$F$28/$F$27)*(1-EXP(-$F$27*$F$29*(1-$DC$5%)*BB518/(2*$F$17)))</f>
        <v>143.26918357911995</v>
      </c>
      <c r="BG518" s="63">
        <f t="shared" ref="BG518:BG581" si="148">($F$5+$F$6+$F$7+$F$8+$F$9)*(1-EXP(-$F$20*(1-$DC$4%)*BB518/(2*$F$17)))*$F$25*$F$1*10^3*11600/($F$20*(1-$DC$4%))</f>
        <v>5.8215371159757918</v>
      </c>
      <c r="BH518" s="63">
        <f t="shared" ref="BH518:BH581" si="149">($F$25*$F$1*10^3*11600*($F$5+$F$6+$F$7+$F$8+$F$9)/($F$27*$F$29*(1-$DC$4%))+$F$28/$F$27)*(1-EXP(-$F$27*$F$29*(1-$DC$4%)*BB518/(2*$F$17)))</f>
        <v>5.8215377659757914</v>
      </c>
      <c r="BI518" s="109">
        <f t="shared" si="142"/>
        <v>15360000</v>
      </c>
      <c r="BJ518" s="203">
        <f t="shared" ref="BJ518:BJ581" si="150">($F$17/($F$20*(1-$F$19%)))*($F$5+$F$6+$F$7+$F$8+$F$9)*(1-EXP(-$F$20*(1-$F$19%)*BI518/(2*$F$17)))+$F$17/($F$25*1000)*$F$11*EXP(-$F$20*(1-$F$19%)*BI518/(2*$F$17))</f>
        <v>7.5414039294285689E+23</v>
      </c>
    </row>
    <row r="519" spans="53:62" s="174" customFormat="1" x14ac:dyDescent="0.35">
      <c r="BA519" s="177">
        <v>513</v>
      </c>
      <c r="BB519" s="202">
        <f t="shared" si="143"/>
        <v>25650000</v>
      </c>
      <c r="BC519" s="63">
        <f t="shared" si="144"/>
        <v>606.45106113210522</v>
      </c>
      <c r="BD519" s="63">
        <f t="shared" si="145"/>
        <v>606.45106113278234</v>
      </c>
      <c r="BE519" s="63">
        <f t="shared" si="146"/>
        <v>143.28755021967686</v>
      </c>
      <c r="BF519" s="63">
        <f t="shared" si="147"/>
        <v>143.28755085962405</v>
      </c>
      <c r="BG519" s="63">
        <f t="shared" si="148"/>
        <v>5.8215371159757918</v>
      </c>
      <c r="BH519" s="63">
        <f t="shared" si="149"/>
        <v>5.8215377659757914</v>
      </c>
      <c r="BI519" s="109">
        <f t="shared" ref="BI519:BI582" si="151">BA519*30000</f>
        <v>15390000</v>
      </c>
      <c r="BJ519" s="203">
        <f t="shared" si="150"/>
        <v>7.5547480576939297E+23</v>
      </c>
    </row>
    <row r="520" spans="53:62" s="174" customFormat="1" x14ac:dyDescent="0.35">
      <c r="BA520" s="177">
        <v>514</v>
      </c>
      <c r="BB520" s="202">
        <f t="shared" si="143"/>
        <v>25700000</v>
      </c>
      <c r="BC520" s="63">
        <f t="shared" si="144"/>
        <v>607.63260977617949</v>
      </c>
      <c r="BD520" s="63">
        <f t="shared" si="145"/>
        <v>607.63260977685775</v>
      </c>
      <c r="BE520" s="63">
        <f t="shared" si="146"/>
        <v>143.30576883523636</v>
      </c>
      <c r="BF520" s="63">
        <f t="shared" si="147"/>
        <v>143.30576947526495</v>
      </c>
      <c r="BG520" s="63">
        <f t="shared" si="148"/>
        <v>5.8215371159757918</v>
      </c>
      <c r="BH520" s="63">
        <f t="shared" si="149"/>
        <v>5.8215377659757914</v>
      </c>
      <c r="BI520" s="109">
        <f t="shared" si="151"/>
        <v>15420000</v>
      </c>
      <c r="BJ520" s="203">
        <f t="shared" si="150"/>
        <v>7.5680871304696062E+23</v>
      </c>
    </row>
    <row r="521" spans="53:62" s="174" customFormat="1" x14ac:dyDescent="0.35">
      <c r="BA521" s="177">
        <v>515</v>
      </c>
      <c r="BB521" s="202">
        <f t="shared" si="143"/>
        <v>25750000</v>
      </c>
      <c r="BC521" s="63">
        <f t="shared" si="144"/>
        <v>608.81415601956076</v>
      </c>
      <c r="BD521" s="63">
        <f t="shared" si="145"/>
        <v>608.81415602024049</v>
      </c>
      <c r="BE521" s="63">
        <f t="shared" si="146"/>
        <v>143.32383998922751</v>
      </c>
      <c r="BF521" s="63">
        <f t="shared" si="147"/>
        <v>143.32384062933679</v>
      </c>
      <c r="BG521" s="63">
        <f t="shared" si="148"/>
        <v>5.8215371159757918</v>
      </c>
      <c r="BH521" s="63">
        <f t="shared" si="149"/>
        <v>5.8215377659757914</v>
      </c>
      <c r="BI521" s="109">
        <f t="shared" si="151"/>
        <v>15450000</v>
      </c>
      <c r="BJ521" s="203">
        <f t="shared" si="150"/>
        <v>7.5814211496709041E+23</v>
      </c>
    </row>
    <row r="522" spans="53:62" s="174" customFormat="1" x14ac:dyDescent="0.35">
      <c r="BA522" s="177">
        <v>516</v>
      </c>
      <c r="BB522" s="202">
        <f t="shared" si="143"/>
        <v>25800000</v>
      </c>
      <c r="BC522" s="63">
        <f t="shared" si="144"/>
        <v>609.99569986237873</v>
      </c>
      <c r="BD522" s="63">
        <f t="shared" si="145"/>
        <v>609.99569986305983</v>
      </c>
      <c r="BE522" s="63">
        <f t="shared" si="146"/>
        <v>143.34176487520492</v>
      </c>
      <c r="BF522" s="63">
        <f t="shared" si="147"/>
        <v>143.34176551539426</v>
      </c>
      <c r="BG522" s="63">
        <f t="shared" si="148"/>
        <v>5.8215371159757918</v>
      </c>
      <c r="BH522" s="63">
        <f t="shared" si="149"/>
        <v>5.8215377659757914</v>
      </c>
      <c r="BI522" s="109">
        <f t="shared" si="151"/>
        <v>15480000</v>
      </c>
      <c r="BJ522" s="203">
        <f t="shared" si="150"/>
        <v>7.5947501172123816E+23</v>
      </c>
    </row>
    <row r="523" spans="53:62" s="174" customFormat="1" x14ac:dyDescent="0.35">
      <c r="BA523" s="177">
        <v>517</v>
      </c>
      <c r="BB523" s="202">
        <f t="shared" si="143"/>
        <v>25850000</v>
      </c>
      <c r="BC523" s="63">
        <f t="shared" si="144"/>
        <v>611.17724130463341</v>
      </c>
      <c r="BD523" s="63">
        <f t="shared" si="145"/>
        <v>611.17724130531565</v>
      </c>
      <c r="BE523" s="63">
        <f t="shared" si="146"/>
        <v>143.35954467706276</v>
      </c>
      <c r="BF523" s="63">
        <f t="shared" si="147"/>
        <v>143.35954531733148</v>
      </c>
      <c r="BG523" s="63">
        <f t="shared" si="148"/>
        <v>5.8215371159757918</v>
      </c>
      <c r="BH523" s="63">
        <f t="shared" si="149"/>
        <v>5.8215377659757914</v>
      </c>
      <c r="BI523" s="109">
        <f t="shared" si="151"/>
        <v>15510000</v>
      </c>
      <c r="BJ523" s="203">
        <f t="shared" si="150"/>
        <v>7.6080740350079017E+23</v>
      </c>
    </row>
    <row r="524" spans="53:62" s="174" customFormat="1" x14ac:dyDescent="0.35">
      <c r="BA524" s="177">
        <v>518</v>
      </c>
      <c r="BB524" s="202">
        <f t="shared" si="143"/>
        <v>25900000</v>
      </c>
      <c r="BC524" s="63">
        <f t="shared" si="144"/>
        <v>612.35878034632424</v>
      </c>
      <c r="BD524" s="63">
        <f t="shared" si="145"/>
        <v>612.35878034700806</v>
      </c>
      <c r="BE524" s="63">
        <f t="shared" si="146"/>
        <v>143.37718056911251</v>
      </c>
      <c r="BF524" s="63">
        <f t="shared" si="147"/>
        <v>143.37718120945999</v>
      </c>
      <c r="BG524" s="63">
        <f t="shared" si="148"/>
        <v>5.8215371159757918</v>
      </c>
      <c r="BH524" s="63">
        <f t="shared" si="149"/>
        <v>5.8215377659757914</v>
      </c>
      <c r="BI524" s="109">
        <f t="shared" si="151"/>
        <v>15540000</v>
      </c>
      <c r="BJ524" s="203">
        <f t="shared" si="150"/>
        <v>7.6213929049705743E+23</v>
      </c>
    </row>
    <row r="525" spans="53:62" s="174" customFormat="1" x14ac:dyDescent="0.35">
      <c r="BA525" s="177">
        <v>519</v>
      </c>
      <c r="BB525" s="202">
        <f t="shared" si="143"/>
        <v>25950000</v>
      </c>
      <c r="BC525" s="63">
        <f t="shared" si="144"/>
        <v>613.540316987452</v>
      </c>
      <c r="BD525" s="63">
        <f t="shared" si="145"/>
        <v>613.54031698813696</v>
      </c>
      <c r="BE525" s="63">
        <f t="shared" si="146"/>
        <v>143.39467371616101</v>
      </c>
      <c r="BF525" s="63">
        <f t="shared" si="147"/>
        <v>143.39467435658659</v>
      </c>
      <c r="BG525" s="63">
        <f t="shared" si="148"/>
        <v>5.8215371159757918</v>
      </c>
      <c r="BH525" s="63">
        <f t="shared" si="149"/>
        <v>5.8215377659757914</v>
      </c>
      <c r="BI525" s="109">
        <f t="shared" si="151"/>
        <v>15570000</v>
      </c>
      <c r="BJ525" s="203">
        <f t="shared" si="150"/>
        <v>7.634706729012798E+23</v>
      </c>
    </row>
    <row r="526" spans="53:62" s="174" customFormat="1" x14ac:dyDescent="0.35">
      <c r="BA526" s="177">
        <v>520</v>
      </c>
      <c r="BB526" s="202">
        <f t="shared" si="143"/>
        <v>26000000</v>
      </c>
      <c r="BC526" s="63">
        <f t="shared" si="144"/>
        <v>614.72185122801613</v>
      </c>
      <c r="BD526" s="63">
        <f t="shared" si="145"/>
        <v>614.72185122870258</v>
      </c>
      <c r="BE526" s="63">
        <f t="shared" si="146"/>
        <v>143.41202527358695</v>
      </c>
      <c r="BF526" s="63">
        <f t="shared" si="147"/>
        <v>143.41202591409007</v>
      </c>
      <c r="BG526" s="63">
        <f t="shared" si="148"/>
        <v>5.8215371159757918</v>
      </c>
      <c r="BH526" s="63">
        <f t="shared" si="149"/>
        <v>5.8215377659757914</v>
      </c>
      <c r="BI526" s="109">
        <f t="shared" si="151"/>
        <v>15600000</v>
      </c>
      <c r="BJ526" s="203">
        <f t="shared" si="150"/>
        <v>7.6480155090462467E+23</v>
      </c>
    </row>
    <row r="527" spans="53:62" s="174" customFormat="1" x14ac:dyDescent="0.35">
      <c r="BA527" s="177">
        <v>521</v>
      </c>
      <c r="BB527" s="202">
        <f t="shared" si="143"/>
        <v>26050000</v>
      </c>
      <c r="BC527" s="63">
        <f t="shared" si="144"/>
        <v>615.90338306795229</v>
      </c>
      <c r="BD527" s="63">
        <f t="shared" si="145"/>
        <v>615.9033830686401</v>
      </c>
      <c r="BE527" s="63">
        <f t="shared" si="146"/>
        <v>143.42923638741752</v>
      </c>
      <c r="BF527" s="63">
        <f t="shared" si="147"/>
        <v>143.42923702799752</v>
      </c>
      <c r="BG527" s="63">
        <f t="shared" si="148"/>
        <v>5.8215371159757918</v>
      </c>
      <c r="BH527" s="63">
        <f t="shared" si="149"/>
        <v>5.8215377659757914</v>
      </c>
      <c r="BI527" s="109">
        <f t="shared" si="151"/>
        <v>15630000</v>
      </c>
      <c r="BJ527" s="203">
        <f t="shared" si="150"/>
        <v>7.6613192469818721E+23</v>
      </c>
    </row>
    <row r="528" spans="53:62" s="174" customFormat="1" x14ac:dyDescent="0.35">
      <c r="BA528" s="177">
        <v>522</v>
      </c>
      <c r="BB528" s="202">
        <f t="shared" si="143"/>
        <v>26100000</v>
      </c>
      <c r="BC528" s="63">
        <f t="shared" si="144"/>
        <v>617.08491250738973</v>
      </c>
      <c r="BD528" s="63">
        <f t="shared" si="145"/>
        <v>617.08491250807879</v>
      </c>
      <c r="BE528" s="63">
        <f t="shared" si="146"/>
        <v>143.44630819440388</v>
      </c>
      <c r="BF528" s="63">
        <f t="shared" si="147"/>
        <v>143.44630883506014</v>
      </c>
      <c r="BG528" s="63">
        <f t="shared" si="148"/>
        <v>5.8215371159757918</v>
      </c>
      <c r="BH528" s="63">
        <f t="shared" si="149"/>
        <v>5.8215377659757914</v>
      </c>
      <c r="BI528" s="109">
        <f t="shared" si="151"/>
        <v>15660000</v>
      </c>
      <c r="BJ528" s="203">
        <f t="shared" si="150"/>
        <v>7.6746179447298877E+23</v>
      </c>
    </row>
    <row r="529" spans="53:62" s="174" customFormat="1" x14ac:dyDescent="0.35">
      <c r="BA529" s="177">
        <v>523</v>
      </c>
      <c r="BB529" s="202">
        <f t="shared" si="143"/>
        <v>26150000</v>
      </c>
      <c r="BC529" s="63">
        <f t="shared" si="144"/>
        <v>618.26643954626388</v>
      </c>
      <c r="BD529" s="63">
        <f t="shared" si="145"/>
        <v>618.26643954695396</v>
      </c>
      <c r="BE529" s="63">
        <f t="shared" si="146"/>
        <v>143.46324182209639</v>
      </c>
      <c r="BF529" s="63">
        <f t="shared" si="147"/>
        <v>143.46324246282828</v>
      </c>
      <c r="BG529" s="63">
        <f t="shared" si="148"/>
        <v>5.8215371159757918</v>
      </c>
      <c r="BH529" s="63">
        <f t="shared" si="149"/>
        <v>5.8215377659757914</v>
      </c>
      <c r="BI529" s="109">
        <f t="shared" si="151"/>
        <v>15690000</v>
      </c>
      <c r="BJ529" s="203">
        <f t="shared" si="150"/>
        <v>7.6879116041998066E+23</v>
      </c>
    </row>
    <row r="530" spans="53:62" s="174" customFormat="1" x14ac:dyDescent="0.35">
      <c r="BA530" s="177">
        <v>524</v>
      </c>
      <c r="BB530" s="202">
        <f t="shared" si="143"/>
        <v>26200000</v>
      </c>
      <c r="BC530" s="63">
        <f t="shared" si="144"/>
        <v>619.44796418457406</v>
      </c>
      <c r="BD530" s="63">
        <f t="shared" si="145"/>
        <v>619.44796418526585</v>
      </c>
      <c r="BE530" s="63">
        <f t="shared" si="146"/>
        <v>143.48003838891896</v>
      </c>
      <c r="BF530" s="63">
        <f t="shared" si="147"/>
        <v>143.48003902972584</v>
      </c>
      <c r="BG530" s="63">
        <f t="shared" si="148"/>
        <v>5.8215371159757918</v>
      </c>
      <c r="BH530" s="63">
        <f t="shared" si="149"/>
        <v>5.8215377659757914</v>
      </c>
      <c r="BI530" s="109">
        <f t="shared" si="151"/>
        <v>15720000</v>
      </c>
      <c r="BJ530" s="203">
        <f t="shared" si="150"/>
        <v>7.7012002273003966E+23</v>
      </c>
    </row>
    <row r="531" spans="53:62" s="174" customFormat="1" x14ac:dyDescent="0.35">
      <c r="BA531" s="177">
        <v>525</v>
      </c>
      <c r="BB531" s="202">
        <f t="shared" si="143"/>
        <v>26250000</v>
      </c>
      <c r="BC531" s="63">
        <f t="shared" si="144"/>
        <v>620.62948642238598</v>
      </c>
      <c r="BD531" s="63">
        <f t="shared" si="145"/>
        <v>620.62948642307879</v>
      </c>
      <c r="BE531" s="63">
        <f t="shared" si="146"/>
        <v>143.49669900424291</v>
      </c>
      <c r="BF531" s="63">
        <f t="shared" si="147"/>
        <v>143.49669964512421</v>
      </c>
      <c r="BG531" s="63">
        <f t="shared" si="148"/>
        <v>5.8215371159757918</v>
      </c>
      <c r="BH531" s="63">
        <f t="shared" si="149"/>
        <v>5.8215377659757914</v>
      </c>
      <c r="BI531" s="109">
        <f t="shared" si="151"/>
        <v>15750000</v>
      </c>
      <c r="BJ531" s="203">
        <f t="shared" si="150"/>
        <v>7.7144838159397146E+23</v>
      </c>
    </row>
    <row r="532" spans="53:62" s="174" customFormat="1" x14ac:dyDescent="0.35">
      <c r="BA532" s="177">
        <v>526</v>
      </c>
      <c r="BB532" s="202">
        <f t="shared" si="143"/>
        <v>26300000</v>
      </c>
      <c r="BC532" s="63">
        <f t="shared" si="144"/>
        <v>621.81100625963404</v>
      </c>
      <c r="BD532" s="63">
        <f t="shared" si="145"/>
        <v>621.81100626032844</v>
      </c>
      <c r="BE532" s="63">
        <f t="shared" si="146"/>
        <v>143.51322476846047</v>
      </c>
      <c r="BF532" s="63">
        <f t="shared" si="147"/>
        <v>143.51322540941555</v>
      </c>
      <c r="BG532" s="63">
        <f t="shared" si="148"/>
        <v>5.8215371159757918</v>
      </c>
      <c r="BH532" s="63">
        <f t="shared" si="149"/>
        <v>5.8215377659757914</v>
      </c>
      <c r="BI532" s="109">
        <f t="shared" si="151"/>
        <v>15780000</v>
      </c>
      <c r="BJ532" s="203">
        <f t="shared" si="150"/>
        <v>7.7277623720250869E+23</v>
      </c>
    </row>
    <row r="533" spans="53:62" s="174" customFormat="1" x14ac:dyDescent="0.35">
      <c r="BA533" s="177">
        <v>527</v>
      </c>
      <c r="BB533" s="202">
        <f t="shared" si="143"/>
        <v>26350000</v>
      </c>
      <c r="BC533" s="63">
        <f t="shared" si="144"/>
        <v>622.99252369631904</v>
      </c>
      <c r="BD533" s="63">
        <f t="shared" si="145"/>
        <v>622.99252369701458</v>
      </c>
      <c r="BE533" s="63">
        <f t="shared" si="146"/>
        <v>143.52961677305711</v>
      </c>
      <c r="BF533" s="63">
        <f t="shared" si="147"/>
        <v>143.52961741408544</v>
      </c>
      <c r="BG533" s="63">
        <f t="shared" si="148"/>
        <v>5.8215371159757918</v>
      </c>
      <c r="BH533" s="63">
        <f t="shared" si="149"/>
        <v>5.8215377659757914</v>
      </c>
      <c r="BI533" s="109">
        <f t="shared" si="151"/>
        <v>15810000</v>
      </c>
      <c r="BJ533" s="203">
        <f t="shared" si="150"/>
        <v>7.7410358974631315E+23</v>
      </c>
    </row>
    <row r="534" spans="53:62" s="174" customFormat="1" x14ac:dyDescent="0.35">
      <c r="BA534" s="177">
        <v>528</v>
      </c>
      <c r="BB534" s="202">
        <f t="shared" si="143"/>
        <v>26400000</v>
      </c>
      <c r="BC534" s="63">
        <f t="shared" si="144"/>
        <v>624.17403873250498</v>
      </c>
      <c r="BD534" s="63">
        <f t="shared" si="145"/>
        <v>624.174038733202</v>
      </c>
      <c r="BE534" s="63">
        <f t="shared" si="146"/>
        <v>143.54587610068393</v>
      </c>
      <c r="BF534" s="63">
        <f t="shared" si="147"/>
        <v>143.54587674178487</v>
      </c>
      <c r="BG534" s="63">
        <f t="shared" si="148"/>
        <v>5.8215371159757918</v>
      </c>
      <c r="BH534" s="63">
        <f t="shared" si="149"/>
        <v>5.8215377659757914</v>
      </c>
      <c r="BI534" s="109">
        <f t="shared" si="151"/>
        <v>15840000</v>
      </c>
      <c r="BJ534" s="203">
        <f t="shared" si="150"/>
        <v>7.754304394159724E+23</v>
      </c>
    </row>
    <row r="535" spans="53:62" s="174" customFormat="1" x14ac:dyDescent="0.35">
      <c r="BA535" s="177">
        <v>529</v>
      </c>
      <c r="BB535" s="202">
        <f t="shared" si="143"/>
        <v>26450000</v>
      </c>
      <c r="BC535" s="63">
        <f t="shared" si="144"/>
        <v>625.35555136819221</v>
      </c>
      <c r="BD535" s="63">
        <f t="shared" si="145"/>
        <v>625.35555136889047</v>
      </c>
      <c r="BE535" s="63">
        <f t="shared" si="146"/>
        <v>143.56200382522903</v>
      </c>
      <c r="BF535" s="63">
        <f t="shared" si="147"/>
        <v>143.56200446640196</v>
      </c>
      <c r="BG535" s="63">
        <f t="shared" si="148"/>
        <v>5.8215371159757918</v>
      </c>
      <c r="BH535" s="63">
        <f t="shared" si="149"/>
        <v>5.8215377659757914</v>
      </c>
      <c r="BI535" s="109">
        <f t="shared" si="151"/>
        <v>15870000</v>
      </c>
      <c r="BJ535" s="203">
        <f t="shared" si="150"/>
        <v>7.7675678640200367E+23</v>
      </c>
    </row>
    <row r="536" spans="53:62" s="174" customFormat="1" x14ac:dyDescent="0.35">
      <c r="BA536" s="177">
        <v>530</v>
      </c>
      <c r="BB536" s="202">
        <f t="shared" si="143"/>
        <v>26500000</v>
      </c>
      <c r="BC536" s="63">
        <f t="shared" si="144"/>
        <v>626.53706160331615</v>
      </c>
      <c r="BD536" s="63">
        <f t="shared" si="145"/>
        <v>626.53706160401566</v>
      </c>
      <c r="BE536" s="63">
        <f t="shared" si="146"/>
        <v>143.57800101188835</v>
      </c>
      <c r="BF536" s="63">
        <f t="shared" si="147"/>
        <v>143.57800165313276</v>
      </c>
      <c r="BG536" s="63">
        <f t="shared" si="148"/>
        <v>5.8215371159757918</v>
      </c>
      <c r="BH536" s="63">
        <f t="shared" si="149"/>
        <v>5.8215377659757914</v>
      </c>
      <c r="BI536" s="109">
        <f t="shared" si="151"/>
        <v>15900000</v>
      </c>
      <c r="BJ536" s="203">
        <f t="shared" si="150"/>
        <v>7.7808263089485065E+23</v>
      </c>
    </row>
    <row r="537" spans="53:62" s="174" customFormat="1" x14ac:dyDescent="0.35">
      <c r="BA537" s="177">
        <v>531</v>
      </c>
      <c r="BB537" s="202">
        <f t="shared" si="143"/>
        <v>26550000</v>
      </c>
      <c r="BC537" s="63">
        <f t="shared" si="144"/>
        <v>627.71856943794114</v>
      </c>
      <c r="BD537" s="63">
        <f t="shared" si="145"/>
        <v>627.71856943864191</v>
      </c>
      <c r="BE537" s="63">
        <f t="shared" si="146"/>
        <v>143.59386871723626</v>
      </c>
      <c r="BF537" s="63">
        <f t="shared" si="147"/>
        <v>143.59386935855156</v>
      </c>
      <c r="BG537" s="63">
        <f t="shared" si="148"/>
        <v>5.8215371159757918</v>
      </c>
      <c r="BH537" s="63">
        <f t="shared" si="149"/>
        <v>5.8215377659757914</v>
      </c>
      <c r="BI537" s="109">
        <f t="shared" si="151"/>
        <v>15930000</v>
      </c>
      <c r="BJ537" s="203">
        <f t="shared" si="150"/>
        <v>7.7940797308488507E+23</v>
      </c>
    </row>
    <row r="538" spans="53:62" s="174" customFormat="1" x14ac:dyDescent="0.35">
      <c r="BA538" s="177">
        <v>532</v>
      </c>
      <c r="BB538" s="202">
        <f t="shared" si="143"/>
        <v>26600000</v>
      </c>
      <c r="BC538" s="63">
        <f t="shared" si="144"/>
        <v>628.90007487206731</v>
      </c>
      <c r="BD538" s="63">
        <f t="shared" si="145"/>
        <v>628.90007487276944</v>
      </c>
      <c r="BE538" s="63">
        <f t="shared" si="146"/>
        <v>143.60960798929526</v>
      </c>
      <c r="BF538" s="63">
        <f t="shared" si="147"/>
        <v>143.60960863068078</v>
      </c>
      <c r="BG538" s="63">
        <f t="shared" si="148"/>
        <v>5.8215371159757918</v>
      </c>
      <c r="BH538" s="63">
        <f t="shared" si="149"/>
        <v>5.8215377659757914</v>
      </c>
      <c r="BI538" s="109">
        <f t="shared" si="151"/>
        <v>15960000</v>
      </c>
      <c r="BJ538" s="203">
        <f t="shared" si="150"/>
        <v>7.8073281316240795E+23</v>
      </c>
    </row>
    <row r="539" spans="53:62" s="174" customFormat="1" x14ac:dyDescent="0.35">
      <c r="BA539" s="177">
        <v>533</v>
      </c>
      <c r="BB539" s="202">
        <f t="shared" si="143"/>
        <v>26650000</v>
      </c>
      <c r="BC539" s="63">
        <f t="shared" si="144"/>
        <v>630.08157790569464</v>
      </c>
      <c r="BD539" s="63">
        <f t="shared" si="145"/>
        <v>630.08157790639825</v>
      </c>
      <c r="BE539" s="63">
        <f t="shared" si="146"/>
        <v>143.62521986760484</v>
      </c>
      <c r="BF539" s="63">
        <f t="shared" si="147"/>
        <v>143.62522050906014</v>
      </c>
      <c r="BG539" s="63">
        <f t="shared" si="148"/>
        <v>5.8215371159757918</v>
      </c>
      <c r="BH539" s="63">
        <f t="shared" si="149"/>
        <v>5.8215377659757914</v>
      </c>
      <c r="BI539" s="109">
        <f t="shared" si="151"/>
        <v>15990000</v>
      </c>
      <c r="BJ539" s="203">
        <f t="shared" si="150"/>
        <v>7.8205715131764566E+23</v>
      </c>
    </row>
    <row r="540" spans="53:62" s="174" customFormat="1" x14ac:dyDescent="0.35">
      <c r="BA540" s="177">
        <v>534</v>
      </c>
      <c r="BB540" s="202">
        <f t="shared" si="143"/>
        <v>26700000</v>
      </c>
      <c r="BC540" s="63">
        <f t="shared" si="144"/>
        <v>631.26307853875869</v>
      </c>
      <c r="BD540" s="63">
        <f t="shared" si="145"/>
        <v>631.26307853946355</v>
      </c>
      <c r="BE540" s="63">
        <f t="shared" si="146"/>
        <v>143.64070538329085</v>
      </c>
      <c r="BF540" s="63">
        <f t="shared" si="147"/>
        <v>143.6407060248153</v>
      </c>
      <c r="BG540" s="63">
        <f t="shared" si="148"/>
        <v>5.8215371159757918</v>
      </c>
      <c r="BH540" s="63">
        <f t="shared" si="149"/>
        <v>5.8215377659757914</v>
      </c>
      <c r="BI540" s="109">
        <f t="shared" si="151"/>
        <v>16020000</v>
      </c>
      <c r="BJ540" s="203">
        <f t="shared" si="150"/>
        <v>7.8338098774075547E+23</v>
      </c>
    </row>
    <row r="541" spans="53:62" s="174" customFormat="1" x14ac:dyDescent="0.35">
      <c r="BA541" s="177">
        <v>535</v>
      </c>
      <c r="BB541" s="202">
        <f t="shared" si="143"/>
        <v>26750000</v>
      </c>
      <c r="BC541" s="63">
        <f t="shared" si="144"/>
        <v>632.44457677138848</v>
      </c>
      <c r="BD541" s="63">
        <f t="shared" si="145"/>
        <v>632.44457677209459</v>
      </c>
      <c r="BE541" s="63">
        <f t="shared" si="146"/>
        <v>143.65606555913297</v>
      </c>
      <c r="BF541" s="63">
        <f t="shared" si="147"/>
        <v>143.65606620072603</v>
      </c>
      <c r="BG541" s="63">
        <f t="shared" si="148"/>
        <v>5.8215371159757918</v>
      </c>
      <c r="BH541" s="63">
        <f t="shared" si="149"/>
        <v>5.8215377659757914</v>
      </c>
      <c r="BI541" s="109">
        <f t="shared" si="151"/>
        <v>16050000</v>
      </c>
      <c r="BJ541" s="203">
        <f t="shared" si="150"/>
        <v>7.8470432262182015E+23</v>
      </c>
    </row>
    <row r="542" spans="53:62" s="174" customFormat="1" x14ac:dyDescent="0.35">
      <c r="BA542" s="177">
        <v>536</v>
      </c>
      <c r="BB542" s="202">
        <f t="shared" si="143"/>
        <v>26800000</v>
      </c>
      <c r="BC542" s="63">
        <f t="shared" si="144"/>
        <v>633.62607260358413</v>
      </c>
      <c r="BD542" s="63">
        <f t="shared" si="145"/>
        <v>633.62607260429161</v>
      </c>
      <c r="BE542" s="63">
        <f t="shared" si="146"/>
        <v>143.67130140963252</v>
      </c>
      <c r="BF542" s="63">
        <f t="shared" si="147"/>
        <v>143.67130205129362</v>
      </c>
      <c r="BG542" s="63">
        <f t="shared" si="148"/>
        <v>5.8215371159757918</v>
      </c>
      <c r="BH542" s="63">
        <f t="shared" si="149"/>
        <v>5.8215377659757914</v>
      </c>
      <c r="BI542" s="109">
        <f t="shared" si="151"/>
        <v>16080000</v>
      </c>
      <c r="BJ542" s="203">
        <f t="shared" si="150"/>
        <v>7.8602715615085174E+23</v>
      </c>
    </row>
    <row r="543" spans="53:62" s="174" customFormat="1" x14ac:dyDescent="0.35">
      <c r="BA543" s="177">
        <v>537</v>
      </c>
      <c r="BB543" s="202">
        <f t="shared" si="143"/>
        <v>26850000</v>
      </c>
      <c r="BC543" s="63">
        <f t="shared" si="144"/>
        <v>634.80756603521627</v>
      </c>
      <c r="BD543" s="63">
        <f t="shared" si="145"/>
        <v>634.80756603592511</v>
      </c>
      <c r="BE543" s="63">
        <f t="shared" si="146"/>
        <v>143.68641394107948</v>
      </c>
      <c r="BF543" s="63">
        <f t="shared" si="147"/>
        <v>143.68641458280806</v>
      </c>
      <c r="BG543" s="63">
        <f t="shared" si="148"/>
        <v>5.8215371159757918</v>
      </c>
      <c r="BH543" s="63">
        <f t="shared" si="149"/>
        <v>5.8215377659757914</v>
      </c>
      <c r="BI543" s="109">
        <f t="shared" si="151"/>
        <v>16110000</v>
      </c>
      <c r="BJ543" s="203">
        <f t="shared" si="150"/>
        <v>7.8734948851778992E+23</v>
      </c>
    </row>
    <row r="544" spans="53:62" s="174" customFormat="1" x14ac:dyDescent="0.35">
      <c r="BA544" s="177">
        <v>538</v>
      </c>
      <c r="BB544" s="202">
        <f t="shared" si="143"/>
        <v>26900000</v>
      </c>
      <c r="BC544" s="63">
        <f t="shared" si="144"/>
        <v>635.9890570663498</v>
      </c>
      <c r="BD544" s="63">
        <f t="shared" si="145"/>
        <v>635.98905706705978</v>
      </c>
      <c r="BE544" s="63">
        <f t="shared" si="146"/>
        <v>143.70140415161885</v>
      </c>
      <c r="BF544" s="63">
        <f t="shared" si="147"/>
        <v>143.70140479341441</v>
      </c>
      <c r="BG544" s="63">
        <f t="shared" si="148"/>
        <v>5.8215371159757918</v>
      </c>
      <c r="BH544" s="63">
        <f t="shared" si="149"/>
        <v>5.8215377659757914</v>
      </c>
      <c r="BI544" s="109">
        <f t="shared" si="151"/>
        <v>16140000</v>
      </c>
      <c r="BJ544" s="203">
        <f t="shared" si="150"/>
        <v>7.8867131991250219E+23</v>
      </c>
    </row>
    <row r="545" spans="53:62" s="174" customFormat="1" x14ac:dyDescent="0.35">
      <c r="BA545" s="177">
        <v>539</v>
      </c>
      <c r="BB545" s="202">
        <f t="shared" si="143"/>
        <v>26950000</v>
      </c>
      <c r="BC545" s="63">
        <f t="shared" si="144"/>
        <v>637.17054569704896</v>
      </c>
      <c r="BD545" s="63">
        <f t="shared" si="145"/>
        <v>637.17054569776042</v>
      </c>
      <c r="BE545" s="63">
        <f t="shared" si="146"/>
        <v>143.71627303131677</v>
      </c>
      <c r="BF545" s="63">
        <f t="shared" si="147"/>
        <v>143.71627367317873</v>
      </c>
      <c r="BG545" s="63">
        <f t="shared" si="148"/>
        <v>5.8215371159757918</v>
      </c>
      <c r="BH545" s="63">
        <f t="shared" si="149"/>
        <v>5.8215377659757914</v>
      </c>
      <c r="BI545" s="109">
        <f t="shared" si="151"/>
        <v>16170000</v>
      </c>
      <c r="BJ545" s="203">
        <f t="shared" si="150"/>
        <v>7.8999265052478517E+23</v>
      </c>
    </row>
    <row r="546" spans="53:62" s="174" customFormat="1" x14ac:dyDescent="0.35">
      <c r="BA546" s="177">
        <v>540</v>
      </c>
      <c r="BB546" s="202">
        <f t="shared" si="143"/>
        <v>27000000</v>
      </c>
      <c r="BC546" s="63">
        <f t="shared" si="144"/>
        <v>638.35203192731399</v>
      </c>
      <c r="BD546" s="63">
        <f t="shared" si="145"/>
        <v>638.3520319280268</v>
      </c>
      <c r="BE546" s="63">
        <f t="shared" si="146"/>
        <v>143.73102156222566</v>
      </c>
      <c r="BF546" s="63">
        <f t="shared" si="147"/>
        <v>143.73102220415345</v>
      </c>
      <c r="BG546" s="63">
        <f t="shared" si="148"/>
        <v>5.8215371159757918</v>
      </c>
      <c r="BH546" s="63">
        <f t="shared" si="149"/>
        <v>5.8215377659757914</v>
      </c>
      <c r="BI546" s="109">
        <f t="shared" si="151"/>
        <v>16200000</v>
      </c>
      <c r="BJ546" s="203">
        <f t="shared" si="150"/>
        <v>7.9131348054436151E+23</v>
      </c>
    </row>
    <row r="547" spans="53:62" s="174" customFormat="1" x14ac:dyDescent="0.35">
      <c r="BA547" s="177">
        <v>541</v>
      </c>
      <c r="BB547" s="202">
        <f t="shared" si="143"/>
        <v>27050000</v>
      </c>
      <c r="BC547" s="63">
        <f t="shared" si="144"/>
        <v>639.53351575708029</v>
      </c>
      <c r="BD547" s="63">
        <f t="shared" si="145"/>
        <v>639.53351575779436</v>
      </c>
      <c r="BE547" s="63">
        <f t="shared" si="146"/>
        <v>143.74565071844918</v>
      </c>
      <c r="BF547" s="63">
        <f t="shared" si="147"/>
        <v>143.74565136044234</v>
      </c>
      <c r="BG547" s="63">
        <f t="shared" si="148"/>
        <v>5.8215371159757918</v>
      </c>
      <c r="BH547" s="63">
        <f t="shared" si="149"/>
        <v>5.8215377659757914</v>
      </c>
      <c r="BI547" s="109">
        <f t="shared" si="151"/>
        <v>16230000</v>
      </c>
      <c r="BJ547" s="203">
        <f t="shared" si="150"/>
        <v>7.9263381016088435E+23</v>
      </c>
    </row>
    <row r="548" spans="53:62" s="174" customFormat="1" x14ac:dyDescent="0.35">
      <c r="BA548" s="177">
        <v>542</v>
      </c>
      <c r="BB548" s="202">
        <f t="shared" si="143"/>
        <v>27100000</v>
      </c>
      <c r="BC548" s="63">
        <f t="shared" si="144"/>
        <v>640.71499718641246</v>
      </c>
      <c r="BD548" s="63">
        <f t="shared" si="145"/>
        <v>640.71499718712778</v>
      </c>
      <c r="BE548" s="63">
        <f t="shared" si="146"/>
        <v>143.76016146620677</v>
      </c>
      <c r="BF548" s="63">
        <f t="shared" si="147"/>
        <v>143.76016210826472</v>
      </c>
      <c r="BG548" s="63">
        <f t="shared" si="148"/>
        <v>5.8215371159757918</v>
      </c>
      <c r="BH548" s="63">
        <f t="shared" si="149"/>
        <v>5.8215377659757914</v>
      </c>
      <c r="BI548" s="109">
        <f t="shared" si="151"/>
        <v>16260000</v>
      </c>
      <c r="BJ548" s="203">
        <f t="shared" si="150"/>
        <v>7.9395363956393343E+23</v>
      </c>
    </row>
    <row r="549" spans="53:62" s="174" customFormat="1" x14ac:dyDescent="0.35">
      <c r="BA549" s="177">
        <v>543</v>
      </c>
      <c r="BB549" s="202">
        <f t="shared" si="143"/>
        <v>27150000</v>
      </c>
      <c r="BC549" s="63">
        <f t="shared" si="144"/>
        <v>641.89647621524568</v>
      </c>
      <c r="BD549" s="63">
        <f t="shared" si="145"/>
        <v>641.89647621596237</v>
      </c>
      <c r="BE549" s="63">
        <f t="shared" si="146"/>
        <v>143.7745547638971</v>
      </c>
      <c r="BF549" s="63">
        <f t="shared" si="147"/>
        <v>143.77455540601932</v>
      </c>
      <c r="BG549" s="63">
        <f t="shared" si="148"/>
        <v>5.8215371159757918</v>
      </c>
      <c r="BH549" s="63">
        <f t="shared" si="149"/>
        <v>5.8215377659757914</v>
      </c>
      <c r="BI549" s="109">
        <f t="shared" si="151"/>
        <v>16290000</v>
      </c>
      <c r="BJ549" s="203">
        <f t="shared" si="150"/>
        <v>7.9527296894301718E+23</v>
      </c>
    </row>
    <row r="550" spans="53:62" s="174" customFormat="1" x14ac:dyDescent="0.35">
      <c r="BA550" s="177">
        <v>544</v>
      </c>
      <c r="BB550" s="202">
        <f t="shared" si="143"/>
        <v>27200000</v>
      </c>
      <c r="BC550" s="63">
        <f t="shared" si="144"/>
        <v>643.07795284364488</v>
      </c>
      <c r="BD550" s="63">
        <f t="shared" si="145"/>
        <v>643.07795284436281</v>
      </c>
      <c r="BE550" s="63">
        <f t="shared" si="146"/>
        <v>143.78883156216159</v>
      </c>
      <c r="BF550" s="63">
        <f t="shared" si="147"/>
        <v>143.78883220434759</v>
      </c>
      <c r="BG550" s="63">
        <f t="shared" si="148"/>
        <v>5.8215371159757918</v>
      </c>
      <c r="BH550" s="63">
        <f t="shared" si="149"/>
        <v>5.8215377659757914</v>
      </c>
      <c r="BI550" s="109">
        <f t="shared" si="151"/>
        <v>16320000</v>
      </c>
      <c r="BJ550" s="203">
        <f t="shared" si="150"/>
        <v>7.9659179848757254E+23</v>
      </c>
    </row>
    <row r="551" spans="53:62" s="174" customFormat="1" x14ac:dyDescent="0.35">
      <c r="BA551" s="177">
        <v>545</v>
      </c>
      <c r="BB551" s="202">
        <f t="shared" si="143"/>
        <v>27250000</v>
      </c>
      <c r="BC551" s="63">
        <f t="shared" si="144"/>
        <v>644.25942707160982</v>
      </c>
      <c r="BD551" s="63">
        <f t="shared" si="145"/>
        <v>644.25942707232912</v>
      </c>
      <c r="BE551" s="63">
        <f t="shared" si="146"/>
        <v>143.80299280394721</v>
      </c>
      <c r="BF551" s="63">
        <f t="shared" si="147"/>
        <v>143.80299344619647</v>
      </c>
      <c r="BG551" s="63">
        <f t="shared" si="148"/>
        <v>5.8215371159757918</v>
      </c>
      <c r="BH551" s="63">
        <f t="shared" si="149"/>
        <v>5.8215377659757914</v>
      </c>
      <c r="BI551" s="109">
        <f t="shared" si="151"/>
        <v>16350000</v>
      </c>
      <c r="BJ551" s="203">
        <f t="shared" si="150"/>
        <v>7.9791012838696379E+23</v>
      </c>
    </row>
    <row r="552" spans="53:62" s="174" customFormat="1" x14ac:dyDescent="0.35">
      <c r="BA552" s="177">
        <v>546</v>
      </c>
      <c r="BB552" s="202">
        <f t="shared" si="143"/>
        <v>27300000</v>
      </c>
      <c r="BC552" s="63">
        <f t="shared" si="144"/>
        <v>645.44089889914051</v>
      </c>
      <c r="BD552" s="63">
        <f t="shared" si="145"/>
        <v>645.44089889986128</v>
      </c>
      <c r="BE552" s="63">
        <f t="shared" si="146"/>
        <v>143.81703942456872</v>
      </c>
      <c r="BF552" s="63">
        <f t="shared" si="147"/>
        <v>143.81704006688071</v>
      </c>
      <c r="BG552" s="63">
        <f t="shared" si="148"/>
        <v>5.8215371159757918</v>
      </c>
      <c r="BH552" s="63">
        <f t="shared" si="149"/>
        <v>5.8215377659757914</v>
      </c>
      <c r="BI552" s="109">
        <f t="shared" si="151"/>
        <v>16380000</v>
      </c>
      <c r="BJ552" s="203">
        <f t="shared" si="150"/>
        <v>7.9922795883048451E+23</v>
      </c>
    </row>
    <row r="553" spans="53:62" s="174" customFormat="1" x14ac:dyDescent="0.35">
      <c r="BA553" s="177">
        <v>547</v>
      </c>
      <c r="BB553" s="202">
        <f t="shared" si="143"/>
        <v>27350000</v>
      </c>
      <c r="BC553" s="63">
        <f t="shared" si="144"/>
        <v>646.6223683261727</v>
      </c>
      <c r="BD553" s="63">
        <f t="shared" si="145"/>
        <v>646.62236832689462</v>
      </c>
      <c r="BE553" s="63">
        <f t="shared" si="146"/>
        <v>143.83097235177041</v>
      </c>
      <c r="BF553" s="63">
        <f t="shared" si="147"/>
        <v>143.83097299414464</v>
      </c>
      <c r="BG553" s="63">
        <f t="shared" si="148"/>
        <v>5.8215371159757918</v>
      </c>
      <c r="BH553" s="63">
        <f t="shared" si="149"/>
        <v>5.8215377659757914</v>
      </c>
      <c r="BI553" s="109">
        <f t="shared" si="151"/>
        <v>16410000</v>
      </c>
      <c r="BJ553" s="203">
        <f t="shared" si="150"/>
        <v>8.0054529000735485E+23</v>
      </c>
    </row>
    <row r="554" spans="53:62" s="174" customFormat="1" x14ac:dyDescent="0.35">
      <c r="BA554" s="177">
        <v>548</v>
      </c>
      <c r="BB554" s="202">
        <f t="shared" si="143"/>
        <v>27400000</v>
      </c>
      <c r="BC554" s="63">
        <f t="shared" si="144"/>
        <v>647.80383535283499</v>
      </c>
      <c r="BD554" s="63">
        <f t="shared" si="145"/>
        <v>647.80383535355838</v>
      </c>
      <c r="BE554" s="63">
        <f t="shared" si="146"/>
        <v>143.84479250578744</v>
      </c>
      <c r="BF554" s="63">
        <f t="shared" si="147"/>
        <v>143.84479314822337</v>
      </c>
      <c r="BG554" s="63">
        <f t="shared" si="148"/>
        <v>5.8215371159757918</v>
      </c>
      <c r="BH554" s="63">
        <f t="shared" si="149"/>
        <v>5.8215377659757914</v>
      </c>
      <c r="BI554" s="109">
        <f t="shared" si="151"/>
        <v>16440000</v>
      </c>
      <c r="BJ554" s="203">
        <f t="shared" si="150"/>
        <v>8.0186212210672611E+23</v>
      </c>
    </row>
    <row r="555" spans="53:62" s="174" customFormat="1" x14ac:dyDescent="0.35">
      <c r="BA555" s="177">
        <v>549</v>
      </c>
      <c r="BB555" s="202">
        <f t="shared" si="143"/>
        <v>27450000</v>
      </c>
      <c r="BC555" s="63">
        <f t="shared" si="144"/>
        <v>648.98529997906337</v>
      </c>
      <c r="BD555" s="63">
        <f t="shared" si="145"/>
        <v>648.98529997978801</v>
      </c>
      <c r="BE555" s="63">
        <f t="shared" si="146"/>
        <v>143.85850079940647</v>
      </c>
      <c r="BF555" s="63">
        <f t="shared" si="147"/>
        <v>143.85850144190363</v>
      </c>
      <c r="BG555" s="63">
        <f t="shared" si="148"/>
        <v>5.8215371159757918</v>
      </c>
      <c r="BH555" s="63">
        <f t="shared" si="149"/>
        <v>5.8215377659757914</v>
      </c>
      <c r="BI555" s="109">
        <f t="shared" si="151"/>
        <v>16470000</v>
      </c>
      <c r="BJ555" s="203">
        <f t="shared" si="150"/>
        <v>8.0317845531767564E+23</v>
      </c>
    </row>
    <row r="556" spans="53:62" s="174" customFormat="1" x14ac:dyDescent="0.35">
      <c r="BA556" s="177">
        <v>550</v>
      </c>
      <c r="BB556" s="202">
        <f t="shared" si="143"/>
        <v>27500000</v>
      </c>
      <c r="BC556" s="63">
        <f t="shared" si="144"/>
        <v>650.16676220485749</v>
      </c>
      <c r="BD556" s="63">
        <f t="shared" si="145"/>
        <v>650.16676220558338</v>
      </c>
      <c r="BE556" s="63">
        <f t="shared" si="146"/>
        <v>143.87209813802619</v>
      </c>
      <c r="BF556" s="63">
        <f t="shared" si="147"/>
        <v>143.87209878058408</v>
      </c>
      <c r="BG556" s="63">
        <f t="shared" si="148"/>
        <v>5.8215371159757918</v>
      </c>
      <c r="BH556" s="63">
        <f t="shared" si="149"/>
        <v>5.8215377659757914</v>
      </c>
      <c r="BI556" s="109">
        <f t="shared" si="151"/>
        <v>16500000</v>
      </c>
      <c r="BJ556" s="203">
        <f t="shared" si="150"/>
        <v>8.0449428982920938E+23</v>
      </c>
    </row>
    <row r="557" spans="53:62" s="174" customFormat="1" x14ac:dyDescent="0.35">
      <c r="BA557" s="177">
        <v>551</v>
      </c>
      <c r="BB557" s="202">
        <f t="shared" si="143"/>
        <v>27550000</v>
      </c>
      <c r="BC557" s="63">
        <f t="shared" si="144"/>
        <v>651.34822203028205</v>
      </c>
      <c r="BD557" s="63">
        <f t="shared" si="145"/>
        <v>651.3482220310093</v>
      </c>
      <c r="BE557" s="63">
        <f t="shared" si="146"/>
        <v>143.88558541971693</v>
      </c>
      <c r="BF557" s="63">
        <f t="shared" si="147"/>
        <v>143.88558606233505</v>
      </c>
      <c r="BG557" s="63">
        <f t="shared" si="148"/>
        <v>5.8215371159757918</v>
      </c>
      <c r="BH557" s="63">
        <f t="shared" si="149"/>
        <v>5.8215377659757914</v>
      </c>
      <c r="BI557" s="109">
        <f t="shared" si="151"/>
        <v>16530000</v>
      </c>
      <c r="BJ557" s="203">
        <f t="shared" si="150"/>
        <v>8.0580962583026267E+23</v>
      </c>
    </row>
    <row r="558" spans="53:62" s="174" customFormat="1" x14ac:dyDescent="0.35">
      <c r="BA558" s="177">
        <v>552</v>
      </c>
      <c r="BB558" s="202">
        <f t="shared" si="143"/>
        <v>27600000</v>
      </c>
      <c r="BC558" s="63">
        <f t="shared" si="144"/>
        <v>652.52967945527257</v>
      </c>
      <c r="BD558" s="63">
        <f t="shared" si="145"/>
        <v>652.52967945600108</v>
      </c>
      <c r="BE558" s="63">
        <f t="shared" si="146"/>
        <v>143.89896353528005</v>
      </c>
      <c r="BF558" s="63">
        <f t="shared" si="147"/>
        <v>143.89896417795791</v>
      </c>
      <c r="BG558" s="63">
        <f t="shared" si="148"/>
        <v>5.8215371159757918</v>
      </c>
      <c r="BH558" s="63">
        <f t="shared" si="149"/>
        <v>5.8215377659757914</v>
      </c>
      <c r="BI558" s="109">
        <f t="shared" si="151"/>
        <v>16560000</v>
      </c>
      <c r="BJ558" s="203">
        <f t="shared" si="150"/>
        <v>8.0712446350969797E+23</v>
      </c>
    </row>
    <row r="559" spans="53:62" s="174" customFormat="1" x14ac:dyDescent="0.35">
      <c r="BA559" s="177">
        <v>553</v>
      </c>
      <c r="BB559" s="202">
        <f t="shared" si="143"/>
        <v>27650000</v>
      </c>
      <c r="BC559" s="63">
        <f t="shared" si="144"/>
        <v>653.71113447982873</v>
      </c>
      <c r="BD559" s="63">
        <f t="shared" si="145"/>
        <v>653.7111344805586</v>
      </c>
      <c r="BE559" s="63">
        <f t="shared" si="146"/>
        <v>143.91223336830672</v>
      </c>
      <c r="BF559" s="63">
        <f t="shared" si="147"/>
        <v>143.91223401104386</v>
      </c>
      <c r="BG559" s="63">
        <f t="shared" si="148"/>
        <v>5.8215371159757918</v>
      </c>
      <c r="BH559" s="63">
        <f t="shared" si="149"/>
        <v>5.8215377659757914</v>
      </c>
      <c r="BI559" s="109">
        <f t="shared" si="151"/>
        <v>16590000</v>
      </c>
      <c r="BJ559" s="203">
        <f t="shared" si="150"/>
        <v>8.0843880305630795E+23</v>
      </c>
    </row>
    <row r="560" spans="53:62" s="174" customFormat="1" x14ac:dyDescent="0.35">
      <c r="BA560" s="177">
        <v>554</v>
      </c>
      <c r="BB560" s="202">
        <f t="shared" si="143"/>
        <v>27700000</v>
      </c>
      <c r="BC560" s="63">
        <f t="shared" si="144"/>
        <v>654.89258710401555</v>
      </c>
      <c r="BD560" s="63">
        <f t="shared" si="145"/>
        <v>654.89258710474667</v>
      </c>
      <c r="BE560" s="63">
        <f t="shared" si="146"/>
        <v>143.92539579523637</v>
      </c>
      <c r="BF560" s="63">
        <f t="shared" si="147"/>
        <v>143.92539643803229</v>
      </c>
      <c r="BG560" s="63">
        <f t="shared" si="148"/>
        <v>5.8215371159757918</v>
      </c>
      <c r="BH560" s="63">
        <f t="shared" si="149"/>
        <v>5.8215377659757914</v>
      </c>
      <c r="BI560" s="109">
        <f t="shared" si="151"/>
        <v>16620000</v>
      </c>
      <c r="BJ560" s="203">
        <f t="shared" si="150"/>
        <v>8.09752644658812E+23</v>
      </c>
    </row>
    <row r="561" spans="53:62" s="174" customFormat="1" x14ac:dyDescent="0.35">
      <c r="BA561" s="177">
        <v>555</v>
      </c>
      <c r="BB561" s="202">
        <f t="shared" si="143"/>
        <v>27750000</v>
      </c>
      <c r="BC561" s="63">
        <f t="shared" si="144"/>
        <v>656.07403732776811</v>
      </c>
      <c r="BD561" s="63">
        <f t="shared" si="145"/>
        <v>656.07403732850059</v>
      </c>
      <c r="BE561" s="63">
        <f t="shared" si="146"/>
        <v>143.93845168541449</v>
      </c>
      <c r="BF561" s="63">
        <f t="shared" si="147"/>
        <v>143.93845232826874</v>
      </c>
      <c r="BG561" s="63">
        <f t="shared" si="148"/>
        <v>5.8215371159757918</v>
      </c>
      <c r="BH561" s="63">
        <f t="shared" si="149"/>
        <v>5.8215377659757914</v>
      </c>
      <c r="BI561" s="109">
        <f t="shared" si="151"/>
        <v>16650000</v>
      </c>
      <c r="BJ561" s="203">
        <f t="shared" si="150"/>
        <v>8.1106598850585851E+23</v>
      </c>
    </row>
    <row r="562" spans="53:62" s="174" customFormat="1" x14ac:dyDescent="0.35">
      <c r="BA562" s="177">
        <v>556</v>
      </c>
      <c r="BB562" s="202">
        <f t="shared" si="143"/>
        <v>27800000</v>
      </c>
      <c r="BC562" s="63">
        <f t="shared" si="144"/>
        <v>657.25548515115099</v>
      </c>
      <c r="BD562" s="63">
        <f t="shared" si="145"/>
        <v>657.25548515188484</v>
      </c>
      <c r="BE562" s="63">
        <f t="shared" si="146"/>
        <v>143.95140190115015</v>
      </c>
      <c r="BF562" s="63">
        <f t="shared" si="147"/>
        <v>143.9514025440622</v>
      </c>
      <c r="BG562" s="63">
        <f t="shared" si="148"/>
        <v>5.8215371159757918</v>
      </c>
      <c r="BH562" s="63">
        <f t="shared" si="149"/>
        <v>5.8215377659757914</v>
      </c>
      <c r="BI562" s="109">
        <f t="shared" si="151"/>
        <v>16680000</v>
      </c>
      <c r="BJ562" s="203">
        <f t="shared" si="150"/>
        <v>8.1237883478602552E+23</v>
      </c>
    </row>
    <row r="563" spans="53:62" s="174" customFormat="1" x14ac:dyDescent="0.35">
      <c r="BA563" s="177">
        <v>557</v>
      </c>
      <c r="BB563" s="202">
        <f t="shared" si="143"/>
        <v>27850000</v>
      </c>
      <c r="BC563" s="63">
        <f t="shared" si="144"/>
        <v>658.43693057416465</v>
      </c>
      <c r="BD563" s="63">
        <f t="shared" si="145"/>
        <v>658.43693057489975</v>
      </c>
      <c r="BE563" s="63">
        <f t="shared" si="146"/>
        <v>143.96424729777277</v>
      </c>
      <c r="BF563" s="63">
        <f t="shared" si="147"/>
        <v>143.96424794074221</v>
      </c>
      <c r="BG563" s="63">
        <f t="shared" si="148"/>
        <v>5.8215371159757918</v>
      </c>
      <c r="BH563" s="63">
        <f t="shared" si="149"/>
        <v>5.8215377659757914</v>
      </c>
      <c r="BI563" s="109">
        <f t="shared" si="151"/>
        <v>16710000</v>
      </c>
      <c r="BJ563" s="203">
        <f t="shared" si="150"/>
        <v>8.1369118368781849E+23</v>
      </c>
    </row>
    <row r="564" spans="53:62" s="174" customFormat="1" x14ac:dyDescent="0.35">
      <c r="BA564" s="177">
        <v>558</v>
      </c>
      <c r="BB564" s="202">
        <f t="shared" si="143"/>
        <v>27900000</v>
      </c>
      <c r="BC564" s="63">
        <f t="shared" si="144"/>
        <v>659.6183735968084</v>
      </c>
      <c r="BD564" s="63">
        <f t="shared" si="145"/>
        <v>659.61837359754497</v>
      </c>
      <c r="BE564" s="63">
        <f t="shared" si="146"/>
        <v>143.97698872368883</v>
      </c>
      <c r="BF564" s="63">
        <f t="shared" si="147"/>
        <v>143.97698936671515</v>
      </c>
      <c r="BG564" s="63">
        <f t="shared" si="148"/>
        <v>5.8215371159757918</v>
      </c>
      <c r="BH564" s="63">
        <f t="shared" si="149"/>
        <v>5.8215377659757914</v>
      </c>
      <c r="BI564" s="109">
        <f t="shared" si="151"/>
        <v>16740000</v>
      </c>
      <c r="BJ564" s="203">
        <f t="shared" si="150"/>
        <v>8.1500303539967079E+23</v>
      </c>
    </row>
    <row r="565" spans="53:62" s="174" customFormat="1" x14ac:dyDescent="0.35">
      <c r="BA565" s="177">
        <v>559</v>
      </c>
      <c r="BB565" s="202">
        <f t="shared" si="143"/>
        <v>27950000</v>
      </c>
      <c r="BC565" s="63">
        <f t="shared" si="144"/>
        <v>660.79981421901823</v>
      </c>
      <c r="BD565" s="63">
        <f t="shared" si="145"/>
        <v>660.79981421975606</v>
      </c>
      <c r="BE565" s="63">
        <f t="shared" si="146"/>
        <v>143.98962702043772</v>
      </c>
      <c r="BF565" s="63">
        <f t="shared" si="147"/>
        <v>143.98962766352051</v>
      </c>
      <c r="BG565" s="63">
        <f t="shared" si="148"/>
        <v>5.8215371159757918</v>
      </c>
      <c r="BH565" s="63">
        <f t="shared" si="149"/>
        <v>5.8215377659757914</v>
      </c>
      <c r="BI565" s="109">
        <f t="shared" si="151"/>
        <v>16770000</v>
      </c>
      <c r="BJ565" s="203">
        <f t="shared" si="150"/>
        <v>8.1631439010994665E+23</v>
      </c>
    </row>
    <row r="566" spans="53:62" s="174" customFormat="1" x14ac:dyDescent="0.35">
      <c r="BA566" s="177">
        <v>560</v>
      </c>
      <c r="BB566" s="202">
        <f t="shared" si="143"/>
        <v>28000000</v>
      </c>
      <c r="BC566" s="63">
        <f t="shared" si="144"/>
        <v>661.98125244092319</v>
      </c>
      <c r="BD566" s="63">
        <f t="shared" si="145"/>
        <v>661.98125244166226</v>
      </c>
      <c r="BE566" s="63">
        <f t="shared" si="146"/>
        <v>144.00216302274748</v>
      </c>
      <c r="BF566" s="63">
        <f t="shared" si="147"/>
        <v>144.00216366588626</v>
      </c>
      <c r="BG566" s="63">
        <f t="shared" si="148"/>
        <v>5.8215371159757918</v>
      </c>
      <c r="BH566" s="63">
        <f t="shared" si="149"/>
        <v>5.8215377659757914</v>
      </c>
      <c r="BI566" s="109">
        <f t="shared" si="151"/>
        <v>16800000</v>
      </c>
      <c r="BJ566" s="203">
        <f t="shared" si="150"/>
        <v>8.176252480069361E+23</v>
      </c>
    </row>
    <row r="567" spans="53:62" s="174" customFormat="1" x14ac:dyDescent="0.35">
      <c r="BA567" s="177">
        <v>561</v>
      </c>
      <c r="BB567" s="202">
        <f t="shared" si="143"/>
        <v>28050000</v>
      </c>
      <c r="BC567" s="63">
        <f t="shared" si="144"/>
        <v>663.16268826239389</v>
      </c>
      <c r="BD567" s="63">
        <f t="shared" si="145"/>
        <v>663.16268826313421</v>
      </c>
      <c r="BE567" s="63">
        <f t="shared" si="146"/>
        <v>144.01459755858986</v>
      </c>
      <c r="BF567" s="63">
        <f t="shared" si="147"/>
        <v>144.01459820178417</v>
      </c>
      <c r="BG567" s="63">
        <f t="shared" si="148"/>
        <v>5.8215371159757918</v>
      </c>
      <c r="BH567" s="63">
        <f t="shared" si="149"/>
        <v>5.8215377659757914</v>
      </c>
      <c r="BI567" s="109">
        <f t="shared" si="151"/>
        <v>16830000</v>
      </c>
      <c r="BJ567" s="203">
        <f t="shared" si="150"/>
        <v>8.1893560927886086E+23</v>
      </c>
    </row>
    <row r="568" spans="53:62" s="174" customFormat="1" x14ac:dyDescent="0.35">
      <c r="BA568" s="177">
        <v>562</v>
      </c>
      <c r="BB568" s="202">
        <f t="shared" si="143"/>
        <v>28100000</v>
      </c>
      <c r="BC568" s="63">
        <f t="shared" si="144"/>
        <v>664.34412168355959</v>
      </c>
      <c r="BD568" s="63">
        <f t="shared" si="145"/>
        <v>664.3441216843014</v>
      </c>
      <c r="BE568" s="63">
        <f t="shared" si="146"/>
        <v>144.02693144923492</v>
      </c>
      <c r="BF568" s="63">
        <f t="shared" si="147"/>
        <v>144.02693209248432</v>
      </c>
      <c r="BG568" s="63">
        <f t="shared" si="148"/>
        <v>5.8215371159757918</v>
      </c>
      <c r="BH568" s="63">
        <f t="shared" si="149"/>
        <v>5.8215377659757914</v>
      </c>
      <c r="BI568" s="109">
        <f t="shared" si="151"/>
        <v>16860000</v>
      </c>
      <c r="BJ568" s="203">
        <f t="shared" si="150"/>
        <v>8.202454741138692E+23</v>
      </c>
    </row>
    <row r="569" spans="53:62" s="174" customFormat="1" x14ac:dyDescent="0.35">
      <c r="BA569" s="177">
        <v>563</v>
      </c>
      <c r="BB569" s="202">
        <f t="shared" si="143"/>
        <v>28150000</v>
      </c>
      <c r="BC569" s="63">
        <f t="shared" si="144"/>
        <v>665.52555270429127</v>
      </c>
      <c r="BD569" s="63">
        <f t="shared" si="145"/>
        <v>665.52555270503433</v>
      </c>
      <c r="BE569" s="63">
        <f t="shared" si="146"/>
        <v>144.03916550930541</v>
      </c>
      <c r="BF569" s="63">
        <f t="shared" si="147"/>
        <v>144.03916615260945</v>
      </c>
      <c r="BG569" s="63">
        <f t="shared" si="148"/>
        <v>5.8215371159757918</v>
      </c>
      <c r="BH569" s="63">
        <f t="shared" si="149"/>
        <v>5.8215377659757914</v>
      </c>
      <c r="BI569" s="109">
        <f t="shared" si="151"/>
        <v>16890000</v>
      </c>
      <c r="BJ569" s="203">
        <f t="shared" si="150"/>
        <v>8.2155484270003816E+23</v>
      </c>
    </row>
    <row r="570" spans="53:62" s="174" customFormat="1" x14ac:dyDescent="0.35">
      <c r="BA570" s="177">
        <v>564</v>
      </c>
      <c r="BB570" s="202">
        <f t="shared" si="143"/>
        <v>28200000</v>
      </c>
      <c r="BC570" s="63">
        <f t="shared" si="144"/>
        <v>666.70698132478253</v>
      </c>
      <c r="BD570" s="63">
        <f t="shared" si="145"/>
        <v>666.70698132552707</v>
      </c>
      <c r="BE570" s="63">
        <f t="shared" si="146"/>
        <v>144.05130054683056</v>
      </c>
      <c r="BF570" s="63">
        <f t="shared" si="147"/>
        <v>144.05130119018881</v>
      </c>
      <c r="BG570" s="63">
        <f t="shared" si="148"/>
        <v>5.8215371159757918</v>
      </c>
      <c r="BH570" s="63">
        <f t="shared" si="149"/>
        <v>5.8215377659757914</v>
      </c>
      <c r="BI570" s="109">
        <f t="shared" si="151"/>
        <v>16920000</v>
      </c>
      <c r="BJ570" s="203">
        <f t="shared" si="150"/>
        <v>8.2286371522537468E+23</v>
      </c>
    </row>
    <row r="571" spans="53:62" s="174" customFormat="1" x14ac:dyDescent="0.35">
      <c r="BA571" s="177">
        <v>565</v>
      </c>
      <c r="BB571" s="202">
        <f t="shared" si="143"/>
        <v>28250000</v>
      </c>
      <c r="BC571" s="63">
        <f t="shared" si="144"/>
        <v>667.88840754483988</v>
      </c>
      <c r="BD571" s="63">
        <f t="shared" si="145"/>
        <v>667.88840754558555</v>
      </c>
      <c r="BE571" s="63">
        <f t="shared" si="146"/>
        <v>144.06333736329933</v>
      </c>
      <c r="BF571" s="63">
        <f t="shared" si="147"/>
        <v>144.06333800671132</v>
      </c>
      <c r="BG571" s="63">
        <f t="shared" si="148"/>
        <v>5.8215371159757918</v>
      </c>
      <c r="BH571" s="63">
        <f t="shared" si="149"/>
        <v>5.8215377659757914</v>
      </c>
      <c r="BI571" s="109">
        <f t="shared" si="151"/>
        <v>16950000</v>
      </c>
      <c r="BJ571" s="203">
        <f t="shared" si="150"/>
        <v>8.2417209187781393E+23</v>
      </c>
    </row>
    <row r="572" spans="53:62" s="174" customFormat="1" x14ac:dyDescent="0.35">
      <c r="BA572" s="177">
        <v>566</v>
      </c>
      <c r="BB572" s="202">
        <f t="shared" si="143"/>
        <v>28300000</v>
      </c>
      <c r="BC572" s="63">
        <f t="shared" si="144"/>
        <v>669.06983136459201</v>
      </c>
      <c r="BD572" s="63">
        <f t="shared" si="145"/>
        <v>669.06983136533916</v>
      </c>
      <c r="BE572" s="63">
        <f t="shared" si="146"/>
        <v>144.07527675371347</v>
      </c>
      <c r="BF572" s="63">
        <f t="shared" si="147"/>
        <v>144.07527739717878</v>
      </c>
      <c r="BG572" s="63">
        <f t="shared" si="148"/>
        <v>5.8215371159757918</v>
      </c>
      <c r="BH572" s="63">
        <f t="shared" si="149"/>
        <v>5.8215377659757914</v>
      </c>
      <c r="BI572" s="109">
        <f t="shared" si="151"/>
        <v>16980000</v>
      </c>
      <c r="BJ572" s="203">
        <f t="shared" si="150"/>
        <v>8.2547997284521951E+23</v>
      </c>
    </row>
    <row r="573" spans="53:62" s="174" customFormat="1" x14ac:dyDescent="0.35">
      <c r="BA573" s="177">
        <v>567</v>
      </c>
      <c r="BB573" s="202">
        <f t="shared" si="143"/>
        <v>28350000</v>
      </c>
      <c r="BC573" s="63">
        <f t="shared" si="144"/>
        <v>670.25125278397491</v>
      </c>
      <c r="BD573" s="63">
        <f t="shared" si="145"/>
        <v>670.25125278472319</v>
      </c>
      <c r="BE573" s="63">
        <f t="shared" si="146"/>
        <v>144.08711950663994</v>
      </c>
      <c r="BF573" s="63">
        <f t="shared" si="147"/>
        <v>144.08712015015814</v>
      </c>
      <c r="BG573" s="63">
        <f t="shared" si="148"/>
        <v>5.8215371159757918</v>
      </c>
      <c r="BH573" s="63">
        <f t="shared" si="149"/>
        <v>5.8215377659757914</v>
      </c>
      <c r="BI573" s="109">
        <f t="shared" si="151"/>
        <v>17010000</v>
      </c>
      <c r="BJ573" s="203">
        <f t="shared" si="150"/>
        <v>8.2678735831538444E+23</v>
      </c>
    </row>
    <row r="574" spans="53:62" s="174" customFormat="1" x14ac:dyDescent="0.35">
      <c r="BA574" s="177">
        <v>568</v>
      </c>
      <c r="BB574" s="202">
        <f t="shared" si="143"/>
        <v>28400000</v>
      </c>
      <c r="BC574" s="63">
        <f t="shared" si="144"/>
        <v>671.4326718030527</v>
      </c>
      <c r="BD574" s="63">
        <f t="shared" si="145"/>
        <v>671.43267180380235</v>
      </c>
      <c r="BE574" s="63">
        <f t="shared" si="146"/>
        <v>144.09886640426311</v>
      </c>
      <c r="BF574" s="63">
        <f t="shared" si="147"/>
        <v>144.09886704783378</v>
      </c>
      <c r="BG574" s="63">
        <f t="shared" si="148"/>
        <v>5.8215371159757918</v>
      </c>
      <c r="BH574" s="63">
        <f t="shared" si="149"/>
        <v>5.8215377659757914</v>
      </c>
      <c r="BI574" s="109">
        <f t="shared" si="151"/>
        <v>17040000</v>
      </c>
      <c r="BJ574" s="203">
        <f t="shared" si="150"/>
        <v>8.2809424847603034E+23</v>
      </c>
    </row>
    <row r="575" spans="53:62" s="174" customFormat="1" x14ac:dyDescent="0.35">
      <c r="BA575" s="177">
        <v>569</v>
      </c>
      <c r="BB575" s="202">
        <f t="shared" si="143"/>
        <v>28450000</v>
      </c>
      <c r="BC575" s="63">
        <f t="shared" si="144"/>
        <v>672.61408842182561</v>
      </c>
      <c r="BD575" s="63">
        <f t="shared" si="145"/>
        <v>672.61408842257663</v>
      </c>
      <c r="BE575" s="63">
        <f t="shared" si="146"/>
        <v>144.11051822243627</v>
      </c>
      <c r="BF575" s="63">
        <f t="shared" si="147"/>
        <v>144.11051886605895</v>
      </c>
      <c r="BG575" s="63">
        <f t="shared" si="148"/>
        <v>5.8215371159757918</v>
      </c>
      <c r="BH575" s="63">
        <f t="shared" si="149"/>
        <v>5.8215377659757914</v>
      </c>
      <c r="BI575" s="109">
        <f t="shared" si="151"/>
        <v>17070000</v>
      </c>
      <c r="BJ575" s="203">
        <f t="shared" si="150"/>
        <v>8.2940064351480755E+23</v>
      </c>
    </row>
    <row r="576" spans="53:62" s="174" customFormat="1" x14ac:dyDescent="0.35">
      <c r="BA576" s="177">
        <v>570</v>
      </c>
      <c r="BB576" s="202">
        <f t="shared" si="143"/>
        <v>28500000</v>
      </c>
      <c r="BC576" s="63">
        <f t="shared" si="144"/>
        <v>673.79550264022907</v>
      </c>
      <c r="BD576" s="63">
        <f t="shared" si="145"/>
        <v>673.79550264098134</v>
      </c>
      <c r="BE576" s="63">
        <f t="shared" si="146"/>
        <v>144.12207573073294</v>
      </c>
      <c r="BF576" s="63">
        <f t="shared" si="147"/>
        <v>144.1220763744073</v>
      </c>
      <c r="BG576" s="63">
        <f t="shared" si="148"/>
        <v>5.8215371159757918</v>
      </c>
      <c r="BH576" s="63">
        <f t="shared" si="149"/>
        <v>5.8215377659757914</v>
      </c>
      <c r="BI576" s="109">
        <f t="shared" si="151"/>
        <v>17100000</v>
      </c>
      <c r="BJ576" s="203">
        <f t="shared" si="150"/>
        <v>8.3070654361929567E+23</v>
      </c>
    </row>
    <row r="577" spans="53:62" s="174" customFormat="1" x14ac:dyDescent="0.35">
      <c r="BA577" s="177">
        <v>571</v>
      </c>
      <c r="BB577" s="202">
        <f t="shared" si="143"/>
        <v>28550000</v>
      </c>
      <c r="BC577" s="63">
        <f t="shared" si="144"/>
        <v>674.97691445832754</v>
      </c>
      <c r="BD577" s="63">
        <f t="shared" si="145"/>
        <v>674.97691445908117</v>
      </c>
      <c r="BE577" s="63">
        <f t="shared" si="146"/>
        <v>144.13353969249783</v>
      </c>
      <c r="BF577" s="63">
        <f t="shared" si="147"/>
        <v>144.13354033622338</v>
      </c>
      <c r="BG577" s="63">
        <f t="shared" si="148"/>
        <v>5.8215371159757918</v>
      </c>
      <c r="BH577" s="63">
        <f t="shared" si="149"/>
        <v>5.8215377659757914</v>
      </c>
      <c r="BI577" s="109">
        <f t="shared" si="151"/>
        <v>17130000</v>
      </c>
      <c r="BJ577" s="203">
        <f t="shared" si="150"/>
        <v>8.3201194897700238E+23</v>
      </c>
    </row>
    <row r="578" spans="53:62" s="174" customFormat="1" x14ac:dyDescent="0.35">
      <c r="BA578" s="177">
        <v>572</v>
      </c>
      <c r="BB578" s="202">
        <f t="shared" si="143"/>
        <v>28600000</v>
      </c>
      <c r="BC578" s="63">
        <f t="shared" si="144"/>
        <v>676.15832387612124</v>
      </c>
      <c r="BD578" s="63">
        <f t="shared" si="145"/>
        <v>676.15832387687612</v>
      </c>
      <c r="BE578" s="63">
        <f t="shared" si="146"/>
        <v>144.14491086489707</v>
      </c>
      <c r="BF578" s="63">
        <f t="shared" si="147"/>
        <v>144.14491150867335</v>
      </c>
      <c r="BG578" s="63">
        <f t="shared" si="148"/>
        <v>5.8215371159757918</v>
      </c>
      <c r="BH578" s="63">
        <f t="shared" si="149"/>
        <v>5.8215377659757914</v>
      </c>
      <c r="BI578" s="109">
        <f t="shared" si="151"/>
        <v>17160000</v>
      </c>
      <c r="BJ578" s="203">
        <f t="shared" si="150"/>
        <v>8.3331685977536568E+23</v>
      </c>
    </row>
    <row r="579" spans="53:62" s="174" customFormat="1" x14ac:dyDescent="0.35">
      <c r="BA579" s="177">
        <v>573</v>
      </c>
      <c r="BB579" s="202">
        <f t="shared" si="143"/>
        <v>28650000</v>
      </c>
      <c r="BC579" s="63">
        <f t="shared" si="144"/>
        <v>677.33973089360984</v>
      </c>
      <c r="BD579" s="63">
        <f t="shared" si="145"/>
        <v>677.33973089436608</v>
      </c>
      <c r="BE579" s="63">
        <f t="shared" si="146"/>
        <v>144.1561899989681</v>
      </c>
      <c r="BF579" s="63">
        <f t="shared" si="147"/>
        <v>144.1561906427948</v>
      </c>
      <c r="BG579" s="63">
        <f t="shared" si="148"/>
        <v>5.8215371159757918</v>
      </c>
      <c r="BH579" s="63">
        <f t="shared" si="149"/>
        <v>5.8215377659757914</v>
      </c>
      <c r="BI579" s="109">
        <f t="shared" si="151"/>
        <v>17190000</v>
      </c>
      <c r="BJ579" s="203">
        <f t="shared" si="150"/>
        <v>8.3462127620175165E+23</v>
      </c>
    </row>
    <row r="580" spans="53:62" s="174" customFormat="1" x14ac:dyDescent="0.35">
      <c r="BA580" s="177">
        <v>574</v>
      </c>
      <c r="BB580" s="202">
        <f t="shared" si="143"/>
        <v>28700000</v>
      </c>
      <c r="BC580" s="63">
        <f t="shared" si="144"/>
        <v>678.52113551079367</v>
      </c>
      <c r="BD580" s="63">
        <f t="shared" si="145"/>
        <v>678.52113551155128</v>
      </c>
      <c r="BE580" s="63">
        <f t="shared" si="146"/>
        <v>144.1673778396698</v>
      </c>
      <c r="BF580" s="63">
        <f t="shared" si="147"/>
        <v>144.16737848354646</v>
      </c>
      <c r="BG580" s="63">
        <f t="shared" si="148"/>
        <v>5.8215371159757918</v>
      </c>
      <c r="BH580" s="63">
        <f t="shared" si="149"/>
        <v>5.8215377659757914</v>
      </c>
      <c r="BI580" s="109">
        <f t="shared" si="151"/>
        <v>17220000</v>
      </c>
      <c r="BJ580" s="203">
        <f t="shared" si="150"/>
        <v>8.3592519844345602E+23</v>
      </c>
    </row>
    <row r="581" spans="53:62" s="174" customFormat="1" x14ac:dyDescent="0.35">
      <c r="BA581" s="177">
        <v>575</v>
      </c>
      <c r="BB581" s="202">
        <f t="shared" si="143"/>
        <v>28750000</v>
      </c>
      <c r="BC581" s="63">
        <f t="shared" si="144"/>
        <v>679.70253772767262</v>
      </c>
      <c r="BD581" s="63">
        <f t="shared" si="145"/>
        <v>679.70253772843148</v>
      </c>
      <c r="BE581" s="63">
        <f t="shared" si="146"/>
        <v>144.1784751259311</v>
      </c>
      <c r="BF581" s="63">
        <f t="shared" si="147"/>
        <v>144.17847576985733</v>
      </c>
      <c r="BG581" s="63">
        <f t="shared" si="148"/>
        <v>5.8215371159757918</v>
      </c>
      <c r="BH581" s="63">
        <f t="shared" si="149"/>
        <v>5.8215377659757914</v>
      </c>
      <c r="BI581" s="109">
        <f t="shared" si="151"/>
        <v>17250000</v>
      </c>
      <c r="BJ581" s="203">
        <f t="shared" si="150"/>
        <v>8.3722862668770178E+23</v>
      </c>
    </row>
    <row r="582" spans="53:62" s="174" customFormat="1" x14ac:dyDescent="0.35">
      <c r="BA582" s="177">
        <v>576</v>
      </c>
      <c r="BB582" s="202">
        <f t="shared" ref="BB582:BB645" si="152">BA582*50000</f>
        <v>28800000</v>
      </c>
      <c r="BC582" s="63">
        <f t="shared" ref="BC582:BC645" si="153">($F$5+$F$6+$F$7+$F$8+$F$9)*(1-EXP(-$F$20*(1-$DC$6%)*BB582/(2*$F$17)))*$F$25*$F$1*10^3*11600/($F$20*(1-$DC$6%))</f>
        <v>680.88393754424658</v>
      </c>
      <c r="BD582" s="63">
        <f t="shared" ref="BD582:BD645" si="154">($F$25*$F$1*10^3*11600*($F$5+$F$6+$F$7+$F$8+$F$9)/($F$27*$F$29*(1-$DC$6%))+$F$28/$F$27)*(1-EXP(-$F$27*$F$29*(1-$DC$6%)*BB582/(2*$F$17)))</f>
        <v>680.8839375450068</v>
      </c>
      <c r="BE582" s="63">
        <f t="shared" ref="BE582:BE645" si="155">($F$5+$F$6+$F$7+$F$8+$F$9)*(1-EXP(-$F$20*(1-$DC$5%)*BB582/(2*$F$17)))*$F$25*$F$1*10^3*11600/($F$20*(1-$DC$5%))</f>
        <v>144.18948259070009</v>
      </c>
      <c r="BF582" s="63">
        <f t="shared" ref="BF582:BF645" si="156">($F$25*$F$1*10^3*11600*($F$5+$F$6+$F$7+$F$8+$F$9)/($F$27*$F$29*(1-$DC$5%))+$F$28/$F$27)*(1-EXP(-$F$27*$F$29*(1-$DC$5%)*BB582/(2*$F$17)))</f>
        <v>144.18948323467546</v>
      </c>
      <c r="BG582" s="63">
        <f t="shared" ref="BG582:BG645" si="157">($F$5+$F$6+$F$7+$F$8+$F$9)*(1-EXP(-$F$20*(1-$DC$4%)*BB582/(2*$F$17)))*$F$25*$F$1*10^3*11600/($F$20*(1-$DC$4%))</f>
        <v>5.8215371159757918</v>
      </c>
      <c r="BH582" s="63">
        <f t="shared" ref="BH582:BH645" si="158">($F$25*$F$1*10^3*11600*($F$5+$F$6+$F$7+$F$8+$F$9)/($F$27*$F$29*(1-$DC$4%))+$F$28/$F$27)*(1-EXP(-$F$27*$F$29*(1-$DC$4%)*BB582/(2*$F$17)))</f>
        <v>5.8215377659757914</v>
      </c>
      <c r="BI582" s="109">
        <f t="shared" si="151"/>
        <v>17280000</v>
      </c>
      <c r="BJ582" s="203">
        <f t="shared" ref="BJ582:BJ645" si="159">($F$17/($F$20*(1-$F$19%)))*($F$5+$F$6+$F$7+$F$8+$F$9)*(1-EXP(-$F$20*(1-$F$19%)*BI582/(2*$F$17)))+$F$17/($F$25*1000)*$F$11*EXP(-$F$20*(1-$F$19%)*BI582/(2*$F$17))</f>
        <v>8.3853156112164376E+23</v>
      </c>
    </row>
    <row r="583" spans="53:62" s="174" customFormat="1" x14ac:dyDescent="0.35">
      <c r="BA583" s="177">
        <v>577</v>
      </c>
      <c r="BB583" s="202">
        <f t="shared" si="152"/>
        <v>28850000</v>
      </c>
      <c r="BC583" s="63">
        <f t="shared" si="153"/>
        <v>682.06533496058023</v>
      </c>
      <c r="BD583" s="63">
        <f t="shared" si="154"/>
        <v>682.06533496134182</v>
      </c>
      <c r="BE583" s="63">
        <f t="shared" si="155"/>
        <v>144.20040096099245</v>
      </c>
      <c r="BF583" s="63">
        <f t="shared" si="156"/>
        <v>144.20040160501657</v>
      </c>
      <c r="BG583" s="63">
        <f t="shared" si="157"/>
        <v>5.8215371159757918</v>
      </c>
      <c r="BH583" s="63">
        <f t="shared" si="158"/>
        <v>5.8215377659757914</v>
      </c>
      <c r="BI583" s="109">
        <f t="shared" ref="BI583:BI646" si="160">BA583*30000</f>
        <v>17310000</v>
      </c>
      <c r="BJ583" s="203">
        <f t="shared" si="159"/>
        <v>8.3983400193236387E+23</v>
      </c>
    </row>
    <row r="584" spans="53:62" s="174" customFormat="1" x14ac:dyDescent="0.35">
      <c r="BA584" s="177">
        <v>578</v>
      </c>
      <c r="BB584" s="202">
        <f t="shared" si="152"/>
        <v>28900000</v>
      </c>
      <c r="BC584" s="63">
        <f t="shared" si="153"/>
        <v>683.24672997654443</v>
      </c>
      <c r="BD584" s="63">
        <f t="shared" si="154"/>
        <v>683.24672997730727</v>
      </c>
      <c r="BE584" s="63">
        <f t="shared" si="155"/>
        <v>144.21123095793925</v>
      </c>
      <c r="BF584" s="63">
        <f t="shared" si="156"/>
        <v>144.21123160201176</v>
      </c>
      <c r="BG584" s="63">
        <f t="shared" si="157"/>
        <v>5.8215371159757918</v>
      </c>
      <c r="BH584" s="63">
        <f t="shared" si="158"/>
        <v>5.8215377659757914</v>
      </c>
      <c r="BI584" s="109">
        <f t="shared" si="160"/>
        <v>17340000</v>
      </c>
      <c r="BJ584" s="203">
        <f t="shared" si="159"/>
        <v>8.4113594930687372E+23</v>
      </c>
    </row>
    <row r="585" spans="53:62" s="174" customFormat="1" x14ac:dyDescent="0.35">
      <c r="BA585" s="177">
        <v>579</v>
      </c>
      <c r="BB585" s="202">
        <f t="shared" si="152"/>
        <v>28950000</v>
      </c>
      <c r="BC585" s="63">
        <f t="shared" si="153"/>
        <v>684.42812259226844</v>
      </c>
      <c r="BD585" s="63">
        <f t="shared" si="154"/>
        <v>684.42812259303253</v>
      </c>
      <c r="BE585" s="63">
        <f t="shared" si="155"/>
        <v>144.22197329683488</v>
      </c>
      <c r="BF585" s="63">
        <f t="shared" si="156"/>
        <v>144.22197394095539</v>
      </c>
      <c r="BG585" s="63">
        <f t="shared" si="157"/>
        <v>5.8215371159757918</v>
      </c>
      <c r="BH585" s="63">
        <f t="shared" si="158"/>
        <v>5.8215377659757914</v>
      </c>
      <c r="BI585" s="109">
        <f t="shared" si="160"/>
        <v>17370000</v>
      </c>
      <c r="BJ585" s="203">
        <f t="shared" si="159"/>
        <v>8.4243740343211457E+23</v>
      </c>
    </row>
    <row r="586" spans="53:62" s="174" customFormat="1" x14ac:dyDescent="0.35">
      <c r="BA586" s="177">
        <v>580</v>
      </c>
      <c r="BB586" s="202">
        <f t="shared" si="152"/>
        <v>29000000</v>
      </c>
      <c r="BC586" s="63">
        <f t="shared" si="153"/>
        <v>685.60951280775203</v>
      </c>
      <c r="BD586" s="63">
        <f t="shared" si="154"/>
        <v>685.60951280851748</v>
      </c>
      <c r="BE586" s="63">
        <f t="shared" si="155"/>
        <v>144.23262868718405</v>
      </c>
      <c r="BF586" s="63">
        <f t="shared" si="156"/>
        <v>144.23262933135211</v>
      </c>
      <c r="BG586" s="63">
        <f t="shared" si="157"/>
        <v>5.8215371159757918</v>
      </c>
      <c r="BH586" s="63">
        <f t="shared" si="158"/>
        <v>5.8215377659757914</v>
      </c>
      <c r="BI586" s="109">
        <f t="shared" si="160"/>
        <v>17400000</v>
      </c>
      <c r="BJ586" s="203">
        <f t="shared" si="159"/>
        <v>8.4373836449495563E+23</v>
      </c>
    </row>
    <row r="587" spans="53:62" s="174" customFormat="1" x14ac:dyDescent="0.35">
      <c r="BA587" s="177">
        <v>581</v>
      </c>
      <c r="BB587" s="202">
        <f t="shared" si="152"/>
        <v>29050000</v>
      </c>
      <c r="BC587" s="63">
        <f t="shared" si="153"/>
        <v>686.79090062293062</v>
      </c>
      <c r="BD587" s="63">
        <f t="shared" si="154"/>
        <v>686.79090062369755</v>
      </c>
      <c r="BE587" s="63">
        <f t="shared" si="155"/>
        <v>144.24319783274868</v>
      </c>
      <c r="BF587" s="63">
        <f t="shared" si="156"/>
        <v>144.24319847696401</v>
      </c>
      <c r="BG587" s="63">
        <f t="shared" si="157"/>
        <v>5.8215371159757918</v>
      </c>
      <c r="BH587" s="63">
        <f t="shared" si="158"/>
        <v>5.8215377659757914</v>
      </c>
      <c r="BI587" s="109">
        <f t="shared" si="160"/>
        <v>17430000</v>
      </c>
      <c r="BJ587" s="203">
        <f t="shared" si="159"/>
        <v>8.450388326821963E+23</v>
      </c>
    </row>
    <row r="588" spans="53:62" s="174" customFormat="1" x14ac:dyDescent="0.35">
      <c r="BA588" s="177">
        <v>582</v>
      </c>
      <c r="BB588" s="202">
        <f t="shared" si="152"/>
        <v>29100000</v>
      </c>
      <c r="BC588" s="63">
        <f t="shared" si="153"/>
        <v>687.97228603786914</v>
      </c>
      <c r="BD588" s="63">
        <f t="shared" si="154"/>
        <v>687.97228603863732</v>
      </c>
      <c r="BE588" s="63">
        <f t="shared" si="155"/>
        <v>144.25368143159457</v>
      </c>
      <c r="BF588" s="63">
        <f t="shared" si="156"/>
        <v>144.25368207585672</v>
      </c>
      <c r="BG588" s="63">
        <f t="shared" si="157"/>
        <v>5.8215371159757918</v>
      </c>
      <c r="BH588" s="63">
        <f t="shared" si="158"/>
        <v>5.8215377659757914</v>
      </c>
      <c r="BI588" s="109">
        <f t="shared" si="160"/>
        <v>17460000</v>
      </c>
      <c r="BJ588" s="203">
        <f t="shared" si="159"/>
        <v>8.4633880818056497E+23</v>
      </c>
    </row>
    <row r="589" spans="53:62" s="174" customFormat="1" x14ac:dyDescent="0.35">
      <c r="BA589" s="177">
        <v>583</v>
      </c>
      <c r="BB589" s="202">
        <f t="shared" si="152"/>
        <v>29150000</v>
      </c>
      <c r="BC589" s="63">
        <f t="shared" si="153"/>
        <v>689.15366905256724</v>
      </c>
      <c r="BD589" s="63">
        <f t="shared" si="154"/>
        <v>689.15366905333678</v>
      </c>
      <c r="BE589" s="63">
        <f t="shared" si="155"/>
        <v>144.26408017613733</v>
      </c>
      <c r="BF589" s="63">
        <f t="shared" si="156"/>
        <v>144.26408082044588</v>
      </c>
      <c r="BG589" s="63">
        <f t="shared" si="157"/>
        <v>5.8215371159757918</v>
      </c>
      <c r="BH589" s="63">
        <f t="shared" si="158"/>
        <v>5.8215377659757914</v>
      </c>
      <c r="BI589" s="109">
        <f t="shared" si="160"/>
        <v>17490000</v>
      </c>
      <c r="BJ589" s="203">
        <f t="shared" si="159"/>
        <v>8.4763829117671931E+23</v>
      </c>
    </row>
    <row r="590" spans="53:62" s="174" customFormat="1" x14ac:dyDescent="0.35">
      <c r="BA590" s="177">
        <v>584</v>
      </c>
      <c r="BB590" s="202">
        <f t="shared" si="152"/>
        <v>29200000</v>
      </c>
      <c r="BC590" s="63">
        <f t="shared" si="153"/>
        <v>690.33504966696057</v>
      </c>
      <c r="BD590" s="63">
        <f t="shared" si="154"/>
        <v>690.33504966773137</v>
      </c>
      <c r="BE590" s="63">
        <f t="shared" si="155"/>
        <v>144.27439475318803</v>
      </c>
      <c r="BF590" s="63">
        <f t="shared" si="156"/>
        <v>144.27439539754266</v>
      </c>
      <c r="BG590" s="63">
        <f t="shared" si="157"/>
        <v>5.8215371159757918</v>
      </c>
      <c r="BH590" s="63">
        <f t="shared" si="158"/>
        <v>5.8215377659757914</v>
      </c>
      <c r="BI590" s="109">
        <f t="shared" si="160"/>
        <v>17520000</v>
      </c>
      <c r="BJ590" s="203">
        <f t="shared" si="159"/>
        <v>8.4893728185724653E+23</v>
      </c>
    </row>
    <row r="591" spans="53:62" s="174" customFormat="1" x14ac:dyDescent="0.35">
      <c r="BA591" s="177">
        <v>585</v>
      </c>
      <c r="BB591" s="202">
        <f t="shared" si="152"/>
        <v>29250000</v>
      </c>
      <c r="BC591" s="63">
        <f t="shared" si="153"/>
        <v>691.5164278811136</v>
      </c>
      <c r="BD591" s="63">
        <f t="shared" si="154"/>
        <v>691.51642788188576</v>
      </c>
      <c r="BE591" s="63">
        <f t="shared" si="155"/>
        <v>144.28462584399884</v>
      </c>
      <c r="BF591" s="63">
        <f t="shared" si="156"/>
        <v>144.28462648839917</v>
      </c>
      <c r="BG591" s="63">
        <f t="shared" si="157"/>
        <v>5.8215371159757918</v>
      </c>
      <c r="BH591" s="63">
        <f t="shared" si="158"/>
        <v>5.8215377659757914</v>
      </c>
      <c r="BI591" s="109">
        <f t="shared" si="160"/>
        <v>17550000</v>
      </c>
      <c r="BJ591" s="203">
        <f t="shared" si="159"/>
        <v>8.502357804086627E+23</v>
      </c>
    </row>
    <row r="592" spans="53:62" s="174" customFormat="1" x14ac:dyDescent="0.35">
      <c r="BA592" s="177">
        <v>586</v>
      </c>
      <c r="BB592" s="202">
        <f t="shared" si="152"/>
        <v>29300000</v>
      </c>
      <c r="BC592" s="63">
        <f t="shared" si="153"/>
        <v>692.69780369502644</v>
      </c>
      <c r="BD592" s="63">
        <f t="shared" si="154"/>
        <v>692.69780369579973</v>
      </c>
      <c r="BE592" s="63">
        <f t="shared" si="155"/>
        <v>144.29477412430782</v>
      </c>
      <c r="BF592" s="63">
        <f t="shared" si="156"/>
        <v>144.29477476875346</v>
      </c>
      <c r="BG592" s="63">
        <f t="shared" si="157"/>
        <v>5.8215371159757918</v>
      </c>
      <c r="BH592" s="63">
        <f t="shared" si="158"/>
        <v>5.8215377659757914</v>
      </c>
      <c r="BI592" s="109">
        <f t="shared" si="160"/>
        <v>17580000</v>
      </c>
      <c r="BJ592" s="203">
        <f t="shared" si="159"/>
        <v>8.5153378701741315E+23</v>
      </c>
    </row>
    <row r="593" spans="53:62" s="174" customFormat="1" x14ac:dyDescent="0.35">
      <c r="BA593" s="177">
        <v>587</v>
      </c>
      <c r="BB593" s="202">
        <f t="shared" si="152"/>
        <v>29350000</v>
      </c>
      <c r="BC593" s="63">
        <f t="shared" si="153"/>
        <v>693.87917710869885</v>
      </c>
      <c r="BD593" s="63">
        <f t="shared" si="154"/>
        <v>693.87917710947352</v>
      </c>
      <c r="BE593" s="63">
        <f t="shared" si="155"/>
        <v>144.30484026438359</v>
      </c>
      <c r="BF593" s="63">
        <f t="shared" si="156"/>
        <v>144.30484090887418</v>
      </c>
      <c r="BG593" s="63">
        <f t="shared" si="157"/>
        <v>5.8215371159757918</v>
      </c>
      <c r="BH593" s="63">
        <f t="shared" si="158"/>
        <v>5.8215377659757914</v>
      </c>
      <c r="BI593" s="109">
        <f t="shared" si="160"/>
        <v>17610000</v>
      </c>
      <c r="BJ593" s="203">
        <f t="shared" si="159"/>
        <v>8.5283130186987302E+23</v>
      </c>
    </row>
    <row r="594" spans="53:62" s="174" customFormat="1" x14ac:dyDescent="0.35">
      <c r="BA594" s="177">
        <v>588</v>
      </c>
      <c r="BB594" s="202">
        <f t="shared" si="152"/>
        <v>29400000</v>
      </c>
      <c r="BC594" s="63">
        <f t="shared" si="153"/>
        <v>695.06054812219554</v>
      </c>
      <c r="BD594" s="63">
        <f t="shared" si="154"/>
        <v>695.06054812297168</v>
      </c>
      <c r="BE594" s="63">
        <f t="shared" si="155"/>
        <v>144.3148249290696</v>
      </c>
      <c r="BF594" s="63">
        <f t="shared" si="156"/>
        <v>144.31482557360479</v>
      </c>
      <c r="BG594" s="63">
        <f t="shared" si="157"/>
        <v>5.8215371159757918</v>
      </c>
      <c r="BH594" s="63">
        <f t="shared" si="158"/>
        <v>5.8215377659757914</v>
      </c>
      <c r="BI594" s="109">
        <f t="shared" si="160"/>
        <v>17640000</v>
      </c>
      <c r="BJ594" s="203">
        <f t="shared" si="159"/>
        <v>8.5412832515234659E+23</v>
      </c>
    </row>
    <row r="595" spans="53:62" s="174" customFormat="1" x14ac:dyDescent="0.35">
      <c r="BA595" s="177">
        <v>589</v>
      </c>
      <c r="BB595" s="202">
        <f t="shared" si="152"/>
        <v>29450000</v>
      </c>
      <c r="BC595" s="63">
        <f t="shared" si="153"/>
        <v>696.24191673538758</v>
      </c>
      <c r="BD595" s="63">
        <f t="shared" si="154"/>
        <v>696.24191673616497</v>
      </c>
      <c r="BE595" s="63">
        <f t="shared" si="155"/>
        <v>144.32472877782814</v>
      </c>
      <c r="BF595" s="63">
        <f t="shared" si="156"/>
        <v>144.32472942240753</v>
      </c>
      <c r="BG595" s="63">
        <f t="shared" si="157"/>
        <v>5.8215371159757918</v>
      </c>
      <c r="BH595" s="63">
        <f t="shared" si="158"/>
        <v>5.8215377659757914</v>
      </c>
      <c r="BI595" s="109">
        <f t="shared" si="160"/>
        <v>17670000</v>
      </c>
      <c r="BJ595" s="203">
        <f t="shared" si="159"/>
        <v>8.5542485705106752E+23</v>
      </c>
    </row>
    <row r="596" spans="53:62" s="174" customFormat="1" x14ac:dyDescent="0.35">
      <c r="BA596" s="177">
        <v>590</v>
      </c>
      <c r="BB596" s="202">
        <f t="shared" si="152"/>
        <v>29500000</v>
      </c>
      <c r="BC596" s="63">
        <f t="shared" si="153"/>
        <v>697.42328294833919</v>
      </c>
      <c r="BD596" s="63">
        <f t="shared" si="154"/>
        <v>697.42328294911795</v>
      </c>
      <c r="BE596" s="63">
        <f t="shared" si="155"/>
        <v>144.33455246478366</v>
      </c>
      <c r="BF596" s="63">
        <f t="shared" si="156"/>
        <v>144.33455310940695</v>
      </c>
      <c r="BG596" s="63">
        <f t="shared" si="157"/>
        <v>5.8215371159757918</v>
      </c>
      <c r="BH596" s="63">
        <f t="shared" si="158"/>
        <v>5.8215377659757914</v>
      </c>
      <c r="BI596" s="109">
        <f t="shared" si="160"/>
        <v>17700000</v>
      </c>
      <c r="BJ596" s="203">
        <f t="shared" si="159"/>
        <v>8.5672089775219917E+23</v>
      </c>
    </row>
    <row r="597" spans="53:62" s="174" customFormat="1" x14ac:dyDescent="0.35">
      <c r="BA597" s="177">
        <v>591</v>
      </c>
      <c r="BB597" s="202">
        <f t="shared" si="152"/>
        <v>29550000</v>
      </c>
      <c r="BC597" s="63">
        <f t="shared" si="153"/>
        <v>698.6046467611153</v>
      </c>
      <c r="BD597" s="63">
        <f t="shared" si="154"/>
        <v>698.60464676189531</v>
      </c>
      <c r="BE597" s="63">
        <f t="shared" si="155"/>
        <v>144.34429663876628</v>
      </c>
      <c r="BF597" s="63">
        <f t="shared" si="156"/>
        <v>144.34429728343306</v>
      </c>
      <c r="BG597" s="63">
        <f t="shared" si="157"/>
        <v>5.8215371159757918</v>
      </c>
      <c r="BH597" s="63">
        <f t="shared" si="158"/>
        <v>5.8215377659757914</v>
      </c>
      <c r="BI597" s="109">
        <f t="shared" si="160"/>
        <v>17730000</v>
      </c>
      <c r="BJ597" s="203">
        <f t="shared" si="159"/>
        <v>8.5801644744183454E+23</v>
      </c>
    </row>
    <row r="598" spans="53:62" s="174" customFormat="1" x14ac:dyDescent="0.35">
      <c r="BA598" s="177">
        <v>592</v>
      </c>
      <c r="BB598" s="202">
        <f t="shared" si="152"/>
        <v>29600000</v>
      </c>
      <c r="BC598" s="63">
        <f t="shared" si="153"/>
        <v>699.78600817371569</v>
      </c>
      <c r="BD598" s="63">
        <f t="shared" si="154"/>
        <v>699.78600817449694</v>
      </c>
      <c r="BE598" s="63">
        <f t="shared" si="155"/>
        <v>144.35396194335434</v>
      </c>
      <c r="BF598" s="63">
        <f t="shared" si="156"/>
        <v>144.35396258806432</v>
      </c>
      <c r="BG598" s="63">
        <f t="shared" si="157"/>
        <v>5.8215371159757918</v>
      </c>
      <c r="BH598" s="63">
        <f t="shared" si="158"/>
        <v>5.8215377659757914</v>
      </c>
      <c r="BI598" s="109">
        <f t="shared" si="160"/>
        <v>17760000</v>
      </c>
      <c r="BJ598" s="203">
        <f t="shared" si="159"/>
        <v>8.5931150630599485E+23</v>
      </c>
    </row>
    <row r="599" spans="53:62" s="174" customFormat="1" x14ac:dyDescent="0.35">
      <c r="BA599" s="177">
        <v>593</v>
      </c>
      <c r="BB599" s="202">
        <f t="shared" si="152"/>
        <v>29650000</v>
      </c>
      <c r="BC599" s="63">
        <f t="shared" si="153"/>
        <v>700.96736718601107</v>
      </c>
      <c r="BD599" s="63">
        <f t="shared" si="154"/>
        <v>700.96736718679369</v>
      </c>
      <c r="BE599" s="63">
        <f t="shared" si="155"/>
        <v>144.36354901691718</v>
      </c>
      <c r="BF599" s="63">
        <f t="shared" si="156"/>
        <v>144.36354966166996</v>
      </c>
      <c r="BG599" s="63">
        <f t="shared" si="157"/>
        <v>5.8215371159757918</v>
      </c>
      <c r="BH599" s="63">
        <f t="shared" si="158"/>
        <v>5.8215377659757914</v>
      </c>
      <c r="BI599" s="109">
        <f t="shared" si="160"/>
        <v>17790000</v>
      </c>
      <c r="BJ599" s="203">
        <f t="shared" si="159"/>
        <v>8.6060607453063245E+23</v>
      </c>
    </row>
    <row r="600" spans="53:62" s="174" customFormat="1" x14ac:dyDescent="0.35">
      <c r="BA600" s="177">
        <v>594</v>
      </c>
      <c r="BB600" s="202">
        <f t="shared" si="152"/>
        <v>29700000</v>
      </c>
      <c r="BC600" s="63">
        <f t="shared" si="153"/>
        <v>702.14872379819553</v>
      </c>
      <c r="BD600" s="63">
        <f t="shared" si="154"/>
        <v>702.14872379897952</v>
      </c>
      <c r="BE600" s="63">
        <f t="shared" si="155"/>
        <v>144.37305849265712</v>
      </c>
      <c r="BF600" s="63">
        <f t="shared" si="156"/>
        <v>144.3730591374524</v>
      </c>
      <c r="BG600" s="63">
        <f t="shared" si="157"/>
        <v>5.8215371159757918</v>
      </c>
      <c r="BH600" s="63">
        <f t="shared" si="158"/>
        <v>5.8215377659757914</v>
      </c>
      <c r="BI600" s="109">
        <f t="shared" si="160"/>
        <v>17820000</v>
      </c>
      <c r="BJ600" s="203">
        <f t="shared" si="159"/>
        <v>8.6190015230162855E+23</v>
      </c>
    </row>
    <row r="601" spans="53:62" s="174" customFormat="1" x14ac:dyDescent="0.35">
      <c r="BA601" s="177">
        <v>595</v>
      </c>
      <c r="BB601" s="202">
        <f t="shared" si="152"/>
        <v>29750000</v>
      </c>
      <c r="BC601" s="63">
        <f t="shared" si="153"/>
        <v>703.330078010075</v>
      </c>
      <c r="BD601" s="63">
        <f t="shared" si="154"/>
        <v>703.33007801086035</v>
      </c>
      <c r="BE601" s="63">
        <f t="shared" si="155"/>
        <v>144.38249099865135</v>
      </c>
      <c r="BF601" s="63">
        <f t="shared" si="156"/>
        <v>144.38249164348872</v>
      </c>
      <c r="BG601" s="63">
        <f t="shared" si="157"/>
        <v>5.8215371159757918</v>
      </c>
      <c r="BH601" s="63">
        <f t="shared" si="158"/>
        <v>5.8215377659757914</v>
      </c>
      <c r="BI601" s="109">
        <f t="shared" si="160"/>
        <v>17850000</v>
      </c>
      <c r="BJ601" s="203">
        <f t="shared" si="159"/>
        <v>8.6319373980479351E+23</v>
      </c>
    </row>
    <row r="602" spans="53:62" s="174" customFormat="1" x14ac:dyDescent="0.35">
      <c r="BA602" s="177">
        <v>596</v>
      </c>
      <c r="BB602" s="202">
        <f t="shared" si="152"/>
        <v>29800000</v>
      </c>
      <c r="BC602" s="63">
        <f t="shared" si="153"/>
        <v>704.51142982184365</v>
      </c>
      <c r="BD602" s="63">
        <f t="shared" si="154"/>
        <v>704.51142982263025</v>
      </c>
      <c r="BE602" s="63">
        <f t="shared" si="155"/>
        <v>144.39184715789332</v>
      </c>
      <c r="BF602" s="63">
        <f t="shared" si="156"/>
        <v>144.3918478027725</v>
      </c>
      <c r="BG602" s="63">
        <f t="shared" si="157"/>
        <v>5.8215371159757918</v>
      </c>
      <c r="BH602" s="63">
        <f t="shared" si="158"/>
        <v>5.8215377659757914</v>
      </c>
      <c r="BI602" s="109">
        <f t="shared" si="160"/>
        <v>17880000</v>
      </c>
      <c r="BJ602" s="203">
        <f t="shared" si="159"/>
        <v>8.6448683722586842E+23</v>
      </c>
    </row>
    <row r="603" spans="53:62" s="174" customFormat="1" x14ac:dyDescent="0.35">
      <c r="BA603" s="177">
        <v>597</v>
      </c>
      <c r="BB603" s="202">
        <f t="shared" si="152"/>
        <v>29850000</v>
      </c>
      <c r="BC603" s="63">
        <f t="shared" si="153"/>
        <v>705.69277923337199</v>
      </c>
      <c r="BD603" s="63">
        <f t="shared" si="154"/>
        <v>705.69277923415984</v>
      </c>
      <c r="BE603" s="63">
        <f t="shared" si="155"/>
        <v>144.40112758833413</v>
      </c>
      <c r="BF603" s="63">
        <f t="shared" si="156"/>
        <v>144.40112823325475</v>
      </c>
      <c r="BG603" s="63">
        <f t="shared" si="157"/>
        <v>5.8215371159757918</v>
      </c>
      <c r="BH603" s="63">
        <f t="shared" si="158"/>
        <v>5.8215377659757914</v>
      </c>
      <c r="BI603" s="109">
        <f t="shared" si="160"/>
        <v>17910000</v>
      </c>
      <c r="BJ603" s="203">
        <f t="shared" si="159"/>
        <v>8.6577944475052312E+23</v>
      </c>
    </row>
    <row r="604" spans="53:62" s="174" customFormat="1" x14ac:dyDescent="0.35">
      <c r="BA604" s="177">
        <v>598</v>
      </c>
      <c r="BB604" s="202">
        <f t="shared" si="152"/>
        <v>29900000</v>
      </c>
      <c r="BC604" s="63">
        <f t="shared" si="153"/>
        <v>706.87412624472461</v>
      </c>
      <c r="BD604" s="63">
        <f t="shared" si="154"/>
        <v>706.87412624551382</v>
      </c>
      <c r="BE604" s="63">
        <f t="shared" si="155"/>
        <v>144.41033290292305</v>
      </c>
      <c r="BF604" s="63">
        <f t="shared" si="156"/>
        <v>144.41033354788476</v>
      </c>
      <c r="BG604" s="63">
        <f t="shared" si="157"/>
        <v>5.8215371159757918</v>
      </c>
      <c r="BH604" s="63">
        <f t="shared" si="158"/>
        <v>5.8215377659757914</v>
      </c>
      <c r="BI604" s="109">
        <f t="shared" si="160"/>
        <v>17940000</v>
      </c>
      <c r="BJ604" s="203">
        <f t="shared" si="159"/>
        <v>8.6707156256435709E+23</v>
      </c>
    </row>
    <row r="605" spans="53:62" s="174" customFormat="1" x14ac:dyDescent="0.35">
      <c r="BA605" s="177">
        <v>599</v>
      </c>
      <c r="BB605" s="202">
        <f t="shared" si="152"/>
        <v>29950000</v>
      </c>
      <c r="BC605" s="63">
        <f t="shared" si="153"/>
        <v>708.0554708559016</v>
      </c>
      <c r="BD605" s="63">
        <f t="shared" si="154"/>
        <v>708.05547085669218</v>
      </c>
      <c r="BE605" s="63">
        <f t="shared" si="155"/>
        <v>144.41946370964811</v>
      </c>
      <c r="BF605" s="63">
        <f t="shared" si="156"/>
        <v>144.41946435465064</v>
      </c>
      <c r="BG605" s="63">
        <f t="shared" si="157"/>
        <v>5.8215371159757918</v>
      </c>
      <c r="BH605" s="63">
        <f t="shared" si="158"/>
        <v>5.8215377659757914</v>
      </c>
      <c r="BI605" s="109">
        <f t="shared" si="160"/>
        <v>17970000</v>
      </c>
      <c r="BJ605" s="203">
        <f t="shared" si="159"/>
        <v>8.6836319085289963E+23</v>
      </c>
    </row>
    <row r="606" spans="53:62" s="174" customFormat="1" x14ac:dyDescent="0.35">
      <c r="BA606" s="177">
        <v>600</v>
      </c>
      <c r="BB606" s="202">
        <f t="shared" si="152"/>
        <v>30000000</v>
      </c>
      <c r="BC606" s="63">
        <f t="shared" si="153"/>
        <v>709.23681306690298</v>
      </c>
      <c r="BD606" s="63">
        <f t="shared" si="154"/>
        <v>709.23681306769481</v>
      </c>
      <c r="BE606" s="63">
        <f t="shared" si="155"/>
        <v>144.42852061157646</v>
      </c>
      <c r="BF606" s="63">
        <f t="shared" si="156"/>
        <v>144.42852125661943</v>
      </c>
      <c r="BG606" s="63">
        <f t="shared" si="157"/>
        <v>5.8215371159757918</v>
      </c>
      <c r="BH606" s="63">
        <f t="shared" si="158"/>
        <v>5.8215377659757914</v>
      </c>
      <c r="BI606" s="109">
        <f t="shared" si="160"/>
        <v>18000000</v>
      </c>
      <c r="BJ606" s="203">
        <f t="shared" si="159"/>
        <v>8.6965432980161012E+23</v>
      </c>
    </row>
    <row r="607" spans="53:62" s="174" customFormat="1" x14ac:dyDescent="0.35">
      <c r="BA607" s="177">
        <v>601</v>
      </c>
      <c r="BB607" s="202">
        <f t="shared" si="152"/>
        <v>30050000</v>
      </c>
      <c r="BC607" s="63">
        <f t="shared" si="153"/>
        <v>710.41815287772852</v>
      </c>
      <c r="BD607" s="63">
        <f t="shared" si="154"/>
        <v>710.41815287852182</v>
      </c>
      <c r="BE607" s="63">
        <f t="shared" si="155"/>
        <v>144.43750420689383</v>
      </c>
      <c r="BF607" s="63">
        <f t="shared" si="156"/>
        <v>144.43750485197688</v>
      </c>
      <c r="BG607" s="63">
        <f t="shared" si="157"/>
        <v>5.8215371159757918</v>
      </c>
      <c r="BH607" s="63">
        <f t="shared" si="158"/>
        <v>5.8215377659757914</v>
      </c>
      <c r="BI607" s="109">
        <f t="shared" si="160"/>
        <v>18030000</v>
      </c>
      <c r="BJ607" s="203">
        <f t="shared" si="159"/>
        <v>8.7094497959587746E+23</v>
      </c>
    </row>
    <row r="608" spans="53:62" s="174" customFormat="1" x14ac:dyDescent="0.35">
      <c r="BA608" s="177">
        <v>602</v>
      </c>
      <c r="BB608" s="202">
        <f t="shared" si="152"/>
        <v>30100000</v>
      </c>
      <c r="BC608" s="63">
        <f t="shared" si="153"/>
        <v>711.59949028844346</v>
      </c>
      <c r="BD608" s="63">
        <f t="shared" si="154"/>
        <v>711.59949028923791</v>
      </c>
      <c r="BE608" s="63">
        <f t="shared" si="155"/>
        <v>144.44641508894429</v>
      </c>
      <c r="BF608" s="63">
        <f t="shared" si="156"/>
        <v>144.44641573406719</v>
      </c>
      <c r="BG608" s="63">
        <f t="shared" si="157"/>
        <v>5.8215371159757918</v>
      </c>
      <c r="BH608" s="63">
        <f t="shared" si="158"/>
        <v>5.8215377659757914</v>
      </c>
      <c r="BI608" s="109">
        <f t="shared" si="160"/>
        <v>18060000</v>
      </c>
      <c r="BJ608" s="203">
        <f t="shared" si="159"/>
        <v>8.7223514042101997E+23</v>
      </c>
    </row>
    <row r="609" spans="53:62" s="174" customFormat="1" x14ac:dyDescent="0.35">
      <c r="BA609" s="177">
        <v>603</v>
      </c>
      <c r="BB609" s="202">
        <f t="shared" si="152"/>
        <v>30150000</v>
      </c>
      <c r="BC609" s="63">
        <f t="shared" si="153"/>
        <v>712.78082529891788</v>
      </c>
      <c r="BD609" s="63">
        <f t="shared" si="154"/>
        <v>712.78082529971368</v>
      </c>
      <c r="BE609" s="63">
        <f t="shared" si="155"/>
        <v>144.45525384626944</v>
      </c>
      <c r="BF609" s="63">
        <f t="shared" si="156"/>
        <v>144.45525449143182</v>
      </c>
      <c r="BG609" s="63">
        <f t="shared" si="157"/>
        <v>5.8215371159757918</v>
      </c>
      <c r="BH609" s="63">
        <f t="shared" si="158"/>
        <v>5.8215377659757914</v>
      </c>
      <c r="BI609" s="109">
        <f t="shared" si="160"/>
        <v>18090000</v>
      </c>
      <c r="BJ609" s="203">
        <f t="shared" si="159"/>
        <v>8.7352481246228602E+23</v>
      </c>
    </row>
    <row r="610" spans="53:62" s="174" customFormat="1" x14ac:dyDescent="0.35">
      <c r="BA610" s="177">
        <v>604</v>
      </c>
      <c r="BB610" s="202">
        <f t="shared" si="152"/>
        <v>30200000</v>
      </c>
      <c r="BC610" s="63">
        <f t="shared" si="153"/>
        <v>713.96215790928113</v>
      </c>
      <c r="BD610" s="63">
        <f t="shared" si="154"/>
        <v>713.96215791007842</v>
      </c>
      <c r="BE610" s="63">
        <f t="shared" si="155"/>
        <v>144.46402106264722</v>
      </c>
      <c r="BF610" s="63">
        <f t="shared" si="156"/>
        <v>144.46402170784873</v>
      </c>
      <c r="BG610" s="63">
        <f t="shared" si="157"/>
        <v>5.8215371159757918</v>
      </c>
      <c r="BH610" s="63">
        <f t="shared" si="158"/>
        <v>5.8215377659757914</v>
      </c>
      <c r="BI610" s="109">
        <f t="shared" si="160"/>
        <v>18120000</v>
      </c>
      <c r="BJ610" s="203">
        <f t="shared" si="159"/>
        <v>8.7481399590485434E+23</v>
      </c>
    </row>
    <row r="611" spans="53:62" s="174" customFormat="1" x14ac:dyDescent="0.35">
      <c r="BA611" s="177">
        <v>605</v>
      </c>
      <c r="BB611" s="202">
        <f t="shared" si="152"/>
        <v>30250000</v>
      </c>
      <c r="BC611" s="63">
        <f t="shared" si="153"/>
        <v>715.14348811946888</v>
      </c>
      <c r="BD611" s="63">
        <f t="shared" si="154"/>
        <v>715.14348812026753</v>
      </c>
      <c r="BE611" s="63">
        <f t="shared" si="155"/>
        <v>144.47271731713033</v>
      </c>
      <c r="BF611" s="63">
        <f t="shared" si="156"/>
        <v>144.47271796237069</v>
      </c>
      <c r="BG611" s="63">
        <f t="shared" si="157"/>
        <v>5.8215371159757918</v>
      </c>
      <c r="BH611" s="63">
        <f t="shared" si="158"/>
        <v>5.8215377659757914</v>
      </c>
      <c r="BI611" s="109">
        <f t="shared" si="160"/>
        <v>18150000</v>
      </c>
      <c r="BJ611" s="203">
        <f t="shared" si="159"/>
        <v>8.7610269093383279E+23</v>
      </c>
    </row>
    <row r="612" spans="53:62" s="174" customFormat="1" x14ac:dyDescent="0.35">
      <c r="BA612" s="177">
        <v>606</v>
      </c>
      <c r="BB612" s="202">
        <f t="shared" si="152"/>
        <v>30300000</v>
      </c>
      <c r="BC612" s="63">
        <f t="shared" si="153"/>
        <v>716.32481592948125</v>
      </c>
      <c r="BD612" s="63">
        <f t="shared" si="154"/>
        <v>716.32481593028092</v>
      </c>
      <c r="BE612" s="63">
        <f t="shared" si="155"/>
        <v>144.48134318408475</v>
      </c>
      <c r="BF612" s="63">
        <f t="shared" si="156"/>
        <v>144.48134382936368</v>
      </c>
      <c r="BG612" s="63">
        <f t="shared" si="157"/>
        <v>5.8215371159757918</v>
      </c>
      <c r="BH612" s="63">
        <f t="shared" si="158"/>
        <v>5.8215377659757914</v>
      </c>
      <c r="BI612" s="109">
        <f t="shared" si="160"/>
        <v>18180000</v>
      </c>
      <c r="BJ612" s="203">
        <f t="shared" si="159"/>
        <v>8.7739089773425848E+23</v>
      </c>
    </row>
    <row r="613" spans="53:62" s="174" customFormat="1" x14ac:dyDescent="0.35">
      <c r="BA613" s="177">
        <v>607</v>
      </c>
      <c r="BB613" s="202">
        <f t="shared" si="152"/>
        <v>30350000</v>
      </c>
      <c r="BC613" s="63">
        <f t="shared" si="153"/>
        <v>717.50614133938222</v>
      </c>
      <c r="BD613" s="63">
        <f t="shared" si="154"/>
        <v>717.50614134018349</v>
      </c>
      <c r="BE613" s="63">
        <f t="shared" si="155"/>
        <v>144.48989923322759</v>
      </c>
      <c r="BF613" s="63">
        <f t="shared" si="156"/>
        <v>144.48989987854466</v>
      </c>
      <c r="BG613" s="63">
        <f t="shared" si="157"/>
        <v>5.8215371159757918</v>
      </c>
      <c r="BH613" s="63">
        <f t="shared" si="158"/>
        <v>5.8215377659757914</v>
      </c>
      <c r="BI613" s="109">
        <f t="shared" si="160"/>
        <v>18210000</v>
      </c>
      <c r="BJ613" s="203">
        <f t="shared" si="159"/>
        <v>8.7867861649110036E+23</v>
      </c>
    </row>
    <row r="614" spans="53:62" s="174" customFormat="1" x14ac:dyDescent="0.35">
      <c r="BA614" s="177">
        <v>608</v>
      </c>
      <c r="BB614" s="202">
        <f t="shared" si="152"/>
        <v>30400000</v>
      </c>
      <c r="BC614" s="63">
        <f t="shared" si="153"/>
        <v>718.6874643491725</v>
      </c>
      <c r="BD614" s="63">
        <f t="shared" si="154"/>
        <v>718.6874643499749</v>
      </c>
      <c r="BE614" s="63">
        <f t="shared" si="155"/>
        <v>144.49838602966443</v>
      </c>
      <c r="BF614" s="63">
        <f t="shared" si="156"/>
        <v>144.49838667501942</v>
      </c>
      <c r="BG614" s="63">
        <f t="shared" si="157"/>
        <v>5.8215371159757918</v>
      </c>
      <c r="BH614" s="63">
        <f t="shared" si="158"/>
        <v>5.8215377659757914</v>
      </c>
      <c r="BI614" s="109">
        <f t="shared" si="160"/>
        <v>18240000</v>
      </c>
      <c r="BJ614" s="203">
        <f t="shared" si="159"/>
        <v>8.7996584738925584E+23</v>
      </c>
    </row>
    <row r="615" spans="53:62" s="174" customFormat="1" x14ac:dyDescent="0.35">
      <c r="BA615" s="177">
        <v>609</v>
      </c>
      <c r="BB615" s="202">
        <f t="shared" si="152"/>
        <v>30450000</v>
      </c>
      <c r="BC615" s="63">
        <f t="shared" si="153"/>
        <v>719.86878495878693</v>
      </c>
      <c r="BD615" s="63">
        <f t="shared" si="154"/>
        <v>719.8687849595907</v>
      </c>
      <c r="BE615" s="63">
        <f t="shared" si="155"/>
        <v>144.50680413392712</v>
      </c>
      <c r="BF615" s="63">
        <f t="shared" si="156"/>
        <v>144.50680477931971</v>
      </c>
      <c r="BG615" s="63">
        <f t="shared" si="157"/>
        <v>5.8215371159757918</v>
      </c>
      <c r="BH615" s="63">
        <f t="shared" si="158"/>
        <v>5.8215377659757914</v>
      </c>
      <c r="BI615" s="109">
        <f t="shared" si="160"/>
        <v>18270000</v>
      </c>
      <c r="BJ615" s="203">
        <f t="shared" si="159"/>
        <v>8.8125259061355251E+23</v>
      </c>
    </row>
    <row r="616" spans="53:62" s="174" customFormat="1" x14ac:dyDescent="0.35">
      <c r="BA616" s="177">
        <v>610</v>
      </c>
      <c r="BB616" s="202">
        <f t="shared" si="152"/>
        <v>30500000</v>
      </c>
      <c r="BC616" s="63">
        <f t="shared" si="153"/>
        <v>721.05010316829032</v>
      </c>
      <c r="BD616" s="63">
        <f t="shared" si="154"/>
        <v>721.05010316909556</v>
      </c>
      <c r="BE616" s="63">
        <f t="shared" si="155"/>
        <v>144.51515410201046</v>
      </c>
      <c r="BF616" s="63">
        <f t="shared" si="156"/>
        <v>144.51515474744033</v>
      </c>
      <c r="BG616" s="63">
        <f t="shared" si="157"/>
        <v>5.8215371159757918</v>
      </c>
      <c r="BH616" s="63">
        <f t="shared" si="158"/>
        <v>5.8215377659757914</v>
      </c>
      <c r="BI616" s="109">
        <f t="shared" si="160"/>
        <v>18300000</v>
      </c>
      <c r="BJ616" s="203">
        <f t="shared" si="159"/>
        <v>8.8253884634874807E+23</v>
      </c>
    </row>
    <row r="617" spans="53:62" s="174" customFormat="1" x14ac:dyDescent="0.35">
      <c r="BA617" s="177">
        <v>611</v>
      </c>
      <c r="BB617" s="202">
        <f t="shared" si="152"/>
        <v>30550000</v>
      </c>
      <c r="BC617" s="63">
        <f t="shared" si="153"/>
        <v>722.23141897768278</v>
      </c>
      <c r="BD617" s="63">
        <f t="shared" si="154"/>
        <v>722.23141897848927</v>
      </c>
      <c r="BE617" s="63">
        <f t="shared" si="155"/>
        <v>144.52343648540898</v>
      </c>
      <c r="BF617" s="63">
        <f t="shared" si="156"/>
        <v>144.52343713087586</v>
      </c>
      <c r="BG617" s="63">
        <f t="shared" si="157"/>
        <v>5.8215371159757918</v>
      </c>
      <c r="BH617" s="63">
        <f t="shared" si="158"/>
        <v>5.8215377659757914</v>
      </c>
      <c r="BI617" s="109">
        <f t="shared" si="160"/>
        <v>18330000</v>
      </c>
      <c r="BJ617" s="203">
        <f t="shared" si="159"/>
        <v>8.8382461477952986E+23</v>
      </c>
    </row>
    <row r="618" spans="53:62" s="174" customFormat="1" x14ac:dyDescent="0.35">
      <c r="BA618" s="177">
        <v>612</v>
      </c>
      <c r="BB618" s="202">
        <f t="shared" si="152"/>
        <v>30600000</v>
      </c>
      <c r="BC618" s="63">
        <f t="shared" si="153"/>
        <v>723.41273238696454</v>
      </c>
      <c r="BD618" s="63">
        <f t="shared" si="154"/>
        <v>723.41273238777205</v>
      </c>
      <c r="BE618" s="63">
        <f t="shared" si="155"/>
        <v>144.53165183115357</v>
      </c>
      <c r="BF618" s="63">
        <f t="shared" si="156"/>
        <v>144.53165247665714</v>
      </c>
      <c r="BG618" s="63">
        <f t="shared" si="157"/>
        <v>5.8215371159757918</v>
      </c>
      <c r="BH618" s="63">
        <f t="shared" si="158"/>
        <v>5.8215377659757914</v>
      </c>
      <c r="BI618" s="109">
        <f t="shared" si="160"/>
        <v>18360000</v>
      </c>
      <c r="BJ618" s="203">
        <f t="shared" si="159"/>
        <v>8.8510989609051638E+23</v>
      </c>
    </row>
    <row r="619" spans="53:62" s="174" customFormat="1" x14ac:dyDescent="0.35">
      <c r="BA619" s="177">
        <v>613</v>
      </c>
      <c r="BB619" s="202">
        <f t="shared" si="152"/>
        <v>30650000</v>
      </c>
      <c r="BC619" s="63">
        <f t="shared" si="153"/>
        <v>724.59404339613491</v>
      </c>
      <c r="BD619" s="63">
        <f t="shared" si="154"/>
        <v>724.5940433969439</v>
      </c>
      <c r="BE619" s="63">
        <f t="shared" si="155"/>
        <v>144.53980068184728</v>
      </c>
      <c r="BF619" s="63">
        <f t="shared" si="156"/>
        <v>144.53980132738724</v>
      </c>
      <c r="BG619" s="63">
        <f t="shared" si="157"/>
        <v>5.8215371159757918</v>
      </c>
      <c r="BH619" s="63">
        <f t="shared" si="158"/>
        <v>5.8215377659757914</v>
      </c>
      <c r="BI619" s="109">
        <f t="shared" si="160"/>
        <v>18390000</v>
      </c>
      <c r="BJ619" s="203">
        <f t="shared" si="159"/>
        <v>8.8639469046625446E+23</v>
      </c>
    </row>
    <row r="620" spans="53:62" s="174" customFormat="1" x14ac:dyDescent="0.35">
      <c r="BA620" s="177">
        <v>614</v>
      </c>
      <c r="BB620" s="202">
        <f t="shared" si="152"/>
        <v>30700000</v>
      </c>
      <c r="BC620" s="63">
        <f t="shared" si="153"/>
        <v>725.77535200512955</v>
      </c>
      <c r="BD620" s="63">
        <f t="shared" si="154"/>
        <v>725.77535200594002</v>
      </c>
      <c r="BE620" s="63">
        <f t="shared" si="155"/>
        <v>144.54788357570141</v>
      </c>
      <c r="BF620" s="63">
        <f t="shared" si="156"/>
        <v>144.54788422127746</v>
      </c>
      <c r="BG620" s="63">
        <f t="shared" si="157"/>
        <v>5.8215371159757918</v>
      </c>
      <c r="BH620" s="63">
        <f t="shared" si="158"/>
        <v>5.8215377659757914</v>
      </c>
      <c r="BI620" s="109">
        <f t="shared" si="160"/>
        <v>18420000</v>
      </c>
      <c r="BJ620" s="203">
        <f t="shared" si="159"/>
        <v>8.876789980912226E+23</v>
      </c>
    </row>
    <row r="621" spans="53:62" s="174" customFormat="1" x14ac:dyDescent="0.35">
      <c r="BA621" s="177">
        <v>615</v>
      </c>
      <c r="BB621" s="202">
        <f t="shared" si="152"/>
        <v>30750000</v>
      </c>
      <c r="BC621" s="63">
        <f t="shared" si="153"/>
        <v>726.95665821407829</v>
      </c>
      <c r="BD621" s="63">
        <f t="shared" si="154"/>
        <v>726.95665821488979</v>
      </c>
      <c r="BE621" s="63">
        <f t="shared" si="155"/>
        <v>144.55590104657091</v>
      </c>
      <c r="BF621" s="63">
        <f t="shared" si="156"/>
        <v>144.55590169218277</v>
      </c>
      <c r="BG621" s="63">
        <f t="shared" si="157"/>
        <v>5.8215371159757918</v>
      </c>
      <c r="BH621" s="63">
        <f t="shared" si="158"/>
        <v>5.8215377659757914</v>
      </c>
      <c r="BI621" s="109">
        <f t="shared" si="160"/>
        <v>18450000</v>
      </c>
      <c r="BJ621" s="203">
        <f t="shared" si="159"/>
        <v>8.8896281914982886E+23</v>
      </c>
    </row>
    <row r="622" spans="53:62" s="174" customFormat="1" x14ac:dyDescent="0.35">
      <c r="BA622" s="177">
        <v>616</v>
      </c>
      <c r="BB622" s="202">
        <f t="shared" si="152"/>
        <v>30800000</v>
      </c>
      <c r="BC622" s="63">
        <f t="shared" si="153"/>
        <v>728.13796202291564</v>
      </c>
      <c r="BD622" s="63">
        <f t="shared" si="154"/>
        <v>728.13796202372862</v>
      </c>
      <c r="BE622" s="63">
        <f t="shared" si="155"/>
        <v>144.56385362398984</v>
      </c>
      <c r="BF622" s="63">
        <f t="shared" si="156"/>
        <v>144.56385426963723</v>
      </c>
      <c r="BG622" s="63">
        <f t="shared" si="157"/>
        <v>5.8215371159757918</v>
      </c>
      <c r="BH622" s="63">
        <f t="shared" si="158"/>
        <v>5.8215377659757914</v>
      </c>
      <c r="BI622" s="109">
        <f t="shared" si="160"/>
        <v>18480000</v>
      </c>
      <c r="BJ622" s="203">
        <f t="shared" si="159"/>
        <v>8.9024615382641068E+23</v>
      </c>
    </row>
    <row r="623" spans="53:62" s="174" customFormat="1" x14ac:dyDescent="0.35">
      <c r="BA623" s="177">
        <v>617</v>
      </c>
      <c r="BB623" s="202">
        <f t="shared" si="152"/>
        <v>30850000</v>
      </c>
      <c r="BC623" s="63">
        <f t="shared" si="153"/>
        <v>729.31926343170653</v>
      </c>
      <c r="BD623" s="63">
        <f t="shared" si="154"/>
        <v>729.31926343252098</v>
      </c>
      <c r="BE623" s="63">
        <f t="shared" si="155"/>
        <v>144.57174183320609</v>
      </c>
      <c r="BF623" s="63">
        <f t="shared" si="156"/>
        <v>144.57174247888872</v>
      </c>
      <c r="BG623" s="63">
        <f t="shared" si="157"/>
        <v>5.8215371159757918</v>
      </c>
      <c r="BH623" s="63">
        <f t="shared" si="158"/>
        <v>5.8215377659757914</v>
      </c>
      <c r="BI623" s="109">
        <f t="shared" si="160"/>
        <v>18510000</v>
      </c>
      <c r="BJ623" s="203">
        <f t="shared" si="159"/>
        <v>8.9152900230523678E+23</v>
      </c>
    </row>
    <row r="624" spans="53:62" s="174" customFormat="1" x14ac:dyDescent="0.35">
      <c r="BA624" s="177">
        <v>618</v>
      </c>
      <c r="BB624" s="202">
        <f t="shared" si="152"/>
        <v>30900000</v>
      </c>
      <c r="BC624" s="63">
        <f t="shared" si="153"/>
        <v>730.50056244032226</v>
      </c>
      <c r="BD624" s="63">
        <f t="shared" si="154"/>
        <v>730.50056244113773</v>
      </c>
      <c r="BE624" s="63">
        <f t="shared" si="155"/>
        <v>144.57956619521622</v>
      </c>
      <c r="BF624" s="63">
        <f t="shared" si="156"/>
        <v>144.57956684093378</v>
      </c>
      <c r="BG624" s="63">
        <f t="shared" si="157"/>
        <v>5.8215371159757918</v>
      </c>
      <c r="BH624" s="63">
        <f t="shared" si="158"/>
        <v>5.8215377659757914</v>
      </c>
      <c r="BI624" s="109">
        <f t="shared" si="160"/>
        <v>18540000</v>
      </c>
      <c r="BJ624" s="203">
        <f t="shared" si="159"/>
        <v>8.9281136477050597E+23</v>
      </c>
    </row>
    <row r="625" spans="53:62" s="174" customFormat="1" x14ac:dyDescent="0.35">
      <c r="BA625" s="177">
        <v>619</v>
      </c>
      <c r="BB625" s="202">
        <f t="shared" si="152"/>
        <v>30950000</v>
      </c>
      <c r="BC625" s="63">
        <f t="shared" si="153"/>
        <v>731.68185904889117</v>
      </c>
      <c r="BD625" s="63">
        <f t="shared" si="154"/>
        <v>731.68185904970812</v>
      </c>
      <c r="BE625" s="63">
        <f t="shared" si="155"/>
        <v>144.58732722679986</v>
      </c>
      <c r="BF625" s="63">
        <f t="shared" si="156"/>
        <v>144.58732787255207</v>
      </c>
      <c r="BG625" s="63">
        <f t="shared" si="157"/>
        <v>5.8215371159757918</v>
      </c>
      <c r="BH625" s="63">
        <f t="shared" si="158"/>
        <v>5.8215377659757914</v>
      </c>
      <c r="BI625" s="109">
        <f t="shared" si="160"/>
        <v>18570000</v>
      </c>
      <c r="BJ625" s="203">
        <f t="shared" si="159"/>
        <v>8.940932414063459E+23</v>
      </c>
    </row>
    <row r="626" spans="53:62" s="174" customFormat="1" x14ac:dyDescent="0.35">
      <c r="BA626" s="177">
        <v>620</v>
      </c>
      <c r="BB626" s="202">
        <f t="shared" si="152"/>
        <v>31000000</v>
      </c>
      <c r="BC626" s="63">
        <f t="shared" si="153"/>
        <v>732.86315325741373</v>
      </c>
      <c r="BD626" s="63">
        <f t="shared" si="154"/>
        <v>732.86315325823205</v>
      </c>
      <c r="BE626" s="63">
        <f t="shared" si="155"/>
        <v>144.5950254405538</v>
      </c>
      <c r="BF626" s="63">
        <f t="shared" si="156"/>
        <v>144.59502608634037</v>
      </c>
      <c r="BG626" s="63">
        <f t="shared" si="157"/>
        <v>5.8215371159757918</v>
      </c>
      <c r="BH626" s="63">
        <f t="shared" si="158"/>
        <v>5.8215377659757914</v>
      </c>
      <c r="BI626" s="109">
        <f t="shared" si="160"/>
        <v>18600000</v>
      </c>
      <c r="BJ626" s="203">
        <f t="shared" si="159"/>
        <v>8.953746323968166E+23</v>
      </c>
    </row>
    <row r="627" spans="53:62" s="174" customFormat="1" x14ac:dyDescent="0.35">
      <c r="BA627" s="177">
        <v>621</v>
      </c>
      <c r="BB627" s="202">
        <f t="shared" si="152"/>
        <v>31050000</v>
      </c>
      <c r="BC627" s="63">
        <f t="shared" si="153"/>
        <v>734.04444506582547</v>
      </c>
      <c r="BD627" s="63">
        <f t="shared" si="154"/>
        <v>734.04444506664504</v>
      </c>
      <c r="BE627" s="63">
        <f t="shared" si="155"/>
        <v>144.60266134492582</v>
      </c>
      <c r="BF627" s="63">
        <f t="shared" si="156"/>
        <v>144.60266199074655</v>
      </c>
      <c r="BG627" s="63">
        <f t="shared" si="157"/>
        <v>5.8215371159757918</v>
      </c>
      <c r="BH627" s="63">
        <f t="shared" si="158"/>
        <v>5.8215377659757914</v>
      </c>
      <c r="BI627" s="109">
        <f t="shared" si="160"/>
        <v>18630000</v>
      </c>
      <c r="BJ627" s="203">
        <f t="shared" si="159"/>
        <v>8.9665553792590614E+23</v>
      </c>
    </row>
    <row r="628" spans="53:62" s="174" customFormat="1" x14ac:dyDescent="0.35">
      <c r="BA628" s="177">
        <v>622</v>
      </c>
      <c r="BB628" s="202">
        <f t="shared" si="152"/>
        <v>31100000</v>
      </c>
      <c r="BC628" s="63">
        <f t="shared" si="153"/>
        <v>735.22573447419074</v>
      </c>
      <c r="BD628" s="63">
        <f t="shared" si="154"/>
        <v>735.22573447501168</v>
      </c>
      <c r="BE628" s="63">
        <f t="shared" si="155"/>
        <v>144.61023544424847</v>
      </c>
      <c r="BF628" s="63">
        <f t="shared" si="156"/>
        <v>144.61023609010303</v>
      </c>
      <c r="BG628" s="63">
        <f t="shared" si="157"/>
        <v>5.8215371159757918</v>
      </c>
      <c r="BH628" s="63">
        <f t="shared" si="158"/>
        <v>5.8215377659757914</v>
      </c>
      <c r="BI628" s="109">
        <f t="shared" si="160"/>
        <v>18660000</v>
      </c>
      <c r="BJ628" s="203">
        <f t="shared" si="159"/>
        <v>8.979359581775351E+23</v>
      </c>
    </row>
    <row r="629" spans="53:62" s="174" customFormat="1" x14ac:dyDescent="0.35">
      <c r="BA629" s="177">
        <v>623</v>
      </c>
      <c r="BB629" s="202">
        <f t="shared" si="152"/>
        <v>31150000</v>
      </c>
      <c r="BC629" s="63">
        <f t="shared" si="153"/>
        <v>736.40702148244509</v>
      </c>
      <c r="BD629" s="63">
        <f t="shared" si="154"/>
        <v>736.40702148326727</v>
      </c>
      <c r="BE629" s="63">
        <f t="shared" si="155"/>
        <v>144.61774823877209</v>
      </c>
      <c r="BF629" s="63">
        <f t="shared" si="156"/>
        <v>144.61774888466022</v>
      </c>
      <c r="BG629" s="63">
        <f t="shared" si="157"/>
        <v>5.8215371159757918</v>
      </c>
      <c r="BH629" s="63">
        <f t="shared" si="158"/>
        <v>5.8215377659757914</v>
      </c>
      <c r="BI629" s="109">
        <f t="shared" si="160"/>
        <v>18690000</v>
      </c>
      <c r="BJ629" s="203">
        <f t="shared" si="159"/>
        <v>8.9921589333555249E+23</v>
      </c>
    </row>
    <row r="630" spans="53:62" s="174" customFormat="1" x14ac:dyDescent="0.35">
      <c r="BA630" s="177">
        <v>624</v>
      </c>
      <c r="BB630" s="202">
        <f t="shared" si="152"/>
        <v>31200000</v>
      </c>
      <c r="BC630" s="63">
        <f t="shared" si="153"/>
        <v>737.58830609071765</v>
      </c>
      <c r="BD630" s="63">
        <f t="shared" si="154"/>
        <v>737.58830609154109</v>
      </c>
      <c r="BE630" s="63">
        <f t="shared" si="155"/>
        <v>144.62520022469812</v>
      </c>
      <c r="BF630" s="63">
        <f t="shared" si="156"/>
        <v>144.62520087061947</v>
      </c>
      <c r="BG630" s="63">
        <f t="shared" si="157"/>
        <v>5.8215371159757918</v>
      </c>
      <c r="BH630" s="63">
        <f t="shared" si="158"/>
        <v>5.8215377659757914</v>
      </c>
      <c r="BI630" s="109">
        <f t="shared" si="160"/>
        <v>18720000</v>
      </c>
      <c r="BJ630" s="203">
        <f t="shared" si="159"/>
        <v>9.0049534358373889E+23</v>
      </c>
    </row>
    <row r="631" spans="53:62" s="174" customFormat="1" x14ac:dyDescent="0.35">
      <c r="BA631" s="177">
        <v>625</v>
      </c>
      <c r="BB631" s="202">
        <f t="shared" si="152"/>
        <v>31250000</v>
      </c>
      <c r="BC631" s="63">
        <f t="shared" si="153"/>
        <v>738.76958829887906</v>
      </c>
      <c r="BD631" s="63">
        <f t="shared" si="154"/>
        <v>738.76958829970397</v>
      </c>
      <c r="BE631" s="63">
        <f t="shared" si="155"/>
        <v>144.63259189421152</v>
      </c>
      <c r="BF631" s="63">
        <f t="shared" si="156"/>
        <v>144.63259254016589</v>
      </c>
      <c r="BG631" s="63">
        <f t="shared" si="157"/>
        <v>5.8215371159757918</v>
      </c>
      <c r="BH631" s="63">
        <f t="shared" si="158"/>
        <v>5.8215377659757914</v>
      </c>
      <c r="BI631" s="109">
        <f t="shared" si="160"/>
        <v>18750000</v>
      </c>
      <c r="BJ631" s="203">
        <f t="shared" si="159"/>
        <v>9.0177430910580442E+23</v>
      </c>
    </row>
    <row r="632" spans="53:62" s="174" customFormat="1" x14ac:dyDescent="0.35">
      <c r="BA632" s="177">
        <v>626</v>
      </c>
      <c r="BB632" s="202">
        <f t="shared" si="152"/>
        <v>31300000</v>
      </c>
      <c r="BC632" s="63">
        <f t="shared" si="153"/>
        <v>739.95086810699411</v>
      </c>
      <c r="BD632" s="63">
        <f t="shared" si="154"/>
        <v>739.9508681078205</v>
      </c>
      <c r="BE632" s="63">
        <f t="shared" si="155"/>
        <v>144.63992373551372</v>
      </c>
      <c r="BF632" s="63">
        <f t="shared" si="156"/>
        <v>144.63992438150086</v>
      </c>
      <c r="BG632" s="63">
        <f t="shared" si="157"/>
        <v>5.8215371159757918</v>
      </c>
      <c r="BH632" s="63">
        <f t="shared" si="158"/>
        <v>5.8215377659757914</v>
      </c>
      <c r="BI632" s="109">
        <f t="shared" si="160"/>
        <v>18780000</v>
      </c>
      <c r="BJ632" s="203">
        <f t="shared" si="159"/>
        <v>9.0305279008539007E+23</v>
      </c>
    </row>
    <row r="633" spans="53:62" s="174" customFormat="1" x14ac:dyDescent="0.35">
      <c r="BA633" s="177">
        <v>627</v>
      </c>
      <c r="BB633" s="202">
        <f t="shared" si="152"/>
        <v>31350000</v>
      </c>
      <c r="BC633" s="63">
        <f t="shared" si="153"/>
        <v>741.13214551506292</v>
      </c>
      <c r="BD633" s="63">
        <f t="shared" si="154"/>
        <v>741.13214551589056</v>
      </c>
      <c r="BE633" s="63">
        <f t="shared" si="155"/>
        <v>144.64719623285461</v>
      </c>
      <c r="BF633" s="63">
        <f t="shared" si="156"/>
        <v>144.64719687887421</v>
      </c>
      <c r="BG633" s="63">
        <f t="shared" si="157"/>
        <v>5.8215371159757918</v>
      </c>
      <c r="BH633" s="63">
        <f t="shared" si="158"/>
        <v>5.8215377659757914</v>
      </c>
      <c r="BI633" s="109">
        <f t="shared" si="160"/>
        <v>18810000</v>
      </c>
      <c r="BJ633" s="203">
        <f t="shared" si="159"/>
        <v>9.0433078670606757E+23</v>
      </c>
    </row>
    <row r="634" spans="53:62" s="174" customFormat="1" x14ac:dyDescent="0.35">
      <c r="BA634" s="177">
        <v>628</v>
      </c>
      <c r="BB634" s="202">
        <f t="shared" si="152"/>
        <v>31400000</v>
      </c>
      <c r="BC634" s="63">
        <f t="shared" si="153"/>
        <v>742.31342052308548</v>
      </c>
      <c r="BD634" s="63">
        <f t="shared" si="154"/>
        <v>742.31342052391426</v>
      </c>
      <c r="BE634" s="63">
        <f t="shared" si="155"/>
        <v>144.65440986656444</v>
      </c>
      <c r="BF634" s="63">
        <f t="shared" si="156"/>
        <v>144.65441051261629</v>
      </c>
      <c r="BG634" s="63">
        <f t="shared" si="157"/>
        <v>5.8215371159757918</v>
      </c>
      <c r="BH634" s="63">
        <f t="shared" si="158"/>
        <v>5.8215377659757914</v>
      </c>
      <c r="BI634" s="109">
        <f t="shared" si="160"/>
        <v>18840000</v>
      </c>
      <c r="BJ634" s="203">
        <f t="shared" si="159"/>
        <v>9.0560829915133806E+23</v>
      </c>
    </row>
    <row r="635" spans="53:62" s="174" customFormat="1" x14ac:dyDescent="0.35">
      <c r="BA635" s="177">
        <v>629</v>
      </c>
      <c r="BB635" s="202">
        <f t="shared" si="152"/>
        <v>31450000</v>
      </c>
      <c r="BC635" s="63">
        <f t="shared" si="153"/>
        <v>743.49469313112604</v>
      </c>
      <c r="BD635" s="63">
        <f t="shared" si="154"/>
        <v>743.4946931319563</v>
      </c>
      <c r="BE635" s="63">
        <f t="shared" si="155"/>
        <v>144.6615651130858</v>
      </c>
      <c r="BF635" s="63">
        <f t="shared" si="156"/>
        <v>144.6615657591696</v>
      </c>
      <c r="BG635" s="63">
        <f t="shared" si="157"/>
        <v>5.8215371159757918</v>
      </c>
      <c r="BH635" s="63">
        <f t="shared" si="158"/>
        <v>5.8215377659757914</v>
      </c>
      <c r="BI635" s="109">
        <f t="shared" si="160"/>
        <v>18870000</v>
      </c>
      <c r="BJ635" s="203">
        <f t="shared" si="159"/>
        <v>9.0688532760463475E+23</v>
      </c>
    </row>
    <row r="636" spans="53:62" s="174" customFormat="1" x14ac:dyDescent="0.35">
      <c r="BA636" s="177">
        <v>630</v>
      </c>
      <c r="BB636" s="202">
        <f t="shared" si="152"/>
        <v>31500000</v>
      </c>
      <c r="BC636" s="63">
        <f t="shared" si="153"/>
        <v>744.67596333905578</v>
      </c>
      <c r="BD636" s="63">
        <f t="shared" si="154"/>
        <v>744.67596333988729</v>
      </c>
      <c r="BE636" s="63">
        <f t="shared" si="155"/>
        <v>144.66866244500491</v>
      </c>
      <c r="BF636" s="63">
        <f t="shared" si="156"/>
        <v>144.66866309112038</v>
      </c>
      <c r="BG636" s="63">
        <f t="shared" si="157"/>
        <v>5.8215371159757918</v>
      </c>
      <c r="BH636" s="63">
        <f t="shared" si="158"/>
        <v>5.8215377659757914</v>
      </c>
      <c r="BI636" s="109">
        <f t="shared" si="160"/>
        <v>18900000</v>
      </c>
      <c r="BJ636" s="203">
        <f t="shared" si="159"/>
        <v>9.0816187224931947E+23</v>
      </c>
    </row>
    <row r="637" spans="53:62" s="174" customFormat="1" x14ac:dyDescent="0.35">
      <c r="BA637" s="177">
        <v>631</v>
      </c>
      <c r="BB637" s="202">
        <f t="shared" si="152"/>
        <v>31550000</v>
      </c>
      <c r="BC637" s="63">
        <f t="shared" si="153"/>
        <v>745.85723114700374</v>
      </c>
      <c r="BD637" s="63">
        <f t="shared" si="154"/>
        <v>745.8572311478365</v>
      </c>
      <c r="BE637" s="63">
        <f t="shared" si="155"/>
        <v>144.67570233108279</v>
      </c>
      <c r="BF637" s="63">
        <f t="shared" si="156"/>
        <v>144.67570297722972</v>
      </c>
      <c r="BG637" s="63">
        <f t="shared" si="157"/>
        <v>5.8215371159757918</v>
      </c>
      <c r="BH637" s="63">
        <f t="shared" si="158"/>
        <v>5.8215377659757914</v>
      </c>
      <c r="BI637" s="109">
        <f t="shared" si="160"/>
        <v>18930000</v>
      </c>
      <c r="BJ637" s="203">
        <f t="shared" si="159"/>
        <v>9.0943793326868572E+23</v>
      </c>
    </row>
    <row r="638" spans="53:62" s="174" customFormat="1" x14ac:dyDescent="0.35">
      <c r="BA638" s="177">
        <v>632</v>
      </c>
      <c r="BB638" s="202">
        <f t="shared" si="152"/>
        <v>31600000</v>
      </c>
      <c r="BC638" s="63">
        <f t="shared" si="153"/>
        <v>747.03849655496981</v>
      </c>
      <c r="BD638" s="63">
        <f t="shared" si="154"/>
        <v>747.03849655580393</v>
      </c>
      <c r="BE638" s="63">
        <f t="shared" si="155"/>
        <v>144.6826852362864</v>
      </c>
      <c r="BF638" s="63">
        <f t="shared" si="156"/>
        <v>144.68268588246454</v>
      </c>
      <c r="BG638" s="63">
        <f t="shared" si="157"/>
        <v>5.8215371159757918</v>
      </c>
      <c r="BH638" s="63">
        <f t="shared" si="158"/>
        <v>5.8215377659757914</v>
      </c>
      <c r="BI638" s="109">
        <f t="shared" si="160"/>
        <v>18960000</v>
      </c>
      <c r="BJ638" s="203">
        <f t="shared" si="159"/>
        <v>9.10713510845958E+23</v>
      </c>
    </row>
    <row r="639" spans="53:62" s="174" customFormat="1" x14ac:dyDescent="0.35">
      <c r="BA639" s="177">
        <v>633</v>
      </c>
      <c r="BB639" s="202">
        <f t="shared" si="152"/>
        <v>31650000</v>
      </c>
      <c r="BC639" s="63">
        <f t="shared" si="153"/>
        <v>748.21975956288964</v>
      </c>
      <c r="BD639" s="63">
        <f t="shared" si="154"/>
        <v>748.21975956372512</v>
      </c>
      <c r="BE639" s="63">
        <f t="shared" si="155"/>
        <v>144.6896116218193</v>
      </c>
      <c r="BF639" s="63">
        <f t="shared" si="156"/>
        <v>144.68961226802833</v>
      </c>
      <c r="BG639" s="63">
        <f t="shared" si="157"/>
        <v>5.8215371159757918</v>
      </c>
      <c r="BH639" s="63">
        <f t="shared" si="158"/>
        <v>5.8215377659757914</v>
      </c>
      <c r="BI639" s="109">
        <f t="shared" si="160"/>
        <v>18990000</v>
      </c>
      <c r="BJ639" s="203">
        <f t="shared" si="159"/>
        <v>9.1198860516428997E+23</v>
      </c>
    </row>
    <row r="640" spans="53:62" s="174" customFormat="1" x14ac:dyDescent="0.35">
      <c r="BA640" s="177">
        <v>634</v>
      </c>
      <c r="BB640" s="202">
        <f t="shared" si="152"/>
        <v>31700000</v>
      </c>
      <c r="BC640" s="63">
        <f t="shared" si="153"/>
        <v>749.40102017076299</v>
      </c>
      <c r="BD640" s="63">
        <f t="shared" si="154"/>
        <v>749.40102017159984</v>
      </c>
      <c r="BE640" s="63">
        <f t="shared" si="155"/>
        <v>144.69648194515187</v>
      </c>
      <c r="BF640" s="63">
        <f t="shared" si="156"/>
        <v>144.6964825913916</v>
      </c>
      <c r="BG640" s="63">
        <f t="shared" si="157"/>
        <v>5.8215371159757918</v>
      </c>
      <c r="BH640" s="63">
        <f t="shared" si="158"/>
        <v>5.8215377659757914</v>
      </c>
      <c r="BI640" s="109">
        <f t="shared" si="160"/>
        <v>19020000</v>
      </c>
      <c r="BJ640" s="203">
        <f t="shared" si="159"/>
        <v>9.1326321640676709E+23</v>
      </c>
    </row>
    <row r="641" spans="53:62" s="174" customFormat="1" x14ac:dyDescent="0.35">
      <c r="BA641" s="177">
        <v>635</v>
      </c>
      <c r="BB641" s="202">
        <f t="shared" si="152"/>
        <v>31750000</v>
      </c>
      <c r="BC641" s="63">
        <f t="shared" si="153"/>
        <v>750.58227837865468</v>
      </c>
      <c r="BD641" s="63">
        <f t="shared" si="154"/>
        <v>750.58227837949278</v>
      </c>
      <c r="BE641" s="63">
        <f t="shared" si="155"/>
        <v>144.70329666005196</v>
      </c>
      <c r="BF641" s="63">
        <f t="shared" si="156"/>
        <v>144.70329730632213</v>
      </c>
      <c r="BG641" s="63">
        <f t="shared" si="157"/>
        <v>5.8215371159757918</v>
      </c>
      <c r="BH641" s="63">
        <f t="shared" si="158"/>
        <v>5.8215377659757914</v>
      </c>
      <c r="BI641" s="109">
        <f t="shared" si="160"/>
        <v>19050000</v>
      </c>
      <c r="BJ641" s="203">
        <f t="shared" si="159"/>
        <v>9.1453734475640543E+23</v>
      </c>
    </row>
    <row r="642" spans="53:62" s="174" customFormat="1" x14ac:dyDescent="0.35">
      <c r="BA642" s="177">
        <v>636</v>
      </c>
      <c r="BB642" s="202">
        <f t="shared" si="152"/>
        <v>31800000</v>
      </c>
      <c r="BC642" s="63">
        <f t="shared" si="153"/>
        <v>751.76353418656458</v>
      </c>
      <c r="BD642" s="63">
        <f t="shared" si="154"/>
        <v>751.76353418740405</v>
      </c>
      <c r="BE642" s="63">
        <f t="shared" si="155"/>
        <v>144.71005621661445</v>
      </c>
      <c r="BF642" s="63">
        <f t="shared" si="156"/>
        <v>144.71005686291483</v>
      </c>
      <c r="BG642" s="63">
        <f t="shared" si="157"/>
        <v>5.8215371159757918</v>
      </c>
      <c r="BH642" s="63">
        <f t="shared" si="158"/>
        <v>5.8215377659757914</v>
      </c>
      <c r="BI642" s="109">
        <f t="shared" si="160"/>
        <v>19080000</v>
      </c>
      <c r="BJ642" s="203">
        <f t="shared" si="159"/>
        <v>9.1581099039615074E+23</v>
      </c>
    </row>
    <row r="643" spans="53:62" s="174" customFormat="1" x14ac:dyDescent="0.35">
      <c r="BA643" s="177">
        <v>637</v>
      </c>
      <c r="BB643" s="202">
        <f t="shared" si="152"/>
        <v>31850000</v>
      </c>
      <c r="BC643" s="63">
        <f t="shared" si="153"/>
        <v>752.94478759442836</v>
      </c>
      <c r="BD643" s="63">
        <f t="shared" si="154"/>
        <v>752.94478759526896</v>
      </c>
      <c r="BE643" s="63">
        <f t="shared" si="155"/>
        <v>144.71676106129127</v>
      </c>
      <c r="BF643" s="63">
        <f t="shared" si="156"/>
        <v>144.71676170762157</v>
      </c>
      <c r="BG643" s="63">
        <f t="shared" si="157"/>
        <v>5.8215371159757918</v>
      </c>
      <c r="BH643" s="63">
        <f t="shared" si="158"/>
        <v>5.8215377659757914</v>
      </c>
      <c r="BI643" s="109">
        <f t="shared" si="160"/>
        <v>19110000</v>
      </c>
      <c r="BJ643" s="203">
        <f t="shared" si="159"/>
        <v>9.1708415350888016E+23</v>
      </c>
    </row>
    <row r="644" spans="53:62" s="174" customFormat="1" x14ac:dyDescent="0.35">
      <c r="BA644" s="177">
        <v>638</v>
      </c>
      <c r="BB644" s="202">
        <f t="shared" si="152"/>
        <v>31900000</v>
      </c>
      <c r="BC644" s="63">
        <f t="shared" si="153"/>
        <v>754.12603860237459</v>
      </c>
      <c r="BD644" s="63">
        <f t="shared" si="154"/>
        <v>754.12603860321667</v>
      </c>
      <c r="BE644" s="63">
        <f t="shared" si="155"/>
        <v>144.72341163692062</v>
      </c>
      <c r="BF644" s="63">
        <f t="shared" si="156"/>
        <v>144.72341228328062</v>
      </c>
      <c r="BG644" s="63">
        <f t="shared" si="157"/>
        <v>5.8215371159757918</v>
      </c>
      <c r="BH644" s="63">
        <f t="shared" si="158"/>
        <v>5.8215377659757914</v>
      </c>
      <c r="BI644" s="109">
        <f t="shared" si="160"/>
        <v>19140000</v>
      </c>
      <c r="BJ644" s="203">
        <f t="shared" si="159"/>
        <v>9.1835683427740188E+23</v>
      </c>
    </row>
    <row r="645" spans="53:62" s="174" customFormat="1" x14ac:dyDescent="0.35">
      <c r="BA645" s="177">
        <v>639</v>
      </c>
      <c r="BB645" s="202">
        <f t="shared" si="152"/>
        <v>31950000</v>
      </c>
      <c r="BC645" s="63">
        <f t="shared" si="153"/>
        <v>755.30728721027481</v>
      </c>
      <c r="BD645" s="63">
        <f t="shared" si="154"/>
        <v>755.30728721111802</v>
      </c>
      <c r="BE645" s="63">
        <f t="shared" si="155"/>
        <v>144.73000838275652</v>
      </c>
      <c r="BF645" s="63">
        <f t="shared" si="156"/>
        <v>144.73000902914598</v>
      </c>
      <c r="BG645" s="63">
        <f t="shared" si="157"/>
        <v>5.8215371159757918</v>
      </c>
      <c r="BH645" s="63">
        <f t="shared" si="158"/>
        <v>5.8215377659757914</v>
      </c>
      <c r="BI645" s="109">
        <f t="shared" si="160"/>
        <v>19170000</v>
      </c>
      <c r="BJ645" s="203">
        <f t="shared" si="159"/>
        <v>9.1962903288445373E+23</v>
      </c>
    </row>
    <row r="646" spans="53:62" s="174" customFormat="1" x14ac:dyDescent="0.35">
      <c r="BA646" s="177">
        <v>640</v>
      </c>
      <c r="BB646" s="202">
        <f t="shared" ref="BB646:BB709" si="161">BA646*50000</f>
        <v>32000000</v>
      </c>
      <c r="BC646" s="63">
        <f t="shared" ref="BC646:BC709" si="162">($F$5+$F$6+$F$7+$F$8+$F$9)*(1-EXP(-$F$20*(1-$DC$6%)*BB646/(2*$F$17)))*$F$25*$F$1*10^3*11600/($F$20*(1-$DC$6%))</f>
        <v>756.48853341819301</v>
      </c>
      <c r="BD646" s="63">
        <f t="shared" ref="BD646:BD709" si="163">($F$25*$F$1*10^3*11600*($F$5+$F$6+$F$7+$F$8+$F$9)/($F$27*$F$29*(1-$DC$6%))+$F$28/$F$27)*(1-EXP(-$F$27*$F$29*(1-$DC$6%)*BB646/(2*$F$17)))</f>
        <v>756.48853341903771</v>
      </c>
      <c r="BE646" s="63">
        <f t="shared" ref="BE646:BE709" si="164">($F$5+$F$6+$F$7+$F$8+$F$9)*(1-EXP(-$F$20*(1-$DC$5%)*BB646/(2*$F$17)))*$F$25*$F$1*10^3*11600/($F$20*(1-$DC$5%))</f>
        <v>144.73655173449754</v>
      </c>
      <c r="BF646" s="63">
        <f t="shared" ref="BF646:BF709" si="165">($F$25*$F$1*10^3*11600*($F$5+$F$6+$F$7+$F$8+$F$9)/($F$27*$F$29*(1-$DC$5%))+$F$28/$F$27)*(1-EXP(-$F$27*$F$29*(1-$DC$5%)*BB646/(2*$F$17)))</f>
        <v>144.73655238091624</v>
      </c>
      <c r="BG646" s="63">
        <f t="shared" ref="BG646:BG709" si="166">($F$5+$F$6+$F$7+$F$8+$F$9)*(1-EXP(-$F$20*(1-$DC$4%)*BB646/(2*$F$17)))*$F$25*$F$1*10^3*11600/($F$20*(1-$DC$4%))</f>
        <v>5.8215371159757918</v>
      </c>
      <c r="BH646" s="63">
        <f t="shared" ref="BH646:BH709" si="167">($F$25*$F$1*10^3*11600*($F$5+$F$6+$F$7+$F$8+$F$9)/($F$27*$F$29*(1-$DC$4%))+$F$28/$F$27)*(1-EXP(-$F$27*$F$29*(1-$DC$4%)*BB646/(2*$F$17)))</f>
        <v>5.8215377659757914</v>
      </c>
      <c r="BI646" s="109">
        <f t="shared" si="160"/>
        <v>19200000</v>
      </c>
      <c r="BJ646" s="203">
        <f t="shared" ref="BJ646:BJ709" si="168">($F$17/($F$20*(1-$F$19%)))*($F$5+$F$6+$F$7+$F$8+$F$9)*(1-EXP(-$F$20*(1-$F$19%)*BI646/(2*$F$17)))+$F$17/($F$25*1000)*$F$11*EXP(-$F$20*(1-$F$19%)*BI646/(2*$F$17))</f>
        <v>9.2090074951270576E+23</v>
      </c>
    </row>
    <row r="647" spans="53:62" s="174" customFormat="1" x14ac:dyDescent="0.35">
      <c r="BA647" s="177">
        <v>641</v>
      </c>
      <c r="BB647" s="202">
        <f t="shared" si="161"/>
        <v>32050000</v>
      </c>
      <c r="BC647" s="63">
        <f t="shared" si="162"/>
        <v>757.66977722619436</v>
      </c>
      <c r="BD647" s="63">
        <f t="shared" si="163"/>
        <v>757.66977722704019</v>
      </c>
      <c r="BE647" s="63">
        <f t="shared" si="164"/>
        <v>144.74304212431579</v>
      </c>
      <c r="BF647" s="63">
        <f t="shared" si="165"/>
        <v>144.74304277076348</v>
      </c>
      <c r="BG647" s="63">
        <f t="shared" si="166"/>
        <v>5.8215371159757918</v>
      </c>
      <c r="BH647" s="63">
        <f t="shared" si="167"/>
        <v>5.8215377659757914</v>
      </c>
      <c r="BI647" s="109">
        <f t="shared" ref="BI647:BI710" si="169">BA647*30000</f>
        <v>19230000</v>
      </c>
      <c r="BJ647" s="203">
        <f t="shared" si="168"/>
        <v>9.2217198434475758E+23</v>
      </c>
    </row>
    <row r="648" spans="53:62" s="174" customFormat="1" x14ac:dyDescent="0.35">
      <c r="BA648" s="177">
        <v>642</v>
      </c>
      <c r="BB648" s="202">
        <f t="shared" si="161"/>
        <v>32100000</v>
      </c>
      <c r="BC648" s="63">
        <f t="shared" si="162"/>
        <v>758.85101863414923</v>
      </c>
      <c r="BD648" s="63">
        <f t="shared" si="163"/>
        <v>758.85101863499642</v>
      </c>
      <c r="BE648" s="63">
        <f t="shared" si="164"/>
        <v>144.74947998088538</v>
      </c>
      <c r="BF648" s="63">
        <f t="shared" si="165"/>
        <v>144.74948062736181</v>
      </c>
      <c r="BG648" s="63">
        <f t="shared" si="166"/>
        <v>5.8215371159757918</v>
      </c>
      <c r="BH648" s="63">
        <f t="shared" si="167"/>
        <v>5.8215377659757914</v>
      </c>
      <c r="BI648" s="109">
        <f t="shared" si="169"/>
        <v>19260000</v>
      </c>
      <c r="BJ648" s="203">
        <f t="shared" si="168"/>
        <v>9.2344273756314006E+23</v>
      </c>
    </row>
    <row r="649" spans="53:62" s="174" customFormat="1" x14ac:dyDescent="0.35">
      <c r="BA649" s="177">
        <v>643</v>
      </c>
      <c r="BB649" s="202">
        <f t="shared" si="161"/>
        <v>32150000</v>
      </c>
      <c r="BC649" s="63">
        <f t="shared" si="162"/>
        <v>760.03225764218689</v>
      </c>
      <c r="BD649" s="63">
        <f t="shared" si="163"/>
        <v>760.03225764303545</v>
      </c>
      <c r="BE649" s="63">
        <f t="shared" si="164"/>
        <v>144.75586572941066</v>
      </c>
      <c r="BF649" s="63">
        <f t="shared" si="165"/>
        <v>144.75586637591559</v>
      </c>
      <c r="BG649" s="63">
        <f t="shared" si="166"/>
        <v>5.8215371159757918</v>
      </c>
      <c r="BH649" s="63">
        <f t="shared" si="167"/>
        <v>5.8215377659757914</v>
      </c>
      <c r="BI649" s="109">
        <f t="shared" si="169"/>
        <v>19290000</v>
      </c>
      <c r="BJ649" s="203">
        <f t="shared" si="168"/>
        <v>9.2471300935031508E+23</v>
      </c>
    </row>
    <row r="650" spans="53:62" s="174" customFormat="1" x14ac:dyDescent="0.35">
      <c r="BA650" s="177">
        <v>644</v>
      </c>
      <c r="BB650" s="202">
        <f t="shared" si="161"/>
        <v>32200000</v>
      </c>
      <c r="BC650" s="63">
        <f t="shared" si="162"/>
        <v>761.21349425024266</v>
      </c>
      <c r="BD650" s="63">
        <f t="shared" si="163"/>
        <v>761.2134942510927</v>
      </c>
      <c r="BE650" s="63">
        <f t="shared" si="164"/>
        <v>144.76219979165438</v>
      </c>
      <c r="BF650" s="63">
        <f t="shared" si="165"/>
        <v>144.76220043818762</v>
      </c>
      <c r="BG650" s="63">
        <f t="shared" si="166"/>
        <v>5.8215371159757918</v>
      </c>
      <c r="BH650" s="63">
        <f t="shared" si="167"/>
        <v>5.8215377659757914</v>
      </c>
      <c r="BI650" s="109">
        <f t="shared" si="169"/>
        <v>19320000</v>
      </c>
      <c r="BJ650" s="203">
        <f t="shared" si="168"/>
        <v>9.2598279988867515E+23</v>
      </c>
    </row>
    <row r="651" spans="53:62" s="174" customFormat="1" x14ac:dyDescent="0.35">
      <c r="BA651" s="177">
        <v>645</v>
      </c>
      <c r="BB651" s="202">
        <f t="shared" si="161"/>
        <v>32250000</v>
      </c>
      <c r="BC651" s="63">
        <f t="shared" si="162"/>
        <v>762.39472845838179</v>
      </c>
      <c r="BD651" s="63">
        <f t="shared" si="163"/>
        <v>762.39472845923297</v>
      </c>
      <c r="BE651" s="63">
        <f t="shared" si="164"/>
        <v>144.76848258596561</v>
      </c>
      <c r="BF651" s="63">
        <f t="shared" si="165"/>
        <v>144.7684832325269</v>
      </c>
      <c r="BG651" s="63">
        <f t="shared" si="166"/>
        <v>5.8215371159757918</v>
      </c>
      <c r="BH651" s="63">
        <f t="shared" si="167"/>
        <v>5.8215377659757914</v>
      </c>
      <c r="BI651" s="109">
        <f t="shared" si="169"/>
        <v>19350000</v>
      </c>
      <c r="BJ651" s="203">
        <f t="shared" si="168"/>
        <v>9.2725210936054378E+23</v>
      </c>
    </row>
    <row r="652" spans="53:62" s="174" customFormat="1" x14ac:dyDescent="0.35">
      <c r="BA652" s="177">
        <v>646</v>
      </c>
      <c r="BB652" s="202">
        <f t="shared" si="161"/>
        <v>32300000</v>
      </c>
      <c r="BC652" s="63">
        <f t="shared" si="162"/>
        <v>763.57596026647411</v>
      </c>
      <c r="BD652" s="63">
        <f t="shared" si="163"/>
        <v>763.57596026732676</v>
      </c>
      <c r="BE652" s="63">
        <f t="shared" si="164"/>
        <v>144.77471452730725</v>
      </c>
      <c r="BF652" s="63">
        <f t="shared" si="165"/>
        <v>144.77471517389637</v>
      </c>
      <c r="BG652" s="63">
        <f t="shared" si="166"/>
        <v>5.8215371159757918</v>
      </c>
      <c r="BH652" s="63">
        <f t="shared" si="167"/>
        <v>5.8215377659757914</v>
      </c>
      <c r="BI652" s="109">
        <f t="shared" si="169"/>
        <v>19380000</v>
      </c>
      <c r="BJ652" s="203">
        <f t="shared" si="168"/>
        <v>9.2852093794817588E+23</v>
      </c>
    </row>
    <row r="653" spans="53:62" s="174" customFormat="1" x14ac:dyDescent="0.35">
      <c r="BA653" s="177">
        <v>647</v>
      </c>
      <c r="BB653" s="202">
        <f t="shared" si="161"/>
        <v>32350000</v>
      </c>
      <c r="BC653" s="63">
        <f t="shared" si="162"/>
        <v>764.75718967471425</v>
      </c>
      <c r="BD653" s="63">
        <f t="shared" si="163"/>
        <v>764.75718967556804</v>
      </c>
      <c r="BE653" s="63">
        <f t="shared" si="164"/>
        <v>144.78089602728349</v>
      </c>
      <c r="BF653" s="63">
        <f t="shared" si="165"/>
        <v>144.78089667390023</v>
      </c>
      <c r="BG653" s="63">
        <f t="shared" si="166"/>
        <v>5.8215371159757918</v>
      </c>
      <c r="BH653" s="63">
        <f t="shared" si="167"/>
        <v>5.8215377659757914</v>
      </c>
      <c r="BI653" s="109">
        <f t="shared" si="169"/>
        <v>19410000</v>
      </c>
      <c r="BJ653" s="203">
        <f t="shared" si="168"/>
        <v>9.2978928583375672E+23</v>
      </c>
    </row>
    <row r="654" spans="53:62" s="174" customFormat="1" x14ac:dyDescent="0.35">
      <c r="BA654" s="177">
        <v>648</v>
      </c>
      <c r="BB654" s="202">
        <f t="shared" si="161"/>
        <v>32400000</v>
      </c>
      <c r="BC654" s="63">
        <f t="shared" si="162"/>
        <v>765.93841668297262</v>
      </c>
      <c r="BD654" s="63">
        <f t="shared" si="163"/>
        <v>765.93841668382765</v>
      </c>
      <c r="BE654" s="63">
        <f t="shared" si="164"/>
        <v>144.78702749416703</v>
      </c>
      <c r="BF654" s="63">
        <f t="shared" si="165"/>
        <v>144.78702814081115</v>
      </c>
      <c r="BG654" s="63">
        <f t="shared" si="166"/>
        <v>5.8215371159757918</v>
      </c>
      <c r="BH654" s="63">
        <f t="shared" si="167"/>
        <v>5.8215377659757914</v>
      </c>
      <c r="BI654" s="109">
        <f t="shared" si="169"/>
        <v>19440000</v>
      </c>
      <c r="BJ654" s="203">
        <f t="shared" si="168"/>
        <v>9.3105715319940218E+23</v>
      </c>
    </row>
    <row r="655" spans="53:62" s="174" customFormat="1" x14ac:dyDescent="0.35">
      <c r="BA655" s="177">
        <v>649</v>
      </c>
      <c r="BB655" s="202">
        <f t="shared" si="161"/>
        <v>32450000</v>
      </c>
      <c r="BC655" s="63">
        <f t="shared" si="162"/>
        <v>767.11964129131354</v>
      </c>
      <c r="BD655" s="63">
        <f t="shared" si="163"/>
        <v>767.11964129217017</v>
      </c>
      <c r="BE655" s="63">
        <f t="shared" si="164"/>
        <v>144.79310933292595</v>
      </c>
      <c r="BF655" s="63">
        <f t="shared" si="165"/>
        <v>144.79310997959723</v>
      </c>
      <c r="BG655" s="63">
        <f t="shared" si="166"/>
        <v>5.8215371159757918</v>
      </c>
      <c r="BH655" s="63">
        <f t="shared" si="167"/>
        <v>5.8215377659757914</v>
      </c>
      <c r="BI655" s="109">
        <f t="shared" si="169"/>
        <v>19470000</v>
      </c>
      <c r="BJ655" s="203">
        <f t="shared" si="168"/>
        <v>9.3232454022715968E+23</v>
      </c>
    </row>
    <row r="656" spans="53:62" s="174" customFormat="1" x14ac:dyDescent="0.35">
      <c r="BA656" s="177">
        <v>650</v>
      </c>
      <c r="BB656" s="202">
        <f t="shared" si="161"/>
        <v>32500000</v>
      </c>
      <c r="BC656" s="63">
        <f t="shared" si="162"/>
        <v>768.30086349967314</v>
      </c>
      <c r="BD656" s="63">
        <f t="shared" si="163"/>
        <v>768.30086350053091</v>
      </c>
      <c r="BE656" s="63">
        <f t="shared" si="164"/>
        <v>144.79914194525054</v>
      </c>
      <c r="BF656" s="63">
        <f t="shared" si="165"/>
        <v>144.79914259194879</v>
      </c>
      <c r="BG656" s="63">
        <f t="shared" si="166"/>
        <v>5.8215371159757918</v>
      </c>
      <c r="BH656" s="63">
        <f t="shared" si="167"/>
        <v>5.8215377659757914</v>
      </c>
      <c r="BI656" s="109">
        <f t="shared" si="169"/>
        <v>19500000</v>
      </c>
      <c r="BJ656" s="203">
        <f t="shared" si="168"/>
        <v>9.3359144709900806E+23</v>
      </c>
    </row>
    <row r="657" spans="53:62" s="174" customFormat="1" x14ac:dyDescent="0.35">
      <c r="BA657" s="177">
        <v>651</v>
      </c>
      <c r="BB657" s="202">
        <f t="shared" si="161"/>
        <v>32550000</v>
      </c>
      <c r="BC657" s="63">
        <f t="shared" si="162"/>
        <v>769.48208330811531</v>
      </c>
      <c r="BD657" s="63">
        <f t="shared" si="163"/>
        <v>769.48208330897444</v>
      </c>
      <c r="BE657" s="63">
        <f t="shared" si="164"/>
        <v>144.80512572957986</v>
      </c>
      <c r="BF657" s="63">
        <f t="shared" si="165"/>
        <v>144.80512637630486</v>
      </c>
      <c r="BG657" s="63">
        <f t="shared" si="166"/>
        <v>5.8215371159757918</v>
      </c>
      <c r="BH657" s="63">
        <f t="shared" si="167"/>
        <v>5.8215377659757914</v>
      </c>
      <c r="BI657" s="109">
        <f t="shared" si="169"/>
        <v>19530000</v>
      </c>
      <c r="BJ657" s="203">
        <f t="shared" si="168"/>
        <v>9.3485787399685623E+23</v>
      </c>
    </row>
    <row r="658" spans="53:62" s="174" customFormat="1" x14ac:dyDescent="0.35">
      <c r="BA658" s="177">
        <v>652</v>
      </c>
      <c r="BB658" s="202">
        <f t="shared" si="161"/>
        <v>32600000</v>
      </c>
      <c r="BC658" s="63">
        <f t="shared" si="162"/>
        <v>770.66330071670518</v>
      </c>
      <c r="BD658" s="63">
        <f t="shared" si="163"/>
        <v>770.66330071756556</v>
      </c>
      <c r="BE658" s="63">
        <f t="shared" si="164"/>
        <v>144.81106108112795</v>
      </c>
      <c r="BF658" s="63">
        <f t="shared" si="165"/>
        <v>144.81106172787941</v>
      </c>
      <c r="BG658" s="63">
        <f t="shared" si="166"/>
        <v>5.8215371159757918</v>
      </c>
      <c r="BH658" s="63">
        <f t="shared" si="167"/>
        <v>5.8215377659757914</v>
      </c>
      <c r="BI658" s="109">
        <f t="shared" si="169"/>
        <v>19560000</v>
      </c>
      <c r="BJ658" s="203">
        <f t="shared" si="168"/>
        <v>9.3612382110254559E+23</v>
      </c>
    </row>
    <row r="659" spans="53:62" s="174" customFormat="1" x14ac:dyDescent="0.35">
      <c r="BA659" s="177">
        <v>653</v>
      </c>
      <c r="BB659" s="202">
        <f t="shared" si="161"/>
        <v>32650000</v>
      </c>
      <c r="BC659" s="63">
        <f t="shared" si="162"/>
        <v>771.84451572531327</v>
      </c>
      <c r="BD659" s="63">
        <f t="shared" si="163"/>
        <v>771.84451572617502</v>
      </c>
      <c r="BE659" s="63">
        <f t="shared" si="164"/>
        <v>144.81694839190996</v>
      </c>
      <c r="BF659" s="63">
        <f t="shared" si="165"/>
        <v>144.81694903868771</v>
      </c>
      <c r="BG659" s="63">
        <f t="shared" si="166"/>
        <v>5.8215371159757918</v>
      </c>
      <c r="BH659" s="63">
        <f t="shared" si="167"/>
        <v>5.8215377659757914</v>
      </c>
      <c r="BI659" s="109">
        <f t="shared" si="169"/>
        <v>19590000</v>
      </c>
      <c r="BJ659" s="203">
        <f t="shared" si="168"/>
        <v>9.373892885978468E+23</v>
      </c>
    </row>
    <row r="660" spans="53:62" s="174" customFormat="1" x14ac:dyDescent="0.35">
      <c r="BA660" s="177">
        <v>654</v>
      </c>
      <c r="BB660" s="202">
        <f t="shared" si="161"/>
        <v>32700000</v>
      </c>
      <c r="BC660" s="63">
        <f t="shared" si="162"/>
        <v>773.0257283340045</v>
      </c>
      <c r="BD660" s="63">
        <f t="shared" si="163"/>
        <v>773.02572833486727</v>
      </c>
      <c r="BE660" s="63">
        <f t="shared" si="164"/>
        <v>144.82278805076808</v>
      </c>
      <c r="BF660" s="63">
        <f t="shared" si="165"/>
        <v>144.82278869757189</v>
      </c>
      <c r="BG660" s="63">
        <f t="shared" si="166"/>
        <v>5.8215371159757918</v>
      </c>
      <c r="BH660" s="63">
        <f t="shared" si="167"/>
        <v>5.8215377659757914</v>
      </c>
      <c r="BI660" s="109">
        <f t="shared" si="169"/>
        <v>19620000</v>
      </c>
      <c r="BJ660" s="203">
        <f t="shared" si="168"/>
        <v>9.3865427666446329E+23</v>
      </c>
    </row>
    <row r="661" spans="53:62" s="174" customFormat="1" x14ac:dyDescent="0.35">
      <c r="BA661" s="177">
        <v>655</v>
      </c>
      <c r="BB661" s="202">
        <f t="shared" si="161"/>
        <v>32750000</v>
      </c>
      <c r="BC661" s="63">
        <f t="shared" si="162"/>
        <v>774.20693854284264</v>
      </c>
      <c r="BD661" s="63">
        <f t="shared" si="163"/>
        <v>774.20693854370711</v>
      </c>
      <c r="BE661" s="63">
        <f t="shared" si="164"/>
        <v>144.82858044339727</v>
      </c>
      <c r="BF661" s="63">
        <f t="shared" si="165"/>
        <v>144.82858109022698</v>
      </c>
      <c r="BG661" s="63">
        <f t="shared" si="166"/>
        <v>5.8215371159757918</v>
      </c>
      <c r="BH661" s="63">
        <f t="shared" si="167"/>
        <v>5.8215377659757914</v>
      </c>
      <c r="BI661" s="109">
        <f t="shared" si="169"/>
        <v>19650000</v>
      </c>
      <c r="BJ661" s="203">
        <f t="shared" si="168"/>
        <v>9.3991878548402909E+23</v>
      </c>
    </row>
    <row r="662" spans="53:62" s="174" customFormat="1" x14ac:dyDescent="0.35">
      <c r="BA662" s="177">
        <v>656</v>
      </c>
      <c r="BB662" s="202">
        <f t="shared" si="161"/>
        <v>32800000</v>
      </c>
      <c r="BC662" s="63">
        <f t="shared" si="162"/>
        <v>775.38814635169922</v>
      </c>
      <c r="BD662" s="63">
        <f t="shared" si="163"/>
        <v>775.38814635256517</v>
      </c>
      <c r="BE662" s="63">
        <f t="shared" si="164"/>
        <v>144.83432595237059</v>
      </c>
      <c r="BF662" s="63">
        <f t="shared" si="165"/>
        <v>144.83432659922596</v>
      </c>
      <c r="BG662" s="63">
        <f t="shared" si="166"/>
        <v>5.8215371159757918</v>
      </c>
      <c r="BH662" s="63">
        <f t="shared" si="167"/>
        <v>5.8215377659757914</v>
      </c>
      <c r="BI662" s="109">
        <f t="shared" si="169"/>
        <v>19680000</v>
      </c>
      <c r="BJ662" s="203">
        <f t="shared" si="168"/>
        <v>9.4118281523810884E+23</v>
      </c>
    </row>
    <row r="663" spans="53:62" s="174" customFormat="1" x14ac:dyDescent="0.35">
      <c r="BA663" s="177">
        <v>657</v>
      </c>
      <c r="BB663" s="202">
        <f t="shared" si="161"/>
        <v>32850000</v>
      </c>
      <c r="BC663" s="63">
        <f t="shared" si="162"/>
        <v>776.56935176070385</v>
      </c>
      <c r="BD663" s="63">
        <f t="shared" si="163"/>
        <v>776.56935176157072</v>
      </c>
      <c r="BE663" s="63">
        <f t="shared" si="164"/>
        <v>144.84002495716464</v>
      </c>
      <c r="BF663" s="63">
        <f t="shared" si="165"/>
        <v>144.84002560404548</v>
      </c>
      <c r="BG663" s="63">
        <f t="shared" si="166"/>
        <v>5.8215371159757918</v>
      </c>
      <c r="BH663" s="63">
        <f t="shared" si="167"/>
        <v>5.8215377659757914</v>
      </c>
      <c r="BI663" s="109">
        <f t="shared" si="169"/>
        <v>19710000</v>
      </c>
      <c r="BJ663" s="203">
        <f t="shared" si="168"/>
        <v>9.4244636610819941E+23</v>
      </c>
    </row>
    <row r="664" spans="53:62" s="174" customFormat="1" x14ac:dyDescent="0.35">
      <c r="BA664" s="177">
        <v>658</v>
      </c>
      <c r="BB664" s="202">
        <f t="shared" si="161"/>
        <v>32900000</v>
      </c>
      <c r="BC664" s="63">
        <f t="shared" si="162"/>
        <v>777.75055476979071</v>
      </c>
      <c r="BD664" s="63">
        <f t="shared" si="163"/>
        <v>777.75055477065928</v>
      </c>
      <c r="BE664" s="63">
        <f t="shared" si="164"/>
        <v>144.8456778341845</v>
      </c>
      <c r="BF664" s="63">
        <f t="shared" si="165"/>
        <v>144.84567848109054</v>
      </c>
      <c r="BG664" s="63">
        <f t="shared" si="166"/>
        <v>5.8215371159757918</v>
      </c>
      <c r="BH664" s="63">
        <f t="shared" si="167"/>
        <v>5.8215377659757914</v>
      </c>
      <c r="BI664" s="109">
        <f t="shared" si="169"/>
        <v>19740000</v>
      </c>
      <c r="BJ664" s="203">
        <f t="shared" si="168"/>
        <v>9.4370943827572813E+23</v>
      </c>
    </row>
    <row r="665" spans="53:62" s="174" customFormat="1" x14ac:dyDescent="0.35">
      <c r="BA665" s="177">
        <v>659</v>
      </c>
      <c r="BB665" s="202">
        <f t="shared" si="161"/>
        <v>32950000</v>
      </c>
      <c r="BC665" s="63">
        <f t="shared" si="162"/>
        <v>778.93175537902562</v>
      </c>
      <c r="BD665" s="63">
        <f t="shared" si="163"/>
        <v>778.93175537989521</v>
      </c>
      <c r="BE665" s="63">
        <f t="shared" si="164"/>
        <v>144.85128495678853</v>
      </c>
      <c r="BF665" s="63">
        <f t="shared" si="165"/>
        <v>144.85128560371965</v>
      </c>
      <c r="BG665" s="63">
        <f t="shared" si="166"/>
        <v>5.8215371159757918</v>
      </c>
      <c r="BH665" s="63">
        <f t="shared" si="167"/>
        <v>5.8215377659757914</v>
      </c>
      <c r="BI665" s="109">
        <f t="shared" si="169"/>
        <v>19770000</v>
      </c>
      <c r="BJ665" s="203">
        <f t="shared" si="168"/>
        <v>9.4497203192205375E+23</v>
      </c>
    </row>
    <row r="666" spans="53:62" s="174" customFormat="1" x14ac:dyDescent="0.35">
      <c r="BA666" s="177">
        <v>660</v>
      </c>
      <c r="BB666" s="202">
        <f t="shared" si="161"/>
        <v>33000000</v>
      </c>
      <c r="BC666" s="63">
        <f t="shared" si="162"/>
        <v>780.11295358834309</v>
      </c>
      <c r="BD666" s="63">
        <f t="shared" si="163"/>
        <v>780.11295358921416</v>
      </c>
      <c r="BE666" s="63">
        <f t="shared" si="164"/>
        <v>144.85684669531327</v>
      </c>
      <c r="BF666" s="63">
        <f t="shared" si="165"/>
        <v>144.85684734226922</v>
      </c>
      <c r="BG666" s="63">
        <f t="shared" si="166"/>
        <v>5.8215371159757918</v>
      </c>
      <c r="BH666" s="63">
        <f t="shared" si="167"/>
        <v>5.8215377659757914</v>
      </c>
      <c r="BI666" s="109">
        <f t="shared" si="169"/>
        <v>19800000</v>
      </c>
      <c r="BJ666" s="203">
        <f t="shared" si="168"/>
        <v>9.4623414722846645E+23</v>
      </c>
    </row>
    <row r="667" spans="53:62" s="174" customFormat="1" x14ac:dyDescent="0.35">
      <c r="BA667" s="177">
        <v>661</v>
      </c>
      <c r="BB667" s="202">
        <f t="shared" si="161"/>
        <v>33050000</v>
      </c>
      <c r="BC667" s="63">
        <f t="shared" si="162"/>
        <v>781.29414939780816</v>
      </c>
      <c r="BD667" s="63">
        <f t="shared" si="163"/>
        <v>781.29414939868047</v>
      </c>
      <c r="BE667" s="63">
        <f t="shared" si="164"/>
        <v>144.8623634170977</v>
      </c>
      <c r="BF667" s="63">
        <f t="shared" si="165"/>
        <v>144.86236406407829</v>
      </c>
      <c r="BG667" s="63">
        <f t="shared" si="166"/>
        <v>5.8215371159757918</v>
      </c>
      <c r="BH667" s="63">
        <f t="shared" si="167"/>
        <v>5.8215377659757914</v>
      </c>
      <c r="BI667" s="109">
        <f t="shared" si="169"/>
        <v>19830000</v>
      </c>
      <c r="BJ667" s="203">
        <f t="shared" si="168"/>
        <v>9.474957843761882E+23</v>
      </c>
    </row>
    <row r="668" spans="53:62" s="174" customFormat="1" x14ac:dyDescent="0.35">
      <c r="BA668" s="177">
        <v>662</v>
      </c>
      <c r="BB668" s="202">
        <f t="shared" si="161"/>
        <v>33100000</v>
      </c>
      <c r="BC668" s="63">
        <f t="shared" si="162"/>
        <v>782.47534280735601</v>
      </c>
      <c r="BD668" s="63">
        <f t="shared" si="163"/>
        <v>782.47534280822981</v>
      </c>
      <c r="BE668" s="63">
        <f t="shared" si="164"/>
        <v>144.86783548650752</v>
      </c>
      <c r="BF668" s="63">
        <f t="shared" si="165"/>
        <v>144.86783613351253</v>
      </c>
      <c r="BG668" s="63">
        <f t="shared" si="166"/>
        <v>5.8215371159757918</v>
      </c>
      <c r="BH668" s="63">
        <f t="shared" si="167"/>
        <v>5.8215377659757914</v>
      </c>
      <c r="BI668" s="109">
        <f t="shared" si="169"/>
        <v>19860000</v>
      </c>
      <c r="BJ668" s="203">
        <f t="shared" si="168"/>
        <v>9.487569435463712E+23</v>
      </c>
    </row>
    <row r="669" spans="53:62" s="174" customFormat="1" x14ac:dyDescent="0.35">
      <c r="BA669" s="177">
        <v>663</v>
      </c>
      <c r="BB669" s="202">
        <f t="shared" si="161"/>
        <v>33150000</v>
      </c>
      <c r="BC669" s="63">
        <f t="shared" si="162"/>
        <v>783.65653381711627</v>
      </c>
      <c r="BD669" s="63">
        <f t="shared" si="163"/>
        <v>783.6565338179912</v>
      </c>
      <c r="BE669" s="63">
        <f t="shared" si="164"/>
        <v>144.87326326495926</v>
      </c>
      <c r="BF669" s="63">
        <f t="shared" si="165"/>
        <v>144.87326391198852</v>
      </c>
      <c r="BG669" s="63">
        <f t="shared" si="166"/>
        <v>5.8215371159757918</v>
      </c>
      <c r="BH669" s="63">
        <f t="shared" si="167"/>
        <v>5.8215377659757914</v>
      </c>
      <c r="BI669" s="109">
        <f t="shared" si="169"/>
        <v>19890000</v>
      </c>
      <c r="BJ669" s="203">
        <f t="shared" si="168"/>
        <v>9.5001762492009999E+23</v>
      </c>
    </row>
    <row r="670" spans="53:62" s="174" customFormat="1" x14ac:dyDescent="0.35">
      <c r="BA670" s="177">
        <v>664</v>
      </c>
      <c r="BB670" s="202">
        <f t="shared" si="161"/>
        <v>33200000</v>
      </c>
      <c r="BC670" s="63">
        <f t="shared" si="162"/>
        <v>784.83772242695909</v>
      </c>
      <c r="BD670" s="63">
        <f t="shared" si="163"/>
        <v>784.83772242783562</v>
      </c>
      <c r="BE670" s="63">
        <f t="shared" si="164"/>
        <v>144.8786471109442</v>
      </c>
      <c r="BF670" s="63">
        <f t="shared" si="165"/>
        <v>144.87864775799753</v>
      </c>
      <c r="BG670" s="63">
        <f t="shared" si="166"/>
        <v>5.8215371159757918</v>
      </c>
      <c r="BH670" s="63">
        <f t="shared" si="167"/>
        <v>5.8215377659757914</v>
      </c>
      <c r="BI670" s="109">
        <f t="shared" si="169"/>
        <v>19920000</v>
      </c>
      <c r="BJ670" s="203">
        <f t="shared" si="168"/>
        <v>9.5127782867838945E+23</v>
      </c>
    </row>
    <row r="671" spans="53:62" s="174" customFormat="1" x14ac:dyDescent="0.35">
      <c r="BA671" s="177">
        <v>665</v>
      </c>
      <c r="BB671" s="202">
        <f t="shared" si="161"/>
        <v>33250000</v>
      </c>
      <c r="BC671" s="63">
        <f t="shared" si="162"/>
        <v>786.01890863694996</v>
      </c>
      <c r="BD671" s="63">
        <f t="shared" si="163"/>
        <v>786.01890863782739</v>
      </c>
      <c r="BE671" s="63">
        <f t="shared" si="164"/>
        <v>144.88398738005199</v>
      </c>
      <c r="BF671" s="63">
        <f t="shared" si="165"/>
        <v>144.88398802712913</v>
      </c>
      <c r="BG671" s="63">
        <f t="shared" si="166"/>
        <v>5.8215371159757918</v>
      </c>
      <c r="BH671" s="63">
        <f t="shared" si="167"/>
        <v>5.8215377659757914</v>
      </c>
      <c r="BI671" s="109">
        <f t="shared" si="169"/>
        <v>19950000</v>
      </c>
      <c r="BJ671" s="203">
        <f t="shared" si="168"/>
        <v>9.5253755500218778E+23</v>
      </c>
    </row>
    <row r="672" spans="53:62" s="174" customFormat="1" x14ac:dyDescent="0.35">
      <c r="BA672" s="177">
        <v>666</v>
      </c>
      <c r="BB672" s="202">
        <f t="shared" si="161"/>
        <v>33300000</v>
      </c>
      <c r="BC672" s="63">
        <f t="shared" si="162"/>
        <v>787.20009244702305</v>
      </c>
      <c r="BD672" s="63">
        <f t="shared" si="163"/>
        <v>787.20009244790219</v>
      </c>
      <c r="BE672" s="63">
        <f t="shared" si="164"/>
        <v>144.88928442499397</v>
      </c>
      <c r="BF672" s="63">
        <f t="shared" si="165"/>
        <v>144.88928507209482</v>
      </c>
      <c r="BG672" s="63">
        <f t="shared" si="166"/>
        <v>5.8215371159757918</v>
      </c>
      <c r="BH672" s="63">
        <f t="shared" si="167"/>
        <v>5.8215377659757914</v>
      </c>
      <c r="BI672" s="109">
        <f t="shared" si="169"/>
        <v>19980000</v>
      </c>
      <c r="BJ672" s="203">
        <f t="shared" si="168"/>
        <v>9.5379680407237241E+23</v>
      </c>
    </row>
    <row r="673" spans="53:62" s="174" customFormat="1" x14ac:dyDescent="0.35">
      <c r="BA673" s="177">
        <v>667</v>
      </c>
      <c r="BB673" s="202">
        <f t="shared" si="161"/>
        <v>33350000</v>
      </c>
      <c r="BC673" s="63">
        <f t="shared" si="162"/>
        <v>788.38127385730866</v>
      </c>
      <c r="BD673" s="63">
        <f t="shared" si="163"/>
        <v>788.38127385818905</v>
      </c>
      <c r="BE673" s="63">
        <f t="shared" si="164"/>
        <v>144.8945385956269</v>
      </c>
      <c r="BF673" s="63">
        <f t="shared" si="165"/>
        <v>144.89453924275119</v>
      </c>
      <c r="BG673" s="63">
        <f t="shared" si="166"/>
        <v>5.8215371159757918</v>
      </c>
      <c r="BH673" s="63">
        <f t="shared" si="167"/>
        <v>5.8215377659757914</v>
      </c>
      <c r="BI673" s="109">
        <f t="shared" si="169"/>
        <v>20010000</v>
      </c>
      <c r="BJ673" s="203">
        <f t="shared" si="168"/>
        <v>9.5505557606975369E+23</v>
      </c>
    </row>
    <row r="674" spans="53:62" s="174" customFormat="1" x14ac:dyDescent="0.35">
      <c r="BA674" s="177">
        <v>668</v>
      </c>
      <c r="BB674" s="202">
        <f t="shared" si="161"/>
        <v>33400000</v>
      </c>
      <c r="BC674" s="63">
        <f t="shared" si="162"/>
        <v>789.56245286774174</v>
      </c>
      <c r="BD674" s="63">
        <f t="shared" si="163"/>
        <v>789.5624528686235</v>
      </c>
      <c r="BE674" s="63">
        <f t="shared" si="164"/>
        <v>144.8997502389756</v>
      </c>
      <c r="BF674" s="63">
        <f t="shared" si="165"/>
        <v>144.89975088612317</v>
      </c>
      <c r="BG674" s="63">
        <f t="shared" si="166"/>
        <v>5.8215371159757918</v>
      </c>
      <c r="BH674" s="63">
        <f t="shared" si="167"/>
        <v>5.8215377659757914</v>
      </c>
      <c r="BI674" s="109">
        <f t="shared" si="169"/>
        <v>20040000</v>
      </c>
      <c r="BJ674" s="203">
        <f t="shared" si="168"/>
        <v>9.563138711750731E+23</v>
      </c>
    </row>
    <row r="675" spans="53:62" s="174" customFormat="1" x14ac:dyDescent="0.35">
      <c r="BA675" s="177">
        <v>669</v>
      </c>
      <c r="BB675" s="202">
        <f t="shared" si="161"/>
        <v>33450000</v>
      </c>
      <c r="BC675" s="63">
        <f t="shared" si="162"/>
        <v>790.74362947832253</v>
      </c>
      <c r="BD675" s="63">
        <f t="shared" si="163"/>
        <v>790.74362947920542</v>
      </c>
      <c r="BE675" s="63">
        <f t="shared" si="164"/>
        <v>144.90491969925617</v>
      </c>
      <c r="BF675" s="63">
        <f t="shared" si="165"/>
        <v>144.90492034642679</v>
      </c>
      <c r="BG675" s="63">
        <f t="shared" si="166"/>
        <v>5.8215371159757918</v>
      </c>
      <c r="BH675" s="63">
        <f t="shared" si="167"/>
        <v>5.8215377659757914</v>
      </c>
      <c r="BI675" s="109">
        <f t="shared" si="169"/>
        <v>20070000</v>
      </c>
      <c r="BJ675" s="203">
        <f t="shared" si="168"/>
        <v>9.5757168956900273E+23</v>
      </c>
    </row>
    <row r="676" spans="53:62" s="174" customFormat="1" x14ac:dyDescent="0.35">
      <c r="BA676" s="177">
        <v>670</v>
      </c>
      <c r="BB676" s="202">
        <f t="shared" si="161"/>
        <v>33500000</v>
      </c>
      <c r="BC676" s="63">
        <f t="shared" si="162"/>
        <v>791.92480368911549</v>
      </c>
      <c r="BD676" s="63">
        <f t="shared" si="163"/>
        <v>791.92480368999952</v>
      </c>
      <c r="BE676" s="63">
        <f t="shared" si="164"/>
        <v>144.91004731789846</v>
      </c>
      <c r="BF676" s="63">
        <f t="shared" si="165"/>
        <v>144.91004796509202</v>
      </c>
      <c r="BG676" s="63">
        <f t="shared" si="166"/>
        <v>5.8215371159757918</v>
      </c>
      <c r="BH676" s="63">
        <f t="shared" si="167"/>
        <v>5.8215377659757914</v>
      </c>
      <c r="BI676" s="109">
        <f t="shared" si="169"/>
        <v>20100000</v>
      </c>
      <c r="BJ676" s="203">
        <f t="shared" si="168"/>
        <v>9.5882903143214864E+23</v>
      </c>
    </row>
    <row r="677" spans="53:62" s="174" customFormat="1" x14ac:dyDescent="0.35">
      <c r="BA677" s="177">
        <v>671</v>
      </c>
      <c r="BB677" s="202">
        <f t="shared" si="161"/>
        <v>33550000</v>
      </c>
      <c r="BC677" s="63">
        <f t="shared" si="162"/>
        <v>793.10597550005571</v>
      </c>
      <c r="BD677" s="63">
        <f t="shared" si="163"/>
        <v>793.1059755009411</v>
      </c>
      <c r="BE677" s="63">
        <f t="shared" si="164"/>
        <v>144.91513343356905</v>
      </c>
      <c r="BF677" s="63">
        <f t="shared" si="165"/>
        <v>144.91513408078532</v>
      </c>
      <c r="BG677" s="63">
        <f t="shared" si="166"/>
        <v>5.8215371159757918</v>
      </c>
      <c r="BH677" s="63">
        <f t="shared" si="167"/>
        <v>5.8215377659757914</v>
      </c>
      <c r="BI677" s="109">
        <f t="shared" si="169"/>
        <v>20130000</v>
      </c>
      <c r="BJ677" s="203">
        <f t="shared" si="168"/>
        <v>9.600858969450455E+23</v>
      </c>
    </row>
    <row r="678" spans="53:62" s="174" customFormat="1" x14ac:dyDescent="0.35">
      <c r="BA678" s="177">
        <v>672</v>
      </c>
      <c r="BB678" s="202">
        <f t="shared" si="161"/>
        <v>33600000</v>
      </c>
      <c r="BC678" s="63">
        <f t="shared" si="162"/>
        <v>794.28714491114329</v>
      </c>
      <c r="BD678" s="63">
        <f t="shared" si="163"/>
        <v>794.28714491203027</v>
      </c>
      <c r="BE678" s="63">
        <f t="shared" si="164"/>
        <v>144.92017838219311</v>
      </c>
      <c r="BF678" s="63">
        <f t="shared" si="165"/>
        <v>144.92017902943192</v>
      </c>
      <c r="BG678" s="63">
        <f t="shared" si="166"/>
        <v>5.8215371159757918</v>
      </c>
      <c r="BH678" s="63">
        <f t="shared" si="167"/>
        <v>5.8215377659757914</v>
      </c>
      <c r="BI678" s="109">
        <f t="shared" si="169"/>
        <v>20160000</v>
      </c>
      <c r="BJ678" s="203">
        <f t="shared" si="168"/>
        <v>9.6134228628816191E+23</v>
      </c>
    </row>
    <row r="679" spans="53:62" s="174" customFormat="1" x14ac:dyDescent="0.35">
      <c r="BA679" s="177">
        <v>673</v>
      </c>
      <c r="BB679" s="202">
        <f t="shared" si="161"/>
        <v>33650000</v>
      </c>
      <c r="BC679" s="63">
        <f t="shared" si="162"/>
        <v>795.46831192244338</v>
      </c>
      <c r="BD679" s="63">
        <f t="shared" si="163"/>
        <v>795.4683119233315</v>
      </c>
      <c r="BE679" s="63">
        <f t="shared" si="164"/>
        <v>144.92518249697696</v>
      </c>
      <c r="BF679" s="63">
        <f t="shared" si="165"/>
        <v>144.92518314423813</v>
      </c>
      <c r="BG679" s="63">
        <f t="shared" si="166"/>
        <v>5.8215371159757918</v>
      </c>
      <c r="BH679" s="63">
        <f t="shared" si="167"/>
        <v>5.8215377659757914</v>
      </c>
      <c r="BI679" s="109">
        <f t="shared" si="169"/>
        <v>20190000</v>
      </c>
      <c r="BJ679" s="203">
        <f t="shared" si="168"/>
        <v>9.6259819964189616E+23</v>
      </c>
    </row>
    <row r="680" spans="53:62" s="174" customFormat="1" x14ac:dyDescent="0.35">
      <c r="BA680" s="177">
        <v>674</v>
      </c>
      <c r="BB680" s="202">
        <f t="shared" si="161"/>
        <v>33700000</v>
      </c>
      <c r="BC680" s="63">
        <f t="shared" si="162"/>
        <v>796.64947653389072</v>
      </c>
      <c r="BD680" s="63">
        <f t="shared" si="163"/>
        <v>796.64947653478032</v>
      </c>
      <c r="BE680" s="63">
        <f t="shared" si="164"/>
        <v>144.93014610842997</v>
      </c>
      <c r="BF680" s="63">
        <f t="shared" si="165"/>
        <v>144.93014675571328</v>
      </c>
      <c r="BG680" s="63">
        <f t="shared" si="166"/>
        <v>5.8215371159757918</v>
      </c>
      <c r="BH680" s="63">
        <f t="shared" si="167"/>
        <v>5.8215377659757914</v>
      </c>
      <c r="BI680" s="109">
        <f t="shared" si="169"/>
        <v>20220000</v>
      </c>
      <c r="BJ680" s="203">
        <f t="shared" si="168"/>
        <v>9.6385363718658053E+23</v>
      </c>
    </row>
    <row r="681" spans="53:62" s="174" customFormat="1" x14ac:dyDescent="0.35">
      <c r="BA681" s="177">
        <v>675</v>
      </c>
      <c r="BB681" s="202">
        <f t="shared" si="161"/>
        <v>33750000</v>
      </c>
      <c r="BC681" s="63">
        <f t="shared" si="162"/>
        <v>797.83063874555057</v>
      </c>
      <c r="BD681" s="63">
        <f t="shared" si="163"/>
        <v>797.83063874644131</v>
      </c>
      <c r="BE681" s="63">
        <f t="shared" si="164"/>
        <v>144.93506954438618</v>
      </c>
      <c r="BF681" s="63">
        <f t="shared" si="165"/>
        <v>144.93507019169149</v>
      </c>
      <c r="BG681" s="63">
        <f t="shared" si="166"/>
        <v>5.8215371159757918</v>
      </c>
      <c r="BH681" s="63">
        <f t="shared" si="167"/>
        <v>5.8215377659757914</v>
      </c>
      <c r="BI681" s="109">
        <f t="shared" si="169"/>
        <v>20250000</v>
      </c>
      <c r="BJ681" s="203">
        <f t="shared" si="168"/>
        <v>9.6510859910247638E+23</v>
      </c>
    </row>
    <row r="682" spans="53:62" s="174" customFormat="1" x14ac:dyDescent="0.35">
      <c r="BA682" s="177">
        <v>676</v>
      </c>
      <c r="BB682" s="202">
        <f t="shared" si="161"/>
        <v>33800000</v>
      </c>
      <c r="BC682" s="63">
        <f t="shared" si="162"/>
        <v>799.01179855742214</v>
      </c>
      <c r="BD682" s="63">
        <f t="shared" si="163"/>
        <v>799.01179855831435</v>
      </c>
      <c r="BE682" s="63">
        <f t="shared" si="164"/>
        <v>144.93995313002642</v>
      </c>
      <c r="BF682" s="63">
        <f t="shared" si="165"/>
        <v>144.93995377735351</v>
      </c>
      <c r="BG682" s="63">
        <f t="shared" si="166"/>
        <v>5.8215371159757918</v>
      </c>
      <c r="BH682" s="63">
        <f t="shared" si="167"/>
        <v>5.8215377659757914</v>
      </c>
      <c r="BI682" s="109">
        <f t="shared" si="169"/>
        <v>20280000</v>
      </c>
      <c r="BJ682" s="203">
        <f t="shared" si="168"/>
        <v>9.6636308556977921E+23</v>
      </c>
    </row>
    <row r="683" spans="53:62" s="174" customFormat="1" x14ac:dyDescent="0.35">
      <c r="BA683" s="177">
        <v>677</v>
      </c>
      <c r="BB683" s="202">
        <f t="shared" si="161"/>
        <v>33850000</v>
      </c>
      <c r="BC683" s="63">
        <f t="shared" si="162"/>
        <v>800.19295596944141</v>
      </c>
      <c r="BD683" s="63">
        <f t="shared" si="163"/>
        <v>800.19295597033499</v>
      </c>
      <c r="BE683" s="63">
        <f t="shared" si="164"/>
        <v>144.94479718789921</v>
      </c>
      <c r="BF683" s="63">
        <f t="shared" si="165"/>
        <v>144.94479783524798</v>
      </c>
      <c r="BG683" s="63">
        <f t="shared" si="166"/>
        <v>5.8215371159757918</v>
      </c>
      <c r="BH683" s="63">
        <f t="shared" si="167"/>
        <v>5.8215377659757914</v>
      </c>
      <c r="BI683" s="109">
        <f t="shared" si="169"/>
        <v>20310000</v>
      </c>
      <c r="BJ683" s="203">
        <f t="shared" si="168"/>
        <v>9.6761709676861405E+23</v>
      </c>
    </row>
    <row r="684" spans="53:62" s="174" customFormat="1" x14ac:dyDescent="0.35">
      <c r="BA684" s="177">
        <v>678</v>
      </c>
      <c r="BB684" s="202">
        <f t="shared" si="161"/>
        <v>33900000</v>
      </c>
      <c r="BC684" s="63">
        <f t="shared" si="162"/>
        <v>801.37411098167308</v>
      </c>
      <c r="BD684" s="63">
        <f t="shared" si="163"/>
        <v>801.3741109825678</v>
      </c>
      <c r="BE684" s="63">
        <f t="shared" si="164"/>
        <v>144.94960203794264</v>
      </c>
      <c r="BF684" s="63">
        <f t="shared" si="165"/>
        <v>144.94960268531284</v>
      </c>
      <c r="BG684" s="63">
        <f t="shared" si="166"/>
        <v>5.8215371159757918</v>
      </c>
      <c r="BH684" s="63">
        <f t="shared" si="167"/>
        <v>5.8215377659757914</v>
      </c>
      <c r="BI684" s="109">
        <f t="shared" si="169"/>
        <v>20340000</v>
      </c>
      <c r="BJ684" s="203">
        <f t="shared" si="168"/>
        <v>9.6887063287903933E+23</v>
      </c>
    </row>
    <row r="685" spans="53:62" s="174" customFormat="1" x14ac:dyDescent="0.35">
      <c r="BA685" s="177">
        <v>679</v>
      </c>
      <c r="BB685" s="202">
        <f t="shared" si="161"/>
        <v>33950000</v>
      </c>
      <c r="BC685" s="63">
        <f t="shared" si="162"/>
        <v>802.55526359418116</v>
      </c>
      <c r="BD685" s="63">
        <f t="shared" si="163"/>
        <v>802.55526359507735</v>
      </c>
      <c r="BE685" s="63">
        <f t="shared" si="164"/>
        <v>144.95436799750493</v>
      </c>
      <c r="BF685" s="63">
        <f t="shared" si="165"/>
        <v>144.95436864489645</v>
      </c>
      <c r="BG685" s="63">
        <f t="shared" si="166"/>
        <v>5.8215371159757918</v>
      </c>
      <c r="BH685" s="63">
        <f t="shared" si="167"/>
        <v>5.8215377659757914</v>
      </c>
      <c r="BI685" s="109">
        <f t="shared" si="169"/>
        <v>20370000</v>
      </c>
      <c r="BJ685" s="203">
        <f t="shared" si="168"/>
        <v>9.701236940810448E+23</v>
      </c>
    </row>
    <row r="686" spans="53:62" s="174" customFormat="1" x14ac:dyDescent="0.35">
      <c r="BA686" s="177">
        <v>680</v>
      </c>
      <c r="BB686" s="202">
        <f t="shared" si="161"/>
        <v>34000000</v>
      </c>
      <c r="BC686" s="63">
        <f t="shared" si="162"/>
        <v>803.73641380683694</v>
      </c>
      <c r="BD686" s="63">
        <f t="shared" si="163"/>
        <v>803.73641380773438</v>
      </c>
      <c r="BE686" s="63">
        <f t="shared" si="164"/>
        <v>144.95909538136598</v>
      </c>
      <c r="BF686" s="63">
        <f t="shared" si="165"/>
        <v>144.95909602877859</v>
      </c>
      <c r="BG686" s="63">
        <f t="shared" si="166"/>
        <v>5.8215371159757918</v>
      </c>
      <c r="BH686" s="63">
        <f t="shared" si="167"/>
        <v>5.8215377659757914</v>
      </c>
      <c r="BI686" s="109">
        <f t="shared" si="169"/>
        <v>20400000</v>
      </c>
      <c r="BJ686" s="203">
        <f t="shared" si="168"/>
        <v>9.7137628055455093E+23</v>
      </c>
    </row>
    <row r="687" spans="53:62" s="174" customFormat="1" x14ac:dyDescent="0.35">
      <c r="BA687" s="177">
        <v>681</v>
      </c>
      <c r="BB687" s="202">
        <f t="shared" si="161"/>
        <v>34050000</v>
      </c>
      <c r="BC687" s="63">
        <f t="shared" si="162"/>
        <v>804.91756161970488</v>
      </c>
      <c r="BD687" s="63">
        <f t="shared" si="163"/>
        <v>804.91756162060369</v>
      </c>
      <c r="BE687" s="63">
        <f t="shared" si="164"/>
        <v>144.96378450175763</v>
      </c>
      <c r="BF687" s="63">
        <f t="shared" si="165"/>
        <v>144.96378514919121</v>
      </c>
      <c r="BG687" s="63">
        <f t="shared" si="166"/>
        <v>5.8215371159757918</v>
      </c>
      <c r="BH687" s="63">
        <f t="shared" si="167"/>
        <v>5.8215377659757914</v>
      </c>
      <c r="BI687" s="109">
        <f t="shared" si="169"/>
        <v>20430000</v>
      </c>
      <c r="BJ687" s="203">
        <f t="shared" si="168"/>
        <v>9.7262839247941256E+23</v>
      </c>
    </row>
    <row r="688" spans="53:62" s="174" customFormat="1" x14ac:dyDescent="0.35">
      <c r="BA688" s="177">
        <v>682</v>
      </c>
      <c r="BB688" s="202">
        <f t="shared" si="161"/>
        <v>34100000</v>
      </c>
      <c r="BC688" s="63">
        <f t="shared" si="162"/>
        <v>806.09870703284957</v>
      </c>
      <c r="BD688" s="63">
        <f t="shared" si="163"/>
        <v>806.09870703374963</v>
      </c>
      <c r="BE688" s="63">
        <f t="shared" si="164"/>
        <v>144.96843566838461</v>
      </c>
      <c r="BF688" s="63">
        <f t="shared" si="165"/>
        <v>144.96843631583897</v>
      </c>
      <c r="BG688" s="63">
        <f t="shared" si="166"/>
        <v>5.8215371159757918</v>
      </c>
      <c r="BH688" s="63">
        <f t="shared" si="167"/>
        <v>5.8215377659757914</v>
      </c>
      <c r="BI688" s="109">
        <f t="shared" si="169"/>
        <v>20460000</v>
      </c>
      <c r="BJ688" s="203">
        <f t="shared" si="168"/>
        <v>9.7388003003541313E+23</v>
      </c>
    </row>
    <row r="689" spans="53:62" s="174" customFormat="1" x14ac:dyDescent="0.35">
      <c r="BA689" s="177">
        <v>683</v>
      </c>
      <c r="BB689" s="202">
        <f t="shared" si="161"/>
        <v>34150000</v>
      </c>
      <c r="BC689" s="63">
        <f t="shared" si="162"/>
        <v>807.27985004620643</v>
      </c>
      <c r="BD689" s="63">
        <f t="shared" si="163"/>
        <v>807.27985004710786</v>
      </c>
      <c r="BE689" s="63">
        <f t="shared" si="164"/>
        <v>144.97304918844497</v>
      </c>
      <c r="BF689" s="63">
        <f t="shared" si="165"/>
        <v>144.97304983591988</v>
      </c>
      <c r="BG689" s="63">
        <f t="shared" si="166"/>
        <v>5.8215371159757918</v>
      </c>
      <c r="BH689" s="63">
        <f t="shared" si="167"/>
        <v>5.8215377659757914</v>
      </c>
      <c r="BI689" s="109">
        <f t="shared" si="169"/>
        <v>20490000</v>
      </c>
      <c r="BJ689" s="203">
        <f t="shared" si="168"/>
        <v>9.7513119340227084E+23</v>
      </c>
    </row>
    <row r="690" spans="53:62" s="174" customFormat="1" x14ac:dyDescent="0.35">
      <c r="BA690" s="177">
        <v>684</v>
      </c>
      <c r="BB690" s="202">
        <f t="shared" si="161"/>
        <v>34200000</v>
      </c>
      <c r="BC690" s="63">
        <f t="shared" si="162"/>
        <v>808.46099065977558</v>
      </c>
      <c r="BD690" s="63">
        <f t="shared" si="163"/>
        <v>808.46099066067814</v>
      </c>
      <c r="BE690" s="63">
        <f t="shared" si="164"/>
        <v>144.97762536665005</v>
      </c>
      <c r="BF690" s="63">
        <f t="shared" si="165"/>
        <v>144.97762601414544</v>
      </c>
      <c r="BG690" s="63">
        <f t="shared" si="166"/>
        <v>5.8215371159757918</v>
      </c>
      <c r="BH690" s="63">
        <f t="shared" si="167"/>
        <v>5.8215377659757914</v>
      </c>
      <c r="BI690" s="109">
        <f t="shared" si="169"/>
        <v>20520000</v>
      </c>
      <c r="BJ690" s="203">
        <f t="shared" si="168"/>
        <v>9.763818827596344E+23</v>
      </c>
    </row>
    <row r="691" spans="53:62" s="174" customFormat="1" x14ac:dyDescent="0.35">
      <c r="BA691" s="177">
        <v>685</v>
      </c>
      <c r="BB691" s="202">
        <f t="shared" si="161"/>
        <v>34250000</v>
      </c>
      <c r="BC691" s="63">
        <f t="shared" si="162"/>
        <v>809.64212887355666</v>
      </c>
      <c r="BD691" s="63">
        <f t="shared" si="163"/>
        <v>809.64212887446058</v>
      </c>
      <c r="BE691" s="63">
        <f t="shared" si="164"/>
        <v>144.98216450524518</v>
      </c>
      <c r="BF691" s="63">
        <f t="shared" si="165"/>
        <v>144.98216515276081</v>
      </c>
      <c r="BG691" s="63">
        <f t="shared" si="166"/>
        <v>5.8215371159757918</v>
      </c>
      <c r="BH691" s="63">
        <f t="shared" si="167"/>
        <v>5.8215377659757914</v>
      </c>
      <c r="BI691" s="109">
        <f t="shared" si="169"/>
        <v>20550000</v>
      </c>
      <c r="BJ691" s="203">
        <f t="shared" si="168"/>
        <v>9.7763209828708415E+23</v>
      </c>
    </row>
    <row r="692" spans="53:62" s="174" customFormat="1" x14ac:dyDescent="0.35">
      <c r="BA692" s="177">
        <v>686</v>
      </c>
      <c r="BB692" s="202">
        <f t="shared" si="161"/>
        <v>34300000</v>
      </c>
      <c r="BC692" s="63">
        <f t="shared" si="162"/>
        <v>810.82326468761448</v>
      </c>
      <c r="BD692" s="63">
        <f t="shared" si="163"/>
        <v>810.82326468851988</v>
      </c>
      <c r="BE692" s="63">
        <f t="shared" si="164"/>
        <v>144.98666690402905</v>
      </c>
      <c r="BF692" s="63">
        <f t="shared" si="165"/>
        <v>144.98666755156481</v>
      </c>
      <c r="BG692" s="63">
        <f t="shared" si="166"/>
        <v>5.8215371159757918</v>
      </c>
      <c r="BH692" s="63">
        <f t="shared" si="167"/>
        <v>5.8215377659757914</v>
      </c>
      <c r="BI692" s="109">
        <f t="shared" si="169"/>
        <v>20580000</v>
      </c>
      <c r="BJ692" s="203">
        <f t="shared" si="168"/>
        <v>9.7888184016413349E+23</v>
      </c>
    </row>
    <row r="693" spans="53:62" s="174" customFormat="1" x14ac:dyDescent="0.35">
      <c r="BA693" s="177">
        <v>687</v>
      </c>
      <c r="BB693" s="202">
        <f t="shared" si="161"/>
        <v>34350000</v>
      </c>
      <c r="BC693" s="63">
        <f t="shared" si="162"/>
        <v>812.00439810194928</v>
      </c>
      <c r="BD693" s="63">
        <f t="shared" si="163"/>
        <v>812.00439810285593</v>
      </c>
      <c r="BE693" s="63">
        <f t="shared" si="164"/>
        <v>144.99113286037394</v>
      </c>
      <c r="BF693" s="63">
        <f t="shared" si="165"/>
        <v>144.99113350792965</v>
      </c>
      <c r="BG693" s="63">
        <f t="shared" si="166"/>
        <v>5.8215371159757918</v>
      </c>
      <c r="BH693" s="63">
        <f t="shared" si="167"/>
        <v>5.8215377659757914</v>
      </c>
      <c r="BI693" s="109">
        <f t="shared" si="169"/>
        <v>20610000</v>
      </c>
      <c r="BJ693" s="203">
        <f t="shared" si="168"/>
        <v>9.801311085702271E+23</v>
      </c>
    </row>
    <row r="694" spans="53:62" s="174" customFormat="1" x14ac:dyDescent="0.35">
      <c r="BA694" s="177">
        <v>688</v>
      </c>
      <c r="BB694" s="202">
        <f t="shared" si="161"/>
        <v>34400000</v>
      </c>
      <c r="BC694" s="63">
        <f t="shared" si="162"/>
        <v>813.18552911649624</v>
      </c>
      <c r="BD694" s="63">
        <f t="shared" si="163"/>
        <v>813.18552911740414</v>
      </c>
      <c r="BE694" s="63">
        <f t="shared" si="164"/>
        <v>144.99556266924517</v>
      </c>
      <c r="BF694" s="63">
        <f t="shared" si="165"/>
        <v>144.99556331682061</v>
      </c>
      <c r="BG694" s="63">
        <f t="shared" si="166"/>
        <v>5.8215371159757918</v>
      </c>
      <c r="BH694" s="63">
        <f t="shared" si="167"/>
        <v>5.8215377659757914</v>
      </c>
      <c r="BI694" s="109">
        <f t="shared" si="169"/>
        <v>20640000</v>
      </c>
      <c r="BJ694" s="203">
        <f t="shared" si="168"/>
        <v>9.8137990368474119E+23</v>
      </c>
    </row>
    <row r="695" spans="53:62" s="174" customFormat="1" x14ac:dyDescent="0.35">
      <c r="BA695" s="177">
        <v>689</v>
      </c>
      <c r="BB695" s="202">
        <f t="shared" si="161"/>
        <v>34450000</v>
      </c>
      <c r="BC695" s="63">
        <f t="shared" si="162"/>
        <v>814.36665773131983</v>
      </c>
      <c r="BD695" s="63">
        <f t="shared" si="163"/>
        <v>814.3666577322291</v>
      </c>
      <c r="BE695" s="63">
        <f t="shared" si="164"/>
        <v>144.99995662322044</v>
      </c>
      <c r="BF695" s="63">
        <f t="shared" si="165"/>
        <v>144.99995727081554</v>
      </c>
      <c r="BG695" s="63">
        <f t="shared" si="166"/>
        <v>5.8215371159757918</v>
      </c>
      <c r="BH695" s="63">
        <f t="shared" si="167"/>
        <v>5.8215377659757914</v>
      </c>
      <c r="BI695" s="109">
        <f t="shared" si="169"/>
        <v>20670000</v>
      </c>
      <c r="BJ695" s="203">
        <f t="shared" si="168"/>
        <v>9.8262822568698556E+23</v>
      </c>
    </row>
    <row r="696" spans="53:62" s="174" customFormat="1" x14ac:dyDescent="0.35">
      <c r="BA696" s="177">
        <v>690</v>
      </c>
      <c r="BB696" s="202">
        <f t="shared" si="161"/>
        <v>34500000</v>
      </c>
      <c r="BC696" s="63">
        <f t="shared" si="162"/>
        <v>815.54778394642028</v>
      </c>
      <c r="BD696" s="63">
        <f t="shared" si="163"/>
        <v>815.54778394733091</v>
      </c>
      <c r="BE696" s="63">
        <f t="shared" si="164"/>
        <v>145.00431501250964</v>
      </c>
      <c r="BF696" s="63">
        <f t="shared" si="165"/>
        <v>145.00431566012415</v>
      </c>
      <c r="BG696" s="63">
        <f t="shared" si="166"/>
        <v>5.8215371159757918</v>
      </c>
      <c r="BH696" s="63">
        <f t="shared" si="167"/>
        <v>5.8215377659757914</v>
      </c>
      <c r="BI696" s="109">
        <f t="shared" si="169"/>
        <v>20700000</v>
      </c>
      <c r="BJ696" s="203">
        <f t="shared" si="168"/>
        <v>9.83876074756201E+23</v>
      </c>
    </row>
    <row r="697" spans="53:62" s="174" customFormat="1" x14ac:dyDescent="0.35">
      <c r="BA697" s="177">
        <v>691</v>
      </c>
      <c r="BB697" s="202">
        <f t="shared" si="161"/>
        <v>34550000</v>
      </c>
      <c r="BC697" s="63">
        <f t="shared" si="162"/>
        <v>816.72890776173278</v>
      </c>
      <c r="BD697" s="63">
        <f t="shared" si="163"/>
        <v>816.72890776264478</v>
      </c>
      <c r="BE697" s="63">
        <f t="shared" si="164"/>
        <v>145.00863812497332</v>
      </c>
      <c r="BF697" s="63">
        <f t="shared" si="165"/>
        <v>145.00863877260718</v>
      </c>
      <c r="BG697" s="63">
        <f t="shared" si="166"/>
        <v>5.8215371159757918</v>
      </c>
      <c r="BH697" s="63">
        <f t="shared" si="167"/>
        <v>5.8215377659757914</v>
      </c>
      <c r="BI697" s="109">
        <f t="shared" si="169"/>
        <v>20730000</v>
      </c>
      <c r="BJ697" s="203">
        <f t="shared" si="168"/>
        <v>9.8512345107156012E+23</v>
      </c>
    </row>
    <row r="698" spans="53:62" s="174" customFormat="1" x14ac:dyDescent="0.35">
      <c r="BA698" s="177">
        <v>692</v>
      </c>
      <c r="BB698" s="202">
        <f t="shared" si="161"/>
        <v>34600000</v>
      </c>
      <c r="BC698" s="63">
        <f t="shared" si="162"/>
        <v>817.91002917732237</v>
      </c>
      <c r="BD698" s="63">
        <f t="shared" si="163"/>
        <v>817.9100291782355</v>
      </c>
      <c r="BE698" s="63">
        <f t="shared" si="164"/>
        <v>145.01292624614248</v>
      </c>
      <c r="BF698" s="63">
        <f t="shared" si="165"/>
        <v>145.01292689379548</v>
      </c>
      <c r="BG698" s="63">
        <f t="shared" si="166"/>
        <v>5.8215371159757918</v>
      </c>
      <c r="BH698" s="63">
        <f t="shared" si="167"/>
        <v>5.8215377659757914</v>
      </c>
      <c r="BI698" s="109">
        <f t="shared" si="169"/>
        <v>20760000</v>
      </c>
      <c r="BJ698" s="203">
        <f t="shared" si="168"/>
        <v>9.8637035481216856E+23</v>
      </c>
    </row>
    <row r="699" spans="53:62" s="174" customFormat="1" x14ac:dyDescent="0.35">
      <c r="BA699" s="177">
        <v>693</v>
      </c>
      <c r="BB699" s="202">
        <f t="shared" si="161"/>
        <v>34650000</v>
      </c>
      <c r="BC699" s="63">
        <f t="shared" si="162"/>
        <v>819.09114819325293</v>
      </c>
      <c r="BD699" s="63">
        <f t="shared" si="163"/>
        <v>819.09114819416766</v>
      </c>
      <c r="BE699" s="63">
        <f t="shared" si="164"/>
        <v>145.01717965923675</v>
      </c>
      <c r="BF699" s="63">
        <f t="shared" si="165"/>
        <v>145.01718030690876</v>
      </c>
      <c r="BG699" s="63">
        <f t="shared" si="166"/>
        <v>5.8215371159757918</v>
      </c>
      <c r="BH699" s="63">
        <f t="shared" si="167"/>
        <v>5.8215377659757914</v>
      </c>
      <c r="BI699" s="109">
        <f t="shared" si="169"/>
        <v>20790000</v>
      </c>
      <c r="BJ699" s="203">
        <f t="shared" si="168"/>
        <v>9.8761678615706298E+23</v>
      </c>
    </row>
    <row r="700" spans="53:62" s="174" customFormat="1" x14ac:dyDescent="0.35">
      <c r="BA700" s="177">
        <v>694</v>
      </c>
      <c r="BB700" s="202">
        <f t="shared" si="161"/>
        <v>34700000</v>
      </c>
      <c r="BC700" s="63">
        <f t="shared" si="162"/>
        <v>820.27226480939589</v>
      </c>
      <c r="BD700" s="63">
        <f t="shared" si="163"/>
        <v>820.27226481031187</v>
      </c>
      <c r="BE700" s="63">
        <f t="shared" si="164"/>
        <v>145.02139864518344</v>
      </c>
      <c r="BF700" s="63">
        <f t="shared" si="165"/>
        <v>145.02139929287432</v>
      </c>
      <c r="BG700" s="63">
        <f t="shared" si="166"/>
        <v>5.8215371159757918</v>
      </c>
      <c r="BH700" s="63">
        <f t="shared" si="167"/>
        <v>5.8215377659757914</v>
      </c>
      <c r="BI700" s="109">
        <f t="shared" si="169"/>
        <v>20820000</v>
      </c>
      <c r="BJ700" s="203">
        <f t="shared" si="168"/>
        <v>9.8886274528521345E+23</v>
      </c>
    </row>
    <row r="701" spans="53:62" s="174" customFormat="1" x14ac:dyDescent="0.35">
      <c r="BA701" s="177">
        <v>695</v>
      </c>
      <c r="BB701" s="202">
        <f t="shared" si="161"/>
        <v>34750000</v>
      </c>
      <c r="BC701" s="63">
        <f t="shared" si="162"/>
        <v>821.45337902588062</v>
      </c>
      <c r="BD701" s="63">
        <f t="shared" si="163"/>
        <v>821.45337902679762</v>
      </c>
      <c r="BE701" s="63">
        <f t="shared" si="164"/>
        <v>145.02558348263611</v>
      </c>
      <c r="BF701" s="63">
        <f t="shared" si="165"/>
        <v>145.02558413034569</v>
      </c>
      <c r="BG701" s="63">
        <f t="shared" si="166"/>
        <v>5.8215371159757918</v>
      </c>
      <c r="BH701" s="63">
        <f t="shared" si="167"/>
        <v>5.8215377659757914</v>
      </c>
      <c r="BI701" s="109">
        <f t="shared" si="169"/>
        <v>20850000</v>
      </c>
      <c r="BJ701" s="203">
        <f t="shared" si="168"/>
        <v>9.9010823237552159E+23</v>
      </c>
    </row>
    <row r="702" spans="53:62" s="174" customFormat="1" x14ac:dyDescent="0.35">
      <c r="BA702" s="177">
        <v>696</v>
      </c>
      <c r="BB702" s="202">
        <f t="shared" si="161"/>
        <v>34800000</v>
      </c>
      <c r="BC702" s="63">
        <f t="shared" si="162"/>
        <v>822.63449084264153</v>
      </c>
      <c r="BD702" s="63">
        <f t="shared" si="163"/>
        <v>822.63449084356012</v>
      </c>
      <c r="BE702" s="63">
        <f t="shared" si="164"/>
        <v>145.02973444799287</v>
      </c>
      <c r="BF702" s="63">
        <f t="shared" si="165"/>
        <v>145.02973509572095</v>
      </c>
      <c r="BG702" s="63">
        <f t="shared" si="166"/>
        <v>5.8215371159757918</v>
      </c>
      <c r="BH702" s="63">
        <f t="shared" si="167"/>
        <v>5.8215377659757914</v>
      </c>
      <c r="BI702" s="109">
        <f t="shared" si="169"/>
        <v>20880000</v>
      </c>
      <c r="BJ702" s="203">
        <f t="shared" si="168"/>
        <v>9.9135324760682114E+23</v>
      </c>
    </row>
    <row r="703" spans="53:62" s="174" customFormat="1" x14ac:dyDescent="0.35">
      <c r="BA703" s="177">
        <v>697</v>
      </c>
      <c r="BB703" s="202">
        <f t="shared" si="161"/>
        <v>34850000</v>
      </c>
      <c r="BC703" s="63">
        <f t="shared" si="162"/>
        <v>823.8156002596794</v>
      </c>
      <c r="BD703" s="63">
        <f t="shared" si="163"/>
        <v>823.81560026059935</v>
      </c>
      <c r="BE703" s="63">
        <f t="shared" si="164"/>
        <v>145.03385181541455</v>
      </c>
      <c r="BF703" s="63">
        <f t="shared" si="165"/>
        <v>145.03385246316105</v>
      </c>
      <c r="BG703" s="63">
        <f t="shared" si="166"/>
        <v>5.8215371159757918</v>
      </c>
      <c r="BH703" s="63">
        <f t="shared" si="167"/>
        <v>5.8215377659757914</v>
      </c>
      <c r="BI703" s="109">
        <f t="shared" si="169"/>
        <v>20910000</v>
      </c>
      <c r="BJ703" s="203">
        <f t="shared" si="168"/>
        <v>9.9259779115787774E+23</v>
      </c>
    </row>
    <row r="704" spans="53:62" s="174" customFormat="1" x14ac:dyDescent="0.35">
      <c r="BA704" s="177">
        <v>698</v>
      </c>
      <c r="BB704" s="202">
        <f t="shared" si="161"/>
        <v>34900000</v>
      </c>
      <c r="BC704" s="63">
        <f t="shared" si="162"/>
        <v>824.99670727705893</v>
      </c>
      <c r="BD704" s="63">
        <f t="shared" si="163"/>
        <v>824.99670727798002</v>
      </c>
      <c r="BE704" s="63">
        <f t="shared" si="164"/>
        <v>145.03793585684312</v>
      </c>
      <c r="BF704" s="63">
        <f t="shared" si="165"/>
        <v>145.03793650460787</v>
      </c>
      <c r="BG704" s="63">
        <f t="shared" si="166"/>
        <v>5.8215371159757918</v>
      </c>
      <c r="BH704" s="63">
        <f t="shared" si="167"/>
        <v>5.8215377659757914</v>
      </c>
      <c r="BI704" s="109">
        <f t="shared" si="169"/>
        <v>20940000</v>
      </c>
      <c r="BJ704" s="203">
        <f t="shared" si="168"/>
        <v>9.9384186320739103E+23</v>
      </c>
    </row>
    <row r="705" spans="53:62" s="174" customFormat="1" x14ac:dyDescent="0.35">
      <c r="BA705" s="177">
        <v>699</v>
      </c>
      <c r="BB705" s="202">
        <f t="shared" si="161"/>
        <v>34950000</v>
      </c>
      <c r="BC705" s="63">
        <f t="shared" si="162"/>
        <v>826.17781189471498</v>
      </c>
      <c r="BD705" s="63">
        <f t="shared" si="163"/>
        <v>826.17781189563743</v>
      </c>
      <c r="BE705" s="63">
        <f t="shared" si="164"/>
        <v>145.04198684201924</v>
      </c>
      <c r="BF705" s="63">
        <f t="shared" si="165"/>
        <v>145.0419874898021</v>
      </c>
      <c r="BG705" s="63">
        <f t="shared" si="166"/>
        <v>5.8215371159757918</v>
      </c>
      <c r="BH705" s="63">
        <f t="shared" si="167"/>
        <v>5.8215377659757914</v>
      </c>
      <c r="BI705" s="109">
        <f t="shared" si="169"/>
        <v>20970000</v>
      </c>
      <c r="BJ705" s="203">
        <f t="shared" si="168"/>
        <v>9.9508546393399045E+23</v>
      </c>
    </row>
    <row r="706" spans="53:62" s="174" customFormat="1" x14ac:dyDescent="0.35">
      <c r="BA706" s="177">
        <v>700</v>
      </c>
      <c r="BB706" s="202">
        <f t="shared" si="161"/>
        <v>35000000</v>
      </c>
      <c r="BC706" s="63">
        <f t="shared" si="162"/>
        <v>827.35891411264777</v>
      </c>
      <c r="BD706" s="63">
        <f t="shared" si="163"/>
        <v>827.3589141135717</v>
      </c>
      <c r="BE706" s="63">
        <f t="shared" si="164"/>
        <v>145.04600503850048</v>
      </c>
      <c r="BF706" s="63">
        <f t="shared" si="165"/>
        <v>145.04600568630124</v>
      </c>
      <c r="BG706" s="63">
        <f t="shared" si="166"/>
        <v>5.8215371159757918</v>
      </c>
      <c r="BH706" s="63">
        <f t="shared" si="167"/>
        <v>5.8215377659757914</v>
      </c>
      <c r="BI706" s="109">
        <f t="shared" si="169"/>
        <v>21000000</v>
      </c>
      <c r="BJ706" s="203">
        <f t="shared" si="168"/>
        <v>9.9632859351623993E+23</v>
      </c>
    </row>
    <row r="707" spans="53:62" s="174" customFormat="1" x14ac:dyDescent="0.35">
      <c r="BA707" s="177">
        <v>701</v>
      </c>
      <c r="BB707" s="202">
        <f t="shared" si="161"/>
        <v>35050000</v>
      </c>
      <c r="BC707" s="63">
        <f t="shared" si="162"/>
        <v>828.54001393092233</v>
      </c>
      <c r="BD707" s="63">
        <f t="shared" si="163"/>
        <v>828.5400139318474</v>
      </c>
      <c r="BE707" s="63">
        <f t="shared" si="164"/>
        <v>145.04999071167865</v>
      </c>
      <c r="BF707" s="63">
        <f t="shared" si="165"/>
        <v>145.0499913594972</v>
      </c>
      <c r="BG707" s="63">
        <f t="shared" si="166"/>
        <v>5.8215371159757918</v>
      </c>
      <c r="BH707" s="63">
        <f t="shared" si="167"/>
        <v>5.8215377659757914</v>
      </c>
      <c r="BI707" s="109">
        <f t="shared" si="169"/>
        <v>21030000</v>
      </c>
      <c r="BJ707" s="203">
        <f t="shared" si="168"/>
        <v>9.9757125213263442E+23</v>
      </c>
    </row>
    <row r="708" spans="53:62" s="174" customFormat="1" x14ac:dyDescent="0.35">
      <c r="BA708" s="177">
        <v>702</v>
      </c>
      <c r="BB708" s="202">
        <f t="shared" si="161"/>
        <v>35100000</v>
      </c>
      <c r="BC708" s="63">
        <f t="shared" si="162"/>
        <v>829.72111134953786</v>
      </c>
      <c r="BD708" s="63">
        <f t="shared" si="163"/>
        <v>829.72111135046453</v>
      </c>
      <c r="BE708" s="63">
        <f t="shared" si="164"/>
        <v>145.05394412479751</v>
      </c>
      <c r="BF708" s="63">
        <f t="shared" si="165"/>
        <v>145.05394477263371</v>
      </c>
      <c r="BG708" s="63">
        <f t="shared" si="166"/>
        <v>5.8215371159757918</v>
      </c>
      <c r="BH708" s="63">
        <f t="shared" si="167"/>
        <v>5.8215377659757914</v>
      </c>
      <c r="BI708" s="109">
        <f t="shared" si="169"/>
        <v>21060000</v>
      </c>
      <c r="BJ708" s="203">
        <f t="shared" si="168"/>
        <v>9.9881343996160163E+23</v>
      </c>
    </row>
    <row r="709" spans="53:62" s="174" customFormat="1" x14ac:dyDescent="0.35">
      <c r="BA709" s="177">
        <v>703</v>
      </c>
      <c r="BB709" s="202">
        <f t="shared" si="161"/>
        <v>35150000</v>
      </c>
      <c r="BC709" s="63">
        <f t="shared" si="162"/>
        <v>830.9022063684954</v>
      </c>
      <c r="BD709" s="63">
        <f t="shared" si="163"/>
        <v>830.90220636942297</v>
      </c>
      <c r="BE709" s="63">
        <f t="shared" si="164"/>
        <v>145.05786553897019</v>
      </c>
      <c r="BF709" s="63">
        <f t="shared" si="165"/>
        <v>145.0578661868239</v>
      </c>
      <c r="BG709" s="63">
        <f t="shared" si="166"/>
        <v>5.8215371159757918</v>
      </c>
      <c r="BH709" s="63">
        <f t="shared" si="167"/>
        <v>5.8215377659757914</v>
      </c>
      <c r="BI709" s="109">
        <f t="shared" si="169"/>
        <v>21090000</v>
      </c>
      <c r="BJ709" s="203">
        <f t="shared" si="168"/>
        <v>1.0000551571815021E+24</v>
      </c>
    </row>
    <row r="710" spans="53:62" s="174" customFormat="1" x14ac:dyDescent="0.35">
      <c r="BA710" s="177">
        <v>704</v>
      </c>
      <c r="BB710" s="202">
        <f t="shared" ref="BB710:BB773" si="170">BA710*50000</f>
        <v>35200000</v>
      </c>
      <c r="BC710" s="63">
        <f t="shared" ref="BC710:BC773" si="171">($F$5+$F$6+$F$7+$F$8+$F$9)*(1-EXP(-$F$20*(1-$DC$6%)*BB710/(2*$F$17)))*$F$25*$F$1*10^3*11600/($F$20*(1-$DC$6%))</f>
        <v>832.08329898772934</v>
      </c>
      <c r="BD710" s="63">
        <f t="shared" ref="BD710:BD773" si="172">($F$25*$F$1*10^3*11600*($F$5+$F$6+$F$7+$F$8+$F$9)/($F$27*$F$29*(1-$DC$6%))+$F$28/$F$27)*(1-EXP(-$F$27*$F$29*(1-$DC$6%)*BB710/(2*$F$17)))</f>
        <v>832.08329898865827</v>
      </c>
      <c r="BE710" s="63">
        <f t="shared" ref="BE710:BE773" si="173">($F$5+$F$6+$F$7+$F$8+$F$9)*(1-EXP(-$F$20*(1-$DC$5%)*BB710/(2*$F$17)))*$F$25*$F$1*10^3*11600/($F$20*(1-$DC$5%))</f>
        <v>145.06175521319631</v>
      </c>
      <c r="BF710" s="63">
        <f t="shared" ref="BF710:BF773" si="174">($F$25*$F$1*10^3*11600*($F$5+$F$6+$F$7+$F$8+$F$9)/($F$27*$F$29*(1-$DC$5%))+$F$28/$F$27)*(1-EXP(-$F$27*$F$29*(1-$DC$5%)*BB710/(2*$F$17)))</f>
        <v>145.06175586106741</v>
      </c>
      <c r="BG710" s="63">
        <f t="shared" ref="BG710:BG773" si="175">($F$5+$F$6+$F$7+$F$8+$F$9)*(1-EXP(-$F$20*(1-$DC$4%)*BB710/(2*$F$17)))*$F$25*$F$1*10^3*11600/($F$20*(1-$DC$4%))</f>
        <v>5.8215371159757918</v>
      </c>
      <c r="BH710" s="63">
        <f t="shared" ref="BH710:BH773" si="176">($F$25*$F$1*10^3*11600*($F$5+$F$6+$F$7+$F$8+$F$9)/($F$27*$F$29*(1-$DC$4%))+$F$28/$F$27)*(1-EXP(-$F$27*$F$29*(1-$DC$4%)*BB710/(2*$F$17)))</f>
        <v>5.8215377659757914</v>
      </c>
      <c r="BI710" s="109">
        <f t="shared" si="169"/>
        <v>21120000</v>
      </c>
      <c r="BJ710" s="203">
        <f t="shared" ref="BJ710:BJ773" si="177">($F$17/($F$20*(1-$F$19%)))*($F$5+$F$6+$F$7+$F$8+$F$9)*(1-EXP(-$F$20*(1-$F$19%)*BI710/(2*$F$17)))+$F$17/($F$25*1000)*$F$11*EXP(-$F$20*(1-$F$19%)*BI710/(2*$F$17))</f>
        <v>1.0012964039706285E+24</v>
      </c>
    </row>
    <row r="711" spans="53:62" s="174" customFormat="1" x14ac:dyDescent="0.35">
      <c r="BA711" s="177">
        <v>705</v>
      </c>
      <c r="BB711" s="202">
        <f t="shared" si="170"/>
        <v>35250000</v>
      </c>
      <c r="BC711" s="63">
        <f t="shared" si="171"/>
        <v>833.26438920736916</v>
      </c>
      <c r="BD711" s="63">
        <f t="shared" si="172"/>
        <v>833.26438920829958</v>
      </c>
      <c r="BE711" s="63">
        <f t="shared" si="173"/>
        <v>145.06561340437918</v>
      </c>
      <c r="BF711" s="63">
        <f t="shared" si="174"/>
        <v>145.06561405226751</v>
      </c>
      <c r="BG711" s="63">
        <f t="shared" si="175"/>
        <v>5.8215371159757918</v>
      </c>
      <c r="BH711" s="63">
        <f t="shared" si="176"/>
        <v>5.8215377659757914</v>
      </c>
      <c r="BI711" s="109">
        <f t="shared" ref="BI711:BI774" si="178">BA711*30000</f>
        <v>21150000</v>
      </c>
      <c r="BJ711" s="203">
        <f t="shared" si="177"/>
        <v>1.0025371805072054E+24</v>
      </c>
    </row>
    <row r="712" spans="53:62" s="174" customFormat="1" x14ac:dyDescent="0.35">
      <c r="BA712" s="177">
        <v>706</v>
      </c>
      <c r="BB712" s="202">
        <f t="shared" si="170"/>
        <v>35300000</v>
      </c>
      <c r="BC712" s="63">
        <f t="shared" si="171"/>
        <v>834.44547702728596</v>
      </c>
      <c r="BD712" s="63">
        <f t="shared" si="172"/>
        <v>834.44547702821774</v>
      </c>
      <c r="BE712" s="63">
        <f t="shared" si="173"/>
        <v>145.06944036734265</v>
      </c>
      <c r="BF712" s="63">
        <f t="shared" si="174"/>
        <v>145.06944101524809</v>
      </c>
      <c r="BG712" s="63">
        <f t="shared" si="175"/>
        <v>5.8215371159757918</v>
      </c>
      <c r="BH712" s="63">
        <f t="shared" si="176"/>
        <v>5.8215377659757914</v>
      </c>
      <c r="BI712" s="109">
        <f t="shared" si="178"/>
        <v>21180000</v>
      </c>
      <c r="BJ712" s="203">
        <f t="shared" si="177"/>
        <v>1.0037774869693906E+24</v>
      </c>
    </row>
    <row r="713" spans="53:62" s="174" customFormat="1" x14ac:dyDescent="0.35">
      <c r="BA713" s="177">
        <v>707</v>
      </c>
      <c r="BB713" s="202">
        <f t="shared" si="170"/>
        <v>35350000</v>
      </c>
      <c r="BC713" s="63">
        <f t="shared" si="171"/>
        <v>835.62656244754419</v>
      </c>
      <c r="BD713" s="63">
        <f t="shared" si="172"/>
        <v>835.62656244847722</v>
      </c>
      <c r="BE713" s="63">
        <f t="shared" si="173"/>
        <v>145.07323635484815</v>
      </c>
      <c r="BF713" s="63">
        <f t="shared" si="174"/>
        <v>145.07323700277055</v>
      </c>
      <c r="BG713" s="63">
        <f t="shared" si="175"/>
        <v>5.8215371159757918</v>
      </c>
      <c r="BH713" s="63">
        <f t="shared" si="176"/>
        <v>5.8215377659757914</v>
      </c>
      <c r="BI713" s="109">
        <f t="shared" si="178"/>
        <v>21210000</v>
      </c>
      <c r="BJ713" s="203">
        <f t="shared" si="177"/>
        <v>1.0050173235352736E+24</v>
      </c>
    </row>
    <row r="714" spans="53:62" s="174" customFormat="1" x14ac:dyDescent="0.35">
      <c r="BA714" s="177">
        <v>708</v>
      </c>
      <c r="BB714" s="202">
        <f t="shared" si="170"/>
        <v>35400000</v>
      </c>
      <c r="BC714" s="63">
        <f t="shared" si="171"/>
        <v>836.80764546820842</v>
      </c>
      <c r="BD714" s="63">
        <f t="shared" si="172"/>
        <v>836.80764546914281</v>
      </c>
      <c r="BE714" s="63">
        <f t="shared" si="173"/>
        <v>145.07700161761124</v>
      </c>
      <c r="BF714" s="63">
        <f t="shared" si="174"/>
        <v>145.07700226555042</v>
      </c>
      <c r="BG714" s="63">
        <f t="shared" si="175"/>
        <v>5.8215371159757918</v>
      </c>
      <c r="BH714" s="63">
        <f t="shared" si="176"/>
        <v>5.8215377659757914</v>
      </c>
      <c r="BI714" s="109">
        <f t="shared" si="178"/>
        <v>21240000</v>
      </c>
      <c r="BJ714" s="203">
        <f t="shared" si="177"/>
        <v>1.0062566903828777E+24</v>
      </c>
    </row>
    <row r="715" spans="53:62" s="174" customFormat="1" x14ac:dyDescent="0.35">
      <c r="BA715" s="177">
        <v>709</v>
      </c>
      <c r="BB715" s="202">
        <f t="shared" si="170"/>
        <v>35450000</v>
      </c>
      <c r="BC715" s="63">
        <f t="shared" si="171"/>
        <v>837.98872608914951</v>
      </c>
      <c r="BD715" s="63">
        <f t="shared" si="172"/>
        <v>837.98872609008515</v>
      </c>
      <c r="BE715" s="63">
        <f t="shared" si="173"/>
        <v>145.08073640431806</v>
      </c>
      <c r="BF715" s="63">
        <f t="shared" si="174"/>
        <v>145.08073705227392</v>
      </c>
      <c r="BG715" s="63">
        <f t="shared" si="175"/>
        <v>5.8215371159757918</v>
      </c>
      <c r="BH715" s="63">
        <f t="shared" si="176"/>
        <v>5.8215377659757914</v>
      </c>
      <c r="BI715" s="109">
        <f t="shared" si="178"/>
        <v>21270000</v>
      </c>
      <c r="BJ715" s="203">
        <f t="shared" si="177"/>
        <v>1.0074955876901582E+24</v>
      </c>
    </row>
    <row r="716" spans="53:62" s="174" customFormat="1" x14ac:dyDescent="0.35">
      <c r="BA716" s="177">
        <v>710</v>
      </c>
      <c r="BB716" s="202">
        <f t="shared" si="170"/>
        <v>35500000</v>
      </c>
      <c r="BC716" s="63">
        <f t="shared" si="171"/>
        <v>839.1698043104966</v>
      </c>
      <c r="BD716" s="63">
        <f t="shared" si="172"/>
        <v>839.16980431143361</v>
      </c>
      <c r="BE716" s="63">
        <f t="shared" si="173"/>
        <v>145.08444096164195</v>
      </c>
      <c r="BF716" s="63">
        <f t="shared" si="174"/>
        <v>145.08444160961437</v>
      </c>
      <c r="BG716" s="63">
        <f t="shared" si="175"/>
        <v>5.8215371159757918</v>
      </c>
      <c r="BH716" s="63">
        <f t="shared" si="176"/>
        <v>5.8215377659757914</v>
      </c>
      <c r="BI716" s="109">
        <f t="shared" si="178"/>
        <v>21300000</v>
      </c>
      <c r="BJ716" s="203">
        <f t="shared" si="177"/>
        <v>1.0087340156350022E+24</v>
      </c>
    </row>
    <row r="717" spans="53:62" s="174" customFormat="1" x14ac:dyDescent="0.35">
      <c r="BA717" s="177">
        <v>711</v>
      </c>
      <c r="BB717" s="202">
        <f t="shared" si="170"/>
        <v>35550000</v>
      </c>
      <c r="BC717" s="63">
        <f t="shared" si="171"/>
        <v>840.35088013224993</v>
      </c>
      <c r="BD717" s="63">
        <f t="shared" si="172"/>
        <v>840.35088013318807</v>
      </c>
      <c r="BE717" s="63">
        <f t="shared" si="173"/>
        <v>145.08811553425983</v>
      </c>
      <c r="BF717" s="63">
        <f t="shared" si="174"/>
        <v>145.08811618224863</v>
      </c>
      <c r="BG717" s="63">
        <f t="shared" si="175"/>
        <v>5.8215371159757918</v>
      </c>
      <c r="BH717" s="63">
        <f t="shared" si="176"/>
        <v>5.8215377659757914</v>
      </c>
      <c r="BI717" s="109">
        <f t="shared" si="178"/>
        <v>21330000</v>
      </c>
      <c r="BJ717" s="203">
        <f t="shared" si="177"/>
        <v>1.0099719743952299E+24</v>
      </c>
    </row>
    <row r="718" spans="53:62" s="174" customFormat="1" x14ac:dyDescent="0.35">
      <c r="BA718" s="177">
        <v>712</v>
      </c>
      <c r="BB718" s="202">
        <f t="shared" si="170"/>
        <v>35600000</v>
      </c>
      <c r="BC718" s="63">
        <f t="shared" si="171"/>
        <v>841.53195355434423</v>
      </c>
      <c r="BD718" s="63">
        <f t="shared" si="172"/>
        <v>841.53195355528396</v>
      </c>
      <c r="BE718" s="63">
        <f t="shared" si="173"/>
        <v>145.09176036486787</v>
      </c>
      <c r="BF718" s="63">
        <f t="shared" si="174"/>
        <v>145.09176101287301</v>
      </c>
      <c r="BG718" s="63">
        <f t="shared" si="175"/>
        <v>5.8215371159757918</v>
      </c>
      <c r="BH718" s="63">
        <f t="shared" si="176"/>
        <v>5.8215377659757914</v>
      </c>
      <c r="BI718" s="109">
        <f t="shared" si="178"/>
        <v>21360000</v>
      </c>
      <c r="BJ718" s="203">
        <f t="shared" si="177"/>
        <v>1.0112094641485944E+24</v>
      </c>
    </row>
    <row r="719" spans="53:62" s="174" customFormat="1" x14ac:dyDescent="0.35">
      <c r="BA719" s="177">
        <v>713</v>
      </c>
      <c r="BB719" s="202">
        <f t="shared" si="170"/>
        <v>35650000</v>
      </c>
      <c r="BC719" s="63">
        <f t="shared" si="171"/>
        <v>842.71302457678007</v>
      </c>
      <c r="BD719" s="63">
        <f t="shared" si="172"/>
        <v>842.71302457772117</v>
      </c>
      <c r="BE719" s="63">
        <f t="shared" si="173"/>
        <v>145.0953756941982</v>
      </c>
      <c r="BF719" s="63">
        <f t="shared" si="174"/>
        <v>145.09537634221945</v>
      </c>
      <c r="BG719" s="63">
        <f t="shared" si="175"/>
        <v>5.8215371159757918</v>
      </c>
      <c r="BH719" s="63">
        <f t="shared" si="176"/>
        <v>5.8215377659757914</v>
      </c>
      <c r="BI719" s="109">
        <f t="shared" si="178"/>
        <v>21390000</v>
      </c>
      <c r="BJ719" s="203">
        <f t="shared" si="177"/>
        <v>1.0124464850727816E+24</v>
      </c>
    </row>
    <row r="720" spans="53:62" s="174" customFormat="1" x14ac:dyDescent="0.35">
      <c r="BA720" s="177">
        <v>714</v>
      </c>
      <c r="BB720" s="202">
        <f t="shared" si="170"/>
        <v>35700000</v>
      </c>
      <c r="BC720" s="63">
        <f t="shared" si="171"/>
        <v>843.89409319962226</v>
      </c>
      <c r="BD720" s="63">
        <f t="shared" si="172"/>
        <v>843.8940932005645</v>
      </c>
      <c r="BE720" s="63">
        <f t="shared" si="173"/>
        <v>145.09896176103425</v>
      </c>
      <c r="BF720" s="63">
        <f t="shared" si="174"/>
        <v>145.09896240907156</v>
      </c>
      <c r="BG720" s="63">
        <f t="shared" si="175"/>
        <v>5.8215371159757918</v>
      </c>
      <c r="BH720" s="63">
        <f t="shared" si="176"/>
        <v>5.8215377659757914</v>
      </c>
      <c r="BI720" s="109">
        <f t="shared" si="178"/>
        <v>21420000</v>
      </c>
      <c r="BJ720" s="203">
        <f t="shared" si="177"/>
        <v>1.0136830373454095E+24</v>
      </c>
    </row>
    <row r="721" spans="53:62" s="174" customFormat="1" x14ac:dyDescent="0.35">
      <c r="BA721" s="177">
        <v>715</v>
      </c>
      <c r="BB721" s="202">
        <f t="shared" si="170"/>
        <v>35750000</v>
      </c>
      <c r="BC721" s="63">
        <f t="shared" si="171"/>
        <v>845.07515942280577</v>
      </c>
      <c r="BD721" s="63">
        <f t="shared" si="172"/>
        <v>845.07515942374926</v>
      </c>
      <c r="BE721" s="63">
        <f t="shared" si="173"/>
        <v>145.10251880222683</v>
      </c>
      <c r="BF721" s="63">
        <f t="shared" si="174"/>
        <v>145.10251945028</v>
      </c>
      <c r="BG721" s="63">
        <f t="shared" si="175"/>
        <v>5.8215371159757918</v>
      </c>
      <c r="BH721" s="63">
        <f t="shared" si="176"/>
        <v>5.8215377659757914</v>
      </c>
      <c r="BI721" s="109">
        <f t="shared" si="178"/>
        <v>21450000</v>
      </c>
      <c r="BJ721" s="203">
        <f t="shared" si="177"/>
        <v>1.0149191211440293E+24</v>
      </c>
    </row>
    <row r="722" spans="53:62" s="174" customFormat="1" x14ac:dyDescent="0.35">
      <c r="BA722" s="177">
        <v>716</v>
      </c>
      <c r="BB722" s="202">
        <f t="shared" si="170"/>
        <v>35800000</v>
      </c>
      <c r="BC722" s="63">
        <f t="shared" si="171"/>
        <v>846.25622324645985</v>
      </c>
      <c r="BD722" s="63">
        <f t="shared" si="172"/>
        <v>846.25622324740471</v>
      </c>
      <c r="BE722" s="63">
        <f t="shared" si="173"/>
        <v>145.10604705270964</v>
      </c>
      <c r="BF722" s="63">
        <f t="shared" si="174"/>
        <v>145.10604770077856</v>
      </c>
      <c r="BG722" s="63">
        <f t="shared" si="175"/>
        <v>5.8215371159757918</v>
      </c>
      <c r="BH722" s="63">
        <f t="shared" si="176"/>
        <v>5.8215377659757914</v>
      </c>
      <c r="BI722" s="109">
        <f t="shared" si="178"/>
        <v>21480000</v>
      </c>
      <c r="BJ722" s="203">
        <f t="shared" si="177"/>
        <v>1.0161547366461244E+24</v>
      </c>
    </row>
    <row r="723" spans="53:62" s="174" customFormat="1" x14ac:dyDescent="0.35">
      <c r="BA723" s="177">
        <v>717</v>
      </c>
      <c r="BB723" s="202">
        <f t="shared" si="170"/>
        <v>35850000</v>
      </c>
      <c r="BC723" s="63">
        <f t="shared" si="171"/>
        <v>847.43728467045548</v>
      </c>
      <c r="BD723" s="63">
        <f t="shared" si="172"/>
        <v>847.43728467140159</v>
      </c>
      <c r="BE723" s="63">
        <f t="shared" si="173"/>
        <v>145.10954674551485</v>
      </c>
      <c r="BF723" s="63">
        <f t="shared" si="174"/>
        <v>145.10954739359937</v>
      </c>
      <c r="BG723" s="63">
        <f t="shared" si="175"/>
        <v>5.8215371159757918</v>
      </c>
      <c r="BH723" s="63">
        <f t="shared" si="176"/>
        <v>5.8215377659757914</v>
      </c>
      <c r="BI723" s="109">
        <f t="shared" si="178"/>
        <v>21510000</v>
      </c>
      <c r="BJ723" s="203">
        <f t="shared" si="177"/>
        <v>1.0173898840291111E+24</v>
      </c>
    </row>
    <row r="724" spans="53:62" s="174" customFormat="1" x14ac:dyDescent="0.35">
      <c r="BA724" s="177">
        <v>718</v>
      </c>
      <c r="BB724" s="202">
        <f t="shared" si="170"/>
        <v>35900000</v>
      </c>
      <c r="BC724" s="63">
        <f t="shared" si="171"/>
        <v>848.61834369485712</v>
      </c>
      <c r="BD724" s="63">
        <f t="shared" si="172"/>
        <v>848.61834369580447</v>
      </c>
      <c r="BE724" s="63">
        <f t="shared" si="173"/>
        <v>145.11301811178836</v>
      </c>
      <c r="BF724" s="63">
        <f t="shared" si="174"/>
        <v>145.11301875988843</v>
      </c>
      <c r="BG724" s="63">
        <f t="shared" si="175"/>
        <v>5.8215371159757918</v>
      </c>
      <c r="BH724" s="63">
        <f t="shared" si="176"/>
        <v>5.8215377659757914</v>
      </c>
      <c r="BI724" s="109">
        <f t="shared" si="178"/>
        <v>21540000</v>
      </c>
      <c r="BJ724" s="203">
        <f t="shared" si="177"/>
        <v>1.0186245634703396E+24</v>
      </c>
    </row>
    <row r="725" spans="53:62" s="174" customFormat="1" x14ac:dyDescent="0.35">
      <c r="BA725" s="177">
        <v>719</v>
      </c>
      <c r="BB725" s="202">
        <f t="shared" si="170"/>
        <v>35950000</v>
      </c>
      <c r="BC725" s="63">
        <f t="shared" si="171"/>
        <v>849.79940031966464</v>
      </c>
      <c r="BD725" s="63">
        <f t="shared" si="172"/>
        <v>849.79940032061347</v>
      </c>
      <c r="BE725" s="63">
        <f t="shared" si="173"/>
        <v>145.11646138080539</v>
      </c>
      <c r="BF725" s="63">
        <f t="shared" si="174"/>
        <v>145.11646202892084</v>
      </c>
      <c r="BG725" s="63">
        <f t="shared" si="175"/>
        <v>5.8215371159757918</v>
      </c>
      <c r="BH725" s="63">
        <f t="shared" si="176"/>
        <v>5.8215377659757914</v>
      </c>
      <c r="BI725" s="109">
        <f t="shared" si="178"/>
        <v>21570000</v>
      </c>
      <c r="BJ725" s="203">
        <f t="shared" si="177"/>
        <v>1.0198587751470913E+24</v>
      </c>
    </row>
    <row r="726" spans="53:62" s="174" customFormat="1" x14ac:dyDescent="0.35">
      <c r="BA726" s="177">
        <v>720</v>
      </c>
      <c r="BB726" s="202">
        <f t="shared" si="170"/>
        <v>36000000</v>
      </c>
      <c r="BC726" s="63">
        <f t="shared" si="171"/>
        <v>850.98045454481382</v>
      </c>
      <c r="BD726" s="63">
        <f t="shared" si="172"/>
        <v>850.98045454576379</v>
      </c>
      <c r="BE726" s="63">
        <f t="shared" si="173"/>
        <v>145.11987677998522</v>
      </c>
      <c r="BF726" s="63">
        <f t="shared" si="174"/>
        <v>145.1198774281159</v>
      </c>
      <c r="BG726" s="63">
        <f t="shared" si="175"/>
        <v>5.8215371159757918</v>
      </c>
      <c r="BH726" s="63">
        <f t="shared" si="176"/>
        <v>5.8215377659757914</v>
      </c>
      <c r="BI726" s="109">
        <f t="shared" si="178"/>
        <v>21600000</v>
      </c>
      <c r="BJ726" s="203">
        <f t="shared" si="177"/>
        <v>1.0210925192365811E+24</v>
      </c>
    </row>
    <row r="727" spans="53:62" s="174" customFormat="1" x14ac:dyDescent="0.35">
      <c r="BA727" s="177">
        <v>721</v>
      </c>
      <c r="BB727" s="202">
        <f t="shared" si="170"/>
        <v>36050000</v>
      </c>
      <c r="BC727" s="63">
        <f t="shared" si="171"/>
        <v>852.16150637049805</v>
      </c>
      <c r="BD727" s="63">
        <f t="shared" si="172"/>
        <v>852.16150637144949</v>
      </c>
      <c r="BE727" s="63">
        <f t="shared" si="173"/>
        <v>145.12326453490644</v>
      </c>
      <c r="BF727" s="63">
        <f t="shared" si="174"/>
        <v>145.12326518305224</v>
      </c>
      <c r="BG727" s="63">
        <f t="shared" si="175"/>
        <v>5.8215371159757918</v>
      </c>
      <c r="BH727" s="63">
        <f t="shared" si="176"/>
        <v>5.8215377659757914</v>
      </c>
      <c r="BI727" s="109">
        <f t="shared" si="178"/>
        <v>21630000</v>
      </c>
      <c r="BJ727" s="203">
        <f t="shared" si="177"/>
        <v>1.0223257959159567E+24</v>
      </c>
    </row>
    <row r="728" spans="53:62" s="174" customFormat="1" x14ac:dyDescent="0.35">
      <c r="BA728" s="177">
        <v>722</v>
      </c>
      <c r="BB728" s="202">
        <f t="shared" si="170"/>
        <v>36100000</v>
      </c>
      <c r="BC728" s="63">
        <f t="shared" si="171"/>
        <v>853.34255579652381</v>
      </c>
      <c r="BD728" s="63">
        <f t="shared" si="172"/>
        <v>853.34255579747662</v>
      </c>
      <c r="BE728" s="63">
        <f t="shared" si="173"/>
        <v>145.1266248693218</v>
      </c>
      <c r="BF728" s="63">
        <f t="shared" si="174"/>
        <v>145.12662551748264</v>
      </c>
      <c r="BG728" s="63">
        <f t="shared" si="175"/>
        <v>5.8215371159757918</v>
      </c>
      <c r="BH728" s="63">
        <f t="shared" si="176"/>
        <v>5.8215377659757914</v>
      </c>
      <c r="BI728" s="109">
        <f t="shared" si="178"/>
        <v>21660000</v>
      </c>
      <c r="BJ728" s="203">
        <f t="shared" si="177"/>
        <v>1.0235586053622989E+24</v>
      </c>
    </row>
    <row r="729" spans="53:62" s="174" customFormat="1" x14ac:dyDescent="0.35">
      <c r="BA729" s="177">
        <v>723</v>
      </c>
      <c r="BB729" s="202">
        <f t="shared" si="170"/>
        <v>36150000</v>
      </c>
      <c r="BC729" s="63">
        <f t="shared" si="171"/>
        <v>854.52360282295558</v>
      </c>
      <c r="BD729" s="63">
        <f t="shared" si="172"/>
        <v>854.52360282390975</v>
      </c>
      <c r="BE729" s="63">
        <f t="shared" si="173"/>
        <v>145.12995800517314</v>
      </c>
      <c r="BF729" s="63">
        <f t="shared" si="174"/>
        <v>145.12995865334884</v>
      </c>
      <c r="BG729" s="63">
        <f t="shared" si="175"/>
        <v>5.8215371159757918</v>
      </c>
      <c r="BH729" s="63">
        <f t="shared" si="176"/>
        <v>5.8215377659757914</v>
      </c>
      <c r="BI729" s="109">
        <f t="shared" si="178"/>
        <v>21690000</v>
      </c>
      <c r="BJ729" s="203">
        <f t="shared" si="177"/>
        <v>1.0247909477526216E+24</v>
      </c>
    </row>
    <row r="730" spans="53:62" s="174" customFormat="1" x14ac:dyDescent="0.35">
      <c r="BA730" s="177">
        <v>724</v>
      </c>
      <c r="BB730" s="202">
        <f t="shared" si="170"/>
        <v>36200000</v>
      </c>
      <c r="BC730" s="63">
        <f t="shared" si="171"/>
        <v>855.70464744985827</v>
      </c>
      <c r="BD730" s="63">
        <f t="shared" si="172"/>
        <v>855.70464745081358</v>
      </c>
      <c r="BE730" s="63">
        <f t="shared" si="173"/>
        <v>145.1332641626056</v>
      </c>
      <c r="BF730" s="63">
        <f t="shared" si="174"/>
        <v>145.13326481079611</v>
      </c>
      <c r="BG730" s="63">
        <f t="shared" si="175"/>
        <v>5.8215371159757918</v>
      </c>
      <c r="BH730" s="63">
        <f t="shared" si="176"/>
        <v>5.8215377659757914</v>
      </c>
      <c r="BI730" s="109">
        <f t="shared" si="178"/>
        <v>21720000</v>
      </c>
      <c r="BJ730" s="203">
        <f t="shared" si="177"/>
        <v>1.0260228232638708E+24</v>
      </c>
    </row>
    <row r="731" spans="53:62" s="174" customFormat="1" x14ac:dyDescent="0.35">
      <c r="BA731" s="177">
        <v>725</v>
      </c>
      <c r="BB731" s="202">
        <f t="shared" si="170"/>
        <v>36250000</v>
      </c>
      <c r="BC731" s="63">
        <f t="shared" si="171"/>
        <v>856.88568967723143</v>
      </c>
      <c r="BD731" s="63">
        <f t="shared" si="172"/>
        <v>856.8856896781881</v>
      </c>
      <c r="BE731" s="63">
        <f t="shared" si="173"/>
        <v>145.13654355998278</v>
      </c>
      <c r="BF731" s="63">
        <f t="shared" si="174"/>
        <v>145.13654420818793</v>
      </c>
      <c r="BG731" s="63">
        <f t="shared" si="175"/>
        <v>5.8215371159757918</v>
      </c>
      <c r="BH731" s="63">
        <f t="shared" si="176"/>
        <v>5.8215377659757914</v>
      </c>
      <c r="BI731" s="109">
        <f t="shared" si="178"/>
        <v>21750000</v>
      </c>
      <c r="BJ731" s="203">
        <f t="shared" si="177"/>
        <v>1.0272542320729264E+24</v>
      </c>
    </row>
    <row r="732" spans="53:62" s="174" customFormat="1" x14ac:dyDescent="0.35">
      <c r="BA732" s="177">
        <v>726</v>
      </c>
      <c r="BB732" s="202">
        <f t="shared" si="170"/>
        <v>36300000</v>
      </c>
      <c r="BC732" s="63">
        <f t="shared" si="171"/>
        <v>858.0667295049459</v>
      </c>
      <c r="BD732" s="63">
        <f t="shared" si="172"/>
        <v>858.06672950590405</v>
      </c>
      <c r="BE732" s="63">
        <f t="shared" si="173"/>
        <v>145.13979641390065</v>
      </c>
      <c r="BF732" s="63">
        <f t="shared" si="174"/>
        <v>145.13979706212032</v>
      </c>
      <c r="BG732" s="63">
        <f t="shared" si="175"/>
        <v>5.8215371159757918</v>
      </c>
      <c r="BH732" s="63">
        <f t="shared" si="176"/>
        <v>5.8215377659757914</v>
      </c>
      <c r="BI732" s="109">
        <f t="shared" si="178"/>
        <v>21780000</v>
      </c>
      <c r="BJ732" s="203">
        <f t="shared" si="177"/>
        <v>1.0284851743566004E+24</v>
      </c>
    </row>
    <row r="733" spans="53:62" s="174" customFormat="1" x14ac:dyDescent="0.35">
      <c r="BA733" s="177">
        <v>727</v>
      </c>
      <c r="BB733" s="202">
        <f t="shared" si="170"/>
        <v>36350000</v>
      </c>
      <c r="BC733" s="63">
        <f t="shared" si="171"/>
        <v>859.24776693319575</v>
      </c>
      <c r="BD733" s="63">
        <f t="shared" si="172"/>
        <v>859.24776693415527</v>
      </c>
      <c r="BE733" s="63">
        <f t="shared" si="173"/>
        <v>145.14302293920215</v>
      </c>
      <c r="BF733" s="63">
        <f t="shared" si="174"/>
        <v>145.1430235874362</v>
      </c>
      <c r="BG733" s="63">
        <f t="shared" si="175"/>
        <v>5.8215371159757918</v>
      </c>
      <c r="BH733" s="63">
        <f t="shared" si="176"/>
        <v>5.8215377659757914</v>
      </c>
      <c r="BI733" s="109">
        <f t="shared" si="178"/>
        <v>21810000</v>
      </c>
      <c r="BJ733" s="203">
        <f t="shared" si="177"/>
        <v>1.0297156502916383E+24</v>
      </c>
    </row>
    <row r="734" spans="53:62" s="174" customFormat="1" x14ac:dyDescent="0.35">
      <c r="BA734" s="177">
        <v>728</v>
      </c>
      <c r="BB734" s="202">
        <f t="shared" si="170"/>
        <v>36400000</v>
      </c>
      <c r="BC734" s="63">
        <f t="shared" si="171"/>
        <v>860.42880196185195</v>
      </c>
      <c r="BD734" s="63">
        <f t="shared" si="172"/>
        <v>860.4288019628126</v>
      </c>
      <c r="BE734" s="63">
        <f t="shared" si="173"/>
        <v>145.14622334899116</v>
      </c>
      <c r="BF734" s="63">
        <f t="shared" si="174"/>
        <v>145.14622399723953</v>
      </c>
      <c r="BG734" s="63">
        <f t="shared" si="175"/>
        <v>5.8215371159757918</v>
      </c>
      <c r="BH734" s="63">
        <f t="shared" si="176"/>
        <v>5.8215377659757914</v>
      </c>
      <c r="BI734" s="109">
        <f t="shared" si="178"/>
        <v>21840000</v>
      </c>
      <c r="BJ734" s="203">
        <f t="shared" si="177"/>
        <v>1.0309456600547191E+24</v>
      </c>
    </row>
    <row r="735" spans="53:62" s="174" customFormat="1" x14ac:dyDescent="0.35">
      <c r="BA735" s="177">
        <v>729</v>
      </c>
      <c r="BB735" s="202">
        <f t="shared" si="170"/>
        <v>36450000</v>
      </c>
      <c r="BC735" s="63">
        <f t="shared" si="171"/>
        <v>861.60983459091403</v>
      </c>
      <c r="BD735" s="63">
        <f t="shared" si="172"/>
        <v>861.60983459187594</v>
      </c>
      <c r="BE735" s="63">
        <f t="shared" si="173"/>
        <v>145.14939785464688</v>
      </c>
      <c r="BF735" s="63">
        <f t="shared" si="174"/>
        <v>145.14939850290938</v>
      </c>
      <c r="BG735" s="63">
        <f t="shared" si="175"/>
        <v>5.8215371159757918</v>
      </c>
      <c r="BH735" s="63">
        <f t="shared" si="176"/>
        <v>5.8215377659757914</v>
      </c>
      <c r="BI735" s="109">
        <f t="shared" si="178"/>
        <v>21870000</v>
      </c>
      <c r="BJ735" s="203">
        <f t="shared" si="177"/>
        <v>1.0321752038224542E+24</v>
      </c>
    </row>
    <row r="736" spans="53:62" s="174" customFormat="1" x14ac:dyDescent="0.35">
      <c r="BA736" s="177">
        <v>730</v>
      </c>
      <c r="BB736" s="202">
        <f t="shared" si="170"/>
        <v>36500000</v>
      </c>
      <c r="BC736" s="63">
        <f t="shared" si="171"/>
        <v>862.79086482051127</v>
      </c>
      <c r="BD736" s="63">
        <f t="shared" si="172"/>
        <v>862.79086482147454</v>
      </c>
      <c r="BE736" s="63">
        <f t="shared" si="173"/>
        <v>145.15254666583738</v>
      </c>
      <c r="BF736" s="63">
        <f t="shared" si="174"/>
        <v>145.15254731411395</v>
      </c>
      <c r="BG736" s="63">
        <f t="shared" si="175"/>
        <v>5.8215371159757918</v>
      </c>
      <c r="BH736" s="63">
        <f t="shared" si="176"/>
        <v>5.8215377659757914</v>
      </c>
      <c r="BI736" s="109">
        <f t="shared" si="178"/>
        <v>21900000</v>
      </c>
      <c r="BJ736" s="203">
        <f t="shared" si="177"/>
        <v>1.0334042817713879E+24</v>
      </c>
    </row>
    <row r="737" spans="53:62" s="174" customFormat="1" x14ac:dyDescent="0.35">
      <c r="BA737" s="177">
        <v>731</v>
      </c>
      <c r="BB737" s="202">
        <f t="shared" si="170"/>
        <v>36550000</v>
      </c>
      <c r="BC737" s="63">
        <f t="shared" si="171"/>
        <v>863.97189265051452</v>
      </c>
      <c r="BD737" s="63">
        <f t="shared" si="172"/>
        <v>863.97189265147927</v>
      </c>
      <c r="BE737" s="63">
        <f t="shared" si="173"/>
        <v>145.15566999053385</v>
      </c>
      <c r="BF737" s="63">
        <f t="shared" si="174"/>
        <v>145.15567063882438</v>
      </c>
      <c r="BG737" s="63">
        <f t="shared" si="175"/>
        <v>5.8215371159757918</v>
      </c>
      <c r="BH737" s="63">
        <f t="shared" si="176"/>
        <v>5.8215377659757914</v>
      </c>
      <c r="BI737" s="109">
        <f t="shared" si="178"/>
        <v>21930000</v>
      </c>
      <c r="BJ737" s="203">
        <f t="shared" si="177"/>
        <v>1.0346328940779984E+24</v>
      </c>
    </row>
    <row r="738" spans="53:62" s="174" customFormat="1" x14ac:dyDescent="0.35">
      <c r="BA738" s="177">
        <v>732</v>
      </c>
      <c r="BB738" s="202">
        <f t="shared" si="170"/>
        <v>36600000</v>
      </c>
      <c r="BC738" s="63">
        <f t="shared" si="171"/>
        <v>865.15291808105326</v>
      </c>
      <c r="BD738" s="63">
        <f t="shared" si="172"/>
        <v>865.15291808201926</v>
      </c>
      <c r="BE738" s="63">
        <f t="shared" si="173"/>
        <v>145.15876803502411</v>
      </c>
      <c r="BF738" s="63">
        <f t="shared" si="174"/>
        <v>145.15876868332847</v>
      </c>
      <c r="BG738" s="63">
        <f t="shared" si="175"/>
        <v>5.8215371159757918</v>
      </c>
      <c r="BH738" s="63">
        <f t="shared" si="176"/>
        <v>5.8215377659757914</v>
      </c>
      <c r="BI738" s="109">
        <f t="shared" si="178"/>
        <v>21960000</v>
      </c>
      <c r="BJ738" s="203">
        <f t="shared" si="177"/>
        <v>1.0358610409186964E+24</v>
      </c>
    </row>
    <row r="739" spans="53:62" s="174" customFormat="1" x14ac:dyDescent="0.35">
      <c r="BA739" s="177">
        <v>733</v>
      </c>
      <c r="BB739" s="202">
        <f t="shared" si="170"/>
        <v>36650000</v>
      </c>
      <c r="BC739" s="63">
        <f t="shared" si="171"/>
        <v>866.333941111998</v>
      </c>
      <c r="BD739" s="63">
        <f t="shared" si="172"/>
        <v>866.33394111296525</v>
      </c>
      <c r="BE739" s="63">
        <f t="shared" si="173"/>
        <v>145.16184100392624</v>
      </c>
      <c r="BF739" s="63">
        <f t="shared" si="174"/>
        <v>145.16184165224436</v>
      </c>
      <c r="BG739" s="63">
        <f t="shared" si="175"/>
        <v>5.8215371159757918</v>
      </c>
      <c r="BH739" s="63">
        <f t="shared" si="176"/>
        <v>5.8215377659757914</v>
      </c>
      <c r="BI739" s="109">
        <f t="shared" si="178"/>
        <v>21990000</v>
      </c>
      <c r="BJ739" s="203">
        <f t="shared" si="177"/>
        <v>1.0370887224698259E+24</v>
      </c>
    </row>
    <row r="740" spans="53:62" s="174" customFormat="1" x14ac:dyDescent="0.35">
      <c r="BA740" s="177">
        <v>734</v>
      </c>
      <c r="BB740" s="202">
        <f t="shared" si="170"/>
        <v>36700000</v>
      </c>
      <c r="BC740" s="63">
        <f t="shared" si="171"/>
        <v>867.51496174341332</v>
      </c>
      <c r="BD740" s="63">
        <f t="shared" si="172"/>
        <v>867.51496174438205</v>
      </c>
      <c r="BE740" s="63">
        <f t="shared" si="173"/>
        <v>145.16488910020223</v>
      </c>
      <c r="BF740" s="63">
        <f t="shared" si="174"/>
        <v>145.16488974853397</v>
      </c>
      <c r="BG740" s="63">
        <f t="shared" si="175"/>
        <v>5.8215371159757918</v>
      </c>
      <c r="BH740" s="63">
        <f t="shared" si="176"/>
        <v>5.8215377659757914</v>
      </c>
      <c r="BI740" s="109">
        <f t="shared" si="178"/>
        <v>22020000</v>
      </c>
      <c r="BJ740" s="203">
        <f t="shared" si="177"/>
        <v>1.0383159389076644E+24</v>
      </c>
    </row>
    <row r="741" spans="53:62" s="174" customFormat="1" x14ac:dyDescent="0.35">
      <c r="BA741" s="177">
        <v>735</v>
      </c>
      <c r="BB741" s="202">
        <f t="shared" si="170"/>
        <v>36750000</v>
      </c>
      <c r="BC741" s="63">
        <f t="shared" si="171"/>
        <v>868.69597997536425</v>
      </c>
      <c r="BD741" s="63">
        <f t="shared" si="172"/>
        <v>868.69597997633412</v>
      </c>
      <c r="BE741" s="63">
        <f t="shared" si="173"/>
        <v>145.16791252517129</v>
      </c>
      <c r="BF741" s="63">
        <f t="shared" si="174"/>
        <v>145.1679131735165</v>
      </c>
      <c r="BG741" s="63">
        <f t="shared" si="175"/>
        <v>5.8215371159757918</v>
      </c>
      <c r="BH741" s="63">
        <f t="shared" si="176"/>
        <v>5.8215377659757914</v>
      </c>
      <c r="BI741" s="109">
        <f t="shared" si="178"/>
        <v>22050000</v>
      </c>
      <c r="BJ741" s="203">
        <f t="shared" si="177"/>
        <v>1.0395426904084224E+24</v>
      </c>
    </row>
    <row r="742" spans="53:62" s="174" customFormat="1" x14ac:dyDescent="0.35">
      <c r="BA742" s="177">
        <v>736</v>
      </c>
      <c r="BB742" s="202">
        <f t="shared" si="170"/>
        <v>36800000</v>
      </c>
      <c r="BC742" s="63">
        <f t="shared" si="171"/>
        <v>869.87699580778553</v>
      </c>
      <c r="BD742" s="63">
        <f t="shared" si="172"/>
        <v>869.87699580875687</v>
      </c>
      <c r="BE742" s="63">
        <f t="shared" si="173"/>
        <v>145.17091147852298</v>
      </c>
      <c r="BF742" s="63">
        <f t="shared" si="174"/>
        <v>145.17091212688157</v>
      </c>
      <c r="BG742" s="63">
        <f t="shared" si="175"/>
        <v>5.8215371159757918</v>
      </c>
      <c r="BH742" s="63">
        <f t="shared" si="176"/>
        <v>5.8215377659757914</v>
      </c>
      <c r="BI742" s="109">
        <f t="shared" si="178"/>
        <v>22080000</v>
      </c>
      <c r="BJ742" s="203">
        <f t="shared" si="177"/>
        <v>1.0407689771482438E+24</v>
      </c>
    </row>
    <row r="743" spans="53:62" s="174" customFormat="1" x14ac:dyDescent="0.35">
      <c r="BA743" s="177">
        <v>737</v>
      </c>
      <c r="BB743" s="202">
        <f t="shared" si="170"/>
        <v>36850000</v>
      </c>
      <c r="BC743" s="63">
        <f t="shared" si="171"/>
        <v>871.05800924067773</v>
      </c>
      <c r="BD743" s="63">
        <f t="shared" si="172"/>
        <v>871.05800924165021</v>
      </c>
      <c r="BE743" s="63">
        <f t="shared" si="173"/>
        <v>145.17388615833079</v>
      </c>
      <c r="BF743" s="63">
        <f t="shared" si="174"/>
        <v>145.17388680670268</v>
      </c>
      <c r="BG743" s="63">
        <f t="shared" si="175"/>
        <v>5.8215371159757918</v>
      </c>
      <c r="BH743" s="63">
        <f t="shared" si="176"/>
        <v>5.8215377659757914</v>
      </c>
      <c r="BI743" s="109">
        <f t="shared" si="178"/>
        <v>22110000</v>
      </c>
      <c r="BJ743" s="203">
        <f t="shared" si="177"/>
        <v>1.0419947993032049E+24</v>
      </c>
    </row>
    <row r="744" spans="53:62" s="174" customFormat="1" x14ac:dyDescent="0.35">
      <c r="BA744" s="177">
        <v>738</v>
      </c>
      <c r="BB744" s="202">
        <f t="shared" si="170"/>
        <v>36900000</v>
      </c>
      <c r="BC744" s="63">
        <f t="shared" si="171"/>
        <v>872.23902027410509</v>
      </c>
      <c r="BD744" s="63">
        <f t="shared" si="172"/>
        <v>872.23902027507893</v>
      </c>
      <c r="BE744" s="63">
        <f t="shared" si="173"/>
        <v>145.17683676106483</v>
      </c>
      <c r="BF744" s="63">
        <f t="shared" si="174"/>
        <v>145.17683740944992</v>
      </c>
      <c r="BG744" s="63">
        <f t="shared" si="175"/>
        <v>5.8215371159757918</v>
      </c>
      <c r="BH744" s="63">
        <f t="shared" si="176"/>
        <v>5.8215377659757914</v>
      </c>
      <c r="BI744" s="109">
        <f t="shared" si="178"/>
        <v>22140000</v>
      </c>
      <c r="BJ744" s="203">
        <f t="shared" si="177"/>
        <v>1.0432201570493165E+24</v>
      </c>
    </row>
    <row r="745" spans="53:62" s="174" customFormat="1" x14ac:dyDescent="0.35">
      <c r="BA745" s="177">
        <v>739</v>
      </c>
      <c r="BB745" s="202">
        <f t="shared" si="170"/>
        <v>36950000</v>
      </c>
      <c r="BC745" s="63">
        <f t="shared" si="171"/>
        <v>873.42002890800313</v>
      </c>
      <c r="BD745" s="63">
        <f t="shared" si="172"/>
        <v>873.42002890897834</v>
      </c>
      <c r="BE745" s="63">
        <f t="shared" si="173"/>
        <v>145.17976348160514</v>
      </c>
      <c r="BF745" s="63">
        <f t="shared" si="174"/>
        <v>145.17976413000329</v>
      </c>
      <c r="BG745" s="63">
        <f t="shared" si="175"/>
        <v>5.8215371159757918</v>
      </c>
      <c r="BH745" s="63">
        <f t="shared" si="176"/>
        <v>5.8215377659757914</v>
      </c>
      <c r="BI745" s="109">
        <f t="shared" si="178"/>
        <v>22170000</v>
      </c>
      <c r="BJ745" s="203">
        <f t="shared" si="177"/>
        <v>1.0444450505625224E+24</v>
      </c>
    </row>
    <row r="746" spans="53:62" s="174" customFormat="1" x14ac:dyDescent="0.35">
      <c r="BA746" s="177">
        <v>740</v>
      </c>
      <c r="BB746" s="202">
        <f t="shared" si="170"/>
        <v>37000000</v>
      </c>
      <c r="BC746" s="63">
        <f t="shared" si="171"/>
        <v>874.60103514237198</v>
      </c>
      <c r="BD746" s="63">
        <f t="shared" si="172"/>
        <v>874.60103514334844</v>
      </c>
      <c r="BE746" s="63">
        <f t="shared" si="173"/>
        <v>145.1826665132543</v>
      </c>
      <c r="BF746" s="63">
        <f t="shared" si="174"/>
        <v>145.18266716166542</v>
      </c>
      <c r="BG746" s="63">
        <f t="shared" si="175"/>
        <v>5.8215371159757918</v>
      </c>
      <c r="BH746" s="63">
        <f t="shared" si="176"/>
        <v>5.8215377659757914</v>
      </c>
      <c r="BI746" s="109">
        <f t="shared" si="178"/>
        <v>22200000</v>
      </c>
      <c r="BJ746" s="203">
        <f t="shared" si="177"/>
        <v>1.0456694800186992E+24</v>
      </c>
    </row>
    <row r="747" spans="53:62" s="174" customFormat="1" x14ac:dyDescent="0.35">
      <c r="BA747" s="177">
        <v>741</v>
      </c>
      <c r="BB747" s="202">
        <f t="shared" si="170"/>
        <v>37050000</v>
      </c>
      <c r="BC747" s="63">
        <f t="shared" si="171"/>
        <v>875.78203897727599</v>
      </c>
      <c r="BD747" s="63">
        <f t="shared" si="172"/>
        <v>875.78203897825381</v>
      </c>
      <c r="BE747" s="63">
        <f t="shared" si="173"/>
        <v>145.18554604775031</v>
      </c>
      <c r="BF747" s="63">
        <f t="shared" si="174"/>
        <v>145.18554669617427</v>
      </c>
      <c r="BG747" s="63">
        <f t="shared" si="175"/>
        <v>5.8215371159757918</v>
      </c>
      <c r="BH747" s="63">
        <f t="shared" si="176"/>
        <v>5.8215377659757914</v>
      </c>
      <c r="BI747" s="109">
        <f t="shared" si="178"/>
        <v>22230000</v>
      </c>
      <c r="BJ747" s="203">
        <f t="shared" si="177"/>
        <v>1.0468934455936572E+24</v>
      </c>
    </row>
    <row r="748" spans="53:62" s="174" customFormat="1" x14ac:dyDescent="0.35">
      <c r="BA748" s="177">
        <v>742</v>
      </c>
      <c r="BB748" s="202">
        <f t="shared" si="170"/>
        <v>37100000</v>
      </c>
      <c r="BC748" s="63">
        <f t="shared" si="171"/>
        <v>876.96304041271537</v>
      </c>
      <c r="BD748" s="63">
        <f t="shared" si="172"/>
        <v>876.96304041369456</v>
      </c>
      <c r="BE748" s="63">
        <f t="shared" si="173"/>
        <v>145.18840227527923</v>
      </c>
      <c r="BF748" s="63">
        <f t="shared" si="174"/>
        <v>145.18840292371596</v>
      </c>
      <c r="BG748" s="63">
        <f t="shared" si="175"/>
        <v>5.8215371159757918</v>
      </c>
      <c r="BH748" s="63">
        <f t="shared" si="176"/>
        <v>5.8215377659757914</v>
      </c>
      <c r="BI748" s="109">
        <f t="shared" si="178"/>
        <v>22260000</v>
      </c>
      <c r="BJ748" s="203">
        <f t="shared" si="177"/>
        <v>1.0481169474631406E+24</v>
      </c>
    </row>
    <row r="749" spans="53:62" s="174" customFormat="1" x14ac:dyDescent="0.35">
      <c r="BA749" s="177">
        <v>743</v>
      </c>
      <c r="BB749" s="202">
        <f t="shared" si="170"/>
        <v>37150000</v>
      </c>
      <c r="BC749" s="63">
        <f t="shared" si="171"/>
        <v>878.14403944869002</v>
      </c>
      <c r="BD749" s="63">
        <f t="shared" si="172"/>
        <v>878.14403944967057</v>
      </c>
      <c r="BE749" s="63">
        <f t="shared" si="173"/>
        <v>145.19123538448778</v>
      </c>
      <c r="BF749" s="63">
        <f t="shared" si="174"/>
        <v>145.19123603293716</v>
      </c>
      <c r="BG749" s="63">
        <f t="shared" si="175"/>
        <v>5.8215371159757918</v>
      </c>
      <c r="BH749" s="63">
        <f t="shared" si="176"/>
        <v>5.8215377659757914</v>
      </c>
      <c r="BI749" s="109">
        <f t="shared" si="178"/>
        <v>22290000</v>
      </c>
      <c r="BJ749" s="203">
        <f t="shared" si="177"/>
        <v>1.0493399858028258E+24</v>
      </c>
    </row>
    <row r="750" spans="53:62" s="174" customFormat="1" x14ac:dyDescent="0.35">
      <c r="BA750" s="177">
        <v>744</v>
      </c>
      <c r="BB750" s="202">
        <f t="shared" si="170"/>
        <v>37200000</v>
      </c>
      <c r="BC750" s="63">
        <f t="shared" si="171"/>
        <v>879.32503608513548</v>
      </c>
      <c r="BD750" s="63">
        <f t="shared" si="172"/>
        <v>879.32503608611728</v>
      </c>
      <c r="BE750" s="63">
        <f t="shared" si="173"/>
        <v>145.19404556249577</v>
      </c>
      <c r="BF750" s="63">
        <f t="shared" si="174"/>
        <v>145.19404621095771</v>
      </c>
      <c r="BG750" s="63">
        <f t="shared" si="175"/>
        <v>5.8215371159757918</v>
      </c>
      <c r="BH750" s="63">
        <f t="shared" si="176"/>
        <v>5.8215377659757914</v>
      </c>
      <c r="BI750" s="109">
        <f t="shared" si="178"/>
        <v>22320000</v>
      </c>
      <c r="BJ750" s="203">
        <f t="shared" si="177"/>
        <v>1.0505625607883242E+24</v>
      </c>
    </row>
    <row r="751" spans="53:62" s="174" customFormat="1" x14ac:dyDescent="0.35">
      <c r="BA751" s="177">
        <v>745</v>
      </c>
      <c r="BB751" s="202">
        <f t="shared" si="170"/>
        <v>37250000</v>
      </c>
      <c r="BC751" s="63">
        <f t="shared" si="171"/>
        <v>880.50603032218089</v>
      </c>
      <c r="BD751" s="63">
        <f t="shared" si="172"/>
        <v>880.50603032316394</v>
      </c>
      <c r="BE751" s="63">
        <f t="shared" si="173"/>
        <v>145.19683299490848</v>
      </c>
      <c r="BF751" s="63">
        <f t="shared" si="174"/>
        <v>145.19683364338283</v>
      </c>
      <c r="BG751" s="63">
        <f t="shared" si="175"/>
        <v>5.8215371159757918</v>
      </c>
      <c r="BH751" s="63">
        <f t="shared" si="176"/>
        <v>5.8215377659757914</v>
      </c>
      <c r="BI751" s="109">
        <f t="shared" si="178"/>
        <v>22350000</v>
      </c>
      <c r="BJ751" s="203">
        <f t="shared" si="177"/>
        <v>1.051784672595179E+24</v>
      </c>
    </row>
    <row r="752" spans="53:62" s="174" customFormat="1" x14ac:dyDescent="0.35">
      <c r="BA752" s="177">
        <v>746</v>
      </c>
      <c r="BB752" s="202">
        <f t="shared" si="170"/>
        <v>37300000</v>
      </c>
      <c r="BC752" s="63">
        <f t="shared" si="171"/>
        <v>881.68702215969688</v>
      </c>
      <c r="BD752" s="63">
        <f t="shared" si="172"/>
        <v>881.68702216068129</v>
      </c>
      <c r="BE752" s="63">
        <f t="shared" si="173"/>
        <v>145.19959786582879</v>
      </c>
      <c r="BF752" s="63">
        <f t="shared" si="174"/>
        <v>145.19959851431554</v>
      </c>
      <c r="BG752" s="63">
        <f t="shared" si="175"/>
        <v>5.8215371159757918</v>
      </c>
      <c r="BH752" s="63">
        <f t="shared" si="176"/>
        <v>5.8215377659757914</v>
      </c>
      <c r="BI752" s="109">
        <f t="shared" si="178"/>
        <v>22380000</v>
      </c>
      <c r="BJ752" s="203">
        <f t="shared" si="177"/>
        <v>1.0530063213988686E+24</v>
      </c>
    </row>
    <row r="753" spans="53:62" s="174" customFormat="1" x14ac:dyDescent="0.35">
      <c r="BA753" s="177">
        <v>747</v>
      </c>
      <c r="BB753" s="202">
        <f t="shared" si="170"/>
        <v>37350000</v>
      </c>
      <c r="BC753" s="63">
        <f t="shared" si="171"/>
        <v>882.86801159781271</v>
      </c>
      <c r="BD753" s="63">
        <f t="shared" si="172"/>
        <v>882.8680115987986</v>
      </c>
      <c r="BE753" s="63">
        <f t="shared" si="173"/>
        <v>145.20234035786964</v>
      </c>
      <c r="BF753" s="63">
        <f t="shared" si="174"/>
        <v>145.20234100636864</v>
      </c>
      <c r="BG753" s="63">
        <f t="shared" si="175"/>
        <v>5.8215371159757918</v>
      </c>
      <c r="BH753" s="63">
        <f t="shared" si="176"/>
        <v>5.8215377659757914</v>
      </c>
      <c r="BI753" s="109">
        <f t="shared" si="178"/>
        <v>22410000</v>
      </c>
      <c r="BJ753" s="203">
        <f t="shared" si="177"/>
        <v>1.0542275073748034E+24</v>
      </c>
    </row>
    <row r="754" spans="53:62" s="174" customFormat="1" x14ac:dyDescent="0.35">
      <c r="BA754" s="177">
        <v>748</v>
      </c>
      <c r="BB754" s="202">
        <f t="shared" si="170"/>
        <v>37400000</v>
      </c>
      <c r="BC754" s="63">
        <f t="shared" si="171"/>
        <v>884.04899863646415</v>
      </c>
      <c r="BD754" s="63">
        <f t="shared" si="172"/>
        <v>884.04899863745118</v>
      </c>
      <c r="BE754" s="63">
        <f t="shared" si="173"/>
        <v>145.2050606521658</v>
      </c>
      <c r="BF754" s="63">
        <f t="shared" si="174"/>
        <v>145.20506130067693</v>
      </c>
      <c r="BG754" s="63">
        <f t="shared" si="175"/>
        <v>5.8215371159757918</v>
      </c>
      <c r="BH754" s="63">
        <f t="shared" si="176"/>
        <v>5.8215377659757914</v>
      </c>
      <c r="BI754" s="109">
        <f t="shared" si="178"/>
        <v>22440000</v>
      </c>
      <c r="BJ754" s="203">
        <f t="shared" si="177"/>
        <v>1.0554482306983283E+24</v>
      </c>
    </row>
    <row r="755" spans="53:62" s="174" customFormat="1" x14ac:dyDescent="0.35">
      <c r="BA755" s="177">
        <v>749</v>
      </c>
      <c r="BB755" s="202">
        <f t="shared" si="170"/>
        <v>37450000</v>
      </c>
      <c r="BC755" s="63">
        <f t="shared" si="171"/>
        <v>885.22998327558594</v>
      </c>
      <c r="BD755" s="63">
        <f t="shared" si="172"/>
        <v>885.22998327657444</v>
      </c>
      <c r="BE755" s="63">
        <f t="shared" si="173"/>
        <v>145.2077589283858</v>
      </c>
      <c r="BF755" s="63">
        <f t="shared" si="174"/>
        <v>145.20775957690898</v>
      </c>
      <c r="BG755" s="63">
        <f t="shared" si="175"/>
        <v>5.8215371159757918</v>
      </c>
      <c r="BH755" s="63">
        <f t="shared" si="176"/>
        <v>5.8215377659757914</v>
      </c>
      <c r="BI755" s="109">
        <f t="shared" si="178"/>
        <v>22470000</v>
      </c>
      <c r="BJ755" s="203">
        <f t="shared" si="177"/>
        <v>1.0566684915447217E+24</v>
      </c>
    </row>
    <row r="756" spans="53:62" s="174" customFormat="1" x14ac:dyDescent="0.35">
      <c r="BA756" s="177">
        <v>750</v>
      </c>
      <c r="BB756" s="202">
        <f t="shared" si="170"/>
        <v>37500000</v>
      </c>
      <c r="BC756" s="63">
        <f t="shared" si="171"/>
        <v>886.41096551537248</v>
      </c>
      <c r="BD756" s="63">
        <f t="shared" si="172"/>
        <v>886.41096551636224</v>
      </c>
      <c r="BE756" s="63">
        <f t="shared" si="173"/>
        <v>145.21043536474423</v>
      </c>
      <c r="BF756" s="63">
        <f t="shared" si="174"/>
        <v>145.21043601327935</v>
      </c>
      <c r="BG756" s="63">
        <f t="shared" si="175"/>
        <v>5.8215371159757918</v>
      </c>
      <c r="BH756" s="63">
        <f t="shared" si="176"/>
        <v>5.8215377659757914</v>
      </c>
      <c r="BI756" s="109">
        <f t="shared" si="178"/>
        <v>22500000</v>
      </c>
      <c r="BJ756" s="203">
        <f t="shared" si="177"/>
        <v>1.0578882900891947E+24</v>
      </c>
    </row>
    <row r="757" spans="53:62" s="174" customFormat="1" x14ac:dyDescent="0.35">
      <c r="BA757" s="177">
        <v>751</v>
      </c>
      <c r="BB757" s="202">
        <f t="shared" si="170"/>
        <v>37550000</v>
      </c>
      <c r="BC757" s="63">
        <f t="shared" si="171"/>
        <v>887.59194535562972</v>
      </c>
      <c r="BD757" s="63">
        <f t="shared" si="172"/>
        <v>887.59194535662084</v>
      </c>
      <c r="BE757" s="63">
        <f t="shared" si="173"/>
        <v>145.21309013801289</v>
      </c>
      <c r="BF757" s="63">
        <f t="shared" si="174"/>
        <v>145.21309078655989</v>
      </c>
      <c r="BG757" s="63">
        <f t="shared" si="175"/>
        <v>5.8215371159757918</v>
      </c>
      <c r="BH757" s="63">
        <f t="shared" si="176"/>
        <v>5.8215377659757914</v>
      </c>
      <c r="BI757" s="109">
        <f t="shared" si="178"/>
        <v>22530000</v>
      </c>
      <c r="BJ757" s="203">
        <f t="shared" si="177"/>
        <v>1.059107626506893E+24</v>
      </c>
    </row>
    <row r="758" spans="53:62" s="174" customFormat="1" x14ac:dyDescent="0.35">
      <c r="BA758" s="177">
        <v>752</v>
      </c>
      <c r="BB758" s="202">
        <f t="shared" si="170"/>
        <v>37600000</v>
      </c>
      <c r="BC758" s="63">
        <f t="shared" si="171"/>
        <v>888.77292279648702</v>
      </c>
      <c r="BD758" s="63">
        <f t="shared" si="172"/>
        <v>888.77292279747928</v>
      </c>
      <c r="BE758" s="63">
        <f t="shared" si="173"/>
        <v>145.21572342353301</v>
      </c>
      <c r="BF758" s="63">
        <f t="shared" si="174"/>
        <v>145.21572407209177</v>
      </c>
      <c r="BG758" s="63">
        <f t="shared" si="175"/>
        <v>5.8215371159757918</v>
      </c>
      <c r="BH758" s="63">
        <f t="shared" si="176"/>
        <v>5.8215377659757914</v>
      </c>
      <c r="BI758" s="109">
        <f t="shared" si="178"/>
        <v>22560000</v>
      </c>
      <c r="BJ758" s="203">
        <f t="shared" si="177"/>
        <v>1.0603265009728959E+24</v>
      </c>
    </row>
    <row r="759" spans="53:62" s="174" customFormat="1" x14ac:dyDescent="0.35">
      <c r="BA759" s="177">
        <v>753</v>
      </c>
      <c r="BB759" s="202">
        <f t="shared" si="170"/>
        <v>37650000</v>
      </c>
      <c r="BC759" s="63">
        <f t="shared" si="171"/>
        <v>889.95389783794383</v>
      </c>
      <c r="BD759" s="63">
        <f t="shared" si="172"/>
        <v>889.95389783893768</v>
      </c>
      <c r="BE759" s="63">
        <f t="shared" si="173"/>
        <v>145.21833539522657</v>
      </c>
      <c r="BF759" s="63">
        <f t="shared" si="174"/>
        <v>145.218336043797</v>
      </c>
      <c r="BG759" s="63">
        <f t="shared" si="175"/>
        <v>5.8215371159757918</v>
      </c>
      <c r="BH759" s="63">
        <f t="shared" si="176"/>
        <v>5.8215377659757914</v>
      </c>
      <c r="BI759" s="109">
        <f t="shared" si="178"/>
        <v>22590000</v>
      </c>
      <c r="BJ759" s="203">
        <f t="shared" si="177"/>
        <v>1.0615449136622162E+24</v>
      </c>
    </row>
    <row r="760" spans="53:62" s="174" customFormat="1" x14ac:dyDescent="0.35">
      <c r="BA760" s="177">
        <v>754</v>
      </c>
      <c r="BB760" s="202">
        <f t="shared" si="170"/>
        <v>37700000</v>
      </c>
      <c r="BC760" s="63">
        <f t="shared" si="171"/>
        <v>891.13487047993624</v>
      </c>
      <c r="BD760" s="63">
        <f t="shared" si="172"/>
        <v>891.13487048093145</v>
      </c>
      <c r="BE760" s="63">
        <f t="shared" si="173"/>
        <v>145.22092622560777</v>
      </c>
      <c r="BF760" s="63">
        <f t="shared" si="174"/>
        <v>145.22092687418973</v>
      </c>
      <c r="BG760" s="63">
        <f t="shared" si="175"/>
        <v>5.8215371159757918</v>
      </c>
      <c r="BH760" s="63">
        <f t="shared" si="176"/>
        <v>5.8215377659757914</v>
      </c>
      <c r="BI760" s="109">
        <f t="shared" si="178"/>
        <v>22620000</v>
      </c>
      <c r="BJ760" s="203">
        <f t="shared" si="177"/>
        <v>1.0627628647497998E+24</v>
      </c>
    </row>
    <row r="761" spans="53:62" s="174" customFormat="1" x14ac:dyDescent="0.35">
      <c r="BA761" s="177">
        <v>755</v>
      </c>
      <c r="BB761" s="202">
        <f t="shared" si="170"/>
        <v>37750000</v>
      </c>
      <c r="BC761" s="63">
        <f t="shared" si="171"/>
        <v>892.31584072252883</v>
      </c>
      <c r="BD761" s="63">
        <f t="shared" si="172"/>
        <v>892.31584072352507</v>
      </c>
      <c r="BE761" s="63">
        <f t="shared" si="173"/>
        <v>145.22349608579444</v>
      </c>
      <c r="BF761" s="63">
        <f t="shared" si="174"/>
        <v>145.22349673438791</v>
      </c>
      <c r="BG761" s="63">
        <f t="shared" si="175"/>
        <v>5.8215371159757918</v>
      </c>
      <c r="BH761" s="63">
        <f t="shared" si="176"/>
        <v>5.8215377659757914</v>
      </c>
      <c r="BI761" s="109">
        <f t="shared" si="178"/>
        <v>22650000</v>
      </c>
      <c r="BJ761" s="203">
        <f t="shared" si="177"/>
        <v>1.0639803544105271E+24</v>
      </c>
    </row>
    <row r="762" spans="53:62" s="174" customFormat="1" x14ac:dyDescent="0.35">
      <c r="BA762" s="177">
        <v>756</v>
      </c>
      <c r="BB762" s="202">
        <f t="shared" si="170"/>
        <v>37800000</v>
      </c>
      <c r="BC762" s="63">
        <f t="shared" si="171"/>
        <v>893.49680856565635</v>
      </c>
      <c r="BD762" s="63">
        <f t="shared" si="172"/>
        <v>893.49680856665407</v>
      </c>
      <c r="BE762" s="63">
        <f t="shared" si="173"/>
        <v>145.22604514551952</v>
      </c>
      <c r="BF762" s="63">
        <f t="shared" si="174"/>
        <v>145.22604579412436</v>
      </c>
      <c r="BG762" s="63">
        <f t="shared" si="175"/>
        <v>5.8215371159757918</v>
      </c>
      <c r="BH762" s="63">
        <f t="shared" si="176"/>
        <v>5.8215377659757914</v>
      </c>
      <c r="BI762" s="109">
        <f t="shared" si="178"/>
        <v>22680000</v>
      </c>
      <c r="BJ762" s="203">
        <f t="shared" si="177"/>
        <v>1.0651973828192119E+24</v>
      </c>
    </row>
    <row r="763" spans="53:62" s="174" customFormat="1" x14ac:dyDescent="0.35">
      <c r="BA763" s="177">
        <v>757</v>
      </c>
      <c r="BB763" s="202">
        <f t="shared" si="170"/>
        <v>37850000</v>
      </c>
      <c r="BC763" s="63">
        <f t="shared" si="171"/>
        <v>894.67777400944863</v>
      </c>
      <c r="BD763" s="63">
        <f t="shared" si="172"/>
        <v>894.67777401044759</v>
      </c>
      <c r="BE763" s="63">
        <f t="shared" si="173"/>
        <v>145.22857357314203</v>
      </c>
      <c r="BF763" s="63">
        <f t="shared" si="174"/>
        <v>145.22857422175818</v>
      </c>
      <c r="BG763" s="63">
        <f t="shared" si="175"/>
        <v>5.8215371159757918</v>
      </c>
      <c r="BH763" s="63">
        <f t="shared" si="176"/>
        <v>5.8215377659757914</v>
      </c>
      <c r="BI763" s="109">
        <f t="shared" si="178"/>
        <v>22710000</v>
      </c>
      <c r="BJ763" s="203">
        <f t="shared" si="177"/>
        <v>1.0664139501506018E+24</v>
      </c>
    </row>
    <row r="764" spans="53:62" s="174" customFormat="1" x14ac:dyDescent="0.35">
      <c r="BA764" s="177">
        <v>758</v>
      </c>
      <c r="BB764" s="202">
        <f t="shared" si="170"/>
        <v>37900000</v>
      </c>
      <c r="BC764" s="63">
        <f t="shared" si="171"/>
        <v>895.85873705377639</v>
      </c>
      <c r="BD764" s="63">
        <f t="shared" si="172"/>
        <v>895.8587370547765</v>
      </c>
      <c r="BE764" s="63">
        <f t="shared" si="173"/>
        <v>145.23108153565829</v>
      </c>
      <c r="BF764" s="63">
        <f t="shared" si="174"/>
        <v>145.23108218428564</v>
      </c>
      <c r="BG764" s="63">
        <f t="shared" si="175"/>
        <v>5.8215371159757918</v>
      </c>
      <c r="BH764" s="63">
        <f t="shared" si="176"/>
        <v>5.8215377659757914</v>
      </c>
      <c r="BI764" s="109">
        <f t="shared" si="178"/>
        <v>22740000</v>
      </c>
      <c r="BJ764" s="203">
        <f t="shared" si="177"/>
        <v>1.0676300565793786E+24</v>
      </c>
    </row>
    <row r="765" spans="53:62" s="174" customFormat="1" x14ac:dyDescent="0.35">
      <c r="BA765" s="177">
        <v>759</v>
      </c>
      <c r="BB765" s="202">
        <f t="shared" si="170"/>
        <v>37950000</v>
      </c>
      <c r="BC765" s="63">
        <f t="shared" si="171"/>
        <v>897.03969769870389</v>
      </c>
      <c r="BD765" s="63">
        <f t="shared" si="172"/>
        <v>897.03969769970536</v>
      </c>
      <c r="BE765" s="63">
        <f t="shared" si="173"/>
        <v>145.23356919871301</v>
      </c>
      <c r="BF765" s="63">
        <f t="shared" si="174"/>
        <v>145.23356984735148</v>
      </c>
      <c r="BG765" s="63">
        <f t="shared" si="175"/>
        <v>5.8215371159757918</v>
      </c>
      <c r="BH765" s="63">
        <f t="shared" si="176"/>
        <v>5.8215377659757914</v>
      </c>
      <c r="BI765" s="109">
        <f t="shared" si="178"/>
        <v>22770000</v>
      </c>
      <c r="BJ765" s="203">
        <f t="shared" si="177"/>
        <v>1.0688457022801568E+24</v>
      </c>
    </row>
    <row r="766" spans="53:62" s="174" customFormat="1" x14ac:dyDescent="0.35">
      <c r="BA766" s="177">
        <v>760</v>
      </c>
      <c r="BB766" s="202">
        <f t="shared" si="170"/>
        <v>38000000</v>
      </c>
      <c r="BC766" s="63">
        <f t="shared" si="171"/>
        <v>898.22065594429603</v>
      </c>
      <c r="BD766" s="63">
        <f t="shared" si="172"/>
        <v>898.22065594529874</v>
      </c>
      <c r="BE766" s="63">
        <f t="shared" si="173"/>
        <v>145.23603672661011</v>
      </c>
      <c r="BF766" s="63">
        <f t="shared" si="174"/>
        <v>145.2360373752596</v>
      </c>
      <c r="BG766" s="63">
        <f t="shared" si="175"/>
        <v>5.8215371159757918</v>
      </c>
      <c r="BH766" s="63">
        <f t="shared" si="176"/>
        <v>5.8215377659757914</v>
      </c>
      <c r="BI766" s="109">
        <f t="shared" si="178"/>
        <v>22800000</v>
      </c>
      <c r="BJ766" s="203">
        <f t="shared" si="177"/>
        <v>1.070060887427486E+24</v>
      </c>
    </row>
    <row r="767" spans="53:62" s="174" customFormat="1" x14ac:dyDescent="0.35">
      <c r="BA767" s="177">
        <v>761</v>
      </c>
      <c r="BB767" s="202">
        <f t="shared" si="170"/>
        <v>38050000</v>
      </c>
      <c r="BC767" s="63">
        <f t="shared" si="171"/>
        <v>899.40161179042309</v>
      </c>
      <c r="BD767" s="63">
        <f t="shared" si="172"/>
        <v>899.4016117914274</v>
      </c>
      <c r="BE767" s="63">
        <f t="shared" si="173"/>
        <v>145.2384842823237</v>
      </c>
      <c r="BF767" s="63">
        <f t="shared" si="174"/>
        <v>145.2384849309841</v>
      </c>
      <c r="BG767" s="63">
        <f t="shared" si="175"/>
        <v>5.8215371159757918</v>
      </c>
      <c r="BH767" s="63">
        <f t="shared" si="176"/>
        <v>5.8215377659757914</v>
      </c>
      <c r="BI767" s="109">
        <f t="shared" si="178"/>
        <v>22830000</v>
      </c>
      <c r="BJ767" s="203">
        <f t="shared" si="177"/>
        <v>1.0712756121958495E+24</v>
      </c>
    </row>
    <row r="768" spans="53:62" s="174" customFormat="1" x14ac:dyDescent="0.35">
      <c r="BA768" s="177">
        <v>762</v>
      </c>
      <c r="BB768" s="202">
        <f t="shared" si="170"/>
        <v>38100000</v>
      </c>
      <c r="BC768" s="63">
        <f t="shared" si="171"/>
        <v>900.58256523721514</v>
      </c>
      <c r="BD768" s="63">
        <f t="shared" si="172"/>
        <v>900.5825652382207</v>
      </c>
      <c r="BE768" s="63">
        <f t="shared" si="173"/>
        <v>145.2409120275087</v>
      </c>
      <c r="BF768" s="63">
        <f t="shared" si="174"/>
        <v>145.24091267617996</v>
      </c>
      <c r="BG768" s="63">
        <f t="shared" si="175"/>
        <v>5.8215371159757918</v>
      </c>
      <c r="BH768" s="63">
        <f t="shared" si="176"/>
        <v>5.8215377659757914</v>
      </c>
      <c r="BI768" s="109">
        <f t="shared" si="178"/>
        <v>22860000</v>
      </c>
      <c r="BJ768" s="203">
        <f t="shared" si="177"/>
        <v>1.072489876759664E+24</v>
      </c>
    </row>
    <row r="769" spans="53:62" s="174" customFormat="1" x14ac:dyDescent="0.35">
      <c r="BA769" s="177">
        <v>763</v>
      </c>
      <c r="BB769" s="202">
        <f t="shared" si="170"/>
        <v>38150000</v>
      </c>
      <c r="BC769" s="63">
        <f t="shared" si="171"/>
        <v>901.76351628460714</v>
      </c>
      <c r="BD769" s="63">
        <f t="shared" si="172"/>
        <v>901.76351628561395</v>
      </c>
      <c r="BE769" s="63">
        <f t="shared" si="173"/>
        <v>145.24332012251165</v>
      </c>
      <c r="BF769" s="63">
        <f t="shared" si="174"/>
        <v>145.24332077119365</v>
      </c>
      <c r="BG769" s="63">
        <f t="shared" si="175"/>
        <v>5.8215371159757918</v>
      </c>
      <c r="BH769" s="63">
        <f t="shared" si="176"/>
        <v>5.8215377659757914</v>
      </c>
      <c r="BI769" s="109">
        <f t="shared" si="178"/>
        <v>22890000</v>
      </c>
      <c r="BJ769" s="203">
        <f t="shared" si="177"/>
        <v>1.0737036812932798E+24</v>
      </c>
    </row>
    <row r="770" spans="53:62" s="174" customFormat="1" x14ac:dyDescent="0.35">
      <c r="BA770" s="177">
        <v>764</v>
      </c>
      <c r="BB770" s="202">
        <f t="shared" si="170"/>
        <v>38200000</v>
      </c>
      <c r="BC770" s="63">
        <f t="shared" si="171"/>
        <v>902.94446493259875</v>
      </c>
      <c r="BD770" s="63">
        <f t="shared" si="172"/>
        <v>902.94446493360715</v>
      </c>
      <c r="BE770" s="63">
        <f t="shared" si="173"/>
        <v>145.2457087263812</v>
      </c>
      <c r="BF770" s="63">
        <f t="shared" si="174"/>
        <v>145.24570937507386</v>
      </c>
      <c r="BG770" s="63">
        <f t="shared" si="175"/>
        <v>5.8215371159757918</v>
      </c>
      <c r="BH770" s="63">
        <f t="shared" si="176"/>
        <v>5.8215377659757914</v>
      </c>
      <c r="BI770" s="109">
        <f t="shared" si="178"/>
        <v>22920000</v>
      </c>
      <c r="BJ770" s="203">
        <f t="shared" si="177"/>
        <v>1.074917025970982E+24</v>
      </c>
    </row>
    <row r="771" spans="53:62" s="174" customFormat="1" x14ac:dyDescent="0.35">
      <c r="BA771" s="177">
        <v>765</v>
      </c>
      <c r="BB771" s="202">
        <f t="shared" si="170"/>
        <v>38250000</v>
      </c>
      <c r="BC771" s="63">
        <f t="shared" si="171"/>
        <v>904.12541118125557</v>
      </c>
      <c r="BD771" s="63">
        <f t="shared" si="172"/>
        <v>904.12541118226488</v>
      </c>
      <c r="BE771" s="63">
        <f t="shared" si="173"/>
        <v>145.24807799687866</v>
      </c>
      <c r="BF771" s="63">
        <f t="shared" si="174"/>
        <v>145.24807864558193</v>
      </c>
      <c r="BG771" s="63">
        <f t="shared" si="175"/>
        <v>5.8215371159757918</v>
      </c>
      <c r="BH771" s="63">
        <f t="shared" si="176"/>
        <v>5.8215377659757914</v>
      </c>
      <c r="BI771" s="109">
        <f t="shared" si="178"/>
        <v>22950000</v>
      </c>
      <c r="BJ771" s="203">
        <f t="shared" si="177"/>
        <v>1.0761299109669891E+24</v>
      </c>
    </row>
    <row r="772" spans="53:62" s="174" customFormat="1" x14ac:dyDescent="0.35">
      <c r="BA772" s="177">
        <v>766</v>
      </c>
      <c r="BB772" s="202">
        <f t="shared" si="170"/>
        <v>38300000</v>
      </c>
      <c r="BC772" s="63">
        <f t="shared" si="171"/>
        <v>905.30635503051201</v>
      </c>
      <c r="BD772" s="63">
        <f t="shared" si="172"/>
        <v>905.30635503152257</v>
      </c>
      <c r="BE772" s="63">
        <f t="shared" si="173"/>
        <v>145.25042809048855</v>
      </c>
      <c r="BF772" s="63">
        <f t="shared" si="174"/>
        <v>145.25042873920231</v>
      </c>
      <c r="BG772" s="63">
        <f t="shared" si="175"/>
        <v>5.8215371159757918</v>
      </c>
      <c r="BH772" s="63">
        <f t="shared" si="176"/>
        <v>5.8215377659757914</v>
      </c>
      <c r="BI772" s="109">
        <f t="shared" si="178"/>
        <v>22980000</v>
      </c>
      <c r="BJ772" s="203">
        <f t="shared" si="177"/>
        <v>1.0773423364554542E+24</v>
      </c>
    </row>
    <row r="773" spans="53:62" s="174" customFormat="1" x14ac:dyDescent="0.35">
      <c r="BA773" s="177">
        <v>767</v>
      </c>
      <c r="BB773" s="202">
        <f t="shared" si="170"/>
        <v>38350000</v>
      </c>
      <c r="BC773" s="63">
        <f t="shared" si="171"/>
        <v>906.48729648043275</v>
      </c>
      <c r="BD773" s="63">
        <f t="shared" si="172"/>
        <v>906.4872964814449</v>
      </c>
      <c r="BE773" s="63">
        <f t="shared" si="173"/>
        <v>145.25275916242859</v>
      </c>
      <c r="BF773" s="63">
        <f t="shared" si="174"/>
        <v>145.25275981115274</v>
      </c>
      <c r="BG773" s="63">
        <f t="shared" si="175"/>
        <v>5.8215371159757918</v>
      </c>
      <c r="BH773" s="63">
        <f t="shared" si="176"/>
        <v>5.8215377659757914</v>
      </c>
      <c r="BI773" s="109">
        <f t="shared" si="178"/>
        <v>23010000</v>
      </c>
      <c r="BJ773" s="203">
        <f t="shared" si="177"/>
        <v>1.0785543026104635E+24</v>
      </c>
    </row>
    <row r="774" spans="53:62" s="174" customFormat="1" x14ac:dyDescent="0.35">
      <c r="BA774" s="177">
        <v>768</v>
      </c>
      <c r="BB774" s="202">
        <f t="shared" ref="BB774:BB837" si="179">BA774*50000</f>
        <v>38400000</v>
      </c>
      <c r="BC774" s="63">
        <f t="shared" ref="BC774:BC837" si="180">($F$5+$F$6+$F$7+$F$8+$F$9)*(1-EXP(-$F$20*(1-$DC$6%)*BB774/(2*$F$17)))*$F$25*$F$1*10^3*11600/($F$20*(1-$DC$6%))</f>
        <v>907.66823553101824</v>
      </c>
      <c r="BD774" s="63">
        <f t="shared" ref="BD774:BD837" si="181">($F$25*$F$1*10^3*11600*($F$5+$F$6+$F$7+$F$8+$F$9)/($F$27*$F$29*(1-$DC$6%))+$F$28/$F$27)*(1-EXP(-$F$27*$F$29*(1-$DC$6%)*BB774/(2*$F$17)))</f>
        <v>907.66823553203176</v>
      </c>
      <c r="BE774" s="63">
        <f t="shared" ref="BE774:BE837" si="182">($F$5+$F$6+$F$7+$F$8+$F$9)*(1-EXP(-$F$20*(1-$DC$5%)*BB774/(2*$F$17)))*$F$25*$F$1*10^3*11600/($F$20*(1-$DC$5%))</f>
        <v>145.25507136666033</v>
      </c>
      <c r="BF774" s="63">
        <f t="shared" ref="BF774:BF837" si="183">($F$25*$F$1*10^3*11600*($F$5+$F$6+$F$7+$F$8+$F$9)/($F$27*$F$29*(1-$DC$5%))+$F$28/$F$27)*(1-EXP(-$F$27*$F$29*(1-$DC$5%)*BB774/(2*$F$17)))</f>
        <v>145.2550720153948</v>
      </c>
      <c r="BG774" s="63">
        <f t="shared" ref="BG774:BG837" si="184">($F$5+$F$6+$F$7+$F$8+$F$9)*(1-EXP(-$F$20*(1-$DC$4%)*BB774/(2*$F$17)))*$F$25*$F$1*10^3*11600/($F$20*(1-$DC$4%))</f>
        <v>5.8215371159757918</v>
      </c>
      <c r="BH774" s="63">
        <f t="shared" ref="BH774:BH837" si="185">($F$25*$F$1*10^3*11600*($F$5+$F$6+$F$7+$F$8+$F$9)/($F$27*$F$29*(1-$DC$4%))+$F$28/$F$27)*(1-EXP(-$F$27*$F$29*(1-$DC$4%)*BB774/(2*$F$17)))</f>
        <v>5.8215377659757914</v>
      </c>
      <c r="BI774" s="109">
        <f t="shared" si="178"/>
        <v>23040000</v>
      </c>
      <c r="BJ774" s="203">
        <f t="shared" ref="BJ774:BJ837" si="186">($F$17/($F$20*(1-$F$19%)))*($F$5+$F$6+$F$7+$F$8+$F$9)*(1-EXP(-$F$20*(1-$F$19%)*BI774/(2*$F$17)))+$F$17/($F$25*1000)*$F$11*EXP(-$F$20*(1-$F$19%)*BI774/(2*$F$17))</f>
        <v>1.0797658096060387E+24</v>
      </c>
    </row>
    <row r="775" spans="53:62" s="174" customFormat="1" x14ac:dyDescent="0.35">
      <c r="BA775" s="177">
        <v>769</v>
      </c>
      <c r="BB775" s="202">
        <f t="shared" si="179"/>
        <v>38450000</v>
      </c>
      <c r="BC775" s="63">
        <f t="shared" si="180"/>
        <v>908.84917218220369</v>
      </c>
      <c r="BD775" s="63">
        <f t="shared" si="181"/>
        <v>908.84917218321857</v>
      </c>
      <c r="BE775" s="63">
        <f t="shared" si="182"/>
        <v>145.25736485589908</v>
      </c>
      <c r="BF775" s="63">
        <f t="shared" si="183"/>
        <v>145.25736550464381</v>
      </c>
      <c r="BG775" s="63">
        <f t="shared" si="184"/>
        <v>5.8215371159757918</v>
      </c>
      <c r="BH775" s="63">
        <f t="shared" si="185"/>
        <v>5.8215377659757914</v>
      </c>
      <c r="BI775" s="109">
        <f t="shared" ref="BI775:BI838" si="187">BA775*30000</f>
        <v>23070000</v>
      </c>
      <c r="BJ775" s="203">
        <f t="shared" si="186"/>
        <v>1.0809768576161331E+24</v>
      </c>
    </row>
    <row r="776" spans="53:62" s="174" customFormat="1" x14ac:dyDescent="0.35">
      <c r="BA776" s="177">
        <v>770</v>
      </c>
      <c r="BB776" s="202">
        <f t="shared" si="179"/>
        <v>38500000</v>
      </c>
      <c r="BC776" s="63">
        <f t="shared" si="180"/>
        <v>910.03010643405389</v>
      </c>
      <c r="BD776" s="63">
        <f t="shared" si="181"/>
        <v>910.03010643506991</v>
      </c>
      <c r="BE776" s="63">
        <f t="shared" si="182"/>
        <v>145.25963978162406</v>
      </c>
      <c r="BF776" s="63">
        <f t="shared" si="183"/>
        <v>145.25964043037897</v>
      </c>
      <c r="BG776" s="63">
        <f t="shared" si="184"/>
        <v>5.8215371159757918</v>
      </c>
      <c r="BH776" s="63">
        <f t="shared" si="185"/>
        <v>5.8215377659757914</v>
      </c>
      <c r="BI776" s="109">
        <f t="shared" si="187"/>
        <v>23100000</v>
      </c>
      <c r="BJ776" s="203">
        <f t="shared" si="186"/>
        <v>1.0821874468146372E+24</v>
      </c>
    </row>
    <row r="777" spans="53:62" s="174" customFormat="1" x14ac:dyDescent="0.35">
      <c r="BA777" s="177">
        <v>771</v>
      </c>
      <c r="BB777" s="202">
        <f t="shared" si="179"/>
        <v>38550000</v>
      </c>
      <c r="BC777" s="63">
        <f t="shared" si="180"/>
        <v>911.2110382865684</v>
      </c>
      <c r="BD777" s="63">
        <f t="shared" si="181"/>
        <v>911.21103828758589</v>
      </c>
      <c r="BE777" s="63">
        <f t="shared" si="182"/>
        <v>145.2618962940885</v>
      </c>
      <c r="BF777" s="63">
        <f t="shared" si="183"/>
        <v>145.2618969428535</v>
      </c>
      <c r="BG777" s="63">
        <f t="shared" si="184"/>
        <v>5.8215371159757918</v>
      </c>
      <c r="BH777" s="63">
        <f t="shared" si="185"/>
        <v>5.8215377659757914</v>
      </c>
      <c r="BI777" s="109">
        <f t="shared" si="187"/>
        <v>23130000</v>
      </c>
      <c r="BJ777" s="203">
        <f t="shared" si="186"/>
        <v>1.0833975773753734E+24</v>
      </c>
    </row>
    <row r="778" spans="53:62" s="174" customFormat="1" x14ac:dyDescent="0.35">
      <c r="BA778" s="177">
        <v>772</v>
      </c>
      <c r="BB778" s="202">
        <f t="shared" si="179"/>
        <v>38600000</v>
      </c>
      <c r="BC778" s="63">
        <f t="shared" si="180"/>
        <v>912.39196773974777</v>
      </c>
      <c r="BD778" s="63">
        <f t="shared" si="181"/>
        <v>912.3919677407664</v>
      </c>
      <c r="BE778" s="63">
        <f t="shared" si="182"/>
        <v>145.26413454232943</v>
      </c>
      <c r="BF778" s="63">
        <f t="shared" si="183"/>
        <v>145.26413519110437</v>
      </c>
      <c r="BG778" s="63">
        <f t="shared" si="184"/>
        <v>5.8215371159757918</v>
      </c>
      <c r="BH778" s="63">
        <f t="shared" si="185"/>
        <v>5.8215377659757914</v>
      </c>
      <c r="BI778" s="109">
        <f t="shared" si="187"/>
        <v>23160000</v>
      </c>
      <c r="BJ778" s="203">
        <f t="shared" si="186"/>
        <v>1.084607249472099E+24</v>
      </c>
    </row>
    <row r="779" spans="53:62" s="174" customFormat="1" x14ac:dyDescent="0.35">
      <c r="BA779" s="177">
        <v>773</v>
      </c>
      <c r="BB779" s="202">
        <f t="shared" si="179"/>
        <v>38650000</v>
      </c>
      <c r="BC779" s="63">
        <f t="shared" si="180"/>
        <v>913.57289479359133</v>
      </c>
      <c r="BD779" s="63">
        <f t="shared" si="181"/>
        <v>913.57289479461144</v>
      </c>
      <c r="BE779" s="63">
        <f t="shared" si="182"/>
        <v>145.26635467417753</v>
      </c>
      <c r="BF779" s="63">
        <f t="shared" si="183"/>
        <v>145.2663553229624</v>
      </c>
      <c r="BG779" s="63">
        <f t="shared" si="184"/>
        <v>5.8215371159757918</v>
      </c>
      <c r="BH779" s="63">
        <f t="shared" si="185"/>
        <v>5.8215377659757914</v>
      </c>
      <c r="BI779" s="109">
        <f t="shared" si="187"/>
        <v>23190000</v>
      </c>
      <c r="BJ779" s="203">
        <f t="shared" si="186"/>
        <v>1.0858164632785056E+24</v>
      </c>
    </row>
    <row r="780" spans="53:62" s="174" customFormat="1" x14ac:dyDescent="0.35">
      <c r="BA780" s="177">
        <v>774</v>
      </c>
      <c r="BB780" s="202">
        <f t="shared" si="179"/>
        <v>38700000</v>
      </c>
      <c r="BC780" s="63">
        <f t="shared" si="180"/>
        <v>914.75381944809976</v>
      </c>
      <c r="BD780" s="63">
        <f t="shared" si="181"/>
        <v>914.75381944912112</v>
      </c>
      <c r="BE780" s="63">
        <f t="shared" si="182"/>
        <v>145.26855683626698</v>
      </c>
      <c r="BF780" s="63">
        <f t="shared" si="183"/>
        <v>145.26855748506168</v>
      </c>
      <c r="BG780" s="63">
        <f t="shared" si="184"/>
        <v>5.8215371159757918</v>
      </c>
      <c r="BH780" s="63">
        <f t="shared" si="185"/>
        <v>5.8215377659757914</v>
      </c>
      <c r="BI780" s="109">
        <f t="shared" si="187"/>
        <v>23220000</v>
      </c>
      <c r="BJ780" s="203">
        <f t="shared" si="186"/>
        <v>1.0870252189682179E+24</v>
      </c>
    </row>
    <row r="781" spans="53:62" s="174" customFormat="1" x14ac:dyDescent="0.35">
      <c r="BA781" s="177">
        <v>775</v>
      </c>
      <c r="BB781" s="202">
        <f t="shared" si="179"/>
        <v>38750000</v>
      </c>
      <c r="BC781" s="63">
        <f t="shared" si="180"/>
        <v>915.93474170327272</v>
      </c>
      <c r="BD781" s="63">
        <f t="shared" si="181"/>
        <v>915.93474170429545</v>
      </c>
      <c r="BE781" s="63">
        <f t="shared" si="182"/>
        <v>145.2707411740451</v>
      </c>
      <c r="BF781" s="63">
        <f t="shared" si="183"/>
        <v>145.27074182284957</v>
      </c>
      <c r="BG781" s="63">
        <f t="shared" si="184"/>
        <v>5.8215371159757918</v>
      </c>
      <c r="BH781" s="63">
        <f t="shared" si="185"/>
        <v>5.8215377659757914</v>
      </c>
      <c r="BI781" s="109">
        <f t="shared" si="187"/>
        <v>23250000</v>
      </c>
      <c r="BJ781" s="203">
        <f t="shared" si="186"/>
        <v>1.0882335167147962E+24</v>
      </c>
    </row>
    <row r="782" spans="53:62" s="174" customFormat="1" x14ac:dyDescent="0.35">
      <c r="BA782" s="177">
        <v>776</v>
      </c>
      <c r="BB782" s="202">
        <f t="shared" si="179"/>
        <v>38800000</v>
      </c>
      <c r="BC782" s="63">
        <f t="shared" si="180"/>
        <v>917.1156615591749</v>
      </c>
      <c r="BD782" s="63">
        <f t="shared" si="181"/>
        <v>917.11566156019887</v>
      </c>
      <c r="BE782" s="63">
        <f t="shared" si="182"/>
        <v>145.27290783178199</v>
      </c>
      <c r="BF782" s="63">
        <f t="shared" si="183"/>
        <v>145.27290848059613</v>
      </c>
      <c r="BG782" s="63">
        <f t="shared" si="184"/>
        <v>5.8215371159757918</v>
      </c>
      <c r="BH782" s="63">
        <f t="shared" si="185"/>
        <v>5.8215377659757914</v>
      </c>
      <c r="BI782" s="109">
        <f t="shared" si="187"/>
        <v>23280000</v>
      </c>
      <c r="BJ782" s="203">
        <f t="shared" si="186"/>
        <v>1.089441356691735E+24</v>
      </c>
    </row>
    <row r="783" spans="53:62" s="174" customFormat="1" x14ac:dyDescent="0.35">
      <c r="BA783" s="177">
        <v>777</v>
      </c>
      <c r="BB783" s="202">
        <f t="shared" si="179"/>
        <v>38850000</v>
      </c>
      <c r="BC783" s="63">
        <f t="shared" si="180"/>
        <v>918.29657901567703</v>
      </c>
      <c r="BD783" s="63">
        <f t="shared" si="181"/>
        <v>918.29657901670225</v>
      </c>
      <c r="BE783" s="63">
        <f t="shared" si="182"/>
        <v>145.27505695257994</v>
      </c>
      <c r="BF783" s="63">
        <f t="shared" si="183"/>
        <v>145.27505760140369</v>
      </c>
      <c r="BG783" s="63">
        <f t="shared" si="184"/>
        <v>5.8215371159757918</v>
      </c>
      <c r="BH783" s="63">
        <f t="shared" si="185"/>
        <v>5.8215377659757914</v>
      </c>
      <c r="BI783" s="109">
        <f t="shared" si="187"/>
        <v>23310000</v>
      </c>
      <c r="BJ783" s="203">
        <f t="shared" si="186"/>
        <v>1.0906487390724623E+24</v>
      </c>
    </row>
    <row r="784" spans="53:62" s="174" customFormat="1" x14ac:dyDescent="0.35">
      <c r="BA784" s="177">
        <v>778</v>
      </c>
      <c r="BB784" s="202">
        <f t="shared" si="179"/>
        <v>38900000</v>
      </c>
      <c r="BC784" s="63">
        <f t="shared" si="180"/>
        <v>919.47749407297295</v>
      </c>
      <c r="BD784" s="63">
        <f t="shared" si="181"/>
        <v>919.47749407399954</v>
      </c>
      <c r="BE784" s="63">
        <f t="shared" si="182"/>
        <v>145.27718867838311</v>
      </c>
      <c r="BF784" s="63">
        <f t="shared" si="183"/>
        <v>145.27718932721638</v>
      </c>
      <c r="BG784" s="63">
        <f t="shared" si="184"/>
        <v>5.8215371159757918</v>
      </c>
      <c r="BH784" s="63">
        <f t="shared" si="185"/>
        <v>5.8215377659757914</v>
      </c>
      <c r="BI784" s="109">
        <f t="shared" si="187"/>
        <v>23340000</v>
      </c>
      <c r="BJ784" s="203">
        <f t="shared" si="186"/>
        <v>1.0918556640303406E+24</v>
      </c>
    </row>
    <row r="785" spans="53:62" s="174" customFormat="1" x14ac:dyDescent="0.35">
      <c r="BA785" s="177">
        <v>779</v>
      </c>
      <c r="BB785" s="202">
        <f t="shared" si="179"/>
        <v>38950000</v>
      </c>
      <c r="BC785" s="63">
        <f t="shared" si="180"/>
        <v>920.65840673086871</v>
      </c>
      <c r="BD785" s="63">
        <f t="shared" si="181"/>
        <v>920.65840673189678</v>
      </c>
      <c r="BE785" s="63">
        <f t="shared" si="182"/>
        <v>145.27930314998659</v>
      </c>
      <c r="BF785" s="63">
        <f t="shared" si="183"/>
        <v>145.27930379882929</v>
      </c>
      <c r="BG785" s="63">
        <f t="shared" si="184"/>
        <v>5.8215371159757918</v>
      </c>
      <c r="BH785" s="63">
        <f t="shared" si="185"/>
        <v>5.8215377659757914</v>
      </c>
      <c r="BI785" s="109">
        <f t="shared" si="187"/>
        <v>23370000</v>
      </c>
      <c r="BJ785" s="203">
        <f t="shared" si="186"/>
        <v>1.093062131738667E+24</v>
      </c>
    </row>
    <row r="786" spans="53:62" s="174" customFormat="1" x14ac:dyDescent="0.35">
      <c r="BA786" s="177">
        <v>780</v>
      </c>
      <c r="BB786" s="202">
        <f t="shared" si="179"/>
        <v>39000000</v>
      </c>
      <c r="BC786" s="63">
        <f t="shared" si="180"/>
        <v>921.8393169895586</v>
      </c>
      <c r="BD786" s="63">
        <f t="shared" si="181"/>
        <v>921.8393169905878</v>
      </c>
      <c r="BE786" s="63">
        <f t="shared" si="182"/>
        <v>145.28140050704596</v>
      </c>
      <c r="BF786" s="63">
        <f t="shared" si="183"/>
        <v>145.28140115589807</v>
      </c>
      <c r="BG786" s="63">
        <f t="shared" si="184"/>
        <v>5.8215371159757918</v>
      </c>
      <c r="BH786" s="63">
        <f t="shared" si="185"/>
        <v>5.8215377659757914</v>
      </c>
      <c r="BI786" s="109">
        <f t="shared" si="187"/>
        <v>23400000</v>
      </c>
      <c r="BJ786" s="203">
        <f t="shared" si="186"/>
        <v>1.0942681423706724E+24</v>
      </c>
    </row>
    <row r="787" spans="53:62" s="174" customFormat="1" x14ac:dyDescent="0.35">
      <c r="BA787" s="177">
        <v>781</v>
      </c>
      <c r="BB787" s="202">
        <f t="shared" si="179"/>
        <v>39050000</v>
      </c>
      <c r="BC787" s="63">
        <f t="shared" si="180"/>
        <v>923.02022484891279</v>
      </c>
      <c r="BD787" s="63">
        <f t="shared" si="181"/>
        <v>923.02022484994336</v>
      </c>
      <c r="BE787" s="63">
        <f t="shared" si="182"/>
        <v>145.28348088808653</v>
      </c>
      <c r="BF787" s="63">
        <f t="shared" si="183"/>
        <v>145.28348153694787</v>
      </c>
      <c r="BG787" s="63">
        <f t="shared" si="184"/>
        <v>5.8215371159757918</v>
      </c>
      <c r="BH787" s="63">
        <f t="shared" si="185"/>
        <v>5.8215377659757914</v>
      </c>
      <c r="BI787" s="109">
        <f t="shared" si="187"/>
        <v>23430000</v>
      </c>
      <c r="BJ787" s="203">
        <f t="shared" si="186"/>
        <v>1.0954736960995234E+24</v>
      </c>
    </row>
    <row r="788" spans="53:62" s="174" customFormat="1" x14ac:dyDescent="0.35">
      <c r="BA788" s="177">
        <v>782</v>
      </c>
      <c r="BB788" s="202">
        <f t="shared" si="179"/>
        <v>39100000</v>
      </c>
      <c r="BC788" s="63">
        <f t="shared" si="180"/>
        <v>924.20113030893162</v>
      </c>
      <c r="BD788" s="63">
        <f t="shared" si="181"/>
        <v>924.20113030996356</v>
      </c>
      <c r="BE788" s="63">
        <f t="shared" si="182"/>
        <v>145.28554443051218</v>
      </c>
      <c r="BF788" s="63">
        <f t="shared" si="183"/>
        <v>145.28554507938279</v>
      </c>
      <c r="BG788" s="63">
        <f t="shared" si="184"/>
        <v>5.8215371159757918</v>
      </c>
      <c r="BH788" s="63">
        <f t="shared" si="185"/>
        <v>5.8215377659757914</v>
      </c>
      <c r="BI788" s="109">
        <f t="shared" si="187"/>
        <v>23460000</v>
      </c>
      <c r="BJ788" s="203">
        <f t="shared" si="186"/>
        <v>1.0966787930983189E+24</v>
      </c>
    </row>
    <row r="789" spans="53:62" s="174" customFormat="1" x14ac:dyDescent="0.35">
      <c r="BA789" s="177">
        <v>783</v>
      </c>
      <c r="BB789" s="202">
        <f t="shared" si="179"/>
        <v>39150000</v>
      </c>
      <c r="BC789" s="63">
        <f t="shared" si="180"/>
        <v>925.38203336974436</v>
      </c>
      <c r="BD789" s="63">
        <f t="shared" si="181"/>
        <v>925.38203337077766</v>
      </c>
      <c r="BE789" s="63">
        <f t="shared" si="182"/>
        <v>145.2875912706148</v>
      </c>
      <c r="BF789" s="63">
        <f t="shared" si="183"/>
        <v>145.28759191949453</v>
      </c>
      <c r="BG789" s="63">
        <f t="shared" si="184"/>
        <v>5.8215371159757918</v>
      </c>
      <c r="BH789" s="63">
        <f t="shared" si="185"/>
        <v>5.8215377659757914</v>
      </c>
      <c r="BI789" s="109">
        <f t="shared" si="187"/>
        <v>23490000</v>
      </c>
      <c r="BJ789" s="203">
        <f t="shared" si="186"/>
        <v>1.0978834335400938E+24</v>
      </c>
    </row>
    <row r="790" spans="53:62" s="174" customFormat="1" x14ac:dyDescent="0.35">
      <c r="BA790" s="177">
        <v>784</v>
      </c>
      <c r="BB790" s="202">
        <f t="shared" si="179"/>
        <v>39200000</v>
      </c>
      <c r="BC790" s="63">
        <f t="shared" si="180"/>
        <v>926.56293403122174</v>
      </c>
      <c r="BD790" s="63">
        <f t="shared" si="181"/>
        <v>926.56293403225629</v>
      </c>
      <c r="BE790" s="63">
        <f t="shared" si="182"/>
        <v>145.28962154358305</v>
      </c>
      <c r="BF790" s="63">
        <f t="shared" si="183"/>
        <v>145.28962219247185</v>
      </c>
      <c r="BG790" s="63">
        <f t="shared" si="184"/>
        <v>5.8215371159757918</v>
      </c>
      <c r="BH790" s="63">
        <f t="shared" si="185"/>
        <v>5.8215377659757914</v>
      </c>
      <c r="BI790" s="109">
        <f t="shared" si="187"/>
        <v>23520000</v>
      </c>
      <c r="BJ790" s="203">
        <f t="shared" si="186"/>
        <v>1.0990876175978167E+24</v>
      </c>
    </row>
    <row r="791" spans="53:62" s="174" customFormat="1" x14ac:dyDescent="0.35">
      <c r="BA791" s="177">
        <v>785</v>
      </c>
      <c r="BB791" s="202">
        <f t="shared" si="179"/>
        <v>39250000</v>
      </c>
      <c r="BC791" s="63">
        <f t="shared" si="180"/>
        <v>927.74383229342811</v>
      </c>
      <c r="BD791" s="63">
        <f t="shared" si="181"/>
        <v>927.74383229446403</v>
      </c>
      <c r="BE791" s="63">
        <f t="shared" si="182"/>
        <v>145.29163538351145</v>
      </c>
      <c r="BF791" s="63">
        <f t="shared" si="183"/>
        <v>145.29163603240923</v>
      </c>
      <c r="BG791" s="63">
        <f t="shared" si="184"/>
        <v>5.8215371159757918</v>
      </c>
      <c r="BH791" s="63">
        <f t="shared" si="185"/>
        <v>5.8215377659757914</v>
      </c>
      <c r="BI791" s="109">
        <f t="shared" si="187"/>
        <v>23550000</v>
      </c>
      <c r="BJ791" s="203">
        <f t="shared" si="186"/>
        <v>1.1002913454443923E+24</v>
      </c>
    </row>
    <row r="792" spans="53:62" s="174" customFormat="1" x14ac:dyDescent="0.35">
      <c r="BA792" s="177">
        <v>786</v>
      </c>
      <c r="BB792" s="202">
        <f t="shared" si="179"/>
        <v>39300000</v>
      </c>
      <c r="BC792" s="63">
        <f t="shared" si="180"/>
        <v>928.92472815642861</v>
      </c>
      <c r="BD792" s="63">
        <f t="shared" si="181"/>
        <v>928.92472815746578</v>
      </c>
      <c r="BE792" s="63">
        <f t="shared" si="182"/>
        <v>145.29363292340904</v>
      </c>
      <c r="BF792" s="63">
        <f t="shared" si="183"/>
        <v>145.29363357231574</v>
      </c>
      <c r="BG792" s="63">
        <f t="shared" si="184"/>
        <v>5.8215371159757918</v>
      </c>
      <c r="BH792" s="63">
        <f t="shared" si="185"/>
        <v>5.8215377659757914</v>
      </c>
      <c r="BI792" s="109">
        <f t="shared" si="187"/>
        <v>23580000</v>
      </c>
      <c r="BJ792" s="203">
        <f t="shared" si="186"/>
        <v>1.1014946172526566E+24</v>
      </c>
    </row>
    <row r="793" spans="53:62" s="174" customFormat="1" x14ac:dyDescent="0.35">
      <c r="BA793" s="177">
        <v>787</v>
      </c>
      <c r="BB793" s="202">
        <f t="shared" si="179"/>
        <v>39350000</v>
      </c>
      <c r="BC793" s="63">
        <f t="shared" si="180"/>
        <v>930.10562162009364</v>
      </c>
      <c r="BD793" s="63">
        <f t="shared" si="181"/>
        <v>930.10562162113195</v>
      </c>
      <c r="BE793" s="63">
        <f t="shared" si="182"/>
        <v>145.29561429520837</v>
      </c>
      <c r="BF793" s="63">
        <f t="shared" si="183"/>
        <v>145.29561494412394</v>
      </c>
      <c r="BG793" s="63">
        <f t="shared" si="184"/>
        <v>5.8215371159757918</v>
      </c>
      <c r="BH793" s="63">
        <f t="shared" si="185"/>
        <v>5.8215377659757914</v>
      </c>
      <c r="BI793" s="109">
        <f t="shared" si="187"/>
        <v>23610000</v>
      </c>
      <c r="BJ793" s="203">
        <f t="shared" si="186"/>
        <v>1.1026974331953832E+24</v>
      </c>
    </row>
    <row r="794" spans="53:62" s="174" customFormat="1" x14ac:dyDescent="0.35">
      <c r="BA794" s="177">
        <v>788</v>
      </c>
      <c r="BB794" s="202">
        <f t="shared" si="179"/>
        <v>39400000</v>
      </c>
      <c r="BC794" s="63">
        <f t="shared" si="180"/>
        <v>931.28651268448755</v>
      </c>
      <c r="BD794" s="63">
        <f t="shared" si="181"/>
        <v>931.28651268552744</v>
      </c>
      <c r="BE794" s="63">
        <f t="shared" si="182"/>
        <v>145.29757962977416</v>
      </c>
      <c r="BF794" s="63">
        <f t="shared" si="183"/>
        <v>145.29758027869849</v>
      </c>
      <c r="BG794" s="63">
        <f t="shared" si="184"/>
        <v>5.8215371159757918</v>
      </c>
      <c r="BH794" s="63">
        <f t="shared" si="185"/>
        <v>5.8215377659757914</v>
      </c>
      <c r="BI794" s="109">
        <f t="shared" si="187"/>
        <v>23640000</v>
      </c>
      <c r="BJ794" s="203">
        <f t="shared" si="186"/>
        <v>1.1038997934452787E+24</v>
      </c>
    </row>
    <row r="795" spans="53:62" s="174" customFormat="1" x14ac:dyDescent="0.35">
      <c r="BA795" s="177">
        <v>789</v>
      </c>
      <c r="BB795" s="202">
        <f t="shared" si="179"/>
        <v>39450000</v>
      </c>
      <c r="BC795" s="63">
        <f t="shared" si="180"/>
        <v>932.46740134967558</v>
      </c>
      <c r="BD795" s="63">
        <f t="shared" si="181"/>
        <v>932.46740135071673</v>
      </c>
      <c r="BE795" s="63">
        <f t="shared" si="182"/>
        <v>145.29952905691184</v>
      </c>
      <c r="BF795" s="63">
        <f t="shared" si="183"/>
        <v>145.29952970584486</v>
      </c>
      <c r="BG795" s="63">
        <f t="shared" si="184"/>
        <v>5.8215371159757918</v>
      </c>
      <c r="BH795" s="63">
        <f t="shared" si="185"/>
        <v>5.8215377659757914</v>
      </c>
      <c r="BI795" s="109">
        <f t="shared" si="187"/>
        <v>23670000</v>
      </c>
      <c r="BJ795" s="203">
        <f t="shared" si="186"/>
        <v>1.1051016981749845E+24</v>
      </c>
    </row>
    <row r="796" spans="53:62" s="174" customFormat="1" x14ac:dyDescent="0.35">
      <c r="BA796" s="177">
        <v>790</v>
      </c>
      <c r="BB796" s="202">
        <f t="shared" si="179"/>
        <v>39500000</v>
      </c>
      <c r="BC796" s="63">
        <f t="shared" si="180"/>
        <v>933.64828761559284</v>
      </c>
      <c r="BD796" s="63">
        <f t="shared" si="181"/>
        <v>933.64828761663523</v>
      </c>
      <c r="BE796" s="63">
        <f t="shared" si="182"/>
        <v>145.30146270537617</v>
      </c>
      <c r="BF796" s="63">
        <f t="shared" si="183"/>
        <v>145.30146335431783</v>
      </c>
      <c r="BG796" s="63">
        <f t="shared" si="184"/>
        <v>5.8215371159757918</v>
      </c>
      <c r="BH796" s="63">
        <f t="shared" si="185"/>
        <v>5.8215377659757914</v>
      </c>
      <c r="BI796" s="109">
        <f t="shared" si="187"/>
        <v>23700000</v>
      </c>
      <c r="BJ796" s="203">
        <f t="shared" si="186"/>
        <v>1.1063031475570774E+24</v>
      </c>
    </row>
    <row r="797" spans="53:62" s="174" customFormat="1" x14ac:dyDescent="0.35">
      <c r="BA797" s="177">
        <v>791</v>
      </c>
      <c r="BB797" s="202">
        <f t="shared" si="179"/>
        <v>39550000</v>
      </c>
      <c r="BC797" s="63">
        <f t="shared" si="180"/>
        <v>934.82917148230376</v>
      </c>
      <c r="BD797" s="63">
        <f t="shared" si="181"/>
        <v>934.82917148334752</v>
      </c>
      <c r="BE797" s="63">
        <f t="shared" si="182"/>
        <v>145.30338070287985</v>
      </c>
      <c r="BF797" s="63">
        <f t="shared" si="183"/>
        <v>145.3033813518301</v>
      </c>
      <c r="BG797" s="63">
        <f t="shared" si="184"/>
        <v>5.8215371159757918</v>
      </c>
      <c r="BH797" s="63">
        <f t="shared" si="185"/>
        <v>5.8215377659757914</v>
      </c>
      <c r="BI797" s="109">
        <f t="shared" si="187"/>
        <v>23730000</v>
      </c>
      <c r="BJ797" s="203">
        <f t="shared" si="186"/>
        <v>1.107504141764067E+24</v>
      </c>
    </row>
    <row r="798" spans="53:62" s="174" customFormat="1" x14ac:dyDescent="0.35">
      <c r="BA798" s="177">
        <v>792</v>
      </c>
      <c r="BB798" s="202">
        <f t="shared" si="179"/>
        <v>39600000</v>
      </c>
      <c r="BC798" s="63">
        <f t="shared" si="180"/>
        <v>936.01005294974402</v>
      </c>
      <c r="BD798" s="63">
        <f t="shared" si="181"/>
        <v>936.01005295078903</v>
      </c>
      <c r="BE798" s="63">
        <f t="shared" si="182"/>
        <v>145.30528317610185</v>
      </c>
      <c r="BF798" s="63">
        <f t="shared" si="183"/>
        <v>145.3052838250606</v>
      </c>
      <c r="BG798" s="63">
        <f t="shared" si="184"/>
        <v>5.8215371159757918</v>
      </c>
      <c r="BH798" s="63">
        <f t="shared" si="185"/>
        <v>5.8215377659757914</v>
      </c>
      <c r="BI798" s="109">
        <f t="shared" si="187"/>
        <v>23760000</v>
      </c>
      <c r="BJ798" s="203">
        <f t="shared" si="186"/>
        <v>1.1087046809683995E+24</v>
      </c>
    </row>
    <row r="799" spans="53:62" s="174" customFormat="1" x14ac:dyDescent="0.35">
      <c r="BA799" s="177">
        <v>793</v>
      </c>
      <c r="BB799" s="202">
        <f t="shared" si="179"/>
        <v>39650000</v>
      </c>
      <c r="BC799" s="63">
        <f t="shared" si="180"/>
        <v>937.19093201791361</v>
      </c>
      <c r="BD799" s="63">
        <f t="shared" si="181"/>
        <v>937.19093201895987</v>
      </c>
      <c r="BE799" s="63">
        <f t="shared" si="182"/>
        <v>145.30717025069575</v>
      </c>
      <c r="BF799" s="63">
        <f t="shared" si="183"/>
        <v>145.30717089966291</v>
      </c>
      <c r="BG799" s="63">
        <f t="shared" si="184"/>
        <v>5.8215371159757918</v>
      </c>
      <c r="BH799" s="63">
        <f t="shared" si="185"/>
        <v>5.8215377659757914</v>
      </c>
      <c r="BI799" s="109">
        <f t="shared" si="187"/>
        <v>23790000</v>
      </c>
      <c r="BJ799" s="203">
        <f t="shared" si="186"/>
        <v>1.1099047653424545E+24</v>
      </c>
    </row>
    <row r="800" spans="53:62" s="174" customFormat="1" x14ac:dyDescent="0.35">
      <c r="BA800" s="177">
        <v>794</v>
      </c>
      <c r="BB800" s="202">
        <f t="shared" si="179"/>
        <v>39700000</v>
      </c>
      <c r="BC800" s="63">
        <f t="shared" si="180"/>
        <v>938.37180868687665</v>
      </c>
      <c r="BD800" s="63">
        <f t="shared" si="181"/>
        <v>938.37180868792439</v>
      </c>
      <c r="BE800" s="63">
        <f t="shared" si="182"/>
        <v>145.30904205129815</v>
      </c>
      <c r="BF800" s="63">
        <f t="shared" si="183"/>
        <v>145.30904270027369</v>
      </c>
      <c r="BG800" s="63">
        <f t="shared" si="184"/>
        <v>5.8215371159757918</v>
      </c>
      <c r="BH800" s="63">
        <f t="shared" si="185"/>
        <v>5.8215377659757914</v>
      </c>
      <c r="BI800" s="109">
        <f t="shared" si="187"/>
        <v>23820000</v>
      </c>
      <c r="BJ800" s="203">
        <f t="shared" si="186"/>
        <v>1.1111043950585471E+24</v>
      </c>
    </row>
    <row r="801" spans="53:62" s="174" customFormat="1" x14ac:dyDescent="0.35">
      <c r="BA801" s="177">
        <v>795</v>
      </c>
      <c r="BB801" s="202">
        <f t="shared" si="179"/>
        <v>39750000</v>
      </c>
      <c r="BC801" s="63">
        <f t="shared" si="180"/>
        <v>939.55268295663382</v>
      </c>
      <c r="BD801" s="63">
        <f t="shared" si="181"/>
        <v>939.5526829576828</v>
      </c>
      <c r="BE801" s="63">
        <f t="shared" si="182"/>
        <v>145.31089870153681</v>
      </c>
      <c r="BF801" s="63">
        <f t="shared" si="183"/>
        <v>145.31089935052066</v>
      </c>
      <c r="BG801" s="63">
        <f t="shared" si="184"/>
        <v>5.8215371159757918</v>
      </c>
      <c r="BH801" s="63">
        <f t="shared" si="185"/>
        <v>5.8215377659757914</v>
      </c>
      <c r="BI801" s="109">
        <f t="shared" si="187"/>
        <v>23850000</v>
      </c>
      <c r="BJ801" s="203">
        <f t="shared" si="186"/>
        <v>1.1123035702889261E+24</v>
      </c>
    </row>
    <row r="802" spans="53:62" s="174" customFormat="1" x14ac:dyDescent="0.35">
      <c r="BA802" s="177">
        <v>796</v>
      </c>
      <c r="BB802" s="202">
        <f t="shared" si="179"/>
        <v>39800000</v>
      </c>
      <c r="BC802" s="63">
        <f t="shared" si="180"/>
        <v>940.73355482718489</v>
      </c>
      <c r="BD802" s="63">
        <f t="shared" si="181"/>
        <v>940.73355482823513</v>
      </c>
      <c r="BE802" s="63">
        <f t="shared" si="182"/>
        <v>145.31274032403891</v>
      </c>
      <c r="BF802" s="63">
        <f t="shared" si="183"/>
        <v>145.31274097303094</v>
      </c>
      <c r="BG802" s="63">
        <f t="shared" si="184"/>
        <v>5.8215371159757918</v>
      </c>
      <c r="BH802" s="63">
        <f t="shared" si="185"/>
        <v>5.8215377659757914</v>
      </c>
      <c r="BI802" s="109">
        <f t="shared" si="187"/>
        <v>23880000</v>
      </c>
      <c r="BJ802" s="203">
        <f t="shared" si="186"/>
        <v>1.1135022912057764E+24</v>
      </c>
    </row>
    <row r="803" spans="53:62" s="174" customFormat="1" x14ac:dyDescent="0.35">
      <c r="BA803" s="177">
        <v>797</v>
      </c>
      <c r="BB803" s="202">
        <f t="shared" si="179"/>
        <v>39850000</v>
      </c>
      <c r="BC803" s="63">
        <f t="shared" si="180"/>
        <v>941.91442429846484</v>
      </c>
      <c r="BD803" s="63">
        <f t="shared" si="181"/>
        <v>941.91442429951667</v>
      </c>
      <c r="BE803" s="63">
        <f t="shared" si="182"/>
        <v>145.3145670404389</v>
      </c>
      <c r="BF803" s="63">
        <f t="shared" si="183"/>
        <v>145.31456768943912</v>
      </c>
      <c r="BG803" s="63">
        <f t="shared" si="184"/>
        <v>5.8215371159757918</v>
      </c>
      <c r="BH803" s="63">
        <f t="shared" si="185"/>
        <v>5.8215377659757914</v>
      </c>
      <c r="BI803" s="109">
        <f t="shared" si="187"/>
        <v>23910000</v>
      </c>
      <c r="BJ803" s="203">
        <f t="shared" si="186"/>
        <v>1.1147005579812169E+24</v>
      </c>
    </row>
    <row r="804" spans="53:62" s="174" customFormat="1" x14ac:dyDescent="0.35">
      <c r="BA804" s="177">
        <v>798</v>
      </c>
      <c r="BB804" s="202">
        <f t="shared" si="179"/>
        <v>39900000</v>
      </c>
      <c r="BC804" s="63">
        <f t="shared" si="180"/>
        <v>943.09529137053903</v>
      </c>
      <c r="BD804" s="63">
        <f t="shared" si="181"/>
        <v>943.095291371592</v>
      </c>
      <c r="BE804" s="63">
        <f t="shared" si="182"/>
        <v>145.31637897138694</v>
      </c>
      <c r="BF804" s="63">
        <f t="shared" si="183"/>
        <v>145.31637962039525</v>
      </c>
      <c r="BG804" s="63">
        <f t="shared" si="184"/>
        <v>5.8215371159757918</v>
      </c>
      <c r="BH804" s="63">
        <f t="shared" si="185"/>
        <v>5.8215377659757914</v>
      </c>
      <c r="BI804" s="109">
        <f t="shared" si="187"/>
        <v>23940000</v>
      </c>
      <c r="BJ804" s="203">
        <f t="shared" si="186"/>
        <v>1.1158983707873004E+24</v>
      </c>
    </row>
    <row r="805" spans="53:62" s="174" customFormat="1" x14ac:dyDescent="0.35">
      <c r="BA805" s="177">
        <v>799</v>
      </c>
      <c r="BB805" s="202">
        <f t="shared" si="179"/>
        <v>39950000</v>
      </c>
      <c r="BC805" s="63">
        <f t="shared" si="180"/>
        <v>944.27615604347147</v>
      </c>
      <c r="BD805" s="63">
        <f t="shared" si="181"/>
        <v>944.27615604452569</v>
      </c>
      <c r="BE805" s="63">
        <f t="shared" si="182"/>
        <v>145.31817623655655</v>
      </c>
      <c r="BF805" s="63">
        <f t="shared" si="183"/>
        <v>145.31817688557285</v>
      </c>
      <c r="BG805" s="63">
        <f t="shared" si="184"/>
        <v>5.8215371159757918</v>
      </c>
      <c r="BH805" s="63">
        <f t="shared" si="185"/>
        <v>5.8215377659757914</v>
      </c>
      <c r="BI805" s="109">
        <f t="shared" si="187"/>
        <v>23970000</v>
      </c>
      <c r="BJ805" s="203">
        <f t="shared" si="186"/>
        <v>1.1170957297960165E+24</v>
      </c>
    </row>
    <row r="806" spans="53:62" s="174" customFormat="1" x14ac:dyDescent="0.35">
      <c r="BA806" s="177">
        <v>800</v>
      </c>
      <c r="BB806" s="202">
        <f t="shared" si="179"/>
        <v>40000000</v>
      </c>
      <c r="BC806" s="63">
        <f t="shared" si="180"/>
        <v>945.45701831713325</v>
      </c>
      <c r="BD806" s="63">
        <f t="shared" si="181"/>
        <v>945.45701831818872</v>
      </c>
      <c r="BE806" s="63">
        <f t="shared" si="182"/>
        <v>145.31995895465258</v>
      </c>
      <c r="BF806" s="63">
        <f t="shared" si="183"/>
        <v>145.31995960367684</v>
      </c>
      <c r="BG806" s="63">
        <f t="shared" si="184"/>
        <v>5.8215371159757918</v>
      </c>
      <c r="BH806" s="63">
        <f t="shared" si="185"/>
        <v>5.8215377659757914</v>
      </c>
      <c r="BI806" s="109">
        <f t="shared" si="187"/>
        <v>24000000</v>
      </c>
      <c r="BJ806" s="203">
        <f t="shared" si="186"/>
        <v>1.1182926351792889E+24</v>
      </c>
    </row>
    <row r="807" spans="53:62" s="174" customFormat="1" x14ac:dyDescent="0.35">
      <c r="BA807" s="177">
        <v>801</v>
      </c>
      <c r="BB807" s="202">
        <f t="shared" si="179"/>
        <v>40050000</v>
      </c>
      <c r="BC807" s="63">
        <f t="shared" si="180"/>
        <v>946.63787819165327</v>
      </c>
      <c r="BD807" s="63">
        <f t="shared" si="181"/>
        <v>946.63787819271022</v>
      </c>
      <c r="BE807" s="63">
        <f t="shared" si="182"/>
        <v>145.32172724341913</v>
      </c>
      <c r="BF807" s="63">
        <f t="shared" si="183"/>
        <v>145.32172789245132</v>
      </c>
      <c r="BG807" s="63">
        <f t="shared" si="184"/>
        <v>5.8215371159757918</v>
      </c>
      <c r="BH807" s="63">
        <f t="shared" si="185"/>
        <v>5.8215377659757914</v>
      </c>
      <c r="BI807" s="109">
        <f t="shared" si="187"/>
        <v>24030000</v>
      </c>
      <c r="BJ807" s="203">
        <f t="shared" si="186"/>
        <v>1.1194890871089743E+24</v>
      </c>
    </row>
    <row r="808" spans="53:62" s="174" customFormat="1" x14ac:dyDescent="0.35">
      <c r="BA808" s="177">
        <v>802</v>
      </c>
      <c r="BB808" s="202">
        <f t="shared" si="179"/>
        <v>40100000</v>
      </c>
      <c r="BC808" s="63">
        <f t="shared" si="180"/>
        <v>947.81873566696731</v>
      </c>
      <c r="BD808" s="63">
        <f t="shared" si="181"/>
        <v>947.81873566802551</v>
      </c>
      <c r="BE808" s="63">
        <f t="shared" si="182"/>
        <v>145.32348121964728</v>
      </c>
      <c r="BF808" s="63">
        <f t="shared" si="183"/>
        <v>145.32348186868731</v>
      </c>
      <c r="BG808" s="63">
        <f t="shared" si="184"/>
        <v>5.8215371159757918</v>
      </c>
      <c r="BH808" s="63">
        <f t="shared" si="185"/>
        <v>5.8215377659757914</v>
      </c>
      <c r="BI808" s="109">
        <f t="shared" si="187"/>
        <v>24060000</v>
      </c>
      <c r="BJ808" s="203">
        <f t="shared" si="186"/>
        <v>1.1206850857568673E+24</v>
      </c>
    </row>
    <row r="809" spans="53:62" s="174" customFormat="1" x14ac:dyDescent="0.35">
      <c r="BA809" s="177">
        <v>803</v>
      </c>
      <c r="BB809" s="202">
        <f t="shared" si="179"/>
        <v>40150000</v>
      </c>
      <c r="BC809" s="63">
        <f t="shared" si="180"/>
        <v>948.99959074307526</v>
      </c>
      <c r="BD809" s="63">
        <f t="shared" si="181"/>
        <v>948.99959074413471</v>
      </c>
      <c r="BE809" s="63">
        <f t="shared" si="182"/>
        <v>145.32522099918282</v>
      </c>
      <c r="BF809" s="63">
        <f t="shared" si="183"/>
        <v>145.32522164823058</v>
      </c>
      <c r="BG809" s="63">
        <f t="shared" si="184"/>
        <v>5.8215371159757918</v>
      </c>
      <c r="BH809" s="63">
        <f t="shared" si="185"/>
        <v>5.8215377659757914</v>
      </c>
      <c r="BI809" s="109">
        <f t="shared" si="187"/>
        <v>24090000</v>
      </c>
      <c r="BJ809" s="203">
        <f t="shared" si="186"/>
        <v>1.1218806312946952E+24</v>
      </c>
    </row>
    <row r="810" spans="53:62" s="174" customFormat="1" x14ac:dyDescent="0.35">
      <c r="BA810" s="177">
        <v>804</v>
      </c>
      <c r="BB810" s="202">
        <f t="shared" si="179"/>
        <v>40200000</v>
      </c>
      <c r="BC810" s="63">
        <f t="shared" si="180"/>
        <v>950.18044341997665</v>
      </c>
      <c r="BD810" s="63">
        <f t="shared" si="181"/>
        <v>950.18044342103769</v>
      </c>
      <c r="BE810" s="63">
        <f t="shared" si="182"/>
        <v>145.32694669693376</v>
      </c>
      <c r="BF810" s="63">
        <f t="shared" si="183"/>
        <v>145.32694734598925</v>
      </c>
      <c r="BG810" s="63">
        <f t="shared" si="184"/>
        <v>5.8215371159757918</v>
      </c>
      <c r="BH810" s="63">
        <f t="shared" si="185"/>
        <v>5.8215377659757914</v>
      </c>
      <c r="BI810" s="109">
        <f t="shared" si="187"/>
        <v>24120000</v>
      </c>
      <c r="BJ810" s="203">
        <f t="shared" si="186"/>
        <v>1.1230757238941212E+24</v>
      </c>
    </row>
    <row r="811" spans="53:62" s="174" customFormat="1" x14ac:dyDescent="0.35">
      <c r="BA811" s="177">
        <v>805</v>
      </c>
      <c r="BB811" s="202">
        <f t="shared" si="179"/>
        <v>40250000</v>
      </c>
      <c r="BC811" s="63">
        <f t="shared" si="180"/>
        <v>951.3612936977371</v>
      </c>
      <c r="BD811" s="63">
        <f t="shared" si="181"/>
        <v>951.36129369879916</v>
      </c>
      <c r="BE811" s="63">
        <f t="shared" si="182"/>
        <v>145.32865842687823</v>
      </c>
      <c r="BF811" s="63">
        <f t="shared" si="183"/>
        <v>145.32865907594137</v>
      </c>
      <c r="BG811" s="63">
        <f t="shared" si="184"/>
        <v>5.8215371159757918</v>
      </c>
      <c r="BH811" s="63">
        <f t="shared" si="185"/>
        <v>5.8215377659757914</v>
      </c>
      <c r="BI811" s="109">
        <f t="shared" si="187"/>
        <v>24150000</v>
      </c>
      <c r="BJ811" s="203">
        <f t="shared" si="186"/>
        <v>1.1242703637267434E+24</v>
      </c>
    </row>
    <row r="812" spans="53:62" s="174" customFormat="1" x14ac:dyDescent="0.35">
      <c r="BA812" s="177">
        <v>806</v>
      </c>
      <c r="BB812" s="202">
        <f t="shared" si="179"/>
        <v>40300000</v>
      </c>
      <c r="BC812" s="63">
        <f t="shared" si="180"/>
        <v>952.54214157635556</v>
      </c>
      <c r="BD812" s="63">
        <f t="shared" si="181"/>
        <v>952.5421415774191</v>
      </c>
      <c r="BE812" s="63">
        <f t="shared" si="182"/>
        <v>145.33035630207169</v>
      </c>
      <c r="BF812" s="63">
        <f t="shared" si="183"/>
        <v>145.33035695114242</v>
      </c>
      <c r="BG812" s="63">
        <f t="shared" si="184"/>
        <v>5.8215371159757918</v>
      </c>
      <c r="BH812" s="63">
        <f t="shared" si="185"/>
        <v>5.8215377659757914</v>
      </c>
      <c r="BI812" s="109">
        <f t="shared" si="187"/>
        <v>24180000</v>
      </c>
      <c r="BJ812" s="203">
        <f t="shared" si="186"/>
        <v>1.1254645509640947E+24</v>
      </c>
    </row>
    <row r="813" spans="53:62" s="174" customFormat="1" x14ac:dyDescent="0.35">
      <c r="BA813" s="177">
        <v>807</v>
      </c>
      <c r="BB813" s="202">
        <f t="shared" si="179"/>
        <v>40350000</v>
      </c>
      <c r="BC813" s="63">
        <f t="shared" si="180"/>
        <v>953.72298705576793</v>
      </c>
      <c r="BD813" s="63">
        <f t="shared" si="181"/>
        <v>953.72298705683295</v>
      </c>
      <c r="BE813" s="63">
        <f t="shared" si="182"/>
        <v>145.33204043465457</v>
      </c>
      <c r="BF813" s="63">
        <f t="shared" si="183"/>
        <v>145.3320410837328</v>
      </c>
      <c r="BG813" s="63">
        <f t="shared" si="184"/>
        <v>5.8215371159757918</v>
      </c>
      <c r="BH813" s="63">
        <f t="shared" si="185"/>
        <v>5.8215377659757914</v>
      </c>
      <c r="BI813" s="109">
        <f t="shared" si="187"/>
        <v>24210000</v>
      </c>
      <c r="BJ813" s="203">
        <f t="shared" si="186"/>
        <v>1.1266582857776431E+24</v>
      </c>
    </row>
    <row r="814" spans="53:62" s="174" customFormat="1" x14ac:dyDescent="0.35">
      <c r="BA814" s="177">
        <v>808</v>
      </c>
      <c r="BB814" s="202">
        <f t="shared" si="179"/>
        <v>40400000</v>
      </c>
      <c r="BC814" s="63">
        <f t="shared" si="180"/>
        <v>954.9038301359742</v>
      </c>
      <c r="BD814" s="63">
        <f t="shared" si="181"/>
        <v>954.90383013704059</v>
      </c>
      <c r="BE814" s="63">
        <f t="shared" si="182"/>
        <v>145.33371093585964</v>
      </c>
      <c r="BF814" s="63">
        <f t="shared" si="183"/>
        <v>145.33371158494532</v>
      </c>
      <c r="BG814" s="63">
        <f t="shared" si="184"/>
        <v>5.8215371159757918</v>
      </c>
      <c r="BH814" s="63">
        <f t="shared" si="185"/>
        <v>5.8215377659757914</v>
      </c>
      <c r="BI814" s="109">
        <f t="shared" si="187"/>
        <v>24240000</v>
      </c>
      <c r="BJ814" s="203">
        <f t="shared" si="186"/>
        <v>1.1278515683387916E+24</v>
      </c>
    </row>
    <row r="815" spans="53:62" s="174" customFormat="1" x14ac:dyDescent="0.35">
      <c r="BA815" s="177">
        <v>809</v>
      </c>
      <c r="BB815" s="202">
        <f t="shared" si="179"/>
        <v>40450000</v>
      </c>
      <c r="BC815" s="63">
        <f t="shared" si="180"/>
        <v>956.08467081710398</v>
      </c>
      <c r="BD815" s="63">
        <f t="shared" si="181"/>
        <v>956.08467081817128</v>
      </c>
      <c r="BE815" s="63">
        <f t="shared" si="182"/>
        <v>145.33536791601932</v>
      </c>
      <c r="BF815" s="63">
        <f t="shared" si="183"/>
        <v>145.33536856511239</v>
      </c>
      <c r="BG815" s="63">
        <f t="shared" si="184"/>
        <v>5.8215371159757918</v>
      </c>
      <c r="BH815" s="63">
        <f t="shared" si="185"/>
        <v>5.8215377659757914</v>
      </c>
      <c r="BI815" s="109">
        <f t="shared" si="187"/>
        <v>24270000</v>
      </c>
      <c r="BJ815" s="203">
        <f t="shared" si="186"/>
        <v>1.1290443988188787E+24</v>
      </c>
    </row>
    <row r="816" spans="53:62" s="174" customFormat="1" x14ac:dyDescent="0.35">
      <c r="BA816" s="177">
        <v>810</v>
      </c>
      <c r="BB816" s="202">
        <f t="shared" si="179"/>
        <v>40500000</v>
      </c>
      <c r="BC816" s="63">
        <f t="shared" si="180"/>
        <v>957.2655090990271</v>
      </c>
      <c r="BD816" s="63">
        <f t="shared" si="181"/>
        <v>957.26550910009587</v>
      </c>
      <c r="BE816" s="63">
        <f t="shared" si="182"/>
        <v>145.337011484573</v>
      </c>
      <c r="BF816" s="63">
        <f t="shared" si="183"/>
        <v>145.33701213367345</v>
      </c>
      <c r="BG816" s="63">
        <f t="shared" si="184"/>
        <v>5.8215371159757918</v>
      </c>
      <c r="BH816" s="63">
        <f t="shared" si="185"/>
        <v>5.8215377659757914</v>
      </c>
      <c r="BI816" s="109">
        <f t="shared" si="187"/>
        <v>24300000</v>
      </c>
      <c r="BJ816" s="203">
        <f t="shared" si="186"/>
        <v>1.1302367773891767E+24</v>
      </c>
    </row>
    <row r="817" spans="53:62" s="174" customFormat="1" x14ac:dyDescent="0.35">
      <c r="BA817" s="177">
        <v>811</v>
      </c>
      <c r="BB817" s="202">
        <f t="shared" si="179"/>
        <v>40550000</v>
      </c>
      <c r="BC817" s="63">
        <f t="shared" si="180"/>
        <v>958.44634498180881</v>
      </c>
      <c r="BD817" s="63">
        <f t="shared" si="181"/>
        <v>958.44634498287894</v>
      </c>
      <c r="BE817" s="63">
        <f t="shared" si="182"/>
        <v>145.33864175007437</v>
      </c>
      <c r="BF817" s="63">
        <f t="shared" si="183"/>
        <v>145.33864239918211</v>
      </c>
      <c r="BG817" s="63">
        <f t="shared" si="184"/>
        <v>5.8215371159757918</v>
      </c>
      <c r="BH817" s="63">
        <f t="shared" si="185"/>
        <v>5.8215377659757914</v>
      </c>
      <c r="BI817" s="109">
        <f t="shared" si="187"/>
        <v>24330000</v>
      </c>
      <c r="BJ817" s="203">
        <f t="shared" si="186"/>
        <v>1.1314287042208944E+24</v>
      </c>
    </row>
    <row r="818" spans="53:62" s="174" customFormat="1" x14ac:dyDescent="0.35">
      <c r="BA818" s="177">
        <v>812</v>
      </c>
      <c r="BB818" s="202">
        <f t="shared" si="179"/>
        <v>40600000</v>
      </c>
      <c r="BC818" s="63">
        <f t="shared" si="180"/>
        <v>959.62717846544876</v>
      </c>
      <c r="BD818" s="63">
        <f t="shared" si="181"/>
        <v>959.62717846652049</v>
      </c>
      <c r="BE818" s="63">
        <f t="shared" si="182"/>
        <v>145.34025882019833</v>
      </c>
      <c r="BF818" s="63">
        <f t="shared" si="183"/>
        <v>145.34025946931328</v>
      </c>
      <c r="BG818" s="63">
        <f t="shared" si="184"/>
        <v>5.8215371159757918</v>
      </c>
      <c r="BH818" s="63">
        <f t="shared" si="185"/>
        <v>5.8215377659757914</v>
      </c>
      <c r="BI818" s="109">
        <f t="shared" si="187"/>
        <v>24360000</v>
      </c>
      <c r="BJ818" s="203">
        <f t="shared" si="186"/>
        <v>1.1326201794851749E+24</v>
      </c>
    </row>
    <row r="819" spans="53:62" s="174" customFormat="1" x14ac:dyDescent="0.35">
      <c r="BA819" s="177">
        <v>813</v>
      </c>
      <c r="BB819" s="202">
        <f t="shared" si="179"/>
        <v>40650000</v>
      </c>
      <c r="BC819" s="63">
        <f t="shared" si="180"/>
        <v>960.80800955001246</v>
      </c>
      <c r="BD819" s="63">
        <f t="shared" si="181"/>
        <v>960.80800955108509</v>
      </c>
      <c r="BE819" s="63">
        <f t="shared" si="182"/>
        <v>145.34186280174836</v>
      </c>
      <c r="BF819" s="63">
        <f t="shared" si="183"/>
        <v>145.34186345087051</v>
      </c>
      <c r="BG819" s="63">
        <f t="shared" si="184"/>
        <v>5.8215371159757918</v>
      </c>
      <c r="BH819" s="63">
        <f t="shared" si="185"/>
        <v>5.8215377659757914</v>
      </c>
      <c r="BI819" s="109">
        <f t="shared" si="187"/>
        <v>24390000</v>
      </c>
      <c r="BJ819" s="203">
        <f t="shared" si="186"/>
        <v>1.1338112033530979E+24</v>
      </c>
    </row>
    <row r="820" spans="53:62" s="174" customFormat="1" x14ac:dyDescent="0.35">
      <c r="BA820" s="177">
        <v>814</v>
      </c>
      <c r="BB820" s="202">
        <f t="shared" si="179"/>
        <v>40700000</v>
      </c>
      <c r="BC820" s="63">
        <f t="shared" si="180"/>
        <v>961.98883823536937</v>
      </c>
      <c r="BD820" s="63">
        <f t="shared" si="181"/>
        <v>961.9888382364436</v>
      </c>
      <c r="BE820" s="63">
        <f t="shared" si="182"/>
        <v>145.34345380066347</v>
      </c>
      <c r="BF820" s="63">
        <f t="shared" si="183"/>
        <v>145.34345444979269</v>
      </c>
      <c r="BG820" s="63">
        <f t="shared" si="184"/>
        <v>5.8215371159757918</v>
      </c>
      <c r="BH820" s="63">
        <f t="shared" si="185"/>
        <v>5.8215377659757914</v>
      </c>
      <c r="BI820" s="109">
        <f t="shared" si="187"/>
        <v>24420000</v>
      </c>
      <c r="BJ820" s="203">
        <f t="shared" si="186"/>
        <v>1.1350017759956754E+24</v>
      </c>
    </row>
    <row r="821" spans="53:62" s="174" customFormat="1" x14ac:dyDescent="0.35">
      <c r="BA821" s="177">
        <v>815</v>
      </c>
      <c r="BB821" s="202">
        <f t="shared" si="179"/>
        <v>40750000</v>
      </c>
      <c r="BC821" s="63">
        <f t="shared" si="180"/>
        <v>963.1696645215851</v>
      </c>
      <c r="BD821" s="63">
        <f t="shared" si="181"/>
        <v>963.16966452266047</v>
      </c>
      <c r="BE821" s="63">
        <f t="shared" si="182"/>
        <v>145.34503192202513</v>
      </c>
      <c r="BF821" s="63">
        <f t="shared" si="183"/>
        <v>145.3450325711614</v>
      </c>
      <c r="BG821" s="63">
        <f t="shared" si="184"/>
        <v>5.8215371159757918</v>
      </c>
      <c r="BH821" s="63">
        <f t="shared" si="185"/>
        <v>5.8215377659757914</v>
      </c>
      <c r="BI821" s="109">
        <f t="shared" si="187"/>
        <v>24450000</v>
      </c>
      <c r="BJ821" s="203">
        <f t="shared" si="186"/>
        <v>1.1361918975838575E+24</v>
      </c>
    </row>
    <row r="822" spans="53:62" s="174" customFormat="1" x14ac:dyDescent="0.35">
      <c r="BA822" s="177">
        <v>816</v>
      </c>
      <c r="BB822" s="202">
        <f t="shared" si="179"/>
        <v>40800000</v>
      </c>
      <c r="BC822" s="63">
        <f t="shared" si="180"/>
        <v>964.35048840872378</v>
      </c>
      <c r="BD822" s="63">
        <f t="shared" si="181"/>
        <v>964.3504884098005</v>
      </c>
      <c r="BE822" s="63">
        <f t="shared" si="182"/>
        <v>145.34659727006434</v>
      </c>
      <c r="BF822" s="63">
        <f t="shared" si="183"/>
        <v>145.3465979192076</v>
      </c>
      <c r="BG822" s="63">
        <f t="shared" si="184"/>
        <v>5.8215371159757918</v>
      </c>
      <c r="BH822" s="63">
        <f t="shared" si="185"/>
        <v>5.8215377659757914</v>
      </c>
      <c r="BI822" s="109">
        <f t="shared" si="187"/>
        <v>24480000</v>
      </c>
      <c r="BJ822" s="203">
        <f t="shared" si="186"/>
        <v>1.1373815682885284E+24</v>
      </c>
    </row>
    <row r="823" spans="53:62" s="174" customFormat="1" x14ac:dyDescent="0.35">
      <c r="BA823" s="177">
        <v>817</v>
      </c>
      <c r="BB823" s="202">
        <f t="shared" si="179"/>
        <v>40850000</v>
      </c>
      <c r="BC823" s="63">
        <f t="shared" si="180"/>
        <v>965.53130989672093</v>
      </c>
      <c r="BD823" s="63">
        <f t="shared" si="181"/>
        <v>965.53130989779902</v>
      </c>
      <c r="BE823" s="63">
        <f t="shared" si="182"/>
        <v>145.34814994816844</v>
      </c>
      <c r="BF823" s="63">
        <f t="shared" si="183"/>
        <v>145.34815059731864</v>
      </c>
      <c r="BG823" s="63">
        <f t="shared" si="184"/>
        <v>5.8215371159757918</v>
      </c>
      <c r="BH823" s="63">
        <f t="shared" si="185"/>
        <v>5.8215377659757914</v>
      </c>
      <c r="BI823" s="109">
        <f t="shared" si="187"/>
        <v>24510000</v>
      </c>
      <c r="BJ823" s="203">
        <f t="shared" si="186"/>
        <v>1.1385707882805071E+24</v>
      </c>
    </row>
    <row r="824" spans="53:62" s="174" customFormat="1" x14ac:dyDescent="0.35">
      <c r="BA824" s="177">
        <v>818</v>
      </c>
      <c r="BB824" s="202">
        <f t="shared" si="179"/>
        <v>40900000</v>
      </c>
      <c r="BC824" s="63">
        <f t="shared" si="180"/>
        <v>966.71212898564124</v>
      </c>
      <c r="BD824" s="63">
        <f t="shared" si="181"/>
        <v>966.7121289867207</v>
      </c>
      <c r="BE824" s="63">
        <f t="shared" si="182"/>
        <v>145.34969005888797</v>
      </c>
      <c r="BF824" s="63">
        <f t="shared" si="183"/>
        <v>145.34969070804502</v>
      </c>
      <c r="BG824" s="63">
        <f t="shared" si="184"/>
        <v>5.8215371159757918</v>
      </c>
      <c r="BH824" s="63">
        <f t="shared" si="185"/>
        <v>5.8215377659757914</v>
      </c>
      <c r="BI824" s="109">
        <f t="shared" si="187"/>
        <v>24540000</v>
      </c>
      <c r="BJ824" s="203">
        <f t="shared" si="186"/>
        <v>1.139759557730549E+24</v>
      </c>
    </row>
    <row r="825" spans="53:62" s="174" customFormat="1" x14ac:dyDescent="0.35">
      <c r="BA825" s="177">
        <v>819</v>
      </c>
      <c r="BB825" s="202">
        <f t="shared" si="179"/>
        <v>40950000</v>
      </c>
      <c r="BC825" s="63">
        <f t="shared" si="180"/>
        <v>967.89294567542015</v>
      </c>
      <c r="BD825" s="63">
        <f t="shared" si="181"/>
        <v>967.89294567650074</v>
      </c>
      <c r="BE825" s="63">
        <f t="shared" si="182"/>
        <v>145.35121770394338</v>
      </c>
      <c r="BF825" s="63">
        <f t="shared" si="183"/>
        <v>145.35121835310724</v>
      </c>
      <c r="BG825" s="63">
        <f t="shared" si="184"/>
        <v>5.8215371159757918</v>
      </c>
      <c r="BH825" s="63">
        <f t="shared" si="185"/>
        <v>5.8215377659757914</v>
      </c>
      <c r="BI825" s="109">
        <f t="shared" si="187"/>
        <v>24570000</v>
      </c>
      <c r="BJ825" s="203">
        <f t="shared" si="186"/>
        <v>1.1409478768093434E+24</v>
      </c>
    </row>
    <row r="826" spans="53:62" s="174" customFormat="1" x14ac:dyDescent="0.35">
      <c r="BA826" s="177">
        <v>820</v>
      </c>
      <c r="BB826" s="202">
        <f t="shared" si="179"/>
        <v>41000000</v>
      </c>
      <c r="BC826" s="63">
        <f t="shared" si="180"/>
        <v>969.07375996612211</v>
      </c>
      <c r="BD826" s="63">
        <f t="shared" si="181"/>
        <v>969.07375996720396</v>
      </c>
      <c r="BE826" s="63">
        <f t="shared" si="182"/>
        <v>145.35273298423181</v>
      </c>
      <c r="BF826" s="63">
        <f t="shared" si="183"/>
        <v>145.35273363340244</v>
      </c>
      <c r="BG826" s="63">
        <f t="shared" si="184"/>
        <v>5.8215371159757918</v>
      </c>
      <c r="BH826" s="63">
        <f t="shared" si="185"/>
        <v>5.8215377659757914</v>
      </c>
      <c r="BI826" s="109">
        <f t="shared" si="187"/>
        <v>24600000</v>
      </c>
      <c r="BJ826" s="203">
        <f t="shared" si="186"/>
        <v>1.1421357456875161E+24</v>
      </c>
    </row>
    <row r="827" spans="53:62" s="174" customFormat="1" x14ac:dyDescent="0.35">
      <c r="BA827" s="177">
        <v>821</v>
      </c>
      <c r="BB827" s="202">
        <f t="shared" si="179"/>
        <v>41050000</v>
      </c>
      <c r="BC827" s="63">
        <f t="shared" si="180"/>
        <v>970.25457185768232</v>
      </c>
      <c r="BD827" s="63">
        <f t="shared" si="181"/>
        <v>970.25457185876564</v>
      </c>
      <c r="BE827" s="63">
        <f t="shared" si="182"/>
        <v>145.35423599983372</v>
      </c>
      <c r="BF827" s="63">
        <f t="shared" si="183"/>
        <v>145.35423664901111</v>
      </c>
      <c r="BG827" s="63">
        <f t="shared" si="184"/>
        <v>5.8215371159757918</v>
      </c>
      <c r="BH827" s="63">
        <f t="shared" si="185"/>
        <v>5.8215377659757914</v>
      </c>
      <c r="BI827" s="109">
        <f t="shared" si="187"/>
        <v>24630000</v>
      </c>
      <c r="BJ827" s="203">
        <f t="shared" si="186"/>
        <v>1.1433231645356283E+24</v>
      </c>
    </row>
    <row r="828" spans="53:62" s="174" customFormat="1" x14ac:dyDescent="0.35">
      <c r="BA828" s="177">
        <v>822</v>
      </c>
      <c r="BB828" s="202">
        <f t="shared" si="179"/>
        <v>41100000</v>
      </c>
      <c r="BC828" s="63">
        <f t="shared" si="180"/>
        <v>971.43538135016581</v>
      </c>
      <c r="BD828" s="63">
        <f t="shared" si="181"/>
        <v>971.4353813512505</v>
      </c>
      <c r="BE828" s="63">
        <f t="shared" si="182"/>
        <v>145.35572685001966</v>
      </c>
      <c r="BF828" s="63">
        <f t="shared" si="183"/>
        <v>145.35572749920368</v>
      </c>
      <c r="BG828" s="63">
        <f t="shared" si="184"/>
        <v>5.8215371159757918</v>
      </c>
      <c r="BH828" s="63">
        <f t="shared" si="185"/>
        <v>5.8215377659757914</v>
      </c>
      <c r="BI828" s="109">
        <f t="shared" si="187"/>
        <v>24660000</v>
      </c>
      <c r="BJ828" s="203">
        <f t="shared" si="186"/>
        <v>1.1445101335241755E+24</v>
      </c>
    </row>
    <row r="829" spans="53:62" s="174" customFormat="1" x14ac:dyDescent="0.35">
      <c r="BA829" s="177">
        <v>823</v>
      </c>
      <c r="BB829" s="202">
        <f t="shared" si="179"/>
        <v>41150000</v>
      </c>
      <c r="BC829" s="63">
        <f t="shared" si="180"/>
        <v>972.61618844357236</v>
      </c>
      <c r="BD829" s="63">
        <f t="shared" si="181"/>
        <v>972.61618844465829</v>
      </c>
      <c r="BE829" s="63">
        <f t="shared" si="182"/>
        <v>145.35720563325646</v>
      </c>
      <c r="BF829" s="63">
        <f t="shared" si="183"/>
        <v>145.35720628244709</v>
      </c>
      <c r="BG829" s="63">
        <f t="shared" si="184"/>
        <v>5.8215371159757918</v>
      </c>
      <c r="BH829" s="63">
        <f t="shared" si="185"/>
        <v>5.8215377659757914</v>
      </c>
      <c r="BI829" s="109">
        <f t="shared" si="187"/>
        <v>24690000</v>
      </c>
      <c r="BJ829" s="203">
        <f t="shared" si="186"/>
        <v>1.1456966528235893E+24</v>
      </c>
    </row>
    <row r="830" spans="53:62" s="174" customFormat="1" x14ac:dyDescent="0.35">
      <c r="BA830" s="177">
        <v>824</v>
      </c>
      <c r="BB830" s="202">
        <f t="shared" si="179"/>
        <v>41200000</v>
      </c>
      <c r="BC830" s="63">
        <f t="shared" si="180"/>
        <v>973.79699313790218</v>
      </c>
      <c r="BD830" s="63">
        <f t="shared" si="181"/>
        <v>973.79699313898936</v>
      </c>
      <c r="BE830" s="63">
        <f t="shared" si="182"/>
        <v>145.35867244721413</v>
      </c>
      <c r="BF830" s="63">
        <f t="shared" si="183"/>
        <v>145.35867309641131</v>
      </c>
      <c r="BG830" s="63">
        <f t="shared" si="184"/>
        <v>5.8215371159757918</v>
      </c>
      <c r="BH830" s="63">
        <f t="shared" si="185"/>
        <v>5.8215377659757914</v>
      </c>
      <c r="BI830" s="109">
        <f t="shared" si="187"/>
        <v>24720000</v>
      </c>
      <c r="BJ830" s="203">
        <f t="shared" si="186"/>
        <v>1.1468827226042366E+24</v>
      </c>
    </row>
    <row r="831" spans="53:62" s="174" customFormat="1" x14ac:dyDescent="0.35">
      <c r="BA831" s="177">
        <v>825</v>
      </c>
      <c r="BB831" s="202">
        <f t="shared" si="179"/>
        <v>41250000</v>
      </c>
      <c r="BC831" s="63">
        <f t="shared" si="180"/>
        <v>974.97779543315494</v>
      </c>
      <c r="BD831" s="63">
        <f t="shared" si="181"/>
        <v>974.97779543424338</v>
      </c>
      <c r="BE831" s="63">
        <f t="shared" si="182"/>
        <v>145.36012738877207</v>
      </c>
      <c r="BF831" s="63">
        <f t="shared" si="183"/>
        <v>145.36012803797573</v>
      </c>
      <c r="BG831" s="63">
        <f t="shared" si="184"/>
        <v>5.8215371159757918</v>
      </c>
      <c r="BH831" s="63">
        <f t="shared" si="185"/>
        <v>5.8215377659757914</v>
      </c>
      <c r="BI831" s="109">
        <f t="shared" si="187"/>
        <v>24750000</v>
      </c>
      <c r="BJ831" s="203">
        <f t="shared" si="186"/>
        <v>1.1480683430364203E+24</v>
      </c>
    </row>
    <row r="832" spans="53:62" s="174" customFormat="1" x14ac:dyDescent="0.35">
      <c r="BA832" s="177">
        <v>826</v>
      </c>
      <c r="BB832" s="202">
        <f t="shared" si="179"/>
        <v>41300000</v>
      </c>
      <c r="BC832" s="63">
        <f t="shared" si="180"/>
        <v>976.15859532933075</v>
      </c>
      <c r="BD832" s="63">
        <f t="shared" si="181"/>
        <v>976.15859533042067</v>
      </c>
      <c r="BE832" s="63">
        <f t="shared" si="182"/>
        <v>145.36157055402549</v>
      </c>
      <c r="BF832" s="63">
        <f t="shared" si="183"/>
        <v>145.3615712032356</v>
      </c>
      <c r="BG832" s="63">
        <f t="shared" si="184"/>
        <v>5.8215371159757918</v>
      </c>
      <c r="BH832" s="63">
        <f t="shared" si="185"/>
        <v>5.8215377659757914</v>
      </c>
      <c r="BI832" s="109">
        <f t="shared" si="187"/>
        <v>24780000</v>
      </c>
      <c r="BJ832" s="203">
        <f t="shared" si="186"/>
        <v>1.1492535142903776E+24</v>
      </c>
    </row>
    <row r="833" spans="53:62" s="174" customFormat="1" x14ac:dyDescent="0.35">
      <c r="BA833" s="177">
        <v>827</v>
      </c>
      <c r="BB833" s="202">
        <f t="shared" si="179"/>
        <v>41350000</v>
      </c>
      <c r="BC833" s="63">
        <f t="shared" si="180"/>
        <v>977.33939282636527</v>
      </c>
      <c r="BD833" s="63">
        <f t="shared" si="181"/>
        <v>977.33939282745632</v>
      </c>
      <c r="BE833" s="63">
        <f t="shared" si="182"/>
        <v>145.36300203829188</v>
      </c>
      <c r="BF833" s="63">
        <f t="shared" si="183"/>
        <v>145.36300268750841</v>
      </c>
      <c r="BG833" s="63">
        <f t="shared" si="184"/>
        <v>5.8215371159757918</v>
      </c>
      <c r="BH833" s="63">
        <f t="shared" si="185"/>
        <v>5.8215377659757914</v>
      </c>
      <c r="BI833" s="109">
        <f t="shared" si="187"/>
        <v>24810000</v>
      </c>
      <c r="BJ833" s="203">
        <f t="shared" si="186"/>
        <v>1.1504382365362831E+24</v>
      </c>
    </row>
    <row r="834" spans="53:62" s="174" customFormat="1" x14ac:dyDescent="0.35">
      <c r="BA834" s="177">
        <v>828</v>
      </c>
      <c r="BB834" s="202">
        <f t="shared" si="179"/>
        <v>41400000</v>
      </c>
      <c r="BC834" s="63">
        <f t="shared" si="180"/>
        <v>978.5201879243873</v>
      </c>
      <c r="BD834" s="63">
        <f t="shared" si="181"/>
        <v>978.52018792547972</v>
      </c>
      <c r="BE834" s="63">
        <f t="shared" si="182"/>
        <v>145.36442193611728</v>
      </c>
      <c r="BF834" s="63">
        <f t="shared" si="183"/>
        <v>145.36442258534015</v>
      </c>
      <c r="BG834" s="63">
        <f t="shared" si="184"/>
        <v>5.8215371159757918</v>
      </c>
      <c r="BH834" s="63">
        <f t="shared" si="185"/>
        <v>5.8215377659757914</v>
      </c>
      <c r="BI834" s="109">
        <f t="shared" si="187"/>
        <v>24840000</v>
      </c>
      <c r="BJ834" s="203">
        <f t="shared" si="186"/>
        <v>1.1516225099442444E+24</v>
      </c>
    </row>
    <row r="835" spans="53:62" s="174" customFormat="1" x14ac:dyDescent="0.35">
      <c r="BA835" s="177">
        <v>829</v>
      </c>
      <c r="BB835" s="202">
        <f t="shared" si="179"/>
        <v>41450000</v>
      </c>
      <c r="BC835" s="63">
        <f t="shared" si="180"/>
        <v>979.70098062339707</v>
      </c>
      <c r="BD835" s="63">
        <f t="shared" si="181"/>
        <v>979.70098062449085</v>
      </c>
      <c r="BE835" s="63">
        <f t="shared" si="182"/>
        <v>145.3658303412823</v>
      </c>
      <c r="BF835" s="63">
        <f t="shared" si="183"/>
        <v>145.36583099051148</v>
      </c>
      <c r="BG835" s="63">
        <f t="shared" si="184"/>
        <v>5.8215371159757918</v>
      </c>
      <c r="BH835" s="63">
        <f t="shared" si="185"/>
        <v>5.8215377659757914</v>
      </c>
      <c r="BI835" s="109">
        <f t="shared" si="187"/>
        <v>24870000</v>
      </c>
      <c r="BJ835" s="203">
        <f t="shared" si="186"/>
        <v>1.1528063346843065E+24</v>
      </c>
    </row>
    <row r="836" spans="53:62" s="174" customFormat="1" x14ac:dyDescent="0.35">
      <c r="BA836" s="177">
        <v>830</v>
      </c>
      <c r="BB836" s="202">
        <f t="shared" si="179"/>
        <v>41500000</v>
      </c>
      <c r="BC836" s="63">
        <f t="shared" si="180"/>
        <v>980.88177092326521</v>
      </c>
      <c r="BD836" s="63">
        <f t="shared" si="181"/>
        <v>980.88177092436047</v>
      </c>
      <c r="BE836" s="63">
        <f t="shared" si="182"/>
        <v>145.36722734680868</v>
      </c>
      <c r="BF836" s="63">
        <f t="shared" si="183"/>
        <v>145.36722799604408</v>
      </c>
      <c r="BG836" s="63">
        <f t="shared" si="184"/>
        <v>5.8215371159757918</v>
      </c>
      <c r="BH836" s="63">
        <f t="shared" si="185"/>
        <v>5.8215377659757914</v>
      </c>
      <c r="BI836" s="109">
        <f t="shared" si="187"/>
        <v>24900000</v>
      </c>
      <c r="BJ836" s="203">
        <f t="shared" si="186"/>
        <v>1.1539897109264503E+24</v>
      </c>
    </row>
    <row r="837" spans="53:62" s="174" customFormat="1" x14ac:dyDescent="0.35">
      <c r="BA837" s="177">
        <v>831</v>
      </c>
      <c r="BB837" s="202">
        <f t="shared" si="179"/>
        <v>41550000</v>
      </c>
      <c r="BC837" s="63">
        <f t="shared" si="180"/>
        <v>982.062558824186</v>
      </c>
      <c r="BD837" s="63">
        <f t="shared" si="181"/>
        <v>982.06255882528251</v>
      </c>
      <c r="BE837" s="63">
        <f t="shared" si="182"/>
        <v>145.36861304496514</v>
      </c>
      <c r="BF837" s="63">
        <f t="shared" si="183"/>
        <v>145.36861369420672</v>
      </c>
      <c r="BG837" s="63">
        <f t="shared" si="184"/>
        <v>5.8215371159757918</v>
      </c>
      <c r="BH837" s="63">
        <f t="shared" si="185"/>
        <v>5.8215377659757914</v>
      </c>
      <c r="BI837" s="109">
        <f t="shared" si="187"/>
        <v>24930000</v>
      </c>
      <c r="BJ837" s="203">
        <f t="shared" si="186"/>
        <v>1.1551726388405899E+24</v>
      </c>
    </row>
    <row r="838" spans="53:62" s="174" customFormat="1" x14ac:dyDescent="0.35">
      <c r="BA838" s="177">
        <v>832</v>
      </c>
      <c r="BB838" s="202">
        <f t="shared" ref="BB838:BB901" si="188">BA838*50000</f>
        <v>41600000</v>
      </c>
      <c r="BC838" s="63">
        <f t="shared" ref="BC838:BC901" si="189">($F$5+$F$6+$F$7+$F$8+$F$9)*(1-EXP(-$F$20*(1-$DC$6%)*BB838/(2*$F$17)))*$F$25*$F$1*10^3*11600/($F$20*(1-$DC$6%))</f>
        <v>983.24334432596504</v>
      </c>
      <c r="BD838" s="63">
        <f t="shared" ref="BD838:BD901" si="190">($F$25*$F$1*10^3*11600*($F$5+$F$6+$F$7+$F$8+$F$9)/($F$27*$F$29*(1-$DC$6%))+$F$28/$F$27)*(1-EXP(-$F$27*$F$29*(1-$DC$6%)*BB838/(2*$F$17)))</f>
        <v>983.24334432706291</v>
      </c>
      <c r="BE838" s="63">
        <f t="shared" ref="BE838:BE901" si="191">($F$5+$F$6+$F$7+$F$8+$F$9)*(1-EXP(-$F$20*(1-$DC$5%)*BB838/(2*$F$17)))*$F$25*$F$1*10^3*11600/($F$20*(1-$DC$5%))</f>
        <v>145.36998752727354</v>
      </c>
      <c r="BF838" s="63">
        <f t="shared" ref="BF838:BF901" si="192">($F$25*$F$1*10^3*11600*($F$5+$F$6+$F$7+$F$8+$F$9)/($F$27*$F$29*(1-$DC$5%))+$F$28/$F$27)*(1-EXP(-$F$27*$F$29*(1-$DC$5%)*BB838/(2*$F$17)))</f>
        <v>145.36998817652128</v>
      </c>
      <c r="BG838" s="63">
        <f t="shared" ref="BG838:BG901" si="193">($F$5+$F$6+$F$7+$F$8+$F$9)*(1-EXP(-$F$20*(1-$DC$4%)*BB838/(2*$F$17)))*$F$25*$F$1*10^3*11600/($F$20*(1-$DC$4%))</f>
        <v>5.8215371159757918</v>
      </c>
      <c r="BH838" s="63">
        <f t="shared" ref="BH838:BH901" si="194">($F$25*$F$1*10^3*11600*($F$5+$F$6+$F$7+$F$8+$F$9)/($F$27*$F$29*(1-$DC$4%))+$F$28/$F$27)*(1-EXP(-$F$27*$F$29*(1-$DC$4%)*BB838/(2*$F$17)))</f>
        <v>5.8215377659757914</v>
      </c>
      <c r="BI838" s="109">
        <f t="shared" si="187"/>
        <v>24960000</v>
      </c>
      <c r="BJ838" s="203">
        <f t="shared" ref="BJ838:BJ901" si="195">($F$17/($F$20*(1-$F$19%)))*($F$5+$F$6+$F$7+$F$8+$F$9)*(1-EXP(-$F$20*(1-$F$19%)*BI838/(2*$F$17)))+$F$17/($F$25*1000)*$F$11*EXP(-$F$20*(1-$F$19%)*BI838/(2*$F$17))</f>
        <v>1.1563551185965782E+24</v>
      </c>
    </row>
    <row r="839" spans="53:62" s="174" customFormat="1" x14ac:dyDescent="0.35">
      <c r="BA839" s="177">
        <v>833</v>
      </c>
      <c r="BB839" s="202">
        <f t="shared" si="188"/>
        <v>41650000</v>
      </c>
      <c r="BC839" s="63">
        <f t="shared" si="189"/>
        <v>984.42412742873194</v>
      </c>
      <c r="BD839" s="63">
        <f t="shared" si="190"/>
        <v>984.42412742983117</v>
      </c>
      <c r="BE839" s="63">
        <f t="shared" si="191"/>
        <v>145.37135088451504</v>
      </c>
      <c r="BF839" s="63">
        <f t="shared" si="192"/>
        <v>145.37135153376886</v>
      </c>
      <c r="BG839" s="63">
        <f t="shared" si="193"/>
        <v>5.8215371159757918</v>
      </c>
      <c r="BH839" s="63">
        <f t="shared" si="194"/>
        <v>5.8215377659757914</v>
      </c>
      <c r="BI839" s="109">
        <f t="shared" ref="BI839:BI902" si="196">BA839*30000</f>
        <v>24990000</v>
      </c>
      <c r="BJ839" s="203">
        <f t="shared" si="195"/>
        <v>1.1575371503642009E+24</v>
      </c>
    </row>
    <row r="840" spans="53:62" s="174" customFormat="1" x14ac:dyDescent="0.35">
      <c r="BA840" s="177">
        <v>834</v>
      </c>
      <c r="BB840" s="202">
        <f t="shared" si="188"/>
        <v>41700000</v>
      </c>
      <c r="BC840" s="63">
        <f t="shared" si="189"/>
        <v>985.60490813248668</v>
      </c>
      <c r="BD840" s="63">
        <f t="shared" si="190"/>
        <v>985.60490813358706</v>
      </c>
      <c r="BE840" s="63">
        <f t="shared" si="191"/>
        <v>145.37270320673599</v>
      </c>
      <c r="BF840" s="63">
        <f t="shared" si="192"/>
        <v>145.37270385599584</v>
      </c>
      <c r="BG840" s="63">
        <f t="shared" si="193"/>
        <v>5.8215371159757918</v>
      </c>
      <c r="BH840" s="63">
        <f t="shared" si="194"/>
        <v>5.8215377659757914</v>
      </c>
      <c r="BI840" s="109">
        <f t="shared" si="196"/>
        <v>25020000</v>
      </c>
      <c r="BJ840" s="203">
        <f t="shared" si="195"/>
        <v>1.1587187343131814E+24</v>
      </c>
    </row>
    <row r="841" spans="53:62" s="174" customFormat="1" x14ac:dyDescent="0.35">
      <c r="BA841" s="177">
        <v>835</v>
      </c>
      <c r="BB841" s="202">
        <f t="shared" si="188"/>
        <v>41750000</v>
      </c>
      <c r="BC841" s="63">
        <f t="shared" si="189"/>
        <v>986.78568643716449</v>
      </c>
      <c r="BD841" s="63">
        <f t="shared" si="190"/>
        <v>986.78568643826611</v>
      </c>
      <c r="BE841" s="63">
        <f t="shared" si="191"/>
        <v>145.37404458325392</v>
      </c>
      <c r="BF841" s="63">
        <f t="shared" si="192"/>
        <v>145.37404523251976</v>
      </c>
      <c r="BG841" s="63">
        <f t="shared" si="193"/>
        <v>5.8215371159757918</v>
      </c>
      <c r="BH841" s="63">
        <f t="shared" si="194"/>
        <v>5.8215377659757914</v>
      </c>
      <c r="BI841" s="109">
        <f t="shared" si="196"/>
        <v>25050000</v>
      </c>
      <c r="BJ841" s="203">
        <f t="shared" si="195"/>
        <v>1.1598998706131776E+24</v>
      </c>
    </row>
    <row r="842" spans="53:62" s="174" customFormat="1" x14ac:dyDescent="0.35">
      <c r="BA842" s="177">
        <v>836</v>
      </c>
      <c r="BB842" s="202">
        <f t="shared" si="188"/>
        <v>41800000</v>
      </c>
      <c r="BC842" s="63">
        <f t="shared" si="189"/>
        <v>987.9664623428946</v>
      </c>
      <c r="BD842" s="63">
        <f t="shared" si="190"/>
        <v>987.96646234399759</v>
      </c>
      <c r="BE842" s="63">
        <f t="shared" si="191"/>
        <v>145.37537510266336</v>
      </c>
      <c r="BF842" s="63">
        <f t="shared" si="192"/>
        <v>145.37537575193514</v>
      </c>
      <c r="BG842" s="63">
        <f t="shared" si="193"/>
        <v>5.8215371159757918</v>
      </c>
      <c r="BH842" s="63">
        <f t="shared" si="194"/>
        <v>5.8215377659757914</v>
      </c>
      <c r="BI842" s="109">
        <f t="shared" si="196"/>
        <v>25080000</v>
      </c>
      <c r="BJ842" s="203">
        <f t="shared" si="195"/>
        <v>1.1610805594337839E+24</v>
      </c>
    </row>
    <row r="843" spans="53:62" s="174" customFormat="1" x14ac:dyDescent="0.35">
      <c r="BA843" s="177">
        <v>837</v>
      </c>
      <c r="BB843" s="202">
        <f t="shared" si="188"/>
        <v>41850000</v>
      </c>
      <c r="BC843" s="63">
        <f t="shared" si="189"/>
        <v>989.14723584954754</v>
      </c>
      <c r="BD843" s="63">
        <f t="shared" si="190"/>
        <v>989.14723585065201</v>
      </c>
      <c r="BE843" s="63">
        <f t="shared" si="191"/>
        <v>145.37669485284184</v>
      </c>
      <c r="BF843" s="63">
        <f t="shared" si="192"/>
        <v>145.3766955021195</v>
      </c>
      <c r="BG843" s="63">
        <f t="shared" si="193"/>
        <v>5.8215371159757918</v>
      </c>
      <c r="BH843" s="63">
        <f t="shared" si="194"/>
        <v>5.8215377659757914</v>
      </c>
      <c r="BI843" s="109">
        <f t="shared" si="196"/>
        <v>25110000</v>
      </c>
      <c r="BJ843" s="203">
        <f t="shared" si="195"/>
        <v>1.1622608009445296E+24</v>
      </c>
    </row>
    <row r="844" spans="53:62" s="174" customFormat="1" x14ac:dyDescent="0.35">
      <c r="BA844" s="177">
        <v>838</v>
      </c>
      <c r="BB844" s="202">
        <f t="shared" si="188"/>
        <v>41900000</v>
      </c>
      <c r="BC844" s="63">
        <f t="shared" si="189"/>
        <v>990.32800695718856</v>
      </c>
      <c r="BD844" s="63">
        <f t="shared" si="190"/>
        <v>990.32800695829428</v>
      </c>
      <c r="BE844" s="63">
        <f t="shared" si="191"/>
        <v>145.37800392095556</v>
      </c>
      <c r="BF844" s="63">
        <f t="shared" si="192"/>
        <v>145.37800457023909</v>
      </c>
      <c r="BG844" s="63">
        <f t="shared" si="193"/>
        <v>5.8215371159757918</v>
      </c>
      <c r="BH844" s="63">
        <f t="shared" si="194"/>
        <v>5.8215377659757914</v>
      </c>
      <c r="BI844" s="109">
        <f t="shared" si="196"/>
        <v>25140000</v>
      </c>
      <c r="BJ844" s="203">
        <f t="shared" si="195"/>
        <v>1.1634405953148811E+24</v>
      </c>
    </row>
    <row r="845" spans="53:62" s="174" customFormat="1" x14ac:dyDescent="0.35">
      <c r="BA845" s="177">
        <v>839</v>
      </c>
      <c r="BB845" s="202">
        <f t="shared" si="188"/>
        <v>41950000</v>
      </c>
      <c r="BC845" s="63">
        <f t="shared" si="189"/>
        <v>991.50877566581732</v>
      </c>
      <c r="BD845" s="63">
        <f t="shared" si="190"/>
        <v>991.50877566692429</v>
      </c>
      <c r="BE845" s="63">
        <f t="shared" si="191"/>
        <v>145.37930239346522</v>
      </c>
      <c r="BF845" s="63">
        <f t="shared" si="192"/>
        <v>145.37930304275454</v>
      </c>
      <c r="BG845" s="63">
        <f t="shared" si="193"/>
        <v>5.8215371159757918</v>
      </c>
      <c r="BH845" s="63">
        <f t="shared" si="194"/>
        <v>5.8215377659757914</v>
      </c>
      <c r="BI845" s="109">
        <f t="shared" si="196"/>
        <v>25170000</v>
      </c>
      <c r="BJ845" s="203">
        <f t="shared" si="195"/>
        <v>1.164619942714239E+24</v>
      </c>
    </row>
    <row r="846" spans="53:62" s="174" customFormat="1" x14ac:dyDescent="0.35">
      <c r="BA846" s="177">
        <v>840</v>
      </c>
      <c r="BB846" s="202">
        <f t="shared" si="188"/>
        <v>42000000</v>
      </c>
      <c r="BC846" s="63">
        <f t="shared" si="189"/>
        <v>992.68954197543349</v>
      </c>
      <c r="BD846" s="63">
        <f t="shared" si="190"/>
        <v>992.68954197654205</v>
      </c>
      <c r="BE846" s="63">
        <f t="shared" si="191"/>
        <v>145.38059035613168</v>
      </c>
      <c r="BF846" s="63">
        <f t="shared" si="192"/>
        <v>145.38059100542677</v>
      </c>
      <c r="BG846" s="63">
        <f t="shared" si="193"/>
        <v>5.8215371159757918</v>
      </c>
      <c r="BH846" s="63">
        <f t="shared" si="194"/>
        <v>5.8215377659757914</v>
      </c>
      <c r="BI846" s="109">
        <f t="shared" si="196"/>
        <v>25200000</v>
      </c>
      <c r="BJ846" s="203">
        <f t="shared" si="195"/>
        <v>1.1657988433119409E+24</v>
      </c>
    </row>
    <row r="847" spans="53:62" s="174" customFormat="1" x14ac:dyDescent="0.35">
      <c r="BA847" s="177">
        <v>841</v>
      </c>
      <c r="BB847" s="202">
        <f t="shared" si="188"/>
        <v>42050000</v>
      </c>
      <c r="BC847" s="63">
        <f t="shared" si="189"/>
        <v>993.87030588603761</v>
      </c>
      <c r="BD847" s="63">
        <f t="shared" si="190"/>
        <v>993.87030588714754</v>
      </c>
      <c r="BE847" s="63">
        <f t="shared" si="191"/>
        <v>145.3818678940217</v>
      </c>
      <c r="BF847" s="63">
        <f t="shared" si="192"/>
        <v>145.38186854332244</v>
      </c>
      <c r="BG847" s="63">
        <f t="shared" si="193"/>
        <v>5.8215371159757918</v>
      </c>
      <c r="BH847" s="63">
        <f t="shared" si="194"/>
        <v>5.8215377659757914</v>
      </c>
      <c r="BI847" s="109">
        <f t="shared" si="196"/>
        <v>25230000</v>
      </c>
      <c r="BJ847" s="203">
        <f t="shared" si="195"/>
        <v>1.1669772972772594E+24</v>
      </c>
    </row>
    <row r="848" spans="53:62" s="174" customFormat="1" x14ac:dyDescent="0.35">
      <c r="BA848" s="177">
        <v>842</v>
      </c>
      <c r="BB848" s="202">
        <f t="shared" si="188"/>
        <v>42100000</v>
      </c>
      <c r="BC848" s="63">
        <f t="shared" si="189"/>
        <v>995.0510673976944</v>
      </c>
      <c r="BD848" s="63">
        <f t="shared" si="190"/>
        <v>995.05106739880534</v>
      </c>
      <c r="BE848" s="63">
        <f t="shared" si="191"/>
        <v>145.38313509151337</v>
      </c>
      <c r="BF848" s="63">
        <f t="shared" si="192"/>
        <v>145.3831357408198</v>
      </c>
      <c r="BG848" s="63">
        <f t="shared" si="193"/>
        <v>5.8215371159757918</v>
      </c>
      <c r="BH848" s="63">
        <f t="shared" si="194"/>
        <v>5.8215377659757914</v>
      </c>
      <c r="BI848" s="109">
        <f t="shared" si="196"/>
        <v>25260000</v>
      </c>
      <c r="BJ848" s="203">
        <f t="shared" si="195"/>
        <v>1.168155304779404E+24</v>
      </c>
    </row>
    <row r="849" spans="53:62" s="174" customFormat="1" x14ac:dyDescent="0.35">
      <c r="BA849" s="177">
        <v>843</v>
      </c>
      <c r="BB849" s="202">
        <f t="shared" si="188"/>
        <v>42150000</v>
      </c>
      <c r="BC849" s="63">
        <f t="shared" si="189"/>
        <v>996.23182651033858</v>
      </c>
      <c r="BD849" s="63">
        <f t="shared" si="190"/>
        <v>996.23182651145089</v>
      </c>
      <c r="BE849" s="63">
        <f t="shared" si="191"/>
        <v>145.38439203230203</v>
      </c>
      <c r="BF849" s="63">
        <f t="shared" si="192"/>
        <v>145.38439268161409</v>
      </c>
      <c r="BG849" s="63">
        <f t="shared" si="193"/>
        <v>5.8215371159757918</v>
      </c>
      <c r="BH849" s="63">
        <f t="shared" si="194"/>
        <v>5.8215377659757914</v>
      </c>
      <c r="BI849" s="109">
        <f t="shared" si="196"/>
        <v>25290000</v>
      </c>
      <c r="BJ849" s="203">
        <f t="shared" si="195"/>
        <v>1.1693328659875195E+24</v>
      </c>
    </row>
    <row r="850" spans="53:62" s="174" customFormat="1" x14ac:dyDescent="0.35">
      <c r="BA850" s="177">
        <v>844</v>
      </c>
      <c r="BB850" s="202">
        <f t="shared" si="188"/>
        <v>42200000</v>
      </c>
      <c r="BC850" s="63">
        <f t="shared" si="189"/>
        <v>997.41258322397073</v>
      </c>
      <c r="BD850" s="63">
        <f t="shared" si="190"/>
        <v>997.41258322508418</v>
      </c>
      <c r="BE850" s="63">
        <f t="shared" si="191"/>
        <v>145.38563879940548</v>
      </c>
      <c r="BF850" s="63">
        <f t="shared" si="192"/>
        <v>145.38563944872311</v>
      </c>
      <c r="BG850" s="63">
        <f t="shared" si="193"/>
        <v>5.8215371159757918</v>
      </c>
      <c r="BH850" s="63">
        <f t="shared" si="194"/>
        <v>5.8215377659757914</v>
      </c>
      <c r="BI850" s="109">
        <f t="shared" si="196"/>
        <v>25320000</v>
      </c>
      <c r="BJ850" s="203">
        <f t="shared" si="195"/>
        <v>1.1705099810706859E+24</v>
      </c>
    </row>
    <row r="851" spans="53:62" s="174" customFormat="1" x14ac:dyDescent="0.35">
      <c r="BA851" s="177">
        <v>845</v>
      </c>
      <c r="BB851" s="202">
        <f t="shared" si="188"/>
        <v>42250000</v>
      </c>
      <c r="BC851" s="63">
        <f t="shared" si="189"/>
        <v>998.59333753865474</v>
      </c>
      <c r="BD851" s="63">
        <f t="shared" si="190"/>
        <v>998.59333753976989</v>
      </c>
      <c r="BE851" s="63">
        <f t="shared" si="191"/>
        <v>145.38687547516955</v>
      </c>
      <c r="BF851" s="63">
        <f t="shared" si="192"/>
        <v>145.38687612449272</v>
      </c>
      <c r="BG851" s="63">
        <f t="shared" si="193"/>
        <v>5.8215371159757918</v>
      </c>
      <c r="BH851" s="63">
        <f t="shared" si="194"/>
        <v>5.8215377659757914</v>
      </c>
      <c r="BI851" s="109">
        <f t="shared" si="196"/>
        <v>25350000</v>
      </c>
      <c r="BJ851" s="203">
        <f t="shared" si="195"/>
        <v>1.1716866501979203E+24</v>
      </c>
    </row>
    <row r="852" spans="53:62" s="174" customFormat="1" x14ac:dyDescent="0.35">
      <c r="BA852" s="177">
        <v>846</v>
      </c>
      <c r="BB852" s="202">
        <f t="shared" si="188"/>
        <v>42300000</v>
      </c>
      <c r="BC852" s="63">
        <f t="shared" si="189"/>
        <v>999.77408945432694</v>
      </c>
      <c r="BD852" s="63">
        <f t="shared" si="190"/>
        <v>999.77408945544335</v>
      </c>
      <c r="BE852" s="63">
        <f t="shared" si="191"/>
        <v>145.38810214127358</v>
      </c>
      <c r="BF852" s="63">
        <f t="shared" si="192"/>
        <v>145.38810279060223</v>
      </c>
      <c r="BG852" s="63">
        <f t="shared" si="193"/>
        <v>5.8215371159757918</v>
      </c>
      <c r="BH852" s="63">
        <f t="shared" si="194"/>
        <v>5.8215377659757914</v>
      </c>
      <c r="BI852" s="109">
        <f t="shared" si="196"/>
        <v>25380000</v>
      </c>
      <c r="BJ852" s="203">
        <f t="shared" si="195"/>
        <v>1.1728628735381754E+24</v>
      </c>
    </row>
    <row r="853" spans="53:62" s="174" customFormat="1" x14ac:dyDescent="0.35">
      <c r="BA853" s="177">
        <v>847</v>
      </c>
      <c r="BB853" s="202">
        <f t="shared" si="188"/>
        <v>42350000</v>
      </c>
      <c r="BC853" s="63">
        <f t="shared" si="189"/>
        <v>1000.9548389710515</v>
      </c>
      <c r="BD853" s="63">
        <f t="shared" si="190"/>
        <v>1000.9548389721691</v>
      </c>
      <c r="BE853" s="63">
        <f t="shared" si="191"/>
        <v>145.38931887873588</v>
      </c>
      <c r="BF853" s="63">
        <f t="shared" si="192"/>
        <v>145.38931952806993</v>
      </c>
      <c r="BG853" s="63">
        <f t="shared" si="193"/>
        <v>5.8215371159757918</v>
      </c>
      <c r="BH853" s="63">
        <f t="shared" si="194"/>
        <v>5.8215377659757914</v>
      </c>
      <c r="BI853" s="109">
        <f t="shared" si="196"/>
        <v>25410000</v>
      </c>
      <c r="BJ853" s="203">
        <f t="shared" si="195"/>
        <v>1.1740386512603399E+24</v>
      </c>
    </row>
    <row r="854" spans="53:62" s="174" customFormat="1" x14ac:dyDescent="0.35">
      <c r="BA854" s="177">
        <v>848</v>
      </c>
      <c r="BB854" s="202">
        <f t="shared" si="188"/>
        <v>42400000</v>
      </c>
      <c r="BC854" s="63">
        <f t="shared" si="189"/>
        <v>1002.1355860887636</v>
      </c>
      <c r="BD854" s="63">
        <f t="shared" si="190"/>
        <v>1002.1355860898826</v>
      </c>
      <c r="BE854" s="63">
        <f t="shared" si="191"/>
        <v>145.39052576791883</v>
      </c>
      <c r="BF854" s="63">
        <f t="shared" si="192"/>
        <v>145.39052641725829</v>
      </c>
      <c r="BG854" s="63">
        <f t="shared" si="193"/>
        <v>5.8215371159757918</v>
      </c>
      <c r="BH854" s="63">
        <f t="shared" si="194"/>
        <v>5.8215377659757914</v>
      </c>
      <c r="BI854" s="109">
        <f t="shared" si="196"/>
        <v>25440000</v>
      </c>
      <c r="BJ854" s="203">
        <f t="shared" si="195"/>
        <v>1.1752139835332381E+24</v>
      </c>
    </row>
    <row r="855" spans="53:62" s="174" customFormat="1" x14ac:dyDescent="0.35">
      <c r="BA855" s="177">
        <v>849</v>
      </c>
      <c r="BB855" s="202">
        <f t="shared" si="188"/>
        <v>42450000</v>
      </c>
      <c r="BC855" s="63">
        <f t="shared" si="189"/>
        <v>1003.3163308075926</v>
      </c>
      <c r="BD855" s="63">
        <f t="shared" si="190"/>
        <v>1003.3163308087131</v>
      </c>
      <c r="BE855" s="63">
        <f t="shared" si="191"/>
        <v>145.39172288853453</v>
      </c>
      <c r="BF855" s="63">
        <f t="shared" si="192"/>
        <v>145.39172353787933</v>
      </c>
      <c r="BG855" s="63">
        <f t="shared" si="193"/>
        <v>5.8215371159757918</v>
      </c>
      <c r="BH855" s="63">
        <f t="shared" si="194"/>
        <v>5.8215377659757914</v>
      </c>
      <c r="BI855" s="109">
        <f t="shared" si="196"/>
        <v>25470000</v>
      </c>
      <c r="BJ855" s="203">
        <f t="shared" si="195"/>
        <v>1.1763888705256314E+24</v>
      </c>
    </row>
    <row r="856" spans="53:62" s="174" customFormat="1" x14ac:dyDescent="0.35">
      <c r="BA856" s="177">
        <v>850</v>
      </c>
      <c r="BB856" s="202">
        <f t="shared" si="188"/>
        <v>42500000</v>
      </c>
      <c r="BC856" s="63">
        <f t="shared" si="189"/>
        <v>1004.4970731274097</v>
      </c>
      <c r="BD856" s="63">
        <f t="shared" si="190"/>
        <v>1004.4970731285314</v>
      </c>
      <c r="BE856" s="63">
        <f t="shared" si="191"/>
        <v>145.39291031964979</v>
      </c>
      <c r="BF856" s="63">
        <f t="shared" si="192"/>
        <v>145.39291096899987</v>
      </c>
      <c r="BG856" s="63">
        <f t="shared" si="193"/>
        <v>5.8215371159757918</v>
      </c>
      <c r="BH856" s="63">
        <f t="shared" si="194"/>
        <v>5.8215377659757914</v>
      </c>
      <c r="BI856" s="109">
        <f t="shared" si="196"/>
        <v>25500000</v>
      </c>
      <c r="BJ856" s="203">
        <f t="shared" si="195"/>
        <v>1.1775633124062154E+24</v>
      </c>
    </row>
    <row r="857" spans="53:62" s="174" customFormat="1" x14ac:dyDescent="0.35">
      <c r="BA857" s="177">
        <v>851</v>
      </c>
      <c r="BB857" s="202">
        <f t="shared" si="188"/>
        <v>42550000</v>
      </c>
      <c r="BC857" s="63">
        <f t="shared" si="189"/>
        <v>1005.6778130482791</v>
      </c>
      <c r="BD857" s="63">
        <f t="shared" si="190"/>
        <v>1005.6778130494021</v>
      </c>
      <c r="BE857" s="63">
        <f t="shared" si="191"/>
        <v>145.39408813969146</v>
      </c>
      <c r="BF857" s="63">
        <f t="shared" si="192"/>
        <v>145.3940887890468</v>
      </c>
      <c r="BG857" s="63">
        <f t="shared" si="193"/>
        <v>5.8215371159757918</v>
      </c>
      <c r="BH857" s="63">
        <f t="shared" si="194"/>
        <v>5.8215377659757914</v>
      </c>
      <c r="BI857" s="109">
        <f t="shared" si="196"/>
        <v>25530000</v>
      </c>
      <c r="BJ857" s="203">
        <f t="shared" si="195"/>
        <v>1.178737309343624E+24</v>
      </c>
    </row>
    <row r="858" spans="53:62" s="174" customFormat="1" x14ac:dyDescent="0.35">
      <c r="BA858" s="177">
        <v>852</v>
      </c>
      <c r="BB858" s="202">
        <f t="shared" si="188"/>
        <v>42600000</v>
      </c>
      <c r="BC858" s="63">
        <f t="shared" si="189"/>
        <v>1006.8585505702008</v>
      </c>
      <c r="BD858" s="63">
        <f t="shared" si="190"/>
        <v>1006.8585505713251</v>
      </c>
      <c r="BE858" s="63">
        <f t="shared" si="191"/>
        <v>145.39525642645162</v>
      </c>
      <c r="BF858" s="63">
        <f t="shared" si="192"/>
        <v>145.3952570758122</v>
      </c>
      <c r="BG858" s="63">
        <f t="shared" si="193"/>
        <v>5.8215371159757918</v>
      </c>
      <c r="BH858" s="63">
        <f t="shared" si="194"/>
        <v>5.8215377659757914</v>
      </c>
      <c r="BI858" s="109">
        <f t="shared" si="196"/>
        <v>25560000</v>
      </c>
      <c r="BJ858" s="203">
        <f t="shared" si="195"/>
        <v>1.1799108615064258E+24</v>
      </c>
    </row>
    <row r="859" spans="53:62" s="174" customFormat="1" x14ac:dyDescent="0.35">
      <c r="BA859" s="177">
        <v>853</v>
      </c>
      <c r="BB859" s="202">
        <f t="shared" si="188"/>
        <v>42650000</v>
      </c>
      <c r="BC859" s="63">
        <f t="shared" si="189"/>
        <v>1008.039285693175</v>
      </c>
      <c r="BD859" s="63">
        <f t="shared" si="190"/>
        <v>1008.0392856943004</v>
      </c>
      <c r="BE859" s="63">
        <f t="shared" si="191"/>
        <v>145.39641525709271</v>
      </c>
      <c r="BF859" s="63">
        <f t="shared" si="192"/>
        <v>145.39641590645849</v>
      </c>
      <c r="BG859" s="63">
        <f t="shared" si="193"/>
        <v>5.8215371159757918</v>
      </c>
      <c r="BH859" s="63">
        <f t="shared" si="194"/>
        <v>5.8215377659757914</v>
      </c>
      <c r="BI859" s="109">
        <f t="shared" si="196"/>
        <v>25590000</v>
      </c>
      <c r="BJ859" s="203">
        <f t="shared" si="195"/>
        <v>1.1810839690631254E+24</v>
      </c>
    </row>
    <row r="860" spans="53:62" s="174" customFormat="1" x14ac:dyDescent="0.35">
      <c r="BA860" s="177">
        <v>854</v>
      </c>
      <c r="BB860" s="202">
        <f t="shared" si="188"/>
        <v>42700000</v>
      </c>
      <c r="BC860" s="63">
        <f t="shared" si="189"/>
        <v>1009.2200184172658</v>
      </c>
      <c r="BD860" s="63">
        <f t="shared" si="190"/>
        <v>1009.2200184183928</v>
      </c>
      <c r="BE860" s="63">
        <f t="shared" si="191"/>
        <v>145.39756470815266</v>
      </c>
      <c r="BF860" s="63">
        <f t="shared" si="192"/>
        <v>145.39756535752355</v>
      </c>
      <c r="BG860" s="63">
        <f t="shared" si="193"/>
        <v>5.8215371159757918</v>
      </c>
      <c r="BH860" s="63">
        <f t="shared" si="194"/>
        <v>5.8215377659757914</v>
      </c>
      <c r="BI860" s="109">
        <f t="shared" si="196"/>
        <v>25620000</v>
      </c>
      <c r="BJ860" s="203">
        <f t="shared" si="195"/>
        <v>1.1822566321821651E+24</v>
      </c>
    </row>
    <row r="861" spans="53:62" s="174" customFormat="1" x14ac:dyDescent="0.35">
      <c r="BA861" s="177">
        <v>855</v>
      </c>
      <c r="BB861" s="202">
        <f t="shared" si="188"/>
        <v>42750000</v>
      </c>
      <c r="BC861" s="63">
        <f t="shared" si="189"/>
        <v>1010.4007487423446</v>
      </c>
      <c r="BD861" s="63">
        <f t="shared" si="190"/>
        <v>1010.4007487434728</v>
      </c>
      <c r="BE861" s="63">
        <f t="shared" si="191"/>
        <v>145.39870485554974</v>
      </c>
      <c r="BF861" s="63">
        <f t="shared" si="192"/>
        <v>145.39870550492572</v>
      </c>
      <c r="BG861" s="63">
        <f t="shared" si="193"/>
        <v>5.8215371159757918</v>
      </c>
      <c r="BH861" s="63">
        <f t="shared" si="194"/>
        <v>5.8215377659757914</v>
      </c>
      <c r="BI861" s="109">
        <f t="shared" si="196"/>
        <v>25650000</v>
      </c>
      <c r="BJ861" s="203">
        <f t="shared" si="195"/>
        <v>1.1834288510319209E+24</v>
      </c>
    </row>
    <row r="862" spans="53:62" s="174" customFormat="1" x14ac:dyDescent="0.35">
      <c r="BA862" s="177">
        <v>856</v>
      </c>
      <c r="BB862" s="202">
        <f t="shared" si="188"/>
        <v>42800000</v>
      </c>
      <c r="BC862" s="63">
        <f t="shared" si="189"/>
        <v>1011.5814766685405</v>
      </c>
      <c r="BD862" s="63">
        <f t="shared" si="190"/>
        <v>1011.58147666967</v>
      </c>
      <c r="BE862" s="63">
        <f t="shared" si="191"/>
        <v>145.39983577458793</v>
      </c>
      <c r="BF862" s="63">
        <f t="shared" si="192"/>
        <v>145.39983642396896</v>
      </c>
      <c r="BG862" s="63">
        <f t="shared" si="193"/>
        <v>5.8215371159757918</v>
      </c>
      <c r="BH862" s="63">
        <f t="shared" si="194"/>
        <v>5.8215377659757914</v>
      </c>
      <c r="BI862" s="109">
        <f t="shared" si="196"/>
        <v>25680000</v>
      </c>
      <c r="BJ862" s="203">
        <f t="shared" si="195"/>
        <v>1.1846006257807079E+24</v>
      </c>
    </row>
    <row r="863" spans="53:62" s="174" customFormat="1" x14ac:dyDescent="0.35">
      <c r="BA863" s="177">
        <v>857</v>
      </c>
      <c r="BB863" s="202">
        <f t="shared" si="188"/>
        <v>42850000</v>
      </c>
      <c r="BC863" s="63">
        <f t="shared" si="189"/>
        <v>1012.7622021957886</v>
      </c>
      <c r="BD863" s="63">
        <f t="shared" si="190"/>
        <v>1012.7622021969195</v>
      </c>
      <c r="BE863" s="63">
        <f t="shared" si="191"/>
        <v>145.40095753996158</v>
      </c>
      <c r="BF863" s="63">
        <f t="shared" si="192"/>
        <v>145.40095818934762</v>
      </c>
      <c r="BG863" s="63">
        <f t="shared" si="193"/>
        <v>5.8215371159757918</v>
      </c>
      <c r="BH863" s="63">
        <f t="shared" si="194"/>
        <v>5.8215377659757914</v>
      </c>
      <c r="BI863" s="109">
        <f t="shared" si="196"/>
        <v>25710000</v>
      </c>
      <c r="BJ863" s="203">
        <f t="shared" si="195"/>
        <v>1.1857719565967748E+24</v>
      </c>
    </row>
    <row r="864" spans="53:62" s="174" customFormat="1" x14ac:dyDescent="0.35">
      <c r="BA864" s="177">
        <v>858</v>
      </c>
      <c r="BB864" s="202">
        <f t="shared" si="188"/>
        <v>42900000</v>
      </c>
      <c r="BC864" s="63">
        <f t="shared" si="189"/>
        <v>1013.9429253241539</v>
      </c>
      <c r="BD864" s="63">
        <f t="shared" si="190"/>
        <v>1013.9429253252858</v>
      </c>
      <c r="BE864" s="63">
        <f t="shared" si="191"/>
        <v>145.4020702257605</v>
      </c>
      <c r="BF864" s="63">
        <f t="shared" si="192"/>
        <v>145.40207087515154</v>
      </c>
      <c r="BG864" s="63">
        <f t="shared" si="193"/>
        <v>5.8215371159757918</v>
      </c>
      <c r="BH864" s="63">
        <f t="shared" si="194"/>
        <v>5.8215377659757914</v>
      </c>
      <c r="BI864" s="109">
        <f t="shared" si="196"/>
        <v>25740000</v>
      </c>
      <c r="BJ864" s="203">
        <f t="shared" si="195"/>
        <v>1.1869428436483086E+24</v>
      </c>
    </row>
    <row r="865" spans="53:62" s="174" customFormat="1" x14ac:dyDescent="0.35">
      <c r="BA865" s="177">
        <v>859</v>
      </c>
      <c r="BB865" s="202">
        <f t="shared" si="188"/>
        <v>42950000</v>
      </c>
      <c r="BC865" s="63">
        <f t="shared" si="189"/>
        <v>1015.1236460535712</v>
      </c>
      <c r="BD865" s="63">
        <f t="shared" si="190"/>
        <v>1015.1236460547047</v>
      </c>
      <c r="BE865" s="63">
        <f t="shared" si="191"/>
        <v>145.40317390547483</v>
      </c>
      <c r="BF865" s="63">
        <f t="shared" si="192"/>
        <v>145.40317455487079</v>
      </c>
      <c r="BG865" s="63">
        <f t="shared" si="193"/>
        <v>5.8215371159757918</v>
      </c>
      <c r="BH865" s="63">
        <f t="shared" si="194"/>
        <v>5.8215377659757914</v>
      </c>
      <c r="BI865" s="109">
        <f t="shared" si="196"/>
        <v>25770000</v>
      </c>
      <c r="BJ865" s="203">
        <f t="shared" si="195"/>
        <v>1.1881132871034307E+24</v>
      </c>
    </row>
    <row r="866" spans="53:62" s="174" customFormat="1" x14ac:dyDescent="0.35">
      <c r="BA866" s="177">
        <v>860</v>
      </c>
      <c r="BB866" s="202">
        <f t="shared" si="188"/>
        <v>43000000</v>
      </c>
      <c r="BC866" s="63">
        <f t="shared" si="189"/>
        <v>1016.3043643841057</v>
      </c>
      <c r="BD866" s="63">
        <f t="shared" si="190"/>
        <v>1016.3043643852405</v>
      </c>
      <c r="BE866" s="63">
        <f t="shared" si="191"/>
        <v>145.40426865199987</v>
      </c>
      <c r="BF866" s="63">
        <f t="shared" si="192"/>
        <v>145.40426930140069</v>
      </c>
      <c r="BG866" s="63">
        <f t="shared" si="193"/>
        <v>5.8215371159757918</v>
      </c>
      <c r="BH866" s="63">
        <f t="shared" si="194"/>
        <v>5.8215377659757914</v>
      </c>
      <c r="BI866" s="109">
        <f t="shared" si="196"/>
        <v>25800000</v>
      </c>
      <c r="BJ866" s="203">
        <f t="shared" si="195"/>
        <v>1.1892832871302011E+24</v>
      </c>
    </row>
    <row r="867" spans="53:62" s="174" customFormat="1" x14ac:dyDescent="0.35">
      <c r="BA867" s="177">
        <v>861</v>
      </c>
      <c r="BB867" s="202">
        <f t="shared" si="188"/>
        <v>43050000</v>
      </c>
      <c r="BC867" s="63">
        <f t="shared" si="189"/>
        <v>1017.4850803156926</v>
      </c>
      <c r="BD867" s="63">
        <f t="shared" si="190"/>
        <v>1017.4850803168288</v>
      </c>
      <c r="BE867" s="63">
        <f t="shared" si="191"/>
        <v>145.40535453764082</v>
      </c>
      <c r="BF867" s="63">
        <f t="shared" si="192"/>
        <v>145.40535518704652</v>
      </c>
      <c r="BG867" s="63">
        <f t="shared" si="193"/>
        <v>5.8215371159757918</v>
      </c>
      <c r="BH867" s="63">
        <f t="shared" si="194"/>
        <v>5.8215377659757914</v>
      </c>
      <c r="BI867" s="109">
        <f t="shared" si="196"/>
        <v>25830000</v>
      </c>
      <c r="BJ867" s="203">
        <f t="shared" si="195"/>
        <v>1.190452843896614E+24</v>
      </c>
    </row>
    <row r="868" spans="53:62" s="174" customFormat="1" x14ac:dyDescent="0.35">
      <c r="BA868" s="177">
        <v>862</v>
      </c>
      <c r="BB868" s="202">
        <f t="shared" si="188"/>
        <v>43100000</v>
      </c>
      <c r="BC868" s="63">
        <f t="shared" si="189"/>
        <v>1018.6657938483964</v>
      </c>
      <c r="BD868" s="63">
        <f t="shared" si="190"/>
        <v>1018.665793849534</v>
      </c>
      <c r="BE868" s="63">
        <f t="shared" si="191"/>
        <v>145.40643163411787</v>
      </c>
      <c r="BF868" s="63">
        <f t="shared" si="192"/>
        <v>145.40643228352835</v>
      </c>
      <c r="BG868" s="63">
        <f t="shared" si="193"/>
        <v>5.8215371159757918</v>
      </c>
      <c r="BH868" s="63">
        <f t="shared" si="194"/>
        <v>5.8215377659757914</v>
      </c>
      <c r="BI868" s="109">
        <f t="shared" si="196"/>
        <v>25860000</v>
      </c>
      <c r="BJ868" s="203">
        <f t="shared" si="195"/>
        <v>1.191621957570601E+24</v>
      </c>
    </row>
    <row r="869" spans="53:62" s="174" customFormat="1" x14ac:dyDescent="0.35">
      <c r="BA869" s="177">
        <v>863</v>
      </c>
      <c r="BB869" s="202">
        <f t="shared" si="188"/>
        <v>43150000</v>
      </c>
      <c r="BC869" s="63">
        <f t="shared" si="189"/>
        <v>1019.8465049822178</v>
      </c>
      <c r="BD869" s="63">
        <f t="shared" si="190"/>
        <v>1019.8465049833562</v>
      </c>
      <c r="BE869" s="63">
        <f t="shared" si="191"/>
        <v>145.40750001257041</v>
      </c>
      <c r="BF869" s="63">
        <f t="shared" si="192"/>
        <v>145.40750066198567</v>
      </c>
      <c r="BG869" s="63">
        <f t="shared" si="193"/>
        <v>5.8215371159757918</v>
      </c>
      <c r="BH869" s="63">
        <f t="shared" si="194"/>
        <v>5.8215377659757914</v>
      </c>
      <c r="BI869" s="109">
        <f t="shared" si="196"/>
        <v>25890000</v>
      </c>
      <c r="BJ869" s="203">
        <f t="shared" si="195"/>
        <v>1.1927906283200296E+24</v>
      </c>
    </row>
    <row r="870" spans="53:62" s="174" customFormat="1" x14ac:dyDescent="0.35">
      <c r="BA870" s="177">
        <v>864</v>
      </c>
      <c r="BB870" s="202">
        <f t="shared" si="188"/>
        <v>43200000</v>
      </c>
      <c r="BC870" s="63">
        <f t="shared" si="189"/>
        <v>1021.0272137171554</v>
      </c>
      <c r="BD870" s="63">
        <f t="shared" si="190"/>
        <v>1021.0272137182955</v>
      </c>
      <c r="BE870" s="63">
        <f t="shared" si="191"/>
        <v>145.40855974356228</v>
      </c>
      <c r="BF870" s="63">
        <f t="shared" si="192"/>
        <v>145.40856039298225</v>
      </c>
      <c r="BG870" s="63">
        <f t="shared" si="193"/>
        <v>5.8215371159757918</v>
      </c>
      <c r="BH870" s="63">
        <f t="shared" si="194"/>
        <v>5.8215377659757914</v>
      </c>
      <c r="BI870" s="109">
        <f t="shared" si="196"/>
        <v>25920000</v>
      </c>
      <c r="BJ870" s="203">
        <f t="shared" si="195"/>
        <v>1.1939588563127042E+24</v>
      </c>
    </row>
    <row r="871" spans="53:62" s="174" customFormat="1" x14ac:dyDescent="0.35">
      <c r="BA871" s="177">
        <v>865</v>
      </c>
      <c r="BB871" s="202">
        <f t="shared" si="188"/>
        <v>43250000</v>
      </c>
      <c r="BC871" s="63">
        <f t="shared" si="189"/>
        <v>1022.2079200532104</v>
      </c>
      <c r="BD871" s="63">
        <f t="shared" si="190"/>
        <v>1022.2079200543517</v>
      </c>
      <c r="BE871" s="63">
        <f t="shared" si="191"/>
        <v>145.409610897086</v>
      </c>
      <c r="BF871" s="63">
        <f t="shared" si="192"/>
        <v>145.40961154651069</v>
      </c>
      <c r="BG871" s="63">
        <f t="shared" si="193"/>
        <v>5.8215371159757918</v>
      </c>
      <c r="BH871" s="63">
        <f t="shared" si="194"/>
        <v>5.8215377659757914</v>
      </c>
      <c r="BI871" s="109">
        <f t="shared" si="196"/>
        <v>25950000</v>
      </c>
      <c r="BJ871" s="203">
        <f t="shared" si="195"/>
        <v>1.1951266417163661E+24</v>
      </c>
    </row>
    <row r="872" spans="53:62" s="174" customFormat="1" x14ac:dyDescent="0.35">
      <c r="BA872" s="177">
        <v>866</v>
      </c>
      <c r="BB872" s="202">
        <f t="shared" si="188"/>
        <v>43300000</v>
      </c>
      <c r="BC872" s="63">
        <f t="shared" si="189"/>
        <v>1023.388623990382</v>
      </c>
      <c r="BD872" s="63">
        <f t="shared" si="190"/>
        <v>1023.3886239915249</v>
      </c>
      <c r="BE872" s="63">
        <f t="shared" si="191"/>
        <v>145.41065354256767</v>
      </c>
      <c r="BF872" s="63">
        <f t="shared" si="192"/>
        <v>145.41065419199705</v>
      </c>
      <c r="BG872" s="63">
        <f t="shared" si="193"/>
        <v>5.8215371159757918</v>
      </c>
      <c r="BH872" s="63">
        <f t="shared" si="194"/>
        <v>5.8215377659757914</v>
      </c>
      <c r="BI872" s="109">
        <f t="shared" si="196"/>
        <v>25980000</v>
      </c>
      <c r="BJ872" s="203">
        <f t="shared" si="195"/>
        <v>1.1962939846986913E+24</v>
      </c>
    </row>
    <row r="873" spans="53:62" s="174" customFormat="1" x14ac:dyDescent="0.35">
      <c r="BA873" s="177">
        <v>867</v>
      </c>
      <c r="BB873" s="202">
        <f t="shared" si="188"/>
        <v>43350000</v>
      </c>
      <c r="BC873" s="63">
        <f t="shared" si="189"/>
        <v>1024.5693255286712</v>
      </c>
      <c r="BD873" s="63">
        <f t="shared" si="190"/>
        <v>1024.5693255298152</v>
      </c>
      <c r="BE873" s="63">
        <f t="shared" si="191"/>
        <v>145.41168774887146</v>
      </c>
      <c r="BF873" s="63">
        <f t="shared" si="192"/>
        <v>145.41168839830544</v>
      </c>
      <c r="BG873" s="63">
        <f t="shared" si="193"/>
        <v>5.8215371159757918</v>
      </c>
      <c r="BH873" s="63">
        <f t="shared" si="194"/>
        <v>5.8215377659757914</v>
      </c>
      <c r="BI873" s="109">
        <f t="shared" si="196"/>
        <v>26010000</v>
      </c>
      <c r="BJ873" s="203">
        <f t="shared" si="195"/>
        <v>1.1974608854272939E+24</v>
      </c>
    </row>
    <row r="874" spans="53:62" s="174" customFormat="1" x14ac:dyDescent="0.35">
      <c r="BA874" s="177">
        <v>868</v>
      </c>
      <c r="BB874" s="202">
        <f t="shared" si="188"/>
        <v>43400000</v>
      </c>
      <c r="BC874" s="63">
        <f t="shared" si="189"/>
        <v>1025.7500246681418</v>
      </c>
      <c r="BD874" s="63">
        <f t="shared" si="190"/>
        <v>1025.7500246692869</v>
      </c>
      <c r="BE874" s="63">
        <f t="shared" si="191"/>
        <v>145.41271358430407</v>
      </c>
      <c r="BF874" s="63">
        <f t="shared" si="192"/>
        <v>145.41271423374263</v>
      </c>
      <c r="BG874" s="63">
        <f t="shared" si="193"/>
        <v>5.8215371159757918</v>
      </c>
      <c r="BH874" s="63">
        <f t="shared" si="194"/>
        <v>5.8215377659757914</v>
      </c>
      <c r="BI874" s="109">
        <f t="shared" si="196"/>
        <v>26040000</v>
      </c>
      <c r="BJ874" s="203">
        <f t="shared" si="195"/>
        <v>1.1986273440697237E+24</v>
      </c>
    </row>
    <row r="875" spans="53:62" s="174" customFormat="1" x14ac:dyDescent="0.35">
      <c r="BA875" s="177">
        <v>869</v>
      </c>
      <c r="BB875" s="202">
        <f t="shared" si="188"/>
        <v>43450000</v>
      </c>
      <c r="BC875" s="63">
        <f t="shared" si="189"/>
        <v>1026.9307214086646</v>
      </c>
      <c r="BD875" s="63">
        <f t="shared" si="190"/>
        <v>1026.9307214098112</v>
      </c>
      <c r="BE875" s="63">
        <f t="shared" si="191"/>
        <v>145.41373111661943</v>
      </c>
      <c r="BF875" s="63">
        <f t="shared" si="192"/>
        <v>145.41373176606251</v>
      </c>
      <c r="BG875" s="63">
        <f t="shared" si="193"/>
        <v>5.8215371159757918</v>
      </c>
      <c r="BH875" s="63">
        <f t="shared" si="194"/>
        <v>5.8215377659757914</v>
      </c>
      <c r="BI875" s="109">
        <f t="shared" si="196"/>
        <v>26070000</v>
      </c>
      <c r="BJ875" s="203">
        <f t="shared" si="195"/>
        <v>1.1997933607934672E+24</v>
      </c>
    </row>
    <row r="876" spans="53:62" s="174" customFormat="1" x14ac:dyDescent="0.35">
      <c r="BA876" s="177">
        <v>870</v>
      </c>
      <c r="BB876" s="202">
        <f t="shared" si="188"/>
        <v>43500000</v>
      </c>
      <c r="BC876" s="63">
        <f t="shared" si="189"/>
        <v>1028.1114157503689</v>
      </c>
      <c r="BD876" s="63">
        <f t="shared" si="190"/>
        <v>1028.1114157515171</v>
      </c>
      <c r="BE876" s="63">
        <f t="shared" si="191"/>
        <v>145.41474041302294</v>
      </c>
      <c r="BF876" s="63">
        <f t="shared" si="192"/>
        <v>145.41474106247054</v>
      </c>
      <c r="BG876" s="63">
        <f t="shared" si="193"/>
        <v>5.8215371159757918</v>
      </c>
      <c r="BH876" s="63">
        <f t="shared" si="194"/>
        <v>5.8215377659757914</v>
      </c>
      <c r="BI876" s="109">
        <f t="shared" si="196"/>
        <v>26100000</v>
      </c>
      <c r="BJ876" s="203">
        <f t="shared" si="195"/>
        <v>1.2009589357659477E+24</v>
      </c>
    </row>
    <row r="877" spans="53:62" s="174" customFormat="1" x14ac:dyDescent="0.35">
      <c r="BA877" s="177">
        <v>871</v>
      </c>
      <c r="BB877" s="202">
        <f t="shared" si="188"/>
        <v>43550000</v>
      </c>
      <c r="BC877" s="63">
        <f t="shared" si="189"/>
        <v>1029.2921076931907</v>
      </c>
      <c r="BD877" s="63">
        <f t="shared" si="190"/>
        <v>1029.2921076943398</v>
      </c>
      <c r="BE877" s="63">
        <f t="shared" si="191"/>
        <v>145.41574154017613</v>
      </c>
      <c r="BF877" s="63">
        <f t="shared" si="192"/>
        <v>145.41574218962822</v>
      </c>
      <c r="BG877" s="63">
        <f t="shared" si="193"/>
        <v>5.8215371159757918</v>
      </c>
      <c r="BH877" s="63">
        <f t="shared" si="194"/>
        <v>5.8215377659757914</v>
      </c>
      <c r="BI877" s="109">
        <f t="shared" si="196"/>
        <v>26130000</v>
      </c>
      <c r="BJ877" s="203">
        <f t="shared" si="195"/>
        <v>1.202124069154525E+24</v>
      </c>
    </row>
    <row r="878" spans="53:62" s="174" customFormat="1" x14ac:dyDescent="0.35">
      <c r="BA878" s="177">
        <v>872</v>
      </c>
      <c r="BB878" s="202">
        <f t="shared" si="188"/>
        <v>43600000</v>
      </c>
      <c r="BC878" s="63">
        <f t="shared" si="189"/>
        <v>1030.4727972371941</v>
      </c>
      <c r="BD878" s="63">
        <f t="shared" si="190"/>
        <v>1030.4727972383444</v>
      </c>
      <c r="BE878" s="63">
        <f t="shared" si="191"/>
        <v>145.41673456420102</v>
      </c>
      <c r="BF878" s="63">
        <f t="shared" si="192"/>
        <v>145.41673521365752</v>
      </c>
      <c r="BG878" s="63">
        <f t="shared" si="193"/>
        <v>5.8215371159757918</v>
      </c>
      <c r="BH878" s="63">
        <f t="shared" si="194"/>
        <v>5.8215377659757914</v>
      </c>
      <c r="BI878" s="109">
        <f t="shared" si="196"/>
        <v>26160000</v>
      </c>
      <c r="BJ878" s="203">
        <f t="shared" si="195"/>
        <v>1.2032887611264953E+24</v>
      </c>
    </row>
    <row r="879" spans="53:62" s="174" customFormat="1" x14ac:dyDescent="0.35">
      <c r="BA879" s="177">
        <v>873</v>
      </c>
      <c r="BB879" s="202">
        <f t="shared" si="188"/>
        <v>43650000</v>
      </c>
      <c r="BC879" s="63">
        <f t="shared" si="189"/>
        <v>1031.6534843823138</v>
      </c>
      <c r="BD879" s="63">
        <f t="shared" si="190"/>
        <v>1031.6534843834659</v>
      </c>
      <c r="BE879" s="63">
        <f t="shared" si="191"/>
        <v>145.4177195506843</v>
      </c>
      <c r="BF879" s="63">
        <f t="shared" si="192"/>
        <v>145.4177202001452</v>
      </c>
      <c r="BG879" s="63">
        <f t="shared" si="193"/>
        <v>5.8215371159757918</v>
      </c>
      <c r="BH879" s="63">
        <f t="shared" si="194"/>
        <v>5.8215377659757914</v>
      </c>
      <c r="BI879" s="109">
        <f t="shared" si="196"/>
        <v>26190000</v>
      </c>
      <c r="BJ879" s="203">
        <f t="shared" si="195"/>
        <v>1.2044530118490909E+24</v>
      </c>
    </row>
    <row r="880" spans="53:62" s="174" customFormat="1" x14ac:dyDescent="0.35">
      <c r="BA880" s="177">
        <v>874</v>
      </c>
      <c r="BB880" s="202">
        <f t="shared" si="188"/>
        <v>43700000</v>
      </c>
      <c r="BC880" s="63">
        <f t="shared" si="189"/>
        <v>1032.8341691286157</v>
      </c>
      <c r="BD880" s="63">
        <f t="shared" si="190"/>
        <v>1032.834169129769</v>
      </c>
      <c r="BE880" s="63">
        <f t="shared" si="191"/>
        <v>145.41869656468191</v>
      </c>
      <c r="BF880" s="63">
        <f t="shared" si="192"/>
        <v>145.41869721414716</v>
      </c>
      <c r="BG880" s="63">
        <f t="shared" si="193"/>
        <v>5.8215371159757918</v>
      </c>
      <c r="BH880" s="63">
        <f t="shared" si="194"/>
        <v>5.8215377659757914</v>
      </c>
      <c r="BI880" s="109">
        <f t="shared" si="196"/>
        <v>26220000</v>
      </c>
      <c r="BJ880" s="203">
        <f t="shared" si="195"/>
        <v>1.2056168214894823E+24</v>
      </c>
    </row>
    <row r="881" spans="53:62" s="174" customFormat="1" x14ac:dyDescent="0.35">
      <c r="BA881" s="177">
        <v>875</v>
      </c>
      <c r="BB881" s="202">
        <f t="shared" si="188"/>
        <v>43750000</v>
      </c>
      <c r="BC881" s="63">
        <f t="shared" si="189"/>
        <v>1034.0148514760992</v>
      </c>
      <c r="BD881" s="63">
        <f t="shared" si="190"/>
        <v>1034.0148514772538</v>
      </c>
      <c r="BE881" s="63">
        <f t="shared" si="191"/>
        <v>145.41966567072313</v>
      </c>
      <c r="BF881" s="63">
        <f t="shared" si="192"/>
        <v>145.41966632019276</v>
      </c>
      <c r="BG881" s="63">
        <f t="shared" si="193"/>
        <v>5.8215371159757918</v>
      </c>
      <c r="BH881" s="63">
        <f t="shared" si="194"/>
        <v>5.8215377659757914</v>
      </c>
      <c r="BI881" s="109">
        <f t="shared" si="196"/>
        <v>26250000</v>
      </c>
      <c r="BJ881" s="203">
        <f t="shared" si="195"/>
        <v>1.2067801902147751E+24</v>
      </c>
    </row>
    <row r="882" spans="53:62" s="174" customFormat="1" x14ac:dyDescent="0.35">
      <c r="BA882" s="177">
        <v>876</v>
      </c>
      <c r="BB882" s="202">
        <f t="shared" si="188"/>
        <v>43800000</v>
      </c>
      <c r="BC882" s="63">
        <f t="shared" si="189"/>
        <v>1035.1955314247643</v>
      </c>
      <c r="BD882" s="63">
        <f t="shared" si="190"/>
        <v>1035.1955314259201</v>
      </c>
      <c r="BE882" s="63">
        <f t="shared" si="191"/>
        <v>145.42062693281511</v>
      </c>
      <c r="BF882" s="63">
        <f t="shared" si="192"/>
        <v>145.420627582289</v>
      </c>
      <c r="BG882" s="63">
        <f t="shared" si="193"/>
        <v>5.8215371159757918</v>
      </c>
      <c r="BH882" s="63">
        <f t="shared" si="194"/>
        <v>5.8215377659757914</v>
      </c>
      <c r="BI882" s="109">
        <f t="shared" si="196"/>
        <v>26280000</v>
      </c>
      <c r="BJ882" s="203">
        <f t="shared" si="195"/>
        <v>1.207943118192012E+24</v>
      </c>
    </row>
    <row r="883" spans="53:62" s="174" customFormat="1" x14ac:dyDescent="0.35">
      <c r="BA883" s="177">
        <v>877</v>
      </c>
      <c r="BB883" s="202">
        <f t="shared" si="188"/>
        <v>43850000</v>
      </c>
      <c r="BC883" s="63">
        <f t="shared" si="189"/>
        <v>1036.3762089745464</v>
      </c>
      <c r="BD883" s="63">
        <f t="shared" si="190"/>
        <v>1036.3762089757035</v>
      </c>
      <c r="BE883" s="63">
        <f t="shared" si="191"/>
        <v>145.42158041444677</v>
      </c>
      <c r="BF883" s="63">
        <f t="shared" si="192"/>
        <v>145.42158106392492</v>
      </c>
      <c r="BG883" s="63">
        <f t="shared" si="193"/>
        <v>5.8215371159757918</v>
      </c>
      <c r="BH883" s="63">
        <f t="shared" si="194"/>
        <v>5.8215377659757914</v>
      </c>
      <c r="BI883" s="109">
        <f t="shared" si="196"/>
        <v>26310000</v>
      </c>
      <c r="BJ883" s="203">
        <f t="shared" si="195"/>
        <v>1.2091056055881734E+24</v>
      </c>
    </row>
    <row r="884" spans="53:62" s="174" customFormat="1" x14ac:dyDescent="0.35">
      <c r="BA884" s="177">
        <v>878</v>
      </c>
      <c r="BB884" s="202">
        <f t="shared" si="188"/>
        <v>43900000</v>
      </c>
      <c r="BC884" s="63">
        <f t="shared" si="189"/>
        <v>1037.5568841255747</v>
      </c>
      <c r="BD884" s="63">
        <f t="shared" si="190"/>
        <v>1037.5568841267332</v>
      </c>
      <c r="BE884" s="63">
        <f t="shared" si="191"/>
        <v>145.42252617859313</v>
      </c>
      <c r="BF884" s="63">
        <f t="shared" si="192"/>
        <v>145.42252682807549</v>
      </c>
      <c r="BG884" s="63">
        <f t="shared" si="193"/>
        <v>5.8215371159757918</v>
      </c>
      <c r="BH884" s="63">
        <f t="shared" si="194"/>
        <v>5.8215377659757914</v>
      </c>
      <c r="BI884" s="109">
        <f t="shared" si="196"/>
        <v>26340000</v>
      </c>
      <c r="BJ884" s="203">
        <f t="shared" si="195"/>
        <v>1.2102676525701746E+24</v>
      </c>
    </row>
    <row r="885" spans="53:62" s="174" customFormat="1" x14ac:dyDescent="0.35">
      <c r="BA885" s="177">
        <v>879</v>
      </c>
      <c r="BB885" s="202">
        <f t="shared" si="188"/>
        <v>43950000</v>
      </c>
      <c r="BC885" s="63">
        <f t="shared" si="189"/>
        <v>1038.73755687772</v>
      </c>
      <c r="BD885" s="63">
        <f t="shared" si="190"/>
        <v>1038.7375568788798</v>
      </c>
      <c r="BE885" s="63">
        <f t="shared" si="191"/>
        <v>145.42346428771961</v>
      </c>
      <c r="BF885" s="63">
        <f t="shared" si="192"/>
        <v>145.42346493720621</v>
      </c>
      <c r="BG885" s="63">
        <f t="shared" si="193"/>
        <v>5.8215371159757918</v>
      </c>
      <c r="BH885" s="63">
        <f t="shared" si="194"/>
        <v>5.8215377659757914</v>
      </c>
      <c r="BI885" s="109">
        <f t="shared" si="196"/>
        <v>26370000</v>
      </c>
      <c r="BJ885" s="203">
        <f t="shared" si="195"/>
        <v>1.2114292593048698E+24</v>
      </c>
    </row>
    <row r="886" spans="53:62" s="174" customFormat="1" x14ac:dyDescent="0.35">
      <c r="BA886" s="177">
        <v>880</v>
      </c>
      <c r="BB886" s="202">
        <f t="shared" si="188"/>
        <v>44000000</v>
      </c>
      <c r="BC886" s="63">
        <f t="shared" si="189"/>
        <v>1039.9182272311118</v>
      </c>
      <c r="BD886" s="63">
        <f t="shared" si="190"/>
        <v>1039.9182272322728</v>
      </c>
      <c r="BE886" s="63">
        <f t="shared" si="191"/>
        <v>145.42439480378602</v>
      </c>
      <c r="BF886" s="63">
        <f t="shared" si="192"/>
        <v>145.42439545327673</v>
      </c>
      <c r="BG886" s="63">
        <f t="shared" si="193"/>
        <v>5.8215371159757918</v>
      </c>
      <c r="BH886" s="63">
        <f t="shared" si="194"/>
        <v>5.8215377659757914</v>
      </c>
      <c r="BI886" s="109">
        <f t="shared" si="196"/>
        <v>26400000</v>
      </c>
      <c r="BJ886" s="203">
        <f t="shared" si="195"/>
        <v>1.2125904259590479E+24</v>
      </c>
    </row>
    <row r="887" spans="53:62" s="174" customFormat="1" x14ac:dyDescent="0.35">
      <c r="BA887" s="177">
        <v>881</v>
      </c>
      <c r="BB887" s="202">
        <f t="shared" si="188"/>
        <v>44050000</v>
      </c>
      <c r="BC887" s="63">
        <f t="shared" si="189"/>
        <v>1041.0988951856204</v>
      </c>
      <c r="BD887" s="63">
        <f t="shared" si="190"/>
        <v>1041.0988951867828</v>
      </c>
      <c r="BE887" s="63">
        <f t="shared" si="191"/>
        <v>145.42531778825054</v>
      </c>
      <c r="BF887" s="63">
        <f t="shared" si="192"/>
        <v>145.4253184377454</v>
      </c>
      <c r="BG887" s="63">
        <f t="shared" si="193"/>
        <v>5.8215371159757918</v>
      </c>
      <c r="BH887" s="63">
        <f t="shared" si="194"/>
        <v>5.8215377659757914</v>
      </c>
      <c r="BI887" s="109">
        <f t="shared" si="196"/>
        <v>26430000</v>
      </c>
      <c r="BJ887" s="203">
        <f t="shared" si="195"/>
        <v>1.213751152699436E+24</v>
      </c>
    </row>
    <row r="888" spans="53:62" s="174" customFormat="1" x14ac:dyDescent="0.35">
      <c r="BA888" s="177">
        <v>882</v>
      </c>
      <c r="BB888" s="202">
        <f t="shared" si="188"/>
        <v>44100000</v>
      </c>
      <c r="BC888" s="63">
        <f t="shared" si="189"/>
        <v>1042.2795607413752</v>
      </c>
      <c r="BD888" s="63">
        <f t="shared" si="190"/>
        <v>1042.2795607425389</v>
      </c>
      <c r="BE888" s="63">
        <f t="shared" si="191"/>
        <v>145.42623330207408</v>
      </c>
      <c r="BF888" s="63">
        <f t="shared" si="192"/>
        <v>145.42623395157298</v>
      </c>
      <c r="BG888" s="63">
        <f t="shared" si="193"/>
        <v>5.8215371159757918</v>
      </c>
      <c r="BH888" s="63">
        <f t="shared" si="194"/>
        <v>5.8215377659757914</v>
      </c>
      <c r="BI888" s="109">
        <f t="shared" si="196"/>
        <v>26460000</v>
      </c>
      <c r="BJ888" s="203">
        <f t="shared" si="195"/>
        <v>1.2149114396926978E+24</v>
      </c>
    </row>
    <row r="889" spans="53:62" s="174" customFormat="1" x14ac:dyDescent="0.35">
      <c r="BA889" s="177">
        <v>883</v>
      </c>
      <c r="BB889" s="202">
        <f t="shared" si="188"/>
        <v>44150000</v>
      </c>
      <c r="BC889" s="63">
        <f t="shared" si="189"/>
        <v>1043.4602238983764</v>
      </c>
      <c r="BD889" s="63">
        <f t="shared" si="190"/>
        <v>1043.4602238995415</v>
      </c>
      <c r="BE889" s="63">
        <f t="shared" si="191"/>
        <v>145.42714140572397</v>
      </c>
      <c r="BF889" s="63">
        <f t="shared" si="192"/>
        <v>145.42714205522697</v>
      </c>
      <c r="BG889" s="63">
        <f t="shared" si="193"/>
        <v>5.8215371159757918</v>
      </c>
      <c r="BH889" s="63">
        <f t="shared" si="194"/>
        <v>5.8215377659757914</v>
      </c>
      <c r="BI889" s="109">
        <f t="shared" si="196"/>
        <v>26490000</v>
      </c>
      <c r="BJ889" s="203">
        <f t="shared" si="195"/>
        <v>1.2160712871054339E+24</v>
      </c>
    </row>
    <row r="890" spans="53:62" s="174" customFormat="1" x14ac:dyDescent="0.35">
      <c r="BA890" s="177">
        <v>884</v>
      </c>
      <c r="BB890" s="202">
        <f t="shared" si="188"/>
        <v>44200000</v>
      </c>
      <c r="BC890" s="63">
        <f t="shared" si="189"/>
        <v>1044.6408846564946</v>
      </c>
      <c r="BD890" s="63">
        <f t="shared" si="190"/>
        <v>1044.6408846576608</v>
      </c>
      <c r="BE890" s="63">
        <f t="shared" si="191"/>
        <v>145.42804215917826</v>
      </c>
      <c r="BF890" s="63">
        <f t="shared" si="192"/>
        <v>145.42804280868526</v>
      </c>
      <c r="BG890" s="63">
        <f t="shared" si="193"/>
        <v>5.8215371159757918</v>
      </c>
      <c r="BH890" s="63">
        <f t="shared" si="194"/>
        <v>5.8215377659757914</v>
      </c>
      <c r="BI890" s="109">
        <f t="shared" si="196"/>
        <v>26520000</v>
      </c>
      <c r="BJ890" s="203">
        <f t="shared" si="195"/>
        <v>1.2172306951041809E+24</v>
      </c>
    </row>
    <row r="891" spans="53:62" s="174" customFormat="1" x14ac:dyDescent="0.35">
      <c r="BA891" s="177">
        <v>885</v>
      </c>
      <c r="BB891" s="202">
        <f t="shared" si="188"/>
        <v>44250000</v>
      </c>
      <c r="BC891" s="63">
        <f t="shared" si="189"/>
        <v>1045.8215430159235</v>
      </c>
      <c r="BD891" s="63">
        <f t="shared" si="190"/>
        <v>1045.8215430170912</v>
      </c>
      <c r="BE891" s="63">
        <f t="shared" si="191"/>
        <v>145.42893562192941</v>
      </c>
      <c r="BF891" s="63">
        <f t="shared" si="192"/>
        <v>145.42893627144042</v>
      </c>
      <c r="BG891" s="63">
        <f t="shared" si="193"/>
        <v>5.8215371159757918</v>
      </c>
      <c r="BH891" s="63">
        <f t="shared" si="194"/>
        <v>5.8215377659757914</v>
      </c>
      <c r="BI891" s="109">
        <f t="shared" si="196"/>
        <v>26550000</v>
      </c>
      <c r="BJ891" s="203">
        <f t="shared" si="195"/>
        <v>1.2183896638554136E+24</v>
      </c>
    </row>
    <row r="892" spans="53:62" s="174" customFormat="1" x14ac:dyDescent="0.35">
      <c r="BA892" s="177">
        <v>886</v>
      </c>
      <c r="BB892" s="202">
        <f t="shared" si="188"/>
        <v>44300000</v>
      </c>
      <c r="BC892" s="63">
        <f t="shared" si="189"/>
        <v>1047.0021989764696</v>
      </c>
      <c r="BD892" s="63">
        <f t="shared" si="190"/>
        <v>1047.0021989776385</v>
      </c>
      <c r="BE892" s="63">
        <f t="shared" si="191"/>
        <v>145.42982185298845</v>
      </c>
      <c r="BF892" s="63">
        <f t="shared" si="192"/>
        <v>145.42982250250341</v>
      </c>
      <c r="BG892" s="63">
        <f t="shared" si="193"/>
        <v>5.8215371159757918</v>
      </c>
      <c r="BH892" s="63">
        <f t="shared" si="194"/>
        <v>5.8215377659757914</v>
      </c>
      <c r="BI892" s="109">
        <f t="shared" si="196"/>
        <v>26580000</v>
      </c>
      <c r="BJ892" s="203">
        <f t="shared" si="195"/>
        <v>1.2195481935255424E+24</v>
      </c>
    </row>
    <row r="893" spans="53:62" s="174" customFormat="1" x14ac:dyDescent="0.35">
      <c r="BA893" s="177">
        <v>887</v>
      </c>
      <c r="BB893" s="202">
        <f t="shared" si="188"/>
        <v>44350000</v>
      </c>
      <c r="BC893" s="63">
        <f t="shared" si="189"/>
        <v>1048.1828525383266</v>
      </c>
      <c r="BD893" s="63">
        <f t="shared" si="190"/>
        <v>1048.1828525394967</v>
      </c>
      <c r="BE893" s="63">
        <f t="shared" si="191"/>
        <v>145.43070091088873</v>
      </c>
      <c r="BF893" s="63">
        <f t="shared" si="192"/>
        <v>145.43070156040761</v>
      </c>
      <c r="BG893" s="63">
        <f t="shared" si="193"/>
        <v>5.8215371159757918</v>
      </c>
      <c r="BH893" s="63">
        <f t="shared" si="194"/>
        <v>5.8215377659757914</v>
      </c>
      <c r="BI893" s="109">
        <f t="shared" si="196"/>
        <v>26610000</v>
      </c>
      <c r="BJ893" s="203">
        <f t="shared" si="195"/>
        <v>1.2207062842809164E+24</v>
      </c>
    </row>
    <row r="894" spans="53:62" s="174" customFormat="1" x14ac:dyDescent="0.35">
      <c r="BA894" s="177">
        <v>888</v>
      </c>
      <c r="BB894" s="202">
        <f t="shared" si="188"/>
        <v>44400000</v>
      </c>
      <c r="BC894" s="63">
        <f t="shared" si="189"/>
        <v>1049.3635037013651</v>
      </c>
      <c r="BD894" s="63">
        <f t="shared" si="190"/>
        <v>1049.3635037025367</v>
      </c>
      <c r="BE894" s="63">
        <f t="shared" si="191"/>
        <v>145.43157285368983</v>
      </c>
      <c r="BF894" s="63">
        <f t="shared" si="192"/>
        <v>145.4315735032126</v>
      </c>
      <c r="BG894" s="63">
        <f t="shared" si="193"/>
        <v>5.8215371159757918</v>
      </c>
      <c r="BH894" s="63">
        <f t="shared" si="194"/>
        <v>5.8215377659757914</v>
      </c>
      <c r="BI894" s="109">
        <f t="shared" si="196"/>
        <v>26640000</v>
      </c>
      <c r="BJ894" s="203">
        <f t="shared" si="195"/>
        <v>1.2218639362878197E+24</v>
      </c>
    </row>
    <row r="895" spans="53:62" s="174" customFormat="1" x14ac:dyDescent="0.35">
      <c r="BA895" s="177">
        <v>889</v>
      </c>
      <c r="BB895" s="202">
        <f t="shared" si="188"/>
        <v>44450000</v>
      </c>
      <c r="BC895" s="63">
        <f t="shared" si="189"/>
        <v>1050.5441524656499</v>
      </c>
      <c r="BD895" s="63">
        <f t="shared" si="190"/>
        <v>1050.5441524668229</v>
      </c>
      <c r="BE895" s="63">
        <f t="shared" si="191"/>
        <v>145.43243773898138</v>
      </c>
      <c r="BF895" s="63">
        <f t="shared" si="192"/>
        <v>145.43243838850802</v>
      </c>
      <c r="BG895" s="63">
        <f t="shared" si="193"/>
        <v>5.8215371159757918</v>
      </c>
      <c r="BH895" s="63">
        <f t="shared" si="194"/>
        <v>5.8215377659757914</v>
      </c>
      <c r="BI895" s="109">
        <f t="shared" si="196"/>
        <v>26670000</v>
      </c>
      <c r="BJ895" s="203">
        <f t="shared" si="195"/>
        <v>1.2230211497124752E+24</v>
      </c>
    </row>
    <row r="896" spans="53:62" s="174" customFormat="1" x14ac:dyDescent="0.35">
      <c r="BA896" s="177">
        <v>890</v>
      </c>
      <c r="BB896" s="202">
        <f t="shared" si="188"/>
        <v>44500000</v>
      </c>
      <c r="BC896" s="63">
        <f t="shared" si="189"/>
        <v>1051.724798831181</v>
      </c>
      <c r="BD896" s="63">
        <f t="shared" si="190"/>
        <v>1051.7247988323552</v>
      </c>
      <c r="BE896" s="63">
        <f t="shared" si="191"/>
        <v>145.43329562388692</v>
      </c>
      <c r="BF896" s="63">
        <f t="shared" si="192"/>
        <v>145.4332962734174</v>
      </c>
      <c r="BG896" s="63">
        <f t="shared" si="193"/>
        <v>5.8215371159757918</v>
      </c>
      <c r="BH896" s="63">
        <f t="shared" si="194"/>
        <v>5.8215377659757914</v>
      </c>
      <c r="BI896" s="109">
        <f t="shared" si="196"/>
        <v>26700000</v>
      </c>
      <c r="BJ896" s="203">
        <f t="shared" si="195"/>
        <v>1.2241779247210409E+24</v>
      </c>
    </row>
    <row r="897" spans="53:62" s="174" customFormat="1" x14ac:dyDescent="0.35">
      <c r="BA897" s="177">
        <v>891</v>
      </c>
      <c r="BB897" s="202">
        <f t="shared" si="188"/>
        <v>44550000</v>
      </c>
      <c r="BC897" s="63">
        <f t="shared" si="189"/>
        <v>1052.9054427978938</v>
      </c>
      <c r="BD897" s="63">
        <f t="shared" si="190"/>
        <v>1052.9054427990693</v>
      </c>
      <c r="BE897" s="63">
        <f t="shared" si="191"/>
        <v>145.43414656506758</v>
      </c>
      <c r="BF897" s="63">
        <f t="shared" si="192"/>
        <v>145.43414721460189</v>
      </c>
      <c r="BG897" s="63">
        <f t="shared" si="193"/>
        <v>5.8215371159757918</v>
      </c>
      <c r="BH897" s="63">
        <f t="shared" si="194"/>
        <v>5.8215377659757914</v>
      </c>
      <c r="BI897" s="109">
        <f t="shared" si="196"/>
        <v>26730000</v>
      </c>
      <c r="BJ897" s="203">
        <f t="shared" si="195"/>
        <v>1.2253342614796137E+24</v>
      </c>
    </row>
    <row r="898" spans="53:62" s="174" customFormat="1" x14ac:dyDescent="0.35">
      <c r="BA898" s="177">
        <v>892</v>
      </c>
      <c r="BB898" s="202">
        <f t="shared" si="188"/>
        <v>44600000</v>
      </c>
      <c r="BC898" s="63">
        <f t="shared" si="189"/>
        <v>1054.0860843659175</v>
      </c>
      <c r="BD898" s="63">
        <f t="shared" si="190"/>
        <v>1054.0860843670941</v>
      </c>
      <c r="BE898" s="63">
        <f t="shared" si="191"/>
        <v>145.434990618726</v>
      </c>
      <c r="BF898" s="63">
        <f t="shared" si="192"/>
        <v>145.43499126826404</v>
      </c>
      <c r="BG898" s="63">
        <f t="shared" si="193"/>
        <v>5.8215371159757918</v>
      </c>
      <c r="BH898" s="63">
        <f t="shared" si="194"/>
        <v>5.8215377659757914</v>
      </c>
      <c r="BI898" s="109">
        <f t="shared" si="196"/>
        <v>26760000</v>
      </c>
      <c r="BJ898" s="203">
        <f t="shared" si="195"/>
        <v>1.226490160154227E+24</v>
      </c>
    </row>
    <row r="899" spans="53:62" s="174" customFormat="1" x14ac:dyDescent="0.35">
      <c r="BA899" s="177">
        <v>893</v>
      </c>
      <c r="BB899" s="202">
        <f t="shared" si="188"/>
        <v>44650000</v>
      </c>
      <c r="BC899" s="63">
        <f t="shared" si="189"/>
        <v>1055.2667235351871</v>
      </c>
      <c r="BD899" s="63">
        <f t="shared" si="190"/>
        <v>1055.2667235363654</v>
      </c>
      <c r="BE899" s="63">
        <f t="shared" si="191"/>
        <v>145.4358278406097</v>
      </c>
      <c r="BF899" s="63">
        <f t="shared" si="192"/>
        <v>145.43582849015149</v>
      </c>
      <c r="BG899" s="63">
        <f t="shared" si="193"/>
        <v>5.8215371159757918</v>
      </c>
      <c r="BH899" s="63">
        <f t="shared" si="194"/>
        <v>5.8215377659757914</v>
      </c>
      <c r="BI899" s="109">
        <f t="shared" si="196"/>
        <v>26790000</v>
      </c>
      <c r="BJ899" s="203">
        <f t="shared" si="195"/>
        <v>1.2276456209108502E+24</v>
      </c>
    </row>
    <row r="900" spans="53:62" s="174" customFormat="1" x14ac:dyDescent="0.35">
      <c r="BA900" s="177">
        <v>894</v>
      </c>
      <c r="BB900" s="202">
        <f t="shared" si="188"/>
        <v>44700000</v>
      </c>
      <c r="BC900" s="63">
        <f t="shared" si="189"/>
        <v>1056.4473603057033</v>
      </c>
      <c r="BD900" s="63">
        <f t="shared" si="190"/>
        <v>1056.447360306883</v>
      </c>
      <c r="BE900" s="63">
        <f t="shared" si="191"/>
        <v>145.43665828601519</v>
      </c>
      <c r="BF900" s="63">
        <f t="shared" si="192"/>
        <v>145.43665893556067</v>
      </c>
      <c r="BG900" s="63">
        <f t="shared" si="193"/>
        <v>5.8215371159757918</v>
      </c>
      <c r="BH900" s="63">
        <f t="shared" si="194"/>
        <v>5.8215377659757914</v>
      </c>
      <c r="BI900" s="109">
        <f t="shared" si="196"/>
        <v>26820000</v>
      </c>
      <c r="BJ900" s="203">
        <f t="shared" si="195"/>
        <v>1.2288006439153918E+24</v>
      </c>
    </row>
    <row r="901" spans="53:62" s="174" customFormat="1" x14ac:dyDescent="0.35">
      <c r="BA901" s="177">
        <v>895</v>
      </c>
      <c r="BB901" s="202">
        <f t="shared" si="188"/>
        <v>44750000</v>
      </c>
      <c r="BC901" s="63">
        <f t="shared" si="189"/>
        <v>1057.6279946774659</v>
      </c>
      <c r="BD901" s="63">
        <f t="shared" si="190"/>
        <v>1057.6279946786467</v>
      </c>
      <c r="BE901" s="63">
        <f t="shared" si="191"/>
        <v>145.43748200979127</v>
      </c>
      <c r="BF901" s="63">
        <f t="shared" si="192"/>
        <v>145.43748265934042</v>
      </c>
      <c r="BG901" s="63">
        <f t="shared" si="193"/>
        <v>5.8215371159757918</v>
      </c>
      <c r="BH901" s="63">
        <f t="shared" si="194"/>
        <v>5.8215377659757914</v>
      </c>
      <c r="BI901" s="109">
        <f t="shared" si="196"/>
        <v>26850000</v>
      </c>
      <c r="BJ901" s="203">
        <f t="shared" si="195"/>
        <v>1.2299552293336954E+24</v>
      </c>
    </row>
    <row r="902" spans="53:62" s="174" customFormat="1" x14ac:dyDescent="0.35">
      <c r="BA902" s="177">
        <v>896</v>
      </c>
      <c r="BB902" s="202">
        <f t="shared" ref="BB902:BB965" si="197">BA902*50000</f>
        <v>44800000</v>
      </c>
      <c r="BC902" s="63">
        <f t="shared" ref="BC902:BC965" si="198">($F$5+$F$6+$F$7+$F$8+$F$9)*(1-EXP(-$F$20*(1-$DC$6%)*BB902/(2*$F$17)))*$F$25*$F$1*10^3*11600/($F$20*(1-$DC$6%))</f>
        <v>1058.8086266504745</v>
      </c>
      <c r="BD902" s="63">
        <f t="shared" ref="BD902:BD965" si="199">($F$25*$F$1*10^3*11600*($F$5+$F$6+$F$7+$F$8+$F$9)/($F$27*$F$29*(1-$DC$6%))+$F$28/$F$27)*(1-EXP(-$F$27*$F$29*(1-$DC$6%)*BB902/(2*$F$17)))</f>
        <v>1058.8086266516566</v>
      </c>
      <c r="BE902" s="63">
        <f t="shared" ref="BE902:BE965" si="200">($F$5+$F$6+$F$7+$F$8+$F$9)*(1-EXP(-$F$20*(1-$DC$5%)*BB902/(2*$F$17)))*$F$25*$F$1*10^3*11600/($F$20*(1-$DC$5%))</f>
        <v>145.43829906634281</v>
      </c>
      <c r="BF902" s="63">
        <f t="shared" ref="BF902:BF965" si="201">($F$25*$F$1*10^3*11600*($F$5+$F$6+$F$7+$F$8+$F$9)/($F$27*$F$29*(1-$DC$5%))+$F$28/$F$27)*(1-EXP(-$F$27*$F$29*(1-$DC$5%)*BB902/(2*$F$17)))</f>
        <v>145.43829971589565</v>
      </c>
      <c r="BG902" s="63">
        <f t="shared" ref="BG902:BG965" si="202">($F$5+$F$6+$F$7+$F$8+$F$9)*(1-EXP(-$F$20*(1-$DC$4%)*BB902/(2*$F$17)))*$F$25*$F$1*10^3*11600/($F$20*(1-$DC$4%))</f>
        <v>5.8215371159757918</v>
      </c>
      <c r="BH902" s="63">
        <f t="shared" ref="BH902:BH965" si="203">($F$25*$F$1*10^3*11600*($F$5+$F$6+$F$7+$F$8+$F$9)/($F$27*$F$29*(1-$DC$4%))+$F$28/$F$27)*(1-EXP(-$F$27*$F$29*(1-$DC$4%)*BB902/(2*$F$17)))</f>
        <v>5.8215377659757914</v>
      </c>
      <c r="BI902" s="109">
        <f t="shared" si="196"/>
        <v>26880000</v>
      </c>
      <c r="BJ902" s="203">
        <f t="shared" ref="BJ902:BJ965" si="204">($F$17/($F$20*(1-$F$19%)))*($F$5+$F$6+$F$7+$F$8+$F$9)*(1-EXP(-$F$20*(1-$F$19%)*BI902/(2*$F$17)))+$F$17/($F$25*1000)*$F$11*EXP(-$F$20*(1-$F$19%)*BI902/(2*$F$17))</f>
        <v>1.2311093773315433E+24</v>
      </c>
    </row>
    <row r="903" spans="53:62" s="174" customFormat="1" x14ac:dyDescent="0.35">
      <c r="BA903" s="177">
        <v>897</v>
      </c>
      <c r="BB903" s="202">
        <f t="shared" si="197"/>
        <v>44850000</v>
      </c>
      <c r="BC903" s="63">
        <f t="shared" si="198"/>
        <v>1059.989256224794</v>
      </c>
      <c r="BD903" s="63">
        <f t="shared" si="199"/>
        <v>1059.9892562259777</v>
      </c>
      <c r="BE903" s="63">
        <f t="shared" si="200"/>
        <v>145.43910950963442</v>
      </c>
      <c r="BF903" s="63">
        <f t="shared" si="201"/>
        <v>145.43911015919088</v>
      </c>
      <c r="BG903" s="63">
        <f t="shared" si="202"/>
        <v>5.8215371159757918</v>
      </c>
      <c r="BH903" s="63">
        <f t="shared" si="203"/>
        <v>5.8215377659757914</v>
      </c>
      <c r="BI903" s="109">
        <f t="shared" ref="BI903:BI966" si="205">BA903*30000</f>
        <v>26910000</v>
      </c>
      <c r="BJ903" s="203">
        <f t="shared" si="204"/>
        <v>1.2322630880746541E+24</v>
      </c>
    </row>
    <row r="904" spans="53:62" s="174" customFormat="1" x14ac:dyDescent="0.35">
      <c r="BA904" s="177">
        <v>898</v>
      </c>
      <c r="BB904" s="202">
        <f t="shared" si="197"/>
        <v>44900000</v>
      </c>
      <c r="BC904" s="63">
        <f t="shared" si="198"/>
        <v>1061.1698834004249</v>
      </c>
      <c r="BD904" s="63">
        <f t="shared" si="199"/>
        <v>1061.1698834016095</v>
      </c>
      <c r="BE904" s="63">
        <f t="shared" si="200"/>
        <v>145.43991339319393</v>
      </c>
      <c r="BF904" s="63">
        <f t="shared" si="201"/>
        <v>145.43991404275391</v>
      </c>
      <c r="BG904" s="63">
        <f t="shared" si="202"/>
        <v>5.8215371159757918</v>
      </c>
      <c r="BH904" s="63">
        <f t="shared" si="203"/>
        <v>5.8215377659757914</v>
      </c>
      <c r="BI904" s="109">
        <f t="shared" si="205"/>
        <v>26940000</v>
      </c>
      <c r="BJ904" s="203">
        <f t="shared" si="204"/>
        <v>1.2334163617286847E+24</v>
      </c>
    </row>
    <row r="905" spans="53:62" s="174" customFormat="1" x14ac:dyDescent="0.35">
      <c r="BA905" s="177">
        <v>899</v>
      </c>
      <c r="BB905" s="202">
        <f t="shared" si="197"/>
        <v>44950000</v>
      </c>
      <c r="BC905" s="63">
        <f t="shared" si="198"/>
        <v>1062.3505081772366</v>
      </c>
      <c r="BD905" s="63">
        <f t="shared" si="199"/>
        <v>1062.3505081784228</v>
      </c>
      <c r="BE905" s="63">
        <f t="shared" si="200"/>
        <v>145.44071077011563</v>
      </c>
      <c r="BF905" s="63">
        <f t="shared" si="201"/>
        <v>145.44071141967925</v>
      </c>
      <c r="BG905" s="63">
        <f t="shared" si="202"/>
        <v>5.8215371159757918</v>
      </c>
      <c r="BH905" s="63">
        <f t="shared" si="203"/>
        <v>5.8215377659757914</v>
      </c>
      <c r="BI905" s="109">
        <f t="shared" si="205"/>
        <v>26970000</v>
      </c>
      <c r="BJ905" s="203">
        <f t="shared" si="204"/>
        <v>1.2345691984592271E+24</v>
      </c>
    </row>
    <row r="906" spans="53:62" s="174" customFormat="1" x14ac:dyDescent="0.35">
      <c r="BA906" s="177">
        <v>900</v>
      </c>
      <c r="BB906" s="202">
        <f t="shared" si="197"/>
        <v>45000000</v>
      </c>
      <c r="BC906" s="63">
        <f t="shared" si="198"/>
        <v>1063.5311305554244</v>
      </c>
      <c r="BD906" s="63">
        <f t="shared" si="199"/>
        <v>1063.5311305566117</v>
      </c>
      <c r="BE906" s="63">
        <f t="shared" si="200"/>
        <v>145.44150169306451</v>
      </c>
      <c r="BF906" s="63">
        <f t="shared" si="201"/>
        <v>145.44150234263159</v>
      </c>
      <c r="BG906" s="63">
        <f t="shared" si="202"/>
        <v>5.8215371159757918</v>
      </c>
      <c r="BH906" s="63">
        <f t="shared" si="203"/>
        <v>5.8215377659757914</v>
      </c>
      <c r="BI906" s="109">
        <f t="shared" si="205"/>
        <v>27000000</v>
      </c>
      <c r="BJ906" s="203">
        <f t="shared" si="204"/>
        <v>1.235721598431813E+24</v>
      </c>
    </row>
    <row r="907" spans="53:62" s="174" customFormat="1" x14ac:dyDescent="0.35">
      <c r="BA907" s="177">
        <v>901</v>
      </c>
      <c r="BB907" s="202">
        <f t="shared" si="197"/>
        <v>45050000</v>
      </c>
      <c r="BC907" s="63">
        <f t="shared" si="198"/>
        <v>1064.7117505348583</v>
      </c>
      <c r="BD907" s="63">
        <f t="shared" si="199"/>
        <v>1064.711750536047</v>
      </c>
      <c r="BE907" s="63">
        <f t="shared" si="200"/>
        <v>145.44228621427885</v>
      </c>
      <c r="BF907" s="63">
        <f t="shared" si="201"/>
        <v>145.44228686384952</v>
      </c>
      <c r="BG907" s="63">
        <f t="shared" si="202"/>
        <v>5.8215371159757918</v>
      </c>
      <c r="BH907" s="63">
        <f t="shared" si="203"/>
        <v>5.8215377659757914</v>
      </c>
      <c r="BI907" s="109">
        <f t="shared" si="205"/>
        <v>27030000</v>
      </c>
      <c r="BJ907" s="203">
        <f t="shared" si="204"/>
        <v>1.23687356181191E+24</v>
      </c>
    </row>
    <row r="908" spans="53:62" s="174" customFormat="1" x14ac:dyDescent="0.35">
      <c r="BA908" s="177">
        <v>902</v>
      </c>
      <c r="BB908" s="202">
        <f t="shared" si="197"/>
        <v>45100000</v>
      </c>
      <c r="BC908" s="63">
        <f t="shared" si="198"/>
        <v>1065.8923681156029</v>
      </c>
      <c r="BD908" s="63">
        <f t="shared" si="199"/>
        <v>1065.8923681167933</v>
      </c>
      <c r="BE908" s="63">
        <f t="shared" si="200"/>
        <v>145.44306438557456</v>
      </c>
      <c r="BF908" s="63">
        <f t="shared" si="201"/>
        <v>145.44306503514863</v>
      </c>
      <c r="BG908" s="63">
        <f t="shared" si="202"/>
        <v>5.8215371159757918</v>
      </c>
      <c r="BH908" s="63">
        <f t="shared" si="203"/>
        <v>5.8215377659757914</v>
      </c>
      <c r="BI908" s="109">
        <f t="shared" si="205"/>
        <v>27060000</v>
      </c>
      <c r="BJ908" s="203">
        <f t="shared" si="204"/>
        <v>1.2380250887649236E+24</v>
      </c>
    </row>
    <row r="909" spans="53:62" s="174" customFormat="1" x14ac:dyDescent="0.35">
      <c r="BA909" s="177">
        <v>903</v>
      </c>
      <c r="BB909" s="202">
        <f t="shared" si="197"/>
        <v>45150000</v>
      </c>
      <c r="BC909" s="63">
        <f t="shared" si="198"/>
        <v>1067.0729832976585</v>
      </c>
      <c r="BD909" s="63">
        <f t="shared" si="199"/>
        <v>1067.0729832988502</v>
      </c>
      <c r="BE909" s="63">
        <f t="shared" si="200"/>
        <v>145.44383625834769</v>
      </c>
      <c r="BF909" s="63">
        <f t="shared" si="201"/>
        <v>145.44383690792526</v>
      </c>
      <c r="BG909" s="63">
        <f t="shared" si="202"/>
        <v>5.8215371159757918</v>
      </c>
      <c r="BH909" s="63">
        <f t="shared" si="203"/>
        <v>5.8215377659757914</v>
      </c>
      <c r="BI909" s="109">
        <f t="shared" si="205"/>
        <v>27090000</v>
      </c>
      <c r="BJ909" s="203">
        <f t="shared" si="204"/>
        <v>1.2391761794561963E+24</v>
      </c>
    </row>
    <row r="910" spans="53:62" s="174" customFormat="1" x14ac:dyDescent="0.35">
      <c r="BA910" s="177">
        <v>904</v>
      </c>
      <c r="BB910" s="202">
        <f t="shared" si="197"/>
        <v>45200000</v>
      </c>
      <c r="BC910" s="63">
        <f t="shared" si="198"/>
        <v>1068.2535960809607</v>
      </c>
      <c r="BD910" s="63">
        <f t="shared" si="199"/>
        <v>1068.2535960821535</v>
      </c>
      <c r="BE910" s="63">
        <f t="shared" si="200"/>
        <v>145.44460188357866</v>
      </c>
      <c r="BF910" s="63">
        <f t="shared" si="201"/>
        <v>145.44460253315961</v>
      </c>
      <c r="BG910" s="63">
        <f t="shared" si="202"/>
        <v>5.8215371159757918</v>
      </c>
      <c r="BH910" s="63">
        <f t="shared" si="203"/>
        <v>5.8215377659757914</v>
      </c>
      <c r="BI910" s="109">
        <f t="shared" si="205"/>
        <v>27120000</v>
      </c>
      <c r="BJ910" s="203">
        <f t="shared" si="204"/>
        <v>1.2403268340510081E+24</v>
      </c>
    </row>
    <row r="911" spans="53:62" s="174" customFormat="1" x14ac:dyDescent="0.35">
      <c r="BA911" s="177">
        <v>905</v>
      </c>
      <c r="BB911" s="202">
        <f t="shared" si="197"/>
        <v>45250000</v>
      </c>
      <c r="BC911" s="63">
        <f t="shared" si="198"/>
        <v>1069.434206465638</v>
      </c>
      <c r="BD911" s="63">
        <f t="shared" si="199"/>
        <v>1069.4342064668324</v>
      </c>
      <c r="BE911" s="63">
        <f t="shared" si="200"/>
        <v>145.44536131183503</v>
      </c>
      <c r="BF911" s="63">
        <f t="shared" si="201"/>
        <v>145.44536196141939</v>
      </c>
      <c r="BG911" s="63">
        <f t="shared" si="202"/>
        <v>5.8215371159757918</v>
      </c>
      <c r="BH911" s="63">
        <f t="shared" si="203"/>
        <v>5.8215377659757914</v>
      </c>
      <c r="BI911" s="109">
        <f t="shared" si="205"/>
        <v>27150000</v>
      </c>
      <c r="BJ911" s="203">
        <f t="shared" si="204"/>
        <v>1.2414770527145757E+24</v>
      </c>
    </row>
    <row r="912" spans="53:62" s="174" customFormat="1" x14ac:dyDescent="0.35">
      <c r="BA912" s="177">
        <v>906</v>
      </c>
      <c r="BB912" s="202">
        <f t="shared" si="197"/>
        <v>45300000</v>
      </c>
      <c r="BC912" s="63">
        <f t="shared" si="198"/>
        <v>1070.6148144516269</v>
      </c>
      <c r="BD912" s="63">
        <f t="shared" si="199"/>
        <v>1070.614814452822</v>
      </c>
      <c r="BE912" s="63">
        <f t="shared" si="200"/>
        <v>145.44611459327521</v>
      </c>
      <c r="BF912" s="63">
        <f t="shared" si="201"/>
        <v>145.4461152428629</v>
      </c>
      <c r="BG912" s="63">
        <f t="shared" si="202"/>
        <v>5.8215371159757918</v>
      </c>
      <c r="BH912" s="63">
        <f t="shared" si="203"/>
        <v>5.8215377659757914</v>
      </c>
      <c r="BI912" s="109">
        <f t="shared" si="205"/>
        <v>27180000</v>
      </c>
      <c r="BJ912" s="203">
        <f t="shared" si="204"/>
        <v>1.2426268356120544E+24</v>
      </c>
    </row>
    <row r="913" spans="53:62" s="174" customFormat="1" x14ac:dyDescent="0.35">
      <c r="BA913" s="177">
        <v>907</v>
      </c>
      <c r="BB913" s="202">
        <f t="shared" si="197"/>
        <v>45350000</v>
      </c>
      <c r="BC913" s="63">
        <f t="shared" si="198"/>
        <v>1071.7954200389261</v>
      </c>
      <c r="BD913" s="63">
        <f t="shared" si="199"/>
        <v>1071.7954200401227</v>
      </c>
      <c r="BE913" s="63">
        <f t="shared" si="200"/>
        <v>145.44686177765146</v>
      </c>
      <c r="BF913" s="63">
        <f t="shared" si="201"/>
        <v>145.44686242724254</v>
      </c>
      <c r="BG913" s="63">
        <f t="shared" si="202"/>
        <v>5.8215371159757918</v>
      </c>
      <c r="BH913" s="63">
        <f t="shared" si="203"/>
        <v>5.8215377659757914</v>
      </c>
      <c r="BI913" s="109">
        <f t="shared" si="205"/>
        <v>27210000</v>
      </c>
      <c r="BJ913" s="203">
        <f t="shared" si="204"/>
        <v>1.2437761829085367E+24</v>
      </c>
    </row>
    <row r="914" spans="53:62" s="174" customFormat="1" x14ac:dyDescent="0.35">
      <c r="BA914" s="177">
        <v>908</v>
      </c>
      <c r="BB914" s="202">
        <f t="shared" si="197"/>
        <v>45400000</v>
      </c>
      <c r="BC914" s="63">
        <f t="shared" si="198"/>
        <v>1072.976023227536</v>
      </c>
      <c r="BD914" s="63">
        <f t="shared" si="199"/>
        <v>1072.9760232287342</v>
      </c>
      <c r="BE914" s="63">
        <f t="shared" si="200"/>
        <v>145.44760291431353</v>
      </c>
      <c r="BF914" s="63">
        <f t="shared" si="201"/>
        <v>145.44760356390793</v>
      </c>
      <c r="BG914" s="63">
        <f t="shared" si="202"/>
        <v>5.8215371159757918</v>
      </c>
      <c r="BH914" s="63">
        <f t="shared" si="203"/>
        <v>5.8215377659757914</v>
      </c>
      <c r="BI914" s="109">
        <f t="shared" si="205"/>
        <v>27240000</v>
      </c>
      <c r="BJ914" s="203">
        <f t="shared" si="204"/>
        <v>1.2449250947690514E+24</v>
      </c>
    </row>
    <row r="915" spans="53:62" s="174" customFormat="1" x14ac:dyDescent="0.35">
      <c r="BA915" s="177">
        <v>909</v>
      </c>
      <c r="BB915" s="202">
        <f t="shared" si="197"/>
        <v>45450000</v>
      </c>
      <c r="BC915" s="63">
        <f t="shared" si="198"/>
        <v>1074.1566240174573</v>
      </c>
      <c r="BD915" s="63">
        <f t="shared" si="199"/>
        <v>1074.1566240186567</v>
      </c>
      <c r="BE915" s="63">
        <f t="shared" si="200"/>
        <v>145.44833805221168</v>
      </c>
      <c r="BF915" s="63">
        <f t="shared" si="201"/>
        <v>145.44833870180932</v>
      </c>
      <c r="BG915" s="63">
        <f t="shared" si="202"/>
        <v>5.8215371159757918</v>
      </c>
      <c r="BH915" s="63">
        <f t="shared" si="203"/>
        <v>5.8215377659757914</v>
      </c>
      <c r="BI915" s="109">
        <f t="shared" si="205"/>
        <v>27270000</v>
      </c>
      <c r="BJ915" s="203">
        <f t="shared" si="204"/>
        <v>1.2460735713585661E+24</v>
      </c>
    </row>
    <row r="916" spans="53:62" s="174" customFormat="1" x14ac:dyDescent="0.35">
      <c r="BA916" s="177">
        <v>910</v>
      </c>
      <c r="BB916" s="202">
        <f t="shared" si="197"/>
        <v>45500000</v>
      </c>
      <c r="BC916" s="63">
        <f t="shared" si="198"/>
        <v>1075.3372224087539</v>
      </c>
      <c r="BD916" s="63">
        <f t="shared" si="199"/>
        <v>1075.3372224099544</v>
      </c>
      <c r="BE916" s="63">
        <f t="shared" si="200"/>
        <v>145.44906723989985</v>
      </c>
      <c r="BF916" s="63">
        <f t="shared" si="201"/>
        <v>145.44906788950075</v>
      </c>
      <c r="BG916" s="63">
        <f t="shared" si="202"/>
        <v>5.8215371159757918</v>
      </c>
      <c r="BH916" s="63">
        <f t="shared" si="203"/>
        <v>5.8215377659757914</v>
      </c>
      <c r="BI916" s="109">
        <f t="shared" si="205"/>
        <v>27300000</v>
      </c>
      <c r="BJ916" s="203">
        <f t="shared" si="204"/>
        <v>1.247221612841985E+24</v>
      </c>
    </row>
    <row r="917" spans="53:62" s="174" customFormat="1" x14ac:dyDescent="0.35">
      <c r="BA917" s="177">
        <v>911</v>
      </c>
      <c r="BB917" s="202">
        <f t="shared" si="197"/>
        <v>45550000</v>
      </c>
      <c r="BC917" s="63">
        <f t="shared" si="198"/>
        <v>1076.5178184013614</v>
      </c>
      <c r="BD917" s="63">
        <f t="shared" si="199"/>
        <v>1076.5178184025633</v>
      </c>
      <c r="BE917" s="63">
        <f t="shared" si="200"/>
        <v>145.4497905255391</v>
      </c>
      <c r="BF917" s="63">
        <f t="shared" si="201"/>
        <v>145.44979117514325</v>
      </c>
      <c r="BG917" s="63">
        <f t="shared" si="202"/>
        <v>5.8215371159757918</v>
      </c>
      <c r="BH917" s="63">
        <f t="shared" si="203"/>
        <v>5.8215377659757914</v>
      </c>
      <c r="BI917" s="109">
        <f t="shared" si="205"/>
        <v>27330000</v>
      </c>
      <c r="BJ917" s="203">
        <f t="shared" si="204"/>
        <v>1.2483692193841506E+24</v>
      </c>
    </row>
    <row r="918" spans="53:62" s="174" customFormat="1" x14ac:dyDescent="0.35">
      <c r="BA918" s="177">
        <v>912</v>
      </c>
      <c r="BB918" s="202">
        <f t="shared" si="197"/>
        <v>45600000</v>
      </c>
      <c r="BC918" s="63">
        <f t="shared" si="198"/>
        <v>1077.6984119953443</v>
      </c>
      <c r="BD918" s="63">
        <f t="shared" si="199"/>
        <v>1077.6984119965477</v>
      </c>
      <c r="BE918" s="63">
        <f t="shared" si="200"/>
        <v>145.45050795690068</v>
      </c>
      <c r="BF918" s="63">
        <f t="shared" si="201"/>
        <v>145.45050860650804</v>
      </c>
      <c r="BG918" s="63">
        <f t="shared" si="202"/>
        <v>5.8215371159757918</v>
      </c>
      <c r="BH918" s="63">
        <f t="shared" si="203"/>
        <v>5.8215377659757914</v>
      </c>
      <c r="BI918" s="109">
        <f t="shared" si="205"/>
        <v>27360000</v>
      </c>
      <c r="BJ918" s="203">
        <f t="shared" si="204"/>
        <v>1.2495163911498426E+24</v>
      </c>
    </row>
    <row r="919" spans="53:62" s="174" customFormat="1" x14ac:dyDescent="0.35">
      <c r="BA919" s="177">
        <v>913</v>
      </c>
      <c r="BB919" s="202">
        <f t="shared" si="197"/>
        <v>45650000</v>
      </c>
      <c r="BC919" s="63">
        <f t="shared" si="198"/>
        <v>1078.8790031906383</v>
      </c>
      <c r="BD919" s="63">
        <f t="shared" si="199"/>
        <v>1078.8790031918429</v>
      </c>
      <c r="BE919" s="63">
        <f t="shared" si="200"/>
        <v>145.45121958136912</v>
      </c>
      <c r="BF919" s="63">
        <f t="shared" si="201"/>
        <v>145.45122023097963</v>
      </c>
      <c r="BG919" s="63">
        <f t="shared" si="202"/>
        <v>5.8215371159757918</v>
      </c>
      <c r="BH919" s="63">
        <f t="shared" si="203"/>
        <v>5.8215377659757914</v>
      </c>
      <c r="BI919" s="109">
        <f t="shared" si="205"/>
        <v>27390000</v>
      </c>
      <c r="BJ919" s="203">
        <f t="shared" si="204"/>
        <v>1.2506631283037779E+24</v>
      </c>
    </row>
    <row r="920" spans="53:62" s="174" customFormat="1" x14ac:dyDescent="0.35">
      <c r="BA920" s="177">
        <v>914</v>
      </c>
      <c r="BB920" s="202">
        <f t="shared" si="197"/>
        <v>45700000</v>
      </c>
      <c r="BC920" s="63">
        <f t="shared" si="198"/>
        <v>1080.0595919873078</v>
      </c>
      <c r="BD920" s="63">
        <f t="shared" si="199"/>
        <v>1080.0595919885138</v>
      </c>
      <c r="BE920" s="63">
        <f t="shared" si="200"/>
        <v>145.45192544594539</v>
      </c>
      <c r="BF920" s="63">
        <f t="shared" si="201"/>
        <v>145.45192609555909</v>
      </c>
      <c r="BG920" s="63">
        <f t="shared" si="202"/>
        <v>5.8215371159757918</v>
      </c>
      <c r="BH920" s="63">
        <f t="shared" si="203"/>
        <v>5.8215377659757914</v>
      </c>
      <c r="BI920" s="109">
        <f t="shared" si="205"/>
        <v>27420000</v>
      </c>
      <c r="BJ920" s="203">
        <f t="shared" si="204"/>
        <v>1.2518094310106113E+24</v>
      </c>
    </row>
    <row r="921" spans="53:62" s="174" customFormat="1" x14ac:dyDescent="0.35">
      <c r="BA921" s="177">
        <v>915</v>
      </c>
      <c r="BB921" s="202">
        <f t="shared" si="197"/>
        <v>45750000</v>
      </c>
      <c r="BC921" s="63">
        <f t="shared" si="198"/>
        <v>1081.2401783853527</v>
      </c>
      <c r="BD921" s="63">
        <f t="shared" si="199"/>
        <v>1081.24017838656</v>
      </c>
      <c r="BE921" s="63">
        <f t="shared" si="200"/>
        <v>145.4526255972502</v>
      </c>
      <c r="BF921" s="63">
        <f t="shared" si="201"/>
        <v>145.452626246867</v>
      </c>
      <c r="BG921" s="63">
        <f t="shared" si="202"/>
        <v>5.8215371159757918</v>
      </c>
      <c r="BH921" s="63">
        <f t="shared" si="203"/>
        <v>5.8215377659757914</v>
      </c>
      <c r="BI921" s="109">
        <f t="shared" si="205"/>
        <v>27450000</v>
      </c>
      <c r="BJ921" s="203">
        <f t="shared" si="204"/>
        <v>1.2529552994349358E+24</v>
      </c>
    </row>
    <row r="922" spans="53:62" s="174" customFormat="1" x14ac:dyDescent="0.35">
      <c r="BA922" s="177">
        <v>916</v>
      </c>
      <c r="BB922" s="202">
        <f t="shared" si="197"/>
        <v>45800000</v>
      </c>
      <c r="BC922" s="63">
        <f t="shared" si="198"/>
        <v>1082.4207623847733</v>
      </c>
      <c r="BD922" s="63">
        <f t="shared" si="199"/>
        <v>1082.420762385982</v>
      </c>
      <c r="BE922" s="63">
        <f t="shared" si="200"/>
        <v>145.45332008152667</v>
      </c>
      <c r="BF922" s="63">
        <f t="shared" si="201"/>
        <v>145.45332073114659</v>
      </c>
      <c r="BG922" s="63">
        <f t="shared" si="202"/>
        <v>5.8215371159757918</v>
      </c>
      <c r="BH922" s="63">
        <f t="shared" si="203"/>
        <v>5.8215377659757914</v>
      </c>
      <c r="BI922" s="109">
        <f t="shared" si="205"/>
        <v>27480000</v>
      </c>
      <c r="BJ922" s="203">
        <f t="shared" si="204"/>
        <v>1.2541007337412815E+24</v>
      </c>
    </row>
    <row r="923" spans="53:62" s="174" customFormat="1" x14ac:dyDescent="0.35">
      <c r="BA923" s="177">
        <v>917</v>
      </c>
      <c r="BB923" s="202">
        <f t="shared" si="197"/>
        <v>45850000</v>
      </c>
      <c r="BC923" s="63">
        <f t="shared" si="198"/>
        <v>1083.6013439855049</v>
      </c>
      <c r="BD923" s="63">
        <f t="shared" si="199"/>
        <v>1083.6013439867147</v>
      </c>
      <c r="BE923" s="63">
        <f t="shared" si="200"/>
        <v>145.45400894464387</v>
      </c>
      <c r="BF923" s="63">
        <f t="shared" si="201"/>
        <v>145.45400959426686</v>
      </c>
      <c r="BG923" s="63">
        <f t="shared" si="202"/>
        <v>5.8215371159757918</v>
      </c>
      <c r="BH923" s="63">
        <f t="shared" si="203"/>
        <v>5.8215377659757914</v>
      </c>
      <c r="BI923" s="109">
        <f t="shared" si="205"/>
        <v>27510000</v>
      </c>
      <c r="BJ923" s="203">
        <f t="shared" si="204"/>
        <v>1.2552457340941155E+24</v>
      </c>
    </row>
    <row r="924" spans="53:62" s="174" customFormat="1" x14ac:dyDescent="0.35">
      <c r="BA924" s="177">
        <v>918</v>
      </c>
      <c r="BB924" s="202">
        <f t="shared" si="197"/>
        <v>45900000</v>
      </c>
      <c r="BC924" s="63">
        <f t="shared" si="198"/>
        <v>1084.7819231876765</v>
      </c>
      <c r="BD924" s="63">
        <f t="shared" si="199"/>
        <v>1084.7819231888875</v>
      </c>
      <c r="BE924" s="63">
        <f t="shared" si="200"/>
        <v>145.4546922320994</v>
      </c>
      <c r="BF924" s="63">
        <f t="shared" si="201"/>
        <v>145.45469288172546</v>
      </c>
      <c r="BG924" s="63">
        <f t="shared" si="202"/>
        <v>5.8215371159757918</v>
      </c>
      <c r="BH924" s="63">
        <f t="shared" si="203"/>
        <v>5.8215377659757914</v>
      </c>
      <c r="BI924" s="109">
        <f t="shared" si="205"/>
        <v>27540000</v>
      </c>
      <c r="BJ924" s="203">
        <f t="shared" si="204"/>
        <v>1.2563903006578433E+24</v>
      </c>
    </row>
    <row r="925" spans="53:62" s="174" customFormat="1" x14ac:dyDescent="0.35">
      <c r="BA925" s="177">
        <v>919</v>
      </c>
      <c r="BB925" s="202">
        <f t="shared" si="197"/>
        <v>45950000</v>
      </c>
      <c r="BC925" s="63">
        <f t="shared" si="198"/>
        <v>1085.9624999911587</v>
      </c>
      <c r="BD925" s="63">
        <f t="shared" si="199"/>
        <v>1085.9624999923715</v>
      </c>
      <c r="BE925" s="63">
        <f t="shared" si="200"/>
        <v>145.45536998902278</v>
      </c>
      <c r="BF925" s="63">
        <f t="shared" si="201"/>
        <v>145.45537063865183</v>
      </c>
      <c r="BG925" s="63">
        <f t="shared" si="202"/>
        <v>5.8215371159757918</v>
      </c>
      <c r="BH925" s="63">
        <f t="shared" si="203"/>
        <v>5.8215377659757914</v>
      </c>
      <c r="BI925" s="109">
        <f t="shared" si="205"/>
        <v>27570000</v>
      </c>
      <c r="BJ925" s="203">
        <f t="shared" si="204"/>
        <v>1.2575344335968091E+24</v>
      </c>
    </row>
    <row r="926" spans="53:62" s="174" customFormat="1" x14ac:dyDescent="0.35">
      <c r="BA926" s="177">
        <v>920</v>
      </c>
      <c r="BB926" s="202">
        <f t="shared" si="197"/>
        <v>46000000</v>
      </c>
      <c r="BC926" s="63">
        <f t="shared" si="198"/>
        <v>1087.1430743960816</v>
      </c>
      <c r="BD926" s="63">
        <f t="shared" si="199"/>
        <v>1087.1430743972953</v>
      </c>
      <c r="BE926" s="63">
        <f t="shared" si="200"/>
        <v>145.45604226017809</v>
      </c>
      <c r="BF926" s="63">
        <f t="shared" si="201"/>
        <v>145.45604290981018</v>
      </c>
      <c r="BG926" s="63">
        <f t="shared" si="202"/>
        <v>5.8215371159757918</v>
      </c>
      <c r="BH926" s="63">
        <f t="shared" si="203"/>
        <v>5.8215377659757914</v>
      </c>
      <c r="BI926" s="109">
        <f t="shared" si="205"/>
        <v>27600000</v>
      </c>
      <c r="BJ926" s="203">
        <f t="shared" si="204"/>
        <v>1.2586781330752927E+24</v>
      </c>
    </row>
    <row r="927" spans="53:62" s="174" customFormat="1" x14ac:dyDescent="0.35">
      <c r="BA927" s="177">
        <v>921</v>
      </c>
      <c r="BB927" s="202">
        <f t="shared" si="197"/>
        <v>46050000</v>
      </c>
      <c r="BC927" s="63">
        <f t="shared" si="198"/>
        <v>1088.3236464023153</v>
      </c>
      <c r="BD927" s="63">
        <f t="shared" si="199"/>
        <v>1088.3236464035301</v>
      </c>
      <c r="BE927" s="63">
        <f t="shared" si="200"/>
        <v>145.45670908996721</v>
      </c>
      <c r="BF927" s="63">
        <f t="shared" si="201"/>
        <v>145.45670973960227</v>
      </c>
      <c r="BG927" s="63">
        <f t="shared" si="202"/>
        <v>5.8215371159757918</v>
      </c>
      <c r="BH927" s="63">
        <f t="shared" si="203"/>
        <v>5.8215377659757914</v>
      </c>
      <c r="BI927" s="109">
        <f t="shared" si="205"/>
        <v>27630000</v>
      </c>
      <c r="BJ927" s="203">
        <f t="shared" si="204"/>
        <v>1.2598213992575128E+24</v>
      </c>
    </row>
    <row r="928" spans="53:62" s="174" customFormat="1" x14ac:dyDescent="0.35">
      <c r="BA928" s="177">
        <v>922</v>
      </c>
      <c r="BB928" s="202">
        <f t="shared" si="197"/>
        <v>46100000</v>
      </c>
      <c r="BC928" s="63">
        <f t="shared" si="198"/>
        <v>1089.5042160099888</v>
      </c>
      <c r="BD928" s="63">
        <f t="shared" si="199"/>
        <v>1089.5042160112052</v>
      </c>
      <c r="BE928" s="63">
        <f t="shared" si="200"/>
        <v>145.45737052243263</v>
      </c>
      <c r="BF928" s="63">
        <f t="shared" si="201"/>
        <v>145.45737117207059</v>
      </c>
      <c r="BG928" s="63">
        <f t="shared" si="202"/>
        <v>5.8215371159757918</v>
      </c>
      <c r="BH928" s="63">
        <f t="shared" si="203"/>
        <v>5.8215377659757914</v>
      </c>
      <c r="BI928" s="109">
        <f t="shared" si="205"/>
        <v>27660000</v>
      </c>
      <c r="BJ928" s="203">
        <f t="shared" si="204"/>
        <v>1.260964232307627E+24</v>
      </c>
    </row>
    <row r="929" spans="53:62" s="174" customFormat="1" x14ac:dyDescent="0.35">
      <c r="BA929" s="177">
        <v>923</v>
      </c>
      <c r="BB929" s="202">
        <f t="shared" si="197"/>
        <v>46150000</v>
      </c>
      <c r="BC929" s="63">
        <f t="shared" si="198"/>
        <v>1090.6847832191027</v>
      </c>
      <c r="BD929" s="63">
        <f t="shared" si="199"/>
        <v>1090.6847832203205</v>
      </c>
      <c r="BE929" s="63">
        <f t="shared" si="200"/>
        <v>145.45802660126017</v>
      </c>
      <c r="BF929" s="63">
        <f t="shared" si="201"/>
        <v>145.4580272509011</v>
      </c>
      <c r="BG929" s="63">
        <f t="shared" si="202"/>
        <v>5.8215371159757918</v>
      </c>
      <c r="BH929" s="63">
        <f t="shared" si="203"/>
        <v>5.8215377659757914</v>
      </c>
      <c r="BI929" s="109">
        <f t="shared" si="205"/>
        <v>27690000</v>
      </c>
      <c r="BJ929" s="203">
        <f t="shared" si="204"/>
        <v>1.2621066323897282E+24</v>
      </c>
    </row>
    <row r="930" spans="53:62" s="174" customFormat="1" x14ac:dyDescent="0.35">
      <c r="BA930" s="177">
        <v>924</v>
      </c>
      <c r="BB930" s="202">
        <f t="shared" si="197"/>
        <v>46200000</v>
      </c>
      <c r="BC930" s="63">
        <f t="shared" si="198"/>
        <v>1091.865348029592</v>
      </c>
      <c r="BD930" s="63">
        <f t="shared" si="199"/>
        <v>1091.8653480308112</v>
      </c>
      <c r="BE930" s="63">
        <f t="shared" si="200"/>
        <v>145.45867736978232</v>
      </c>
      <c r="BF930" s="63">
        <f t="shared" si="201"/>
        <v>145.45867801942617</v>
      </c>
      <c r="BG930" s="63">
        <f t="shared" si="202"/>
        <v>5.8215371159757918</v>
      </c>
      <c r="BH930" s="63">
        <f t="shared" si="203"/>
        <v>5.8215377659757914</v>
      </c>
      <c r="BI930" s="109">
        <f t="shared" si="205"/>
        <v>27720000</v>
      </c>
      <c r="BJ930" s="203">
        <f t="shared" si="204"/>
        <v>1.2632485996678489E+24</v>
      </c>
    </row>
    <row r="931" spans="53:62" s="174" customFormat="1" x14ac:dyDescent="0.35">
      <c r="BA931" s="177">
        <v>925</v>
      </c>
      <c r="BB931" s="202">
        <f t="shared" si="197"/>
        <v>46250000</v>
      </c>
      <c r="BC931" s="63">
        <f t="shared" si="198"/>
        <v>1093.045910441457</v>
      </c>
      <c r="BD931" s="63">
        <f t="shared" si="199"/>
        <v>1093.0459104426775</v>
      </c>
      <c r="BE931" s="63">
        <f t="shared" si="200"/>
        <v>145.45932287098074</v>
      </c>
      <c r="BF931" s="63">
        <f t="shared" si="201"/>
        <v>145.45932352062744</v>
      </c>
      <c r="BG931" s="63">
        <f t="shared" si="202"/>
        <v>5.8215371159757918</v>
      </c>
      <c r="BH931" s="63">
        <f t="shared" si="203"/>
        <v>5.8215377659757914</v>
      </c>
      <c r="BI931" s="109">
        <f t="shared" si="205"/>
        <v>27750000</v>
      </c>
      <c r="BJ931" s="203">
        <f t="shared" si="204"/>
        <v>1.2643901343059596E+24</v>
      </c>
    </row>
    <row r="932" spans="53:62" s="174" customFormat="1" x14ac:dyDescent="0.35">
      <c r="BA932" s="177">
        <v>926</v>
      </c>
      <c r="BB932" s="202">
        <f t="shared" si="197"/>
        <v>46300000</v>
      </c>
      <c r="BC932" s="63">
        <f t="shared" si="198"/>
        <v>1094.226470454762</v>
      </c>
      <c r="BD932" s="63">
        <f t="shared" si="199"/>
        <v>1094.2264704559839</v>
      </c>
      <c r="BE932" s="63">
        <f t="shared" si="200"/>
        <v>145.45996314748908</v>
      </c>
      <c r="BF932" s="63">
        <f t="shared" si="201"/>
        <v>145.45996379713864</v>
      </c>
      <c r="BG932" s="63">
        <f t="shared" si="202"/>
        <v>5.8215371159757918</v>
      </c>
      <c r="BH932" s="63">
        <f t="shared" si="203"/>
        <v>5.8215377659757914</v>
      </c>
      <c r="BI932" s="109">
        <f t="shared" si="205"/>
        <v>27780000</v>
      </c>
      <c r="BJ932" s="203">
        <f t="shared" si="204"/>
        <v>1.2655312364679678E+24</v>
      </c>
    </row>
    <row r="933" spans="53:62" s="174" customFormat="1" x14ac:dyDescent="0.35">
      <c r="BA933" s="177">
        <v>927</v>
      </c>
      <c r="BB933" s="202">
        <f t="shared" si="197"/>
        <v>46350000</v>
      </c>
      <c r="BC933" s="63">
        <f t="shared" si="198"/>
        <v>1095.4070280694425</v>
      </c>
      <c r="BD933" s="63">
        <f t="shared" si="199"/>
        <v>1095.4070280706658</v>
      </c>
      <c r="BE933" s="63">
        <f t="shared" si="200"/>
        <v>145.46059824159605</v>
      </c>
      <c r="BF933" s="63">
        <f t="shared" si="201"/>
        <v>145.46059889124848</v>
      </c>
      <c r="BG933" s="63">
        <f t="shared" si="202"/>
        <v>5.8215371159757918</v>
      </c>
      <c r="BH933" s="63">
        <f t="shared" si="203"/>
        <v>5.8215377659757914</v>
      </c>
      <c r="BI933" s="109">
        <f t="shared" si="205"/>
        <v>27810000</v>
      </c>
      <c r="BJ933" s="203">
        <f t="shared" si="204"/>
        <v>1.266671906317719E+24</v>
      </c>
    </row>
    <row r="934" spans="53:62" s="174" customFormat="1" x14ac:dyDescent="0.35">
      <c r="BA934" s="177">
        <v>928</v>
      </c>
      <c r="BB934" s="202">
        <f t="shared" si="197"/>
        <v>46400000</v>
      </c>
      <c r="BC934" s="63">
        <f t="shared" si="198"/>
        <v>1096.5875832856282</v>
      </c>
      <c r="BD934" s="63">
        <f t="shared" si="199"/>
        <v>1096.5875832868524</v>
      </c>
      <c r="BE934" s="63">
        <f t="shared" si="200"/>
        <v>145.46122819524811</v>
      </c>
      <c r="BF934" s="63">
        <f t="shared" si="201"/>
        <v>145.4612288449033</v>
      </c>
      <c r="BG934" s="63">
        <f t="shared" si="202"/>
        <v>5.8215371159757918</v>
      </c>
      <c r="BH934" s="63">
        <f t="shared" si="203"/>
        <v>5.8215377659757914</v>
      </c>
      <c r="BI934" s="109">
        <f t="shared" si="205"/>
        <v>27840000</v>
      </c>
      <c r="BJ934" s="203">
        <f t="shared" si="204"/>
        <v>1.2678121440189966E+24</v>
      </c>
    </row>
    <row r="935" spans="53:62" s="174" customFormat="1" x14ac:dyDescent="0.35">
      <c r="BA935" s="177">
        <v>929</v>
      </c>
      <c r="BB935" s="202">
        <f t="shared" si="197"/>
        <v>46450000</v>
      </c>
      <c r="BC935" s="63">
        <f t="shared" si="198"/>
        <v>1097.7681361031891</v>
      </c>
      <c r="BD935" s="63">
        <f t="shared" si="199"/>
        <v>1097.7681361044147</v>
      </c>
      <c r="BE935" s="63">
        <f t="shared" si="200"/>
        <v>145.46185305005196</v>
      </c>
      <c r="BF935" s="63">
        <f t="shared" si="201"/>
        <v>145.46185369970999</v>
      </c>
      <c r="BG935" s="63">
        <f t="shared" si="202"/>
        <v>5.8215371159757918</v>
      </c>
      <c r="BH935" s="63">
        <f t="shared" si="203"/>
        <v>5.8215377659757914</v>
      </c>
      <c r="BI935" s="109">
        <f t="shared" si="205"/>
        <v>27870000</v>
      </c>
      <c r="BJ935" s="203">
        <f t="shared" si="204"/>
        <v>1.2689519497355235E+24</v>
      </c>
    </row>
    <row r="936" spans="53:62" s="174" customFormat="1" x14ac:dyDescent="0.35">
      <c r="BA936" s="177">
        <v>930</v>
      </c>
      <c r="BB936" s="202">
        <f t="shared" si="197"/>
        <v>46500000</v>
      </c>
      <c r="BC936" s="63">
        <f t="shared" si="198"/>
        <v>1098.94868652219</v>
      </c>
      <c r="BD936" s="63">
        <f t="shared" si="199"/>
        <v>1098.9486865234171</v>
      </c>
      <c r="BE936" s="63">
        <f t="shared" si="200"/>
        <v>145.46247284727787</v>
      </c>
      <c r="BF936" s="63">
        <f t="shared" si="201"/>
        <v>145.46247349693866</v>
      </c>
      <c r="BG936" s="63">
        <f t="shared" si="202"/>
        <v>5.8215371159757918</v>
      </c>
      <c r="BH936" s="63">
        <f t="shared" si="203"/>
        <v>5.8215377659757914</v>
      </c>
      <c r="BI936" s="109">
        <f t="shared" si="205"/>
        <v>27900000</v>
      </c>
      <c r="BJ936" s="203">
        <f t="shared" si="204"/>
        <v>1.2700913236309577E+24</v>
      </c>
    </row>
    <row r="937" spans="53:62" s="174" customFormat="1" x14ac:dyDescent="0.35">
      <c r="BA937" s="177">
        <v>931</v>
      </c>
      <c r="BB937" s="202">
        <f t="shared" si="197"/>
        <v>46550000</v>
      </c>
      <c r="BC937" s="63">
        <f t="shared" si="198"/>
        <v>1100.1292345426314</v>
      </c>
      <c r="BD937" s="63">
        <f t="shared" si="199"/>
        <v>1100.1292345438596</v>
      </c>
      <c r="BE937" s="63">
        <f t="shared" si="200"/>
        <v>145.4630876278618</v>
      </c>
      <c r="BF937" s="63">
        <f t="shared" si="201"/>
        <v>145.46308827752532</v>
      </c>
      <c r="BG937" s="63">
        <f t="shared" si="202"/>
        <v>5.8215371159757918</v>
      </c>
      <c r="BH937" s="63">
        <f t="shared" si="203"/>
        <v>5.8215377659757914</v>
      </c>
      <c r="BI937" s="109">
        <f t="shared" si="205"/>
        <v>27930000</v>
      </c>
      <c r="BJ937" s="203">
        <f t="shared" si="204"/>
        <v>1.2712302658688976E+24</v>
      </c>
    </row>
    <row r="938" spans="53:62" s="174" customFormat="1" x14ac:dyDescent="0.35">
      <c r="BA938" s="177">
        <v>932</v>
      </c>
      <c r="BB938" s="202">
        <f t="shared" si="197"/>
        <v>46600000</v>
      </c>
      <c r="BC938" s="63">
        <f t="shared" si="198"/>
        <v>1101.3097801645126</v>
      </c>
      <c r="BD938" s="63">
        <f t="shared" si="199"/>
        <v>1101.3097801657425</v>
      </c>
      <c r="BE938" s="63">
        <f t="shared" si="200"/>
        <v>145.46369743240854</v>
      </c>
      <c r="BF938" s="63">
        <f t="shared" si="201"/>
        <v>145.46369808207479</v>
      </c>
      <c r="BG938" s="63">
        <f t="shared" si="202"/>
        <v>5.8215371159757918</v>
      </c>
      <c r="BH938" s="63">
        <f t="shared" si="203"/>
        <v>5.8215377659757914</v>
      </c>
      <c r="BI938" s="109">
        <f t="shared" si="205"/>
        <v>27960000</v>
      </c>
      <c r="BJ938" s="203">
        <f t="shared" si="204"/>
        <v>1.2723687766128794E+24</v>
      </c>
    </row>
    <row r="939" spans="53:62" s="174" customFormat="1" x14ac:dyDescent="0.35">
      <c r="BA939" s="177">
        <v>933</v>
      </c>
      <c r="BB939" s="202">
        <f t="shared" si="197"/>
        <v>46650000</v>
      </c>
      <c r="BC939" s="63">
        <f t="shared" si="198"/>
        <v>1102.4903233878345</v>
      </c>
      <c r="BD939" s="63">
        <f t="shared" si="199"/>
        <v>1102.4903233890655</v>
      </c>
      <c r="BE939" s="63">
        <f t="shared" si="200"/>
        <v>145.4643023011941</v>
      </c>
      <c r="BF939" s="63">
        <f t="shared" si="201"/>
        <v>145.46430295086304</v>
      </c>
      <c r="BG939" s="63">
        <f t="shared" si="202"/>
        <v>5.8215371159757918</v>
      </c>
      <c r="BH939" s="63">
        <f t="shared" si="203"/>
        <v>5.8215377659757914</v>
      </c>
      <c r="BI939" s="109">
        <f t="shared" si="205"/>
        <v>27990000</v>
      </c>
      <c r="BJ939" s="203">
        <f t="shared" si="204"/>
        <v>1.2735068560263754E+24</v>
      </c>
    </row>
    <row r="940" spans="53:62" s="174" customFormat="1" x14ac:dyDescent="0.35">
      <c r="BA940" s="177">
        <v>934</v>
      </c>
      <c r="BB940" s="202">
        <f t="shared" si="197"/>
        <v>46700000</v>
      </c>
      <c r="BC940" s="63">
        <f t="shared" si="198"/>
        <v>1103.6708642125959</v>
      </c>
      <c r="BD940" s="63">
        <f t="shared" si="199"/>
        <v>1103.6708642138285</v>
      </c>
      <c r="BE940" s="63">
        <f t="shared" si="200"/>
        <v>145.46490227416862</v>
      </c>
      <c r="BF940" s="63">
        <f t="shared" si="201"/>
        <v>145.46490292384021</v>
      </c>
      <c r="BG940" s="63">
        <f t="shared" si="202"/>
        <v>5.8215371159757918</v>
      </c>
      <c r="BH940" s="63">
        <f t="shared" si="203"/>
        <v>5.8215377659757914</v>
      </c>
      <c r="BI940" s="109">
        <f t="shared" si="205"/>
        <v>28020000</v>
      </c>
      <c r="BJ940" s="203">
        <f t="shared" si="204"/>
        <v>1.274644504272798E+24</v>
      </c>
    </row>
    <row r="941" spans="53:62" s="174" customFormat="1" x14ac:dyDescent="0.35">
      <c r="BA941" s="177">
        <v>935</v>
      </c>
      <c r="BB941" s="202">
        <f t="shared" si="197"/>
        <v>46750000</v>
      </c>
      <c r="BC941" s="63">
        <f t="shared" si="198"/>
        <v>1104.8514026387984</v>
      </c>
      <c r="BD941" s="63">
        <f t="shared" si="199"/>
        <v>1104.8514026400317</v>
      </c>
      <c r="BE941" s="63">
        <f t="shared" si="200"/>
        <v>145.46549739095875</v>
      </c>
      <c r="BF941" s="63">
        <f t="shared" si="201"/>
        <v>145.46549804063304</v>
      </c>
      <c r="BG941" s="63">
        <f t="shared" si="202"/>
        <v>5.8215371159757918</v>
      </c>
      <c r="BH941" s="63">
        <f t="shared" si="203"/>
        <v>5.8215377659757914</v>
      </c>
      <c r="BI941" s="109">
        <f t="shared" si="205"/>
        <v>28050000</v>
      </c>
      <c r="BJ941" s="203">
        <f t="shared" si="204"/>
        <v>1.2757817215154969E+24</v>
      </c>
    </row>
    <row r="942" spans="53:62" s="174" customFormat="1" x14ac:dyDescent="0.35">
      <c r="BA942" s="177">
        <v>936</v>
      </c>
      <c r="BB942" s="202">
        <f t="shared" si="197"/>
        <v>46800000</v>
      </c>
      <c r="BC942" s="63">
        <f t="shared" si="198"/>
        <v>1106.0319386665049</v>
      </c>
      <c r="BD942" s="63">
        <f t="shared" si="199"/>
        <v>1106.0319386677397</v>
      </c>
      <c r="BE942" s="63">
        <f t="shared" si="200"/>
        <v>145.46608769087052</v>
      </c>
      <c r="BF942" s="63">
        <f t="shared" si="201"/>
        <v>145.46608834054743</v>
      </c>
      <c r="BG942" s="63">
        <f t="shared" si="202"/>
        <v>5.8215371159757918</v>
      </c>
      <c r="BH942" s="63">
        <f t="shared" si="203"/>
        <v>5.8215377659757914</v>
      </c>
      <c r="BI942" s="109">
        <f t="shared" si="205"/>
        <v>28080000</v>
      </c>
      <c r="BJ942" s="203">
        <f t="shared" si="204"/>
        <v>1.2769185079177605E+24</v>
      </c>
    </row>
    <row r="943" spans="53:62" s="174" customFormat="1" x14ac:dyDescent="0.35">
      <c r="BA943" s="177">
        <v>937</v>
      </c>
      <c r="BB943" s="202">
        <f t="shared" si="197"/>
        <v>46850000</v>
      </c>
      <c r="BC943" s="63">
        <f t="shared" si="198"/>
        <v>1107.2124722956517</v>
      </c>
      <c r="BD943" s="63">
        <f t="shared" si="199"/>
        <v>1107.2124722968879</v>
      </c>
      <c r="BE943" s="63">
        <f t="shared" si="200"/>
        <v>145.46667321289178</v>
      </c>
      <c r="BF943" s="63">
        <f t="shared" si="201"/>
        <v>145.4666738625713</v>
      </c>
      <c r="BG943" s="63">
        <f t="shared" si="202"/>
        <v>5.8215371159757918</v>
      </c>
      <c r="BH943" s="63">
        <f t="shared" si="203"/>
        <v>5.8215377659757914</v>
      </c>
      <c r="BI943" s="109">
        <f t="shared" si="205"/>
        <v>28110000</v>
      </c>
      <c r="BJ943" s="203">
        <f t="shared" si="204"/>
        <v>1.2780548636428141E+24</v>
      </c>
    </row>
    <row r="944" spans="53:62" s="174" customFormat="1" x14ac:dyDescent="0.35">
      <c r="BA944" s="177">
        <v>938</v>
      </c>
      <c r="BB944" s="202">
        <f t="shared" si="197"/>
        <v>46900000</v>
      </c>
      <c r="BC944" s="63">
        <f t="shared" si="198"/>
        <v>1108.3930035263033</v>
      </c>
      <c r="BD944" s="63">
        <f t="shared" si="199"/>
        <v>1108.3930035275409</v>
      </c>
      <c r="BE944" s="63">
        <f t="shared" si="200"/>
        <v>145.46725399569473</v>
      </c>
      <c r="BF944" s="63">
        <f t="shared" si="201"/>
        <v>145.46725464537687</v>
      </c>
      <c r="BG944" s="63">
        <f t="shared" si="202"/>
        <v>5.8215371159757918</v>
      </c>
      <c r="BH944" s="63">
        <f t="shared" si="203"/>
        <v>5.8215377659757914</v>
      </c>
      <c r="BI944" s="109">
        <f t="shared" si="205"/>
        <v>28140000</v>
      </c>
      <c r="BJ944" s="203">
        <f t="shared" si="204"/>
        <v>1.2791907888538223E+24</v>
      </c>
    </row>
    <row r="945" spans="53:62" s="174" customFormat="1" x14ac:dyDescent="0.35">
      <c r="BA945" s="177">
        <v>939</v>
      </c>
      <c r="BB945" s="202">
        <f t="shared" si="197"/>
        <v>46950000</v>
      </c>
      <c r="BC945" s="63">
        <f t="shared" si="198"/>
        <v>1109.5735323583951</v>
      </c>
      <c r="BD945" s="63">
        <f t="shared" si="199"/>
        <v>1109.5735323596339</v>
      </c>
      <c r="BE945" s="63">
        <f t="shared" si="200"/>
        <v>145.46783007763867</v>
      </c>
      <c r="BF945" s="63">
        <f t="shared" si="201"/>
        <v>145.46783072732342</v>
      </c>
      <c r="BG945" s="63">
        <f t="shared" si="202"/>
        <v>5.8215371159757918</v>
      </c>
      <c r="BH945" s="63">
        <f t="shared" si="203"/>
        <v>5.8215377659757914</v>
      </c>
      <c r="BI945" s="109">
        <f t="shared" si="205"/>
        <v>28170000</v>
      </c>
      <c r="BJ945" s="203">
        <f t="shared" si="204"/>
        <v>1.2803262837138874E+24</v>
      </c>
    </row>
    <row r="946" spans="53:62" s="174" customFormat="1" x14ac:dyDescent="0.35">
      <c r="BA946" s="177">
        <v>940</v>
      </c>
      <c r="BB946" s="202">
        <f t="shared" si="197"/>
        <v>47000000</v>
      </c>
      <c r="BC946" s="63">
        <f t="shared" si="198"/>
        <v>1110.7540587919916</v>
      </c>
      <c r="BD946" s="63">
        <f t="shared" si="199"/>
        <v>1110.7540587932319</v>
      </c>
      <c r="BE946" s="63">
        <f t="shared" si="200"/>
        <v>145.46840149677246</v>
      </c>
      <c r="BF946" s="63">
        <f t="shared" si="201"/>
        <v>145.46840214645971</v>
      </c>
      <c r="BG946" s="63">
        <f t="shared" si="202"/>
        <v>5.8215371159757918</v>
      </c>
      <c r="BH946" s="63">
        <f t="shared" si="203"/>
        <v>5.8215377659757914</v>
      </c>
      <c r="BI946" s="109">
        <f t="shared" si="205"/>
        <v>28200000</v>
      </c>
      <c r="BJ946" s="203">
        <f t="shared" si="204"/>
        <v>1.2814613483860503E+24</v>
      </c>
    </row>
    <row r="947" spans="53:62" s="174" customFormat="1" x14ac:dyDescent="0.35">
      <c r="BA947" s="177">
        <v>941</v>
      </c>
      <c r="BB947" s="202">
        <f t="shared" si="197"/>
        <v>47050000</v>
      </c>
      <c r="BC947" s="63">
        <f t="shared" si="198"/>
        <v>1111.934582827093</v>
      </c>
      <c r="BD947" s="63">
        <f t="shared" si="199"/>
        <v>1111.9345828283347</v>
      </c>
      <c r="BE947" s="63">
        <f t="shared" si="200"/>
        <v>145.46896829083678</v>
      </c>
      <c r="BF947" s="63">
        <f t="shared" si="201"/>
        <v>145.46896894052659</v>
      </c>
      <c r="BG947" s="63">
        <f t="shared" si="202"/>
        <v>5.8215371159757918</v>
      </c>
      <c r="BH947" s="63">
        <f t="shared" si="203"/>
        <v>5.8215377659757914</v>
      </c>
      <c r="BI947" s="109">
        <f t="shared" si="205"/>
        <v>28230000</v>
      </c>
      <c r="BJ947" s="203">
        <f t="shared" si="204"/>
        <v>1.2825959830332895E+24</v>
      </c>
    </row>
    <row r="948" spans="53:62" s="174" customFormat="1" x14ac:dyDescent="0.35">
      <c r="BA948" s="177">
        <v>942</v>
      </c>
      <c r="BB948" s="202">
        <f t="shared" si="197"/>
        <v>47100000</v>
      </c>
      <c r="BC948" s="63">
        <f t="shared" si="198"/>
        <v>1113.1151044636347</v>
      </c>
      <c r="BD948" s="63">
        <f t="shared" si="199"/>
        <v>1113.1151044648775</v>
      </c>
      <c r="BE948" s="63">
        <f t="shared" si="200"/>
        <v>145.46953049726704</v>
      </c>
      <c r="BF948" s="63">
        <f t="shared" si="201"/>
        <v>145.46953114695935</v>
      </c>
      <c r="BG948" s="63">
        <f t="shared" si="202"/>
        <v>5.8215371159757918</v>
      </c>
      <c r="BH948" s="63">
        <f t="shared" si="203"/>
        <v>5.8215377659757914</v>
      </c>
      <c r="BI948" s="109">
        <f t="shared" si="205"/>
        <v>28260000</v>
      </c>
      <c r="BJ948" s="203">
        <f t="shared" si="204"/>
        <v>1.2837301878185215E+24</v>
      </c>
    </row>
    <row r="949" spans="53:62" s="174" customFormat="1" x14ac:dyDescent="0.35">
      <c r="BA949" s="177">
        <v>943</v>
      </c>
      <c r="BB949" s="202">
        <f t="shared" si="197"/>
        <v>47150000</v>
      </c>
      <c r="BC949" s="63">
        <f t="shared" si="198"/>
        <v>1114.2956237016808</v>
      </c>
      <c r="BD949" s="63">
        <f t="shared" si="199"/>
        <v>1114.2956237029252</v>
      </c>
      <c r="BE949" s="63">
        <f t="shared" si="200"/>
        <v>145.47008815319552</v>
      </c>
      <c r="BF949" s="63">
        <f t="shared" si="201"/>
        <v>145.47008880289033</v>
      </c>
      <c r="BG949" s="63">
        <f t="shared" si="202"/>
        <v>5.8215371159757918</v>
      </c>
      <c r="BH949" s="63">
        <f t="shared" si="203"/>
        <v>5.8215377659757914</v>
      </c>
      <c r="BI949" s="109">
        <f t="shared" si="205"/>
        <v>28290000</v>
      </c>
      <c r="BJ949" s="203">
        <f t="shared" si="204"/>
        <v>1.2848639629046029E+24</v>
      </c>
    </row>
    <row r="950" spans="53:62" s="174" customFormat="1" x14ac:dyDescent="0.35">
      <c r="BA950" s="177">
        <v>944</v>
      </c>
      <c r="BB950" s="202">
        <f t="shared" si="197"/>
        <v>47200000</v>
      </c>
      <c r="BC950" s="63">
        <f t="shared" si="198"/>
        <v>1115.4761405412321</v>
      </c>
      <c r="BD950" s="63">
        <f t="shared" si="199"/>
        <v>1115.4761405424777</v>
      </c>
      <c r="BE950" s="63">
        <f t="shared" si="200"/>
        <v>145.47064129545404</v>
      </c>
      <c r="BF950" s="63">
        <f t="shared" si="201"/>
        <v>145.47064194515133</v>
      </c>
      <c r="BG950" s="63">
        <f t="shared" si="202"/>
        <v>5.8215371159757918</v>
      </c>
      <c r="BH950" s="63">
        <f t="shared" si="203"/>
        <v>5.8215377659757914</v>
      </c>
      <c r="BI950" s="109">
        <f t="shared" si="205"/>
        <v>28320000</v>
      </c>
      <c r="BJ950" s="203">
        <f t="shared" si="204"/>
        <v>1.285997308454327E+24</v>
      </c>
    </row>
    <row r="951" spans="53:62" s="174" customFormat="1" x14ac:dyDescent="0.35">
      <c r="BA951" s="177">
        <v>945</v>
      </c>
      <c r="BB951" s="202">
        <f t="shared" si="197"/>
        <v>47250000</v>
      </c>
      <c r="BC951" s="63">
        <f t="shared" si="198"/>
        <v>1116.6566549822883</v>
      </c>
      <c r="BD951" s="63">
        <f t="shared" si="199"/>
        <v>1116.656654983535</v>
      </c>
      <c r="BE951" s="63">
        <f t="shared" si="200"/>
        <v>145.47118996057628</v>
      </c>
      <c r="BF951" s="63">
        <f t="shared" si="201"/>
        <v>145.47119061027601</v>
      </c>
      <c r="BG951" s="63">
        <f t="shared" si="202"/>
        <v>5.8215371159757918</v>
      </c>
      <c r="BH951" s="63">
        <f t="shared" si="203"/>
        <v>5.8215377659757914</v>
      </c>
      <c r="BI951" s="109">
        <f t="shared" si="205"/>
        <v>28350000</v>
      </c>
      <c r="BJ951" s="203">
        <f t="shared" si="204"/>
        <v>1.2871302246304257E+24</v>
      </c>
    </row>
    <row r="952" spans="53:62" s="174" customFormat="1" x14ac:dyDescent="0.35">
      <c r="BA952" s="177">
        <v>946</v>
      </c>
      <c r="BB952" s="202">
        <f t="shared" si="197"/>
        <v>47300000</v>
      </c>
      <c r="BC952" s="63">
        <f t="shared" si="198"/>
        <v>1117.8371670249135</v>
      </c>
      <c r="BD952" s="63">
        <f t="shared" si="199"/>
        <v>1117.8371670261615</v>
      </c>
      <c r="BE952" s="63">
        <f t="shared" si="200"/>
        <v>145.4717341848002</v>
      </c>
      <c r="BF952" s="63">
        <f t="shared" si="201"/>
        <v>145.47173483450234</v>
      </c>
      <c r="BG952" s="63">
        <f t="shared" si="202"/>
        <v>5.8215371159757918</v>
      </c>
      <c r="BH952" s="63">
        <f t="shared" si="203"/>
        <v>5.8215377659757914</v>
      </c>
      <c r="BI952" s="109">
        <f t="shared" si="205"/>
        <v>28380000</v>
      </c>
      <c r="BJ952" s="203">
        <f t="shared" si="204"/>
        <v>1.2882627115955687E+24</v>
      </c>
    </row>
    <row r="953" spans="53:62" s="174" customFormat="1" x14ac:dyDescent="0.35">
      <c r="BA953" s="177">
        <v>947</v>
      </c>
      <c r="BB953" s="202">
        <f t="shared" si="197"/>
        <v>47350000</v>
      </c>
      <c r="BC953" s="63">
        <f t="shared" si="198"/>
        <v>1119.0176766689792</v>
      </c>
      <c r="BD953" s="63">
        <f t="shared" si="199"/>
        <v>1119.0176766702284</v>
      </c>
      <c r="BE953" s="63">
        <f t="shared" si="200"/>
        <v>145.47227400407044</v>
      </c>
      <c r="BF953" s="63">
        <f t="shared" si="201"/>
        <v>145.47227465377497</v>
      </c>
      <c r="BG953" s="63">
        <f t="shared" si="202"/>
        <v>5.8215371159757918</v>
      </c>
      <c r="BH953" s="63">
        <f t="shared" si="203"/>
        <v>5.8215377659757914</v>
      </c>
      <c r="BI953" s="109">
        <f t="shared" si="205"/>
        <v>28410000</v>
      </c>
      <c r="BJ953" s="203">
        <f t="shared" si="204"/>
        <v>1.2893947695123652E+24</v>
      </c>
    </row>
    <row r="954" spans="53:62" s="174" customFormat="1" x14ac:dyDescent="0.35">
      <c r="BA954" s="177">
        <v>948</v>
      </c>
      <c r="BB954" s="202">
        <f t="shared" si="197"/>
        <v>47400000</v>
      </c>
      <c r="BC954" s="63">
        <f t="shared" si="198"/>
        <v>1120.198183914614</v>
      </c>
      <c r="BD954" s="63">
        <f t="shared" si="199"/>
        <v>1120.1981839158648</v>
      </c>
      <c r="BE954" s="63">
        <f t="shared" si="200"/>
        <v>145.47280945404069</v>
      </c>
      <c r="BF954" s="63">
        <f t="shared" si="201"/>
        <v>145.47281010374763</v>
      </c>
      <c r="BG954" s="63">
        <f t="shared" si="202"/>
        <v>5.8215371159757918</v>
      </c>
      <c r="BH954" s="63">
        <f t="shared" si="203"/>
        <v>5.8215377659757914</v>
      </c>
      <c r="BI954" s="109">
        <f t="shared" si="205"/>
        <v>28440000</v>
      </c>
      <c r="BJ954" s="203">
        <f t="shared" si="204"/>
        <v>1.2905263985433628E+24</v>
      </c>
    </row>
    <row r="955" spans="53:62" s="174" customFormat="1" x14ac:dyDescent="0.35">
      <c r="BA955" s="177">
        <v>949</v>
      </c>
      <c r="BB955" s="202">
        <f t="shared" si="197"/>
        <v>47450000</v>
      </c>
      <c r="BC955" s="63">
        <f t="shared" si="198"/>
        <v>1121.3786887617539</v>
      </c>
      <c r="BD955" s="63">
        <f t="shared" si="199"/>
        <v>1121.3786887630058</v>
      </c>
      <c r="BE955" s="63">
        <f t="shared" si="200"/>
        <v>145.47334057007612</v>
      </c>
      <c r="BF955" s="63">
        <f t="shared" si="201"/>
        <v>145.47334121978545</v>
      </c>
      <c r="BG955" s="63">
        <f t="shared" si="202"/>
        <v>5.8215371159757918</v>
      </c>
      <c r="BH955" s="63">
        <f t="shared" si="203"/>
        <v>5.8215377659757914</v>
      </c>
      <c r="BI955" s="109">
        <f t="shared" si="205"/>
        <v>28470000</v>
      </c>
      <c r="BJ955" s="203">
        <f t="shared" si="204"/>
        <v>1.2916575988510464E+24</v>
      </c>
    </row>
    <row r="956" spans="53:62" s="174" customFormat="1" x14ac:dyDescent="0.35">
      <c r="BA956" s="177">
        <v>950</v>
      </c>
      <c r="BB956" s="202">
        <f t="shared" si="197"/>
        <v>47500000</v>
      </c>
      <c r="BC956" s="63">
        <f t="shared" si="198"/>
        <v>1122.5591912103985</v>
      </c>
      <c r="BD956" s="63">
        <f t="shared" si="199"/>
        <v>1122.5591912116518</v>
      </c>
      <c r="BE956" s="63">
        <f t="shared" si="200"/>
        <v>145.47386738725564</v>
      </c>
      <c r="BF956" s="63">
        <f t="shared" si="201"/>
        <v>145.4738680369673</v>
      </c>
      <c r="BG956" s="63">
        <f t="shared" si="202"/>
        <v>5.8215371159757918</v>
      </c>
      <c r="BH956" s="63">
        <f t="shared" si="203"/>
        <v>5.8215377659757914</v>
      </c>
      <c r="BI956" s="109">
        <f t="shared" si="205"/>
        <v>28500000</v>
      </c>
      <c r="BJ956" s="203">
        <f t="shared" si="204"/>
        <v>1.29278837059784E+24</v>
      </c>
    </row>
    <row r="957" spans="53:62" s="174" customFormat="1" x14ac:dyDescent="0.35">
      <c r="BA957" s="177">
        <v>951</v>
      </c>
      <c r="BB957" s="202">
        <f t="shared" si="197"/>
        <v>47550000</v>
      </c>
      <c r="BC957" s="63">
        <f t="shared" si="198"/>
        <v>1123.7396912606123</v>
      </c>
      <c r="BD957" s="63">
        <f t="shared" si="199"/>
        <v>1123.7396912618669</v>
      </c>
      <c r="BE957" s="63">
        <f t="shared" si="200"/>
        <v>145.47438994037418</v>
      </c>
      <c r="BF957" s="63">
        <f t="shared" si="201"/>
        <v>145.47439059008818</v>
      </c>
      <c r="BG957" s="63">
        <f t="shared" si="202"/>
        <v>5.8215371159757918</v>
      </c>
      <c r="BH957" s="63">
        <f t="shared" si="203"/>
        <v>5.8215377659757914</v>
      </c>
      <c r="BI957" s="109">
        <f t="shared" si="205"/>
        <v>28530000</v>
      </c>
      <c r="BJ957" s="203">
        <f t="shared" si="204"/>
        <v>1.293918713946107E+24</v>
      </c>
    </row>
    <row r="958" spans="53:62" s="174" customFormat="1" x14ac:dyDescent="0.35">
      <c r="BA958" s="177">
        <v>952</v>
      </c>
      <c r="BB958" s="202">
        <f t="shared" si="197"/>
        <v>47600000</v>
      </c>
      <c r="BC958" s="63">
        <f t="shared" si="198"/>
        <v>1124.920188912331</v>
      </c>
      <c r="BD958" s="63">
        <f t="shared" si="199"/>
        <v>1124.920188913587</v>
      </c>
      <c r="BE958" s="63">
        <f t="shared" si="200"/>
        <v>145.47490826394505</v>
      </c>
      <c r="BF958" s="63">
        <f t="shared" si="201"/>
        <v>145.47490891366138</v>
      </c>
      <c r="BG958" s="63">
        <f t="shared" si="202"/>
        <v>5.8215371159757918</v>
      </c>
      <c r="BH958" s="63">
        <f t="shared" si="203"/>
        <v>5.8215377659757914</v>
      </c>
      <c r="BI958" s="109">
        <f t="shared" si="205"/>
        <v>28560000</v>
      </c>
      <c r="BJ958" s="203">
        <f t="shared" si="204"/>
        <v>1.2950486290581467E+24</v>
      </c>
    </row>
    <row r="959" spans="53:62" s="174" customFormat="1" x14ac:dyDescent="0.35">
      <c r="BA959" s="177">
        <v>953</v>
      </c>
      <c r="BB959" s="202">
        <f t="shared" si="197"/>
        <v>47650000</v>
      </c>
      <c r="BC959" s="63">
        <f t="shared" si="198"/>
        <v>1126.1006841656194</v>
      </c>
      <c r="BD959" s="63">
        <f t="shared" si="199"/>
        <v>1126.1006841668766</v>
      </c>
      <c r="BE959" s="63">
        <f t="shared" si="200"/>
        <v>145.47542239220232</v>
      </c>
      <c r="BF959" s="63">
        <f t="shared" si="201"/>
        <v>145.47542304192095</v>
      </c>
      <c r="BG959" s="63">
        <f t="shared" si="202"/>
        <v>5.8215371159757918</v>
      </c>
      <c r="BH959" s="63">
        <f t="shared" si="203"/>
        <v>5.8215377659757914</v>
      </c>
      <c r="BI959" s="109">
        <f t="shared" si="205"/>
        <v>28590000</v>
      </c>
      <c r="BJ959" s="203">
        <f t="shared" si="204"/>
        <v>1.2961781160961996E+24</v>
      </c>
    </row>
    <row r="960" spans="53:62" s="174" customFormat="1" x14ac:dyDescent="0.35">
      <c r="BA960" s="177">
        <v>954</v>
      </c>
      <c r="BB960" s="202">
        <f t="shared" si="197"/>
        <v>47700000</v>
      </c>
      <c r="BC960" s="63">
        <f t="shared" si="198"/>
        <v>1127.2811770204121</v>
      </c>
      <c r="BD960" s="63">
        <f t="shared" si="199"/>
        <v>1127.2811770216708</v>
      </c>
      <c r="BE960" s="63">
        <f t="shared" si="200"/>
        <v>145.47593235910279</v>
      </c>
      <c r="BF960" s="63">
        <f t="shared" si="201"/>
        <v>145.47593300882369</v>
      </c>
      <c r="BG960" s="63">
        <f t="shared" si="202"/>
        <v>5.8215371159757918</v>
      </c>
      <c r="BH960" s="63">
        <f t="shared" si="203"/>
        <v>5.8215377659757914</v>
      </c>
      <c r="BI960" s="109">
        <f t="shared" si="205"/>
        <v>28620000</v>
      </c>
      <c r="BJ960" s="203">
        <f t="shared" si="204"/>
        <v>1.2973071752224434E+24</v>
      </c>
    </row>
    <row r="961" spans="53:62" s="174" customFormat="1" x14ac:dyDescent="0.35">
      <c r="BA961" s="177">
        <v>955</v>
      </c>
      <c r="BB961" s="202">
        <f t="shared" si="197"/>
        <v>47750000</v>
      </c>
      <c r="BC961" s="63">
        <f t="shared" si="198"/>
        <v>1128.461667476839</v>
      </c>
      <c r="BD961" s="63">
        <f t="shared" si="199"/>
        <v>1128.4616674780993</v>
      </c>
      <c r="BE961" s="63">
        <f t="shared" si="200"/>
        <v>145.47643819832857</v>
      </c>
      <c r="BF961" s="63">
        <f t="shared" si="201"/>
        <v>145.47643884805171</v>
      </c>
      <c r="BG961" s="63">
        <f t="shared" si="202"/>
        <v>5.8215371159757918</v>
      </c>
      <c r="BH961" s="63">
        <f t="shared" si="203"/>
        <v>5.8215377659757914</v>
      </c>
      <c r="BI961" s="109">
        <f t="shared" si="205"/>
        <v>28650000</v>
      </c>
      <c r="BJ961" s="203">
        <f t="shared" si="204"/>
        <v>1.2984358065989952E+24</v>
      </c>
    </row>
    <row r="962" spans="53:62" s="174" customFormat="1" x14ac:dyDescent="0.35">
      <c r="BA962" s="177">
        <v>956</v>
      </c>
      <c r="BB962" s="202">
        <f t="shared" si="197"/>
        <v>47800000</v>
      </c>
      <c r="BC962" s="63">
        <f t="shared" si="198"/>
        <v>1129.6421555347711</v>
      </c>
      <c r="BD962" s="63">
        <f t="shared" si="199"/>
        <v>1129.6421555360323</v>
      </c>
      <c r="BE962" s="63">
        <f t="shared" si="200"/>
        <v>145.47693994328898</v>
      </c>
      <c r="BF962" s="63">
        <f t="shared" si="201"/>
        <v>145.47694059301438</v>
      </c>
      <c r="BG962" s="63">
        <f t="shared" si="202"/>
        <v>5.8215371159757918</v>
      </c>
      <c r="BH962" s="63">
        <f t="shared" si="203"/>
        <v>5.8215377659757914</v>
      </c>
      <c r="BI962" s="109">
        <f t="shared" si="205"/>
        <v>28680000</v>
      </c>
      <c r="BJ962" s="203">
        <f t="shared" si="204"/>
        <v>1.2995640103879091E+24</v>
      </c>
    </row>
    <row r="963" spans="53:62" s="174" customFormat="1" x14ac:dyDescent="0.35">
      <c r="BA963" s="177">
        <v>957</v>
      </c>
      <c r="BB963" s="202">
        <f t="shared" si="197"/>
        <v>47850000</v>
      </c>
      <c r="BC963" s="63">
        <f t="shared" si="198"/>
        <v>1130.8226411942726</v>
      </c>
      <c r="BD963" s="63">
        <f t="shared" si="199"/>
        <v>1130.822641195535</v>
      </c>
      <c r="BE963" s="63">
        <f t="shared" si="200"/>
        <v>145.47743762712312</v>
      </c>
      <c r="BF963" s="63">
        <f t="shared" si="201"/>
        <v>145.47743827685076</v>
      </c>
      <c r="BG963" s="63">
        <f t="shared" si="202"/>
        <v>5.8215371159757918</v>
      </c>
      <c r="BH963" s="63">
        <f t="shared" si="203"/>
        <v>5.8215377659757914</v>
      </c>
      <c r="BI963" s="109">
        <f t="shared" si="205"/>
        <v>28710000</v>
      </c>
      <c r="BJ963" s="203">
        <f t="shared" si="204"/>
        <v>1.3006917867511793E+24</v>
      </c>
    </row>
    <row r="964" spans="53:62" s="174" customFormat="1" x14ac:dyDescent="0.35">
      <c r="BA964" s="177">
        <v>958</v>
      </c>
      <c r="BB964" s="202">
        <f t="shared" si="197"/>
        <v>47900000</v>
      </c>
      <c r="BC964" s="63">
        <f t="shared" si="198"/>
        <v>1132.0031244553431</v>
      </c>
      <c r="BD964" s="63">
        <f t="shared" si="199"/>
        <v>1132.0031244566069</v>
      </c>
      <c r="BE964" s="63">
        <f t="shared" si="200"/>
        <v>145.47793128270175</v>
      </c>
      <c r="BF964" s="63">
        <f t="shared" si="201"/>
        <v>145.47793193243157</v>
      </c>
      <c r="BG964" s="63">
        <f t="shared" si="202"/>
        <v>5.8215371159757918</v>
      </c>
      <c r="BH964" s="63">
        <f t="shared" si="203"/>
        <v>5.8215377659757914</v>
      </c>
      <c r="BI964" s="109">
        <f t="shared" si="205"/>
        <v>28740000</v>
      </c>
      <c r="BJ964" s="203">
        <f t="shared" si="204"/>
        <v>1.3018191358507378E+24</v>
      </c>
    </row>
    <row r="965" spans="53:62" s="174" customFormat="1" x14ac:dyDescent="0.35">
      <c r="BA965" s="177">
        <v>959</v>
      </c>
      <c r="BB965" s="202">
        <f t="shared" si="197"/>
        <v>47950000</v>
      </c>
      <c r="BC965" s="63">
        <f t="shared" si="198"/>
        <v>1133.1836053179832</v>
      </c>
      <c r="BD965" s="63">
        <f t="shared" si="199"/>
        <v>1133.1836053192485</v>
      </c>
      <c r="BE965" s="63">
        <f t="shared" si="200"/>
        <v>145.47842094262958</v>
      </c>
      <c r="BF965" s="63">
        <f t="shared" si="201"/>
        <v>145.47842159236157</v>
      </c>
      <c r="BG965" s="63">
        <f t="shared" si="202"/>
        <v>5.8215371159757918</v>
      </c>
      <c r="BH965" s="63">
        <f t="shared" si="203"/>
        <v>5.8215377659757914</v>
      </c>
      <c r="BI965" s="109">
        <f t="shared" si="205"/>
        <v>28770000</v>
      </c>
      <c r="BJ965" s="203">
        <f t="shared" si="204"/>
        <v>1.3029460578484563E+24</v>
      </c>
    </row>
    <row r="966" spans="53:62" s="174" customFormat="1" x14ac:dyDescent="0.35">
      <c r="BA966" s="177">
        <v>960</v>
      </c>
      <c r="BB966" s="202">
        <f t="shared" ref="BB966:BB1029" si="206">BA966*50000</f>
        <v>48000000</v>
      </c>
      <c r="BC966" s="63">
        <f t="shared" ref="BC966:BC1029" si="207">($F$5+$F$6+$F$7+$F$8+$F$9)*(1-EXP(-$F$20*(1-$DC$6%)*BB966/(2*$F$17)))*$F$25*$F$1*10^3*11600/($F$20*(1-$DC$6%))</f>
        <v>1134.3640837822572</v>
      </c>
      <c r="BD966" s="63">
        <f t="shared" ref="BD966:BD1029" si="208">($F$25*$F$1*10^3*11600*($F$5+$F$6+$F$7+$F$8+$F$9)/($F$27*$F$29*(1-$DC$6%))+$F$28/$F$27)*(1-EXP(-$F$27*$F$29*(1-$DC$6%)*BB966/(2*$F$17)))</f>
        <v>1134.3640837835239</v>
      </c>
      <c r="BE966" s="63">
        <f t="shared" ref="BE966:BE1029" si="209">($F$5+$F$6+$F$7+$F$8+$F$9)*(1-EXP(-$F$20*(1-$DC$5%)*BB966/(2*$F$17)))*$F$25*$F$1*10^3*11600/($F$20*(1-$DC$5%))</f>
        <v>145.47890663924741</v>
      </c>
      <c r="BF966" s="63">
        <f t="shared" ref="BF966:BF1029" si="210">($F$25*$F$1*10^3*11600*($F$5+$F$6+$F$7+$F$8+$F$9)/($F$27*$F$29*(1-$DC$5%))+$F$28/$F$27)*(1-EXP(-$F$27*$F$29*(1-$DC$5%)*BB966/(2*$F$17)))</f>
        <v>145.47890728898159</v>
      </c>
      <c r="BG966" s="63">
        <f t="shared" ref="BG966:BG1029" si="211">($F$5+$F$6+$F$7+$F$8+$F$9)*(1-EXP(-$F$20*(1-$DC$4%)*BB966/(2*$F$17)))*$F$25*$F$1*10^3*11600/($F$20*(1-$DC$4%))</f>
        <v>5.8215371159757918</v>
      </c>
      <c r="BH966" s="63">
        <f t="shared" ref="BH966:BH1029" si="212">($F$25*$F$1*10^3*11600*($F$5+$F$6+$F$7+$F$8+$F$9)/($F$27*$F$29*(1-$DC$4%))+$F$28/$F$27)*(1-EXP(-$F$27*$F$29*(1-$DC$4%)*BB966/(2*$F$17)))</f>
        <v>5.8215377659757914</v>
      </c>
      <c r="BI966" s="109">
        <f t="shared" si="205"/>
        <v>28800000</v>
      </c>
      <c r="BJ966" s="203">
        <f t="shared" ref="BJ966:BJ1029" si="213">($F$17/($F$20*(1-$F$19%)))*($F$5+$F$6+$F$7+$F$8+$F$9)*(1-EXP(-$F$20*(1-$F$19%)*BI966/(2*$F$17)))+$F$17/($F$25*1000)*$F$11*EXP(-$F$20*(1-$F$19%)*BI966/(2*$F$17))</f>
        <v>1.3040725529061442E+24</v>
      </c>
    </row>
    <row r="967" spans="53:62" s="174" customFormat="1" x14ac:dyDescent="0.35">
      <c r="BA967" s="177">
        <v>961</v>
      </c>
      <c r="BB967" s="202">
        <f t="shared" si="206"/>
        <v>48050000</v>
      </c>
      <c r="BC967" s="63">
        <f t="shared" si="207"/>
        <v>1135.5445598480364</v>
      </c>
      <c r="BD967" s="63">
        <f t="shared" si="208"/>
        <v>1135.5445598493043</v>
      </c>
      <c r="BE967" s="63">
        <f t="shared" si="209"/>
        <v>145.47938840463434</v>
      </c>
      <c r="BF967" s="63">
        <f t="shared" si="210"/>
        <v>145.47938905437064</v>
      </c>
      <c r="BG967" s="63">
        <f t="shared" si="211"/>
        <v>5.8215371159757918</v>
      </c>
      <c r="BH967" s="63">
        <f t="shared" si="212"/>
        <v>5.8215377659757914</v>
      </c>
      <c r="BI967" s="109">
        <f t="shared" ref="BI967:BI1030" si="214">BA967*30000</f>
        <v>28830000</v>
      </c>
      <c r="BJ967" s="203">
        <f t="shared" si="213"/>
        <v>1.3051986211855491E+24</v>
      </c>
    </row>
    <row r="968" spans="53:62" s="174" customFormat="1" x14ac:dyDescent="0.35">
      <c r="BA968" s="177">
        <v>962</v>
      </c>
      <c r="BB968" s="202">
        <f t="shared" si="206"/>
        <v>48100000</v>
      </c>
      <c r="BC968" s="63">
        <f t="shared" si="207"/>
        <v>1136.7250335154495</v>
      </c>
      <c r="BD968" s="63">
        <f t="shared" si="208"/>
        <v>1136.7250335167184</v>
      </c>
      <c r="BE968" s="63">
        <f t="shared" si="209"/>
        <v>145.47986627060968</v>
      </c>
      <c r="BF968" s="63">
        <f t="shared" si="210"/>
        <v>145.47986692034814</v>
      </c>
      <c r="BG968" s="63">
        <f t="shared" si="211"/>
        <v>5.8215371159757918</v>
      </c>
      <c r="BH968" s="63">
        <f t="shared" si="212"/>
        <v>5.8215377659757914</v>
      </c>
      <c r="BI968" s="109">
        <f t="shared" si="214"/>
        <v>28860000</v>
      </c>
      <c r="BJ968" s="203">
        <f t="shared" si="213"/>
        <v>1.3063242628483592E+24</v>
      </c>
    </row>
    <row r="969" spans="53:62" s="174" customFormat="1" x14ac:dyDescent="0.35">
      <c r="BA969" s="177">
        <v>963</v>
      </c>
      <c r="BB969" s="202">
        <f t="shared" si="206"/>
        <v>48150000</v>
      </c>
      <c r="BC969" s="63">
        <f t="shared" si="207"/>
        <v>1137.9055047844317</v>
      </c>
      <c r="BD969" s="63">
        <f t="shared" si="208"/>
        <v>1137.9055047857023</v>
      </c>
      <c r="BE969" s="63">
        <f t="shared" si="209"/>
        <v>145.48034026873538</v>
      </c>
      <c r="BF969" s="63">
        <f t="shared" si="210"/>
        <v>145.48034091847597</v>
      </c>
      <c r="BG969" s="63">
        <f t="shared" si="211"/>
        <v>5.8215371159757918</v>
      </c>
      <c r="BH969" s="63">
        <f t="shared" si="212"/>
        <v>5.8215377659757914</v>
      </c>
      <c r="BI969" s="109">
        <f t="shared" si="214"/>
        <v>28890000</v>
      </c>
      <c r="BJ969" s="203">
        <f t="shared" si="213"/>
        <v>1.3074494780562003E+24</v>
      </c>
    </row>
    <row r="970" spans="53:62" s="174" customFormat="1" x14ac:dyDescent="0.35">
      <c r="BA970" s="177">
        <v>964</v>
      </c>
      <c r="BB970" s="202">
        <f t="shared" si="206"/>
        <v>48200000</v>
      </c>
      <c r="BC970" s="63">
        <f t="shared" si="207"/>
        <v>1139.0859736550483</v>
      </c>
      <c r="BD970" s="63">
        <f t="shared" si="208"/>
        <v>1139.08597365632</v>
      </c>
      <c r="BE970" s="63">
        <f t="shared" si="209"/>
        <v>145.4808104303178</v>
      </c>
      <c r="BF970" s="63">
        <f t="shared" si="210"/>
        <v>145.4808110800605</v>
      </c>
      <c r="BG970" s="63">
        <f t="shared" si="211"/>
        <v>5.8215371159757918</v>
      </c>
      <c r="BH970" s="63">
        <f t="shared" si="212"/>
        <v>5.8215377659757914</v>
      </c>
      <c r="BI970" s="109">
        <f t="shared" si="214"/>
        <v>28920000</v>
      </c>
      <c r="BJ970" s="203">
        <f t="shared" si="213"/>
        <v>1.308574266970636E+24</v>
      </c>
    </row>
    <row r="971" spans="53:62" s="174" customFormat="1" x14ac:dyDescent="0.35">
      <c r="BA971" s="177">
        <v>965</v>
      </c>
      <c r="BB971" s="202">
        <f t="shared" si="206"/>
        <v>48250000</v>
      </c>
      <c r="BC971" s="63">
        <f t="shared" si="207"/>
        <v>1140.2664401272343</v>
      </c>
      <c r="BD971" s="63">
        <f t="shared" si="208"/>
        <v>1140.2664401285074</v>
      </c>
      <c r="BE971" s="63">
        <f t="shared" si="209"/>
        <v>145.48127678640995</v>
      </c>
      <c r="BF971" s="63">
        <f t="shared" si="210"/>
        <v>145.48127743615473</v>
      </c>
      <c r="BG971" s="63">
        <f t="shared" si="211"/>
        <v>5.8215371159757918</v>
      </c>
      <c r="BH971" s="63">
        <f t="shared" si="212"/>
        <v>5.8215377659757914</v>
      </c>
      <c r="BI971" s="109">
        <f t="shared" si="214"/>
        <v>28950000</v>
      </c>
      <c r="BJ971" s="203">
        <f t="shared" si="213"/>
        <v>1.3096986297531704E+24</v>
      </c>
    </row>
    <row r="972" spans="53:62" s="174" customFormat="1" x14ac:dyDescent="0.35">
      <c r="BA972" s="177">
        <v>966</v>
      </c>
      <c r="BB972" s="202">
        <f t="shared" si="206"/>
        <v>48300000</v>
      </c>
      <c r="BC972" s="63">
        <f t="shared" si="207"/>
        <v>1141.4469042009896</v>
      </c>
      <c r="BD972" s="63">
        <f t="shared" si="208"/>
        <v>1141.446904202264</v>
      </c>
      <c r="BE972" s="63">
        <f t="shared" si="209"/>
        <v>145.48173936781347</v>
      </c>
      <c r="BF972" s="63">
        <f t="shared" si="210"/>
        <v>145.48174001756033</v>
      </c>
      <c r="BG972" s="63">
        <f t="shared" si="211"/>
        <v>5.8215371159757918</v>
      </c>
      <c r="BH972" s="63">
        <f t="shared" si="212"/>
        <v>5.8215377659757914</v>
      </c>
      <c r="BI972" s="109">
        <f t="shared" si="214"/>
        <v>28980000</v>
      </c>
      <c r="BJ972" s="203">
        <f t="shared" si="213"/>
        <v>1.3108225665652456E+24</v>
      </c>
    </row>
    <row r="973" spans="53:62" s="174" customFormat="1" x14ac:dyDescent="0.35">
      <c r="BA973" s="177">
        <v>967</v>
      </c>
      <c r="BB973" s="202">
        <f t="shared" si="206"/>
        <v>48350000</v>
      </c>
      <c r="BC973" s="63">
        <f t="shared" si="207"/>
        <v>1142.6273658764435</v>
      </c>
      <c r="BD973" s="63">
        <f t="shared" si="208"/>
        <v>1142.6273658777193</v>
      </c>
      <c r="BE973" s="63">
        <f t="shared" si="209"/>
        <v>145.48219820508075</v>
      </c>
      <c r="BF973" s="63">
        <f t="shared" si="210"/>
        <v>145.48219885482965</v>
      </c>
      <c r="BG973" s="63">
        <f t="shared" si="211"/>
        <v>5.8215371159757918</v>
      </c>
      <c r="BH973" s="63">
        <f t="shared" si="212"/>
        <v>5.8215377659757914</v>
      </c>
      <c r="BI973" s="109">
        <f t="shared" si="214"/>
        <v>29010000</v>
      </c>
      <c r="BJ973" s="203">
        <f t="shared" si="213"/>
        <v>1.3119460775682421E+24</v>
      </c>
    </row>
    <row r="974" spans="53:62" s="174" customFormat="1" x14ac:dyDescent="0.35">
      <c r="BA974" s="177">
        <v>968</v>
      </c>
      <c r="BB974" s="202">
        <f t="shared" si="206"/>
        <v>48400000</v>
      </c>
      <c r="BC974" s="63">
        <f t="shared" si="207"/>
        <v>1143.8078251534671</v>
      </c>
      <c r="BD974" s="63">
        <f t="shared" si="208"/>
        <v>1143.8078251547443</v>
      </c>
      <c r="BE974" s="63">
        <f t="shared" si="209"/>
        <v>145.48265332851682</v>
      </c>
      <c r="BF974" s="63">
        <f t="shared" si="210"/>
        <v>145.48265397826773</v>
      </c>
      <c r="BG974" s="63">
        <f t="shared" si="211"/>
        <v>5.8215371159757918</v>
      </c>
      <c r="BH974" s="63">
        <f t="shared" si="212"/>
        <v>5.8215377659757914</v>
      </c>
      <c r="BI974" s="109">
        <f t="shared" si="214"/>
        <v>29040000</v>
      </c>
      <c r="BJ974" s="203">
        <f t="shared" si="213"/>
        <v>1.3130691629234809E+24</v>
      </c>
    </row>
    <row r="975" spans="53:62" s="174" customFormat="1" x14ac:dyDescent="0.35">
      <c r="BA975" s="177">
        <v>969</v>
      </c>
      <c r="BB975" s="202">
        <f t="shared" si="206"/>
        <v>48450000</v>
      </c>
      <c r="BC975" s="63">
        <f t="shared" si="207"/>
        <v>1144.9882820321245</v>
      </c>
      <c r="BD975" s="63">
        <f t="shared" si="208"/>
        <v>1144.988282033403</v>
      </c>
      <c r="BE975" s="63">
        <f t="shared" si="209"/>
        <v>145.48310476818142</v>
      </c>
      <c r="BF975" s="63">
        <f t="shared" si="210"/>
        <v>145.48310541793435</v>
      </c>
      <c r="BG975" s="63">
        <f t="shared" si="211"/>
        <v>5.8215371159757918</v>
      </c>
      <c r="BH975" s="63">
        <f t="shared" si="212"/>
        <v>5.8215377659757914</v>
      </c>
      <c r="BI975" s="109">
        <f t="shared" si="214"/>
        <v>29070000</v>
      </c>
      <c r="BJ975" s="203">
        <f t="shared" si="213"/>
        <v>1.3141918227922202E+24</v>
      </c>
    </row>
    <row r="976" spans="53:62" s="174" customFormat="1" x14ac:dyDescent="0.35">
      <c r="BA976" s="177">
        <v>970</v>
      </c>
      <c r="BB976" s="202">
        <f t="shared" si="206"/>
        <v>48500000</v>
      </c>
      <c r="BC976" s="63">
        <f t="shared" si="207"/>
        <v>1146.1687365124162</v>
      </c>
      <c r="BD976" s="63">
        <f t="shared" si="208"/>
        <v>1146.1687365136959</v>
      </c>
      <c r="BE976" s="63">
        <f t="shared" si="209"/>
        <v>145.48355255389106</v>
      </c>
      <c r="BF976" s="63">
        <f t="shared" si="210"/>
        <v>145.48355320364601</v>
      </c>
      <c r="BG976" s="63">
        <f t="shared" si="211"/>
        <v>5.8215371159757918</v>
      </c>
      <c r="BH976" s="63">
        <f t="shared" si="212"/>
        <v>5.8215377659757914</v>
      </c>
      <c r="BI976" s="109">
        <f t="shared" si="214"/>
        <v>29100000</v>
      </c>
      <c r="BJ976" s="203">
        <f t="shared" si="213"/>
        <v>1.3153140573356573E+24</v>
      </c>
    </row>
    <row r="977" spans="53:62" s="174" customFormat="1" x14ac:dyDescent="0.35">
      <c r="BA977" s="177">
        <v>971</v>
      </c>
      <c r="BB977" s="202">
        <f t="shared" si="206"/>
        <v>48550000</v>
      </c>
      <c r="BC977" s="63">
        <f t="shared" si="207"/>
        <v>1147.3491885942772</v>
      </c>
      <c r="BD977" s="63">
        <f t="shared" si="208"/>
        <v>1147.3491885955582</v>
      </c>
      <c r="BE977" s="63">
        <f t="shared" si="209"/>
        <v>145.48399671522085</v>
      </c>
      <c r="BF977" s="63">
        <f t="shared" si="210"/>
        <v>145.48399736497777</v>
      </c>
      <c r="BG977" s="63">
        <f t="shared" si="211"/>
        <v>5.8215371159757918</v>
      </c>
      <c r="BH977" s="63">
        <f t="shared" si="212"/>
        <v>5.8215377659757914</v>
      </c>
      <c r="BI977" s="109">
        <f t="shared" si="214"/>
        <v>29130000</v>
      </c>
      <c r="BJ977" s="203">
        <f t="shared" si="213"/>
        <v>1.3164358667149289E+24</v>
      </c>
    </row>
    <row r="978" spans="53:62" s="174" customFormat="1" x14ac:dyDescent="0.35">
      <c r="BA978" s="177">
        <v>972</v>
      </c>
      <c r="BB978" s="202">
        <f t="shared" si="206"/>
        <v>48600000</v>
      </c>
      <c r="BC978" s="63">
        <f t="shared" si="207"/>
        <v>1148.529638277837</v>
      </c>
      <c r="BD978" s="63">
        <f t="shared" si="208"/>
        <v>1148.5296382791194</v>
      </c>
      <c r="BE978" s="63">
        <f t="shared" si="209"/>
        <v>145.48443728150656</v>
      </c>
      <c r="BF978" s="63">
        <f t="shared" si="210"/>
        <v>145.48443793126543</v>
      </c>
      <c r="BG978" s="63">
        <f t="shared" si="211"/>
        <v>5.8215371159757918</v>
      </c>
      <c r="BH978" s="63">
        <f t="shared" si="212"/>
        <v>5.8215377659757914</v>
      </c>
      <c r="BI978" s="109">
        <f t="shared" si="214"/>
        <v>29160000</v>
      </c>
      <c r="BJ978" s="203">
        <f t="shared" si="213"/>
        <v>1.3175572510911113E+24</v>
      </c>
    </row>
    <row r="979" spans="53:62" s="174" customFormat="1" x14ac:dyDescent="0.35">
      <c r="BA979" s="177">
        <v>973</v>
      </c>
      <c r="BB979" s="202">
        <f t="shared" si="206"/>
        <v>48650000</v>
      </c>
      <c r="BC979" s="63">
        <f t="shared" si="207"/>
        <v>1149.7100855630306</v>
      </c>
      <c r="BD979" s="63">
        <f t="shared" si="208"/>
        <v>1149.7100855643143</v>
      </c>
      <c r="BE979" s="63">
        <f t="shared" si="209"/>
        <v>145.48487428184649</v>
      </c>
      <c r="BF979" s="63">
        <f t="shared" si="210"/>
        <v>145.48487493160729</v>
      </c>
      <c r="BG979" s="63">
        <f t="shared" si="211"/>
        <v>5.8215371159757918</v>
      </c>
      <c r="BH979" s="63">
        <f t="shared" si="212"/>
        <v>5.8215377659757914</v>
      </c>
      <c r="BI979" s="109">
        <f t="shared" si="214"/>
        <v>29190000</v>
      </c>
      <c r="BJ979" s="203">
        <f t="shared" si="213"/>
        <v>1.3186782106252185E+24</v>
      </c>
    </row>
    <row r="980" spans="53:62" s="174" customFormat="1" x14ac:dyDescent="0.35">
      <c r="BA980" s="177">
        <v>974</v>
      </c>
      <c r="BB980" s="202">
        <f t="shared" si="206"/>
        <v>48700000</v>
      </c>
      <c r="BC980" s="63">
        <f t="shared" si="207"/>
        <v>1150.8905304498585</v>
      </c>
      <c r="BD980" s="63">
        <f t="shared" si="208"/>
        <v>1150.8905304511434</v>
      </c>
      <c r="BE980" s="63">
        <f t="shared" si="209"/>
        <v>145.48530774510337</v>
      </c>
      <c r="BF980" s="63">
        <f t="shared" si="210"/>
        <v>145.48530839486614</v>
      </c>
      <c r="BG980" s="63">
        <f t="shared" si="211"/>
        <v>5.8215371159757918</v>
      </c>
      <c r="BH980" s="63">
        <f t="shared" si="212"/>
        <v>5.8215377659757914</v>
      </c>
      <c r="BI980" s="109">
        <f t="shared" si="214"/>
        <v>29220000</v>
      </c>
      <c r="BJ980" s="203">
        <f t="shared" si="213"/>
        <v>1.3197987454782042E+24</v>
      </c>
    </row>
    <row r="981" spans="53:62" s="174" customFormat="1" x14ac:dyDescent="0.35">
      <c r="BA981" s="177">
        <v>975</v>
      </c>
      <c r="BB981" s="202">
        <f t="shared" si="206"/>
        <v>48750000</v>
      </c>
      <c r="BC981" s="63">
        <f t="shared" si="207"/>
        <v>1152.070972938385</v>
      </c>
      <c r="BD981" s="63">
        <f t="shared" si="208"/>
        <v>1152.0709729396713</v>
      </c>
      <c r="BE981" s="63">
        <f t="shared" si="209"/>
        <v>145.48573769990642</v>
      </c>
      <c r="BF981" s="63">
        <f t="shared" si="210"/>
        <v>145.48573834967112</v>
      </c>
      <c r="BG981" s="63">
        <f t="shared" si="211"/>
        <v>5.8215371159757918</v>
      </c>
      <c r="BH981" s="63">
        <f t="shared" si="212"/>
        <v>5.8215377659757914</v>
      </c>
      <c r="BI981" s="109">
        <f t="shared" si="214"/>
        <v>29250000</v>
      </c>
      <c r="BJ981" s="203">
        <f t="shared" si="213"/>
        <v>1.320918855810961E+24</v>
      </c>
    </row>
    <row r="982" spans="53:62" s="174" customFormat="1" x14ac:dyDescent="0.35">
      <c r="BA982" s="177">
        <v>976</v>
      </c>
      <c r="BB982" s="202">
        <f t="shared" si="206"/>
        <v>48800000</v>
      </c>
      <c r="BC982" s="63">
        <f t="shared" si="207"/>
        <v>1153.251413028481</v>
      </c>
      <c r="BD982" s="63">
        <f t="shared" si="208"/>
        <v>1153.2514130297686</v>
      </c>
      <c r="BE982" s="63">
        <f t="shared" si="209"/>
        <v>145.48616417465308</v>
      </c>
      <c r="BF982" s="63">
        <f t="shared" si="210"/>
        <v>145.48616482441969</v>
      </c>
      <c r="BG982" s="63">
        <f t="shared" si="211"/>
        <v>5.8215371159757918</v>
      </c>
      <c r="BH982" s="63">
        <f t="shared" si="212"/>
        <v>5.8215377659757914</v>
      </c>
      <c r="BI982" s="109">
        <f t="shared" si="214"/>
        <v>29280000</v>
      </c>
      <c r="BJ982" s="203">
        <f t="shared" si="213"/>
        <v>1.3220385417843202E+24</v>
      </c>
    </row>
    <row r="983" spans="53:62" s="174" customFormat="1" x14ac:dyDescent="0.35">
      <c r="BA983" s="177">
        <v>977</v>
      </c>
      <c r="BB983" s="202">
        <f t="shared" si="206"/>
        <v>48850000</v>
      </c>
      <c r="BC983" s="63">
        <f t="shared" si="207"/>
        <v>1154.4318507202756</v>
      </c>
      <c r="BD983" s="63">
        <f t="shared" si="208"/>
        <v>1154.4318507215644</v>
      </c>
      <c r="BE983" s="63">
        <f t="shared" si="209"/>
        <v>145.48658719751094</v>
      </c>
      <c r="BF983" s="63">
        <f t="shared" si="210"/>
        <v>145.48658784727942</v>
      </c>
      <c r="BG983" s="63">
        <f t="shared" si="211"/>
        <v>5.8215371159757918</v>
      </c>
      <c r="BH983" s="63">
        <f t="shared" si="212"/>
        <v>5.8215377659757914</v>
      </c>
      <c r="BI983" s="109">
        <f t="shared" si="214"/>
        <v>29310000</v>
      </c>
      <c r="BJ983" s="203">
        <f t="shared" si="213"/>
        <v>1.3231578035590524E+24</v>
      </c>
    </row>
    <row r="984" spans="53:62" s="174" customFormat="1" x14ac:dyDescent="0.35">
      <c r="BA984" s="177">
        <v>978</v>
      </c>
      <c r="BB984" s="202">
        <f t="shared" si="206"/>
        <v>48900000</v>
      </c>
      <c r="BC984" s="63">
        <f t="shared" si="207"/>
        <v>1155.6122860137689</v>
      </c>
      <c r="BD984" s="63">
        <f t="shared" si="208"/>
        <v>1155.612286015059</v>
      </c>
      <c r="BE984" s="63">
        <f t="shared" si="209"/>
        <v>145.48700679641962</v>
      </c>
      <c r="BF984" s="63">
        <f t="shared" si="210"/>
        <v>145.48700744618998</v>
      </c>
      <c r="BG984" s="63">
        <f t="shared" si="211"/>
        <v>5.8215371159757918</v>
      </c>
      <c r="BH984" s="63">
        <f t="shared" si="212"/>
        <v>5.8215377659757914</v>
      </c>
      <c r="BI984" s="109">
        <f t="shared" si="214"/>
        <v>29340000</v>
      </c>
      <c r="BJ984" s="203">
        <f t="shared" si="213"/>
        <v>1.3242766412958677E+24</v>
      </c>
    </row>
    <row r="985" spans="53:62" s="174" customFormat="1" x14ac:dyDescent="0.35">
      <c r="BA985" s="177">
        <v>979</v>
      </c>
      <c r="BB985" s="202">
        <f t="shared" si="206"/>
        <v>48950000</v>
      </c>
      <c r="BC985" s="63">
        <f t="shared" si="207"/>
        <v>1156.7927189088962</v>
      </c>
      <c r="BD985" s="63">
        <f t="shared" si="208"/>
        <v>1156.7927189101879</v>
      </c>
      <c r="BE985" s="63">
        <f t="shared" si="209"/>
        <v>145.48742299909256</v>
      </c>
      <c r="BF985" s="63">
        <f t="shared" si="210"/>
        <v>145.48742364886476</v>
      </c>
      <c r="BG985" s="63">
        <f t="shared" si="211"/>
        <v>5.8215371159757918</v>
      </c>
      <c r="BH985" s="63">
        <f t="shared" si="212"/>
        <v>5.8215377659757914</v>
      </c>
      <c r="BI985" s="109">
        <f t="shared" si="214"/>
        <v>29370000</v>
      </c>
      <c r="BJ985" s="203">
        <f t="shared" si="213"/>
        <v>1.3253950551554153E+24</v>
      </c>
    </row>
    <row r="986" spans="53:62" s="174" customFormat="1" x14ac:dyDescent="0.35">
      <c r="BA986" s="177">
        <v>980</v>
      </c>
      <c r="BB986" s="202">
        <f t="shared" si="206"/>
        <v>49000000</v>
      </c>
      <c r="BC986" s="63">
        <f t="shared" si="207"/>
        <v>1157.9731494057223</v>
      </c>
      <c r="BD986" s="63">
        <f t="shared" si="208"/>
        <v>1157.9731494070152</v>
      </c>
      <c r="BE986" s="63">
        <f t="shared" si="209"/>
        <v>145.48783583301889</v>
      </c>
      <c r="BF986" s="63">
        <f t="shared" si="210"/>
        <v>145.48783648279297</v>
      </c>
      <c r="BG986" s="63">
        <f t="shared" si="211"/>
        <v>5.8215371159757918</v>
      </c>
      <c r="BH986" s="63">
        <f t="shared" si="212"/>
        <v>5.8215377659757914</v>
      </c>
      <c r="BI986" s="109">
        <f t="shared" si="214"/>
        <v>29400000</v>
      </c>
      <c r="BJ986" s="203">
        <f t="shared" si="213"/>
        <v>1.3265130452982827E+24</v>
      </c>
    </row>
    <row r="987" spans="53:62" s="174" customFormat="1" x14ac:dyDescent="0.35">
      <c r="BA987" s="177">
        <v>981</v>
      </c>
      <c r="BB987" s="202">
        <f t="shared" si="206"/>
        <v>49050000</v>
      </c>
      <c r="BC987" s="63">
        <f t="shared" si="207"/>
        <v>1159.1535775042471</v>
      </c>
      <c r="BD987" s="63">
        <f t="shared" si="208"/>
        <v>1159.1535775055413</v>
      </c>
      <c r="BE987" s="63">
        <f t="shared" si="209"/>
        <v>145.48824532546533</v>
      </c>
      <c r="BF987" s="63">
        <f t="shared" si="210"/>
        <v>145.48824597524123</v>
      </c>
      <c r="BG987" s="63">
        <f t="shared" si="211"/>
        <v>5.8215371159757918</v>
      </c>
      <c r="BH987" s="63">
        <f t="shared" si="212"/>
        <v>5.8215377659757914</v>
      </c>
      <c r="BI987" s="109">
        <f t="shared" si="214"/>
        <v>29430000</v>
      </c>
      <c r="BJ987" s="203">
        <f t="shared" si="213"/>
        <v>1.3276306118849975E+24</v>
      </c>
    </row>
    <row r="988" spans="53:62" s="174" customFormat="1" x14ac:dyDescent="0.35">
      <c r="BA988" s="177">
        <v>982</v>
      </c>
      <c r="BB988" s="202">
        <f t="shared" si="206"/>
        <v>49100000</v>
      </c>
      <c r="BC988" s="63">
        <f t="shared" si="207"/>
        <v>1160.3340032044059</v>
      </c>
      <c r="BD988" s="63">
        <f t="shared" si="208"/>
        <v>1160.3340032057013</v>
      </c>
      <c r="BE988" s="63">
        <f t="shared" si="209"/>
        <v>145.48865150347777</v>
      </c>
      <c r="BF988" s="63">
        <f t="shared" si="210"/>
        <v>145.48865215325549</v>
      </c>
      <c r="BG988" s="63">
        <f t="shared" si="211"/>
        <v>5.8215371159757918</v>
      </c>
      <c r="BH988" s="63">
        <f t="shared" si="212"/>
        <v>5.8215377659757914</v>
      </c>
      <c r="BI988" s="109">
        <f t="shared" si="214"/>
        <v>29460000</v>
      </c>
      <c r="BJ988" s="203">
        <f t="shared" si="213"/>
        <v>1.3287477550760254E+24</v>
      </c>
    </row>
    <row r="989" spans="53:62" s="174" customFormat="1" x14ac:dyDescent="0.35">
      <c r="BA989" s="177">
        <v>983</v>
      </c>
      <c r="BB989" s="202">
        <f t="shared" si="206"/>
        <v>49150000</v>
      </c>
      <c r="BC989" s="63">
        <f t="shared" si="207"/>
        <v>1161.5144265062634</v>
      </c>
      <c r="BD989" s="63">
        <f t="shared" si="208"/>
        <v>1161.5144265075601</v>
      </c>
      <c r="BE989" s="63">
        <f t="shared" si="209"/>
        <v>145.48905439388329</v>
      </c>
      <c r="BF989" s="63">
        <f t="shared" si="210"/>
        <v>145.4890550436628</v>
      </c>
      <c r="BG989" s="63">
        <f t="shared" si="211"/>
        <v>5.8215371159757918</v>
      </c>
      <c r="BH989" s="63">
        <f t="shared" si="212"/>
        <v>5.8215377659757914</v>
      </c>
      <c r="BI989" s="109">
        <f t="shared" si="214"/>
        <v>29490000</v>
      </c>
      <c r="BJ989" s="203">
        <f t="shared" si="213"/>
        <v>1.3298644750317727E+24</v>
      </c>
    </row>
    <row r="990" spans="53:62" s="174" customFormat="1" x14ac:dyDescent="0.35">
      <c r="BA990" s="177">
        <v>984</v>
      </c>
      <c r="BB990" s="202">
        <f t="shared" si="206"/>
        <v>49200000</v>
      </c>
      <c r="BC990" s="63">
        <f t="shared" si="207"/>
        <v>1162.6948474098842</v>
      </c>
      <c r="BD990" s="63">
        <f t="shared" si="208"/>
        <v>1162.6948474111823</v>
      </c>
      <c r="BE990" s="63">
        <f t="shared" si="209"/>
        <v>145.48945402329181</v>
      </c>
      <c r="BF990" s="63">
        <f t="shared" si="210"/>
        <v>145.48945467307308</v>
      </c>
      <c r="BG990" s="63">
        <f t="shared" si="211"/>
        <v>5.8215371159757918</v>
      </c>
      <c r="BH990" s="63">
        <f t="shared" si="212"/>
        <v>5.8215377659757914</v>
      </c>
      <c r="BI990" s="109">
        <f t="shared" si="214"/>
        <v>29520000</v>
      </c>
      <c r="BJ990" s="203">
        <f t="shared" si="213"/>
        <v>1.3309807719125835E+24</v>
      </c>
    </row>
    <row r="991" spans="53:62" s="174" customFormat="1" x14ac:dyDescent="0.35">
      <c r="BA991" s="177">
        <v>985</v>
      </c>
      <c r="BB991" s="202">
        <f t="shared" si="206"/>
        <v>49250000</v>
      </c>
      <c r="BC991" s="63">
        <f t="shared" si="207"/>
        <v>1163.8752659151392</v>
      </c>
      <c r="BD991" s="63">
        <f t="shared" si="208"/>
        <v>1163.8752659164384</v>
      </c>
      <c r="BE991" s="63">
        <f t="shared" si="209"/>
        <v>145.48985041809777</v>
      </c>
      <c r="BF991" s="63">
        <f t="shared" si="210"/>
        <v>145.48985106788083</v>
      </c>
      <c r="BG991" s="63">
        <f t="shared" si="211"/>
        <v>5.8215371159757918</v>
      </c>
      <c r="BH991" s="63">
        <f t="shared" si="212"/>
        <v>5.8215377659757914</v>
      </c>
      <c r="BI991" s="109">
        <f t="shared" si="214"/>
        <v>29550000</v>
      </c>
      <c r="BJ991" s="203">
        <f t="shared" si="213"/>
        <v>1.3320966458787422E+24</v>
      </c>
    </row>
    <row r="992" spans="53:62" s="174" customFormat="1" x14ac:dyDescent="0.35">
      <c r="BA992" s="177">
        <v>986</v>
      </c>
      <c r="BB992" s="202">
        <f t="shared" si="206"/>
        <v>49300000</v>
      </c>
      <c r="BC992" s="63">
        <f t="shared" si="207"/>
        <v>1165.0556820220927</v>
      </c>
      <c r="BD992" s="63">
        <f t="shared" si="208"/>
        <v>1165.0556820233933</v>
      </c>
      <c r="BE992" s="63">
        <f t="shared" si="209"/>
        <v>145.49024360448217</v>
      </c>
      <c r="BF992" s="63">
        <f t="shared" si="210"/>
        <v>145.490244254267</v>
      </c>
      <c r="BG992" s="63">
        <f t="shared" si="211"/>
        <v>5.8215371159757918</v>
      </c>
      <c r="BH992" s="63">
        <f t="shared" si="212"/>
        <v>5.8215377659757914</v>
      </c>
      <c r="BI992" s="109">
        <f t="shared" si="214"/>
        <v>29580000</v>
      </c>
      <c r="BJ992" s="203">
        <f t="shared" si="213"/>
        <v>1.3332120970904723E+24</v>
      </c>
    </row>
    <row r="993" spans="53:62" s="174" customFormat="1" x14ac:dyDescent="0.35">
      <c r="BA993" s="177">
        <v>987</v>
      </c>
      <c r="BB993" s="202">
        <f t="shared" si="206"/>
        <v>49350000</v>
      </c>
      <c r="BC993" s="63">
        <f t="shared" si="207"/>
        <v>1166.2360957308094</v>
      </c>
      <c r="BD993" s="63">
        <f t="shared" si="208"/>
        <v>1166.2360957321116</v>
      </c>
      <c r="BE993" s="63">
        <f t="shared" si="209"/>
        <v>145.49063360841393</v>
      </c>
      <c r="BF993" s="63">
        <f t="shared" si="210"/>
        <v>145.49063425820049</v>
      </c>
      <c r="BG993" s="63">
        <f t="shared" si="211"/>
        <v>5.8215371159757918</v>
      </c>
      <c r="BH993" s="63">
        <f t="shared" si="212"/>
        <v>5.8215377659757914</v>
      </c>
      <c r="BI993" s="109">
        <f t="shared" si="214"/>
        <v>29610000</v>
      </c>
      <c r="BJ993" s="203">
        <f t="shared" si="213"/>
        <v>1.3343271257079363E+24</v>
      </c>
    </row>
    <row r="994" spans="53:62" s="174" customFormat="1" x14ac:dyDescent="0.35">
      <c r="BA994" s="177">
        <v>988</v>
      </c>
      <c r="BB994" s="202">
        <f t="shared" si="206"/>
        <v>49400000</v>
      </c>
      <c r="BC994" s="63">
        <f t="shared" si="207"/>
        <v>1167.4165070411602</v>
      </c>
      <c r="BD994" s="63">
        <f t="shared" si="208"/>
        <v>1167.4165070424638</v>
      </c>
      <c r="BE994" s="63">
        <f t="shared" si="209"/>
        <v>145.49102045565186</v>
      </c>
      <c r="BF994" s="63">
        <f t="shared" si="210"/>
        <v>145.49102110544015</v>
      </c>
      <c r="BG994" s="63">
        <f t="shared" si="211"/>
        <v>5.8215371159757918</v>
      </c>
      <c r="BH994" s="63">
        <f t="shared" si="212"/>
        <v>5.8215377659757914</v>
      </c>
      <c r="BI994" s="109">
        <f t="shared" si="214"/>
        <v>29640000</v>
      </c>
      <c r="BJ994" s="203">
        <f t="shared" si="213"/>
        <v>1.3354417318912363E+24</v>
      </c>
    </row>
    <row r="995" spans="53:62" s="174" customFormat="1" x14ac:dyDescent="0.35">
      <c r="BA995" s="177">
        <v>989</v>
      </c>
      <c r="BB995" s="202">
        <f t="shared" si="206"/>
        <v>49450000</v>
      </c>
      <c r="BC995" s="63">
        <f t="shared" si="207"/>
        <v>1168.5969159532747</v>
      </c>
      <c r="BD995" s="63">
        <f t="shared" si="208"/>
        <v>1168.5969159545793</v>
      </c>
      <c r="BE995" s="63">
        <f t="shared" si="209"/>
        <v>145.49140417174624</v>
      </c>
      <c r="BF995" s="63">
        <f t="shared" si="210"/>
        <v>145.49140482153626</v>
      </c>
      <c r="BG995" s="63">
        <f t="shared" si="211"/>
        <v>5.8215371159757918</v>
      </c>
      <c r="BH995" s="63">
        <f t="shared" si="212"/>
        <v>5.8215377659757914</v>
      </c>
      <c r="BI995" s="109">
        <f t="shared" si="214"/>
        <v>29670000</v>
      </c>
      <c r="BJ995" s="203">
        <f t="shared" si="213"/>
        <v>1.3365559158004134E+24</v>
      </c>
    </row>
    <row r="996" spans="53:62" s="174" customFormat="1" x14ac:dyDescent="0.35">
      <c r="BA996" s="177">
        <v>990</v>
      </c>
      <c r="BB996" s="202">
        <f t="shared" si="206"/>
        <v>49500000</v>
      </c>
      <c r="BC996" s="63">
        <f t="shared" si="207"/>
        <v>1169.7773224671521</v>
      </c>
      <c r="BD996" s="63">
        <f t="shared" si="208"/>
        <v>1169.7773224684584</v>
      </c>
      <c r="BE996" s="63">
        <f t="shared" si="209"/>
        <v>145.49178478204064</v>
      </c>
      <c r="BF996" s="63">
        <f t="shared" si="210"/>
        <v>145.49178543183231</v>
      </c>
      <c r="BG996" s="63">
        <f t="shared" si="211"/>
        <v>5.8215371159757918</v>
      </c>
      <c r="BH996" s="63">
        <f t="shared" si="212"/>
        <v>5.8215377659757914</v>
      </c>
      <c r="BI996" s="109">
        <f t="shared" si="214"/>
        <v>29700000</v>
      </c>
      <c r="BJ996" s="203">
        <f t="shared" si="213"/>
        <v>1.337669677595448E+24</v>
      </c>
    </row>
    <row r="997" spans="53:62" s="174" customFormat="1" x14ac:dyDescent="0.35">
      <c r="BA997" s="177">
        <v>991</v>
      </c>
      <c r="BB997" s="202">
        <f t="shared" si="206"/>
        <v>49550000</v>
      </c>
      <c r="BC997" s="63">
        <f t="shared" si="207"/>
        <v>1170.9577265827286</v>
      </c>
      <c r="BD997" s="63">
        <f t="shared" si="208"/>
        <v>1170.957726584036</v>
      </c>
      <c r="BE997" s="63">
        <f t="shared" si="209"/>
        <v>145.49216231167327</v>
      </c>
      <c r="BF997" s="63">
        <f t="shared" si="210"/>
        <v>145.49216296146665</v>
      </c>
      <c r="BG997" s="63">
        <f t="shared" si="211"/>
        <v>5.8215371159757918</v>
      </c>
      <c r="BH997" s="63">
        <f t="shared" si="212"/>
        <v>5.8215377659757914</v>
      </c>
      <c r="BI997" s="109">
        <f t="shared" si="214"/>
        <v>29730000</v>
      </c>
      <c r="BJ997" s="203">
        <f t="shared" si="213"/>
        <v>1.3387830174362606E+24</v>
      </c>
    </row>
    <row r="998" spans="53:62" s="174" customFormat="1" x14ac:dyDescent="0.35">
      <c r="BA998" s="177">
        <v>992</v>
      </c>
      <c r="BB998" s="202">
        <f t="shared" si="206"/>
        <v>49600000</v>
      </c>
      <c r="BC998" s="63">
        <f t="shared" si="207"/>
        <v>1172.1381283000035</v>
      </c>
      <c r="BD998" s="63">
        <f t="shared" si="208"/>
        <v>1172.1381283013122</v>
      </c>
      <c r="BE998" s="63">
        <f t="shared" si="209"/>
        <v>145.49253678557909</v>
      </c>
      <c r="BF998" s="63">
        <f t="shared" si="210"/>
        <v>145.49253743537417</v>
      </c>
      <c r="BG998" s="63">
        <f t="shared" si="211"/>
        <v>5.8215371159757918</v>
      </c>
      <c r="BH998" s="63">
        <f t="shared" si="212"/>
        <v>5.8215377659757914</v>
      </c>
      <c r="BI998" s="109">
        <f t="shared" si="214"/>
        <v>29760000</v>
      </c>
      <c r="BJ998" s="203">
        <f t="shared" si="213"/>
        <v>1.3398959354827105E+24</v>
      </c>
    </row>
    <row r="999" spans="53:62" s="174" customFormat="1" x14ac:dyDescent="0.35">
      <c r="BA999" s="177">
        <v>993</v>
      </c>
      <c r="BB999" s="202">
        <f t="shared" si="206"/>
        <v>49650000</v>
      </c>
      <c r="BC999" s="63">
        <f t="shared" si="207"/>
        <v>1173.3185276190416</v>
      </c>
      <c r="BD999" s="63">
        <f t="shared" si="208"/>
        <v>1173.3185276203517</v>
      </c>
      <c r="BE999" s="63">
        <f t="shared" si="209"/>
        <v>145.49290822849122</v>
      </c>
      <c r="BF999" s="63">
        <f t="shared" si="210"/>
        <v>145.49290887828795</v>
      </c>
      <c r="BG999" s="63">
        <f t="shared" si="211"/>
        <v>5.8215371159757918</v>
      </c>
      <c r="BH999" s="63">
        <f t="shared" si="212"/>
        <v>5.8215377659757914</v>
      </c>
      <c r="BI999" s="109">
        <f t="shared" si="214"/>
        <v>29790000</v>
      </c>
      <c r="BJ999" s="203">
        <f t="shared" si="213"/>
        <v>1.3410084318945966E+24</v>
      </c>
    </row>
    <row r="1000" spans="53:62" s="174" customFormat="1" x14ac:dyDescent="0.35">
      <c r="BA1000" s="177">
        <v>994</v>
      </c>
      <c r="BB1000" s="202">
        <f t="shared" si="206"/>
        <v>49700000</v>
      </c>
      <c r="BC1000" s="63">
        <f t="shared" si="207"/>
        <v>1174.4989245398433</v>
      </c>
      <c r="BD1000" s="63">
        <f t="shared" si="208"/>
        <v>1174.4989245411546</v>
      </c>
      <c r="BE1000" s="63">
        <f t="shared" si="209"/>
        <v>145.4932766649425</v>
      </c>
      <c r="BF1000" s="63">
        <f t="shared" si="210"/>
        <v>145.49327731474088</v>
      </c>
      <c r="BG1000" s="63">
        <f t="shared" si="211"/>
        <v>5.8215371159757918</v>
      </c>
      <c r="BH1000" s="63">
        <f t="shared" si="212"/>
        <v>5.8215377659757914</v>
      </c>
      <c r="BI1000" s="109">
        <f t="shared" si="214"/>
        <v>29820000</v>
      </c>
      <c r="BJ1000" s="203">
        <f t="shared" si="213"/>
        <v>1.3421205068316573E+24</v>
      </c>
    </row>
    <row r="1001" spans="53:62" s="174" customFormat="1" x14ac:dyDescent="0.35">
      <c r="BA1001" s="177">
        <v>995</v>
      </c>
      <c r="BB1001" s="202">
        <f t="shared" si="206"/>
        <v>49750000</v>
      </c>
      <c r="BC1001" s="63">
        <f t="shared" si="207"/>
        <v>1175.679319062408</v>
      </c>
      <c r="BD1001" s="63">
        <f t="shared" si="208"/>
        <v>1175.6793190637209</v>
      </c>
      <c r="BE1001" s="63">
        <f t="shared" si="209"/>
        <v>145.49364211926726</v>
      </c>
      <c r="BF1001" s="63">
        <f t="shared" si="210"/>
        <v>145.49364276906726</v>
      </c>
      <c r="BG1001" s="63">
        <f t="shared" si="211"/>
        <v>5.8215371159757918</v>
      </c>
      <c r="BH1001" s="63">
        <f t="shared" si="212"/>
        <v>5.8215377659757914</v>
      </c>
      <c r="BI1001" s="109">
        <f t="shared" si="214"/>
        <v>29850000</v>
      </c>
      <c r="BJ1001" s="203">
        <f t="shared" si="213"/>
        <v>1.3432321604535702E+24</v>
      </c>
    </row>
    <row r="1002" spans="53:62" s="174" customFormat="1" x14ac:dyDescent="0.35">
      <c r="BA1002" s="177">
        <v>996</v>
      </c>
      <c r="BB1002" s="202">
        <f t="shared" si="206"/>
        <v>49800000</v>
      </c>
      <c r="BC1002" s="63">
        <f t="shared" si="207"/>
        <v>1176.859711186672</v>
      </c>
      <c r="BD1002" s="63">
        <f t="shared" si="208"/>
        <v>1176.8597111879858</v>
      </c>
      <c r="BE1002" s="63">
        <f t="shared" si="209"/>
        <v>145.49400461560282</v>
      </c>
      <c r="BF1002" s="63">
        <f t="shared" si="210"/>
        <v>145.49400526540444</v>
      </c>
      <c r="BG1002" s="63">
        <f t="shared" si="211"/>
        <v>5.8215371159757918</v>
      </c>
      <c r="BH1002" s="63">
        <f t="shared" si="212"/>
        <v>5.8215377659757914</v>
      </c>
      <c r="BI1002" s="109">
        <f t="shared" si="214"/>
        <v>29880000</v>
      </c>
      <c r="BJ1002" s="203">
        <f t="shared" si="213"/>
        <v>1.3443433929199536E+24</v>
      </c>
    </row>
    <row r="1003" spans="53:62" s="174" customFormat="1" x14ac:dyDescent="0.35">
      <c r="BA1003" s="177">
        <v>997</v>
      </c>
      <c r="BB1003" s="202">
        <f t="shared" si="206"/>
        <v>49850000</v>
      </c>
      <c r="BC1003" s="63">
        <f t="shared" si="207"/>
        <v>1178.0401009127636</v>
      </c>
      <c r="BD1003" s="63">
        <f t="shared" si="208"/>
        <v>1178.0401009140787</v>
      </c>
      <c r="BE1003" s="63">
        <f t="shared" si="209"/>
        <v>145.49436417789116</v>
      </c>
      <c r="BF1003" s="63">
        <f t="shared" si="210"/>
        <v>145.49436482769437</v>
      </c>
      <c r="BG1003" s="63">
        <f t="shared" si="211"/>
        <v>5.8215371159757918</v>
      </c>
      <c r="BH1003" s="63">
        <f t="shared" si="212"/>
        <v>5.8215377659757914</v>
      </c>
      <c r="BI1003" s="109">
        <f t="shared" si="214"/>
        <v>29910000</v>
      </c>
      <c r="BJ1003" s="203">
        <f t="shared" si="213"/>
        <v>1.3454542043903626E+24</v>
      </c>
    </row>
    <row r="1004" spans="53:62" s="174" customFormat="1" x14ac:dyDescent="0.35">
      <c r="BA1004" s="177">
        <v>998</v>
      </c>
      <c r="BB1004" s="202">
        <f t="shared" si="206"/>
        <v>49900000</v>
      </c>
      <c r="BC1004" s="63">
        <f t="shared" si="207"/>
        <v>1179.2204882405538</v>
      </c>
      <c r="BD1004" s="63">
        <f t="shared" si="208"/>
        <v>1179.2204882418703</v>
      </c>
      <c r="BE1004" s="63">
        <f t="shared" si="209"/>
        <v>145.49472082988046</v>
      </c>
      <c r="BF1004" s="63">
        <f t="shared" si="210"/>
        <v>145.4947214796853</v>
      </c>
      <c r="BG1004" s="63">
        <f t="shared" si="211"/>
        <v>5.8215371159757918</v>
      </c>
      <c r="BH1004" s="63">
        <f t="shared" si="212"/>
        <v>5.8215377659757914</v>
      </c>
      <c r="BI1004" s="109">
        <f t="shared" si="214"/>
        <v>29940000</v>
      </c>
      <c r="BJ1004" s="203">
        <f t="shared" si="213"/>
        <v>1.3465645950242952E+24</v>
      </c>
    </row>
    <row r="1005" spans="53:62" s="174" customFormat="1" x14ac:dyDescent="0.35">
      <c r="BA1005" s="177">
        <v>999</v>
      </c>
      <c r="BB1005" s="202">
        <f t="shared" si="206"/>
        <v>49950000</v>
      </c>
      <c r="BC1005" s="63">
        <f t="shared" si="207"/>
        <v>1180.4008731701717</v>
      </c>
      <c r="BD1005" s="63">
        <f t="shared" si="208"/>
        <v>1180.4008731714898</v>
      </c>
      <c r="BE1005" s="63">
        <f t="shared" si="209"/>
        <v>145.49507459512677</v>
      </c>
      <c r="BF1005" s="63">
        <f t="shared" si="210"/>
        <v>145.49507524493316</v>
      </c>
      <c r="BG1005" s="63">
        <f t="shared" si="211"/>
        <v>5.8215371159757918</v>
      </c>
      <c r="BH1005" s="63">
        <f t="shared" si="212"/>
        <v>5.8215377659757914</v>
      </c>
      <c r="BI1005" s="109">
        <f t="shared" si="214"/>
        <v>29970000</v>
      </c>
      <c r="BJ1005" s="203">
        <f t="shared" si="213"/>
        <v>1.3476745649811872E+24</v>
      </c>
    </row>
    <row r="1006" spans="53:62" s="174" customFormat="1" x14ac:dyDescent="0.35">
      <c r="BA1006" s="177">
        <v>1000</v>
      </c>
      <c r="BB1006" s="202">
        <f t="shared" si="206"/>
        <v>50000000</v>
      </c>
      <c r="BC1006" s="63">
        <f t="shared" si="207"/>
        <v>1181.5812557014888</v>
      </c>
      <c r="BD1006" s="63">
        <f t="shared" si="208"/>
        <v>1181.581255702808</v>
      </c>
      <c r="BE1006" s="63">
        <f t="shared" si="209"/>
        <v>145.49542549699532</v>
      </c>
      <c r="BF1006" s="63">
        <f t="shared" si="210"/>
        <v>145.49542614680325</v>
      </c>
      <c r="BG1006" s="63">
        <f t="shared" si="211"/>
        <v>5.8215371159757918</v>
      </c>
      <c r="BH1006" s="63">
        <f t="shared" si="212"/>
        <v>5.8215377659757914</v>
      </c>
      <c r="BI1006" s="109">
        <f t="shared" si="214"/>
        <v>30000000</v>
      </c>
      <c r="BJ1006" s="203">
        <f t="shared" si="213"/>
        <v>1.3487841144204133E+24</v>
      </c>
    </row>
    <row r="1007" spans="53:62" s="174" customFormat="1" x14ac:dyDescent="0.35">
      <c r="BA1007" s="177">
        <v>1001</v>
      </c>
      <c r="BB1007" s="202">
        <f t="shared" si="206"/>
        <v>50050000</v>
      </c>
      <c r="BC1007" s="63">
        <f t="shared" si="207"/>
        <v>1182.7616358346336</v>
      </c>
      <c r="BD1007" s="63">
        <f t="shared" si="208"/>
        <v>1182.7616358359542</v>
      </c>
      <c r="BE1007" s="63">
        <f t="shared" si="209"/>
        <v>145.49577355866231</v>
      </c>
      <c r="BF1007" s="63">
        <f t="shared" si="210"/>
        <v>145.49577420847183</v>
      </c>
      <c r="BG1007" s="63">
        <f t="shared" si="211"/>
        <v>5.8215371159757918</v>
      </c>
      <c r="BH1007" s="63">
        <f t="shared" si="212"/>
        <v>5.8215377659757914</v>
      </c>
      <c r="BI1007" s="109">
        <f t="shared" si="214"/>
        <v>30030000</v>
      </c>
      <c r="BJ1007" s="203">
        <f t="shared" si="213"/>
        <v>1.3498932435012895E+24</v>
      </c>
    </row>
    <row r="1008" spans="53:62" s="174" customFormat="1" x14ac:dyDescent="0.35">
      <c r="BA1008" s="177">
        <v>1002</v>
      </c>
      <c r="BB1008" s="202">
        <f t="shared" si="206"/>
        <v>50100000</v>
      </c>
      <c r="BC1008" s="63">
        <f t="shared" si="207"/>
        <v>1183.942013569542</v>
      </c>
      <c r="BD1008" s="63">
        <f t="shared" si="208"/>
        <v>1183.9420135708638</v>
      </c>
      <c r="BE1008" s="63">
        <f t="shared" si="209"/>
        <v>145.49611880311642</v>
      </c>
      <c r="BF1008" s="63">
        <f t="shared" si="210"/>
        <v>145.49611945292745</v>
      </c>
      <c r="BG1008" s="63">
        <f t="shared" si="211"/>
        <v>5.8215371159757918</v>
      </c>
      <c r="BH1008" s="63">
        <f t="shared" si="212"/>
        <v>5.8215377659757914</v>
      </c>
      <c r="BI1008" s="109">
        <f t="shared" si="214"/>
        <v>30060000</v>
      </c>
      <c r="BJ1008" s="203">
        <f t="shared" si="213"/>
        <v>1.3510019523830704E+24</v>
      </c>
    </row>
    <row r="1009" spans="53:62" s="174" customFormat="1" x14ac:dyDescent="0.35">
      <c r="BA1009" s="177">
        <v>1003</v>
      </c>
      <c r="BB1009" s="202">
        <f t="shared" si="206"/>
        <v>50150000</v>
      </c>
      <c r="BC1009" s="63">
        <f t="shared" si="207"/>
        <v>1185.122388906278</v>
      </c>
      <c r="BD1009" s="63">
        <f t="shared" si="208"/>
        <v>1185.1223889076011</v>
      </c>
      <c r="BE1009" s="63">
        <f t="shared" si="209"/>
        <v>145.49646125316011</v>
      </c>
      <c r="BF1009" s="63">
        <f t="shared" si="210"/>
        <v>145.4964619029727</v>
      </c>
      <c r="BG1009" s="63">
        <f t="shared" si="211"/>
        <v>5.8215371159757918</v>
      </c>
      <c r="BH1009" s="63">
        <f t="shared" si="212"/>
        <v>5.8215377659757914</v>
      </c>
      <c r="BI1009" s="109">
        <f t="shared" si="214"/>
        <v>30090000</v>
      </c>
      <c r="BJ1009" s="203">
        <f t="shared" si="213"/>
        <v>1.3521102412249506E+24</v>
      </c>
    </row>
    <row r="1010" spans="53:62" s="174" customFormat="1" x14ac:dyDescent="0.35">
      <c r="BA1010" s="177">
        <v>1004</v>
      </c>
      <c r="BB1010" s="202">
        <f t="shared" si="206"/>
        <v>50200000</v>
      </c>
      <c r="BC1010" s="63">
        <f t="shared" si="207"/>
        <v>1186.3027618447775</v>
      </c>
      <c r="BD1010" s="63">
        <f t="shared" si="208"/>
        <v>1186.3027618461019</v>
      </c>
      <c r="BE1010" s="63">
        <f t="shared" si="209"/>
        <v>145.49680093141137</v>
      </c>
      <c r="BF1010" s="63">
        <f t="shared" si="210"/>
        <v>145.49680158122547</v>
      </c>
      <c r="BG1010" s="63">
        <f t="shared" si="211"/>
        <v>5.8215371159757918</v>
      </c>
      <c r="BH1010" s="63">
        <f t="shared" si="212"/>
        <v>5.8215377659757914</v>
      </c>
      <c r="BI1010" s="109">
        <f t="shared" si="214"/>
        <v>30120000</v>
      </c>
      <c r="BJ1010" s="203">
        <f t="shared" si="213"/>
        <v>1.3532181101860644E+24</v>
      </c>
    </row>
    <row r="1011" spans="53:62" s="174" customFormat="1" x14ac:dyDescent="0.35">
      <c r="BA1011" s="177">
        <v>1005</v>
      </c>
      <c r="BB1011" s="202">
        <f t="shared" si="206"/>
        <v>50250000</v>
      </c>
      <c r="BC1011" s="63">
        <f t="shared" si="207"/>
        <v>1187.4831323850401</v>
      </c>
      <c r="BD1011" s="63">
        <f t="shared" si="208"/>
        <v>1187.4831323863662</v>
      </c>
      <c r="BE1011" s="63">
        <f t="shared" si="209"/>
        <v>145.49713786030509</v>
      </c>
      <c r="BF1011" s="63">
        <f t="shared" si="210"/>
        <v>145.49713851012072</v>
      </c>
      <c r="BG1011" s="63">
        <f t="shared" si="211"/>
        <v>5.8215371159757918</v>
      </c>
      <c r="BH1011" s="63">
        <f t="shared" si="212"/>
        <v>5.8215377659757914</v>
      </c>
      <c r="BI1011" s="109">
        <f t="shared" si="214"/>
        <v>30150000</v>
      </c>
      <c r="BJ1011" s="203">
        <f t="shared" si="213"/>
        <v>1.3543255594254856E+24</v>
      </c>
    </row>
    <row r="1012" spans="53:62" s="174" customFormat="1" x14ac:dyDescent="0.35">
      <c r="BA1012" s="177">
        <v>1006</v>
      </c>
      <c r="BB1012" s="202">
        <f t="shared" si="206"/>
        <v>50300000</v>
      </c>
      <c r="BC1012" s="63">
        <f t="shared" si="207"/>
        <v>1188.663500527131</v>
      </c>
      <c r="BD1012" s="63">
        <f t="shared" si="208"/>
        <v>1188.6635005284581</v>
      </c>
      <c r="BE1012" s="63">
        <f t="shared" si="209"/>
        <v>145.49747206209469</v>
      </c>
      <c r="BF1012" s="63">
        <f t="shared" si="210"/>
        <v>145.49747271191177</v>
      </c>
      <c r="BG1012" s="63">
        <f t="shared" si="211"/>
        <v>5.8215371159757918</v>
      </c>
      <c r="BH1012" s="63">
        <f t="shared" si="212"/>
        <v>5.8215377659757914</v>
      </c>
      <c r="BI1012" s="109">
        <f t="shared" si="214"/>
        <v>30180000</v>
      </c>
      <c r="BJ1012" s="203">
        <f t="shared" si="213"/>
        <v>1.3554325891022275E+24</v>
      </c>
    </row>
    <row r="1013" spans="53:62" s="174" customFormat="1" x14ac:dyDescent="0.35">
      <c r="BA1013" s="177">
        <v>1007</v>
      </c>
      <c r="BB1013" s="202">
        <f t="shared" si="206"/>
        <v>50350000</v>
      </c>
      <c r="BC1013" s="63">
        <f t="shared" si="207"/>
        <v>1189.8438662710496</v>
      </c>
      <c r="BD1013" s="63">
        <f t="shared" si="208"/>
        <v>1189.8438662723781</v>
      </c>
      <c r="BE1013" s="63">
        <f t="shared" si="209"/>
        <v>145.49780355885321</v>
      </c>
      <c r="BF1013" s="63">
        <f t="shared" si="210"/>
        <v>145.49780420867179</v>
      </c>
      <c r="BG1013" s="63">
        <f t="shared" si="211"/>
        <v>5.8215371159757918</v>
      </c>
      <c r="BH1013" s="63">
        <f t="shared" si="212"/>
        <v>5.8215377659757914</v>
      </c>
      <c r="BI1013" s="109">
        <f t="shared" si="214"/>
        <v>30210000</v>
      </c>
      <c r="BJ1013" s="203">
        <f t="shared" si="213"/>
        <v>1.3565391993752449E+24</v>
      </c>
    </row>
    <row r="1014" spans="53:62" s="174" customFormat="1" x14ac:dyDescent="0.35">
      <c r="BA1014" s="177">
        <v>1008</v>
      </c>
      <c r="BB1014" s="202">
        <f t="shared" si="206"/>
        <v>50400000</v>
      </c>
      <c r="BC1014" s="63">
        <f t="shared" si="207"/>
        <v>1191.0242296167962</v>
      </c>
      <c r="BD1014" s="63">
        <f t="shared" si="208"/>
        <v>1191.0242296181261</v>
      </c>
      <c r="BE1014" s="63">
        <f t="shared" si="209"/>
        <v>145.49813237247528</v>
      </c>
      <c r="BF1014" s="63">
        <f t="shared" si="210"/>
        <v>145.49813302229532</v>
      </c>
      <c r="BG1014" s="63">
        <f t="shared" si="211"/>
        <v>5.8215371159757918</v>
      </c>
      <c r="BH1014" s="63">
        <f t="shared" si="212"/>
        <v>5.8215377659757914</v>
      </c>
      <c r="BI1014" s="109">
        <f t="shared" si="214"/>
        <v>30240000</v>
      </c>
      <c r="BJ1014" s="203">
        <f t="shared" si="213"/>
        <v>1.357645390403429E+24</v>
      </c>
    </row>
    <row r="1015" spans="53:62" s="174" customFormat="1" x14ac:dyDescent="0.35">
      <c r="BA1015" s="177">
        <v>1009</v>
      </c>
      <c r="BB1015" s="202">
        <f t="shared" si="206"/>
        <v>50450000</v>
      </c>
      <c r="BC1015" s="63">
        <f t="shared" si="207"/>
        <v>1192.204590564306</v>
      </c>
      <c r="BD1015" s="63">
        <f t="shared" si="208"/>
        <v>1192.2045905656373</v>
      </c>
      <c r="BE1015" s="63">
        <f t="shared" si="209"/>
        <v>145.49845852467817</v>
      </c>
      <c r="BF1015" s="63">
        <f t="shared" si="210"/>
        <v>145.49845917449969</v>
      </c>
      <c r="BG1015" s="63">
        <f t="shared" si="211"/>
        <v>5.8215371159757918</v>
      </c>
      <c r="BH1015" s="63">
        <f t="shared" si="212"/>
        <v>5.8215377659757914</v>
      </c>
      <c r="BI1015" s="109">
        <f t="shared" si="214"/>
        <v>30270000</v>
      </c>
      <c r="BJ1015" s="203">
        <f t="shared" si="213"/>
        <v>1.358751162345614E+24</v>
      </c>
    </row>
    <row r="1016" spans="53:62" s="174" customFormat="1" x14ac:dyDescent="0.35">
      <c r="BA1016" s="177">
        <v>1010</v>
      </c>
      <c r="BB1016" s="202">
        <f t="shared" si="206"/>
        <v>50500000</v>
      </c>
      <c r="BC1016" s="63">
        <f t="shared" si="207"/>
        <v>1193.3849491136439</v>
      </c>
      <c r="BD1016" s="63">
        <f t="shared" si="208"/>
        <v>1193.3849491149765</v>
      </c>
      <c r="BE1016" s="63">
        <f t="shared" si="209"/>
        <v>145.49878203700345</v>
      </c>
      <c r="BF1016" s="63">
        <f t="shared" si="210"/>
        <v>145.49878268682642</v>
      </c>
      <c r="BG1016" s="63">
        <f t="shared" si="211"/>
        <v>5.8215371159757918</v>
      </c>
      <c r="BH1016" s="63">
        <f t="shared" si="212"/>
        <v>5.8215377659757914</v>
      </c>
      <c r="BI1016" s="109">
        <f t="shared" si="214"/>
        <v>30300000</v>
      </c>
      <c r="BJ1016" s="203">
        <f t="shared" si="213"/>
        <v>1.3598565153605726E+24</v>
      </c>
    </row>
    <row r="1017" spans="53:62" s="174" customFormat="1" x14ac:dyDescent="0.35">
      <c r="BA1017" s="177">
        <v>1011</v>
      </c>
      <c r="BB1017" s="202">
        <f t="shared" si="206"/>
        <v>50550000</v>
      </c>
      <c r="BC1017" s="63">
        <f t="shared" si="207"/>
        <v>1194.5653052648097</v>
      </c>
      <c r="BD1017" s="63">
        <f t="shared" si="208"/>
        <v>1194.5653052661437</v>
      </c>
      <c r="BE1017" s="63">
        <f t="shared" si="209"/>
        <v>145.49910293081834</v>
      </c>
      <c r="BF1017" s="63">
        <f t="shared" si="210"/>
        <v>145.4991035806427</v>
      </c>
      <c r="BG1017" s="63">
        <f t="shared" si="211"/>
        <v>5.8215371159757918</v>
      </c>
      <c r="BH1017" s="63">
        <f t="shared" si="212"/>
        <v>5.8215377659757914</v>
      </c>
      <c r="BI1017" s="109">
        <f t="shared" si="214"/>
        <v>30330000</v>
      </c>
      <c r="BJ1017" s="203">
        <f t="shared" si="213"/>
        <v>1.3609614496070177E+24</v>
      </c>
    </row>
    <row r="1018" spans="53:62" s="174" customFormat="1" x14ac:dyDescent="0.35">
      <c r="BA1018" s="177">
        <v>1012</v>
      </c>
      <c r="BB1018" s="202">
        <f t="shared" si="206"/>
        <v>50600000</v>
      </c>
      <c r="BC1018" s="63">
        <f t="shared" si="207"/>
        <v>1195.7456590178685</v>
      </c>
      <c r="BD1018" s="63">
        <f t="shared" si="208"/>
        <v>1195.7456590192035</v>
      </c>
      <c r="BE1018" s="63">
        <f t="shared" si="209"/>
        <v>145.49942122731701</v>
      </c>
      <c r="BF1018" s="63">
        <f t="shared" si="210"/>
        <v>145.49942187714279</v>
      </c>
      <c r="BG1018" s="63">
        <f t="shared" si="211"/>
        <v>5.8215371159757918</v>
      </c>
      <c r="BH1018" s="63">
        <f t="shared" si="212"/>
        <v>5.8215377659757914</v>
      </c>
      <c r="BI1018" s="109">
        <f t="shared" si="214"/>
        <v>30360000</v>
      </c>
      <c r="BJ1018" s="203">
        <f t="shared" si="213"/>
        <v>1.3620659652436009E+24</v>
      </c>
    </row>
    <row r="1019" spans="53:62" s="174" customFormat="1" x14ac:dyDescent="0.35">
      <c r="BA1019" s="177">
        <v>1013</v>
      </c>
      <c r="BB1019" s="202">
        <f t="shared" si="206"/>
        <v>50650000</v>
      </c>
      <c r="BC1019" s="63">
        <f t="shared" si="207"/>
        <v>1196.9260103726904</v>
      </c>
      <c r="BD1019" s="63">
        <f t="shared" si="208"/>
        <v>1196.9260103740266</v>
      </c>
      <c r="BE1019" s="63">
        <f t="shared" si="209"/>
        <v>145.49973694752217</v>
      </c>
      <c r="BF1019" s="63">
        <f t="shared" si="210"/>
        <v>145.49973759734937</v>
      </c>
      <c r="BG1019" s="63">
        <f t="shared" si="211"/>
        <v>5.8215371159757918</v>
      </c>
      <c r="BH1019" s="63">
        <f t="shared" si="212"/>
        <v>5.8215377659757914</v>
      </c>
      <c r="BI1019" s="109">
        <f t="shared" si="214"/>
        <v>30390000</v>
      </c>
      <c r="BJ1019" s="203">
        <f t="shared" si="213"/>
        <v>1.3631700624289161E+24</v>
      </c>
    </row>
    <row r="1020" spans="53:62" s="174" customFormat="1" x14ac:dyDescent="0.35">
      <c r="BA1020" s="177">
        <v>1014</v>
      </c>
      <c r="BB1020" s="202">
        <f t="shared" si="206"/>
        <v>50700000</v>
      </c>
      <c r="BC1020" s="63">
        <f t="shared" si="207"/>
        <v>1198.1063593294048</v>
      </c>
      <c r="BD1020" s="63">
        <f t="shared" si="208"/>
        <v>1198.1063593307422</v>
      </c>
      <c r="BE1020" s="63">
        <f t="shared" si="209"/>
        <v>145.50005011228635</v>
      </c>
      <c r="BF1020" s="63">
        <f t="shared" si="210"/>
        <v>145.50005076211497</v>
      </c>
      <c r="BG1020" s="63">
        <f t="shared" si="211"/>
        <v>5.8215371159757918</v>
      </c>
      <c r="BH1020" s="63">
        <f t="shared" si="212"/>
        <v>5.8215377659757914</v>
      </c>
      <c r="BI1020" s="109">
        <f t="shared" si="214"/>
        <v>30420000</v>
      </c>
      <c r="BJ1020" s="203">
        <f t="shared" si="213"/>
        <v>1.3642737413214941E+24</v>
      </c>
    </row>
    <row r="1021" spans="53:62" s="174" customFormat="1" x14ac:dyDescent="0.35">
      <c r="BA1021" s="177">
        <v>1015</v>
      </c>
      <c r="BB1021" s="202">
        <f t="shared" si="206"/>
        <v>50750000</v>
      </c>
      <c r="BC1021" s="63">
        <f t="shared" si="207"/>
        <v>1199.2867058879467</v>
      </c>
      <c r="BD1021" s="63">
        <f t="shared" si="208"/>
        <v>1199.2867058892859</v>
      </c>
      <c r="BE1021" s="63">
        <f t="shared" si="209"/>
        <v>145.50036074229334</v>
      </c>
      <c r="BF1021" s="63">
        <f t="shared" si="210"/>
        <v>145.50036139212332</v>
      </c>
      <c r="BG1021" s="63">
        <f t="shared" si="211"/>
        <v>5.8215371159757918</v>
      </c>
      <c r="BH1021" s="63">
        <f t="shared" si="212"/>
        <v>5.8215377659757914</v>
      </c>
      <c r="BI1021" s="109">
        <f t="shared" si="214"/>
        <v>30450000</v>
      </c>
      <c r="BJ1021" s="203">
        <f t="shared" si="213"/>
        <v>1.3653770020798079E+24</v>
      </c>
    </row>
    <row r="1022" spans="53:62" s="174" customFormat="1" x14ac:dyDescent="0.35">
      <c r="BA1022" s="177">
        <v>1016</v>
      </c>
      <c r="BB1022" s="202">
        <f t="shared" si="206"/>
        <v>50800000</v>
      </c>
      <c r="BC1022" s="63">
        <f t="shared" si="207"/>
        <v>1200.4670500483173</v>
      </c>
      <c r="BD1022" s="63">
        <f t="shared" si="208"/>
        <v>1200.4670500496575</v>
      </c>
      <c r="BE1022" s="63">
        <f t="shared" si="209"/>
        <v>145.50066885805944</v>
      </c>
      <c r="BF1022" s="63">
        <f t="shared" si="210"/>
        <v>145.50066950789079</v>
      </c>
      <c r="BG1022" s="63">
        <f t="shared" si="211"/>
        <v>5.8215371159757918</v>
      </c>
      <c r="BH1022" s="63">
        <f t="shared" si="212"/>
        <v>5.8215377659757914</v>
      </c>
      <c r="BI1022" s="109">
        <f t="shared" si="214"/>
        <v>30480000</v>
      </c>
      <c r="BJ1022" s="203">
        <f t="shared" si="213"/>
        <v>1.3664798448622703E+24</v>
      </c>
    </row>
    <row r="1023" spans="53:62" s="174" customFormat="1" x14ac:dyDescent="0.35">
      <c r="BA1023" s="177">
        <v>1017</v>
      </c>
      <c r="BB1023" s="202">
        <f t="shared" si="206"/>
        <v>50850000</v>
      </c>
      <c r="BC1023" s="63">
        <f t="shared" si="207"/>
        <v>1201.6473918105801</v>
      </c>
      <c r="BD1023" s="63">
        <f t="shared" si="208"/>
        <v>1201.6473918119216</v>
      </c>
      <c r="BE1023" s="63">
        <f t="shared" si="209"/>
        <v>145.50097447993491</v>
      </c>
      <c r="BF1023" s="63">
        <f t="shared" si="210"/>
        <v>145.50097512976765</v>
      </c>
      <c r="BG1023" s="63">
        <f t="shared" si="211"/>
        <v>5.8215371159757918</v>
      </c>
      <c r="BH1023" s="63">
        <f t="shared" si="212"/>
        <v>5.8215377659757914</v>
      </c>
      <c r="BI1023" s="109">
        <f t="shared" si="214"/>
        <v>30510000</v>
      </c>
      <c r="BJ1023" s="203">
        <f t="shared" si="213"/>
        <v>1.3675822698272328E+24</v>
      </c>
    </row>
    <row r="1024" spans="53:62" s="174" customFormat="1" x14ac:dyDescent="0.35">
      <c r="BA1024" s="177">
        <v>1018</v>
      </c>
      <c r="BB1024" s="202">
        <f t="shared" si="206"/>
        <v>50900000</v>
      </c>
      <c r="BC1024" s="63">
        <f t="shared" si="207"/>
        <v>1202.8277311746706</v>
      </c>
      <c r="BD1024" s="63">
        <f t="shared" si="208"/>
        <v>1202.8277311760137</v>
      </c>
      <c r="BE1024" s="63">
        <f t="shared" si="209"/>
        <v>145.50127762810538</v>
      </c>
      <c r="BF1024" s="63">
        <f t="shared" si="210"/>
        <v>145.50127827793946</v>
      </c>
      <c r="BG1024" s="63">
        <f t="shared" si="211"/>
        <v>5.8215371159757918</v>
      </c>
      <c r="BH1024" s="63">
        <f t="shared" si="212"/>
        <v>5.8215377659757914</v>
      </c>
      <c r="BI1024" s="109">
        <f t="shared" si="214"/>
        <v>30540000</v>
      </c>
      <c r="BJ1024" s="203">
        <f t="shared" si="213"/>
        <v>1.368684277132988E+24</v>
      </c>
    </row>
    <row r="1025" spans="53:62" s="174" customFormat="1" x14ac:dyDescent="0.35">
      <c r="BA1025" s="177">
        <v>1019</v>
      </c>
      <c r="BB1025" s="202">
        <f t="shared" si="206"/>
        <v>50950000</v>
      </c>
      <c r="BC1025" s="63">
        <f t="shared" si="207"/>
        <v>1204.0080681406541</v>
      </c>
      <c r="BD1025" s="63">
        <f t="shared" si="208"/>
        <v>1204.0080681419986</v>
      </c>
      <c r="BE1025" s="63">
        <f t="shared" si="209"/>
        <v>145.50157832259296</v>
      </c>
      <c r="BF1025" s="63">
        <f t="shared" si="210"/>
        <v>145.5015789724284</v>
      </c>
      <c r="BG1025" s="63">
        <f t="shared" si="211"/>
        <v>5.8215371159757918</v>
      </c>
      <c r="BH1025" s="63">
        <f t="shared" si="212"/>
        <v>5.8215377659757914</v>
      </c>
      <c r="BI1025" s="109">
        <f t="shared" si="214"/>
        <v>30570000</v>
      </c>
      <c r="BJ1025" s="203">
        <f t="shared" si="213"/>
        <v>1.3697858669377681E+24</v>
      </c>
    </row>
    <row r="1026" spans="53:62" s="174" customFormat="1" x14ac:dyDescent="0.35">
      <c r="BA1026" s="177">
        <v>1020</v>
      </c>
      <c r="BB1026" s="202">
        <f t="shared" si="206"/>
        <v>51000000</v>
      </c>
      <c r="BC1026" s="63">
        <f t="shared" si="207"/>
        <v>1205.1884027084652</v>
      </c>
      <c r="BD1026" s="63">
        <f t="shared" si="208"/>
        <v>1205.188402709811</v>
      </c>
      <c r="BE1026" s="63">
        <f t="shared" si="209"/>
        <v>145.50187658325783</v>
      </c>
      <c r="BF1026" s="63">
        <f t="shared" si="210"/>
        <v>145.5018772330946</v>
      </c>
      <c r="BG1026" s="63">
        <f t="shared" si="211"/>
        <v>5.8215371159757918</v>
      </c>
      <c r="BH1026" s="63">
        <f t="shared" si="212"/>
        <v>5.8215377659757914</v>
      </c>
      <c r="BI1026" s="109">
        <f t="shared" si="214"/>
        <v>30600000</v>
      </c>
      <c r="BJ1026" s="203">
        <f t="shared" si="213"/>
        <v>1.3708870393997448E+24</v>
      </c>
    </row>
    <row r="1027" spans="53:62" s="174" customFormat="1" x14ac:dyDescent="0.35">
      <c r="BA1027" s="177">
        <v>1021</v>
      </c>
      <c r="BB1027" s="202">
        <f t="shared" si="206"/>
        <v>51050000</v>
      </c>
      <c r="BC1027" s="63">
        <f t="shared" si="207"/>
        <v>1206.3687348782341</v>
      </c>
      <c r="BD1027" s="63">
        <f t="shared" si="208"/>
        <v>1206.3687348795811</v>
      </c>
      <c r="BE1027" s="63">
        <f t="shared" si="209"/>
        <v>145.50217242979934</v>
      </c>
      <c r="BF1027" s="63">
        <f t="shared" si="210"/>
        <v>145.50217307963743</v>
      </c>
      <c r="BG1027" s="63">
        <f t="shared" si="211"/>
        <v>5.8215371159757918</v>
      </c>
      <c r="BH1027" s="63">
        <f t="shared" si="212"/>
        <v>5.8215377659757914</v>
      </c>
      <c r="BI1027" s="109">
        <f t="shared" si="214"/>
        <v>30630000</v>
      </c>
      <c r="BJ1027" s="203">
        <f t="shared" si="213"/>
        <v>1.3719877946770321E+24</v>
      </c>
    </row>
    <row r="1028" spans="53:62" s="174" customFormat="1" x14ac:dyDescent="0.35">
      <c r="BA1028" s="177">
        <v>1022</v>
      </c>
      <c r="BB1028" s="202">
        <f t="shared" si="206"/>
        <v>51100000</v>
      </c>
      <c r="BC1028" s="63">
        <f t="shared" si="207"/>
        <v>1207.5490646498308</v>
      </c>
      <c r="BD1028" s="63">
        <f t="shared" si="208"/>
        <v>1207.5490646511789</v>
      </c>
      <c r="BE1028" s="63">
        <f t="shared" si="209"/>
        <v>145.50246588175739</v>
      </c>
      <c r="BF1028" s="63">
        <f t="shared" si="210"/>
        <v>145.50246653159681</v>
      </c>
      <c r="BG1028" s="63">
        <f t="shared" si="211"/>
        <v>5.8215371159757918</v>
      </c>
      <c r="BH1028" s="63">
        <f t="shared" si="212"/>
        <v>5.8215377659757914</v>
      </c>
      <c r="BI1028" s="109">
        <f t="shared" si="214"/>
        <v>30660000</v>
      </c>
      <c r="BJ1028" s="203">
        <f t="shared" si="213"/>
        <v>1.3730881329276804E+24</v>
      </c>
    </row>
    <row r="1029" spans="53:62" s="174" customFormat="1" x14ac:dyDescent="0.35">
      <c r="BA1029" s="177">
        <v>1023</v>
      </c>
      <c r="BB1029" s="202">
        <f t="shared" si="206"/>
        <v>51150000</v>
      </c>
      <c r="BC1029" s="63">
        <f t="shared" si="207"/>
        <v>1208.7293920233199</v>
      </c>
      <c r="BD1029" s="63">
        <f t="shared" si="208"/>
        <v>1208.7293920246693</v>
      </c>
      <c r="BE1029" s="63">
        <f t="shared" si="209"/>
        <v>145.50275695851383</v>
      </c>
      <c r="BF1029" s="63">
        <f t="shared" si="210"/>
        <v>145.50275760835453</v>
      </c>
      <c r="BG1029" s="63">
        <f t="shared" si="211"/>
        <v>5.8215371159757918</v>
      </c>
      <c r="BH1029" s="63">
        <f t="shared" si="212"/>
        <v>5.8215377659757914</v>
      </c>
      <c r="BI1029" s="109">
        <f t="shared" si="214"/>
        <v>30690000</v>
      </c>
      <c r="BJ1029" s="203">
        <f t="shared" si="213"/>
        <v>1.3741880543096838E+24</v>
      </c>
    </row>
    <row r="1030" spans="53:62" s="174" customFormat="1" x14ac:dyDescent="0.35">
      <c r="BA1030" s="177">
        <v>1024</v>
      </c>
      <c r="BB1030" s="202">
        <f t="shared" ref="BB1030:BB1093" si="215">BA1030*50000</f>
        <v>51200000</v>
      </c>
      <c r="BC1030" s="63">
        <f t="shared" ref="BC1030:BC1093" si="216">($F$5+$F$6+$F$7+$F$8+$F$9)*(1-EXP(-$F$20*(1-$DC$6%)*BB1030/(2*$F$17)))*$F$25*$F$1*10^3*11600/($F$20*(1-$DC$6%))</f>
        <v>1209.9097169987012</v>
      </c>
      <c r="BD1030" s="63">
        <f t="shared" ref="BD1030:BD1093" si="217">($F$25*$F$1*10^3*11600*($F$5+$F$6+$F$7+$F$8+$F$9)/($F$27*$F$29*(1-$DC$6%))+$F$28/$F$27)*(1-EXP(-$F$27*$F$29*(1-$DC$6%)*BB1030/(2*$F$17)))</f>
        <v>1209.9097170000523</v>
      </c>
      <c r="BE1030" s="63">
        <f t="shared" ref="BE1030:BE1093" si="218">($F$5+$F$6+$F$7+$F$8+$F$9)*(1-EXP(-$F$20*(1-$DC$5%)*BB1030/(2*$F$17)))*$F$25*$F$1*10^3*11600/($F$20*(1-$DC$5%))</f>
        <v>145.50304567929345</v>
      </c>
      <c r="BF1030" s="63">
        <f t="shared" ref="BF1030:BF1093" si="219">($F$25*$F$1*10^3*11600*($F$5+$F$6+$F$7+$F$8+$F$9)/($F$27*$F$29*(1-$DC$5%))+$F$28/$F$27)*(1-EXP(-$F$27*$F$29*(1-$DC$5%)*BB1030/(2*$F$17)))</f>
        <v>145.50304632913543</v>
      </c>
      <c r="BG1030" s="63">
        <f t="shared" ref="BG1030:BG1093" si="220">($F$5+$F$6+$F$7+$F$8+$F$9)*(1-EXP(-$F$20*(1-$DC$4%)*BB1030/(2*$F$17)))*$F$25*$F$1*10^3*11600/($F$20*(1-$DC$4%))</f>
        <v>5.8215371159757918</v>
      </c>
      <c r="BH1030" s="63">
        <f t="shared" ref="BH1030:BH1093" si="221">($F$25*$F$1*10^3*11600*($F$5+$F$6+$F$7+$F$8+$F$9)/($F$27*$F$29*(1-$DC$4%))+$F$28/$F$27)*(1-EXP(-$F$27*$F$29*(1-$DC$4%)*BB1030/(2*$F$17)))</f>
        <v>5.8215377659757914</v>
      </c>
      <c r="BI1030" s="109">
        <f t="shared" si="214"/>
        <v>30720000</v>
      </c>
      <c r="BJ1030" s="203">
        <f t="shared" ref="BJ1030:BJ1093" si="222">($F$17/($F$20*(1-$F$19%)))*($F$5+$F$6+$F$7+$F$8+$F$9)*(1-EXP(-$F$20*(1-$F$19%)*BI1030/(2*$F$17)))+$F$17/($F$25*1000)*$F$11*EXP(-$F$20*(1-$F$19%)*BI1030/(2*$F$17))</f>
        <v>1.3752875589809754E+24</v>
      </c>
    </row>
    <row r="1031" spans="53:62" s="174" customFormat="1" x14ac:dyDescent="0.35">
      <c r="BA1031" s="177">
        <v>1025</v>
      </c>
      <c r="BB1031" s="202">
        <f t="shared" si="215"/>
        <v>51250000</v>
      </c>
      <c r="BC1031" s="63">
        <f t="shared" si="216"/>
        <v>1211.0900395759754</v>
      </c>
      <c r="BD1031" s="63">
        <f t="shared" si="217"/>
        <v>1211.0900395773278</v>
      </c>
      <c r="BE1031" s="63">
        <f t="shared" si="218"/>
        <v>145.5033320631656</v>
      </c>
      <c r="BF1031" s="63">
        <f t="shared" si="219"/>
        <v>145.50333271300886</v>
      </c>
      <c r="BG1031" s="63">
        <f t="shared" si="220"/>
        <v>5.8215371159757918</v>
      </c>
      <c r="BH1031" s="63">
        <f t="shared" si="221"/>
        <v>5.8215377659757914</v>
      </c>
      <c r="BI1031" s="109">
        <f t="shared" ref="BI1031:BI1094" si="223">BA1031*30000</f>
        <v>30750000</v>
      </c>
      <c r="BJ1031" s="203">
        <f t="shared" si="222"/>
        <v>1.3763866470994266E+24</v>
      </c>
    </row>
    <row r="1032" spans="53:62" s="174" customFormat="1" x14ac:dyDescent="0.35">
      <c r="BA1032" s="177">
        <v>1026</v>
      </c>
      <c r="BB1032" s="202">
        <f t="shared" si="215"/>
        <v>51300000</v>
      </c>
      <c r="BC1032" s="63">
        <f t="shared" si="216"/>
        <v>1212.2703597551424</v>
      </c>
      <c r="BD1032" s="63">
        <f t="shared" si="217"/>
        <v>1212.270359756496</v>
      </c>
      <c r="BE1032" s="63">
        <f t="shared" si="218"/>
        <v>145.50361612904521</v>
      </c>
      <c r="BF1032" s="63">
        <f t="shared" si="219"/>
        <v>145.50361677888975</v>
      </c>
      <c r="BG1032" s="63">
        <f t="shared" si="220"/>
        <v>5.8215371159757918</v>
      </c>
      <c r="BH1032" s="63">
        <f t="shared" si="221"/>
        <v>5.8215377659757914</v>
      </c>
      <c r="BI1032" s="109">
        <f t="shared" si="223"/>
        <v>30780000</v>
      </c>
      <c r="BJ1032" s="203">
        <f t="shared" si="222"/>
        <v>1.3774853188228517E+24</v>
      </c>
    </row>
    <row r="1033" spans="53:62" s="174" customFormat="1" x14ac:dyDescent="0.35">
      <c r="BA1033" s="177">
        <v>1027</v>
      </c>
      <c r="BB1033" s="202">
        <f t="shared" si="215"/>
        <v>51350000</v>
      </c>
      <c r="BC1033" s="63">
        <f t="shared" si="216"/>
        <v>1213.450677536202</v>
      </c>
      <c r="BD1033" s="63">
        <f t="shared" si="217"/>
        <v>1213.4506775375569</v>
      </c>
      <c r="BE1033" s="63">
        <f t="shared" si="218"/>
        <v>145.50389789569414</v>
      </c>
      <c r="BF1033" s="63">
        <f t="shared" si="219"/>
        <v>145.50389854553993</v>
      </c>
      <c r="BG1033" s="63">
        <f t="shared" si="220"/>
        <v>5.8215371159757918</v>
      </c>
      <c r="BH1033" s="63">
        <f t="shared" si="221"/>
        <v>5.8215377659757914</v>
      </c>
      <c r="BI1033" s="109">
        <f t="shared" si="223"/>
        <v>30810000</v>
      </c>
      <c r="BJ1033" s="203">
        <f t="shared" si="222"/>
        <v>1.3785835743090032E+24</v>
      </c>
    </row>
    <row r="1034" spans="53:62" s="174" customFormat="1" x14ac:dyDescent="0.35">
      <c r="BA1034" s="177">
        <v>1028</v>
      </c>
      <c r="BB1034" s="202">
        <f t="shared" si="215"/>
        <v>51400000</v>
      </c>
      <c r="BC1034" s="63">
        <f t="shared" si="216"/>
        <v>1214.6309929191541</v>
      </c>
      <c r="BD1034" s="63">
        <f t="shared" si="217"/>
        <v>1214.6309929205102</v>
      </c>
      <c r="BE1034" s="63">
        <f t="shared" si="218"/>
        <v>145.50417738172234</v>
      </c>
      <c r="BF1034" s="63">
        <f t="shared" si="219"/>
        <v>145.50417803156938</v>
      </c>
      <c r="BG1034" s="63">
        <f t="shared" si="220"/>
        <v>5.8215371159757918</v>
      </c>
      <c r="BH1034" s="63">
        <f t="shared" si="221"/>
        <v>5.8215377659757914</v>
      </c>
      <c r="BI1034" s="109">
        <f t="shared" si="223"/>
        <v>30840000</v>
      </c>
      <c r="BJ1034" s="203">
        <f t="shared" si="222"/>
        <v>1.3796814137155756E+24</v>
      </c>
    </row>
    <row r="1035" spans="53:62" s="174" customFormat="1" x14ac:dyDescent="0.35">
      <c r="BA1035" s="177">
        <v>1029</v>
      </c>
      <c r="BB1035" s="202">
        <f t="shared" si="215"/>
        <v>51450000</v>
      </c>
      <c r="BC1035" s="63">
        <f t="shared" si="216"/>
        <v>1215.8113059040631</v>
      </c>
      <c r="BD1035" s="63">
        <f t="shared" si="217"/>
        <v>1215.8113059054208</v>
      </c>
      <c r="BE1035" s="63">
        <f t="shared" si="218"/>
        <v>145.50445460558922</v>
      </c>
      <c r="BF1035" s="63">
        <f t="shared" si="219"/>
        <v>145.50445525543748</v>
      </c>
      <c r="BG1035" s="63">
        <f t="shared" si="220"/>
        <v>5.8215371159757918</v>
      </c>
      <c r="BH1035" s="63">
        <f t="shared" si="221"/>
        <v>5.8215377659757914</v>
      </c>
      <c r="BI1035" s="109">
        <f t="shared" si="223"/>
        <v>30870000</v>
      </c>
      <c r="BJ1035" s="203">
        <f t="shared" si="222"/>
        <v>1.3807788372002022E+24</v>
      </c>
    </row>
    <row r="1036" spans="53:62" s="174" customFormat="1" x14ac:dyDescent="0.35">
      <c r="BA1036" s="177">
        <v>1030</v>
      </c>
      <c r="BB1036" s="202">
        <f t="shared" si="215"/>
        <v>51500000</v>
      </c>
      <c r="BC1036" s="63">
        <f t="shared" si="216"/>
        <v>1216.991616490865</v>
      </c>
      <c r="BD1036" s="63">
        <f t="shared" si="217"/>
        <v>1216.9916164922238</v>
      </c>
      <c r="BE1036" s="63">
        <f t="shared" si="218"/>
        <v>145.50472958560465</v>
      </c>
      <c r="BF1036" s="63">
        <f t="shared" si="219"/>
        <v>145.50473023545416</v>
      </c>
      <c r="BG1036" s="63">
        <f t="shared" si="220"/>
        <v>5.8215371159757918</v>
      </c>
      <c r="BH1036" s="63">
        <f t="shared" si="221"/>
        <v>5.8215377659757914</v>
      </c>
      <c r="BI1036" s="109">
        <f t="shared" si="223"/>
        <v>30900000</v>
      </c>
      <c r="BJ1036" s="203">
        <f t="shared" si="222"/>
        <v>1.3818758449204573E+24</v>
      </c>
    </row>
    <row r="1037" spans="53:62" s="174" customFormat="1" x14ac:dyDescent="0.35">
      <c r="BA1037" s="177">
        <v>1031</v>
      </c>
      <c r="BB1037" s="202">
        <f t="shared" si="215"/>
        <v>51550000</v>
      </c>
      <c r="BC1037" s="63">
        <f t="shared" si="216"/>
        <v>1218.1719246796242</v>
      </c>
      <c r="BD1037" s="63">
        <f t="shared" si="217"/>
        <v>1218.1719246809841</v>
      </c>
      <c r="BE1037" s="63">
        <f t="shared" si="218"/>
        <v>145.50500233993043</v>
      </c>
      <c r="BF1037" s="63">
        <f t="shared" si="219"/>
        <v>145.50500298978116</v>
      </c>
      <c r="BG1037" s="63">
        <f t="shared" si="220"/>
        <v>5.8215371159757918</v>
      </c>
      <c r="BH1037" s="63">
        <f t="shared" si="221"/>
        <v>5.8215377659757914</v>
      </c>
      <c r="BI1037" s="109">
        <f t="shared" si="223"/>
        <v>30930000</v>
      </c>
      <c r="BJ1037" s="203">
        <f t="shared" si="222"/>
        <v>1.3829724370338549E+24</v>
      </c>
    </row>
    <row r="1038" spans="53:62" s="174" customFormat="1" x14ac:dyDescent="0.35">
      <c r="BA1038" s="177">
        <v>1032</v>
      </c>
      <c r="BB1038" s="202">
        <f t="shared" si="215"/>
        <v>51600000</v>
      </c>
      <c r="BC1038" s="63">
        <f t="shared" si="216"/>
        <v>1219.3522304702758</v>
      </c>
      <c r="BD1038" s="63">
        <f t="shared" si="217"/>
        <v>1219.3522304716371</v>
      </c>
      <c r="BE1038" s="63">
        <f t="shared" si="218"/>
        <v>145.50527288658131</v>
      </c>
      <c r="BF1038" s="63">
        <f t="shared" si="219"/>
        <v>145.50527353643321</v>
      </c>
      <c r="BG1038" s="63">
        <f t="shared" si="220"/>
        <v>5.8215371159757918</v>
      </c>
      <c r="BH1038" s="63">
        <f t="shared" si="221"/>
        <v>5.8215377659757914</v>
      </c>
      <c r="BI1038" s="109">
        <f t="shared" si="223"/>
        <v>30960000</v>
      </c>
      <c r="BJ1038" s="203">
        <f t="shared" si="222"/>
        <v>1.3840686136978502E+24</v>
      </c>
    </row>
    <row r="1039" spans="53:62" s="174" customFormat="1" x14ac:dyDescent="0.35">
      <c r="BA1039" s="177">
        <v>1033</v>
      </c>
      <c r="BB1039" s="202">
        <f t="shared" si="215"/>
        <v>51650000</v>
      </c>
      <c r="BC1039" s="63">
        <f t="shared" si="216"/>
        <v>1220.5325338628847</v>
      </c>
      <c r="BD1039" s="63">
        <f t="shared" si="217"/>
        <v>1220.5325338642474</v>
      </c>
      <c r="BE1039" s="63">
        <f t="shared" si="218"/>
        <v>145.50554124342617</v>
      </c>
      <c r="BF1039" s="63">
        <f t="shared" si="219"/>
        <v>145.50554189327929</v>
      </c>
      <c r="BG1039" s="63">
        <f t="shared" si="220"/>
        <v>5.8215371159757918</v>
      </c>
      <c r="BH1039" s="63">
        <f t="shared" si="221"/>
        <v>5.8215377659757914</v>
      </c>
      <c r="BI1039" s="109">
        <f t="shared" si="223"/>
        <v>30990000</v>
      </c>
      <c r="BJ1039" s="203">
        <f t="shared" si="222"/>
        <v>1.3851643750698379E+24</v>
      </c>
    </row>
    <row r="1040" spans="53:62" s="174" customFormat="1" x14ac:dyDescent="0.35">
      <c r="BA1040" s="177">
        <v>1034</v>
      </c>
      <c r="BB1040" s="202">
        <f t="shared" si="215"/>
        <v>51700000</v>
      </c>
      <c r="BC1040" s="63">
        <f t="shared" si="216"/>
        <v>1221.7128348574508</v>
      </c>
      <c r="BD1040" s="63">
        <f t="shared" si="217"/>
        <v>1221.7128348588149</v>
      </c>
      <c r="BE1040" s="63">
        <f t="shared" si="218"/>
        <v>145.50580742818934</v>
      </c>
      <c r="BF1040" s="63">
        <f t="shared" si="219"/>
        <v>145.50580807804366</v>
      </c>
      <c r="BG1040" s="63">
        <f t="shared" si="220"/>
        <v>5.8215371159757918</v>
      </c>
      <c r="BH1040" s="63">
        <f t="shared" si="221"/>
        <v>5.8215377659757914</v>
      </c>
      <c r="BI1040" s="109">
        <f t="shared" si="223"/>
        <v>31020000</v>
      </c>
      <c r="BJ1040" s="203">
        <f t="shared" si="222"/>
        <v>1.3862597213071541E+24</v>
      </c>
    </row>
    <row r="1041" spans="53:62" s="174" customFormat="1" x14ac:dyDescent="0.35">
      <c r="BA1041" s="177">
        <v>1035</v>
      </c>
      <c r="BB1041" s="202">
        <f t="shared" si="215"/>
        <v>51750000</v>
      </c>
      <c r="BC1041" s="63">
        <f t="shared" si="216"/>
        <v>1222.8931334539741</v>
      </c>
      <c r="BD1041" s="63">
        <f t="shared" si="217"/>
        <v>1222.8931334553395</v>
      </c>
      <c r="BE1041" s="63">
        <f t="shared" si="218"/>
        <v>145.50607145845169</v>
      </c>
      <c r="BF1041" s="63">
        <f t="shared" si="219"/>
        <v>145.50607210830717</v>
      </c>
      <c r="BG1041" s="63">
        <f t="shared" si="220"/>
        <v>5.8215371159757918</v>
      </c>
      <c r="BH1041" s="63">
        <f t="shared" si="221"/>
        <v>5.8215377659757914</v>
      </c>
      <c r="BI1041" s="109">
        <f t="shared" si="223"/>
        <v>31050000</v>
      </c>
      <c r="BJ1041" s="203">
        <f t="shared" si="222"/>
        <v>1.3873546525670742E+24</v>
      </c>
    </row>
    <row r="1042" spans="53:62" s="174" customFormat="1" x14ac:dyDescent="0.35">
      <c r="BA1042" s="177">
        <v>1036</v>
      </c>
      <c r="BB1042" s="202">
        <f t="shared" si="215"/>
        <v>51800000</v>
      </c>
      <c r="BC1042" s="63">
        <f t="shared" si="216"/>
        <v>1224.0734296523899</v>
      </c>
      <c r="BD1042" s="63">
        <f t="shared" si="217"/>
        <v>1224.0734296537566</v>
      </c>
      <c r="BE1042" s="63">
        <f t="shared" si="218"/>
        <v>145.50633335165173</v>
      </c>
      <c r="BF1042" s="63">
        <f t="shared" si="219"/>
        <v>145.50633400150838</v>
      </c>
      <c r="BG1042" s="63">
        <f t="shared" si="220"/>
        <v>5.8215371159757918</v>
      </c>
      <c r="BH1042" s="63">
        <f t="shared" si="221"/>
        <v>5.8215377659757914</v>
      </c>
      <c r="BI1042" s="109">
        <f t="shared" si="223"/>
        <v>31080000</v>
      </c>
      <c r="BJ1042" s="203">
        <f t="shared" si="222"/>
        <v>1.3884491690068138E+24</v>
      </c>
    </row>
    <row r="1043" spans="53:62" s="174" customFormat="1" x14ac:dyDescent="0.35">
      <c r="BA1043" s="177">
        <v>1037</v>
      </c>
      <c r="BB1043" s="202">
        <f t="shared" si="215"/>
        <v>51850000</v>
      </c>
      <c r="BC1043" s="63">
        <f t="shared" si="216"/>
        <v>1225.2537234527629</v>
      </c>
      <c r="BD1043" s="63">
        <f t="shared" si="217"/>
        <v>1225.253723454131</v>
      </c>
      <c r="BE1043" s="63">
        <f t="shared" si="218"/>
        <v>145.50659312508685</v>
      </c>
      <c r="BF1043" s="63">
        <f t="shared" si="219"/>
        <v>145.50659377494466</v>
      </c>
      <c r="BG1043" s="63">
        <f t="shared" si="220"/>
        <v>5.8215371159757918</v>
      </c>
      <c r="BH1043" s="63">
        <f t="shared" si="221"/>
        <v>5.8215377659757914</v>
      </c>
      <c r="BI1043" s="109">
        <f t="shared" si="223"/>
        <v>31110000</v>
      </c>
      <c r="BJ1043" s="203">
        <f t="shared" si="222"/>
        <v>1.3895432707835311E+24</v>
      </c>
    </row>
    <row r="1044" spans="53:62" s="174" customFormat="1" x14ac:dyDescent="0.35">
      <c r="BA1044" s="177">
        <v>1038</v>
      </c>
      <c r="BB1044" s="202">
        <f t="shared" si="215"/>
        <v>51900000</v>
      </c>
      <c r="BC1044" s="63">
        <f t="shared" si="216"/>
        <v>1226.4340148550932</v>
      </c>
      <c r="BD1044" s="63">
        <f t="shared" si="217"/>
        <v>1226.4340148564627</v>
      </c>
      <c r="BE1044" s="63">
        <f t="shared" si="218"/>
        <v>145.5068507959144</v>
      </c>
      <c r="BF1044" s="63">
        <f t="shared" si="219"/>
        <v>145.50685144577338</v>
      </c>
      <c r="BG1044" s="63">
        <f t="shared" si="220"/>
        <v>5.8215371159757918</v>
      </c>
      <c r="BH1044" s="63">
        <f t="shared" si="221"/>
        <v>5.8215377659757914</v>
      </c>
      <c r="BI1044" s="109">
        <f t="shared" si="223"/>
        <v>31140000</v>
      </c>
      <c r="BJ1044" s="203">
        <f t="shared" si="222"/>
        <v>1.3906369580543224E+24</v>
      </c>
    </row>
    <row r="1045" spans="53:62" s="174" customFormat="1" x14ac:dyDescent="0.35">
      <c r="BA1045" s="177">
        <v>1039</v>
      </c>
      <c r="BB1045" s="202">
        <f t="shared" si="215"/>
        <v>51950000</v>
      </c>
      <c r="BC1045" s="63">
        <f t="shared" si="216"/>
        <v>1227.6143038594457</v>
      </c>
      <c r="BD1045" s="63">
        <f t="shared" si="217"/>
        <v>1227.6143038608161</v>
      </c>
      <c r="BE1045" s="63">
        <f t="shared" si="218"/>
        <v>145.50710638115297</v>
      </c>
      <c r="BF1045" s="63">
        <f t="shared" si="219"/>
        <v>145.50710703101311</v>
      </c>
      <c r="BG1045" s="63">
        <f t="shared" si="220"/>
        <v>5.8215371159757918</v>
      </c>
      <c r="BH1045" s="63">
        <f t="shared" si="221"/>
        <v>5.8215377659757914</v>
      </c>
      <c r="BI1045" s="109">
        <f t="shared" si="223"/>
        <v>31170000</v>
      </c>
      <c r="BJ1045" s="203">
        <f t="shared" si="222"/>
        <v>1.3917302309762245E+24</v>
      </c>
    </row>
    <row r="1046" spans="53:62" s="174" customFormat="1" x14ac:dyDescent="0.35">
      <c r="BA1046" s="177">
        <v>1040</v>
      </c>
      <c r="BB1046" s="202">
        <f t="shared" si="215"/>
        <v>52000000</v>
      </c>
      <c r="BC1046" s="63">
        <f t="shared" si="216"/>
        <v>1228.7945904656901</v>
      </c>
      <c r="BD1046" s="63">
        <f t="shared" si="217"/>
        <v>1228.7945904670621</v>
      </c>
      <c r="BE1046" s="63">
        <f t="shared" si="218"/>
        <v>145.50735989768333</v>
      </c>
      <c r="BF1046" s="63">
        <f t="shared" si="219"/>
        <v>145.50736054754458</v>
      </c>
      <c r="BG1046" s="63">
        <f t="shared" si="220"/>
        <v>5.8215371159757918</v>
      </c>
      <c r="BH1046" s="63">
        <f t="shared" si="221"/>
        <v>5.8215377659757914</v>
      </c>
      <c r="BI1046" s="109">
        <f t="shared" si="223"/>
        <v>31200000</v>
      </c>
      <c r="BJ1046" s="203">
        <f t="shared" si="222"/>
        <v>1.3928230897062174E+24</v>
      </c>
    </row>
    <row r="1047" spans="53:62" s="174" customFormat="1" x14ac:dyDescent="0.35">
      <c r="BA1047" s="177">
        <v>1041</v>
      </c>
      <c r="BB1047" s="202">
        <f t="shared" si="215"/>
        <v>52050000</v>
      </c>
      <c r="BC1047" s="63">
        <f t="shared" si="216"/>
        <v>1229.9748746739567</v>
      </c>
      <c r="BD1047" s="63">
        <f t="shared" si="217"/>
        <v>1229.9748746753301</v>
      </c>
      <c r="BE1047" s="63">
        <f t="shared" si="218"/>
        <v>145.50761136224958</v>
      </c>
      <c r="BF1047" s="63">
        <f t="shared" si="219"/>
        <v>145.50761201211193</v>
      </c>
      <c r="BG1047" s="63">
        <f t="shared" si="220"/>
        <v>5.8215371159757918</v>
      </c>
      <c r="BH1047" s="63">
        <f t="shared" si="221"/>
        <v>5.8215377659757914</v>
      </c>
      <c r="BI1047" s="109">
        <f t="shared" si="223"/>
        <v>31230000</v>
      </c>
      <c r="BJ1047" s="203">
        <f t="shared" si="222"/>
        <v>1.3939155344012183E+24</v>
      </c>
    </row>
    <row r="1048" spans="53:62" s="174" customFormat="1" x14ac:dyDescent="0.35">
      <c r="BA1048" s="177">
        <v>1042</v>
      </c>
      <c r="BB1048" s="202">
        <f t="shared" si="215"/>
        <v>52100000</v>
      </c>
      <c r="BC1048" s="63">
        <f t="shared" si="216"/>
        <v>1231.1551564841805</v>
      </c>
      <c r="BD1048" s="63">
        <f t="shared" si="217"/>
        <v>1231.1551564855552</v>
      </c>
      <c r="BE1048" s="63">
        <f t="shared" si="218"/>
        <v>145.5078607914603</v>
      </c>
      <c r="BF1048" s="63">
        <f t="shared" si="219"/>
        <v>145.5078614413238</v>
      </c>
      <c r="BG1048" s="63">
        <f t="shared" si="220"/>
        <v>5.8215371159757918</v>
      </c>
      <c r="BH1048" s="63">
        <f t="shared" si="221"/>
        <v>5.8215377659757914</v>
      </c>
      <c r="BI1048" s="109">
        <f t="shared" si="223"/>
        <v>31260000</v>
      </c>
      <c r="BJ1048" s="203">
        <f t="shared" si="222"/>
        <v>1.3950075652180869E+24</v>
      </c>
    </row>
    <row r="1049" spans="53:62" s="174" customFormat="1" x14ac:dyDescent="0.35">
      <c r="BA1049" s="177">
        <v>1043</v>
      </c>
      <c r="BB1049" s="202">
        <f t="shared" si="215"/>
        <v>52150000</v>
      </c>
      <c r="BC1049" s="63">
        <f t="shared" si="216"/>
        <v>1232.3354358964264</v>
      </c>
      <c r="BD1049" s="63">
        <f t="shared" si="217"/>
        <v>1232.3354358978022</v>
      </c>
      <c r="BE1049" s="63">
        <f t="shared" si="218"/>
        <v>145.50810820178972</v>
      </c>
      <c r="BF1049" s="63">
        <f t="shared" si="219"/>
        <v>145.50810885165433</v>
      </c>
      <c r="BG1049" s="63">
        <f t="shared" si="220"/>
        <v>5.8215371159757918</v>
      </c>
      <c r="BH1049" s="63">
        <f t="shared" si="221"/>
        <v>5.8215377659757914</v>
      </c>
      <c r="BI1049" s="109">
        <f t="shared" si="223"/>
        <v>31290000</v>
      </c>
      <c r="BJ1049" s="203">
        <f t="shared" si="222"/>
        <v>1.3960991823136233E+24</v>
      </c>
    </row>
    <row r="1050" spans="53:62" s="174" customFormat="1" x14ac:dyDescent="0.35">
      <c r="BA1050" s="177">
        <v>1044</v>
      </c>
      <c r="BB1050" s="202">
        <f t="shared" si="215"/>
        <v>52200000</v>
      </c>
      <c r="BC1050" s="63">
        <f t="shared" si="216"/>
        <v>1233.515712910629</v>
      </c>
      <c r="BD1050" s="63">
        <f t="shared" si="217"/>
        <v>1233.5157129120064</v>
      </c>
      <c r="BE1050" s="63">
        <f t="shared" si="218"/>
        <v>145.50835360957865</v>
      </c>
      <c r="BF1050" s="63">
        <f t="shared" si="219"/>
        <v>145.50835425944436</v>
      </c>
      <c r="BG1050" s="63">
        <f t="shared" si="220"/>
        <v>5.8215371159757918</v>
      </c>
      <c r="BH1050" s="63">
        <f t="shared" si="221"/>
        <v>5.8215377659757914</v>
      </c>
      <c r="BI1050" s="109">
        <f t="shared" si="223"/>
        <v>31320000</v>
      </c>
      <c r="BJ1050" s="203">
        <f t="shared" si="222"/>
        <v>1.3971903858445673E+24</v>
      </c>
    </row>
    <row r="1051" spans="53:62" s="174" customFormat="1" x14ac:dyDescent="0.35">
      <c r="BA1051" s="177">
        <v>1045</v>
      </c>
      <c r="BB1051" s="202">
        <f t="shared" si="215"/>
        <v>52250000</v>
      </c>
      <c r="BC1051" s="63">
        <f t="shared" si="216"/>
        <v>1234.6959875267892</v>
      </c>
      <c r="BD1051" s="63">
        <f t="shared" si="217"/>
        <v>1234.6959875281677</v>
      </c>
      <c r="BE1051" s="63">
        <f t="shared" si="218"/>
        <v>145.50859703103569</v>
      </c>
      <c r="BF1051" s="63">
        <f t="shared" si="219"/>
        <v>145.50859768090245</v>
      </c>
      <c r="BG1051" s="63">
        <f t="shared" si="220"/>
        <v>5.8215371159757918</v>
      </c>
      <c r="BH1051" s="63">
        <f t="shared" si="221"/>
        <v>5.8215377659757914</v>
      </c>
      <c r="BI1051" s="109">
        <f t="shared" si="223"/>
        <v>31350000</v>
      </c>
      <c r="BJ1051" s="203">
        <f t="shared" si="222"/>
        <v>1.3982811759676003E+24</v>
      </c>
    </row>
    <row r="1052" spans="53:62" s="174" customFormat="1" x14ac:dyDescent="0.35">
      <c r="BA1052" s="177">
        <v>1046</v>
      </c>
      <c r="BB1052" s="202">
        <f t="shared" si="215"/>
        <v>52300000</v>
      </c>
      <c r="BC1052" s="63">
        <f t="shared" si="216"/>
        <v>1235.8762597449711</v>
      </c>
      <c r="BD1052" s="63">
        <f t="shared" si="217"/>
        <v>1235.876259746351</v>
      </c>
      <c r="BE1052" s="63">
        <f t="shared" si="218"/>
        <v>145.50883848223819</v>
      </c>
      <c r="BF1052" s="63">
        <f t="shared" si="219"/>
        <v>145.50883913210603</v>
      </c>
      <c r="BG1052" s="63">
        <f t="shared" si="220"/>
        <v>5.8215371159757918</v>
      </c>
      <c r="BH1052" s="63">
        <f t="shared" si="221"/>
        <v>5.8215377659757914</v>
      </c>
      <c r="BI1052" s="109">
        <f t="shared" si="223"/>
        <v>31380000</v>
      </c>
      <c r="BJ1052" s="203">
        <f t="shared" si="222"/>
        <v>1.399371552839344E+24</v>
      </c>
    </row>
    <row r="1053" spans="53:62" s="174" customFormat="1" x14ac:dyDescent="0.35">
      <c r="BA1053" s="177">
        <v>1047</v>
      </c>
      <c r="BB1053" s="202">
        <f t="shared" si="215"/>
        <v>52350000</v>
      </c>
      <c r="BC1053" s="63">
        <f t="shared" si="216"/>
        <v>1237.0565295651752</v>
      </c>
      <c r="BD1053" s="63">
        <f t="shared" si="217"/>
        <v>1237.0565295665563</v>
      </c>
      <c r="BE1053" s="63">
        <f t="shared" si="218"/>
        <v>145.50907797913339</v>
      </c>
      <c r="BF1053" s="63">
        <f t="shared" si="219"/>
        <v>145.50907862900232</v>
      </c>
      <c r="BG1053" s="63">
        <f t="shared" si="220"/>
        <v>5.8215371159757918</v>
      </c>
      <c r="BH1053" s="63">
        <f t="shared" si="221"/>
        <v>5.8215377659757914</v>
      </c>
      <c r="BI1053" s="109">
        <f t="shared" si="223"/>
        <v>31410000</v>
      </c>
      <c r="BJ1053" s="203">
        <f t="shared" si="222"/>
        <v>1.4004615166163604E+24</v>
      </c>
    </row>
    <row r="1054" spans="53:62" s="174" customFormat="1" x14ac:dyDescent="0.35">
      <c r="BA1054" s="177">
        <v>1048</v>
      </c>
      <c r="BB1054" s="202">
        <f t="shared" si="215"/>
        <v>52400000</v>
      </c>
      <c r="BC1054" s="63">
        <f t="shared" si="216"/>
        <v>1238.2367969874006</v>
      </c>
      <c r="BD1054" s="63">
        <f t="shared" si="217"/>
        <v>1238.2367969887832</v>
      </c>
      <c r="BE1054" s="63">
        <f t="shared" si="218"/>
        <v>145.50931553753952</v>
      </c>
      <c r="BF1054" s="63">
        <f t="shared" si="219"/>
        <v>145.5093161874095</v>
      </c>
      <c r="BG1054" s="63">
        <f t="shared" si="220"/>
        <v>5.8215371159757918</v>
      </c>
      <c r="BH1054" s="63">
        <f t="shared" si="221"/>
        <v>5.8215377659757914</v>
      </c>
      <c r="BI1054" s="109">
        <f t="shared" si="223"/>
        <v>31440000</v>
      </c>
      <c r="BJ1054" s="203">
        <f t="shared" si="222"/>
        <v>1.401551067455153E+24</v>
      </c>
    </row>
    <row r="1055" spans="53:62" s="174" customFormat="1" x14ac:dyDescent="0.35">
      <c r="BA1055" s="177">
        <v>1049</v>
      </c>
      <c r="BB1055" s="202">
        <f t="shared" si="215"/>
        <v>52450000</v>
      </c>
      <c r="BC1055" s="63">
        <f t="shared" si="216"/>
        <v>1239.4170620115838</v>
      </c>
      <c r="BD1055" s="63">
        <f t="shared" si="217"/>
        <v>1239.4170620129673</v>
      </c>
      <c r="BE1055" s="63">
        <f t="shared" si="218"/>
        <v>145.50955117314666</v>
      </c>
      <c r="BF1055" s="63">
        <f t="shared" si="219"/>
        <v>145.50955182301769</v>
      </c>
      <c r="BG1055" s="63">
        <f t="shared" si="220"/>
        <v>5.8215371159757918</v>
      </c>
      <c r="BH1055" s="63">
        <f t="shared" si="221"/>
        <v>5.8215377659757914</v>
      </c>
      <c r="BI1055" s="109">
        <f t="shared" si="223"/>
        <v>31470000</v>
      </c>
      <c r="BJ1055" s="203">
        <f t="shared" si="222"/>
        <v>1.4026402055121651E+24</v>
      </c>
    </row>
    <row r="1056" spans="53:62" s="174" customFormat="1" x14ac:dyDescent="0.35">
      <c r="BA1056" s="177">
        <v>1050</v>
      </c>
      <c r="BB1056" s="202">
        <f t="shared" si="215"/>
        <v>52500000</v>
      </c>
      <c r="BC1056" s="63">
        <f t="shared" si="216"/>
        <v>1240.5973246378526</v>
      </c>
      <c r="BD1056" s="63">
        <f t="shared" si="217"/>
        <v>1240.597324639238</v>
      </c>
      <c r="BE1056" s="63">
        <f t="shared" si="218"/>
        <v>145.50978490151797</v>
      </c>
      <c r="BF1056" s="63">
        <f t="shared" si="219"/>
        <v>145.50978555139005</v>
      </c>
      <c r="BG1056" s="63">
        <f t="shared" si="220"/>
        <v>5.8215371159757918</v>
      </c>
      <c r="BH1056" s="63">
        <f t="shared" si="221"/>
        <v>5.8215377659757914</v>
      </c>
      <c r="BI1056" s="109">
        <f t="shared" si="223"/>
        <v>31500000</v>
      </c>
      <c r="BJ1056" s="203">
        <f t="shared" si="222"/>
        <v>1.4037289309437809E+24</v>
      </c>
    </row>
    <row r="1057" spans="53:62" s="174" customFormat="1" x14ac:dyDescent="0.35">
      <c r="BA1057" s="177">
        <v>1051</v>
      </c>
      <c r="BB1057" s="202">
        <f t="shared" si="215"/>
        <v>52550000</v>
      </c>
      <c r="BC1057" s="63">
        <f t="shared" si="216"/>
        <v>1241.7775848660797</v>
      </c>
      <c r="BD1057" s="63">
        <f t="shared" si="217"/>
        <v>1241.7775848674657</v>
      </c>
      <c r="BE1057" s="63">
        <f t="shared" si="218"/>
        <v>145.51001673809068</v>
      </c>
      <c r="BF1057" s="63">
        <f t="shared" si="219"/>
        <v>145.51001738796379</v>
      </c>
      <c r="BG1057" s="63">
        <f t="shared" si="220"/>
        <v>5.8215371159757918</v>
      </c>
      <c r="BH1057" s="63">
        <f t="shared" si="221"/>
        <v>5.8215377659757914</v>
      </c>
      <c r="BI1057" s="109">
        <f t="shared" si="223"/>
        <v>31530000</v>
      </c>
      <c r="BJ1057" s="203">
        <f t="shared" si="222"/>
        <v>1.4048172439063266E+24</v>
      </c>
    </row>
    <row r="1058" spans="53:62" s="174" customFormat="1" x14ac:dyDescent="0.35">
      <c r="BA1058" s="177">
        <v>1052</v>
      </c>
      <c r="BB1058" s="202">
        <f t="shared" si="215"/>
        <v>52600000</v>
      </c>
      <c r="BC1058" s="63">
        <f t="shared" si="216"/>
        <v>1242.9578426963924</v>
      </c>
      <c r="BD1058" s="63">
        <f t="shared" si="217"/>
        <v>1242.9578426977803</v>
      </c>
      <c r="BE1058" s="63">
        <f t="shared" si="218"/>
        <v>145.5102466981769</v>
      </c>
      <c r="BF1058" s="63">
        <f t="shared" si="219"/>
        <v>145.51024734805105</v>
      </c>
      <c r="BG1058" s="63">
        <f t="shared" si="220"/>
        <v>5.8215371159757918</v>
      </c>
      <c r="BH1058" s="63">
        <f t="shared" si="221"/>
        <v>5.8215377659757914</v>
      </c>
      <c r="BI1058" s="109">
        <f t="shared" si="223"/>
        <v>31560000</v>
      </c>
      <c r="BJ1058" s="203">
        <f t="shared" si="222"/>
        <v>1.4059051445560672E+24</v>
      </c>
    </row>
    <row r="1059" spans="53:62" s="174" customFormat="1" x14ac:dyDescent="0.35">
      <c r="BA1059" s="177">
        <v>1053</v>
      </c>
      <c r="BB1059" s="202">
        <f t="shared" si="215"/>
        <v>52650000</v>
      </c>
      <c r="BC1059" s="63">
        <f t="shared" si="216"/>
        <v>1244.1380981286625</v>
      </c>
      <c r="BD1059" s="63">
        <f t="shared" si="217"/>
        <v>1244.1380981300517</v>
      </c>
      <c r="BE1059" s="63">
        <f t="shared" si="218"/>
        <v>145.51047479696504</v>
      </c>
      <c r="BF1059" s="63">
        <f t="shared" si="219"/>
        <v>145.51047544684022</v>
      </c>
      <c r="BG1059" s="63">
        <f t="shared" si="220"/>
        <v>5.8215371159757918</v>
      </c>
      <c r="BH1059" s="63">
        <f t="shared" si="221"/>
        <v>5.8215377659757914</v>
      </c>
      <c r="BI1059" s="109">
        <f t="shared" si="223"/>
        <v>31590000</v>
      </c>
      <c r="BJ1059" s="203">
        <f t="shared" si="222"/>
        <v>1.4069926330492095E+24</v>
      </c>
    </row>
    <row r="1060" spans="53:62" s="174" customFormat="1" x14ac:dyDescent="0.35">
      <c r="BA1060" s="177">
        <v>1054</v>
      </c>
      <c r="BB1060" s="202">
        <f t="shared" si="215"/>
        <v>52700000</v>
      </c>
      <c r="BC1060" s="63">
        <f t="shared" si="216"/>
        <v>1245.3183511630193</v>
      </c>
      <c r="BD1060" s="63">
        <f t="shared" si="217"/>
        <v>1245.3183511644099</v>
      </c>
      <c r="BE1060" s="63">
        <f t="shared" si="218"/>
        <v>145.51070104952043</v>
      </c>
      <c r="BF1060" s="63">
        <f t="shared" si="219"/>
        <v>145.51070169939661</v>
      </c>
      <c r="BG1060" s="63">
        <f t="shared" si="220"/>
        <v>5.8215371159757918</v>
      </c>
      <c r="BH1060" s="63">
        <f t="shared" si="221"/>
        <v>5.8215377659757914</v>
      </c>
      <c r="BI1060" s="109">
        <f t="shared" si="223"/>
        <v>31620000</v>
      </c>
      <c r="BJ1060" s="203">
        <f t="shared" si="222"/>
        <v>1.4080797095419016E+24</v>
      </c>
    </row>
    <row r="1061" spans="53:62" s="174" customFormat="1" x14ac:dyDescent="0.35">
      <c r="BA1061" s="177">
        <v>1055</v>
      </c>
      <c r="BB1061" s="202">
        <f t="shared" si="215"/>
        <v>52750000</v>
      </c>
      <c r="BC1061" s="63">
        <f t="shared" si="216"/>
        <v>1246.4986017993979</v>
      </c>
      <c r="BD1061" s="63">
        <f t="shared" si="217"/>
        <v>1246.4986018007899</v>
      </c>
      <c r="BE1061" s="63">
        <f t="shared" si="218"/>
        <v>145.51092547078645</v>
      </c>
      <c r="BF1061" s="63">
        <f t="shared" si="219"/>
        <v>145.51092612066364</v>
      </c>
      <c r="BG1061" s="63">
        <f t="shared" si="220"/>
        <v>5.8215371159757918</v>
      </c>
      <c r="BH1061" s="63">
        <f t="shared" si="221"/>
        <v>5.8215377659757914</v>
      </c>
      <c r="BI1061" s="109">
        <f t="shared" si="223"/>
        <v>31650000</v>
      </c>
      <c r="BJ1061" s="203">
        <f t="shared" si="222"/>
        <v>1.4091663741902318E+24</v>
      </c>
    </row>
    <row r="1062" spans="53:62" s="174" customFormat="1" x14ac:dyDescent="0.35">
      <c r="BA1062" s="177">
        <v>1056</v>
      </c>
      <c r="BB1062" s="202">
        <f t="shared" si="215"/>
        <v>52800000</v>
      </c>
      <c r="BC1062" s="63">
        <f t="shared" si="216"/>
        <v>1247.6788500378632</v>
      </c>
      <c r="BD1062" s="63">
        <f t="shared" si="217"/>
        <v>1247.6788500392561</v>
      </c>
      <c r="BE1062" s="63">
        <f t="shared" si="218"/>
        <v>145.5111480755856</v>
      </c>
      <c r="BF1062" s="63">
        <f t="shared" si="219"/>
        <v>145.51114872546376</v>
      </c>
      <c r="BG1062" s="63">
        <f t="shared" si="220"/>
        <v>5.8215371159757918</v>
      </c>
      <c r="BH1062" s="63">
        <f t="shared" si="221"/>
        <v>5.8215377659757914</v>
      </c>
      <c r="BI1062" s="109">
        <f t="shared" si="223"/>
        <v>31680000</v>
      </c>
      <c r="BJ1062" s="203">
        <f t="shared" si="222"/>
        <v>1.4102526271502293E+24</v>
      </c>
    </row>
    <row r="1063" spans="53:62" s="174" customFormat="1" x14ac:dyDescent="0.35">
      <c r="BA1063" s="177">
        <v>1057</v>
      </c>
      <c r="BB1063" s="202">
        <f t="shared" si="215"/>
        <v>52850000</v>
      </c>
      <c r="BC1063" s="63">
        <f t="shared" si="216"/>
        <v>1248.85909587835</v>
      </c>
      <c r="BD1063" s="63">
        <f t="shared" si="217"/>
        <v>1248.8590958797445</v>
      </c>
      <c r="BE1063" s="63">
        <f t="shared" si="218"/>
        <v>145.51136887862032</v>
      </c>
      <c r="BF1063" s="63">
        <f t="shared" si="219"/>
        <v>145.51136952849947</v>
      </c>
      <c r="BG1063" s="63">
        <f t="shared" si="220"/>
        <v>5.8215371159757918</v>
      </c>
      <c r="BH1063" s="63">
        <f t="shared" si="221"/>
        <v>5.8215377659757914</v>
      </c>
      <c r="BI1063" s="109">
        <f t="shared" si="223"/>
        <v>31710000</v>
      </c>
      <c r="BJ1063" s="203">
        <f t="shared" si="222"/>
        <v>1.4113384685778641E+24</v>
      </c>
    </row>
    <row r="1064" spans="53:62" s="174" customFormat="1" x14ac:dyDescent="0.35">
      <c r="BA1064" s="177">
        <v>1058</v>
      </c>
      <c r="BB1064" s="202">
        <f t="shared" si="215"/>
        <v>52900000</v>
      </c>
      <c r="BC1064" s="63">
        <f t="shared" si="216"/>
        <v>1250.0393393208587</v>
      </c>
      <c r="BD1064" s="63">
        <f t="shared" si="217"/>
        <v>1250.0393393222546</v>
      </c>
      <c r="BE1064" s="63">
        <f t="shared" si="218"/>
        <v>145.51158789447413</v>
      </c>
      <c r="BF1064" s="63">
        <f t="shared" si="219"/>
        <v>145.51158854435428</v>
      </c>
      <c r="BG1064" s="63">
        <f t="shared" si="220"/>
        <v>5.8215371159757918</v>
      </c>
      <c r="BH1064" s="63">
        <f t="shared" si="221"/>
        <v>5.8215377659757914</v>
      </c>
      <c r="BI1064" s="109">
        <f t="shared" si="223"/>
        <v>31740000</v>
      </c>
      <c r="BJ1064" s="203">
        <f t="shared" si="222"/>
        <v>1.4124238986290476E+24</v>
      </c>
    </row>
    <row r="1065" spans="53:62" s="174" customFormat="1" x14ac:dyDescent="0.35">
      <c r="BA1065" s="177">
        <v>1059</v>
      </c>
      <c r="BB1065" s="202">
        <f t="shared" si="215"/>
        <v>52950000</v>
      </c>
      <c r="BC1065" s="63">
        <f t="shared" si="216"/>
        <v>1251.2195803654538</v>
      </c>
      <c r="BD1065" s="63">
        <f t="shared" si="217"/>
        <v>1251.219580366851</v>
      </c>
      <c r="BE1065" s="63">
        <f t="shared" si="218"/>
        <v>145.51180513761255</v>
      </c>
      <c r="BF1065" s="63">
        <f t="shared" si="219"/>
        <v>145.51180578749364</v>
      </c>
      <c r="BG1065" s="63">
        <f t="shared" si="220"/>
        <v>5.8215371159757918</v>
      </c>
      <c r="BH1065" s="63">
        <f t="shared" si="221"/>
        <v>5.8215377659757914</v>
      </c>
      <c r="BI1065" s="109">
        <f t="shared" si="223"/>
        <v>31770000</v>
      </c>
      <c r="BJ1065" s="203">
        <f t="shared" si="222"/>
        <v>1.4135089174596313E+24</v>
      </c>
    </row>
    <row r="1066" spans="53:62" s="174" customFormat="1" x14ac:dyDescent="0.35">
      <c r="BA1066" s="177">
        <v>1060</v>
      </c>
      <c r="BB1066" s="202">
        <f t="shared" si="215"/>
        <v>53000000</v>
      </c>
      <c r="BC1066" s="63">
        <f t="shared" si="216"/>
        <v>1252.399819012136</v>
      </c>
      <c r="BD1066" s="63">
        <f t="shared" si="217"/>
        <v>1252.3998190135342</v>
      </c>
      <c r="BE1066" s="63">
        <f t="shared" si="218"/>
        <v>145.51202062238383</v>
      </c>
      <c r="BF1066" s="63">
        <f t="shared" si="219"/>
        <v>145.51202127226591</v>
      </c>
      <c r="BG1066" s="63">
        <f t="shared" si="220"/>
        <v>5.8215371159757918</v>
      </c>
      <c r="BH1066" s="63">
        <f t="shared" si="221"/>
        <v>5.8215377659757914</v>
      </c>
      <c r="BI1066" s="109">
        <f t="shared" si="223"/>
        <v>31800000</v>
      </c>
      <c r="BJ1066" s="203">
        <f t="shared" si="222"/>
        <v>1.414593525225409E+24</v>
      </c>
    </row>
    <row r="1067" spans="53:62" s="174" customFormat="1" x14ac:dyDescent="0.35">
      <c r="BA1067" s="177">
        <v>1061</v>
      </c>
      <c r="BB1067" s="202">
        <f t="shared" si="215"/>
        <v>53050000</v>
      </c>
      <c r="BC1067" s="63">
        <f t="shared" si="216"/>
        <v>1253.5800552608396</v>
      </c>
      <c r="BD1067" s="63">
        <f t="shared" si="217"/>
        <v>1253.5800552622391</v>
      </c>
      <c r="BE1067" s="63">
        <f t="shared" si="218"/>
        <v>145.5122343630203</v>
      </c>
      <c r="BF1067" s="63">
        <f t="shared" si="219"/>
        <v>145.51223501290332</v>
      </c>
      <c r="BG1067" s="63">
        <f t="shared" si="220"/>
        <v>5.8215371159757918</v>
      </c>
      <c r="BH1067" s="63">
        <f t="shared" si="221"/>
        <v>5.8215377659757914</v>
      </c>
      <c r="BI1067" s="109">
        <f t="shared" si="223"/>
        <v>31830000</v>
      </c>
      <c r="BJ1067" s="203">
        <f t="shared" si="222"/>
        <v>1.415677722082114E+24</v>
      </c>
    </row>
    <row r="1068" spans="53:62" s="174" customFormat="1" x14ac:dyDescent="0.35">
      <c r="BA1068" s="177">
        <v>1062</v>
      </c>
      <c r="BB1068" s="202">
        <f t="shared" si="215"/>
        <v>53100000</v>
      </c>
      <c r="BC1068" s="63">
        <f t="shared" si="216"/>
        <v>1254.7602891116942</v>
      </c>
      <c r="BD1068" s="63">
        <f t="shared" si="217"/>
        <v>1254.760289113095</v>
      </c>
      <c r="BE1068" s="63">
        <f t="shared" si="218"/>
        <v>145.51244637363894</v>
      </c>
      <c r="BF1068" s="63">
        <f t="shared" si="219"/>
        <v>145.5124470235229</v>
      </c>
      <c r="BG1068" s="63">
        <f t="shared" si="220"/>
        <v>5.8215371159757918</v>
      </c>
      <c r="BH1068" s="63">
        <f t="shared" si="221"/>
        <v>5.8215377659757914</v>
      </c>
      <c r="BI1068" s="109">
        <f t="shared" si="223"/>
        <v>31860000</v>
      </c>
      <c r="BJ1068" s="203">
        <f t="shared" si="222"/>
        <v>1.4167615081854217E+24</v>
      </c>
    </row>
    <row r="1069" spans="53:62" s="174" customFormat="1" x14ac:dyDescent="0.35">
      <c r="BA1069" s="177">
        <v>1063</v>
      </c>
      <c r="BB1069" s="202">
        <f t="shared" si="215"/>
        <v>53150000</v>
      </c>
      <c r="BC1069" s="63">
        <f t="shared" si="216"/>
        <v>1255.9405205645708</v>
      </c>
      <c r="BD1069" s="63">
        <f t="shared" si="217"/>
        <v>1255.940520565973</v>
      </c>
      <c r="BE1069" s="63">
        <f t="shared" si="218"/>
        <v>145.51265666824253</v>
      </c>
      <c r="BF1069" s="63">
        <f t="shared" si="219"/>
        <v>145.51265731812742</v>
      </c>
      <c r="BG1069" s="63">
        <f t="shared" si="220"/>
        <v>5.8215371159757918</v>
      </c>
      <c r="BH1069" s="63">
        <f t="shared" si="221"/>
        <v>5.8215377659757914</v>
      </c>
      <c r="BI1069" s="109">
        <f t="shared" si="223"/>
        <v>31890000</v>
      </c>
      <c r="BJ1069" s="203">
        <f t="shared" si="222"/>
        <v>1.4178448836909473E+24</v>
      </c>
    </row>
    <row r="1070" spans="53:62" s="174" customFormat="1" x14ac:dyDescent="0.35">
      <c r="BA1070" s="177">
        <v>1064</v>
      </c>
      <c r="BB1070" s="202">
        <f t="shared" si="215"/>
        <v>53200000</v>
      </c>
      <c r="BC1070" s="63">
        <f t="shared" si="216"/>
        <v>1257.1207496195336</v>
      </c>
      <c r="BD1070" s="63">
        <f t="shared" si="217"/>
        <v>1257.1207496209372</v>
      </c>
      <c r="BE1070" s="63">
        <f t="shared" si="218"/>
        <v>145.51286526072047</v>
      </c>
      <c r="BF1070" s="63">
        <f t="shared" si="219"/>
        <v>145.51286591060634</v>
      </c>
      <c r="BG1070" s="63">
        <f t="shared" si="220"/>
        <v>5.8215371159757918</v>
      </c>
      <c r="BH1070" s="63">
        <f t="shared" si="221"/>
        <v>5.8215377659757914</v>
      </c>
      <c r="BI1070" s="109">
        <f t="shared" si="223"/>
        <v>31920000</v>
      </c>
      <c r="BJ1070" s="203">
        <f t="shared" si="222"/>
        <v>1.4189278487542493E+24</v>
      </c>
    </row>
    <row r="1071" spans="53:62" s="174" customFormat="1" x14ac:dyDescent="0.35">
      <c r="BA1071" s="177">
        <v>1065</v>
      </c>
      <c r="BB1071" s="202">
        <f t="shared" si="215"/>
        <v>53250000</v>
      </c>
      <c r="BC1071" s="63">
        <f t="shared" si="216"/>
        <v>1258.3009762765832</v>
      </c>
      <c r="BD1071" s="63">
        <f t="shared" si="217"/>
        <v>1258.3009762779882</v>
      </c>
      <c r="BE1071" s="63">
        <f t="shared" si="218"/>
        <v>145.51307216484989</v>
      </c>
      <c r="BF1071" s="63">
        <f t="shared" si="219"/>
        <v>145.51307281473666</v>
      </c>
      <c r="BG1071" s="63">
        <f t="shared" si="220"/>
        <v>5.8215371159757918</v>
      </c>
      <c r="BH1071" s="63">
        <f t="shared" si="221"/>
        <v>5.8215377659757914</v>
      </c>
      <c r="BI1071" s="109">
        <f t="shared" si="223"/>
        <v>31950000</v>
      </c>
      <c r="BJ1071" s="203">
        <f t="shared" si="222"/>
        <v>1.4200104035308244E+24</v>
      </c>
    </row>
    <row r="1072" spans="53:62" s="174" customFormat="1" x14ac:dyDescent="0.35">
      <c r="BA1072" s="177">
        <v>1066</v>
      </c>
      <c r="BB1072" s="202">
        <f t="shared" si="215"/>
        <v>53300000</v>
      </c>
      <c r="BC1072" s="63">
        <f t="shared" si="216"/>
        <v>1259.4812005357837</v>
      </c>
      <c r="BD1072" s="63">
        <f t="shared" si="217"/>
        <v>1259.48120053719</v>
      </c>
      <c r="BE1072" s="63">
        <f t="shared" si="218"/>
        <v>145.51327739429621</v>
      </c>
      <c r="BF1072" s="63">
        <f t="shared" si="219"/>
        <v>145.51327804418386</v>
      </c>
      <c r="BG1072" s="63">
        <f t="shared" si="220"/>
        <v>5.8215371159757918</v>
      </c>
      <c r="BH1072" s="63">
        <f t="shared" si="221"/>
        <v>5.8215377659757914</v>
      </c>
      <c r="BI1072" s="109">
        <f t="shared" si="223"/>
        <v>31980000</v>
      </c>
      <c r="BJ1072" s="203">
        <f t="shared" si="222"/>
        <v>1.4210925481761122E+24</v>
      </c>
    </row>
    <row r="1073" spans="53:62" s="174" customFormat="1" x14ac:dyDescent="0.35">
      <c r="BA1073" s="177">
        <v>1067</v>
      </c>
      <c r="BB1073" s="202">
        <f t="shared" si="215"/>
        <v>53350000</v>
      </c>
      <c r="BC1073" s="63">
        <f t="shared" si="216"/>
        <v>1260.6614223970064</v>
      </c>
      <c r="BD1073" s="63">
        <f t="shared" si="217"/>
        <v>1260.6614223984138</v>
      </c>
      <c r="BE1073" s="63">
        <f t="shared" si="218"/>
        <v>145.5134809626143</v>
      </c>
      <c r="BF1073" s="63">
        <f t="shared" si="219"/>
        <v>145.51348161250291</v>
      </c>
      <c r="BG1073" s="63">
        <f t="shared" si="220"/>
        <v>5.8215371159757918</v>
      </c>
      <c r="BH1073" s="63">
        <f t="shared" si="221"/>
        <v>5.8215377659757914</v>
      </c>
      <c r="BI1073" s="109">
        <f t="shared" si="223"/>
        <v>32010000</v>
      </c>
      <c r="BJ1073" s="203">
        <f t="shared" si="222"/>
        <v>1.4221742828454927E+24</v>
      </c>
    </row>
    <row r="1074" spans="53:62" s="174" customFormat="1" x14ac:dyDescent="0.35">
      <c r="BA1074" s="177">
        <v>1068</v>
      </c>
      <c r="BB1074" s="202">
        <f t="shared" si="215"/>
        <v>53400000</v>
      </c>
      <c r="BC1074" s="63">
        <f t="shared" si="216"/>
        <v>1261.8416418603802</v>
      </c>
      <c r="BD1074" s="63">
        <f t="shared" si="217"/>
        <v>1261.8416418617887</v>
      </c>
      <c r="BE1074" s="63">
        <f t="shared" si="218"/>
        <v>145.51368288324937</v>
      </c>
      <c r="BF1074" s="63">
        <f t="shared" si="219"/>
        <v>145.51368353313887</v>
      </c>
      <c r="BG1074" s="63">
        <f t="shared" si="220"/>
        <v>5.8215371159757918</v>
      </c>
      <c r="BH1074" s="63">
        <f t="shared" si="221"/>
        <v>5.8215377659757914</v>
      </c>
      <c r="BI1074" s="109">
        <f t="shared" si="223"/>
        <v>32040000</v>
      </c>
      <c r="BJ1074" s="203">
        <f t="shared" si="222"/>
        <v>1.4232556076942885E+24</v>
      </c>
    </row>
    <row r="1075" spans="53:62" s="174" customFormat="1" x14ac:dyDescent="0.35">
      <c r="BA1075" s="177">
        <v>1069</v>
      </c>
      <c r="BB1075" s="202">
        <f t="shared" si="215"/>
        <v>53450000</v>
      </c>
      <c r="BC1075" s="63">
        <f t="shared" si="216"/>
        <v>1263.0218589258402</v>
      </c>
      <c r="BD1075" s="63">
        <f t="shared" si="217"/>
        <v>1263.0218589272502</v>
      </c>
      <c r="BE1075" s="63">
        <f t="shared" si="218"/>
        <v>145.51388316953782</v>
      </c>
      <c r="BF1075" s="63">
        <f t="shared" si="219"/>
        <v>145.5138838194282</v>
      </c>
      <c r="BG1075" s="63">
        <f t="shared" si="220"/>
        <v>5.8215371159757918</v>
      </c>
      <c r="BH1075" s="63">
        <f t="shared" si="221"/>
        <v>5.8215377659757914</v>
      </c>
      <c r="BI1075" s="109">
        <f t="shared" si="223"/>
        <v>32070000</v>
      </c>
      <c r="BJ1075" s="203">
        <f t="shared" si="222"/>
        <v>1.4243365228777607E+24</v>
      </c>
    </row>
    <row r="1076" spans="53:62" s="174" customFormat="1" x14ac:dyDescent="0.35">
      <c r="BA1076" s="177">
        <v>1070</v>
      </c>
      <c r="BB1076" s="202">
        <f t="shared" si="215"/>
        <v>53500000</v>
      </c>
      <c r="BC1076" s="63">
        <f t="shared" si="216"/>
        <v>1264.2020735934511</v>
      </c>
      <c r="BD1076" s="63">
        <f t="shared" si="217"/>
        <v>1264.2020735948627</v>
      </c>
      <c r="BE1076" s="63">
        <f t="shared" si="218"/>
        <v>145.51408183470795</v>
      </c>
      <c r="BF1076" s="63">
        <f t="shared" si="219"/>
        <v>145.51408248459924</v>
      </c>
      <c r="BG1076" s="63">
        <f t="shared" si="220"/>
        <v>5.8215371159757918</v>
      </c>
      <c r="BH1076" s="63">
        <f t="shared" si="221"/>
        <v>5.8215377659757914</v>
      </c>
      <c r="BI1076" s="109">
        <f t="shared" si="223"/>
        <v>32100000</v>
      </c>
      <c r="BJ1076" s="203">
        <f t="shared" si="222"/>
        <v>1.4254170285511137E+24</v>
      </c>
    </row>
    <row r="1077" spans="53:62" s="174" customFormat="1" x14ac:dyDescent="0.35">
      <c r="BA1077" s="177">
        <v>1071</v>
      </c>
      <c r="BB1077" s="202">
        <f t="shared" si="215"/>
        <v>53550000</v>
      </c>
      <c r="BC1077" s="63">
        <f t="shared" si="216"/>
        <v>1265.3822858631488</v>
      </c>
      <c r="BD1077" s="63">
        <f t="shared" si="217"/>
        <v>1265.3822858645617</v>
      </c>
      <c r="BE1077" s="63">
        <f t="shared" si="218"/>
        <v>145.51427889188125</v>
      </c>
      <c r="BF1077" s="63">
        <f t="shared" si="219"/>
        <v>145.51427954177339</v>
      </c>
      <c r="BG1077" s="63">
        <f t="shared" si="220"/>
        <v>5.8215371159757918</v>
      </c>
      <c r="BH1077" s="63">
        <f t="shared" si="221"/>
        <v>5.8215377659757914</v>
      </c>
      <c r="BI1077" s="109">
        <f t="shared" si="223"/>
        <v>32130000</v>
      </c>
      <c r="BJ1077" s="203">
        <f t="shared" si="222"/>
        <v>1.4264971248694925E+24</v>
      </c>
    </row>
    <row r="1078" spans="53:62" s="174" customFormat="1" x14ac:dyDescent="0.35">
      <c r="BA1078" s="177">
        <v>1072</v>
      </c>
      <c r="BB1078" s="202">
        <f t="shared" si="215"/>
        <v>53600000</v>
      </c>
      <c r="BC1078" s="63">
        <f t="shared" si="216"/>
        <v>1266.5624957349974</v>
      </c>
      <c r="BD1078" s="63">
        <f t="shared" si="217"/>
        <v>1266.5624957364118</v>
      </c>
      <c r="BE1078" s="63">
        <f t="shared" si="218"/>
        <v>145.51447435407269</v>
      </c>
      <c r="BF1078" s="63">
        <f t="shared" si="219"/>
        <v>145.51447500396574</v>
      </c>
      <c r="BG1078" s="63">
        <f t="shared" si="220"/>
        <v>5.8215371159757918</v>
      </c>
      <c r="BH1078" s="63">
        <f t="shared" si="221"/>
        <v>5.8215377659757914</v>
      </c>
      <c r="BI1078" s="109">
        <f t="shared" si="223"/>
        <v>32160000</v>
      </c>
      <c r="BJ1078" s="203">
        <f t="shared" si="222"/>
        <v>1.4275768119879833E+24</v>
      </c>
    </row>
    <row r="1079" spans="53:62" s="174" customFormat="1" x14ac:dyDescent="0.35">
      <c r="BA1079" s="177">
        <v>1073</v>
      </c>
      <c r="BB1079" s="202">
        <f t="shared" si="215"/>
        <v>53650000</v>
      </c>
      <c r="BC1079" s="63">
        <f t="shared" si="216"/>
        <v>1267.7427032089329</v>
      </c>
      <c r="BD1079" s="63">
        <f t="shared" si="217"/>
        <v>1267.7427032103483</v>
      </c>
      <c r="BE1079" s="63">
        <f t="shared" si="218"/>
        <v>145.51466823419219</v>
      </c>
      <c r="BF1079" s="63">
        <f t="shared" si="219"/>
        <v>145.51466888408612</v>
      </c>
      <c r="BG1079" s="63">
        <f t="shared" si="220"/>
        <v>5.8215371159757918</v>
      </c>
      <c r="BH1079" s="63">
        <f t="shared" si="221"/>
        <v>5.8215377659757914</v>
      </c>
      <c r="BI1079" s="109">
        <f t="shared" si="223"/>
        <v>32190000</v>
      </c>
      <c r="BJ1079" s="203">
        <f t="shared" si="222"/>
        <v>1.4286560900616137E+24</v>
      </c>
    </row>
    <row r="1080" spans="53:62" s="174" customFormat="1" x14ac:dyDescent="0.35">
      <c r="BA1080" s="177">
        <v>1074</v>
      </c>
      <c r="BB1080" s="202">
        <f t="shared" si="215"/>
        <v>53700000</v>
      </c>
      <c r="BC1080" s="63">
        <f t="shared" si="216"/>
        <v>1268.9229082850843</v>
      </c>
      <c r="BD1080" s="63">
        <f t="shared" si="217"/>
        <v>1268.9229082865006</v>
      </c>
      <c r="BE1080" s="63">
        <f t="shared" si="218"/>
        <v>145.51486054504502</v>
      </c>
      <c r="BF1080" s="63">
        <f t="shared" si="219"/>
        <v>145.51486119493978</v>
      </c>
      <c r="BG1080" s="63">
        <f t="shared" si="220"/>
        <v>5.8215371159757918</v>
      </c>
      <c r="BH1080" s="63">
        <f t="shared" si="221"/>
        <v>5.8215377659757914</v>
      </c>
      <c r="BI1080" s="109">
        <f t="shared" si="223"/>
        <v>32220000</v>
      </c>
      <c r="BJ1080" s="203">
        <f t="shared" si="222"/>
        <v>1.4297349592453518E+24</v>
      </c>
    </row>
    <row r="1081" spans="53:62" s="174" customFormat="1" x14ac:dyDescent="0.35">
      <c r="BA1081" s="177">
        <v>1075</v>
      </c>
      <c r="BB1081" s="202">
        <f t="shared" si="215"/>
        <v>53750000</v>
      </c>
      <c r="BC1081" s="63">
        <f t="shared" si="216"/>
        <v>1270.1031109633211</v>
      </c>
      <c r="BD1081" s="63">
        <f t="shared" si="217"/>
        <v>1270.1031109647395</v>
      </c>
      <c r="BE1081" s="63">
        <f t="shared" si="218"/>
        <v>145.51505129933281</v>
      </c>
      <c r="BF1081" s="63">
        <f t="shared" si="219"/>
        <v>145.51505194922839</v>
      </c>
      <c r="BG1081" s="63">
        <f t="shared" si="220"/>
        <v>5.8215371159757918</v>
      </c>
      <c r="BH1081" s="63">
        <f t="shared" si="221"/>
        <v>5.8215377659757914</v>
      </c>
      <c r="BI1081" s="109">
        <f t="shared" si="223"/>
        <v>32250000</v>
      </c>
      <c r="BJ1081" s="203">
        <f t="shared" si="222"/>
        <v>1.4308134196941076E+24</v>
      </c>
    </row>
    <row r="1082" spans="53:62" s="174" customFormat="1" x14ac:dyDescent="0.35">
      <c r="BA1082" s="177">
        <v>1076</v>
      </c>
      <c r="BB1082" s="202">
        <f t="shared" si="215"/>
        <v>53800000</v>
      </c>
      <c r="BC1082" s="63">
        <f t="shared" si="216"/>
        <v>1271.2833112436456</v>
      </c>
      <c r="BD1082" s="63">
        <f t="shared" si="217"/>
        <v>1271.2833112450649</v>
      </c>
      <c r="BE1082" s="63">
        <f t="shared" si="218"/>
        <v>145.51524050965435</v>
      </c>
      <c r="BF1082" s="63">
        <f t="shared" si="219"/>
        <v>145.51524115955081</v>
      </c>
      <c r="BG1082" s="63">
        <f t="shared" si="220"/>
        <v>5.8215371159757918</v>
      </c>
      <c r="BH1082" s="63">
        <f t="shared" si="221"/>
        <v>5.8215377659757914</v>
      </c>
      <c r="BI1082" s="109">
        <f t="shared" si="223"/>
        <v>32280000</v>
      </c>
      <c r="BJ1082" s="203">
        <f t="shared" si="222"/>
        <v>1.431891471562733E+24</v>
      </c>
    </row>
    <row r="1083" spans="53:62" s="174" customFormat="1" x14ac:dyDescent="0.35">
      <c r="BA1083" s="177">
        <v>1077</v>
      </c>
      <c r="BB1083" s="202">
        <f t="shared" si="215"/>
        <v>53850000</v>
      </c>
      <c r="BC1083" s="63">
        <f t="shared" si="216"/>
        <v>1272.4635091261848</v>
      </c>
      <c r="BD1083" s="63">
        <f t="shared" si="217"/>
        <v>1272.4635091276059</v>
      </c>
      <c r="BE1083" s="63">
        <f t="shared" si="218"/>
        <v>145.51542818850663</v>
      </c>
      <c r="BF1083" s="63">
        <f t="shared" si="219"/>
        <v>145.51542883840392</v>
      </c>
      <c r="BG1083" s="63">
        <f t="shared" si="220"/>
        <v>5.8215371159757918</v>
      </c>
      <c r="BH1083" s="63">
        <f t="shared" si="221"/>
        <v>5.8215377659757914</v>
      </c>
      <c r="BI1083" s="109">
        <f t="shared" si="223"/>
        <v>32310000</v>
      </c>
      <c r="BJ1083" s="203">
        <f t="shared" si="222"/>
        <v>1.4329691150060208E+24</v>
      </c>
    </row>
    <row r="1084" spans="53:62" s="174" customFormat="1" x14ac:dyDescent="0.35">
      <c r="BA1084" s="177">
        <v>1078</v>
      </c>
      <c r="BB1084" s="202">
        <f t="shared" si="215"/>
        <v>53900000</v>
      </c>
      <c r="BC1084" s="63">
        <f t="shared" si="216"/>
        <v>1273.6437046108758</v>
      </c>
      <c r="BD1084" s="63">
        <f t="shared" si="217"/>
        <v>1273.6437046122981</v>
      </c>
      <c r="BE1084" s="63">
        <f t="shared" si="218"/>
        <v>145.51561434828528</v>
      </c>
      <c r="BF1084" s="63">
        <f t="shared" si="219"/>
        <v>145.51561499818339</v>
      </c>
      <c r="BG1084" s="63">
        <f t="shared" si="220"/>
        <v>5.8215371159757918</v>
      </c>
      <c r="BH1084" s="63">
        <f t="shared" si="221"/>
        <v>5.8215377659757914</v>
      </c>
      <c r="BI1084" s="109">
        <f t="shared" si="223"/>
        <v>32340000</v>
      </c>
      <c r="BJ1084" s="203">
        <f t="shared" si="222"/>
        <v>1.4340463501787041E+24</v>
      </c>
    </row>
    <row r="1085" spans="53:62" s="174" customFormat="1" x14ac:dyDescent="0.35">
      <c r="BA1085" s="177">
        <v>1079</v>
      </c>
      <c r="BB1085" s="202">
        <f t="shared" si="215"/>
        <v>53950000</v>
      </c>
      <c r="BC1085" s="63">
        <f t="shared" si="216"/>
        <v>1274.8238976977182</v>
      </c>
      <c r="BD1085" s="63">
        <f t="shared" si="217"/>
        <v>1274.8238976991413</v>
      </c>
      <c r="BE1085" s="63">
        <f t="shared" si="218"/>
        <v>145.51579900128573</v>
      </c>
      <c r="BF1085" s="63">
        <f t="shared" si="219"/>
        <v>145.51579965118466</v>
      </c>
      <c r="BG1085" s="63">
        <f t="shared" si="220"/>
        <v>5.8215371159757918</v>
      </c>
      <c r="BH1085" s="63">
        <f t="shared" si="221"/>
        <v>5.8215377659757914</v>
      </c>
      <c r="BI1085" s="109">
        <f t="shared" si="223"/>
        <v>32370000</v>
      </c>
      <c r="BJ1085" s="203">
        <f t="shared" si="222"/>
        <v>1.4351231772354586E+24</v>
      </c>
    </row>
    <row r="1086" spans="53:62" s="174" customFormat="1" x14ac:dyDescent="0.35">
      <c r="BA1086" s="177">
        <v>1080</v>
      </c>
      <c r="BB1086" s="202">
        <f t="shared" si="215"/>
        <v>54000000</v>
      </c>
      <c r="BC1086" s="63">
        <f t="shared" si="216"/>
        <v>1276.0040883867109</v>
      </c>
      <c r="BD1086" s="63">
        <f t="shared" si="217"/>
        <v>1276.0040883881356</v>
      </c>
      <c r="BE1086" s="63">
        <f t="shared" si="218"/>
        <v>145.51598215970387</v>
      </c>
      <c r="BF1086" s="63">
        <f t="shared" si="219"/>
        <v>145.51598280960363</v>
      </c>
      <c r="BG1086" s="63">
        <f t="shared" si="220"/>
        <v>5.8215371159757918</v>
      </c>
      <c r="BH1086" s="63">
        <f t="shared" si="221"/>
        <v>5.8215377659757914</v>
      </c>
      <c r="BI1086" s="109">
        <f t="shared" si="223"/>
        <v>32400000</v>
      </c>
      <c r="BJ1086" s="203">
        <f t="shared" si="222"/>
        <v>1.4361995963309011E+24</v>
      </c>
    </row>
    <row r="1087" spans="53:62" s="174" customFormat="1" x14ac:dyDescent="0.35">
      <c r="BA1087" s="177">
        <v>1081</v>
      </c>
      <c r="BB1087" s="202">
        <f t="shared" si="215"/>
        <v>54050000</v>
      </c>
      <c r="BC1087" s="63">
        <f t="shared" si="216"/>
        <v>1277.1842766778552</v>
      </c>
      <c r="BD1087" s="63">
        <f t="shared" si="217"/>
        <v>1277.1842766792811</v>
      </c>
      <c r="BE1087" s="63">
        <f t="shared" si="218"/>
        <v>145.51616383563677</v>
      </c>
      <c r="BF1087" s="63">
        <f t="shared" si="219"/>
        <v>145.51616448553736</v>
      </c>
      <c r="BG1087" s="63">
        <f t="shared" si="220"/>
        <v>5.8215371159757918</v>
      </c>
      <c r="BH1087" s="63">
        <f t="shared" si="221"/>
        <v>5.8215377659757914</v>
      </c>
      <c r="BI1087" s="109">
        <f t="shared" si="223"/>
        <v>32430000</v>
      </c>
      <c r="BJ1087" s="203">
        <f t="shared" si="222"/>
        <v>1.4372756076195899E+24</v>
      </c>
    </row>
    <row r="1088" spans="53:62" s="174" customFormat="1" x14ac:dyDescent="0.35">
      <c r="BA1088" s="177">
        <v>1082</v>
      </c>
      <c r="BB1088" s="202">
        <f t="shared" si="215"/>
        <v>54100000</v>
      </c>
      <c r="BC1088" s="63">
        <f t="shared" si="216"/>
        <v>1278.364462571215</v>
      </c>
      <c r="BD1088" s="63">
        <f t="shared" si="217"/>
        <v>1278.3644625726424</v>
      </c>
      <c r="BE1088" s="63">
        <f t="shared" si="218"/>
        <v>145.51634404108378</v>
      </c>
      <c r="BF1088" s="63">
        <f t="shared" si="219"/>
        <v>145.51634469098516</v>
      </c>
      <c r="BG1088" s="63">
        <f t="shared" si="220"/>
        <v>5.8215371159757918</v>
      </c>
      <c r="BH1088" s="63">
        <f t="shared" si="221"/>
        <v>5.8215377659757914</v>
      </c>
      <c r="BI1088" s="109">
        <f t="shared" si="223"/>
        <v>32460000</v>
      </c>
      <c r="BJ1088" s="203">
        <f t="shared" si="222"/>
        <v>1.4383512112560245E+24</v>
      </c>
    </row>
    <row r="1089" spans="53:62" s="174" customFormat="1" x14ac:dyDescent="0.35">
      <c r="BA1089" s="177">
        <v>1083</v>
      </c>
      <c r="BB1089" s="202">
        <f t="shared" si="215"/>
        <v>54150000</v>
      </c>
      <c r="BC1089" s="63">
        <f t="shared" si="216"/>
        <v>1279.544646066726</v>
      </c>
      <c r="BD1089" s="63">
        <f t="shared" si="217"/>
        <v>1279.5446460681549</v>
      </c>
      <c r="BE1089" s="63">
        <f t="shared" si="218"/>
        <v>145.51652278794694</v>
      </c>
      <c r="BF1089" s="63">
        <f t="shared" si="219"/>
        <v>145.51652343784912</v>
      </c>
      <c r="BG1089" s="63">
        <f t="shared" si="220"/>
        <v>5.8215371159757918</v>
      </c>
      <c r="BH1089" s="63">
        <f t="shared" si="221"/>
        <v>5.8215377659757914</v>
      </c>
      <c r="BI1089" s="109">
        <f t="shared" si="223"/>
        <v>32490000</v>
      </c>
      <c r="BJ1089" s="203">
        <f t="shared" si="222"/>
        <v>1.4394264073946461E+24</v>
      </c>
    </row>
    <row r="1090" spans="53:62" s="174" customFormat="1" x14ac:dyDescent="0.35">
      <c r="BA1090" s="177">
        <v>1084</v>
      </c>
      <c r="BB1090" s="202">
        <f t="shared" si="215"/>
        <v>54200000</v>
      </c>
      <c r="BC1090" s="63">
        <f t="shared" si="216"/>
        <v>1280.7248271644528</v>
      </c>
      <c r="BD1090" s="63">
        <f t="shared" si="217"/>
        <v>1280.724827165883</v>
      </c>
      <c r="BE1090" s="63">
        <f t="shared" si="218"/>
        <v>145.51670008803208</v>
      </c>
      <c r="BF1090" s="63">
        <f t="shared" si="219"/>
        <v>145.51670073793505</v>
      </c>
      <c r="BG1090" s="63">
        <f t="shared" si="220"/>
        <v>5.8215371159757918</v>
      </c>
      <c r="BH1090" s="63">
        <f t="shared" si="221"/>
        <v>5.8215377659757914</v>
      </c>
      <c r="BI1090" s="109">
        <f t="shared" si="223"/>
        <v>32520000</v>
      </c>
      <c r="BJ1090" s="203">
        <f t="shared" si="222"/>
        <v>1.440501196189837E+24</v>
      </c>
    </row>
    <row r="1091" spans="53:62" s="174" customFormat="1" x14ac:dyDescent="0.35">
      <c r="BA1091" s="177">
        <v>1085</v>
      </c>
      <c r="BB1091" s="202">
        <f t="shared" si="215"/>
        <v>54250000</v>
      </c>
      <c r="BC1091" s="63">
        <f t="shared" si="216"/>
        <v>1281.9050058643309</v>
      </c>
      <c r="BD1091" s="63">
        <f t="shared" si="217"/>
        <v>1281.9050058657622</v>
      </c>
      <c r="BE1091" s="63">
        <f t="shared" si="218"/>
        <v>145.51687595304941</v>
      </c>
      <c r="BF1091" s="63">
        <f t="shared" si="219"/>
        <v>145.51687660295318</v>
      </c>
      <c r="BG1091" s="63">
        <f t="shared" si="220"/>
        <v>5.8215371159757918</v>
      </c>
      <c r="BH1091" s="63">
        <f t="shared" si="221"/>
        <v>5.8215377659757914</v>
      </c>
      <c r="BI1091" s="109">
        <f t="shared" si="223"/>
        <v>32550000</v>
      </c>
      <c r="BJ1091" s="203">
        <f t="shared" si="222"/>
        <v>1.4415755777959213E+24</v>
      </c>
    </row>
    <row r="1092" spans="53:62" s="174" customFormat="1" x14ac:dyDescent="0.35">
      <c r="BA1092" s="177">
        <v>1086</v>
      </c>
      <c r="BB1092" s="202">
        <f t="shared" si="215"/>
        <v>54300000</v>
      </c>
      <c r="BC1092" s="63">
        <f t="shared" si="216"/>
        <v>1283.0851821664244</v>
      </c>
      <c r="BD1092" s="63">
        <f t="shared" si="217"/>
        <v>1283.0851821678571</v>
      </c>
      <c r="BE1092" s="63">
        <f t="shared" si="218"/>
        <v>145.51705039461442</v>
      </c>
      <c r="BF1092" s="63">
        <f t="shared" si="219"/>
        <v>145.51705104451895</v>
      </c>
      <c r="BG1092" s="63">
        <f t="shared" si="220"/>
        <v>5.8215371159757918</v>
      </c>
      <c r="BH1092" s="63">
        <f t="shared" si="221"/>
        <v>5.8215377659757914</v>
      </c>
      <c r="BI1092" s="109">
        <f t="shared" si="223"/>
        <v>32580000</v>
      </c>
      <c r="BJ1092" s="203">
        <f t="shared" si="222"/>
        <v>1.4426495523671653E+24</v>
      </c>
    </row>
    <row r="1093" spans="53:62" s="174" customFormat="1" x14ac:dyDescent="0.35">
      <c r="BA1093" s="177">
        <v>1087</v>
      </c>
      <c r="BB1093" s="202">
        <f t="shared" si="215"/>
        <v>54350000</v>
      </c>
      <c r="BC1093" s="63">
        <f t="shared" si="216"/>
        <v>1284.2653560706692</v>
      </c>
      <c r="BD1093" s="63">
        <f t="shared" si="217"/>
        <v>1284.2653560721033</v>
      </c>
      <c r="BE1093" s="63">
        <f t="shared" si="218"/>
        <v>145.51722342424847</v>
      </c>
      <c r="BF1093" s="63">
        <f t="shared" si="219"/>
        <v>145.51722407415375</v>
      </c>
      <c r="BG1093" s="63">
        <f t="shared" si="220"/>
        <v>5.8215371159757918</v>
      </c>
      <c r="BH1093" s="63">
        <f t="shared" si="221"/>
        <v>5.8215377659757914</v>
      </c>
      <c r="BI1093" s="109">
        <f t="shared" si="223"/>
        <v>32610000</v>
      </c>
      <c r="BJ1093" s="203">
        <f t="shared" si="222"/>
        <v>1.4437231200577757E+24</v>
      </c>
    </row>
    <row r="1094" spans="53:62" s="174" customFormat="1" x14ac:dyDescent="0.35">
      <c r="BA1094" s="177">
        <v>1088</v>
      </c>
      <c r="BB1094" s="202">
        <f t="shared" ref="BB1094:BB1157" si="224">BA1094*50000</f>
        <v>54400000</v>
      </c>
      <c r="BC1094" s="63">
        <f t="shared" ref="BC1094:BC1157" si="225">($F$5+$F$6+$F$7+$F$8+$F$9)*(1-EXP(-$F$20*(1-$DC$6%)*BB1094/(2*$F$17)))*$F$25*$F$1*10^3*11600/($F$20*(1-$DC$6%))</f>
        <v>1285.4455275771941</v>
      </c>
      <c r="BD1094" s="63">
        <f t="shared" ref="BD1094:BD1157" si="226">($F$25*$F$1*10^3*11600*($F$5+$F$6+$F$7+$F$8+$F$9)/($F$27*$F$29*(1-$DC$6%))+$F$28/$F$27)*(1-EXP(-$F$27*$F$29*(1-$DC$6%)*BB1094/(2*$F$17)))</f>
        <v>1285.4455275786297</v>
      </c>
      <c r="BE1094" s="63">
        <f t="shared" ref="BE1094:BE1157" si="227">($F$5+$F$6+$F$7+$F$8+$F$9)*(1-EXP(-$F$20*(1-$DC$5%)*BB1094/(2*$F$17)))*$F$25*$F$1*10^3*11600/($F$20*(1-$DC$5%))</f>
        <v>145.51739505337974</v>
      </c>
      <c r="BF1094" s="63">
        <f t="shared" ref="BF1094:BF1157" si="228">($F$25*$F$1*10^3*11600*($F$5+$F$6+$F$7+$F$8+$F$9)/($F$27*$F$29*(1-$DC$5%))+$F$28/$F$27)*(1-EXP(-$F$27*$F$29*(1-$DC$5%)*BB1094/(2*$F$17)))</f>
        <v>145.51739570328581</v>
      </c>
      <c r="BG1094" s="63">
        <f t="shared" ref="BG1094:BG1157" si="229">($F$5+$F$6+$F$7+$F$8+$F$9)*(1-EXP(-$F$20*(1-$DC$4%)*BB1094/(2*$F$17)))*$F$25*$F$1*10^3*11600/($F$20*(1-$DC$4%))</f>
        <v>5.8215371159757918</v>
      </c>
      <c r="BH1094" s="63">
        <f t="shared" ref="BH1094:BH1157" si="230">($F$25*$F$1*10^3*11600*($F$5+$F$6+$F$7+$F$8+$F$9)/($F$27*$F$29*(1-$DC$4%))+$F$28/$F$27)*(1-EXP(-$F$27*$F$29*(1-$DC$4%)*BB1094/(2*$F$17)))</f>
        <v>5.8215377659757914</v>
      </c>
      <c r="BI1094" s="109">
        <f t="shared" si="223"/>
        <v>32640000</v>
      </c>
      <c r="BJ1094" s="203">
        <f t="shared" ref="BJ1094:BJ1157" si="231">($F$17/($F$20*(1-$F$19%)))*($F$5+$F$6+$F$7+$F$8+$F$9)*(1-EXP(-$F$20*(1-$F$19%)*BI1094/(2*$F$17)))+$F$17/($F$25*1000)*$F$11*EXP(-$F$20*(1-$F$19%)*BI1094/(2*$F$17))</f>
        <v>1.444796281021901E+24</v>
      </c>
    </row>
    <row r="1095" spans="53:62" s="174" customFormat="1" x14ac:dyDescent="0.35">
      <c r="BA1095" s="177">
        <v>1089</v>
      </c>
      <c r="BB1095" s="202">
        <f t="shared" si="224"/>
        <v>54450000</v>
      </c>
      <c r="BC1095" s="63">
        <f t="shared" si="225"/>
        <v>1286.6256966858705</v>
      </c>
      <c r="BD1095" s="63">
        <f t="shared" si="226"/>
        <v>1286.6256966873073</v>
      </c>
      <c r="BE1095" s="63">
        <f t="shared" si="227"/>
        <v>145.51756529334395</v>
      </c>
      <c r="BF1095" s="63">
        <f t="shared" si="228"/>
        <v>145.51756594325082</v>
      </c>
      <c r="BG1095" s="63">
        <f t="shared" si="229"/>
        <v>5.8215371159757918</v>
      </c>
      <c r="BH1095" s="63">
        <f t="shared" si="230"/>
        <v>5.8215377659757914</v>
      </c>
      <c r="BI1095" s="109">
        <f t="shared" ref="BI1095:BI1158" si="232">BA1095*30000</f>
        <v>32670000</v>
      </c>
      <c r="BJ1095" s="203">
        <f t="shared" si="231"/>
        <v>1.445869035413632E+24</v>
      </c>
    </row>
    <row r="1096" spans="53:62" s="174" customFormat="1" x14ac:dyDescent="0.35">
      <c r="BA1096" s="177">
        <v>1090</v>
      </c>
      <c r="BB1096" s="202">
        <f t="shared" si="224"/>
        <v>54500000</v>
      </c>
      <c r="BC1096" s="63">
        <f t="shared" si="225"/>
        <v>1287.8058633967626</v>
      </c>
      <c r="BD1096" s="63">
        <f t="shared" si="226"/>
        <v>1287.8058633982005</v>
      </c>
      <c r="BE1096" s="63">
        <f t="shared" si="227"/>
        <v>145.51773415538506</v>
      </c>
      <c r="BF1096" s="63">
        <f t="shared" si="228"/>
        <v>145.51773480529263</v>
      </c>
      <c r="BG1096" s="63">
        <f t="shared" si="229"/>
        <v>5.8215371159757918</v>
      </c>
      <c r="BH1096" s="63">
        <f t="shared" si="230"/>
        <v>5.8215377659757914</v>
      </c>
      <c r="BI1096" s="109">
        <f t="shared" si="232"/>
        <v>32700000</v>
      </c>
      <c r="BJ1096" s="203">
        <f t="shared" si="231"/>
        <v>1.4469413833870008E+24</v>
      </c>
    </row>
    <row r="1097" spans="53:62" s="174" customFormat="1" x14ac:dyDescent="0.35">
      <c r="BA1097" s="177">
        <v>1091</v>
      </c>
      <c r="BB1097" s="202">
        <f t="shared" si="224"/>
        <v>54550000</v>
      </c>
      <c r="BC1097" s="63">
        <f t="shared" si="225"/>
        <v>1288.9860277098703</v>
      </c>
      <c r="BD1097" s="63">
        <f t="shared" si="226"/>
        <v>1288.9860277113096</v>
      </c>
      <c r="BE1097" s="63">
        <f t="shared" si="227"/>
        <v>145.51790165065592</v>
      </c>
      <c r="BF1097" s="63">
        <f t="shared" si="228"/>
        <v>145.51790230056423</v>
      </c>
      <c r="BG1097" s="63">
        <f t="shared" si="229"/>
        <v>5.8215371159757918</v>
      </c>
      <c r="BH1097" s="63">
        <f t="shared" si="230"/>
        <v>5.8215377659757914</v>
      </c>
      <c r="BI1097" s="109">
        <f t="shared" si="232"/>
        <v>32730000</v>
      </c>
      <c r="BJ1097" s="203">
        <f t="shared" si="231"/>
        <v>1.44801332509598E+24</v>
      </c>
    </row>
    <row r="1098" spans="53:62" s="174" customFormat="1" x14ac:dyDescent="0.35">
      <c r="BA1098" s="177">
        <v>1092</v>
      </c>
      <c r="BB1098" s="202">
        <f t="shared" si="224"/>
        <v>54600000</v>
      </c>
      <c r="BC1098" s="63">
        <f t="shared" si="225"/>
        <v>1290.166189625194</v>
      </c>
      <c r="BD1098" s="63">
        <f t="shared" si="226"/>
        <v>1290.1661896266344</v>
      </c>
      <c r="BE1098" s="63">
        <f t="shared" si="227"/>
        <v>145.51806779021913</v>
      </c>
      <c r="BF1098" s="63">
        <f t="shared" si="228"/>
        <v>145.51806844012822</v>
      </c>
      <c r="BG1098" s="63">
        <f t="shared" si="229"/>
        <v>5.8215371159757918</v>
      </c>
      <c r="BH1098" s="63">
        <f t="shared" si="230"/>
        <v>5.8215377659757914</v>
      </c>
      <c r="BI1098" s="109">
        <f t="shared" si="232"/>
        <v>32760000</v>
      </c>
      <c r="BJ1098" s="203">
        <f t="shared" si="231"/>
        <v>1.4490848606944866E+24</v>
      </c>
    </row>
    <row r="1099" spans="53:62" s="174" customFormat="1" x14ac:dyDescent="0.35">
      <c r="BA1099" s="177">
        <v>1093</v>
      </c>
      <c r="BB1099" s="202">
        <f t="shared" si="224"/>
        <v>54650000</v>
      </c>
      <c r="BC1099" s="63">
        <f t="shared" si="225"/>
        <v>1291.3463491427333</v>
      </c>
      <c r="BD1099" s="63">
        <f t="shared" si="226"/>
        <v>1291.3463491441748</v>
      </c>
      <c r="BE1099" s="63">
        <f t="shared" si="227"/>
        <v>145.51823258504788</v>
      </c>
      <c r="BF1099" s="63">
        <f t="shared" si="228"/>
        <v>145.51823323495773</v>
      </c>
      <c r="BG1099" s="63">
        <f t="shared" si="229"/>
        <v>5.8215371159757918</v>
      </c>
      <c r="BH1099" s="63">
        <f t="shared" si="230"/>
        <v>5.8215377659757914</v>
      </c>
      <c r="BI1099" s="109">
        <f t="shared" si="232"/>
        <v>32790000</v>
      </c>
      <c r="BJ1099" s="203">
        <f t="shared" si="231"/>
        <v>1.4501559903363758E+24</v>
      </c>
    </row>
    <row r="1100" spans="53:62" s="174" customFormat="1" x14ac:dyDescent="0.35">
      <c r="BA1100" s="177">
        <v>1094</v>
      </c>
      <c r="BB1100" s="202">
        <f t="shared" si="224"/>
        <v>54700000</v>
      </c>
      <c r="BC1100" s="63">
        <f t="shared" si="225"/>
        <v>1292.5265062625529</v>
      </c>
      <c r="BD1100" s="63">
        <f t="shared" si="226"/>
        <v>1292.5265062639958</v>
      </c>
      <c r="BE1100" s="63">
        <f t="shared" si="227"/>
        <v>145.51839604602648</v>
      </c>
      <c r="BF1100" s="63">
        <f t="shared" si="228"/>
        <v>145.51839669593704</v>
      </c>
      <c r="BG1100" s="63">
        <f t="shared" si="229"/>
        <v>5.8215371159757918</v>
      </c>
      <c r="BH1100" s="63">
        <f t="shared" si="230"/>
        <v>5.8215377659757914</v>
      </c>
      <c r="BI1100" s="109">
        <f t="shared" si="232"/>
        <v>32820000</v>
      </c>
      <c r="BJ1100" s="203">
        <f t="shared" si="231"/>
        <v>1.4512267141754476E+24</v>
      </c>
    </row>
    <row r="1101" spans="53:62" s="174" customFormat="1" x14ac:dyDescent="0.35">
      <c r="BA1101" s="177">
        <v>1095</v>
      </c>
      <c r="BB1101" s="202">
        <f t="shared" si="224"/>
        <v>54750000</v>
      </c>
      <c r="BC1101" s="63">
        <f t="shared" si="225"/>
        <v>1293.7066609845886</v>
      </c>
      <c r="BD1101" s="63">
        <f t="shared" si="226"/>
        <v>1293.7066609860326</v>
      </c>
      <c r="BE1101" s="63">
        <f t="shared" si="227"/>
        <v>145.51855818395106</v>
      </c>
      <c r="BF1101" s="63">
        <f t="shared" si="228"/>
        <v>145.51855883386233</v>
      </c>
      <c r="BG1101" s="63">
        <f t="shared" si="229"/>
        <v>5.8215371159757918</v>
      </c>
      <c r="BH1101" s="63">
        <f t="shared" si="230"/>
        <v>5.8215377659757914</v>
      </c>
      <c r="BI1101" s="109">
        <f t="shared" si="232"/>
        <v>32850000</v>
      </c>
      <c r="BJ1101" s="203">
        <f t="shared" si="231"/>
        <v>1.4522970323654416E+24</v>
      </c>
    </row>
    <row r="1102" spans="53:62" s="174" customFormat="1" x14ac:dyDescent="0.35">
      <c r="BA1102" s="177">
        <v>1096</v>
      </c>
      <c r="BB1102" s="202">
        <f t="shared" si="224"/>
        <v>54800000</v>
      </c>
      <c r="BC1102" s="63">
        <f t="shared" si="225"/>
        <v>1294.8868133088395</v>
      </c>
      <c r="BD1102" s="63">
        <f t="shared" si="226"/>
        <v>1294.8868133102849</v>
      </c>
      <c r="BE1102" s="63">
        <f t="shared" si="227"/>
        <v>145.51871900953049</v>
      </c>
      <c r="BF1102" s="63">
        <f t="shared" si="228"/>
        <v>145.51871965944244</v>
      </c>
      <c r="BG1102" s="63">
        <f t="shared" si="229"/>
        <v>5.8215371159757918</v>
      </c>
      <c r="BH1102" s="63">
        <f t="shared" si="230"/>
        <v>5.8215377659757914</v>
      </c>
      <c r="BI1102" s="109">
        <f t="shared" si="232"/>
        <v>32880000</v>
      </c>
      <c r="BJ1102" s="203">
        <f t="shared" si="231"/>
        <v>1.4533669450600406E+24</v>
      </c>
    </row>
    <row r="1103" spans="53:62" s="174" customFormat="1" x14ac:dyDescent="0.35">
      <c r="BA1103" s="177">
        <v>1097</v>
      </c>
      <c r="BB1103" s="202">
        <f t="shared" si="224"/>
        <v>54850000</v>
      </c>
      <c r="BC1103" s="63">
        <f t="shared" si="225"/>
        <v>1296.0669632353706</v>
      </c>
      <c r="BD1103" s="63">
        <f t="shared" si="226"/>
        <v>1296.0669632368176</v>
      </c>
      <c r="BE1103" s="63">
        <f t="shared" si="227"/>
        <v>145.51887853338675</v>
      </c>
      <c r="BF1103" s="63">
        <f t="shared" si="228"/>
        <v>145.51887918329948</v>
      </c>
      <c r="BG1103" s="63">
        <f t="shared" si="229"/>
        <v>5.8215371159757918</v>
      </c>
      <c r="BH1103" s="63">
        <f t="shared" si="230"/>
        <v>5.8215377659757914</v>
      </c>
      <c r="BI1103" s="109">
        <f t="shared" si="232"/>
        <v>32910000</v>
      </c>
      <c r="BJ1103" s="203">
        <f t="shared" si="231"/>
        <v>1.4544364524128681E+24</v>
      </c>
    </row>
    <row r="1104" spans="53:62" s="174" customFormat="1" x14ac:dyDescent="0.35">
      <c r="BA1104" s="177">
        <v>1098</v>
      </c>
      <c r="BB1104" s="202">
        <f t="shared" si="224"/>
        <v>54900000</v>
      </c>
      <c r="BC1104" s="63">
        <f t="shared" si="225"/>
        <v>1297.2471107641177</v>
      </c>
      <c r="BD1104" s="63">
        <f t="shared" si="226"/>
        <v>1297.2471107655663</v>
      </c>
      <c r="BE1104" s="63">
        <f t="shared" si="227"/>
        <v>145.5190367660561</v>
      </c>
      <c r="BF1104" s="63">
        <f t="shared" si="228"/>
        <v>145.51903741596954</v>
      </c>
      <c r="BG1104" s="63">
        <f t="shared" si="229"/>
        <v>5.8215371159757918</v>
      </c>
      <c r="BH1104" s="63">
        <f t="shared" si="230"/>
        <v>5.8215377659757914</v>
      </c>
      <c r="BI1104" s="109">
        <f t="shared" si="232"/>
        <v>32940000</v>
      </c>
      <c r="BJ1104" s="203">
        <f t="shared" si="231"/>
        <v>1.4555055545774901E+24</v>
      </c>
    </row>
    <row r="1105" spans="53:62" s="174" customFormat="1" x14ac:dyDescent="0.35">
      <c r="BA1105" s="177">
        <v>1099</v>
      </c>
      <c r="BB1105" s="202">
        <f t="shared" si="224"/>
        <v>54950000</v>
      </c>
      <c r="BC1105" s="63">
        <f t="shared" si="225"/>
        <v>1298.4272558951454</v>
      </c>
      <c r="BD1105" s="63">
        <f t="shared" si="226"/>
        <v>1298.4272558965952</v>
      </c>
      <c r="BE1105" s="63">
        <f t="shared" si="227"/>
        <v>145.51919371798951</v>
      </c>
      <c r="BF1105" s="63">
        <f t="shared" si="228"/>
        <v>145.51919436790359</v>
      </c>
      <c r="BG1105" s="63">
        <f t="shared" si="229"/>
        <v>5.8215371159757918</v>
      </c>
      <c r="BH1105" s="63">
        <f t="shared" si="230"/>
        <v>5.8215377659757914</v>
      </c>
      <c r="BI1105" s="109">
        <f t="shared" si="232"/>
        <v>32970000</v>
      </c>
      <c r="BJ1105" s="203">
        <f t="shared" si="231"/>
        <v>1.4565742517074142E+24</v>
      </c>
    </row>
    <row r="1106" spans="53:62" s="174" customFormat="1" x14ac:dyDescent="0.35">
      <c r="BA1106" s="177">
        <v>1100</v>
      </c>
      <c r="BB1106" s="202">
        <f t="shared" si="224"/>
        <v>55000000</v>
      </c>
      <c r="BC1106" s="63">
        <f t="shared" si="225"/>
        <v>1299.6073986284534</v>
      </c>
      <c r="BD1106" s="63">
        <f t="shared" si="226"/>
        <v>1299.6073986299045</v>
      </c>
      <c r="BE1106" s="63">
        <f t="shared" si="227"/>
        <v>145.51934939955311</v>
      </c>
      <c r="BF1106" s="63">
        <f t="shared" si="228"/>
        <v>145.51935004946787</v>
      </c>
      <c r="BG1106" s="63">
        <f t="shared" si="229"/>
        <v>5.8215371159757918</v>
      </c>
      <c r="BH1106" s="63">
        <f t="shared" si="230"/>
        <v>5.8215377659757914</v>
      </c>
      <c r="BI1106" s="109">
        <f t="shared" si="232"/>
        <v>33000000</v>
      </c>
      <c r="BJ1106" s="203">
        <f t="shared" si="231"/>
        <v>1.4576425439560897E+24</v>
      </c>
    </row>
    <row r="1107" spans="53:62" s="174" customFormat="1" x14ac:dyDescent="0.35">
      <c r="BA1107" s="177">
        <v>1101</v>
      </c>
      <c r="BB1107" s="202">
        <f t="shared" si="224"/>
        <v>55050000</v>
      </c>
      <c r="BC1107" s="63">
        <f t="shared" si="225"/>
        <v>1300.7875389639773</v>
      </c>
      <c r="BD1107" s="63">
        <f t="shared" si="226"/>
        <v>1300.7875389654296</v>
      </c>
      <c r="BE1107" s="63">
        <f t="shared" si="227"/>
        <v>145.5195038210293</v>
      </c>
      <c r="BF1107" s="63">
        <f t="shared" si="228"/>
        <v>145.51950447094478</v>
      </c>
      <c r="BG1107" s="63">
        <f t="shared" si="229"/>
        <v>5.8215371159757918</v>
      </c>
      <c r="BH1107" s="63">
        <f t="shared" si="230"/>
        <v>5.8215377659757914</v>
      </c>
      <c r="BI1107" s="109">
        <f t="shared" si="232"/>
        <v>33030000</v>
      </c>
      <c r="BJ1107" s="203">
        <f t="shared" si="231"/>
        <v>1.458710431476908E+24</v>
      </c>
    </row>
    <row r="1108" spans="53:62" s="174" customFormat="1" x14ac:dyDescent="0.35">
      <c r="BA1108" s="177">
        <v>1102</v>
      </c>
      <c r="BB1108" s="202">
        <f t="shared" si="224"/>
        <v>55100000</v>
      </c>
      <c r="BC1108" s="63">
        <f t="shared" si="225"/>
        <v>1301.9676769017813</v>
      </c>
      <c r="BD1108" s="63">
        <f t="shared" si="226"/>
        <v>1301.9676769032351</v>
      </c>
      <c r="BE1108" s="63">
        <f t="shared" si="227"/>
        <v>145.51965699261726</v>
      </c>
      <c r="BF1108" s="63">
        <f t="shared" si="228"/>
        <v>145.51965764253345</v>
      </c>
      <c r="BG1108" s="63">
        <f t="shared" si="229"/>
        <v>5.8215371159757918</v>
      </c>
      <c r="BH1108" s="63">
        <f t="shared" si="230"/>
        <v>5.8215377659757914</v>
      </c>
      <c r="BI1108" s="109">
        <f t="shared" si="232"/>
        <v>33060000</v>
      </c>
      <c r="BJ1108" s="203">
        <f t="shared" si="231"/>
        <v>1.4597779144232018E+24</v>
      </c>
    </row>
    <row r="1109" spans="53:62" s="174" customFormat="1" x14ac:dyDescent="0.35">
      <c r="BA1109" s="177">
        <v>1103</v>
      </c>
      <c r="BB1109" s="202">
        <f t="shared" si="224"/>
        <v>55150000</v>
      </c>
      <c r="BC1109" s="63">
        <f t="shared" si="225"/>
        <v>1303.1478124419305</v>
      </c>
      <c r="BD1109" s="63">
        <f t="shared" si="226"/>
        <v>1303.1478124433854</v>
      </c>
      <c r="BE1109" s="63">
        <f t="shared" si="227"/>
        <v>145.51980892443362</v>
      </c>
      <c r="BF1109" s="63">
        <f t="shared" si="228"/>
        <v>145.51980957435049</v>
      </c>
      <c r="BG1109" s="63">
        <f t="shared" si="229"/>
        <v>5.8215371159757918</v>
      </c>
      <c r="BH1109" s="63">
        <f t="shared" si="230"/>
        <v>5.8215377659757914</v>
      </c>
      <c r="BI1109" s="109">
        <f t="shared" si="232"/>
        <v>33090000</v>
      </c>
      <c r="BJ1109" s="203">
        <f t="shared" si="231"/>
        <v>1.4608449929482471E+24</v>
      </c>
    </row>
    <row r="1110" spans="53:62" s="174" customFormat="1" x14ac:dyDescent="0.35">
      <c r="BA1110" s="177">
        <v>1104</v>
      </c>
      <c r="BB1110" s="202">
        <f t="shared" si="224"/>
        <v>55200000</v>
      </c>
      <c r="BC1110" s="63">
        <f t="shared" si="225"/>
        <v>1304.3279455842951</v>
      </c>
      <c r="BD1110" s="63">
        <f t="shared" si="226"/>
        <v>1304.3279455857516</v>
      </c>
      <c r="BE1110" s="63">
        <f t="shared" si="227"/>
        <v>145.51995962651307</v>
      </c>
      <c r="BF1110" s="63">
        <f t="shared" si="228"/>
        <v>145.5199602764306</v>
      </c>
      <c r="BG1110" s="63">
        <f t="shared" si="229"/>
        <v>5.8215371159757918</v>
      </c>
      <c r="BH1110" s="63">
        <f t="shared" si="230"/>
        <v>5.8215377659757914</v>
      </c>
      <c r="BI1110" s="109">
        <f t="shared" si="232"/>
        <v>33120000</v>
      </c>
      <c r="BJ1110" s="203">
        <f t="shared" si="231"/>
        <v>1.4619116672052599E+24</v>
      </c>
    </row>
    <row r="1111" spans="53:62" s="174" customFormat="1" x14ac:dyDescent="0.35">
      <c r="BA1111" s="177">
        <v>1105</v>
      </c>
      <c r="BB1111" s="202">
        <f t="shared" si="224"/>
        <v>55250000</v>
      </c>
      <c r="BC1111" s="63">
        <f t="shared" si="225"/>
        <v>1305.5080763289404</v>
      </c>
      <c r="BD1111" s="63">
        <f t="shared" si="226"/>
        <v>1305.5080763303981</v>
      </c>
      <c r="BE1111" s="63">
        <f t="shared" si="227"/>
        <v>145.52010910880912</v>
      </c>
      <c r="BF1111" s="63">
        <f t="shared" si="228"/>
        <v>145.52010975872733</v>
      </c>
      <c r="BG1111" s="63">
        <f t="shared" si="229"/>
        <v>5.8215371159757918</v>
      </c>
      <c r="BH1111" s="63">
        <f t="shared" si="230"/>
        <v>5.8215377659757914</v>
      </c>
      <c r="BI1111" s="109">
        <f t="shared" si="232"/>
        <v>33150000</v>
      </c>
      <c r="BJ1111" s="203">
        <f t="shared" si="231"/>
        <v>1.4629779373473997E+24</v>
      </c>
    </row>
    <row r="1112" spans="53:62" s="174" customFormat="1" x14ac:dyDescent="0.35">
      <c r="BA1112" s="177">
        <v>1106</v>
      </c>
      <c r="BB1112" s="202">
        <f t="shared" si="224"/>
        <v>55300000</v>
      </c>
      <c r="BC1112" s="63">
        <f t="shared" si="225"/>
        <v>1306.6882046758662</v>
      </c>
      <c r="BD1112" s="63">
        <f t="shared" si="226"/>
        <v>1306.6882046773251</v>
      </c>
      <c r="BE1112" s="63">
        <f t="shared" si="227"/>
        <v>145.52025738119468</v>
      </c>
      <c r="BF1112" s="63">
        <f t="shared" si="228"/>
        <v>145.52025803111354</v>
      </c>
      <c r="BG1112" s="63">
        <f t="shared" si="229"/>
        <v>5.8215371159757918</v>
      </c>
      <c r="BH1112" s="63">
        <f t="shared" si="230"/>
        <v>5.8215377659757914</v>
      </c>
      <c r="BI1112" s="109">
        <f t="shared" si="232"/>
        <v>33180000</v>
      </c>
      <c r="BJ1112" s="203">
        <f t="shared" si="231"/>
        <v>1.4640438035277681E+24</v>
      </c>
    </row>
    <row r="1113" spans="53:62" s="174" customFormat="1" x14ac:dyDescent="0.35">
      <c r="BA1113" s="177">
        <v>1107</v>
      </c>
      <c r="BB1113" s="202">
        <f t="shared" si="224"/>
        <v>55350000</v>
      </c>
      <c r="BC1113" s="63">
        <f t="shared" si="225"/>
        <v>1307.8683306251369</v>
      </c>
      <c r="BD1113" s="63">
        <f t="shared" si="226"/>
        <v>1307.8683306265971</v>
      </c>
      <c r="BE1113" s="63">
        <f t="shared" si="227"/>
        <v>145.52040445346282</v>
      </c>
      <c r="BF1113" s="63">
        <f t="shared" si="228"/>
        <v>145.52040510338233</v>
      </c>
      <c r="BG1113" s="63">
        <f t="shared" si="229"/>
        <v>5.8215371159757918</v>
      </c>
      <c r="BH1113" s="63">
        <f t="shared" si="230"/>
        <v>5.8215377659757914</v>
      </c>
      <c r="BI1113" s="109">
        <f t="shared" si="232"/>
        <v>33210000</v>
      </c>
      <c r="BJ1113" s="203">
        <f t="shared" si="231"/>
        <v>1.4651092658994065E+24</v>
      </c>
    </row>
    <row r="1114" spans="53:62" s="174" customFormat="1" x14ac:dyDescent="0.35">
      <c r="BA1114" s="177">
        <v>1108</v>
      </c>
      <c r="BB1114" s="202">
        <f t="shared" si="224"/>
        <v>55400000</v>
      </c>
      <c r="BC1114" s="63">
        <f t="shared" si="225"/>
        <v>1309.0484541766878</v>
      </c>
      <c r="BD1114" s="63">
        <f t="shared" si="226"/>
        <v>1309.0484541781493</v>
      </c>
      <c r="BE1114" s="63">
        <f t="shared" si="227"/>
        <v>145.52055033532721</v>
      </c>
      <c r="BF1114" s="63">
        <f t="shared" si="228"/>
        <v>145.52055098524738</v>
      </c>
      <c r="BG1114" s="63">
        <f t="shared" si="229"/>
        <v>5.8215371159757918</v>
      </c>
      <c r="BH1114" s="63">
        <f t="shared" si="230"/>
        <v>5.8215377659757914</v>
      </c>
      <c r="BI1114" s="109">
        <f t="shared" si="232"/>
        <v>33240000</v>
      </c>
      <c r="BJ1114" s="203">
        <f t="shared" si="231"/>
        <v>1.4661743246153007E+24</v>
      </c>
    </row>
    <row r="1115" spans="53:62" s="174" customFormat="1" x14ac:dyDescent="0.35">
      <c r="BA1115" s="177">
        <v>1109</v>
      </c>
      <c r="BB1115" s="202">
        <f t="shared" si="224"/>
        <v>55450000</v>
      </c>
      <c r="BC1115" s="63">
        <f t="shared" si="225"/>
        <v>1310.2285753305189</v>
      </c>
      <c r="BD1115" s="63">
        <f t="shared" si="226"/>
        <v>1310.228575331982</v>
      </c>
      <c r="BE1115" s="63">
        <f t="shared" si="227"/>
        <v>145.52069503642306</v>
      </c>
      <c r="BF1115" s="63">
        <f t="shared" si="228"/>
        <v>145.52069568634388</v>
      </c>
      <c r="BG1115" s="63">
        <f t="shared" si="229"/>
        <v>5.8215371159757918</v>
      </c>
      <c r="BH1115" s="63">
        <f t="shared" si="230"/>
        <v>5.8215377659757914</v>
      </c>
      <c r="BI1115" s="109">
        <f t="shared" si="232"/>
        <v>33270000</v>
      </c>
      <c r="BJ1115" s="203">
        <f t="shared" si="231"/>
        <v>1.4672389798283778E+24</v>
      </c>
    </row>
    <row r="1116" spans="53:62" s="174" customFormat="1" x14ac:dyDescent="0.35">
      <c r="BA1116" s="177">
        <v>1110</v>
      </c>
      <c r="BB1116" s="202">
        <f t="shared" si="224"/>
        <v>55500000</v>
      </c>
      <c r="BC1116" s="63">
        <f t="shared" si="225"/>
        <v>1311.4086940866955</v>
      </c>
      <c r="BD1116" s="63">
        <f t="shared" si="226"/>
        <v>1311.4086940881598</v>
      </c>
      <c r="BE1116" s="63">
        <f t="shared" si="227"/>
        <v>145.5208385663075</v>
      </c>
      <c r="BF1116" s="63">
        <f t="shared" si="228"/>
        <v>145.52083921622895</v>
      </c>
      <c r="BG1116" s="63">
        <f t="shared" si="229"/>
        <v>5.8215371159757918</v>
      </c>
      <c r="BH1116" s="63">
        <f t="shared" si="230"/>
        <v>5.8215377659757914</v>
      </c>
      <c r="BI1116" s="109">
        <f t="shared" si="232"/>
        <v>33300000</v>
      </c>
      <c r="BJ1116" s="203">
        <f t="shared" si="231"/>
        <v>1.4683032316915073E+24</v>
      </c>
    </row>
    <row r="1117" spans="53:62" s="174" customFormat="1" x14ac:dyDescent="0.35">
      <c r="BA1117" s="177">
        <v>1111</v>
      </c>
      <c r="BB1117" s="202">
        <f t="shared" si="224"/>
        <v>55550000</v>
      </c>
      <c r="BC1117" s="63">
        <f t="shared" si="225"/>
        <v>1312.5888104451524</v>
      </c>
      <c r="BD1117" s="63">
        <f t="shared" si="226"/>
        <v>1312.5888104466178</v>
      </c>
      <c r="BE1117" s="63">
        <f t="shared" si="227"/>
        <v>145.52098093446031</v>
      </c>
      <c r="BF1117" s="63">
        <f t="shared" si="228"/>
        <v>145.52098158438241</v>
      </c>
      <c r="BG1117" s="63">
        <f t="shared" si="229"/>
        <v>5.8215371159757918</v>
      </c>
      <c r="BH1117" s="63">
        <f t="shared" si="230"/>
        <v>5.8215377659757914</v>
      </c>
      <c r="BI1117" s="109">
        <f t="shared" si="232"/>
        <v>33330000</v>
      </c>
      <c r="BJ1117" s="203">
        <f t="shared" si="231"/>
        <v>1.4693670803574991E+24</v>
      </c>
    </row>
    <row r="1118" spans="53:62" s="174" customFormat="1" x14ac:dyDescent="0.35">
      <c r="BA1118" s="177">
        <v>1112</v>
      </c>
      <c r="BB1118" s="202">
        <f t="shared" si="224"/>
        <v>55600000</v>
      </c>
      <c r="BC1118" s="63">
        <f t="shared" si="225"/>
        <v>1313.7689244059541</v>
      </c>
      <c r="BD1118" s="63">
        <f t="shared" si="226"/>
        <v>1313.7689244074211</v>
      </c>
      <c r="BE1118" s="63">
        <f t="shared" si="227"/>
        <v>145.52112215028455</v>
      </c>
      <c r="BF1118" s="63">
        <f t="shared" si="228"/>
        <v>145.52112280020728</v>
      </c>
      <c r="BG1118" s="63">
        <f t="shared" si="229"/>
        <v>5.8215371159757918</v>
      </c>
      <c r="BH1118" s="63">
        <f t="shared" si="230"/>
        <v>5.8215377659757914</v>
      </c>
      <c r="BI1118" s="109">
        <f t="shared" si="232"/>
        <v>33360000</v>
      </c>
      <c r="BJ1118" s="203">
        <f t="shared" si="231"/>
        <v>1.4704305259791076E+24</v>
      </c>
    </row>
    <row r="1119" spans="53:62" s="174" customFormat="1" x14ac:dyDescent="0.35">
      <c r="BA1119" s="177">
        <v>1113</v>
      </c>
      <c r="BB1119" s="202">
        <f t="shared" si="224"/>
        <v>55650000</v>
      </c>
      <c r="BC1119" s="63">
        <f t="shared" si="225"/>
        <v>1314.949035969036</v>
      </c>
      <c r="BD1119" s="63">
        <f t="shared" si="226"/>
        <v>1314.9490359705044</v>
      </c>
      <c r="BE1119" s="63">
        <f t="shared" si="227"/>
        <v>145.52126222310719</v>
      </c>
      <c r="BF1119" s="63">
        <f t="shared" si="228"/>
        <v>145.52126287303054</v>
      </c>
      <c r="BG1119" s="63">
        <f t="shared" si="229"/>
        <v>5.8215371159757918</v>
      </c>
      <c r="BH1119" s="63">
        <f t="shared" si="230"/>
        <v>5.8215377659757914</v>
      </c>
      <c r="BI1119" s="109">
        <f t="shared" si="232"/>
        <v>33390000</v>
      </c>
      <c r="BJ1119" s="203">
        <f t="shared" si="231"/>
        <v>1.4714935687090269E+24</v>
      </c>
    </row>
    <row r="1120" spans="53:62" s="174" customFormat="1" x14ac:dyDescent="0.35">
      <c r="BA1120" s="177">
        <v>1114</v>
      </c>
      <c r="BB1120" s="202">
        <f t="shared" si="224"/>
        <v>55700000</v>
      </c>
      <c r="BC1120" s="63">
        <f t="shared" si="225"/>
        <v>1316.1291451344632</v>
      </c>
      <c r="BD1120" s="63">
        <f t="shared" si="226"/>
        <v>1316.129145135933</v>
      </c>
      <c r="BE1120" s="63">
        <f t="shared" si="227"/>
        <v>145.5214011621797</v>
      </c>
      <c r="BF1120" s="63">
        <f t="shared" si="228"/>
        <v>145.52140181210365</v>
      </c>
      <c r="BG1120" s="63">
        <f t="shared" si="229"/>
        <v>5.8215371159757918</v>
      </c>
      <c r="BH1120" s="63">
        <f t="shared" si="230"/>
        <v>5.8215377659757914</v>
      </c>
      <c r="BI1120" s="109">
        <f t="shared" si="232"/>
        <v>33420000</v>
      </c>
      <c r="BJ1120" s="203">
        <f t="shared" si="231"/>
        <v>1.4725562086998962E+24</v>
      </c>
    </row>
    <row r="1121" spans="53:62" s="174" customFormat="1" x14ac:dyDescent="0.35">
      <c r="BA1121" s="177">
        <v>1115</v>
      </c>
      <c r="BB1121" s="202">
        <f t="shared" si="224"/>
        <v>55750000</v>
      </c>
      <c r="BC1121" s="63">
        <f t="shared" si="225"/>
        <v>1317.3092519022357</v>
      </c>
      <c r="BD1121" s="63">
        <f t="shared" si="226"/>
        <v>1317.3092519037064</v>
      </c>
      <c r="BE1121" s="63">
        <f t="shared" si="227"/>
        <v>145.52153897667864</v>
      </c>
      <c r="BF1121" s="63">
        <f t="shared" si="228"/>
        <v>145.52153962660319</v>
      </c>
      <c r="BG1121" s="63">
        <f t="shared" si="229"/>
        <v>5.8215371159757918</v>
      </c>
      <c r="BH1121" s="63">
        <f t="shared" si="230"/>
        <v>5.8215377659757914</v>
      </c>
      <c r="BI1121" s="109">
        <f t="shared" si="232"/>
        <v>33450000</v>
      </c>
      <c r="BJ1121" s="203">
        <f t="shared" si="231"/>
        <v>1.4736184461042942E+24</v>
      </c>
    </row>
    <row r="1122" spans="53:62" s="174" customFormat="1" x14ac:dyDescent="0.35">
      <c r="BA1122" s="177">
        <v>1116</v>
      </c>
      <c r="BB1122" s="202">
        <f t="shared" si="224"/>
        <v>55800000</v>
      </c>
      <c r="BC1122" s="63">
        <f t="shared" si="225"/>
        <v>1318.4893562723528</v>
      </c>
      <c r="BD1122" s="63">
        <f t="shared" si="226"/>
        <v>1318.489356273825</v>
      </c>
      <c r="BE1122" s="63">
        <f t="shared" si="227"/>
        <v>145.52167567570626</v>
      </c>
      <c r="BF1122" s="63">
        <f t="shared" si="228"/>
        <v>145.52167632563146</v>
      </c>
      <c r="BG1122" s="63">
        <f t="shared" si="229"/>
        <v>5.8215371159757918</v>
      </c>
      <c r="BH1122" s="63">
        <f t="shared" si="230"/>
        <v>5.8215377659757914</v>
      </c>
      <c r="BI1122" s="109">
        <f t="shared" si="232"/>
        <v>33480000</v>
      </c>
      <c r="BJ1122" s="203">
        <f t="shared" si="231"/>
        <v>1.4746802810747423E+24</v>
      </c>
    </row>
    <row r="1123" spans="53:62" s="174" customFormat="1" x14ac:dyDescent="0.35">
      <c r="BA1123" s="177">
        <v>1117</v>
      </c>
      <c r="BB1123" s="202">
        <f t="shared" si="224"/>
        <v>55850000</v>
      </c>
      <c r="BC1123" s="63">
        <f t="shared" si="225"/>
        <v>1319.6694582448151</v>
      </c>
      <c r="BD1123" s="63">
        <f t="shared" si="226"/>
        <v>1319.6694582462885</v>
      </c>
      <c r="BE1123" s="63">
        <f t="shared" si="227"/>
        <v>145.52181126829129</v>
      </c>
      <c r="BF1123" s="63">
        <f t="shared" si="228"/>
        <v>145.52181191821708</v>
      </c>
      <c r="BG1123" s="63">
        <f t="shared" si="229"/>
        <v>5.8215371159757918</v>
      </c>
      <c r="BH1123" s="63">
        <f t="shared" si="230"/>
        <v>5.8215377659757914</v>
      </c>
      <c r="BI1123" s="109">
        <f t="shared" si="232"/>
        <v>33510000</v>
      </c>
      <c r="BJ1123" s="203">
        <f t="shared" si="231"/>
        <v>1.4757417137637058E+24</v>
      </c>
    </row>
    <row r="1124" spans="53:62" s="174" customFormat="1" x14ac:dyDescent="0.35">
      <c r="BA1124" s="177">
        <v>1118</v>
      </c>
      <c r="BB1124" s="202">
        <f t="shared" si="224"/>
        <v>55900000</v>
      </c>
      <c r="BC1124" s="63">
        <f t="shared" si="225"/>
        <v>1320.8495578196223</v>
      </c>
      <c r="BD1124" s="63">
        <f t="shared" si="226"/>
        <v>1320.8495578210971</v>
      </c>
      <c r="BE1124" s="63">
        <f t="shared" si="227"/>
        <v>145.52194576338917</v>
      </c>
      <c r="BF1124" s="63">
        <f t="shared" si="228"/>
        <v>145.52194641331559</v>
      </c>
      <c r="BG1124" s="63">
        <f t="shared" si="229"/>
        <v>5.8215371159757918</v>
      </c>
      <c r="BH1124" s="63">
        <f t="shared" si="230"/>
        <v>5.8215377659757914</v>
      </c>
      <c r="BI1124" s="109">
        <f t="shared" si="232"/>
        <v>33540000</v>
      </c>
      <c r="BJ1124" s="203">
        <f t="shared" si="231"/>
        <v>1.4768027443235902E+24</v>
      </c>
    </row>
    <row r="1125" spans="53:62" s="174" customFormat="1" x14ac:dyDescent="0.35">
      <c r="BA1125" s="177">
        <v>1119</v>
      </c>
      <c r="BB1125" s="202">
        <f t="shared" si="224"/>
        <v>55950000</v>
      </c>
      <c r="BC1125" s="63">
        <f t="shared" si="225"/>
        <v>1322.0296549967745</v>
      </c>
      <c r="BD1125" s="63">
        <f t="shared" si="226"/>
        <v>1322.0296549982506</v>
      </c>
      <c r="BE1125" s="63">
        <f t="shared" si="227"/>
        <v>145.52207916988311</v>
      </c>
      <c r="BF1125" s="63">
        <f t="shared" si="228"/>
        <v>145.5220798198101</v>
      </c>
      <c r="BG1125" s="63">
        <f t="shared" si="229"/>
        <v>5.8215371159757918</v>
      </c>
      <c r="BH1125" s="63">
        <f t="shared" si="230"/>
        <v>5.8215377659757914</v>
      </c>
      <c r="BI1125" s="109">
        <f t="shared" si="232"/>
        <v>33570000</v>
      </c>
      <c r="BJ1125" s="203">
        <f t="shared" si="231"/>
        <v>1.4778633729067444E+24</v>
      </c>
    </row>
    <row r="1126" spans="53:62" s="174" customFormat="1" x14ac:dyDescent="0.35">
      <c r="BA1126" s="177">
        <v>1120</v>
      </c>
      <c r="BB1126" s="202">
        <f t="shared" si="224"/>
        <v>56000000</v>
      </c>
      <c r="BC1126" s="63">
        <f t="shared" si="225"/>
        <v>1323.2097497762716</v>
      </c>
      <c r="BD1126" s="63">
        <f t="shared" si="226"/>
        <v>1323.209749777749</v>
      </c>
      <c r="BE1126" s="63">
        <f t="shared" si="227"/>
        <v>145.52221149658416</v>
      </c>
      <c r="BF1126" s="63">
        <f t="shared" si="228"/>
        <v>145.52221214651178</v>
      </c>
      <c r="BG1126" s="63">
        <f t="shared" si="229"/>
        <v>5.8215371159757918</v>
      </c>
      <c r="BH1126" s="63">
        <f t="shared" si="230"/>
        <v>5.8215377659757914</v>
      </c>
      <c r="BI1126" s="109">
        <f t="shared" si="232"/>
        <v>33600000</v>
      </c>
      <c r="BJ1126" s="203">
        <f t="shared" si="231"/>
        <v>1.4789235996654598E+24</v>
      </c>
    </row>
    <row r="1127" spans="53:62" s="174" customFormat="1" x14ac:dyDescent="0.35">
      <c r="BA1127" s="177">
        <v>1121</v>
      </c>
      <c r="BB1127" s="202">
        <f t="shared" si="224"/>
        <v>56050000</v>
      </c>
      <c r="BC1127" s="63">
        <f t="shared" si="225"/>
        <v>1324.3898421581789</v>
      </c>
      <c r="BD1127" s="63">
        <f t="shared" si="226"/>
        <v>1324.3898421596573</v>
      </c>
      <c r="BE1127" s="63">
        <f t="shared" si="227"/>
        <v>145.52234275223225</v>
      </c>
      <c r="BF1127" s="63">
        <f t="shared" si="228"/>
        <v>145.5223434021604</v>
      </c>
      <c r="BG1127" s="63">
        <f t="shared" si="229"/>
        <v>5.8215371159757918</v>
      </c>
      <c r="BH1127" s="63">
        <f t="shared" si="230"/>
        <v>5.8215377659757914</v>
      </c>
      <c r="BI1127" s="109">
        <f t="shared" si="232"/>
        <v>33630000</v>
      </c>
      <c r="BJ1127" s="203">
        <f t="shared" si="231"/>
        <v>1.4799834247519686E+24</v>
      </c>
    </row>
    <row r="1128" spans="53:62" s="174" customFormat="1" x14ac:dyDescent="0.35">
      <c r="BA1128" s="177">
        <v>1122</v>
      </c>
      <c r="BB1128" s="202">
        <f t="shared" si="224"/>
        <v>56100000</v>
      </c>
      <c r="BC1128" s="63">
        <f t="shared" si="225"/>
        <v>1325.5699321424306</v>
      </c>
      <c r="BD1128" s="63">
        <f t="shared" si="226"/>
        <v>1325.5699321439106</v>
      </c>
      <c r="BE1128" s="63">
        <f t="shared" si="227"/>
        <v>145.52247294549645</v>
      </c>
      <c r="BF1128" s="63">
        <f t="shared" si="228"/>
        <v>145.52247359542517</v>
      </c>
      <c r="BG1128" s="63">
        <f t="shared" si="229"/>
        <v>5.8215371159757918</v>
      </c>
      <c r="BH1128" s="63">
        <f t="shared" si="230"/>
        <v>5.8215377659757914</v>
      </c>
      <c r="BI1128" s="109">
        <f t="shared" si="232"/>
        <v>33660000</v>
      </c>
      <c r="BJ1128" s="203">
        <f t="shared" si="231"/>
        <v>1.4810428483184468E+24</v>
      </c>
    </row>
    <row r="1129" spans="53:62" s="174" customFormat="1" x14ac:dyDescent="0.35">
      <c r="BA1129" s="177">
        <v>1123</v>
      </c>
      <c r="BB1129" s="202">
        <f t="shared" si="224"/>
        <v>56150000</v>
      </c>
      <c r="BC1129" s="63">
        <f t="shared" si="225"/>
        <v>1326.7500197290274</v>
      </c>
      <c r="BD1129" s="63">
        <f t="shared" si="226"/>
        <v>1326.7500197305087</v>
      </c>
      <c r="BE1129" s="63">
        <f t="shared" si="227"/>
        <v>145.52260208497563</v>
      </c>
      <c r="BF1129" s="63">
        <f t="shared" si="228"/>
        <v>145.52260273490495</v>
      </c>
      <c r="BG1129" s="63">
        <f t="shared" si="229"/>
        <v>5.8215371159757918</v>
      </c>
      <c r="BH1129" s="63">
        <f t="shared" si="230"/>
        <v>5.8215377659757914</v>
      </c>
      <c r="BI1129" s="109">
        <f t="shared" si="232"/>
        <v>33690000</v>
      </c>
      <c r="BJ1129" s="203">
        <f t="shared" si="231"/>
        <v>1.4821018705170129E+24</v>
      </c>
    </row>
    <row r="1130" spans="53:62" s="174" customFormat="1" x14ac:dyDescent="0.35">
      <c r="BA1130" s="177">
        <v>1124</v>
      </c>
      <c r="BB1130" s="202">
        <f t="shared" si="224"/>
        <v>56200000</v>
      </c>
      <c r="BC1130" s="63">
        <f t="shared" si="225"/>
        <v>1327.930104918034</v>
      </c>
      <c r="BD1130" s="63">
        <f t="shared" si="226"/>
        <v>1327.9301049195165</v>
      </c>
      <c r="BE1130" s="63">
        <f t="shared" si="227"/>
        <v>145.52273017919924</v>
      </c>
      <c r="BF1130" s="63">
        <f t="shared" si="228"/>
        <v>145.52273082912913</v>
      </c>
      <c r="BG1130" s="63">
        <f t="shared" si="229"/>
        <v>5.8215371159757918</v>
      </c>
      <c r="BH1130" s="63">
        <f t="shared" si="230"/>
        <v>5.8215377659757914</v>
      </c>
      <c r="BI1130" s="109">
        <f t="shared" si="232"/>
        <v>33720000</v>
      </c>
      <c r="BJ1130" s="203">
        <f t="shared" si="231"/>
        <v>1.4831604914997264E+24</v>
      </c>
    </row>
    <row r="1131" spans="53:62" s="174" customFormat="1" x14ac:dyDescent="0.35">
      <c r="BA1131" s="177">
        <v>1125</v>
      </c>
      <c r="BB1131" s="202">
        <f t="shared" si="224"/>
        <v>56250000</v>
      </c>
      <c r="BC1131" s="63">
        <f t="shared" si="225"/>
        <v>1329.1101877093859</v>
      </c>
      <c r="BD1131" s="63">
        <f t="shared" si="226"/>
        <v>1329.1101877108695</v>
      </c>
      <c r="BE1131" s="63">
        <f t="shared" si="227"/>
        <v>145.52285723662752</v>
      </c>
      <c r="BF1131" s="63">
        <f t="shared" si="228"/>
        <v>145.522857886558</v>
      </c>
      <c r="BG1131" s="63">
        <f t="shared" si="229"/>
        <v>5.8215371159757918</v>
      </c>
      <c r="BH1131" s="63">
        <f t="shared" si="230"/>
        <v>5.8215377659757914</v>
      </c>
      <c r="BI1131" s="109">
        <f t="shared" si="232"/>
        <v>33750000</v>
      </c>
      <c r="BJ1131" s="203">
        <f t="shared" si="231"/>
        <v>1.4842187114185893E+24</v>
      </c>
    </row>
    <row r="1132" spans="53:62" s="174" customFormat="1" x14ac:dyDescent="0.35">
      <c r="BA1132" s="177">
        <v>1126</v>
      </c>
      <c r="BB1132" s="202">
        <f t="shared" si="224"/>
        <v>56300000</v>
      </c>
      <c r="BC1132" s="63">
        <f t="shared" si="225"/>
        <v>1330.2902681031469</v>
      </c>
      <c r="BD1132" s="63">
        <f t="shared" si="226"/>
        <v>1330.2902681046319</v>
      </c>
      <c r="BE1132" s="63">
        <f t="shared" si="227"/>
        <v>145.52298326565236</v>
      </c>
      <c r="BF1132" s="63">
        <f t="shared" si="228"/>
        <v>145.52298391558338</v>
      </c>
      <c r="BG1132" s="63">
        <f t="shared" si="229"/>
        <v>5.8215371159757918</v>
      </c>
      <c r="BH1132" s="63">
        <f t="shared" si="230"/>
        <v>5.8215377659757914</v>
      </c>
      <c r="BI1132" s="109">
        <f t="shared" si="232"/>
        <v>33780000</v>
      </c>
      <c r="BJ1132" s="203">
        <f t="shared" si="231"/>
        <v>1.485276530425548E+24</v>
      </c>
    </row>
    <row r="1133" spans="53:62" s="174" customFormat="1" x14ac:dyDescent="0.35">
      <c r="BA1133" s="177">
        <v>1127</v>
      </c>
      <c r="BB1133" s="202">
        <f t="shared" si="224"/>
        <v>56350000</v>
      </c>
      <c r="BC1133" s="63">
        <f t="shared" si="225"/>
        <v>1331.4703460993173</v>
      </c>
      <c r="BD1133" s="63">
        <f t="shared" si="226"/>
        <v>1331.4703461008041</v>
      </c>
      <c r="BE1133" s="63">
        <f t="shared" si="227"/>
        <v>145.5231082745976</v>
      </c>
      <c r="BF1133" s="63">
        <f t="shared" si="228"/>
        <v>145.52310892452917</v>
      </c>
      <c r="BG1133" s="63">
        <f t="shared" si="229"/>
        <v>5.8215371159757918</v>
      </c>
      <c r="BH1133" s="63">
        <f t="shared" si="230"/>
        <v>5.8215377659757914</v>
      </c>
      <c r="BI1133" s="109">
        <f t="shared" si="232"/>
        <v>33810000</v>
      </c>
      <c r="BJ1133" s="203">
        <f t="shared" si="231"/>
        <v>1.4863339486724893E+24</v>
      </c>
    </row>
    <row r="1134" spans="53:62" s="174" customFormat="1" x14ac:dyDescent="0.35">
      <c r="BA1134" s="177">
        <v>1128</v>
      </c>
      <c r="BB1134" s="202">
        <f t="shared" si="224"/>
        <v>56400000</v>
      </c>
      <c r="BC1134" s="63">
        <f t="shared" si="225"/>
        <v>1332.6504216978979</v>
      </c>
      <c r="BD1134" s="63">
        <f t="shared" si="226"/>
        <v>1332.6504216993858</v>
      </c>
      <c r="BE1134" s="63">
        <f t="shared" si="227"/>
        <v>145.52323227171979</v>
      </c>
      <c r="BF1134" s="63">
        <f t="shared" si="228"/>
        <v>145.52323292165192</v>
      </c>
      <c r="BG1134" s="63">
        <f t="shared" si="229"/>
        <v>5.8215371159757918</v>
      </c>
      <c r="BH1134" s="63">
        <f t="shared" si="230"/>
        <v>5.8215377659757914</v>
      </c>
      <c r="BI1134" s="109">
        <f t="shared" si="232"/>
        <v>33840000</v>
      </c>
      <c r="BJ1134" s="203">
        <f t="shared" si="231"/>
        <v>1.4873909663112429E+24</v>
      </c>
    </row>
    <row r="1135" spans="53:62" s="174" customFormat="1" x14ac:dyDescent="0.35">
      <c r="BA1135" s="177">
        <v>1129</v>
      </c>
      <c r="BB1135" s="202">
        <f t="shared" si="224"/>
        <v>56450000</v>
      </c>
      <c r="BC1135" s="63">
        <f t="shared" si="225"/>
        <v>1333.8304948988234</v>
      </c>
      <c r="BD1135" s="63">
        <f t="shared" si="226"/>
        <v>1333.8304949003127</v>
      </c>
      <c r="BE1135" s="63">
        <f t="shared" si="227"/>
        <v>145.52335526520864</v>
      </c>
      <c r="BF1135" s="63">
        <f t="shared" si="228"/>
        <v>145.52335591514134</v>
      </c>
      <c r="BG1135" s="63">
        <f t="shared" si="229"/>
        <v>5.8215371159757918</v>
      </c>
      <c r="BH1135" s="63">
        <f t="shared" si="230"/>
        <v>5.8215377659757914</v>
      </c>
      <c r="BI1135" s="109">
        <f t="shared" si="232"/>
        <v>33870000</v>
      </c>
      <c r="BJ1135" s="203">
        <f t="shared" si="231"/>
        <v>1.4884475834935818E+24</v>
      </c>
    </row>
    <row r="1136" spans="53:62" s="174" customFormat="1" x14ac:dyDescent="0.35">
      <c r="BA1136" s="177">
        <v>1130</v>
      </c>
      <c r="BB1136" s="202">
        <f t="shared" si="224"/>
        <v>56500000</v>
      </c>
      <c r="BC1136" s="63">
        <f t="shared" si="225"/>
        <v>1335.0105657021586</v>
      </c>
      <c r="BD1136" s="63">
        <f t="shared" si="226"/>
        <v>1335.010565703649</v>
      </c>
      <c r="BE1136" s="63">
        <f t="shared" si="227"/>
        <v>145.52347726318752</v>
      </c>
      <c r="BF1136" s="63">
        <f t="shared" si="228"/>
        <v>145.52347791312079</v>
      </c>
      <c r="BG1136" s="63">
        <f t="shared" si="229"/>
        <v>5.8215371159757918</v>
      </c>
      <c r="BH1136" s="63">
        <f t="shared" si="230"/>
        <v>5.8215377659757914</v>
      </c>
      <c r="BI1136" s="109">
        <f t="shared" si="232"/>
        <v>33900000</v>
      </c>
      <c r="BJ1136" s="203">
        <f t="shared" si="231"/>
        <v>1.4895038003712207E+24</v>
      </c>
    </row>
    <row r="1137" spans="53:62" s="174" customFormat="1" x14ac:dyDescent="0.35">
      <c r="BA1137" s="177">
        <v>1131</v>
      </c>
      <c r="BB1137" s="202">
        <f t="shared" si="224"/>
        <v>56550000</v>
      </c>
      <c r="BC1137" s="63">
        <f t="shared" si="225"/>
        <v>1336.190634107968</v>
      </c>
      <c r="BD1137" s="63">
        <f t="shared" si="226"/>
        <v>1336.1906341094598</v>
      </c>
      <c r="BE1137" s="63">
        <f t="shared" si="227"/>
        <v>145.52359827371419</v>
      </c>
      <c r="BF1137" s="63">
        <f t="shared" si="228"/>
        <v>145.52359892364797</v>
      </c>
      <c r="BG1137" s="63">
        <f t="shared" si="229"/>
        <v>5.8215371159757918</v>
      </c>
      <c r="BH1137" s="63">
        <f t="shared" si="230"/>
        <v>5.8215377659757914</v>
      </c>
      <c r="BI1137" s="109">
        <f t="shared" si="232"/>
        <v>33930000</v>
      </c>
      <c r="BJ1137" s="203">
        <f t="shared" si="231"/>
        <v>1.4905596170958166E+24</v>
      </c>
    </row>
    <row r="1138" spans="53:62" s="174" customFormat="1" x14ac:dyDescent="0.35">
      <c r="BA1138" s="177">
        <v>1132</v>
      </c>
      <c r="BB1138" s="202">
        <f t="shared" si="224"/>
        <v>56600000</v>
      </c>
      <c r="BC1138" s="63">
        <f t="shared" si="225"/>
        <v>1337.3707001161224</v>
      </c>
      <c r="BD1138" s="63">
        <f t="shared" si="226"/>
        <v>1337.3707001176156</v>
      </c>
      <c r="BE1138" s="63">
        <f t="shared" si="227"/>
        <v>145.523718304781</v>
      </c>
      <c r="BF1138" s="63">
        <f t="shared" si="228"/>
        <v>145.52371895471532</v>
      </c>
      <c r="BG1138" s="63">
        <f t="shared" si="229"/>
        <v>5.8215371159757918</v>
      </c>
      <c r="BH1138" s="63">
        <f t="shared" si="230"/>
        <v>5.8215377659757914</v>
      </c>
      <c r="BI1138" s="109">
        <f t="shared" si="232"/>
        <v>33960000</v>
      </c>
      <c r="BJ1138" s="203">
        <f t="shared" si="231"/>
        <v>1.4916150338189703E+24</v>
      </c>
    </row>
    <row r="1139" spans="53:62" s="174" customFormat="1" x14ac:dyDescent="0.35">
      <c r="BA1139" s="177">
        <v>1133</v>
      </c>
      <c r="BB1139" s="202">
        <f t="shared" si="224"/>
        <v>56650000</v>
      </c>
      <c r="BC1139" s="63">
        <f t="shared" si="225"/>
        <v>1338.550763726751</v>
      </c>
      <c r="BD1139" s="63">
        <f t="shared" si="226"/>
        <v>1338.5507637282456</v>
      </c>
      <c r="BE1139" s="63">
        <f t="shared" si="227"/>
        <v>145.52383736431577</v>
      </c>
      <c r="BF1139" s="63">
        <f t="shared" si="228"/>
        <v>145.52383801425057</v>
      </c>
      <c r="BG1139" s="63">
        <f t="shared" si="229"/>
        <v>5.8215371159757918</v>
      </c>
      <c r="BH1139" s="63">
        <f t="shared" si="230"/>
        <v>5.8215377659757914</v>
      </c>
      <c r="BI1139" s="109">
        <f t="shared" si="232"/>
        <v>33990000</v>
      </c>
      <c r="BJ1139" s="203">
        <f t="shared" si="231"/>
        <v>1.4926700506922236E+24</v>
      </c>
    </row>
    <row r="1140" spans="53:62" s="174" customFormat="1" x14ac:dyDescent="0.35">
      <c r="BA1140" s="177">
        <v>1134</v>
      </c>
      <c r="BB1140" s="202">
        <f t="shared" si="224"/>
        <v>56700000</v>
      </c>
      <c r="BC1140" s="63">
        <f t="shared" si="225"/>
        <v>1339.7308249397893</v>
      </c>
      <c r="BD1140" s="63">
        <f t="shared" si="226"/>
        <v>1339.7308249412852</v>
      </c>
      <c r="BE1140" s="63">
        <f t="shared" si="227"/>
        <v>145.52395546018201</v>
      </c>
      <c r="BF1140" s="63">
        <f t="shared" si="228"/>
        <v>145.52395611011738</v>
      </c>
      <c r="BG1140" s="63">
        <f t="shared" si="229"/>
        <v>5.8215371159757918</v>
      </c>
      <c r="BH1140" s="63">
        <f t="shared" si="230"/>
        <v>5.8215377659757914</v>
      </c>
      <c r="BI1140" s="109">
        <f t="shared" si="232"/>
        <v>34020000</v>
      </c>
      <c r="BJ1140" s="203">
        <f t="shared" si="231"/>
        <v>1.4937246678670623E+24</v>
      </c>
    </row>
    <row r="1141" spans="53:62" s="174" customFormat="1" x14ac:dyDescent="0.35">
      <c r="BA1141" s="177">
        <v>1135</v>
      </c>
      <c r="BB1141" s="202">
        <f t="shared" si="224"/>
        <v>56750000</v>
      </c>
      <c r="BC1141" s="63">
        <f t="shared" si="225"/>
        <v>1340.9108837552374</v>
      </c>
      <c r="BD1141" s="63">
        <f t="shared" si="226"/>
        <v>1340.9108837567344</v>
      </c>
      <c r="BE1141" s="63">
        <f t="shared" si="227"/>
        <v>145.52407260017969</v>
      </c>
      <c r="BF1141" s="63">
        <f t="shared" si="228"/>
        <v>145.52407325011558</v>
      </c>
      <c r="BG1141" s="63">
        <f t="shared" si="229"/>
        <v>5.8215371159757918</v>
      </c>
      <c r="BH1141" s="63">
        <f t="shared" si="230"/>
        <v>5.8215377659757914</v>
      </c>
      <c r="BI1141" s="109">
        <f t="shared" si="232"/>
        <v>34050000</v>
      </c>
      <c r="BJ1141" s="203">
        <f t="shared" si="231"/>
        <v>1.4947788854949133E+24</v>
      </c>
    </row>
    <row r="1142" spans="53:62" s="174" customFormat="1" x14ac:dyDescent="0.35">
      <c r="BA1142" s="177">
        <v>1136</v>
      </c>
      <c r="BB1142" s="202">
        <f t="shared" si="224"/>
        <v>56800000</v>
      </c>
      <c r="BC1142" s="63">
        <f t="shared" si="225"/>
        <v>1342.0909401731597</v>
      </c>
      <c r="BD1142" s="63">
        <f t="shared" si="226"/>
        <v>1342.090940174658</v>
      </c>
      <c r="BE1142" s="63">
        <f t="shared" si="227"/>
        <v>145.52418879204563</v>
      </c>
      <c r="BF1142" s="63">
        <f t="shared" si="228"/>
        <v>145.52418944198206</v>
      </c>
      <c r="BG1142" s="63">
        <f t="shared" si="229"/>
        <v>5.8215371159757918</v>
      </c>
      <c r="BH1142" s="63">
        <f t="shared" si="230"/>
        <v>5.8215377659757914</v>
      </c>
      <c r="BI1142" s="109">
        <f t="shared" si="232"/>
        <v>34080000</v>
      </c>
      <c r="BJ1142" s="203">
        <f t="shared" si="231"/>
        <v>1.495832703727148E+24</v>
      </c>
    </row>
    <row r="1143" spans="53:62" s="174" customFormat="1" x14ac:dyDescent="0.35">
      <c r="BA1143" s="177">
        <v>1137</v>
      </c>
      <c r="BB1143" s="202">
        <f t="shared" si="224"/>
        <v>56850000</v>
      </c>
      <c r="BC1143" s="63">
        <f t="shared" si="225"/>
        <v>1343.2709941934916</v>
      </c>
      <c r="BD1143" s="63">
        <f t="shared" si="226"/>
        <v>1343.2709941949913</v>
      </c>
      <c r="BE1143" s="63">
        <f t="shared" si="227"/>
        <v>145.52430404345404</v>
      </c>
      <c r="BF1143" s="63">
        <f t="shared" si="228"/>
        <v>145.52430469339097</v>
      </c>
      <c r="BG1143" s="63">
        <f t="shared" si="229"/>
        <v>5.8215371159757918</v>
      </c>
      <c r="BH1143" s="63">
        <f t="shared" si="230"/>
        <v>5.8215377659757914</v>
      </c>
      <c r="BI1143" s="109">
        <f t="shared" si="232"/>
        <v>34110000</v>
      </c>
      <c r="BJ1143" s="203">
        <f t="shared" si="231"/>
        <v>1.4968861227150787E+24</v>
      </c>
    </row>
    <row r="1144" spans="53:62" s="174" customFormat="1" x14ac:dyDescent="0.35">
      <c r="BA1144" s="177">
        <v>1138</v>
      </c>
      <c r="BB1144" s="202">
        <f t="shared" si="224"/>
        <v>56900000</v>
      </c>
      <c r="BC1144" s="63">
        <f t="shared" si="225"/>
        <v>1344.4510458162974</v>
      </c>
      <c r="BD1144" s="63">
        <f t="shared" si="226"/>
        <v>1344.4510458177988</v>
      </c>
      <c r="BE1144" s="63">
        <f t="shared" si="227"/>
        <v>145.52441836201692</v>
      </c>
      <c r="BF1144" s="63">
        <f t="shared" si="228"/>
        <v>145.52441901195439</v>
      </c>
      <c r="BG1144" s="63">
        <f t="shared" si="229"/>
        <v>5.8215371159757918</v>
      </c>
      <c r="BH1144" s="63">
        <f t="shared" si="230"/>
        <v>5.8215377659757914</v>
      </c>
      <c r="BI1144" s="109">
        <f t="shared" si="232"/>
        <v>34140000</v>
      </c>
      <c r="BJ1144" s="203">
        <f t="shared" si="231"/>
        <v>1.4979391426099615E+24</v>
      </c>
    </row>
    <row r="1145" spans="53:62" s="174" customFormat="1" x14ac:dyDescent="0.35">
      <c r="BA1145" s="177">
        <v>1139</v>
      </c>
      <c r="BB1145" s="202">
        <f t="shared" si="224"/>
        <v>56950000</v>
      </c>
      <c r="BC1145" s="63">
        <f t="shared" si="225"/>
        <v>1345.6310950415134</v>
      </c>
      <c r="BD1145" s="63">
        <f t="shared" si="226"/>
        <v>1345.6310950430159</v>
      </c>
      <c r="BE1145" s="63">
        <f t="shared" si="227"/>
        <v>145.52453175528478</v>
      </c>
      <c r="BF1145" s="63">
        <f t="shared" si="228"/>
        <v>145.52453240522274</v>
      </c>
      <c r="BG1145" s="63">
        <f t="shared" si="229"/>
        <v>5.8215371159757918</v>
      </c>
      <c r="BH1145" s="63">
        <f t="shared" si="230"/>
        <v>5.8215377659757914</v>
      </c>
      <c r="BI1145" s="109">
        <f t="shared" si="232"/>
        <v>34170000</v>
      </c>
      <c r="BJ1145" s="203">
        <f t="shared" si="231"/>
        <v>1.4989917635629943E+24</v>
      </c>
    </row>
    <row r="1146" spans="53:62" s="174" customFormat="1" x14ac:dyDescent="0.35">
      <c r="BA1146" s="177">
        <v>1140</v>
      </c>
      <c r="BB1146" s="202">
        <f t="shared" si="224"/>
        <v>57000000</v>
      </c>
      <c r="BC1146" s="63">
        <f t="shared" si="225"/>
        <v>1346.8111418692035</v>
      </c>
      <c r="BD1146" s="63">
        <f t="shared" si="226"/>
        <v>1346.8111418707072</v>
      </c>
      <c r="BE1146" s="63">
        <f t="shared" si="227"/>
        <v>145.52464423074693</v>
      </c>
      <c r="BF1146" s="63">
        <f t="shared" si="228"/>
        <v>145.5246448806854</v>
      </c>
      <c r="BG1146" s="63">
        <f t="shared" si="229"/>
        <v>5.8215371159757918</v>
      </c>
      <c r="BH1146" s="63">
        <f t="shared" si="230"/>
        <v>5.8215377659757914</v>
      </c>
      <c r="BI1146" s="109">
        <f t="shared" si="232"/>
        <v>34200000</v>
      </c>
      <c r="BJ1146" s="203">
        <f t="shared" si="231"/>
        <v>1.500043985725318E+24</v>
      </c>
    </row>
    <row r="1147" spans="53:62" s="174" customFormat="1" x14ac:dyDescent="0.35">
      <c r="BA1147" s="177">
        <v>1141</v>
      </c>
      <c r="BB1147" s="202">
        <f t="shared" si="224"/>
        <v>57050000</v>
      </c>
      <c r="BC1147" s="63">
        <f t="shared" si="225"/>
        <v>1347.9911862993679</v>
      </c>
      <c r="BD1147" s="63">
        <f t="shared" si="226"/>
        <v>1347.9911863008729</v>
      </c>
      <c r="BE1147" s="63">
        <f t="shared" si="227"/>
        <v>145.52475579583214</v>
      </c>
      <c r="BF1147" s="63">
        <f t="shared" si="228"/>
        <v>145.52475644577109</v>
      </c>
      <c r="BG1147" s="63">
        <f t="shared" si="229"/>
        <v>5.8215371159757918</v>
      </c>
      <c r="BH1147" s="63">
        <f t="shared" si="230"/>
        <v>5.8215377659757914</v>
      </c>
      <c r="BI1147" s="109">
        <f t="shared" si="232"/>
        <v>34230000</v>
      </c>
      <c r="BJ1147" s="203">
        <f t="shared" si="231"/>
        <v>1.5010958092480176E+24</v>
      </c>
    </row>
    <row r="1148" spans="53:62" s="174" customFormat="1" x14ac:dyDescent="0.35">
      <c r="BA1148" s="177">
        <v>1142</v>
      </c>
      <c r="BB1148" s="202">
        <f t="shared" si="224"/>
        <v>57100000</v>
      </c>
      <c r="BC1148" s="63">
        <f t="shared" si="225"/>
        <v>1349.1712283320064</v>
      </c>
      <c r="BD1148" s="63">
        <f t="shared" si="226"/>
        <v>1349.1712283335128</v>
      </c>
      <c r="BE1148" s="63">
        <f t="shared" si="227"/>
        <v>145.52486645790896</v>
      </c>
      <c r="BF1148" s="63">
        <f t="shared" si="228"/>
        <v>145.52486710784839</v>
      </c>
      <c r="BG1148" s="63">
        <f t="shared" si="229"/>
        <v>5.8215371159757918</v>
      </c>
      <c r="BH1148" s="63">
        <f t="shared" si="230"/>
        <v>5.8215377659757914</v>
      </c>
      <c r="BI1148" s="109">
        <f t="shared" si="232"/>
        <v>34260000</v>
      </c>
      <c r="BJ1148" s="203">
        <f t="shared" si="231"/>
        <v>1.502147234282119E+24</v>
      </c>
    </row>
    <row r="1149" spans="53:62" s="174" customFormat="1" x14ac:dyDescent="0.35">
      <c r="BA1149" s="177">
        <v>1143</v>
      </c>
      <c r="BB1149" s="202">
        <f t="shared" si="224"/>
        <v>57150000</v>
      </c>
      <c r="BC1149" s="63">
        <f t="shared" si="225"/>
        <v>1350.3512679671196</v>
      </c>
      <c r="BD1149" s="63">
        <f t="shared" si="226"/>
        <v>1350.3512679686271</v>
      </c>
      <c r="BE1149" s="63">
        <f t="shared" si="227"/>
        <v>145.52497622428632</v>
      </c>
      <c r="BF1149" s="63">
        <f t="shared" si="228"/>
        <v>145.5249768742263</v>
      </c>
      <c r="BG1149" s="63">
        <f t="shared" si="229"/>
        <v>5.8215371159757918</v>
      </c>
      <c r="BH1149" s="63">
        <f t="shared" si="230"/>
        <v>5.8215377659757914</v>
      </c>
      <c r="BI1149" s="109">
        <f t="shared" si="232"/>
        <v>34290000</v>
      </c>
      <c r="BJ1149" s="203">
        <f t="shared" si="231"/>
        <v>1.5031982609785914E+24</v>
      </c>
    </row>
    <row r="1150" spans="53:62" s="174" customFormat="1" x14ac:dyDescent="0.35">
      <c r="BA1150" s="177">
        <v>1144</v>
      </c>
      <c r="BB1150" s="202">
        <f t="shared" si="224"/>
        <v>57200000</v>
      </c>
      <c r="BC1150" s="63">
        <f t="shared" si="225"/>
        <v>1351.531305204642</v>
      </c>
      <c r="BD1150" s="63">
        <f t="shared" si="226"/>
        <v>1351.5313052061508</v>
      </c>
      <c r="BE1150" s="63">
        <f t="shared" si="227"/>
        <v>145.52508510221412</v>
      </c>
      <c r="BF1150" s="63">
        <f t="shared" si="228"/>
        <v>145.52508575215455</v>
      </c>
      <c r="BG1150" s="63">
        <f t="shared" si="229"/>
        <v>5.8215371159757918</v>
      </c>
      <c r="BH1150" s="63">
        <f t="shared" si="230"/>
        <v>5.8215377659757914</v>
      </c>
      <c r="BI1150" s="109">
        <f t="shared" si="232"/>
        <v>34320000</v>
      </c>
      <c r="BJ1150" s="203">
        <f t="shared" si="231"/>
        <v>1.5042488894883475E+24</v>
      </c>
    </row>
    <row r="1151" spans="53:62" s="174" customFormat="1" x14ac:dyDescent="0.35">
      <c r="BA1151" s="177">
        <v>1145</v>
      </c>
      <c r="BB1151" s="202">
        <f t="shared" si="224"/>
        <v>57250000</v>
      </c>
      <c r="BC1151" s="63">
        <f t="shared" si="225"/>
        <v>1352.7113400447035</v>
      </c>
      <c r="BD1151" s="63">
        <f t="shared" si="226"/>
        <v>1352.7113400462138</v>
      </c>
      <c r="BE1151" s="63">
        <f t="shared" si="227"/>
        <v>145.52519309888339</v>
      </c>
      <c r="BF1151" s="63">
        <f t="shared" si="228"/>
        <v>145.52519374882428</v>
      </c>
      <c r="BG1151" s="63">
        <f t="shared" si="229"/>
        <v>5.8215371159757918</v>
      </c>
      <c r="BH1151" s="63">
        <f t="shared" si="230"/>
        <v>5.8215377659757914</v>
      </c>
      <c r="BI1151" s="109">
        <f t="shared" si="232"/>
        <v>34350000</v>
      </c>
      <c r="BJ1151" s="203">
        <f t="shared" si="231"/>
        <v>1.505299119962242E+24</v>
      </c>
    </row>
    <row r="1152" spans="53:62" s="174" customFormat="1" x14ac:dyDescent="0.35">
      <c r="BA1152" s="177">
        <v>1146</v>
      </c>
      <c r="BB1152" s="202">
        <f t="shared" si="224"/>
        <v>57300000</v>
      </c>
      <c r="BC1152" s="63">
        <f t="shared" si="225"/>
        <v>1353.8913724872391</v>
      </c>
      <c r="BD1152" s="63">
        <f t="shared" si="226"/>
        <v>1353.8913724887507</v>
      </c>
      <c r="BE1152" s="63">
        <f t="shared" si="227"/>
        <v>145.52530022142705</v>
      </c>
      <c r="BF1152" s="63">
        <f t="shared" si="228"/>
        <v>145.52530087136844</v>
      </c>
      <c r="BG1152" s="63">
        <f t="shared" si="229"/>
        <v>5.8215371159757918</v>
      </c>
      <c r="BH1152" s="63">
        <f t="shared" si="230"/>
        <v>5.8215377659757914</v>
      </c>
      <c r="BI1152" s="109">
        <f t="shared" si="232"/>
        <v>34380000</v>
      </c>
      <c r="BJ1152" s="203">
        <f t="shared" si="231"/>
        <v>1.5063489525510724E+24</v>
      </c>
    </row>
    <row r="1153" spans="53:62" s="174" customFormat="1" x14ac:dyDescent="0.35">
      <c r="BA1153" s="177">
        <v>1147</v>
      </c>
      <c r="BB1153" s="202">
        <f t="shared" si="224"/>
        <v>57350000</v>
      </c>
      <c r="BC1153" s="63">
        <f t="shared" si="225"/>
        <v>1355.0714025322491</v>
      </c>
      <c r="BD1153" s="63">
        <f t="shared" si="226"/>
        <v>1355.071402533762</v>
      </c>
      <c r="BE1153" s="63">
        <f t="shared" si="227"/>
        <v>145.5254064769203</v>
      </c>
      <c r="BF1153" s="63">
        <f t="shared" si="228"/>
        <v>145.52540712686215</v>
      </c>
      <c r="BG1153" s="63">
        <f t="shared" si="229"/>
        <v>5.8215371159757918</v>
      </c>
      <c r="BH1153" s="63">
        <f t="shared" si="230"/>
        <v>5.8215377659757914</v>
      </c>
      <c r="BI1153" s="109">
        <f t="shared" si="232"/>
        <v>34410000</v>
      </c>
      <c r="BJ1153" s="203">
        <f t="shared" si="231"/>
        <v>1.5073983874055805E+24</v>
      </c>
    </row>
    <row r="1154" spans="53:62" s="174" customFormat="1" x14ac:dyDescent="0.35">
      <c r="BA1154" s="177">
        <v>1148</v>
      </c>
      <c r="BB1154" s="202">
        <f t="shared" si="224"/>
        <v>57400000</v>
      </c>
      <c r="BC1154" s="63">
        <f t="shared" si="225"/>
        <v>1356.2514301797332</v>
      </c>
      <c r="BD1154" s="63">
        <f t="shared" si="226"/>
        <v>1356.2514301812475</v>
      </c>
      <c r="BE1154" s="63">
        <f t="shared" si="227"/>
        <v>145.52551187238103</v>
      </c>
      <c r="BF1154" s="63">
        <f t="shared" si="228"/>
        <v>145.52551252232334</v>
      </c>
      <c r="BG1154" s="63">
        <f t="shared" si="229"/>
        <v>5.8215371159757918</v>
      </c>
      <c r="BH1154" s="63">
        <f t="shared" si="230"/>
        <v>5.8215377659757914</v>
      </c>
      <c r="BI1154" s="109">
        <f t="shared" si="232"/>
        <v>34440000</v>
      </c>
      <c r="BJ1154" s="203">
        <f t="shared" si="231"/>
        <v>1.5084474246764494E+24</v>
      </c>
    </row>
    <row r="1155" spans="53:62" s="174" customFormat="1" x14ac:dyDescent="0.35">
      <c r="BA1155" s="177">
        <v>1149</v>
      </c>
      <c r="BB1155" s="202">
        <f t="shared" si="224"/>
        <v>57450000</v>
      </c>
      <c r="BC1155" s="63">
        <f t="shared" si="225"/>
        <v>1357.4314554297566</v>
      </c>
      <c r="BD1155" s="63">
        <f t="shared" si="226"/>
        <v>1357.4314554312721</v>
      </c>
      <c r="BE1155" s="63">
        <f t="shared" si="227"/>
        <v>145.52561641477035</v>
      </c>
      <c r="BF1155" s="63">
        <f t="shared" si="228"/>
        <v>145.52561706471315</v>
      </c>
      <c r="BG1155" s="63">
        <f t="shared" si="229"/>
        <v>5.8215371159757918</v>
      </c>
      <c r="BH1155" s="63">
        <f t="shared" si="230"/>
        <v>5.8215377659757914</v>
      </c>
      <c r="BI1155" s="109">
        <f t="shared" si="232"/>
        <v>34470000</v>
      </c>
      <c r="BJ1155" s="203">
        <f t="shared" si="231"/>
        <v>1.5094960645143053E+24</v>
      </c>
    </row>
    <row r="1156" spans="53:62" s="174" customFormat="1" x14ac:dyDescent="0.35">
      <c r="BA1156" s="177">
        <v>1150</v>
      </c>
      <c r="BB1156" s="202">
        <f t="shared" si="224"/>
        <v>57500000</v>
      </c>
      <c r="BC1156" s="63">
        <f t="shared" si="225"/>
        <v>1358.6114782823186</v>
      </c>
      <c r="BD1156" s="63">
        <f t="shared" si="226"/>
        <v>1358.6114782838354</v>
      </c>
      <c r="BE1156" s="63">
        <f t="shared" si="227"/>
        <v>145.52572011099303</v>
      </c>
      <c r="BF1156" s="63">
        <f t="shared" si="228"/>
        <v>145.52572076093628</v>
      </c>
      <c r="BG1156" s="63">
        <f t="shared" si="229"/>
        <v>5.8215371159757918</v>
      </c>
      <c r="BH1156" s="63">
        <f t="shared" si="230"/>
        <v>5.8215377659757914</v>
      </c>
      <c r="BI1156" s="109">
        <f t="shared" si="232"/>
        <v>34500000</v>
      </c>
      <c r="BJ1156" s="203">
        <f t="shared" si="231"/>
        <v>1.510544307069718E+24</v>
      </c>
    </row>
    <row r="1157" spans="53:62" s="174" customFormat="1" x14ac:dyDescent="0.35">
      <c r="BA1157" s="177">
        <v>1151</v>
      </c>
      <c r="BB1157" s="202">
        <f t="shared" si="224"/>
        <v>57550000</v>
      </c>
      <c r="BC1157" s="63">
        <f t="shared" si="225"/>
        <v>1359.7914987372901</v>
      </c>
      <c r="BD1157" s="63">
        <f t="shared" si="226"/>
        <v>1359.7914987388085</v>
      </c>
      <c r="BE1157" s="63">
        <f t="shared" si="227"/>
        <v>145.52582296789794</v>
      </c>
      <c r="BF1157" s="63">
        <f t="shared" si="228"/>
        <v>145.52582361784167</v>
      </c>
      <c r="BG1157" s="63">
        <f t="shared" si="229"/>
        <v>5.8215371159757918</v>
      </c>
      <c r="BH1157" s="63">
        <f t="shared" si="230"/>
        <v>5.8215377659757914</v>
      </c>
      <c r="BI1157" s="109">
        <f t="shared" si="232"/>
        <v>34530000</v>
      </c>
      <c r="BJ1157" s="203">
        <f t="shared" si="231"/>
        <v>1.5115921524931997E+24</v>
      </c>
    </row>
    <row r="1158" spans="53:62" s="174" customFormat="1" x14ac:dyDescent="0.35">
      <c r="BA1158" s="177">
        <v>1152</v>
      </c>
      <c r="BB1158" s="202">
        <f t="shared" ref="BB1158:BB1221" si="233">BA1158*50000</f>
        <v>57600000</v>
      </c>
      <c r="BC1158" s="63">
        <f t="shared" ref="BC1158:BC1221" si="234">($F$5+$F$6+$F$7+$F$8+$F$9)*(1-EXP(-$F$20*(1-$DC$6%)*BB1158/(2*$F$17)))*$F$25*$F$1*10^3*11600/($F$20*(1-$DC$6%))</f>
        <v>1360.9715167948657</v>
      </c>
      <c r="BD1158" s="63">
        <f t="shared" ref="BD1158:BD1221" si="235">($F$25*$F$1*10^3*11600*($F$5+$F$6+$F$7+$F$8+$F$9)/($F$27*$F$29*(1-$DC$6%))+$F$28/$F$27)*(1-EXP(-$F$27*$F$29*(1-$DC$6%)*BB1158/(2*$F$17)))</f>
        <v>1360.971516796385</v>
      </c>
      <c r="BE1158" s="63">
        <f t="shared" ref="BE1158:BE1221" si="236">($F$5+$F$6+$F$7+$F$8+$F$9)*(1-EXP(-$F$20*(1-$DC$5%)*BB1158/(2*$F$17)))*$F$25*$F$1*10^3*11600/($F$20*(1-$DC$5%))</f>
        <v>145.52592499227856</v>
      </c>
      <c r="BF1158" s="63">
        <f t="shared" ref="BF1158:BF1221" si="237">($F$25*$F$1*10^3*11600*($F$5+$F$6+$F$7+$F$8+$F$9)/($F$27*$F$29*(1-$DC$5%))+$F$28/$F$27)*(1-EXP(-$F$27*$F$29*(1-$DC$5%)*BB1158/(2*$F$17)))</f>
        <v>145.52592564222272</v>
      </c>
      <c r="BG1158" s="63">
        <f t="shared" ref="BG1158:BG1221" si="238">($F$5+$F$6+$F$7+$F$8+$F$9)*(1-EXP(-$F$20*(1-$DC$4%)*BB1158/(2*$F$17)))*$F$25*$F$1*10^3*11600/($F$20*(1-$DC$4%))</f>
        <v>5.8215371159757918</v>
      </c>
      <c r="BH1158" s="63">
        <f t="shared" ref="BH1158:BH1221" si="239">($F$25*$F$1*10^3*11600*($F$5+$F$6+$F$7+$F$8+$F$9)/($F$27*$F$29*(1-$DC$4%))+$F$28/$F$27)*(1-EXP(-$F$27*$F$29*(1-$DC$4%)*BB1158/(2*$F$17)))</f>
        <v>5.8215377659757914</v>
      </c>
      <c r="BI1158" s="109">
        <f t="shared" si="232"/>
        <v>34560000</v>
      </c>
      <c r="BJ1158" s="203">
        <f t="shared" ref="BJ1158:BJ1221" si="240">($F$17/($F$20*(1-$F$19%)))*($F$5+$F$6+$F$7+$F$8+$F$9)*(1-EXP(-$F$20*(1-$F$19%)*BI1158/(2*$F$17)))+$F$17/($F$25*1000)*$F$11*EXP(-$F$20*(1-$F$19%)*BI1158/(2*$F$17))</f>
        <v>1.5126396009352062E+24</v>
      </c>
    </row>
    <row r="1159" spans="53:62" s="174" customFormat="1" x14ac:dyDescent="0.35">
      <c r="BA1159" s="177">
        <v>1153</v>
      </c>
      <c r="BB1159" s="202">
        <f t="shared" si="233"/>
        <v>57650000</v>
      </c>
      <c r="BC1159" s="63">
        <f t="shared" si="234"/>
        <v>1362.1515324549152</v>
      </c>
      <c r="BD1159" s="63">
        <f t="shared" si="235"/>
        <v>1362.1515324564359</v>
      </c>
      <c r="BE1159" s="63">
        <f t="shared" si="236"/>
        <v>145.5260261908733</v>
      </c>
      <c r="BF1159" s="63">
        <f t="shared" si="237"/>
        <v>145.52602684081793</v>
      </c>
      <c r="BG1159" s="63">
        <f t="shared" si="238"/>
        <v>5.8215371159757918</v>
      </c>
      <c r="BH1159" s="63">
        <f t="shared" si="239"/>
        <v>5.8215377659757914</v>
      </c>
      <c r="BI1159" s="109">
        <f t="shared" ref="BI1159:BI1222" si="241">BA1159*30000</f>
        <v>34590000</v>
      </c>
      <c r="BJ1159" s="203">
        <f t="shared" si="240"/>
        <v>1.5136866525461358E+24</v>
      </c>
    </row>
    <row r="1160" spans="53:62" s="174" customFormat="1" x14ac:dyDescent="0.35">
      <c r="BA1160" s="177">
        <v>1154</v>
      </c>
      <c r="BB1160" s="202">
        <f t="shared" si="233"/>
        <v>57700000</v>
      </c>
      <c r="BC1160" s="63">
        <f t="shared" si="234"/>
        <v>1363.3315457175038</v>
      </c>
      <c r="BD1160" s="63">
        <f t="shared" si="235"/>
        <v>1363.3315457190256</v>
      </c>
      <c r="BE1160" s="63">
        <f t="shared" si="236"/>
        <v>145.5261265703661</v>
      </c>
      <c r="BF1160" s="63">
        <f t="shared" si="237"/>
        <v>145.52612722031117</v>
      </c>
      <c r="BG1160" s="63">
        <f t="shared" si="238"/>
        <v>5.8215371159757918</v>
      </c>
      <c r="BH1160" s="63">
        <f t="shared" si="239"/>
        <v>5.8215377659757914</v>
      </c>
      <c r="BI1160" s="109">
        <f t="shared" si="241"/>
        <v>34620000</v>
      </c>
      <c r="BJ1160" s="203">
        <f t="shared" si="240"/>
        <v>1.5147333074763298E+24</v>
      </c>
    </row>
    <row r="1161" spans="53:62" s="174" customFormat="1" x14ac:dyDescent="0.35">
      <c r="BA1161" s="177">
        <v>1155</v>
      </c>
      <c r="BB1161" s="202">
        <f t="shared" si="233"/>
        <v>57750000</v>
      </c>
      <c r="BC1161" s="63">
        <f t="shared" si="234"/>
        <v>1364.5115565826309</v>
      </c>
      <c r="BD1161" s="63">
        <f t="shared" si="235"/>
        <v>1364.5115565841543</v>
      </c>
      <c r="BE1161" s="63">
        <f t="shared" si="236"/>
        <v>145.52622613738674</v>
      </c>
      <c r="BF1161" s="63">
        <f t="shared" si="237"/>
        <v>145.52622678733226</v>
      </c>
      <c r="BG1161" s="63">
        <f t="shared" si="238"/>
        <v>5.8215371159757918</v>
      </c>
      <c r="BH1161" s="63">
        <f t="shared" si="239"/>
        <v>5.8215377659757914</v>
      </c>
      <c r="BI1161" s="109">
        <f t="shared" si="241"/>
        <v>34650000</v>
      </c>
      <c r="BJ1161" s="203">
        <f t="shared" si="240"/>
        <v>1.5157795658760731E+24</v>
      </c>
    </row>
    <row r="1162" spans="53:62" s="174" customFormat="1" x14ac:dyDescent="0.35">
      <c r="BA1162" s="177">
        <v>1156</v>
      </c>
      <c r="BB1162" s="202">
        <f t="shared" si="233"/>
        <v>57800000</v>
      </c>
      <c r="BC1162" s="63">
        <f t="shared" si="234"/>
        <v>1365.6915650502324</v>
      </c>
      <c r="BD1162" s="63">
        <f t="shared" si="235"/>
        <v>1365.6915650517574</v>
      </c>
      <c r="BE1162" s="63">
        <f t="shared" si="236"/>
        <v>145.52632489851146</v>
      </c>
      <c r="BF1162" s="63">
        <f t="shared" si="237"/>
        <v>145.52632554845741</v>
      </c>
      <c r="BG1162" s="63">
        <f t="shared" si="238"/>
        <v>5.8215371159757918</v>
      </c>
      <c r="BH1162" s="63">
        <f t="shared" si="239"/>
        <v>5.8215377659757914</v>
      </c>
      <c r="BI1162" s="109">
        <f t="shared" si="241"/>
        <v>34680000</v>
      </c>
      <c r="BJ1162" s="203">
        <f t="shared" si="240"/>
        <v>1.5168254278955924E+24</v>
      </c>
    </row>
    <row r="1163" spans="53:62" s="174" customFormat="1" x14ac:dyDescent="0.35">
      <c r="BA1163" s="177">
        <v>1157</v>
      </c>
      <c r="BB1163" s="202">
        <f t="shared" si="233"/>
        <v>57850000</v>
      </c>
      <c r="BC1163" s="63">
        <f t="shared" si="234"/>
        <v>1366.8715711204377</v>
      </c>
      <c r="BD1163" s="63">
        <f t="shared" si="235"/>
        <v>1366.8715711219638</v>
      </c>
      <c r="BE1163" s="63">
        <f t="shared" si="236"/>
        <v>145.52642286026307</v>
      </c>
      <c r="BF1163" s="63">
        <f t="shared" si="237"/>
        <v>145.52642351020947</v>
      </c>
      <c r="BG1163" s="63">
        <f t="shared" si="238"/>
        <v>5.8215371159757918</v>
      </c>
      <c r="BH1163" s="63">
        <f t="shared" si="239"/>
        <v>5.8215377659757914</v>
      </c>
      <c r="BI1163" s="109">
        <f t="shared" si="241"/>
        <v>34710000</v>
      </c>
      <c r="BJ1163" s="203">
        <f t="shared" si="240"/>
        <v>1.5178708936850588E+24</v>
      </c>
    </row>
    <row r="1164" spans="53:62" s="174" customFormat="1" x14ac:dyDescent="0.35">
      <c r="BA1164" s="177">
        <v>1158</v>
      </c>
      <c r="BB1164" s="202">
        <f t="shared" si="233"/>
        <v>57900000</v>
      </c>
      <c r="BC1164" s="63">
        <f t="shared" si="234"/>
        <v>1368.0515747931172</v>
      </c>
      <c r="BD1164" s="63">
        <f t="shared" si="235"/>
        <v>1368.0515747946445</v>
      </c>
      <c r="BE1164" s="63">
        <f t="shared" si="236"/>
        <v>145.52652002911174</v>
      </c>
      <c r="BF1164" s="63">
        <f t="shared" si="237"/>
        <v>145.52652067905859</v>
      </c>
      <c r="BG1164" s="63">
        <f t="shared" si="238"/>
        <v>5.8215371159757918</v>
      </c>
      <c r="BH1164" s="63">
        <f t="shared" si="239"/>
        <v>5.8215377659757914</v>
      </c>
      <c r="BI1164" s="109">
        <f t="shared" si="241"/>
        <v>34740000</v>
      </c>
      <c r="BJ1164" s="203">
        <f t="shared" si="240"/>
        <v>1.5189159633945865E+24</v>
      </c>
    </row>
    <row r="1165" spans="53:62" s="174" customFormat="1" x14ac:dyDescent="0.35">
      <c r="BA1165" s="177">
        <v>1159</v>
      </c>
      <c r="BB1165" s="202">
        <f t="shared" si="233"/>
        <v>57950000</v>
      </c>
      <c r="BC1165" s="63">
        <f t="shared" si="234"/>
        <v>1369.2315760683998</v>
      </c>
      <c r="BD1165" s="63">
        <f t="shared" si="235"/>
        <v>1369.2315760699289</v>
      </c>
      <c r="BE1165" s="63">
        <f t="shared" si="236"/>
        <v>145.52661641147529</v>
      </c>
      <c r="BF1165" s="63">
        <f t="shared" si="237"/>
        <v>145.52661706142257</v>
      </c>
      <c r="BG1165" s="63">
        <f t="shared" si="238"/>
        <v>5.8215371159757918</v>
      </c>
      <c r="BH1165" s="63">
        <f t="shared" si="239"/>
        <v>5.8215377659757914</v>
      </c>
      <c r="BI1165" s="109">
        <f t="shared" si="241"/>
        <v>34770000</v>
      </c>
      <c r="BJ1165" s="203">
        <f t="shared" si="240"/>
        <v>1.5199606371742318E+24</v>
      </c>
    </row>
    <row r="1166" spans="53:62" s="174" customFormat="1" x14ac:dyDescent="0.35">
      <c r="BA1166" s="177">
        <v>1160</v>
      </c>
      <c r="BB1166" s="202">
        <f t="shared" si="233"/>
        <v>58000000</v>
      </c>
      <c r="BC1166" s="63">
        <f t="shared" si="234"/>
        <v>1370.4115749462221</v>
      </c>
      <c r="BD1166" s="63">
        <f t="shared" si="235"/>
        <v>1370.4115749477519</v>
      </c>
      <c r="BE1166" s="63">
        <f t="shared" si="236"/>
        <v>145.52671201371953</v>
      </c>
      <c r="BF1166" s="63">
        <f t="shared" si="237"/>
        <v>145.52671266366718</v>
      </c>
      <c r="BG1166" s="63">
        <f t="shared" si="238"/>
        <v>5.8215371159757918</v>
      </c>
      <c r="BH1166" s="63">
        <f t="shared" si="239"/>
        <v>5.8215377659757914</v>
      </c>
      <c r="BI1166" s="109">
        <f t="shared" si="241"/>
        <v>34800000</v>
      </c>
      <c r="BJ1166" s="203">
        <f t="shared" si="240"/>
        <v>1.5210049151739952E+24</v>
      </c>
    </row>
    <row r="1167" spans="53:62" s="174" customFormat="1" x14ac:dyDescent="0.35">
      <c r="BA1167" s="177">
        <v>1161</v>
      </c>
      <c r="BB1167" s="202">
        <f t="shared" si="233"/>
        <v>58050000</v>
      </c>
      <c r="BC1167" s="63">
        <f t="shared" si="234"/>
        <v>1371.5915714266473</v>
      </c>
      <c r="BD1167" s="63">
        <f t="shared" si="235"/>
        <v>1371.5915714281787</v>
      </c>
      <c r="BE1167" s="63">
        <f t="shared" si="236"/>
        <v>145.52680684215866</v>
      </c>
      <c r="BF1167" s="63">
        <f t="shared" si="237"/>
        <v>145.52680749210677</v>
      </c>
      <c r="BG1167" s="63">
        <f t="shared" si="238"/>
        <v>5.8215371159757918</v>
      </c>
      <c r="BH1167" s="63">
        <f t="shared" si="239"/>
        <v>5.8215377659757914</v>
      </c>
      <c r="BI1167" s="109">
        <f t="shared" si="241"/>
        <v>34830000</v>
      </c>
      <c r="BJ1167" s="203">
        <f t="shared" si="240"/>
        <v>1.522048797543819E+24</v>
      </c>
    </row>
    <row r="1168" spans="53:62" s="174" customFormat="1" x14ac:dyDescent="0.35">
      <c r="BA1168" s="177">
        <v>1162</v>
      </c>
      <c r="BB1168" s="202">
        <f t="shared" si="233"/>
        <v>58100000</v>
      </c>
      <c r="BC1168" s="63">
        <f t="shared" si="234"/>
        <v>1372.7715655095469</v>
      </c>
      <c r="BD1168" s="63">
        <f t="shared" si="235"/>
        <v>1372.7715655110796</v>
      </c>
      <c r="BE1168" s="63">
        <f t="shared" si="236"/>
        <v>145.52690090305592</v>
      </c>
      <c r="BF1168" s="63">
        <f t="shared" si="237"/>
        <v>145.52690155300445</v>
      </c>
      <c r="BG1168" s="63">
        <f t="shared" si="238"/>
        <v>5.8215371159757918</v>
      </c>
      <c r="BH1168" s="63">
        <f t="shared" si="239"/>
        <v>5.8215377659757914</v>
      </c>
      <c r="BI1168" s="109">
        <f t="shared" si="241"/>
        <v>34860000</v>
      </c>
      <c r="BJ1168" s="203">
        <f t="shared" si="240"/>
        <v>1.5230922844335903E+24</v>
      </c>
    </row>
    <row r="1169" spans="53:62" s="174" customFormat="1" x14ac:dyDescent="0.35">
      <c r="BA1169" s="177">
        <v>1163</v>
      </c>
      <c r="BB1169" s="202">
        <f t="shared" si="233"/>
        <v>58150000</v>
      </c>
      <c r="BC1169" s="63">
        <f t="shared" si="234"/>
        <v>1373.9515571950501</v>
      </c>
      <c r="BD1169" s="63">
        <f t="shared" si="235"/>
        <v>1373.9515571965842</v>
      </c>
      <c r="BE1169" s="63">
        <f t="shared" si="236"/>
        <v>145.52699420262377</v>
      </c>
      <c r="BF1169" s="63">
        <f t="shared" si="237"/>
        <v>145.52699485257273</v>
      </c>
      <c r="BG1169" s="63">
        <f t="shared" si="238"/>
        <v>5.8215371159757918</v>
      </c>
      <c r="BH1169" s="63">
        <f t="shared" si="239"/>
        <v>5.8215377659757914</v>
      </c>
      <c r="BI1169" s="109">
        <f t="shared" si="241"/>
        <v>34890000</v>
      </c>
      <c r="BJ1169" s="203">
        <f t="shared" si="240"/>
        <v>1.5241353759931381E+24</v>
      </c>
    </row>
    <row r="1170" spans="53:62" s="174" customFormat="1" x14ac:dyDescent="0.35">
      <c r="BA1170" s="177">
        <v>1164</v>
      </c>
      <c r="BB1170" s="202">
        <f t="shared" si="233"/>
        <v>58200000</v>
      </c>
      <c r="BC1170" s="63">
        <f t="shared" si="234"/>
        <v>1375.1315464831569</v>
      </c>
      <c r="BD1170" s="63">
        <f t="shared" si="235"/>
        <v>1375.1315464846923</v>
      </c>
      <c r="BE1170" s="63">
        <f t="shared" si="236"/>
        <v>145.52708674702447</v>
      </c>
      <c r="BF1170" s="63">
        <f t="shared" si="237"/>
        <v>145.52708739697383</v>
      </c>
      <c r="BG1170" s="63">
        <f t="shared" si="238"/>
        <v>5.8215371159757918</v>
      </c>
      <c r="BH1170" s="63">
        <f t="shared" si="239"/>
        <v>5.8215377659757914</v>
      </c>
      <c r="BI1170" s="109">
        <f t="shared" si="241"/>
        <v>34920000</v>
      </c>
      <c r="BJ1170" s="203">
        <f t="shared" si="240"/>
        <v>1.5251780723722363E+24</v>
      </c>
    </row>
    <row r="1171" spans="53:62" s="174" customFormat="1" x14ac:dyDescent="0.35">
      <c r="BA1171" s="177">
        <v>1165</v>
      </c>
      <c r="BB1171" s="202">
        <f t="shared" si="233"/>
        <v>58250000</v>
      </c>
      <c r="BC1171" s="63">
        <f t="shared" si="234"/>
        <v>1376.3115333738026</v>
      </c>
      <c r="BD1171" s="63">
        <f t="shared" si="235"/>
        <v>1376.3115333753394</v>
      </c>
      <c r="BE1171" s="63">
        <f t="shared" si="236"/>
        <v>145.52717854237031</v>
      </c>
      <c r="BF1171" s="63">
        <f t="shared" si="237"/>
        <v>145.52717919232006</v>
      </c>
      <c r="BG1171" s="63">
        <f t="shared" si="238"/>
        <v>5.8215371159757918</v>
      </c>
      <c r="BH1171" s="63">
        <f t="shared" si="239"/>
        <v>5.8215377659757914</v>
      </c>
      <c r="BI1171" s="109">
        <f t="shared" si="241"/>
        <v>34950000</v>
      </c>
      <c r="BJ1171" s="203">
        <f t="shared" si="240"/>
        <v>1.5262203737205995E+24</v>
      </c>
    </row>
    <row r="1172" spans="53:62" s="174" customFormat="1" x14ac:dyDescent="0.35">
      <c r="BA1172" s="177">
        <v>1166</v>
      </c>
      <c r="BB1172" s="202">
        <f t="shared" si="233"/>
        <v>58300000</v>
      </c>
      <c r="BC1172" s="63">
        <f t="shared" si="234"/>
        <v>1377.4915178670519</v>
      </c>
      <c r="BD1172" s="63">
        <f t="shared" si="235"/>
        <v>1377.4915178685899</v>
      </c>
      <c r="BE1172" s="63">
        <f t="shared" si="236"/>
        <v>145.52726959472412</v>
      </c>
      <c r="BF1172" s="63">
        <f t="shared" si="237"/>
        <v>145.5272702446743</v>
      </c>
      <c r="BG1172" s="63">
        <f t="shared" si="238"/>
        <v>5.8215371159757918</v>
      </c>
      <c r="BH1172" s="63">
        <f t="shared" si="239"/>
        <v>5.8215377659757914</v>
      </c>
      <c r="BI1172" s="109">
        <f t="shared" si="241"/>
        <v>34980000</v>
      </c>
      <c r="BJ1172" s="203">
        <f t="shared" si="240"/>
        <v>1.5272622801878889E+24</v>
      </c>
    </row>
    <row r="1173" spans="53:62" s="174" customFormat="1" x14ac:dyDescent="0.35">
      <c r="BA1173" s="177">
        <v>1167</v>
      </c>
      <c r="BB1173" s="202">
        <f t="shared" si="233"/>
        <v>58350000</v>
      </c>
      <c r="BC1173" s="63">
        <f t="shared" si="234"/>
        <v>1378.6714999629046</v>
      </c>
      <c r="BD1173" s="63">
        <f t="shared" si="235"/>
        <v>1378.6714999644439</v>
      </c>
      <c r="BE1173" s="63">
        <f t="shared" si="236"/>
        <v>145.52735991009973</v>
      </c>
      <c r="BF1173" s="63">
        <f t="shared" si="237"/>
        <v>145.52736056005031</v>
      </c>
      <c r="BG1173" s="63">
        <f t="shared" si="238"/>
        <v>5.8215371159757918</v>
      </c>
      <c r="BH1173" s="63">
        <f t="shared" si="239"/>
        <v>5.8215377659757914</v>
      </c>
      <c r="BI1173" s="109">
        <f t="shared" si="241"/>
        <v>35010000</v>
      </c>
      <c r="BJ1173" s="203">
        <f t="shared" si="240"/>
        <v>1.5283037919237053E+24</v>
      </c>
    </row>
    <row r="1174" spans="53:62" s="174" customFormat="1" x14ac:dyDescent="0.35">
      <c r="BA1174" s="177">
        <v>1168</v>
      </c>
      <c r="BB1174" s="202">
        <f t="shared" si="233"/>
        <v>58400000</v>
      </c>
      <c r="BC1174" s="63">
        <f t="shared" si="234"/>
        <v>1379.8514796612963</v>
      </c>
      <c r="BD1174" s="63">
        <f t="shared" si="235"/>
        <v>1379.8514796628369</v>
      </c>
      <c r="BE1174" s="63">
        <f t="shared" si="236"/>
        <v>145.52744949446225</v>
      </c>
      <c r="BF1174" s="63">
        <f t="shared" si="237"/>
        <v>145.52745014441322</v>
      </c>
      <c r="BG1174" s="63">
        <f t="shared" si="238"/>
        <v>5.8215371159757918</v>
      </c>
      <c r="BH1174" s="63">
        <f t="shared" si="239"/>
        <v>5.8215377659757914</v>
      </c>
      <c r="BI1174" s="109">
        <f t="shared" si="241"/>
        <v>35040000</v>
      </c>
      <c r="BJ1174" s="203">
        <f t="shared" si="240"/>
        <v>1.5293449090775956E+24</v>
      </c>
    </row>
    <row r="1175" spans="53:62" s="174" customFormat="1" x14ac:dyDescent="0.35">
      <c r="BA1175" s="177">
        <v>1169</v>
      </c>
      <c r="BB1175" s="202">
        <f t="shared" si="233"/>
        <v>58450000</v>
      </c>
      <c r="BC1175" s="63">
        <f t="shared" si="234"/>
        <v>1381.0314569622913</v>
      </c>
      <c r="BD1175" s="63">
        <f t="shared" si="235"/>
        <v>1381.0314569638333</v>
      </c>
      <c r="BE1175" s="63">
        <f t="shared" si="236"/>
        <v>145.52753835372846</v>
      </c>
      <c r="BF1175" s="63">
        <f t="shared" si="237"/>
        <v>145.52753900367981</v>
      </c>
      <c r="BG1175" s="63">
        <f t="shared" si="238"/>
        <v>5.8215371159757918</v>
      </c>
      <c r="BH1175" s="63">
        <f t="shared" si="239"/>
        <v>5.8215377659757914</v>
      </c>
      <c r="BI1175" s="109">
        <f t="shared" si="241"/>
        <v>35070000</v>
      </c>
      <c r="BJ1175" s="203">
        <f t="shared" si="240"/>
        <v>1.5303856317990495E+24</v>
      </c>
    </row>
    <row r="1176" spans="53:62" s="174" customFormat="1" x14ac:dyDescent="0.35">
      <c r="BA1176" s="177">
        <v>1170</v>
      </c>
      <c r="BB1176" s="202">
        <f t="shared" si="233"/>
        <v>58500000</v>
      </c>
      <c r="BC1176" s="63">
        <f t="shared" si="234"/>
        <v>1382.2114318659549</v>
      </c>
      <c r="BD1176" s="63">
        <f t="shared" si="235"/>
        <v>1382.211431867498</v>
      </c>
      <c r="BE1176" s="63">
        <f t="shared" si="236"/>
        <v>145.52762649376729</v>
      </c>
      <c r="BF1176" s="63">
        <f t="shared" si="237"/>
        <v>145.52762714371903</v>
      </c>
      <c r="BG1176" s="63">
        <f t="shared" si="238"/>
        <v>5.8215371159757918</v>
      </c>
      <c r="BH1176" s="63">
        <f t="shared" si="239"/>
        <v>5.8215377659757914</v>
      </c>
      <c r="BI1176" s="109">
        <f t="shared" si="241"/>
        <v>35100000</v>
      </c>
      <c r="BJ1176" s="203">
        <f t="shared" si="240"/>
        <v>1.5314259602374993E+24</v>
      </c>
    </row>
    <row r="1177" spans="53:62" s="174" customFormat="1" x14ac:dyDescent="0.35">
      <c r="BA1177" s="177">
        <v>1171</v>
      </c>
      <c r="BB1177" s="202">
        <f t="shared" si="233"/>
        <v>58550000</v>
      </c>
      <c r="BC1177" s="63">
        <f t="shared" si="234"/>
        <v>1383.391404372157</v>
      </c>
      <c r="BD1177" s="63">
        <f t="shared" si="235"/>
        <v>1383.3914043737016</v>
      </c>
      <c r="BE1177" s="63">
        <f t="shared" si="236"/>
        <v>145.52771392040017</v>
      </c>
      <c r="BF1177" s="63">
        <f t="shared" si="237"/>
        <v>145.52771457035234</v>
      </c>
      <c r="BG1177" s="63">
        <f t="shared" si="238"/>
        <v>5.8215371159757918</v>
      </c>
      <c r="BH1177" s="63">
        <f t="shared" si="239"/>
        <v>5.8215377659757914</v>
      </c>
      <c r="BI1177" s="109">
        <f t="shared" si="241"/>
        <v>35130000</v>
      </c>
      <c r="BJ1177" s="203">
        <f t="shared" si="240"/>
        <v>1.532465894542321E+24</v>
      </c>
    </row>
    <row r="1178" spans="53:62" s="174" customFormat="1" x14ac:dyDescent="0.35">
      <c r="BA1178" s="177">
        <v>1172</v>
      </c>
      <c r="BB1178" s="202">
        <f t="shared" si="233"/>
        <v>58600000</v>
      </c>
      <c r="BC1178" s="63">
        <f t="shared" si="234"/>
        <v>1384.5713744810278</v>
      </c>
      <c r="BD1178" s="63">
        <f t="shared" si="235"/>
        <v>1384.5713744825734</v>
      </c>
      <c r="BE1178" s="63">
        <f t="shared" si="236"/>
        <v>145.52780063940148</v>
      </c>
      <c r="BF1178" s="63">
        <f t="shared" si="237"/>
        <v>145.52780128935402</v>
      </c>
      <c r="BG1178" s="63">
        <f t="shared" si="238"/>
        <v>5.8215371159757918</v>
      </c>
      <c r="BH1178" s="63">
        <f t="shared" si="239"/>
        <v>5.8215377659757914</v>
      </c>
      <c r="BI1178" s="109">
        <f t="shared" si="241"/>
        <v>35160000</v>
      </c>
      <c r="BJ1178" s="203">
        <f t="shared" si="240"/>
        <v>1.5335054348628339E+24</v>
      </c>
    </row>
    <row r="1179" spans="53:62" s="174" customFormat="1" x14ac:dyDescent="0.35">
      <c r="BA1179" s="177">
        <v>1173</v>
      </c>
      <c r="BB1179" s="202">
        <f t="shared" si="233"/>
        <v>58650000</v>
      </c>
      <c r="BC1179" s="63">
        <f t="shared" si="234"/>
        <v>1385.7513421924371</v>
      </c>
      <c r="BD1179" s="63">
        <f t="shared" si="235"/>
        <v>1385.7513421939841</v>
      </c>
      <c r="BE1179" s="63">
        <f t="shared" si="236"/>
        <v>145.52788665649871</v>
      </c>
      <c r="BF1179" s="63">
        <f t="shared" si="237"/>
        <v>145.52788730645165</v>
      </c>
      <c r="BG1179" s="63">
        <f t="shared" si="238"/>
        <v>5.8215371159757918</v>
      </c>
      <c r="BH1179" s="63">
        <f t="shared" si="239"/>
        <v>5.8215377659757914</v>
      </c>
      <c r="BI1179" s="109">
        <f t="shared" si="241"/>
        <v>35190000</v>
      </c>
      <c r="BJ1179" s="203">
        <f t="shared" si="240"/>
        <v>1.5345445813483012E+24</v>
      </c>
    </row>
    <row r="1180" spans="53:62" s="174" customFormat="1" x14ac:dyDescent="0.35">
      <c r="BA1180" s="177">
        <v>1174</v>
      </c>
      <c r="BB1180" s="202">
        <f t="shared" si="233"/>
        <v>58700000</v>
      </c>
      <c r="BC1180" s="63">
        <f t="shared" si="234"/>
        <v>1386.9313075065145</v>
      </c>
      <c r="BD1180" s="63">
        <f t="shared" si="235"/>
        <v>1386.9313075080629</v>
      </c>
      <c r="BE1180" s="63">
        <f t="shared" si="236"/>
        <v>145.52797197737314</v>
      </c>
      <c r="BF1180" s="63">
        <f t="shared" si="237"/>
        <v>145.52797262732645</v>
      </c>
      <c r="BG1180" s="63">
        <f t="shared" si="238"/>
        <v>5.8215371159757918</v>
      </c>
      <c r="BH1180" s="63">
        <f t="shared" si="239"/>
        <v>5.8215377659757914</v>
      </c>
      <c r="BI1180" s="109">
        <f t="shared" si="241"/>
        <v>35220000</v>
      </c>
      <c r="BJ1180" s="203">
        <f t="shared" si="240"/>
        <v>1.5355833341479299E+24</v>
      </c>
    </row>
    <row r="1181" spans="53:62" s="174" customFormat="1" x14ac:dyDescent="0.35">
      <c r="BA1181" s="177">
        <v>1175</v>
      </c>
      <c r="BB1181" s="202">
        <f t="shared" si="233"/>
        <v>58750000</v>
      </c>
      <c r="BC1181" s="63">
        <f t="shared" si="234"/>
        <v>1388.1112704231953</v>
      </c>
      <c r="BD1181" s="63">
        <f t="shared" si="235"/>
        <v>1388.1112704247453</v>
      </c>
      <c r="BE1181" s="63">
        <f t="shared" si="236"/>
        <v>145.52805660765995</v>
      </c>
      <c r="BF1181" s="63">
        <f t="shared" si="237"/>
        <v>145.52805725761363</v>
      </c>
      <c r="BG1181" s="63">
        <f t="shared" si="238"/>
        <v>5.8215371159757918</v>
      </c>
      <c r="BH1181" s="63">
        <f t="shared" si="239"/>
        <v>5.8215377659757914</v>
      </c>
      <c r="BI1181" s="109">
        <f t="shared" si="241"/>
        <v>35250000</v>
      </c>
      <c r="BJ1181" s="203">
        <f t="shared" si="240"/>
        <v>1.5366216934108687E+24</v>
      </c>
    </row>
    <row r="1182" spans="53:62" s="174" customFormat="1" x14ac:dyDescent="0.35">
      <c r="BA1182" s="177">
        <v>1176</v>
      </c>
      <c r="BB1182" s="202">
        <f t="shared" si="233"/>
        <v>58800000</v>
      </c>
      <c r="BC1182" s="63">
        <f t="shared" si="234"/>
        <v>1389.2912309425446</v>
      </c>
      <c r="BD1182" s="63">
        <f t="shared" si="235"/>
        <v>1389.2912309440958</v>
      </c>
      <c r="BE1182" s="63">
        <f t="shared" si="236"/>
        <v>145.52814055294877</v>
      </c>
      <c r="BF1182" s="63">
        <f t="shared" si="237"/>
        <v>145.52814120290284</v>
      </c>
      <c r="BG1182" s="63">
        <f t="shared" si="238"/>
        <v>5.8215371159757918</v>
      </c>
      <c r="BH1182" s="63">
        <f t="shared" si="239"/>
        <v>5.8215377659757914</v>
      </c>
      <c r="BI1182" s="109">
        <f t="shared" si="241"/>
        <v>35280000</v>
      </c>
      <c r="BJ1182" s="203">
        <f t="shared" si="240"/>
        <v>1.5376596592862113E+24</v>
      </c>
    </row>
    <row r="1183" spans="53:62" s="174" customFormat="1" x14ac:dyDescent="0.35">
      <c r="BA1183" s="177">
        <v>1177</v>
      </c>
      <c r="BB1183" s="202">
        <f t="shared" si="233"/>
        <v>58850000</v>
      </c>
      <c r="BC1183" s="63">
        <f t="shared" si="234"/>
        <v>1390.4711890644974</v>
      </c>
      <c r="BD1183" s="63">
        <f t="shared" si="235"/>
        <v>1390.4711890660499</v>
      </c>
      <c r="BE1183" s="63">
        <f t="shared" si="236"/>
        <v>145.52822381878403</v>
      </c>
      <c r="BF1183" s="63">
        <f t="shared" si="237"/>
        <v>145.52822446873847</v>
      </c>
      <c r="BG1183" s="63">
        <f t="shared" si="238"/>
        <v>5.8215371159757918</v>
      </c>
      <c r="BH1183" s="63">
        <f t="shared" si="239"/>
        <v>5.8215377659757914</v>
      </c>
      <c r="BI1183" s="109">
        <f t="shared" si="241"/>
        <v>35310000</v>
      </c>
      <c r="BJ1183" s="203">
        <f t="shared" si="240"/>
        <v>1.5386972319229953E+24</v>
      </c>
    </row>
    <row r="1184" spans="53:62" s="174" customFormat="1" x14ac:dyDescent="0.35">
      <c r="BA1184" s="177">
        <v>1178</v>
      </c>
      <c r="BB1184" s="202">
        <f t="shared" si="233"/>
        <v>58900000</v>
      </c>
      <c r="BC1184" s="63">
        <f t="shared" si="234"/>
        <v>1391.6511447891182</v>
      </c>
      <c r="BD1184" s="63">
        <f t="shared" si="235"/>
        <v>1391.6511447906721</v>
      </c>
      <c r="BE1184" s="63">
        <f t="shared" si="236"/>
        <v>145.52830641066515</v>
      </c>
      <c r="BF1184" s="63">
        <f t="shared" si="237"/>
        <v>145.52830706061997</v>
      </c>
      <c r="BG1184" s="63">
        <f t="shared" si="238"/>
        <v>5.8215371159757918</v>
      </c>
      <c r="BH1184" s="63">
        <f t="shared" si="239"/>
        <v>5.8215377659757914</v>
      </c>
      <c r="BI1184" s="109">
        <f t="shared" si="241"/>
        <v>35340000</v>
      </c>
      <c r="BJ1184" s="203">
        <f t="shared" si="240"/>
        <v>1.5397344114702E+24</v>
      </c>
    </row>
    <row r="1185" spans="53:62" s="174" customFormat="1" x14ac:dyDescent="0.35">
      <c r="BA1185" s="177">
        <v>1179</v>
      </c>
      <c r="BB1185" s="202">
        <f t="shared" si="233"/>
        <v>58950000</v>
      </c>
      <c r="BC1185" s="63">
        <f t="shared" si="234"/>
        <v>1392.8310981163434</v>
      </c>
      <c r="BD1185" s="63">
        <f t="shared" si="235"/>
        <v>1392.8310981178979</v>
      </c>
      <c r="BE1185" s="63">
        <f t="shared" si="236"/>
        <v>145.52838833404718</v>
      </c>
      <c r="BF1185" s="63">
        <f t="shared" si="237"/>
        <v>145.52838898400236</v>
      </c>
      <c r="BG1185" s="63">
        <f t="shared" si="238"/>
        <v>5.8215371159757918</v>
      </c>
      <c r="BH1185" s="63">
        <f t="shared" si="239"/>
        <v>5.8215377659757914</v>
      </c>
      <c r="BI1185" s="109">
        <f t="shared" si="241"/>
        <v>35370000</v>
      </c>
      <c r="BJ1185" s="203">
        <f t="shared" si="240"/>
        <v>1.54077119807675E+24</v>
      </c>
    </row>
    <row r="1186" spans="53:62" s="174" customFormat="1" x14ac:dyDescent="0.35">
      <c r="BA1186" s="177">
        <v>1180</v>
      </c>
      <c r="BB1186" s="202">
        <f t="shared" si="233"/>
        <v>59000000</v>
      </c>
      <c r="BC1186" s="63">
        <f t="shared" si="234"/>
        <v>1394.0110490462998</v>
      </c>
      <c r="BD1186" s="63">
        <f t="shared" si="235"/>
        <v>1394.0110490478564</v>
      </c>
      <c r="BE1186" s="63">
        <f t="shared" si="236"/>
        <v>145.52846959434092</v>
      </c>
      <c r="BF1186" s="63">
        <f t="shared" si="237"/>
        <v>145.52847024429647</v>
      </c>
      <c r="BG1186" s="63">
        <f t="shared" si="238"/>
        <v>5.8215371159757918</v>
      </c>
      <c r="BH1186" s="63">
        <f t="shared" si="239"/>
        <v>5.8215377659757914</v>
      </c>
      <c r="BI1186" s="109">
        <f t="shared" si="241"/>
        <v>35400000</v>
      </c>
      <c r="BJ1186" s="203">
        <f t="shared" si="240"/>
        <v>1.5418075918915126E+24</v>
      </c>
    </row>
    <row r="1187" spans="53:62" s="174" customFormat="1" x14ac:dyDescent="0.35">
      <c r="BA1187" s="177">
        <v>1181</v>
      </c>
      <c r="BB1187" s="202">
        <f t="shared" si="233"/>
        <v>59050000</v>
      </c>
      <c r="BC1187" s="63">
        <f t="shared" si="234"/>
        <v>1395.1909975787962</v>
      </c>
      <c r="BD1187" s="63">
        <f t="shared" si="235"/>
        <v>1395.190997580354</v>
      </c>
      <c r="BE1187" s="63">
        <f t="shared" si="236"/>
        <v>145.52855019691344</v>
      </c>
      <c r="BF1187" s="63">
        <f t="shared" si="237"/>
        <v>145.52855084686934</v>
      </c>
      <c r="BG1187" s="63">
        <f t="shared" si="238"/>
        <v>5.8215371159757918</v>
      </c>
      <c r="BH1187" s="63">
        <f t="shared" si="239"/>
        <v>5.8215377659757914</v>
      </c>
      <c r="BI1187" s="109">
        <f t="shared" si="241"/>
        <v>35430000</v>
      </c>
      <c r="BJ1187" s="203">
        <f t="shared" si="240"/>
        <v>1.5428435930632993E+24</v>
      </c>
    </row>
    <row r="1188" spans="53:62" s="174" customFormat="1" x14ac:dyDescent="0.35">
      <c r="BA1188" s="177">
        <v>1182</v>
      </c>
      <c r="BB1188" s="202">
        <f t="shared" si="233"/>
        <v>59100000</v>
      </c>
      <c r="BC1188" s="63">
        <f t="shared" si="234"/>
        <v>1396.3709437140253</v>
      </c>
      <c r="BD1188" s="63">
        <f t="shared" si="235"/>
        <v>1396.3709437155844</v>
      </c>
      <c r="BE1188" s="63">
        <f t="shared" si="236"/>
        <v>145.52863014708834</v>
      </c>
      <c r="BF1188" s="63">
        <f t="shared" si="237"/>
        <v>145.5286307970446</v>
      </c>
      <c r="BG1188" s="63">
        <f t="shared" si="238"/>
        <v>5.8215371159757918</v>
      </c>
      <c r="BH1188" s="63">
        <f t="shared" si="239"/>
        <v>5.8215377659757914</v>
      </c>
      <c r="BI1188" s="109">
        <f t="shared" si="241"/>
        <v>35460000</v>
      </c>
      <c r="BJ1188" s="203">
        <f t="shared" si="240"/>
        <v>1.5438792017408643E+24</v>
      </c>
    </row>
    <row r="1189" spans="53:62" s="174" customFormat="1" x14ac:dyDescent="0.35">
      <c r="BA1189" s="177">
        <v>1183</v>
      </c>
      <c r="BB1189" s="202">
        <f t="shared" si="233"/>
        <v>59150000</v>
      </c>
      <c r="BC1189" s="63">
        <f t="shared" si="234"/>
        <v>1397.5508874519223</v>
      </c>
      <c r="BD1189" s="63">
        <f t="shared" si="235"/>
        <v>1397.5508874534828</v>
      </c>
      <c r="BE1189" s="63">
        <f t="shared" si="236"/>
        <v>145.5287094501461</v>
      </c>
      <c r="BF1189" s="63">
        <f t="shared" si="237"/>
        <v>145.52871010010267</v>
      </c>
      <c r="BG1189" s="63">
        <f t="shared" si="238"/>
        <v>5.8215371159757918</v>
      </c>
      <c r="BH1189" s="63">
        <f t="shared" si="239"/>
        <v>5.8215377659757914</v>
      </c>
      <c r="BI1189" s="109">
        <f t="shared" si="241"/>
        <v>35490000</v>
      </c>
      <c r="BJ1189" s="203">
        <f t="shared" si="240"/>
        <v>1.5449144180729059E+24</v>
      </c>
    </row>
    <row r="1190" spans="53:62" s="174" customFormat="1" x14ac:dyDescent="0.35">
      <c r="BA1190" s="177">
        <v>1184</v>
      </c>
      <c r="BB1190" s="202">
        <f t="shared" si="233"/>
        <v>59200000</v>
      </c>
      <c r="BC1190" s="63">
        <f t="shared" si="234"/>
        <v>1398.730828792488</v>
      </c>
      <c r="BD1190" s="63">
        <f t="shared" si="235"/>
        <v>1398.7308287940493</v>
      </c>
      <c r="BE1190" s="63">
        <f t="shared" si="236"/>
        <v>145.52878811132447</v>
      </c>
      <c r="BF1190" s="63">
        <f t="shared" si="237"/>
        <v>145.52878876128142</v>
      </c>
      <c r="BG1190" s="63">
        <f t="shared" si="238"/>
        <v>5.8215371159757918</v>
      </c>
      <c r="BH1190" s="63">
        <f t="shared" si="239"/>
        <v>5.8215377659757914</v>
      </c>
      <c r="BI1190" s="109">
        <f t="shared" si="241"/>
        <v>35520000</v>
      </c>
      <c r="BJ1190" s="203">
        <f t="shared" si="240"/>
        <v>1.5459492422080671E+24</v>
      </c>
    </row>
    <row r="1191" spans="53:62" s="174" customFormat="1" x14ac:dyDescent="0.35">
      <c r="BA1191" s="177">
        <v>1185</v>
      </c>
      <c r="BB1191" s="202">
        <f t="shared" si="233"/>
        <v>59250000</v>
      </c>
      <c r="BC1191" s="63">
        <f t="shared" si="234"/>
        <v>1399.910767735721</v>
      </c>
      <c r="BD1191" s="63">
        <f t="shared" si="235"/>
        <v>1399.9107677372842</v>
      </c>
      <c r="BE1191" s="63">
        <f t="shared" si="236"/>
        <v>145.52886613581887</v>
      </c>
      <c r="BF1191" s="63">
        <f t="shared" si="237"/>
        <v>145.52886678577616</v>
      </c>
      <c r="BG1191" s="63">
        <f t="shared" si="238"/>
        <v>5.8215371159757918</v>
      </c>
      <c r="BH1191" s="63">
        <f t="shared" si="239"/>
        <v>5.8215377659757914</v>
      </c>
      <c r="BI1191" s="109">
        <f t="shared" si="241"/>
        <v>35550000</v>
      </c>
      <c r="BJ1191" s="203">
        <f t="shared" si="240"/>
        <v>1.5469836742949332E+24</v>
      </c>
    </row>
    <row r="1192" spans="53:62" s="174" customFormat="1" x14ac:dyDescent="0.35">
      <c r="BA1192" s="177">
        <v>1186</v>
      </c>
      <c r="BB1192" s="202">
        <f t="shared" si="233"/>
        <v>59300000</v>
      </c>
      <c r="BC1192" s="63">
        <f t="shared" si="234"/>
        <v>1401.0907042816227</v>
      </c>
      <c r="BD1192" s="63">
        <f t="shared" si="235"/>
        <v>1401.0907042831873</v>
      </c>
      <c r="BE1192" s="63">
        <f t="shared" si="236"/>
        <v>145.52894352878263</v>
      </c>
      <c r="BF1192" s="63">
        <f t="shared" si="237"/>
        <v>145.52894417874026</v>
      </c>
      <c r="BG1192" s="63">
        <f t="shared" si="238"/>
        <v>5.8215371159757918</v>
      </c>
      <c r="BH1192" s="63">
        <f t="shared" si="239"/>
        <v>5.8215377659757914</v>
      </c>
      <c r="BI1192" s="109">
        <f t="shared" si="241"/>
        <v>35580000</v>
      </c>
      <c r="BJ1192" s="203">
        <f t="shared" si="240"/>
        <v>1.5480177144820333E+24</v>
      </c>
    </row>
    <row r="1193" spans="53:62" s="174" customFormat="1" x14ac:dyDescent="0.35">
      <c r="BA1193" s="177">
        <v>1187</v>
      </c>
      <c r="BB1193" s="202">
        <f t="shared" si="233"/>
        <v>59350000</v>
      </c>
      <c r="BC1193" s="63">
        <f t="shared" si="234"/>
        <v>1402.2706384301928</v>
      </c>
      <c r="BD1193" s="63">
        <f t="shared" si="235"/>
        <v>1402.2706384317585</v>
      </c>
      <c r="BE1193" s="63">
        <f t="shared" si="236"/>
        <v>145.52902029532731</v>
      </c>
      <c r="BF1193" s="63">
        <f t="shared" si="237"/>
        <v>145.52902094528531</v>
      </c>
      <c r="BG1193" s="63">
        <f t="shared" si="238"/>
        <v>5.8215371159757918</v>
      </c>
      <c r="BH1193" s="63">
        <f t="shared" si="239"/>
        <v>5.8215377659757914</v>
      </c>
      <c r="BI1193" s="109">
        <f t="shared" si="241"/>
        <v>35610000</v>
      </c>
      <c r="BJ1193" s="203">
        <f t="shared" si="240"/>
        <v>1.5490513629178408E+24</v>
      </c>
    </row>
    <row r="1194" spans="53:62" s="174" customFormat="1" x14ac:dyDescent="0.35">
      <c r="BA1194" s="177">
        <v>1188</v>
      </c>
      <c r="BB1194" s="202">
        <f t="shared" si="233"/>
        <v>59400000</v>
      </c>
      <c r="BC1194" s="63">
        <f t="shared" si="234"/>
        <v>1403.4505701814305</v>
      </c>
      <c r="BD1194" s="63">
        <f t="shared" si="235"/>
        <v>1403.4505701829976</v>
      </c>
      <c r="BE1194" s="63">
        <f t="shared" si="236"/>
        <v>145.5290964405232</v>
      </c>
      <c r="BF1194" s="63">
        <f t="shared" si="237"/>
        <v>145.52909709048154</v>
      </c>
      <c r="BG1194" s="63">
        <f t="shared" si="238"/>
        <v>5.8215371159757918</v>
      </c>
      <c r="BH1194" s="63">
        <f t="shared" si="239"/>
        <v>5.8215377659757914</v>
      </c>
      <c r="BI1194" s="109">
        <f t="shared" si="241"/>
        <v>35640000</v>
      </c>
      <c r="BJ1194" s="203">
        <f t="shared" si="240"/>
        <v>1.5500846197507723E+24</v>
      </c>
    </row>
    <row r="1195" spans="53:62" s="174" customFormat="1" x14ac:dyDescent="0.35">
      <c r="BA1195" s="177">
        <v>1189</v>
      </c>
      <c r="BB1195" s="202">
        <f t="shared" si="233"/>
        <v>59450000</v>
      </c>
      <c r="BC1195" s="63">
        <f t="shared" si="234"/>
        <v>1404.6304995354017</v>
      </c>
      <c r="BD1195" s="63">
        <f t="shared" si="235"/>
        <v>1404.6304995369699</v>
      </c>
      <c r="BE1195" s="63">
        <f t="shared" si="236"/>
        <v>145.5291719693995</v>
      </c>
      <c r="BF1195" s="63">
        <f t="shared" si="237"/>
        <v>145.52917261935815</v>
      </c>
      <c r="BG1195" s="63">
        <f t="shared" si="238"/>
        <v>5.8215371159757918</v>
      </c>
      <c r="BH1195" s="63">
        <f t="shared" si="239"/>
        <v>5.8215377659757914</v>
      </c>
      <c r="BI1195" s="109">
        <f t="shared" si="241"/>
        <v>35670000</v>
      </c>
      <c r="BJ1195" s="203">
        <f t="shared" si="240"/>
        <v>1.5511174851291895E+24</v>
      </c>
    </row>
    <row r="1196" spans="53:62" s="174" customFormat="1" x14ac:dyDescent="0.35">
      <c r="BA1196" s="177">
        <v>1190</v>
      </c>
      <c r="BB1196" s="202">
        <f t="shared" si="233"/>
        <v>59500000</v>
      </c>
      <c r="BC1196" s="63">
        <f t="shared" si="234"/>
        <v>1405.8104264921053</v>
      </c>
      <c r="BD1196" s="63">
        <f t="shared" si="235"/>
        <v>1405.8104264936746</v>
      </c>
      <c r="BE1196" s="63">
        <f t="shared" si="236"/>
        <v>145.52924688694463</v>
      </c>
      <c r="BF1196" s="63">
        <f t="shared" si="237"/>
        <v>145.52924753690365</v>
      </c>
      <c r="BG1196" s="63">
        <f t="shared" si="238"/>
        <v>5.8215371159757918</v>
      </c>
      <c r="BH1196" s="63">
        <f t="shared" si="239"/>
        <v>5.8215377659757914</v>
      </c>
      <c r="BI1196" s="109">
        <f t="shared" si="241"/>
        <v>35700000</v>
      </c>
      <c r="BJ1196" s="203">
        <f t="shared" si="240"/>
        <v>1.5521499592013957E+24</v>
      </c>
    </row>
    <row r="1197" spans="53:62" s="174" customFormat="1" x14ac:dyDescent="0.35">
      <c r="BA1197" s="177">
        <v>1191</v>
      </c>
      <c r="BB1197" s="202">
        <f t="shared" si="233"/>
        <v>59550000</v>
      </c>
      <c r="BC1197" s="63">
        <f t="shared" si="234"/>
        <v>1406.9903510514766</v>
      </c>
      <c r="BD1197" s="63">
        <f t="shared" si="235"/>
        <v>1406.9903510530478</v>
      </c>
      <c r="BE1197" s="63">
        <f t="shared" si="236"/>
        <v>145.5293211981068</v>
      </c>
      <c r="BF1197" s="63">
        <f t="shared" si="237"/>
        <v>145.52932184806613</v>
      </c>
      <c r="BG1197" s="63">
        <f t="shared" si="238"/>
        <v>5.8215371159757918</v>
      </c>
      <c r="BH1197" s="63">
        <f t="shared" si="239"/>
        <v>5.8215377659757914</v>
      </c>
      <c r="BI1197" s="109">
        <f t="shared" si="241"/>
        <v>35730000</v>
      </c>
      <c r="BJ1197" s="203">
        <f t="shared" si="240"/>
        <v>1.5531820421156401E+24</v>
      </c>
    </row>
    <row r="1198" spans="53:62" s="174" customFormat="1" x14ac:dyDescent="0.35">
      <c r="BA1198" s="177">
        <v>1192</v>
      </c>
      <c r="BB1198" s="202">
        <f t="shared" si="233"/>
        <v>59600000</v>
      </c>
      <c r="BC1198" s="63">
        <f t="shared" si="234"/>
        <v>1408.1702732135814</v>
      </c>
      <c r="BD1198" s="63">
        <f t="shared" si="235"/>
        <v>1408.1702732151537</v>
      </c>
      <c r="BE1198" s="63">
        <f t="shared" si="236"/>
        <v>145.52939490779406</v>
      </c>
      <c r="BF1198" s="63">
        <f t="shared" si="237"/>
        <v>145.5293955577537</v>
      </c>
      <c r="BG1198" s="63">
        <f t="shared" si="238"/>
        <v>5.8215371159757918</v>
      </c>
      <c r="BH1198" s="63">
        <f t="shared" si="239"/>
        <v>5.8215377659757914</v>
      </c>
      <c r="BI1198" s="109">
        <f t="shared" si="241"/>
        <v>35760000</v>
      </c>
      <c r="BJ1198" s="203">
        <f t="shared" si="240"/>
        <v>1.554213734020115E+24</v>
      </c>
    </row>
    <row r="1199" spans="53:62" s="174" customFormat="1" x14ac:dyDescent="0.35">
      <c r="BA1199" s="177">
        <v>1193</v>
      </c>
      <c r="BB1199" s="202">
        <f t="shared" si="233"/>
        <v>59650000</v>
      </c>
      <c r="BC1199" s="63">
        <f t="shared" si="234"/>
        <v>1409.3501929783545</v>
      </c>
      <c r="BD1199" s="63">
        <f t="shared" si="235"/>
        <v>1409.3501929799277</v>
      </c>
      <c r="BE1199" s="63">
        <f t="shared" si="236"/>
        <v>145.5294680208747</v>
      </c>
      <c r="BF1199" s="63">
        <f t="shared" si="237"/>
        <v>145.52946867083469</v>
      </c>
      <c r="BG1199" s="63">
        <f t="shared" si="238"/>
        <v>5.8215371159757918</v>
      </c>
      <c r="BH1199" s="63">
        <f t="shared" si="239"/>
        <v>5.8215377659757914</v>
      </c>
      <c r="BI1199" s="109">
        <f t="shared" si="241"/>
        <v>35790000</v>
      </c>
      <c r="BJ1199" s="203">
        <f t="shared" si="240"/>
        <v>1.5552450350629551E+24</v>
      </c>
    </row>
    <row r="1200" spans="53:62" s="174" customFormat="1" x14ac:dyDescent="0.35">
      <c r="BA1200" s="177">
        <v>1194</v>
      </c>
      <c r="BB1200" s="202">
        <f t="shared" si="233"/>
        <v>59700000</v>
      </c>
      <c r="BC1200" s="63">
        <f t="shared" si="234"/>
        <v>1410.5301103458598</v>
      </c>
      <c r="BD1200" s="63">
        <f t="shared" si="235"/>
        <v>1410.5301103474346</v>
      </c>
      <c r="BE1200" s="63">
        <f t="shared" si="236"/>
        <v>145.52954054217767</v>
      </c>
      <c r="BF1200" s="63">
        <f t="shared" si="237"/>
        <v>145.529541192138</v>
      </c>
      <c r="BG1200" s="63">
        <f t="shared" si="238"/>
        <v>5.8215371159757918</v>
      </c>
      <c r="BH1200" s="63">
        <f t="shared" si="239"/>
        <v>5.8215377659757914</v>
      </c>
      <c r="BI1200" s="109">
        <f t="shared" si="241"/>
        <v>35820000</v>
      </c>
      <c r="BJ1200" s="203">
        <f t="shared" si="240"/>
        <v>1.5562759453922413E+24</v>
      </c>
    </row>
    <row r="1201" spans="53:62" s="174" customFormat="1" x14ac:dyDescent="0.35">
      <c r="BA1201" s="177">
        <v>1195</v>
      </c>
      <c r="BB1201" s="202">
        <f t="shared" si="233"/>
        <v>59750000</v>
      </c>
      <c r="BC1201" s="63">
        <f t="shared" si="234"/>
        <v>1411.7100253160979</v>
      </c>
      <c r="BD1201" s="63">
        <f t="shared" si="235"/>
        <v>1411.7100253176743</v>
      </c>
      <c r="BE1201" s="63">
        <f t="shared" si="236"/>
        <v>145.52961247649287</v>
      </c>
      <c r="BF1201" s="63">
        <f t="shared" si="237"/>
        <v>145.52961312645351</v>
      </c>
      <c r="BG1201" s="63">
        <f t="shared" si="238"/>
        <v>5.8215371159757918</v>
      </c>
      <c r="BH1201" s="63">
        <f t="shared" si="239"/>
        <v>5.8215377659757914</v>
      </c>
      <c r="BI1201" s="109">
        <f t="shared" si="241"/>
        <v>35850000</v>
      </c>
      <c r="BJ1201" s="203">
        <f t="shared" si="240"/>
        <v>1.5573064651559974E+24</v>
      </c>
    </row>
    <row r="1202" spans="53:62" s="174" customFormat="1" x14ac:dyDescent="0.35">
      <c r="BA1202" s="177">
        <v>1196</v>
      </c>
      <c r="BB1202" s="202">
        <f t="shared" si="233"/>
        <v>59800000</v>
      </c>
      <c r="BC1202" s="63">
        <f t="shared" si="234"/>
        <v>1412.8899378890694</v>
      </c>
      <c r="BD1202" s="63">
        <f t="shared" si="235"/>
        <v>1412.8899378906467</v>
      </c>
      <c r="BE1202" s="63">
        <f t="shared" si="236"/>
        <v>145.52968382857136</v>
      </c>
      <c r="BF1202" s="63">
        <f t="shared" si="237"/>
        <v>145.52968447853232</v>
      </c>
      <c r="BG1202" s="63">
        <f t="shared" si="238"/>
        <v>5.8215371159757918</v>
      </c>
      <c r="BH1202" s="63">
        <f t="shared" si="239"/>
        <v>5.8215377659757914</v>
      </c>
      <c r="BI1202" s="109">
        <f t="shared" si="241"/>
        <v>35880000</v>
      </c>
      <c r="BJ1202" s="203">
        <f t="shared" si="240"/>
        <v>1.5583365945021908E+24</v>
      </c>
    </row>
    <row r="1203" spans="53:62" s="174" customFormat="1" x14ac:dyDescent="0.35">
      <c r="BA1203" s="177">
        <v>1197</v>
      </c>
      <c r="BB1203" s="202">
        <f t="shared" si="233"/>
        <v>59850000</v>
      </c>
      <c r="BC1203" s="63">
        <f t="shared" si="234"/>
        <v>1414.0698480647734</v>
      </c>
      <c r="BD1203" s="63">
        <f t="shared" si="235"/>
        <v>1414.0698480663521</v>
      </c>
      <c r="BE1203" s="63">
        <f t="shared" si="236"/>
        <v>145.52975460312575</v>
      </c>
      <c r="BF1203" s="63">
        <f t="shared" si="237"/>
        <v>145.52975525308702</v>
      </c>
      <c r="BG1203" s="63">
        <f t="shared" si="238"/>
        <v>5.8215371159757918</v>
      </c>
      <c r="BH1203" s="63">
        <f t="shared" si="239"/>
        <v>5.8215377659757914</v>
      </c>
      <c r="BI1203" s="109">
        <f t="shared" si="241"/>
        <v>35910000</v>
      </c>
      <c r="BJ1203" s="203">
        <f t="shared" si="240"/>
        <v>1.559366333578733E+24</v>
      </c>
    </row>
    <row r="1204" spans="53:62" s="174" customFormat="1" x14ac:dyDescent="0.35">
      <c r="BA1204" s="177">
        <v>1198</v>
      </c>
      <c r="BB1204" s="202">
        <f t="shared" si="233"/>
        <v>59900000</v>
      </c>
      <c r="BC1204" s="63">
        <f t="shared" si="234"/>
        <v>1415.2497558432101</v>
      </c>
      <c r="BD1204" s="63">
        <f t="shared" si="235"/>
        <v>1415.2497558447901</v>
      </c>
      <c r="BE1204" s="63">
        <f t="shared" si="236"/>
        <v>145.52982480483053</v>
      </c>
      <c r="BF1204" s="63">
        <f t="shared" si="237"/>
        <v>145.5298254547921</v>
      </c>
      <c r="BG1204" s="63">
        <f t="shared" si="238"/>
        <v>5.8215371159757918</v>
      </c>
      <c r="BH1204" s="63">
        <f t="shared" si="239"/>
        <v>5.8215377659757914</v>
      </c>
      <c r="BI1204" s="109">
        <f t="shared" si="241"/>
        <v>35940000</v>
      </c>
      <c r="BJ1204" s="203">
        <f t="shared" si="240"/>
        <v>1.5603956825334806E+24</v>
      </c>
    </row>
    <row r="1205" spans="53:62" s="174" customFormat="1" x14ac:dyDescent="0.35">
      <c r="BA1205" s="177">
        <v>1199</v>
      </c>
      <c r="BB1205" s="202">
        <f t="shared" si="233"/>
        <v>59950000</v>
      </c>
      <c r="BC1205" s="63">
        <f t="shared" si="234"/>
        <v>1416.4296612243797</v>
      </c>
      <c r="BD1205" s="63">
        <f t="shared" si="235"/>
        <v>1416.4296612259611</v>
      </c>
      <c r="BE1205" s="63">
        <f t="shared" si="236"/>
        <v>145.52989443832232</v>
      </c>
      <c r="BF1205" s="63">
        <f t="shared" si="237"/>
        <v>145.52989508828423</v>
      </c>
      <c r="BG1205" s="63">
        <f t="shared" si="238"/>
        <v>5.8215371159757918</v>
      </c>
      <c r="BH1205" s="63">
        <f t="shared" si="239"/>
        <v>5.8215377659757914</v>
      </c>
      <c r="BI1205" s="109">
        <f t="shared" si="241"/>
        <v>35970000</v>
      </c>
      <c r="BJ1205" s="203">
        <f t="shared" si="240"/>
        <v>1.5614246415142316E+24</v>
      </c>
    </row>
    <row r="1206" spans="53:62" s="174" customFormat="1" x14ac:dyDescent="0.35">
      <c r="BA1206" s="177">
        <v>1200</v>
      </c>
      <c r="BB1206" s="202">
        <f t="shared" si="233"/>
        <v>60000000</v>
      </c>
      <c r="BC1206" s="63">
        <f t="shared" si="234"/>
        <v>1417.6095642082819</v>
      </c>
      <c r="BD1206" s="63">
        <f t="shared" si="235"/>
        <v>1417.6095642098646</v>
      </c>
      <c r="BE1206" s="63">
        <f t="shared" si="236"/>
        <v>145.5299635082003</v>
      </c>
      <c r="BF1206" s="63">
        <f t="shared" si="237"/>
        <v>145.5299641581625</v>
      </c>
      <c r="BG1206" s="63">
        <f t="shared" si="238"/>
        <v>5.8215371159757918</v>
      </c>
      <c r="BH1206" s="63">
        <f t="shared" si="239"/>
        <v>5.8215377659757914</v>
      </c>
      <c r="BI1206" s="109">
        <f t="shared" si="241"/>
        <v>36000000</v>
      </c>
      <c r="BJ1206" s="203">
        <f t="shared" si="240"/>
        <v>1.5624532106687311E+24</v>
      </c>
    </row>
    <row r="1207" spans="53:62" s="174" customFormat="1" x14ac:dyDescent="0.35">
      <c r="BA1207" s="177">
        <v>1201</v>
      </c>
      <c r="BB1207" s="202">
        <f t="shared" si="233"/>
        <v>60050000</v>
      </c>
      <c r="BC1207" s="63">
        <f t="shared" si="234"/>
        <v>1418.7894647949815</v>
      </c>
      <c r="BD1207" s="63">
        <f t="shared" si="235"/>
        <v>1418.7894647965659</v>
      </c>
      <c r="BE1207" s="63">
        <f t="shared" si="236"/>
        <v>145.53003201902632</v>
      </c>
      <c r="BF1207" s="63">
        <f t="shared" si="237"/>
        <v>145.53003266898884</v>
      </c>
      <c r="BG1207" s="63">
        <f t="shared" si="238"/>
        <v>5.8215371159757918</v>
      </c>
      <c r="BH1207" s="63">
        <f t="shared" si="239"/>
        <v>5.8215377659757914</v>
      </c>
      <c r="BI1207" s="109">
        <f t="shared" si="241"/>
        <v>36030000</v>
      </c>
      <c r="BJ1207" s="203">
        <f t="shared" si="240"/>
        <v>1.5634813901446654E+24</v>
      </c>
    </row>
    <row r="1208" spans="53:62" s="174" customFormat="1" x14ac:dyDescent="0.35">
      <c r="BA1208" s="177">
        <v>1202</v>
      </c>
      <c r="BB1208" s="202">
        <f t="shared" si="233"/>
        <v>60100000</v>
      </c>
      <c r="BC1208" s="63">
        <f t="shared" si="234"/>
        <v>1419.9693629844144</v>
      </c>
      <c r="BD1208" s="63">
        <f t="shared" si="235"/>
        <v>1419.9693629859999</v>
      </c>
      <c r="BE1208" s="63">
        <f t="shared" si="236"/>
        <v>145.53009997532538</v>
      </c>
      <c r="BF1208" s="63">
        <f t="shared" si="237"/>
        <v>145.53010062528818</v>
      </c>
      <c r="BG1208" s="63">
        <f t="shared" si="238"/>
        <v>5.8215371159757918</v>
      </c>
      <c r="BH1208" s="63">
        <f t="shared" si="239"/>
        <v>5.8215377659757914</v>
      </c>
      <c r="BI1208" s="109">
        <f t="shared" si="241"/>
        <v>36060000</v>
      </c>
      <c r="BJ1208" s="203">
        <f t="shared" si="240"/>
        <v>1.5645091800896675E+24</v>
      </c>
    </row>
    <row r="1209" spans="53:62" s="174" customFormat="1" x14ac:dyDescent="0.35">
      <c r="BA1209" s="177">
        <v>1203</v>
      </c>
      <c r="BB1209" s="202">
        <f t="shared" si="233"/>
        <v>60150000</v>
      </c>
      <c r="BC1209" s="63">
        <f t="shared" si="234"/>
        <v>1421.1492587766443</v>
      </c>
      <c r="BD1209" s="63">
        <f t="shared" si="235"/>
        <v>1421.1492587782311</v>
      </c>
      <c r="BE1209" s="63">
        <f t="shared" si="236"/>
        <v>145.53016738158578</v>
      </c>
      <c r="BF1209" s="63">
        <f t="shared" si="237"/>
        <v>145.5301680315489</v>
      </c>
      <c r="BG1209" s="63">
        <f t="shared" si="238"/>
        <v>5.8215371159757918</v>
      </c>
      <c r="BH1209" s="63">
        <f t="shared" si="239"/>
        <v>5.8215377659757914</v>
      </c>
      <c r="BI1209" s="109">
        <f t="shared" si="241"/>
        <v>36090000</v>
      </c>
      <c r="BJ1209" s="203">
        <f t="shared" si="240"/>
        <v>1.5655365806513121E+24</v>
      </c>
    </row>
    <row r="1210" spans="53:62" s="174" customFormat="1" x14ac:dyDescent="0.35">
      <c r="BA1210" s="177">
        <v>1204</v>
      </c>
      <c r="BB1210" s="202">
        <f t="shared" si="233"/>
        <v>60200000</v>
      </c>
      <c r="BC1210" s="63">
        <f t="shared" si="234"/>
        <v>1422.3291521716071</v>
      </c>
      <c r="BD1210" s="63">
        <f t="shared" si="235"/>
        <v>1422.3291521731953</v>
      </c>
      <c r="BE1210" s="63">
        <f t="shared" si="236"/>
        <v>145.53023424225958</v>
      </c>
      <c r="BF1210" s="63">
        <f t="shared" si="237"/>
        <v>145.53023489222298</v>
      </c>
      <c r="BG1210" s="63">
        <f t="shared" si="238"/>
        <v>5.8215371159757918</v>
      </c>
      <c r="BH1210" s="63">
        <f t="shared" si="239"/>
        <v>5.8215377659757914</v>
      </c>
      <c r="BI1210" s="109">
        <f t="shared" si="241"/>
        <v>36120000</v>
      </c>
      <c r="BJ1210" s="203">
        <f t="shared" si="240"/>
        <v>1.5665635919771193E+24</v>
      </c>
    </row>
    <row r="1211" spans="53:62" s="174" customFormat="1" x14ac:dyDescent="0.35">
      <c r="BA1211" s="177">
        <v>1205</v>
      </c>
      <c r="BB1211" s="202">
        <f t="shared" si="233"/>
        <v>60250000</v>
      </c>
      <c r="BC1211" s="63">
        <f t="shared" si="234"/>
        <v>1423.5090431693027</v>
      </c>
      <c r="BD1211" s="63">
        <f t="shared" si="235"/>
        <v>1423.5090431708923</v>
      </c>
      <c r="BE1211" s="63">
        <f t="shared" si="236"/>
        <v>145.53030056176272</v>
      </c>
      <c r="BF1211" s="63">
        <f t="shared" si="237"/>
        <v>145.53030121172642</v>
      </c>
      <c r="BG1211" s="63">
        <f t="shared" si="238"/>
        <v>5.8215371159757918</v>
      </c>
      <c r="BH1211" s="63">
        <f t="shared" si="239"/>
        <v>5.8215377659757914</v>
      </c>
      <c r="BI1211" s="109">
        <f t="shared" si="241"/>
        <v>36150000</v>
      </c>
      <c r="BJ1211" s="203">
        <f t="shared" si="240"/>
        <v>1.5675902142145536E+24</v>
      </c>
    </row>
    <row r="1212" spans="53:62" s="174" customFormat="1" x14ac:dyDescent="0.35">
      <c r="BA1212" s="177">
        <v>1206</v>
      </c>
      <c r="BB1212" s="202">
        <f t="shared" si="233"/>
        <v>60300000</v>
      </c>
      <c r="BC1212" s="63">
        <f t="shared" si="234"/>
        <v>1424.688931769796</v>
      </c>
      <c r="BD1212" s="63">
        <f t="shared" si="235"/>
        <v>1424.6889317713867</v>
      </c>
      <c r="BE1212" s="63">
        <f t="shared" si="236"/>
        <v>145.53036634447542</v>
      </c>
      <c r="BF1212" s="63">
        <f t="shared" si="237"/>
        <v>145.53036699443948</v>
      </c>
      <c r="BG1212" s="63">
        <f t="shared" si="238"/>
        <v>5.8215371159757918</v>
      </c>
      <c r="BH1212" s="63">
        <f t="shared" si="239"/>
        <v>5.8215377659757914</v>
      </c>
      <c r="BI1212" s="109">
        <f t="shared" si="241"/>
        <v>36180000</v>
      </c>
      <c r="BJ1212" s="203">
        <f t="shared" si="240"/>
        <v>1.5686164475110224E+24</v>
      </c>
    </row>
    <row r="1213" spans="53:62" s="174" customFormat="1" x14ac:dyDescent="0.35">
      <c r="BA1213" s="177">
        <v>1207</v>
      </c>
      <c r="BB1213" s="202">
        <f t="shared" si="233"/>
        <v>60350000</v>
      </c>
      <c r="BC1213" s="63">
        <f t="shared" si="234"/>
        <v>1425.868817973151</v>
      </c>
      <c r="BD1213" s="63">
        <f t="shared" si="235"/>
        <v>1425.868817974743</v>
      </c>
      <c r="BE1213" s="63">
        <f t="shared" si="236"/>
        <v>145.53043159474259</v>
      </c>
      <c r="BF1213" s="63">
        <f t="shared" si="237"/>
        <v>145.5304322447069</v>
      </c>
      <c r="BG1213" s="63">
        <f t="shared" si="238"/>
        <v>5.8215371159757918</v>
      </c>
      <c r="BH1213" s="63">
        <f t="shared" si="239"/>
        <v>5.8215377659757914</v>
      </c>
      <c r="BI1213" s="109">
        <f t="shared" si="241"/>
        <v>36210000</v>
      </c>
      <c r="BJ1213" s="203">
        <f t="shared" si="240"/>
        <v>1.5696422920138781E+24</v>
      </c>
    </row>
    <row r="1214" spans="53:62" s="174" customFormat="1" x14ac:dyDescent="0.35">
      <c r="BA1214" s="177">
        <v>1208</v>
      </c>
      <c r="BB1214" s="202">
        <f t="shared" si="233"/>
        <v>60400000</v>
      </c>
      <c r="BC1214" s="63">
        <f t="shared" si="234"/>
        <v>1427.0487017791745</v>
      </c>
      <c r="BD1214" s="63">
        <f t="shared" si="235"/>
        <v>1427.0487017807677</v>
      </c>
      <c r="BE1214" s="63">
        <f t="shared" si="236"/>
        <v>145.53049631687369</v>
      </c>
      <c r="BF1214" s="63">
        <f t="shared" si="237"/>
        <v>145.53049696683831</v>
      </c>
      <c r="BG1214" s="63">
        <f t="shared" si="238"/>
        <v>5.8215371159757918</v>
      </c>
      <c r="BH1214" s="63">
        <f t="shared" si="239"/>
        <v>5.8215377659757914</v>
      </c>
      <c r="BI1214" s="109">
        <f t="shared" si="241"/>
        <v>36240000</v>
      </c>
      <c r="BJ1214" s="203">
        <f t="shared" si="240"/>
        <v>1.570667747870417E+24</v>
      </c>
    </row>
    <row r="1215" spans="53:62" s="174" customFormat="1" x14ac:dyDescent="0.35">
      <c r="BA1215" s="177">
        <v>1209</v>
      </c>
      <c r="BB1215" s="202">
        <f t="shared" si="233"/>
        <v>60450000</v>
      </c>
      <c r="BC1215" s="63">
        <f t="shared" si="234"/>
        <v>1428.2285831880597</v>
      </c>
      <c r="BD1215" s="63">
        <f t="shared" si="235"/>
        <v>1428.2285831896543</v>
      </c>
      <c r="BE1215" s="63">
        <f t="shared" si="236"/>
        <v>145.53056051514361</v>
      </c>
      <c r="BF1215" s="63">
        <f t="shared" si="237"/>
        <v>145.53056116510848</v>
      </c>
      <c r="BG1215" s="63">
        <f t="shared" si="238"/>
        <v>5.8215371159757918</v>
      </c>
      <c r="BH1215" s="63">
        <f t="shared" si="239"/>
        <v>5.8215377659757914</v>
      </c>
      <c r="BI1215" s="109">
        <f t="shared" si="241"/>
        <v>36270000</v>
      </c>
      <c r="BJ1215" s="203">
        <f t="shared" si="240"/>
        <v>1.5716928152278803E+24</v>
      </c>
    </row>
    <row r="1216" spans="53:62" s="174" customFormat="1" x14ac:dyDescent="0.35">
      <c r="BA1216" s="177">
        <v>1210</v>
      </c>
      <c r="BB1216" s="202">
        <f t="shared" si="233"/>
        <v>60500000</v>
      </c>
      <c r="BC1216" s="63">
        <f t="shared" si="234"/>
        <v>1429.4084621997426</v>
      </c>
      <c r="BD1216" s="63">
        <f t="shared" si="235"/>
        <v>1429.4084622013386</v>
      </c>
      <c r="BE1216" s="63">
        <f t="shared" si="236"/>
        <v>145.53062419379236</v>
      </c>
      <c r="BF1216" s="63">
        <f t="shared" si="237"/>
        <v>145.53062484375752</v>
      </c>
      <c r="BG1216" s="63">
        <f t="shared" si="238"/>
        <v>5.8215371159757918</v>
      </c>
      <c r="BH1216" s="63">
        <f t="shared" si="239"/>
        <v>5.8215377659757914</v>
      </c>
      <c r="BI1216" s="109">
        <f t="shared" si="241"/>
        <v>36300000</v>
      </c>
      <c r="BJ1216" s="203">
        <f t="shared" si="240"/>
        <v>1.5727174942334517E+24</v>
      </c>
    </row>
    <row r="1217" spans="53:62" s="174" customFormat="1" x14ac:dyDescent="0.35">
      <c r="BA1217" s="177">
        <v>1211</v>
      </c>
      <c r="BB1217" s="202">
        <f t="shared" si="233"/>
        <v>60550000</v>
      </c>
      <c r="BC1217" s="63">
        <f t="shared" si="234"/>
        <v>1430.5883388142229</v>
      </c>
      <c r="BD1217" s="63">
        <f t="shared" si="235"/>
        <v>1430.5883388158202</v>
      </c>
      <c r="BE1217" s="63">
        <f t="shared" si="236"/>
        <v>145.53068735702576</v>
      </c>
      <c r="BF1217" s="63">
        <f t="shared" si="237"/>
        <v>145.5306880069912</v>
      </c>
      <c r="BG1217" s="63">
        <f t="shared" si="238"/>
        <v>5.8215371159757918</v>
      </c>
      <c r="BH1217" s="63">
        <f t="shared" si="239"/>
        <v>5.8215377659757914</v>
      </c>
      <c r="BI1217" s="109">
        <f t="shared" si="241"/>
        <v>36330000</v>
      </c>
      <c r="BJ1217" s="203">
        <f t="shared" si="240"/>
        <v>1.5737417850342617E+24</v>
      </c>
    </row>
    <row r="1218" spans="53:62" s="174" customFormat="1" x14ac:dyDescent="0.35">
      <c r="BA1218" s="177">
        <v>1212</v>
      </c>
      <c r="BB1218" s="202">
        <f t="shared" si="233"/>
        <v>60600000</v>
      </c>
      <c r="BC1218" s="63">
        <f t="shared" si="234"/>
        <v>1431.7682130315004</v>
      </c>
      <c r="BD1218" s="63">
        <f t="shared" si="235"/>
        <v>1431.7682130330991</v>
      </c>
      <c r="BE1218" s="63">
        <f t="shared" si="236"/>
        <v>145.53075000901566</v>
      </c>
      <c r="BF1218" s="63">
        <f t="shared" si="237"/>
        <v>145.53075065898139</v>
      </c>
      <c r="BG1218" s="63">
        <f t="shared" si="238"/>
        <v>5.8215371159757918</v>
      </c>
      <c r="BH1218" s="63">
        <f t="shared" si="239"/>
        <v>5.8215377659757914</v>
      </c>
      <c r="BI1218" s="109">
        <f t="shared" si="241"/>
        <v>36360000</v>
      </c>
      <c r="BJ1218" s="203">
        <f t="shared" si="240"/>
        <v>1.5747656877773821E+24</v>
      </c>
    </row>
    <row r="1219" spans="53:62" s="174" customFormat="1" x14ac:dyDescent="0.35">
      <c r="BA1219" s="177">
        <v>1213</v>
      </c>
      <c r="BB1219" s="202">
        <f t="shared" si="233"/>
        <v>60650000</v>
      </c>
      <c r="BC1219" s="63">
        <f t="shared" si="234"/>
        <v>1432.9480848515757</v>
      </c>
      <c r="BD1219" s="63">
        <f t="shared" si="235"/>
        <v>1432.9480848531755</v>
      </c>
      <c r="BE1219" s="63">
        <f t="shared" si="236"/>
        <v>145.53081215390006</v>
      </c>
      <c r="BF1219" s="63">
        <f t="shared" si="237"/>
        <v>145.53081280386604</v>
      </c>
      <c r="BG1219" s="63">
        <f t="shared" si="238"/>
        <v>5.8215371159757918</v>
      </c>
      <c r="BH1219" s="63">
        <f t="shared" si="239"/>
        <v>5.8215377659757914</v>
      </c>
      <c r="BI1219" s="109">
        <f t="shared" si="241"/>
        <v>36390000</v>
      </c>
      <c r="BJ1219" s="203">
        <f t="shared" si="240"/>
        <v>1.5757892026098316E+24</v>
      </c>
    </row>
    <row r="1220" spans="53:62" s="174" customFormat="1" x14ac:dyDescent="0.35">
      <c r="BA1220" s="177">
        <v>1214</v>
      </c>
      <c r="BB1220" s="202">
        <f t="shared" si="233"/>
        <v>60700000</v>
      </c>
      <c r="BC1220" s="63">
        <f t="shared" si="234"/>
        <v>1434.1279542744483</v>
      </c>
      <c r="BD1220" s="63">
        <f t="shared" si="235"/>
        <v>1434.1279542760494</v>
      </c>
      <c r="BE1220" s="63">
        <f t="shared" si="236"/>
        <v>145.53087379578335</v>
      </c>
      <c r="BF1220" s="63">
        <f t="shared" si="237"/>
        <v>145.53087444574965</v>
      </c>
      <c r="BG1220" s="63">
        <f t="shared" si="238"/>
        <v>5.8215371159757918</v>
      </c>
      <c r="BH1220" s="63">
        <f t="shared" si="239"/>
        <v>5.8215377659757914</v>
      </c>
      <c r="BI1220" s="109">
        <f t="shared" si="241"/>
        <v>36420000</v>
      </c>
      <c r="BJ1220" s="203">
        <f t="shared" si="240"/>
        <v>1.5768123296785719E+24</v>
      </c>
    </row>
    <row r="1221" spans="53:62" s="174" customFormat="1" x14ac:dyDescent="0.35">
      <c r="BA1221" s="177">
        <v>1215</v>
      </c>
      <c r="BB1221" s="202">
        <f t="shared" si="233"/>
        <v>60750000</v>
      </c>
      <c r="BC1221" s="63">
        <f t="shared" si="234"/>
        <v>1435.3078213001827</v>
      </c>
      <c r="BD1221" s="63">
        <f t="shared" si="235"/>
        <v>1435.3078213017852</v>
      </c>
      <c r="BE1221" s="63">
        <f t="shared" si="236"/>
        <v>145.530934938737</v>
      </c>
      <c r="BF1221" s="63">
        <f t="shared" si="237"/>
        <v>145.53093558870356</v>
      </c>
      <c r="BG1221" s="63">
        <f t="shared" si="238"/>
        <v>5.8215371159757918</v>
      </c>
      <c r="BH1221" s="63">
        <f t="shared" si="239"/>
        <v>5.8215377659757914</v>
      </c>
      <c r="BI1221" s="109">
        <f t="shared" si="241"/>
        <v>36450000</v>
      </c>
      <c r="BJ1221" s="203">
        <f t="shared" si="240"/>
        <v>1.5778350691305088E+24</v>
      </c>
    </row>
    <row r="1222" spans="53:62" s="174" customFormat="1" x14ac:dyDescent="0.35">
      <c r="BA1222" s="177">
        <v>1216</v>
      </c>
      <c r="BB1222" s="202">
        <f t="shared" ref="BB1222:BB1285" si="242">BA1222*50000</f>
        <v>60800000</v>
      </c>
      <c r="BC1222" s="63">
        <f t="shared" ref="BC1222:BC1285" si="243">($F$5+$F$6+$F$7+$F$8+$F$9)*(1-EXP(-$F$20*(1-$DC$6%)*BB1222/(2*$F$17)))*$F$25*$F$1*10^3*11600/($F$20*(1-$DC$6%))</f>
        <v>1436.4876859287795</v>
      </c>
      <c r="BD1222" s="63">
        <f t="shared" ref="BD1222:BD1285" si="244">($F$25*$F$1*10^3*11600*($F$5+$F$6+$F$7+$F$8+$F$9)/($F$27*$F$29*(1-$DC$6%))+$F$28/$F$27)*(1-EXP(-$F$27*$F$29*(1-$DC$6%)*BB1222/(2*$F$17)))</f>
        <v>1436.4876859303833</v>
      </c>
      <c r="BE1222" s="63">
        <f t="shared" ref="BE1222:BE1285" si="245">($F$5+$F$6+$F$7+$F$8+$F$9)*(1-EXP(-$F$20*(1-$DC$5%)*BB1222/(2*$F$17)))*$F$25*$F$1*10^3*11600/($F$20*(1-$DC$5%))</f>
        <v>145.53099558679924</v>
      </c>
      <c r="BF1222" s="63">
        <f t="shared" ref="BF1222:BF1285" si="246">($F$25*$F$1*10^3*11600*($F$5+$F$6+$F$7+$F$8+$F$9)/($F$27*$F$29*(1-$DC$5%))+$F$28/$F$27)*(1-EXP(-$F$27*$F$29*(1-$DC$5%)*BB1222/(2*$F$17)))</f>
        <v>145.53099623676607</v>
      </c>
      <c r="BG1222" s="63">
        <f t="shared" ref="BG1222:BG1285" si="247">($F$5+$F$6+$F$7+$F$8+$F$9)*(1-EXP(-$F$20*(1-$DC$4%)*BB1222/(2*$F$17)))*$F$25*$F$1*10^3*11600/($F$20*(1-$DC$4%))</f>
        <v>5.8215371159757918</v>
      </c>
      <c r="BH1222" s="63">
        <f t="shared" ref="BH1222:BH1285" si="248">($F$25*$F$1*10^3*11600*($F$5+$F$6+$F$7+$F$8+$F$9)/($F$27*$F$29*(1-$DC$4%))+$F$28/$F$27)*(1-EXP(-$F$27*$F$29*(1-$DC$4%)*BB1222/(2*$F$17)))</f>
        <v>5.8215377659757914</v>
      </c>
      <c r="BI1222" s="109">
        <f t="shared" si="241"/>
        <v>36480000</v>
      </c>
      <c r="BJ1222" s="203">
        <f t="shared" ref="BJ1222:BJ1285" si="249">($F$17/($F$20*(1-$F$19%)))*($F$5+$F$6+$F$7+$F$8+$F$9)*(1-EXP(-$F$20*(1-$F$19%)*BI1222/(2*$F$17)))+$F$17/($F$25*1000)*$F$11*EXP(-$F$20*(1-$F$19%)*BI1222/(2*$F$17))</f>
        <v>1.5788574211124933E+24</v>
      </c>
    </row>
    <row r="1223" spans="53:62" s="174" customFormat="1" x14ac:dyDescent="0.35">
      <c r="BA1223" s="177">
        <v>1217</v>
      </c>
      <c r="BB1223" s="202">
        <f t="shared" si="242"/>
        <v>60850000</v>
      </c>
      <c r="BC1223" s="63">
        <f t="shared" si="243"/>
        <v>1437.6675481601087</v>
      </c>
      <c r="BD1223" s="63">
        <f t="shared" si="244"/>
        <v>1437.6675481617142</v>
      </c>
      <c r="BE1223" s="63">
        <f t="shared" si="245"/>
        <v>145.53105574397577</v>
      </c>
      <c r="BF1223" s="63">
        <f t="shared" si="246"/>
        <v>145.53105639394286</v>
      </c>
      <c r="BG1223" s="63">
        <f t="shared" si="247"/>
        <v>5.8215371159757918</v>
      </c>
      <c r="BH1223" s="63">
        <f t="shared" si="248"/>
        <v>5.8215377659757914</v>
      </c>
      <c r="BI1223" s="109">
        <f t="shared" ref="BI1223:BI1286" si="250">BA1223*30000</f>
        <v>36510000</v>
      </c>
      <c r="BJ1223" s="203">
        <f t="shared" si="249"/>
        <v>1.5798793857713202E+24</v>
      </c>
    </row>
    <row r="1224" spans="53:62" s="174" customFormat="1" x14ac:dyDescent="0.35">
      <c r="BA1224" s="177">
        <v>1218</v>
      </c>
      <c r="BB1224" s="202">
        <f t="shared" si="242"/>
        <v>60900000</v>
      </c>
      <c r="BC1224" s="63">
        <f t="shared" si="243"/>
        <v>1438.8474079943649</v>
      </c>
      <c r="BD1224" s="63">
        <f t="shared" si="244"/>
        <v>1438.8474079959717</v>
      </c>
      <c r="BE1224" s="63">
        <f t="shared" si="245"/>
        <v>145.53111541423979</v>
      </c>
      <c r="BF1224" s="63">
        <f t="shared" si="246"/>
        <v>145.53111606420714</v>
      </c>
      <c r="BG1224" s="63">
        <f t="shared" si="247"/>
        <v>5.8215371159757918</v>
      </c>
      <c r="BH1224" s="63">
        <f t="shared" si="248"/>
        <v>5.8215377659757914</v>
      </c>
      <c r="BI1224" s="109">
        <f t="shared" si="250"/>
        <v>36540000</v>
      </c>
      <c r="BJ1224" s="203">
        <f t="shared" si="249"/>
        <v>1.5809009632537283E+24</v>
      </c>
    </row>
    <row r="1225" spans="53:62" s="174" customFormat="1" x14ac:dyDescent="0.35">
      <c r="BA1225" s="177">
        <v>1219</v>
      </c>
      <c r="BB1225" s="202">
        <f t="shared" si="242"/>
        <v>60950000</v>
      </c>
      <c r="BC1225" s="63">
        <f t="shared" si="243"/>
        <v>1440.0272654314185</v>
      </c>
      <c r="BD1225" s="63">
        <f t="shared" si="244"/>
        <v>1440.0272654330265</v>
      </c>
      <c r="BE1225" s="63">
        <f t="shared" si="245"/>
        <v>145.5311746015324</v>
      </c>
      <c r="BF1225" s="63">
        <f t="shared" si="246"/>
        <v>145.5311752515</v>
      </c>
      <c r="BG1225" s="63">
        <f t="shared" si="247"/>
        <v>5.8215371159757918</v>
      </c>
      <c r="BH1225" s="63">
        <f t="shared" si="248"/>
        <v>5.8215377659757914</v>
      </c>
      <c r="BI1225" s="109">
        <f t="shared" si="250"/>
        <v>36570000</v>
      </c>
      <c r="BJ1225" s="203">
        <f t="shared" si="249"/>
        <v>1.5819221537064025E+24</v>
      </c>
    </row>
    <row r="1226" spans="53:62" s="174" customFormat="1" x14ac:dyDescent="0.35">
      <c r="BA1226" s="177">
        <v>1220</v>
      </c>
      <c r="BB1226" s="202">
        <f t="shared" si="242"/>
        <v>61000000</v>
      </c>
      <c r="BC1226" s="63">
        <f t="shared" si="243"/>
        <v>1441.2071204712695</v>
      </c>
      <c r="BD1226" s="63">
        <f t="shared" si="244"/>
        <v>1441.2071204728788</v>
      </c>
      <c r="BE1226" s="63">
        <f t="shared" si="245"/>
        <v>145.53123330976271</v>
      </c>
      <c r="BF1226" s="63">
        <f t="shared" si="246"/>
        <v>145.5312339597306</v>
      </c>
      <c r="BG1226" s="63">
        <f t="shared" si="247"/>
        <v>5.8215371159757918</v>
      </c>
      <c r="BH1226" s="63">
        <f t="shared" si="248"/>
        <v>5.8215377659757914</v>
      </c>
      <c r="BI1226" s="109">
        <f t="shared" si="250"/>
        <v>36600000</v>
      </c>
      <c r="BJ1226" s="203">
        <f t="shared" si="249"/>
        <v>1.5829429572759697E+24</v>
      </c>
    </row>
    <row r="1227" spans="53:62" s="174" customFormat="1" x14ac:dyDescent="0.35">
      <c r="BA1227" s="177">
        <v>1221</v>
      </c>
      <c r="BB1227" s="202">
        <f t="shared" si="242"/>
        <v>61050000</v>
      </c>
      <c r="BC1227" s="63">
        <f t="shared" si="243"/>
        <v>1442.3869731140476</v>
      </c>
      <c r="BD1227" s="63">
        <f t="shared" si="244"/>
        <v>1442.3869731156581</v>
      </c>
      <c r="BE1227" s="63">
        <f t="shared" si="245"/>
        <v>145.53129154280833</v>
      </c>
      <c r="BF1227" s="63">
        <f t="shared" si="246"/>
        <v>145.53129219277648</v>
      </c>
      <c r="BG1227" s="63">
        <f t="shared" si="247"/>
        <v>5.8215371159757918</v>
      </c>
      <c r="BH1227" s="63">
        <f t="shared" si="248"/>
        <v>5.8215377659757914</v>
      </c>
      <c r="BI1227" s="109">
        <f t="shared" si="250"/>
        <v>36630000</v>
      </c>
      <c r="BJ1227" s="203">
        <f t="shared" si="249"/>
        <v>1.5839633741090029E+24</v>
      </c>
    </row>
    <row r="1228" spans="53:62" s="174" customFormat="1" x14ac:dyDescent="0.35">
      <c r="BA1228" s="177">
        <v>1222</v>
      </c>
      <c r="BB1228" s="202">
        <f t="shared" si="242"/>
        <v>61100000</v>
      </c>
      <c r="BC1228" s="63">
        <f t="shared" si="243"/>
        <v>1443.5668233596227</v>
      </c>
      <c r="BD1228" s="63">
        <f t="shared" si="244"/>
        <v>1443.5668233612346</v>
      </c>
      <c r="BE1228" s="63">
        <f t="shared" si="245"/>
        <v>145.53134930451537</v>
      </c>
      <c r="BF1228" s="63">
        <f t="shared" si="246"/>
        <v>145.53134995448377</v>
      </c>
      <c r="BG1228" s="63">
        <f t="shared" si="247"/>
        <v>5.8215371159757918</v>
      </c>
      <c r="BH1228" s="63">
        <f t="shared" si="248"/>
        <v>5.8215377659757914</v>
      </c>
      <c r="BI1228" s="109">
        <f t="shared" si="250"/>
        <v>36660000</v>
      </c>
      <c r="BJ1228" s="203">
        <f t="shared" si="249"/>
        <v>1.5849834043520194E+24</v>
      </c>
    </row>
    <row r="1229" spans="53:62" s="174" customFormat="1" x14ac:dyDescent="0.35">
      <c r="BA1229" s="177">
        <v>1223</v>
      </c>
      <c r="BB1229" s="202">
        <f t="shared" si="242"/>
        <v>61150000</v>
      </c>
      <c r="BC1229" s="63">
        <f t="shared" si="243"/>
        <v>1444.7466712081246</v>
      </c>
      <c r="BD1229" s="63">
        <f t="shared" si="244"/>
        <v>1444.7466712097378</v>
      </c>
      <c r="BE1229" s="63">
        <f t="shared" si="245"/>
        <v>145.53140659869891</v>
      </c>
      <c r="BF1229" s="63">
        <f t="shared" si="246"/>
        <v>145.53140724866753</v>
      </c>
      <c r="BG1229" s="63">
        <f t="shared" si="247"/>
        <v>5.8215371159757918</v>
      </c>
      <c r="BH1229" s="63">
        <f t="shared" si="248"/>
        <v>5.8215377659757914</v>
      </c>
      <c r="BI1229" s="109">
        <f t="shared" si="250"/>
        <v>36690000</v>
      </c>
      <c r="BJ1229" s="203">
        <f t="shared" si="249"/>
        <v>1.5860030481514807E+24</v>
      </c>
    </row>
    <row r="1230" spans="53:62" s="174" customFormat="1" x14ac:dyDescent="0.35">
      <c r="BA1230" s="177">
        <v>1224</v>
      </c>
      <c r="BB1230" s="202">
        <f t="shared" si="242"/>
        <v>61200000</v>
      </c>
      <c r="BC1230" s="63">
        <f t="shared" si="243"/>
        <v>1445.9265166594239</v>
      </c>
      <c r="BD1230" s="63">
        <f t="shared" si="244"/>
        <v>1445.9265166610382</v>
      </c>
      <c r="BE1230" s="63">
        <f t="shared" si="245"/>
        <v>145.53146342914297</v>
      </c>
      <c r="BF1230" s="63">
        <f t="shared" si="246"/>
        <v>145.53146407911186</v>
      </c>
      <c r="BG1230" s="63">
        <f t="shared" si="247"/>
        <v>5.8215371159757918</v>
      </c>
      <c r="BH1230" s="63">
        <f t="shared" si="248"/>
        <v>5.8215377659757914</v>
      </c>
      <c r="BI1230" s="109">
        <f t="shared" si="250"/>
        <v>36720000</v>
      </c>
      <c r="BJ1230" s="203">
        <f t="shared" si="249"/>
        <v>1.5870223056537929E+24</v>
      </c>
    </row>
    <row r="1231" spans="53:62" s="174" customFormat="1" x14ac:dyDescent="0.35">
      <c r="BA1231" s="177">
        <v>1225</v>
      </c>
      <c r="BB1231" s="202">
        <f t="shared" si="242"/>
        <v>61250000</v>
      </c>
      <c r="BC1231" s="63">
        <f t="shared" si="243"/>
        <v>1447.1063597136499</v>
      </c>
      <c r="BD1231" s="63">
        <f t="shared" si="244"/>
        <v>1447.1063597152656</v>
      </c>
      <c r="BE1231" s="63">
        <f t="shared" si="245"/>
        <v>145.53151979960114</v>
      </c>
      <c r="BF1231" s="63">
        <f t="shared" si="246"/>
        <v>145.53152044957031</v>
      </c>
      <c r="BG1231" s="63">
        <f t="shared" si="247"/>
        <v>5.8215371159757918</v>
      </c>
      <c r="BH1231" s="63">
        <f t="shared" si="248"/>
        <v>5.8215377659757914</v>
      </c>
      <c r="BI1231" s="109">
        <f t="shared" si="250"/>
        <v>36750000</v>
      </c>
      <c r="BJ1231" s="203">
        <f t="shared" si="249"/>
        <v>1.5880411770053066E+24</v>
      </c>
    </row>
    <row r="1232" spans="53:62" s="174" customFormat="1" x14ac:dyDescent="0.35">
      <c r="BA1232" s="177">
        <v>1226</v>
      </c>
      <c r="BB1232" s="202">
        <f t="shared" si="242"/>
        <v>61300000</v>
      </c>
      <c r="BC1232" s="63">
        <f t="shared" si="243"/>
        <v>1448.286200370738</v>
      </c>
      <c r="BD1232" s="63">
        <f t="shared" si="244"/>
        <v>1448.2862003723551</v>
      </c>
      <c r="BE1232" s="63">
        <f t="shared" si="245"/>
        <v>145.53157571379654</v>
      </c>
      <c r="BF1232" s="63">
        <f t="shared" si="246"/>
        <v>145.53157636376594</v>
      </c>
      <c r="BG1232" s="63">
        <f t="shared" si="247"/>
        <v>5.8215371159757918</v>
      </c>
      <c r="BH1232" s="63">
        <f t="shared" si="248"/>
        <v>5.8215377659757914</v>
      </c>
      <c r="BI1232" s="109">
        <f t="shared" si="250"/>
        <v>36780000</v>
      </c>
      <c r="BJ1232" s="203">
        <f t="shared" si="249"/>
        <v>1.5890596623523169E+24</v>
      </c>
    </row>
    <row r="1233" spans="53:62" s="174" customFormat="1" x14ac:dyDescent="0.35">
      <c r="BA1233" s="177">
        <v>1227</v>
      </c>
      <c r="BB1233" s="202">
        <f t="shared" si="242"/>
        <v>61350000</v>
      </c>
      <c r="BC1233" s="63">
        <f t="shared" si="243"/>
        <v>1449.4660386306882</v>
      </c>
      <c r="BD1233" s="63">
        <f t="shared" si="244"/>
        <v>1449.4660386323064</v>
      </c>
      <c r="BE1233" s="63">
        <f t="shared" si="245"/>
        <v>145.53163117542215</v>
      </c>
      <c r="BF1233" s="63">
        <f t="shared" si="246"/>
        <v>145.5316318253918</v>
      </c>
      <c r="BG1233" s="63">
        <f t="shared" si="247"/>
        <v>5.8215371159757918</v>
      </c>
      <c r="BH1233" s="63">
        <f t="shared" si="248"/>
        <v>5.8215377659757914</v>
      </c>
      <c r="BI1233" s="109">
        <f t="shared" si="250"/>
        <v>36810000</v>
      </c>
      <c r="BJ1233" s="203">
        <f t="shared" si="249"/>
        <v>1.5900777618410633E+24</v>
      </c>
    </row>
    <row r="1234" spans="53:62" s="174" customFormat="1" x14ac:dyDescent="0.35">
      <c r="BA1234" s="177">
        <v>1228</v>
      </c>
      <c r="BB1234" s="202">
        <f t="shared" si="242"/>
        <v>61400000</v>
      </c>
      <c r="BC1234" s="63">
        <f t="shared" si="243"/>
        <v>1450.6458744935003</v>
      </c>
      <c r="BD1234" s="63">
        <f t="shared" si="244"/>
        <v>1450.6458744951201</v>
      </c>
      <c r="BE1234" s="63">
        <f t="shared" si="245"/>
        <v>145.53168618814104</v>
      </c>
      <c r="BF1234" s="63">
        <f t="shared" si="246"/>
        <v>145.53168683811097</v>
      </c>
      <c r="BG1234" s="63">
        <f t="shared" si="247"/>
        <v>5.8215371159757918</v>
      </c>
      <c r="BH1234" s="63">
        <f t="shared" si="248"/>
        <v>5.8215377659757914</v>
      </c>
      <c r="BI1234" s="109">
        <f t="shared" si="250"/>
        <v>36840000</v>
      </c>
      <c r="BJ1234" s="203">
        <f t="shared" si="249"/>
        <v>1.5910954756177307E+24</v>
      </c>
    </row>
    <row r="1235" spans="53:62" s="174" customFormat="1" x14ac:dyDescent="0.35">
      <c r="BA1235" s="177">
        <v>1229</v>
      </c>
      <c r="BB1235" s="202">
        <f t="shared" si="242"/>
        <v>61450000</v>
      </c>
      <c r="BC1235" s="63">
        <f t="shared" si="243"/>
        <v>1451.8257079592395</v>
      </c>
      <c r="BD1235" s="63">
        <f t="shared" si="244"/>
        <v>1451.8257079608602</v>
      </c>
      <c r="BE1235" s="63">
        <f t="shared" si="245"/>
        <v>145.53174075558675</v>
      </c>
      <c r="BF1235" s="63">
        <f t="shared" si="246"/>
        <v>145.53174140555689</v>
      </c>
      <c r="BG1235" s="63">
        <f t="shared" si="247"/>
        <v>5.8215371159757918</v>
      </c>
      <c r="BH1235" s="63">
        <f t="shared" si="248"/>
        <v>5.8215377659757914</v>
      </c>
      <c r="BI1235" s="109">
        <f t="shared" si="250"/>
        <v>36870000</v>
      </c>
      <c r="BJ1235" s="203">
        <f t="shared" si="249"/>
        <v>1.5921128038284475E+24</v>
      </c>
    </row>
    <row r="1236" spans="53:62" s="174" customFormat="1" x14ac:dyDescent="0.35">
      <c r="BA1236" s="177">
        <v>1230</v>
      </c>
      <c r="BB1236" s="202">
        <f t="shared" si="242"/>
        <v>61500000</v>
      </c>
      <c r="BC1236" s="63">
        <f t="shared" si="243"/>
        <v>1453.0055390278401</v>
      </c>
      <c r="BD1236" s="63">
        <f t="shared" si="244"/>
        <v>1453.0055390294626</v>
      </c>
      <c r="BE1236" s="63">
        <f t="shared" si="245"/>
        <v>145.53179488136328</v>
      </c>
      <c r="BF1236" s="63">
        <f t="shared" si="246"/>
        <v>145.53179553133364</v>
      </c>
      <c r="BG1236" s="63">
        <f t="shared" si="247"/>
        <v>5.8215371159757918</v>
      </c>
      <c r="BH1236" s="63">
        <f t="shared" si="248"/>
        <v>5.8215377659757914</v>
      </c>
      <c r="BI1236" s="109">
        <f t="shared" si="250"/>
        <v>36900000</v>
      </c>
      <c r="BJ1236" s="203">
        <f t="shared" si="249"/>
        <v>1.5931297466192872E+24</v>
      </c>
    </row>
    <row r="1237" spans="53:62" s="174" customFormat="1" x14ac:dyDescent="0.35">
      <c r="BA1237" s="177">
        <v>1231</v>
      </c>
      <c r="BB1237" s="202">
        <f t="shared" si="242"/>
        <v>61550000</v>
      </c>
      <c r="BC1237" s="63">
        <f t="shared" si="243"/>
        <v>1454.1853676993678</v>
      </c>
      <c r="BD1237" s="63">
        <f t="shared" si="244"/>
        <v>1454.1853677009915</v>
      </c>
      <c r="BE1237" s="63">
        <f t="shared" si="245"/>
        <v>145.53184856904542</v>
      </c>
      <c r="BF1237" s="63">
        <f t="shared" si="246"/>
        <v>145.53184921901607</v>
      </c>
      <c r="BG1237" s="63">
        <f t="shared" si="247"/>
        <v>5.8215371159757918</v>
      </c>
      <c r="BH1237" s="63">
        <f t="shared" si="248"/>
        <v>5.8215377659757914</v>
      </c>
      <c r="BI1237" s="109">
        <f t="shared" si="250"/>
        <v>36930000</v>
      </c>
      <c r="BJ1237" s="203">
        <f t="shared" si="249"/>
        <v>1.5941463041362688E+24</v>
      </c>
    </row>
    <row r="1238" spans="53:62" s="174" customFormat="1" x14ac:dyDescent="0.35">
      <c r="BA1238" s="177">
        <v>1232</v>
      </c>
      <c r="BB1238" s="202">
        <f t="shared" si="242"/>
        <v>61600000</v>
      </c>
      <c r="BC1238" s="63">
        <f t="shared" si="243"/>
        <v>1455.3651939737574</v>
      </c>
      <c r="BD1238" s="63">
        <f t="shared" si="244"/>
        <v>1455.3651939753827</v>
      </c>
      <c r="BE1238" s="63">
        <f t="shared" si="245"/>
        <v>145.53190182217926</v>
      </c>
      <c r="BF1238" s="63">
        <f t="shared" si="246"/>
        <v>145.53190247215011</v>
      </c>
      <c r="BG1238" s="63">
        <f t="shared" si="247"/>
        <v>5.8215371159757918</v>
      </c>
      <c r="BH1238" s="63">
        <f t="shared" si="248"/>
        <v>5.8215377659757914</v>
      </c>
      <c r="BI1238" s="109">
        <f t="shared" si="250"/>
        <v>36960000</v>
      </c>
      <c r="BJ1238" s="203">
        <f t="shared" si="249"/>
        <v>1.5951624765253543E+24</v>
      </c>
    </row>
    <row r="1239" spans="53:62" s="174" customFormat="1" x14ac:dyDescent="0.35">
      <c r="BA1239" s="177">
        <v>1233</v>
      </c>
      <c r="BB1239" s="202">
        <f t="shared" si="242"/>
        <v>61650000</v>
      </c>
      <c r="BC1239" s="63">
        <f t="shared" si="243"/>
        <v>1456.5450178510741</v>
      </c>
      <c r="BD1239" s="63">
        <f t="shared" si="244"/>
        <v>1456.5450178527003</v>
      </c>
      <c r="BE1239" s="63">
        <f t="shared" si="245"/>
        <v>145.53195464428194</v>
      </c>
      <c r="BF1239" s="63">
        <f t="shared" si="246"/>
        <v>145.53195529425301</v>
      </c>
      <c r="BG1239" s="63">
        <f t="shared" si="247"/>
        <v>5.8215371159757918</v>
      </c>
      <c r="BH1239" s="63">
        <f t="shared" si="248"/>
        <v>5.8215377659757914</v>
      </c>
      <c r="BI1239" s="109">
        <f t="shared" si="250"/>
        <v>36990000</v>
      </c>
      <c r="BJ1239" s="203">
        <f t="shared" si="249"/>
        <v>1.5961782639324526E+24</v>
      </c>
    </row>
    <row r="1240" spans="53:62" s="174" customFormat="1" x14ac:dyDescent="0.35">
      <c r="BA1240" s="177">
        <v>1234</v>
      </c>
      <c r="BB1240" s="202">
        <f t="shared" si="242"/>
        <v>61700000</v>
      </c>
      <c r="BC1240" s="63">
        <f t="shared" si="243"/>
        <v>1457.7248393313171</v>
      </c>
      <c r="BD1240" s="63">
        <f t="shared" si="244"/>
        <v>1457.7248393329448</v>
      </c>
      <c r="BE1240" s="63">
        <f t="shared" si="245"/>
        <v>145.53200703884224</v>
      </c>
      <c r="BF1240" s="63">
        <f t="shared" si="246"/>
        <v>145.53200768881356</v>
      </c>
      <c r="BG1240" s="63">
        <f t="shared" si="247"/>
        <v>5.8215371159757918</v>
      </c>
      <c r="BH1240" s="63">
        <f t="shared" si="248"/>
        <v>5.8215377659757914</v>
      </c>
      <c r="BI1240" s="109">
        <f t="shared" si="250"/>
        <v>37020000</v>
      </c>
      <c r="BJ1240" s="203">
        <f t="shared" si="249"/>
        <v>1.5971936665034143E+24</v>
      </c>
    </row>
    <row r="1241" spans="53:62" s="174" customFormat="1" x14ac:dyDescent="0.35">
      <c r="BA1241" s="177">
        <v>1235</v>
      </c>
      <c r="BB1241" s="202">
        <f t="shared" si="242"/>
        <v>61750000</v>
      </c>
      <c r="BC1241" s="63">
        <f t="shared" si="243"/>
        <v>1458.9046584144867</v>
      </c>
      <c r="BD1241" s="63">
        <f t="shared" si="244"/>
        <v>1458.904658416116</v>
      </c>
      <c r="BE1241" s="63">
        <f t="shared" si="245"/>
        <v>145.53205900932068</v>
      </c>
      <c r="BF1241" s="63">
        <f t="shared" si="246"/>
        <v>145.53205965929223</v>
      </c>
      <c r="BG1241" s="63">
        <f t="shared" si="247"/>
        <v>5.8215371159757918</v>
      </c>
      <c r="BH1241" s="63">
        <f t="shared" si="248"/>
        <v>5.8215377659757914</v>
      </c>
      <c r="BI1241" s="109">
        <f t="shared" si="250"/>
        <v>37050000</v>
      </c>
      <c r="BJ1241" s="203">
        <f t="shared" si="249"/>
        <v>1.598208684384038E+24</v>
      </c>
    </row>
    <row r="1242" spans="53:62" s="174" customFormat="1" x14ac:dyDescent="0.35">
      <c r="BA1242" s="177">
        <v>1236</v>
      </c>
      <c r="BB1242" s="202">
        <f t="shared" si="242"/>
        <v>61800000</v>
      </c>
      <c r="BC1242" s="63">
        <f t="shared" si="243"/>
        <v>1460.0844751005839</v>
      </c>
      <c r="BD1242" s="63">
        <f t="shared" si="244"/>
        <v>1460.0844751022139</v>
      </c>
      <c r="BE1242" s="63">
        <f t="shared" si="245"/>
        <v>145.5321105591498</v>
      </c>
      <c r="BF1242" s="63">
        <f t="shared" si="246"/>
        <v>145.53211120912161</v>
      </c>
      <c r="BG1242" s="63">
        <f t="shared" si="247"/>
        <v>5.8215371159757918</v>
      </c>
      <c r="BH1242" s="63">
        <f t="shared" si="248"/>
        <v>5.8215377659757914</v>
      </c>
      <c r="BI1242" s="109">
        <f t="shared" si="250"/>
        <v>37080000</v>
      </c>
      <c r="BJ1242" s="203">
        <f t="shared" si="249"/>
        <v>1.5992233177200649E+24</v>
      </c>
    </row>
    <row r="1243" spans="53:62" s="174" customFormat="1" x14ac:dyDescent="0.35">
      <c r="BA1243" s="177">
        <v>1237</v>
      </c>
      <c r="BB1243" s="202">
        <f t="shared" si="242"/>
        <v>61850000</v>
      </c>
      <c r="BC1243" s="63">
        <f t="shared" si="243"/>
        <v>1461.2642893896068</v>
      </c>
      <c r="BD1243" s="63">
        <f t="shared" si="244"/>
        <v>1461.2642893912384</v>
      </c>
      <c r="BE1243" s="63">
        <f t="shared" si="245"/>
        <v>145.53216169173439</v>
      </c>
      <c r="BF1243" s="63">
        <f t="shared" si="246"/>
        <v>145.5321623417064</v>
      </c>
      <c r="BG1243" s="63">
        <f t="shared" si="247"/>
        <v>5.8215371159757918</v>
      </c>
      <c r="BH1243" s="63">
        <f t="shared" si="248"/>
        <v>5.8215377659757914</v>
      </c>
      <c r="BI1243" s="109">
        <f t="shared" si="250"/>
        <v>37110000</v>
      </c>
      <c r="BJ1243" s="203">
        <f t="shared" si="249"/>
        <v>1.6002375666571816E+24</v>
      </c>
    </row>
    <row r="1244" spans="53:62" s="174" customFormat="1" x14ac:dyDescent="0.35">
      <c r="BA1244" s="177">
        <v>1238</v>
      </c>
      <c r="BB1244" s="202">
        <f t="shared" si="242"/>
        <v>61900000</v>
      </c>
      <c r="BC1244" s="63">
        <f t="shared" si="243"/>
        <v>1462.4441012814923</v>
      </c>
      <c r="BD1244" s="63">
        <f t="shared" si="244"/>
        <v>1462.4441012831251</v>
      </c>
      <c r="BE1244" s="63">
        <f t="shared" si="245"/>
        <v>145.53221241045154</v>
      </c>
      <c r="BF1244" s="63">
        <f t="shared" si="246"/>
        <v>145.53221306042377</v>
      </c>
      <c r="BG1244" s="63">
        <f t="shared" si="247"/>
        <v>5.8215371159757918</v>
      </c>
      <c r="BH1244" s="63">
        <f t="shared" si="248"/>
        <v>5.8215377659757914</v>
      </c>
      <c r="BI1244" s="109">
        <f t="shared" si="250"/>
        <v>37140000</v>
      </c>
      <c r="BJ1244" s="203">
        <f t="shared" si="249"/>
        <v>1.6012514313410201E+24</v>
      </c>
    </row>
    <row r="1245" spans="53:62" s="174" customFormat="1" x14ac:dyDescent="0.35">
      <c r="BA1245" s="177">
        <v>1239</v>
      </c>
      <c r="BB1245" s="202">
        <f t="shared" si="242"/>
        <v>61950000</v>
      </c>
      <c r="BC1245" s="63">
        <f t="shared" si="243"/>
        <v>1463.623910776369</v>
      </c>
      <c r="BD1245" s="63">
        <f t="shared" si="244"/>
        <v>1463.6239107780029</v>
      </c>
      <c r="BE1245" s="63">
        <f t="shared" si="245"/>
        <v>145.53226271865114</v>
      </c>
      <c r="BF1245" s="63">
        <f t="shared" si="246"/>
        <v>145.53226336862357</v>
      </c>
      <c r="BG1245" s="63">
        <f t="shared" si="247"/>
        <v>5.8215371159757918</v>
      </c>
      <c r="BH1245" s="63">
        <f t="shared" si="248"/>
        <v>5.8215377659757914</v>
      </c>
      <c r="BI1245" s="109">
        <f t="shared" si="250"/>
        <v>37170000</v>
      </c>
      <c r="BJ1245" s="203">
        <f t="shared" si="249"/>
        <v>1.6022649119171559E+24</v>
      </c>
    </row>
    <row r="1246" spans="53:62" s="174" customFormat="1" x14ac:dyDescent="0.35">
      <c r="BA1246" s="177">
        <v>1240</v>
      </c>
      <c r="BB1246" s="202">
        <f t="shared" si="242"/>
        <v>62000000</v>
      </c>
      <c r="BC1246" s="63">
        <f t="shared" si="243"/>
        <v>1464.8037178742366</v>
      </c>
      <c r="BD1246" s="63">
        <f t="shared" si="244"/>
        <v>1464.8037178758723</v>
      </c>
      <c r="BE1246" s="63">
        <f t="shared" si="245"/>
        <v>145.53231261965587</v>
      </c>
      <c r="BF1246" s="63">
        <f t="shared" si="246"/>
        <v>145.53231326962859</v>
      </c>
      <c r="BG1246" s="63">
        <f t="shared" si="247"/>
        <v>5.8215371159757918</v>
      </c>
      <c r="BH1246" s="63">
        <f t="shared" si="248"/>
        <v>5.8215377659757914</v>
      </c>
      <c r="BI1246" s="109">
        <f t="shared" si="250"/>
        <v>37200000</v>
      </c>
      <c r="BJ1246" s="203">
        <f t="shared" si="249"/>
        <v>1.6032780085311103E+24</v>
      </c>
    </row>
    <row r="1247" spans="53:62" s="174" customFormat="1" x14ac:dyDescent="0.35">
      <c r="BA1247" s="177">
        <v>1241</v>
      </c>
      <c r="BB1247" s="202">
        <f t="shared" si="242"/>
        <v>62050000</v>
      </c>
      <c r="BC1247" s="63">
        <f t="shared" si="243"/>
        <v>1465.9835225749669</v>
      </c>
      <c r="BD1247" s="63">
        <f t="shared" si="244"/>
        <v>1465.9835225766035</v>
      </c>
      <c r="BE1247" s="63">
        <f t="shared" si="245"/>
        <v>145.53236211676167</v>
      </c>
      <c r="BF1247" s="63">
        <f t="shared" si="246"/>
        <v>145.53236276673456</v>
      </c>
      <c r="BG1247" s="63">
        <f t="shared" si="247"/>
        <v>5.8215371159757918</v>
      </c>
      <c r="BH1247" s="63">
        <f t="shared" si="248"/>
        <v>5.8215377659757914</v>
      </c>
      <c r="BI1247" s="109">
        <f t="shared" si="250"/>
        <v>37230000</v>
      </c>
      <c r="BJ1247" s="203">
        <f t="shared" si="249"/>
        <v>1.6042907213283496E+24</v>
      </c>
    </row>
    <row r="1248" spans="53:62" s="174" customFormat="1" x14ac:dyDescent="0.35">
      <c r="BA1248" s="177">
        <v>1242</v>
      </c>
      <c r="BB1248" s="202">
        <f t="shared" si="242"/>
        <v>62100000</v>
      </c>
      <c r="BC1248" s="63">
        <f t="shared" si="243"/>
        <v>1467.1633248786884</v>
      </c>
      <c r="BD1248" s="63">
        <f t="shared" si="244"/>
        <v>1467.1633248803262</v>
      </c>
      <c r="BE1248" s="63">
        <f t="shared" si="245"/>
        <v>145.53241121323757</v>
      </c>
      <c r="BF1248" s="63">
        <f t="shared" si="246"/>
        <v>145.53241186321074</v>
      </c>
      <c r="BG1248" s="63">
        <f t="shared" si="247"/>
        <v>5.8215371159757918</v>
      </c>
      <c r="BH1248" s="63">
        <f t="shared" si="248"/>
        <v>5.8215377659757914</v>
      </c>
      <c r="BI1248" s="109">
        <f t="shared" si="250"/>
        <v>37260000</v>
      </c>
      <c r="BJ1248" s="203">
        <f t="shared" si="249"/>
        <v>1.6053030504542846E+24</v>
      </c>
    </row>
    <row r="1249" spans="53:62" s="174" customFormat="1" x14ac:dyDescent="0.35">
      <c r="BA1249" s="177">
        <v>1243</v>
      </c>
      <c r="BB1249" s="202">
        <f t="shared" si="242"/>
        <v>62150000</v>
      </c>
      <c r="BC1249" s="63">
        <f t="shared" si="243"/>
        <v>1468.343124785401</v>
      </c>
      <c r="BD1249" s="63">
        <f t="shared" si="244"/>
        <v>1468.3431247870403</v>
      </c>
      <c r="BE1249" s="63">
        <f t="shared" si="245"/>
        <v>145.5324599123264</v>
      </c>
      <c r="BF1249" s="63">
        <f t="shared" si="246"/>
        <v>145.53246056229978</v>
      </c>
      <c r="BG1249" s="63">
        <f t="shared" si="247"/>
        <v>5.8215371159757918</v>
      </c>
      <c r="BH1249" s="63">
        <f t="shared" si="248"/>
        <v>5.8215377659757914</v>
      </c>
      <c r="BI1249" s="109">
        <f t="shared" si="250"/>
        <v>37290000</v>
      </c>
      <c r="BJ1249" s="203">
        <f t="shared" si="249"/>
        <v>1.6063149960542717E+24</v>
      </c>
    </row>
    <row r="1250" spans="53:62" s="174" customFormat="1" x14ac:dyDescent="0.35">
      <c r="BA1250" s="177">
        <v>1244</v>
      </c>
      <c r="BB1250" s="202">
        <f t="shared" si="242"/>
        <v>62200000</v>
      </c>
      <c r="BC1250" s="63">
        <f t="shared" si="243"/>
        <v>1469.5229222950402</v>
      </c>
      <c r="BD1250" s="63">
        <f t="shared" si="244"/>
        <v>1469.5229222966809</v>
      </c>
      <c r="BE1250" s="63">
        <f t="shared" si="245"/>
        <v>145.53250821724455</v>
      </c>
      <c r="BF1250" s="63">
        <f t="shared" si="246"/>
        <v>145.53250886721813</v>
      </c>
      <c r="BG1250" s="63">
        <f t="shared" si="247"/>
        <v>5.8215371159757918</v>
      </c>
      <c r="BH1250" s="63">
        <f t="shared" si="248"/>
        <v>5.8215377659757914</v>
      </c>
      <c r="BI1250" s="109">
        <f t="shared" si="250"/>
        <v>37320000</v>
      </c>
      <c r="BJ1250" s="203">
        <f t="shared" si="249"/>
        <v>1.6073265582736103E+24</v>
      </c>
    </row>
    <row r="1251" spans="53:62" s="174" customFormat="1" x14ac:dyDescent="0.35">
      <c r="BA1251" s="177">
        <v>1245</v>
      </c>
      <c r="BB1251" s="202">
        <f t="shared" si="242"/>
        <v>62250000</v>
      </c>
      <c r="BC1251" s="63">
        <f t="shared" si="243"/>
        <v>1470.7027174076063</v>
      </c>
      <c r="BD1251" s="63">
        <f t="shared" si="244"/>
        <v>1470.7027174092484</v>
      </c>
      <c r="BE1251" s="63">
        <f t="shared" si="245"/>
        <v>145.53255613118245</v>
      </c>
      <c r="BF1251" s="63">
        <f t="shared" si="246"/>
        <v>145.53255678115622</v>
      </c>
      <c r="BG1251" s="63">
        <f t="shared" si="247"/>
        <v>5.8215371159757918</v>
      </c>
      <c r="BH1251" s="63">
        <f t="shared" si="248"/>
        <v>5.8215377659757914</v>
      </c>
      <c r="BI1251" s="109">
        <f t="shared" si="250"/>
        <v>37350000</v>
      </c>
      <c r="BJ1251" s="203">
        <f t="shared" si="249"/>
        <v>1.6083377372575465E+24</v>
      </c>
    </row>
    <row r="1252" spans="53:62" s="174" customFormat="1" x14ac:dyDescent="0.35">
      <c r="BA1252" s="177">
        <v>1246</v>
      </c>
      <c r="BB1252" s="202">
        <f t="shared" si="242"/>
        <v>62300000</v>
      </c>
      <c r="BC1252" s="63">
        <f t="shared" si="243"/>
        <v>1471.8825101232283</v>
      </c>
      <c r="BD1252" s="63">
        <f t="shared" si="244"/>
        <v>1471.8825101248717</v>
      </c>
      <c r="BE1252" s="63">
        <f t="shared" si="245"/>
        <v>145.53260365730466</v>
      </c>
      <c r="BF1252" s="63">
        <f t="shared" si="246"/>
        <v>145.53260430727866</v>
      </c>
      <c r="BG1252" s="63">
        <f t="shared" si="247"/>
        <v>5.8215371159757918</v>
      </c>
      <c r="BH1252" s="63">
        <f t="shared" si="248"/>
        <v>5.8215377659757914</v>
      </c>
      <c r="BI1252" s="109">
        <f t="shared" si="250"/>
        <v>37380000</v>
      </c>
      <c r="BJ1252" s="203">
        <f t="shared" si="249"/>
        <v>1.6093485331512713E+24</v>
      </c>
    </row>
    <row r="1253" spans="53:62" s="174" customFormat="1" x14ac:dyDescent="0.35">
      <c r="BA1253" s="177">
        <v>1247</v>
      </c>
      <c r="BB1253" s="202">
        <f t="shared" si="242"/>
        <v>62350000</v>
      </c>
      <c r="BC1253" s="63">
        <f t="shared" si="243"/>
        <v>1473.0623004417769</v>
      </c>
      <c r="BD1253" s="63">
        <f t="shared" si="244"/>
        <v>1473.0623004434219</v>
      </c>
      <c r="BE1253" s="63">
        <f t="shared" si="245"/>
        <v>145.53265079875021</v>
      </c>
      <c r="BF1253" s="63">
        <f t="shared" si="246"/>
        <v>145.53265144872441</v>
      </c>
      <c r="BG1253" s="63">
        <f t="shared" si="247"/>
        <v>5.8215371159757918</v>
      </c>
      <c r="BH1253" s="63">
        <f t="shared" si="248"/>
        <v>5.8215377659757914</v>
      </c>
      <c r="BI1253" s="109">
        <f t="shared" si="250"/>
        <v>37410000</v>
      </c>
      <c r="BJ1253" s="203">
        <f t="shared" si="249"/>
        <v>1.610358946099921E+24</v>
      </c>
    </row>
    <row r="1254" spans="53:62" s="174" customFormat="1" x14ac:dyDescent="0.35">
      <c r="BA1254" s="177">
        <v>1248</v>
      </c>
      <c r="BB1254" s="202">
        <f t="shared" si="242"/>
        <v>62400000</v>
      </c>
      <c r="BC1254" s="63">
        <f t="shared" si="243"/>
        <v>1474.2420883633172</v>
      </c>
      <c r="BD1254" s="63">
        <f t="shared" si="244"/>
        <v>1474.2420883649631</v>
      </c>
      <c r="BE1254" s="63">
        <f t="shared" si="245"/>
        <v>145.53269755863263</v>
      </c>
      <c r="BF1254" s="63">
        <f t="shared" si="246"/>
        <v>145.53269820860706</v>
      </c>
      <c r="BG1254" s="63">
        <f t="shared" si="247"/>
        <v>5.8215371159757918</v>
      </c>
      <c r="BH1254" s="63">
        <f t="shared" si="248"/>
        <v>5.8215377659757914</v>
      </c>
      <c r="BI1254" s="109">
        <f t="shared" si="250"/>
        <v>37440000</v>
      </c>
      <c r="BJ1254" s="203">
        <f t="shared" si="249"/>
        <v>1.611368976248575E+24</v>
      </c>
    </row>
    <row r="1255" spans="53:62" s="174" customFormat="1" x14ac:dyDescent="0.35">
      <c r="BA1255" s="177">
        <v>1249</v>
      </c>
      <c r="BB1255" s="202">
        <f t="shared" si="242"/>
        <v>62450000</v>
      </c>
      <c r="BC1255" s="63">
        <f t="shared" si="243"/>
        <v>1475.4218738877842</v>
      </c>
      <c r="BD1255" s="63">
        <f t="shared" si="244"/>
        <v>1475.4218738894313</v>
      </c>
      <c r="BE1255" s="63">
        <f t="shared" si="245"/>
        <v>145.53274394004035</v>
      </c>
      <c r="BF1255" s="63">
        <f t="shared" si="246"/>
        <v>145.53274459001497</v>
      </c>
      <c r="BG1255" s="63">
        <f t="shared" si="247"/>
        <v>5.8215371159757918</v>
      </c>
      <c r="BH1255" s="63">
        <f t="shared" si="248"/>
        <v>5.8215377659757914</v>
      </c>
      <c r="BI1255" s="109">
        <f t="shared" si="250"/>
        <v>37470000</v>
      </c>
      <c r="BJ1255" s="203">
        <f t="shared" si="249"/>
        <v>1.6123786237422592E+24</v>
      </c>
    </row>
    <row r="1256" spans="53:62" s="174" customFormat="1" x14ac:dyDescent="0.35">
      <c r="BA1256" s="177">
        <v>1250</v>
      </c>
      <c r="BB1256" s="202">
        <f t="shared" si="242"/>
        <v>62500000</v>
      </c>
      <c r="BC1256" s="63">
        <f t="shared" si="243"/>
        <v>1476.6016570153067</v>
      </c>
      <c r="BD1256" s="63">
        <f t="shared" si="244"/>
        <v>1476.6016570169554</v>
      </c>
      <c r="BE1256" s="63">
        <f t="shared" si="245"/>
        <v>145.5327899460367</v>
      </c>
      <c r="BF1256" s="63">
        <f t="shared" si="246"/>
        <v>145.53279059601155</v>
      </c>
      <c r="BG1256" s="63">
        <f t="shared" si="247"/>
        <v>5.8215371159757918</v>
      </c>
      <c r="BH1256" s="63">
        <f t="shared" si="248"/>
        <v>5.8215377659757914</v>
      </c>
      <c r="BI1256" s="109">
        <f t="shared" si="250"/>
        <v>37500000</v>
      </c>
      <c r="BJ1256" s="203">
        <f t="shared" si="249"/>
        <v>1.6133878887259447E+24</v>
      </c>
    </row>
    <row r="1257" spans="53:62" s="174" customFormat="1" x14ac:dyDescent="0.35">
      <c r="BA1257" s="177">
        <v>1251</v>
      </c>
      <c r="BB1257" s="202">
        <f t="shared" si="242"/>
        <v>62550000</v>
      </c>
      <c r="BC1257" s="63">
        <f t="shared" si="243"/>
        <v>1477.7814377458208</v>
      </c>
      <c r="BD1257" s="63">
        <f t="shared" si="244"/>
        <v>1477.7814377474708</v>
      </c>
      <c r="BE1257" s="63">
        <f t="shared" si="245"/>
        <v>145.53283557966026</v>
      </c>
      <c r="BF1257" s="63">
        <f t="shared" si="246"/>
        <v>145.53283622963531</v>
      </c>
      <c r="BG1257" s="63">
        <f t="shared" si="247"/>
        <v>5.8215371159757918</v>
      </c>
      <c r="BH1257" s="63">
        <f t="shared" si="248"/>
        <v>5.8215377659757914</v>
      </c>
      <c r="BI1257" s="109">
        <f t="shared" si="250"/>
        <v>37530000</v>
      </c>
      <c r="BJ1257" s="203">
        <f t="shared" si="249"/>
        <v>1.6143967713445473E+24</v>
      </c>
    </row>
    <row r="1258" spans="53:62" s="174" customFormat="1" x14ac:dyDescent="0.35">
      <c r="BA1258" s="177">
        <v>1252</v>
      </c>
      <c r="BB1258" s="202">
        <f t="shared" si="242"/>
        <v>62600000</v>
      </c>
      <c r="BC1258" s="63">
        <f t="shared" si="243"/>
        <v>1478.9612160793263</v>
      </c>
      <c r="BD1258" s="63">
        <f t="shared" si="244"/>
        <v>1478.9612160809775</v>
      </c>
      <c r="BE1258" s="63">
        <f t="shared" si="245"/>
        <v>145.53288084392511</v>
      </c>
      <c r="BF1258" s="63">
        <f t="shared" si="246"/>
        <v>145.53288149390033</v>
      </c>
      <c r="BG1258" s="63">
        <f t="shared" si="247"/>
        <v>5.8215371159757918</v>
      </c>
      <c r="BH1258" s="63">
        <f t="shared" si="248"/>
        <v>5.8215377659757914</v>
      </c>
      <c r="BI1258" s="109">
        <f t="shared" si="250"/>
        <v>37560000</v>
      </c>
      <c r="BJ1258" s="203">
        <f t="shared" si="249"/>
        <v>1.6154052717429281E+24</v>
      </c>
    </row>
    <row r="1259" spans="53:62" s="174" customFormat="1" x14ac:dyDescent="0.35">
      <c r="BA1259" s="177">
        <v>1253</v>
      </c>
      <c r="BB1259" s="202">
        <f t="shared" si="242"/>
        <v>62650000</v>
      </c>
      <c r="BC1259" s="63">
        <f t="shared" si="243"/>
        <v>1480.1409920158228</v>
      </c>
      <c r="BD1259" s="63">
        <f t="shared" si="244"/>
        <v>1480.1409920174756</v>
      </c>
      <c r="BE1259" s="63">
        <f t="shared" si="245"/>
        <v>145.53292574182069</v>
      </c>
      <c r="BF1259" s="63">
        <f t="shared" si="246"/>
        <v>145.53292639179614</v>
      </c>
      <c r="BG1259" s="63">
        <f t="shared" si="247"/>
        <v>5.8215371159757918</v>
      </c>
      <c r="BH1259" s="63">
        <f t="shared" si="248"/>
        <v>5.8215377659757914</v>
      </c>
      <c r="BI1259" s="109">
        <f t="shared" si="250"/>
        <v>37590000</v>
      </c>
      <c r="BJ1259" s="203">
        <f t="shared" si="249"/>
        <v>1.6164133900658928E+24</v>
      </c>
    </row>
    <row r="1260" spans="53:62" s="174" customFormat="1" x14ac:dyDescent="0.35">
      <c r="BA1260" s="177">
        <v>1254</v>
      </c>
      <c r="BB1260" s="202">
        <f t="shared" si="242"/>
        <v>62700000</v>
      </c>
      <c r="BC1260" s="63">
        <f t="shared" si="243"/>
        <v>1481.3207655553756</v>
      </c>
      <c r="BD1260" s="63">
        <f t="shared" si="244"/>
        <v>1481.3207655570295</v>
      </c>
      <c r="BE1260" s="63">
        <f t="shared" si="245"/>
        <v>145.53297027631254</v>
      </c>
      <c r="BF1260" s="63">
        <f t="shared" si="246"/>
        <v>145.53297092628816</v>
      </c>
      <c r="BG1260" s="63">
        <f t="shared" si="247"/>
        <v>5.8215371159757918</v>
      </c>
      <c r="BH1260" s="63">
        <f t="shared" si="248"/>
        <v>5.8215377659757914</v>
      </c>
      <c r="BI1260" s="109">
        <f t="shared" si="250"/>
        <v>37620000</v>
      </c>
      <c r="BJ1260" s="203">
        <f t="shared" si="249"/>
        <v>1.6174211264581925E+24</v>
      </c>
    </row>
    <row r="1261" spans="53:62" s="174" customFormat="1" x14ac:dyDescent="0.35">
      <c r="BA1261" s="177">
        <v>1255</v>
      </c>
      <c r="BB1261" s="202">
        <f t="shared" si="242"/>
        <v>62750000</v>
      </c>
      <c r="BC1261" s="63">
        <f t="shared" si="243"/>
        <v>1482.5005366979196</v>
      </c>
      <c r="BD1261" s="63">
        <f t="shared" si="244"/>
        <v>1482.5005366995749</v>
      </c>
      <c r="BE1261" s="63">
        <f t="shared" si="245"/>
        <v>145.53301445034191</v>
      </c>
      <c r="BF1261" s="63">
        <f t="shared" si="246"/>
        <v>145.53301510031773</v>
      </c>
      <c r="BG1261" s="63">
        <f t="shared" si="247"/>
        <v>5.8215371159757918</v>
      </c>
      <c r="BH1261" s="63">
        <f t="shared" si="248"/>
        <v>5.8215377659757914</v>
      </c>
      <c r="BI1261" s="109">
        <f t="shared" si="250"/>
        <v>37650000</v>
      </c>
      <c r="BJ1261" s="203">
        <f t="shared" si="249"/>
        <v>1.6184284810645243E+24</v>
      </c>
    </row>
    <row r="1262" spans="53:62" s="174" customFormat="1" x14ac:dyDescent="0.35">
      <c r="BA1262" s="177">
        <v>1256</v>
      </c>
      <c r="BB1262" s="202">
        <f t="shared" si="242"/>
        <v>62800000</v>
      </c>
      <c r="BC1262" s="63">
        <f t="shared" si="243"/>
        <v>1483.6803054434552</v>
      </c>
      <c r="BD1262" s="63">
        <f t="shared" si="244"/>
        <v>1483.6803054451116</v>
      </c>
      <c r="BE1262" s="63">
        <f t="shared" si="245"/>
        <v>145.53305826682649</v>
      </c>
      <c r="BF1262" s="63">
        <f t="shared" si="246"/>
        <v>145.5330589168025</v>
      </c>
      <c r="BG1262" s="63">
        <f t="shared" si="247"/>
        <v>5.8215371159757918</v>
      </c>
      <c r="BH1262" s="63">
        <f t="shared" si="248"/>
        <v>5.8215377659757914</v>
      </c>
      <c r="BI1262" s="109">
        <f t="shared" si="250"/>
        <v>37680000</v>
      </c>
      <c r="BJ1262" s="203">
        <f t="shared" si="249"/>
        <v>1.6194354540295284E+24</v>
      </c>
    </row>
    <row r="1263" spans="53:62" s="174" customFormat="1" x14ac:dyDescent="0.35">
      <c r="BA1263" s="177">
        <v>1257</v>
      </c>
      <c r="BB1263" s="202">
        <f t="shared" si="242"/>
        <v>62850000</v>
      </c>
      <c r="BC1263" s="63">
        <f t="shared" si="243"/>
        <v>1484.8600717920463</v>
      </c>
      <c r="BD1263" s="63">
        <f t="shared" si="244"/>
        <v>1484.8600717937043</v>
      </c>
      <c r="BE1263" s="63">
        <f t="shared" si="245"/>
        <v>145.53310172866023</v>
      </c>
      <c r="BF1263" s="63">
        <f t="shared" si="246"/>
        <v>145.53310237863644</v>
      </c>
      <c r="BG1263" s="63">
        <f t="shared" si="247"/>
        <v>5.8215371159757918</v>
      </c>
      <c r="BH1263" s="63">
        <f t="shared" si="248"/>
        <v>5.8215377659757914</v>
      </c>
      <c r="BI1263" s="109">
        <f t="shared" si="250"/>
        <v>37710000</v>
      </c>
      <c r="BJ1263" s="203">
        <f t="shared" si="249"/>
        <v>1.6204420454977925E+24</v>
      </c>
    </row>
    <row r="1264" spans="53:62" s="174" customFormat="1" x14ac:dyDescent="0.35">
      <c r="BA1264" s="177">
        <v>1258</v>
      </c>
      <c r="BB1264" s="202">
        <f t="shared" si="242"/>
        <v>62900000</v>
      </c>
      <c r="BC1264" s="63">
        <f t="shared" si="243"/>
        <v>1486.0398357436939</v>
      </c>
      <c r="BD1264" s="63">
        <f t="shared" si="244"/>
        <v>1486.0398357453528</v>
      </c>
      <c r="BE1264" s="63">
        <f t="shared" si="245"/>
        <v>145.53314483871361</v>
      </c>
      <c r="BF1264" s="63">
        <f t="shared" si="246"/>
        <v>145.53314548869005</v>
      </c>
      <c r="BG1264" s="63">
        <f t="shared" si="247"/>
        <v>5.8215371159757918</v>
      </c>
      <c r="BH1264" s="63">
        <f t="shared" si="248"/>
        <v>5.8215377659757914</v>
      </c>
      <c r="BI1264" s="109">
        <f t="shared" si="250"/>
        <v>37740000</v>
      </c>
      <c r="BJ1264" s="203">
        <f t="shared" si="249"/>
        <v>1.6214482556138486E+24</v>
      </c>
    </row>
    <row r="1265" spans="53:62" s="174" customFormat="1" x14ac:dyDescent="0.35">
      <c r="BA1265" s="177">
        <v>1259</v>
      </c>
      <c r="BB1265" s="202">
        <f t="shared" si="242"/>
        <v>62950000</v>
      </c>
      <c r="BC1265" s="63">
        <f t="shared" si="243"/>
        <v>1487.2195972983325</v>
      </c>
      <c r="BD1265" s="63">
        <f t="shared" si="244"/>
        <v>1487.2195972999928</v>
      </c>
      <c r="BE1265" s="63">
        <f t="shared" si="245"/>
        <v>145.53318759983404</v>
      </c>
      <c r="BF1265" s="63">
        <f t="shared" si="246"/>
        <v>145.53318824981065</v>
      </c>
      <c r="BG1265" s="63">
        <f t="shared" si="247"/>
        <v>5.8215371159757918</v>
      </c>
      <c r="BH1265" s="63">
        <f t="shared" si="248"/>
        <v>5.8215377659757914</v>
      </c>
      <c r="BI1265" s="109">
        <f t="shared" si="250"/>
        <v>37770000</v>
      </c>
      <c r="BJ1265" s="203">
        <f t="shared" si="249"/>
        <v>1.6224540845221737E+24</v>
      </c>
    </row>
    <row r="1266" spans="53:62" s="174" customFormat="1" x14ac:dyDescent="0.35">
      <c r="BA1266" s="177">
        <v>1260</v>
      </c>
      <c r="BB1266" s="202">
        <f t="shared" si="242"/>
        <v>63000000</v>
      </c>
      <c r="BC1266" s="63">
        <f t="shared" si="243"/>
        <v>1488.3993564560267</v>
      </c>
      <c r="BD1266" s="63">
        <f t="shared" si="244"/>
        <v>1488.3993564576886</v>
      </c>
      <c r="BE1266" s="63">
        <f t="shared" si="245"/>
        <v>145.53323001484577</v>
      </c>
      <c r="BF1266" s="63">
        <f t="shared" si="246"/>
        <v>145.53323066482255</v>
      </c>
      <c r="BG1266" s="63">
        <f t="shared" si="247"/>
        <v>5.8215371159757918</v>
      </c>
      <c r="BH1266" s="63">
        <f t="shared" si="248"/>
        <v>5.8215377659757914</v>
      </c>
      <c r="BI1266" s="109">
        <f t="shared" si="250"/>
        <v>37800000</v>
      </c>
      <c r="BJ1266" s="203">
        <f t="shared" si="249"/>
        <v>1.6234595323671901E+24</v>
      </c>
    </row>
    <row r="1267" spans="53:62" s="174" customFormat="1" x14ac:dyDescent="0.35">
      <c r="BA1267" s="177">
        <v>1261</v>
      </c>
      <c r="BB1267" s="202">
        <f t="shared" si="242"/>
        <v>63050000</v>
      </c>
      <c r="BC1267" s="63">
        <f t="shared" si="243"/>
        <v>1489.5791132167774</v>
      </c>
      <c r="BD1267" s="63">
        <f t="shared" si="244"/>
        <v>1489.5791132184404</v>
      </c>
      <c r="BE1267" s="63">
        <f t="shared" si="245"/>
        <v>145.53327208655014</v>
      </c>
      <c r="BF1267" s="63">
        <f t="shared" si="246"/>
        <v>145.5332727365271</v>
      </c>
      <c r="BG1267" s="63">
        <f t="shared" si="247"/>
        <v>5.8215371159757918</v>
      </c>
      <c r="BH1267" s="63">
        <f t="shared" si="248"/>
        <v>5.8215377659757914</v>
      </c>
      <c r="BI1267" s="109">
        <f t="shared" si="250"/>
        <v>37830000</v>
      </c>
      <c r="BJ1267" s="203">
        <f t="shared" si="249"/>
        <v>1.6244645992932656E+24</v>
      </c>
    </row>
    <row r="1268" spans="53:62" s="174" customFormat="1" x14ac:dyDescent="0.35">
      <c r="BA1268" s="177">
        <v>1262</v>
      </c>
      <c r="BB1268" s="202">
        <f t="shared" si="242"/>
        <v>63100000</v>
      </c>
      <c r="BC1268" s="63">
        <f t="shared" si="243"/>
        <v>1490.7588675805193</v>
      </c>
      <c r="BD1268" s="63">
        <f t="shared" si="244"/>
        <v>1490.7588675821837</v>
      </c>
      <c r="BE1268" s="63">
        <f t="shared" si="245"/>
        <v>145.53331381772588</v>
      </c>
      <c r="BF1268" s="63">
        <f t="shared" si="246"/>
        <v>145.53331446770306</v>
      </c>
      <c r="BG1268" s="63">
        <f t="shared" si="247"/>
        <v>5.8215371159757918</v>
      </c>
      <c r="BH1268" s="63">
        <f t="shared" si="248"/>
        <v>5.8215377659757914</v>
      </c>
      <c r="BI1268" s="109">
        <f t="shared" si="250"/>
        <v>37860000</v>
      </c>
      <c r="BJ1268" s="203">
        <f t="shared" si="249"/>
        <v>1.6254692854447127E+24</v>
      </c>
    </row>
    <row r="1269" spans="53:62" s="174" customFormat="1" x14ac:dyDescent="0.35">
      <c r="BA1269" s="177">
        <v>1263</v>
      </c>
      <c r="BB1269" s="202">
        <f t="shared" si="242"/>
        <v>63150000</v>
      </c>
      <c r="BC1269" s="63">
        <f t="shared" si="243"/>
        <v>1491.9386195473814</v>
      </c>
      <c r="BD1269" s="63">
        <f t="shared" si="244"/>
        <v>1491.9386195490474</v>
      </c>
      <c r="BE1269" s="63">
        <f t="shared" si="245"/>
        <v>145.5333552111293</v>
      </c>
      <c r="BF1269" s="63">
        <f t="shared" si="246"/>
        <v>145.53335586110668</v>
      </c>
      <c r="BG1269" s="63">
        <f t="shared" si="247"/>
        <v>5.8215371159757918</v>
      </c>
      <c r="BH1269" s="63">
        <f t="shared" si="248"/>
        <v>5.8215377659757914</v>
      </c>
      <c r="BI1269" s="109">
        <f t="shared" si="250"/>
        <v>37890000</v>
      </c>
      <c r="BJ1269" s="203">
        <f t="shared" si="249"/>
        <v>1.6264735909657911E+24</v>
      </c>
    </row>
    <row r="1270" spans="53:62" s="174" customFormat="1" x14ac:dyDescent="0.35">
      <c r="BA1270" s="177">
        <v>1264</v>
      </c>
      <c r="BB1270" s="202">
        <f t="shared" si="242"/>
        <v>63200000</v>
      </c>
      <c r="BC1270" s="63">
        <f t="shared" si="243"/>
        <v>1493.1183691173003</v>
      </c>
      <c r="BD1270" s="63">
        <f t="shared" si="244"/>
        <v>1493.1183691189672</v>
      </c>
      <c r="BE1270" s="63">
        <f t="shared" si="245"/>
        <v>145.53339626949435</v>
      </c>
      <c r="BF1270" s="63">
        <f t="shared" si="246"/>
        <v>145.53339691947187</v>
      </c>
      <c r="BG1270" s="63">
        <f t="shared" si="247"/>
        <v>5.8215371159757918</v>
      </c>
      <c r="BH1270" s="63">
        <f t="shared" si="248"/>
        <v>5.8215377659757914</v>
      </c>
      <c r="BI1270" s="109">
        <f t="shared" si="250"/>
        <v>37920000</v>
      </c>
      <c r="BJ1270" s="203">
        <f t="shared" si="249"/>
        <v>1.6274775160007034E+24</v>
      </c>
    </row>
    <row r="1271" spans="53:62" s="174" customFormat="1" x14ac:dyDescent="0.35">
      <c r="BA1271" s="177">
        <v>1265</v>
      </c>
      <c r="BB1271" s="202">
        <f t="shared" si="242"/>
        <v>63250000</v>
      </c>
      <c r="BC1271" s="63">
        <f t="shared" si="243"/>
        <v>1494.2981162902743</v>
      </c>
      <c r="BD1271" s="63">
        <f t="shared" si="244"/>
        <v>1494.2981162919427</v>
      </c>
      <c r="BE1271" s="63">
        <f t="shared" si="245"/>
        <v>145.53343699553272</v>
      </c>
      <c r="BF1271" s="63">
        <f t="shared" si="246"/>
        <v>145.53343764551045</v>
      </c>
      <c r="BG1271" s="63">
        <f t="shared" si="247"/>
        <v>5.8215371159757918</v>
      </c>
      <c r="BH1271" s="63">
        <f t="shared" si="248"/>
        <v>5.8215377659757914</v>
      </c>
      <c r="BI1271" s="109">
        <f t="shared" si="250"/>
        <v>37950000</v>
      </c>
      <c r="BJ1271" s="203">
        <f t="shared" si="249"/>
        <v>1.6284810606935985E+24</v>
      </c>
    </row>
    <row r="1272" spans="53:62" s="174" customFormat="1" x14ac:dyDescent="0.35">
      <c r="BA1272" s="177">
        <v>1266</v>
      </c>
      <c r="BB1272" s="202">
        <f t="shared" si="242"/>
        <v>63300000</v>
      </c>
      <c r="BC1272" s="63">
        <f t="shared" si="243"/>
        <v>1495.477861066305</v>
      </c>
      <c r="BD1272" s="63">
        <f t="shared" si="244"/>
        <v>1495.4778610679746</v>
      </c>
      <c r="BE1272" s="63">
        <f t="shared" si="245"/>
        <v>145.53347739193435</v>
      </c>
      <c r="BF1272" s="63">
        <f t="shared" si="246"/>
        <v>145.53347804191225</v>
      </c>
      <c r="BG1272" s="63">
        <f t="shared" si="247"/>
        <v>5.8215371159757918</v>
      </c>
      <c r="BH1272" s="63">
        <f t="shared" si="248"/>
        <v>5.8215377659757914</v>
      </c>
      <c r="BI1272" s="109">
        <f t="shared" si="250"/>
        <v>37980000</v>
      </c>
      <c r="BJ1272" s="203">
        <f t="shared" si="249"/>
        <v>1.6294842251885722E+24</v>
      </c>
    </row>
    <row r="1273" spans="53:62" s="174" customFormat="1" x14ac:dyDescent="0.35">
      <c r="BA1273" s="177">
        <v>1267</v>
      </c>
      <c r="BB1273" s="202">
        <f t="shared" si="242"/>
        <v>63350000</v>
      </c>
      <c r="BC1273" s="63">
        <f t="shared" si="243"/>
        <v>1496.657603445391</v>
      </c>
      <c r="BD1273" s="63">
        <f t="shared" si="244"/>
        <v>1496.6576034470622</v>
      </c>
      <c r="BE1273" s="63">
        <f t="shared" si="245"/>
        <v>145.5335174613673</v>
      </c>
      <c r="BF1273" s="63">
        <f t="shared" si="246"/>
        <v>145.53351811134536</v>
      </c>
      <c r="BG1273" s="63">
        <f t="shared" si="247"/>
        <v>5.8215371159757918</v>
      </c>
      <c r="BH1273" s="63">
        <f t="shared" si="248"/>
        <v>5.8215377659757914</v>
      </c>
      <c r="BI1273" s="109">
        <f t="shared" si="250"/>
        <v>38010000</v>
      </c>
      <c r="BJ1273" s="203">
        <f t="shared" si="249"/>
        <v>1.6304870096296633E+24</v>
      </c>
    </row>
    <row r="1274" spans="53:62" s="174" customFormat="1" x14ac:dyDescent="0.35">
      <c r="BA1274" s="177">
        <v>1268</v>
      </c>
      <c r="BB1274" s="202">
        <f t="shared" si="242"/>
        <v>63400000</v>
      </c>
      <c r="BC1274" s="63">
        <f t="shared" si="243"/>
        <v>1497.8373434275336</v>
      </c>
      <c r="BD1274" s="63">
        <f t="shared" si="244"/>
        <v>1497.8373434292057</v>
      </c>
      <c r="BE1274" s="63">
        <f t="shared" si="245"/>
        <v>145.53355720647804</v>
      </c>
      <c r="BF1274" s="63">
        <f t="shared" si="246"/>
        <v>145.5335578564563</v>
      </c>
      <c r="BG1274" s="63">
        <f t="shared" si="247"/>
        <v>5.8215371159757918</v>
      </c>
      <c r="BH1274" s="63">
        <f t="shared" si="248"/>
        <v>5.8215377659757914</v>
      </c>
      <c r="BI1274" s="109">
        <f t="shared" si="250"/>
        <v>38040000</v>
      </c>
      <c r="BJ1274" s="203">
        <f t="shared" si="249"/>
        <v>1.6314894141608577E+24</v>
      </c>
    </row>
    <row r="1275" spans="53:62" s="174" customFormat="1" x14ac:dyDescent="0.35">
      <c r="BA1275" s="177">
        <v>1269</v>
      </c>
      <c r="BB1275" s="202">
        <f t="shared" si="242"/>
        <v>63450000</v>
      </c>
      <c r="BC1275" s="63">
        <f t="shared" si="243"/>
        <v>1499.0170810128611</v>
      </c>
      <c r="BD1275" s="63">
        <f t="shared" si="244"/>
        <v>1499.0170810145346</v>
      </c>
      <c r="BE1275" s="63">
        <f t="shared" si="245"/>
        <v>145.53359662989163</v>
      </c>
      <c r="BF1275" s="63">
        <f t="shared" si="246"/>
        <v>145.53359727987009</v>
      </c>
      <c r="BG1275" s="63">
        <f t="shared" si="247"/>
        <v>5.8215371159757918</v>
      </c>
      <c r="BH1275" s="63">
        <f t="shared" si="248"/>
        <v>5.8215377659757914</v>
      </c>
      <c r="BI1275" s="109">
        <f t="shared" si="250"/>
        <v>38070000</v>
      </c>
      <c r="BJ1275" s="203">
        <f t="shared" si="249"/>
        <v>1.6324914389260853E+24</v>
      </c>
    </row>
    <row r="1276" spans="53:62" s="174" customFormat="1" x14ac:dyDescent="0.35">
      <c r="BA1276" s="177">
        <v>1270</v>
      </c>
      <c r="BB1276" s="202">
        <f t="shared" si="242"/>
        <v>63500000</v>
      </c>
      <c r="BC1276" s="63">
        <f t="shared" si="243"/>
        <v>1500.1968162011799</v>
      </c>
      <c r="BD1276" s="63">
        <f t="shared" si="244"/>
        <v>1500.1968162028547</v>
      </c>
      <c r="BE1276" s="63">
        <f t="shared" si="245"/>
        <v>145.53363573421194</v>
      </c>
      <c r="BF1276" s="63">
        <f t="shared" si="246"/>
        <v>145.53363638419054</v>
      </c>
      <c r="BG1276" s="63">
        <f t="shared" si="247"/>
        <v>5.8215371159757918</v>
      </c>
      <c r="BH1276" s="63">
        <f t="shared" si="248"/>
        <v>5.8215377659757914</v>
      </c>
      <c r="BI1276" s="109">
        <f t="shared" si="250"/>
        <v>38100000</v>
      </c>
      <c r="BJ1276" s="203">
        <f t="shared" si="249"/>
        <v>1.6334930840692235E+24</v>
      </c>
    </row>
    <row r="1277" spans="53:62" s="174" customFormat="1" x14ac:dyDescent="0.35">
      <c r="BA1277" s="177">
        <v>1271</v>
      </c>
      <c r="BB1277" s="202">
        <f t="shared" si="242"/>
        <v>63550000</v>
      </c>
      <c r="BC1277" s="63">
        <f t="shared" si="243"/>
        <v>1501.3765489926186</v>
      </c>
      <c r="BD1277" s="63">
        <f t="shared" si="244"/>
        <v>1501.3765489942955</v>
      </c>
      <c r="BE1277" s="63">
        <f t="shared" si="245"/>
        <v>145.53367452202167</v>
      </c>
      <c r="BF1277" s="63">
        <f t="shared" si="246"/>
        <v>145.53367517200047</v>
      </c>
      <c r="BG1277" s="63">
        <f t="shared" si="247"/>
        <v>5.8215371159757918</v>
      </c>
      <c r="BH1277" s="63">
        <f t="shared" si="248"/>
        <v>5.8215377659757914</v>
      </c>
      <c r="BI1277" s="109">
        <f t="shared" si="250"/>
        <v>38130000</v>
      </c>
      <c r="BJ1277" s="203">
        <f t="shared" si="249"/>
        <v>1.6344943497340931E+24</v>
      </c>
    </row>
    <row r="1278" spans="53:62" s="174" customFormat="1" x14ac:dyDescent="0.35">
      <c r="BA1278" s="177">
        <v>1272</v>
      </c>
      <c r="BB1278" s="202">
        <f t="shared" si="242"/>
        <v>63600000</v>
      </c>
      <c r="BC1278" s="63">
        <f t="shared" si="243"/>
        <v>1502.5562793871791</v>
      </c>
      <c r="BD1278" s="63">
        <f t="shared" si="244"/>
        <v>1502.5562793888569</v>
      </c>
      <c r="BE1278" s="63">
        <f t="shared" si="245"/>
        <v>145.53371299588267</v>
      </c>
      <c r="BF1278" s="63">
        <f t="shared" si="246"/>
        <v>145.53371364586161</v>
      </c>
      <c r="BG1278" s="63">
        <f t="shared" si="247"/>
        <v>5.8215371159757918</v>
      </c>
      <c r="BH1278" s="63">
        <f t="shared" si="248"/>
        <v>5.8215377659757914</v>
      </c>
      <c r="BI1278" s="109">
        <f t="shared" si="250"/>
        <v>38160000</v>
      </c>
      <c r="BJ1278" s="203">
        <f t="shared" si="249"/>
        <v>1.6354952360644614E+24</v>
      </c>
    </row>
    <row r="1279" spans="53:62" s="174" customFormat="1" x14ac:dyDescent="0.35">
      <c r="BA1279" s="177">
        <v>1273</v>
      </c>
      <c r="BB1279" s="202">
        <f t="shared" si="242"/>
        <v>63650000</v>
      </c>
      <c r="BC1279" s="63">
        <f t="shared" si="243"/>
        <v>1503.7360073848595</v>
      </c>
      <c r="BD1279" s="63">
        <f t="shared" si="244"/>
        <v>1503.7360073865386</v>
      </c>
      <c r="BE1279" s="63">
        <f t="shared" si="245"/>
        <v>145.53375115833603</v>
      </c>
      <c r="BF1279" s="63">
        <f t="shared" si="246"/>
        <v>145.53375180831517</v>
      </c>
      <c r="BG1279" s="63">
        <f t="shared" si="247"/>
        <v>5.8215371159757918</v>
      </c>
      <c r="BH1279" s="63">
        <f t="shared" si="248"/>
        <v>5.8215377659757914</v>
      </c>
      <c r="BI1279" s="109">
        <f t="shared" si="250"/>
        <v>38190000</v>
      </c>
      <c r="BJ1279" s="203">
        <f t="shared" si="249"/>
        <v>1.6364957432040419E+24</v>
      </c>
    </row>
    <row r="1280" spans="53:62" s="174" customFormat="1" x14ac:dyDescent="0.35">
      <c r="BA1280" s="177">
        <v>1274</v>
      </c>
      <c r="BB1280" s="202">
        <f t="shared" si="242"/>
        <v>63700000</v>
      </c>
      <c r="BC1280" s="63">
        <f t="shared" si="243"/>
        <v>1504.9157329855962</v>
      </c>
      <c r="BD1280" s="63">
        <f t="shared" si="244"/>
        <v>1504.9157329872767</v>
      </c>
      <c r="BE1280" s="63">
        <f t="shared" si="245"/>
        <v>145.53378901190231</v>
      </c>
      <c r="BF1280" s="63">
        <f t="shared" si="246"/>
        <v>145.5337896618816</v>
      </c>
      <c r="BG1280" s="63">
        <f t="shared" si="247"/>
        <v>5.8215371159757918</v>
      </c>
      <c r="BH1280" s="63">
        <f t="shared" si="248"/>
        <v>5.8215377659757914</v>
      </c>
      <c r="BI1280" s="109">
        <f t="shared" si="250"/>
        <v>38220000</v>
      </c>
      <c r="BJ1280" s="203">
        <f t="shared" si="249"/>
        <v>1.6374958712964923E+24</v>
      </c>
    </row>
    <row r="1281" spans="53:62" s="174" customFormat="1" x14ac:dyDescent="0.35">
      <c r="BA1281" s="177">
        <v>1275</v>
      </c>
      <c r="BB1281" s="202">
        <f t="shared" si="242"/>
        <v>63750000</v>
      </c>
      <c r="BC1281" s="63">
        <f t="shared" si="243"/>
        <v>1506.0954561894534</v>
      </c>
      <c r="BD1281" s="63">
        <f t="shared" si="244"/>
        <v>1506.0954561911351</v>
      </c>
      <c r="BE1281" s="63">
        <f t="shared" si="245"/>
        <v>145.53382655908163</v>
      </c>
      <c r="BF1281" s="63">
        <f t="shared" si="246"/>
        <v>145.53382720906109</v>
      </c>
      <c r="BG1281" s="63">
        <f t="shared" si="247"/>
        <v>5.8215371159757918</v>
      </c>
      <c r="BH1281" s="63">
        <f t="shared" si="248"/>
        <v>5.8215377659757914</v>
      </c>
      <c r="BI1281" s="109">
        <f t="shared" si="250"/>
        <v>38250000</v>
      </c>
      <c r="BJ1281" s="203">
        <f t="shared" si="249"/>
        <v>1.638495620485417E+24</v>
      </c>
    </row>
    <row r="1282" spans="53:62" s="174" customFormat="1" x14ac:dyDescent="0.35">
      <c r="BA1282" s="177">
        <v>1276</v>
      </c>
      <c r="BB1282" s="202">
        <f t="shared" si="242"/>
        <v>63800000</v>
      </c>
      <c r="BC1282" s="63">
        <f t="shared" si="243"/>
        <v>1507.2751769964311</v>
      </c>
      <c r="BD1282" s="63">
        <f t="shared" si="244"/>
        <v>1507.2751769981141</v>
      </c>
      <c r="BE1282" s="63">
        <f t="shared" si="245"/>
        <v>145.53386380235384</v>
      </c>
      <c r="BF1282" s="63">
        <f t="shared" si="246"/>
        <v>145.53386445233349</v>
      </c>
      <c r="BG1282" s="63">
        <f t="shared" si="247"/>
        <v>5.8215371159757918</v>
      </c>
      <c r="BH1282" s="63">
        <f t="shared" si="248"/>
        <v>5.8215377659757914</v>
      </c>
      <c r="BI1282" s="109">
        <f t="shared" si="250"/>
        <v>38280000</v>
      </c>
      <c r="BJ1282" s="203">
        <f t="shared" si="249"/>
        <v>1.6394949909143645E+24</v>
      </c>
    </row>
    <row r="1283" spans="53:62" s="174" customFormat="1" x14ac:dyDescent="0.35">
      <c r="BA1283" s="177">
        <v>1277</v>
      </c>
      <c r="BB1283" s="202">
        <f t="shared" si="242"/>
        <v>63850000</v>
      </c>
      <c r="BC1283" s="63">
        <f t="shared" si="243"/>
        <v>1508.4548954065945</v>
      </c>
      <c r="BD1283" s="63">
        <f t="shared" si="244"/>
        <v>1508.4548954082784</v>
      </c>
      <c r="BE1283" s="63">
        <f t="shared" si="245"/>
        <v>145.53390074417885</v>
      </c>
      <c r="BF1283" s="63">
        <f t="shared" si="246"/>
        <v>145.53390139415868</v>
      </c>
      <c r="BG1283" s="63">
        <f t="shared" si="247"/>
        <v>5.8215371159757918</v>
      </c>
      <c r="BH1283" s="63">
        <f t="shared" si="248"/>
        <v>5.8215377659757914</v>
      </c>
      <c r="BI1283" s="109">
        <f t="shared" si="250"/>
        <v>38310000</v>
      </c>
      <c r="BJ1283" s="203">
        <f t="shared" si="249"/>
        <v>1.6404939827268309E+24</v>
      </c>
    </row>
    <row r="1284" spans="53:62" s="174" customFormat="1" x14ac:dyDescent="0.35">
      <c r="BA1284" s="177">
        <v>1278</v>
      </c>
      <c r="BB1284" s="202">
        <f t="shared" si="242"/>
        <v>63900000</v>
      </c>
      <c r="BC1284" s="63">
        <f t="shared" si="243"/>
        <v>1509.6346114198132</v>
      </c>
      <c r="BD1284" s="63">
        <f t="shared" si="244"/>
        <v>1509.6346114214987</v>
      </c>
      <c r="BE1284" s="63">
        <f t="shared" si="245"/>
        <v>145.53393738699654</v>
      </c>
      <c r="BF1284" s="63">
        <f t="shared" si="246"/>
        <v>145.53393803697651</v>
      </c>
      <c r="BG1284" s="63">
        <f t="shared" si="247"/>
        <v>5.8215371159757918</v>
      </c>
      <c r="BH1284" s="63">
        <f t="shared" si="248"/>
        <v>5.8215377659757914</v>
      </c>
      <c r="BI1284" s="109">
        <f t="shared" si="250"/>
        <v>38340000</v>
      </c>
      <c r="BJ1284" s="203">
        <f t="shared" si="249"/>
        <v>1.6414925960662565E+24</v>
      </c>
    </row>
    <row r="1285" spans="53:62" s="174" customFormat="1" x14ac:dyDescent="0.35">
      <c r="BA1285" s="177">
        <v>1279</v>
      </c>
      <c r="BB1285" s="202">
        <f t="shared" si="242"/>
        <v>63950000</v>
      </c>
      <c r="BC1285" s="63">
        <f t="shared" si="243"/>
        <v>1510.8143250361529</v>
      </c>
      <c r="BD1285" s="63">
        <f t="shared" si="244"/>
        <v>1510.8143250378396</v>
      </c>
      <c r="BE1285" s="63">
        <f t="shared" si="245"/>
        <v>145.5339737332271</v>
      </c>
      <c r="BF1285" s="63">
        <f t="shared" si="246"/>
        <v>145.53397438320721</v>
      </c>
      <c r="BG1285" s="63">
        <f t="shared" si="247"/>
        <v>5.8215371159757918</v>
      </c>
      <c r="BH1285" s="63">
        <f t="shared" si="248"/>
        <v>5.8215377659757914</v>
      </c>
      <c r="BI1285" s="109">
        <f t="shared" si="250"/>
        <v>38370000</v>
      </c>
      <c r="BJ1285" s="203">
        <f t="shared" si="249"/>
        <v>1.6424908310760278E+24</v>
      </c>
    </row>
    <row r="1286" spans="53:62" s="174" customFormat="1" x14ac:dyDescent="0.35">
      <c r="BA1286" s="177">
        <v>1280</v>
      </c>
      <c r="BB1286" s="202">
        <f t="shared" ref="BB1286:BB1349" si="251">BA1286*50000</f>
        <v>64000000</v>
      </c>
      <c r="BC1286" s="63">
        <f t="shared" ref="BC1286:BC1349" si="252">($F$5+$F$6+$F$7+$F$8+$F$9)*(1-EXP(-$F$20*(1-$DC$6%)*BB1286/(2*$F$17)))*$F$25*$F$1*10^3*11600/($F$20*(1-$DC$6%))</f>
        <v>1511.9940362556777</v>
      </c>
      <c r="BD1286" s="63">
        <f t="shared" ref="BD1286:BD1349" si="253">($F$25*$F$1*10^3*11600*($F$5+$F$6+$F$7+$F$8+$F$9)/($F$27*$F$29*(1-$DC$6%))+$F$28/$F$27)*(1-EXP(-$F$27*$F$29*(1-$DC$6%)*BB1286/(2*$F$17)))</f>
        <v>1511.9940362573657</v>
      </c>
      <c r="BE1286" s="63">
        <f t="shared" ref="BE1286:BE1349" si="254">($F$5+$F$6+$F$7+$F$8+$F$9)*(1-EXP(-$F$20*(1-$DC$5%)*BB1286/(2*$F$17)))*$F$25*$F$1*10^3*11600/($F$20*(1-$DC$5%))</f>
        <v>145.53400978527105</v>
      </c>
      <c r="BF1286" s="63">
        <f t="shared" ref="BF1286:BF1349" si="255">($F$25*$F$1*10^3*11600*($F$5+$F$6+$F$7+$F$8+$F$9)/($F$27*$F$29*(1-$DC$5%))+$F$28/$F$27)*(1-EXP(-$F$27*$F$29*(1-$DC$5%)*BB1286/(2*$F$17)))</f>
        <v>145.53401043525133</v>
      </c>
      <c r="BG1286" s="63">
        <f t="shared" ref="BG1286:BG1349" si="256">($F$5+$F$6+$F$7+$F$8+$F$9)*(1-EXP(-$F$20*(1-$DC$4%)*BB1286/(2*$F$17)))*$F$25*$F$1*10^3*11600/($F$20*(1-$DC$4%))</f>
        <v>5.8215371159757918</v>
      </c>
      <c r="BH1286" s="63">
        <f t="shared" ref="BH1286:BH1349" si="257">($F$25*$F$1*10^3*11600*($F$5+$F$6+$F$7+$F$8+$F$9)/($F$27*$F$29*(1-$DC$4%))+$F$28/$F$27)*(1-EXP(-$F$27*$F$29*(1-$DC$4%)*BB1286/(2*$F$17)))</f>
        <v>5.8215377659757914</v>
      </c>
      <c r="BI1286" s="109">
        <f t="shared" si="250"/>
        <v>38400000</v>
      </c>
      <c r="BJ1286" s="203">
        <f t="shared" ref="BJ1286:BJ1349" si="258">($F$17/($F$20*(1-$F$19%)))*($F$5+$F$6+$F$7+$F$8+$F$9)*(1-EXP(-$F$20*(1-$F$19%)*BI1286/(2*$F$17)))+$F$17/($F$25*1000)*$F$11*EXP(-$F$20*(1-$F$19%)*BI1286/(2*$F$17))</f>
        <v>1.6434886878994769E+24</v>
      </c>
    </row>
    <row r="1287" spans="53:62" s="174" customFormat="1" x14ac:dyDescent="0.35">
      <c r="BA1287" s="177">
        <v>1281</v>
      </c>
      <c r="BB1287" s="202">
        <f t="shared" si="251"/>
        <v>64050000</v>
      </c>
      <c r="BC1287" s="63">
        <f t="shared" si="252"/>
        <v>1513.1737450783228</v>
      </c>
      <c r="BD1287" s="63">
        <f t="shared" si="253"/>
        <v>1513.1737450800124</v>
      </c>
      <c r="BE1287" s="63">
        <f t="shared" si="254"/>
        <v>145.53404554550957</v>
      </c>
      <c r="BF1287" s="63">
        <f t="shared" si="255"/>
        <v>145.53404619548999</v>
      </c>
      <c r="BG1287" s="63">
        <f t="shared" si="256"/>
        <v>5.8215371159757918</v>
      </c>
      <c r="BH1287" s="63">
        <f t="shared" si="257"/>
        <v>5.8215377659757914</v>
      </c>
      <c r="BI1287" s="109">
        <f t="shared" ref="BI1287:BI1350" si="259">BA1287*30000</f>
        <v>38430000</v>
      </c>
      <c r="BJ1287" s="203">
        <f t="shared" si="258"/>
        <v>1.6444861666798818E+24</v>
      </c>
    </row>
    <row r="1288" spans="53:62" s="174" customFormat="1" x14ac:dyDescent="0.35">
      <c r="BA1288" s="177">
        <v>1282</v>
      </c>
      <c r="BB1288" s="202">
        <f t="shared" si="251"/>
        <v>64100000</v>
      </c>
      <c r="BC1288" s="63">
        <f t="shared" si="252"/>
        <v>1514.3534515041536</v>
      </c>
      <c r="BD1288" s="63">
        <f t="shared" si="253"/>
        <v>1514.3534515058443</v>
      </c>
      <c r="BE1288" s="63">
        <f t="shared" si="254"/>
        <v>145.53408101630455</v>
      </c>
      <c r="BF1288" s="63">
        <f t="shared" si="255"/>
        <v>145.53408166628515</v>
      </c>
      <c r="BG1288" s="63">
        <f t="shared" si="256"/>
        <v>5.8215371159757918</v>
      </c>
      <c r="BH1288" s="63">
        <f t="shared" si="257"/>
        <v>5.8215377659757914</v>
      </c>
      <c r="BI1288" s="109">
        <f t="shared" si="259"/>
        <v>38460000</v>
      </c>
      <c r="BJ1288" s="203">
        <f t="shared" si="258"/>
        <v>1.6454832675604652E+24</v>
      </c>
    </row>
    <row r="1289" spans="53:62" s="174" customFormat="1" x14ac:dyDescent="0.35">
      <c r="BA1289" s="177">
        <v>1283</v>
      </c>
      <c r="BB1289" s="202">
        <f t="shared" si="251"/>
        <v>64150000</v>
      </c>
      <c r="BC1289" s="63">
        <f t="shared" si="252"/>
        <v>1515.5331555331047</v>
      </c>
      <c r="BD1289" s="63">
        <f t="shared" si="253"/>
        <v>1515.5331555347968</v>
      </c>
      <c r="BE1289" s="63">
        <f t="shared" si="254"/>
        <v>145.53411619999872</v>
      </c>
      <c r="BF1289" s="63">
        <f t="shared" si="255"/>
        <v>145.53411684997945</v>
      </c>
      <c r="BG1289" s="63">
        <f t="shared" si="256"/>
        <v>5.8215371159757918</v>
      </c>
      <c r="BH1289" s="63">
        <f t="shared" si="257"/>
        <v>5.8215377659757914</v>
      </c>
      <c r="BI1289" s="109">
        <f t="shared" si="259"/>
        <v>38490000</v>
      </c>
      <c r="BJ1289" s="203">
        <f t="shared" si="258"/>
        <v>1.6464799906843976E+24</v>
      </c>
    </row>
    <row r="1290" spans="53:62" s="174" customFormat="1" x14ac:dyDescent="0.35">
      <c r="BA1290" s="177">
        <v>1284</v>
      </c>
      <c r="BB1290" s="202">
        <f t="shared" si="251"/>
        <v>64200000</v>
      </c>
      <c r="BC1290" s="63">
        <f t="shared" si="252"/>
        <v>1516.7128571651765</v>
      </c>
      <c r="BD1290" s="63">
        <f t="shared" si="253"/>
        <v>1516.71285716687</v>
      </c>
      <c r="BE1290" s="63">
        <f t="shared" si="254"/>
        <v>145.53415109891588</v>
      </c>
      <c r="BF1290" s="63">
        <f t="shared" si="255"/>
        <v>145.53415174889679</v>
      </c>
      <c r="BG1290" s="63">
        <f t="shared" si="256"/>
        <v>5.8215371159757918</v>
      </c>
      <c r="BH1290" s="63">
        <f t="shared" si="257"/>
        <v>5.8215377659757914</v>
      </c>
      <c r="BI1290" s="109">
        <f t="shared" si="259"/>
        <v>38520000</v>
      </c>
      <c r="BJ1290" s="203">
        <f t="shared" si="258"/>
        <v>1.6474763361947927E+24</v>
      </c>
    </row>
    <row r="1291" spans="53:62" s="174" customFormat="1" x14ac:dyDescent="0.35">
      <c r="BA1291" s="177">
        <v>1285</v>
      </c>
      <c r="BB1291" s="202">
        <f t="shared" si="251"/>
        <v>64250000</v>
      </c>
      <c r="BC1291" s="63">
        <f t="shared" si="252"/>
        <v>1517.8925564004335</v>
      </c>
      <c r="BD1291" s="63">
        <f t="shared" si="253"/>
        <v>1517.8925564021283</v>
      </c>
      <c r="BE1291" s="63">
        <f t="shared" si="254"/>
        <v>145.53418571536105</v>
      </c>
      <c r="BF1291" s="63">
        <f t="shared" si="255"/>
        <v>145.53418636534209</v>
      </c>
      <c r="BG1291" s="63">
        <f t="shared" si="256"/>
        <v>5.8215371159757918</v>
      </c>
      <c r="BH1291" s="63">
        <f t="shared" si="257"/>
        <v>5.8215377659757914</v>
      </c>
      <c r="BI1291" s="109">
        <f t="shared" si="259"/>
        <v>38550000</v>
      </c>
      <c r="BJ1291" s="203">
        <f t="shared" si="258"/>
        <v>1.6484723042347121E+24</v>
      </c>
    </row>
    <row r="1292" spans="53:62" s="174" customFormat="1" x14ac:dyDescent="0.35">
      <c r="BA1292" s="177">
        <v>1286</v>
      </c>
      <c r="BB1292" s="202">
        <f t="shared" si="251"/>
        <v>64300000</v>
      </c>
      <c r="BC1292" s="63">
        <f t="shared" si="252"/>
        <v>1519.0722532388756</v>
      </c>
      <c r="BD1292" s="63">
        <f t="shared" si="253"/>
        <v>1519.0722532405719</v>
      </c>
      <c r="BE1292" s="63">
        <f t="shared" si="254"/>
        <v>145.53422005162051</v>
      </c>
      <c r="BF1292" s="63">
        <f t="shared" si="255"/>
        <v>145.53422070160173</v>
      </c>
      <c r="BG1292" s="63">
        <f t="shared" si="256"/>
        <v>5.8215371159757918</v>
      </c>
      <c r="BH1292" s="63">
        <f t="shared" si="257"/>
        <v>5.8215377659757914</v>
      </c>
      <c r="BI1292" s="109">
        <f t="shared" si="259"/>
        <v>38580000</v>
      </c>
      <c r="BJ1292" s="203">
        <f t="shared" si="258"/>
        <v>1.6494678949471625E+24</v>
      </c>
    </row>
    <row r="1293" spans="53:62" s="174" customFormat="1" x14ac:dyDescent="0.35">
      <c r="BA1293" s="177">
        <v>1287</v>
      </c>
      <c r="BB1293" s="202">
        <f t="shared" si="251"/>
        <v>64350000</v>
      </c>
      <c r="BC1293" s="63">
        <f t="shared" si="252"/>
        <v>1520.251947680503</v>
      </c>
      <c r="BD1293" s="63">
        <f t="shared" si="253"/>
        <v>1520.2519476822006</v>
      </c>
      <c r="BE1293" s="63">
        <f t="shared" si="254"/>
        <v>145.53425410996209</v>
      </c>
      <c r="BF1293" s="63">
        <f t="shared" si="255"/>
        <v>145.53425475994348</v>
      </c>
      <c r="BG1293" s="63">
        <f t="shared" si="256"/>
        <v>5.8215371159757918</v>
      </c>
      <c r="BH1293" s="63">
        <f t="shared" si="257"/>
        <v>5.8215377659757914</v>
      </c>
      <c r="BI1293" s="109">
        <f t="shared" si="259"/>
        <v>38610000</v>
      </c>
      <c r="BJ1293" s="203">
        <f t="shared" si="258"/>
        <v>1.6504631084750958E+24</v>
      </c>
    </row>
    <row r="1294" spans="53:62" s="174" customFormat="1" x14ac:dyDescent="0.35">
      <c r="BA1294" s="177">
        <v>1288</v>
      </c>
      <c r="BB1294" s="202">
        <f t="shared" si="251"/>
        <v>64400000</v>
      </c>
      <c r="BC1294" s="63">
        <f t="shared" si="252"/>
        <v>1521.4316397252512</v>
      </c>
      <c r="BD1294" s="63">
        <f t="shared" si="253"/>
        <v>1521.4316397269499</v>
      </c>
      <c r="BE1294" s="63">
        <f t="shared" si="254"/>
        <v>145.53428789263532</v>
      </c>
      <c r="BF1294" s="63">
        <f t="shared" si="255"/>
        <v>145.53428854261685</v>
      </c>
      <c r="BG1294" s="63">
        <f t="shared" si="256"/>
        <v>5.8215371159757918</v>
      </c>
      <c r="BH1294" s="63">
        <f t="shared" si="257"/>
        <v>5.8215377659757914</v>
      </c>
      <c r="BI1294" s="109">
        <f t="shared" si="259"/>
        <v>38640000</v>
      </c>
      <c r="BJ1294" s="203">
        <f t="shared" si="258"/>
        <v>1.6514579449614099E+24</v>
      </c>
    </row>
    <row r="1295" spans="53:62" s="174" customFormat="1" x14ac:dyDescent="0.35">
      <c r="BA1295" s="177">
        <v>1289</v>
      </c>
      <c r="BB1295" s="202">
        <f t="shared" si="251"/>
        <v>64450000</v>
      </c>
      <c r="BC1295" s="63">
        <f t="shared" si="252"/>
        <v>1522.611329373249</v>
      </c>
      <c r="BD1295" s="63">
        <f t="shared" si="253"/>
        <v>1522.6113293749493</v>
      </c>
      <c r="BE1295" s="63">
        <f t="shared" si="254"/>
        <v>145.53432140187141</v>
      </c>
      <c r="BF1295" s="63">
        <f t="shared" si="255"/>
        <v>145.53432205185308</v>
      </c>
      <c r="BG1295" s="63">
        <f t="shared" si="256"/>
        <v>5.8215371159757918</v>
      </c>
      <c r="BH1295" s="63">
        <f t="shared" si="257"/>
        <v>5.8215377659757914</v>
      </c>
      <c r="BI1295" s="109">
        <f t="shared" si="259"/>
        <v>38670000</v>
      </c>
      <c r="BJ1295" s="203">
        <f t="shared" si="258"/>
        <v>1.6524524045489499E+24</v>
      </c>
    </row>
    <row r="1296" spans="53:62" s="174" customFormat="1" x14ac:dyDescent="0.35">
      <c r="BA1296" s="177">
        <v>1290</v>
      </c>
      <c r="BB1296" s="202">
        <f t="shared" si="251"/>
        <v>64500000</v>
      </c>
      <c r="BC1296" s="63">
        <f t="shared" si="252"/>
        <v>1523.7910166243676</v>
      </c>
      <c r="BD1296" s="63">
        <f t="shared" si="253"/>
        <v>1523.791016626069</v>
      </c>
      <c r="BE1296" s="63">
        <f t="shared" si="254"/>
        <v>145.53435463988356</v>
      </c>
      <c r="BF1296" s="63">
        <f t="shared" si="255"/>
        <v>145.53435528986537</v>
      </c>
      <c r="BG1296" s="63">
        <f t="shared" si="256"/>
        <v>5.8215371159757918</v>
      </c>
      <c r="BH1296" s="63">
        <f t="shared" si="257"/>
        <v>5.8215377659757914</v>
      </c>
      <c r="BI1296" s="109">
        <f t="shared" si="259"/>
        <v>38700000</v>
      </c>
      <c r="BJ1296" s="203">
        <f t="shared" si="258"/>
        <v>1.6534464873805048E+24</v>
      </c>
    </row>
    <row r="1297" spans="53:62" s="174" customFormat="1" x14ac:dyDescent="0.35">
      <c r="BA1297" s="177">
        <v>1291</v>
      </c>
      <c r="BB1297" s="202">
        <f t="shared" si="251"/>
        <v>64550000</v>
      </c>
      <c r="BC1297" s="63">
        <f t="shared" si="252"/>
        <v>1524.9707014787359</v>
      </c>
      <c r="BD1297" s="63">
        <f t="shared" si="253"/>
        <v>1524.9707014804387</v>
      </c>
      <c r="BE1297" s="63">
        <f t="shared" si="254"/>
        <v>145.53438760886709</v>
      </c>
      <c r="BF1297" s="63">
        <f t="shared" si="255"/>
        <v>145.53438825884905</v>
      </c>
      <c r="BG1297" s="63">
        <f t="shared" si="256"/>
        <v>5.8215371159757918</v>
      </c>
      <c r="BH1297" s="63">
        <f t="shared" si="257"/>
        <v>5.8215377659757914</v>
      </c>
      <c r="BI1297" s="109">
        <f t="shared" si="259"/>
        <v>38730000</v>
      </c>
      <c r="BJ1297" s="203">
        <f t="shared" si="258"/>
        <v>1.6544401935988114E+24</v>
      </c>
    </row>
    <row r="1298" spans="53:62" s="174" customFormat="1" x14ac:dyDescent="0.35">
      <c r="BA1298" s="177">
        <v>1292</v>
      </c>
      <c r="BB1298" s="202">
        <f t="shared" si="251"/>
        <v>64600000</v>
      </c>
      <c r="BC1298" s="63">
        <f t="shared" si="252"/>
        <v>1526.1503839362249</v>
      </c>
      <c r="BD1298" s="63">
        <f t="shared" si="253"/>
        <v>1526.1503839379291</v>
      </c>
      <c r="BE1298" s="63">
        <f t="shared" si="254"/>
        <v>145.53442031099945</v>
      </c>
      <c r="BF1298" s="63">
        <f t="shared" si="255"/>
        <v>145.53442096098158</v>
      </c>
      <c r="BG1298" s="63">
        <f t="shared" si="256"/>
        <v>5.8215371159757918</v>
      </c>
      <c r="BH1298" s="63">
        <f t="shared" si="257"/>
        <v>5.8215377659757914</v>
      </c>
      <c r="BI1298" s="109">
        <f t="shared" si="259"/>
        <v>38760000</v>
      </c>
      <c r="BJ1298" s="203">
        <f t="shared" si="258"/>
        <v>1.6554335233465513E+24</v>
      </c>
    </row>
    <row r="1299" spans="53:62" s="174" customFormat="1" x14ac:dyDescent="0.35">
      <c r="BA1299" s="177">
        <v>1293</v>
      </c>
      <c r="BB1299" s="202">
        <f t="shared" si="251"/>
        <v>64650000</v>
      </c>
      <c r="BC1299" s="63">
        <f t="shared" si="252"/>
        <v>1527.3300639969639</v>
      </c>
      <c r="BD1299" s="63">
        <f t="shared" si="253"/>
        <v>1527.3300639986692</v>
      </c>
      <c r="BE1299" s="63">
        <f t="shared" si="254"/>
        <v>145.53445274844063</v>
      </c>
      <c r="BF1299" s="63">
        <f t="shared" si="255"/>
        <v>145.53445339842287</v>
      </c>
      <c r="BG1299" s="63">
        <f t="shared" si="256"/>
        <v>5.8215371159757918</v>
      </c>
      <c r="BH1299" s="63">
        <f t="shared" si="257"/>
        <v>5.8215377659757914</v>
      </c>
      <c r="BI1299" s="109">
        <f t="shared" si="259"/>
        <v>38790000</v>
      </c>
      <c r="BJ1299" s="203">
        <f t="shared" si="258"/>
        <v>1.6564264767663514E+24</v>
      </c>
    </row>
    <row r="1300" spans="53:62" s="174" customFormat="1" x14ac:dyDescent="0.35">
      <c r="BA1300" s="177">
        <v>1294</v>
      </c>
      <c r="BB1300" s="202">
        <f t="shared" si="251"/>
        <v>64700000</v>
      </c>
      <c r="BC1300" s="63">
        <f t="shared" si="252"/>
        <v>1528.5097416609524</v>
      </c>
      <c r="BD1300" s="63">
        <f t="shared" si="253"/>
        <v>1528.5097416626591</v>
      </c>
      <c r="BE1300" s="63">
        <f t="shared" si="254"/>
        <v>145.53448492333297</v>
      </c>
      <c r="BF1300" s="63">
        <f t="shared" si="255"/>
        <v>145.53448557331535</v>
      </c>
      <c r="BG1300" s="63">
        <f t="shared" si="256"/>
        <v>5.8215371159757918</v>
      </c>
      <c r="BH1300" s="63">
        <f t="shared" si="257"/>
        <v>5.8215377659757914</v>
      </c>
      <c r="BI1300" s="109">
        <f t="shared" si="259"/>
        <v>38820000</v>
      </c>
      <c r="BJ1300" s="203">
        <f t="shared" si="258"/>
        <v>1.6574190540007864E+24</v>
      </c>
    </row>
    <row r="1301" spans="53:62" s="174" customFormat="1" x14ac:dyDescent="0.35">
      <c r="BA1301" s="177">
        <v>1295</v>
      </c>
      <c r="BB1301" s="202">
        <f t="shared" si="251"/>
        <v>64750000</v>
      </c>
      <c r="BC1301" s="63">
        <f t="shared" si="252"/>
        <v>1529.689416928062</v>
      </c>
      <c r="BD1301" s="63">
        <f t="shared" si="253"/>
        <v>1529.6894169297698</v>
      </c>
      <c r="BE1301" s="63">
        <f t="shared" si="254"/>
        <v>145.53451683780156</v>
      </c>
      <c r="BF1301" s="63">
        <f t="shared" si="255"/>
        <v>145.53451748778411</v>
      </c>
      <c r="BG1301" s="63">
        <f t="shared" si="256"/>
        <v>5.8215371159757918</v>
      </c>
      <c r="BH1301" s="63">
        <f t="shared" si="257"/>
        <v>5.8215377659757914</v>
      </c>
      <c r="BI1301" s="109">
        <f t="shared" si="259"/>
        <v>38850000</v>
      </c>
      <c r="BJ1301" s="203">
        <f t="shared" si="258"/>
        <v>1.6584112551923755E+24</v>
      </c>
    </row>
    <row r="1302" spans="53:62" s="174" customFormat="1" x14ac:dyDescent="0.35">
      <c r="BA1302" s="177">
        <v>1296</v>
      </c>
      <c r="BB1302" s="202">
        <f t="shared" si="251"/>
        <v>64800000</v>
      </c>
      <c r="BC1302" s="63">
        <f t="shared" si="252"/>
        <v>1530.8690897984206</v>
      </c>
      <c r="BD1302" s="63">
        <f t="shared" si="253"/>
        <v>1530.8690898001303</v>
      </c>
      <c r="BE1302" s="63">
        <f t="shared" si="254"/>
        <v>145.5345484939543</v>
      </c>
      <c r="BF1302" s="63">
        <f t="shared" si="255"/>
        <v>145.53454914393697</v>
      </c>
      <c r="BG1302" s="63">
        <f t="shared" si="256"/>
        <v>5.8215371159757918</v>
      </c>
      <c r="BH1302" s="63">
        <f t="shared" si="257"/>
        <v>5.8215377659757914</v>
      </c>
      <c r="BI1302" s="109">
        <f t="shared" si="259"/>
        <v>38880000</v>
      </c>
      <c r="BJ1302" s="203">
        <f t="shared" si="258"/>
        <v>1.6594030804835845E+24</v>
      </c>
    </row>
    <row r="1303" spans="53:62" s="174" customFormat="1" x14ac:dyDescent="0.35">
      <c r="BA1303" s="177">
        <v>1297</v>
      </c>
      <c r="BB1303" s="202">
        <f t="shared" si="251"/>
        <v>64850000</v>
      </c>
      <c r="BC1303" s="63">
        <f t="shared" si="252"/>
        <v>1532.0487602720298</v>
      </c>
      <c r="BD1303" s="63">
        <f t="shared" si="253"/>
        <v>1532.0487602737405</v>
      </c>
      <c r="BE1303" s="63">
        <f t="shared" si="254"/>
        <v>145.53457989388193</v>
      </c>
      <c r="BF1303" s="63">
        <f t="shared" si="255"/>
        <v>145.53458054386476</v>
      </c>
      <c r="BG1303" s="63">
        <f t="shared" si="256"/>
        <v>5.8215371159757918</v>
      </c>
      <c r="BH1303" s="63">
        <f t="shared" si="257"/>
        <v>5.8215377659757914</v>
      </c>
      <c r="BI1303" s="109">
        <f t="shared" si="259"/>
        <v>38910000</v>
      </c>
      <c r="BJ1303" s="203">
        <f t="shared" si="258"/>
        <v>1.6603945300168254E+24</v>
      </c>
    </row>
    <row r="1304" spans="53:62" s="174" customFormat="1" x14ac:dyDescent="0.35">
      <c r="BA1304" s="177">
        <v>1298</v>
      </c>
      <c r="BB1304" s="202">
        <f t="shared" si="251"/>
        <v>64900000</v>
      </c>
      <c r="BC1304" s="63">
        <f t="shared" si="252"/>
        <v>1533.2284283488239</v>
      </c>
      <c r="BD1304" s="63">
        <f t="shared" si="253"/>
        <v>1533.228428350536</v>
      </c>
      <c r="BE1304" s="63">
        <f t="shared" si="254"/>
        <v>145.53461103965842</v>
      </c>
      <c r="BF1304" s="63">
        <f t="shared" si="255"/>
        <v>145.53461168964139</v>
      </c>
      <c r="BG1304" s="63">
        <f t="shared" si="256"/>
        <v>5.8215371159757918</v>
      </c>
      <c r="BH1304" s="63">
        <f t="shared" si="257"/>
        <v>5.8215377659757914</v>
      </c>
      <c r="BI1304" s="109">
        <f t="shared" si="259"/>
        <v>38940000</v>
      </c>
      <c r="BJ1304" s="203">
        <f t="shared" si="258"/>
        <v>1.6613856039344555E+24</v>
      </c>
    </row>
    <row r="1305" spans="53:62" s="174" customFormat="1" x14ac:dyDescent="0.35">
      <c r="BA1305" s="177">
        <v>1299</v>
      </c>
      <c r="BB1305" s="202">
        <f t="shared" si="251"/>
        <v>64950000</v>
      </c>
      <c r="BC1305" s="63">
        <f t="shared" si="252"/>
        <v>1534.4080940288682</v>
      </c>
      <c r="BD1305" s="63">
        <f t="shared" si="253"/>
        <v>1534.4080940305814</v>
      </c>
      <c r="BE1305" s="63">
        <f t="shared" si="254"/>
        <v>145.53464193334085</v>
      </c>
      <c r="BF1305" s="63">
        <f t="shared" si="255"/>
        <v>145.53464258332394</v>
      </c>
      <c r="BG1305" s="63">
        <f t="shared" si="256"/>
        <v>5.8215371159757918</v>
      </c>
      <c r="BH1305" s="63">
        <f t="shared" si="257"/>
        <v>5.8215377659757914</v>
      </c>
      <c r="BI1305" s="109">
        <f t="shared" si="259"/>
        <v>38970000</v>
      </c>
      <c r="BJ1305" s="203">
        <f t="shared" si="258"/>
        <v>1.6623763023787791E+24</v>
      </c>
    </row>
    <row r="1306" spans="53:62" s="174" customFormat="1" x14ac:dyDescent="0.35">
      <c r="BA1306" s="177">
        <v>1300</v>
      </c>
      <c r="BB1306" s="202">
        <f t="shared" si="251"/>
        <v>65000000</v>
      </c>
      <c r="BC1306" s="63">
        <f t="shared" si="252"/>
        <v>1535.587757312162</v>
      </c>
      <c r="BD1306" s="63">
        <f t="shared" si="253"/>
        <v>1535.5877573138766</v>
      </c>
      <c r="BE1306" s="63">
        <f t="shared" si="254"/>
        <v>145.5346725769696</v>
      </c>
      <c r="BF1306" s="63">
        <f t="shared" si="255"/>
        <v>145.53467322695286</v>
      </c>
      <c r="BG1306" s="63">
        <f t="shared" si="256"/>
        <v>5.8215371159757918</v>
      </c>
      <c r="BH1306" s="63">
        <f t="shared" si="257"/>
        <v>5.8215377659757914</v>
      </c>
      <c r="BI1306" s="109">
        <f t="shared" si="259"/>
        <v>39000000</v>
      </c>
      <c r="BJ1306" s="203">
        <f t="shared" si="258"/>
        <v>1.6633666254920463E+24</v>
      </c>
    </row>
    <row r="1307" spans="53:62" s="174" customFormat="1" x14ac:dyDescent="0.35">
      <c r="BA1307" s="177">
        <v>1301</v>
      </c>
      <c r="BB1307" s="202">
        <f t="shared" si="251"/>
        <v>65050000</v>
      </c>
      <c r="BC1307" s="63">
        <f t="shared" si="252"/>
        <v>1536.7674181986415</v>
      </c>
      <c r="BD1307" s="63">
        <f t="shared" si="253"/>
        <v>1536.767418200357</v>
      </c>
      <c r="BE1307" s="63">
        <f t="shared" si="254"/>
        <v>145.53470297256871</v>
      </c>
      <c r="BF1307" s="63">
        <f t="shared" si="255"/>
        <v>145.53470362255209</v>
      </c>
      <c r="BG1307" s="63">
        <f t="shared" si="256"/>
        <v>5.8215371159757918</v>
      </c>
      <c r="BH1307" s="63">
        <f t="shared" si="257"/>
        <v>5.8215377659757914</v>
      </c>
      <c r="BI1307" s="109">
        <f t="shared" si="259"/>
        <v>39030000</v>
      </c>
      <c r="BJ1307" s="203">
        <f t="shared" si="258"/>
        <v>1.6643565734164525E+24</v>
      </c>
    </row>
    <row r="1308" spans="53:62" s="174" customFormat="1" x14ac:dyDescent="0.35">
      <c r="BA1308" s="177">
        <v>1302</v>
      </c>
      <c r="BB1308" s="202">
        <f t="shared" si="251"/>
        <v>65100000</v>
      </c>
      <c r="BC1308" s="63">
        <f t="shared" si="252"/>
        <v>1537.9470766884349</v>
      </c>
      <c r="BD1308" s="63">
        <f t="shared" si="253"/>
        <v>1537.947076690152</v>
      </c>
      <c r="BE1308" s="63">
        <f t="shared" si="254"/>
        <v>145.5347331221457</v>
      </c>
      <c r="BF1308" s="63">
        <f t="shared" si="255"/>
        <v>145.53473377212919</v>
      </c>
      <c r="BG1308" s="63">
        <f t="shared" si="256"/>
        <v>5.8215371159757918</v>
      </c>
      <c r="BH1308" s="63">
        <f t="shared" si="257"/>
        <v>5.8215377659757914</v>
      </c>
      <c r="BI1308" s="109">
        <f t="shared" si="259"/>
        <v>39060000</v>
      </c>
      <c r="BJ1308" s="203">
        <f t="shared" si="258"/>
        <v>1.6653461462941402E+24</v>
      </c>
    </row>
    <row r="1309" spans="53:62" s="174" customFormat="1" x14ac:dyDescent="0.35">
      <c r="BA1309" s="177">
        <v>1303</v>
      </c>
      <c r="BB1309" s="202">
        <f t="shared" si="251"/>
        <v>65150000</v>
      </c>
      <c r="BC1309" s="63">
        <f t="shared" si="252"/>
        <v>1539.1267327814141</v>
      </c>
      <c r="BD1309" s="63">
        <f t="shared" si="253"/>
        <v>1539.1267327831324</v>
      </c>
      <c r="BE1309" s="63">
        <f t="shared" si="254"/>
        <v>145.53476302769181</v>
      </c>
      <c r="BF1309" s="63">
        <f t="shared" si="255"/>
        <v>145.53476367767544</v>
      </c>
      <c r="BG1309" s="63">
        <f t="shared" si="256"/>
        <v>5.8215371159757918</v>
      </c>
      <c r="BH1309" s="63">
        <f t="shared" si="257"/>
        <v>5.8215377659757914</v>
      </c>
      <c r="BI1309" s="109">
        <f t="shared" si="259"/>
        <v>39090000</v>
      </c>
      <c r="BJ1309" s="203">
        <f t="shared" si="258"/>
        <v>1.6663353442671976E+24</v>
      </c>
    </row>
    <row r="1310" spans="53:62" s="174" customFormat="1" x14ac:dyDescent="0.35">
      <c r="BA1310" s="177">
        <v>1304</v>
      </c>
      <c r="BB1310" s="202">
        <f t="shared" si="251"/>
        <v>65200000</v>
      </c>
      <c r="BC1310" s="63">
        <f t="shared" si="252"/>
        <v>1540.3063864777073</v>
      </c>
      <c r="BD1310" s="63">
        <f t="shared" si="253"/>
        <v>1540.3063864794269</v>
      </c>
      <c r="BE1310" s="63">
        <f t="shared" si="254"/>
        <v>145.5347926911823</v>
      </c>
      <c r="BF1310" s="63">
        <f t="shared" si="255"/>
        <v>145.53479334116608</v>
      </c>
      <c r="BG1310" s="63">
        <f t="shared" si="256"/>
        <v>5.8215371159757918</v>
      </c>
      <c r="BH1310" s="63">
        <f t="shared" si="257"/>
        <v>5.8215377659757914</v>
      </c>
      <c r="BI1310" s="109">
        <f t="shared" si="259"/>
        <v>39120000</v>
      </c>
      <c r="BJ1310" s="203">
        <f t="shared" si="258"/>
        <v>1.6673241674776599E+24</v>
      </c>
    </row>
    <row r="1311" spans="53:62" s="174" customFormat="1" x14ac:dyDescent="0.35">
      <c r="BA1311" s="177">
        <v>1305</v>
      </c>
      <c r="BB1311" s="202">
        <f t="shared" si="251"/>
        <v>65250000</v>
      </c>
      <c r="BC1311" s="63">
        <f t="shared" si="252"/>
        <v>1541.4860377771861</v>
      </c>
      <c r="BD1311" s="63">
        <f t="shared" si="253"/>
        <v>1541.4860377789068</v>
      </c>
      <c r="BE1311" s="63">
        <f t="shared" si="254"/>
        <v>145.53482211457631</v>
      </c>
      <c r="BF1311" s="63">
        <f t="shared" si="255"/>
        <v>145.53482276456023</v>
      </c>
      <c r="BG1311" s="63">
        <f t="shared" si="256"/>
        <v>5.8215371159757918</v>
      </c>
      <c r="BH1311" s="63">
        <f t="shared" si="257"/>
        <v>5.8215377659757914</v>
      </c>
      <c r="BI1311" s="109">
        <f t="shared" si="259"/>
        <v>39150000</v>
      </c>
      <c r="BJ1311" s="203">
        <f t="shared" si="258"/>
        <v>1.6683126160675062E+24</v>
      </c>
    </row>
    <row r="1312" spans="53:62" s="174" customFormat="1" x14ac:dyDescent="0.35">
      <c r="BA1312" s="177">
        <v>1306</v>
      </c>
      <c r="BB1312" s="202">
        <f t="shared" si="251"/>
        <v>65300000</v>
      </c>
      <c r="BC1312" s="63">
        <f t="shared" si="252"/>
        <v>1542.6656866799788</v>
      </c>
      <c r="BD1312" s="63">
        <f t="shared" si="253"/>
        <v>1542.6656866817013</v>
      </c>
      <c r="BE1312" s="63">
        <f t="shared" si="254"/>
        <v>145.53485129981726</v>
      </c>
      <c r="BF1312" s="63">
        <f t="shared" si="255"/>
        <v>145.53485194980129</v>
      </c>
      <c r="BG1312" s="63">
        <f t="shared" si="256"/>
        <v>5.8215371159757918</v>
      </c>
      <c r="BH1312" s="63">
        <f t="shared" si="257"/>
        <v>5.8215377659757914</v>
      </c>
      <c r="BI1312" s="109">
        <f t="shared" si="259"/>
        <v>39180000</v>
      </c>
      <c r="BJ1312" s="203">
        <f t="shared" si="258"/>
        <v>1.6693006901786652E+24</v>
      </c>
    </row>
    <row r="1313" spans="53:62" s="174" customFormat="1" x14ac:dyDescent="0.35">
      <c r="BA1313" s="177">
        <v>1307</v>
      </c>
      <c r="BB1313" s="202">
        <f t="shared" si="251"/>
        <v>65350000</v>
      </c>
      <c r="BC1313" s="63">
        <f t="shared" si="252"/>
        <v>1543.8453331860219</v>
      </c>
      <c r="BD1313" s="63">
        <f t="shared" si="253"/>
        <v>1543.8453331877456</v>
      </c>
      <c r="BE1313" s="63">
        <f t="shared" si="254"/>
        <v>145.53488024883271</v>
      </c>
      <c r="BF1313" s="63">
        <f t="shared" si="255"/>
        <v>145.53488089881685</v>
      </c>
      <c r="BG1313" s="63">
        <f t="shared" si="256"/>
        <v>5.8215371159757918</v>
      </c>
      <c r="BH1313" s="63">
        <f t="shared" si="257"/>
        <v>5.8215377659757914</v>
      </c>
      <c r="BI1313" s="109">
        <f t="shared" si="259"/>
        <v>39210000</v>
      </c>
      <c r="BJ1313" s="203">
        <f t="shared" si="258"/>
        <v>1.6702883899530088E+24</v>
      </c>
    </row>
    <row r="1314" spans="53:62" s="174" customFormat="1" x14ac:dyDescent="0.35">
      <c r="BA1314" s="177">
        <v>1308</v>
      </c>
      <c r="BB1314" s="202">
        <f t="shared" si="251"/>
        <v>65400000</v>
      </c>
      <c r="BC1314" s="63">
        <f t="shared" si="252"/>
        <v>1545.0249772953791</v>
      </c>
      <c r="BD1314" s="63">
        <f t="shared" si="253"/>
        <v>1545.0249772971044</v>
      </c>
      <c r="BE1314" s="63">
        <f t="shared" si="254"/>
        <v>145.53490896353466</v>
      </c>
      <c r="BF1314" s="63">
        <f t="shared" si="255"/>
        <v>145.53490961351895</v>
      </c>
      <c r="BG1314" s="63">
        <f t="shared" si="256"/>
        <v>5.8215371159757918</v>
      </c>
      <c r="BH1314" s="63">
        <f t="shared" si="257"/>
        <v>5.8215377659757914</v>
      </c>
      <c r="BI1314" s="109">
        <f t="shared" si="259"/>
        <v>39240000</v>
      </c>
      <c r="BJ1314" s="203">
        <f t="shared" si="258"/>
        <v>1.6712757155323572E+24</v>
      </c>
    </row>
    <row r="1315" spans="53:62" s="174" customFormat="1" x14ac:dyDescent="0.35">
      <c r="BA1315" s="177">
        <v>1309</v>
      </c>
      <c r="BB1315" s="202">
        <f t="shared" si="251"/>
        <v>65450000</v>
      </c>
      <c r="BC1315" s="63">
        <f t="shared" si="252"/>
        <v>1546.2046190079861</v>
      </c>
      <c r="BD1315" s="63">
        <f t="shared" si="253"/>
        <v>1546.204619009713</v>
      </c>
      <c r="BE1315" s="63">
        <f t="shared" si="254"/>
        <v>145.53493744581968</v>
      </c>
      <c r="BF1315" s="63">
        <f t="shared" si="255"/>
        <v>145.53493809580411</v>
      </c>
      <c r="BG1315" s="63">
        <f t="shared" si="256"/>
        <v>5.8215371159757918</v>
      </c>
      <c r="BH1315" s="63">
        <f t="shared" si="257"/>
        <v>5.8215377659757914</v>
      </c>
      <c r="BI1315" s="109">
        <f t="shared" si="259"/>
        <v>39270000</v>
      </c>
      <c r="BJ1315" s="203">
        <f t="shared" si="258"/>
        <v>1.6722626670584753E+24</v>
      </c>
    </row>
    <row r="1316" spans="53:62" s="174" customFormat="1" x14ac:dyDescent="0.35">
      <c r="BA1316" s="177">
        <v>1310</v>
      </c>
      <c r="BB1316" s="202">
        <f t="shared" si="251"/>
        <v>65500000</v>
      </c>
      <c r="BC1316" s="63">
        <f t="shared" si="252"/>
        <v>1547.3842583238441</v>
      </c>
      <c r="BD1316" s="63">
        <f t="shared" si="253"/>
        <v>1547.3842583255714</v>
      </c>
      <c r="BE1316" s="63">
        <f t="shared" si="254"/>
        <v>145.53496569756896</v>
      </c>
      <c r="BF1316" s="63">
        <f t="shared" si="255"/>
        <v>145.53496634755348</v>
      </c>
      <c r="BG1316" s="63">
        <f t="shared" si="256"/>
        <v>5.8215371159757918</v>
      </c>
      <c r="BH1316" s="63">
        <f t="shared" si="257"/>
        <v>5.8215377659757914</v>
      </c>
      <c r="BI1316" s="109">
        <f t="shared" si="259"/>
        <v>39300000</v>
      </c>
      <c r="BJ1316" s="203">
        <f t="shared" si="258"/>
        <v>1.6732492446730756E+24</v>
      </c>
    </row>
    <row r="1317" spans="53:62" s="174" customFormat="1" x14ac:dyDescent="0.35">
      <c r="BA1317" s="177">
        <v>1311</v>
      </c>
      <c r="BB1317" s="202">
        <f t="shared" si="251"/>
        <v>65550000</v>
      </c>
      <c r="BC1317" s="63">
        <f t="shared" si="252"/>
        <v>1548.5638952430152</v>
      </c>
      <c r="BD1317" s="63">
        <f t="shared" si="253"/>
        <v>1548.5638952447443</v>
      </c>
      <c r="BE1317" s="63">
        <f t="shared" si="254"/>
        <v>145.53499372064837</v>
      </c>
      <c r="BF1317" s="63">
        <f t="shared" si="255"/>
        <v>145.53499437063306</v>
      </c>
      <c r="BG1317" s="63">
        <f t="shared" si="256"/>
        <v>5.8215371159757918</v>
      </c>
      <c r="BH1317" s="63">
        <f t="shared" si="257"/>
        <v>5.8215377659757914</v>
      </c>
      <c r="BI1317" s="109">
        <f t="shared" si="259"/>
        <v>39330000</v>
      </c>
      <c r="BJ1317" s="203">
        <f t="shared" si="258"/>
        <v>1.6742354485178162E+24</v>
      </c>
    </row>
    <row r="1318" spans="53:62" s="174" customFormat="1" x14ac:dyDescent="0.35">
      <c r="BA1318" s="177">
        <v>1312</v>
      </c>
      <c r="BB1318" s="202">
        <f t="shared" si="251"/>
        <v>65600000</v>
      </c>
      <c r="BC1318" s="63">
        <f t="shared" si="252"/>
        <v>1549.7435297655013</v>
      </c>
      <c r="BD1318" s="63">
        <f t="shared" si="253"/>
        <v>1549.7435297672318</v>
      </c>
      <c r="BE1318" s="63">
        <f t="shared" si="254"/>
        <v>145.53502151690887</v>
      </c>
      <c r="BF1318" s="63">
        <f t="shared" si="255"/>
        <v>145.53502216689367</v>
      </c>
      <c r="BG1318" s="63">
        <f t="shared" si="256"/>
        <v>5.8215371159757918</v>
      </c>
      <c r="BH1318" s="63">
        <f t="shared" si="257"/>
        <v>5.8215377659757914</v>
      </c>
      <c r="BI1318" s="109">
        <f t="shared" si="259"/>
        <v>39360000</v>
      </c>
      <c r="BJ1318" s="203">
        <f t="shared" si="258"/>
        <v>1.6752212787343011E+24</v>
      </c>
    </row>
    <row r="1319" spans="53:62" s="174" customFormat="1" x14ac:dyDescent="0.35">
      <c r="BA1319" s="177">
        <v>1313</v>
      </c>
      <c r="BB1319" s="202">
        <f t="shared" si="251"/>
        <v>65650000</v>
      </c>
      <c r="BC1319" s="63">
        <f t="shared" si="252"/>
        <v>1550.9231618912377</v>
      </c>
      <c r="BD1319" s="63">
        <f t="shared" si="253"/>
        <v>1550.9231618929691</v>
      </c>
      <c r="BE1319" s="63">
        <f t="shared" si="254"/>
        <v>145.5350490881863</v>
      </c>
      <c r="BF1319" s="63">
        <f t="shared" si="255"/>
        <v>145.53504973817124</v>
      </c>
      <c r="BG1319" s="63">
        <f t="shared" si="256"/>
        <v>5.8215371159757918</v>
      </c>
      <c r="BH1319" s="63">
        <f t="shared" si="257"/>
        <v>5.8215377659757914</v>
      </c>
      <c r="BI1319" s="109">
        <f t="shared" si="259"/>
        <v>39390000</v>
      </c>
      <c r="BJ1319" s="203">
        <f t="shared" si="258"/>
        <v>1.6762067354640818E+24</v>
      </c>
    </row>
    <row r="1320" spans="53:62" s="174" customFormat="1" x14ac:dyDescent="0.35">
      <c r="BA1320" s="177">
        <v>1314</v>
      </c>
      <c r="BB1320" s="202">
        <f t="shared" si="251"/>
        <v>65700000</v>
      </c>
      <c r="BC1320" s="63">
        <f t="shared" si="252"/>
        <v>1552.1027916203529</v>
      </c>
      <c r="BD1320" s="63">
        <f t="shared" si="253"/>
        <v>1552.1027916220855</v>
      </c>
      <c r="BE1320" s="63">
        <f t="shared" si="254"/>
        <v>145.53507643630169</v>
      </c>
      <c r="BF1320" s="63">
        <f t="shared" si="255"/>
        <v>145.53507708628672</v>
      </c>
      <c r="BG1320" s="63">
        <f t="shared" si="256"/>
        <v>5.8215371159757918</v>
      </c>
      <c r="BH1320" s="63">
        <f t="shared" si="257"/>
        <v>5.8215377659757914</v>
      </c>
      <c r="BI1320" s="109">
        <f t="shared" si="259"/>
        <v>39420000</v>
      </c>
      <c r="BJ1320" s="203">
        <f t="shared" si="258"/>
        <v>1.6771918188486557E+24</v>
      </c>
    </row>
    <row r="1321" spans="53:62" s="174" customFormat="1" x14ac:dyDescent="0.35">
      <c r="BA1321" s="177">
        <v>1315</v>
      </c>
      <c r="BB1321" s="202">
        <f t="shared" si="251"/>
        <v>65750000</v>
      </c>
      <c r="BC1321" s="63">
        <f t="shared" si="252"/>
        <v>1553.2824189527173</v>
      </c>
      <c r="BD1321" s="63">
        <f t="shared" si="253"/>
        <v>1553.2824189544519</v>
      </c>
      <c r="BE1321" s="63">
        <f t="shared" si="254"/>
        <v>145.53510356306126</v>
      </c>
      <c r="BF1321" s="63">
        <f t="shared" si="255"/>
        <v>145.53510421304642</v>
      </c>
      <c r="BG1321" s="63">
        <f t="shared" si="256"/>
        <v>5.8215371159757918</v>
      </c>
      <c r="BH1321" s="63">
        <f t="shared" si="257"/>
        <v>5.8215377659757914</v>
      </c>
      <c r="BI1321" s="109">
        <f t="shared" si="259"/>
        <v>39450000</v>
      </c>
      <c r="BJ1321" s="203">
        <f t="shared" si="258"/>
        <v>1.6781765290294667E+24</v>
      </c>
    </row>
    <row r="1322" spans="53:62" s="174" customFormat="1" x14ac:dyDescent="0.35">
      <c r="BA1322" s="177">
        <v>1316</v>
      </c>
      <c r="BB1322" s="202">
        <f t="shared" si="251"/>
        <v>65800000</v>
      </c>
      <c r="BC1322" s="63">
        <f t="shared" si="252"/>
        <v>1554.4620438883969</v>
      </c>
      <c r="BD1322" s="63">
        <f t="shared" si="253"/>
        <v>1554.4620438901327</v>
      </c>
      <c r="BE1322" s="63">
        <f t="shared" si="254"/>
        <v>145.53513047025669</v>
      </c>
      <c r="BF1322" s="63">
        <f t="shared" si="255"/>
        <v>145.53513112024197</v>
      </c>
      <c r="BG1322" s="63">
        <f t="shared" si="256"/>
        <v>5.8215371159757918</v>
      </c>
      <c r="BH1322" s="63">
        <f t="shared" si="257"/>
        <v>5.8215377659757914</v>
      </c>
      <c r="BI1322" s="109">
        <f t="shared" si="259"/>
        <v>39480000</v>
      </c>
      <c r="BJ1322" s="203">
        <f t="shared" si="258"/>
        <v>1.6791608661479036E+24</v>
      </c>
    </row>
    <row r="1323" spans="53:62" s="174" customFormat="1" x14ac:dyDescent="0.35">
      <c r="BA1323" s="177">
        <v>1317</v>
      </c>
      <c r="BB1323" s="202">
        <f t="shared" si="251"/>
        <v>65850000</v>
      </c>
      <c r="BC1323" s="63">
        <f t="shared" si="252"/>
        <v>1555.6416664273913</v>
      </c>
      <c r="BD1323" s="63">
        <f t="shared" si="253"/>
        <v>1555.641666429128</v>
      </c>
      <c r="BE1323" s="63">
        <f t="shared" si="254"/>
        <v>145.53515715966518</v>
      </c>
      <c r="BF1323" s="63">
        <f t="shared" si="255"/>
        <v>145.53515780965054</v>
      </c>
      <c r="BG1323" s="63">
        <f t="shared" si="256"/>
        <v>5.8215371159757918</v>
      </c>
      <c r="BH1323" s="63">
        <f t="shared" si="257"/>
        <v>5.8215377659757914</v>
      </c>
      <c r="BI1323" s="109">
        <f t="shared" si="259"/>
        <v>39510000</v>
      </c>
      <c r="BJ1323" s="203">
        <f t="shared" si="258"/>
        <v>1.6801448303453047E+24</v>
      </c>
    </row>
    <row r="1324" spans="53:62" s="174" customFormat="1" x14ac:dyDescent="0.35">
      <c r="BA1324" s="177">
        <v>1318</v>
      </c>
      <c r="BB1324" s="202">
        <f t="shared" si="251"/>
        <v>65900000</v>
      </c>
      <c r="BC1324" s="63">
        <f t="shared" si="252"/>
        <v>1556.8212865697642</v>
      </c>
      <c r="BD1324" s="63">
        <f t="shared" si="253"/>
        <v>1556.8212865715025</v>
      </c>
      <c r="BE1324" s="63">
        <f t="shared" si="254"/>
        <v>145.53518363304943</v>
      </c>
      <c r="BF1324" s="63">
        <f t="shared" si="255"/>
        <v>145.53518428303494</v>
      </c>
      <c r="BG1324" s="63">
        <f t="shared" si="256"/>
        <v>5.8215371159757918</v>
      </c>
      <c r="BH1324" s="63">
        <f t="shared" si="257"/>
        <v>5.8215377659757914</v>
      </c>
      <c r="BI1324" s="109">
        <f t="shared" si="259"/>
        <v>39540000</v>
      </c>
      <c r="BJ1324" s="203">
        <f t="shared" si="258"/>
        <v>1.681128421762952E+24</v>
      </c>
    </row>
    <row r="1325" spans="53:62" s="174" customFormat="1" x14ac:dyDescent="0.35">
      <c r="BA1325" s="177">
        <v>1319</v>
      </c>
      <c r="BB1325" s="202">
        <f t="shared" si="251"/>
        <v>65950000</v>
      </c>
      <c r="BC1325" s="63">
        <f t="shared" si="252"/>
        <v>1558.0009043153868</v>
      </c>
      <c r="BD1325" s="63">
        <f t="shared" si="253"/>
        <v>1558.0009043171267</v>
      </c>
      <c r="BE1325" s="63">
        <f t="shared" si="254"/>
        <v>145.53520989215795</v>
      </c>
      <c r="BF1325" s="63">
        <f t="shared" si="255"/>
        <v>145.5352105421436</v>
      </c>
      <c r="BG1325" s="63">
        <f t="shared" si="256"/>
        <v>5.8215371159757918</v>
      </c>
      <c r="BH1325" s="63">
        <f t="shared" si="257"/>
        <v>5.8215377659757914</v>
      </c>
      <c r="BI1325" s="109">
        <f t="shared" si="259"/>
        <v>39570000</v>
      </c>
      <c r="BJ1325" s="203">
        <f t="shared" si="258"/>
        <v>1.6821116405420749E+24</v>
      </c>
    </row>
    <row r="1326" spans="53:62" s="174" customFormat="1" x14ac:dyDescent="0.35">
      <c r="BA1326" s="177">
        <v>1320</v>
      </c>
      <c r="BB1326" s="202">
        <f t="shared" si="251"/>
        <v>66000000</v>
      </c>
      <c r="BC1326" s="63">
        <f t="shared" si="252"/>
        <v>1559.1805196643891</v>
      </c>
      <c r="BD1326" s="63">
        <f t="shared" si="253"/>
        <v>1559.1805196661301</v>
      </c>
      <c r="BE1326" s="63">
        <f t="shared" si="254"/>
        <v>145.53523593872518</v>
      </c>
      <c r="BF1326" s="63">
        <f t="shared" si="255"/>
        <v>145.53523658871092</v>
      </c>
      <c r="BG1326" s="63">
        <f t="shared" si="256"/>
        <v>5.8215371159757918</v>
      </c>
      <c r="BH1326" s="63">
        <f t="shared" si="257"/>
        <v>5.8215377659757914</v>
      </c>
      <c r="BI1326" s="109">
        <f t="shared" si="259"/>
        <v>39600000</v>
      </c>
      <c r="BJ1326" s="203">
        <f t="shared" si="258"/>
        <v>1.6830944868238497E+24</v>
      </c>
    </row>
    <row r="1327" spans="53:62" s="174" customFormat="1" x14ac:dyDescent="0.35">
      <c r="BA1327" s="177">
        <v>1321</v>
      </c>
      <c r="BB1327" s="202">
        <f t="shared" si="251"/>
        <v>66050000</v>
      </c>
      <c r="BC1327" s="63">
        <f t="shared" si="252"/>
        <v>1560.3601326167056</v>
      </c>
      <c r="BD1327" s="63">
        <f t="shared" si="253"/>
        <v>1560.3601326184478</v>
      </c>
      <c r="BE1327" s="63">
        <f t="shared" si="254"/>
        <v>145.53526177447131</v>
      </c>
      <c r="BF1327" s="63">
        <f t="shared" si="255"/>
        <v>145.53526242445716</v>
      </c>
      <c r="BG1327" s="63">
        <f t="shared" si="256"/>
        <v>5.8215371159757918</v>
      </c>
      <c r="BH1327" s="63">
        <f t="shared" si="257"/>
        <v>5.8215377659757914</v>
      </c>
      <c r="BI1327" s="109">
        <f t="shared" si="259"/>
        <v>39630000</v>
      </c>
      <c r="BJ1327" s="203">
        <f t="shared" si="258"/>
        <v>1.6840769607493991E+24</v>
      </c>
    </row>
    <row r="1328" spans="53:62" s="174" customFormat="1" x14ac:dyDescent="0.35">
      <c r="BA1328" s="177">
        <v>1322</v>
      </c>
      <c r="BB1328" s="202">
        <f t="shared" si="251"/>
        <v>66100000</v>
      </c>
      <c r="BC1328" s="63">
        <f t="shared" si="252"/>
        <v>1561.5397431723366</v>
      </c>
      <c r="BD1328" s="63">
        <f t="shared" si="253"/>
        <v>1561.5397431740803</v>
      </c>
      <c r="BE1328" s="63">
        <f t="shared" si="254"/>
        <v>145.53528740110275</v>
      </c>
      <c r="BF1328" s="63">
        <f t="shared" si="255"/>
        <v>145.53528805108874</v>
      </c>
      <c r="BG1328" s="63">
        <f t="shared" si="256"/>
        <v>5.8215371159757918</v>
      </c>
      <c r="BH1328" s="63">
        <f t="shared" si="257"/>
        <v>5.8215377659757914</v>
      </c>
      <c r="BI1328" s="109">
        <f t="shared" si="259"/>
        <v>39660000</v>
      </c>
      <c r="BJ1328" s="203">
        <f t="shared" si="258"/>
        <v>1.6850590624597913E+24</v>
      </c>
    </row>
    <row r="1329" spans="53:62" s="174" customFormat="1" x14ac:dyDescent="0.35">
      <c r="BA1329" s="177">
        <v>1323</v>
      </c>
      <c r="BB1329" s="202">
        <f t="shared" si="251"/>
        <v>66150000</v>
      </c>
      <c r="BC1329" s="63">
        <f t="shared" si="252"/>
        <v>1562.7193513314116</v>
      </c>
      <c r="BD1329" s="63">
        <f t="shared" si="253"/>
        <v>1562.7193513331563</v>
      </c>
      <c r="BE1329" s="63">
        <f t="shared" si="254"/>
        <v>145.53531282031216</v>
      </c>
      <c r="BF1329" s="63">
        <f t="shared" si="255"/>
        <v>145.53531347029823</v>
      </c>
      <c r="BG1329" s="63">
        <f t="shared" si="256"/>
        <v>5.8215371159757918</v>
      </c>
      <c r="BH1329" s="63">
        <f t="shared" si="257"/>
        <v>5.8215377659757914</v>
      </c>
      <c r="BI1329" s="109">
        <f t="shared" si="259"/>
        <v>39690000</v>
      </c>
      <c r="BJ1329" s="203">
        <f t="shared" si="258"/>
        <v>1.686040792096043E+24</v>
      </c>
    </row>
    <row r="1330" spans="53:62" s="174" customFormat="1" x14ac:dyDescent="0.35">
      <c r="BA1330" s="177">
        <v>1324</v>
      </c>
      <c r="BB1330" s="202">
        <f t="shared" si="251"/>
        <v>66200000</v>
      </c>
      <c r="BC1330" s="63">
        <f t="shared" si="252"/>
        <v>1563.8989570937363</v>
      </c>
      <c r="BD1330" s="63">
        <f t="shared" si="253"/>
        <v>1563.8989570954823</v>
      </c>
      <c r="BE1330" s="63">
        <f t="shared" si="254"/>
        <v>145.53533803377829</v>
      </c>
      <c r="BF1330" s="63">
        <f t="shared" si="255"/>
        <v>145.53533868376454</v>
      </c>
      <c r="BG1330" s="63">
        <f t="shared" si="256"/>
        <v>5.8215371159757918</v>
      </c>
      <c r="BH1330" s="63">
        <f t="shared" si="257"/>
        <v>5.8215377659757914</v>
      </c>
      <c r="BI1330" s="109">
        <f t="shared" si="259"/>
        <v>39720000</v>
      </c>
      <c r="BJ1330" s="203">
        <f t="shared" si="258"/>
        <v>1.6870221497991155E+24</v>
      </c>
    </row>
    <row r="1331" spans="53:62" s="174" customFormat="1" x14ac:dyDescent="0.35">
      <c r="BA1331" s="177">
        <v>1325</v>
      </c>
      <c r="BB1331" s="202">
        <f t="shared" si="251"/>
        <v>66250000</v>
      </c>
      <c r="BC1331" s="63">
        <f t="shared" si="252"/>
        <v>1565.0785604594403</v>
      </c>
      <c r="BD1331" s="63">
        <f t="shared" si="253"/>
        <v>1565.0785604611874</v>
      </c>
      <c r="BE1331" s="63">
        <f t="shared" si="254"/>
        <v>145.53536304316657</v>
      </c>
      <c r="BF1331" s="63">
        <f t="shared" si="255"/>
        <v>145.5353636931529</v>
      </c>
      <c r="BG1331" s="63">
        <f t="shared" si="256"/>
        <v>5.8215371159757918</v>
      </c>
      <c r="BH1331" s="63">
        <f t="shared" si="257"/>
        <v>5.8215377659757914</v>
      </c>
      <c r="BI1331" s="109">
        <f t="shared" si="259"/>
        <v>39750000</v>
      </c>
      <c r="BJ1331" s="203">
        <f t="shared" si="258"/>
        <v>1.6880031357099174E+24</v>
      </c>
    </row>
    <row r="1332" spans="53:62" s="174" customFormat="1" x14ac:dyDescent="0.35">
      <c r="BA1332" s="177">
        <v>1326</v>
      </c>
      <c r="BB1332" s="202">
        <f t="shared" si="251"/>
        <v>66300000</v>
      </c>
      <c r="BC1332" s="63">
        <f t="shared" si="252"/>
        <v>1566.2581614285227</v>
      </c>
      <c r="BD1332" s="63">
        <f t="shared" si="253"/>
        <v>1566.2581614302717</v>
      </c>
      <c r="BE1332" s="63">
        <f t="shared" si="254"/>
        <v>145.5353878501287</v>
      </c>
      <c r="BF1332" s="63">
        <f t="shared" si="255"/>
        <v>145.53538850011515</v>
      </c>
      <c r="BG1332" s="63">
        <f t="shared" si="256"/>
        <v>5.8215371159757918</v>
      </c>
      <c r="BH1332" s="63">
        <f t="shared" si="257"/>
        <v>5.8215377659757914</v>
      </c>
      <c r="BI1332" s="109">
        <f t="shared" si="259"/>
        <v>39780000</v>
      </c>
      <c r="BJ1332" s="203">
        <f t="shared" si="258"/>
        <v>1.688983749969305E+24</v>
      </c>
    </row>
    <row r="1333" spans="53:62" s="174" customFormat="1" x14ac:dyDescent="0.35">
      <c r="BA1333" s="177">
        <v>1327</v>
      </c>
      <c r="BB1333" s="202">
        <f t="shared" si="251"/>
        <v>66350000</v>
      </c>
      <c r="BC1333" s="63">
        <f t="shared" si="252"/>
        <v>1567.4377600009848</v>
      </c>
      <c r="BD1333" s="63">
        <f t="shared" si="253"/>
        <v>1567.4377600027351</v>
      </c>
      <c r="BE1333" s="63">
        <f t="shared" si="254"/>
        <v>145.53541245630313</v>
      </c>
      <c r="BF1333" s="63">
        <f t="shared" si="255"/>
        <v>145.5354131062897</v>
      </c>
      <c r="BG1333" s="63">
        <f t="shared" si="256"/>
        <v>5.8215371159757918</v>
      </c>
      <c r="BH1333" s="63">
        <f t="shared" si="257"/>
        <v>5.8215377659757914</v>
      </c>
      <c r="BI1333" s="109">
        <f t="shared" si="259"/>
        <v>39810000</v>
      </c>
      <c r="BJ1333" s="203">
        <f t="shared" si="258"/>
        <v>1.6899639927180791E+24</v>
      </c>
    </row>
    <row r="1334" spans="53:62" s="174" customFormat="1" x14ac:dyDescent="0.35">
      <c r="BA1334" s="177">
        <v>1328</v>
      </c>
      <c r="BB1334" s="202">
        <f t="shared" si="251"/>
        <v>66400000</v>
      </c>
      <c r="BC1334" s="63">
        <f t="shared" si="252"/>
        <v>1568.6173561768262</v>
      </c>
      <c r="BD1334" s="63">
        <f t="shared" si="253"/>
        <v>1568.6173561785774</v>
      </c>
      <c r="BE1334" s="63">
        <f t="shared" si="254"/>
        <v>145.53543686331511</v>
      </c>
      <c r="BF1334" s="63">
        <f t="shared" si="255"/>
        <v>145.53543751330176</v>
      </c>
      <c r="BG1334" s="63">
        <f t="shared" si="256"/>
        <v>5.8215371159757918</v>
      </c>
      <c r="BH1334" s="63">
        <f t="shared" si="257"/>
        <v>5.8215377659757914</v>
      </c>
      <c r="BI1334" s="109">
        <f t="shared" si="259"/>
        <v>39840000</v>
      </c>
      <c r="BJ1334" s="203">
        <f t="shared" si="258"/>
        <v>1.69094386409699E+24</v>
      </c>
    </row>
    <row r="1335" spans="53:62" s="174" customFormat="1" x14ac:dyDescent="0.35">
      <c r="BA1335" s="177">
        <v>1329</v>
      </c>
      <c r="BB1335" s="202">
        <f t="shared" si="251"/>
        <v>66450000</v>
      </c>
      <c r="BC1335" s="63">
        <f t="shared" si="252"/>
        <v>1569.7969499559815</v>
      </c>
      <c r="BD1335" s="63">
        <f t="shared" si="253"/>
        <v>1569.7969499577343</v>
      </c>
      <c r="BE1335" s="63">
        <f t="shared" si="254"/>
        <v>145.53546107277657</v>
      </c>
      <c r="BF1335" s="63">
        <f t="shared" si="255"/>
        <v>145.53546172276333</v>
      </c>
      <c r="BG1335" s="63">
        <f t="shared" si="256"/>
        <v>5.8215371159757918</v>
      </c>
      <c r="BH1335" s="63">
        <f t="shared" si="257"/>
        <v>5.8215377659757914</v>
      </c>
      <c r="BI1335" s="109">
        <f t="shared" si="259"/>
        <v>39870000</v>
      </c>
      <c r="BJ1335" s="203">
        <f t="shared" si="258"/>
        <v>1.6919233642467307E+24</v>
      </c>
    </row>
    <row r="1336" spans="53:62" s="174" customFormat="1" x14ac:dyDescent="0.35">
      <c r="BA1336" s="177">
        <v>1330</v>
      </c>
      <c r="BB1336" s="202">
        <f t="shared" si="251"/>
        <v>66500000</v>
      </c>
      <c r="BC1336" s="63">
        <f t="shared" si="252"/>
        <v>1570.976541338581</v>
      </c>
      <c r="BD1336" s="63">
        <f t="shared" si="253"/>
        <v>1570.9765413403352</v>
      </c>
      <c r="BE1336" s="63">
        <f t="shared" si="254"/>
        <v>145.53548508628651</v>
      </c>
      <c r="BF1336" s="63">
        <f t="shared" si="255"/>
        <v>145.53548573627339</v>
      </c>
      <c r="BG1336" s="63">
        <f t="shared" si="256"/>
        <v>5.8215371159757918</v>
      </c>
      <c r="BH1336" s="63">
        <f t="shared" si="257"/>
        <v>5.8215377659757914</v>
      </c>
      <c r="BI1336" s="109">
        <f t="shared" si="259"/>
        <v>39900000</v>
      </c>
      <c r="BJ1336" s="203">
        <f t="shared" si="258"/>
        <v>1.6929024933079456E+24</v>
      </c>
    </row>
    <row r="1337" spans="53:62" s="174" customFormat="1" x14ac:dyDescent="0.35">
      <c r="BA1337" s="177">
        <v>1331</v>
      </c>
      <c r="BB1337" s="202">
        <f t="shared" si="251"/>
        <v>66550000</v>
      </c>
      <c r="BC1337" s="63">
        <f t="shared" si="252"/>
        <v>1572.1561303245596</v>
      </c>
      <c r="BD1337" s="63">
        <f t="shared" si="253"/>
        <v>1572.156130326315</v>
      </c>
      <c r="BE1337" s="63">
        <f t="shared" si="254"/>
        <v>145.53550890543104</v>
      </c>
      <c r="BF1337" s="63">
        <f t="shared" si="255"/>
        <v>145.535509555418</v>
      </c>
      <c r="BG1337" s="63">
        <f t="shared" si="256"/>
        <v>5.8215371159757918</v>
      </c>
      <c r="BH1337" s="63">
        <f t="shared" si="257"/>
        <v>5.8215377659757914</v>
      </c>
      <c r="BI1337" s="109">
        <f t="shared" si="259"/>
        <v>39930000</v>
      </c>
      <c r="BJ1337" s="203">
        <f t="shared" si="258"/>
        <v>1.6938812514212218E+24</v>
      </c>
    </row>
    <row r="1338" spans="53:62" s="174" customFormat="1" x14ac:dyDescent="0.35">
      <c r="BA1338" s="177">
        <v>1332</v>
      </c>
      <c r="BB1338" s="202">
        <f t="shared" si="251"/>
        <v>66600000</v>
      </c>
      <c r="BC1338" s="63">
        <f t="shared" si="252"/>
        <v>1573.3357169139172</v>
      </c>
      <c r="BD1338" s="63">
        <f t="shared" si="253"/>
        <v>1573.3357169156739</v>
      </c>
      <c r="BE1338" s="63">
        <f t="shared" si="254"/>
        <v>145.53553253178322</v>
      </c>
      <c r="BF1338" s="63">
        <f t="shared" si="255"/>
        <v>145.53553318177032</v>
      </c>
      <c r="BG1338" s="63">
        <f t="shared" si="256"/>
        <v>5.8215371159757918</v>
      </c>
      <c r="BH1338" s="63">
        <f t="shared" si="257"/>
        <v>5.8215377659757914</v>
      </c>
      <c r="BI1338" s="109">
        <f t="shared" si="259"/>
        <v>39960000</v>
      </c>
      <c r="BJ1338" s="203">
        <f t="shared" si="258"/>
        <v>1.6948596387270957E+24</v>
      </c>
    </row>
    <row r="1339" spans="53:62" s="174" customFormat="1" x14ac:dyDescent="0.35">
      <c r="BA1339" s="177">
        <v>1333</v>
      </c>
      <c r="BB1339" s="202">
        <f t="shared" si="251"/>
        <v>66650000</v>
      </c>
      <c r="BC1339" s="63">
        <f t="shared" si="252"/>
        <v>1574.5153011066541</v>
      </c>
      <c r="BD1339" s="63">
        <f t="shared" si="253"/>
        <v>1574.5153011084121</v>
      </c>
      <c r="BE1339" s="63">
        <f t="shared" si="254"/>
        <v>145.53555596690367</v>
      </c>
      <c r="BF1339" s="63">
        <f t="shared" si="255"/>
        <v>145.53555661689083</v>
      </c>
      <c r="BG1339" s="63">
        <f t="shared" si="256"/>
        <v>5.8215371159757918</v>
      </c>
      <c r="BH1339" s="63">
        <f t="shared" si="257"/>
        <v>5.8215377659757914</v>
      </c>
      <c r="BI1339" s="109">
        <f t="shared" si="259"/>
        <v>39990000</v>
      </c>
      <c r="BJ1339" s="203">
        <f t="shared" si="258"/>
        <v>1.6958376553660492E+24</v>
      </c>
    </row>
    <row r="1340" spans="53:62" s="174" customFormat="1" x14ac:dyDescent="0.35">
      <c r="BA1340" s="177">
        <v>1334</v>
      </c>
      <c r="BB1340" s="202">
        <f t="shared" si="251"/>
        <v>66700000</v>
      </c>
      <c r="BC1340" s="63">
        <f t="shared" si="252"/>
        <v>1575.6948829027699</v>
      </c>
      <c r="BD1340" s="63">
        <f t="shared" si="253"/>
        <v>1575.6948829045293</v>
      </c>
      <c r="BE1340" s="63">
        <f t="shared" si="254"/>
        <v>145.53557921234005</v>
      </c>
      <c r="BF1340" s="63">
        <f t="shared" si="255"/>
        <v>145.53557986232732</v>
      </c>
      <c r="BG1340" s="63">
        <f t="shared" si="256"/>
        <v>5.8215371159757918</v>
      </c>
      <c r="BH1340" s="63">
        <f t="shared" si="257"/>
        <v>5.8215377659757914</v>
      </c>
      <c r="BI1340" s="109">
        <f t="shared" si="259"/>
        <v>40020000</v>
      </c>
      <c r="BJ1340" s="203">
        <f t="shared" si="258"/>
        <v>1.696815301478511E+24</v>
      </c>
    </row>
    <row r="1341" spans="53:62" s="174" customFormat="1" x14ac:dyDescent="0.35">
      <c r="BA1341" s="177">
        <v>1335</v>
      </c>
      <c r="BB1341" s="202">
        <f t="shared" si="251"/>
        <v>66750000</v>
      </c>
      <c r="BC1341" s="63">
        <f t="shared" si="252"/>
        <v>1576.8744623023297</v>
      </c>
      <c r="BD1341" s="63">
        <f t="shared" si="253"/>
        <v>1576.8744623040902</v>
      </c>
      <c r="BE1341" s="63">
        <f t="shared" si="254"/>
        <v>145.53560226962776</v>
      </c>
      <c r="BF1341" s="63">
        <f t="shared" si="255"/>
        <v>145.53560291961514</v>
      </c>
      <c r="BG1341" s="63">
        <f t="shared" si="256"/>
        <v>5.8215371159757918</v>
      </c>
      <c r="BH1341" s="63">
        <f t="shared" si="257"/>
        <v>5.8215377659757914</v>
      </c>
      <c r="BI1341" s="109">
        <f t="shared" si="259"/>
        <v>40050000</v>
      </c>
      <c r="BJ1341" s="203">
        <f t="shared" si="258"/>
        <v>1.6977925772048575E+24</v>
      </c>
    </row>
    <row r="1342" spans="53:62" s="174" customFormat="1" x14ac:dyDescent="0.35">
      <c r="BA1342" s="177">
        <v>1336</v>
      </c>
      <c r="BB1342" s="202">
        <f t="shared" si="251"/>
        <v>66800000</v>
      </c>
      <c r="BC1342" s="63">
        <f t="shared" si="252"/>
        <v>1578.0540393052684</v>
      </c>
      <c r="BD1342" s="63">
        <f t="shared" si="253"/>
        <v>1578.0540393070303</v>
      </c>
      <c r="BE1342" s="63">
        <f t="shared" si="254"/>
        <v>145.53562514028968</v>
      </c>
      <c r="BF1342" s="63">
        <f t="shared" si="255"/>
        <v>145.53562579027718</v>
      </c>
      <c r="BG1342" s="63">
        <f t="shared" si="256"/>
        <v>5.8215371159757918</v>
      </c>
      <c r="BH1342" s="63">
        <f t="shared" si="257"/>
        <v>5.8215377659757914</v>
      </c>
      <c r="BI1342" s="109">
        <f t="shared" si="259"/>
        <v>40080000</v>
      </c>
      <c r="BJ1342" s="203">
        <f t="shared" si="258"/>
        <v>1.698769482685411E+24</v>
      </c>
    </row>
    <row r="1343" spans="53:62" s="174" customFormat="1" x14ac:dyDescent="0.35">
      <c r="BA1343" s="177">
        <v>1337</v>
      </c>
      <c r="BB1343" s="202">
        <f t="shared" si="251"/>
        <v>66850000</v>
      </c>
      <c r="BC1343" s="63">
        <f t="shared" si="252"/>
        <v>1579.2336139116508</v>
      </c>
      <c r="BD1343" s="63">
        <f t="shared" si="253"/>
        <v>1579.233613913414</v>
      </c>
      <c r="BE1343" s="63">
        <f t="shared" si="254"/>
        <v>145.53564782583635</v>
      </c>
      <c r="BF1343" s="63">
        <f t="shared" si="255"/>
        <v>145.53564847582396</v>
      </c>
      <c r="BG1343" s="63">
        <f t="shared" si="256"/>
        <v>5.8215371159757918</v>
      </c>
      <c r="BH1343" s="63">
        <f t="shared" si="257"/>
        <v>5.8215377659757914</v>
      </c>
      <c r="BI1343" s="109">
        <f t="shared" si="259"/>
        <v>40110000</v>
      </c>
      <c r="BJ1343" s="203">
        <f t="shared" si="258"/>
        <v>1.6997460180604409E+24</v>
      </c>
    </row>
    <row r="1344" spans="53:62" s="174" customFormat="1" x14ac:dyDescent="0.35">
      <c r="BA1344" s="177">
        <v>1338</v>
      </c>
      <c r="BB1344" s="202">
        <f t="shared" si="251"/>
        <v>66900000</v>
      </c>
      <c r="BC1344" s="63">
        <f t="shared" si="252"/>
        <v>1580.4131861214771</v>
      </c>
      <c r="BD1344" s="63">
        <f t="shared" si="253"/>
        <v>1580.4131861232418</v>
      </c>
      <c r="BE1344" s="63">
        <f t="shared" si="254"/>
        <v>145.5356703277661</v>
      </c>
      <c r="BF1344" s="63">
        <f t="shared" si="255"/>
        <v>145.53567097775377</v>
      </c>
      <c r="BG1344" s="63">
        <f t="shared" si="256"/>
        <v>5.8215371159757918</v>
      </c>
      <c r="BH1344" s="63">
        <f t="shared" si="257"/>
        <v>5.8215377659757914</v>
      </c>
      <c r="BI1344" s="109">
        <f t="shared" si="259"/>
        <v>40140000</v>
      </c>
      <c r="BJ1344" s="203">
        <f t="shared" si="258"/>
        <v>1.7007221834701636E+24</v>
      </c>
    </row>
    <row r="1345" spans="53:62" s="174" customFormat="1" x14ac:dyDescent="0.35">
      <c r="BA1345" s="177">
        <v>1339</v>
      </c>
      <c r="BB1345" s="202">
        <f t="shared" si="251"/>
        <v>66950000</v>
      </c>
      <c r="BC1345" s="63">
        <f t="shared" si="252"/>
        <v>1581.5927559346821</v>
      </c>
      <c r="BD1345" s="63">
        <f t="shared" si="253"/>
        <v>1581.5927559364484</v>
      </c>
      <c r="BE1345" s="63">
        <f t="shared" si="254"/>
        <v>145.5356926475651</v>
      </c>
      <c r="BF1345" s="63">
        <f t="shared" si="255"/>
        <v>145.53569329755288</v>
      </c>
      <c r="BG1345" s="63">
        <f t="shared" si="256"/>
        <v>5.8215371159757918</v>
      </c>
      <c r="BH1345" s="63">
        <f t="shared" si="257"/>
        <v>5.8215377659757914</v>
      </c>
      <c r="BI1345" s="109">
        <f t="shared" si="259"/>
        <v>40170000</v>
      </c>
      <c r="BJ1345" s="203">
        <f t="shared" si="258"/>
        <v>1.7016979790547426E+24</v>
      </c>
    </row>
    <row r="1346" spans="53:62" s="174" customFormat="1" x14ac:dyDescent="0.35">
      <c r="BA1346" s="177">
        <v>1340</v>
      </c>
      <c r="BB1346" s="202">
        <f t="shared" si="251"/>
        <v>67000000</v>
      </c>
      <c r="BC1346" s="63">
        <f t="shared" si="252"/>
        <v>1582.7723233513314</v>
      </c>
      <c r="BD1346" s="63">
        <f t="shared" si="253"/>
        <v>1582.772323353099</v>
      </c>
      <c r="BE1346" s="63">
        <f t="shared" si="254"/>
        <v>145.5357147867075</v>
      </c>
      <c r="BF1346" s="63">
        <f t="shared" si="255"/>
        <v>145.5357154366954</v>
      </c>
      <c r="BG1346" s="63">
        <f t="shared" si="256"/>
        <v>5.8215371159757918</v>
      </c>
      <c r="BH1346" s="63">
        <f t="shared" si="257"/>
        <v>5.8215377659757914</v>
      </c>
      <c r="BI1346" s="109">
        <f t="shared" si="259"/>
        <v>40200000</v>
      </c>
      <c r="BJ1346" s="203">
        <f t="shared" si="258"/>
        <v>1.702673404954288E+24</v>
      </c>
    </row>
    <row r="1347" spans="53:62" s="174" customFormat="1" x14ac:dyDescent="0.35">
      <c r="BA1347" s="177">
        <v>1341</v>
      </c>
      <c r="BB1347" s="202">
        <f t="shared" si="251"/>
        <v>67050000</v>
      </c>
      <c r="BC1347" s="63">
        <f t="shared" si="252"/>
        <v>1583.951888371425</v>
      </c>
      <c r="BD1347" s="63">
        <f t="shared" si="253"/>
        <v>1583.951888373193</v>
      </c>
      <c r="BE1347" s="63">
        <f t="shared" si="254"/>
        <v>145.5357367466556</v>
      </c>
      <c r="BF1347" s="63">
        <f t="shared" si="255"/>
        <v>145.53573739664361</v>
      </c>
      <c r="BG1347" s="63">
        <f t="shared" si="256"/>
        <v>5.8215371159757918</v>
      </c>
      <c r="BH1347" s="63">
        <f t="shared" si="257"/>
        <v>5.8215377659757914</v>
      </c>
      <c r="BI1347" s="109">
        <f t="shared" si="259"/>
        <v>40230000</v>
      </c>
      <c r="BJ1347" s="203">
        <f t="shared" si="258"/>
        <v>1.703648461308856E+24</v>
      </c>
    </row>
    <row r="1348" spans="53:62" s="174" customFormat="1" x14ac:dyDescent="0.35">
      <c r="BA1348" s="177">
        <v>1342</v>
      </c>
      <c r="BB1348" s="202">
        <f t="shared" si="251"/>
        <v>67100000</v>
      </c>
      <c r="BC1348" s="63">
        <f t="shared" si="252"/>
        <v>1585.1314509949614</v>
      </c>
      <c r="BD1348" s="63">
        <f t="shared" si="253"/>
        <v>1585.131450996731</v>
      </c>
      <c r="BE1348" s="63">
        <f t="shared" si="254"/>
        <v>145.53575852885973</v>
      </c>
      <c r="BF1348" s="63">
        <f t="shared" si="255"/>
        <v>145.53575917884785</v>
      </c>
      <c r="BG1348" s="63">
        <f t="shared" si="256"/>
        <v>5.8215371159757918</v>
      </c>
      <c r="BH1348" s="63">
        <f t="shared" si="257"/>
        <v>5.8215377659757914</v>
      </c>
      <c r="BI1348" s="109">
        <f t="shared" si="259"/>
        <v>40260000</v>
      </c>
      <c r="BJ1348" s="203">
        <f t="shared" si="258"/>
        <v>1.7046231482584514E+24</v>
      </c>
    </row>
    <row r="1349" spans="53:62" s="174" customFormat="1" x14ac:dyDescent="0.35">
      <c r="BA1349" s="177">
        <v>1343</v>
      </c>
      <c r="BB1349" s="202">
        <f t="shared" si="251"/>
        <v>67150000</v>
      </c>
      <c r="BC1349" s="63">
        <f t="shared" si="252"/>
        <v>1586.3110112218769</v>
      </c>
      <c r="BD1349" s="63">
        <f t="shared" si="253"/>
        <v>1586.3110112236482</v>
      </c>
      <c r="BE1349" s="63">
        <f t="shared" si="254"/>
        <v>145.53578013475862</v>
      </c>
      <c r="BF1349" s="63">
        <f t="shared" si="255"/>
        <v>145.53578078474683</v>
      </c>
      <c r="BG1349" s="63">
        <f t="shared" si="256"/>
        <v>5.8215371159757918</v>
      </c>
      <c r="BH1349" s="63">
        <f t="shared" si="257"/>
        <v>5.8215377659757914</v>
      </c>
      <c r="BI1349" s="109">
        <f t="shared" si="259"/>
        <v>40290000</v>
      </c>
      <c r="BJ1349" s="203">
        <f t="shared" si="258"/>
        <v>1.7055974659430253E+24</v>
      </c>
    </row>
    <row r="1350" spans="53:62" s="174" customFormat="1" x14ac:dyDescent="0.35">
      <c r="BA1350" s="177">
        <v>1344</v>
      </c>
      <c r="BB1350" s="202">
        <f t="shared" ref="BB1350:BB1413" si="260">BA1350*50000</f>
        <v>67200000</v>
      </c>
      <c r="BC1350" s="63">
        <f t="shared" ref="BC1350:BC1413" si="261">($F$5+$F$6+$F$7+$F$8+$F$9)*(1-EXP(-$F$20*(1-$DC$6%)*BB1350/(2*$F$17)))*$F$25*$F$1*10^3*11600/($F$20*(1-$DC$6%))</f>
        <v>1587.4905690523008</v>
      </c>
      <c r="BD1350" s="63">
        <f t="shared" ref="BD1350:BD1413" si="262">($F$25*$F$1*10^3*11600*($F$5+$F$6+$F$7+$F$8+$F$9)/($F$27*$F$29*(1-$DC$6%))+$F$28/$F$27)*(1-EXP(-$F$27*$F$29*(1-$DC$6%)*BB1350/(2*$F$17)))</f>
        <v>1587.4905690540736</v>
      </c>
      <c r="BE1350" s="63">
        <f t="shared" ref="BE1350:BE1413" si="263">($F$5+$F$6+$F$7+$F$8+$F$9)*(1-EXP(-$F$20*(1-$DC$5%)*BB1350/(2*$F$17)))*$F$25*$F$1*10^3*11600/($F$20*(1-$DC$5%))</f>
        <v>145.53580156577931</v>
      </c>
      <c r="BF1350" s="63">
        <f t="shared" ref="BF1350:BF1413" si="264">($F$25*$F$1*10^3*11600*($F$5+$F$6+$F$7+$F$8+$F$9)/($F$27*$F$29*(1-$DC$5%))+$F$28/$F$27)*(1-EXP(-$F$27*$F$29*(1-$DC$5%)*BB1350/(2*$F$17)))</f>
        <v>145.53580221576757</v>
      </c>
      <c r="BG1350" s="63">
        <f t="shared" ref="BG1350:BG1413" si="265">($F$5+$F$6+$F$7+$F$8+$F$9)*(1-EXP(-$F$20*(1-$DC$4%)*BB1350/(2*$F$17)))*$F$25*$F$1*10^3*11600/($F$20*(1-$DC$4%))</f>
        <v>5.8215371159757918</v>
      </c>
      <c r="BH1350" s="63">
        <f t="shared" ref="BH1350:BH1413" si="266">($F$25*$F$1*10^3*11600*($F$5+$F$6+$F$7+$F$8+$F$9)/($F$27*$F$29*(1-$DC$4%))+$F$28/$F$27)*(1-EXP(-$F$27*$F$29*(1-$DC$4%)*BB1350/(2*$F$17)))</f>
        <v>5.8215377659757914</v>
      </c>
      <c r="BI1350" s="109">
        <f t="shared" si="259"/>
        <v>40320000</v>
      </c>
      <c r="BJ1350" s="203">
        <f t="shared" ref="BJ1350:BJ1413" si="267">($F$17/($F$20*(1-$F$19%)))*($F$5+$F$6+$F$7+$F$8+$F$9)*(1-EXP(-$F$20*(1-$F$19%)*BI1350/(2*$F$17)))+$F$17/($F$25*1000)*$F$11*EXP(-$F$20*(1-$F$19%)*BI1350/(2*$F$17))</f>
        <v>1.7065714145024745E+24</v>
      </c>
    </row>
    <row r="1351" spans="53:62" s="174" customFormat="1" x14ac:dyDescent="0.35">
      <c r="BA1351" s="177">
        <v>1345</v>
      </c>
      <c r="BB1351" s="202">
        <f t="shared" si="260"/>
        <v>67250000</v>
      </c>
      <c r="BC1351" s="63">
        <f t="shared" si="261"/>
        <v>1588.670124486169</v>
      </c>
      <c r="BD1351" s="63">
        <f t="shared" si="262"/>
        <v>1588.670124487943</v>
      </c>
      <c r="BE1351" s="63">
        <f t="shared" si="263"/>
        <v>145.53582282333713</v>
      </c>
      <c r="BF1351" s="63">
        <f t="shared" si="264"/>
        <v>145.53582347332551</v>
      </c>
      <c r="BG1351" s="63">
        <f t="shared" si="265"/>
        <v>5.8215371159757918</v>
      </c>
      <c r="BH1351" s="63">
        <f t="shared" si="266"/>
        <v>5.8215377659757914</v>
      </c>
      <c r="BI1351" s="109">
        <f t="shared" ref="BI1351:BI1414" si="268">BA1351*30000</f>
        <v>40350000</v>
      </c>
      <c r="BJ1351" s="203">
        <f t="shared" si="267"/>
        <v>1.707544994076645E+24</v>
      </c>
    </row>
    <row r="1352" spans="53:62" s="174" customFormat="1" x14ac:dyDescent="0.35">
      <c r="BA1352" s="177">
        <v>1346</v>
      </c>
      <c r="BB1352" s="202">
        <f t="shared" si="260"/>
        <v>67300000</v>
      </c>
      <c r="BC1352" s="63">
        <f t="shared" si="261"/>
        <v>1589.849677523481</v>
      </c>
      <c r="BD1352" s="63">
        <f t="shared" si="262"/>
        <v>1589.8496775252559</v>
      </c>
      <c r="BE1352" s="63">
        <f t="shared" si="263"/>
        <v>145.53584390883617</v>
      </c>
      <c r="BF1352" s="63">
        <f t="shared" si="264"/>
        <v>145.53584455882466</v>
      </c>
      <c r="BG1352" s="63">
        <f t="shared" si="265"/>
        <v>5.8215371159757918</v>
      </c>
      <c r="BH1352" s="63">
        <f t="shared" si="266"/>
        <v>5.8215377659757914</v>
      </c>
      <c r="BI1352" s="109">
        <f t="shared" si="268"/>
        <v>40380000</v>
      </c>
      <c r="BJ1352" s="203">
        <f t="shared" si="267"/>
        <v>1.708518204805328E+24</v>
      </c>
    </row>
    <row r="1353" spans="53:62" s="174" customFormat="1" x14ac:dyDescent="0.35">
      <c r="BA1353" s="177">
        <v>1347</v>
      </c>
      <c r="BB1353" s="202">
        <f t="shared" si="260"/>
        <v>67350000</v>
      </c>
      <c r="BC1353" s="63">
        <f t="shared" si="261"/>
        <v>1591.0292281643008</v>
      </c>
      <c r="BD1353" s="63">
        <f t="shared" si="262"/>
        <v>1591.0292281660772</v>
      </c>
      <c r="BE1353" s="63">
        <f t="shared" si="263"/>
        <v>145.5358648236691</v>
      </c>
      <c r="BF1353" s="63">
        <f t="shared" si="264"/>
        <v>145.53586547365765</v>
      </c>
      <c r="BG1353" s="63">
        <f t="shared" si="265"/>
        <v>5.8215371159757918</v>
      </c>
      <c r="BH1353" s="63">
        <f t="shared" si="266"/>
        <v>5.8215377659757914</v>
      </c>
      <c r="BI1353" s="109">
        <f t="shared" si="268"/>
        <v>40410000</v>
      </c>
      <c r="BJ1353" s="203">
        <f t="shared" si="267"/>
        <v>1.7094910468282631E+24</v>
      </c>
    </row>
    <row r="1354" spans="53:62" s="174" customFormat="1" x14ac:dyDescent="0.35">
      <c r="BA1354" s="177">
        <v>1348</v>
      </c>
      <c r="BB1354" s="202">
        <f t="shared" si="260"/>
        <v>67400000</v>
      </c>
      <c r="BC1354" s="63">
        <f t="shared" si="261"/>
        <v>1592.2087764085647</v>
      </c>
      <c r="BD1354" s="63">
        <f t="shared" si="262"/>
        <v>1592.2087764103424</v>
      </c>
      <c r="BE1354" s="63">
        <f t="shared" si="263"/>
        <v>145.53588556921724</v>
      </c>
      <c r="BF1354" s="63">
        <f t="shared" si="264"/>
        <v>145.53588621920591</v>
      </c>
      <c r="BG1354" s="63">
        <f t="shared" si="265"/>
        <v>5.8215371159757918</v>
      </c>
      <c r="BH1354" s="63">
        <f t="shared" si="266"/>
        <v>5.8215377659757914</v>
      </c>
      <c r="BI1354" s="109">
        <f t="shared" si="268"/>
        <v>40440000</v>
      </c>
      <c r="BJ1354" s="203">
        <f t="shared" si="267"/>
        <v>1.7104635202851356E+24</v>
      </c>
    </row>
    <row r="1355" spans="53:62" s="174" customFormat="1" x14ac:dyDescent="0.35">
      <c r="BA1355" s="177">
        <v>1349</v>
      </c>
      <c r="BB1355" s="202">
        <f t="shared" si="260"/>
        <v>67450000</v>
      </c>
      <c r="BC1355" s="63">
        <f t="shared" si="261"/>
        <v>1593.3883222562724</v>
      </c>
      <c r="BD1355" s="63">
        <f t="shared" si="262"/>
        <v>1593.3883222580514</v>
      </c>
      <c r="BE1355" s="63">
        <f t="shared" si="263"/>
        <v>145.53590614685083</v>
      </c>
      <c r="BF1355" s="63">
        <f t="shared" si="264"/>
        <v>145.53590679683958</v>
      </c>
      <c r="BG1355" s="63">
        <f t="shared" si="265"/>
        <v>5.8215371159757918</v>
      </c>
      <c r="BH1355" s="63">
        <f t="shared" si="266"/>
        <v>5.8215377659757914</v>
      </c>
      <c r="BI1355" s="109">
        <f t="shared" si="268"/>
        <v>40470000</v>
      </c>
      <c r="BJ1355" s="203">
        <f t="shared" si="267"/>
        <v>1.711435625315579E+24</v>
      </c>
    </row>
    <row r="1356" spans="53:62" s="174" customFormat="1" x14ac:dyDescent="0.35">
      <c r="BA1356" s="177">
        <v>1350</v>
      </c>
      <c r="BB1356" s="202">
        <f t="shared" si="260"/>
        <v>67500000</v>
      </c>
      <c r="BC1356" s="63">
        <f t="shared" si="261"/>
        <v>1594.5678657074882</v>
      </c>
      <c r="BD1356" s="63">
        <f t="shared" si="262"/>
        <v>1594.5678657092685</v>
      </c>
      <c r="BE1356" s="63">
        <f t="shared" si="263"/>
        <v>145.53592655792895</v>
      </c>
      <c r="BF1356" s="63">
        <f t="shared" si="264"/>
        <v>145.53592720791778</v>
      </c>
      <c r="BG1356" s="63">
        <f t="shared" si="265"/>
        <v>5.8215371159757918</v>
      </c>
      <c r="BH1356" s="63">
        <f t="shared" si="266"/>
        <v>5.8215377659757914</v>
      </c>
      <c r="BI1356" s="109">
        <f t="shared" si="268"/>
        <v>40500000</v>
      </c>
      <c r="BJ1356" s="203">
        <f t="shared" si="267"/>
        <v>1.7124073620591739E+24</v>
      </c>
    </row>
    <row r="1357" spans="53:62" s="174" customFormat="1" x14ac:dyDescent="0.35">
      <c r="BA1357" s="177">
        <v>1351</v>
      </c>
      <c r="BB1357" s="202">
        <f t="shared" si="260"/>
        <v>67550000</v>
      </c>
      <c r="BC1357" s="63">
        <f t="shared" si="261"/>
        <v>1595.7474067622129</v>
      </c>
      <c r="BD1357" s="63">
        <f t="shared" si="262"/>
        <v>1595.7474067639941</v>
      </c>
      <c r="BE1357" s="63">
        <f t="shared" si="263"/>
        <v>145.53594680379967</v>
      </c>
      <c r="BF1357" s="63">
        <f t="shared" si="264"/>
        <v>145.53594745378862</v>
      </c>
      <c r="BG1357" s="63">
        <f t="shared" si="265"/>
        <v>5.8215371159757918</v>
      </c>
      <c r="BH1357" s="63">
        <f t="shared" si="266"/>
        <v>5.8215377659757914</v>
      </c>
      <c r="BI1357" s="109">
        <f t="shared" si="268"/>
        <v>40530000</v>
      </c>
      <c r="BJ1357" s="203">
        <f t="shared" si="267"/>
        <v>1.7133787306554466E+24</v>
      </c>
    </row>
    <row r="1358" spans="53:62" s="174" customFormat="1" x14ac:dyDescent="0.35">
      <c r="BA1358" s="177">
        <v>1352</v>
      </c>
      <c r="BB1358" s="202">
        <f t="shared" si="260"/>
        <v>67600000</v>
      </c>
      <c r="BC1358" s="63">
        <f t="shared" si="261"/>
        <v>1596.9269454203807</v>
      </c>
      <c r="BD1358" s="63">
        <f t="shared" si="262"/>
        <v>1596.9269454221637</v>
      </c>
      <c r="BE1358" s="63">
        <f t="shared" si="263"/>
        <v>145.53596688580021</v>
      </c>
      <c r="BF1358" s="63">
        <f t="shared" si="264"/>
        <v>145.53596753578927</v>
      </c>
      <c r="BG1358" s="63">
        <f t="shared" si="265"/>
        <v>5.8215371159757918</v>
      </c>
      <c r="BH1358" s="63">
        <f t="shared" si="266"/>
        <v>5.8215377659757914</v>
      </c>
      <c r="BI1358" s="109">
        <f t="shared" si="268"/>
        <v>40560000</v>
      </c>
      <c r="BJ1358" s="203">
        <f t="shared" si="267"/>
        <v>1.7143497312438722E+24</v>
      </c>
    </row>
    <row r="1359" spans="53:62" s="174" customFormat="1" x14ac:dyDescent="0.35">
      <c r="BA1359" s="177">
        <v>1353</v>
      </c>
      <c r="BB1359" s="202">
        <f t="shared" si="260"/>
        <v>67650000</v>
      </c>
      <c r="BC1359" s="63">
        <f t="shared" si="261"/>
        <v>1598.1064816820567</v>
      </c>
      <c r="BD1359" s="63">
        <f t="shared" si="262"/>
        <v>1598.1064816838416</v>
      </c>
      <c r="BE1359" s="63">
        <f t="shared" si="263"/>
        <v>145.53598680525695</v>
      </c>
      <c r="BF1359" s="63">
        <f t="shared" si="264"/>
        <v>145.53598745524607</v>
      </c>
      <c r="BG1359" s="63">
        <f t="shared" si="265"/>
        <v>5.8215371159757918</v>
      </c>
      <c r="BH1359" s="63">
        <f t="shared" si="266"/>
        <v>5.8215377659757914</v>
      </c>
      <c r="BI1359" s="109">
        <f t="shared" si="268"/>
        <v>40590000</v>
      </c>
      <c r="BJ1359" s="203">
        <f t="shared" si="267"/>
        <v>1.7153203639638726E+24</v>
      </c>
    </row>
    <row r="1360" spans="53:62" s="174" customFormat="1" x14ac:dyDescent="0.35">
      <c r="BA1360" s="177">
        <v>1354</v>
      </c>
      <c r="BB1360" s="202">
        <f t="shared" si="260"/>
        <v>67700000</v>
      </c>
      <c r="BC1360" s="63">
        <f t="shared" si="261"/>
        <v>1599.286015547242</v>
      </c>
      <c r="BD1360" s="63">
        <f t="shared" si="262"/>
        <v>1599.2860155490278</v>
      </c>
      <c r="BE1360" s="63">
        <f t="shared" si="263"/>
        <v>145.53600656348553</v>
      </c>
      <c r="BF1360" s="63">
        <f t="shared" si="264"/>
        <v>145.53600721347473</v>
      </c>
      <c r="BG1360" s="63">
        <f t="shared" si="265"/>
        <v>5.8215371159757918</v>
      </c>
      <c r="BH1360" s="63">
        <f t="shared" si="266"/>
        <v>5.8215377659757914</v>
      </c>
      <c r="BI1360" s="109">
        <f t="shared" si="268"/>
        <v>40620000</v>
      </c>
      <c r="BJ1360" s="203">
        <f t="shared" si="267"/>
        <v>1.7162906289548158E+24</v>
      </c>
    </row>
    <row r="1361" spans="53:62" s="174" customFormat="1" x14ac:dyDescent="0.35">
      <c r="BA1361" s="177">
        <v>1355</v>
      </c>
      <c r="BB1361" s="202">
        <f t="shared" si="260"/>
        <v>67750000</v>
      </c>
      <c r="BC1361" s="63">
        <f t="shared" si="261"/>
        <v>1600.4655470158707</v>
      </c>
      <c r="BD1361" s="63">
        <f t="shared" si="262"/>
        <v>1600.4655470176576</v>
      </c>
      <c r="BE1361" s="63">
        <f t="shared" si="263"/>
        <v>145.53602616179086</v>
      </c>
      <c r="BF1361" s="63">
        <f t="shared" si="264"/>
        <v>145.53602681178015</v>
      </c>
      <c r="BG1361" s="63">
        <f t="shared" si="265"/>
        <v>5.8215371159757918</v>
      </c>
      <c r="BH1361" s="63">
        <f t="shared" si="266"/>
        <v>5.8215377659757914</v>
      </c>
      <c r="BI1361" s="109">
        <f t="shared" si="268"/>
        <v>40650000</v>
      </c>
      <c r="BJ1361" s="203">
        <f t="shared" si="267"/>
        <v>1.7172605263560183E+24</v>
      </c>
    </row>
    <row r="1362" spans="53:62" s="174" customFormat="1" x14ac:dyDescent="0.35">
      <c r="BA1362" s="177">
        <v>1356</v>
      </c>
      <c r="BB1362" s="202">
        <f t="shared" si="260"/>
        <v>67800000</v>
      </c>
      <c r="BC1362" s="63">
        <f t="shared" si="261"/>
        <v>1601.6450760880723</v>
      </c>
      <c r="BD1362" s="63">
        <f t="shared" si="262"/>
        <v>1601.6450760898606</v>
      </c>
      <c r="BE1362" s="63">
        <f t="shared" si="263"/>
        <v>145.53604560146744</v>
      </c>
      <c r="BF1362" s="63">
        <f t="shared" si="264"/>
        <v>145.53604625145681</v>
      </c>
      <c r="BG1362" s="63">
        <f t="shared" si="265"/>
        <v>5.8215371159757918</v>
      </c>
      <c r="BH1362" s="63">
        <f t="shared" si="266"/>
        <v>5.8215377659757914</v>
      </c>
      <c r="BI1362" s="109">
        <f t="shared" si="268"/>
        <v>40680000</v>
      </c>
      <c r="BJ1362" s="203">
        <f t="shared" si="267"/>
        <v>1.7182300563067433E+24</v>
      </c>
    </row>
    <row r="1363" spans="53:62" s="174" customFormat="1" x14ac:dyDescent="0.35">
      <c r="BA1363" s="177">
        <v>1357</v>
      </c>
      <c r="BB1363" s="202">
        <f t="shared" si="260"/>
        <v>67850000</v>
      </c>
      <c r="BC1363" s="63">
        <f t="shared" si="261"/>
        <v>1602.8246027637824</v>
      </c>
      <c r="BD1363" s="63">
        <f t="shared" si="262"/>
        <v>1602.8246027655719</v>
      </c>
      <c r="BE1363" s="63">
        <f t="shared" si="263"/>
        <v>145.53606488379916</v>
      </c>
      <c r="BF1363" s="63">
        <f t="shared" si="264"/>
        <v>145.53606553378862</v>
      </c>
      <c r="BG1363" s="63">
        <f t="shared" si="265"/>
        <v>5.8215371159757918</v>
      </c>
      <c r="BH1363" s="63">
        <f t="shared" si="266"/>
        <v>5.8215377659757914</v>
      </c>
      <c r="BI1363" s="109">
        <f t="shared" si="268"/>
        <v>40710000</v>
      </c>
      <c r="BJ1363" s="203">
        <f t="shared" si="267"/>
        <v>1.7191992189462014E+24</v>
      </c>
    </row>
    <row r="1364" spans="53:62" s="174" customFormat="1" x14ac:dyDescent="0.35">
      <c r="BA1364" s="177">
        <v>1358</v>
      </c>
      <c r="BB1364" s="202">
        <f t="shared" si="260"/>
        <v>67900000</v>
      </c>
      <c r="BC1364" s="63">
        <f t="shared" si="261"/>
        <v>1604.0041270430008</v>
      </c>
      <c r="BD1364" s="63">
        <f t="shared" si="262"/>
        <v>1604.0041270447916</v>
      </c>
      <c r="BE1364" s="63">
        <f t="shared" si="263"/>
        <v>145.5360840100596</v>
      </c>
      <c r="BF1364" s="63">
        <f t="shared" si="264"/>
        <v>145.53608466004914</v>
      </c>
      <c r="BG1364" s="63">
        <f t="shared" si="265"/>
        <v>5.8215371159757918</v>
      </c>
      <c r="BH1364" s="63">
        <f t="shared" si="266"/>
        <v>5.8215377659757914</v>
      </c>
      <c r="BI1364" s="109">
        <f t="shared" si="268"/>
        <v>40740000</v>
      </c>
      <c r="BJ1364" s="203">
        <f t="shared" si="267"/>
        <v>1.7201680144135495E+24</v>
      </c>
    </row>
    <row r="1365" spans="53:62" s="174" customFormat="1" x14ac:dyDescent="0.35">
      <c r="BA1365" s="177">
        <v>1359</v>
      </c>
      <c r="BB1365" s="202">
        <f t="shared" si="260"/>
        <v>67950000</v>
      </c>
      <c r="BC1365" s="63">
        <f t="shared" si="261"/>
        <v>1605.1836489257278</v>
      </c>
      <c r="BD1365" s="63">
        <f t="shared" si="262"/>
        <v>1605.1836489275199</v>
      </c>
      <c r="BE1365" s="63">
        <f t="shared" si="263"/>
        <v>145.53610298151199</v>
      </c>
      <c r="BF1365" s="63">
        <f t="shared" si="264"/>
        <v>145.53610363150159</v>
      </c>
      <c r="BG1365" s="63">
        <f t="shared" si="265"/>
        <v>5.8215371159757918</v>
      </c>
      <c r="BH1365" s="63">
        <f t="shared" si="266"/>
        <v>5.8215377659757914</v>
      </c>
      <c r="BI1365" s="109">
        <f t="shared" si="268"/>
        <v>40770000</v>
      </c>
      <c r="BJ1365" s="203">
        <f t="shared" si="267"/>
        <v>1.7211364428478937E+24</v>
      </c>
    </row>
    <row r="1366" spans="53:62" s="174" customFormat="1" x14ac:dyDescent="0.35">
      <c r="BA1366" s="177">
        <v>1360</v>
      </c>
      <c r="BB1366" s="202">
        <f t="shared" si="260"/>
        <v>68000000</v>
      </c>
      <c r="BC1366" s="63">
        <f t="shared" si="261"/>
        <v>1606.363168411963</v>
      </c>
      <c r="BD1366" s="63">
        <f t="shared" si="262"/>
        <v>1606.3631684137563</v>
      </c>
      <c r="BE1366" s="63">
        <f t="shared" si="263"/>
        <v>145.53612179940933</v>
      </c>
      <c r="BF1366" s="63">
        <f t="shared" si="264"/>
        <v>145.53612244939902</v>
      </c>
      <c r="BG1366" s="63">
        <f t="shared" si="265"/>
        <v>5.8215371159757918</v>
      </c>
      <c r="BH1366" s="63">
        <f t="shared" si="266"/>
        <v>5.8215377659757914</v>
      </c>
      <c r="BI1366" s="109">
        <f t="shared" si="268"/>
        <v>40800000</v>
      </c>
      <c r="BJ1366" s="203">
        <f t="shared" si="267"/>
        <v>1.7221045043882853E+24</v>
      </c>
    </row>
    <row r="1367" spans="53:62" s="174" customFormat="1" x14ac:dyDescent="0.35">
      <c r="BA1367" s="177">
        <v>1361</v>
      </c>
      <c r="BB1367" s="202">
        <f t="shared" si="260"/>
        <v>68050000</v>
      </c>
      <c r="BC1367" s="63">
        <f t="shared" si="261"/>
        <v>1607.5426855017713</v>
      </c>
      <c r="BD1367" s="63">
        <f t="shared" si="262"/>
        <v>1607.542685503566</v>
      </c>
      <c r="BE1367" s="63">
        <f t="shared" si="263"/>
        <v>145.5361404649945</v>
      </c>
      <c r="BF1367" s="63">
        <f t="shared" si="264"/>
        <v>145.53614111498428</v>
      </c>
      <c r="BG1367" s="63">
        <f t="shared" si="265"/>
        <v>5.8215371159757918</v>
      </c>
      <c r="BH1367" s="63">
        <f t="shared" si="266"/>
        <v>5.8215377659757914</v>
      </c>
      <c r="BI1367" s="109">
        <f t="shared" si="268"/>
        <v>40830000</v>
      </c>
      <c r="BJ1367" s="203">
        <f t="shared" si="267"/>
        <v>1.7230721991737248E+24</v>
      </c>
    </row>
    <row r="1368" spans="53:62" s="174" customFormat="1" x14ac:dyDescent="0.35">
      <c r="BA1368" s="177">
        <v>1362</v>
      </c>
      <c r="BB1368" s="202">
        <f t="shared" si="260"/>
        <v>68100000</v>
      </c>
      <c r="BC1368" s="63">
        <f t="shared" si="261"/>
        <v>1608.7222001950879</v>
      </c>
      <c r="BD1368" s="63">
        <f t="shared" si="262"/>
        <v>1608.7222001968837</v>
      </c>
      <c r="BE1368" s="63">
        <f t="shared" si="263"/>
        <v>145.53615897950036</v>
      </c>
      <c r="BF1368" s="63">
        <f t="shared" si="264"/>
        <v>145.53615962949021</v>
      </c>
      <c r="BG1368" s="63">
        <f t="shared" si="265"/>
        <v>5.8215371159757918</v>
      </c>
      <c r="BH1368" s="63">
        <f t="shared" si="266"/>
        <v>5.8215377659757914</v>
      </c>
      <c r="BI1368" s="109">
        <f t="shared" si="268"/>
        <v>40860000</v>
      </c>
      <c r="BJ1368" s="203">
        <f t="shared" si="267"/>
        <v>1.7240395273431585E+24</v>
      </c>
    </row>
    <row r="1369" spans="53:62" s="174" customFormat="1" x14ac:dyDescent="0.35">
      <c r="BA1369" s="177">
        <v>1363</v>
      </c>
      <c r="BB1369" s="202">
        <f t="shared" si="260"/>
        <v>68150000</v>
      </c>
      <c r="BC1369" s="63">
        <f t="shared" si="261"/>
        <v>1609.9017124919121</v>
      </c>
      <c r="BD1369" s="63">
        <f t="shared" si="262"/>
        <v>1609.9017124937102</v>
      </c>
      <c r="BE1369" s="63">
        <f t="shared" si="263"/>
        <v>145.53617734414965</v>
      </c>
      <c r="BF1369" s="63">
        <f t="shared" si="264"/>
        <v>145.53617799413965</v>
      </c>
      <c r="BG1369" s="63">
        <f t="shared" si="265"/>
        <v>5.8215371159757918</v>
      </c>
      <c r="BH1369" s="63">
        <f t="shared" si="266"/>
        <v>5.8215377659757914</v>
      </c>
      <c r="BI1369" s="109">
        <f t="shared" si="268"/>
        <v>40890000</v>
      </c>
      <c r="BJ1369" s="203">
        <f t="shared" si="267"/>
        <v>1.7250064890354806E+24</v>
      </c>
    </row>
    <row r="1370" spans="53:62" s="174" customFormat="1" x14ac:dyDescent="0.35">
      <c r="BA1370" s="177">
        <v>1364</v>
      </c>
      <c r="BB1370" s="202">
        <f t="shared" si="260"/>
        <v>68200000</v>
      </c>
      <c r="BC1370" s="63">
        <f t="shared" si="261"/>
        <v>1611.0812223923751</v>
      </c>
      <c r="BD1370" s="63">
        <f t="shared" si="262"/>
        <v>1611.0812223941741</v>
      </c>
      <c r="BE1370" s="63">
        <f t="shared" si="263"/>
        <v>145.53619556015548</v>
      </c>
      <c r="BF1370" s="63">
        <f t="shared" si="264"/>
        <v>145.5361962101455</v>
      </c>
      <c r="BG1370" s="63">
        <f t="shared" si="265"/>
        <v>5.8215371159757918</v>
      </c>
      <c r="BH1370" s="63">
        <f t="shared" si="266"/>
        <v>5.8215377659757914</v>
      </c>
      <c r="BI1370" s="109">
        <f t="shared" si="268"/>
        <v>40920000</v>
      </c>
      <c r="BJ1370" s="203">
        <f t="shared" si="267"/>
        <v>1.7259730843895336E+24</v>
      </c>
    </row>
    <row r="1371" spans="53:62" s="174" customFormat="1" x14ac:dyDescent="0.35">
      <c r="BA1371" s="177">
        <v>1365</v>
      </c>
      <c r="BB1371" s="202">
        <f t="shared" si="260"/>
        <v>68250000</v>
      </c>
      <c r="BC1371" s="63">
        <f t="shared" si="261"/>
        <v>1612.2607298963462</v>
      </c>
      <c r="BD1371" s="63">
        <f t="shared" si="262"/>
        <v>1612.2607298981463</v>
      </c>
      <c r="BE1371" s="63">
        <f t="shared" si="263"/>
        <v>145.53621362872079</v>
      </c>
      <c r="BF1371" s="63">
        <f t="shared" si="264"/>
        <v>145.5362142787109</v>
      </c>
      <c r="BG1371" s="63">
        <f t="shared" si="265"/>
        <v>5.8215371159757918</v>
      </c>
      <c r="BH1371" s="63">
        <f t="shared" si="266"/>
        <v>5.8215377659757914</v>
      </c>
      <c r="BI1371" s="109">
        <f t="shared" si="268"/>
        <v>40950000</v>
      </c>
      <c r="BJ1371" s="203">
        <f t="shared" si="267"/>
        <v>1.7269393135441061E+24</v>
      </c>
    </row>
    <row r="1372" spans="53:62" s="174" customFormat="1" x14ac:dyDescent="0.35">
      <c r="BA1372" s="177">
        <v>1366</v>
      </c>
      <c r="BB1372" s="202">
        <f t="shared" si="260"/>
        <v>68300000</v>
      </c>
      <c r="BC1372" s="63">
        <f t="shared" si="261"/>
        <v>1613.4402350038256</v>
      </c>
      <c r="BD1372" s="63">
        <f t="shared" si="262"/>
        <v>1613.4402350056271</v>
      </c>
      <c r="BE1372" s="63">
        <f t="shared" si="263"/>
        <v>145.53623155103904</v>
      </c>
      <c r="BF1372" s="63">
        <f t="shared" si="264"/>
        <v>145.53623220102924</v>
      </c>
      <c r="BG1372" s="63">
        <f t="shared" si="265"/>
        <v>5.8215371159757918</v>
      </c>
      <c r="BH1372" s="63">
        <f t="shared" si="266"/>
        <v>5.8215377659757914</v>
      </c>
      <c r="BI1372" s="109">
        <f t="shared" si="268"/>
        <v>40980000</v>
      </c>
      <c r="BJ1372" s="203">
        <f t="shared" si="267"/>
        <v>1.7279051766379341E+24</v>
      </c>
    </row>
    <row r="1373" spans="53:62" s="174" customFormat="1" x14ac:dyDescent="0.35">
      <c r="BA1373" s="177">
        <v>1367</v>
      </c>
      <c r="BB1373" s="202">
        <f t="shared" si="260"/>
        <v>68350000</v>
      </c>
      <c r="BC1373" s="63">
        <f t="shared" si="261"/>
        <v>1614.6197377149426</v>
      </c>
      <c r="BD1373" s="63">
        <f t="shared" si="262"/>
        <v>1614.6197377167455</v>
      </c>
      <c r="BE1373" s="63">
        <f t="shared" si="263"/>
        <v>145.53624932829399</v>
      </c>
      <c r="BF1373" s="63">
        <f t="shared" si="264"/>
        <v>145.53624997828425</v>
      </c>
      <c r="BG1373" s="63">
        <f t="shared" si="265"/>
        <v>5.8215371159757918</v>
      </c>
      <c r="BH1373" s="63">
        <f t="shared" si="266"/>
        <v>5.8215377659757914</v>
      </c>
      <c r="BI1373" s="109">
        <f t="shared" si="268"/>
        <v>41010000</v>
      </c>
      <c r="BJ1373" s="203">
        <f t="shared" si="267"/>
        <v>1.7288706738097022E+24</v>
      </c>
    </row>
    <row r="1374" spans="53:62" s="174" customFormat="1" x14ac:dyDescent="0.35">
      <c r="BA1374" s="177">
        <v>1368</v>
      </c>
      <c r="BB1374" s="202">
        <f t="shared" si="260"/>
        <v>68400000</v>
      </c>
      <c r="BC1374" s="63">
        <f t="shared" si="261"/>
        <v>1615.7992380295684</v>
      </c>
      <c r="BD1374" s="63">
        <f t="shared" si="262"/>
        <v>1615.7992380313724</v>
      </c>
      <c r="BE1374" s="63">
        <f t="shared" si="263"/>
        <v>145.53626696165972</v>
      </c>
      <c r="BF1374" s="63">
        <f t="shared" si="264"/>
        <v>145.53626761165006</v>
      </c>
      <c r="BG1374" s="63">
        <f t="shared" si="265"/>
        <v>5.8215371159757918</v>
      </c>
      <c r="BH1374" s="63">
        <f t="shared" si="266"/>
        <v>5.8215377659757914</v>
      </c>
      <c r="BI1374" s="109">
        <f t="shared" si="268"/>
        <v>41040000</v>
      </c>
      <c r="BJ1374" s="203">
        <f t="shared" si="267"/>
        <v>1.7298358051980422E+24</v>
      </c>
    </row>
    <row r="1375" spans="53:62" s="174" customFormat="1" x14ac:dyDescent="0.35">
      <c r="BA1375" s="177">
        <v>1369</v>
      </c>
      <c r="BB1375" s="202">
        <f t="shared" si="260"/>
        <v>68450000</v>
      </c>
      <c r="BC1375" s="63">
        <f t="shared" si="261"/>
        <v>1616.9787359477666</v>
      </c>
      <c r="BD1375" s="63">
        <f t="shared" si="262"/>
        <v>1616.9787359495722</v>
      </c>
      <c r="BE1375" s="63">
        <f t="shared" si="263"/>
        <v>145.53628445230092</v>
      </c>
      <c r="BF1375" s="63">
        <f t="shared" si="264"/>
        <v>145.53628510229134</v>
      </c>
      <c r="BG1375" s="63">
        <f t="shared" si="265"/>
        <v>5.8215371159757918</v>
      </c>
      <c r="BH1375" s="63">
        <f t="shared" si="266"/>
        <v>5.8215377659757914</v>
      </c>
      <c r="BI1375" s="109">
        <f t="shared" si="268"/>
        <v>41070000</v>
      </c>
      <c r="BJ1375" s="203">
        <f t="shared" si="267"/>
        <v>1.7308005709415315E+24</v>
      </c>
    </row>
    <row r="1376" spans="53:62" s="174" customFormat="1" x14ac:dyDescent="0.35">
      <c r="BA1376" s="177">
        <v>1370</v>
      </c>
      <c r="BB1376" s="202">
        <f t="shared" si="260"/>
        <v>68500000</v>
      </c>
      <c r="BC1376" s="63">
        <f t="shared" si="261"/>
        <v>1618.1582314696027</v>
      </c>
      <c r="BD1376" s="63">
        <f t="shared" si="262"/>
        <v>1618.1582314714096</v>
      </c>
      <c r="BE1376" s="63">
        <f t="shared" si="263"/>
        <v>145.53630180137276</v>
      </c>
      <c r="BF1376" s="63">
        <f t="shared" si="264"/>
        <v>145.53630245136324</v>
      </c>
      <c r="BG1376" s="63">
        <f t="shared" si="265"/>
        <v>5.8215371159757918</v>
      </c>
      <c r="BH1376" s="63">
        <f t="shared" si="266"/>
        <v>5.8215377659757914</v>
      </c>
      <c r="BI1376" s="109">
        <f t="shared" si="268"/>
        <v>41100000</v>
      </c>
      <c r="BJ1376" s="203">
        <f t="shared" si="267"/>
        <v>1.731764971178698E+24</v>
      </c>
    </row>
    <row r="1377" spans="53:62" s="174" customFormat="1" x14ac:dyDescent="0.35">
      <c r="BA1377" s="177">
        <v>1371</v>
      </c>
      <c r="BB1377" s="202">
        <f t="shared" si="260"/>
        <v>68550000</v>
      </c>
      <c r="BC1377" s="63">
        <f t="shared" si="261"/>
        <v>1619.3377245949473</v>
      </c>
      <c r="BD1377" s="63">
        <f t="shared" si="262"/>
        <v>1619.3377245967554</v>
      </c>
      <c r="BE1377" s="63">
        <f t="shared" si="263"/>
        <v>145.53631901002106</v>
      </c>
      <c r="BF1377" s="63">
        <f t="shared" si="264"/>
        <v>145.53631966001169</v>
      </c>
      <c r="BG1377" s="63">
        <f t="shared" si="265"/>
        <v>5.8215371159757918</v>
      </c>
      <c r="BH1377" s="63">
        <f t="shared" si="266"/>
        <v>5.8215377659757914</v>
      </c>
      <c r="BI1377" s="109">
        <f t="shared" si="268"/>
        <v>41130000</v>
      </c>
      <c r="BJ1377" s="203">
        <f t="shared" si="267"/>
        <v>1.7327290060480149E+24</v>
      </c>
    </row>
    <row r="1378" spans="53:62" s="174" customFormat="1" x14ac:dyDescent="0.35">
      <c r="BA1378" s="177">
        <v>1372</v>
      </c>
      <c r="BB1378" s="202">
        <f t="shared" si="260"/>
        <v>68600000</v>
      </c>
      <c r="BC1378" s="63">
        <f t="shared" si="261"/>
        <v>1620.5172153239296</v>
      </c>
      <c r="BD1378" s="63">
        <f t="shared" si="262"/>
        <v>1620.5172153257388</v>
      </c>
      <c r="BE1378" s="63">
        <f t="shared" si="263"/>
        <v>145.53633607938255</v>
      </c>
      <c r="BF1378" s="63">
        <f t="shared" si="264"/>
        <v>145.53633672937323</v>
      </c>
      <c r="BG1378" s="63">
        <f t="shared" si="265"/>
        <v>5.8215371159757918</v>
      </c>
      <c r="BH1378" s="63">
        <f t="shared" si="266"/>
        <v>5.8215377659757914</v>
      </c>
      <c r="BI1378" s="109">
        <f t="shared" si="268"/>
        <v>41160000</v>
      </c>
      <c r="BJ1378" s="203">
        <f t="shared" si="267"/>
        <v>1.7336926756879037E+24</v>
      </c>
    </row>
    <row r="1379" spans="53:62" s="174" customFormat="1" x14ac:dyDescent="0.35">
      <c r="BA1379" s="177">
        <v>1373</v>
      </c>
      <c r="BB1379" s="202">
        <f t="shared" si="260"/>
        <v>68650000</v>
      </c>
      <c r="BC1379" s="63">
        <f t="shared" si="261"/>
        <v>1621.6967036564849</v>
      </c>
      <c r="BD1379" s="63">
        <f t="shared" si="262"/>
        <v>1621.6967036582953</v>
      </c>
      <c r="BE1379" s="63">
        <f t="shared" si="263"/>
        <v>145.53635301058452</v>
      </c>
      <c r="BF1379" s="63">
        <f t="shared" si="264"/>
        <v>145.53635366057529</v>
      </c>
      <c r="BG1379" s="63">
        <f t="shared" si="265"/>
        <v>5.8215371159757918</v>
      </c>
      <c r="BH1379" s="63">
        <f t="shared" si="266"/>
        <v>5.8215377659757914</v>
      </c>
      <c r="BI1379" s="109">
        <f t="shared" si="268"/>
        <v>41190000</v>
      </c>
      <c r="BJ1379" s="203">
        <f t="shared" si="267"/>
        <v>1.7346559802367335E+24</v>
      </c>
    </row>
    <row r="1380" spans="53:62" s="174" customFormat="1" x14ac:dyDescent="0.35">
      <c r="BA1380" s="177">
        <v>1374</v>
      </c>
      <c r="BB1380" s="202">
        <f t="shared" si="260"/>
        <v>68700000</v>
      </c>
      <c r="BC1380" s="63">
        <f t="shared" si="261"/>
        <v>1622.8761895926127</v>
      </c>
      <c r="BD1380" s="63">
        <f t="shared" si="262"/>
        <v>1622.8761895944249</v>
      </c>
      <c r="BE1380" s="63">
        <f t="shared" si="263"/>
        <v>145.53636980474531</v>
      </c>
      <c r="BF1380" s="63">
        <f t="shared" si="264"/>
        <v>145.53637045473613</v>
      </c>
      <c r="BG1380" s="63">
        <f t="shared" si="265"/>
        <v>5.8215371159757918</v>
      </c>
      <c r="BH1380" s="63">
        <f t="shared" si="266"/>
        <v>5.8215377659757914</v>
      </c>
      <c r="BI1380" s="109">
        <f t="shared" si="268"/>
        <v>41220000</v>
      </c>
      <c r="BJ1380" s="203">
        <f t="shared" si="267"/>
        <v>1.7356189198328206E+24</v>
      </c>
    </row>
    <row r="1381" spans="53:62" s="174" customFormat="1" x14ac:dyDescent="0.35">
      <c r="BA1381" s="177">
        <v>1375</v>
      </c>
      <c r="BB1381" s="202">
        <f t="shared" si="260"/>
        <v>68750000</v>
      </c>
      <c r="BC1381" s="63">
        <f t="shared" si="261"/>
        <v>1624.0556731323143</v>
      </c>
      <c r="BD1381" s="63">
        <f t="shared" si="262"/>
        <v>1624.0556731341273</v>
      </c>
      <c r="BE1381" s="63">
        <f t="shared" si="263"/>
        <v>145.53638646297398</v>
      </c>
      <c r="BF1381" s="63">
        <f t="shared" si="264"/>
        <v>145.53638711296492</v>
      </c>
      <c r="BG1381" s="63">
        <f t="shared" si="265"/>
        <v>5.8215371159757918</v>
      </c>
      <c r="BH1381" s="63">
        <f t="shared" si="266"/>
        <v>5.8215377659757914</v>
      </c>
      <c r="BI1381" s="109">
        <f t="shared" si="268"/>
        <v>41250000</v>
      </c>
      <c r="BJ1381" s="203">
        <f t="shared" si="267"/>
        <v>1.7365814946144293E+24</v>
      </c>
    </row>
    <row r="1382" spans="53:62" s="174" customFormat="1" x14ac:dyDescent="0.35">
      <c r="BA1382" s="177">
        <v>1376</v>
      </c>
      <c r="BB1382" s="202">
        <f t="shared" si="260"/>
        <v>68800000</v>
      </c>
      <c r="BC1382" s="63">
        <f t="shared" si="261"/>
        <v>1625.2351542756528</v>
      </c>
      <c r="BD1382" s="63">
        <f t="shared" si="262"/>
        <v>1625.2351542774675</v>
      </c>
      <c r="BE1382" s="63">
        <f t="shared" si="263"/>
        <v>145.53640298637092</v>
      </c>
      <c r="BF1382" s="63">
        <f t="shared" si="264"/>
        <v>145.53640363636191</v>
      </c>
      <c r="BG1382" s="63">
        <f t="shared" si="265"/>
        <v>5.8215371159757918</v>
      </c>
      <c r="BH1382" s="63">
        <f t="shared" si="266"/>
        <v>5.8215377659757914</v>
      </c>
      <c r="BI1382" s="109">
        <f t="shared" si="268"/>
        <v>41280000</v>
      </c>
      <c r="BJ1382" s="203">
        <f t="shared" si="267"/>
        <v>1.7375437047197714E+24</v>
      </c>
    </row>
    <row r="1383" spans="53:62" s="174" customFormat="1" x14ac:dyDescent="0.35">
      <c r="BA1383" s="177">
        <v>1377</v>
      </c>
      <c r="BB1383" s="202">
        <f t="shared" si="260"/>
        <v>68850000</v>
      </c>
      <c r="BC1383" s="63">
        <f t="shared" si="261"/>
        <v>1626.4146330226292</v>
      </c>
      <c r="BD1383" s="63">
        <f t="shared" si="262"/>
        <v>1626.4146330244455</v>
      </c>
      <c r="BE1383" s="63">
        <f t="shared" si="263"/>
        <v>145.5364193760274</v>
      </c>
      <c r="BF1383" s="63">
        <f t="shared" si="264"/>
        <v>145.53642002601845</v>
      </c>
      <c r="BG1383" s="63">
        <f t="shared" si="265"/>
        <v>5.8215371159757918</v>
      </c>
      <c r="BH1383" s="63">
        <f t="shared" si="266"/>
        <v>5.8215377659757914</v>
      </c>
      <c r="BI1383" s="109">
        <f t="shared" si="268"/>
        <v>41310000</v>
      </c>
      <c r="BJ1383" s="203">
        <f t="shared" si="267"/>
        <v>1.7385055502870069E+24</v>
      </c>
    </row>
    <row r="1384" spans="53:62" s="174" customFormat="1" x14ac:dyDescent="0.35">
      <c r="BA1384" s="177">
        <v>1378</v>
      </c>
      <c r="BB1384" s="202">
        <f t="shared" si="260"/>
        <v>68900000</v>
      </c>
      <c r="BC1384" s="63">
        <f t="shared" si="261"/>
        <v>1627.5941093732436</v>
      </c>
      <c r="BD1384" s="63">
        <f t="shared" si="262"/>
        <v>1627.594109375061</v>
      </c>
      <c r="BE1384" s="63">
        <f t="shared" si="263"/>
        <v>145.53643563302592</v>
      </c>
      <c r="BF1384" s="63">
        <f t="shared" si="264"/>
        <v>145.53643628301703</v>
      </c>
      <c r="BG1384" s="63">
        <f t="shared" si="265"/>
        <v>5.8215371159757918</v>
      </c>
      <c r="BH1384" s="63">
        <f t="shared" si="266"/>
        <v>5.8215377659757914</v>
      </c>
      <c r="BI1384" s="109">
        <f t="shared" si="268"/>
        <v>41340000</v>
      </c>
      <c r="BJ1384" s="203">
        <f t="shared" si="267"/>
        <v>1.7394670314542415E+24</v>
      </c>
    </row>
    <row r="1385" spans="53:62" s="174" customFormat="1" x14ac:dyDescent="0.35">
      <c r="BA1385" s="177">
        <v>1379</v>
      </c>
      <c r="BB1385" s="202">
        <f t="shared" si="260"/>
        <v>68950000</v>
      </c>
      <c r="BC1385" s="63">
        <f t="shared" si="261"/>
        <v>1628.7735833274305</v>
      </c>
      <c r="BD1385" s="63">
        <f t="shared" si="262"/>
        <v>1628.7735833292495</v>
      </c>
      <c r="BE1385" s="63">
        <f t="shared" si="263"/>
        <v>145.53645175844017</v>
      </c>
      <c r="BF1385" s="63">
        <f t="shared" si="264"/>
        <v>145.53645240843136</v>
      </c>
      <c r="BG1385" s="63">
        <f t="shared" si="265"/>
        <v>5.8215371159757918</v>
      </c>
      <c r="BH1385" s="63">
        <f t="shared" si="266"/>
        <v>5.8215377659757914</v>
      </c>
      <c r="BI1385" s="109">
        <f t="shared" si="268"/>
        <v>41370000</v>
      </c>
      <c r="BJ1385" s="203">
        <f t="shared" si="267"/>
        <v>1.7404281483595316E+24</v>
      </c>
    </row>
    <row r="1386" spans="53:62" s="174" customFormat="1" x14ac:dyDescent="0.35">
      <c r="BA1386" s="177">
        <v>1380</v>
      </c>
      <c r="BB1386" s="202">
        <f t="shared" si="260"/>
        <v>69000000</v>
      </c>
      <c r="BC1386" s="63">
        <f t="shared" si="261"/>
        <v>1629.9530548851912</v>
      </c>
      <c r="BD1386" s="63">
        <f t="shared" si="262"/>
        <v>1629.9530548870109</v>
      </c>
      <c r="BE1386" s="63">
        <f t="shared" si="263"/>
        <v>145.53646775333524</v>
      </c>
      <c r="BF1386" s="63">
        <f t="shared" si="264"/>
        <v>145.53646840332652</v>
      </c>
      <c r="BG1386" s="63">
        <f t="shared" si="265"/>
        <v>5.8215371159757918</v>
      </c>
      <c r="BH1386" s="63">
        <f t="shared" si="266"/>
        <v>5.8215377659757914</v>
      </c>
      <c r="BI1386" s="109">
        <f t="shared" si="268"/>
        <v>41400000</v>
      </c>
      <c r="BJ1386" s="203">
        <f t="shared" si="267"/>
        <v>1.7413889011408783E+24</v>
      </c>
    </row>
    <row r="1387" spans="53:62" s="174" customFormat="1" x14ac:dyDescent="0.35">
      <c r="BA1387" s="177">
        <v>1381</v>
      </c>
      <c r="BB1387" s="202">
        <f t="shared" si="260"/>
        <v>69050000</v>
      </c>
      <c r="BC1387" s="63">
        <f t="shared" si="261"/>
        <v>1631.1325240466535</v>
      </c>
      <c r="BD1387" s="63">
        <f t="shared" si="262"/>
        <v>1631.1325240484748</v>
      </c>
      <c r="BE1387" s="63">
        <f t="shared" si="263"/>
        <v>145.53648361876759</v>
      </c>
      <c r="BF1387" s="63">
        <f t="shared" si="264"/>
        <v>145.53648426875893</v>
      </c>
      <c r="BG1387" s="63">
        <f t="shared" si="265"/>
        <v>5.8215371159757918</v>
      </c>
      <c r="BH1387" s="63">
        <f t="shared" si="266"/>
        <v>5.8215377659757914</v>
      </c>
      <c r="BI1387" s="109">
        <f t="shared" si="268"/>
        <v>41430000</v>
      </c>
      <c r="BJ1387" s="203">
        <f t="shared" si="267"/>
        <v>1.7423492899362329E+24</v>
      </c>
    </row>
    <row r="1388" spans="53:62" s="174" customFormat="1" x14ac:dyDescent="0.35">
      <c r="BA1388" s="177">
        <v>1382</v>
      </c>
      <c r="BB1388" s="202">
        <f t="shared" si="260"/>
        <v>69100000</v>
      </c>
      <c r="BC1388" s="63">
        <f t="shared" si="261"/>
        <v>1632.3119908117535</v>
      </c>
      <c r="BD1388" s="63">
        <f t="shared" si="262"/>
        <v>1632.3119908135761</v>
      </c>
      <c r="BE1388" s="63">
        <f t="shared" si="263"/>
        <v>145.53649935578503</v>
      </c>
      <c r="BF1388" s="63">
        <f t="shared" si="264"/>
        <v>145.53650000577642</v>
      </c>
      <c r="BG1388" s="63">
        <f t="shared" si="265"/>
        <v>5.8215371159757918</v>
      </c>
      <c r="BH1388" s="63">
        <f t="shared" si="266"/>
        <v>5.8215377659757914</v>
      </c>
      <c r="BI1388" s="109">
        <f t="shared" si="268"/>
        <v>41460000</v>
      </c>
      <c r="BJ1388" s="203">
        <f t="shared" si="267"/>
        <v>1.7433093148834926E+24</v>
      </c>
    </row>
    <row r="1389" spans="53:62" s="174" customFormat="1" x14ac:dyDescent="0.35">
      <c r="BA1389" s="177">
        <v>1383</v>
      </c>
      <c r="BB1389" s="202">
        <f t="shared" si="260"/>
        <v>69150000</v>
      </c>
      <c r="BC1389" s="63">
        <f t="shared" si="261"/>
        <v>1633.4914551804266</v>
      </c>
      <c r="BD1389" s="63">
        <f t="shared" si="262"/>
        <v>1633.4914551822508</v>
      </c>
      <c r="BE1389" s="63">
        <f t="shared" si="263"/>
        <v>145.53651496542696</v>
      </c>
      <c r="BF1389" s="63">
        <f t="shared" si="264"/>
        <v>145.53651561541844</v>
      </c>
      <c r="BG1389" s="63">
        <f t="shared" si="265"/>
        <v>5.8215371159757918</v>
      </c>
      <c r="BH1389" s="63">
        <f t="shared" si="266"/>
        <v>5.8215377659757914</v>
      </c>
      <c r="BI1389" s="109">
        <f t="shared" si="268"/>
        <v>41490000</v>
      </c>
      <c r="BJ1389" s="203">
        <f t="shared" si="267"/>
        <v>1.744268976120503E+24</v>
      </c>
    </row>
    <row r="1390" spans="53:62" s="174" customFormat="1" x14ac:dyDescent="0.35">
      <c r="BA1390" s="177">
        <v>1384</v>
      </c>
      <c r="BB1390" s="202">
        <f t="shared" si="260"/>
        <v>69200000</v>
      </c>
      <c r="BC1390" s="63">
        <f t="shared" si="261"/>
        <v>1634.6709171528021</v>
      </c>
      <c r="BD1390" s="63">
        <f t="shared" si="262"/>
        <v>1634.6709171546274</v>
      </c>
      <c r="BE1390" s="63">
        <f t="shared" si="263"/>
        <v>145.53653044872436</v>
      </c>
      <c r="BF1390" s="63">
        <f t="shared" si="264"/>
        <v>145.5365310987159</v>
      </c>
      <c r="BG1390" s="63">
        <f t="shared" si="265"/>
        <v>5.8215371159757918</v>
      </c>
      <c r="BH1390" s="63">
        <f t="shared" si="266"/>
        <v>5.8215377659757914</v>
      </c>
      <c r="BI1390" s="109">
        <f t="shared" si="268"/>
        <v>41520000</v>
      </c>
      <c r="BJ1390" s="203">
        <f t="shared" si="267"/>
        <v>1.7452282737850575E+24</v>
      </c>
    </row>
    <row r="1391" spans="53:62" s="174" customFormat="1" x14ac:dyDescent="0.35">
      <c r="BA1391" s="177">
        <v>1385</v>
      </c>
      <c r="BB1391" s="202">
        <f t="shared" si="260"/>
        <v>69250000</v>
      </c>
      <c r="BC1391" s="63">
        <f t="shared" si="261"/>
        <v>1635.8503767288157</v>
      </c>
      <c r="BD1391" s="63">
        <f t="shared" si="262"/>
        <v>1635.8503767306418</v>
      </c>
      <c r="BE1391" s="63">
        <f t="shared" si="263"/>
        <v>145.53654580669991</v>
      </c>
      <c r="BF1391" s="63">
        <f t="shared" si="264"/>
        <v>145.5365464566915</v>
      </c>
      <c r="BG1391" s="63">
        <f t="shared" si="265"/>
        <v>5.8215371159757918</v>
      </c>
      <c r="BH1391" s="63">
        <f t="shared" si="266"/>
        <v>5.8215377659757914</v>
      </c>
      <c r="BI1391" s="109">
        <f t="shared" si="268"/>
        <v>41550000</v>
      </c>
      <c r="BJ1391" s="203">
        <f t="shared" si="267"/>
        <v>1.7461872080148981E+24</v>
      </c>
    </row>
    <row r="1392" spans="53:62" s="174" customFormat="1" x14ac:dyDescent="0.35">
      <c r="BA1392" s="177">
        <v>1386</v>
      </c>
      <c r="BB1392" s="202">
        <f t="shared" si="260"/>
        <v>69300000</v>
      </c>
      <c r="BC1392" s="63">
        <f t="shared" si="261"/>
        <v>1637.0298339084659</v>
      </c>
      <c r="BD1392" s="63">
        <f t="shared" si="262"/>
        <v>1637.029833910294</v>
      </c>
      <c r="BE1392" s="63">
        <f t="shared" si="263"/>
        <v>145.53656104036787</v>
      </c>
      <c r="BF1392" s="63">
        <f t="shared" si="264"/>
        <v>145.53656169035955</v>
      </c>
      <c r="BG1392" s="63">
        <f t="shared" si="265"/>
        <v>5.8215371159757918</v>
      </c>
      <c r="BH1392" s="63">
        <f t="shared" si="266"/>
        <v>5.8215377659757914</v>
      </c>
      <c r="BI1392" s="109">
        <f t="shared" si="268"/>
        <v>41580000</v>
      </c>
      <c r="BJ1392" s="203">
        <f t="shared" si="267"/>
        <v>1.7471457789477132E+24</v>
      </c>
    </row>
    <row r="1393" spans="53:62" s="174" customFormat="1" x14ac:dyDescent="0.35">
      <c r="BA1393" s="177">
        <v>1387</v>
      </c>
      <c r="BB1393" s="202">
        <f t="shared" si="260"/>
        <v>69350000</v>
      </c>
      <c r="BC1393" s="63">
        <f t="shared" si="261"/>
        <v>1638.2092886918194</v>
      </c>
      <c r="BD1393" s="63">
        <f t="shared" si="262"/>
        <v>1638.2092886936482</v>
      </c>
      <c r="BE1393" s="63">
        <f t="shared" si="263"/>
        <v>145.53657615073448</v>
      </c>
      <c r="BF1393" s="63">
        <f t="shared" si="264"/>
        <v>145.53657680072621</v>
      </c>
      <c r="BG1393" s="63">
        <f t="shared" si="265"/>
        <v>5.8215371159757918</v>
      </c>
      <c r="BH1393" s="63">
        <f t="shared" si="266"/>
        <v>5.8215377659757914</v>
      </c>
      <c r="BI1393" s="109">
        <f t="shared" si="268"/>
        <v>41610000</v>
      </c>
      <c r="BJ1393" s="203">
        <f t="shared" si="267"/>
        <v>1.7481039867211401E+24</v>
      </c>
    </row>
    <row r="1394" spans="53:62" s="174" customFormat="1" x14ac:dyDescent="0.35">
      <c r="BA1394" s="177">
        <v>1388</v>
      </c>
      <c r="BB1394" s="202">
        <f t="shared" si="260"/>
        <v>69400000</v>
      </c>
      <c r="BC1394" s="63">
        <f t="shared" si="261"/>
        <v>1639.3887410788102</v>
      </c>
      <c r="BD1394" s="63">
        <f t="shared" si="262"/>
        <v>1639.3887410806403</v>
      </c>
      <c r="BE1394" s="63">
        <f t="shared" si="263"/>
        <v>145.53659113879766</v>
      </c>
      <c r="BF1394" s="63">
        <f t="shared" si="264"/>
        <v>145.53659178878948</v>
      </c>
      <c r="BG1394" s="63">
        <f t="shared" si="265"/>
        <v>5.8215371159757918</v>
      </c>
      <c r="BH1394" s="63">
        <f t="shared" si="266"/>
        <v>5.8215377659757914</v>
      </c>
      <c r="BI1394" s="109">
        <f t="shared" si="268"/>
        <v>41640000</v>
      </c>
      <c r="BJ1394" s="203">
        <f t="shared" si="267"/>
        <v>1.7490618314727635E+24</v>
      </c>
    </row>
    <row r="1395" spans="53:62" s="174" customFormat="1" x14ac:dyDescent="0.35">
      <c r="BA1395" s="177">
        <v>1389</v>
      </c>
      <c r="BB1395" s="202">
        <f t="shared" si="260"/>
        <v>69450000</v>
      </c>
      <c r="BC1395" s="63">
        <f t="shared" si="261"/>
        <v>1640.5681910694384</v>
      </c>
      <c r="BD1395" s="63">
        <f t="shared" si="262"/>
        <v>1640.5681910712699</v>
      </c>
      <c r="BE1395" s="63">
        <f t="shared" si="263"/>
        <v>145.53660600554744</v>
      </c>
      <c r="BF1395" s="63">
        <f t="shared" si="264"/>
        <v>145.53660665553932</v>
      </c>
      <c r="BG1395" s="63">
        <f t="shared" si="265"/>
        <v>5.8215371159757918</v>
      </c>
      <c r="BH1395" s="63">
        <f t="shared" si="266"/>
        <v>5.8215377659757914</v>
      </c>
      <c r="BI1395" s="109">
        <f t="shared" si="268"/>
        <v>41670000</v>
      </c>
      <c r="BJ1395" s="203">
        <f t="shared" si="267"/>
        <v>1.7500193133401156E+24</v>
      </c>
    </row>
    <row r="1396" spans="53:62" s="174" customFormat="1" x14ac:dyDescent="0.35">
      <c r="BA1396" s="177">
        <v>1390</v>
      </c>
      <c r="BB1396" s="202">
        <f t="shared" si="260"/>
        <v>69500000</v>
      </c>
      <c r="BC1396" s="63">
        <f t="shared" si="261"/>
        <v>1641.7476386637688</v>
      </c>
      <c r="BD1396" s="63">
        <f t="shared" si="262"/>
        <v>1641.7476386656019</v>
      </c>
      <c r="BE1396" s="63">
        <f t="shared" si="263"/>
        <v>145.53662075196564</v>
      </c>
      <c r="BF1396" s="63">
        <f t="shared" si="264"/>
        <v>145.53662140195758</v>
      </c>
      <c r="BG1396" s="63">
        <f t="shared" si="265"/>
        <v>5.8215371159757918</v>
      </c>
      <c r="BH1396" s="63">
        <f t="shared" si="266"/>
        <v>5.8215377659757914</v>
      </c>
      <c r="BI1396" s="109">
        <f t="shared" si="268"/>
        <v>41700000</v>
      </c>
      <c r="BJ1396" s="203">
        <f t="shared" si="267"/>
        <v>1.7509764324606765E+24</v>
      </c>
    </row>
    <row r="1397" spans="53:62" s="174" customFormat="1" x14ac:dyDescent="0.35">
      <c r="BA1397" s="177">
        <v>1391</v>
      </c>
      <c r="BB1397" s="202">
        <f t="shared" si="260"/>
        <v>69550000</v>
      </c>
      <c r="BC1397" s="63">
        <f t="shared" si="261"/>
        <v>1642.9270838617369</v>
      </c>
      <c r="BD1397" s="63">
        <f t="shared" si="262"/>
        <v>1642.9270838635714</v>
      </c>
      <c r="BE1397" s="63">
        <f t="shared" si="263"/>
        <v>145.53663537902625</v>
      </c>
      <c r="BF1397" s="63">
        <f t="shared" si="264"/>
        <v>145.53663602901827</v>
      </c>
      <c r="BG1397" s="63">
        <f t="shared" si="265"/>
        <v>5.8215371159757918</v>
      </c>
      <c r="BH1397" s="63">
        <f t="shared" si="266"/>
        <v>5.8215377659757914</v>
      </c>
      <c r="BI1397" s="109">
        <f t="shared" si="268"/>
        <v>41730000</v>
      </c>
      <c r="BJ1397" s="203">
        <f t="shared" si="267"/>
        <v>1.7519331889718763E+24</v>
      </c>
    </row>
    <row r="1398" spans="53:62" s="174" customFormat="1" x14ac:dyDescent="0.35">
      <c r="BA1398" s="177">
        <v>1392</v>
      </c>
      <c r="BB1398" s="202">
        <f t="shared" si="260"/>
        <v>69600000</v>
      </c>
      <c r="BC1398" s="63">
        <f t="shared" si="261"/>
        <v>1644.1065266634075</v>
      </c>
      <c r="BD1398" s="63">
        <f t="shared" si="262"/>
        <v>1644.1065266652433</v>
      </c>
      <c r="BE1398" s="63">
        <f t="shared" si="263"/>
        <v>145.53664988769538</v>
      </c>
      <c r="BF1398" s="63">
        <f t="shared" si="264"/>
        <v>145.53665053768745</v>
      </c>
      <c r="BG1398" s="63">
        <f t="shared" si="265"/>
        <v>5.8215371159757918</v>
      </c>
      <c r="BH1398" s="63">
        <f t="shared" si="266"/>
        <v>5.8215377659757914</v>
      </c>
      <c r="BI1398" s="109">
        <f t="shared" si="268"/>
        <v>41760000</v>
      </c>
      <c r="BJ1398" s="203">
        <f t="shared" si="267"/>
        <v>1.7528895830110901E+24</v>
      </c>
    </row>
    <row r="1399" spans="53:62" s="174" customFormat="1" x14ac:dyDescent="0.35">
      <c r="BA1399" s="177">
        <v>1393</v>
      </c>
      <c r="BB1399" s="202">
        <f t="shared" si="260"/>
        <v>69650000</v>
      </c>
      <c r="BC1399" s="63">
        <f t="shared" si="261"/>
        <v>1645.2859670687806</v>
      </c>
      <c r="BD1399" s="63">
        <f t="shared" si="262"/>
        <v>1645.2859670706175</v>
      </c>
      <c r="BE1399" s="63">
        <f t="shared" si="263"/>
        <v>145.53666427893126</v>
      </c>
      <c r="BF1399" s="63">
        <f t="shared" si="264"/>
        <v>145.53666492892339</v>
      </c>
      <c r="BG1399" s="63">
        <f t="shared" si="265"/>
        <v>5.8215371159757918</v>
      </c>
      <c r="BH1399" s="63">
        <f t="shared" si="266"/>
        <v>5.8215377659757914</v>
      </c>
      <c r="BI1399" s="109">
        <f t="shared" si="268"/>
        <v>41790000</v>
      </c>
      <c r="BJ1399" s="203">
        <f t="shared" si="267"/>
        <v>1.7538456147156422E+24</v>
      </c>
    </row>
    <row r="1400" spans="53:62" s="174" customFormat="1" x14ac:dyDescent="0.35">
      <c r="BA1400" s="177">
        <v>1394</v>
      </c>
      <c r="BB1400" s="202">
        <f t="shared" si="260"/>
        <v>69700000</v>
      </c>
      <c r="BC1400" s="63">
        <f t="shared" si="261"/>
        <v>1646.4654050778556</v>
      </c>
      <c r="BD1400" s="63">
        <f t="shared" si="262"/>
        <v>1646.4654050796939</v>
      </c>
      <c r="BE1400" s="63">
        <f t="shared" si="263"/>
        <v>145.5366785536844</v>
      </c>
      <c r="BF1400" s="63">
        <f t="shared" si="264"/>
        <v>145.53667920367658</v>
      </c>
      <c r="BG1400" s="63">
        <f t="shared" si="265"/>
        <v>5.8215371159757918</v>
      </c>
      <c r="BH1400" s="63">
        <f t="shared" si="266"/>
        <v>5.8215377659757914</v>
      </c>
      <c r="BI1400" s="109">
        <f t="shared" si="268"/>
        <v>41820000</v>
      </c>
      <c r="BJ1400" s="203">
        <f t="shared" si="267"/>
        <v>1.7548012842228052E+24</v>
      </c>
    </row>
    <row r="1401" spans="53:62" s="174" customFormat="1" x14ac:dyDescent="0.35">
      <c r="BA1401" s="177">
        <v>1395</v>
      </c>
      <c r="BB1401" s="202">
        <f t="shared" si="260"/>
        <v>69750000</v>
      </c>
      <c r="BC1401" s="63">
        <f t="shared" si="261"/>
        <v>1647.6448406906329</v>
      </c>
      <c r="BD1401" s="63">
        <f t="shared" si="262"/>
        <v>1647.6448406924726</v>
      </c>
      <c r="BE1401" s="63">
        <f t="shared" si="263"/>
        <v>145.53669271289758</v>
      </c>
      <c r="BF1401" s="63">
        <f t="shared" si="264"/>
        <v>145.53669336288985</v>
      </c>
      <c r="BG1401" s="63">
        <f t="shared" si="265"/>
        <v>5.8215371159757918</v>
      </c>
      <c r="BH1401" s="63">
        <f t="shared" si="266"/>
        <v>5.8215377659757914</v>
      </c>
      <c r="BI1401" s="109">
        <f t="shared" si="268"/>
        <v>41850000</v>
      </c>
      <c r="BJ1401" s="203">
        <f t="shared" si="267"/>
        <v>1.7557565916697994E+24</v>
      </c>
    </row>
    <row r="1402" spans="53:62" s="174" customFormat="1" x14ac:dyDescent="0.35">
      <c r="BA1402" s="177">
        <v>1396</v>
      </c>
      <c r="BB1402" s="202">
        <f t="shared" si="260"/>
        <v>69800000</v>
      </c>
      <c r="BC1402" s="63">
        <f t="shared" si="261"/>
        <v>1648.8242739071127</v>
      </c>
      <c r="BD1402" s="63">
        <f t="shared" si="262"/>
        <v>1648.8242739089535</v>
      </c>
      <c r="BE1402" s="63">
        <f t="shared" si="263"/>
        <v>145.53670675750604</v>
      </c>
      <c r="BF1402" s="63">
        <f t="shared" si="264"/>
        <v>145.53670740749837</v>
      </c>
      <c r="BG1402" s="63">
        <f t="shared" si="265"/>
        <v>5.8215371159757918</v>
      </c>
      <c r="BH1402" s="63">
        <f t="shared" si="266"/>
        <v>5.8215377659757914</v>
      </c>
      <c r="BI1402" s="109">
        <f t="shared" si="268"/>
        <v>41880000</v>
      </c>
      <c r="BJ1402" s="203">
        <f t="shared" si="267"/>
        <v>1.7567115371937933E+24</v>
      </c>
    </row>
    <row r="1403" spans="53:62" s="174" customFormat="1" x14ac:dyDescent="0.35">
      <c r="BA1403" s="177">
        <v>1397</v>
      </c>
      <c r="BB1403" s="202">
        <f t="shared" si="260"/>
        <v>69850000</v>
      </c>
      <c r="BC1403" s="63">
        <f t="shared" si="261"/>
        <v>1650.0037047272299</v>
      </c>
      <c r="BD1403" s="63">
        <f t="shared" si="262"/>
        <v>1650.0037047290723</v>
      </c>
      <c r="BE1403" s="63">
        <f t="shared" si="263"/>
        <v>145.53672068843738</v>
      </c>
      <c r="BF1403" s="63">
        <f t="shared" si="264"/>
        <v>145.5367213384298</v>
      </c>
      <c r="BG1403" s="63">
        <f t="shared" si="265"/>
        <v>5.8215371159757918</v>
      </c>
      <c r="BH1403" s="63">
        <f t="shared" si="266"/>
        <v>5.8215377659757914</v>
      </c>
      <c r="BI1403" s="109">
        <f t="shared" si="268"/>
        <v>41910000</v>
      </c>
      <c r="BJ1403" s="203">
        <f t="shared" si="267"/>
        <v>1.7576661209319028E+24</v>
      </c>
    </row>
    <row r="1404" spans="53:62" s="174" customFormat="1" x14ac:dyDescent="0.35">
      <c r="BA1404" s="177">
        <v>1398</v>
      </c>
      <c r="BB1404" s="202">
        <f t="shared" si="260"/>
        <v>69900000</v>
      </c>
      <c r="BC1404" s="63">
        <f t="shared" si="261"/>
        <v>1651.1831331511144</v>
      </c>
      <c r="BD1404" s="63">
        <f t="shared" si="262"/>
        <v>1651.1831331529577</v>
      </c>
      <c r="BE1404" s="63">
        <f t="shared" si="263"/>
        <v>145.53673450661171</v>
      </c>
      <c r="BF1404" s="63">
        <f t="shared" si="264"/>
        <v>145.53673515660415</v>
      </c>
      <c r="BG1404" s="63">
        <f t="shared" si="265"/>
        <v>5.8215371159757918</v>
      </c>
      <c r="BH1404" s="63">
        <f t="shared" si="266"/>
        <v>5.8215377659757914</v>
      </c>
      <c r="BI1404" s="109">
        <f t="shared" si="268"/>
        <v>41940000</v>
      </c>
      <c r="BJ1404" s="203">
        <f t="shared" si="267"/>
        <v>1.7586203430211931E+24</v>
      </c>
    </row>
    <row r="1405" spans="53:62" s="174" customFormat="1" x14ac:dyDescent="0.35">
      <c r="BA1405" s="177">
        <v>1399</v>
      </c>
      <c r="BB1405" s="202">
        <f t="shared" si="260"/>
        <v>69950000</v>
      </c>
      <c r="BC1405" s="63">
        <f t="shared" si="261"/>
        <v>1652.3625591787657</v>
      </c>
      <c r="BD1405" s="63">
        <f t="shared" si="262"/>
        <v>1652.3625591806103</v>
      </c>
      <c r="BE1405" s="63">
        <f t="shared" si="263"/>
        <v>145.53674821294163</v>
      </c>
      <c r="BF1405" s="63">
        <f t="shared" si="264"/>
        <v>145.53674886293413</v>
      </c>
      <c r="BG1405" s="63">
        <f t="shared" si="265"/>
        <v>5.8215371159757918</v>
      </c>
      <c r="BH1405" s="63">
        <f t="shared" si="266"/>
        <v>5.8215377659757914</v>
      </c>
      <c r="BI1405" s="109">
        <f t="shared" si="268"/>
        <v>41970000</v>
      </c>
      <c r="BJ1405" s="203">
        <f t="shared" si="267"/>
        <v>1.7595742035986753E+24</v>
      </c>
    </row>
    <row r="1406" spans="53:62" s="174" customFormat="1" x14ac:dyDescent="0.35">
      <c r="BA1406" s="177">
        <v>1400</v>
      </c>
      <c r="BB1406" s="202">
        <f t="shared" si="260"/>
        <v>70000000</v>
      </c>
      <c r="BC1406" s="63">
        <f t="shared" si="261"/>
        <v>1653.5419828100546</v>
      </c>
      <c r="BD1406" s="63">
        <f t="shared" si="262"/>
        <v>1653.5419828119004</v>
      </c>
      <c r="BE1406" s="63">
        <f t="shared" si="263"/>
        <v>145.53676180833244</v>
      </c>
      <c r="BF1406" s="63">
        <f t="shared" si="264"/>
        <v>145.53676245832503</v>
      </c>
      <c r="BG1406" s="63">
        <f t="shared" si="265"/>
        <v>5.8215371159757918</v>
      </c>
      <c r="BH1406" s="63">
        <f t="shared" si="266"/>
        <v>5.8215377659757914</v>
      </c>
      <c r="BI1406" s="109">
        <f t="shared" si="268"/>
        <v>42000000</v>
      </c>
      <c r="BJ1406" s="203">
        <f t="shared" si="267"/>
        <v>1.7605277028013113E+24</v>
      </c>
    </row>
    <row r="1407" spans="53:62" s="174" customFormat="1" x14ac:dyDescent="0.35">
      <c r="BA1407" s="177">
        <v>1401</v>
      </c>
      <c r="BB1407" s="202">
        <f t="shared" si="260"/>
        <v>70050000</v>
      </c>
      <c r="BC1407" s="63">
        <f t="shared" si="261"/>
        <v>1654.7214040451097</v>
      </c>
      <c r="BD1407" s="63">
        <f t="shared" si="262"/>
        <v>1654.7214040469573</v>
      </c>
      <c r="BE1407" s="63">
        <f t="shared" si="263"/>
        <v>145.5367752936821</v>
      </c>
      <c r="BF1407" s="63">
        <f t="shared" si="264"/>
        <v>145.53677594367474</v>
      </c>
      <c r="BG1407" s="63">
        <f t="shared" si="265"/>
        <v>5.8215371159757918</v>
      </c>
      <c r="BH1407" s="63">
        <f t="shared" si="266"/>
        <v>5.8215377659757914</v>
      </c>
      <c r="BI1407" s="109">
        <f t="shared" si="268"/>
        <v>42030000</v>
      </c>
      <c r="BJ1407" s="203">
        <f t="shared" si="267"/>
        <v>1.7614808407660085E+24</v>
      </c>
    </row>
    <row r="1408" spans="53:62" s="174" customFormat="1" x14ac:dyDescent="0.35">
      <c r="BA1408" s="177">
        <v>1402</v>
      </c>
      <c r="BB1408" s="202">
        <f t="shared" si="260"/>
        <v>70100000</v>
      </c>
      <c r="BC1408" s="63">
        <f t="shared" si="261"/>
        <v>1655.9008228838677</v>
      </c>
      <c r="BD1408" s="63">
        <f t="shared" si="262"/>
        <v>1655.9008228857167</v>
      </c>
      <c r="BE1408" s="63">
        <f t="shared" si="263"/>
        <v>145.53678866988128</v>
      </c>
      <c r="BF1408" s="63">
        <f t="shared" si="264"/>
        <v>145.53678931987398</v>
      </c>
      <c r="BG1408" s="63">
        <f t="shared" si="265"/>
        <v>5.8215371159757918</v>
      </c>
      <c r="BH1408" s="63">
        <f t="shared" si="266"/>
        <v>5.8215377659757914</v>
      </c>
      <c r="BI1408" s="109">
        <f t="shared" si="268"/>
        <v>42060000</v>
      </c>
      <c r="BJ1408" s="203">
        <f t="shared" si="267"/>
        <v>1.7624336176296248E+24</v>
      </c>
    </row>
    <row r="1409" spans="53:62" s="174" customFormat="1" x14ac:dyDescent="0.35">
      <c r="BA1409" s="177">
        <v>1403</v>
      </c>
      <c r="BB1409" s="202">
        <f t="shared" si="260"/>
        <v>70150000</v>
      </c>
      <c r="BC1409" s="63">
        <f t="shared" si="261"/>
        <v>1657.080239326393</v>
      </c>
      <c r="BD1409" s="63">
        <f t="shared" si="262"/>
        <v>1657.0802393282429</v>
      </c>
      <c r="BE1409" s="63">
        <f t="shared" si="263"/>
        <v>145.53680193781341</v>
      </c>
      <c r="BF1409" s="63">
        <f t="shared" si="264"/>
        <v>145.53680258780616</v>
      </c>
      <c r="BG1409" s="63">
        <f t="shared" si="265"/>
        <v>5.8215371159757918</v>
      </c>
      <c r="BH1409" s="63">
        <f t="shared" si="266"/>
        <v>5.8215377659757914</v>
      </c>
      <c r="BI1409" s="109">
        <f t="shared" si="268"/>
        <v>42090000</v>
      </c>
      <c r="BJ1409" s="203">
        <f t="shared" si="267"/>
        <v>1.763386033528965E+24</v>
      </c>
    </row>
    <row r="1410" spans="53:62" s="174" customFormat="1" x14ac:dyDescent="0.35">
      <c r="BA1410" s="177">
        <v>1404</v>
      </c>
      <c r="BB1410" s="202">
        <f t="shared" si="260"/>
        <v>70200000</v>
      </c>
      <c r="BC1410" s="63">
        <f t="shared" si="261"/>
        <v>1658.2596533726198</v>
      </c>
      <c r="BD1410" s="63">
        <f t="shared" si="262"/>
        <v>1658.2596533744716</v>
      </c>
      <c r="BE1410" s="63">
        <f t="shared" si="263"/>
        <v>145.53681509835485</v>
      </c>
      <c r="BF1410" s="63">
        <f t="shared" si="264"/>
        <v>145.53681574834766</v>
      </c>
      <c r="BG1410" s="63">
        <f t="shared" si="265"/>
        <v>5.8215371159757918</v>
      </c>
      <c r="BH1410" s="63">
        <f t="shared" si="266"/>
        <v>5.8215377659757914</v>
      </c>
      <c r="BI1410" s="109">
        <f t="shared" si="268"/>
        <v>42120000</v>
      </c>
      <c r="BJ1410" s="203">
        <f t="shared" si="267"/>
        <v>1.7643380886007814E+24</v>
      </c>
    </row>
    <row r="1411" spans="53:62" s="174" customFormat="1" x14ac:dyDescent="0.35">
      <c r="BA1411" s="177">
        <v>1405</v>
      </c>
      <c r="BB1411" s="202">
        <f t="shared" si="260"/>
        <v>70250000</v>
      </c>
      <c r="BC1411" s="63">
        <f t="shared" si="261"/>
        <v>1659.4390650226139</v>
      </c>
      <c r="BD1411" s="63">
        <f t="shared" si="262"/>
        <v>1659.439065024467</v>
      </c>
      <c r="BE1411" s="63">
        <f t="shared" si="263"/>
        <v>145.5368281523748</v>
      </c>
      <c r="BF1411" s="63">
        <f t="shared" si="264"/>
        <v>145.53682880236767</v>
      </c>
      <c r="BG1411" s="63">
        <f t="shared" si="265"/>
        <v>5.8215371159757918</v>
      </c>
      <c r="BH1411" s="63">
        <f t="shared" si="266"/>
        <v>5.8215377659757914</v>
      </c>
      <c r="BI1411" s="109">
        <f t="shared" si="268"/>
        <v>42150000</v>
      </c>
      <c r="BJ1411" s="203">
        <f t="shared" si="267"/>
        <v>1.7652897829817763E+24</v>
      </c>
    </row>
    <row r="1412" spans="53:62" s="174" customFormat="1" x14ac:dyDescent="0.35">
      <c r="BA1412" s="177">
        <v>1406</v>
      </c>
      <c r="BB1412" s="202">
        <f t="shared" si="260"/>
        <v>70300000</v>
      </c>
      <c r="BC1412" s="63">
        <f t="shared" si="261"/>
        <v>1660.6184742763753</v>
      </c>
      <c r="BD1412" s="63">
        <f t="shared" si="262"/>
        <v>1660.6184742782293</v>
      </c>
      <c r="BE1412" s="63">
        <f t="shared" si="263"/>
        <v>145.53684110073542</v>
      </c>
      <c r="BF1412" s="63">
        <f t="shared" si="264"/>
        <v>145.53684175072834</v>
      </c>
      <c r="BG1412" s="63">
        <f t="shared" si="265"/>
        <v>5.8215371159757918</v>
      </c>
      <c r="BH1412" s="63">
        <f t="shared" si="266"/>
        <v>5.8215377659757914</v>
      </c>
      <c r="BI1412" s="109">
        <f t="shared" si="268"/>
        <v>42180000</v>
      </c>
      <c r="BJ1412" s="203">
        <f t="shared" si="267"/>
        <v>1.7662411168085987E+24</v>
      </c>
    </row>
    <row r="1413" spans="53:62" s="174" customFormat="1" x14ac:dyDescent="0.35">
      <c r="BA1413" s="177">
        <v>1407</v>
      </c>
      <c r="BB1413" s="202">
        <f t="shared" si="260"/>
        <v>70350000</v>
      </c>
      <c r="BC1413" s="63">
        <f t="shared" si="261"/>
        <v>1661.7978811339028</v>
      </c>
      <c r="BD1413" s="63">
        <f t="shared" si="262"/>
        <v>1661.7978811357586</v>
      </c>
      <c r="BE1413" s="63">
        <f t="shared" si="263"/>
        <v>145.53685394429195</v>
      </c>
      <c r="BF1413" s="63">
        <f t="shared" si="264"/>
        <v>145.53685459428496</v>
      </c>
      <c r="BG1413" s="63">
        <f t="shared" si="265"/>
        <v>5.8215371159757918</v>
      </c>
      <c r="BH1413" s="63">
        <f t="shared" si="266"/>
        <v>5.8215377659757914</v>
      </c>
      <c r="BI1413" s="109">
        <f t="shared" si="268"/>
        <v>42210000</v>
      </c>
      <c r="BJ1413" s="203">
        <f t="shared" si="267"/>
        <v>1.7671920902178465E+24</v>
      </c>
    </row>
    <row r="1414" spans="53:62" s="174" customFormat="1" x14ac:dyDescent="0.35">
      <c r="BA1414" s="177">
        <v>1408</v>
      </c>
      <c r="BB1414" s="202">
        <f t="shared" ref="BB1414:BB1477" si="269">BA1414*50000</f>
        <v>70400000</v>
      </c>
      <c r="BC1414" s="63">
        <f t="shared" ref="BC1414:BC1477" si="270">($F$5+$F$6+$F$7+$F$8+$F$9)*(1-EXP(-$F$20*(1-$DC$6%)*BB1414/(2*$F$17)))*$F$25*$F$1*10^3*11600/($F$20*(1-$DC$6%))</f>
        <v>1662.9772855951335</v>
      </c>
      <c r="BD1414" s="63">
        <f t="shared" ref="BD1414:BD1477" si="271">($F$25*$F$1*10^3*11600*($F$5+$F$6+$F$7+$F$8+$F$9)/($F$27*$F$29*(1-$DC$6%))+$F$28/$F$27)*(1-EXP(-$F$27*$F$29*(1-$DC$6%)*BB1414/(2*$F$17)))</f>
        <v>1662.9772855969902</v>
      </c>
      <c r="BE1414" s="63">
        <f t="shared" ref="BE1414:BE1477" si="272">($F$5+$F$6+$F$7+$F$8+$F$9)*(1-EXP(-$F$20*(1-$DC$5%)*BB1414/(2*$F$17)))*$F$25*$F$1*10^3*11600/($F$20*(1-$DC$5%))</f>
        <v>145.5368666838927</v>
      </c>
      <c r="BF1414" s="63">
        <f t="shared" ref="BF1414:BF1477" si="273">($F$25*$F$1*10^3*11600*($F$5+$F$6+$F$7+$F$8+$F$9)/($F$27*$F$29*(1-$DC$5%))+$F$28/$F$27)*(1-EXP(-$F$27*$F$29*(1-$DC$5%)*BB1414/(2*$F$17)))</f>
        <v>145.53686733388574</v>
      </c>
      <c r="BG1414" s="63">
        <f t="shared" ref="BG1414:BG1477" si="274">($F$5+$F$6+$F$7+$F$8+$F$9)*(1-EXP(-$F$20*(1-$DC$4%)*BB1414/(2*$F$17)))*$F$25*$F$1*10^3*11600/($F$20*(1-$DC$4%))</f>
        <v>5.8215371159757918</v>
      </c>
      <c r="BH1414" s="63">
        <f t="shared" ref="BH1414:BH1477" si="275">($F$25*$F$1*10^3*11600*($F$5+$F$6+$F$7+$F$8+$F$9)/($F$27*$F$29*(1-$DC$4%))+$F$28/$F$27)*(1-EXP(-$F$27*$F$29*(1-$DC$4%)*BB1414/(2*$F$17)))</f>
        <v>5.8215377659757914</v>
      </c>
      <c r="BI1414" s="109">
        <f t="shared" si="268"/>
        <v>42240000</v>
      </c>
      <c r="BJ1414" s="203">
        <f t="shared" ref="BJ1414:BJ1477" si="276">($F$17/($F$20*(1-$F$19%)))*($F$5+$F$6+$F$7+$F$8+$F$9)*(1-EXP(-$F$20*(1-$F$19%)*BI1414/(2*$F$17)))+$F$17/($F$25*1000)*$F$11*EXP(-$F$20*(1-$F$19%)*BI1414/(2*$F$17))</f>
        <v>1.7681427033460653E+24</v>
      </c>
    </row>
    <row r="1415" spans="53:62" s="174" customFormat="1" x14ac:dyDescent="0.35">
      <c r="BA1415" s="177">
        <v>1409</v>
      </c>
      <c r="BB1415" s="202">
        <f t="shared" si="269"/>
        <v>70450000</v>
      </c>
      <c r="BC1415" s="63">
        <f t="shared" si="270"/>
        <v>1664.1566876601955</v>
      </c>
      <c r="BD1415" s="63">
        <f t="shared" si="271"/>
        <v>1664.1566876620532</v>
      </c>
      <c r="BE1415" s="63">
        <f t="shared" si="272"/>
        <v>145.53687932037903</v>
      </c>
      <c r="BF1415" s="63">
        <f t="shared" si="273"/>
        <v>145.53687997037213</v>
      </c>
      <c r="BG1415" s="63">
        <f t="shared" si="274"/>
        <v>5.8215371159757918</v>
      </c>
      <c r="BH1415" s="63">
        <f t="shared" si="275"/>
        <v>5.8215377659757914</v>
      </c>
      <c r="BI1415" s="109">
        <f t="shared" ref="BI1415:BI1478" si="277">BA1415*30000</f>
        <v>42270000</v>
      </c>
      <c r="BJ1415" s="203">
        <f t="shared" si="276"/>
        <v>1.7690929563297502E+24</v>
      </c>
    </row>
    <row r="1416" spans="53:62" s="174" customFormat="1" x14ac:dyDescent="0.35">
      <c r="BA1416" s="177">
        <v>1410</v>
      </c>
      <c r="BB1416" s="202">
        <f t="shared" si="269"/>
        <v>70500000</v>
      </c>
      <c r="BC1416" s="63">
        <f t="shared" si="270"/>
        <v>1665.3360873289589</v>
      </c>
      <c r="BD1416" s="63">
        <f t="shared" si="271"/>
        <v>1665.3360873308186</v>
      </c>
      <c r="BE1416" s="63">
        <f t="shared" si="272"/>
        <v>145.53689185458558</v>
      </c>
      <c r="BF1416" s="63">
        <f t="shared" si="273"/>
        <v>145.53689250457873</v>
      </c>
      <c r="BG1416" s="63">
        <f t="shared" si="274"/>
        <v>5.8215371159757918</v>
      </c>
      <c r="BH1416" s="63">
        <f t="shared" si="275"/>
        <v>5.8215377659757914</v>
      </c>
      <c r="BI1416" s="109">
        <f t="shared" si="277"/>
        <v>42300000</v>
      </c>
      <c r="BJ1416" s="203">
        <f t="shared" si="276"/>
        <v>1.7700428493053427E+24</v>
      </c>
    </row>
    <row r="1417" spans="53:62" s="174" customFormat="1" x14ac:dyDescent="0.35">
      <c r="BA1417" s="177">
        <v>1411</v>
      </c>
      <c r="BB1417" s="202">
        <f t="shared" si="269"/>
        <v>70550000</v>
      </c>
      <c r="BC1417" s="63">
        <f t="shared" si="270"/>
        <v>1666.515484601555</v>
      </c>
      <c r="BD1417" s="63">
        <f t="shared" si="271"/>
        <v>1666.5154846034156</v>
      </c>
      <c r="BE1417" s="63">
        <f t="shared" si="272"/>
        <v>145.53690428734018</v>
      </c>
      <c r="BF1417" s="63">
        <f t="shared" si="273"/>
        <v>145.53690493733339</v>
      </c>
      <c r="BG1417" s="63">
        <f t="shared" si="274"/>
        <v>5.8215371159757918</v>
      </c>
      <c r="BH1417" s="63">
        <f t="shared" si="275"/>
        <v>5.8215377659757914</v>
      </c>
      <c r="BI1417" s="109">
        <f t="shared" si="277"/>
        <v>42330000</v>
      </c>
      <c r="BJ1417" s="203">
        <f t="shared" si="276"/>
        <v>1.7709923824092349E+24</v>
      </c>
    </row>
    <row r="1418" spans="53:62" s="174" customFormat="1" x14ac:dyDescent="0.35">
      <c r="BA1418" s="177">
        <v>1412</v>
      </c>
      <c r="BB1418" s="202">
        <f t="shared" si="269"/>
        <v>70600000</v>
      </c>
      <c r="BC1418" s="63">
        <f t="shared" si="270"/>
        <v>1667.6948794779173</v>
      </c>
      <c r="BD1418" s="63">
        <f t="shared" si="271"/>
        <v>1667.6948794797793</v>
      </c>
      <c r="BE1418" s="63">
        <f t="shared" si="272"/>
        <v>145.53691661946405</v>
      </c>
      <c r="BF1418" s="63">
        <f t="shared" si="273"/>
        <v>145.53691726945729</v>
      </c>
      <c r="BG1418" s="63">
        <f t="shared" si="274"/>
        <v>5.8215371159757918</v>
      </c>
      <c r="BH1418" s="63">
        <f t="shared" si="275"/>
        <v>5.8215377659757914</v>
      </c>
      <c r="BI1418" s="109">
        <f t="shared" si="277"/>
        <v>42360000</v>
      </c>
      <c r="BJ1418" s="203">
        <f t="shared" si="276"/>
        <v>1.7719415557777651E+24</v>
      </c>
    </row>
    <row r="1419" spans="53:62" s="174" customFormat="1" x14ac:dyDescent="0.35">
      <c r="BA1419" s="177">
        <v>1413</v>
      </c>
      <c r="BB1419" s="202">
        <f t="shared" si="269"/>
        <v>70650000</v>
      </c>
      <c r="BC1419" s="63">
        <f t="shared" si="270"/>
        <v>1668.8742719580466</v>
      </c>
      <c r="BD1419" s="63">
        <f t="shared" si="271"/>
        <v>1668.8742719599102</v>
      </c>
      <c r="BE1419" s="63">
        <f t="shared" si="272"/>
        <v>145.53692885177159</v>
      </c>
      <c r="BF1419" s="63">
        <f t="shared" si="273"/>
        <v>145.53692950176489</v>
      </c>
      <c r="BG1419" s="63">
        <f t="shared" si="274"/>
        <v>5.8215371159757918</v>
      </c>
      <c r="BH1419" s="63">
        <f t="shared" si="275"/>
        <v>5.8215377659757914</v>
      </c>
      <c r="BI1419" s="109">
        <f t="shared" si="277"/>
        <v>42390000</v>
      </c>
      <c r="BJ1419" s="203">
        <f t="shared" si="276"/>
        <v>1.772890369547221E+24</v>
      </c>
    </row>
    <row r="1420" spans="53:62" s="174" customFormat="1" x14ac:dyDescent="0.35">
      <c r="BA1420" s="177">
        <v>1414</v>
      </c>
      <c r="BB1420" s="202">
        <f t="shared" si="269"/>
        <v>70700000</v>
      </c>
      <c r="BC1420" s="63">
        <f t="shared" si="270"/>
        <v>1670.0536620420075</v>
      </c>
      <c r="BD1420" s="63">
        <f t="shared" si="271"/>
        <v>1670.0536620438725</v>
      </c>
      <c r="BE1420" s="63">
        <f t="shared" si="272"/>
        <v>145.5369409850708</v>
      </c>
      <c r="BF1420" s="63">
        <f t="shared" si="273"/>
        <v>145.53694163506415</v>
      </c>
      <c r="BG1420" s="63">
        <f t="shared" si="274"/>
        <v>5.8215371159757918</v>
      </c>
      <c r="BH1420" s="63">
        <f t="shared" si="275"/>
        <v>5.8215377659757914</v>
      </c>
      <c r="BI1420" s="109">
        <f t="shared" si="277"/>
        <v>42420000</v>
      </c>
      <c r="BJ1420" s="203">
        <f t="shared" si="276"/>
        <v>1.7738388238538383E+24</v>
      </c>
    </row>
    <row r="1421" spans="53:62" s="174" customFormat="1" x14ac:dyDescent="0.35">
      <c r="BA1421" s="177">
        <v>1415</v>
      </c>
      <c r="BB1421" s="202">
        <f t="shared" si="269"/>
        <v>70750000</v>
      </c>
      <c r="BC1421" s="63">
        <f t="shared" si="270"/>
        <v>1671.2330497297357</v>
      </c>
      <c r="BD1421" s="63">
        <f t="shared" si="271"/>
        <v>1671.2330497316016</v>
      </c>
      <c r="BE1421" s="63">
        <f t="shared" si="272"/>
        <v>145.536953020163</v>
      </c>
      <c r="BF1421" s="63">
        <f t="shared" si="273"/>
        <v>145.53695367015641</v>
      </c>
      <c r="BG1421" s="63">
        <f t="shared" si="274"/>
        <v>5.8215371159757918</v>
      </c>
      <c r="BH1421" s="63">
        <f t="shared" si="275"/>
        <v>5.8215377659757914</v>
      </c>
      <c r="BI1421" s="109">
        <f t="shared" si="277"/>
        <v>42450000</v>
      </c>
      <c r="BJ1421" s="203">
        <f t="shared" si="276"/>
        <v>1.774786918833802E+24</v>
      </c>
    </row>
    <row r="1422" spans="53:62" s="174" customFormat="1" x14ac:dyDescent="0.35">
      <c r="BA1422" s="177">
        <v>1416</v>
      </c>
      <c r="BB1422" s="202">
        <f t="shared" si="269"/>
        <v>70800000</v>
      </c>
      <c r="BC1422" s="63">
        <f t="shared" si="270"/>
        <v>1672.4124350212305</v>
      </c>
      <c r="BD1422" s="63">
        <f t="shared" si="271"/>
        <v>1672.4124350230977</v>
      </c>
      <c r="BE1422" s="63">
        <f t="shared" si="272"/>
        <v>145.53696495784311</v>
      </c>
      <c r="BF1422" s="63">
        <f t="shared" si="273"/>
        <v>145.53696560783658</v>
      </c>
      <c r="BG1422" s="63">
        <f t="shared" si="274"/>
        <v>5.8215371159757918</v>
      </c>
      <c r="BH1422" s="63">
        <f t="shared" si="275"/>
        <v>5.8215377659757914</v>
      </c>
      <c r="BI1422" s="109">
        <f t="shared" si="277"/>
        <v>42480000</v>
      </c>
      <c r="BJ1422" s="203">
        <f t="shared" si="276"/>
        <v>1.7757346546232439E+24</v>
      </c>
    </row>
    <row r="1423" spans="53:62" s="174" customFormat="1" x14ac:dyDescent="0.35">
      <c r="BA1423" s="177">
        <v>1417</v>
      </c>
      <c r="BB1423" s="202">
        <f t="shared" si="269"/>
        <v>70850000</v>
      </c>
      <c r="BC1423" s="63">
        <f t="shared" si="270"/>
        <v>1673.5918179165571</v>
      </c>
      <c r="BD1423" s="63">
        <f t="shared" si="271"/>
        <v>1673.5918179184255</v>
      </c>
      <c r="BE1423" s="63">
        <f t="shared" si="272"/>
        <v>145.53697679889962</v>
      </c>
      <c r="BF1423" s="63">
        <f t="shared" si="273"/>
        <v>145.53697744889311</v>
      </c>
      <c r="BG1423" s="63">
        <f t="shared" si="274"/>
        <v>5.8215371159757918</v>
      </c>
      <c r="BH1423" s="63">
        <f t="shared" si="275"/>
        <v>5.8215377659757914</v>
      </c>
      <c r="BI1423" s="109">
        <f t="shared" si="277"/>
        <v>42510000</v>
      </c>
      <c r="BJ1423" s="203">
        <f t="shared" si="276"/>
        <v>1.776682031358246E+24</v>
      </c>
    </row>
    <row r="1424" spans="53:62" s="174" customFormat="1" x14ac:dyDescent="0.35">
      <c r="BA1424" s="177">
        <v>1418</v>
      </c>
      <c r="BB1424" s="202">
        <f t="shared" si="269"/>
        <v>70900000</v>
      </c>
      <c r="BC1424" s="63">
        <f t="shared" si="270"/>
        <v>1674.7711984157147</v>
      </c>
      <c r="BD1424" s="63">
        <f t="shared" si="271"/>
        <v>1674.7711984175846</v>
      </c>
      <c r="BE1424" s="63">
        <f t="shared" si="272"/>
        <v>145.53698854411448</v>
      </c>
      <c r="BF1424" s="63">
        <f t="shared" si="273"/>
        <v>145.53698919410806</v>
      </c>
      <c r="BG1424" s="63">
        <f t="shared" si="274"/>
        <v>5.8215371159757918</v>
      </c>
      <c r="BH1424" s="63">
        <f t="shared" si="275"/>
        <v>5.8215377659757914</v>
      </c>
      <c r="BI1424" s="109">
        <f t="shared" si="277"/>
        <v>42540000</v>
      </c>
      <c r="BJ1424" s="203">
        <f t="shared" si="276"/>
        <v>1.7776290491748375E+24</v>
      </c>
    </row>
    <row r="1425" spans="53:62" s="174" customFormat="1" x14ac:dyDescent="0.35">
      <c r="BA1425" s="177">
        <v>1419</v>
      </c>
      <c r="BB1425" s="202">
        <f t="shared" si="269"/>
        <v>70950000</v>
      </c>
      <c r="BC1425" s="63">
        <f t="shared" si="270"/>
        <v>1675.9505765186393</v>
      </c>
      <c r="BD1425" s="63">
        <f t="shared" si="271"/>
        <v>1675.9505765205108</v>
      </c>
      <c r="BE1425" s="63">
        <f t="shared" si="272"/>
        <v>145.53700019426356</v>
      </c>
      <c r="BF1425" s="63">
        <f t="shared" si="273"/>
        <v>145.53700084425719</v>
      </c>
      <c r="BG1425" s="63">
        <f t="shared" si="274"/>
        <v>5.8215371159757918</v>
      </c>
      <c r="BH1425" s="63">
        <f t="shared" si="275"/>
        <v>5.8215377659757914</v>
      </c>
      <c r="BI1425" s="109">
        <f t="shared" si="277"/>
        <v>42570000</v>
      </c>
      <c r="BJ1425" s="203">
        <f t="shared" si="276"/>
        <v>1.778575708208996E+24</v>
      </c>
    </row>
    <row r="1426" spans="53:62" s="174" customFormat="1" x14ac:dyDescent="0.35">
      <c r="BA1426" s="177">
        <v>1420</v>
      </c>
      <c r="BB1426" s="202">
        <f t="shared" si="269"/>
        <v>71000000</v>
      </c>
      <c r="BC1426" s="63">
        <f t="shared" si="270"/>
        <v>1677.1299522253958</v>
      </c>
      <c r="BD1426" s="63">
        <f t="shared" si="271"/>
        <v>1677.1299522272686</v>
      </c>
      <c r="BE1426" s="63">
        <f t="shared" si="272"/>
        <v>145.53701175011625</v>
      </c>
      <c r="BF1426" s="63">
        <f t="shared" si="273"/>
        <v>145.53701240010994</v>
      </c>
      <c r="BG1426" s="63">
        <f t="shared" si="274"/>
        <v>5.8215371159757918</v>
      </c>
      <c r="BH1426" s="63">
        <f t="shared" si="275"/>
        <v>5.8215377659757914</v>
      </c>
      <c r="BI1426" s="109">
        <f t="shared" si="277"/>
        <v>42600000</v>
      </c>
      <c r="BJ1426" s="203">
        <f t="shared" si="276"/>
        <v>1.7795220085966489E+24</v>
      </c>
    </row>
    <row r="1427" spans="53:62" s="174" customFormat="1" x14ac:dyDescent="0.35">
      <c r="BA1427" s="177">
        <v>1421</v>
      </c>
      <c r="BB1427" s="202">
        <f t="shared" si="269"/>
        <v>71050000</v>
      </c>
      <c r="BC1427" s="63">
        <f t="shared" si="270"/>
        <v>1678.309325535984</v>
      </c>
      <c r="BD1427" s="63">
        <f t="shared" si="271"/>
        <v>1678.3093255378578</v>
      </c>
      <c r="BE1427" s="63">
        <f t="shared" si="272"/>
        <v>145.53702321243583</v>
      </c>
      <c r="BF1427" s="63">
        <f t="shared" si="273"/>
        <v>145.53702386242955</v>
      </c>
      <c r="BG1427" s="63">
        <f t="shared" si="274"/>
        <v>5.8215371159757918</v>
      </c>
      <c r="BH1427" s="63">
        <f t="shared" si="275"/>
        <v>5.8215377659757914</v>
      </c>
      <c r="BI1427" s="109">
        <f t="shared" si="277"/>
        <v>42630000</v>
      </c>
      <c r="BJ1427" s="203">
        <f t="shared" si="276"/>
        <v>1.7804679504736707E+24</v>
      </c>
    </row>
    <row r="1428" spans="53:62" s="174" customFormat="1" x14ac:dyDescent="0.35">
      <c r="BA1428" s="177">
        <v>1422</v>
      </c>
      <c r="BB1428" s="202">
        <f t="shared" si="269"/>
        <v>71100000</v>
      </c>
      <c r="BC1428" s="63">
        <f t="shared" si="270"/>
        <v>1679.4886964504033</v>
      </c>
      <c r="BD1428" s="63">
        <f t="shared" si="271"/>
        <v>1679.4886964522786</v>
      </c>
      <c r="BE1428" s="63">
        <f t="shared" si="272"/>
        <v>145.53703458197933</v>
      </c>
      <c r="BF1428" s="63">
        <f t="shared" si="273"/>
        <v>145.53703523197311</v>
      </c>
      <c r="BG1428" s="63">
        <f t="shared" si="274"/>
        <v>5.8215371159757918</v>
      </c>
      <c r="BH1428" s="63">
        <f t="shared" si="275"/>
        <v>5.8215377659757914</v>
      </c>
      <c r="BI1428" s="109">
        <f t="shared" si="277"/>
        <v>42660000</v>
      </c>
      <c r="BJ1428" s="203">
        <f t="shared" si="276"/>
        <v>1.781413533975884E+24</v>
      </c>
    </row>
    <row r="1429" spans="53:62" s="174" customFormat="1" x14ac:dyDescent="0.35">
      <c r="BA1429" s="177">
        <v>1423</v>
      </c>
      <c r="BB1429" s="202">
        <f t="shared" si="269"/>
        <v>71150000</v>
      </c>
      <c r="BC1429" s="63">
        <f t="shared" si="270"/>
        <v>1680.6680649687191</v>
      </c>
      <c r="BD1429" s="63">
        <f t="shared" si="271"/>
        <v>1680.6680649705957</v>
      </c>
      <c r="BE1429" s="63">
        <f t="shared" si="272"/>
        <v>145.53704585949765</v>
      </c>
      <c r="BF1429" s="63">
        <f t="shared" si="273"/>
        <v>145.53704650949152</v>
      </c>
      <c r="BG1429" s="63">
        <f t="shared" si="274"/>
        <v>5.8215371159757918</v>
      </c>
      <c r="BH1429" s="63">
        <f t="shared" si="275"/>
        <v>5.8215377659757914</v>
      </c>
      <c r="BI1429" s="109">
        <f t="shared" si="277"/>
        <v>42690000</v>
      </c>
      <c r="BJ1429" s="203">
        <f t="shared" si="276"/>
        <v>1.7823587592390625E+24</v>
      </c>
    </row>
    <row r="1430" spans="53:62" s="174" customFormat="1" x14ac:dyDescent="0.35">
      <c r="BA1430" s="177">
        <v>1424</v>
      </c>
      <c r="BB1430" s="202">
        <f t="shared" si="269"/>
        <v>71200000</v>
      </c>
      <c r="BC1430" s="63">
        <f t="shared" si="270"/>
        <v>1681.8474310908016</v>
      </c>
      <c r="BD1430" s="63">
        <f t="shared" si="271"/>
        <v>1681.8474310926795</v>
      </c>
      <c r="BE1430" s="63">
        <f t="shared" si="272"/>
        <v>145.53705704573574</v>
      </c>
      <c r="BF1430" s="63">
        <f t="shared" si="273"/>
        <v>145.5370576957296</v>
      </c>
      <c r="BG1430" s="63">
        <f t="shared" si="274"/>
        <v>5.8215371159757918</v>
      </c>
      <c r="BH1430" s="63">
        <f t="shared" si="275"/>
        <v>5.8215377659757914</v>
      </c>
      <c r="BI1430" s="109">
        <f t="shared" si="277"/>
        <v>42720000</v>
      </c>
      <c r="BJ1430" s="203">
        <f t="shared" si="276"/>
        <v>1.7833036263989263E+24</v>
      </c>
    </row>
    <row r="1431" spans="53:62" s="174" customFormat="1" x14ac:dyDescent="0.35">
      <c r="BA1431" s="177">
        <v>1425</v>
      </c>
      <c r="BB1431" s="202">
        <f t="shared" si="269"/>
        <v>71250000</v>
      </c>
      <c r="BC1431" s="63">
        <f t="shared" si="270"/>
        <v>1683.0267948167159</v>
      </c>
      <c r="BD1431" s="63">
        <f t="shared" si="271"/>
        <v>1683.0267948185949</v>
      </c>
      <c r="BE1431" s="63">
        <f t="shared" si="272"/>
        <v>145.53706814143234</v>
      </c>
      <c r="BF1431" s="63">
        <f t="shared" si="273"/>
        <v>145.53706879142626</v>
      </c>
      <c r="BG1431" s="63">
        <f t="shared" si="274"/>
        <v>5.8215371159757918</v>
      </c>
      <c r="BH1431" s="63">
        <f t="shared" si="275"/>
        <v>5.8215377659757914</v>
      </c>
      <c r="BI1431" s="109">
        <f t="shared" si="277"/>
        <v>42750000</v>
      </c>
      <c r="BJ1431" s="203">
        <f t="shared" si="276"/>
        <v>1.7842481355911447E+24</v>
      </c>
    </row>
    <row r="1432" spans="53:62" s="174" customFormat="1" x14ac:dyDescent="0.35">
      <c r="BA1432" s="177">
        <v>1426</v>
      </c>
      <c r="BB1432" s="202">
        <f t="shared" si="269"/>
        <v>71300000</v>
      </c>
      <c r="BC1432" s="63">
        <f t="shared" si="270"/>
        <v>1684.2061561465259</v>
      </c>
      <c r="BD1432" s="63">
        <f t="shared" si="271"/>
        <v>1684.2061561484065</v>
      </c>
      <c r="BE1432" s="63">
        <f t="shared" si="272"/>
        <v>145.5370791473203</v>
      </c>
      <c r="BF1432" s="63">
        <f t="shared" si="273"/>
        <v>145.53707979731428</v>
      </c>
      <c r="BG1432" s="63">
        <f t="shared" si="274"/>
        <v>5.8215371159757918</v>
      </c>
      <c r="BH1432" s="63">
        <f t="shared" si="275"/>
        <v>5.8215377659757914</v>
      </c>
      <c r="BI1432" s="109">
        <f t="shared" si="277"/>
        <v>42780000</v>
      </c>
      <c r="BJ1432" s="203">
        <f t="shared" si="276"/>
        <v>1.7851922869513351E+24</v>
      </c>
    </row>
    <row r="1433" spans="53:62" s="174" customFormat="1" x14ac:dyDescent="0.35">
      <c r="BA1433" s="177">
        <v>1427</v>
      </c>
      <c r="BB1433" s="202">
        <f t="shared" si="269"/>
        <v>71350000</v>
      </c>
      <c r="BC1433" s="63">
        <f t="shared" si="270"/>
        <v>1685.3855150801676</v>
      </c>
      <c r="BD1433" s="63">
        <f t="shared" si="271"/>
        <v>1685.3855150820496</v>
      </c>
      <c r="BE1433" s="63">
        <f t="shared" si="272"/>
        <v>145.53709006412652</v>
      </c>
      <c r="BF1433" s="63">
        <f t="shared" si="273"/>
        <v>145.53709071412058</v>
      </c>
      <c r="BG1433" s="63">
        <f t="shared" si="274"/>
        <v>5.8215371159757918</v>
      </c>
      <c r="BH1433" s="63">
        <f t="shared" si="275"/>
        <v>5.8215377659757914</v>
      </c>
      <c r="BI1433" s="109">
        <f t="shared" si="277"/>
        <v>42810000</v>
      </c>
      <c r="BJ1433" s="203">
        <f t="shared" si="276"/>
        <v>1.7861360806150645E+24</v>
      </c>
    </row>
    <row r="1434" spans="53:62" s="174" customFormat="1" x14ac:dyDescent="0.35">
      <c r="BA1434" s="177">
        <v>1428</v>
      </c>
      <c r="BB1434" s="202">
        <f t="shared" si="269"/>
        <v>71400000</v>
      </c>
      <c r="BC1434" s="63">
        <f t="shared" si="270"/>
        <v>1686.5648716176411</v>
      </c>
      <c r="BD1434" s="63">
        <f t="shared" si="271"/>
        <v>1686.5648716195244</v>
      </c>
      <c r="BE1434" s="63">
        <f t="shared" si="272"/>
        <v>145.53710089257211</v>
      </c>
      <c r="BF1434" s="63">
        <f t="shared" si="273"/>
        <v>145.53710154256621</v>
      </c>
      <c r="BG1434" s="63">
        <f t="shared" si="274"/>
        <v>5.8215371159757918</v>
      </c>
      <c r="BH1434" s="63">
        <f t="shared" si="275"/>
        <v>5.8215377659757914</v>
      </c>
      <c r="BI1434" s="109">
        <f t="shared" si="277"/>
        <v>42840000</v>
      </c>
      <c r="BJ1434" s="203">
        <f t="shared" si="276"/>
        <v>1.7870795167178474E+24</v>
      </c>
    </row>
    <row r="1435" spans="53:62" s="174" customFormat="1" x14ac:dyDescent="0.35">
      <c r="BA1435" s="177">
        <v>1429</v>
      </c>
      <c r="BB1435" s="202">
        <f t="shared" si="269"/>
        <v>71450000</v>
      </c>
      <c r="BC1435" s="63">
        <f t="shared" si="270"/>
        <v>1687.7442257590108</v>
      </c>
      <c r="BD1435" s="63">
        <f t="shared" si="271"/>
        <v>1687.7442257608952</v>
      </c>
      <c r="BE1435" s="63">
        <f t="shared" si="272"/>
        <v>145.53711163337218</v>
      </c>
      <c r="BF1435" s="63">
        <f t="shared" si="273"/>
        <v>145.5371122833663</v>
      </c>
      <c r="BG1435" s="63">
        <f t="shared" si="274"/>
        <v>5.8215371159757918</v>
      </c>
      <c r="BH1435" s="63">
        <f t="shared" si="275"/>
        <v>5.8215377659757914</v>
      </c>
      <c r="BI1435" s="109">
        <f t="shared" si="277"/>
        <v>42870000</v>
      </c>
      <c r="BJ1435" s="203">
        <f t="shared" si="276"/>
        <v>1.788022595395148E+24</v>
      </c>
    </row>
    <row r="1436" spans="53:62" s="174" customFormat="1" x14ac:dyDescent="0.35">
      <c r="BA1436" s="177">
        <v>1430</v>
      </c>
      <c r="BB1436" s="202">
        <f t="shared" si="269"/>
        <v>71500000</v>
      </c>
      <c r="BC1436" s="63">
        <f t="shared" si="270"/>
        <v>1688.9235775042118</v>
      </c>
      <c r="BD1436" s="63">
        <f t="shared" si="271"/>
        <v>1688.9235775060977</v>
      </c>
      <c r="BE1436" s="63">
        <f t="shared" si="272"/>
        <v>145.53712228723614</v>
      </c>
      <c r="BF1436" s="63">
        <f t="shared" si="273"/>
        <v>145.53712293723032</v>
      </c>
      <c r="BG1436" s="63">
        <f t="shared" si="274"/>
        <v>5.8215371159757918</v>
      </c>
      <c r="BH1436" s="63">
        <f t="shared" si="275"/>
        <v>5.8215377659757914</v>
      </c>
      <c r="BI1436" s="109">
        <f t="shared" si="277"/>
        <v>42900000</v>
      </c>
      <c r="BJ1436" s="203">
        <f t="shared" si="276"/>
        <v>1.7889653167823792E+24</v>
      </c>
    </row>
    <row r="1437" spans="53:62" s="174" customFormat="1" x14ac:dyDescent="0.35">
      <c r="BA1437" s="177">
        <v>1431</v>
      </c>
      <c r="BB1437" s="202">
        <f t="shared" si="269"/>
        <v>71550000</v>
      </c>
      <c r="BC1437" s="63">
        <f t="shared" si="270"/>
        <v>1690.1029268533089</v>
      </c>
      <c r="BD1437" s="63">
        <f t="shared" si="271"/>
        <v>1690.1029268551963</v>
      </c>
      <c r="BE1437" s="63">
        <f t="shared" si="272"/>
        <v>145.53713285486771</v>
      </c>
      <c r="BF1437" s="63">
        <f t="shared" si="273"/>
        <v>145.53713350486194</v>
      </c>
      <c r="BG1437" s="63">
        <f t="shared" si="274"/>
        <v>5.8215371159757918</v>
      </c>
      <c r="BH1437" s="63">
        <f t="shared" si="275"/>
        <v>5.8215377659757914</v>
      </c>
      <c r="BI1437" s="109">
        <f t="shared" si="277"/>
        <v>42930000</v>
      </c>
      <c r="BJ1437" s="203">
        <f t="shared" si="276"/>
        <v>1.7899076810149005E+24</v>
      </c>
    </row>
    <row r="1438" spans="53:62" s="174" customFormat="1" x14ac:dyDescent="0.35">
      <c r="BA1438" s="177">
        <v>1432</v>
      </c>
      <c r="BB1438" s="202">
        <f t="shared" si="269"/>
        <v>71600000</v>
      </c>
      <c r="BC1438" s="63">
        <f t="shared" si="270"/>
        <v>1691.282273806303</v>
      </c>
      <c r="BD1438" s="63">
        <f t="shared" si="271"/>
        <v>1691.2822738081911</v>
      </c>
      <c r="BE1438" s="63">
        <f t="shared" si="272"/>
        <v>145.53714333696482</v>
      </c>
      <c r="BF1438" s="63">
        <f t="shared" si="273"/>
        <v>145.53714398695908</v>
      </c>
      <c r="BG1438" s="63">
        <f t="shared" si="274"/>
        <v>5.8215371159757918</v>
      </c>
      <c r="BH1438" s="63">
        <f t="shared" si="275"/>
        <v>5.8215377659757914</v>
      </c>
      <c r="BI1438" s="109">
        <f t="shared" si="277"/>
        <v>42960000</v>
      </c>
      <c r="BJ1438" s="203">
        <f t="shared" si="276"/>
        <v>1.7908496882280234E+24</v>
      </c>
    </row>
    <row r="1439" spans="53:62" s="174" customFormat="1" x14ac:dyDescent="0.35">
      <c r="BA1439" s="177">
        <v>1433</v>
      </c>
      <c r="BB1439" s="202">
        <f t="shared" si="269"/>
        <v>71650000</v>
      </c>
      <c r="BC1439" s="63">
        <f t="shared" si="270"/>
        <v>1692.4616183631276</v>
      </c>
      <c r="BD1439" s="63">
        <f t="shared" si="271"/>
        <v>1692.4616183650173</v>
      </c>
      <c r="BE1439" s="63">
        <f t="shared" si="272"/>
        <v>145.53715373421971</v>
      </c>
      <c r="BF1439" s="63">
        <f t="shared" si="273"/>
        <v>145.53715438421406</v>
      </c>
      <c r="BG1439" s="63">
        <f t="shared" si="274"/>
        <v>5.8215371159757918</v>
      </c>
      <c r="BH1439" s="63">
        <f t="shared" si="275"/>
        <v>5.8215377659757914</v>
      </c>
      <c r="BI1439" s="109">
        <f t="shared" si="277"/>
        <v>42990000</v>
      </c>
      <c r="BJ1439" s="203">
        <f t="shared" si="276"/>
        <v>1.7917913385570054E+24</v>
      </c>
    </row>
    <row r="1440" spans="53:62" s="174" customFormat="1" x14ac:dyDescent="0.35">
      <c r="BA1440" s="177">
        <v>1434</v>
      </c>
      <c r="BB1440" s="202">
        <f t="shared" si="269"/>
        <v>71700000</v>
      </c>
      <c r="BC1440" s="63">
        <f t="shared" si="270"/>
        <v>1693.6409605239137</v>
      </c>
      <c r="BD1440" s="63">
        <f t="shared" si="271"/>
        <v>1693.6409605258045</v>
      </c>
      <c r="BE1440" s="63">
        <f t="shared" si="272"/>
        <v>145.53716404731927</v>
      </c>
      <c r="BF1440" s="63">
        <f t="shared" si="273"/>
        <v>145.53716469731361</v>
      </c>
      <c r="BG1440" s="63">
        <f t="shared" si="274"/>
        <v>5.8215371159757918</v>
      </c>
      <c r="BH1440" s="63">
        <f t="shared" si="275"/>
        <v>5.8215377659757914</v>
      </c>
      <c r="BI1440" s="109">
        <f t="shared" si="277"/>
        <v>43020000</v>
      </c>
      <c r="BJ1440" s="203">
        <f t="shared" si="276"/>
        <v>1.7927326321370546E+24</v>
      </c>
    </row>
    <row r="1441" spans="53:62" s="174" customFormat="1" x14ac:dyDescent="0.35">
      <c r="BA1441" s="177">
        <v>1435</v>
      </c>
      <c r="BB1441" s="202">
        <f t="shared" si="269"/>
        <v>71750000</v>
      </c>
      <c r="BC1441" s="63">
        <f t="shared" si="270"/>
        <v>1694.8203002885309</v>
      </c>
      <c r="BD1441" s="63">
        <f t="shared" si="271"/>
        <v>1694.8203002904231</v>
      </c>
      <c r="BE1441" s="63">
        <f t="shared" si="272"/>
        <v>145.53717427694446</v>
      </c>
      <c r="BF1441" s="63">
        <f t="shared" si="273"/>
        <v>145.53717492693886</v>
      </c>
      <c r="BG1441" s="63">
        <f t="shared" si="274"/>
        <v>5.8215371159757918</v>
      </c>
      <c r="BH1441" s="63">
        <f t="shared" si="275"/>
        <v>5.8215377659757914</v>
      </c>
      <c r="BI1441" s="109">
        <f t="shared" si="277"/>
        <v>43050000</v>
      </c>
      <c r="BJ1441" s="203">
        <f t="shared" si="276"/>
        <v>1.7936735691033268E+24</v>
      </c>
    </row>
    <row r="1442" spans="53:62" s="174" customFormat="1" x14ac:dyDescent="0.35">
      <c r="BA1442" s="177">
        <v>1436</v>
      </c>
      <c r="BB1442" s="202">
        <f t="shared" si="269"/>
        <v>71800000</v>
      </c>
      <c r="BC1442" s="63">
        <f t="shared" si="270"/>
        <v>1695.9996376570441</v>
      </c>
      <c r="BD1442" s="63">
        <f t="shared" si="271"/>
        <v>1695.9996376589381</v>
      </c>
      <c r="BE1442" s="63">
        <f t="shared" si="272"/>
        <v>145.53718442377104</v>
      </c>
      <c r="BF1442" s="63">
        <f t="shared" si="273"/>
        <v>145.5371850737655</v>
      </c>
      <c r="BG1442" s="63">
        <f t="shared" si="274"/>
        <v>5.8215371159757918</v>
      </c>
      <c r="BH1442" s="63">
        <f t="shared" si="275"/>
        <v>5.8215377659757914</v>
      </c>
      <c r="BI1442" s="109">
        <f t="shared" si="277"/>
        <v>43080000</v>
      </c>
      <c r="BJ1442" s="203">
        <f t="shared" si="276"/>
        <v>1.7946141495909271E+24</v>
      </c>
    </row>
    <row r="1443" spans="53:62" s="174" customFormat="1" x14ac:dyDescent="0.35">
      <c r="BA1443" s="177">
        <v>1437</v>
      </c>
      <c r="BB1443" s="202">
        <f t="shared" si="269"/>
        <v>71850000</v>
      </c>
      <c r="BC1443" s="63">
        <f t="shared" si="270"/>
        <v>1697.1789726295187</v>
      </c>
      <c r="BD1443" s="63">
        <f t="shared" si="271"/>
        <v>1697.1789726314137</v>
      </c>
      <c r="BE1443" s="63">
        <f t="shared" si="272"/>
        <v>145.5371944884692</v>
      </c>
      <c r="BF1443" s="63">
        <f t="shared" si="273"/>
        <v>145.53719513846366</v>
      </c>
      <c r="BG1443" s="63">
        <f t="shared" si="274"/>
        <v>5.8215371159757918</v>
      </c>
      <c r="BH1443" s="63">
        <f t="shared" si="275"/>
        <v>5.8215377659757914</v>
      </c>
      <c r="BI1443" s="109">
        <f t="shared" si="277"/>
        <v>43110000</v>
      </c>
      <c r="BJ1443" s="203">
        <f t="shared" si="276"/>
        <v>1.7955543737349084E+24</v>
      </c>
    </row>
    <row r="1444" spans="53:62" s="174" customFormat="1" x14ac:dyDescent="0.35">
      <c r="BA1444" s="177">
        <v>1438</v>
      </c>
      <c r="BB1444" s="202">
        <f t="shared" si="269"/>
        <v>71900000</v>
      </c>
      <c r="BC1444" s="63">
        <f t="shared" si="270"/>
        <v>1698.3583052058248</v>
      </c>
      <c r="BD1444" s="63">
        <f t="shared" si="271"/>
        <v>1698.3583052077211</v>
      </c>
      <c r="BE1444" s="63">
        <f t="shared" si="272"/>
        <v>145.53720447170357</v>
      </c>
      <c r="BF1444" s="63">
        <f t="shared" si="273"/>
        <v>145.53720512169809</v>
      </c>
      <c r="BG1444" s="63">
        <f t="shared" si="274"/>
        <v>5.8215371159757918</v>
      </c>
      <c r="BH1444" s="63">
        <f t="shared" si="275"/>
        <v>5.8215377659757914</v>
      </c>
      <c r="BI1444" s="109">
        <f t="shared" si="277"/>
        <v>43140000</v>
      </c>
      <c r="BJ1444" s="203">
        <f t="shared" si="276"/>
        <v>1.7964942416702745E+24</v>
      </c>
    </row>
    <row r="1445" spans="53:62" s="174" customFormat="1" x14ac:dyDescent="0.35">
      <c r="BA1445" s="177">
        <v>1439</v>
      </c>
      <c r="BB1445" s="202">
        <f t="shared" si="269"/>
        <v>71950000</v>
      </c>
      <c r="BC1445" s="63">
        <f t="shared" si="270"/>
        <v>1699.5376353860916</v>
      </c>
      <c r="BD1445" s="63">
        <f t="shared" si="271"/>
        <v>1699.537635387989</v>
      </c>
      <c r="BE1445" s="63">
        <f t="shared" si="272"/>
        <v>145.53721437413364</v>
      </c>
      <c r="BF1445" s="63">
        <f t="shared" si="273"/>
        <v>145.53721502412822</v>
      </c>
      <c r="BG1445" s="63">
        <f t="shared" si="274"/>
        <v>5.8215371159757918</v>
      </c>
      <c r="BH1445" s="63">
        <f t="shared" si="275"/>
        <v>5.8215377659757914</v>
      </c>
      <c r="BI1445" s="109">
        <f t="shared" si="277"/>
        <v>43170000</v>
      </c>
      <c r="BJ1445" s="203">
        <f t="shared" si="276"/>
        <v>1.7974337535319756E+24</v>
      </c>
    </row>
    <row r="1446" spans="53:62" s="174" customFormat="1" x14ac:dyDescent="0.35">
      <c r="BA1446" s="177">
        <v>1440</v>
      </c>
      <c r="BB1446" s="202">
        <f t="shared" si="269"/>
        <v>72000000</v>
      </c>
      <c r="BC1446" s="63">
        <f t="shared" si="270"/>
        <v>1700.7169631702541</v>
      </c>
      <c r="BD1446" s="63">
        <f t="shared" si="271"/>
        <v>1700.7169631721531</v>
      </c>
      <c r="BE1446" s="63">
        <f t="shared" si="272"/>
        <v>145.53722419641335</v>
      </c>
      <c r="BF1446" s="63">
        <f t="shared" si="273"/>
        <v>145.53722484640798</v>
      </c>
      <c r="BG1446" s="63">
        <f t="shared" si="274"/>
        <v>5.8215371159757918</v>
      </c>
      <c r="BH1446" s="63">
        <f t="shared" si="275"/>
        <v>5.8215377659757914</v>
      </c>
      <c r="BI1446" s="109">
        <f t="shared" si="277"/>
        <v>43200000</v>
      </c>
      <c r="BJ1446" s="203">
        <f t="shared" si="276"/>
        <v>1.7983729094549134E+24</v>
      </c>
    </row>
    <row r="1447" spans="53:62" s="174" customFormat="1" x14ac:dyDescent="0.35">
      <c r="BA1447" s="177">
        <v>1441</v>
      </c>
      <c r="BB1447" s="202">
        <f t="shared" si="269"/>
        <v>72050000</v>
      </c>
      <c r="BC1447" s="63">
        <f t="shared" si="270"/>
        <v>1701.896288558378</v>
      </c>
      <c r="BD1447" s="63">
        <f t="shared" si="271"/>
        <v>1701.8962885602782</v>
      </c>
      <c r="BE1447" s="63">
        <f t="shared" si="272"/>
        <v>145.53723393919151</v>
      </c>
      <c r="BF1447" s="63">
        <f t="shared" si="273"/>
        <v>145.53723458918617</v>
      </c>
      <c r="BG1447" s="63">
        <f t="shared" si="274"/>
        <v>5.8215371159757918</v>
      </c>
      <c r="BH1447" s="63">
        <f t="shared" si="275"/>
        <v>5.8215377659757914</v>
      </c>
      <c r="BI1447" s="109">
        <f t="shared" si="277"/>
        <v>43230000</v>
      </c>
      <c r="BJ1447" s="203">
        <f t="shared" si="276"/>
        <v>1.7993117095739358E+24</v>
      </c>
    </row>
    <row r="1448" spans="53:62" s="174" customFormat="1" x14ac:dyDescent="0.35">
      <c r="BA1448" s="177">
        <v>1442</v>
      </c>
      <c r="BB1448" s="202">
        <f t="shared" si="269"/>
        <v>72100000</v>
      </c>
      <c r="BC1448" s="63">
        <f t="shared" si="270"/>
        <v>1703.0756115503982</v>
      </c>
      <c r="BD1448" s="63">
        <f t="shared" si="271"/>
        <v>1703.0756115522995</v>
      </c>
      <c r="BE1448" s="63">
        <f t="shared" si="272"/>
        <v>145.53724360311151</v>
      </c>
      <c r="BF1448" s="63">
        <f t="shared" si="273"/>
        <v>145.53724425310625</v>
      </c>
      <c r="BG1448" s="63">
        <f t="shared" si="274"/>
        <v>5.8215371159757918</v>
      </c>
      <c r="BH1448" s="63">
        <f t="shared" si="275"/>
        <v>5.8215377659757914</v>
      </c>
      <c r="BI1448" s="109">
        <f t="shared" si="277"/>
        <v>43260000</v>
      </c>
      <c r="BJ1448" s="203">
        <f t="shared" si="276"/>
        <v>1.8002501540238414E+24</v>
      </c>
    </row>
    <row r="1449" spans="53:62" s="174" customFormat="1" x14ac:dyDescent="0.35">
      <c r="BA1449" s="177">
        <v>1443</v>
      </c>
      <c r="BB1449" s="202">
        <f t="shared" si="269"/>
        <v>72150000</v>
      </c>
      <c r="BC1449" s="63">
        <f t="shared" si="270"/>
        <v>1704.2549321463136</v>
      </c>
      <c r="BD1449" s="63">
        <f t="shared" si="271"/>
        <v>1704.2549321482168</v>
      </c>
      <c r="BE1449" s="63">
        <f t="shared" si="272"/>
        <v>145.53725318881175</v>
      </c>
      <c r="BF1449" s="63">
        <f t="shared" si="273"/>
        <v>145.53725383880652</v>
      </c>
      <c r="BG1449" s="63">
        <f t="shared" si="274"/>
        <v>5.8215371159757918</v>
      </c>
      <c r="BH1449" s="63">
        <f t="shared" si="275"/>
        <v>5.8215377659757914</v>
      </c>
      <c r="BI1449" s="109">
        <f t="shared" si="277"/>
        <v>43290000</v>
      </c>
      <c r="BJ1449" s="203">
        <f t="shared" si="276"/>
        <v>1.8011882429393777E+24</v>
      </c>
    </row>
    <row r="1450" spans="53:62" s="174" customFormat="1" x14ac:dyDescent="0.35">
      <c r="BA1450" s="177">
        <v>1444</v>
      </c>
      <c r="BB1450" s="202">
        <f t="shared" si="269"/>
        <v>72200000</v>
      </c>
      <c r="BC1450" s="63">
        <f t="shared" si="270"/>
        <v>1705.4342503461908</v>
      </c>
      <c r="BD1450" s="63">
        <f t="shared" si="271"/>
        <v>1705.434250348095</v>
      </c>
      <c r="BE1450" s="63">
        <f t="shared" si="272"/>
        <v>145.53726269692527</v>
      </c>
      <c r="BF1450" s="63">
        <f t="shared" si="273"/>
        <v>145.53726334692007</v>
      </c>
      <c r="BG1450" s="63">
        <f t="shared" si="274"/>
        <v>5.8215371159757918</v>
      </c>
      <c r="BH1450" s="63">
        <f t="shared" si="275"/>
        <v>5.8215377659757914</v>
      </c>
      <c r="BI1450" s="109">
        <f t="shared" si="277"/>
        <v>43320000</v>
      </c>
      <c r="BJ1450" s="203">
        <f t="shared" si="276"/>
        <v>1.8021259764552394E+24</v>
      </c>
    </row>
    <row r="1451" spans="53:62" s="174" customFormat="1" x14ac:dyDescent="0.35">
      <c r="BA1451" s="177">
        <v>1445</v>
      </c>
      <c r="BB1451" s="202">
        <f t="shared" si="269"/>
        <v>72250000</v>
      </c>
      <c r="BC1451" s="63">
        <f t="shared" si="270"/>
        <v>1706.6135661500289</v>
      </c>
      <c r="BD1451" s="63">
        <f t="shared" si="271"/>
        <v>1706.613566151934</v>
      </c>
      <c r="BE1451" s="63">
        <f t="shared" si="272"/>
        <v>145.5372721280801</v>
      </c>
      <c r="BF1451" s="63">
        <f t="shared" si="273"/>
        <v>145.53727277807494</v>
      </c>
      <c r="BG1451" s="63">
        <f t="shared" si="274"/>
        <v>5.8215371159757918</v>
      </c>
      <c r="BH1451" s="63">
        <f t="shared" si="275"/>
        <v>5.8215377659757914</v>
      </c>
      <c r="BI1451" s="109">
        <f t="shared" si="277"/>
        <v>43350000</v>
      </c>
      <c r="BJ1451" s="203">
        <f t="shared" si="276"/>
        <v>1.8030633547060731E+24</v>
      </c>
    </row>
    <row r="1452" spans="53:62" s="174" customFormat="1" x14ac:dyDescent="0.35">
      <c r="BA1452" s="177">
        <v>1446</v>
      </c>
      <c r="BB1452" s="202">
        <f t="shared" si="269"/>
        <v>72300000</v>
      </c>
      <c r="BC1452" s="63">
        <f t="shared" si="270"/>
        <v>1707.792879557762</v>
      </c>
      <c r="BD1452" s="63">
        <f t="shared" si="271"/>
        <v>1707.7928795596692</v>
      </c>
      <c r="BE1452" s="63">
        <f t="shared" si="272"/>
        <v>145.53728148289909</v>
      </c>
      <c r="BF1452" s="63">
        <f t="shared" si="273"/>
        <v>145.53728213289395</v>
      </c>
      <c r="BG1452" s="63">
        <f t="shared" si="274"/>
        <v>5.8215371159757918</v>
      </c>
      <c r="BH1452" s="63">
        <f t="shared" si="275"/>
        <v>5.8215377659757914</v>
      </c>
      <c r="BI1452" s="109">
        <f t="shared" si="277"/>
        <v>43380000</v>
      </c>
      <c r="BJ1452" s="203">
        <f t="shared" si="276"/>
        <v>1.8040003778264708E+24</v>
      </c>
    </row>
    <row r="1453" spans="53:62" s="174" customFormat="1" x14ac:dyDescent="0.35">
      <c r="BA1453" s="177">
        <v>1447</v>
      </c>
      <c r="BB1453" s="202">
        <f t="shared" si="269"/>
        <v>72350000</v>
      </c>
      <c r="BC1453" s="63">
        <f t="shared" si="270"/>
        <v>1708.9721905695217</v>
      </c>
      <c r="BD1453" s="63">
        <f t="shared" si="271"/>
        <v>1708.9721905714298</v>
      </c>
      <c r="BE1453" s="63">
        <f t="shared" si="272"/>
        <v>145.53729076200008</v>
      </c>
      <c r="BF1453" s="63">
        <f t="shared" si="273"/>
        <v>145.53729141199503</v>
      </c>
      <c r="BG1453" s="63">
        <f t="shared" si="274"/>
        <v>5.8215371159757918</v>
      </c>
      <c r="BH1453" s="63">
        <f t="shared" si="275"/>
        <v>5.8215377659757914</v>
      </c>
      <c r="BI1453" s="109">
        <f t="shared" si="277"/>
        <v>43410000</v>
      </c>
      <c r="BJ1453" s="203">
        <f t="shared" si="276"/>
        <v>1.8049370459509776E+24</v>
      </c>
    </row>
    <row r="1454" spans="53:62" s="174" customFormat="1" x14ac:dyDescent="0.35">
      <c r="BA1454" s="177">
        <v>1448</v>
      </c>
      <c r="BB1454" s="202">
        <f t="shared" si="269"/>
        <v>72400000</v>
      </c>
      <c r="BC1454" s="63">
        <f t="shared" si="270"/>
        <v>1710.1514991851775</v>
      </c>
      <c r="BD1454" s="63">
        <f t="shared" si="271"/>
        <v>1710.1514991870868</v>
      </c>
      <c r="BE1454" s="63">
        <f t="shared" si="272"/>
        <v>145.53729996599606</v>
      </c>
      <c r="BF1454" s="63">
        <f t="shared" si="273"/>
        <v>145.537300615991</v>
      </c>
      <c r="BG1454" s="63">
        <f t="shared" si="274"/>
        <v>5.8215371159757918</v>
      </c>
      <c r="BH1454" s="63">
        <f t="shared" si="275"/>
        <v>5.8215377659757914</v>
      </c>
      <c r="BI1454" s="109">
        <f t="shared" si="277"/>
        <v>43440000</v>
      </c>
      <c r="BJ1454" s="203">
        <f t="shared" si="276"/>
        <v>1.8058733592140836E+24</v>
      </c>
    </row>
    <row r="1455" spans="53:62" s="174" customFormat="1" x14ac:dyDescent="0.35">
      <c r="BA1455" s="177">
        <v>1449</v>
      </c>
      <c r="BB1455" s="202">
        <f t="shared" si="269"/>
        <v>72450000</v>
      </c>
      <c r="BC1455" s="63">
        <f t="shared" si="270"/>
        <v>1711.3308054047939</v>
      </c>
      <c r="BD1455" s="63">
        <f t="shared" si="271"/>
        <v>1711.3308054067043</v>
      </c>
      <c r="BE1455" s="63">
        <f t="shared" si="272"/>
        <v>145.53730909549481</v>
      </c>
      <c r="BF1455" s="63">
        <f t="shared" si="273"/>
        <v>145.53730974548981</v>
      </c>
      <c r="BG1455" s="63">
        <f t="shared" si="274"/>
        <v>5.8215371159757918</v>
      </c>
      <c r="BH1455" s="63">
        <f t="shared" si="275"/>
        <v>5.8215377659757914</v>
      </c>
      <c r="BI1455" s="109">
        <f t="shared" si="277"/>
        <v>43470000</v>
      </c>
      <c r="BJ1455" s="203">
        <f t="shared" si="276"/>
        <v>1.8068093177502306E+24</v>
      </c>
    </row>
    <row r="1456" spans="53:62" s="174" customFormat="1" x14ac:dyDescent="0.35">
      <c r="BA1456" s="177">
        <v>1450</v>
      </c>
      <c r="BB1456" s="202">
        <f t="shared" si="269"/>
        <v>72500000</v>
      </c>
      <c r="BC1456" s="63">
        <f t="shared" si="270"/>
        <v>1712.5101092284353</v>
      </c>
      <c r="BD1456" s="63">
        <f t="shared" si="271"/>
        <v>1712.5101092303473</v>
      </c>
      <c r="BE1456" s="63">
        <f t="shared" si="272"/>
        <v>145.53731815109936</v>
      </c>
      <c r="BF1456" s="63">
        <f t="shared" si="273"/>
        <v>145.53731880109439</v>
      </c>
      <c r="BG1456" s="63">
        <f t="shared" si="274"/>
        <v>5.8215371159757918</v>
      </c>
      <c r="BH1456" s="63">
        <f t="shared" si="275"/>
        <v>5.8215377659757914</v>
      </c>
      <c r="BI1456" s="109">
        <f t="shared" si="277"/>
        <v>43500000</v>
      </c>
      <c r="BJ1456" s="203">
        <f t="shared" si="276"/>
        <v>1.8077449216938089E+24</v>
      </c>
    </row>
    <row r="1457" spans="53:62" s="174" customFormat="1" x14ac:dyDescent="0.35">
      <c r="BA1457" s="177">
        <v>1451</v>
      </c>
      <c r="BB1457" s="202">
        <f t="shared" si="269"/>
        <v>72550000</v>
      </c>
      <c r="BC1457" s="63">
        <f t="shared" si="270"/>
        <v>1713.6894106559735</v>
      </c>
      <c r="BD1457" s="63">
        <f t="shared" si="271"/>
        <v>1713.6894106578866</v>
      </c>
      <c r="BE1457" s="63">
        <f t="shared" si="272"/>
        <v>145.53732713340779</v>
      </c>
      <c r="BF1457" s="63">
        <f t="shared" si="273"/>
        <v>145.53732778340287</v>
      </c>
      <c r="BG1457" s="63">
        <f t="shared" si="274"/>
        <v>5.8215371159757918</v>
      </c>
      <c r="BH1457" s="63">
        <f t="shared" si="275"/>
        <v>5.8215377659757914</v>
      </c>
      <c r="BI1457" s="109">
        <f t="shared" si="277"/>
        <v>43530000</v>
      </c>
      <c r="BJ1457" s="203">
        <f t="shared" si="276"/>
        <v>1.8086801711791579E+24</v>
      </c>
    </row>
    <row r="1458" spans="53:62" s="174" customFormat="1" x14ac:dyDescent="0.35">
      <c r="BA1458" s="177">
        <v>1452</v>
      </c>
      <c r="BB1458" s="202">
        <f t="shared" si="269"/>
        <v>72600000</v>
      </c>
      <c r="BC1458" s="63">
        <f t="shared" si="270"/>
        <v>1714.8687096875365</v>
      </c>
      <c r="BD1458" s="63">
        <f t="shared" si="271"/>
        <v>1714.8687096894512</v>
      </c>
      <c r="BE1458" s="63">
        <f t="shared" si="272"/>
        <v>145.53733604301334</v>
      </c>
      <c r="BF1458" s="63">
        <f t="shared" si="273"/>
        <v>145.53733669300848</v>
      </c>
      <c r="BG1458" s="63">
        <f t="shared" si="274"/>
        <v>5.8215371159757918</v>
      </c>
      <c r="BH1458" s="63">
        <f t="shared" si="275"/>
        <v>5.8215377659757914</v>
      </c>
      <c r="BI1458" s="109">
        <f t="shared" si="277"/>
        <v>43560000</v>
      </c>
      <c r="BJ1458" s="203">
        <f t="shared" si="276"/>
        <v>1.8096150663405645E+24</v>
      </c>
    </row>
    <row r="1459" spans="53:62" s="174" customFormat="1" x14ac:dyDescent="0.35">
      <c r="BA1459" s="177">
        <v>1453</v>
      </c>
      <c r="BB1459" s="202">
        <f t="shared" si="269"/>
        <v>72650000</v>
      </c>
      <c r="BC1459" s="63">
        <f t="shared" si="270"/>
        <v>1716.0480063230607</v>
      </c>
      <c r="BD1459" s="63">
        <f t="shared" si="271"/>
        <v>1716.0480063249768</v>
      </c>
      <c r="BE1459" s="63">
        <f t="shared" si="272"/>
        <v>145.53734488050455</v>
      </c>
      <c r="BF1459" s="63">
        <f t="shared" si="273"/>
        <v>145.53734553049972</v>
      </c>
      <c r="BG1459" s="63">
        <f t="shared" si="274"/>
        <v>5.8215371159757918</v>
      </c>
      <c r="BH1459" s="63">
        <f t="shared" si="275"/>
        <v>5.8215377659757914</v>
      </c>
      <c r="BI1459" s="109">
        <f t="shared" si="277"/>
        <v>43590000</v>
      </c>
      <c r="BJ1459" s="203">
        <f t="shared" si="276"/>
        <v>1.8105496073122677E+24</v>
      </c>
    </row>
    <row r="1460" spans="53:62" s="174" customFormat="1" x14ac:dyDescent="0.35">
      <c r="BA1460" s="177">
        <v>1454</v>
      </c>
      <c r="BB1460" s="202">
        <f t="shared" si="269"/>
        <v>72700000</v>
      </c>
      <c r="BC1460" s="63">
        <f t="shared" si="270"/>
        <v>1717.2273005625457</v>
      </c>
      <c r="BD1460" s="63">
        <f t="shared" si="271"/>
        <v>1717.2273005644631</v>
      </c>
      <c r="BE1460" s="63">
        <f t="shared" si="272"/>
        <v>145.53735364646502</v>
      </c>
      <c r="BF1460" s="63">
        <f t="shared" si="273"/>
        <v>145.53735429646022</v>
      </c>
      <c r="BG1460" s="63">
        <f t="shared" si="274"/>
        <v>5.8215371159757918</v>
      </c>
      <c r="BH1460" s="63">
        <f t="shared" si="275"/>
        <v>5.8215377659757914</v>
      </c>
      <c r="BI1460" s="109">
        <f t="shared" si="277"/>
        <v>43620000</v>
      </c>
      <c r="BJ1460" s="203">
        <f t="shared" si="276"/>
        <v>1.8114837942284527E+24</v>
      </c>
    </row>
    <row r="1461" spans="53:62" s="174" customFormat="1" x14ac:dyDescent="0.35">
      <c r="BA1461" s="177">
        <v>1455</v>
      </c>
      <c r="BB1461" s="202">
        <f t="shared" si="269"/>
        <v>72750000</v>
      </c>
      <c r="BC1461" s="63">
        <f t="shared" si="270"/>
        <v>1718.4065924060565</v>
      </c>
      <c r="BD1461" s="63">
        <f t="shared" si="271"/>
        <v>1718.4065924079748</v>
      </c>
      <c r="BE1461" s="63">
        <f t="shared" si="272"/>
        <v>145.53736234147379</v>
      </c>
      <c r="BF1461" s="63">
        <f t="shared" si="273"/>
        <v>145.53736299146902</v>
      </c>
      <c r="BG1461" s="63">
        <f t="shared" si="274"/>
        <v>5.8215371159757918</v>
      </c>
      <c r="BH1461" s="63">
        <f t="shared" si="275"/>
        <v>5.8215377659757914</v>
      </c>
      <c r="BI1461" s="109">
        <f t="shared" si="277"/>
        <v>43650000</v>
      </c>
      <c r="BJ1461" s="203">
        <f t="shared" si="276"/>
        <v>1.8124176272232561E+24</v>
      </c>
    </row>
    <row r="1462" spans="53:62" s="174" customFormat="1" x14ac:dyDescent="0.35">
      <c r="BA1462" s="177">
        <v>1456</v>
      </c>
      <c r="BB1462" s="202">
        <f t="shared" si="269"/>
        <v>72800000</v>
      </c>
      <c r="BC1462" s="63">
        <f t="shared" si="270"/>
        <v>1719.5858818535271</v>
      </c>
      <c r="BD1462" s="63">
        <f t="shared" si="271"/>
        <v>1719.5858818554475</v>
      </c>
      <c r="BE1462" s="63">
        <f t="shared" si="272"/>
        <v>145.5373709661051</v>
      </c>
      <c r="BF1462" s="63">
        <f t="shared" si="273"/>
        <v>145.53737161610039</v>
      </c>
      <c r="BG1462" s="63">
        <f t="shared" si="274"/>
        <v>5.8215371159757918</v>
      </c>
      <c r="BH1462" s="63">
        <f t="shared" si="275"/>
        <v>5.8215377659757914</v>
      </c>
      <c r="BI1462" s="109">
        <f t="shared" si="277"/>
        <v>43680000</v>
      </c>
      <c r="BJ1462" s="203">
        <f t="shared" si="276"/>
        <v>1.8133511064307629E+24</v>
      </c>
    </row>
    <row r="1463" spans="53:62" s="174" customFormat="1" x14ac:dyDescent="0.35">
      <c r="BA1463" s="177">
        <v>1457</v>
      </c>
      <c r="BB1463" s="202">
        <f t="shared" si="269"/>
        <v>72850000</v>
      </c>
      <c r="BC1463" s="63">
        <f t="shared" si="270"/>
        <v>1720.7651689050242</v>
      </c>
      <c r="BD1463" s="63">
        <f t="shared" si="271"/>
        <v>1720.7651689069455</v>
      </c>
      <c r="BE1463" s="63">
        <f t="shared" si="272"/>
        <v>145.5373795209286</v>
      </c>
      <c r="BF1463" s="63">
        <f t="shared" si="273"/>
        <v>145.53738017092394</v>
      </c>
      <c r="BG1463" s="63">
        <f t="shared" si="274"/>
        <v>5.8215371159757918</v>
      </c>
      <c r="BH1463" s="63">
        <f t="shared" si="275"/>
        <v>5.8215377659757914</v>
      </c>
      <c r="BI1463" s="109">
        <f t="shared" si="277"/>
        <v>43710000</v>
      </c>
      <c r="BJ1463" s="203">
        <f t="shared" si="276"/>
        <v>1.8142842319850061E+24</v>
      </c>
    </row>
    <row r="1464" spans="53:62" s="174" customFormat="1" x14ac:dyDescent="0.35">
      <c r="BA1464" s="177">
        <v>1458</v>
      </c>
      <c r="BB1464" s="202">
        <f t="shared" si="269"/>
        <v>72900000</v>
      </c>
      <c r="BC1464" s="63">
        <f t="shared" si="270"/>
        <v>1721.9444535604816</v>
      </c>
      <c r="BD1464" s="63">
        <f t="shared" si="271"/>
        <v>1721.9444535624043</v>
      </c>
      <c r="BE1464" s="63">
        <f t="shared" si="272"/>
        <v>145.53738800650936</v>
      </c>
      <c r="BF1464" s="63">
        <f t="shared" si="273"/>
        <v>145.53738865650467</v>
      </c>
      <c r="BG1464" s="63">
        <f t="shared" si="274"/>
        <v>5.8215371159757918</v>
      </c>
      <c r="BH1464" s="63">
        <f t="shared" si="275"/>
        <v>5.8215377659757914</v>
      </c>
      <c r="BI1464" s="109">
        <f t="shared" si="277"/>
        <v>43740000</v>
      </c>
      <c r="BJ1464" s="203">
        <f t="shared" si="276"/>
        <v>1.8152170040199701E+24</v>
      </c>
    </row>
    <row r="1465" spans="53:62" s="174" customFormat="1" x14ac:dyDescent="0.35">
      <c r="BA1465" s="177">
        <v>1459</v>
      </c>
      <c r="BB1465" s="202">
        <f t="shared" si="269"/>
        <v>72950000</v>
      </c>
      <c r="BC1465" s="63">
        <f t="shared" si="270"/>
        <v>1723.1237358200294</v>
      </c>
      <c r="BD1465" s="63">
        <f t="shared" si="271"/>
        <v>1723.1237358219532</v>
      </c>
      <c r="BE1465" s="63">
        <f t="shared" si="272"/>
        <v>145.53739642340767</v>
      </c>
      <c r="BF1465" s="63">
        <f t="shared" si="273"/>
        <v>145.5373970734031</v>
      </c>
      <c r="BG1465" s="63">
        <f t="shared" si="274"/>
        <v>5.8215371159757918</v>
      </c>
      <c r="BH1465" s="63">
        <f t="shared" si="275"/>
        <v>5.8215377659757914</v>
      </c>
      <c r="BI1465" s="109">
        <f t="shared" si="277"/>
        <v>43770000</v>
      </c>
      <c r="BJ1465" s="203">
        <f t="shared" si="276"/>
        <v>1.8161494226695874E+24</v>
      </c>
    </row>
    <row r="1466" spans="53:62" s="174" customFormat="1" x14ac:dyDescent="0.35">
      <c r="BA1466" s="177">
        <v>1460</v>
      </c>
      <c r="BB1466" s="202">
        <f t="shared" si="269"/>
        <v>73000000</v>
      </c>
      <c r="BC1466" s="63">
        <f t="shared" si="270"/>
        <v>1724.3030156835373</v>
      </c>
      <c r="BD1466" s="63">
        <f t="shared" si="271"/>
        <v>1724.3030156854629</v>
      </c>
      <c r="BE1466" s="63">
        <f t="shared" si="272"/>
        <v>145.53740477217966</v>
      </c>
      <c r="BF1466" s="63">
        <f t="shared" si="273"/>
        <v>145.53740542217508</v>
      </c>
      <c r="BG1466" s="63">
        <f t="shared" si="274"/>
        <v>5.8215371159757918</v>
      </c>
      <c r="BH1466" s="63">
        <f t="shared" si="275"/>
        <v>5.8215377659757914</v>
      </c>
      <c r="BI1466" s="109">
        <f t="shared" si="277"/>
        <v>43800000</v>
      </c>
      <c r="BJ1466" s="203">
        <f t="shared" si="276"/>
        <v>1.8170814880677386E+24</v>
      </c>
    </row>
    <row r="1467" spans="53:62" s="174" customFormat="1" x14ac:dyDescent="0.35">
      <c r="BA1467" s="177">
        <v>1461</v>
      </c>
      <c r="BB1467" s="202">
        <f t="shared" si="269"/>
        <v>73050000</v>
      </c>
      <c r="BC1467" s="63">
        <f t="shared" si="270"/>
        <v>1725.4822931510716</v>
      </c>
      <c r="BD1467" s="63">
        <f t="shared" si="271"/>
        <v>1725.482293152998</v>
      </c>
      <c r="BE1467" s="63">
        <f t="shared" si="272"/>
        <v>145.53741305337661</v>
      </c>
      <c r="BF1467" s="63">
        <f t="shared" si="273"/>
        <v>145.5374137033721</v>
      </c>
      <c r="BG1467" s="63">
        <f t="shared" si="274"/>
        <v>5.8215371159757918</v>
      </c>
      <c r="BH1467" s="63">
        <f t="shared" si="275"/>
        <v>5.8215377659757914</v>
      </c>
      <c r="BI1467" s="109">
        <f t="shared" si="277"/>
        <v>43830000</v>
      </c>
      <c r="BJ1467" s="203">
        <f t="shared" si="276"/>
        <v>1.8180132003482562E+24</v>
      </c>
    </row>
    <row r="1468" spans="53:62" s="174" customFormat="1" x14ac:dyDescent="0.35">
      <c r="BA1468" s="177">
        <v>1462</v>
      </c>
      <c r="BB1468" s="202">
        <f t="shared" si="269"/>
        <v>73100000</v>
      </c>
      <c r="BC1468" s="63">
        <f t="shared" si="270"/>
        <v>1726.6615682226304</v>
      </c>
      <c r="BD1468" s="63">
        <f t="shared" si="271"/>
        <v>1726.6615682245586</v>
      </c>
      <c r="BE1468" s="63">
        <f t="shared" si="272"/>
        <v>145.53742126754554</v>
      </c>
      <c r="BF1468" s="63">
        <f t="shared" si="273"/>
        <v>145.53742191754102</v>
      </c>
      <c r="BG1468" s="63">
        <f t="shared" si="274"/>
        <v>5.8215371159757918</v>
      </c>
      <c r="BH1468" s="63">
        <f t="shared" si="275"/>
        <v>5.8215377659757914</v>
      </c>
      <c r="BI1468" s="109">
        <f t="shared" si="277"/>
        <v>43860000</v>
      </c>
      <c r="BJ1468" s="203">
        <f t="shared" si="276"/>
        <v>1.81894455964492E+24</v>
      </c>
    </row>
    <row r="1469" spans="53:62" s="174" customFormat="1" x14ac:dyDescent="0.35">
      <c r="BA1469" s="177">
        <v>1463</v>
      </c>
      <c r="BB1469" s="202">
        <f t="shared" si="269"/>
        <v>73150000</v>
      </c>
      <c r="BC1469" s="63">
        <f t="shared" si="270"/>
        <v>1727.8408408982157</v>
      </c>
      <c r="BD1469" s="63">
        <f t="shared" si="271"/>
        <v>1727.8408409001447</v>
      </c>
      <c r="BE1469" s="63">
        <f t="shared" si="272"/>
        <v>145.5374294152289</v>
      </c>
      <c r="BF1469" s="63">
        <f t="shared" si="273"/>
        <v>145.53743006522447</v>
      </c>
      <c r="BG1469" s="63">
        <f t="shared" si="274"/>
        <v>5.8215371159757918</v>
      </c>
      <c r="BH1469" s="63">
        <f t="shared" si="275"/>
        <v>5.8215377659757914</v>
      </c>
      <c r="BI1469" s="109">
        <f t="shared" si="277"/>
        <v>43890000</v>
      </c>
      <c r="BJ1469" s="203">
        <f t="shared" si="276"/>
        <v>1.8198755660914592E+24</v>
      </c>
    </row>
    <row r="1470" spans="53:62" s="174" customFormat="1" x14ac:dyDescent="0.35">
      <c r="BA1470" s="177">
        <v>1464</v>
      </c>
      <c r="BB1470" s="202">
        <f t="shared" si="269"/>
        <v>73200000</v>
      </c>
      <c r="BC1470" s="63">
        <f t="shared" si="270"/>
        <v>1729.0201111778254</v>
      </c>
      <c r="BD1470" s="63">
        <f t="shared" si="271"/>
        <v>1729.020111179756</v>
      </c>
      <c r="BE1470" s="63">
        <f t="shared" si="272"/>
        <v>145.53743749696491</v>
      </c>
      <c r="BF1470" s="63">
        <f t="shared" si="273"/>
        <v>145.53743814696048</v>
      </c>
      <c r="BG1470" s="63">
        <f t="shared" si="274"/>
        <v>5.8215371159757918</v>
      </c>
      <c r="BH1470" s="63">
        <f t="shared" si="275"/>
        <v>5.8215377659757914</v>
      </c>
      <c r="BI1470" s="109">
        <f t="shared" si="277"/>
        <v>43920000</v>
      </c>
      <c r="BJ1470" s="203">
        <f t="shared" si="276"/>
        <v>1.8208062198215539E+24</v>
      </c>
    </row>
    <row r="1471" spans="53:62" s="174" customFormat="1" x14ac:dyDescent="0.35">
      <c r="BA1471" s="177">
        <v>1465</v>
      </c>
      <c r="BB1471" s="202">
        <f t="shared" si="269"/>
        <v>73250000</v>
      </c>
      <c r="BC1471" s="63">
        <f t="shared" si="270"/>
        <v>1730.1993790614611</v>
      </c>
      <c r="BD1471" s="63">
        <f t="shared" si="271"/>
        <v>1730.1993790633931</v>
      </c>
      <c r="BE1471" s="63">
        <f t="shared" si="272"/>
        <v>145.53744551328725</v>
      </c>
      <c r="BF1471" s="63">
        <f t="shared" si="273"/>
        <v>145.53744616328291</v>
      </c>
      <c r="BG1471" s="63">
        <f t="shared" si="274"/>
        <v>5.8215371159757918</v>
      </c>
      <c r="BH1471" s="63">
        <f t="shared" si="275"/>
        <v>5.8215377659757914</v>
      </c>
      <c r="BI1471" s="109">
        <f t="shared" si="277"/>
        <v>43950000</v>
      </c>
      <c r="BJ1471" s="203">
        <f t="shared" si="276"/>
        <v>1.8217365209688325E+24</v>
      </c>
    </row>
    <row r="1472" spans="53:62" s="174" customFormat="1" x14ac:dyDescent="0.35">
      <c r="BA1472" s="177">
        <v>1466</v>
      </c>
      <c r="BB1472" s="202">
        <f t="shared" si="269"/>
        <v>73300000</v>
      </c>
      <c r="BC1472" s="63">
        <f t="shared" si="270"/>
        <v>1731.3786445491869</v>
      </c>
      <c r="BD1472" s="63">
        <f t="shared" si="271"/>
        <v>1731.37864455112</v>
      </c>
      <c r="BE1472" s="63">
        <f t="shared" si="272"/>
        <v>145.53745346472553</v>
      </c>
      <c r="BF1472" s="63">
        <f t="shared" si="273"/>
        <v>145.53745411472116</v>
      </c>
      <c r="BG1472" s="63">
        <f t="shared" si="274"/>
        <v>5.8215371159757918</v>
      </c>
      <c r="BH1472" s="63">
        <f t="shared" si="275"/>
        <v>5.8215377659757914</v>
      </c>
      <c r="BI1472" s="109">
        <f t="shared" si="277"/>
        <v>43980000</v>
      </c>
      <c r="BJ1472" s="203">
        <f t="shared" si="276"/>
        <v>1.8226664696668712E+24</v>
      </c>
    </row>
    <row r="1473" spans="53:62" s="174" customFormat="1" x14ac:dyDescent="0.35">
      <c r="BA1473" s="177">
        <v>1467</v>
      </c>
      <c r="BB1473" s="202">
        <f t="shared" si="269"/>
        <v>73350000</v>
      </c>
      <c r="BC1473" s="63">
        <f t="shared" si="270"/>
        <v>1732.5579076409379</v>
      </c>
      <c r="BD1473" s="63">
        <f t="shared" si="271"/>
        <v>1732.5579076428724</v>
      </c>
      <c r="BE1473" s="63">
        <f t="shared" si="272"/>
        <v>145.53746135180472</v>
      </c>
      <c r="BF1473" s="63">
        <f t="shared" si="273"/>
        <v>145.53746200180044</v>
      </c>
      <c r="BG1473" s="63">
        <f t="shared" si="274"/>
        <v>5.8215371159757918</v>
      </c>
      <c r="BH1473" s="63">
        <f t="shared" si="275"/>
        <v>5.8215377659757914</v>
      </c>
      <c r="BI1473" s="109">
        <f t="shared" si="277"/>
        <v>44010000</v>
      </c>
      <c r="BJ1473" s="203">
        <f t="shared" si="276"/>
        <v>1.8235960660491988E+24</v>
      </c>
    </row>
    <row r="1474" spans="53:62" s="174" customFormat="1" x14ac:dyDescent="0.35">
      <c r="BA1474" s="177">
        <v>1468</v>
      </c>
      <c r="BB1474" s="202">
        <f t="shared" si="269"/>
        <v>73400000</v>
      </c>
      <c r="BC1474" s="63">
        <f t="shared" si="270"/>
        <v>1733.7371683367144</v>
      </c>
      <c r="BD1474" s="63">
        <f t="shared" si="271"/>
        <v>1733.7371683386502</v>
      </c>
      <c r="BE1474" s="63">
        <f t="shared" si="272"/>
        <v>145.53746917504594</v>
      </c>
      <c r="BF1474" s="63">
        <f t="shared" si="273"/>
        <v>145.53746982504165</v>
      </c>
      <c r="BG1474" s="63">
        <f t="shared" si="274"/>
        <v>5.8215371159757918</v>
      </c>
      <c r="BH1474" s="63">
        <f t="shared" si="275"/>
        <v>5.8215377659757914</v>
      </c>
      <c r="BI1474" s="109">
        <f t="shared" si="277"/>
        <v>44040000</v>
      </c>
      <c r="BJ1474" s="203">
        <f t="shared" si="276"/>
        <v>1.8245253102492908E+24</v>
      </c>
    </row>
    <row r="1475" spans="53:62" s="174" customFormat="1" x14ac:dyDescent="0.35">
      <c r="BA1475" s="177">
        <v>1469</v>
      </c>
      <c r="BB1475" s="202">
        <f t="shared" si="269"/>
        <v>73450000</v>
      </c>
      <c r="BC1475" s="63">
        <f t="shared" si="270"/>
        <v>1734.916426636581</v>
      </c>
      <c r="BD1475" s="63">
        <f t="shared" si="271"/>
        <v>1734.9164266385183</v>
      </c>
      <c r="BE1475" s="63">
        <f t="shared" si="272"/>
        <v>145.53747693496578</v>
      </c>
      <c r="BF1475" s="63">
        <f t="shared" si="273"/>
        <v>145.53747758496152</v>
      </c>
      <c r="BG1475" s="63">
        <f t="shared" si="274"/>
        <v>5.8215371159757918</v>
      </c>
      <c r="BH1475" s="63">
        <f t="shared" si="275"/>
        <v>5.8215377659757914</v>
      </c>
      <c r="BI1475" s="109">
        <f t="shared" si="277"/>
        <v>44070000</v>
      </c>
      <c r="BJ1475" s="203">
        <f t="shared" si="276"/>
        <v>1.8254542024005733E+24</v>
      </c>
    </row>
    <row r="1476" spans="53:62" s="174" customFormat="1" x14ac:dyDescent="0.35">
      <c r="BA1476" s="177">
        <v>1470</v>
      </c>
      <c r="BB1476" s="202">
        <f t="shared" si="269"/>
        <v>73500000</v>
      </c>
      <c r="BC1476" s="63">
        <f t="shared" si="270"/>
        <v>1736.0956825404733</v>
      </c>
      <c r="BD1476" s="63">
        <f t="shared" si="271"/>
        <v>1736.0956825424116</v>
      </c>
      <c r="BE1476" s="63">
        <f t="shared" si="272"/>
        <v>145.53748463207674</v>
      </c>
      <c r="BF1476" s="63">
        <f t="shared" si="273"/>
        <v>145.53748528207254</v>
      </c>
      <c r="BG1476" s="63">
        <f t="shared" si="274"/>
        <v>5.8215371159757918</v>
      </c>
      <c r="BH1476" s="63">
        <f t="shared" si="275"/>
        <v>5.8215377659757914</v>
      </c>
      <c r="BI1476" s="109">
        <f t="shared" si="277"/>
        <v>44100000</v>
      </c>
      <c r="BJ1476" s="203">
        <f t="shared" si="276"/>
        <v>1.8263827426364226E+24</v>
      </c>
    </row>
    <row r="1477" spans="53:62" s="174" customFormat="1" x14ac:dyDescent="0.35">
      <c r="BA1477" s="177">
        <v>1471</v>
      </c>
      <c r="BB1477" s="202">
        <f t="shared" si="269"/>
        <v>73550000</v>
      </c>
      <c r="BC1477" s="63">
        <f t="shared" si="270"/>
        <v>1737.2749360484554</v>
      </c>
      <c r="BD1477" s="63">
        <f t="shared" si="271"/>
        <v>1737.2749360503951</v>
      </c>
      <c r="BE1477" s="63">
        <f t="shared" si="272"/>
        <v>145.53749226688731</v>
      </c>
      <c r="BF1477" s="63">
        <f t="shared" si="273"/>
        <v>145.53749291688314</v>
      </c>
      <c r="BG1477" s="63">
        <f t="shared" si="274"/>
        <v>5.8215371159757918</v>
      </c>
      <c r="BH1477" s="63">
        <f t="shared" si="275"/>
        <v>5.8215377659757914</v>
      </c>
      <c r="BI1477" s="109">
        <f t="shared" si="277"/>
        <v>44130000</v>
      </c>
      <c r="BJ1477" s="203">
        <f t="shared" si="276"/>
        <v>1.8273109310901632E+24</v>
      </c>
    </row>
    <row r="1478" spans="53:62" s="174" customFormat="1" x14ac:dyDescent="0.35">
      <c r="BA1478" s="177">
        <v>1472</v>
      </c>
      <c r="BB1478" s="202">
        <f t="shared" ref="BB1478:BB1541" si="278">BA1478*50000</f>
        <v>73600000</v>
      </c>
      <c r="BC1478" s="63">
        <f t="shared" ref="BC1478:BC1541" si="279">($F$5+$F$6+$F$7+$F$8+$F$9)*(1-EXP(-$F$20*(1-$DC$6%)*BB1478/(2*$F$17)))*$F$25*$F$1*10^3*11600/($F$20*(1-$DC$6%))</f>
        <v>1738.4541871605279</v>
      </c>
      <c r="BD1478" s="63">
        <f t="shared" ref="BD1478:BD1541" si="280">($F$25*$F$1*10^3*11600*($F$5+$F$6+$F$7+$F$8+$F$9)/($F$27*$F$29*(1-$DC$6%))+$F$28/$F$27)*(1-EXP(-$F$27*$F$29*(1-$DC$6%)*BB1478/(2*$F$17)))</f>
        <v>1738.4541871624688</v>
      </c>
      <c r="BE1478" s="63">
        <f t="shared" ref="BE1478:BE1541" si="281">($F$5+$F$6+$F$7+$F$8+$F$9)*(1-EXP(-$F$20*(1-$DC$5%)*BB1478/(2*$F$17)))*$F$25*$F$1*10^3*11600/($F$20*(1-$DC$5%))</f>
        <v>145.53749983990164</v>
      </c>
      <c r="BF1478" s="63">
        <f t="shared" ref="BF1478:BF1541" si="282">($F$25*$F$1*10^3*11600*($F$5+$F$6+$F$7+$F$8+$F$9)/($F$27*$F$29*(1-$DC$5%))+$F$28/$F$27)*(1-EXP(-$F$27*$F$29*(1-$DC$5%)*BB1478/(2*$F$17)))</f>
        <v>145.5375004898975</v>
      </c>
      <c r="BG1478" s="63">
        <f t="shared" ref="BG1478:BG1541" si="283">($F$5+$F$6+$F$7+$F$8+$F$9)*(1-EXP(-$F$20*(1-$DC$4%)*BB1478/(2*$F$17)))*$F$25*$F$1*10^3*11600/($F$20*(1-$DC$4%))</f>
        <v>5.8215371159757918</v>
      </c>
      <c r="BH1478" s="63">
        <f t="shared" ref="BH1478:BH1541" si="284">($F$25*$F$1*10^3*11600*($F$5+$F$6+$F$7+$F$8+$F$9)/($F$27*$F$29*(1-$DC$4%))+$F$28/$F$27)*(1-EXP(-$F$27*$F$29*(1-$DC$4%)*BB1478/(2*$F$17)))</f>
        <v>5.8215377659757914</v>
      </c>
      <c r="BI1478" s="109">
        <f t="shared" si="277"/>
        <v>44160000</v>
      </c>
      <c r="BJ1478" s="203">
        <f t="shared" ref="BJ1478:BJ1541" si="285">($F$17/($F$20*(1-$F$19%)))*($F$5+$F$6+$F$7+$F$8+$F$9)*(1-EXP(-$F$20*(1-$F$19%)*BI1478/(2*$F$17)))+$F$17/($F$25*1000)*$F$11*EXP(-$F$20*(1-$F$19%)*BI1478/(2*$F$17))</f>
        <v>1.8282387678950694E+24</v>
      </c>
    </row>
    <row r="1479" spans="53:62" s="174" customFormat="1" x14ac:dyDescent="0.35">
      <c r="BA1479" s="177">
        <v>1473</v>
      </c>
      <c r="BB1479" s="202">
        <f t="shared" si="278"/>
        <v>73650000</v>
      </c>
      <c r="BC1479" s="63">
        <f t="shared" si="279"/>
        <v>1739.6334358766899</v>
      </c>
      <c r="BD1479" s="63">
        <f t="shared" si="280"/>
        <v>1739.6334358786323</v>
      </c>
      <c r="BE1479" s="63">
        <f t="shared" si="281"/>
        <v>145.53750735161998</v>
      </c>
      <c r="BF1479" s="63">
        <f t="shared" si="282"/>
        <v>145.53750800161586</v>
      </c>
      <c r="BG1479" s="63">
        <f t="shared" si="283"/>
        <v>5.8215371159757918</v>
      </c>
      <c r="BH1479" s="63">
        <f t="shared" si="284"/>
        <v>5.8215377659757914</v>
      </c>
      <c r="BI1479" s="109">
        <f t="shared" ref="BI1479:BI1542" si="286">BA1479*30000</f>
        <v>44190000</v>
      </c>
      <c r="BJ1479" s="203">
        <f t="shared" si="285"/>
        <v>1.8291662531843647E+24</v>
      </c>
    </row>
    <row r="1480" spans="53:62" s="174" customFormat="1" x14ac:dyDescent="0.35">
      <c r="BA1480" s="177">
        <v>1474</v>
      </c>
      <c r="BB1480" s="202">
        <f t="shared" si="278"/>
        <v>73700000</v>
      </c>
      <c r="BC1480" s="63">
        <f t="shared" si="279"/>
        <v>1740.8126821968779</v>
      </c>
      <c r="BD1480" s="63">
        <f t="shared" si="280"/>
        <v>1740.8126821988214</v>
      </c>
      <c r="BE1480" s="63">
        <f t="shared" si="281"/>
        <v>145.5375148025384</v>
      </c>
      <c r="BF1480" s="63">
        <f t="shared" si="282"/>
        <v>145.53751545253434</v>
      </c>
      <c r="BG1480" s="63">
        <f t="shared" si="283"/>
        <v>5.8215371159757918</v>
      </c>
      <c r="BH1480" s="63">
        <f t="shared" si="284"/>
        <v>5.8215377659757914</v>
      </c>
      <c r="BI1480" s="109">
        <f t="shared" si="286"/>
        <v>44220000</v>
      </c>
      <c r="BJ1480" s="203">
        <f t="shared" si="285"/>
        <v>1.8300933870912234E+24</v>
      </c>
    </row>
    <row r="1481" spans="53:62" s="174" customFormat="1" x14ac:dyDescent="0.35">
      <c r="BA1481" s="177">
        <v>1475</v>
      </c>
      <c r="BB1481" s="202">
        <f t="shared" si="278"/>
        <v>73750000</v>
      </c>
      <c r="BC1481" s="63">
        <f t="shared" si="279"/>
        <v>1741.9919261211555</v>
      </c>
      <c r="BD1481" s="63">
        <f t="shared" si="280"/>
        <v>1741.9919261231005</v>
      </c>
      <c r="BE1481" s="63">
        <f t="shared" si="281"/>
        <v>145.53752219314907</v>
      </c>
      <c r="BF1481" s="63">
        <f t="shared" si="282"/>
        <v>145.53752284314504</v>
      </c>
      <c r="BG1481" s="63">
        <f t="shared" si="283"/>
        <v>5.8215371159757918</v>
      </c>
      <c r="BH1481" s="63">
        <f t="shared" si="284"/>
        <v>5.8215377659757914</v>
      </c>
      <c r="BI1481" s="109">
        <f t="shared" si="286"/>
        <v>44250000</v>
      </c>
      <c r="BJ1481" s="203">
        <f t="shared" si="285"/>
        <v>1.8310201697487679E+24</v>
      </c>
    </row>
    <row r="1482" spans="53:62" s="174" customFormat="1" x14ac:dyDescent="0.35">
      <c r="BA1482" s="177">
        <v>1476</v>
      </c>
      <c r="BB1482" s="202">
        <f t="shared" si="278"/>
        <v>73800000</v>
      </c>
      <c r="BC1482" s="63">
        <f t="shared" si="279"/>
        <v>1743.1711676495884</v>
      </c>
      <c r="BD1482" s="63">
        <f t="shared" si="280"/>
        <v>1743.1711676515345</v>
      </c>
      <c r="BE1482" s="63">
        <f t="shared" si="281"/>
        <v>145.53752952394009</v>
      </c>
      <c r="BF1482" s="63">
        <f t="shared" si="282"/>
        <v>145.53753017393609</v>
      </c>
      <c r="BG1482" s="63">
        <f t="shared" si="283"/>
        <v>5.8215371159757918</v>
      </c>
      <c r="BH1482" s="63">
        <f t="shared" si="284"/>
        <v>5.8215377659757914</v>
      </c>
      <c r="BI1482" s="109">
        <f t="shared" si="286"/>
        <v>44280000</v>
      </c>
      <c r="BJ1482" s="203">
        <f t="shared" si="285"/>
        <v>1.8319466012900711E+24</v>
      </c>
    </row>
    <row r="1483" spans="53:62" s="174" customFormat="1" x14ac:dyDescent="0.35">
      <c r="BA1483" s="177">
        <v>1477</v>
      </c>
      <c r="BB1483" s="202">
        <f t="shared" si="278"/>
        <v>73850000</v>
      </c>
      <c r="BC1483" s="63">
        <f t="shared" si="279"/>
        <v>1744.3504067820459</v>
      </c>
      <c r="BD1483" s="63">
        <f t="shared" si="280"/>
        <v>1744.3504067839938</v>
      </c>
      <c r="BE1483" s="63">
        <f t="shared" si="281"/>
        <v>145.53753679539565</v>
      </c>
      <c r="BF1483" s="63">
        <f t="shared" si="282"/>
        <v>145.53753744539171</v>
      </c>
      <c r="BG1483" s="63">
        <f t="shared" si="283"/>
        <v>5.8215371159757918</v>
      </c>
      <c r="BH1483" s="63">
        <f t="shared" si="284"/>
        <v>5.8215377659757914</v>
      </c>
      <c r="BI1483" s="109">
        <f t="shared" si="286"/>
        <v>44310000</v>
      </c>
      <c r="BJ1483" s="203">
        <f t="shared" si="285"/>
        <v>1.8328726818481544E+24</v>
      </c>
    </row>
    <row r="1484" spans="53:62" s="174" customFormat="1" x14ac:dyDescent="0.35">
      <c r="BA1484" s="177">
        <v>1478</v>
      </c>
      <c r="BB1484" s="202">
        <f t="shared" si="278"/>
        <v>73900000</v>
      </c>
      <c r="BC1484" s="63">
        <f t="shared" si="279"/>
        <v>1745.529643518659</v>
      </c>
      <c r="BD1484" s="63">
        <f t="shared" si="280"/>
        <v>1745.5296435206078</v>
      </c>
      <c r="BE1484" s="63">
        <f t="shared" si="281"/>
        <v>145.53754400799605</v>
      </c>
      <c r="BF1484" s="63">
        <f t="shared" si="282"/>
        <v>145.5375446579921</v>
      </c>
      <c r="BG1484" s="63">
        <f t="shared" si="283"/>
        <v>5.8215371159757918</v>
      </c>
      <c r="BH1484" s="63">
        <f t="shared" si="284"/>
        <v>5.8215377659757914</v>
      </c>
      <c r="BI1484" s="109">
        <f t="shared" si="286"/>
        <v>44340000</v>
      </c>
      <c r="BJ1484" s="203">
        <f t="shared" si="285"/>
        <v>1.8337984115559906E+24</v>
      </c>
    </row>
    <row r="1485" spans="53:62" s="174" customFormat="1" x14ac:dyDescent="0.35">
      <c r="BA1485" s="177">
        <v>1479</v>
      </c>
      <c r="BB1485" s="202">
        <f t="shared" si="278"/>
        <v>73950000</v>
      </c>
      <c r="BC1485" s="63">
        <f t="shared" si="279"/>
        <v>1746.7088778593618</v>
      </c>
      <c r="BD1485" s="63">
        <f t="shared" si="280"/>
        <v>1746.7088778613117</v>
      </c>
      <c r="BE1485" s="63">
        <f t="shared" si="281"/>
        <v>145.5375511622176</v>
      </c>
      <c r="BF1485" s="63">
        <f t="shared" si="282"/>
        <v>145.53755181221368</v>
      </c>
      <c r="BG1485" s="63">
        <f t="shared" si="283"/>
        <v>5.8215371159757918</v>
      </c>
      <c r="BH1485" s="63">
        <f t="shared" si="284"/>
        <v>5.8215377659757914</v>
      </c>
      <c r="BI1485" s="109">
        <f t="shared" si="286"/>
        <v>44370000</v>
      </c>
      <c r="BJ1485" s="203">
        <f t="shared" si="285"/>
        <v>1.8347237905465002E+24</v>
      </c>
    </row>
    <row r="1486" spans="53:62" s="174" customFormat="1" x14ac:dyDescent="0.35">
      <c r="BA1486" s="177">
        <v>1480</v>
      </c>
      <c r="BB1486" s="202">
        <f t="shared" si="278"/>
        <v>74000000</v>
      </c>
      <c r="BC1486" s="63">
        <f t="shared" si="279"/>
        <v>1747.8881098041545</v>
      </c>
      <c r="BD1486" s="63">
        <f t="shared" si="280"/>
        <v>1747.8881098061058</v>
      </c>
      <c r="BE1486" s="63">
        <f t="shared" si="281"/>
        <v>145.53755825853281</v>
      </c>
      <c r="BF1486" s="63">
        <f t="shared" si="282"/>
        <v>145.53755890852895</v>
      </c>
      <c r="BG1486" s="63">
        <f t="shared" si="283"/>
        <v>5.8215371159757918</v>
      </c>
      <c r="BH1486" s="63">
        <f t="shared" si="284"/>
        <v>5.8215377659757914</v>
      </c>
      <c r="BI1486" s="109">
        <f t="shared" si="286"/>
        <v>44400000</v>
      </c>
      <c r="BJ1486" s="203">
        <f t="shared" si="285"/>
        <v>1.8356488189525551E+24</v>
      </c>
    </row>
    <row r="1487" spans="53:62" s="174" customFormat="1" x14ac:dyDescent="0.35">
      <c r="BA1487" s="177">
        <v>1481</v>
      </c>
      <c r="BB1487" s="202">
        <f t="shared" si="278"/>
        <v>74050000</v>
      </c>
      <c r="BC1487" s="63">
        <f t="shared" si="279"/>
        <v>1749.0673393531022</v>
      </c>
      <c r="BD1487" s="63">
        <f t="shared" si="280"/>
        <v>1749.0673393550549</v>
      </c>
      <c r="BE1487" s="63">
        <f t="shared" si="281"/>
        <v>145.53756529741045</v>
      </c>
      <c r="BF1487" s="63">
        <f t="shared" si="282"/>
        <v>145.53756594740659</v>
      </c>
      <c r="BG1487" s="63">
        <f t="shared" si="283"/>
        <v>5.8215371159757918</v>
      </c>
      <c r="BH1487" s="63">
        <f t="shared" si="284"/>
        <v>5.8215377659757914</v>
      </c>
      <c r="BI1487" s="109">
        <f t="shared" si="286"/>
        <v>44430000</v>
      </c>
      <c r="BJ1487" s="203">
        <f t="shared" si="285"/>
        <v>1.8365734969069752E+24</v>
      </c>
    </row>
    <row r="1488" spans="53:62" s="174" customFormat="1" x14ac:dyDescent="0.35">
      <c r="BA1488" s="177">
        <v>1482</v>
      </c>
      <c r="BB1488" s="202">
        <f t="shared" si="278"/>
        <v>74100000</v>
      </c>
      <c r="BC1488" s="63">
        <f t="shared" si="279"/>
        <v>1750.2465665061393</v>
      </c>
      <c r="BD1488" s="63">
        <f t="shared" si="280"/>
        <v>1750.2465665080938</v>
      </c>
      <c r="BE1488" s="63">
        <f t="shared" si="281"/>
        <v>145.53757227931536</v>
      </c>
      <c r="BF1488" s="63">
        <f t="shared" si="282"/>
        <v>145.53757292931155</v>
      </c>
      <c r="BG1488" s="63">
        <f t="shared" si="283"/>
        <v>5.8215371159757918</v>
      </c>
      <c r="BH1488" s="63">
        <f t="shared" si="284"/>
        <v>5.8215377659757914</v>
      </c>
      <c r="BI1488" s="109">
        <f t="shared" si="286"/>
        <v>44460000</v>
      </c>
      <c r="BJ1488" s="203">
        <f t="shared" si="285"/>
        <v>1.8374978245425312E+24</v>
      </c>
    </row>
    <row r="1489" spans="53:62" s="174" customFormat="1" x14ac:dyDescent="0.35">
      <c r="BA1489" s="177">
        <v>1483</v>
      </c>
      <c r="BB1489" s="202">
        <f t="shared" si="278"/>
        <v>74150000</v>
      </c>
      <c r="BC1489" s="63">
        <f t="shared" si="279"/>
        <v>1751.4257912633318</v>
      </c>
      <c r="BD1489" s="63">
        <f t="shared" si="280"/>
        <v>1751.4257912652874</v>
      </c>
      <c r="BE1489" s="63">
        <f t="shared" si="281"/>
        <v>145.53757920470872</v>
      </c>
      <c r="BF1489" s="63">
        <f t="shared" si="282"/>
        <v>145.53757985470492</v>
      </c>
      <c r="BG1489" s="63">
        <f t="shared" si="283"/>
        <v>5.8215371159757918</v>
      </c>
      <c r="BH1489" s="63">
        <f t="shared" si="284"/>
        <v>5.8215377659757914</v>
      </c>
      <c r="BI1489" s="109">
        <f t="shared" si="286"/>
        <v>44490000</v>
      </c>
      <c r="BJ1489" s="203">
        <f t="shared" si="285"/>
        <v>1.8384218019919432E+24</v>
      </c>
    </row>
    <row r="1490" spans="53:62" s="174" customFormat="1" x14ac:dyDescent="0.35">
      <c r="BA1490" s="177">
        <v>1484</v>
      </c>
      <c r="BB1490" s="202">
        <f t="shared" si="278"/>
        <v>74200000</v>
      </c>
      <c r="BC1490" s="63">
        <f t="shared" si="279"/>
        <v>1752.6050136246142</v>
      </c>
      <c r="BD1490" s="63">
        <f t="shared" si="280"/>
        <v>1752.605013626571</v>
      </c>
      <c r="BE1490" s="63">
        <f t="shared" si="281"/>
        <v>145.53758607404788</v>
      </c>
      <c r="BF1490" s="63">
        <f t="shared" si="282"/>
        <v>145.53758672404413</v>
      </c>
      <c r="BG1490" s="63">
        <f t="shared" si="283"/>
        <v>5.8215371159757918</v>
      </c>
      <c r="BH1490" s="63">
        <f t="shared" si="284"/>
        <v>5.8215377659757914</v>
      </c>
      <c r="BI1490" s="109">
        <f t="shared" si="286"/>
        <v>44520000</v>
      </c>
      <c r="BJ1490" s="203">
        <f t="shared" si="285"/>
        <v>1.8393454293878805E+24</v>
      </c>
    </row>
    <row r="1491" spans="53:62" s="174" customFormat="1" x14ac:dyDescent="0.35">
      <c r="BA1491" s="177">
        <v>1485</v>
      </c>
      <c r="BB1491" s="202">
        <f t="shared" si="278"/>
        <v>74250000</v>
      </c>
      <c r="BC1491" s="63">
        <f t="shared" si="279"/>
        <v>1753.7842335900511</v>
      </c>
      <c r="BD1491" s="63">
        <f t="shared" si="280"/>
        <v>1753.7842335920095</v>
      </c>
      <c r="BE1491" s="63">
        <f t="shared" si="281"/>
        <v>145.53759288778656</v>
      </c>
      <c r="BF1491" s="63">
        <f t="shared" si="282"/>
        <v>145.53759353778287</v>
      </c>
      <c r="BG1491" s="63">
        <f t="shared" si="283"/>
        <v>5.8215371159757918</v>
      </c>
      <c r="BH1491" s="63">
        <f t="shared" si="284"/>
        <v>5.8215377659757914</v>
      </c>
      <c r="BI1491" s="109">
        <f t="shared" si="286"/>
        <v>44550000</v>
      </c>
      <c r="BJ1491" s="203">
        <f t="shared" si="285"/>
        <v>1.8402687068629632E+24</v>
      </c>
    </row>
    <row r="1492" spans="53:62" s="174" customFormat="1" x14ac:dyDescent="0.35">
      <c r="BA1492" s="177">
        <v>1486</v>
      </c>
      <c r="BB1492" s="202">
        <f t="shared" si="278"/>
        <v>74300000</v>
      </c>
      <c r="BC1492" s="63">
        <f t="shared" si="279"/>
        <v>1754.9634511595789</v>
      </c>
      <c r="BD1492" s="63">
        <f t="shared" si="280"/>
        <v>1754.9634511615379</v>
      </c>
      <c r="BE1492" s="63">
        <f t="shared" si="281"/>
        <v>145.53759964637484</v>
      </c>
      <c r="BF1492" s="63">
        <f t="shared" si="282"/>
        <v>145.53760029637115</v>
      </c>
      <c r="BG1492" s="63">
        <f t="shared" si="283"/>
        <v>5.8215371159757918</v>
      </c>
      <c r="BH1492" s="63">
        <f t="shared" si="284"/>
        <v>5.8215377659757914</v>
      </c>
      <c r="BI1492" s="109">
        <f t="shared" si="286"/>
        <v>44580000</v>
      </c>
      <c r="BJ1492" s="203">
        <f t="shared" si="285"/>
        <v>1.84119163454976E+24</v>
      </c>
    </row>
    <row r="1493" spans="53:62" s="174" customFormat="1" x14ac:dyDescent="0.35">
      <c r="BA1493" s="177">
        <v>1487</v>
      </c>
      <c r="BB1493" s="202">
        <f t="shared" si="278"/>
        <v>74350000</v>
      </c>
      <c r="BC1493" s="63">
        <f t="shared" si="279"/>
        <v>1756.1426663333248</v>
      </c>
      <c r="BD1493" s="63">
        <f t="shared" si="280"/>
        <v>1756.1426663352859</v>
      </c>
      <c r="BE1493" s="63">
        <f t="shared" si="281"/>
        <v>145.53760635025901</v>
      </c>
      <c r="BF1493" s="63">
        <f t="shared" si="282"/>
        <v>145.53760700025541</v>
      </c>
      <c r="BG1493" s="63">
        <f t="shared" si="283"/>
        <v>5.8215371159757918</v>
      </c>
      <c r="BH1493" s="63">
        <f t="shared" si="284"/>
        <v>5.8215377659757914</v>
      </c>
      <c r="BI1493" s="109">
        <f t="shared" si="286"/>
        <v>44610000</v>
      </c>
      <c r="BJ1493" s="203">
        <f t="shared" si="285"/>
        <v>1.8421142125807905E+24</v>
      </c>
    </row>
    <row r="1494" spans="53:62" s="174" customFormat="1" x14ac:dyDescent="0.35">
      <c r="BA1494" s="177">
        <v>1488</v>
      </c>
      <c r="BB1494" s="202">
        <f t="shared" si="278"/>
        <v>74400000</v>
      </c>
      <c r="BC1494" s="63">
        <f t="shared" si="279"/>
        <v>1757.3218791112263</v>
      </c>
      <c r="BD1494" s="63">
        <f t="shared" si="280"/>
        <v>1757.3218791131885</v>
      </c>
      <c r="BE1494" s="63">
        <f t="shared" si="281"/>
        <v>145.53761299988199</v>
      </c>
      <c r="BF1494" s="63">
        <f t="shared" si="282"/>
        <v>145.53761364987838</v>
      </c>
      <c r="BG1494" s="63">
        <f t="shared" si="283"/>
        <v>5.8215371159757918</v>
      </c>
      <c r="BH1494" s="63">
        <f t="shared" si="284"/>
        <v>5.8215377659757914</v>
      </c>
      <c r="BI1494" s="109">
        <f t="shared" si="286"/>
        <v>44640000</v>
      </c>
      <c r="BJ1494" s="203">
        <f t="shared" si="285"/>
        <v>1.8430364410885231E+24</v>
      </c>
    </row>
    <row r="1495" spans="53:62" s="174" customFormat="1" x14ac:dyDescent="0.35">
      <c r="BA1495" s="177">
        <v>1489</v>
      </c>
      <c r="BB1495" s="202">
        <f t="shared" si="278"/>
        <v>74450000</v>
      </c>
      <c r="BC1495" s="63">
        <f t="shared" si="279"/>
        <v>1758.5010894932175</v>
      </c>
      <c r="BD1495" s="63">
        <f t="shared" si="280"/>
        <v>1758.5010894951811</v>
      </c>
      <c r="BE1495" s="63">
        <f t="shared" si="281"/>
        <v>145.53761959568286</v>
      </c>
      <c r="BF1495" s="63">
        <f t="shared" si="282"/>
        <v>145.53762024567925</v>
      </c>
      <c r="BG1495" s="63">
        <f t="shared" si="283"/>
        <v>5.8215371159757918</v>
      </c>
      <c r="BH1495" s="63">
        <f t="shared" si="284"/>
        <v>5.8215377659757914</v>
      </c>
      <c r="BI1495" s="109">
        <f t="shared" si="286"/>
        <v>44670000</v>
      </c>
      <c r="BJ1495" s="203">
        <f t="shared" si="285"/>
        <v>1.8439583202053768E+24</v>
      </c>
    </row>
    <row r="1496" spans="53:62" s="174" customFormat="1" x14ac:dyDescent="0.35">
      <c r="BA1496" s="177">
        <v>1490</v>
      </c>
      <c r="BB1496" s="202">
        <f t="shared" si="278"/>
        <v>74500000</v>
      </c>
      <c r="BC1496" s="63">
        <f t="shared" si="279"/>
        <v>1759.6802974794282</v>
      </c>
      <c r="BD1496" s="63">
        <f t="shared" si="280"/>
        <v>1759.6802974813929</v>
      </c>
      <c r="BE1496" s="63">
        <f t="shared" si="281"/>
        <v>145.53762613809727</v>
      </c>
      <c r="BF1496" s="63">
        <f t="shared" si="282"/>
        <v>145.53762678809372</v>
      </c>
      <c r="BG1496" s="63">
        <f t="shared" si="283"/>
        <v>5.8215371159757918</v>
      </c>
      <c r="BH1496" s="63">
        <f t="shared" si="284"/>
        <v>5.8215377659757914</v>
      </c>
      <c r="BI1496" s="109">
        <f t="shared" si="286"/>
        <v>44700000</v>
      </c>
      <c r="BJ1496" s="203">
        <f t="shared" si="285"/>
        <v>1.8448798500637203E+24</v>
      </c>
    </row>
    <row r="1497" spans="53:62" s="174" customFormat="1" x14ac:dyDescent="0.35">
      <c r="BA1497" s="177">
        <v>1491</v>
      </c>
      <c r="BB1497" s="202">
        <f t="shared" si="278"/>
        <v>74550000</v>
      </c>
      <c r="BC1497" s="63">
        <f t="shared" si="279"/>
        <v>1760.8595030697286</v>
      </c>
      <c r="BD1497" s="63">
        <f t="shared" si="280"/>
        <v>1760.8595030716949</v>
      </c>
      <c r="BE1497" s="63">
        <f t="shared" si="281"/>
        <v>145.53763262755737</v>
      </c>
      <c r="BF1497" s="63">
        <f t="shared" si="282"/>
        <v>145.53763327755382</v>
      </c>
      <c r="BG1497" s="63">
        <f t="shared" si="283"/>
        <v>5.8215371159757918</v>
      </c>
      <c r="BH1497" s="63">
        <f t="shared" si="284"/>
        <v>5.8215377659757914</v>
      </c>
      <c r="BI1497" s="109">
        <f t="shared" si="286"/>
        <v>44730000</v>
      </c>
      <c r="BJ1497" s="203">
        <f t="shared" si="285"/>
        <v>1.845801030795871E+24</v>
      </c>
    </row>
    <row r="1498" spans="53:62" s="174" customFormat="1" x14ac:dyDescent="0.35">
      <c r="BA1498" s="177">
        <v>1492</v>
      </c>
      <c r="BB1498" s="202">
        <f t="shared" si="278"/>
        <v>74600000</v>
      </c>
      <c r="BC1498" s="63">
        <f t="shared" si="279"/>
        <v>1762.0387062642492</v>
      </c>
      <c r="BD1498" s="63">
        <f t="shared" si="280"/>
        <v>1762.0387062662164</v>
      </c>
      <c r="BE1498" s="63">
        <f t="shared" si="281"/>
        <v>145.53763906449171</v>
      </c>
      <c r="BF1498" s="63">
        <f t="shared" si="282"/>
        <v>145.53763971448819</v>
      </c>
      <c r="BG1498" s="63">
        <f t="shared" si="283"/>
        <v>5.8215371159757918</v>
      </c>
      <c r="BH1498" s="63">
        <f t="shared" si="284"/>
        <v>5.8215377659757914</v>
      </c>
      <c r="BI1498" s="109">
        <f t="shared" si="286"/>
        <v>44760000</v>
      </c>
      <c r="BJ1498" s="203">
        <f t="shared" si="285"/>
        <v>1.8467218625340975E+24</v>
      </c>
    </row>
    <row r="1499" spans="53:62" s="174" customFormat="1" x14ac:dyDescent="0.35">
      <c r="BA1499" s="177">
        <v>1493</v>
      </c>
      <c r="BB1499" s="202">
        <f t="shared" si="278"/>
        <v>74650000</v>
      </c>
      <c r="BC1499" s="63">
        <f t="shared" si="279"/>
        <v>1763.2179070629884</v>
      </c>
      <c r="BD1499" s="63">
        <f t="shared" si="280"/>
        <v>1763.2179070649572</v>
      </c>
      <c r="BE1499" s="63">
        <f t="shared" si="281"/>
        <v>145.53764544932551</v>
      </c>
      <c r="BF1499" s="63">
        <f t="shared" si="282"/>
        <v>145.53764609932202</v>
      </c>
      <c r="BG1499" s="63">
        <f t="shared" si="283"/>
        <v>5.8215371159757918</v>
      </c>
      <c r="BH1499" s="63">
        <f t="shared" si="284"/>
        <v>5.8215377659757914</v>
      </c>
      <c r="BI1499" s="109">
        <f t="shared" si="286"/>
        <v>44790000</v>
      </c>
      <c r="BJ1499" s="203">
        <f t="shared" si="285"/>
        <v>1.8476423454106183E+24</v>
      </c>
    </row>
    <row r="1500" spans="53:62" s="174" customFormat="1" x14ac:dyDescent="0.35">
      <c r="BA1500" s="177">
        <v>1494</v>
      </c>
      <c r="BB1500" s="202">
        <f t="shared" si="278"/>
        <v>74700000</v>
      </c>
      <c r="BC1500" s="63">
        <f t="shared" si="279"/>
        <v>1764.3971054658177</v>
      </c>
      <c r="BD1500" s="63">
        <f t="shared" si="280"/>
        <v>1764.3971054677879</v>
      </c>
      <c r="BE1500" s="63">
        <f t="shared" si="281"/>
        <v>145.5376517824804</v>
      </c>
      <c r="BF1500" s="63">
        <f t="shared" si="282"/>
        <v>145.53765243247693</v>
      </c>
      <c r="BG1500" s="63">
        <f t="shared" si="283"/>
        <v>5.8215371159757918</v>
      </c>
      <c r="BH1500" s="63">
        <f t="shared" si="284"/>
        <v>5.8215377659757914</v>
      </c>
      <c r="BI1500" s="109">
        <f t="shared" si="286"/>
        <v>44820000</v>
      </c>
      <c r="BJ1500" s="203">
        <f t="shared" si="285"/>
        <v>1.8485624795576017E+24</v>
      </c>
    </row>
    <row r="1501" spans="53:62" s="174" customFormat="1" x14ac:dyDescent="0.35">
      <c r="BA1501" s="177">
        <v>1495</v>
      </c>
      <c r="BB1501" s="202">
        <f t="shared" si="278"/>
        <v>74750000</v>
      </c>
      <c r="BC1501" s="63">
        <f t="shared" si="279"/>
        <v>1765.5763014729312</v>
      </c>
      <c r="BD1501" s="63">
        <f t="shared" si="280"/>
        <v>1765.5763014749027</v>
      </c>
      <c r="BE1501" s="63">
        <f t="shared" si="281"/>
        <v>145.53765806437471</v>
      </c>
      <c r="BF1501" s="63">
        <f t="shared" si="282"/>
        <v>145.53765871437128</v>
      </c>
      <c r="BG1501" s="63">
        <f t="shared" si="283"/>
        <v>5.8215371159757918</v>
      </c>
      <c r="BH1501" s="63">
        <f t="shared" si="284"/>
        <v>5.8215377659757914</v>
      </c>
      <c r="BI1501" s="109">
        <f t="shared" si="286"/>
        <v>44850000</v>
      </c>
      <c r="BJ1501" s="203">
        <f t="shared" si="285"/>
        <v>1.8494822651071643E+24</v>
      </c>
    </row>
    <row r="1502" spans="53:62" s="174" customFormat="1" x14ac:dyDescent="0.35">
      <c r="BA1502" s="177">
        <v>1496</v>
      </c>
      <c r="BB1502" s="202">
        <f t="shared" si="278"/>
        <v>74800000</v>
      </c>
      <c r="BC1502" s="63">
        <f t="shared" si="279"/>
        <v>1766.7554950841347</v>
      </c>
      <c r="BD1502" s="63">
        <f t="shared" si="280"/>
        <v>1766.7554950861074</v>
      </c>
      <c r="BE1502" s="63">
        <f t="shared" si="281"/>
        <v>145.53766429542333</v>
      </c>
      <c r="BF1502" s="63">
        <f t="shared" si="282"/>
        <v>145.53766494541992</v>
      </c>
      <c r="BG1502" s="63">
        <f t="shared" si="283"/>
        <v>5.8215371159757918</v>
      </c>
      <c r="BH1502" s="63">
        <f t="shared" si="284"/>
        <v>5.8215377659757914</v>
      </c>
      <c r="BI1502" s="109">
        <f t="shared" si="286"/>
        <v>44880000</v>
      </c>
      <c r="BJ1502" s="203">
        <f t="shared" si="285"/>
        <v>1.8504017021913749E+24</v>
      </c>
    </row>
    <row r="1503" spans="53:62" s="174" customFormat="1" x14ac:dyDescent="0.35">
      <c r="BA1503" s="177">
        <v>1497</v>
      </c>
      <c r="BB1503" s="202">
        <f t="shared" si="278"/>
        <v>74850000</v>
      </c>
      <c r="BC1503" s="63">
        <f t="shared" si="279"/>
        <v>1767.9346862995578</v>
      </c>
      <c r="BD1503" s="63">
        <f t="shared" si="280"/>
        <v>1767.9346863015317</v>
      </c>
      <c r="BE1503" s="63">
        <f t="shared" si="281"/>
        <v>145.53767047603782</v>
      </c>
      <c r="BF1503" s="63">
        <f t="shared" si="282"/>
        <v>145.53767112603444</v>
      </c>
      <c r="BG1503" s="63">
        <f t="shared" si="283"/>
        <v>5.8215371159757918</v>
      </c>
      <c r="BH1503" s="63">
        <f t="shared" si="284"/>
        <v>5.8215377659757914</v>
      </c>
      <c r="BI1503" s="109">
        <f t="shared" si="286"/>
        <v>44910000</v>
      </c>
      <c r="BJ1503" s="203">
        <f t="shared" si="285"/>
        <v>1.8513207909422518E+24</v>
      </c>
    </row>
    <row r="1504" spans="53:62" s="174" customFormat="1" x14ac:dyDescent="0.35">
      <c r="BA1504" s="177">
        <v>1498</v>
      </c>
      <c r="BB1504" s="202">
        <f t="shared" si="278"/>
        <v>74900000</v>
      </c>
      <c r="BC1504" s="63">
        <f t="shared" si="279"/>
        <v>1769.1138751192</v>
      </c>
      <c r="BD1504" s="63">
        <f t="shared" si="280"/>
        <v>1769.1138751211752</v>
      </c>
      <c r="BE1504" s="63">
        <f t="shared" si="281"/>
        <v>145.53767660662641</v>
      </c>
      <c r="BF1504" s="63">
        <f t="shared" si="282"/>
        <v>145.53767725662303</v>
      </c>
      <c r="BG1504" s="63">
        <f t="shared" si="283"/>
        <v>5.8215371159757918</v>
      </c>
      <c r="BH1504" s="63">
        <f t="shared" si="284"/>
        <v>5.8215377659757914</v>
      </c>
      <c r="BI1504" s="109">
        <f t="shared" si="286"/>
        <v>44940000</v>
      </c>
      <c r="BJ1504" s="203">
        <f t="shared" si="285"/>
        <v>1.8522395314917615E+24</v>
      </c>
    </row>
    <row r="1505" spans="53:62" s="174" customFormat="1" x14ac:dyDescent="0.35">
      <c r="BA1505" s="177">
        <v>1499</v>
      </c>
      <c r="BB1505" s="202">
        <f t="shared" si="278"/>
        <v>74950000</v>
      </c>
      <c r="BC1505" s="63">
        <f t="shared" si="279"/>
        <v>1770.2930615430614</v>
      </c>
      <c r="BD1505" s="63">
        <f t="shared" si="280"/>
        <v>1770.293061545038</v>
      </c>
      <c r="BE1505" s="63">
        <f t="shared" si="281"/>
        <v>145.5376826875939</v>
      </c>
      <c r="BF1505" s="63">
        <f t="shared" si="282"/>
        <v>145.53768333759061</v>
      </c>
      <c r="BG1505" s="63">
        <f t="shared" si="283"/>
        <v>5.8215371159757918</v>
      </c>
      <c r="BH1505" s="63">
        <f t="shared" si="284"/>
        <v>5.8215377659757914</v>
      </c>
      <c r="BI1505" s="109">
        <f t="shared" si="286"/>
        <v>44970000</v>
      </c>
      <c r="BJ1505" s="203">
        <f t="shared" si="285"/>
        <v>1.8531579239718226E+24</v>
      </c>
    </row>
    <row r="1506" spans="53:62" s="174" customFormat="1" x14ac:dyDescent="0.35">
      <c r="BA1506" s="177">
        <v>1500</v>
      </c>
      <c r="BB1506" s="202">
        <f t="shared" si="278"/>
        <v>75000000</v>
      </c>
      <c r="BC1506" s="63">
        <f t="shared" si="279"/>
        <v>1771.4722455710776</v>
      </c>
      <c r="BD1506" s="63">
        <f t="shared" si="280"/>
        <v>1771.4722455730557</v>
      </c>
      <c r="BE1506" s="63">
        <f t="shared" si="281"/>
        <v>145.53768871934207</v>
      </c>
      <c r="BF1506" s="63">
        <f t="shared" si="282"/>
        <v>145.53768936933878</v>
      </c>
      <c r="BG1506" s="63">
        <f t="shared" si="283"/>
        <v>5.8215371159757918</v>
      </c>
      <c r="BH1506" s="63">
        <f t="shared" si="284"/>
        <v>5.8215377659757914</v>
      </c>
      <c r="BI1506" s="109">
        <f t="shared" si="286"/>
        <v>45000000</v>
      </c>
      <c r="BJ1506" s="203">
        <f t="shared" si="285"/>
        <v>1.8540759685143032E+24</v>
      </c>
    </row>
    <row r="1507" spans="53:62" s="174" customFormat="1" x14ac:dyDescent="0.35">
      <c r="BA1507" s="177">
        <v>1501</v>
      </c>
      <c r="BB1507" s="202">
        <f t="shared" si="278"/>
        <v>75050000</v>
      </c>
      <c r="BC1507" s="63">
        <f t="shared" si="279"/>
        <v>1772.651427203378</v>
      </c>
      <c r="BD1507" s="63">
        <f t="shared" si="280"/>
        <v>1772.6514272053571</v>
      </c>
      <c r="BE1507" s="63">
        <f t="shared" si="281"/>
        <v>145.53769470226922</v>
      </c>
      <c r="BF1507" s="63">
        <f t="shared" si="282"/>
        <v>145.53769535226598</v>
      </c>
      <c r="BG1507" s="63">
        <f t="shared" si="283"/>
        <v>5.8215371159757918</v>
      </c>
      <c r="BH1507" s="63">
        <f t="shared" si="284"/>
        <v>5.8215377659757914</v>
      </c>
      <c r="BI1507" s="109">
        <f t="shared" si="286"/>
        <v>45030000</v>
      </c>
      <c r="BJ1507" s="203">
        <f t="shared" si="285"/>
        <v>1.8549936652510205E+24</v>
      </c>
    </row>
    <row r="1508" spans="53:62" s="174" customFormat="1" x14ac:dyDescent="0.35">
      <c r="BA1508" s="177">
        <v>1502</v>
      </c>
      <c r="BB1508" s="202">
        <f t="shared" si="278"/>
        <v>75100000</v>
      </c>
      <c r="BC1508" s="63">
        <f t="shared" si="279"/>
        <v>1773.8306064398328</v>
      </c>
      <c r="BD1508" s="63">
        <f t="shared" si="280"/>
        <v>1773.8306064418134</v>
      </c>
      <c r="BE1508" s="63">
        <f t="shared" si="281"/>
        <v>145.53770063677055</v>
      </c>
      <c r="BF1508" s="63">
        <f t="shared" si="282"/>
        <v>145.53770128676732</v>
      </c>
      <c r="BG1508" s="63">
        <f t="shared" si="283"/>
        <v>5.8215371159757918</v>
      </c>
      <c r="BH1508" s="63">
        <f t="shared" si="284"/>
        <v>5.8215377659757914</v>
      </c>
      <c r="BI1508" s="109">
        <f t="shared" si="286"/>
        <v>45060000</v>
      </c>
      <c r="BJ1508" s="203">
        <f t="shared" si="285"/>
        <v>1.8559110143137435E+24</v>
      </c>
    </row>
    <row r="1509" spans="53:62" s="174" customFormat="1" x14ac:dyDescent="0.35">
      <c r="BA1509" s="177">
        <v>1503</v>
      </c>
      <c r="BB1509" s="202">
        <f t="shared" si="278"/>
        <v>75150000</v>
      </c>
      <c r="BC1509" s="63">
        <f t="shared" si="279"/>
        <v>1775.009783280572</v>
      </c>
      <c r="BD1509" s="63">
        <f t="shared" si="280"/>
        <v>1775.0097832825536</v>
      </c>
      <c r="BE1509" s="63">
        <f t="shared" si="281"/>
        <v>145.537706523238</v>
      </c>
      <c r="BF1509" s="63">
        <f t="shared" si="282"/>
        <v>145.53770717323479</v>
      </c>
      <c r="BG1509" s="63">
        <f t="shared" si="283"/>
        <v>5.8215371159757918</v>
      </c>
      <c r="BH1509" s="63">
        <f t="shared" si="284"/>
        <v>5.8215377659757914</v>
      </c>
      <c r="BI1509" s="109">
        <f t="shared" si="286"/>
        <v>45090000</v>
      </c>
      <c r="BJ1509" s="203">
        <f t="shared" si="285"/>
        <v>1.8568280158341888E+24</v>
      </c>
    </row>
    <row r="1510" spans="53:62" s="174" customFormat="1" x14ac:dyDescent="0.35">
      <c r="BA1510" s="177">
        <v>1504</v>
      </c>
      <c r="BB1510" s="202">
        <f t="shared" si="278"/>
        <v>75200000</v>
      </c>
      <c r="BC1510" s="63">
        <f t="shared" si="279"/>
        <v>1776.1889577254653</v>
      </c>
      <c r="BD1510" s="63">
        <f t="shared" si="280"/>
        <v>1776.1889577274485</v>
      </c>
      <c r="BE1510" s="63">
        <f t="shared" si="281"/>
        <v>145.53771236206035</v>
      </c>
      <c r="BF1510" s="63">
        <f t="shared" si="282"/>
        <v>145.53771301205714</v>
      </c>
      <c r="BG1510" s="63">
        <f t="shared" si="283"/>
        <v>5.8215371159757918</v>
      </c>
      <c r="BH1510" s="63">
        <f t="shared" si="284"/>
        <v>5.8215377659757914</v>
      </c>
      <c r="BI1510" s="109">
        <f t="shared" si="286"/>
        <v>45120000</v>
      </c>
      <c r="BJ1510" s="203">
        <f t="shared" si="285"/>
        <v>1.8577446699440256E+24</v>
      </c>
    </row>
    <row r="1511" spans="53:62" s="174" customFormat="1" x14ac:dyDescent="0.35">
      <c r="BA1511" s="177">
        <v>1505</v>
      </c>
      <c r="BB1511" s="202">
        <f t="shared" si="278"/>
        <v>75250000</v>
      </c>
      <c r="BC1511" s="63">
        <f t="shared" si="279"/>
        <v>1777.368129774643</v>
      </c>
      <c r="BD1511" s="63">
        <f t="shared" si="280"/>
        <v>1777.3681297766275</v>
      </c>
      <c r="BE1511" s="63">
        <f t="shared" si="281"/>
        <v>145.53771815362322</v>
      </c>
      <c r="BF1511" s="63">
        <f t="shared" si="282"/>
        <v>145.53771880362004</v>
      </c>
      <c r="BG1511" s="63">
        <f t="shared" si="283"/>
        <v>5.8215371159757918</v>
      </c>
      <c r="BH1511" s="63">
        <f t="shared" si="284"/>
        <v>5.8215377659757914</v>
      </c>
      <c r="BI1511" s="109">
        <f t="shared" si="286"/>
        <v>45150000</v>
      </c>
      <c r="BJ1511" s="203">
        <f t="shared" si="285"/>
        <v>1.8586609767748721E+24</v>
      </c>
    </row>
    <row r="1512" spans="53:62" s="174" customFormat="1" x14ac:dyDescent="0.35">
      <c r="BA1512" s="177">
        <v>1506</v>
      </c>
      <c r="BB1512" s="202">
        <f t="shared" si="278"/>
        <v>75300000</v>
      </c>
      <c r="BC1512" s="63">
        <f t="shared" si="279"/>
        <v>1778.5472994280403</v>
      </c>
      <c r="BD1512" s="63">
        <f t="shared" si="280"/>
        <v>1778.5472994300258</v>
      </c>
      <c r="BE1512" s="63">
        <f t="shared" si="281"/>
        <v>145.53772389830914</v>
      </c>
      <c r="BF1512" s="63">
        <f t="shared" si="282"/>
        <v>145.53772454830602</v>
      </c>
      <c r="BG1512" s="63">
        <f t="shared" si="283"/>
        <v>5.8215371159757918</v>
      </c>
      <c r="BH1512" s="63">
        <f t="shared" si="284"/>
        <v>5.8215377659757914</v>
      </c>
      <c r="BI1512" s="109">
        <f t="shared" si="286"/>
        <v>45180000</v>
      </c>
      <c r="BJ1512" s="203">
        <f t="shared" si="285"/>
        <v>1.8595769364582962E+24</v>
      </c>
    </row>
    <row r="1513" spans="53:62" s="174" customFormat="1" x14ac:dyDescent="0.35">
      <c r="BA1513" s="177">
        <v>1507</v>
      </c>
      <c r="BB1513" s="202">
        <f t="shared" si="278"/>
        <v>75350000</v>
      </c>
      <c r="BC1513" s="63">
        <f t="shared" si="279"/>
        <v>1779.7264666856561</v>
      </c>
      <c r="BD1513" s="63">
        <f t="shared" si="280"/>
        <v>1779.7264666876433</v>
      </c>
      <c r="BE1513" s="63">
        <f t="shared" si="281"/>
        <v>145.53772959649754</v>
      </c>
      <c r="BF1513" s="63">
        <f t="shared" si="282"/>
        <v>145.53773024649448</v>
      </c>
      <c r="BG1513" s="63">
        <f t="shared" si="283"/>
        <v>5.8215371159757918</v>
      </c>
      <c r="BH1513" s="63">
        <f t="shared" si="284"/>
        <v>5.8215377659757914</v>
      </c>
      <c r="BI1513" s="109">
        <f t="shared" si="286"/>
        <v>45210000</v>
      </c>
      <c r="BJ1513" s="203">
        <f t="shared" si="285"/>
        <v>1.8604925491258164E+24</v>
      </c>
    </row>
    <row r="1514" spans="53:62" s="174" customFormat="1" x14ac:dyDescent="0.35">
      <c r="BA1514" s="177">
        <v>1508</v>
      </c>
      <c r="BB1514" s="202">
        <f t="shared" si="278"/>
        <v>75400000</v>
      </c>
      <c r="BC1514" s="63">
        <f t="shared" si="279"/>
        <v>1780.9056315475564</v>
      </c>
      <c r="BD1514" s="63">
        <f t="shared" si="280"/>
        <v>1780.9056315495448</v>
      </c>
      <c r="BE1514" s="63">
        <f t="shared" si="281"/>
        <v>145.53773524856481</v>
      </c>
      <c r="BF1514" s="63">
        <f t="shared" si="282"/>
        <v>145.53773589856175</v>
      </c>
      <c r="BG1514" s="63">
        <f t="shared" si="283"/>
        <v>5.8215371159757918</v>
      </c>
      <c r="BH1514" s="63">
        <f t="shared" si="284"/>
        <v>5.8215377659757914</v>
      </c>
      <c r="BI1514" s="109">
        <f t="shared" si="286"/>
        <v>45240000</v>
      </c>
      <c r="BJ1514" s="203">
        <f t="shared" si="285"/>
        <v>1.861407814908902E+24</v>
      </c>
    </row>
    <row r="1515" spans="53:62" s="174" customFormat="1" x14ac:dyDescent="0.35">
      <c r="BA1515" s="177">
        <v>1509</v>
      </c>
      <c r="BB1515" s="202">
        <f t="shared" si="278"/>
        <v>75450000</v>
      </c>
      <c r="BC1515" s="63">
        <f t="shared" si="279"/>
        <v>1782.0847940137407</v>
      </c>
      <c r="BD1515" s="63">
        <f t="shared" si="280"/>
        <v>1782.0847940157303</v>
      </c>
      <c r="BE1515" s="63">
        <f t="shared" si="281"/>
        <v>145.53774085488422</v>
      </c>
      <c r="BF1515" s="63">
        <f t="shared" si="282"/>
        <v>145.53774150488115</v>
      </c>
      <c r="BG1515" s="63">
        <f t="shared" si="283"/>
        <v>5.8215371159757918</v>
      </c>
      <c r="BH1515" s="63">
        <f t="shared" si="284"/>
        <v>5.8215377659757914</v>
      </c>
      <c r="BI1515" s="109">
        <f t="shared" si="286"/>
        <v>45270000</v>
      </c>
      <c r="BJ1515" s="203">
        <f t="shared" si="285"/>
        <v>1.8623227339389721E+24</v>
      </c>
    </row>
    <row r="1516" spans="53:62" s="174" customFormat="1" x14ac:dyDescent="0.35">
      <c r="BA1516" s="177">
        <v>1510</v>
      </c>
      <c r="BB1516" s="202">
        <f t="shared" si="278"/>
        <v>75500000</v>
      </c>
      <c r="BC1516" s="63">
        <f t="shared" si="279"/>
        <v>1783.2639540841442</v>
      </c>
      <c r="BD1516" s="63">
        <f t="shared" si="280"/>
        <v>1783.2639540861351</v>
      </c>
      <c r="BE1516" s="63">
        <f t="shared" si="281"/>
        <v>145.53774641582604</v>
      </c>
      <c r="BF1516" s="63">
        <f t="shared" si="282"/>
        <v>145.537747065823</v>
      </c>
      <c r="BG1516" s="63">
        <f t="shared" si="283"/>
        <v>5.8215371159757918</v>
      </c>
      <c r="BH1516" s="63">
        <f t="shared" si="284"/>
        <v>5.8215377659757914</v>
      </c>
      <c r="BI1516" s="109">
        <f t="shared" si="286"/>
        <v>45300000</v>
      </c>
      <c r="BJ1516" s="203">
        <f t="shared" si="285"/>
        <v>1.8632373063473942E+24</v>
      </c>
    </row>
    <row r="1517" spans="53:62" s="174" customFormat="1" x14ac:dyDescent="0.35">
      <c r="BA1517" s="177">
        <v>1511</v>
      </c>
      <c r="BB1517" s="202">
        <f t="shared" si="278"/>
        <v>75550000</v>
      </c>
      <c r="BC1517" s="63">
        <f t="shared" si="279"/>
        <v>1784.4431117587671</v>
      </c>
      <c r="BD1517" s="63">
        <f t="shared" si="280"/>
        <v>1784.4431117607594</v>
      </c>
      <c r="BE1517" s="63">
        <f t="shared" si="281"/>
        <v>145.53775193175753</v>
      </c>
      <c r="BF1517" s="63">
        <f t="shared" si="282"/>
        <v>145.53775258175455</v>
      </c>
      <c r="BG1517" s="63">
        <f t="shared" si="283"/>
        <v>5.8215371159757918</v>
      </c>
      <c r="BH1517" s="63">
        <f t="shared" si="284"/>
        <v>5.8215377659757914</v>
      </c>
      <c r="BI1517" s="109">
        <f t="shared" si="286"/>
        <v>45330000</v>
      </c>
      <c r="BJ1517" s="203">
        <f t="shared" si="285"/>
        <v>1.864151532265489E+24</v>
      </c>
    </row>
    <row r="1518" spans="53:62" s="174" customFormat="1" x14ac:dyDescent="0.35">
      <c r="BA1518" s="177">
        <v>1512</v>
      </c>
      <c r="BB1518" s="202">
        <f t="shared" si="278"/>
        <v>75600000</v>
      </c>
      <c r="BC1518" s="63">
        <f t="shared" si="279"/>
        <v>1785.6222670376742</v>
      </c>
      <c r="BD1518" s="63">
        <f t="shared" si="280"/>
        <v>1785.6222670396676</v>
      </c>
      <c r="BE1518" s="63">
        <f t="shared" si="281"/>
        <v>145.53775740304312</v>
      </c>
      <c r="BF1518" s="63">
        <f t="shared" si="282"/>
        <v>145.53775805304011</v>
      </c>
      <c r="BG1518" s="63">
        <f t="shared" si="283"/>
        <v>5.8215371159757918</v>
      </c>
      <c r="BH1518" s="63">
        <f t="shared" si="284"/>
        <v>5.8215377659757914</v>
      </c>
      <c r="BI1518" s="109">
        <f t="shared" si="286"/>
        <v>45360000</v>
      </c>
      <c r="BJ1518" s="203">
        <f t="shared" si="285"/>
        <v>1.8650654118245262E+24</v>
      </c>
    </row>
    <row r="1519" spans="53:62" s="174" customFormat="1" x14ac:dyDescent="0.35">
      <c r="BA1519" s="177">
        <v>1513</v>
      </c>
      <c r="BB1519" s="202">
        <f t="shared" si="278"/>
        <v>75650000</v>
      </c>
      <c r="BC1519" s="63">
        <f t="shared" si="279"/>
        <v>1786.8014199209294</v>
      </c>
      <c r="BD1519" s="63">
        <f t="shared" si="280"/>
        <v>1786.8014199229242</v>
      </c>
      <c r="BE1519" s="63">
        <f t="shared" si="281"/>
        <v>145.53776283004402</v>
      </c>
      <c r="BF1519" s="63">
        <f t="shared" si="282"/>
        <v>145.53776348004106</v>
      </c>
      <c r="BG1519" s="63">
        <f t="shared" si="283"/>
        <v>5.8215371159757918</v>
      </c>
      <c r="BH1519" s="63">
        <f t="shared" si="284"/>
        <v>5.8215377659757914</v>
      </c>
      <c r="BI1519" s="109">
        <f t="shared" si="286"/>
        <v>45390000</v>
      </c>
      <c r="BJ1519" s="203">
        <f t="shared" si="285"/>
        <v>1.8659789451557252E+24</v>
      </c>
    </row>
    <row r="1520" spans="53:62" s="174" customFormat="1" x14ac:dyDescent="0.35">
      <c r="BA1520" s="177">
        <v>1514</v>
      </c>
      <c r="BB1520" s="202">
        <f t="shared" si="278"/>
        <v>75700000</v>
      </c>
      <c r="BC1520" s="63">
        <f t="shared" si="279"/>
        <v>1787.980570408404</v>
      </c>
      <c r="BD1520" s="63">
        <f t="shared" si="280"/>
        <v>1787.9805704104003</v>
      </c>
      <c r="BE1520" s="63">
        <f t="shared" si="281"/>
        <v>145.5377682131188</v>
      </c>
      <c r="BF1520" s="63">
        <f t="shared" si="282"/>
        <v>145.53776886311584</v>
      </c>
      <c r="BG1520" s="63">
        <f t="shared" si="283"/>
        <v>5.8215371159757918</v>
      </c>
      <c r="BH1520" s="63">
        <f t="shared" si="284"/>
        <v>5.8215377659757914</v>
      </c>
      <c r="BI1520" s="109">
        <f t="shared" si="286"/>
        <v>45420000</v>
      </c>
      <c r="BJ1520" s="203">
        <f t="shared" si="285"/>
        <v>1.866892132390256E+24</v>
      </c>
    </row>
    <row r="1521" spans="53:62" s="174" customFormat="1" x14ac:dyDescent="0.35">
      <c r="BA1521" s="177">
        <v>1515</v>
      </c>
      <c r="BB1521" s="202">
        <f t="shared" si="278"/>
        <v>75750000</v>
      </c>
      <c r="BC1521" s="63">
        <f t="shared" si="279"/>
        <v>1789.1597185001629</v>
      </c>
      <c r="BD1521" s="63">
        <f t="shared" si="280"/>
        <v>1789.1597185021603</v>
      </c>
      <c r="BE1521" s="63">
        <f t="shared" si="281"/>
        <v>145.53777355262292</v>
      </c>
      <c r="BF1521" s="63">
        <f t="shared" si="282"/>
        <v>145.53777420262</v>
      </c>
      <c r="BG1521" s="63">
        <f t="shared" si="283"/>
        <v>5.8215371159757918</v>
      </c>
      <c r="BH1521" s="63">
        <f t="shared" si="284"/>
        <v>5.8215377659757914</v>
      </c>
      <c r="BI1521" s="109">
        <f t="shared" si="286"/>
        <v>45450000</v>
      </c>
      <c r="BJ1521" s="203">
        <f t="shared" si="285"/>
        <v>1.8678049736592393E+24</v>
      </c>
    </row>
    <row r="1522" spans="53:62" s="174" customFormat="1" x14ac:dyDescent="0.35">
      <c r="BA1522" s="177">
        <v>1516</v>
      </c>
      <c r="BB1522" s="202">
        <f t="shared" si="278"/>
        <v>75800000</v>
      </c>
      <c r="BC1522" s="63">
        <f t="shared" si="279"/>
        <v>1790.3388641962056</v>
      </c>
      <c r="BD1522" s="63">
        <f t="shared" si="280"/>
        <v>1790.3388641982044</v>
      </c>
      <c r="BE1522" s="63">
        <f t="shared" si="281"/>
        <v>145.53777884890906</v>
      </c>
      <c r="BF1522" s="63">
        <f t="shared" si="282"/>
        <v>145.53777949890616</v>
      </c>
      <c r="BG1522" s="63">
        <f t="shared" si="283"/>
        <v>5.8215371159757918</v>
      </c>
      <c r="BH1522" s="63">
        <f t="shared" si="284"/>
        <v>5.8215377659757914</v>
      </c>
      <c r="BI1522" s="109">
        <f t="shared" si="286"/>
        <v>45480000</v>
      </c>
      <c r="BJ1522" s="203">
        <f t="shared" si="285"/>
        <v>1.8687174690937461E+24</v>
      </c>
    </row>
    <row r="1523" spans="53:62" s="174" customFormat="1" x14ac:dyDescent="0.35">
      <c r="BA1523" s="177">
        <v>1517</v>
      </c>
      <c r="BB1523" s="202">
        <f t="shared" si="278"/>
        <v>75850000</v>
      </c>
      <c r="BC1523" s="63">
        <f t="shared" si="279"/>
        <v>1791.5180074965322</v>
      </c>
      <c r="BD1523" s="63">
        <f t="shared" si="280"/>
        <v>1791.5180074985326</v>
      </c>
      <c r="BE1523" s="63">
        <f t="shared" si="281"/>
        <v>145.53778410232704</v>
      </c>
      <c r="BF1523" s="63">
        <f t="shared" si="282"/>
        <v>145.53778475232417</v>
      </c>
      <c r="BG1523" s="63">
        <f t="shared" si="283"/>
        <v>5.8215371159757918</v>
      </c>
      <c r="BH1523" s="63">
        <f t="shared" si="284"/>
        <v>5.8215377659757914</v>
      </c>
      <c r="BI1523" s="109">
        <f t="shared" si="286"/>
        <v>45510000</v>
      </c>
      <c r="BJ1523" s="203">
        <f t="shared" si="285"/>
        <v>1.8696296188247968E+24</v>
      </c>
    </row>
    <row r="1524" spans="53:62" s="174" customFormat="1" x14ac:dyDescent="0.35">
      <c r="BA1524" s="177">
        <v>1518</v>
      </c>
      <c r="BB1524" s="202">
        <f t="shared" si="278"/>
        <v>75900000</v>
      </c>
      <c r="BC1524" s="63">
        <f t="shared" si="279"/>
        <v>1792.6971484011431</v>
      </c>
      <c r="BD1524" s="63">
        <f t="shared" si="280"/>
        <v>1792.6971484031444</v>
      </c>
      <c r="BE1524" s="63">
        <f t="shared" si="281"/>
        <v>145.53778931322384</v>
      </c>
      <c r="BF1524" s="63">
        <f t="shared" si="282"/>
        <v>145.53778996322097</v>
      </c>
      <c r="BG1524" s="63">
        <f t="shared" si="283"/>
        <v>5.8215371159757918</v>
      </c>
      <c r="BH1524" s="63">
        <f t="shared" si="284"/>
        <v>5.8215377659757914</v>
      </c>
      <c r="BI1524" s="109">
        <f t="shared" si="286"/>
        <v>45540000</v>
      </c>
      <c r="BJ1524" s="203">
        <f t="shared" si="285"/>
        <v>1.8705414229833636E+24</v>
      </c>
    </row>
    <row r="1525" spans="53:62" s="174" customFormat="1" x14ac:dyDescent="0.35">
      <c r="BA1525" s="177">
        <v>1519</v>
      </c>
      <c r="BB1525" s="202">
        <f t="shared" si="278"/>
        <v>75950000</v>
      </c>
      <c r="BC1525" s="63">
        <f t="shared" si="279"/>
        <v>1793.8762869101024</v>
      </c>
      <c r="BD1525" s="63">
        <f t="shared" si="280"/>
        <v>1793.8762869121051</v>
      </c>
      <c r="BE1525" s="63">
        <f t="shared" si="281"/>
        <v>145.53779448194359</v>
      </c>
      <c r="BF1525" s="63">
        <f t="shared" si="282"/>
        <v>145.53779513194078</v>
      </c>
      <c r="BG1525" s="63">
        <f t="shared" si="283"/>
        <v>5.8215371159757918</v>
      </c>
      <c r="BH1525" s="63">
        <f t="shared" si="284"/>
        <v>5.8215377659757914</v>
      </c>
      <c r="BI1525" s="109">
        <f t="shared" si="286"/>
        <v>45570000</v>
      </c>
      <c r="BJ1525" s="203">
        <f t="shared" si="285"/>
        <v>1.871452881700368E+24</v>
      </c>
    </row>
    <row r="1526" spans="53:62" s="174" customFormat="1" x14ac:dyDescent="0.35">
      <c r="BA1526" s="177">
        <v>1520</v>
      </c>
      <c r="BB1526" s="202">
        <f t="shared" si="278"/>
        <v>76000000</v>
      </c>
      <c r="BC1526" s="63">
        <f t="shared" si="279"/>
        <v>1795.055423023281</v>
      </c>
      <c r="BD1526" s="63">
        <f t="shared" si="280"/>
        <v>1795.0554230252851</v>
      </c>
      <c r="BE1526" s="63">
        <f t="shared" si="281"/>
        <v>145.53779960882773</v>
      </c>
      <c r="BF1526" s="63">
        <f t="shared" si="282"/>
        <v>145.53780025882492</v>
      </c>
      <c r="BG1526" s="63">
        <f t="shared" si="283"/>
        <v>5.8215371159757918</v>
      </c>
      <c r="BH1526" s="63">
        <f t="shared" si="284"/>
        <v>5.8215377659757914</v>
      </c>
      <c r="BI1526" s="109">
        <f t="shared" si="286"/>
        <v>45600000</v>
      </c>
      <c r="BJ1526" s="203">
        <f t="shared" si="285"/>
        <v>1.872363995106683E+24</v>
      </c>
    </row>
    <row r="1527" spans="53:62" s="174" customFormat="1" x14ac:dyDescent="0.35">
      <c r="BA1527" s="177">
        <v>1521</v>
      </c>
      <c r="BB1527" s="202">
        <f t="shared" si="278"/>
        <v>76050000</v>
      </c>
      <c r="BC1527" s="63">
        <f t="shared" si="279"/>
        <v>1796.2345567408722</v>
      </c>
      <c r="BD1527" s="63">
        <f t="shared" si="280"/>
        <v>1796.2345567428781</v>
      </c>
      <c r="BE1527" s="63">
        <f t="shared" si="281"/>
        <v>145.5378046942148</v>
      </c>
      <c r="BF1527" s="63">
        <f t="shared" si="282"/>
        <v>145.53780534421202</v>
      </c>
      <c r="BG1527" s="63">
        <f t="shared" si="283"/>
        <v>5.8215371159757918</v>
      </c>
      <c r="BH1527" s="63">
        <f t="shared" si="284"/>
        <v>5.8215377659757914</v>
      </c>
      <c r="BI1527" s="109">
        <f t="shared" si="286"/>
        <v>45630000</v>
      </c>
      <c r="BJ1527" s="203">
        <f t="shared" si="285"/>
        <v>1.8732747633331302E+24</v>
      </c>
    </row>
    <row r="1528" spans="53:62" s="174" customFormat="1" x14ac:dyDescent="0.35">
      <c r="BA1528" s="177">
        <v>1522</v>
      </c>
      <c r="BB1528" s="202">
        <f t="shared" si="278"/>
        <v>76100000</v>
      </c>
      <c r="BC1528" s="63">
        <f t="shared" si="279"/>
        <v>1797.4136880626838</v>
      </c>
      <c r="BD1528" s="63">
        <f t="shared" si="280"/>
        <v>1797.4136880646906</v>
      </c>
      <c r="BE1528" s="63">
        <f t="shared" si="281"/>
        <v>145.53780973844076</v>
      </c>
      <c r="BF1528" s="63">
        <f t="shared" si="282"/>
        <v>145.537810388438</v>
      </c>
      <c r="BG1528" s="63">
        <f t="shared" si="283"/>
        <v>5.8215371159757918</v>
      </c>
      <c r="BH1528" s="63">
        <f t="shared" si="284"/>
        <v>5.8215377659757914</v>
      </c>
      <c r="BI1528" s="109">
        <f t="shared" si="286"/>
        <v>45660000</v>
      </c>
      <c r="BJ1528" s="203">
        <f t="shared" si="285"/>
        <v>1.8741851865104829E+24</v>
      </c>
    </row>
    <row r="1529" spans="53:62" s="174" customFormat="1" x14ac:dyDescent="0.35">
      <c r="BA1529" s="177">
        <v>1523</v>
      </c>
      <c r="BB1529" s="202">
        <f t="shared" si="278"/>
        <v>76150000</v>
      </c>
      <c r="BC1529" s="63">
        <f t="shared" si="279"/>
        <v>1798.5928169889082</v>
      </c>
      <c r="BD1529" s="63">
        <f t="shared" si="280"/>
        <v>1798.5928169909164</v>
      </c>
      <c r="BE1529" s="63">
        <f t="shared" si="281"/>
        <v>145.5378147418387</v>
      </c>
      <c r="BF1529" s="63">
        <f t="shared" si="282"/>
        <v>145.53781539183595</v>
      </c>
      <c r="BG1529" s="63">
        <f t="shared" si="283"/>
        <v>5.8215371159757918</v>
      </c>
      <c r="BH1529" s="63">
        <f t="shared" si="284"/>
        <v>5.8215377659757914</v>
      </c>
      <c r="BI1529" s="109">
        <f t="shared" si="286"/>
        <v>45690000</v>
      </c>
      <c r="BJ1529" s="203">
        <f t="shared" si="285"/>
        <v>1.875095264769465E+24</v>
      </c>
    </row>
    <row r="1530" spans="53:62" s="174" customFormat="1" x14ac:dyDescent="0.35">
      <c r="BA1530" s="177">
        <v>1524</v>
      </c>
      <c r="BB1530" s="202">
        <f t="shared" si="278"/>
        <v>76200000</v>
      </c>
      <c r="BC1530" s="63">
        <f t="shared" si="279"/>
        <v>1799.7719435194165</v>
      </c>
      <c r="BD1530" s="63">
        <f t="shared" si="280"/>
        <v>1799.7719435214262</v>
      </c>
      <c r="BE1530" s="63">
        <f t="shared" si="281"/>
        <v>145.53781970473912</v>
      </c>
      <c r="BF1530" s="63">
        <f t="shared" si="282"/>
        <v>145.53782035473643</v>
      </c>
      <c r="BG1530" s="63">
        <f t="shared" si="283"/>
        <v>5.8215371159757918</v>
      </c>
      <c r="BH1530" s="63">
        <f t="shared" si="284"/>
        <v>5.8215377659757914</v>
      </c>
      <c r="BI1530" s="109">
        <f t="shared" si="286"/>
        <v>45720000</v>
      </c>
      <c r="BJ1530" s="203">
        <f t="shared" si="285"/>
        <v>1.8760049982407513E+24</v>
      </c>
    </row>
    <row r="1531" spans="53:62" s="174" customFormat="1" x14ac:dyDescent="0.35">
      <c r="BA1531" s="177">
        <v>1525</v>
      </c>
      <c r="BB1531" s="202">
        <f t="shared" si="278"/>
        <v>76250000</v>
      </c>
      <c r="BC1531" s="63">
        <f t="shared" si="279"/>
        <v>1800.9510676542091</v>
      </c>
      <c r="BD1531" s="63">
        <f t="shared" si="280"/>
        <v>1800.9510676562197</v>
      </c>
      <c r="BE1531" s="63">
        <f t="shared" si="281"/>
        <v>145.5378246274698</v>
      </c>
      <c r="BF1531" s="63">
        <f t="shared" si="282"/>
        <v>145.53782527746711</v>
      </c>
      <c r="BG1531" s="63">
        <f t="shared" si="283"/>
        <v>5.8215371159757918</v>
      </c>
      <c r="BH1531" s="63">
        <f t="shared" si="284"/>
        <v>5.8215377659757914</v>
      </c>
      <c r="BI1531" s="109">
        <f t="shared" si="286"/>
        <v>45750000</v>
      </c>
      <c r="BJ1531" s="203">
        <f t="shared" si="285"/>
        <v>1.8769143870549644E+24</v>
      </c>
    </row>
    <row r="1532" spans="53:62" s="174" customFormat="1" x14ac:dyDescent="0.35">
      <c r="BA1532" s="177">
        <v>1526</v>
      </c>
      <c r="BB1532" s="202">
        <f t="shared" si="278"/>
        <v>76300000</v>
      </c>
      <c r="BC1532" s="63">
        <f t="shared" si="279"/>
        <v>1802.1301893934149</v>
      </c>
      <c r="BD1532" s="63">
        <f t="shared" si="280"/>
        <v>1802.1301893954267</v>
      </c>
      <c r="BE1532" s="63">
        <f t="shared" si="281"/>
        <v>145.53782951035583</v>
      </c>
      <c r="BF1532" s="63">
        <f t="shared" si="282"/>
        <v>145.5378301603532</v>
      </c>
      <c r="BG1532" s="63">
        <f t="shared" si="283"/>
        <v>5.8215371159757918</v>
      </c>
      <c r="BH1532" s="63">
        <f t="shared" si="284"/>
        <v>5.8215377659757914</v>
      </c>
      <c r="BI1532" s="109">
        <f t="shared" si="286"/>
        <v>45780000</v>
      </c>
      <c r="BJ1532" s="203">
        <f t="shared" si="285"/>
        <v>1.8778234313426811E+24</v>
      </c>
    </row>
    <row r="1533" spans="53:62" s="174" customFormat="1" x14ac:dyDescent="0.35">
      <c r="BA1533" s="177">
        <v>1527</v>
      </c>
      <c r="BB1533" s="202">
        <f t="shared" si="278"/>
        <v>76350000</v>
      </c>
      <c r="BC1533" s="63">
        <f t="shared" si="279"/>
        <v>1803.3093087369041</v>
      </c>
      <c r="BD1533" s="63">
        <f t="shared" si="280"/>
        <v>1803.3093087389177</v>
      </c>
      <c r="BE1533" s="63">
        <f t="shared" si="281"/>
        <v>145.53783435371986</v>
      </c>
      <c r="BF1533" s="63">
        <f t="shared" si="282"/>
        <v>145.53783500371719</v>
      </c>
      <c r="BG1533" s="63">
        <f t="shared" si="283"/>
        <v>5.8215371159757918</v>
      </c>
      <c r="BH1533" s="63">
        <f t="shared" si="284"/>
        <v>5.8215377659757914</v>
      </c>
      <c r="BI1533" s="109">
        <f t="shared" si="286"/>
        <v>45810000</v>
      </c>
      <c r="BJ1533" s="203">
        <f t="shared" si="285"/>
        <v>1.8787321312344266E+24</v>
      </c>
    </row>
    <row r="1534" spans="53:62" s="174" customFormat="1" x14ac:dyDescent="0.35">
      <c r="BA1534" s="177">
        <v>1528</v>
      </c>
      <c r="BB1534" s="202">
        <f t="shared" si="278"/>
        <v>76400000</v>
      </c>
      <c r="BC1534" s="63">
        <f t="shared" si="279"/>
        <v>1804.488425684807</v>
      </c>
      <c r="BD1534" s="63">
        <f t="shared" si="280"/>
        <v>1804.4884256868218</v>
      </c>
      <c r="BE1534" s="63">
        <f t="shared" si="281"/>
        <v>145.53783915788159</v>
      </c>
      <c r="BF1534" s="63">
        <f t="shared" si="282"/>
        <v>145.53783980787898</v>
      </c>
      <c r="BG1534" s="63">
        <f t="shared" si="283"/>
        <v>5.8215371159757918</v>
      </c>
      <c r="BH1534" s="63">
        <f t="shared" si="284"/>
        <v>5.8215377659757914</v>
      </c>
      <c r="BI1534" s="109">
        <f t="shared" si="286"/>
        <v>45840000</v>
      </c>
      <c r="BJ1534" s="203">
        <f t="shared" si="285"/>
        <v>1.8796404868606768E+24</v>
      </c>
    </row>
    <row r="1535" spans="53:62" s="174" customFormat="1" x14ac:dyDescent="0.35">
      <c r="BA1535" s="177">
        <v>1529</v>
      </c>
      <c r="BB1535" s="202">
        <f t="shared" si="278"/>
        <v>76450000</v>
      </c>
      <c r="BC1535" s="63">
        <f t="shared" si="279"/>
        <v>1805.667540236994</v>
      </c>
      <c r="BD1535" s="63">
        <f t="shared" si="280"/>
        <v>1805.6675402390099</v>
      </c>
      <c r="BE1535" s="63">
        <f t="shared" si="281"/>
        <v>145.53784392315845</v>
      </c>
      <c r="BF1535" s="63">
        <f t="shared" si="282"/>
        <v>145.53784457315584</v>
      </c>
      <c r="BG1535" s="63">
        <f t="shared" si="283"/>
        <v>5.8215371159757918</v>
      </c>
      <c r="BH1535" s="63">
        <f t="shared" si="284"/>
        <v>5.8215377659757914</v>
      </c>
      <c r="BI1535" s="109">
        <f t="shared" si="286"/>
        <v>45870000</v>
      </c>
      <c r="BJ1535" s="203">
        <f t="shared" si="285"/>
        <v>1.8805484983518582E+24</v>
      </c>
    </row>
    <row r="1536" spans="53:62" s="174" customFormat="1" x14ac:dyDescent="0.35">
      <c r="BA1536" s="177">
        <v>1530</v>
      </c>
      <c r="BB1536" s="202">
        <f t="shared" si="278"/>
        <v>76500000</v>
      </c>
      <c r="BC1536" s="63">
        <f t="shared" si="279"/>
        <v>1806.846652393529</v>
      </c>
      <c r="BD1536" s="63">
        <f t="shared" si="280"/>
        <v>1806.8466523955465</v>
      </c>
      <c r="BE1536" s="63">
        <f t="shared" si="281"/>
        <v>145.53784864986508</v>
      </c>
      <c r="BF1536" s="63">
        <f t="shared" si="282"/>
        <v>145.53784929986253</v>
      </c>
      <c r="BG1536" s="63">
        <f t="shared" si="283"/>
        <v>5.8215371159757918</v>
      </c>
      <c r="BH1536" s="63">
        <f t="shared" si="284"/>
        <v>5.8215377659757914</v>
      </c>
      <c r="BI1536" s="109">
        <f t="shared" si="286"/>
        <v>45900000</v>
      </c>
      <c r="BJ1536" s="203">
        <f t="shared" si="285"/>
        <v>1.881456165838348E+24</v>
      </c>
    </row>
    <row r="1537" spans="53:62" s="174" customFormat="1" x14ac:dyDescent="0.35">
      <c r="BA1537" s="177">
        <v>1531</v>
      </c>
      <c r="BB1537" s="202">
        <f t="shared" si="278"/>
        <v>76550000</v>
      </c>
      <c r="BC1537" s="63">
        <f t="shared" si="279"/>
        <v>1808.0257621544779</v>
      </c>
      <c r="BD1537" s="63">
        <f t="shared" si="280"/>
        <v>1808.0257621564965</v>
      </c>
      <c r="BE1537" s="63">
        <f t="shared" si="281"/>
        <v>145.53785333831379</v>
      </c>
      <c r="BF1537" s="63">
        <f t="shared" si="282"/>
        <v>145.53785398831124</v>
      </c>
      <c r="BG1537" s="63">
        <f t="shared" si="283"/>
        <v>5.8215371159757918</v>
      </c>
      <c r="BH1537" s="63">
        <f t="shared" si="284"/>
        <v>5.8215377659757914</v>
      </c>
      <c r="BI1537" s="109">
        <f t="shared" si="286"/>
        <v>45930000</v>
      </c>
      <c r="BJ1537" s="203">
        <f t="shared" si="285"/>
        <v>1.8823634894504747E+24</v>
      </c>
    </row>
    <row r="1538" spans="53:62" s="174" customFormat="1" x14ac:dyDescent="0.35">
      <c r="BA1538" s="177">
        <v>1532</v>
      </c>
      <c r="BB1538" s="202">
        <f t="shared" si="278"/>
        <v>76600000</v>
      </c>
      <c r="BC1538" s="63">
        <f t="shared" si="279"/>
        <v>1809.204869519775</v>
      </c>
      <c r="BD1538" s="63">
        <f t="shared" si="280"/>
        <v>1809.204869521795</v>
      </c>
      <c r="BE1538" s="63">
        <f t="shared" si="281"/>
        <v>145.53785798881415</v>
      </c>
      <c r="BF1538" s="63">
        <f t="shared" si="282"/>
        <v>145.53785863881163</v>
      </c>
      <c r="BG1538" s="63">
        <f t="shared" si="283"/>
        <v>5.8215371159757918</v>
      </c>
      <c r="BH1538" s="63">
        <f t="shared" si="284"/>
        <v>5.8215377659757914</v>
      </c>
      <c r="BI1538" s="109">
        <f t="shared" si="286"/>
        <v>45960000</v>
      </c>
      <c r="BJ1538" s="203">
        <f t="shared" si="285"/>
        <v>1.8832704693185164E+24</v>
      </c>
    </row>
    <row r="1539" spans="53:62" s="174" customFormat="1" x14ac:dyDescent="0.35">
      <c r="BA1539" s="177">
        <v>1533</v>
      </c>
      <c r="BB1539" s="202">
        <f t="shared" si="278"/>
        <v>76650000</v>
      </c>
      <c r="BC1539" s="63">
        <f t="shared" si="279"/>
        <v>1810.3839744894208</v>
      </c>
      <c r="BD1539" s="63">
        <f t="shared" si="280"/>
        <v>1810.3839744914421</v>
      </c>
      <c r="BE1539" s="63">
        <f t="shared" si="281"/>
        <v>145.53786260167334</v>
      </c>
      <c r="BF1539" s="63">
        <f t="shared" si="282"/>
        <v>145.53786325167081</v>
      </c>
      <c r="BG1539" s="63">
        <f t="shared" si="283"/>
        <v>5.8215371159757918</v>
      </c>
      <c r="BH1539" s="63">
        <f t="shared" si="284"/>
        <v>5.8215377659757914</v>
      </c>
      <c r="BI1539" s="109">
        <f t="shared" si="286"/>
        <v>45990000</v>
      </c>
      <c r="BJ1539" s="203">
        <f t="shared" si="285"/>
        <v>1.8841771055727027E+24</v>
      </c>
    </row>
    <row r="1540" spans="53:62" s="174" customFormat="1" x14ac:dyDescent="0.35">
      <c r="BA1540" s="177">
        <v>1534</v>
      </c>
      <c r="BB1540" s="202">
        <f t="shared" si="278"/>
        <v>76700000</v>
      </c>
      <c r="BC1540" s="63">
        <f t="shared" si="279"/>
        <v>1811.5630770634154</v>
      </c>
      <c r="BD1540" s="63">
        <f t="shared" si="280"/>
        <v>1811.5630770654379</v>
      </c>
      <c r="BE1540" s="63">
        <f t="shared" si="281"/>
        <v>145.53786717719601</v>
      </c>
      <c r="BF1540" s="63">
        <f t="shared" si="282"/>
        <v>145.53786782719351</v>
      </c>
      <c r="BG1540" s="63">
        <f t="shared" si="283"/>
        <v>5.8215371159757918</v>
      </c>
      <c r="BH1540" s="63">
        <f t="shared" si="284"/>
        <v>5.8215377659757914</v>
      </c>
      <c r="BI1540" s="109">
        <f t="shared" si="286"/>
        <v>46020000</v>
      </c>
      <c r="BJ1540" s="203">
        <f t="shared" si="285"/>
        <v>1.8850833983432124E+24</v>
      </c>
    </row>
    <row r="1541" spans="53:62" s="174" customFormat="1" x14ac:dyDescent="0.35">
      <c r="BA1541" s="177">
        <v>1535</v>
      </c>
      <c r="BB1541" s="202">
        <f t="shared" si="278"/>
        <v>76750000</v>
      </c>
      <c r="BC1541" s="63">
        <f t="shared" si="279"/>
        <v>1812.7421772418231</v>
      </c>
      <c r="BD1541" s="63">
        <f t="shared" si="280"/>
        <v>1812.742177243847</v>
      </c>
      <c r="BE1541" s="63">
        <f t="shared" si="281"/>
        <v>145.53787171568439</v>
      </c>
      <c r="BF1541" s="63">
        <f t="shared" si="282"/>
        <v>145.53787236568189</v>
      </c>
      <c r="BG1541" s="63">
        <f t="shared" si="283"/>
        <v>5.8215371159757918</v>
      </c>
      <c r="BH1541" s="63">
        <f t="shared" si="284"/>
        <v>5.8215377659757914</v>
      </c>
      <c r="BI1541" s="109">
        <f t="shared" si="286"/>
        <v>46050000</v>
      </c>
      <c r="BJ1541" s="203">
        <f t="shared" si="285"/>
        <v>1.8859893477601774E+24</v>
      </c>
    </row>
    <row r="1542" spans="53:62" s="174" customFormat="1" x14ac:dyDescent="0.35">
      <c r="BA1542" s="177">
        <v>1536</v>
      </c>
      <c r="BB1542" s="202">
        <f t="shared" ref="BB1542:BB1605" si="287">BA1542*50000</f>
        <v>76800000</v>
      </c>
      <c r="BC1542" s="63">
        <f t="shared" ref="BC1542:BC1605" si="288">($F$5+$F$6+$F$7+$F$8+$F$9)*(1-EXP(-$F$20*(1-$DC$6%)*BB1542/(2*$F$17)))*$F$25*$F$1*10^3*11600/($F$20*(1-$DC$6%))</f>
        <v>1813.921275024644</v>
      </c>
      <c r="BD1542" s="63">
        <f t="shared" ref="BD1542:BD1605" si="289">($F$25*$F$1*10^3*11600*($F$5+$F$6+$F$7+$F$8+$F$9)/($F$27*$F$29*(1-$DC$6%))+$F$28/$F$27)*(1-EXP(-$F$27*$F$29*(1-$DC$6%)*BB1542/(2*$F$17)))</f>
        <v>1813.9212750266693</v>
      </c>
      <c r="BE1542" s="63">
        <f t="shared" ref="BE1542:BE1605" si="290">($F$5+$F$6+$F$7+$F$8+$F$9)*(1-EXP(-$F$20*(1-$DC$5%)*BB1542/(2*$F$17)))*$F$25*$F$1*10^3*11600/($F$20*(1-$DC$5%))</f>
        <v>145.53787621743822</v>
      </c>
      <c r="BF1542" s="63">
        <f t="shared" ref="BF1542:BF1605" si="291">($F$25*$F$1*10^3*11600*($F$5+$F$6+$F$7+$F$8+$F$9)/($F$27*$F$29*(1-$DC$5%))+$F$28/$F$27)*(1-EXP(-$F$27*$F$29*(1-$DC$5%)*BB1542/(2*$F$17)))</f>
        <v>145.53787686743576</v>
      </c>
      <c r="BG1542" s="63">
        <f t="shared" ref="BG1542:BG1605" si="292">($F$5+$F$6+$F$7+$F$8+$F$9)*(1-EXP(-$F$20*(1-$DC$4%)*BB1542/(2*$F$17)))*$F$25*$F$1*10^3*11600/($F$20*(1-$DC$4%))</f>
        <v>5.8215371159757918</v>
      </c>
      <c r="BH1542" s="63">
        <f t="shared" ref="BH1542:BH1605" si="293">($F$25*$F$1*10^3*11600*($F$5+$F$6+$F$7+$F$8+$F$9)/($F$27*$F$29*(1-$DC$4%))+$F$28/$F$27)*(1-EXP(-$F$27*$F$29*(1-$DC$4%)*BB1542/(2*$F$17)))</f>
        <v>5.8215377659757914</v>
      </c>
      <c r="BI1542" s="109">
        <f t="shared" si="286"/>
        <v>46080000</v>
      </c>
      <c r="BJ1542" s="203">
        <f t="shared" ref="BJ1542:BJ1605" si="294">($F$17/($F$20*(1-$F$19%)))*($F$5+$F$6+$F$7+$F$8+$F$9)*(1-EXP(-$F$20*(1-$F$19%)*BI1542/(2*$F$17)))+$F$17/($F$25*1000)*$F$11*EXP(-$F$20*(1-$F$19%)*BI1542/(2*$F$17))</f>
        <v>1.8868949539536783E+24</v>
      </c>
    </row>
    <row r="1543" spans="53:62" s="174" customFormat="1" x14ac:dyDescent="0.35">
      <c r="BA1543" s="177">
        <v>1537</v>
      </c>
      <c r="BB1543" s="202">
        <f t="shared" si="287"/>
        <v>76850000</v>
      </c>
      <c r="BC1543" s="63">
        <f t="shared" si="288"/>
        <v>1815.1003704118132</v>
      </c>
      <c r="BD1543" s="63">
        <f t="shared" si="289"/>
        <v>1815.10037041384</v>
      </c>
      <c r="BE1543" s="63">
        <f t="shared" si="290"/>
        <v>145.53788068275477</v>
      </c>
      <c r="BF1543" s="63">
        <f t="shared" si="291"/>
        <v>145.53788133275236</v>
      </c>
      <c r="BG1543" s="63">
        <f t="shared" si="292"/>
        <v>5.8215371159757918</v>
      </c>
      <c r="BH1543" s="63">
        <f t="shared" si="293"/>
        <v>5.8215377659757914</v>
      </c>
      <c r="BI1543" s="109">
        <f t="shared" ref="BI1543:BI1606" si="295">BA1543*30000</f>
        <v>46110000</v>
      </c>
      <c r="BJ1543" s="203">
        <f t="shared" si="294"/>
        <v>1.8878002170537466E+24</v>
      </c>
    </row>
    <row r="1544" spans="53:62" s="174" customFormat="1" x14ac:dyDescent="0.35">
      <c r="BA1544" s="177">
        <v>1538</v>
      </c>
      <c r="BB1544" s="202">
        <f t="shared" si="287"/>
        <v>76900000</v>
      </c>
      <c r="BC1544" s="63">
        <f t="shared" si="288"/>
        <v>1816.2794634033314</v>
      </c>
      <c r="BD1544" s="63">
        <f t="shared" si="289"/>
        <v>1816.2794634053594</v>
      </c>
      <c r="BE1544" s="63">
        <f t="shared" si="290"/>
        <v>145.53788511192909</v>
      </c>
      <c r="BF1544" s="63">
        <f t="shared" si="291"/>
        <v>145.5378857619267</v>
      </c>
      <c r="BG1544" s="63">
        <f t="shared" si="292"/>
        <v>5.8215371159757918</v>
      </c>
      <c r="BH1544" s="63">
        <f t="shared" si="293"/>
        <v>5.8215377659757914</v>
      </c>
      <c r="BI1544" s="109">
        <f t="shared" si="295"/>
        <v>46140000</v>
      </c>
      <c r="BJ1544" s="203">
        <f t="shared" si="294"/>
        <v>1.8887051371903655E+24</v>
      </c>
    </row>
    <row r="1545" spans="53:62" s="174" customFormat="1" x14ac:dyDescent="0.35">
      <c r="BA1545" s="177">
        <v>1539</v>
      </c>
      <c r="BB1545" s="202">
        <f t="shared" si="287"/>
        <v>76950000</v>
      </c>
      <c r="BC1545" s="63">
        <f t="shared" si="288"/>
        <v>1817.4585539993275</v>
      </c>
      <c r="BD1545" s="63">
        <f t="shared" si="289"/>
        <v>1817.4585540013568</v>
      </c>
      <c r="BE1545" s="63">
        <f t="shared" si="290"/>
        <v>145.53788950525364</v>
      </c>
      <c r="BF1545" s="63">
        <f t="shared" si="291"/>
        <v>145.53789015525126</v>
      </c>
      <c r="BG1545" s="63">
        <f t="shared" si="292"/>
        <v>5.8215371159757918</v>
      </c>
      <c r="BH1545" s="63">
        <f t="shared" si="293"/>
        <v>5.8215377659757914</v>
      </c>
      <c r="BI1545" s="109">
        <f t="shared" si="295"/>
        <v>46170000</v>
      </c>
      <c r="BJ1545" s="203">
        <f t="shared" si="294"/>
        <v>1.8896097144934684E+24</v>
      </c>
    </row>
    <row r="1546" spans="53:62" s="174" customFormat="1" x14ac:dyDescent="0.35">
      <c r="BA1546" s="177">
        <v>1540</v>
      </c>
      <c r="BB1546" s="202">
        <f t="shared" si="287"/>
        <v>77000000</v>
      </c>
      <c r="BC1546" s="63">
        <f t="shared" si="288"/>
        <v>1818.6376421996722</v>
      </c>
      <c r="BD1546" s="63">
        <f t="shared" si="289"/>
        <v>1818.6376422017026</v>
      </c>
      <c r="BE1546" s="63">
        <f t="shared" si="290"/>
        <v>145.53789386301864</v>
      </c>
      <c r="BF1546" s="63">
        <f t="shared" si="291"/>
        <v>145.53789451301625</v>
      </c>
      <c r="BG1546" s="63">
        <f t="shared" si="292"/>
        <v>5.8215371159757918</v>
      </c>
      <c r="BH1546" s="63">
        <f t="shared" si="293"/>
        <v>5.8215377659757914</v>
      </c>
      <c r="BI1546" s="109">
        <f t="shared" si="295"/>
        <v>46200000</v>
      </c>
      <c r="BJ1546" s="203">
        <f t="shared" si="294"/>
        <v>1.8905139490929386E+24</v>
      </c>
    </row>
    <row r="1547" spans="53:62" s="174" customFormat="1" x14ac:dyDescent="0.35">
      <c r="BA1547" s="177">
        <v>1541</v>
      </c>
      <c r="BB1547" s="202">
        <f t="shared" si="287"/>
        <v>77050000</v>
      </c>
      <c r="BC1547" s="63">
        <f t="shared" si="288"/>
        <v>1819.8167280044947</v>
      </c>
      <c r="BD1547" s="63">
        <f t="shared" si="289"/>
        <v>1819.8167280065263</v>
      </c>
      <c r="BE1547" s="63">
        <f t="shared" si="290"/>
        <v>145.53789818551181</v>
      </c>
      <c r="BF1547" s="63">
        <f t="shared" si="291"/>
        <v>145.53789883550945</v>
      </c>
      <c r="BG1547" s="63">
        <f t="shared" si="292"/>
        <v>5.8215371159757918</v>
      </c>
      <c r="BH1547" s="63">
        <f t="shared" si="293"/>
        <v>5.8215377659757914</v>
      </c>
      <c r="BI1547" s="109">
        <f t="shared" si="295"/>
        <v>46230000</v>
      </c>
      <c r="BJ1547" s="203">
        <f t="shared" si="294"/>
        <v>1.8914178411186122E+24</v>
      </c>
    </row>
    <row r="1548" spans="53:62" s="174" customFormat="1" x14ac:dyDescent="0.35">
      <c r="BA1548" s="177">
        <v>1542</v>
      </c>
      <c r="BB1548" s="202">
        <f t="shared" si="287"/>
        <v>77100000</v>
      </c>
      <c r="BC1548" s="63">
        <f t="shared" si="288"/>
        <v>1820.9958114136657</v>
      </c>
      <c r="BD1548" s="63">
        <f t="shared" si="289"/>
        <v>1820.9958114156987</v>
      </c>
      <c r="BE1548" s="63">
        <f t="shared" si="290"/>
        <v>145.5379024730187</v>
      </c>
      <c r="BF1548" s="63">
        <f t="shared" si="291"/>
        <v>145.53790312301635</v>
      </c>
      <c r="BG1548" s="63">
        <f t="shared" si="292"/>
        <v>5.8215371159757918</v>
      </c>
      <c r="BH1548" s="63">
        <f t="shared" si="293"/>
        <v>5.8215377659757914</v>
      </c>
      <c r="BI1548" s="109">
        <f t="shared" si="295"/>
        <v>46260000</v>
      </c>
      <c r="BJ1548" s="203">
        <f t="shared" si="294"/>
        <v>1.8923213907002745E+24</v>
      </c>
    </row>
    <row r="1549" spans="53:62" s="174" customFormat="1" x14ac:dyDescent="0.35">
      <c r="BA1549" s="177">
        <v>1543</v>
      </c>
      <c r="BB1549" s="202">
        <f t="shared" si="287"/>
        <v>77150000</v>
      </c>
      <c r="BC1549" s="63">
        <f t="shared" si="288"/>
        <v>1822.1748924272497</v>
      </c>
      <c r="BD1549" s="63">
        <f t="shared" si="289"/>
        <v>1822.1748924292845</v>
      </c>
      <c r="BE1549" s="63">
        <f t="shared" si="290"/>
        <v>145.53790672582249</v>
      </c>
      <c r="BF1549" s="63">
        <f t="shared" si="291"/>
        <v>145.5379073758202</v>
      </c>
      <c r="BG1549" s="63">
        <f t="shared" si="292"/>
        <v>5.8215371159757918</v>
      </c>
      <c r="BH1549" s="63">
        <f t="shared" si="293"/>
        <v>5.8215377659757914</v>
      </c>
      <c r="BI1549" s="109">
        <f t="shared" si="295"/>
        <v>46290000</v>
      </c>
      <c r="BJ1549" s="203">
        <f t="shared" si="294"/>
        <v>1.8932245979676631E+24</v>
      </c>
    </row>
    <row r="1550" spans="53:62" s="174" customFormat="1" x14ac:dyDescent="0.35">
      <c r="BA1550" s="177">
        <v>1544</v>
      </c>
      <c r="BB1550" s="202">
        <f t="shared" si="287"/>
        <v>77200000</v>
      </c>
      <c r="BC1550" s="63">
        <f t="shared" si="288"/>
        <v>1823.3539710453122</v>
      </c>
      <c r="BD1550" s="63">
        <f t="shared" si="289"/>
        <v>1823.3539710473478</v>
      </c>
      <c r="BE1550" s="63">
        <f t="shared" si="290"/>
        <v>145.53791094420413</v>
      </c>
      <c r="BF1550" s="63">
        <f t="shared" si="291"/>
        <v>145.53791159420177</v>
      </c>
      <c r="BG1550" s="63">
        <f t="shared" si="292"/>
        <v>5.8215371159757918</v>
      </c>
      <c r="BH1550" s="63">
        <f t="shared" si="293"/>
        <v>5.8215377659757914</v>
      </c>
      <c r="BI1550" s="109">
        <f t="shared" si="295"/>
        <v>46320000</v>
      </c>
      <c r="BJ1550" s="203">
        <f t="shared" si="294"/>
        <v>1.8941274630504637E+24</v>
      </c>
    </row>
    <row r="1551" spans="53:62" s="174" customFormat="1" x14ac:dyDescent="0.35">
      <c r="BA1551" s="177">
        <v>1545</v>
      </c>
      <c r="BB1551" s="202">
        <f t="shared" si="287"/>
        <v>77250000</v>
      </c>
      <c r="BC1551" s="63">
        <f t="shared" si="288"/>
        <v>1824.5330472677872</v>
      </c>
      <c r="BD1551" s="63">
        <f t="shared" si="289"/>
        <v>1824.5330472698245</v>
      </c>
      <c r="BE1551" s="63">
        <f t="shared" si="290"/>
        <v>145.53791512844205</v>
      </c>
      <c r="BF1551" s="63">
        <f t="shared" si="291"/>
        <v>145.53791577843978</v>
      </c>
      <c r="BG1551" s="63">
        <f t="shared" si="292"/>
        <v>5.8215371159757918</v>
      </c>
      <c r="BH1551" s="63">
        <f t="shared" si="293"/>
        <v>5.8215377659757914</v>
      </c>
      <c r="BI1551" s="109">
        <f t="shared" si="295"/>
        <v>46350000</v>
      </c>
      <c r="BJ1551" s="203">
        <f t="shared" si="294"/>
        <v>1.8950299860783158E+24</v>
      </c>
    </row>
    <row r="1552" spans="53:62" s="174" customFormat="1" x14ac:dyDescent="0.35">
      <c r="BA1552" s="177">
        <v>1546</v>
      </c>
      <c r="BB1552" s="202">
        <f t="shared" si="287"/>
        <v>77300000</v>
      </c>
      <c r="BC1552" s="63">
        <f t="shared" si="288"/>
        <v>1825.7121210946766</v>
      </c>
      <c r="BD1552" s="63">
        <f t="shared" si="289"/>
        <v>1825.7121210967146</v>
      </c>
      <c r="BE1552" s="63">
        <f t="shared" si="290"/>
        <v>145.53791927881278</v>
      </c>
      <c r="BF1552" s="63">
        <f t="shared" si="291"/>
        <v>145.53791992881054</v>
      </c>
      <c r="BG1552" s="63">
        <f t="shared" si="292"/>
        <v>5.8215371159757918</v>
      </c>
      <c r="BH1552" s="63">
        <f t="shared" si="293"/>
        <v>5.8215377659757914</v>
      </c>
      <c r="BI1552" s="109">
        <f t="shared" si="295"/>
        <v>46380000</v>
      </c>
      <c r="BJ1552" s="203">
        <f t="shared" si="294"/>
        <v>1.8959321671808083E+24</v>
      </c>
    </row>
    <row r="1553" spans="53:62" s="174" customFormat="1" x14ac:dyDescent="0.35">
      <c r="BA1553" s="177">
        <v>1547</v>
      </c>
      <c r="BB1553" s="202">
        <f t="shared" si="287"/>
        <v>77350000</v>
      </c>
      <c r="BC1553" s="63">
        <f t="shared" si="288"/>
        <v>1826.8911925259781</v>
      </c>
      <c r="BD1553" s="63">
        <f t="shared" si="289"/>
        <v>1826.8911925280177</v>
      </c>
      <c r="BE1553" s="63">
        <f t="shared" si="290"/>
        <v>145.53792339559041</v>
      </c>
      <c r="BF1553" s="63">
        <f t="shared" si="291"/>
        <v>145.53792404558817</v>
      </c>
      <c r="BG1553" s="63">
        <f t="shared" si="292"/>
        <v>5.8215371159757918</v>
      </c>
      <c r="BH1553" s="63">
        <f t="shared" si="293"/>
        <v>5.8215377659757914</v>
      </c>
      <c r="BI1553" s="109">
        <f t="shared" si="295"/>
        <v>46410000</v>
      </c>
      <c r="BJ1553" s="203">
        <f t="shared" si="294"/>
        <v>1.8968340064874814E+24</v>
      </c>
    </row>
    <row r="1554" spans="53:62" s="174" customFormat="1" x14ac:dyDescent="0.35">
      <c r="BA1554" s="177">
        <v>1548</v>
      </c>
      <c r="BB1554" s="202">
        <f t="shared" si="287"/>
        <v>77400000</v>
      </c>
      <c r="BC1554" s="63">
        <f t="shared" si="288"/>
        <v>1828.0702615617574</v>
      </c>
      <c r="BD1554" s="63">
        <f t="shared" si="289"/>
        <v>1828.0702615637988</v>
      </c>
      <c r="BE1554" s="63">
        <f t="shared" si="290"/>
        <v>145.53792747904683</v>
      </c>
      <c r="BF1554" s="63">
        <f t="shared" si="291"/>
        <v>145.53792812904459</v>
      </c>
      <c r="BG1554" s="63">
        <f t="shared" si="292"/>
        <v>5.8215371159757918</v>
      </c>
      <c r="BH1554" s="63">
        <f t="shared" si="293"/>
        <v>5.8215377659757914</v>
      </c>
      <c r="BI1554" s="109">
        <f t="shared" si="295"/>
        <v>46440000</v>
      </c>
      <c r="BJ1554" s="203">
        <f t="shared" si="294"/>
        <v>1.8977355041278263E+24</v>
      </c>
    </row>
    <row r="1555" spans="53:62" s="174" customFormat="1" x14ac:dyDescent="0.35">
      <c r="BA1555" s="177">
        <v>1549</v>
      </c>
      <c r="BB1555" s="202">
        <f t="shared" si="287"/>
        <v>77450000</v>
      </c>
      <c r="BC1555" s="63">
        <f t="shared" si="288"/>
        <v>1829.2493282019504</v>
      </c>
      <c r="BD1555" s="63">
        <f t="shared" si="289"/>
        <v>1829.2493282039929</v>
      </c>
      <c r="BE1555" s="63">
        <f t="shared" si="290"/>
        <v>145.53793152945167</v>
      </c>
      <c r="BF1555" s="63">
        <f t="shared" si="291"/>
        <v>145.53793217944948</v>
      </c>
      <c r="BG1555" s="63">
        <f t="shared" si="292"/>
        <v>5.8215371159757918</v>
      </c>
      <c r="BH1555" s="63">
        <f t="shared" si="293"/>
        <v>5.8215377659757914</v>
      </c>
      <c r="BI1555" s="109">
        <f t="shared" si="295"/>
        <v>46470000</v>
      </c>
      <c r="BJ1555" s="203">
        <f t="shared" si="294"/>
        <v>1.8986366602312846E+24</v>
      </c>
    </row>
    <row r="1556" spans="53:62" s="174" customFormat="1" x14ac:dyDescent="0.35">
      <c r="BA1556" s="177">
        <v>1550</v>
      </c>
      <c r="BB1556" s="202">
        <f t="shared" si="287"/>
        <v>77500000</v>
      </c>
      <c r="BC1556" s="63">
        <f t="shared" si="288"/>
        <v>1830.4283924466213</v>
      </c>
      <c r="BD1556" s="63">
        <f t="shared" si="289"/>
        <v>1830.4283924486651</v>
      </c>
      <c r="BE1556" s="63">
        <f t="shared" si="290"/>
        <v>145.53793554707255</v>
      </c>
      <c r="BF1556" s="63">
        <f t="shared" si="291"/>
        <v>145.53793619707039</v>
      </c>
      <c r="BG1556" s="63">
        <f t="shared" si="292"/>
        <v>5.8215371159757918</v>
      </c>
      <c r="BH1556" s="63">
        <f t="shared" si="293"/>
        <v>5.8215377659757914</v>
      </c>
      <c r="BI1556" s="109">
        <f t="shared" si="295"/>
        <v>46500000</v>
      </c>
      <c r="BJ1556" s="203">
        <f t="shared" si="294"/>
        <v>1.8995374749272498E+24</v>
      </c>
    </row>
    <row r="1557" spans="53:62" s="174" customFormat="1" x14ac:dyDescent="0.35">
      <c r="BA1557" s="177">
        <v>1551</v>
      </c>
      <c r="BB1557" s="202">
        <f t="shared" si="287"/>
        <v>77550000</v>
      </c>
      <c r="BC1557" s="63">
        <f t="shared" si="288"/>
        <v>1831.6074542957701</v>
      </c>
      <c r="BD1557" s="63">
        <f t="shared" si="289"/>
        <v>1831.6074542978151</v>
      </c>
      <c r="BE1557" s="63">
        <f t="shared" si="290"/>
        <v>145.53793953217479</v>
      </c>
      <c r="BF1557" s="63">
        <f t="shared" si="291"/>
        <v>145.53794018217263</v>
      </c>
      <c r="BG1557" s="63">
        <f t="shared" si="292"/>
        <v>5.8215371159757918</v>
      </c>
      <c r="BH1557" s="63">
        <f t="shared" si="293"/>
        <v>5.8215377659757914</v>
      </c>
      <c r="BI1557" s="109">
        <f t="shared" si="295"/>
        <v>46530000</v>
      </c>
      <c r="BJ1557" s="203">
        <f t="shared" si="294"/>
        <v>1.9004379483450656E+24</v>
      </c>
    </row>
    <row r="1558" spans="53:62" s="174" customFormat="1" x14ac:dyDescent="0.35">
      <c r="BA1558" s="177">
        <v>1552</v>
      </c>
      <c r="BB1558" s="202">
        <f t="shared" si="287"/>
        <v>77600000</v>
      </c>
      <c r="BC1558" s="63">
        <f t="shared" si="288"/>
        <v>1832.7865137493325</v>
      </c>
      <c r="BD1558" s="63">
        <f t="shared" si="289"/>
        <v>1832.7865137513784</v>
      </c>
      <c r="BE1558" s="63">
        <f t="shared" si="290"/>
        <v>145.5379434850216</v>
      </c>
      <c r="BF1558" s="63">
        <f t="shared" si="291"/>
        <v>145.53794413501944</v>
      </c>
      <c r="BG1558" s="63">
        <f t="shared" si="292"/>
        <v>5.8215371159757918</v>
      </c>
      <c r="BH1558" s="63">
        <f t="shared" si="293"/>
        <v>5.8215377659757914</v>
      </c>
      <c r="BI1558" s="109">
        <f t="shared" si="295"/>
        <v>46560000</v>
      </c>
      <c r="BJ1558" s="203">
        <f t="shared" si="294"/>
        <v>1.9013380806140269E+24</v>
      </c>
    </row>
    <row r="1559" spans="53:62" s="174" customFormat="1" x14ac:dyDescent="0.35">
      <c r="BA1559" s="177">
        <v>1553</v>
      </c>
      <c r="BB1559" s="202">
        <f t="shared" si="287"/>
        <v>77650000</v>
      </c>
      <c r="BC1559" s="63">
        <f t="shared" si="288"/>
        <v>1833.9655708073719</v>
      </c>
      <c r="BD1559" s="63">
        <f t="shared" si="289"/>
        <v>1833.9655708094194</v>
      </c>
      <c r="BE1559" s="63">
        <f t="shared" si="290"/>
        <v>145.53794740587404</v>
      </c>
      <c r="BF1559" s="63">
        <f t="shared" si="291"/>
        <v>145.53794805587191</v>
      </c>
      <c r="BG1559" s="63">
        <f t="shared" si="292"/>
        <v>5.8215371159757918</v>
      </c>
      <c r="BH1559" s="63">
        <f t="shared" si="293"/>
        <v>5.8215377659757914</v>
      </c>
      <c r="BI1559" s="109">
        <f t="shared" si="295"/>
        <v>46590000</v>
      </c>
      <c r="BJ1559" s="203">
        <f t="shared" si="294"/>
        <v>1.9022378718633789E+24</v>
      </c>
    </row>
    <row r="1560" spans="53:62" s="174" customFormat="1" x14ac:dyDescent="0.35">
      <c r="BA1560" s="177">
        <v>1554</v>
      </c>
      <c r="BB1560" s="202">
        <f t="shared" si="287"/>
        <v>77700000</v>
      </c>
      <c r="BC1560" s="63">
        <f t="shared" si="288"/>
        <v>1835.1446254698897</v>
      </c>
      <c r="BD1560" s="63">
        <f t="shared" si="289"/>
        <v>1835.1446254719385</v>
      </c>
      <c r="BE1560" s="63">
        <f t="shared" si="290"/>
        <v>145.53795129499107</v>
      </c>
      <c r="BF1560" s="63">
        <f t="shared" si="291"/>
        <v>145.53795194498895</v>
      </c>
      <c r="BG1560" s="63">
        <f t="shared" si="292"/>
        <v>5.8215371159757918</v>
      </c>
      <c r="BH1560" s="63">
        <f t="shared" si="293"/>
        <v>5.8215377659757914</v>
      </c>
      <c r="BI1560" s="109">
        <f t="shared" si="295"/>
        <v>46620000</v>
      </c>
      <c r="BJ1560" s="203">
        <f t="shared" si="294"/>
        <v>1.9031373222223202E+24</v>
      </c>
    </row>
    <row r="1561" spans="53:62" s="174" customFormat="1" x14ac:dyDescent="0.35">
      <c r="BA1561" s="177">
        <v>1555</v>
      </c>
      <c r="BB1561" s="202">
        <f t="shared" si="287"/>
        <v>77750000</v>
      </c>
      <c r="BC1561" s="63">
        <f t="shared" si="288"/>
        <v>1836.3236777368847</v>
      </c>
      <c r="BD1561" s="63">
        <f t="shared" si="289"/>
        <v>1836.3236777389354</v>
      </c>
      <c r="BE1561" s="63">
        <f t="shared" si="290"/>
        <v>145.53795515262959</v>
      </c>
      <c r="BF1561" s="63">
        <f t="shared" si="291"/>
        <v>145.53795580262749</v>
      </c>
      <c r="BG1561" s="63">
        <f t="shared" si="292"/>
        <v>5.8215371159757918</v>
      </c>
      <c r="BH1561" s="63">
        <f t="shared" si="293"/>
        <v>5.8215377659757914</v>
      </c>
      <c r="BI1561" s="109">
        <f t="shared" si="295"/>
        <v>46650000</v>
      </c>
      <c r="BJ1561" s="203">
        <f t="shared" si="294"/>
        <v>1.9040364318199971E+24</v>
      </c>
    </row>
    <row r="1562" spans="53:62" s="174" customFormat="1" x14ac:dyDescent="0.35">
      <c r="BA1562" s="177">
        <v>1556</v>
      </c>
      <c r="BB1562" s="202">
        <f t="shared" si="287"/>
        <v>77800000</v>
      </c>
      <c r="BC1562" s="63">
        <f t="shared" si="288"/>
        <v>1837.5027276084231</v>
      </c>
      <c r="BD1562" s="63">
        <f t="shared" si="289"/>
        <v>1837.5027276104747</v>
      </c>
      <c r="BE1562" s="63">
        <f t="shared" si="290"/>
        <v>145.53795897904433</v>
      </c>
      <c r="BF1562" s="63">
        <f t="shared" si="291"/>
        <v>145.53795962904226</v>
      </c>
      <c r="BG1562" s="63">
        <f t="shared" si="292"/>
        <v>5.8215371159757918</v>
      </c>
      <c r="BH1562" s="63">
        <f t="shared" si="293"/>
        <v>5.8215377659757914</v>
      </c>
      <c r="BI1562" s="109">
        <f t="shared" si="295"/>
        <v>46680000</v>
      </c>
      <c r="BJ1562" s="203">
        <f t="shared" si="294"/>
        <v>1.9049352007855098E+24</v>
      </c>
    </row>
    <row r="1563" spans="53:62" s="174" customFormat="1" x14ac:dyDescent="0.35">
      <c r="BA1563" s="177">
        <v>1557</v>
      </c>
      <c r="BB1563" s="202">
        <f t="shared" si="287"/>
        <v>77850000</v>
      </c>
      <c r="BC1563" s="63">
        <f t="shared" si="288"/>
        <v>1838.6817750843745</v>
      </c>
      <c r="BD1563" s="63">
        <f t="shared" si="289"/>
        <v>1838.6817750864273</v>
      </c>
      <c r="BE1563" s="63">
        <f t="shared" si="290"/>
        <v>145.53796277448808</v>
      </c>
      <c r="BF1563" s="63">
        <f t="shared" si="291"/>
        <v>145.53796342448601</v>
      </c>
      <c r="BG1563" s="63">
        <f t="shared" si="292"/>
        <v>5.8215371159757918</v>
      </c>
      <c r="BH1563" s="63">
        <f t="shared" si="293"/>
        <v>5.8215377659757914</v>
      </c>
      <c r="BI1563" s="109">
        <f t="shared" si="295"/>
        <v>46710000</v>
      </c>
      <c r="BJ1563" s="203">
        <f t="shared" si="294"/>
        <v>1.9058336292479088E+24</v>
      </c>
    </row>
    <row r="1564" spans="53:62" s="174" customFormat="1" x14ac:dyDescent="0.35">
      <c r="BA1564" s="177">
        <v>1558</v>
      </c>
      <c r="BB1564" s="202">
        <f t="shared" si="287"/>
        <v>77900000</v>
      </c>
      <c r="BC1564" s="63">
        <f t="shared" si="288"/>
        <v>1839.8608201648035</v>
      </c>
      <c r="BD1564" s="63">
        <f t="shared" si="289"/>
        <v>1839.8608201668578</v>
      </c>
      <c r="BE1564" s="63">
        <f t="shared" si="290"/>
        <v>145.53796653921148</v>
      </c>
      <c r="BF1564" s="63">
        <f t="shared" si="291"/>
        <v>145.53796718920944</v>
      </c>
      <c r="BG1564" s="63">
        <f t="shared" si="292"/>
        <v>5.8215371159757918</v>
      </c>
      <c r="BH1564" s="63">
        <f t="shared" si="293"/>
        <v>5.8215377659757914</v>
      </c>
      <c r="BI1564" s="109">
        <f t="shared" si="295"/>
        <v>46740000</v>
      </c>
      <c r="BJ1564" s="203">
        <f t="shared" si="294"/>
        <v>1.9067317173361945E+24</v>
      </c>
    </row>
    <row r="1565" spans="53:62" s="174" customFormat="1" x14ac:dyDescent="0.35">
      <c r="BA1565" s="177">
        <v>1559</v>
      </c>
      <c r="BB1565" s="202">
        <f t="shared" si="287"/>
        <v>77950000</v>
      </c>
      <c r="BC1565" s="63">
        <f t="shared" si="288"/>
        <v>1841.0398628497753</v>
      </c>
      <c r="BD1565" s="63">
        <f t="shared" si="289"/>
        <v>1841.0398628518308</v>
      </c>
      <c r="BE1565" s="63">
        <f t="shared" si="290"/>
        <v>145.5379702734632</v>
      </c>
      <c r="BF1565" s="63">
        <f t="shared" si="291"/>
        <v>145.53797092346113</v>
      </c>
      <c r="BG1565" s="63">
        <f t="shared" si="292"/>
        <v>5.8215371159757918</v>
      </c>
      <c r="BH1565" s="63">
        <f t="shared" si="293"/>
        <v>5.8215377659757914</v>
      </c>
      <c r="BI1565" s="109">
        <f t="shared" si="295"/>
        <v>46770000</v>
      </c>
      <c r="BJ1565" s="203">
        <f t="shared" si="294"/>
        <v>1.9076294651793199E+24</v>
      </c>
    </row>
    <row r="1566" spans="53:62" s="174" customFormat="1" x14ac:dyDescent="0.35">
      <c r="BA1566" s="177">
        <v>1560</v>
      </c>
      <c r="BB1566" s="202">
        <f t="shared" si="287"/>
        <v>78000000</v>
      </c>
      <c r="BC1566" s="63">
        <f t="shared" si="288"/>
        <v>1842.2189031392245</v>
      </c>
      <c r="BD1566" s="63">
        <f t="shared" si="289"/>
        <v>1842.2189031412815</v>
      </c>
      <c r="BE1566" s="63">
        <f t="shared" si="290"/>
        <v>145.53797397748986</v>
      </c>
      <c r="BF1566" s="63">
        <f t="shared" si="291"/>
        <v>145.53797462748781</v>
      </c>
      <c r="BG1566" s="63">
        <f t="shared" si="292"/>
        <v>5.8215371159757918</v>
      </c>
      <c r="BH1566" s="63">
        <f t="shared" si="293"/>
        <v>5.8215377659757914</v>
      </c>
      <c r="BI1566" s="109">
        <f t="shared" si="295"/>
        <v>46800000</v>
      </c>
      <c r="BJ1566" s="203">
        <f t="shared" si="294"/>
        <v>1.9085268729061878E+24</v>
      </c>
    </row>
    <row r="1567" spans="53:62" s="174" customFormat="1" x14ac:dyDescent="0.35">
      <c r="BA1567" s="177">
        <v>1561</v>
      </c>
      <c r="BB1567" s="202">
        <f t="shared" si="287"/>
        <v>78050000</v>
      </c>
      <c r="BC1567" s="63">
        <f t="shared" si="288"/>
        <v>1843.3979410331524</v>
      </c>
      <c r="BD1567" s="63">
        <f t="shared" si="289"/>
        <v>1843.3979410352101</v>
      </c>
      <c r="BE1567" s="63">
        <f t="shared" si="290"/>
        <v>145.53797765153607</v>
      </c>
      <c r="BF1567" s="63">
        <f t="shared" si="291"/>
        <v>145.53797830153408</v>
      </c>
      <c r="BG1567" s="63">
        <f t="shared" si="292"/>
        <v>5.8215371159757918</v>
      </c>
      <c r="BH1567" s="63">
        <f t="shared" si="293"/>
        <v>5.8215377659757914</v>
      </c>
      <c r="BI1567" s="109">
        <f t="shared" si="295"/>
        <v>46830000</v>
      </c>
      <c r="BJ1567" s="203">
        <f t="shared" si="294"/>
        <v>1.9094239406456539E+24</v>
      </c>
    </row>
    <row r="1568" spans="53:62" s="174" customFormat="1" x14ac:dyDescent="0.35">
      <c r="BA1568" s="177">
        <v>1562</v>
      </c>
      <c r="BB1568" s="202">
        <f t="shared" si="287"/>
        <v>78100000</v>
      </c>
      <c r="BC1568" s="63">
        <f t="shared" si="288"/>
        <v>1844.5769765316215</v>
      </c>
      <c r="BD1568" s="63">
        <f t="shared" si="289"/>
        <v>1844.5769765336813</v>
      </c>
      <c r="BE1568" s="63">
        <f t="shared" si="290"/>
        <v>145.53798129584453</v>
      </c>
      <c r="BF1568" s="63">
        <f t="shared" si="291"/>
        <v>145.53798194584257</v>
      </c>
      <c r="BG1568" s="63">
        <f t="shared" si="292"/>
        <v>5.8215371159757918</v>
      </c>
      <c r="BH1568" s="63">
        <f t="shared" si="293"/>
        <v>5.8215377659757914</v>
      </c>
      <c r="BI1568" s="109">
        <f t="shared" si="295"/>
        <v>46860000</v>
      </c>
      <c r="BJ1568" s="203">
        <f t="shared" si="294"/>
        <v>1.9103206685265238E+24</v>
      </c>
    </row>
    <row r="1569" spans="53:62" s="174" customFormat="1" x14ac:dyDescent="0.35">
      <c r="BA1569" s="177">
        <v>1563</v>
      </c>
      <c r="BB1569" s="202">
        <f t="shared" si="287"/>
        <v>78150000</v>
      </c>
      <c r="BC1569" s="63">
        <f t="shared" si="288"/>
        <v>1845.7560096346344</v>
      </c>
      <c r="BD1569" s="63">
        <f t="shared" si="289"/>
        <v>1845.7560096366951</v>
      </c>
      <c r="BE1569" s="63">
        <f t="shared" si="290"/>
        <v>145.53798491065601</v>
      </c>
      <c r="BF1569" s="63">
        <f t="shared" si="291"/>
        <v>145.53798556065405</v>
      </c>
      <c r="BG1569" s="63">
        <f t="shared" si="292"/>
        <v>5.8215371159757918</v>
      </c>
      <c r="BH1569" s="63">
        <f t="shared" si="293"/>
        <v>5.8215377659757914</v>
      </c>
      <c r="BI1569" s="109">
        <f t="shared" si="295"/>
        <v>46890000</v>
      </c>
      <c r="BJ1569" s="203">
        <f t="shared" si="294"/>
        <v>1.9112170566775543E+24</v>
      </c>
    </row>
    <row r="1570" spans="53:62" s="174" customFormat="1" x14ac:dyDescent="0.35">
      <c r="BA1570" s="177">
        <v>1564</v>
      </c>
      <c r="BB1570" s="202">
        <f t="shared" si="287"/>
        <v>78200000</v>
      </c>
      <c r="BC1570" s="63">
        <f t="shared" si="288"/>
        <v>1846.9350403421245</v>
      </c>
      <c r="BD1570" s="63">
        <f t="shared" si="289"/>
        <v>1846.9350403441867</v>
      </c>
      <c r="BE1570" s="63">
        <f t="shared" si="290"/>
        <v>145.53798849620912</v>
      </c>
      <c r="BF1570" s="63">
        <f t="shared" si="291"/>
        <v>145.5379891462072</v>
      </c>
      <c r="BG1570" s="63">
        <f t="shared" si="292"/>
        <v>5.8215371159757918</v>
      </c>
      <c r="BH1570" s="63">
        <f t="shared" si="293"/>
        <v>5.8215377659757914</v>
      </c>
      <c r="BI1570" s="109">
        <f t="shared" si="295"/>
        <v>46920000</v>
      </c>
      <c r="BJ1570" s="203">
        <f t="shared" si="294"/>
        <v>1.9121131052274544E+24</v>
      </c>
    </row>
    <row r="1571" spans="53:62" s="174" customFormat="1" x14ac:dyDescent="0.35">
      <c r="BA1571" s="177">
        <v>1565</v>
      </c>
      <c r="BB1571" s="202">
        <f t="shared" si="287"/>
        <v>78250000</v>
      </c>
      <c r="BC1571" s="63">
        <f t="shared" si="288"/>
        <v>1848.1140686541569</v>
      </c>
      <c r="BD1571" s="63">
        <f t="shared" si="289"/>
        <v>1848.1140686562208</v>
      </c>
      <c r="BE1571" s="63">
        <f t="shared" si="290"/>
        <v>145.53799205274078</v>
      </c>
      <c r="BF1571" s="63">
        <f t="shared" si="291"/>
        <v>145.53799270273885</v>
      </c>
      <c r="BG1571" s="63">
        <f t="shared" si="292"/>
        <v>5.8215371159757918</v>
      </c>
      <c r="BH1571" s="63">
        <f t="shared" si="293"/>
        <v>5.8215377659757914</v>
      </c>
      <c r="BI1571" s="109">
        <f t="shared" si="295"/>
        <v>46950000</v>
      </c>
      <c r="BJ1571" s="203">
        <f t="shared" si="294"/>
        <v>1.9130088143048833E+24</v>
      </c>
    </row>
    <row r="1572" spans="53:62" s="174" customFormat="1" x14ac:dyDescent="0.35">
      <c r="BA1572" s="177">
        <v>1566</v>
      </c>
      <c r="BB1572" s="202">
        <f t="shared" si="287"/>
        <v>78300000</v>
      </c>
      <c r="BC1572" s="63">
        <f t="shared" si="288"/>
        <v>1849.2930945707328</v>
      </c>
      <c r="BD1572" s="63">
        <f t="shared" si="289"/>
        <v>1849.2930945727974</v>
      </c>
      <c r="BE1572" s="63">
        <f t="shared" si="290"/>
        <v>145.53799558048584</v>
      </c>
      <c r="BF1572" s="63">
        <f t="shared" si="291"/>
        <v>145.53799623048394</v>
      </c>
      <c r="BG1572" s="63">
        <f t="shared" si="292"/>
        <v>5.8215371159757918</v>
      </c>
      <c r="BH1572" s="63">
        <f t="shared" si="293"/>
        <v>5.8215377659757914</v>
      </c>
      <c r="BI1572" s="109">
        <f t="shared" si="295"/>
        <v>46980000</v>
      </c>
      <c r="BJ1572" s="203">
        <f t="shared" si="294"/>
        <v>1.9139041840384515E+24</v>
      </c>
    </row>
    <row r="1573" spans="53:62" s="174" customFormat="1" x14ac:dyDescent="0.35">
      <c r="BA1573" s="177">
        <v>1567</v>
      </c>
      <c r="BB1573" s="202">
        <f t="shared" si="287"/>
        <v>78350000</v>
      </c>
      <c r="BC1573" s="63">
        <f t="shared" si="288"/>
        <v>1850.4721180917854</v>
      </c>
      <c r="BD1573" s="63">
        <f t="shared" si="289"/>
        <v>1850.4721180938518</v>
      </c>
      <c r="BE1573" s="63">
        <f t="shared" si="290"/>
        <v>145.53799907967732</v>
      </c>
      <c r="BF1573" s="63">
        <f t="shared" si="291"/>
        <v>145.53799972967542</v>
      </c>
      <c r="BG1573" s="63">
        <f t="shared" si="292"/>
        <v>5.8215371159757918</v>
      </c>
      <c r="BH1573" s="63">
        <f t="shared" si="293"/>
        <v>5.8215377659757914</v>
      </c>
      <c r="BI1573" s="109">
        <f t="shared" si="295"/>
        <v>47010000</v>
      </c>
      <c r="BJ1573" s="203">
        <f t="shared" si="294"/>
        <v>1.9147992145567213E+24</v>
      </c>
    </row>
    <row r="1574" spans="53:62" s="174" customFormat="1" x14ac:dyDescent="0.35">
      <c r="BA1574" s="177">
        <v>1568</v>
      </c>
      <c r="BB1574" s="202">
        <f t="shared" si="287"/>
        <v>78400000</v>
      </c>
      <c r="BC1574" s="63">
        <f t="shared" si="288"/>
        <v>1851.6511392174459</v>
      </c>
      <c r="BD1574" s="63">
        <f t="shared" si="289"/>
        <v>1851.6511392195132</v>
      </c>
      <c r="BE1574" s="63">
        <f t="shared" si="290"/>
        <v>145.53800255054634</v>
      </c>
      <c r="BF1574" s="63">
        <f t="shared" si="291"/>
        <v>145.53800320054444</v>
      </c>
      <c r="BG1574" s="63">
        <f t="shared" si="292"/>
        <v>5.8215371159757918</v>
      </c>
      <c r="BH1574" s="63">
        <f t="shared" si="293"/>
        <v>5.8215377659757914</v>
      </c>
      <c r="BI1574" s="109">
        <f t="shared" si="295"/>
        <v>47040000</v>
      </c>
      <c r="BJ1574" s="203">
        <f t="shared" si="294"/>
        <v>1.9156939059882068E+24</v>
      </c>
    </row>
    <row r="1575" spans="53:62" s="174" customFormat="1" x14ac:dyDescent="0.35">
      <c r="BA1575" s="177">
        <v>1569</v>
      </c>
      <c r="BB1575" s="202">
        <f t="shared" si="287"/>
        <v>78450000</v>
      </c>
      <c r="BC1575" s="63">
        <f t="shared" si="288"/>
        <v>1852.830157947584</v>
      </c>
      <c r="BD1575" s="63">
        <f t="shared" si="289"/>
        <v>1852.8301579496526</v>
      </c>
      <c r="BE1575" s="63">
        <f t="shared" si="290"/>
        <v>145.53800599332212</v>
      </c>
      <c r="BF1575" s="63">
        <f t="shared" si="291"/>
        <v>145.53800664332024</v>
      </c>
      <c r="BG1575" s="63">
        <f t="shared" si="292"/>
        <v>5.8215371159757918</v>
      </c>
      <c r="BH1575" s="63">
        <f t="shared" si="293"/>
        <v>5.8215377659757914</v>
      </c>
      <c r="BI1575" s="109">
        <f t="shared" si="295"/>
        <v>47070000</v>
      </c>
      <c r="BJ1575" s="203">
        <f t="shared" si="294"/>
        <v>1.9165882584613718E+24</v>
      </c>
    </row>
    <row r="1576" spans="53:62" s="174" customFormat="1" x14ac:dyDescent="0.35">
      <c r="BA1576" s="177">
        <v>1570</v>
      </c>
      <c r="BB1576" s="202">
        <f t="shared" si="287"/>
        <v>78500000</v>
      </c>
      <c r="BC1576" s="63">
        <f t="shared" si="288"/>
        <v>1854.0091742823295</v>
      </c>
      <c r="BD1576" s="63">
        <f t="shared" si="289"/>
        <v>1854.0091742843993</v>
      </c>
      <c r="BE1576" s="63">
        <f t="shared" si="290"/>
        <v>145.53800940823209</v>
      </c>
      <c r="BF1576" s="63">
        <f t="shared" si="291"/>
        <v>145.53801005823018</v>
      </c>
      <c r="BG1576" s="63">
        <f t="shared" si="292"/>
        <v>5.8215371159757918</v>
      </c>
      <c r="BH1576" s="63">
        <f t="shared" si="293"/>
        <v>5.8215377659757914</v>
      </c>
      <c r="BI1576" s="109">
        <f t="shared" si="295"/>
        <v>47100000</v>
      </c>
      <c r="BJ1576" s="203">
        <f t="shared" si="294"/>
        <v>1.9174822721046332E+24</v>
      </c>
    </row>
    <row r="1577" spans="53:62" s="174" customFormat="1" x14ac:dyDescent="0.35">
      <c r="BA1577" s="177">
        <v>1571</v>
      </c>
      <c r="BB1577" s="202">
        <f t="shared" si="287"/>
        <v>78550000</v>
      </c>
      <c r="BC1577" s="63">
        <f t="shared" si="288"/>
        <v>1855.1881882216169</v>
      </c>
      <c r="BD1577" s="63">
        <f t="shared" si="289"/>
        <v>1855.1881882236883</v>
      </c>
      <c r="BE1577" s="63">
        <f t="shared" si="290"/>
        <v>145.53801279550166</v>
      </c>
      <c r="BF1577" s="63">
        <f t="shared" si="291"/>
        <v>145.53801344549984</v>
      </c>
      <c r="BG1577" s="63">
        <f t="shared" si="292"/>
        <v>5.8215371159757918</v>
      </c>
      <c r="BH1577" s="63">
        <f t="shared" si="293"/>
        <v>5.8215377659757914</v>
      </c>
      <c r="BI1577" s="109">
        <f t="shared" si="295"/>
        <v>47130000</v>
      </c>
      <c r="BJ1577" s="203">
        <f t="shared" si="294"/>
        <v>1.9183759470463575E+24</v>
      </c>
    </row>
    <row r="1578" spans="53:62" s="174" customFormat="1" x14ac:dyDescent="0.35">
      <c r="BA1578" s="177">
        <v>1572</v>
      </c>
      <c r="BB1578" s="202">
        <f t="shared" si="287"/>
        <v>78600000</v>
      </c>
      <c r="BC1578" s="63">
        <f t="shared" si="288"/>
        <v>1856.3671997654471</v>
      </c>
      <c r="BD1578" s="63">
        <f t="shared" si="289"/>
        <v>1856.3671997675199</v>
      </c>
      <c r="BE1578" s="63">
        <f t="shared" si="290"/>
        <v>145.53801615535474</v>
      </c>
      <c r="BF1578" s="63">
        <f t="shared" si="291"/>
        <v>145.5380168053529</v>
      </c>
      <c r="BG1578" s="63">
        <f t="shared" si="292"/>
        <v>5.8215371159757918</v>
      </c>
      <c r="BH1578" s="63">
        <f t="shared" si="293"/>
        <v>5.8215377659757914</v>
      </c>
      <c r="BI1578" s="109">
        <f t="shared" si="295"/>
        <v>47160000</v>
      </c>
      <c r="BJ1578" s="203">
        <f t="shared" si="294"/>
        <v>1.9192692834148638E+24</v>
      </c>
    </row>
    <row r="1579" spans="53:62" s="174" customFormat="1" x14ac:dyDescent="0.35">
      <c r="BA1579" s="177">
        <v>1573</v>
      </c>
      <c r="BB1579" s="202">
        <f t="shared" si="287"/>
        <v>78650000</v>
      </c>
      <c r="BC1579" s="63">
        <f t="shared" si="288"/>
        <v>1857.54620891382</v>
      </c>
      <c r="BD1579" s="63">
        <f t="shared" si="289"/>
        <v>1857.5462089158939</v>
      </c>
      <c r="BE1579" s="63">
        <f t="shared" si="290"/>
        <v>145.53801948801313</v>
      </c>
      <c r="BF1579" s="63">
        <f t="shared" si="291"/>
        <v>145.53802013801129</v>
      </c>
      <c r="BG1579" s="63">
        <f t="shared" si="292"/>
        <v>5.8215371159757918</v>
      </c>
      <c r="BH1579" s="63">
        <f t="shared" si="293"/>
        <v>5.8215377659757914</v>
      </c>
      <c r="BI1579" s="109">
        <f t="shared" si="295"/>
        <v>47190000</v>
      </c>
      <c r="BJ1579" s="203">
        <f t="shared" si="294"/>
        <v>1.9201622813384228E+24</v>
      </c>
    </row>
    <row r="1580" spans="53:62" s="174" customFormat="1" x14ac:dyDescent="0.35">
      <c r="BA1580" s="177">
        <v>1574</v>
      </c>
      <c r="BB1580" s="202">
        <f t="shared" si="287"/>
        <v>78700000</v>
      </c>
      <c r="BC1580" s="63">
        <f t="shared" si="288"/>
        <v>1858.7252156667996</v>
      </c>
      <c r="BD1580" s="63">
        <f t="shared" si="289"/>
        <v>1858.7252156688751</v>
      </c>
      <c r="BE1580" s="63">
        <f t="shared" si="290"/>
        <v>145.53802279369694</v>
      </c>
      <c r="BF1580" s="63">
        <f t="shared" si="291"/>
        <v>145.53802344369515</v>
      </c>
      <c r="BG1580" s="63">
        <f t="shared" si="292"/>
        <v>5.8215371159757918</v>
      </c>
      <c r="BH1580" s="63">
        <f t="shared" si="293"/>
        <v>5.8215377659757914</v>
      </c>
      <c r="BI1580" s="109">
        <f t="shared" si="295"/>
        <v>47220000</v>
      </c>
      <c r="BJ1580" s="203">
        <f t="shared" si="294"/>
        <v>1.9210549409452554E+24</v>
      </c>
    </row>
    <row r="1581" spans="53:62" s="174" customFormat="1" x14ac:dyDescent="0.35">
      <c r="BA1581" s="177">
        <v>1575</v>
      </c>
      <c r="BB1581" s="202">
        <f t="shared" si="287"/>
        <v>78750000</v>
      </c>
      <c r="BC1581" s="63">
        <f t="shared" si="288"/>
        <v>1859.9042200243223</v>
      </c>
      <c r="BD1581" s="63">
        <f t="shared" si="289"/>
        <v>1859.9042200263987</v>
      </c>
      <c r="BE1581" s="63">
        <f t="shared" si="290"/>
        <v>145.53802607262455</v>
      </c>
      <c r="BF1581" s="63">
        <f t="shared" si="291"/>
        <v>145.53802672262276</v>
      </c>
      <c r="BG1581" s="63">
        <f t="shared" si="292"/>
        <v>5.8215371159757918</v>
      </c>
      <c r="BH1581" s="63">
        <f t="shared" si="293"/>
        <v>5.8215377659757914</v>
      </c>
      <c r="BI1581" s="109">
        <f t="shared" si="295"/>
        <v>47250000</v>
      </c>
      <c r="BJ1581" s="203">
        <f t="shared" si="294"/>
        <v>1.9219472623635347E+24</v>
      </c>
    </row>
    <row r="1582" spans="53:62" s="174" customFormat="1" x14ac:dyDescent="0.35">
      <c r="BA1582" s="177">
        <v>1576</v>
      </c>
      <c r="BB1582" s="202">
        <f t="shared" si="287"/>
        <v>78800000</v>
      </c>
      <c r="BC1582" s="63">
        <f t="shared" si="288"/>
        <v>1861.0832219864515</v>
      </c>
      <c r="BD1582" s="63">
        <f t="shared" si="289"/>
        <v>1861.0832219885297</v>
      </c>
      <c r="BE1582" s="63">
        <f t="shared" si="290"/>
        <v>145.53802932501253</v>
      </c>
      <c r="BF1582" s="63">
        <f t="shared" si="291"/>
        <v>145.53802997501074</v>
      </c>
      <c r="BG1582" s="63">
        <f t="shared" si="292"/>
        <v>5.8215371159757918</v>
      </c>
      <c r="BH1582" s="63">
        <f t="shared" si="293"/>
        <v>5.8215377659757914</v>
      </c>
      <c r="BI1582" s="109">
        <f t="shared" si="295"/>
        <v>47280000</v>
      </c>
      <c r="BJ1582" s="203">
        <f t="shared" si="294"/>
        <v>1.9228392457213855E+24</v>
      </c>
    </row>
    <row r="1583" spans="53:62" s="174" customFormat="1" x14ac:dyDescent="0.35">
      <c r="BA1583" s="177">
        <v>1577</v>
      </c>
      <c r="BB1583" s="202">
        <f t="shared" si="287"/>
        <v>78850000</v>
      </c>
      <c r="BC1583" s="63">
        <f t="shared" si="288"/>
        <v>1862.2622215531881</v>
      </c>
      <c r="BD1583" s="63">
        <f t="shared" si="289"/>
        <v>1862.2622215552676</v>
      </c>
      <c r="BE1583" s="63">
        <f t="shared" si="290"/>
        <v>145.53803255107559</v>
      </c>
      <c r="BF1583" s="63">
        <f t="shared" si="291"/>
        <v>145.53803320107386</v>
      </c>
      <c r="BG1583" s="63">
        <f t="shared" si="292"/>
        <v>5.8215371159757918</v>
      </c>
      <c r="BH1583" s="63">
        <f t="shared" si="293"/>
        <v>5.8215377659757914</v>
      </c>
      <c r="BI1583" s="109">
        <f t="shared" si="295"/>
        <v>47310000</v>
      </c>
      <c r="BJ1583" s="203">
        <f t="shared" si="294"/>
        <v>1.9237308911468834E+24</v>
      </c>
    </row>
    <row r="1584" spans="53:62" s="174" customFormat="1" x14ac:dyDescent="0.35">
      <c r="BA1584" s="177">
        <v>1578</v>
      </c>
      <c r="BB1584" s="202">
        <f t="shared" si="287"/>
        <v>78900000</v>
      </c>
      <c r="BC1584" s="63">
        <f t="shared" si="288"/>
        <v>1863.4412187244673</v>
      </c>
      <c r="BD1584" s="63">
        <f t="shared" si="289"/>
        <v>1863.441218726548</v>
      </c>
      <c r="BE1584" s="63">
        <f t="shared" si="290"/>
        <v>145.53803575102694</v>
      </c>
      <c r="BF1584" s="63">
        <f t="shared" si="291"/>
        <v>145.53803640102521</v>
      </c>
      <c r="BG1584" s="63">
        <f t="shared" si="292"/>
        <v>5.8215371159757918</v>
      </c>
      <c r="BH1584" s="63">
        <f t="shared" si="293"/>
        <v>5.8215377659757914</v>
      </c>
      <c r="BI1584" s="109">
        <f t="shared" si="295"/>
        <v>47340000</v>
      </c>
      <c r="BJ1584" s="203">
        <f t="shared" si="294"/>
        <v>1.9246221987680556E+24</v>
      </c>
    </row>
    <row r="1585" spans="53:62" s="174" customFormat="1" x14ac:dyDescent="0.35">
      <c r="BA1585" s="177">
        <v>1579</v>
      </c>
      <c r="BB1585" s="202">
        <f t="shared" si="287"/>
        <v>78950000</v>
      </c>
      <c r="BC1585" s="63">
        <f t="shared" si="288"/>
        <v>1864.6202135003539</v>
      </c>
      <c r="BD1585" s="63">
        <f t="shared" si="289"/>
        <v>1864.6202135024355</v>
      </c>
      <c r="BE1585" s="63">
        <f t="shared" si="290"/>
        <v>145.53803892507784</v>
      </c>
      <c r="BF1585" s="63">
        <f t="shared" si="291"/>
        <v>145.53803957507614</v>
      </c>
      <c r="BG1585" s="63">
        <f t="shared" si="292"/>
        <v>5.8215371159757918</v>
      </c>
      <c r="BH1585" s="63">
        <f t="shared" si="293"/>
        <v>5.8215377659757914</v>
      </c>
      <c r="BI1585" s="109">
        <f t="shared" si="295"/>
        <v>47370000</v>
      </c>
      <c r="BJ1585" s="203">
        <f t="shared" si="294"/>
        <v>1.9255131687128812E+24</v>
      </c>
    </row>
    <row r="1586" spans="53:62" s="174" customFormat="1" x14ac:dyDescent="0.35">
      <c r="BA1586" s="177">
        <v>1580</v>
      </c>
      <c r="BB1586" s="202">
        <f t="shared" si="287"/>
        <v>79000000</v>
      </c>
      <c r="BC1586" s="63">
        <f t="shared" si="288"/>
        <v>1865.7992058807827</v>
      </c>
      <c r="BD1586" s="63">
        <f t="shared" si="289"/>
        <v>1865.7992058828656</v>
      </c>
      <c r="BE1586" s="63">
        <f t="shared" si="290"/>
        <v>145.53804207343799</v>
      </c>
      <c r="BF1586" s="63">
        <f t="shared" si="291"/>
        <v>145.53804272343626</v>
      </c>
      <c r="BG1586" s="63">
        <f t="shared" si="292"/>
        <v>5.8215371159757918</v>
      </c>
      <c r="BH1586" s="63">
        <f t="shared" si="293"/>
        <v>5.8215377659757914</v>
      </c>
      <c r="BI1586" s="109">
        <f t="shared" si="295"/>
        <v>47400000</v>
      </c>
      <c r="BJ1586" s="203">
        <f t="shared" si="294"/>
        <v>1.9264038011092909E+24</v>
      </c>
    </row>
    <row r="1587" spans="53:62" s="174" customFormat="1" x14ac:dyDescent="0.35">
      <c r="BA1587" s="177">
        <v>1581</v>
      </c>
      <c r="BB1587" s="202">
        <f t="shared" si="287"/>
        <v>79050000</v>
      </c>
      <c r="BC1587" s="63">
        <f t="shared" si="288"/>
        <v>1866.978195865883</v>
      </c>
      <c r="BD1587" s="63">
        <f t="shared" si="289"/>
        <v>1866.9781958679675</v>
      </c>
      <c r="BE1587" s="63">
        <f t="shared" si="290"/>
        <v>145.5380451963153</v>
      </c>
      <c r="BF1587" s="63">
        <f t="shared" si="291"/>
        <v>145.53804584631357</v>
      </c>
      <c r="BG1587" s="63">
        <f t="shared" si="292"/>
        <v>5.8215371159757918</v>
      </c>
      <c r="BH1587" s="63">
        <f t="shared" si="293"/>
        <v>5.8215377659757914</v>
      </c>
      <c r="BI1587" s="109">
        <f t="shared" si="295"/>
        <v>47430000</v>
      </c>
      <c r="BJ1587" s="203">
        <f t="shared" si="294"/>
        <v>1.9272940960851655E+24</v>
      </c>
    </row>
    <row r="1588" spans="53:62" s="174" customFormat="1" x14ac:dyDescent="0.35">
      <c r="BA1588" s="177">
        <v>1582</v>
      </c>
      <c r="BB1588" s="202">
        <f t="shared" si="287"/>
        <v>79100000</v>
      </c>
      <c r="BC1588" s="63">
        <f t="shared" si="288"/>
        <v>1868.1571834555907</v>
      </c>
      <c r="BD1588" s="63">
        <f t="shared" si="289"/>
        <v>1868.1571834576764</v>
      </c>
      <c r="BE1588" s="63">
        <f t="shared" si="290"/>
        <v>145.53804829391595</v>
      </c>
      <c r="BF1588" s="63">
        <f t="shared" si="291"/>
        <v>145.5380489439143</v>
      </c>
      <c r="BG1588" s="63">
        <f t="shared" si="292"/>
        <v>5.8215371159757918</v>
      </c>
      <c r="BH1588" s="63">
        <f t="shared" si="293"/>
        <v>5.8215377659757914</v>
      </c>
      <c r="BI1588" s="109">
        <f t="shared" si="295"/>
        <v>47460000</v>
      </c>
      <c r="BJ1588" s="203">
        <f t="shared" si="294"/>
        <v>1.9281840537683398E+24</v>
      </c>
    </row>
    <row r="1589" spans="53:62" s="174" customFormat="1" x14ac:dyDescent="0.35">
      <c r="BA1589" s="177">
        <v>1583</v>
      </c>
      <c r="BB1589" s="202">
        <f t="shared" si="287"/>
        <v>79150000</v>
      </c>
      <c r="BC1589" s="63">
        <f t="shared" si="288"/>
        <v>1869.3361686499054</v>
      </c>
      <c r="BD1589" s="63">
        <f t="shared" si="289"/>
        <v>1869.3361686519925</v>
      </c>
      <c r="BE1589" s="63">
        <f t="shared" si="290"/>
        <v>145.53805136644468</v>
      </c>
      <c r="BF1589" s="63">
        <f t="shared" si="291"/>
        <v>145.538052016443</v>
      </c>
      <c r="BG1589" s="63">
        <f t="shared" si="292"/>
        <v>5.8215371159757918</v>
      </c>
      <c r="BH1589" s="63">
        <f t="shared" si="293"/>
        <v>5.8215377659757914</v>
      </c>
      <c r="BI1589" s="109">
        <f t="shared" si="295"/>
        <v>47490000</v>
      </c>
      <c r="BJ1589" s="203">
        <f t="shared" si="294"/>
        <v>1.9290736742865975E+24</v>
      </c>
    </row>
    <row r="1590" spans="53:62" s="174" customFormat="1" x14ac:dyDescent="0.35">
      <c r="BA1590" s="177">
        <v>1584</v>
      </c>
      <c r="BB1590" s="202">
        <f t="shared" si="287"/>
        <v>79200000</v>
      </c>
      <c r="BC1590" s="63">
        <f t="shared" si="288"/>
        <v>1870.5151514488273</v>
      </c>
      <c r="BD1590" s="63">
        <f t="shared" si="289"/>
        <v>1870.5151514509157</v>
      </c>
      <c r="BE1590" s="63">
        <f t="shared" si="290"/>
        <v>145.53805441410432</v>
      </c>
      <c r="BF1590" s="63">
        <f t="shared" si="291"/>
        <v>145.53805506410265</v>
      </c>
      <c r="BG1590" s="63">
        <f t="shared" si="292"/>
        <v>5.8215371159757918</v>
      </c>
      <c r="BH1590" s="63">
        <f t="shared" si="293"/>
        <v>5.8215377659757914</v>
      </c>
      <c r="BI1590" s="109">
        <f t="shared" si="295"/>
        <v>47520000</v>
      </c>
      <c r="BJ1590" s="203">
        <f t="shared" si="294"/>
        <v>1.9299629577676768E+24</v>
      </c>
    </row>
    <row r="1591" spans="53:62" s="174" customFormat="1" x14ac:dyDescent="0.35">
      <c r="BA1591" s="177">
        <v>1585</v>
      </c>
      <c r="BB1591" s="202">
        <f t="shared" si="287"/>
        <v>79250000</v>
      </c>
      <c r="BC1591" s="63">
        <f t="shared" si="288"/>
        <v>1871.6941318523563</v>
      </c>
      <c r="BD1591" s="63">
        <f t="shared" si="289"/>
        <v>1871.6941318544461</v>
      </c>
      <c r="BE1591" s="63">
        <f t="shared" si="290"/>
        <v>145.5380574370962</v>
      </c>
      <c r="BF1591" s="63">
        <f t="shared" si="291"/>
        <v>145.53805808709456</v>
      </c>
      <c r="BG1591" s="63">
        <f t="shared" si="292"/>
        <v>5.8215371159757918</v>
      </c>
      <c r="BH1591" s="63">
        <f t="shared" si="293"/>
        <v>5.8215377659757914</v>
      </c>
      <c r="BI1591" s="109">
        <f t="shared" si="295"/>
        <v>47550000</v>
      </c>
      <c r="BJ1591" s="203">
        <f t="shared" si="294"/>
        <v>1.9308519043392646E+24</v>
      </c>
    </row>
    <row r="1592" spans="53:62" s="174" customFormat="1" x14ac:dyDescent="0.35">
      <c r="BA1592" s="177">
        <v>1586</v>
      </c>
      <c r="BB1592" s="202">
        <f t="shared" si="287"/>
        <v>79300000</v>
      </c>
      <c r="BC1592" s="63">
        <f t="shared" si="288"/>
        <v>1872.8731098604931</v>
      </c>
      <c r="BD1592" s="63">
        <f t="shared" si="289"/>
        <v>1872.8731098625838</v>
      </c>
      <c r="BE1592" s="63">
        <f t="shared" si="290"/>
        <v>145.53806043561994</v>
      </c>
      <c r="BF1592" s="63">
        <f t="shared" si="291"/>
        <v>145.5380610856183</v>
      </c>
      <c r="BG1592" s="63">
        <f t="shared" si="292"/>
        <v>5.8215371159757918</v>
      </c>
      <c r="BH1592" s="63">
        <f t="shared" si="293"/>
        <v>5.8215377659757914</v>
      </c>
      <c r="BI1592" s="109">
        <f t="shared" si="295"/>
        <v>47580000</v>
      </c>
      <c r="BJ1592" s="203">
        <f t="shared" si="294"/>
        <v>1.9317405141290011E+24</v>
      </c>
    </row>
    <row r="1593" spans="53:62" s="174" customFormat="1" x14ac:dyDescent="0.35">
      <c r="BA1593" s="177">
        <v>1587</v>
      </c>
      <c r="BB1593" s="202">
        <f t="shared" si="287"/>
        <v>79350000</v>
      </c>
      <c r="BC1593" s="63">
        <f t="shared" si="288"/>
        <v>1874.0520854733006</v>
      </c>
      <c r="BD1593" s="63">
        <f t="shared" si="289"/>
        <v>1874.0520854753929</v>
      </c>
      <c r="BE1593" s="63">
        <f t="shared" si="290"/>
        <v>145.53806340987364</v>
      </c>
      <c r="BF1593" s="63">
        <f t="shared" si="291"/>
        <v>145.538064059872</v>
      </c>
      <c r="BG1593" s="63">
        <f t="shared" si="292"/>
        <v>5.8215371159757918</v>
      </c>
      <c r="BH1593" s="63">
        <f t="shared" si="293"/>
        <v>5.8215377659757914</v>
      </c>
      <c r="BI1593" s="109">
        <f t="shared" si="295"/>
        <v>47610000</v>
      </c>
      <c r="BJ1593" s="203">
        <f t="shared" si="294"/>
        <v>1.9326287872644779E+24</v>
      </c>
    </row>
    <row r="1594" spans="53:62" s="174" customFormat="1" x14ac:dyDescent="0.35">
      <c r="BA1594" s="177">
        <v>1588</v>
      </c>
      <c r="BB1594" s="202">
        <f t="shared" si="287"/>
        <v>79400000</v>
      </c>
      <c r="BC1594" s="63">
        <f t="shared" si="288"/>
        <v>1875.2310586907802</v>
      </c>
      <c r="BD1594" s="63">
        <f t="shared" si="289"/>
        <v>1875.2310586928741</v>
      </c>
      <c r="BE1594" s="63">
        <f t="shared" si="290"/>
        <v>145.53806636005368</v>
      </c>
      <c r="BF1594" s="63">
        <f t="shared" si="291"/>
        <v>145.53806701005209</v>
      </c>
      <c r="BG1594" s="63">
        <f t="shared" si="292"/>
        <v>5.8215371159757918</v>
      </c>
      <c r="BH1594" s="63">
        <f t="shared" si="293"/>
        <v>5.8215377659757914</v>
      </c>
      <c r="BI1594" s="109">
        <f t="shared" si="295"/>
        <v>47640000</v>
      </c>
      <c r="BJ1594" s="203">
        <f t="shared" si="294"/>
        <v>1.9335167238732385E+24</v>
      </c>
    </row>
    <row r="1595" spans="53:62" s="174" customFormat="1" x14ac:dyDescent="0.35">
      <c r="BA1595" s="177">
        <v>1589</v>
      </c>
      <c r="BB1595" s="202">
        <f t="shared" si="287"/>
        <v>79450000</v>
      </c>
      <c r="BC1595" s="63">
        <f t="shared" si="288"/>
        <v>1876.4100295128023</v>
      </c>
      <c r="BD1595" s="63">
        <f t="shared" si="289"/>
        <v>1876.4100295148976</v>
      </c>
      <c r="BE1595" s="63">
        <f t="shared" si="290"/>
        <v>145.53806928635501</v>
      </c>
      <c r="BF1595" s="63">
        <f t="shared" si="291"/>
        <v>145.53806993635339</v>
      </c>
      <c r="BG1595" s="63">
        <f t="shared" si="292"/>
        <v>5.8215371159757918</v>
      </c>
      <c r="BH1595" s="63">
        <f t="shared" si="293"/>
        <v>5.8215377659757914</v>
      </c>
      <c r="BI1595" s="109">
        <f t="shared" si="295"/>
        <v>47670000</v>
      </c>
      <c r="BJ1595" s="203">
        <f t="shared" si="294"/>
        <v>1.9344043240827769E+24</v>
      </c>
    </row>
    <row r="1596" spans="53:62" s="174" customFormat="1" x14ac:dyDescent="0.35">
      <c r="BA1596" s="177">
        <v>1590</v>
      </c>
      <c r="BB1596" s="202">
        <f t="shared" si="287"/>
        <v>79500000</v>
      </c>
      <c r="BC1596" s="63">
        <f t="shared" si="288"/>
        <v>1877.5889979395611</v>
      </c>
      <c r="BD1596" s="63">
        <f t="shared" si="289"/>
        <v>1877.5889979416575</v>
      </c>
      <c r="BE1596" s="63">
        <f t="shared" si="290"/>
        <v>145.53807218897077</v>
      </c>
      <c r="BF1596" s="63">
        <f t="shared" si="291"/>
        <v>145.53807283896921</v>
      </c>
      <c r="BG1596" s="63">
        <f t="shared" si="292"/>
        <v>5.8215371159757918</v>
      </c>
      <c r="BH1596" s="63">
        <f t="shared" si="293"/>
        <v>5.8215377659757914</v>
      </c>
      <c r="BI1596" s="109">
        <f t="shared" si="295"/>
        <v>47700000</v>
      </c>
      <c r="BJ1596" s="203">
        <f t="shared" si="294"/>
        <v>1.9352915880205402E+24</v>
      </c>
    </row>
    <row r="1597" spans="53:62" s="174" customFormat="1" x14ac:dyDescent="0.35">
      <c r="BA1597" s="177">
        <v>1591</v>
      </c>
      <c r="BB1597" s="202">
        <f t="shared" si="287"/>
        <v>79550000</v>
      </c>
      <c r="BC1597" s="63">
        <f t="shared" si="288"/>
        <v>1878.7679639709268</v>
      </c>
      <c r="BD1597" s="63">
        <f t="shared" si="289"/>
        <v>1878.7679639730245</v>
      </c>
      <c r="BE1597" s="63">
        <f t="shared" si="290"/>
        <v>145.53807506809278</v>
      </c>
      <c r="BF1597" s="63">
        <f t="shared" si="291"/>
        <v>145.53807571809122</v>
      </c>
      <c r="BG1597" s="63">
        <f t="shared" si="292"/>
        <v>5.8215371159757918</v>
      </c>
      <c r="BH1597" s="63">
        <f t="shared" si="293"/>
        <v>5.8215377659757914</v>
      </c>
      <c r="BI1597" s="109">
        <f t="shared" si="295"/>
        <v>47730000</v>
      </c>
      <c r="BJ1597" s="203">
        <f t="shared" si="294"/>
        <v>1.936178515813926E+24</v>
      </c>
    </row>
    <row r="1598" spans="53:62" s="174" customFormat="1" x14ac:dyDescent="0.35">
      <c r="BA1598" s="177">
        <v>1592</v>
      </c>
      <c r="BB1598" s="202">
        <f t="shared" si="287"/>
        <v>79600000</v>
      </c>
      <c r="BC1598" s="63">
        <f t="shared" si="288"/>
        <v>1879.946927606964</v>
      </c>
      <c r="BD1598" s="63">
        <f t="shared" si="289"/>
        <v>1879.9469276090633</v>
      </c>
      <c r="BE1598" s="63">
        <f t="shared" si="290"/>
        <v>145.53807792391115</v>
      </c>
      <c r="BF1598" s="63">
        <f t="shared" si="291"/>
        <v>145.53807857390962</v>
      </c>
      <c r="BG1598" s="63">
        <f t="shared" si="292"/>
        <v>5.8215371159757918</v>
      </c>
      <c r="BH1598" s="63">
        <f t="shared" si="293"/>
        <v>5.8215377659757914</v>
      </c>
      <c r="BI1598" s="109">
        <f t="shared" si="295"/>
        <v>47760000</v>
      </c>
      <c r="BJ1598" s="203">
        <f t="shared" si="294"/>
        <v>1.9370651075902859E+24</v>
      </c>
    </row>
    <row r="1599" spans="53:62" s="174" customFormat="1" x14ac:dyDescent="0.35">
      <c r="BA1599" s="177">
        <v>1593</v>
      </c>
      <c r="BB1599" s="202">
        <f t="shared" si="287"/>
        <v>79650000</v>
      </c>
      <c r="BC1599" s="63">
        <f t="shared" si="288"/>
        <v>1881.1258888476734</v>
      </c>
      <c r="BD1599" s="63">
        <f t="shared" si="289"/>
        <v>1881.1258888497739</v>
      </c>
      <c r="BE1599" s="63">
        <f t="shared" si="290"/>
        <v>145.53808075661453</v>
      </c>
      <c r="BF1599" s="63">
        <f t="shared" si="291"/>
        <v>145.538081406613</v>
      </c>
      <c r="BG1599" s="63">
        <f t="shared" si="292"/>
        <v>5.8215371159757918</v>
      </c>
      <c r="BH1599" s="63">
        <f t="shared" si="293"/>
        <v>5.8215377659757914</v>
      </c>
      <c r="BI1599" s="109">
        <f t="shared" si="295"/>
        <v>47790000</v>
      </c>
      <c r="BJ1599" s="203">
        <f t="shared" si="294"/>
        <v>1.9379513634769193E+24</v>
      </c>
    </row>
    <row r="1600" spans="53:62" s="174" customFormat="1" x14ac:dyDescent="0.35">
      <c r="BA1600" s="177">
        <v>1594</v>
      </c>
      <c r="BB1600" s="202">
        <f t="shared" si="287"/>
        <v>79700000</v>
      </c>
      <c r="BC1600" s="63">
        <f t="shared" si="288"/>
        <v>1882.3048476929903</v>
      </c>
      <c r="BD1600" s="63">
        <f t="shared" si="289"/>
        <v>1882.3048476950917</v>
      </c>
      <c r="BE1600" s="63">
        <f t="shared" si="290"/>
        <v>145.53808356638999</v>
      </c>
      <c r="BF1600" s="63">
        <f t="shared" si="291"/>
        <v>145.53808421638846</v>
      </c>
      <c r="BG1600" s="63">
        <f t="shared" si="292"/>
        <v>5.8215371159757918</v>
      </c>
      <c r="BH1600" s="63">
        <f t="shared" si="293"/>
        <v>5.8215377659757914</v>
      </c>
      <c r="BI1600" s="109">
        <f t="shared" si="295"/>
        <v>47820000</v>
      </c>
      <c r="BJ1600" s="203">
        <f t="shared" si="294"/>
        <v>1.9388372836010819E+24</v>
      </c>
    </row>
    <row r="1601" spans="53:62" s="174" customFormat="1" x14ac:dyDescent="0.35">
      <c r="BA1601" s="177">
        <v>1595</v>
      </c>
      <c r="BB1601" s="202">
        <f t="shared" si="287"/>
        <v>79750000</v>
      </c>
      <c r="BC1601" s="63">
        <f t="shared" si="288"/>
        <v>1883.4838041430423</v>
      </c>
      <c r="BD1601" s="63">
        <f t="shared" si="289"/>
        <v>1883.4838041451458</v>
      </c>
      <c r="BE1601" s="63">
        <f t="shared" si="290"/>
        <v>145.53808635342313</v>
      </c>
      <c r="BF1601" s="63">
        <f t="shared" si="291"/>
        <v>145.53808700342159</v>
      </c>
      <c r="BG1601" s="63">
        <f t="shared" si="292"/>
        <v>5.8215371159757918</v>
      </c>
      <c r="BH1601" s="63">
        <f t="shared" si="293"/>
        <v>5.8215377659757914</v>
      </c>
      <c r="BI1601" s="109">
        <f t="shared" si="295"/>
        <v>47850000</v>
      </c>
      <c r="BJ1601" s="203">
        <f t="shared" si="294"/>
        <v>1.9397228680899777E+24</v>
      </c>
    </row>
    <row r="1602" spans="53:62" s="174" customFormat="1" x14ac:dyDescent="0.35">
      <c r="BA1602" s="177">
        <v>1596</v>
      </c>
      <c r="BB1602" s="202">
        <f t="shared" si="287"/>
        <v>79800000</v>
      </c>
      <c r="BC1602" s="63">
        <f t="shared" si="288"/>
        <v>1884.6627581977673</v>
      </c>
      <c r="BD1602" s="63">
        <f t="shared" si="289"/>
        <v>1884.6627581998716</v>
      </c>
      <c r="BE1602" s="63">
        <f t="shared" si="290"/>
        <v>145.53808911789795</v>
      </c>
      <c r="BF1602" s="63">
        <f t="shared" si="291"/>
        <v>145.53808976789645</v>
      </c>
      <c r="BG1602" s="63">
        <f t="shared" si="292"/>
        <v>5.8215371159757918</v>
      </c>
      <c r="BH1602" s="63">
        <f t="shared" si="293"/>
        <v>5.8215377659757914</v>
      </c>
      <c r="BI1602" s="109">
        <f t="shared" si="295"/>
        <v>47880000</v>
      </c>
      <c r="BJ1602" s="203">
        <f t="shared" si="294"/>
        <v>1.9406081170707636E+24</v>
      </c>
    </row>
    <row r="1603" spans="53:62" s="174" customFormat="1" x14ac:dyDescent="0.35">
      <c r="BA1603" s="177">
        <v>1597</v>
      </c>
      <c r="BB1603" s="202">
        <f t="shared" si="287"/>
        <v>79850000</v>
      </c>
      <c r="BC1603" s="63">
        <f t="shared" si="288"/>
        <v>1885.8417098570987</v>
      </c>
      <c r="BD1603" s="63">
        <f t="shared" si="289"/>
        <v>1885.8417098592045</v>
      </c>
      <c r="BE1603" s="63">
        <f t="shared" si="290"/>
        <v>145.53809185999714</v>
      </c>
      <c r="BF1603" s="63">
        <f t="shared" si="291"/>
        <v>145.53809250999566</v>
      </c>
      <c r="BG1603" s="63">
        <f t="shared" si="292"/>
        <v>5.8215371159757918</v>
      </c>
      <c r="BH1603" s="63">
        <f t="shared" si="293"/>
        <v>5.8215377659757914</v>
      </c>
      <c r="BI1603" s="109">
        <f t="shared" si="295"/>
        <v>47910000</v>
      </c>
      <c r="BJ1603" s="203">
        <f t="shared" si="294"/>
        <v>1.9414930306705494E+24</v>
      </c>
    </row>
    <row r="1604" spans="53:62" s="174" customFormat="1" x14ac:dyDescent="0.35">
      <c r="BA1604" s="177">
        <v>1598</v>
      </c>
      <c r="BB1604" s="202">
        <f t="shared" si="287"/>
        <v>79900000</v>
      </c>
      <c r="BC1604" s="63">
        <f t="shared" si="288"/>
        <v>1887.0206591211672</v>
      </c>
      <c r="BD1604" s="63">
        <f t="shared" si="289"/>
        <v>1887.0206591232741</v>
      </c>
      <c r="BE1604" s="63">
        <f t="shared" si="290"/>
        <v>145.53809457990178</v>
      </c>
      <c r="BF1604" s="63">
        <f t="shared" si="291"/>
        <v>145.53809522990031</v>
      </c>
      <c r="BG1604" s="63">
        <f t="shared" si="292"/>
        <v>5.8215371159757918</v>
      </c>
      <c r="BH1604" s="63">
        <f t="shared" si="293"/>
        <v>5.8215377659757914</v>
      </c>
      <c r="BI1604" s="109">
        <f t="shared" si="295"/>
        <v>47940000</v>
      </c>
      <c r="BJ1604" s="203">
        <f t="shared" si="294"/>
        <v>1.9423776090163952E+24</v>
      </c>
    </row>
    <row r="1605" spans="53:62" s="174" customFormat="1" x14ac:dyDescent="0.35">
      <c r="BA1605" s="177">
        <v>1599</v>
      </c>
      <c r="BB1605" s="202">
        <f t="shared" si="287"/>
        <v>79950000</v>
      </c>
      <c r="BC1605" s="63">
        <f t="shared" si="288"/>
        <v>1888.1996059899716</v>
      </c>
      <c r="BD1605" s="63">
        <f t="shared" si="289"/>
        <v>1888.1996059920798</v>
      </c>
      <c r="BE1605" s="63">
        <f t="shared" si="290"/>
        <v>145.53809727779148</v>
      </c>
      <c r="BF1605" s="63">
        <f t="shared" si="291"/>
        <v>145.53809792779001</v>
      </c>
      <c r="BG1605" s="63">
        <f t="shared" si="292"/>
        <v>5.8215371159757918</v>
      </c>
      <c r="BH1605" s="63">
        <f t="shared" si="293"/>
        <v>5.8215377659757914</v>
      </c>
      <c r="BI1605" s="109">
        <f t="shared" si="295"/>
        <v>47970000</v>
      </c>
      <c r="BJ1605" s="203">
        <f t="shared" si="294"/>
        <v>1.9432618522353146E+24</v>
      </c>
    </row>
    <row r="1606" spans="53:62" s="174" customFormat="1" x14ac:dyDescent="0.35">
      <c r="BA1606" s="177">
        <v>1600</v>
      </c>
      <c r="BB1606" s="202">
        <f t="shared" ref="BB1606:BB1669" si="296">BA1606*50000</f>
        <v>80000000</v>
      </c>
      <c r="BC1606" s="63">
        <f t="shared" ref="BC1606:BC1669" si="297">($F$5+$F$6+$F$7+$F$8+$F$9)*(1-EXP(-$F$20*(1-$DC$6%)*BB1606/(2*$F$17)))*$F$25*$F$1*10^3*11600/($F$20*(1-$DC$6%))</f>
        <v>1889.3785504633834</v>
      </c>
      <c r="BD1606" s="63">
        <f t="shared" ref="BD1606:BD1669" si="298">($F$25*$F$1*10^3*11600*($F$5+$F$6+$F$7+$F$8+$F$9)/($F$27*$F$29*(1-$DC$6%))+$F$28/$F$27)*(1-EXP(-$F$27*$F$29*(1-$DC$6%)*BB1606/(2*$F$17)))</f>
        <v>1889.3785504654927</v>
      </c>
      <c r="BE1606" s="63">
        <f t="shared" ref="BE1606:BE1669" si="299">($F$5+$F$6+$F$7+$F$8+$F$9)*(1-EXP(-$F$20*(1-$DC$5%)*BB1606/(2*$F$17)))*$F$25*$F$1*10^3*11600/($F$20*(1-$DC$5%))</f>
        <v>145.53809995384444</v>
      </c>
      <c r="BF1606" s="63">
        <f t="shared" ref="BF1606:BF1669" si="300">($F$25*$F$1*10^3*11600*($F$5+$F$6+$F$7+$F$8+$F$9)/($F$27*$F$29*(1-$DC$5%))+$F$28/$F$27)*(1-EXP(-$F$27*$F$29*(1-$DC$5%)*BB1606/(2*$F$17)))</f>
        <v>145.53810060384296</v>
      </c>
      <c r="BG1606" s="63">
        <f t="shared" ref="BG1606:BG1669" si="301">($F$5+$F$6+$F$7+$F$8+$F$9)*(1-EXP(-$F$20*(1-$DC$4%)*BB1606/(2*$F$17)))*$F$25*$F$1*10^3*11600/($F$20*(1-$DC$4%))</f>
        <v>5.8215371159757918</v>
      </c>
      <c r="BH1606" s="63">
        <f t="shared" ref="BH1606:BH1669" si="302">($F$25*$F$1*10^3*11600*($F$5+$F$6+$F$7+$F$8+$F$9)/($F$27*$F$29*(1-$DC$4%))+$F$28/$F$27)*(1-EXP(-$F$27*$F$29*(1-$DC$4%)*BB1606/(2*$F$17)))</f>
        <v>5.8215377659757914</v>
      </c>
      <c r="BI1606" s="109">
        <f t="shared" si="295"/>
        <v>48000000</v>
      </c>
      <c r="BJ1606" s="203">
        <f t="shared" ref="BJ1606:BJ1669" si="303">($F$17/($F$20*(1-$F$19%)))*($F$5+$F$6+$F$7+$F$8+$F$9)*(1-EXP(-$F$20*(1-$F$19%)*BI1606/(2*$F$17)))+$F$17/($F$25*1000)*$F$11*EXP(-$F$20*(1-$F$19%)*BI1606/(2*$F$17))</f>
        <v>1.9441457604542712E+24</v>
      </c>
    </row>
    <row r="1607" spans="53:62" s="174" customFormat="1" x14ac:dyDescent="0.35">
      <c r="BA1607" s="177">
        <v>1601</v>
      </c>
      <c r="BB1607" s="202">
        <f t="shared" si="296"/>
        <v>80050000</v>
      </c>
      <c r="BC1607" s="63">
        <f t="shared" si="297"/>
        <v>1890.557492541531</v>
      </c>
      <c r="BD1607" s="63">
        <f t="shared" si="298"/>
        <v>1890.557492543642</v>
      </c>
      <c r="BE1607" s="63">
        <f t="shared" si="299"/>
        <v>145.53810260823741</v>
      </c>
      <c r="BF1607" s="63">
        <f t="shared" si="300"/>
        <v>145.53810325823596</v>
      </c>
      <c r="BG1607" s="63">
        <f t="shared" si="301"/>
        <v>5.8215371159757918</v>
      </c>
      <c r="BH1607" s="63">
        <f t="shared" si="302"/>
        <v>5.8215377659757914</v>
      </c>
      <c r="BI1607" s="109">
        <f t="shared" ref="BI1607:BI1670" si="304">BA1607*30000</f>
        <v>48030000</v>
      </c>
      <c r="BJ1607" s="203">
        <f t="shared" si="303"/>
        <v>1.9450293338001812E+24</v>
      </c>
    </row>
    <row r="1608" spans="53:62" s="174" customFormat="1" x14ac:dyDescent="0.35">
      <c r="BA1608" s="177">
        <v>1602</v>
      </c>
      <c r="BB1608" s="202">
        <f t="shared" si="296"/>
        <v>80100000</v>
      </c>
      <c r="BC1608" s="63">
        <f t="shared" si="297"/>
        <v>1891.7364322244155</v>
      </c>
      <c r="BD1608" s="63">
        <f t="shared" si="298"/>
        <v>1891.7364322265278</v>
      </c>
      <c r="BE1608" s="63">
        <f t="shared" si="299"/>
        <v>145.5381052411457</v>
      </c>
      <c r="BF1608" s="63">
        <f t="shared" si="300"/>
        <v>145.53810589114428</v>
      </c>
      <c r="BG1608" s="63">
        <f t="shared" si="301"/>
        <v>5.8215371159757918</v>
      </c>
      <c r="BH1608" s="63">
        <f t="shared" si="302"/>
        <v>5.8215377659757914</v>
      </c>
      <c r="BI1608" s="109">
        <f t="shared" si="304"/>
        <v>48060000</v>
      </c>
      <c r="BJ1608" s="203">
        <f t="shared" si="303"/>
        <v>1.9459125723999136E+24</v>
      </c>
    </row>
    <row r="1609" spans="53:62" s="174" customFormat="1" x14ac:dyDescent="0.35">
      <c r="BA1609" s="177">
        <v>1603</v>
      </c>
      <c r="BB1609" s="202">
        <f t="shared" si="296"/>
        <v>80150000</v>
      </c>
      <c r="BC1609" s="63">
        <f t="shared" si="297"/>
        <v>1892.9153695119719</v>
      </c>
      <c r="BD1609" s="63">
        <f t="shared" si="298"/>
        <v>1892.9153695140851</v>
      </c>
      <c r="BE1609" s="63">
        <f t="shared" si="299"/>
        <v>145.53810785274325</v>
      </c>
      <c r="BF1609" s="63">
        <f t="shared" si="300"/>
        <v>145.53810850274184</v>
      </c>
      <c r="BG1609" s="63">
        <f t="shared" si="301"/>
        <v>5.8215371159757918</v>
      </c>
      <c r="BH1609" s="63">
        <f t="shared" si="302"/>
        <v>5.8215377659757914</v>
      </c>
      <c r="BI1609" s="109">
        <f t="shared" si="304"/>
        <v>48090000</v>
      </c>
      <c r="BJ1609" s="203">
        <f t="shared" si="303"/>
        <v>1.946795476380289E+24</v>
      </c>
    </row>
    <row r="1610" spans="53:62" s="174" customFormat="1" x14ac:dyDescent="0.35">
      <c r="BA1610" s="177">
        <v>1604</v>
      </c>
      <c r="BB1610" s="202">
        <f t="shared" si="296"/>
        <v>80200000</v>
      </c>
      <c r="BC1610" s="63">
        <f t="shared" si="297"/>
        <v>1894.0943044042642</v>
      </c>
      <c r="BD1610" s="63">
        <f t="shared" si="298"/>
        <v>1894.094304406379</v>
      </c>
      <c r="BE1610" s="63">
        <f t="shared" si="299"/>
        <v>145.5381104432025</v>
      </c>
      <c r="BF1610" s="63">
        <f t="shared" si="300"/>
        <v>145.53811109320108</v>
      </c>
      <c r="BG1610" s="63">
        <f t="shared" si="301"/>
        <v>5.8215371159757918</v>
      </c>
      <c r="BH1610" s="63">
        <f t="shared" si="302"/>
        <v>5.8215377659757914</v>
      </c>
      <c r="BI1610" s="109">
        <f t="shared" si="304"/>
        <v>48120000</v>
      </c>
      <c r="BJ1610" s="203">
        <f t="shared" si="303"/>
        <v>1.9476780458680783E+24</v>
      </c>
    </row>
    <row r="1611" spans="53:62" s="174" customFormat="1" x14ac:dyDescent="0.35">
      <c r="BA1611" s="177">
        <v>1605</v>
      </c>
      <c r="BB1611" s="202">
        <f t="shared" si="296"/>
        <v>80250000</v>
      </c>
      <c r="BC1611" s="63">
        <f t="shared" si="297"/>
        <v>1895.2732369012931</v>
      </c>
      <c r="BD1611" s="63">
        <f t="shared" si="298"/>
        <v>1895.2732369034093</v>
      </c>
      <c r="BE1611" s="63">
        <f t="shared" si="299"/>
        <v>145.53811301269454</v>
      </c>
      <c r="BF1611" s="63">
        <f t="shared" si="300"/>
        <v>145.53811366269315</v>
      </c>
      <c r="BG1611" s="63">
        <f t="shared" si="301"/>
        <v>5.8215371159757918</v>
      </c>
      <c r="BH1611" s="63">
        <f t="shared" si="302"/>
        <v>5.8215377659757914</v>
      </c>
      <c r="BI1611" s="109">
        <f t="shared" si="304"/>
        <v>48150000</v>
      </c>
      <c r="BJ1611" s="203">
        <f t="shared" si="303"/>
        <v>1.9485602809900069E+24</v>
      </c>
    </row>
    <row r="1612" spans="53:62" s="174" customFormat="1" x14ac:dyDescent="0.35">
      <c r="BA1612" s="177">
        <v>1606</v>
      </c>
      <c r="BB1612" s="202">
        <f t="shared" si="296"/>
        <v>80300000</v>
      </c>
      <c r="BC1612" s="63">
        <f t="shared" si="297"/>
        <v>1896.452167002994</v>
      </c>
      <c r="BD1612" s="63">
        <f t="shared" si="298"/>
        <v>1896.4521670051115</v>
      </c>
      <c r="BE1612" s="63">
        <f t="shared" si="299"/>
        <v>145.53811556138913</v>
      </c>
      <c r="BF1612" s="63">
        <f t="shared" si="300"/>
        <v>145.53811621138775</v>
      </c>
      <c r="BG1612" s="63">
        <f t="shared" si="301"/>
        <v>5.8215371159757918</v>
      </c>
      <c r="BH1612" s="63">
        <f t="shared" si="302"/>
        <v>5.8215377659757914</v>
      </c>
      <c r="BI1612" s="109">
        <f t="shared" si="304"/>
        <v>48180000</v>
      </c>
      <c r="BJ1612" s="203">
        <f t="shared" si="303"/>
        <v>1.9494421818727501E+24</v>
      </c>
    </row>
    <row r="1613" spans="53:62" s="174" customFormat="1" x14ac:dyDescent="0.35">
      <c r="BA1613" s="177">
        <v>1607</v>
      </c>
      <c r="BB1613" s="202">
        <f t="shared" si="296"/>
        <v>80350000</v>
      </c>
      <c r="BC1613" s="63">
        <f t="shared" si="297"/>
        <v>1897.631094709431</v>
      </c>
      <c r="BD1613" s="63">
        <f t="shared" si="298"/>
        <v>1897.6310947115498</v>
      </c>
      <c r="BE1613" s="63">
        <f t="shared" si="299"/>
        <v>145.53811808945454</v>
      </c>
      <c r="BF1613" s="63">
        <f t="shared" si="300"/>
        <v>145.53811873945318</v>
      </c>
      <c r="BG1613" s="63">
        <f t="shared" si="301"/>
        <v>5.8215371159757918</v>
      </c>
      <c r="BH1613" s="63">
        <f t="shared" si="302"/>
        <v>5.8215377659757914</v>
      </c>
      <c r="BI1613" s="109">
        <f t="shared" si="304"/>
        <v>48210000</v>
      </c>
      <c r="BJ1613" s="203">
        <f t="shared" si="303"/>
        <v>1.9503237486429373E+24</v>
      </c>
    </row>
    <row r="1614" spans="53:62" s="174" customFormat="1" x14ac:dyDescent="0.35">
      <c r="BA1614" s="177">
        <v>1608</v>
      </c>
      <c r="BB1614" s="202">
        <f t="shared" si="296"/>
        <v>80400000</v>
      </c>
      <c r="BC1614" s="63">
        <f t="shared" si="297"/>
        <v>1898.8100200206695</v>
      </c>
      <c r="BD1614" s="63">
        <f t="shared" si="298"/>
        <v>1898.8100200227893</v>
      </c>
      <c r="BE1614" s="63">
        <f t="shared" si="299"/>
        <v>145.5381205970578</v>
      </c>
      <c r="BF1614" s="63">
        <f t="shared" si="300"/>
        <v>145.53812124705644</v>
      </c>
      <c r="BG1614" s="63">
        <f t="shared" si="301"/>
        <v>5.8215371159757918</v>
      </c>
      <c r="BH1614" s="63">
        <f t="shared" si="302"/>
        <v>5.8215377659757914</v>
      </c>
      <c r="BI1614" s="109">
        <f t="shared" si="304"/>
        <v>48240000</v>
      </c>
      <c r="BJ1614" s="203">
        <f t="shared" si="303"/>
        <v>1.951204981427147E+24</v>
      </c>
    </row>
    <row r="1615" spans="53:62" s="174" customFormat="1" x14ac:dyDescent="0.35">
      <c r="BA1615" s="177">
        <v>1609</v>
      </c>
      <c r="BB1615" s="202">
        <f t="shared" si="296"/>
        <v>80450000</v>
      </c>
      <c r="BC1615" s="63">
        <f t="shared" si="297"/>
        <v>1899.9889429365794</v>
      </c>
      <c r="BD1615" s="63">
        <f t="shared" si="298"/>
        <v>1899.9889429387006</v>
      </c>
      <c r="BE1615" s="63">
        <f t="shared" si="299"/>
        <v>145.53812308436454</v>
      </c>
      <c r="BF1615" s="63">
        <f t="shared" si="300"/>
        <v>145.53812373436315</v>
      </c>
      <c r="BG1615" s="63">
        <f t="shared" si="301"/>
        <v>5.8215371159757918</v>
      </c>
      <c r="BH1615" s="63">
        <f t="shared" si="302"/>
        <v>5.8215377659757914</v>
      </c>
      <c r="BI1615" s="109">
        <f t="shared" si="304"/>
        <v>48270000</v>
      </c>
      <c r="BJ1615" s="203">
        <f t="shared" si="303"/>
        <v>1.9520858803519124E+24</v>
      </c>
    </row>
    <row r="1616" spans="53:62" s="174" customFormat="1" x14ac:dyDescent="0.35">
      <c r="BA1616" s="177">
        <v>1610</v>
      </c>
      <c r="BB1616" s="202">
        <f t="shared" si="296"/>
        <v>80500000</v>
      </c>
      <c r="BC1616" s="63">
        <f t="shared" si="297"/>
        <v>1901.1678634572254</v>
      </c>
      <c r="BD1616" s="63">
        <f t="shared" si="298"/>
        <v>1901.1678634593482</v>
      </c>
      <c r="BE1616" s="63">
        <f t="shared" si="299"/>
        <v>145.53812555153894</v>
      </c>
      <c r="BF1616" s="63">
        <f t="shared" si="300"/>
        <v>145.53812620153758</v>
      </c>
      <c r="BG1616" s="63">
        <f t="shared" si="301"/>
        <v>5.8215371159757918</v>
      </c>
      <c r="BH1616" s="63">
        <f t="shared" si="302"/>
        <v>5.8215377659757914</v>
      </c>
      <c r="BI1616" s="109">
        <f t="shared" si="304"/>
        <v>48300000</v>
      </c>
      <c r="BJ1616" s="203">
        <f t="shared" si="303"/>
        <v>1.9529664455437189E+24</v>
      </c>
    </row>
    <row r="1617" spans="53:62" s="174" customFormat="1" x14ac:dyDescent="0.35">
      <c r="BA1617" s="177">
        <v>1611</v>
      </c>
      <c r="BB1617" s="202">
        <f t="shared" si="296"/>
        <v>80550000</v>
      </c>
      <c r="BC1617" s="63">
        <f t="shared" si="297"/>
        <v>1902.3467815826723</v>
      </c>
      <c r="BD1617" s="63">
        <f t="shared" si="298"/>
        <v>1902.3467815847969</v>
      </c>
      <c r="BE1617" s="63">
        <f t="shared" si="299"/>
        <v>145.53812799874405</v>
      </c>
      <c r="BF1617" s="63">
        <f t="shared" si="300"/>
        <v>145.53812864874271</v>
      </c>
      <c r="BG1617" s="63">
        <f t="shared" si="301"/>
        <v>5.8215371159757918</v>
      </c>
      <c r="BH1617" s="63">
        <f t="shared" si="302"/>
        <v>5.8215377659757914</v>
      </c>
      <c r="BI1617" s="109">
        <f t="shared" si="304"/>
        <v>48330000</v>
      </c>
      <c r="BJ1617" s="203">
        <f t="shared" si="303"/>
        <v>1.9538466771290007E+24</v>
      </c>
    </row>
    <row r="1618" spans="53:62" s="174" customFormat="1" x14ac:dyDescent="0.35">
      <c r="BA1618" s="177">
        <v>1612</v>
      </c>
      <c r="BB1618" s="202">
        <f t="shared" si="296"/>
        <v>80600000</v>
      </c>
      <c r="BC1618" s="63">
        <f t="shared" si="297"/>
        <v>1903.5256973128567</v>
      </c>
      <c r="BD1618" s="63">
        <f t="shared" si="298"/>
        <v>1903.5256973149819</v>
      </c>
      <c r="BE1618" s="63">
        <f t="shared" si="299"/>
        <v>145.53813042614144</v>
      </c>
      <c r="BF1618" s="63">
        <f t="shared" si="300"/>
        <v>145.53813107614013</v>
      </c>
      <c r="BG1618" s="63">
        <f t="shared" si="301"/>
        <v>5.8215371159757918</v>
      </c>
      <c r="BH1618" s="63">
        <f t="shared" si="302"/>
        <v>5.8215377659757914</v>
      </c>
      <c r="BI1618" s="109">
        <f t="shared" si="304"/>
        <v>48360000</v>
      </c>
      <c r="BJ1618" s="203">
        <f t="shared" si="303"/>
        <v>1.9547265752341479E+24</v>
      </c>
    </row>
    <row r="1619" spans="53:62" s="174" customFormat="1" x14ac:dyDescent="0.35">
      <c r="BA1619" s="177">
        <v>1613</v>
      </c>
      <c r="BB1619" s="202">
        <f t="shared" si="296"/>
        <v>80650000</v>
      </c>
      <c r="BC1619" s="63">
        <f t="shared" si="297"/>
        <v>1904.7046106477769</v>
      </c>
      <c r="BD1619" s="63">
        <f t="shared" si="298"/>
        <v>1904.7046106499033</v>
      </c>
      <c r="BE1619" s="63">
        <f t="shared" si="299"/>
        <v>145.5381328338915</v>
      </c>
      <c r="BF1619" s="63">
        <f t="shared" si="300"/>
        <v>145.53813348389019</v>
      </c>
      <c r="BG1619" s="63">
        <f t="shared" si="301"/>
        <v>5.8215371159757918</v>
      </c>
      <c r="BH1619" s="63">
        <f t="shared" si="302"/>
        <v>5.8215377659757914</v>
      </c>
      <c r="BI1619" s="109">
        <f t="shared" si="304"/>
        <v>48390000</v>
      </c>
      <c r="BJ1619" s="203">
        <f t="shared" si="303"/>
        <v>1.9556061399855003E+24</v>
      </c>
    </row>
    <row r="1620" spans="53:62" s="174" customFormat="1" x14ac:dyDescent="0.35">
      <c r="BA1620" s="177">
        <v>1614</v>
      </c>
      <c r="BB1620" s="202">
        <f t="shared" si="296"/>
        <v>80700000</v>
      </c>
      <c r="BC1620" s="63">
        <f t="shared" si="297"/>
        <v>1905.8835215874976</v>
      </c>
      <c r="BD1620" s="63">
        <f t="shared" si="298"/>
        <v>1905.8835215896258</v>
      </c>
      <c r="BE1620" s="63">
        <f t="shared" si="299"/>
        <v>145.53813522215322</v>
      </c>
      <c r="BF1620" s="63">
        <f t="shared" si="300"/>
        <v>145.53813587215191</v>
      </c>
      <c r="BG1620" s="63">
        <f t="shared" si="301"/>
        <v>5.8215371159757918</v>
      </c>
      <c r="BH1620" s="63">
        <f t="shared" si="302"/>
        <v>5.8215377659757914</v>
      </c>
      <c r="BI1620" s="109">
        <f t="shared" si="304"/>
        <v>48420000</v>
      </c>
      <c r="BJ1620" s="203">
        <f t="shared" si="303"/>
        <v>1.956485371509351E+24</v>
      </c>
    </row>
    <row r="1621" spans="53:62" s="174" customFormat="1" x14ac:dyDescent="0.35">
      <c r="BA1621" s="177">
        <v>1615</v>
      </c>
      <c r="BB1621" s="202">
        <f t="shared" si="296"/>
        <v>80750000</v>
      </c>
      <c r="BC1621" s="63">
        <f t="shared" si="297"/>
        <v>1907.0624301319551</v>
      </c>
      <c r="BD1621" s="63">
        <f t="shared" si="298"/>
        <v>1907.0624301340845</v>
      </c>
      <c r="BE1621" s="63">
        <f t="shared" si="299"/>
        <v>145.53813759108431</v>
      </c>
      <c r="BF1621" s="63">
        <f t="shared" si="300"/>
        <v>145.53813824108303</v>
      </c>
      <c r="BG1621" s="63">
        <f t="shared" si="301"/>
        <v>5.8215371159757918</v>
      </c>
      <c r="BH1621" s="63">
        <f t="shared" si="302"/>
        <v>5.8215377659757914</v>
      </c>
      <c r="BI1621" s="109">
        <f t="shared" si="304"/>
        <v>48450000</v>
      </c>
      <c r="BJ1621" s="203">
        <f t="shared" si="303"/>
        <v>1.957364269931945E+24</v>
      </c>
    </row>
    <row r="1622" spans="53:62" s="174" customFormat="1" x14ac:dyDescent="0.35">
      <c r="BA1622" s="177">
        <v>1616</v>
      </c>
      <c r="BB1622" s="202">
        <f t="shared" si="296"/>
        <v>80800000</v>
      </c>
      <c r="BC1622" s="63">
        <f t="shared" si="297"/>
        <v>1908.2413362811494</v>
      </c>
      <c r="BD1622" s="63">
        <f t="shared" si="298"/>
        <v>1908.2413362832799</v>
      </c>
      <c r="BE1622" s="63">
        <f t="shared" si="299"/>
        <v>145.53813994084129</v>
      </c>
      <c r="BF1622" s="63">
        <f t="shared" si="300"/>
        <v>145.53814059083999</v>
      </c>
      <c r="BG1622" s="63">
        <f t="shared" si="301"/>
        <v>5.8215371159757918</v>
      </c>
      <c r="BH1622" s="63">
        <f t="shared" si="302"/>
        <v>5.8215377659757914</v>
      </c>
      <c r="BI1622" s="109">
        <f t="shared" si="304"/>
        <v>48480000</v>
      </c>
      <c r="BJ1622" s="203">
        <f t="shared" si="303"/>
        <v>1.958242835379479E+24</v>
      </c>
    </row>
    <row r="1623" spans="53:62" s="174" customFormat="1" x14ac:dyDescent="0.35">
      <c r="BA1623" s="177">
        <v>1617</v>
      </c>
      <c r="BB1623" s="202">
        <f t="shared" si="296"/>
        <v>80850000</v>
      </c>
      <c r="BC1623" s="63">
        <f t="shared" si="297"/>
        <v>1909.4202400352092</v>
      </c>
      <c r="BD1623" s="63">
        <f t="shared" si="298"/>
        <v>1909.4202400373408</v>
      </c>
      <c r="BE1623" s="63">
        <f t="shared" si="299"/>
        <v>145.53814227157929</v>
      </c>
      <c r="BF1623" s="63">
        <f t="shared" si="300"/>
        <v>145.53814292157804</v>
      </c>
      <c r="BG1623" s="63">
        <f t="shared" si="301"/>
        <v>5.8215371159757918</v>
      </c>
      <c r="BH1623" s="63">
        <f t="shared" si="302"/>
        <v>5.8215377659757914</v>
      </c>
      <c r="BI1623" s="109">
        <f t="shared" si="304"/>
        <v>48510000</v>
      </c>
      <c r="BJ1623" s="203">
        <f t="shared" si="303"/>
        <v>1.9591210679781027E+24</v>
      </c>
    </row>
    <row r="1624" spans="53:62" s="174" customFormat="1" x14ac:dyDescent="0.35">
      <c r="BA1624" s="177">
        <v>1618</v>
      </c>
      <c r="BB1624" s="202">
        <f t="shared" si="296"/>
        <v>80900000</v>
      </c>
      <c r="BC1624" s="63">
        <f t="shared" si="297"/>
        <v>1910.5991413940051</v>
      </c>
      <c r="BD1624" s="63">
        <f t="shared" si="298"/>
        <v>1910.5991413961381</v>
      </c>
      <c r="BE1624" s="63">
        <f t="shared" si="299"/>
        <v>145.53814458345229</v>
      </c>
      <c r="BF1624" s="63">
        <f t="shared" si="300"/>
        <v>145.53814523345105</v>
      </c>
      <c r="BG1624" s="63">
        <f t="shared" si="301"/>
        <v>5.8215371159757918</v>
      </c>
      <c r="BH1624" s="63">
        <f t="shared" si="302"/>
        <v>5.8215377659757914</v>
      </c>
      <c r="BI1624" s="109">
        <f t="shared" si="304"/>
        <v>48540000</v>
      </c>
      <c r="BJ1624" s="203">
        <f t="shared" si="303"/>
        <v>1.9599989678539178E+24</v>
      </c>
    </row>
    <row r="1625" spans="53:62" s="174" customFormat="1" x14ac:dyDescent="0.35">
      <c r="BA1625" s="177">
        <v>1619</v>
      </c>
      <c r="BB1625" s="202">
        <f t="shared" si="296"/>
        <v>80950000</v>
      </c>
      <c r="BC1625" s="63">
        <f t="shared" si="297"/>
        <v>1911.7780403575373</v>
      </c>
      <c r="BD1625" s="63">
        <f t="shared" si="298"/>
        <v>1911.7780403596719</v>
      </c>
      <c r="BE1625" s="63">
        <f t="shared" si="299"/>
        <v>145.53814687661298</v>
      </c>
      <c r="BF1625" s="63">
        <f t="shared" si="300"/>
        <v>145.53814752661177</v>
      </c>
      <c r="BG1625" s="63">
        <f t="shared" si="301"/>
        <v>5.8215371159757918</v>
      </c>
      <c r="BH1625" s="63">
        <f t="shared" si="302"/>
        <v>5.8215377659757914</v>
      </c>
      <c r="BI1625" s="109">
        <f t="shared" si="304"/>
        <v>48570000</v>
      </c>
      <c r="BJ1625" s="203">
        <f t="shared" si="303"/>
        <v>1.9608765351329765E+24</v>
      </c>
    </row>
    <row r="1626" spans="53:62" s="174" customFormat="1" x14ac:dyDescent="0.35">
      <c r="BA1626" s="177">
        <v>1620</v>
      </c>
      <c r="BB1626" s="202">
        <f t="shared" si="296"/>
        <v>81000000</v>
      </c>
      <c r="BC1626" s="63">
        <f t="shared" si="297"/>
        <v>1912.9569369259352</v>
      </c>
      <c r="BD1626" s="63">
        <f t="shared" si="298"/>
        <v>1912.9569369280712</v>
      </c>
      <c r="BE1626" s="63">
        <f t="shared" si="299"/>
        <v>145.53814915121285</v>
      </c>
      <c r="BF1626" s="63">
        <f t="shared" si="300"/>
        <v>145.5381498012116</v>
      </c>
      <c r="BG1626" s="63">
        <f t="shared" si="301"/>
        <v>5.8215371159757918</v>
      </c>
      <c r="BH1626" s="63">
        <f t="shared" si="302"/>
        <v>5.8215377659757914</v>
      </c>
      <c r="BI1626" s="109">
        <f t="shared" si="304"/>
        <v>48600000</v>
      </c>
      <c r="BJ1626" s="203">
        <f t="shared" si="303"/>
        <v>1.9617537699412867E+24</v>
      </c>
    </row>
    <row r="1627" spans="53:62" s="174" customFormat="1" x14ac:dyDescent="0.35">
      <c r="BA1627" s="177">
        <v>1621</v>
      </c>
      <c r="BB1627" s="202">
        <f t="shared" si="296"/>
        <v>81050000</v>
      </c>
      <c r="BC1627" s="63">
        <f t="shared" si="297"/>
        <v>1914.1358310991345</v>
      </c>
      <c r="BD1627" s="63">
        <f t="shared" si="298"/>
        <v>1914.1358311012716</v>
      </c>
      <c r="BE1627" s="63">
        <f t="shared" si="299"/>
        <v>145.53815140740207</v>
      </c>
      <c r="BF1627" s="63">
        <f t="shared" si="300"/>
        <v>145.53815205740085</v>
      </c>
      <c r="BG1627" s="63">
        <f t="shared" si="301"/>
        <v>5.8215371159757918</v>
      </c>
      <c r="BH1627" s="63">
        <f t="shared" si="302"/>
        <v>5.8215377659757914</v>
      </c>
      <c r="BI1627" s="109">
        <f t="shared" si="304"/>
        <v>48630000</v>
      </c>
      <c r="BJ1627" s="203">
        <f t="shared" si="303"/>
        <v>1.9626306724048055E+24</v>
      </c>
    </row>
    <row r="1628" spans="53:62" s="174" customFormat="1" x14ac:dyDescent="0.35">
      <c r="BA1628" s="177">
        <v>1622</v>
      </c>
      <c r="BB1628" s="202">
        <f t="shared" si="296"/>
        <v>81100000</v>
      </c>
      <c r="BC1628" s="63">
        <f t="shared" si="297"/>
        <v>1915.3147228770704</v>
      </c>
      <c r="BD1628" s="63">
        <f t="shared" si="298"/>
        <v>1915.3147228792084</v>
      </c>
      <c r="BE1628" s="63">
        <f t="shared" si="299"/>
        <v>145.53815364532969</v>
      </c>
      <c r="BF1628" s="63">
        <f t="shared" si="300"/>
        <v>145.53815429532847</v>
      </c>
      <c r="BG1628" s="63">
        <f t="shared" si="301"/>
        <v>5.8215371159757918</v>
      </c>
      <c r="BH1628" s="63">
        <f t="shared" si="302"/>
        <v>5.8215377659757914</v>
      </c>
      <c r="BI1628" s="109">
        <f t="shared" si="304"/>
        <v>48660000</v>
      </c>
      <c r="BJ1628" s="203">
        <f t="shared" si="303"/>
        <v>1.9635072426494437E+24</v>
      </c>
    </row>
    <row r="1629" spans="53:62" s="174" customFormat="1" x14ac:dyDescent="0.35">
      <c r="BA1629" s="177">
        <v>1623</v>
      </c>
      <c r="BB1629" s="202">
        <f t="shared" si="296"/>
        <v>81150000</v>
      </c>
      <c r="BC1629" s="63">
        <f t="shared" si="297"/>
        <v>1916.4936122598713</v>
      </c>
      <c r="BD1629" s="63">
        <f t="shared" si="298"/>
        <v>1916.4936122620109</v>
      </c>
      <c r="BE1629" s="63">
        <f t="shared" si="299"/>
        <v>145.53815586514349</v>
      </c>
      <c r="BF1629" s="63">
        <f t="shared" si="300"/>
        <v>145.5381565151423</v>
      </c>
      <c r="BG1629" s="63">
        <f t="shared" si="301"/>
        <v>5.8215371159757918</v>
      </c>
      <c r="BH1629" s="63">
        <f t="shared" si="302"/>
        <v>5.8215377659757914</v>
      </c>
      <c r="BI1629" s="109">
        <f t="shared" si="304"/>
        <v>48690000</v>
      </c>
      <c r="BJ1629" s="203">
        <f t="shared" si="303"/>
        <v>1.9643834808010636E+24</v>
      </c>
    </row>
    <row r="1630" spans="53:62" s="174" customFormat="1" x14ac:dyDescent="0.35">
      <c r="BA1630" s="177">
        <v>1624</v>
      </c>
      <c r="BB1630" s="202">
        <f t="shared" si="296"/>
        <v>81200000</v>
      </c>
      <c r="BC1630" s="63">
        <f t="shared" si="297"/>
        <v>1917.6724992474731</v>
      </c>
      <c r="BD1630" s="63">
        <f t="shared" si="298"/>
        <v>1917.6724992496142</v>
      </c>
      <c r="BE1630" s="63">
        <f t="shared" si="299"/>
        <v>145.53815806699015</v>
      </c>
      <c r="BF1630" s="63">
        <f t="shared" si="300"/>
        <v>145.53815871698893</v>
      </c>
      <c r="BG1630" s="63">
        <f t="shared" si="301"/>
        <v>5.8215371159757918</v>
      </c>
      <c r="BH1630" s="63">
        <f t="shared" si="302"/>
        <v>5.8215377659757914</v>
      </c>
      <c r="BI1630" s="109">
        <f t="shared" si="304"/>
        <v>48720000</v>
      </c>
      <c r="BJ1630" s="203">
        <f t="shared" si="303"/>
        <v>1.9652593869854811E+24</v>
      </c>
    </row>
    <row r="1631" spans="53:62" s="174" customFormat="1" x14ac:dyDescent="0.35">
      <c r="BA1631" s="177">
        <v>1625</v>
      </c>
      <c r="BB1631" s="202">
        <f t="shared" si="296"/>
        <v>81250000</v>
      </c>
      <c r="BC1631" s="63">
        <f t="shared" si="297"/>
        <v>1918.8513838398762</v>
      </c>
      <c r="BD1631" s="63">
        <f t="shared" si="298"/>
        <v>1918.8513838420188</v>
      </c>
      <c r="BE1631" s="63">
        <f t="shared" si="299"/>
        <v>145.53816025101503</v>
      </c>
      <c r="BF1631" s="63">
        <f t="shared" si="300"/>
        <v>145.53816090101384</v>
      </c>
      <c r="BG1631" s="63">
        <f t="shared" si="301"/>
        <v>5.8215371159757918</v>
      </c>
      <c r="BH1631" s="63">
        <f t="shared" si="302"/>
        <v>5.8215377659757914</v>
      </c>
      <c r="BI1631" s="109">
        <f t="shared" si="304"/>
        <v>48750000</v>
      </c>
      <c r="BJ1631" s="203">
        <f t="shared" si="303"/>
        <v>1.9661349613284631E+24</v>
      </c>
    </row>
    <row r="1632" spans="53:62" s="174" customFormat="1" x14ac:dyDescent="0.35">
      <c r="BA1632" s="177">
        <v>1626</v>
      </c>
      <c r="BB1632" s="202">
        <f t="shared" si="296"/>
        <v>81300000</v>
      </c>
      <c r="BC1632" s="63">
        <f t="shared" si="297"/>
        <v>1920.0302660370805</v>
      </c>
      <c r="BD1632" s="63">
        <f t="shared" si="298"/>
        <v>1920.0302660392242</v>
      </c>
      <c r="BE1632" s="63">
        <f t="shared" si="299"/>
        <v>145.53816241736237</v>
      </c>
      <c r="BF1632" s="63">
        <f t="shared" si="300"/>
        <v>145.53816306736121</v>
      </c>
      <c r="BG1632" s="63">
        <f t="shared" si="301"/>
        <v>5.8215371159757918</v>
      </c>
      <c r="BH1632" s="63">
        <f t="shared" si="302"/>
        <v>5.8215377659757914</v>
      </c>
      <c r="BI1632" s="109">
        <f t="shared" si="304"/>
        <v>48780000</v>
      </c>
      <c r="BJ1632" s="203">
        <f t="shared" si="303"/>
        <v>1.9670102039557295E+24</v>
      </c>
    </row>
    <row r="1633" spans="53:62" s="174" customFormat="1" x14ac:dyDescent="0.35">
      <c r="BA1633" s="177">
        <v>1627</v>
      </c>
      <c r="BB1633" s="202">
        <f t="shared" si="296"/>
        <v>81350000</v>
      </c>
      <c r="BC1633" s="63">
        <f t="shared" si="297"/>
        <v>1921.2091458391506</v>
      </c>
      <c r="BD1633" s="63">
        <f t="shared" si="298"/>
        <v>1921.2091458412956</v>
      </c>
      <c r="BE1633" s="63">
        <f t="shared" si="299"/>
        <v>145.53816456617534</v>
      </c>
      <c r="BF1633" s="63">
        <f t="shared" si="300"/>
        <v>145.53816521617415</v>
      </c>
      <c r="BG1633" s="63">
        <f t="shared" si="301"/>
        <v>5.8215371159757918</v>
      </c>
      <c r="BH1633" s="63">
        <f t="shared" si="302"/>
        <v>5.8215377659757914</v>
      </c>
      <c r="BI1633" s="109">
        <f t="shared" si="304"/>
        <v>48810000</v>
      </c>
      <c r="BJ1633" s="203">
        <f t="shared" si="303"/>
        <v>1.9678851149929522E+24</v>
      </c>
    </row>
    <row r="1634" spans="53:62" s="174" customFormat="1" x14ac:dyDescent="0.35">
      <c r="BA1634" s="177">
        <v>1628</v>
      </c>
      <c r="BB1634" s="202">
        <f t="shared" si="296"/>
        <v>81400000</v>
      </c>
      <c r="BC1634" s="63">
        <f t="shared" si="297"/>
        <v>1922.3880232460858</v>
      </c>
      <c r="BD1634" s="63">
        <f t="shared" si="298"/>
        <v>1922.3880232482325</v>
      </c>
      <c r="BE1634" s="63">
        <f t="shared" si="299"/>
        <v>145.53816669759578</v>
      </c>
      <c r="BF1634" s="63">
        <f t="shared" si="300"/>
        <v>145.53816734759459</v>
      </c>
      <c r="BG1634" s="63">
        <f t="shared" si="301"/>
        <v>5.8215371159757918</v>
      </c>
      <c r="BH1634" s="63">
        <f t="shared" si="302"/>
        <v>5.8215377659757914</v>
      </c>
      <c r="BI1634" s="109">
        <f t="shared" si="304"/>
        <v>48840000</v>
      </c>
      <c r="BJ1634" s="203">
        <f t="shared" si="303"/>
        <v>1.9687596945657566E+24</v>
      </c>
    </row>
    <row r="1635" spans="53:62" s="174" customFormat="1" x14ac:dyDescent="0.35">
      <c r="BA1635" s="177">
        <v>1629</v>
      </c>
      <c r="BB1635" s="202">
        <f t="shared" si="296"/>
        <v>81450000</v>
      </c>
      <c r="BC1635" s="63">
        <f t="shared" si="297"/>
        <v>1923.5668982577577</v>
      </c>
      <c r="BD1635" s="63">
        <f t="shared" si="298"/>
        <v>1923.5668982599057</v>
      </c>
      <c r="BE1635" s="63">
        <f t="shared" si="299"/>
        <v>145.53816881176448</v>
      </c>
      <c r="BF1635" s="63">
        <f t="shared" si="300"/>
        <v>145.53816946176332</v>
      </c>
      <c r="BG1635" s="63">
        <f t="shared" si="301"/>
        <v>5.8215371159757918</v>
      </c>
      <c r="BH1635" s="63">
        <f t="shared" si="302"/>
        <v>5.8215377659757914</v>
      </c>
      <c r="BI1635" s="109">
        <f t="shared" si="304"/>
        <v>48870000</v>
      </c>
      <c r="BJ1635" s="203">
        <f t="shared" si="303"/>
        <v>1.9696339427997188E+24</v>
      </c>
    </row>
    <row r="1636" spans="53:62" s="174" customFormat="1" x14ac:dyDescent="0.35">
      <c r="BA1636" s="177">
        <v>1630</v>
      </c>
      <c r="BB1636" s="202">
        <f t="shared" si="296"/>
        <v>81500000</v>
      </c>
      <c r="BC1636" s="63">
        <f t="shared" si="297"/>
        <v>1924.74577087436</v>
      </c>
      <c r="BD1636" s="63">
        <f t="shared" si="298"/>
        <v>1924.7457708765091</v>
      </c>
      <c r="BE1636" s="63">
        <f t="shared" si="299"/>
        <v>145.53817090882109</v>
      </c>
      <c r="BF1636" s="63">
        <f t="shared" si="300"/>
        <v>145.53817155881995</v>
      </c>
      <c r="BG1636" s="63">
        <f t="shared" si="301"/>
        <v>5.8215371159757918</v>
      </c>
      <c r="BH1636" s="63">
        <f t="shared" si="302"/>
        <v>5.8215377659757914</v>
      </c>
      <c r="BI1636" s="109">
        <f t="shared" si="304"/>
        <v>48900000</v>
      </c>
      <c r="BJ1636" s="203">
        <f t="shared" si="303"/>
        <v>1.9705078598203685E+24</v>
      </c>
    </row>
    <row r="1637" spans="53:62" s="174" customFormat="1" x14ac:dyDescent="0.35">
      <c r="BA1637" s="177">
        <v>1631</v>
      </c>
      <c r="BB1637" s="202">
        <f t="shared" si="296"/>
        <v>81550000</v>
      </c>
      <c r="BC1637" s="63">
        <f t="shared" si="297"/>
        <v>1925.9246410957633</v>
      </c>
      <c r="BD1637" s="63">
        <f t="shared" si="298"/>
        <v>1925.9246410979138</v>
      </c>
      <c r="BE1637" s="63">
        <f t="shared" si="299"/>
        <v>145.53817298890411</v>
      </c>
      <c r="BF1637" s="63">
        <f t="shared" si="300"/>
        <v>145.53817363890298</v>
      </c>
      <c r="BG1637" s="63">
        <f t="shared" si="301"/>
        <v>5.8215371159757918</v>
      </c>
      <c r="BH1637" s="63">
        <f t="shared" si="302"/>
        <v>5.8215377659757914</v>
      </c>
      <c r="BI1637" s="109">
        <f t="shared" si="304"/>
        <v>48930000</v>
      </c>
      <c r="BJ1637" s="203">
        <f t="shared" si="303"/>
        <v>1.9713814457531868E+24</v>
      </c>
    </row>
    <row r="1638" spans="53:62" s="174" customFormat="1" x14ac:dyDescent="0.35">
      <c r="BA1638" s="177">
        <v>1632</v>
      </c>
      <c r="BB1638" s="202">
        <f t="shared" si="296"/>
        <v>81600000</v>
      </c>
      <c r="BC1638" s="63">
        <f t="shared" si="297"/>
        <v>1927.1035089220327</v>
      </c>
      <c r="BD1638" s="63">
        <f t="shared" si="298"/>
        <v>1927.1035089241839</v>
      </c>
      <c r="BE1638" s="63">
        <f t="shared" si="299"/>
        <v>145.53817505215096</v>
      </c>
      <c r="BF1638" s="63">
        <f t="shared" si="300"/>
        <v>145.53817570214983</v>
      </c>
      <c r="BG1638" s="63">
        <f t="shared" si="301"/>
        <v>5.8215371159757918</v>
      </c>
      <c r="BH1638" s="63">
        <f t="shared" si="302"/>
        <v>5.8215377659757914</v>
      </c>
      <c r="BI1638" s="109">
        <f t="shared" si="304"/>
        <v>48960000</v>
      </c>
      <c r="BJ1638" s="203">
        <f t="shared" si="303"/>
        <v>1.9722547007236092E+24</v>
      </c>
    </row>
    <row r="1639" spans="53:62" s="174" customFormat="1" x14ac:dyDescent="0.35">
      <c r="BA1639" s="177">
        <v>1633</v>
      </c>
      <c r="BB1639" s="202">
        <f t="shared" si="296"/>
        <v>81650000</v>
      </c>
      <c r="BC1639" s="63">
        <f t="shared" si="297"/>
        <v>1928.2823743531669</v>
      </c>
      <c r="BD1639" s="63">
        <f t="shared" si="298"/>
        <v>1928.2823743553199</v>
      </c>
      <c r="BE1639" s="63">
        <f t="shared" si="299"/>
        <v>145.53817709869784</v>
      </c>
      <c r="BF1639" s="63">
        <f t="shared" si="300"/>
        <v>145.53817774869674</v>
      </c>
      <c r="BG1639" s="63">
        <f t="shared" si="301"/>
        <v>5.8215371159757918</v>
      </c>
      <c r="BH1639" s="63">
        <f t="shared" si="302"/>
        <v>5.8215377659757914</v>
      </c>
      <c r="BI1639" s="109">
        <f t="shared" si="304"/>
        <v>48990000</v>
      </c>
      <c r="BJ1639" s="203">
        <f t="shared" si="303"/>
        <v>1.9731276248570222E+24</v>
      </c>
    </row>
    <row r="1640" spans="53:62" s="174" customFormat="1" x14ac:dyDescent="0.35">
      <c r="BA1640" s="177">
        <v>1634</v>
      </c>
      <c r="BB1640" s="202">
        <f t="shared" si="296"/>
        <v>81700000</v>
      </c>
      <c r="BC1640" s="63">
        <f t="shared" si="297"/>
        <v>1929.4612373891025</v>
      </c>
      <c r="BD1640" s="63">
        <f t="shared" si="298"/>
        <v>1929.4612373912569</v>
      </c>
      <c r="BE1640" s="63">
        <f t="shared" si="299"/>
        <v>145.53817912867996</v>
      </c>
      <c r="BF1640" s="63">
        <f t="shared" si="300"/>
        <v>145.53817977867885</v>
      </c>
      <c r="BG1640" s="63">
        <f t="shared" si="301"/>
        <v>5.8215371159757918</v>
      </c>
      <c r="BH1640" s="63">
        <f t="shared" si="302"/>
        <v>5.8215377659757914</v>
      </c>
      <c r="BI1640" s="109">
        <f t="shared" si="304"/>
        <v>49020000</v>
      </c>
      <c r="BJ1640" s="203">
        <f t="shared" si="303"/>
        <v>1.9740002182787645E+24</v>
      </c>
    </row>
    <row r="1641" spans="53:62" s="174" customFormat="1" x14ac:dyDescent="0.35">
      <c r="BA1641" s="177">
        <v>1635</v>
      </c>
      <c r="BB1641" s="202">
        <f t="shared" si="296"/>
        <v>81750000</v>
      </c>
      <c r="BC1641" s="63">
        <f t="shared" si="297"/>
        <v>1930.6400980299684</v>
      </c>
      <c r="BD1641" s="63">
        <f t="shared" si="298"/>
        <v>1930.6400980321239</v>
      </c>
      <c r="BE1641" s="63">
        <f t="shared" si="299"/>
        <v>145.53818114223142</v>
      </c>
      <c r="BF1641" s="63">
        <f t="shared" si="300"/>
        <v>145.53818179223032</v>
      </c>
      <c r="BG1641" s="63">
        <f t="shared" si="301"/>
        <v>5.8215371159757918</v>
      </c>
      <c r="BH1641" s="63">
        <f t="shared" si="302"/>
        <v>5.8215377659757914</v>
      </c>
      <c r="BI1641" s="109">
        <f t="shared" si="304"/>
        <v>49050000</v>
      </c>
      <c r="BJ1641" s="203">
        <f t="shared" si="303"/>
        <v>1.9748724811141281E+24</v>
      </c>
    </row>
    <row r="1642" spans="53:62" s="174" customFormat="1" x14ac:dyDescent="0.35">
      <c r="BA1642" s="177">
        <v>1636</v>
      </c>
      <c r="BB1642" s="202">
        <f t="shared" si="296"/>
        <v>81800000</v>
      </c>
      <c r="BC1642" s="63">
        <f t="shared" si="297"/>
        <v>1931.8189562757002</v>
      </c>
      <c r="BD1642" s="63">
        <f t="shared" si="298"/>
        <v>1931.8189562778568</v>
      </c>
      <c r="BE1642" s="63">
        <f t="shared" si="299"/>
        <v>145.53818313948517</v>
      </c>
      <c r="BF1642" s="63">
        <f t="shared" si="300"/>
        <v>145.53818378948409</v>
      </c>
      <c r="BG1642" s="63">
        <f t="shared" si="301"/>
        <v>5.8215371159757918</v>
      </c>
      <c r="BH1642" s="63">
        <f t="shared" si="302"/>
        <v>5.8215377659757914</v>
      </c>
      <c r="BI1642" s="109">
        <f t="shared" si="304"/>
        <v>49080000</v>
      </c>
      <c r="BJ1642" s="203">
        <f t="shared" si="303"/>
        <v>1.9757444134883571E+24</v>
      </c>
    </row>
    <row r="1643" spans="53:62" s="174" customFormat="1" x14ac:dyDescent="0.35">
      <c r="BA1643" s="177">
        <v>1637</v>
      </c>
      <c r="BB1643" s="202">
        <f t="shared" si="296"/>
        <v>81850000</v>
      </c>
      <c r="BC1643" s="63">
        <f t="shared" si="297"/>
        <v>1932.997812126297</v>
      </c>
      <c r="BD1643" s="63">
        <f t="shared" si="298"/>
        <v>1932.9978121284553</v>
      </c>
      <c r="BE1643" s="63">
        <f t="shared" si="299"/>
        <v>145.53818512057313</v>
      </c>
      <c r="BF1643" s="63">
        <f t="shared" si="300"/>
        <v>145.53818577057206</v>
      </c>
      <c r="BG1643" s="63">
        <f t="shared" si="301"/>
        <v>5.8215371159757918</v>
      </c>
      <c r="BH1643" s="63">
        <f t="shared" si="302"/>
        <v>5.8215377659757914</v>
      </c>
      <c r="BI1643" s="109">
        <f t="shared" si="304"/>
        <v>49110000</v>
      </c>
      <c r="BJ1643" s="203">
        <f t="shared" si="303"/>
        <v>1.9766160155266488E+24</v>
      </c>
    </row>
    <row r="1644" spans="53:62" s="174" customFormat="1" x14ac:dyDescent="0.35">
      <c r="BA1644" s="177">
        <v>1638</v>
      </c>
      <c r="BB1644" s="202">
        <f t="shared" si="296"/>
        <v>81900000</v>
      </c>
      <c r="BC1644" s="63">
        <f t="shared" si="297"/>
        <v>1934.1766655817598</v>
      </c>
      <c r="BD1644" s="63">
        <f t="shared" si="298"/>
        <v>1934.1766655839197</v>
      </c>
      <c r="BE1644" s="63">
        <f t="shared" si="299"/>
        <v>145.53818708562619</v>
      </c>
      <c r="BF1644" s="63">
        <f t="shared" si="300"/>
        <v>145.53818773562512</v>
      </c>
      <c r="BG1644" s="63">
        <f t="shared" si="301"/>
        <v>5.8215371159757918</v>
      </c>
      <c r="BH1644" s="63">
        <f t="shared" si="302"/>
        <v>5.8215377659757914</v>
      </c>
      <c r="BI1644" s="109">
        <f t="shared" si="304"/>
        <v>49140000</v>
      </c>
      <c r="BJ1644" s="203">
        <f t="shared" si="303"/>
        <v>1.9774872873541523E+24</v>
      </c>
    </row>
    <row r="1645" spans="53:62" s="174" customFormat="1" x14ac:dyDescent="0.35">
      <c r="BA1645" s="177">
        <v>1639</v>
      </c>
      <c r="BB1645" s="202">
        <f t="shared" si="296"/>
        <v>81950000</v>
      </c>
      <c r="BC1645" s="63">
        <f t="shared" si="297"/>
        <v>1935.3555166420881</v>
      </c>
      <c r="BD1645" s="63">
        <f t="shared" si="298"/>
        <v>1935.3555166442495</v>
      </c>
      <c r="BE1645" s="63">
        <f t="shared" si="299"/>
        <v>145.53818903477404</v>
      </c>
      <c r="BF1645" s="63">
        <f t="shared" si="300"/>
        <v>145.53818968477299</v>
      </c>
      <c r="BG1645" s="63">
        <f t="shared" si="301"/>
        <v>5.8215371159757918</v>
      </c>
      <c r="BH1645" s="63">
        <f t="shared" si="302"/>
        <v>5.8215377659757914</v>
      </c>
      <c r="BI1645" s="109">
        <f t="shared" si="304"/>
        <v>49170000</v>
      </c>
      <c r="BJ1645" s="203">
        <f t="shared" si="303"/>
        <v>1.9783582290959698E+24</v>
      </c>
    </row>
    <row r="1646" spans="53:62" s="174" customFormat="1" x14ac:dyDescent="0.35">
      <c r="BA1646" s="177">
        <v>1640</v>
      </c>
      <c r="BB1646" s="202">
        <f t="shared" si="296"/>
        <v>82000000</v>
      </c>
      <c r="BC1646" s="63">
        <f t="shared" si="297"/>
        <v>1936.5343653073478</v>
      </c>
      <c r="BD1646" s="63">
        <f t="shared" si="298"/>
        <v>1936.5343653095097</v>
      </c>
      <c r="BE1646" s="63">
        <f t="shared" si="299"/>
        <v>145.53819096814553</v>
      </c>
      <c r="BF1646" s="63">
        <f t="shared" si="300"/>
        <v>145.53819161814448</v>
      </c>
      <c r="BG1646" s="63">
        <f t="shared" si="301"/>
        <v>5.8215371159757918</v>
      </c>
      <c r="BH1646" s="63">
        <f t="shared" si="302"/>
        <v>5.8215377659757914</v>
      </c>
      <c r="BI1646" s="109">
        <f t="shared" si="304"/>
        <v>49200000</v>
      </c>
      <c r="BJ1646" s="203">
        <f t="shared" si="303"/>
        <v>1.9792288408771555E+24</v>
      </c>
    </row>
    <row r="1647" spans="53:62" s="174" customFormat="1" x14ac:dyDescent="0.35">
      <c r="BA1647" s="177">
        <v>1641</v>
      </c>
      <c r="BB1647" s="202">
        <f t="shared" si="296"/>
        <v>82050000</v>
      </c>
      <c r="BC1647" s="63">
        <f t="shared" si="297"/>
        <v>1937.7132115774714</v>
      </c>
      <c r="BD1647" s="63">
        <f t="shared" si="298"/>
        <v>1937.7132115796353</v>
      </c>
      <c r="BE1647" s="63">
        <f t="shared" si="299"/>
        <v>145.53819288586828</v>
      </c>
      <c r="BF1647" s="63">
        <f t="shared" si="300"/>
        <v>145.53819353586724</v>
      </c>
      <c r="BG1647" s="63">
        <f t="shared" si="301"/>
        <v>5.8215371159757918</v>
      </c>
      <c r="BH1647" s="63">
        <f t="shared" si="302"/>
        <v>5.8215377659757914</v>
      </c>
      <c r="BI1647" s="109">
        <f t="shared" si="304"/>
        <v>49230000</v>
      </c>
      <c r="BJ1647" s="203">
        <f t="shared" si="303"/>
        <v>1.9800991228227179E+24</v>
      </c>
    </row>
    <row r="1648" spans="53:62" s="174" customFormat="1" x14ac:dyDescent="0.35">
      <c r="BA1648" s="177">
        <v>1642</v>
      </c>
      <c r="BB1648" s="202">
        <f t="shared" si="296"/>
        <v>82100000</v>
      </c>
      <c r="BC1648" s="63">
        <f t="shared" si="297"/>
        <v>1938.8920554525268</v>
      </c>
      <c r="BD1648" s="63">
        <f t="shared" si="298"/>
        <v>1938.8920554546914</v>
      </c>
      <c r="BE1648" s="63">
        <f t="shared" si="299"/>
        <v>145.53819478806901</v>
      </c>
      <c r="BF1648" s="63">
        <f t="shared" si="300"/>
        <v>145.53819543806796</v>
      </c>
      <c r="BG1648" s="63">
        <f t="shared" si="301"/>
        <v>5.8215371159757918</v>
      </c>
      <c r="BH1648" s="63">
        <f t="shared" si="302"/>
        <v>5.8215377659757914</v>
      </c>
      <c r="BI1648" s="109">
        <f t="shared" si="304"/>
        <v>49260000</v>
      </c>
      <c r="BJ1648" s="203">
        <f t="shared" si="303"/>
        <v>1.9809690750576146E+24</v>
      </c>
    </row>
    <row r="1649" spans="53:62" s="174" customFormat="1" x14ac:dyDescent="0.35">
      <c r="BA1649" s="177">
        <v>1643</v>
      </c>
      <c r="BB1649" s="202">
        <f t="shared" si="296"/>
        <v>82150000</v>
      </c>
      <c r="BC1649" s="63">
        <f t="shared" si="297"/>
        <v>1940.0708969324467</v>
      </c>
      <c r="BD1649" s="63">
        <f t="shared" si="298"/>
        <v>1940.0708969346133</v>
      </c>
      <c r="BE1649" s="63">
        <f t="shared" si="299"/>
        <v>145.53819667487326</v>
      </c>
      <c r="BF1649" s="63">
        <f t="shared" si="300"/>
        <v>145.53819732487224</v>
      </c>
      <c r="BG1649" s="63">
        <f t="shared" si="301"/>
        <v>5.8215371159757918</v>
      </c>
      <c r="BH1649" s="63">
        <f t="shared" si="302"/>
        <v>5.8215377659757914</v>
      </c>
      <c r="BI1649" s="109">
        <f t="shared" si="304"/>
        <v>49290000</v>
      </c>
      <c r="BJ1649" s="203">
        <f t="shared" si="303"/>
        <v>1.9818386977067603E+24</v>
      </c>
    </row>
    <row r="1650" spans="53:62" s="174" customFormat="1" x14ac:dyDescent="0.35">
      <c r="BA1650" s="177">
        <v>1644</v>
      </c>
      <c r="BB1650" s="202">
        <f t="shared" si="296"/>
        <v>82200000</v>
      </c>
      <c r="BC1650" s="63">
        <f t="shared" si="297"/>
        <v>1941.2497360172979</v>
      </c>
      <c r="BD1650" s="63">
        <f t="shared" si="298"/>
        <v>1941.2497360194652</v>
      </c>
      <c r="BE1650" s="63">
        <f t="shared" si="299"/>
        <v>145.53819854640571</v>
      </c>
      <c r="BF1650" s="63">
        <f t="shared" si="300"/>
        <v>145.53819919640472</v>
      </c>
      <c r="BG1650" s="63">
        <f t="shared" si="301"/>
        <v>5.8215371159757918</v>
      </c>
      <c r="BH1650" s="63">
        <f t="shared" si="302"/>
        <v>5.8215377659757914</v>
      </c>
      <c r="BI1650" s="109">
        <f t="shared" si="304"/>
        <v>49320000</v>
      </c>
      <c r="BJ1650" s="203">
        <f t="shared" si="303"/>
        <v>1.9827079908950192E+24</v>
      </c>
    </row>
    <row r="1651" spans="53:62" s="174" customFormat="1" x14ac:dyDescent="0.35">
      <c r="BA1651" s="177">
        <v>1645</v>
      </c>
      <c r="BB1651" s="202">
        <f t="shared" si="296"/>
        <v>82250000</v>
      </c>
      <c r="BC1651" s="63">
        <f t="shared" si="297"/>
        <v>1942.4285727070792</v>
      </c>
      <c r="BD1651" s="63">
        <f t="shared" si="298"/>
        <v>1942.4285727092476</v>
      </c>
      <c r="BE1651" s="63">
        <f t="shared" si="299"/>
        <v>145.53820040279001</v>
      </c>
      <c r="BF1651" s="63">
        <f t="shared" si="300"/>
        <v>145.53820105278899</v>
      </c>
      <c r="BG1651" s="63">
        <f t="shared" si="301"/>
        <v>5.8215371159757918</v>
      </c>
      <c r="BH1651" s="63">
        <f t="shared" si="302"/>
        <v>5.8215377659757914</v>
      </c>
      <c r="BI1651" s="109">
        <f t="shared" si="304"/>
        <v>49350000</v>
      </c>
      <c r="BJ1651" s="203">
        <f t="shared" si="303"/>
        <v>1.983576954747209E+24</v>
      </c>
    </row>
    <row r="1652" spans="53:62" s="174" customFormat="1" x14ac:dyDescent="0.35">
      <c r="BA1652" s="177">
        <v>1646</v>
      </c>
      <c r="BB1652" s="202">
        <f t="shared" si="296"/>
        <v>82300000</v>
      </c>
      <c r="BC1652" s="63">
        <f t="shared" si="297"/>
        <v>1943.6074070017901</v>
      </c>
      <c r="BD1652" s="63">
        <f t="shared" si="298"/>
        <v>1943.6074070039601</v>
      </c>
      <c r="BE1652" s="63">
        <f t="shared" si="299"/>
        <v>145.53820224414869</v>
      </c>
      <c r="BF1652" s="63">
        <f t="shared" si="300"/>
        <v>145.5382028941477</v>
      </c>
      <c r="BG1652" s="63">
        <f t="shared" si="301"/>
        <v>5.8215371159757918</v>
      </c>
      <c r="BH1652" s="63">
        <f t="shared" si="302"/>
        <v>5.8215377659757914</v>
      </c>
      <c r="BI1652" s="109">
        <f t="shared" si="304"/>
        <v>49380000</v>
      </c>
      <c r="BJ1652" s="203">
        <f t="shared" si="303"/>
        <v>1.9844455893881011E+24</v>
      </c>
    </row>
    <row r="1653" spans="53:62" s="174" customFormat="1" x14ac:dyDescent="0.35">
      <c r="BA1653" s="177">
        <v>1647</v>
      </c>
      <c r="BB1653" s="202">
        <f t="shared" si="296"/>
        <v>82350000</v>
      </c>
      <c r="BC1653" s="63">
        <f t="shared" si="297"/>
        <v>1944.7862389013671</v>
      </c>
      <c r="BD1653" s="63">
        <f t="shared" si="298"/>
        <v>1944.7862389035386</v>
      </c>
      <c r="BE1653" s="63">
        <f t="shared" si="299"/>
        <v>145.53820407060337</v>
      </c>
      <c r="BF1653" s="63">
        <f t="shared" si="300"/>
        <v>145.53820472060244</v>
      </c>
      <c r="BG1653" s="63">
        <f t="shared" si="301"/>
        <v>5.8215371159757918</v>
      </c>
      <c r="BH1653" s="63">
        <f t="shared" si="302"/>
        <v>5.8215377659757914</v>
      </c>
      <c r="BI1653" s="109">
        <f t="shared" si="304"/>
        <v>49410000</v>
      </c>
      <c r="BJ1653" s="203">
        <f t="shared" si="303"/>
        <v>1.9853138949424184E+24</v>
      </c>
    </row>
    <row r="1654" spans="53:62" s="174" customFormat="1" x14ac:dyDescent="0.35">
      <c r="BA1654" s="177">
        <v>1648</v>
      </c>
      <c r="BB1654" s="202">
        <f t="shared" si="296"/>
        <v>82400000</v>
      </c>
      <c r="BC1654" s="63">
        <f t="shared" si="297"/>
        <v>1945.9650684059388</v>
      </c>
      <c r="BD1654" s="63">
        <f t="shared" si="298"/>
        <v>1945.9650684081116</v>
      </c>
      <c r="BE1654" s="63">
        <f t="shared" si="299"/>
        <v>145.53820588227481</v>
      </c>
      <c r="BF1654" s="63">
        <f t="shared" si="300"/>
        <v>145.53820653227382</v>
      </c>
      <c r="BG1654" s="63">
        <f t="shared" si="301"/>
        <v>5.8215371159757918</v>
      </c>
      <c r="BH1654" s="63">
        <f t="shared" si="302"/>
        <v>5.8215377659757914</v>
      </c>
      <c r="BI1654" s="109">
        <f t="shared" si="304"/>
        <v>49440000</v>
      </c>
      <c r="BJ1654" s="203">
        <f t="shared" si="303"/>
        <v>1.9861818715348373E+24</v>
      </c>
    </row>
    <row r="1655" spans="53:62" s="174" customFormat="1" x14ac:dyDescent="0.35">
      <c r="BA1655" s="177">
        <v>1649</v>
      </c>
      <c r="BB1655" s="202">
        <f t="shared" si="296"/>
        <v>82450000</v>
      </c>
      <c r="BC1655" s="63">
        <f t="shared" si="297"/>
        <v>1947.1438955153767</v>
      </c>
      <c r="BD1655" s="63">
        <f t="shared" si="298"/>
        <v>1947.1438955175506</v>
      </c>
      <c r="BE1655" s="63">
        <f t="shared" si="299"/>
        <v>145.53820767928252</v>
      </c>
      <c r="BF1655" s="63">
        <f t="shared" si="300"/>
        <v>145.53820832928156</v>
      </c>
      <c r="BG1655" s="63">
        <f t="shared" si="301"/>
        <v>5.8215371159757918</v>
      </c>
      <c r="BH1655" s="63">
        <f t="shared" si="302"/>
        <v>5.8215377659757914</v>
      </c>
      <c r="BI1655" s="109">
        <f t="shared" si="304"/>
        <v>49470000</v>
      </c>
      <c r="BJ1655" s="203">
        <f t="shared" si="303"/>
        <v>1.9870495192899855E+24</v>
      </c>
    </row>
    <row r="1656" spans="53:62" s="174" customFormat="1" x14ac:dyDescent="0.35">
      <c r="BA1656" s="177">
        <v>1650</v>
      </c>
      <c r="BB1656" s="202">
        <f t="shared" si="296"/>
        <v>82500000</v>
      </c>
      <c r="BC1656" s="63">
        <f t="shared" si="297"/>
        <v>1948.322720229809</v>
      </c>
      <c r="BD1656" s="63">
        <f t="shared" si="298"/>
        <v>1948.3227202319845</v>
      </c>
      <c r="BE1656" s="63">
        <f t="shared" si="299"/>
        <v>145.53820946174525</v>
      </c>
      <c r="BF1656" s="63">
        <f t="shared" si="300"/>
        <v>145.53821011174429</v>
      </c>
      <c r="BG1656" s="63">
        <f t="shared" si="301"/>
        <v>5.8215371159757918</v>
      </c>
      <c r="BH1656" s="63">
        <f t="shared" si="302"/>
        <v>5.8215377659757914</v>
      </c>
      <c r="BI1656" s="109">
        <f t="shared" si="304"/>
        <v>49500000</v>
      </c>
      <c r="BJ1656" s="203">
        <f t="shared" si="303"/>
        <v>1.9879168383324462E+24</v>
      </c>
    </row>
    <row r="1657" spans="53:62" s="174" customFormat="1" x14ac:dyDescent="0.35">
      <c r="BA1657" s="177">
        <v>1651</v>
      </c>
      <c r="BB1657" s="202">
        <f t="shared" si="296"/>
        <v>82550000</v>
      </c>
      <c r="BC1657" s="63">
        <f t="shared" si="297"/>
        <v>1949.5015425491069</v>
      </c>
      <c r="BD1657" s="63">
        <f t="shared" si="298"/>
        <v>1949.5015425512838</v>
      </c>
      <c r="BE1657" s="63">
        <f t="shared" si="299"/>
        <v>145.53821122978073</v>
      </c>
      <c r="BF1657" s="63">
        <f t="shared" si="300"/>
        <v>145.53821187977977</v>
      </c>
      <c r="BG1657" s="63">
        <f t="shared" si="301"/>
        <v>5.8215371159757918</v>
      </c>
      <c r="BH1657" s="63">
        <f t="shared" si="302"/>
        <v>5.8215377659757914</v>
      </c>
      <c r="BI1657" s="109">
        <f t="shared" si="304"/>
        <v>49530000</v>
      </c>
      <c r="BJ1657" s="203">
        <f t="shared" si="303"/>
        <v>1.9887838287867532E+24</v>
      </c>
    </row>
    <row r="1658" spans="53:62" s="174" customFormat="1" x14ac:dyDescent="0.35">
      <c r="BA1658" s="177">
        <v>1652</v>
      </c>
      <c r="BB1658" s="202">
        <f t="shared" si="296"/>
        <v>82600000</v>
      </c>
      <c r="BC1658" s="63">
        <f t="shared" si="297"/>
        <v>1950.6803624734644</v>
      </c>
      <c r="BD1658" s="63">
        <f t="shared" si="298"/>
        <v>1950.6803624756428</v>
      </c>
      <c r="BE1658" s="63">
        <f t="shared" si="299"/>
        <v>145.5382129835057</v>
      </c>
      <c r="BF1658" s="63">
        <f t="shared" si="300"/>
        <v>145.53821363350474</v>
      </c>
      <c r="BG1658" s="63">
        <f t="shared" si="301"/>
        <v>5.8215371159757918</v>
      </c>
      <c r="BH1658" s="63">
        <f t="shared" si="302"/>
        <v>5.8215377659757914</v>
      </c>
      <c r="BI1658" s="109">
        <f t="shared" si="304"/>
        <v>49560000</v>
      </c>
      <c r="BJ1658" s="203">
        <f t="shared" si="303"/>
        <v>1.9896504907773935E+24</v>
      </c>
    </row>
    <row r="1659" spans="53:62" s="174" customFormat="1" x14ac:dyDescent="0.35">
      <c r="BA1659" s="177">
        <v>1653</v>
      </c>
      <c r="BB1659" s="202">
        <f t="shared" si="296"/>
        <v>82650000</v>
      </c>
      <c r="BC1659" s="63">
        <f t="shared" si="297"/>
        <v>1951.8591800026882</v>
      </c>
      <c r="BD1659" s="63">
        <f t="shared" si="298"/>
        <v>1951.8591800048675</v>
      </c>
      <c r="BE1659" s="63">
        <f t="shared" si="299"/>
        <v>145.53821472303599</v>
      </c>
      <c r="BF1659" s="63">
        <f t="shared" si="300"/>
        <v>145.53821537303506</v>
      </c>
      <c r="BG1659" s="63">
        <f t="shared" si="301"/>
        <v>5.8215371159757918</v>
      </c>
      <c r="BH1659" s="63">
        <f t="shared" si="302"/>
        <v>5.8215377659757914</v>
      </c>
      <c r="BI1659" s="109">
        <f t="shared" si="304"/>
        <v>49590000</v>
      </c>
      <c r="BJ1659" s="203">
        <f t="shared" si="303"/>
        <v>1.9905168244288076E+24</v>
      </c>
    </row>
    <row r="1660" spans="53:62" s="174" customFormat="1" x14ac:dyDescent="0.35">
      <c r="BA1660" s="177">
        <v>1654</v>
      </c>
      <c r="BB1660" s="202">
        <f t="shared" si="296"/>
        <v>82700000</v>
      </c>
      <c r="BC1660" s="63">
        <f t="shared" si="297"/>
        <v>1953.0379951369066</v>
      </c>
      <c r="BD1660" s="63">
        <f t="shared" si="298"/>
        <v>1953.0379951390871</v>
      </c>
      <c r="BE1660" s="63">
        <f t="shared" si="299"/>
        <v>145.53821644848657</v>
      </c>
      <c r="BF1660" s="63">
        <f t="shared" si="300"/>
        <v>145.5382170984856</v>
      </c>
      <c r="BG1660" s="63">
        <f t="shared" si="301"/>
        <v>5.8215371159757918</v>
      </c>
      <c r="BH1660" s="63">
        <f t="shared" si="302"/>
        <v>5.8215377659757914</v>
      </c>
      <c r="BI1660" s="109">
        <f t="shared" si="304"/>
        <v>49620000</v>
      </c>
      <c r="BJ1660" s="203">
        <f t="shared" si="303"/>
        <v>1.9913828298653879E+24</v>
      </c>
    </row>
    <row r="1661" spans="53:62" s="174" customFormat="1" x14ac:dyDescent="0.35">
      <c r="BA1661" s="177">
        <v>1655</v>
      </c>
      <c r="BB1661" s="202">
        <f t="shared" si="296"/>
        <v>82750000</v>
      </c>
      <c r="BC1661" s="63">
        <f t="shared" si="297"/>
        <v>1954.2168078760551</v>
      </c>
      <c r="BD1661" s="63">
        <f t="shared" si="298"/>
        <v>1954.216807878237</v>
      </c>
      <c r="BE1661" s="63">
        <f t="shared" si="299"/>
        <v>145.53821815997128</v>
      </c>
      <c r="BF1661" s="63">
        <f t="shared" si="300"/>
        <v>145.53821880997037</v>
      </c>
      <c r="BG1661" s="63">
        <f t="shared" si="301"/>
        <v>5.8215371159757918</v>
      </c>
      <c r="BH1661" s="63">
        <f t="shared" si="302"/>
        <v>5.8215377659757914</v>
      </c>
      <c r="BI1661" s="109">
        <f t="shared" si="304"/>
        <v>49650000</v>
      </c>
      <c r="BJ1661" s="203">
        <f t="shared" si="303"/>
        <v>1.9922485072114808E+24</v>
      </c>
    </row>
    <row r="1662" spans="53:62" s="174" customFormat="1" x14ac:dyDescent="0.35">
      <c r="BA1662" s="177">
        <v>1656</v>
      </c>
      <c r="BB1662" s="202">
        <f t="shared" si="296"/>
        <v>82800000</v>
      </c>
      <c r="BC1662" s="63">
        <f t="shared" si="297"/>
        <v>1955.3956182201987</v>
      </c>
      <c r="BD1662" s="63">
        <f t="shared" si="298"/>
        <v>1955.3956182223817</v>
      </c>
      <c r="BE1662" s="63">
        <f t="shared" si="299"/>
        <v>145.53821985760328</v>
      </c>
      <c r="BF1662" s="63">
        <f t="shared" si="300"/>
        <v>145.53822050760235</v>
      </c>
      <c r="BG1662" s="63">
        <f t="shared" si="301"/>
        <v>5.8215371159757918</v>
      </c>
      <c r="BH1662" s="63">
        <f t="shared" si="302"/>
        <v>5.8215377659757914</v>
      </c>
      <c r="BI1662" s="109">
        <f t="shared" si="304"/>
        <v>49680000</v>
      </c>
      <c r="BJ1662" s="203">
        <f t="shared" si="303"/>
        <v>1.9931138565913855E+24</v>
      </c>
    </row>
    <row r="1663" spans="53:62" s="174" customFormat="1" x14ac:dyDescent="0.35">
      <c r="BA1663" s="177">
        <v>1657</v>
      </c>
      <c r="BB1663" s="202">
        <f t="shared" si="296"/>
        <v>82850000</v>
      </c>
      <c r="BC1663" s="63">
        <f t="shared" si="297"/>
        <v>1956.5744261693367</v>
      </c>
      <c r="BD1663" s="63">
        <f t="shared" si="298"/>
        <v>1956.5744261715215</v>
      </c>
      <c r="BE1663" s="63">
        <f t="shared" si="299"/>
        <v>145.53822154149461</v>
      </c>
      <c r="BF1663" s="63">
        <f t="shared" si="300"/>
        <v>145.5382221914937</v>
      </c>
      <c r="BG1663" s="63">
        <f t="shared" si="301"/>
        <v>5.8215371159757918</v>
      </c>
      <c r="BH1663" s="63">
        <f t="shared" si="302"/>
        <v>5.8215377659757914</v>
      </c>
      <c r="BI1663" s="109">
        <f t="shared" si="304"/>
        <v>49710000</v>
      </c>
      <c r="BJ1663" s="203">
        <f t="shared" si="303"/>
        <v>1.9939788781293522E+24</v>
      </c>
    </row>
    <row r="1664" spans="53:62" s="174" customFormat="1" x14ac:dyDescent="0.35">
      <c r="BA1664" s="177">
        <v>1658</v>
      </c>
      <c r="BB1664" s="202">
        <f t="shared" si="296"/>
        <v>82900000</v>
      </c>
      <c r="BC1664" s="63">
        <f t="shared" si="297"/>
        <v>1957.7532317234056</v>
      </c>
      <c r="BD1664" s="63">
        <f t="shared" si="298"/>
        <v>1957.7532317255916</v>
      </c>
      <c r="BE1664" s="63">
        <f t="shared" si="299"/>
        <v>145.53822321175653</v>
      </c>
      <c r="BF1664" s="63">
        <f t="shared" si="300"/>
        <v>145.5382238617556</v>
      </c>
      <c r="BG1664" s="63">
        <f t="shared" si="301"/>
        <v>5.8215371159757918</v>
      </c>
      <c r="BH1664" s="63">
        <f t="shared" si="302"/>
        <v>5.8215377659757914</v>
      </c>
      <c r="BI1664" s="109">
        <f t="shared" si="304"/>
        <v>49740000</v>
      </c>
      <c r="BJ1664" s="203">
        <f t="shared" si="303"/>
        <v>1.9948435719495863E+24</v>
      </c>
    </row>
    <row r="1665" spans="53:62" s="174" customFormat="1" x14ac:dyDescent="0.35">
      <c r="BA1665" s="177">
        <v>1659</v>
      </c>
      <c r="BB1665" s="202">
        <f t="shared" si="296"/>
        <v>82950000</v>
      </c>
      <c r="BC1665" s="63">
        <f t="shared" si="297"/>
        <v>1958.9320348824692</v>
      </c>
      <c r="BD1665" s="63">
        <f t="shared" si="298"/>
        <v>1958.9320348846566</v>
      </c>
      <c r="BE1665" s="63">
        <f t="shared" si="299"/>
        <v>145.53822486849933</v>
      </c>
      <c r="BF1665" s="63">
        <f t="shared" si="300"/>
        <v>145.53822551849842</v>
      </c>
      <c r="BG1665" s="63">
        <f t="shared" si="301"/>
        <v>5.8215371159757918</v>
      </c>
      <c r="BH1665" s="63">
        <f t="shared" si="302"/>
        <v>5.8215377659757914</v>
      </c>
      <c r="BI1665" s="109">
        <f t="shared" si="304"/>
        <v>49770000</v>
      </c>
      <c r="BJ1665" s="203">
        <f t="shared" si="303"/>
        <v>1.9957079381762453E+24</v>
      </c>
    </row>
    <row r="1666" spans="53:62" s="174" customFormat="1" x14ac:dyDescent="0.35">
      <c r="BA1666" s="177">
        <v>1660</v>
      </c>
      <c r="BB1666" s="202">
        <f t="shared" si="296"/>
        <v>83000000</v>
      </c>
      <c r="BC1666" s="63">
        <f t="shared" si="297"/>
        <v>1960.1108356465277</v>
      </c>
      <c r="BD1666" s="63">
        <f t="shared" si="298"/>
        <v>1960.1108356487164</v>
      </c>
      <c r="BE1666" s="63">
        <f t="shared" si="299"/>
        <v>145.53822651183242</v>
      </c>
      <c r="BF1666" s="63">
        <f t="shared" si="300"/>
        <v>145.53822716183154</v>
      </c>
      <c r="BG1666" s="63">
        <f t="shared" si="301"/>
        <v>5.8215371159757918</v>
      </c>
      <c r="BH1666" s="63">
        <f t="shared" si="302"/>
        <v>5.8215377659757914</v>
      </c>
      <c r="BI1666" s="109">
        <f t="shared" si="304"/>
        <v>49800000</v>
      </c>
      <c r="BJ1666" s="203">
        <f t="shared" si="303"/>
        <v>1.9965719769334401E+24</v>
      </c>
    </row>
    <row r="1667" spans="53:62" s="174" customFormat="1" x14ac:dyDescent="0.35">
      <c r="BA1667" s="177">
        <v>1661</v>
      </c>
      <c r="BB1667" s="202">
        <f t="shared" si="296"/>
        <v>83050000</v>
      </c>
      <c r="BC1667" s="63">
        <f t="shared" si="297"/>
        <v>1961.2896340155812</v>
      </c>
      <c r="BD1667" s="63">
        <f t="shared" si="298"/>
        <v>1961.2896340177713</v>
      </c>
      <c r="BE1667" s="63">
        <f t="shared" si="299"/>
        <v>145.53822814186438</v>
      </c>
      <c r="BF1667" s="63">
        <f t="shared" si="300"/>
        <v>145.5382287918635</v>
      </c>
      <c r="BG1667" s="63">
        <f t="shared" si="301"/>
        <v>5.8215371159757918</v>
      </c>
      <c r="BH1667" s="63">
        <f t="shared" si="302"/>
        <v>5.8215377659757914</v>
      </c>
      <c r="BI1667" s="109">
        <f t="shared" si="304"/>
        <v>49830000</v>
      </c>
      <c r="BJ1667" s="203">
        <f t="shared" si="303"/>
        <v>1.9974356883452328E+24</v>
      </c>
    </row>
    <row r="1668" spans="53:62" s="174" customFormat="1" x14ac:dyDescent="0.35">
      <c r="BA1668" s="177">
        <v>1662</v>
      </c>
      <c r="BB1668" s="202">
        <f t="shared" si="296"/>
        <v>83100000</v>
      </c>
      <c r="BC1668" s="63">
        <f t="shared" si="297"/>
        <v>1962.4684299896296</v>
      </c>
      <c r="BD1668" s="63">
        <f t="shared" si="298"/>
        <v>1962.4684299918208</v>
      </c>
      <c r="BE1668" s="63">
        <f t="shared" si="299"/>
        <v>145.53822975870287</v>
      </c>
      <c r="BF1668" s="63">
        <f t="shared" si="300"/>
        <v>145.53823040870199</v>
      </c>
      <c r="BG1668" s="63">
        <f t="shared" si="301"/>
        <v>5.8215371159757918</v>
      </c>
      <c r="BH1668" s="63">
        <f t="shared" si="302"/>
        <v>5.8215377659757914</v>
      </c>
      <c r="BI1668" s="109">
        <f t="shared" si="304"/>
        <v>49860000</v>
      </c>
      <c r="BJ1668" s="203">
        <f t="shared" si="303"/>
        <v>1.9982990725356412E+24</v>
      </c>
    </row>
    <row r="1669" spans="53:62" s="174" customFormat="1" x14ac:dyDescent="0.35">
      <c r="BA1669" s="177">
        <v>1663</v>
      </c>
      <c r="BB1669" s="202">
        <f t="shared" si="296"/>
        <v>83150000</v>
      </c>
      <c r="BC1669" s="63">
        <f t="shared" si="297"/>
        <v>1963.6472235686731</v>
      </c>
      <c r="BD1669" s="63">
        <f t="shared" si="298"/>
        <v>1963.6472235708654</v>
      </c>
      <c r="BE1669" s="63">
        <f t="shared" si="299"/>
        <v>145.5382313624547</v>
      </c>
      <c r="BF1669" s="63">
        <f t="shared" si="300"/>
        <v>145.53823201245379</v>
      </c>
      <c r="BG1669" s="63">
        <f t="shared" si="301"/>
        <v>5.8215371159757918</v>
      </c>
      <c r="BH1669" s="63">
        <f t="shared" si="302"/>
        <v>5.8215377659757914</v>
      </c>
      <c r="BI1669" s="109">
        <f t="shared" si="304"/>
        <v>49890000</v>
      </c>
      <c r="BJ1669" s="203">
        <f t="shared" si="303"/>
        <v>1.9991621296286344E+24</v>
      </c>
    </row>
    <row r="1670" spans="53:62" s="174" customFormat="1" x14ac:dyDescent="0.35">
      <c r="BA1670" s="177">
        <v>1664</v>
      </c>
      <c r="BB1670" s="202">
        <f t="shared" ref="BB1670:BB1733" si="305">BA1670*50000</f>
        <v>83200000</v>
      </c>
      <c r="BC1670" s="63">
        <f t="shared" ref="BC1670:BC1733" si="306">($F$5+$F$6+$F$7+$F$8+$F$9)*(1-EXP(-$F$20*(1-$DC$6%)*BB1670/(2*$F$17)))*$F$25*$F$1*10^3*11600/($F$20*(1-$DC$6%))</f>
        <v>1964.8260147527758</v>
      </c>
      <c r="BD1670" s="63">
        <f t="shared" ref="BD1670:BD1733" si="307">($F$25*$F$1*10^3*11600*($F$5+$F$6+$F$7+$F$8+$F$9)/($F$27*$F$29*(1-$DC$6%))+$F$28/$F$27)*(1-EXP(-$F$27*$F$29*(1-$DC$6%)*BB1670/(2*$F$17)))</f>
        <v>1964.8260147549697</v>
      </c>
      <c r="BE1670" s="63">
        <f t="shared" ref="BE1670:BE1733" si="308">($F$5+$F$6+$F$7+$F$8+$F$9)*(1-EXP(-$F$20*(1-$DC$5%)*BB1670/(2*$F$17)))*$F$25*$F$1*10^3*11600/($F$20*(1-$DC$5%))</f>
        <v>145.53823295322564</v>
      </c>
      <c r="BF1670" s="63">
        <f t="shared" ref="BF1670:BF1733" si="309">($F$25*$F$1*10^3*11600*($F$5+$F$6+$F$7+$F$8+$F$9)/($F$27*$F$29*(1-$DC$5%))+$F$28/$F$27)*(1-EXP(-$F$27*$F$29*(1-$DC$5%)*BB1670/(2*$F$17)))</f>
        <v>145.5382336032248</v>
      </c>
      <c r="BG1670" s="63">
        <f t="shared" ref="BG1670:BG1733" si="310">($F$5+$F$6+$F$7+$F$8+$F$9)*(1-EXP(-$F$20*(1-$DC$4%)*BB1670/(2*$F$17)))*$F$25*$F$1*10^3*11600/($F$20*(1-$DC$4%))</f>
        <v>5.8215371159757918</v>
      </c>
      <c r="BH1670" s="63">
        <f t="shared" ref="BH1670:BH1733" si="311">($F$25*$F$1*10^3*11600*($F$5+$F$6+$F$7+$F$8+$F$9)/($F$27*$F$29*(1-$DC$4%))+$F$28/$F$27)*(1-EXP(-$F$27*$F$29*(1-$DC$4%)*BB1670/(2*$F$17)))</f>
        <v>5.8215377659757914</v>
      </c>
      <c r="BI1670" s="109">
        <f t="shared" si="304"/>
        <v>49920000</v>
      </c>
      <c r="BJ1670" s="203">
        <f t="shared" ref="BJ1670:BJ1733" si="312">($F$17/($F$20*(1-$F$19%)))*($F$5+$F$6+$F$7+$F$8+$F$9)*(1-EXP(-$F$20*(1-$F$19%)*BI1670/(2*$F$17)))+$F$17/($F$25*1000)*$F$11*EXP(-$F$20*(1-$F$19%)*BI1670/(2*$F$17))</f>
        <v>2.0000248597481343E+24</v>
      </c>
    </row>
    <row r="1671" spans="53:62" s="174" customFormat="1" x14ac:dyDescent="0.35">
      <c r="BA1671" s="177">
        <v>1665</v>
      </c>
      <c r="BB1671" s="202">
        <f t="shared" si="305"/>
        <v>83250000</v>
      </c>
      <c r="BC1671" s="63">
        <f t="shared" si="306"/>
        <v>1966.0048035418092</v>
      </c>
      <c r="BD1671" s="63">
        <f t="shared" si="307"/>
        <v>1966.0048035440043</v>
      </c>
      <c r="BE1671" s="63">
        <f t="shared" si="308"/>
        <v>145.53823453112093</v>
      </c>
      <c r="BF1671" s="63">
        <f t="shared" si="309"/>
        <v>145.53823518112011</v>
      </c>
      <c r="BG1671" s="63">
        <f t="shared" si="310"/>
        <v>5.8215371159757918</v>
      </c>
      <c r="BH1671" s="63">
        <f t="shared" si="311"/>
        <v>5.8215377659757914</v>
      </c>
      <c r="BI1671" s="109">
        <f t="shared" ref="BI1671:BI1734" si="313">BA1671*30000</f>
        <v>49950000</v>
      </c>
      <c r="BJ1671" s="203">
        <f t="shared" si="312"/>
        <v>2.0008872630180168E+24</v>
      </c>
    </row>
    <row r="1672" spans="53:62" s="174" customFormat="1" x14ac:dyDescent="0.35">
      <c r="BA1672" s="177">
        <v>1666</v>
      </c>
      <c r="BB1672" s="202">
        <f t="shared" si="305"/>
        <v>83300000</v>
      </c>
      <c r="BC1672" s="63">
        <f t="shared" si="306"/>
        <v>1967.1835899359019</v>
      </c>
      <c r="BD1672" s="63">
        <f t="shared" si="307"/>
        <v>1967.1835899380983</v>
      </c>
      <c r="BE1672" s="63">
        <f t="shared" si="308"/>
        <v>145.53823609624476</v>
      </c>
      <c r="BF1672" s="63">
        <f t="shared" si="309"/>
        <v>145.53823674624391</v>
      </c>
      <c r="BG1672" s="63">
        <f t="shared" si="310"/>
        <v>5.8215371159757918</v>
      </c>
      <c r="BH1672" s="63">
        <f t="shared" si="311"/>
        <v>5.8215377659757914</v>
      </c>
      <c r="BI1672" s="109">
        <f t="shared" si="313"/>
        <v>49980000</v>
      </c>
      <c r="BJ1672" s="203">
        <f t="shared" si="312"/>
        <v>2.0017493395621108E+24</v>
      </c>
    </row>
    <row r="1673" spans="53:62" s="174" customFormat="1" x14ac:dyDescent="0.35">
      <c r="BA1673" s="177">
        <v>1667</v>
      </c>
      <c r="BB1673" s="202">
        <f t="shared" si="305"/>
        <v>83350000</v>
      </c>
      <c r="BC1673" s="63">
        <f t="shared" si="306"/>
        <v>1968.3623739349896</v>
      </c>
      <c r="BD1673" s="63">
        <f t="shared" si="307"/>
        <v>1968.3623739371872</v>
      </c>
      <c r="BE1673" s="63">
        <f t="shared" si="308"/>
        <v>145.53823764870046</v>
      </c>
      <c r="BF1673" s="63">
        <f t="shared" si="309"/>
        <v>145.53823829869961</v>
      </c>
      <c r="BG1673" s="63">
        <f t="shared" si="310"/>
        <v>5.8215371159757918</v>
      </c>
      <c r="BH1673" s="63">
        <f t="shared" si="311"/>
        <v>5.8215377659757914</v>
      </c>
      <c r="BI1673" s="109">
        <f t="shared" si="313"/>
        <v>50010000</v>
      </c>
      <c r="BJ1673" s="203">
        <f t="shared" si="312"/>
        <v>2.0026110895041981E+24</v>
      </c>
    </row>
    <row r="1674" spans="53:62" s="174" customFormat="1" x14ac:dyDescent="0.35">
      <c r="BA1674" s="177">
        <v>1668</v>
      </c>
      <c r="BB1674" s="202">
        <f t="shared" si="305"/>
        <v>83400000</v>
      </c>
      <c r="BC1674" s="63">
        <f t="shared" si="306"/>
        <v>1969.5411555391368</v>
      </c>
      <c r="BD1674" s="63">
        <f t="shared" si="307"/>
        <v>1969.5411555413357</v>
      </c>
      <c r="BE1674" s="63">
        <f t="shared" si="308"/>
        <v>145.53823918859058</v>
      </c>
      <c r="BF1674" s="63">
        <f t="shared" si="309"/>
        <v>145.5382398385897</v>
      </c>
      <c r="BG1674" s="63">
        <f t="shared" si="310"/>
        <v>5.8215371159757918</v>
      </c>
      <c r="BH1674" s="63">
        <f t="shared" si="311"/>
        <v>5.8215377659757914</v>
      </c>
      <c r="BI1674" s="109">
        <f t="shared" si="313"/>
        <v>50040000</v>
      </c>
      <c r="BJ1674" s="203">
        <f t="shared" si="312"/>
        <v>2.0034725129680127E+24</v>
      </c>
    </row>
    <row r="1675" spans="53:62" s="174" customFormat="1" x14ac:dyDescent="0.35">
      <c r="BA1675" s="177">
        <v>1669</v>
      </c>
      <c r="BB1675" s="202">
        <f t="shared" si="305"/>
        <v>83450000</v>
      </c>
      <c r="BC1675" s="63">
        <f t="shared" si="306"/>
        <v>1970.7199347482788</v>
      </c>
      <c r="BD1675" s="63">
        <f t="shared" si="307"/>
        <v>1970.7199347504793</v>
      </c>
      <c r="BE1675" s="63">
        <f t="shared" si="308"/>
        <v>145.53824071601676</v>
      </c>
      <c r="BF1675" s="63">
        <f t="shared" si="309"/>
        <v>145.53824136601597</v>
      </c>
      <c r="BG1675" s="63">
        <f t="shared" si="310"/>
        <v>5.8215371159757918</v>
      </c>
      <c r="BH1675" s="63">
        <f t="shared" si="311"/>
        <v>5.8215377659757914</v>
      </c>
      <c r="BI1675" s="109">
        <f t="shared" si="313"/>
        <v>50070000</v>
      </c>
      <c r="BJ1675" s="203">
        <f t="shared" si="312"/>
        <v>2.0043336100772432E+24</v>
      </c>
    </row>
    <row r="1676" spans="53:62" s="174" customFormat="1" x14ac:dyDescent="0.35">
      <c r="BA1676" s="177">
        <v>1670</v>
      </c>
      <c r="BB1676" s="202">
        <f t="shared" si="305"/>
        <v>83500000</v>
      </c>
      <c r="BC1676" s="63">
        <f t="shared" si="306"/>
        <v>1971.8987115624805</v>
      </c>
      <c r="BD1676" s="63">
        <f t="shared" si="307"/>
        <v>1971.8987115646823</v>
      </c>
      <c r="BE1676" s="63">
        <f t="shared" si="308"/>
        <v>145.53824223107998</v>
      </c>
      <c r="BF1676" s="63">
        <f t="shared" si="309"/>
        <v>145.53824288107919</v>
      </c>
      <c r="BG1676" s="63">
        <f t="shared" si="310"/>
        <v>5.8215371159757918</v>
      </c>
      <c r="BH1676" s="63">
        <f t="shared" si="311"/>
        <v>5.8215377659757914</v>
      </c>
      <c r="BI1676" s="109">
        <f t="shared" si="313"/>
        <v>50100000</v>
      </c>
      <c r="BJ1676" s="203">
        <f t="shared" si="312"/>
        <v>2.0051943809555302E+24</v>
      </c>
    </row>
    <row r="1677" spans="53:62" s="174" customFormat="1" x14ac:dyDescent="0.35">
      <c r="BA1677" s="177">
        <v>1671</v>
      </c>
      <c r="BB1677" s="202">
        <f t="shared" si="305"/>
        <v>83550000</v>
      </c>
      <c r="BC1677" s="63">
        <f t="shared" si="306"/>
        <v>1973.0774859817416</v>
      </c>
      <c r="BD1677" s="63">
        <f t="shared" si="307"/>
        <v>1973.0774859839448</v>
      </c>
      <c r="BE1677" s="63">
        <f t="shared" si="308"/>
        <v>145.53824373388028</v>
      </c>
      <c r="BF1677" s="63">
        <f t="shared" si="309"/>
        <v>145.53824438387949</v>
      </c>
      <c r="BG1677" s="63">
        <f t="shared" si="310"/>
        <v>5.8215371159757918</v>
      </c>
      <c r="BH1677" s="63">
        <f t="shared" si="311"/>
        <v>5.8215377659757914</v>
      </c>
      <c r="BI1677" s="109">
        <f t="shared" si="313"/>
        <v>50130000</v>
      </c>
      <c r="BJ1677" s="203">
        <f t="shared" si="312"/>
        <v>2.0060548257264685E+24</v>
      </c>
    </row>
    <row r="1678" spans="53:62" s="174" customFormat="1" x14ac:dyDescent="0.35">
      <c r="BA1678" s="177">
        <v>1672</v>
      </c>
      <c r="BB1678" s="202">
        <f t="shared" si="305"/>
        <v>83600000</v>
      </c>
      <c r="BC1678" s="63">
        <f t="shared" si="306"/>
        <v>1974.2562580059978</v>
      </c>
      <c r="BD1678" s="63">
        <f t="shared" si="307"/>
        <v>1974.2562580082024</v>
      </c>
      <c r="BE1678" s="63">
        <f t="shared" si="308"/>
        <v>145.53824522451691</v>
      </c>
      <c r="BF1678" s="63">
        <f t="shared" si="309"/>
        <v>145.53824587451612</v>
      </c>
      <c r="BG1678" s="63">
        <f t="shared" si="310"/>
        <v>5.8215371159757918</v>
      </c>
      <c r="BH1678" s="63">
        <f t="shared" si="311"/>
        <v>5.8215377659757914</v>
      </c>
      <c r="BI1678" s="109">
        <f t="shared" si="313"/>
        <v>50160000</v>
      </c>
      <c r="BJ1678" s="203">
        <f t="shared" si="312"/>
        <v>2.0069149445136052E+24</v>
      </c>
    </row>
    <row r="1679" spans="53:62" s="174" customFormat="1" x14ac:dyDescent="0.35">
      <c r="BA1679" s="177">
        <v>1673</v>
      </c>
      <c r="BB1679" s="202">
        <f t="shared" si="305"/>
        <v>83650000</v>
      </c>
      <c r="BC1679" s="63">
        <f t="shared" si="306"/>
        <v>1975.4350276353136</v>
      </c>
      <c r="BD1679" s="63">
        <f t="shared" si="307"/>
        <v>1975.4350276375194</v>
      </c>
      <c r="BE1679" s="63">
        <f t="shared" si="308"/>
        <v>145.53824670308833</v>
      </c>
      <c r="BF1679" s="63">
        <f t="shared" si="309"/>
        <v>145.53824735308751</v>
      </c>
      <c r="BG1679" s="63">
        <f t="shared" si="310"/>
        <v>5.8215371159757918</v>
      </c>
      <c r="BH1679" s="63">
        <f t="shared" si="311"/>
        <v>5.8215377659757914</v>
      </c>
      <c r="BI1679" s="109">
        <f t="shared" si="313"/>
        <v>50190000</v>
      </c>
      <c r="BJ1679" s="203">
        <f t="shared" si="312"/>
        <v>2.0077747374404408E+24</v>
      </c>
    </row>
    <row r="1680" spans="53:62" s="174" customFormat="1" x14ac:dyDescent="0.35">
      <c r="BA1680" s="177">
        <v>1674</v>
      </c>
      <c r="BB1680" s="202">
        <f t="shared" si="305"/>
        <v>83700000</v>
      </c>
      <c r="BC1680" s="63">
        <f t="shared" si="306"/>
        <v>1976.6137948697535</v>
      </c>
      <c r="BD1680" s="63">
        <f t="shared" si="307"/>
        <v>1976.6137948719606</v>
      </c>
      <c r="BE1680" s="63">
        <f t="shared" si="308"/>
        <v>145.5382481696922</v>
      </c>
      <c r="BF1680" s="63">
        <f t="shared" si="309"/>
        <v>145.53824881969138</v>
      </c>
      <c r="BG1680" s="63">
        <f t="shared" si="310"/>
        <v>5.8215371159757918</v>
      </c>
      <c r="BH1680" s="63">
        <f t="shared" si="311"/>
        <v>5.8215377659757914</v>
      </c>
      <c r="BI1680" s="109">
        <f t="shared" si="313"/>
        <v>50220000</v>
      </c>
      <c r="BJ1680" s="203">
        <f t="shared" si="312"/>
        <v>2.0086342046304292E+24</v>
      </c>
    </row>
    <row r="1681" spans="53:62" s="174" customFormat="1" x14ac:dyDescent="0.35">
      <c r="BA1681" s="177">
        <v>1675</v>
      </c>
      <c r="BB1681" s="202">
        <f t="shared" si="305"/>
        <v>83750000</v>
      </c>
      <c r="BC1681" s="63">
        <f t="shared" si="306"/>
        <v>1977.7925597091883</v>
      </c>
      <c r="BD1681" s="63">
        <f t="shared" si="307"/>
        <v>1977.7925597113967</v>
      </c>
      <c r="BE1681" s="63">
        <f t="shared" si="308"/>
        <v>145.53824962442528</v>
      </c>
      <c r="BF1681" s="63">
        <f t="shared" si="309"/>
        <v>145.53825027442451</v>
      </c>
      <c r="BG1681" s="63">
        <f t="shared" si="310"/>
        <v>5.8215371159757918</v>
      </c>
      <c r="BH1681" s="63">
        <f t="shared" si="311"/>
        <v>5.8215377659757914</v>
      </c>
      <c r="BI1681" s="109">
        <f t="shared" si="313"/>
        <v>50250000</v>
      </c>
      <c r="BJ1681" s="203">
        <f t="shared" si="312"/>
        <v>2.0094933462069771E+24</v>
      </c>
    </row>
    <row r="1682" spans="53:62" s="174" customFormat="1" x14ac:dyDescent="0.35">
      <c r="BA1682" s="177">
        <v>1676</v>
      </c>
      <c r="BB1682" s="202">
        <f t="shared" si="305"/>
        <v>83800000</v>
      </c>
      <c r="BC1682" s="63">
        <f t="shared" si="306"/>
        <v>1978.9713221536831</v>
      </c>
      <c r="BD1682" s="63">
        <f t="shared" si="307"/>
        <v>1978.9713221558925</v>
      </c>
      <c r="BE1682" s="63">
        <f t="shared" si="308"/>
        <v>145.53825106738381</v>
      </c>
      <c r="BF1682" s="63">
        <f t="shared" si="309"/>
        <v>145.53825171738305</v>
      </c>
      <c r="BG1682" s="63">
        <f t="shared" si="310"/>
        <v>5.8215371159757918</v>
      </c>
      <c r="BH1682" s="63">
        <f t="shared" si="311"/>
        <v>5.8215377659757914</v>
      </c>
      <c r="BI1682" s="109">
        <f t="shared" si="313"/>
        <v>50280000</v>
      </c>
      <c r="BJ1682" s="203">
        <f t="shared" si="312"/>
        <v>2.0103521622934458E+24</v>
      </c>
    </row>
    <row r="1683" spans="53:62" s="174" customFormat="1" x14ac:dyDescent="0.35">
      <c r="BA1683" s="177">
        <v>1677</v>
      </c>
      <c r="BB1683" s="202">
        <f t="shared" si="305"/>
        <v>83850000</v>
      </c>
      <c r="BC1683" s="63">
        <f t="shared" si="306"/>
        <v>1980.1500822032369</v>
      </c>
      <c r="BD1683" s="63">
        <f t="shared" si="307"/>
        <v>1980.1500822054477</v>
      </c>
      <c r="BE1683" s="63">
        <f t="shared" si="308"/>
        <v>145.53825249866304</v>
      </c>
      <c r="BF1683" s="63">
        <f t="shared" si="309"/>
        <v>145.53825314866225</v>
      </c>
      <c r="BG1683" s="63">
        <f t="shared" si="310"/>
        <v>5.8215371159757918</v>
      </c>
      <c r="BH1683" s="63">
        <f t="shared" si="311"/>
        <v>5.8215377659757914</v>
      </c>
      <c r="BI1683" s="109">
        <f t="shared" si="313"/>
        <v>50310000</v>
      </c>
      <c r="BJ1683" s="203">
        <f t="shared" si="312"/>
        <v>2.0112106530131471E+24</v>
      </c>
    </row>
    <row r="1684" spans="53:62" s="174" customFormat="1" x14ac:dyDescent="0.35">
      <c r="BA1684" s="177">
        <v>1678</v>
      </c>
      <c r="BB1684" s="202">
        <f t="shared" si="305"/>
        <v>83900000</v>
      </c>
      <c r="BC1684" s="63">
        <f t="shared" si="306"/>
        <v>1981.3288398579148</v>
      </c>
      <c r="BD1684" s="63">
        <f t="shared" si="307"/>
        <v>1981.3288398601271</v>
      </c>
      <c r="BE1684" s="63">
        <f t="shared" si="308"/>
        <v>145.5382539183575</v>
      </c>
      <c r="BF1684" s="63">
        <f t="shared" si="309"/>
        <v>145.53825456835668</v>
      </c>
      <c r="BG1684" s="63">
        <f t="shared" si="310"/>
        <v>5.8215371159757918</v>
      </c>
      <c r="BH1684" s="63">
        <f t="shared" si="311"/>
        <v>5.8215377659757914</v>
      </c>
      <c r="BI1684" s="109">
        <f t="shared" si="313"/>
        <v>50340000</v>
      </c>
      <c r="BJ1684" s="203">
        <f t="shared" si="312"/>
        <v>2.0120688184893501E+24</v>
      </c>
    </row>
    <row r="1685" spans="53:62" s="174" customFormat="1" x14ac:dyDescent="0.35">
      <c r="BA1685" s="177">
        <v>1679</v>
      </c>
      <c r="BB1685" s="202">
        <f t="shared" si="305"/>
        <v>83950000</v>
      </c>
      <c r="BC1685" s="63">
        <f t="shared" si="306"/>
        <v>1982.5075951176527</v>
      </c>
      <c r="BD1685" s="63">
        <f t="shared" si="307"/>
        <v>1982.5075951198662</v>
      </c>
      <c r="BE1685" s="63">
        <f t="shared" si="308"/>
        <v>145.53825532656089</v>
      </c>
      <c r="BF1685" s="63">
        <f t="shared" si="309"/>
        <v>145.53825597656012</v>
      </c>
      <c r="BG1685" s="63">
        <f t="shared" si="310"/>
        <v>5.8215371159757918</v>
      </c>
      <c r="BH1685" s="63">
        <f t="shared" si="311"/>
        <v>5.8215377659757914</v>
      </c>
      <c r="BI1685" s="109">
        <f t="shared" si="313"/>
        <v>50370000</v>
      </c>
      <c r="BJ1685" s="203">
        <f t="shared" si="312"/>
        <v>2.0129266588452734E+24</v>
      </c>
    </row>
    <row r="1686" spans="53:62" s="174" customFormat="1" x14ac:dyDescent="0.35">
      <c r="BA1686" s="177">
        <v>1680</v>
      </c>
      <c r="BB1686" s="202">
        <f t="shared" si="305"/>
        <v>84000000</v>
      </c>
      <c r="BC1686" s="63">
        <f t="shared" si="306"/>
        <v>1983.6863479824494</v>
      </c>
      <c r="BD1686" s="63">
        <f t="shared" si="307"/>
        <v>1983.6863479846647</v>
      </c>
      <c r="BE1686" s="63">
        <f t="shared" si="308"/>
        <v>145.53825672336632</v>
      </c>
      <c r="BF1686" s="63">
        <f t="shared" si="309"/>
        <v>145.53825737336552</v>
      </c>
      <c r="BG1686" s="63">
        <f t="shared" si="310"/>
        <v>5.8215371159757918</v>
      </c>
      <c r="BH1686" s="63">
        <f t="shared" si="311"/>
        <v>5.8215377659757914</v>
      </c>
      <c r="BI1686" s="109">
        <f t="shared" si="313"/>
        <v>50400000</v>
      </c>
      <c r="BJ1686" s="203">
        <f t="shared" si="312"/>
        <v>2.0137841742040898E+24</v>
      </c>
    </row>
    <row r="1687" spans="53:62" s="174" customFormat="1" x14ac:dyDescent="0.35">
      <c r="BA1687" s="177">
        <v>1681</v>
      </c>
      <c r="BB1687" s="202">
        <f t="shared" si="305"/>
        <v>84050000</v>
      </c>
      <c r="BC1687" s="63">
        <f t="shared" si="306"/>
        <v>1984.8650984523711</v>
      </c>
      <c r="BD1687" s="63">
        <f t="shared" si="307"/>
        <v>1984.8650984545875</v>
      </c>
      <c r="BE1687" s="63">
        <f t="shared" si="308"/>
        <v>145.53825810886593</v>
      </c>
      <c r="BF1687" s="63">
        <f t="shared" si="309"/>
        <v>145.5382587588652</v>
      </c>
      <c r="BG1687" s="63">
        <f t="shared" si="310"/>
        <v>5.8215371159757918</v>
      </c>
      <c r="BH1687" s="63">
        <f t="shared" si="311"/>
        <v>5.8215377659757914</v>
      </c>
      <c r="BI1687" s="109">
        <f t="shared" si="313"/>
        <v>50430000</v>
      </c>
      <c r="BJ1687" s="203">
        <f t="shared" si="312"/>
        <v>2.0146413646889279E+24</v>
      </c>
    </row>
    <row r="1688" spans="53:62" s="174" customFormat="1" x14ac:dyDescent="0.35">
      <c r="BA1688" s="177">
        <v>1682</v>
      </c>
      <c r="BB1688" s="202">
        <f t="shared" si="305"/>
        <v>84100000</v>
      </c>
      <c r="BC1688" s="63">
        <f t="shared" si="306"/>
        <v>1986.0438465274171</v>
      </c>
      <c r="BD1688" s="63">
        <f t="shared" si="307"/>
        <v>1986.0438465296345</v>
      </c>
      <c r="BE1688" s="63">
        <f t="shared" si="308"/>
        <v>145.53825948315139</v>
      </c>
      <c r="BF1688" s="63">
        <f t="shared" si="309"/>
        <v>145.53826013315063</v>
      </c>
      <c r="BG1688" s="63">
        <f t="shared" si="310"/>
        <v>5.8215371159757918</v>
      </c>
      <c r="BH1688" s="63">
        <f t="shared" si="311"/>
        <v>5.8215377659757914</v>
      </c>
      <c r="BI1688" s="109">
        <f t="shared" si="313"/>
        <v>50460000</v>
      </c>
      <c r="BJ1688" s="203">
        <f t="shared" si="312"/>
        <v>2.0154982304228665E+24</v>
      </c>
    </row>
    <row r="1689" spans="53:62" s="174" customFormat="1" x14ac:dyDescent="0.35">
      <c r="BA1689" s="177">
        <v>1683</v>
      </c>
      <c r="BB1689" s="202">
        <f t="shared" si="305"/>
        <v>84150000</v>
      </c>
      <c r="BC1689" s="63">
        <f t="shared" si="306"/>
        <v>1987.2225922075222</v>
      </c>
      <c r="BD1689" s="63">
        <f t="shared" si="307"/>
        <v>1987.2225922097409</v>
      </c>
      <c r="BE1689" s="63">
        <f t="shared" si="308"/>
        <v>145.53826084631334</v>
      </c>
      <c r="BF1689" s="63">
        <f t="shared" si="309"/>
        <v>145.53826149631257</v>
      </c>
      <c r="BG1689" s="63">
        <f t="shared" si="310"/>
        <v>5.8215371159757918</v>
      </c>
      <c r="BH1689" s="63">
        <f t="shared" si="311"/>
        <v>5.8215377659757914</v>
      </c>
      <c r="BI1689" s="109">
        <f t="shared" si="313"/>
        <v>50490000</v>
      </c>
      <c r="BJ1689" s="203">
        <f t="shared" si="312"/>
        <v>2.0163547715289399E+24</v>
      </c>
    </row>
    <row r="1690" spans="53:62" s="174" customFormat="1" x14ac:dyDescent="0.35">
      <c r="BA1690" s="177">
        <v>1684</v>
      </c>
      <c r="BB1690" s="202">
        <f t="shared" si="305"/>
        <v>84200000</v>
      </c>
      <c r="BC1690" s="63">
        <f t="shared" si="306"/>
        <v>1988.4013354926869</v>
      </c>
      <c r="BD1690" s="63">
        <f t="shared" si="307"/>
        <v>1988.401335494907</v>
      </c>
      <c r="BE1690" s="63">
        <f t="shared" si="308"/>
        <v>145.5382621984418</v>
      </c>
      <c r="BF1690" s="63">
        <f t="shared" si="309"/>
        <v>145.53826284844106</v>
      </c>
      <c r="BG1690" s="63">
        <f t="shared" si="310"/>
        <v>5.8215371159757918</v>
      </c>
      <c r="BH1690" s="63">
        <f t="shared" si="311"/>
        <v>5.8215377659757914</v>
      </c>
      <c r="BI1690" s="109">
        <f t="shared" si="313"/>
        <v>50520000</v>
      </c>
      <c r="BJ1690" s="203">
        <f t="shared" si="312"/>
        <v>2.0172109881301341E+24</v>
      </c>
    </row>
    <row r="1691" spans="53:62" s="174" customFormat="1" x14ac:dyDescent="0.35">
      <c r="BA1691" s="177">
        <v>1685</v>
      </c>
      <c r="BB1691" s="202">
        <f t="shared" si="305"/>
        <v>84250000</v>
      </c>
      <c r="BC1691" s="63">
        <f t="shared" si="306"/>
        <v>1989.5800763830405</v>
      </c>
      <c r="BD1691" s="63">
        <f t="shared" si="307"/>
        <v>1989.5800763852619</v>
      </c>
      <c r="BE1691" s="63">
        <f t="shared" si="308"/>
        <v>145.53826353962617</v>
      </c>
      <c r="BF1691" s="63">
        <f t="shared" si="309"/>
        <v>145.53826418962547</v>
      </c>
      <c r="BG1691" s="63">
        <f t="shared" si="310"/>
        <v>5.8215371159757918</v>
      </c>
      <c r="BH1691" s="63">
        <f t="shared" si="311"/>
        <v>5.8215377659757914</v>
      </c>
      <c r="BI1691" s="109">
        <f t="shared" si="313"/>
        <v>50550000</v>
      </c>
      <c r="BJ1691" s="203">
        <f t="shared" si="312"/>
        <v>2.0180668803493903E+24</v>
      </c>
    </row>
    <row r="1692" spans="53:62" s="174" customFormat="1" x14ac:dyDescent="0.35">
      <c r="BA1692" s="177">
        <v>1686</v>
      </c>
      <c r="BB1692" s="202">
        <f t="shared" si="305"/>
        <v>84300000</v>
      </c>
      <c r="BC1692" s="63">
        <f t="shared" si="306"/>
        <v>1990.7588148784534</v>
      </c>
      <c r="BD1692" s="63">
        <f t="shared" si="307"/>
        <v>1990.7588148806763</v>
      </c>
      <c r="BE1692" s="63">
        <f t="shared" si="308"/>
        <v>145.53826486995501</v>
      </c>
      <c r="BF1692" s="63">
        <f t="shared" si="309"/>
        <v>145.53826551995428</v>
      </c>
      <c r="BG1692" s="63">
        <f t="shared" si="310"/>
        <v>5.8215371159757918</v>
      </c>
      <c r="BH1692" s="63">
        <f t="shared" si="311"/>
        <v>5.8215377659757914</v>
      </c>
      <c r="BI1692" s="109">
        <f t="shared" si="313"/>
        <v>50580000</v>
      </c>
      <c r="BJ1692" s="203">
        <f t="shared" si="312"/>
        <v>2.0189224483096021E+24</v>
      </c>
    </row>
    <row r="1693" spans="53:62" s="174" customFormat="1" x14ac:dyDescent="0.35">
      <c r="BA1693" s="177">
        <v>1687</v>
      </c>
      <c r="BB1693" s="202">
        <f t="shared" si="305"/>
        <v>84350000</v>
      </c>
      <c r="BC1693" s="63">
        <f t="shared" si="306"/>
        <v>1991.9375509789907</v>
      </c>
      <c r="BD1693" s="63">
        <f t="shared" si="307"/>
        <v>1991.9375509812148</v>
      </c>
      <c r="BE1693" s="63">
        <f t="shared" si="308"/>
        <v>145.53826618951609</v>
      </c>
      <c r="BF1693" s="63">
        <f t="shared" si="309"/>
        <v>145.53826683951539</v>
      </c>
      <c r="BG1693" s="63">
        <f t="shared" si="310"/>
        <v>5.8215371159757918</v>
      </c>
      <c r="BH1693" s="63">
        <f t="shared" si="311"/>
        <v>5.8215377659757914</v>
      </c>
      <c r="BI1693" s="109">
        <f t="shared" si="313"/>
        <v>50610000</v>
      </c>
      <c r="BJ1693" s="203">
        <f t="shared" si="312"/>
        <v>2.0197776921336162E+24</v>
      </c>
    </row>
    <row r="1694" spans="53:62" s="174" customFormat="1" x14ac:dyDescent="0.35">
      <c r="BA1694" s="177">
        <v>1688</v>
      </c>
      <c r="BB1694" s="202">
        <f t="shared" si="305"/>
        <v>84400000</v>
      </c>
      <c r="BC1694" s="63">
        <f t="shared" si="306"/>
        <v>1993.1162846846528</v>
      </c>
      <c r="BD1694" s="63">
        <f t="shared" si="307"/>
        <v>1993.1162846868776</v>
      </c>
      <c r="BE1694" s="63">
        <f t="shared" si="308"/>
        <v>145.53826749839669</v>
      </c>
      <c r="BF1694" s="63">
        <f t="shared" si="309"/>
        <v>145.53826814839601</v>
      </c>
      <c r="BG1694" s="63">
        <f t="shared" si="310"/>
        <v>5.8215371159757918</v>
      </c>
      <c r="BH1694" s="63">
        <f t="shared" si="311"/>
        <v>5.8215377659757914</v>
      </c>
      <c r="BI1694" s="109">
        <f t="shared" si="313"/>
        <v>50640000</v>
      </c>
      <c r="BJ1694" s="203">
        <f t="shared" si="312"/>
        <v>2.0206326119442336E+24</v>
      </c>
    </row>
    <row r="1695" spans="53:62" s="174" customFormat="1" x14ac:dyDescent="0.35">
      <c r="BA1695" s="177">
        <v>1689</v>
      </c>
      <c r="BB1695" s="202">
        <f t="shared" si="305"/>
        <v>84450000</v>
      </c>
      <c r="BC1695" s="63">
        <f t="shared" si="306"/>
        <v>1994.295015995438</v>
      </c>
      <c r="BD1695" s="63">
        <f t="shared" si="307"/>
        <v>1994.2950159976647</v>
      </c>
      <c r="BE1695" s="63">
        <f t="shared" si="308"/>
        <v>145.53826879668321</v>
      </c>
      <c r="BF1695" s="63">
        <f t="shared" si="309"/>
        <v>145.53826944668251</v>
      </c>
      <c r="BG1695" s="63">
        <f t="shared" si="310"/>
        <v>5.8215371159757918</v>
      </c>
      <c r="BH1695" s="63">
        <f t="shared" si="311"/>
        <v>5.8215377659757914</v>
      </c>
      <c r="BI1695" s="109">
        <f t="shared" si="313"/>
        <v>50670000</v>
      </c>
      <c r="BJ1695" s="203">
        <f t="shared" si="312"/>
        <v>2.0214872078642075E+24</v>
      </c>
    </row>
    <row r="1696" spans="53:62" s="174" customFormat="1" x14ac:dyDescent="0.35">
      <c r="BA1696" s="177">
        <v>1690</v>
      </c>
      <c r="BB1696" s="202">
        <f t="shared" si="305"/>
        <v>84500000</v>
      </c>
      <c r="BC1696" s="63">
        <f t="shared" si="306"/>
        <v>1995.4737449114127</v>
      </c>
      <c r="BD1696" s="63">
        <f t="shared" si="307"/>
        <v>1995.4737449136405</v>
      </c>
      <c r="BE1696" s="63">
        <f t="shared" si="308"/>
        <v>145.53827008446137</v>
      </c>
      <c r="BF1696" s="63">
        <f t="shared" si="309"/>
        <v>145.5382707344607</v>
      </c>
      <c r="BG1696" s="63">
        <f t="shared" si="310"/>
        <v>5.8215371159757918</v>
      </c>
      <c r="BH1696" s="63">
        <f t="shared" si="311"/>
        <v>5.8215377659757914</v>
      </c>
      <c r="BI1696" s="109">
        <f t="shared" si="313"/>
        <v>50700000</v>
      </c>
      <c r="BJ1696" s="203">
        <f t="shared" si="312"/>
        <v>2.0223414800162471E+24</v>
      </c>
    </row>
    <row r="1697" spans="53:62" s="174" customFormat="1" x14ac:dyDescent="0.35">
      <c r="BA1697" s="177">
        <v>1691</v>
      </c>
      <c r="BB1697" s="202">
        <f t="shared" si="305"/>
        <v>84550000</v>
      </c>
      <c r="BC1697" s="63">
        <f t="shared" si="306"/>
        <v>1996.6524714324466</v>
      </c>
      <c r="BD1697" s="63">
        <f t="shared" si="307"/>
        <v>1996.6524714346758</v>
      </c>
      <c r="BE1697" s="63">
        <f t="shared" si="308"/>
        <v>145.53827136181627</v>
      </c>
      <c r="BF1697" s="63">
        <f t="shared" si="309"/>
        <v>145.53827201181556</v>
      </c>
      <c r="BG1697" s="63">
        <f t="shared" si="310"/>
        <v>5.8215371159757918</v>
      </c>
      <c r="BH1697" s="63">
        <f t="shared" si="311"/>
        <v>5.8215377659757914</v>
      </c>
      <c r="BI1697" s="109">
        <f t="shared" si="313"/>
        <v>50730000</v>
      </c>
      <c r="BJ1697" s="203">
        <f t="shared" si="312"/>
        <v>2.0231954285230121E+24</v>
      </c>
    </row>
    <row r="1698" spans="53:62" s="174" customFormat="1" x14ac:dyDescent="0.35">
      <c r="BA1698" s="177">
        <v>1692</v>
      </c>
      <c r="BB1698" s="202">
        <f t="shared" si="305"/>
        <v>84600000</v>
      </c>
      <c r="BC1698" s="63">
        <f t="shared" si="306"/>
        <v>1997.8311955586692</v>
      </c>
      <c r="BD1698" s="63">
        <f t="shared" si="307"/>
        <v>1997.8311955609001</v>
      </c>
      <c r="BE1698" s="63">
        <f t="shared" si="308"/>
        <v>145.53827262883223</v>
      </c>
      <c r="BF1698" s="63">
        <f t="shared" si="309"/>
        <v>145.53827327883155</v>
      </c>
      <c r="BG1698" s="63">
        <f t="shared" si="310"/>
        <v>5.8215371159757918</v>
      </c>
      <c r="BH1698" s="63">
        <f t="shared" si="311"/>
        <v>5.8215377659757914</v>
      </c>
      <c r="BI1698" s="109">
        <f t="shared" si="313"/>
        <v>50760000</v>
      </c>
      <c r="BJ1698" s="203">
        <f t="shared" si="312"/>
        <v>2.0240490535071174E+24</v>
      </c>
    </row>
    <row r="1699" spans="53:62" s="174" customFormat="1" x14ac:dyDescent="0.35">
      <c r="BA1699" s="177">
        <v>1693</v>
      </c>
      <c r="BB1699" s="202">
        <f t="shared" si="305"/>
        <v>84650000</v>
      </c>
      <c r="BC1699" s="63">
        <f t="shared" si="306"/>
        <v>1999.0099172900166</v>
      </c>
      <c r="BD1699" s="63">
        <f t="shared" si="307"/>
        <v>1999.0099172922485</v>
      </c>
      <c r="BE1699" s="63">
        <f t="shared" si="308"/>
        <v>145.53827388559299</v>
      </c>
      <c r="BF1699" s="63">
        <f t="shared" si="309"/>
        <v>145.53827453559228</v>
      </c>
      <c r="BG1699" s="63">
        <f t="shared" si="310"/>
        <v>5.8215371159757918</v>
      </c>
      <c r="BH1699" s="63">
        <f t="shared" si="311"/>
        <v>5.8215377659757914</v>
      </c>
      <c r="BI1699" s="109">
        <f t="shared" si="313"/>
        <v>50790000</v>
      </c>
      <c r="BJ1699" s="203">
        <f t="shared" si="312"/>
        <v>2.0249023550911318E+24</v>
      </c>
    </row>
    <row r="1700" spans="53:62" s="174" customFormat="1" x14ac:dyDescent="0.35">
      <c r="BA1700" s="177">
        <v>1694</v>
      </c>
      <c r="BB1700" s="202">
        <f t="shared" si="305"/>
        <v>84700000</v>
      </c>
      <c r="BC1700" s="63">
        <f t="shared" si="306"/>
        <v>2000.1886366265524</v>
      </c>
      <c r="BD1700" s="63">
        <f t="shared" si="307"/>
        <v>2000.1886366287856</v>
      </c>
      <c r="BE1700" s="63">
        <f t="shared" si="308"/>
        <v>145.5382751321815</v>
      </c>
      <c r="BF1700" s="63">
        <f t="shared" si="309"/>
        <v>145.53827578218079</v>
      </c>
      <c r="BG1700" s="63">
        <f t="shared" si="310"/>
        <v>5.8215371159757918</v>
      </c>
      <c r="BH1700" s="63">
        <f t="shared" si="311"/>
        <v>5.8215377659757914</v>
      </c>
      <c r="BI1700" s="109">
        <f t="shared" si="313"/>
        <v>50820000</v>
      </c>
      <c r="BJ1700" s="203">
        <f t="shared" si="312"/>
        <v>2.0257553333975768E+24</v>
      </c>
    </row>
    <row r="1701" spans="53:62" s="174" customFormat="1" x14ac:dyDescent="0.35">
      <c r="BA1701" s="177">
        <v>1695</v>
      </c>
      <c r="BB1701" s="202">
        <f t="shared" si="305"/>
        <v>84750000</v>
      </c>
      <c r="BC1701" s="63">
        <f t="shared" si="306"/>
        <v>2001.3673535682124</v>
      </c>
      <c r="BD1701" s="63">
        <f t="shared" si="307"/>
        <v>2001.367353570447</v>
      </c>
      <c r="BE1701" s="63">
        <f t="shared" si="308"/>
        <v>145.5382763686801</v>
      </c>
      <c r="BF1701" s="63">
        <f t="shared" si="309"/>
        <v>145.53827701867942</v>
      </c>
      <c r="BG1701" s="63">
        <f t="shared" si="310"/>
        <v>5.8215371159757918</v>
      </c>
      <c r="BH1701" s="63">
        <f t="shared" si="311"/>
        <v>5.8215377659757914</v>
      </c>
      <c r="BI1701" s="109">
        <f t="shared" si="313"/>
        <v>50850000</v>
      </c>
      <c r="BJ1701" s="203">
        <f t="shared" si="312"/>
        <v>2.0266079885489274E+24</v>
      </c>
    </row>
    <row r="1702" spans="53:62" s="174" customFormat="1" x14ac:dyDescent="0.35">
      <c r="BA1702" s="177">
        <v>1696</v>
      </c>
      <c r="BB1702" s="202">
        <f t="shared" si="305"/>
        <v>84800000</v>
      </c>
      <c r="BC1702" s="63">
        <f t="shared" si="306"/>
        <v>2002.5460681149968</v>
      </c>
      <c r="BD1702" s="63">
        <f t="shared" si="307"/>
        <v>2002.5460681172326</v>
      </c>
      <c r="BE1702" s="63">
        <f t="shared" si="308"/>
        <v>145.53827759517046</v>
      </c>
      <c r="BF1702" s="63">
        <f t="shared" si="309"/>
        <v>145.53827824516981</v>
      </c>
      <c r="BG1702" s="63">
        <f t="shared" si="310"/>
        <v>5.8215371159757918</v>
      </c>
      <c r="BH1702" s="63">
        <f t="shared" si="311"/>
        <v>5.8215377659757914</v>
      </c>
      <c r="BI1702" s="109">
        <f t="shared" si="313"/>
        <v>50880000</v>
      </c>
      <c r="BJ1702" s="203">
        <f t="shared" si="312"/>
        <v>2.0274603206676127E+24</v>
      </c>
    </row>
    <row r="1703" spans="53:62" s="174" customFormat="1" x14ac:dyDescent="0.35">
      <c r="BA1703" s="177">
        <v>1697</v>
      </c>
      <c r="BB1703" s="202">
        <f t="shared" si="305"/>
        <v>84850000</v>
      </c>
      <c r="BC1703" s="63">
        <f t="shared" si="306"/>
        <v>2003.724780267034</v>
      </c>
      <c r="BD1703" s="63">
        <f t="shared" si="307"/>
        <v>2003.7247802692716</v>
      </c>
      <c r="BE1703" s="63">
        <f t="shared" si="308"/>
        <v>145.53827881173365</v>
      </c>
      <c r="BF1703" s="63">
        <f t="shared" si="309"/>
        <v>145.53827946173297</v>
      </c>
      <c r="BG1703" s="63">
        <f t="shared" si="310"/>
        <v>5.8215371159757918</v>
      </c>
      <c r="BH1703" s="63">
        <f t="shared" si="311"/>
        <v>5.8215377659757914</v>
      </c>
      <c r="BI1703" s="109">
        <f t="shared" si="313"/>
        <v>50910000</v>
      </c>
      <c r="BJ1703" s="203">
        <f t="shared" si="312"/>
        <v>2.0283123298760155E+24</v>
      </c>
    </row>
    <row r="1704" spans="53:62" s="174" customFormat="1" x14ac:dyDescent="0.35">
      <c r="BA1704" s="177">
        <v>1698</v>
      </c>
      <c r="BB1704" s="202">
        <f t="shared" si="305"/>
        <v>84900000</v>
      </c>
      <c r="BC1704" s="63">
        <f t="shared" si="306"/>
        <v>2004.9034900241966</v>
      </c>
      <c r="BD1704" s="63">
        <f t="shared" si="307"/>
        <v>2004.9034900264348</v>
      </c>
      <c r="BE1704" s="63">
        <f t="shared" si="308"/>
        <v>145.53828001844994</v>
      </c>
      <c r="BF1704" s="63">
        <f t="shared" si="309"/>
        <v>145.53828066844929</v>
      </c>
      <c r="BG1704" s="63">
        <f t="shared" si="310"/>
        <v>5.8215371159757918</v>
      </c>
      <c r="BH1704" s="63">
        <f t="shared" si="311"/>
        <v>5.8215377659757914</v>
      </c>
      <c r="BI1704" s="109">
        <f t="shared" si="313"/>
        <v>50940000</v>
      </c>
      <c r="BJ1704" s="203">
        <f t="shared" si="312"/>
        <v>2.0291640162964711E+24</v>
      </c>
    </row>
    <row r="1705" spans="53:62" s="174" customFormat="1" x14ac:dyDescent="0.35">
      <c r="BA1705" s="177">
        <v>1699</v>
      </c>
      <c r="BB1705" s="202">
        <f t="shared" si="305"/>
        <v>84950000</v>
      </c>
      <c r="BC1705" s="63">
        <f t="shared" si="306"/>
        <v>2006.0821973865473</v>
      </c>
      <c r="BD1705" s="63">
        <f t="shared" si="307"/>
        <v>2006.0821973887869</v>
      </c>
      <c r="BE1705" s="63">
        <f t="shared" si="308"/>
        <v>145.53828121539905</v>
      </c>
      <c r="BF1705" s="63">
        <f t="shared" si="309"/>
        <v>145.53828186539843</v>
      </c>
      <c r="BG1705" s="63">
        <f t="shared" si="310"/>
        <v>5.8215371159757918</v>
      </c>
      <c r="BH1705" s="63">
        <f t="shared" si="311"/>
        <v>5.8215377659757914</v>
      </c>
      <c r="BI1705" s="109">
        <f t="shared" si="313"/>
        <v>50970000</v>
      </c>
      <c r="BJ1705" s="203">
        <f t="shared" si="312"/>
        <v>2.0300153800512704E+24</v>
      </c>
    </row>
    <row r="1706" spans="53:62" s="174" customFormat="1" x14ac:dyDescent="0.35">
      <c r="BA1706" s="177">
        <v>1700</v>
      </c>
      <c r="BB1706" s="202">
        <f t="shared" si="305"/>
        <v>85000000</v>
      </c>
      <c r="BC1706" s="63">
        <f t="shared" si="306"/>
        <v>2007.260902354087</v>
      </c>
      <c r="BD1706" s="63">
        <f t="shared" si="307"/>
        <v>2007.2609023563277</v>
      </c>
      <c r="BE1706" s="63">
        <f t="shared" si="308"/>
        <v>145.53828240266012</v>
      </c>
      <c r="BF1706" s="63">
        <f t="shared" si="309"/>
        <v>145.53828305265944</v>
      </c>
      <c r="BG1706" s="63">
        <f t="shared" si="310"/>
        <v>5.8215371159757918</v>
      </c>
      <c r="BH1706" s="63">
        <f t="shared" si="311"/>
        <v>5.8215377659757914</v>
      </c>
      <c r="BI1706" s="109">
        <f t="shared" si="313"/>
        <v>51000000</v>
      </c>
      <c r="BJ1706" s="203">
        <f t="shared" si="312"/>
        <v>2.0308664212626563E+24</v>
      </c>
    </row>
    <row r="1707" spans="53:62" s="174" customFormat="1" x14ac:dyDescent="0.35">
      <c r="BA1707" s="177">
        <v>1701</v>
      </c>
      <c r="BB1707" s="202">
        <f t="shared" si="305"/>
        <v>85050000</v>
      </c>
      <c r="BC1707" s="63">
        <f t="shared" si="306"/>
        <v>2008.4396049267502</v>
      </c>
      <c r="BD1707" s="63">
        <f t="shared" si="307"/>
        <v>2008.4396049289928</v>
      </c>
      <c r="BE1707" s="63">
        <f t="shared" si="308"/>
        <v>145.53828358031143</v>
      </c>
      <c r="BF1707" s="63">
        <f t="shared" si="309"/>
        <v>145.53828423031078</v>
      </c>
      <c r="BG1707" s="63">
        <f t="shared" si="310"/>
        <v>5.8215371159757918</v>
      </c>
      <c r="BH1707" s="63">
        <f t="shared" si="311"/>
        <v>5.8215377659757914</v>
      </c>
      <c r="BI1707" s="109">
        <f t="shared" si="313"/>
        <v>51030000</v>
      </c>
      <c r="BJ1707" s="203">
        <f t="shared" si="312"/>
        <v>2.0317171400528261E+24</v>
      </c>
    </row>
    <row r="1708" spans="53:62" s="174" customFormat="1" x14ac:dyDescent="0.35">
      <c r="BA1708" s="177">
        <v>1702</v>
      </c>
      <c r="BB1708" s="202">
        <f t="shared" si="305"/>
        <v>85100000</v>
      </c>
      <c r="BC1708" s="63">
        <f t="shared" si="306"/>
        <v>2009.618305104668</v>
      </c>
      <c r="BD1708" s="63">
        <f t="shared" si="307"/>
        <v>2009.6183051069113</v>
      </c>
      <c r="BE1708" s="63">
        <f t="shared" si="308"/>
        <v>145.53828474843081</v>
      </c>
      <c r="BF1708" s="63">
        <f t="shared" si="309"/>
        <v>145.53828539843016</v>
      </c>
      <c r="BG1708" s="63">
        <f t="shared" si="310"/>
        <v>5.8215371159757918</v>
      </c>
      <c r="BH1708" s="63">
        <f t="shared" si="311"/>
        <v>5.8215377659757914</v>
      </c>
      <c r="BI1708" s="109">
        <f t="shared" si="313"/>
        <v>51060000</v>
      </c>
      <c r="BJ1708" s="203">
        <f t="shared" si="312"/>
        <v>2.0325675365439307E+24</v>
      </c>
    </row>
    <row r="1709" spans="53:62" s="174" customFormat="1" x14ac:dyDescent="0.35">
      <c r="BA1709" s="177">
        <v>1703</v>
      </c>
      <c r="BB1709" s="202">
        <f t="shared" si="305"/>
        <v>85150000</v>
      </c>
      <c r="BC1709" s="63">
        <f t="shared" si="306"/>
        <v>2010.7970028877735</v>
      </c>
      <c r="BD1709" s="63">
        <f t="shared" si="307"/>
        <v>2010.7970028900186</v>
      </c>
      <c r="BE1709" s="63">
        <f t="shared" si="308"/>
        <v>145.53828590709546</v>
      </c>
      <c r="BF1709" s="63">
        <f t="shared" si="309"/>
        <v>145.53828655709481</v>
      </c>
      <c r="BG1709" s="63">
        <f t="shared" si="310"/>
        <v>5.8215371159757918</v>
      </c>
      <c r="BH1709" s="63">
        <f t="shared" si="311"/>
        <v>5.8215377659757914</v>
      </c>
      <c r="BI1709" s="109">
        <f t="shared" si="313"/>
        <v>51090000</v>
      </c>
      <c r="BJ1709" s="203">
        <f t="shared" si="312"/>
        <v>2.0334176108580746E+24</v>
      </c>
    </row>
    <row r="1710" spans="53:62" s="174" customFormat="1" x14ac:dyDescent="0.35">
      <c r="BA1710" s="177">
        <v>1704</v>
      </c>
      <c r="BB1710" s="202">
        <f t="shared" si="305"/>
        <v>85200000</v>
      </c>
      <c r="BC1710" s="63">
        <f t="shared" si="306"/>
        <v>2011.9756982760682</v>
      </c>
      <c r="BD1710" s="63">
        <f t="shared" si="307"/>
        <v>2011.9756982783147</v>
      </c>
      <c r="BE1710" s="63">
        <f t="shared" si="308"/>
        <v>145.53828705638185</v>
      </c>
      <c r="BF1710" s="63">
        <f t="shared" si="309"/>
        <v>145.53828770638123</v>
      </c>
      <c r="BG1710" s="63">
        <f t="shared" si="310"/>
        <v>5.8215371159757918</v>
      </c>
      <c r="BH1710" s="63">
        <f t="shared" si="311"/>
        <v>5.8215377659757914</v>
      </c>
      <c r="BI1710" s="109">
        <f t="shared" si="313"/>
        <v>51120000</v>
      </c>
      <c r="BJ1710" s="203">
        <f t="shared" si="312"/>
        <v>2.0342673631173165E+24</v>
      </c>
    </row>
    <row r="1711" spans="53:62" s="174" customFormat="1" x14ac:dyDescent="0.35">
      <c r="BA1711" s="177">
        <v>1705</v>
      </c>
      <c r="BB1711" s="202">
        <f t="shared" si="305"/>
        <v>85250000</v>
      </c>
      <c r="BC1711" s="63">
        <f t="shared" si="306"/>
        <v>2013.1543912696166</v>
      </c>
      <c r="BD1711" s="63">
        <f t="shared" si="307"/>
        <v>2013.1543912718644</v>
      </c>
      <c r="BE1711" s="63">
        <f t="shared" si="308"/>
        <v>145.53828819636593</v>
      </c>
      <c r="BF1711" s="63">
        <f t="shared" si="309"/>
        <v>145.5382888463653</v>
      </c>
      <c r="BG1711" s="63">
        <f t="shared" si="310"/>
        <v>5.8215371159757918</v>
      </c>
      <c r="BH1711" s="63">
        <f t="shared" si="311"/>
        <v>5.8215377659757914</v>
      </c>
      <c r="BI1711" s="109">
        <f t="shared" si="313"/>
        <v>51150000</v>
      </c>
      <c r="BJ1711" s="203">
        <f t="shared" si="312"/>
        <v>2.0351167934436684E+24</v>
      </c>
    </row>
    <row r="1712" spans="53:62" s="174" customFormat="1" x14ac:dyDescent="0.35">
      <c r="BA1712" s="177">
        <v>1706</v>
      </c>
      <c r="BB1712" s="202">
        <f t="shared" si="305"/>
        <v>85300000</v>
      </c>
      <c r="BC1712" s="63">
        <f t="shared" si="306"/>
        <v>2014.3330818682889</v>
      </c>
      <c r="BD1712" s="63">
        <f t="shared" si="307"/>
        <v>2014.3330818705381</v>
      </c>
      <c r="BE1712" s="63">
        <f t="shared" si="308"/>
        <v>145.53828932712298</v>
      </c>
      <c r="BF1712" s="63">
        <f t="shared" si="309"/>
        <v>145.53828997712236</v>
      </c>
      <c r="BG1712" s="63">
        <f t="shared" si="310"/>
        <v>5.8215371159757918</v>
      </c>
      <c r="BH1712" s="63">
        <f t="shared" si="311"/>
        <v>5.8215377659757914</v>
      </c>
      <c r="BI1712" s="109">
        <f t="shared" si="313"/>
        <v>51180000</v>
      </c>
      <c r="BJ1712" s="203">
        <f t="shared" si="312"/>
        <v>2.0359659019590961E+24</v>
      </c>
    </row>
    <row r="1713" spans="53:62" s="174" customFormat="1" x14ac:dyDescent="0.35">
      <c r="BA1713" s="177">
        <v>1707</v>
      </c>
      <c r="BB1713" s="202">
        <f t="shared" si="305"/>
        <v>85350000</v>
      </c>
      <c r="BC1713" s="63">
        <f t="shared" si="306"/>
        <v>2015.5117700722792</v>
      </c>
      <c r="BD1713" s="63">
        <f t="shared" si="307"/>
        <v>2015.51177007453</v>
      </c>
      <c r="BE1713" s="63">
        <f t="shared" si="308"/>
        <v>145.53829044872762</v>
      </c>
      <c r="BF1713" s="63">
        <f t="shared" si="309"/>
        <v>145.53829109872703</v>
      </c>
      <c r="BG1713" s="63">
        <f t="shared" si="310"/>
        <v>5.8215371159757918</v>
      </c>
      <c r="BH1713" s="63">
        <f t="shared" si="311"/>
        <v>5.8215377659757914</v>
      </c>
      <c r="BI1713" s="109">
        <f t="shared" si="313"/>
        <v>51210000</v>
      </c>
      <c r="BJ1713" s="203">
        <f t="shared" si="312"/>
        <v>2.0368146887855191E+24</v>
      </c>
    </row>
    <row r="1714" spans="53:62" s="174" customFormat="1" x14ac:dyDescent="0.35">
      <c r="BA1714" s="177">
        <v>1708</v>
      </c>
      <c r="BB1714" s="202">
        <f t="shared" si="305"/>
        <v>85400000</v>
      </c>
      <c r="BC1714" s="63">
        <f t="shared" si="306"/>
        <v>2016.6904558813942</v>
      </c>
      <c r="BD1714" s="63">
        <f t="shared" si="307"/>
        <v>2016.6904558836461</v>
      </c>
      <c r="BE1714" s="63">
        <f t="shared" si="308"/>
        <v>145.53829156125406</v>
      </c>
      <c r="BF1714" s="63">
        <f t="shared" si="309"/>
        <v>145.53829221125343</v>
      </c>
      <c r="BG1714" s="63">
        <f t="shared" si="310"/>
        <v>5.8215371159757918</v>
      </c>
      <c r="BH1714" s="63">
        <f t="shared" si="311"/>
        <v>5.8215377659757914</v>
      </c>
      <c r="BI1714" s="109">
        <f t="shared" si="313"/>
        <v>51240000</v>
      </c>
      <c r="BJ1714" s="203">
        <f t="shared" si="312"/>
        <v>2.0376631540448107E+24</v>
      </c>
    </row>
    <row r="1715" spans="53:62" s="174" customFormat="1" x14ac:dyDescent="0.35">
      <c r="BA1715" s="177">
        <v>1709</v>
      </c>
      <c r="BB1715" s="202">
        <f t="shared" si="305"/>
        <v>85450000</v>
      </c>
      <c r="BC1715" s="63">
        <f t="shared" si="306"/>
        <v>2017.8691392957624</v>
      </c>
      <c r="BD1715" s="63">
        <f t="shared" si="307"/>
        <v>2017.8691392980154</v>
      </c>
      <c r="BE1715" s="63">
        <f t="shared" si="308"/>
        <v>145.53829266477567</v>
      </c>
      <c r="BF1715" s="63">
        <f t="shared" si="309"/>
        <v>145.53829331477507</v>
      </c>
      <c r="BG1715" s="63">
        <f t="shared" si="310"/>
        <v>5.8215371159757918</v>
      </c>
      <c r="BH1715" s="63">
        <f t="shared" si="311"/>
        <v>5.8215377659757914</v>
      </c>
      <c r="BI1715" s="109">
        <f t="shared" si="313"/>
        <v>51270000</v>
      </c>
      <c r="BJ1715" s="203">
        <f t="shared" si="312"/>
        <v>2.038511297858799E+24</v>
      </c>
    </row>
    <row r="1716" spans="53:62" s="174" customFormat="1" x14ac:dyDescent="0.35">
      <c r="BA1716" s="177">
        <v>1710</v>
      </c>
      <c r="BB1716" s="202">
        <f t="shared" si="305"/>
        <v>85500000</v>
      </c>
      <c r="BC1716" s="63">
        <f t="shared" si="306"/>
        <v>2019.0478203153841</v>
      </c>
      <c r="BD1716" s="63">
        <f t="shared" si="307"/>
        <v>2019.0478203176385</v>
      </c>
      <c r="BE1716" s="63">
        <f t="shared" si="308"/>
        <v>145.53829375936539</v>
      </c>
      <c r="BF1716" s="63">
        <f t="shared" si="309"/>
        <v>145.53829440936477</v>
      </c>
      <c r="BG1716" s="63">
        <f t="shared" si="310"/>
        <v>5.8215371159757918</v>
      </c>
      <c r="BH1716" s="63">
        <f t="shared" si="311"/>
        <v>5.8215377659757914</v>
      </c>
      <c r="BI1716" s="109">
        <f t="shared" si="313"/>
        <v>51300000</v>
      </c>
      <c r="BJ1716" s="203">
        <f t="shared" si="312"/>
        <v>2.0393591203492642E+24</v>
      </c>
    </row>
    <row r="1717" spans="53:62" s="174" customFormat="1" x14ac:dyDescent="0.35">
      <c r="BA1717" s="177">
        <v>1711</v>
      </c>
      <c r="BB1717" s="202">
        <f t="shared" si="305"/>
        <v>85550000</v>
      </c>
      <c r="BC1717" s="63">
        <f t="shared" si="306"/>
        <v>2020.2264989402595</v>
      </c>
      <c r="BD1717" s="63">
        <f t="shared" si="307"/>
        <v>2020.2264989425148</v>
      </c>
      <c r="BE1717" s="63">
        <f t="shared" si="308"/>
        <v>145.53829484509544</v>
      </c>
      <c r="BF1717" s="63">
        <f t="shared" si="309"/>
        <v>145.53829549509487</v>
      </c>
      <c r="BG1717" s="63">
        <f t="shared" si="310"/>
        <v>5.8215371159757918</v>
      </c>
      <c r="BH1717" s="63">
        <f t="shared" si="311"/>
        <v>5.8215377659757914</v>
      </c>
      <c r="BI1717" s="109">
        <f t="shared" si="313"/>
        <v>51330000</v>
      </c>
      <c r="BJ1717" s="203">
        <f t="shared" si="312"/>
        <v>2.0402066216379422E+24</v>
      </c>
    </row>
    <row r="1718" spans="53:62" s="174" customFormat="1" x14ac:dyDescent="0.35">
      <c r="BA1718" s="177">
        <v>1712</v>
      </c>
      <c r="BB1718" s="202">
        <f t="shared" si="305"/>
        <v>85600000</v>
      </c>
      <c r="BC1718" s="63">
        <f t="shared" si="306"/>
        <v>2021.4051751703228</v>
      </c>
      <c r="BD1718" s="63">
        <f t="shared" si="307"/>
        <v>2021.4051751725801</v>
      </c>
      <c r="BE1718" s="63">
        <f t="shared" si="308"/>
        <v>145.53829592203763</v>
      </c>
      <c r="BF1718" s="63">
        <f t="shared" si="309"/>
        <v>145.53829657203707</v>
      </c>
      <c r="BG1718" s="63">
        <f t="shared" si="310"/>
        <v>5.8215371159757918</v>
      </c>
      <c r="BH1718" s="63">
        <f t="shared" si="311"/>
        <v>5.8215377659757914</v>
      </c>
      <c r="BI1718" s="109">
        <f t="shared" si="313"/>
        <v>51360000</v>
      </c>
      <c r="BJ1718" s="203">
        <f t="shared" si="312"/>
        <v>2.0410538018465219E+24</v>
      </c>
    </row>
    <row r="1719" spans="53:62" s="174" customFormat="1" x14ac:dyDescent="0.35">
      <c r="BA1719" s="177">
        <v>1713</v>
      </c>
      <c r="BB1719" s="202">
        <f t="shared" si="305"/>
        <v>85650000</v>
      </c>
      <c r="BC1719" s="63">
        <f t="shared" si="306"/>
        <v>2022.5838490056403</v>
      </c>
      <c r="BD1719" s="63">
        <f t="shared" si="307"/>
        <v>2022.5838490078988</v>
      </c>
      <c r="BE1719" s="63">
        <f t="shared" si="308"/>
        <v>145.53829699026306</v>
      </c>
      <c r="BF1719" s="63">
        <f t="shared" si="309"/>
        <v>145.53829764026247</v>
      </c>
      <c r="BG1719" s="63">
        <f t="shared" si="310"/>
        <v>5.8215371159757918</v>
      </c>
      <c r="BH1719" s="63">
        <f t="shared" si="311"/>
        <v>5.8215377659757914</v>
      </c>
      <c r="BI1719" s="109">
        <f t="shared" si="313"/>
        <v>51390000</v>
      </c>
      <c r="BJ1719" s="203">
        <f t="shared" si="312"/>
        <v>2.0419006610966449E+24</v>
      </c>
    </row>
    <row r="1720" spans="53:62" s="174" customFormat="1" x14ac:dyDescent="0.35">
      <c r="BA1720" s="177">
        <v>1714</v>
      </c>
      <c r="BB1720" s="202">
        <f t="shared" si="305"/>
        <v>85700000</v>
      </c>
      <c r="BC1720" s="63">
        <f t="shared" si="306"/>
        <v>2023.7625204462113</v>
      </c>
      <c r="BD1720" s="63">
        <f t="shared" si="307"/>
        <v>2023.7625204484709</v>
      </c>
      <c r="BE1720" s="63">
        <f t="shared" si="308"/>
        <v>145.53829804984224</v>
      </c>
      <c r="BF1720" s="63">
        <f t="shared" si="309"/>
        <v>145.53829869984168</v>
      </c>
      <c r="BG1720" s="63">
        <f t="shared" si="310"/>
        <v>5.8215371159757918</v>
      </c>
      <c r="BH1720" s="63">
        <f t="shared" si="311"/>
        <v>5.8215377659757914</v>
      </c>
      <c r="BI1720" s="109">
        <f t="shared" si="313"/>
        <v>51420000</v>
      </c>
      <c r="BJ1720" s="203">
        <f t="shared" si="312"/>
        <v>2.0427471995099095E+24</v>
      </c>
    </row>
    <row r="1721" spans="53:62" s="174" customFormat="1" x14ac:dyDescent="0.35">
      <c r="BA1721" s="177">
        <v>1715</v>
      </c>
      <c r="BB1721" s="202">
        <f t="shared" si="305"/>
        <v>85750000</v>
      </c>
      <c r="BC1721" s="63">
        <f t="shared" si="306"/>
        <v>2024.9411894921006</v>
      </c>
      <c r="BD1721" s="63">
        <f t="shared" si="307"/>
        <v>2024.9411894943612</v>
      </c>
      <c r="BE1721" s="63">
        <f t="shared" si="308"/>
        <v>145.53829910084519</v>
      </c>
      <c r="BF1721" s="63">
        <f t="shared" si="309"/>
        <v>145.53829975084463</v>
      </c>
      <c r="BG1721" s="63">
        <f t="shared" si="310"/>
        <v>5.8215371159757918</v>
      </c>
      <c r="BH1721" s="63">
        <f t="shared" si="311"/>
        <v>5.8215377659757914</v>
      </c>
      <c r="BI1721" s="109">
        <f t="shared" si="313"/>
        <v>51450000</v>
      </c>
      <c r="BJ1721" s="203">
        <f t="shared" si="312"/>
        <v>2.0435934172078649E+24</v>
      </c>
    </row>
    <row r="1722" spans="53:62" s="174" customFormat="1" x14ac:dyDescent="0.35">
      <c r="BA1722" s="177">
        <v>1716</v>
      </c>
      <c r="BB1722" s="202">
        <f t="shared" si="305"/>
        <v>85800000</v>
      </c>
      <c r="BC1722" s="63">
        <f t="shared" si="306"/>
        <v>2026.1198561431779</v>
      </c>
      <c r="BD1722" s="63">
        <f t="shared" si="307"/>
        <v>2026.1198561454401</v>
      </c>
      <c r="BE1722" s="63">
        <f t="shared" si="308"/>
        <v>145.53830014334127</v>
      </c>
      <c r="BF1722" s="63">
        <f t="shared" si="309"/>
        <v>145.53830079334074</v>
      </c>
      <c r="BG1722" s="63">
        <f t="shared" si="310"/>
        <v>5.8215371159757918</v>
      </c>
      <c r="BH1722" s="63">
        <f t="shared" si="311"/>
        <v>5.8215377659757914</v>
      </c>
      <c r="BI1722" s="109">
        <f t="shared" si="313"/>
        <v>51480000</v>
      </c>
      <c r="BJ1722" s="203">
        <f t="shared" si="312"/>
        <v>2.0444393143120171E+24</v>
      </c>
    </row>
    <row r="1723" spans="53:62" s="174" customFormat="1" x14ac:dyDescent="0.35">
      <c r="BA1723" s="177">
        <v>1717</v>
      </c>
      <c r="BB1723" s="202">
        <f t="shared" si="305"/>
        <v>85850000</v>
      </c>
      <c r="BC1723" s="63">
        <f t="shared" si="306"/>
        <v>2027.298520399509</v>
      </c>
      <c r="BD1723" s="63">
        <f t="shared" si="307"/>
        <v>2027.2985204017725</v>
      </c>
      <c r="BE1723" s="63">
        <f t="shared" si="308"/>
        <v>145.53830117739946</v>
      </c>
      <c r="BF1723" s="63">
        <f t="shared" si="309"/>
        <v>145.5383018273989</v>
      </c>
      <c r="BG1723" s="63">
        <f t="shared" si="310"/>
        <v>5.8215371159757918</v>
      </c>
      <c r="BH1723" s="63">
        <f t="shared" si="311"/>
        <v>5.8215377659757914</v>
      </c>
      <c r="BI1723" s="109">
        <f t="shared" si="313"/>
        <v>51510000</v>
      </c>
      <c r="BJ1723" s="203">
        <f t="shared" si="312"/>
        <v>2.0452848909438236E+24</v>
      </c>
    </row>
    <row r="1724" spans="53:62" s="174" customFormat="1" x14ac:dyDescent="0.35">
      <c r="BA1724" s="177">
        <v>1718</v>
      </c>
      <c r="BB1724" s="202">
        <f t="shared" si="305"/>
        <v>85900000</v>
      </c>
      <c r="BC1724" s="63">
        <f t="shared" si="306"/>
        <v>2028.4771822611581</v>
      </c>
      <c r="BD1724" s="63">
        <f t="shared" si="307"/>
        <v>2028.4771822634232</v>
      </c>
      <c r="BE1724" s="63">
        <f t="shared" si="308"/>
        <v>145.53830220308797</v>
      </c>
      <c r="BF1724" s="63">
        <f t="shared" si="309"/>
        <v>145.5383028530874</v>
      </c>
      <c r="BG1724" s="63">
        <f t="shared" si="310"/>
        <v>5.8215371159757918</v>
      </c>
      <c r="BH1724" s="63">
        <f t="shared" si="311"/>
        <v>5.8215377659757914</v>
      </c>
      <c r="BI1724" s="109">
        <f t="shared" si="313"/>
        <v>51540000</v>
      </c>
      <c r="BJ1724" s="203">
        <f t="shared" si="312"/>
        <v>2.0461301472246974E+24</v>
      </c>
    </row>
    <row r="1725" spans="53:62" s="174" customFormat="1" x14ac:dyDescent="0.35">
      <c r="BA1725" s="177">
        <v>1719</v>
      </c>
      <c r="BB1725" s="202">
        <f t="shared" si="305"/>
        <v>85950000</v>
      </c>
      <c r="BC1725" s="63">
        <f t="shared" si="306"/>
        <v>2029.6558417280614</v>
      </c>
      <c r="BD1725" s="63">
        <f t="shared" si="307"/>
        <v>2029.6558417303272</v>
      </c>
      <c r="BE1725" s="63">
        <f t="shared" si="308"/>
        <v>145.53830322047449</v>
      </c>
      <c r="BF1725" s="63">
        <f t="shared" si="309"/>
        <v>145.53830387047395</v>
      </c>
      <c r="BG1725" s="63">
        <f t="shared" si="310"/>
        <v>5.8215371159757918</v>
      </c>
      <c r="BH1725" s="63">
        <f t="shared" si="311"/>
        <v>5.8215377659757914</v>
      </c>
      <c r="BI1725" s="109">
        <f t="shared" si="313"/>
        <v>51570000</v>
      </c>
      <c r="BJ1725" s="203">
        <f t="shared" si="312"/>
        <v>2.046975083276005E+24</v>
      </c>
    </row>
    <row r="1726" spans="53:62" s="174" customFormat="1" x14ac:dyDescent="0.35">
      <c r="BA1726" s="177">
        <v>1720</v>
      </c>
      <c r="BB1726" s="202">
        <f t="shared" si="305"/>
        <v>86000000</v>
      </c>
      <c r="BC1726" s="63">
        <f t="shared" si="306"/>
        <v>2030.8344988002173</v>
      </c>
      <c r="BD1726" s="63">
        <f t="shared" si="307"/>
        <v>2030.8344988024846</v>
      </c>
      <c r="BE1726" s="63">
        <f t="shared" si="308"/>
        <v>145.53830422962631</v>
      </c>
      <c r="BF1726" s="63">
        <f t="shared" si="309"/>
        <v>145.53830487962577</v>
      </c>
      <c r="BG1726" s="63">
        <f t="shared" si="310"/>
        <v>5.8215371159757918</v>
      </c>
      <c r="BH1726" s="63">
        <f t="shared" si="311"/>
        <v>5.8215377659757914</v>
      </c>
      <c r="BI1726" s="109">
        <f t="shared" si="313"/>
        <v>51600000</v>
      </c>
      <c r="BJ1726" s="203">
        <f t="shared" si="312"/>
        <v>2.0478196992190667E+24</v>
      </c>
    </row>
    <row r="1727" spans="53:62" s="174" customFormat="1" x14ac:dyDescent="0.35">
      <c r="BA1727" s="177">
        <v>1721</v>
      </c>
      <c r="BB1727" s="202">
        <f t="shared" si="305"/>
        <v>86050000</v>
      </c>
      <c r="BC1727" s="63">
        <f t="shared" si="306"/>
        <v>2032.0131534776913</v>
      </c>
      <c r="BD1727" s="63">
        <f t="shared" si="307"/>
        <v>2032.0131534799602</v>
      </c>
      <c r="BE1727" s="63">
        <f t="shared" si="308"/>
        <v>145.53830523061006</v>
      </c>
      <c r="BF1727" s="63">
        <f t="shared" si="309"/>
        <v>145.53830588060953</v>
      </c>
      <c r="BG1727" s="63">
        <f t="shared" si="310"/>
        <v>5.8215371159757918</v>
      </c>
      <c r="BH1727" s="63">
        <f t="shared" si="311"/>
        <v>5.8215377659757914</v>
      </c>
      <c r="BI1727" s="109">
        <f t="shared" si="313"/>
        <v>51630000</v>
      </c>
      <c r="BJ1727" s="203">
        <f t="shared" si="312"/>
        <v>2.0486639951751573E+24</v>
      </c>
    </row>
    <row r="1728" spans="53:62" s="174" customFormat="1" x14ac:dyDescent="0.35">
      <c r="BA1728" s="177">
        <v>1722</v>
      </c>
      <c r="BB1728" s="202">
        <f t="shared" si="305"/>
        <v>86100000</v>
      </c>
      <c r="BC1728" s="63">
        <f t="shared" si="306"/>
        <v>2033.1918057604839</v>
      </c>
      <c r="BD1728" s="63">
        <f t="shared" si="307"/>
        <v>2033.1918057627538</v>
      </c>
      <c r="BE1728" s="63">
        <f t="shared" si="308"/>
        <v>145.53830622349184</v>
      </c>
      <c r="BF1728" s="63">
        <f t="shared" si="309"/>
        <v>145.53830687349131</v>
      </c>
      <c r="BG1728" s="63">
        <f t="shared" si="310"/>
        <v>5.8215371159757918</v>
      </c>
      <c r="BH1728" s="63">
        <f t="shared" si="311"/>
        <v>5.8215377659757914</v>
      </c>
      <c r="BI1728" s="109">
        <f t="shared" si="313"/>
        <v>51660000</v>
      </c>
      <c r="BJ1728" s="203">
        <f t="shared" si="312"/>
        <v>2.0495079712655055E+24</v>
      </c>
    </row>
    <row r="1729" spans="53:62" s="174" customFormat="1" x14ac:dyDescent="0.35">
      <c r="BA1729" s="177">
        <v>1723</v>
      </c>
      <c r="BB1729" s="202">
        <f t="shared" si="305"/>
        <v>86150000</v>
      </c>
      <c r="BC1729" s="63">
        <f t="shared" si="306"/>
        <v>2034.3704556485297</v>
      </c>
      <c r="BD1729" s="63">
        <f t="shared" si="307"/>
        <v>2034.370455650801</v>
      </c>
      <c r="BE1729" s="63">
        <f t="shared" si="308"/>
        <v>145.53830720833722</v>
      </c>
      <c r="BF1729" s="63">
        <f t="shared" si="309"/>
        <v>145.53830785833671</v>
      </c>
      <c r="BG1729" s="63">
        <f t="shared" si="310"/>
        <v>5.8215371159757918</v>
      </c>
      <c r="BH1729" s="63">
        <f t="shared" si="311"/>
        <v>5.8215377659757914</v>
      </c>
      <c r="BI1729" s="109">
        <f t="shared" si="313"/>
        <v>51690000</v>
      </c>
      <c r="BJ1729" s="203">
        <f t="shared" si="312"/>
        <v>2.0503516276112943E+24</v>
      </c>
    </row>
    <row r="1730" spans="53:62" s="174" customFormat="1" x14ac:dyDescent="0.35">
      <c r="BA1730" s="177">
        <v>1724</v>
      </c>
      <c r="BB1730" s="202">
        <f t="shared" si="305"/>
        <v>86200000</v>
      </c>
      <c r="BC1730" s="63">
        <f t="shared" si="306"/>
        <v>2035.5491031418285</v>
      </c>
      <c r="BD1730" s="63">
        <f t="shared" si="307"/>
        <v>2035.5491031441015</v>
      </c>
      <c r="BE1730" s="63">
        <f t="shared" si="308"/>
        <v>145.53830818521126</v>
      </c>
      <c r="BF1730" s="63">
        <f t="shared" si="309"/>
        <v>145.53830883521073</v>
      </c>
      <c r="BG1730" s="63">
        <f t="shared" si="310"/>
        <v>5.8215371159757918</v>
      </c>
      <c r="BH1730" s="63">
        <f t="shared" si="311"/>
        <v>5.8215377659757914</v>
      </c>
      <c r="BI1730" s="109">
        <f t="shared" si="313"/>
        <v>51720000</v>
      </c>
      <c r="BJ1730" s="203">
        <f t="shared" si="312"/>
        <v>2.0511949643336602E+24</v>
      </c>
    </row>
    <row r="1731" spans="53:62" s="174" customFormat="1" x14ac:dyDescent="0.35">
      <c r="BA1731" s="177">
        <v>1725</v>
      </c>
      <c r="BB1731" s="202">
        <f t="shared" si="305"/>
        <v>86250000</v>
      </c>
      <c r="BC1731" s="63">
        <f t="shared" si="306"/>
        <v>2036.7277482405109</v>
      </c>
      <c r="BD1731" s="63">
        <f t="shared" si="307"/>
        <v>2036.7277482427849</v>
      </c>
      <c r="BE1731" s="63">
        <f t="shared" si="308"/>
        <v>145.53830915417848</v>
      </c>
      <c r="BF1731" s="63">
        <f t="shared" si="309"/>
        <v>145.53830980417797</v>
      </c>
      <c r="BG1731" s="63">
        <f t="shared" si="310"/>
        <v>5.8215371159757918</v>
      </c>
      <c r="BH1731" s="63">
        <f t="shared" si="311"/>
        <v>5.8215377659757914</v>
      </c>
      <c r="BI1731" s="109">
        <f t="shared" si="313"/>
        <v>51750000</v>
      </c>
      <c r="BJ1731" s="203">
        <f t="shared" si="312"/>
        <v>2.0520379815536942E+24</v>
      </c>
    </row>
    <row r="1732" spans="53:62" s="174" customFormat="1" x14ac:dyDescent="0.35">
      <c r="BA1732" s="177">
        <v>1726</v>
      </c>
      <c r="BB1732" s="202">
        <f t="shared" si="305"/>
        <v>86300000</v>
      </c>
      <c r="BC1732" s="63">
        <f t="shared" si="306"/>
        <v>2037.906390944446</v>
      </c>
      <c r="BD1732" s="63">
        <f t="shared" si="307"/>
        <v>2037.9063909467216</v>
      </c>
      <c r="BE1732" s="63">
        <f t="shared" si="308"/>
        <v>145.53831011530289</v>
      </c>
      <c r="BF1732" s="63">
        <f t="shared" si="309"/>
        <v>145.53831076530236</v>
      </c>
      <c r="BG1732" s="63">
        <f t="shared" si="310"/>
        <v>5.8215371159757918</v>
      </c>
      <c r="BH1732" s="63">
        <f t="shared" si="311"/>
        <v>5.8215377659757914</v>
      </c>
      <c r="BI1732" s="109">
        <f t="shared" si="313"/>
        <v>51780000</v>
      </c>
      <c r="BJ1732" s="203">
        <f t="shared" si="312"/>
        <v>2.0528806793924414E+24</v>
      </c>
    </row>
    <row r="1733" spans="53:62" s="174" customFormat="1" x14ac:dyDescent="0.35">
      <c r="BA1733" s="177">
        <v>1727</v>
      </c>
      <c r="BB1733" s="202">
        <f t="shared" si="305"/>
        <v>86350000</v>
      </c>
      <c r="BC1733" s="63">
        <f t="shared" si="306"/>
        <v>2039.0850312536993</v>
      </c>
      <c r="BD1733" s="63">
        <f t="shared" si="307"/>
        <v>2039.0850312559762</v>
      </c>
      <c r="BE1733" s="63">
        <f t="shared" si="308"/>
        <v>145.53831106864791</v>
      </c>
      <c r="BF1733" s="63">
        <f t="shared" si="309"/>
        <v>145.53831171864744</v>
      </c>
      <c r="BG1733" s="63">
        <f t="shared" si="310"/>
        <v>5.8215371159757918</v>
      </c>
      <c r="BH1733" s="63">
        <f t="shared" si="311"/>
        <v>5.8215377659757914</v>
      </c>
      <c r="BI1733" s="109">
        <f t="shared" si="313"/>
        <v>51810000</v>
      </c>
      <c r="BJ1733" s="203">
        <f t="shared" si="312"/>
        <v>2.0537230579709008E+24</v>
      </c>
    </row>
    <row r="1734" spans="53:62" s="174" customFormat="1" x14ac:dyDescent="0.35">
      <c r="BA1734" s="177">
        <v>1728</v>
      </c>
      <c r="BB1734" s="202">
        <f t="shared" ref="BB1734:BB1797" si="314">BA1734*50000</f>
        <v>86400000</v>
      </c>
      <c r="BC1734" s="63">
        <f t="shared" ref="BC1734:BC1797" si="315">($F$5+$F$6+$F$7+$F$8+$F$9)*(1-EXP(-$F$20*(1-$DC$6%)*BB1734/(2*$F$17)))*$F$25*$F$1*10^3*11600/($F$20*(1-$DC$6%))</f>
        <v>2040.2636691683354</v>
      </c>
      <c r="BD1734" s="63">
        <f t="shared" ref="BD1734:BD1797" si="316">($F$25*$F$1*10^3*11600*($F$5+$F$6+$F$7+$F$8+$F$9)/($F$27*$F$29*(1-$DC$6%))+$F$28/$F$27)*(1-EXP(-$F$27*$F$29*(1-$DC$6%)*BB1734/(2*$F$17)))</f>
        <v>2040.2636691706139</v>
      </c>
      <c r="BE1734" s="63">
        <f t="shared" ref="BE1734:BE1797" si="317">($F$5+$F$6+$F$7+$F$8+$F$9)*(1-EXP(-$F$20*(1-$DC$5%)*BB1734/(2*$F$17)))*$F$25*$F$1*10^3*11600/($F$20*(1-$DC$5%))</f>
        <v>145.53831201427658</v>
      </c>
      <c r="BF1734" s="63">
        <f t="shared" ref="BF1734:BF1797" si="318">($F$25*$F$1*10^3*11600*($F$5+$F$6+$F$7+$F$8+$F$9)/($F$27*$F$29*(1-$DC$5%))+$F$28/$F$27)*(1-EXP(-$F$27*$F$29*(1-$DC$5%)*BB1734/(2*$F$17)))</f>
        <v>145.53831266427608</v>
      </c>
      <c r="BG1734" s="63">
        <f t="shared" ref="BG1734:BG1797" si="319">($F$5+$F$6+$F$7+$F$8+$F$9)*(1-EXP(-$F$20*(1-$DC$4%)*BB1734/(2*$F$17)))*$F$25*$F$1*10^3*11600/($F$20*(1-$DC$4%))</f>
        <v>5.8215371159757918</v>
      </c>
      <c r="BH1734" s="63">
        <f t="shared" ref="BH1734:BH1797" si="320">($F$25*$F$1*10^3*11600*($F$5+$F$6+$F$7+$F$8+$F$9)/($F$27*$F$29*(1-$DC$4%))+$F$28/$F$27)*(1-EXP(-$F$27*$F$29*(1-$DC$4%)*BB1734/(2*$F$17)))</f>
        <v>5.8215377659757914</v>
      </c>
      <c r="BI1734" s="109">
        <f t="shared" si="313"/>
        <v>51840000</v>
      </c>
      <c r="BJ1734" s="203">
        <f t="shared" ref="BJ1734:BJ1797" si="321">($F$17/($F$20*(1-$F$19%)))*($F$5+$F$6+$F$7+$F$8+$F$9)*(1-EXP(-$F$20*(1-$F$19%)*BI1734/(2*$F$17)))+$F$17/($F$25*1000)*$F$11*EXP(-$F$20*(1-$F$19%)*BI1734/(2*$F$17))</f>
        <v>2.0545651174100259E+24</v>
      </c>
    </row>
    <row r="1735" spans="53:62" s="174" customFormat="1" x14ac:dyDescent="0.35">
      <c r="BA1735" s="177">
        <v>1729</v>
      </c>
      <c r="BB1735" s="202">
        <f t="shared" si="314"/>
        <v>86450000</v>
      </c>
      <c r="BC1735" s="63">
        <f t="shared" si="315"/>
        <v>2041.4423046882255</v>
      </c>
      <c r="BD1735" s="63">
        <f t="shared" si="316"/>
        <v>2041.4423046905047</v>
      </c>
      <c r="BE1735" s="63">
        <f t="shared" si="317"/>
        <v>145.53831295225132</v>
      </c>
      <c r="BF1735" s="63">
        <f t="shared" si="318"/>
        <v>145.53831360225084</v>
      </c>
      <c r="BG1735" s="63">
        <f t="shared" si="319"/>
        <v>5.8215371159757918</v>
      </c>
      <c r="BH1735" s="63">
        <f t="shared" si="320"/>
        <v>5.8215377659757914</v>
      </c>
      <c r="BI1735" s="109">
        <f t="shared" ref="BI1735:BI1798" si="322">BA1735*30000</f>
        <v>51870000</v>
      </c>
      <c r="BJ1735" s="203">
        <f t="shared" si="321"/>
        <v>2.0554068578307241E+24</v>
      </c>
    </row>
    <row r="1736" spans="53:62" s="174" customFormat="1" x14ac:dyDescent="0.35">
      <c r="BA1736" s="177">
        <v>1730</v>
      </c>
      <c r="BB1736" s="202">
        <f t="shared" si="314"/>
        <v>86500000</v>
      </c>
      <c r="BC1736" s="63">
        <f t="shared" si="315"/>
        <v>2042.6209378134331</v>
      </c>
      <c r="BD1736" s="63">
        <f t="shared" si="316"/>
        <v>2042.6209378157139</v>
      </c>
      <c r="BE1736" s="63">
        <f t="shared" si="317"/>
        <v>145.5383138826341</v>
      </c>
      <c r="BF1736" s="63">
        <f t="shared" si="318"/>
        <v>145.53831453263359</v>
      </c>
      <c r="BG1736" s="63">
        <f t="shared" si="319"/>
        <v>5.8215371159757918</v>
      </c>
      <c r="BH1736" s="63">
        <f t="shared" si="320"/>
        <v>5.8215377659757914</v>
      </c>
      <c r="BI1736" s="109">
        <f t="shared" si="322"/>
        <v>51900000</v>
      </c>
      <c r="BJ1736" s="203">
        <f t="shared" si="321"/>
        <v>2.0562482793538575E+24</v>
      </c>
    </row>
    <row r="1737" spans="53:62" s="174" customFormat="1" x14ac:dyDescent="0.35">
      <c r="BA1737" s="177">
        <v>1731</v>
      </c>
      <c r="BB1737" s="202">
        <f t="shared" si="314"/>
        <v>86550000</v>
      </c>
      <c r="BC1737" s="63">
        <f t="shared" si="315"/>
        <v>2043.7995685440233</v>
      </c>
      <c r="BD1737" s="63">
        <f t="shared" si="316"/>
        <v>2043.7995685463056</v>
      </c>
      <c r="BE1737" s="63">
        <f t="shared" si="317"/>
        <v>145.53831480548635</v>
      </c>
      <c r="BF1737" s="63">
        <f t="shared" si="318"/>
        <v>145.53831545548587</v>
      </c>
      <c r="BG1737" s="63">
        <f t="shared" si="319"/>
        <v>5.8215371159757918</v>
      </c>
      <c r="BH1737" s="63">
        <f t="shared" si="320"/>
        <v>5.8215377659757914</v>
      </c>
      <c r="BI1737" s="109">
        <f t="shared" si="322"/>
        <v>51930000</v>
      </c>
      <c r="BJ1737" s="203">
        <f t="shared" si="321"/>
        <v>2.0570893821002418E+24</v>
      </c>
    </row>
    <row r="1738" spans="53:62" s="174" customFormat="1" x14ac:dyDescent="0.35">
      <c r="BA1738" s="177">
        <v>1732</v>
      </c>
      <c r="BB1738" s="202">
        <f t="shared" si="314"/>
        <v>86600000</v>
      </c>
      <c r="BC1738" s="63">
        <f t="shared" si="315"/>
        <v>2044.9781968799321</v>
      </c>
      <c r="BD1738" s="63">
        <f t="shared" si="316"/>
        <v>2044.9781968822153</v>
      </c>
      <c r="BE1738" s="63">
        <f t="shared" si="317"/>
        <v>145.53831572086904</v>
      </c>
      <c r="BF1738" s="63">
        <f t="shared" si="318"/>
        <v>145.53831637086856</v>
      </c>
      <c r="BG1738" s="63">
        <f t="shared" si="319"/>
        <v>5.8215371159757918</v>
      </c>
      <c r="BH1738" s="63">
        <f t="shared" si="320"/>
        <v>5.8215377659757914</v>
      </c>
      <c r="BI1738" s="109">
        <f t="shared" si="322"/>
        <v>51960000</v>
      </c>
      <c r="BJ1738" s="203">
        <f t="shared" si="321"/>
        <v>2.0579301661906471E+24</v>
      </c>
    </row>
    <row r="1739" spans="53:62" s="174" customFormat="1" x14ac:dyDescent="0.35">
      <c r="BA1739" s="177">
        <v>1733</v>
      </c>
      <c r="BB1739" s="202">
        <f t="shared" si="314"/>
        <v>86650000</v>
      </c>
      <c r="BC1739" s="63">
        <f t="shared" si="315"/>
        <v>2046.156822821159</v>
      </c>
      <c r="BD1739" s="63">
        <f t="shared" si="316"/>
        <v>2046.1568228234432</v>
      </c>
      <c r="BE1739" s="63">
        <f t="shared" si="317"/>
        <v>145.53831662884261</v>
      </c>
      <c r="BF1739" s="63">
        <f t="shared" si="318"/>
        <v>145.53831727884213</v>
      </c>
      <c r="BG1739" s="63">
        <f t="shared" si="319"/>
        <v>5.8215371159757918</v>
      </c>
      <c r="BH1739" s="63">
        <f t="shared" si="320"/>
        <v>5.8215377659757914</v>
      </c>
      <c r="BI1739" s="109">
        <f t="shared" si="322"/>
        <v>51990000</v>
      </c>
      <c r="BJ1739" s="203">
        <f t="shared" si="321"/>
        <v>2.0587706317457974E+24</v>
      </c>
    </row>
    <row r="1740" spans="53:62" s="174" customFormat="1" x14ac:dyDescent="0.35">
      <c r="BA1740" s="177">
        <v>1734</v>
      </c>
      <c r="BB1740" s="202">
        <f t="shared" si="314"/>
        <v>86700000</v>
      </c>
      <c r="BC1740" s="63">
        <f t="shared" si="315"/>
        <v>2047.3354463677676</v>
      </c>
      <c r="BD1740" s="63">
        <f t="shared" si="316"/>
        <v>2047.3354463700539</v>
      </c>
      <c r="BE1740" s="63">
        <f t="shared" si="317"/>
        <v>145.53831752946704</v>
      </c>
      <c r="BF1740" s="63">
        <f t="shared" si="318"/>
        <v>145.53831817946653</v>
      </c>
      <c r="BG1740" s="63">
        <f t="shared" si="319"/>
        <v>5.8215371159757918</v>
      </c>
      <c r="BH1740" s="63">
        <f t="shared" si="320"/>
        <v>5.8215377659757914</v>
      </c>
      <c r="BI1740" s="109">
        <f t="shared" si="322"/>
        <v>52020000</v>
      </c>
      <c r="BJ1740" s="203">
        <f t="shared" si="321"/>
        <v>2.0596107788863723E+24</v>
      </c>
    </row>
    <row r="1741" spans="53:62" s="174" customFormat="1" x14ac:dyDescent="0.35">
      <c r="BA1741" s="177">
        <v>1735</v>
      </c>
      <c r="BB1741" s="202">
        <f t="shared" si="314"/>
        <v>86750000</v>
      </c>
      <c r="BC1741" s="63">
        <f t="shared" si="315"/>
        <v>2048.5140675196953</v>
      </c>
      <c r="BD1741" s="63">
        <f t="shared" si="316"/>
        <v>2048.5140675219827</v>
      </c>
      <c r="BE1741" s="63">
        <f t="shared" si="317"/>
        <v>145.53831842280178</v>
      </c>
      <c r="BF1741" s="63">
        <f t="shared" si="318"/>
        <v>145.5383190728013</v>
      </c>
      <c r="BG1741" s="63">
        <f t="shared" si="319"/>
        <v>5.8215371159757918</v>
      </c>
      <c r="BH1741" s="63">
        <f t="shared" si="320"/>
        <v>5.8215377659757914</v>
      </c>
      <c r="BI1741" s="109">
        <f t="shared" si="322"/>
        <v>52050000</v>
      </c>
      <c r="BJ1741" s="203">
        <f t="shared" si="321"/>
        <v>2.0604506077330046E+24</v>
      </c>
    </row>
    <row r="1742" spans="53:62" s="174" customFormat="1" x14ac:dyDescent="0.35">
      <c r="BA1742" s="177">
        <v>1736</v>
      </c>
      <c r="BB1742" s="202">
        <f t="shared" si="314"/>
        <v>86800000</v>
      </c>
      <c r="BC1742" s="63">
        <f t="shared" si="315"/>
        <v>2049.692686277006</v>
      </c>
      <c r="BD1742" s="63">
        <f t="shared" si="316"/>
        <v>2049.6926862792943</v>
      </c>
      <c r="BE1742" s="63">
        <f t="shared" si="317"/>
        <v>145.5383193089059</v>
      </c>
      <c r="BF1742" s="63">
        <f t="shared" si="318"/>
        <v>145.53831995890542</v>
      </c>
      <c r="BG1742" s="63">
        <f t="shared" si="319"/>
        <v>5.8215371159757918</v>
      </c>
      <c r="BH1742" s="63">
        <f t="shared" si="320"/>
        <v>5.8215377659757914</v>
      </c>
      <c r="BI1742" s="109">
        <f t="shared" si="322"/>
        <v>52080000</v>
      </c>
      <c r="BJ1742" s="203">
        <f t="shared" si="321"/>
        <v>2.0612901184062805E+24</v>
      </c>
    </row>
    <row r="1743" spans="53:62" s="174" customFormat="1" x14ac:dyDescent="0.35">
      <c r="BA1743" s="177">
        <v>1737</v>
      </c>
      <c r="BB1743" s="202">
        <f t="shared" si="314"/>
        <v>86850000</v>
      </c>
      <c r="BC1743" s="63">
        <f t="shared" si="315"/>
        <v>2050.8713026396981</v>
      </c>
      <c r="BD1743" s="63">
        <f t="shared" si="316"/>
        <v>2050.8713026419882</v>
      </c>
      <c r="BE1743" s="63">
        <f t="shared" si="317"/>
        <v>145.53832018783788</v>
      </c>
      <c r="BF1743" s="63">
        <f t="shared" si="318"/>
        <v>145.5383208378374</v>
      </c>
      <c r="BG1743" s="63">
        <f t="shared" si="319"/>
        <v>5.8215371159757918</v>
      </c>
      <c r="BH1743" s="63">
        <f t="shared" si="320"/>
        <v>5.8215377659757914</v>
      </c>
      <c r="BI1743" s="109">
        <f t="shared" si="322"/>
        <v>52110000</v>
      </c>
      <c r="BJ1743" s="203">
        <f t="shared" si="321"/>
        <v>2.0621293110267426E+24</v>
      </c>
    </row>
    <row r="1744" spans="53:62" s="174" customFormat="1" x14ac:dyDescent="0.35">
      <c r="BA1744" s="177">
        <v>1738</v>
      </c>
      <c r="BB1744" s="202">
        <f t="shared" si="314"/>
        <v>86900000</v>
      </c>
      <c r="BC1744" s="63">
        <f t="shared" si="315"/>
        <v>2052.0499166077093</v>
      </c>
      <c r="BD1744" s="63">
        <f t="shared" si="316"/>
        <v>2052.0499166100008</v>
      </c>
      <c r="BE1744" s="63">
        <f t="shared" si="317"/>
        <v>145.53832105965577</v>
      </c>
      <c r="BF1744" s="63">
        <f t="shared" si="318"/>
        <v>145.53832170965529</v>
      </c>
      <c r="BG1744" s="63">
        <f t="shared" si="319"/>
        <v>5.8215371159757918</v>
      </c>
      <c r="BH1744" s="63">
        <f t="shared" si="320"/>
        <v>5.8215377659757914</v>
      </c>
      <c r="BI1744" s="109">
        <f t="shared" si="322"/>
        <v>52140000</v>
      </c>
      <c r="BJ1744" s="203">
        <f t="shared" si="321"/>
        <v>2.0629681857148868E+24</v>
      </c>
    </row>
    <row r="1745" spans="53:62" s="174" customFormat="1" x14ac:dyDescent="0.35">
      <c r="BA1745" s="177">
        <v>1739</v>
      </c>
      <c r="BB1745" s="202">
        <f t="shared" si="314"/>
        <v>86950000</v>
      </c>
      <c r="BC1745" s="63">
        <f t="shared" si="315"/>
        <v>2053.2285281811032</v>
      </c>
      <c r="BD1745" s="63">
        <f t="shared" si="316"/>
        <v>2053.2285281833956</v>
      </c>
      <c r="BE1745" s="63">
        <f t="shared" si="317"/>
        <v>145.53832192441718</v>
      </c>
      <c r="BF1745" s="63">
        <f t="shared" si="318"/>
        <v>145.5383225744167</v>
      </c>
      <c r="BG1745" s="63">
        <f t="shared" si="319"/>
        <v>5.8215371159757918</v>
      </c>
      <c r="BH1745" s="63">
        <f t="shared" si="320"/>
        <v>5.8215377659757914</v>
      </c>
      <c r="BI1745" s="109">
        <f t="shared" si="322"/>
        <v>52170000</v>
      </c>
      <c r="BJ1745" s="203">
        <f t="shared" si="321"/>
        <v>2.0638067425911632E+24</v>
      </c>
    </row>
    <row r="1746" spans="53:62" s="174" customFormat="1" x14ac:dyDescent="0.35">
      <c r="BA1746" s="177">
        <v>1740</v>
      </c>
      <c r="BB1746" s="202">
        <f t="shared" si="314"/>
        <v>87000000</v>
      </c>
      <c r="BC1746" s="63">
        <f t="shared" si="315"/>
        <v>2054.407137359944</v>
      </c>
      <c r="BD1746" s="63">
        <f t="shared" si="316"/>
        <v>2054.4071373622378</v>
      </c>
      <c r="BE1746" s="63">
        <f t="shared" si="317"/>
        <v>145.53832278217916</v>
      </c>
      <c r="BF1746" s="63">
        <f t="shared" si="318"/>
        <v>145.53832343217871</v>
      </c>
      <c r="BG1746" s="63">
        <f t="shared" si="319"/>
        <v>5.8215371159757918</v>
      </c>
      <c r="BH1746" s="63">
        <f t="shared" si="320"/>
        <v>5.8215377659757914</v>
      </c>
      <c r="BI1746" s="109">
        <f t="shared" si="322"/>
        <v>52200000</v>
      </c>
      <c r="BJ1746" s="203">
        <f t="shared" si="321"/>
        <v>2.0646449817759755E+24</v>
      </c>
    </row>
    <row r="1747" spans="53:62" s="174" customFormat="1" x14ac:dyDescent="0.35">
      <c r="BA1747" s="177">
        <v>1741</v>
      </c>
      <c r="BB1747" s="202">
        <f t="shared" si="314"/>
        <v>87050000</v>
      </c>
      <c r="BC1747" s="63">
        <f t="shared" si="315"/>
        <v>2055.5857441441035</v>
      </c>
      <c r="BD1747" s="63">
        <f t="shared" si="316"/>
        <v>2055.5857441463982</v>
      </c>
      <c r="BE1747" s="63">
        <f t="shared" si="317"/>
        <v>145.53832363299847</v>
      </c>
      <c r="BF1747" s="63">
        <f t="shared" si="318"/>
        <v>145.53832428299802</v>
      </c>
      <c r="BG1747" s="63">
        <f t="shared" si="319"/>
        <v>5.8215371159757918</v>
      </c>
      <c r="BH1747" s="63">
        <f t="shared" si="320"/>
        <v>5.8215377659757914</v>
      </c>
      <c r="BI1747" s="109">
        <f t="shared" si="322"/>
        <v>52230000</v>
      </c>
      <c r="BJ1747" s="203">
        <f t="shared" si="321"/>
        <v>2.0654829033896838E+24</v>
      </c>
    </row>
    <row r="1748" spans="53:62" s="174" customFormat="1" x14ac:dyDescent="0.35">
      <c r="BA1748" s="177">
        <v>1742</v>
      </c>
      <c r="BB1748" s="202">
        <f t="shared" si="314"/>
        <v>87100000</v>
      </c>
      <c r="BC1748" s="63">
        <f t="shared" si="315"/>
        <v>2056.7643485336453</v>
      </c>
      <c r="BD1748" s="63">
        <f t="shared" si="316"/>
        <v>2056.7643485359413</v>
      </c>
      <c r="BE1748" s="63">
        <f t="shared" si="317"/>
        <v>145.53832447693122</v>
      </c>
      <c r="BF1748" s="63">
        <f t="shared" si="318"/>
        <v>145.53832512693077</v>
      </c>
      <c r="BG1748" s="63">
        <f t="shared" si="319"/>
        <v>5.8215371159757918</v>
      </c>
      <c r="BH1748" s="63">
        <f t="shared" si="320"/>
        <v>5.8215377659757914</v>
      </c>
      <c r="BI1748" s="109">
        <f t="shared" si="322"/>
        <v>52260000</v>
      </c>
      <c r="BJ1748" s="203">
        <f t="shared" si="321"/>
        <v>2.0663205075526016E+24</v>
      </c>
    </row>
    <row r="1749" spans="53:62" s="174" customFormat="1" x14ac:dyDescent="0.35">
      <c r="BA1749" s="177">
        <v>1743</v>
      </c>
      <c r="BB1749" s="202">
        <f t="shared" si="314"/>
        <v>87150000</v>
      </c>
      <c r="BC1749" s="63">
        <f t="shared" si="315"/>
        <v>2057.9429505285693</v>
      </c>
      <c r="BD1749" s="63">
        <f t="shared" si="316"/>
        <v>2057.9429505308672</v>
      </c>
      <c r="BE1749" s="63">
        <f t="shared" si="317"/>
        <v>145.53832531403316</v>
      </c>
      <c r="BF1749" s="63">
        <f t="shared" si="318"/>
        <v>145.53832596403271</v>
      </c>
      <c r="BG1749" s="63">
        <f t="shared" si="319"/>
        <v>5.8215371159757918</v>
      </c>
      <c r="BH1749" s="63">
        <f t="shared" si="320"/>
        <v>5.8215377659757914</v>
      </c>
      <c r="BI1749" s="109">
        <f t="shared" si="322"/>
        <v>52290000</v>
      </c>
      <c r="BJ1749" s="203">
        <f t="shared" si="321"/>
        <v>2.0671577943849955E+24</v>
      </c>
    </row>
    <row r="1750" spans="53:62" s="174" customFormat="1" x14ac:dyDescent="0.35">
      <c r="BA1750" s="177">
        <v>1744</v>
      </c>
      <c r="BB1750" s="202">
        <f t="shared" si="314"/>
        <v>87200000</v>
      </c>
      <c r="BC1750" s="63">
        <f t="shared" si="315"/>
        <v>2059.1215501288766</v>
      </c>
      <c r="BD1750" s="63">
        <f t="shared" si="316"/>
        <v>2059.1215501311758</v>
      </c>
      <c r="BE1750" s="63">
        <f t="shared" si="317"/>
        <v>145.53832614435962</v>
      </c>
      <c r="BF1750" s="63">
        <f t="shared" si="318"/>
        <v>145.53832679435916</v>
      </c>
      <c r="BG1750" s="63">
        <f t="shared" si="319"/>
        <v>5.8215371159757918</v>
      </c>
      <c r="BH1750" s="63">
        <f t="shared" si="320"/>
        <v>5.8215377659757914</v>
      </c>
      <c r="BI1750" s="109">
        <f t="shared" si="322"/>
        <v>52320000</v>
      </c>
      <c r="BJ1750" s="203">
        <f t="shared" si="321"/>
        <v>2.0679947640070895E+24</v>
      </c>
    </row>
    <row r="1751" spans="53:62" s="174" customFormat="1" x14ac:dyDescent="0.35">
      <c r="BA1751" s="177">
        <v>1745</v>
      </c>
      <c r="BB1751" s="202">
        <f t="shared" si="314"/>
        <v>87250000</v>
      </c>
      <c r="BC1751" s="63">
        <f t="shared" si="315"/>
        <v>2060.3001473346312</v>
      </c>
      <c r="BD1751" s="63">
        <f t="shared" si="316"/>
        <v>2060.3001473369318</v>
      </c>
      <c r="BE1751" s="63">
        <f t="shared" si="317"/>
        <v>145.53832696796539</v>
      </c>
      <c r="BF1751" s="63">
        <f t="shared" si="318"/>
        <v>145.53832761796497</v>
      </c>
      <c r="BG1751" s="63">
        <f t="shared" si="319"/>
        <v>5.8215371159757918</v>
      </c>
      <c r="BH1751" s="63">
        <f t="shared" si="320"/>
        <v>5.8215377659757914</v>
      </c>
      <c r="BI1751" s="109">
        <f t="shared" si="322"/>
        <v>52350000</v>
      </c>
      <c r="BJ1751" s="203">
        <f t="shared" si="321"/>
        <v>2.0688314165390589E+24</v>
      </c>
    </row>
    <row r="1752" spans="53:62" s="174" customFormat="1" x14ac:dyDescent="0.35">
      <c r="BA1752" s="177">
        <v>1746</v>
      </c>
      <c r="BB1752" s="202">
        <f t="shared" si="314"/>
        <v>87300000</v>
      </c>
      <c r="BC1752" s="63">
        <f t="shared" si="315"/>
        <v>2061.4787421457686</v>
      </c>
      <c r="BD1752" s="63">
        <f t="shared" si="316"/>
        <v>2061.4787421480701</v>
      </c>
      <c r="BE1752" s="63">
        <f t="shared" si="317"/>
        <v>145.53832778490491</v>
      </c>
      <c r="BF1752" s="63">
        <f t="shared" si="318"/>
        <v>145.53832843490446</v>
      </c>
      <c r="BG1752" s="63">
        <f t="shared" si="319"/>
        <v>5.8215371159757918</v>
      </c>
      <c r="BH1752" s="63">
        <f t="shared" si="320"/>
        <v>5.8215377659757914</v>
      </c>
      <c r="BI1752" s="109">
        <f t="shared" si="322"/>
        <v>52380000</v>
      </c>
      <c r="BJ1752" s="203">
        <f t="shared" si="321"/>
        <v>2.0696677521010354E+24</v>
      </c>
    </row>
    <row r="1753" spans="53:62" s="174" customFormat="1" x14ac:dyDescent="0.35">
      <c r="BA1753" s="177">
        <v>1747</v>
      </c>
      <c r="BB1753" s="202">
        <f t="shared" si="314"/>
        <v>87350000</v>
      </c>
      <c r="BC1753" s="63">
        <f t="shared" si="315"/>
        <v>2062.6573345622883</v>
      </c>
      <c r="BD1753" s="63">
        <f t="shared" si="316"/>
        <v>2062.6573345645916</v>
      </c>
      <c r="BE1753" s="63">
        <f t="shared" si="317"/>
        <v>145.53832859523209</v>
      </c>
      <c r="BF1753" s="63">
        <f t="shared" si="318"/>
        <v>145.53832924523167</v>
      </c>
      <c r="BG1753" s="63">
        <f t="shared" si="319"/>
        <v>5.8215371159757918</v>
      </c>
      <c r="BH1753" s="63">
        <f t="shared" si="320"/>
        <v>5.8215377659757914</v>
      </c>
      <c r="BI1753" s="109">
        <f t="shared" si="322"/>
        <v>52410000</v>
      </c>
      <c r="BJ1753" s="203">
        <f t="shared" si="321"/>
        <v>2.0705037708131041E+24</v>
      </c>
    </row>
    <row r="1754" spans="53:62" s="174" customFormat="1" x14ac:dyDescent="0.35">
      <c r="BA1754" s="177">
        <v>1748</v>
      </c>
      <c r="BB1754" s="202">
        <f t="shared" si="314"/>
        <v>87400000</v>
      </c>
      <c r="BC1754" s="63">
        <f t="shared" si="315"/>
        <v>2063.8359245842562</v>
      </c>
      <c r="BD1754" s="63">
        <f t="shared" si="316"/>
        <v>2063.8359245865604</v>
      </c>
      <c r="BE1754" s="63">
        <f t="shared" si="317"/>
        <v>145.5383293990005</v>
      </c>
      <c r="BF1754" s="63">
        <f t="shared" si="318"/>
        <v>145.53833004900008</v>
      </c>
      <c r="BG1754" s="63">
        <f t="shared" si="319"/>
        <v>5.8215371159757918</v>
      </c>
      <c r="BH1754" s="63">
        <f t="shared" si="320"/>
        <v>5.8215377659757914</v>
      </c>
      <c r="BI1754" s="109">
        <f t="shared" si="322"/>
        <v>52440000</v>
      </c>
      <c r="BJ1754" s="203">
        <f t="shared" si="321"/>
        <v>2.0713394727953062E+24</v>
      </c>
    </row>
    <row r="1755" spans="53:62" s="174" customFormat="1" x14ac:dyDescent="0.35">
      <c r="BA1755" s="177">
        <v>1749</v>
      </c>
      <c r="BB1755" s="202">
        <f t="shared" si="314"/>
        <v>87450000</v>
      </c>
      <c r="BC1755" s="63">
        <f t="shared" si="315"/>
        <v>2065.0145122116705</v>
      </c>
      <c r="BD1755" s="63">
        <f t="shared" si="316"/>
        <v>2065.0145122139761</v>
      </c>
      <c r="BE1755" s="63">
        <f t="shared" si="317"/>
        <v>145.53833019626322</v>
      </c>
      <c r="BF1755" s="63">
        <f t="shared" si="318"/>
        <v>145.5383308462628</v>
      </c>
      <c r="BG1755" s="63">
        <f t="shared" si="319"/>
        <v>5.8215371159757918</v>
      </c>
      <c r="BH1755" s="63">
        <f t="shared" si="320"/>
        <v>5.8215377659757914</v>
      </c>
      <c r="BI1755" s="109">
        <f t="shared" si="322"/>
        <v>52470000</v>
      </c>
      <c r="BJ1755" s="203">
        <f t="shared" si="321"/>
        <v>2.0721748581676354E+24</v>
      </c>
    </row>
    <row r="1756" spans="53:62" s="174" customFormat="1" x14ac:dyDescent="0.35">
      <c r="BA1756" s="177">
        <v>1750</v>
      </c>
      <c r="BB1756" s="202">
        <f t="shared" si="314"/>
        <v>87500000</v>
      </c>
      <c r="BC1756" s="63">
        <f t="shared" si="315"/>
        <v>2066.1930974444676</v>
      </c>
      <c r="BD1756" s="63">
        <f t="shared" si="316"/>
        <v>2066.193097446775</v>
      </c>
      <c r="BE1756" s="63">
        <f t="shared" si="317"/>
        <v>145.53833098707287</v>
      </c>
      <c r="BF1756" s="63">
        <f t="shared" si="318"/>
        <v>145.53833163707242</v>
      </c>
      <c r="BG1756" s="63">
        <f t="shared" si="319"/>
        <v>5.8215371159757918</v>
      </c>
      <c r="BH1756" s="63">
        <f t="shared" si="320"/>
        <v>5.8215377659757914</v>
      </c>
      <c r="BI1756" s="109">
        <f t="shared" si="322"/>
        <v>52500000</v>
      </c>
      <c r="BJ1756" s="203">
        <f t="shared" si="321"/>
        <v>2.0730099270500421E+24</v>
      </c>
    </row>
    <row r="1757" spans="53:62" s="174" customFormat="1" x14ac:dyDescent="0.35">
      <c r="BA1757" s="177">
        <v>1751</v>
      </c>
      <c r="BB1757" s="202">
        <f t="shared" si="314"/>
        <v>87550000</v>
      </c>
      <c r="BC1757" s="63">
        <f t="shared" si="315"/>
        <v>2067.371680282713</v>
      </c>
      <c r="BD1757" s="63">
        <f t="shared" si="316"/>
        <v>2067.3716802850213</v>
      </c>
      <c r="BE1757" s="63">
        <f t="shared" si="317"/>
        <v>145.53833177148169</v>
      </c>
      <c r="BF1757" s="63">
        <f t="shared" si="318"/>
        <v>145.53833242148127</v>
      </c>
      <c r="BG1757" s="63">
        <f t="shared" si="319"/>
        <v>5.8215371159757918</v>
      </c>
      <c r="BH1757" s="63">
        <f t="shared" si="320"/>
        <v>5.8215377659757914</v>
      </c>
      <c r="BI1757" s="109">
        <f t="shared" si="322"/>
        <v>52530000</v>
      </c>
      <c r="BJ1757" s="203">
        <f t="shared" si="321"/>
        <v>2.0738446795624286E+24</v>
      </c>
    </row>
    <row r="1758" spans="53:62" s="174" customFormat="1" x14ac:dyDescent="0.35">
      <c r="BA1758" s="177">
        <v>1752</v>
      </c>
      <c r="BB1758" s="202">
        <f t="shared" si="314"/>
        <v>87600000</v>
      </c>
      <c r="BC1758" s="63">
        <f t="shared" si="315"/>
        <v>2068.5502607264048</v>
      </c>
      <c r="BD1758" s="63">
        <f t="shared" si="316"/>
        <v>2068.5502607287144</v>
      </c>
      <c r="BE1758" s="63">
        <f t="shared" si="317"/>
        <v>145.53833254954154</v>
      </c>
      <c r="BF1758" s="63">
        <f t="shared" si="318"/>
        <v>145.53833319954109</v>
      </c>
      <c r="BG1758" s="63">
        <f t="shared" si="319"/>
        <v>5.8215371159757918</v>
      </c>
      <c r="BH1758" s="63">
        <f t="shared" si="320"/>
        <v>5.8215377659757914</v>
      </c>
      <c r="BI1758" s="109">
        <f t="shared" si="322"/>
        <v>52560000</v>
      </c>
      <c r="BJ1758" s="203">
        <f t="shared" si="321"/>
        <v>2.0746791158246545E+24</v>
      </c>
    </row>
    <row r="1759" spans="53:62" s="174" customFormat="1" x14ac:dyDescent="0.35">
      <c r="BA1759" s="177">
        <v>1753</v>
      </c>
      <c r="BB1759" s="202">
        <f t="shared" si="314"/>
        <v>87650000</v>
      </c>
      <c r="BC1759" s="63">
        <f t="shared" si="315"/>
        <v>2069.7288387754797</v>
      </c>
      <c r="BD1759" s="63">
        <f t="shared" si="316"/>
        <v>2069.7288387777908</v>
      </c>
      <c r="BE1759" s="63">
        <f t="shared" si="317"/>
        <v>145.53833332130372</v>
      </c>
      <c r="BF1759" s="63">
        <f t="shared" si="318"/>
        <v>145.5383339713033</v>
      </c>
      <c r="BG1759" s="63">
        <f t="shared" si="319"/>
        <v>5.8215371159757918</v>
      </c>
      <c r="BH1759" s="63">
        <f t="shared" si="320"/>
        <v>5.8215377659757914</v>
      </c>
      <c r="BI1759" s="109">
        <f t="shared" si="322"/>
        <v>52590000</v>
      </c>
      <c r="BJ1759" s="203">
        <f t="shared" si="321"/>
        <v>2.075513235956532E+24</v>
      </c>
    </row>
    <row r="1760" spans="53:62" s="174" customFormat="1" x14ac:dyDescent="0.35">
      <c r="BA1760" s="177">
        <v>1754</v>
      </c>
      <c r="BB1760" s="202">
        <f t="shared" si="314"/>
        <v>87700000</v>
      </c>
      <c r="BC1760" s="63">
        <f t="shared" si="315"/>
        <v>2070.9074144300666</v>
      </c>
      <c r="BD1760" s="63">
        <f t="shared" si="316"/>
        <v>2070.9074144323786</v>
      </c>
      <c r="BE1760" s="63">
        <f t="shared" si="317"/>
        <v>145.53833408681928</v>
      </c>
      <c r="BF1760" s="63">
        <f t="shared" si="318"/>
        <v>145.53833473681885</v>
      </c>
      <c r="BG1760" s="63">
        <f t="shared" si="319"/>
        <v>5.8215371159757918</v>
      </c>
      <c r="BH1760" s="63">
        <f t="shared" si="320"/>
        <v>5.8215377659757914</v>
      </c>
      <c r="BI1760" s="109">
        <f t="shared" si="322"/>
        <v>52620000</v>
      </c>
      <c r="BJ1760" s="203">
        <f t="shared" si="321"/>
        <v>2.0763470400778294E+24</v>
      </c>
    </row>
    <row r="1761" spans="53:62" s="174" customFormat="1" x14ac:dyDescent="0.35">
      <c r="BA1761" s="177">
        <v>1755</v>
      </c>
      <c r="BB1761" s="202">
        <f t="shared" si="314"/>
        <v>87750000</v>
      </c>
      <c r="BC1761" s="63">
        <f t="shared" si="315"/>
        <v>2072.0859876901009</v>
      </c>
      <c r="BD1761" s="63">
        <f t="shared" si="316"/>
        <v>2072.0859876924142</v>
      </c>
      <c r="BE1761" s="63">
        <f t="shared" si="317"/>
        <v>145.53833484613872</v>
      </c>
      <c r="BF1761" s="63">
        <f t="shared" si="318"/>
        <v>145.53833549613833</v>
      </c>
      <c r="BG1761" s="63">
        <f t="shared" si="319"/>
        <v>5.8215371159757918</v>
      </c>
      <c r="BH1761" s="63">
        <f t="shared" si="320"/>
        <v>5.8215377659757914</v>
      </c>
      <c r="BI1761" s="109">
        <f t="shared" si="322"/>
        <v>52650000</v>
      </c>
      <c r="BJ1761" s="203">
        <f t="shared" si="321"/>
        <v>2.0771805283082685E+24</v>
      </c>
    </row>
    <row r="1762" spans="53:62" s="174" customFormat="1" x14ac:dyDescent="0.35">
      <c r="BA1762" s="177">
        <v>1756</v>
      </c>
      <c r="BB1762" s="202">
        <f t="shared" si="314"/>
        <v>87800000</v>
      </c>
      <c r="BC1762" s="63">
        <f t="shared" si="315"/>
        <v>2073.2645585555174</v>
      </c>
      <c r="BD1762" s="63">
        <f t="shared" si="316"/>
        <v>2073.2645585578325</v>
      </c>
      <c r="BE1762" s="63">
        <f t="shared" si="317"/>
        <v>145.53833559931229</v>
      </c>
      <c r="BF1762" s="63">
        <f t="shared" si="318"/>
        <v>145.53833624931187</v>
      </c>
      <c r="BG1762" s="63">
        <f t="shared" si="319"/>
        <v>5.8215371159757918</v>
      </c>
      <c r="BH1762" s="63">
        <f t="shared" si="320"/>
        <v>5.8215377659757914</v>
      </c>
      <c r="BI1762" s="109">
        <f t="shared" si="322"/>
        <v>52680000</v>
      </c>
      <c r="BJ1762" s="203">
        <f t="shared" si="321"/>
        <v>2.0780137007675253E+24</v>
      </c>
    </row>
    <row r="1763" spans="53:62" s="174" customFormat="1" x14ac:dyDescent="0.35">
      <c r="BA1763" s="177">
        <v>1757</v>
      </c>
      <c r="BB1763" s="202">
        <f t="shared" si="314"/>
        <v>87850000</v>
      </c>
      <c r="BC1763" s="63">
        <f t="shared" si="315"/>
        <v>2074.4431270264463</v>
      </c>
      <c r="BD1763" s="63">
        <f t="shared" si="316"/>
        <v>2074.4431270287628</v>
      </c>
      <c r="BE1763" s="63">
        <f t="shared" si="317"/>
        <v>145.53833634638963</v>
      </c>
      <c r="BF1763" s="63">
        <f t="shared" si="318"/>
        <v>145.53833699638923</v>
      </c>
      <c r="BG1763" s="63">
        <f t="shared" si="319"/>
        <v>5.8215371159757918</v>
      </c>
      <c r="BH1763" s="63">
        <f t="shared" si="320"/>
        <v>5.8215377659757914</v>
      </c>
      <c r="BI1763" s="109">
        <f t="shared" si="322"/>
        <v>52710000</v>
      </c>
      <c r="BJ1763" s="203">
        <f t="shared" si="321"/>
        <v>2.0788465575752324E+24</v>
      </c>
    </row>
    <row r="1764" spans="53:62" s="174" customFormat="1" x14ac:dyDescent="0.35">
      <c r="BA1764" s="177">
        <v>1758</v>
      </c>
      <c r="BB1764" s="202">
        <f t="shared" si="314"/>
        <v>87900000</v>
      </c>
      <c r="BC1764" s="63">
        <f t="shared" si="315"/>
        <v>2075.6216931028225</v>
      </c>
      <c r="BD1764" s="63">
        <f t="shared" si="316"/>
        <v>2075.6216931051404</v>
      </c>
      <c r="BE1764" s="63">
        <f t="shared" si="317"/>
        <v>145.53833708742013</v>
      </c>
      <c r="BF1764" s="63">
        <f t="shared" si="318"/>
        <v>145.53833773741971</v>
      </c>
      <c r="BG1764" s="63">
        <f t="shared" si="319"/>
        <v>5.8215371159757918</v>
      </c>
      <c r="BH1764" s="63">
        <f t="shared" si="320"/>
        <v>5.8215377659757914</v>
      </c>
      <c r="BI1764" s="109">
        <f t="shared" si="322"/>
        <v>52740000</v>
      </c>
      <c r="BJ1764" s="203">
        <f t="shared" si="321"/>
        <v>2.0796790988509763E+24</v>
      </c>
    </row>
    <row r="1765" spans="53:62" s="174" customFormat="1" x14ac:dyDescent="0.35">
      <c r="BA1765" s="177">
        <v>1759</v>
      </c>
      <c r="BB1765" s="202">
        <f t="shared" si="314"/>
        <v>87950000</v>
      </c>
      <c r="BC1765" s="63">
        <f t="shared" si="315"/>
        <v>2076.8002567847111</v>
      </c>
      <c r="BD1765" s="63">
        <f t="shared" si="316"/>
        <v>2076.8002567870299</v>
      </c>
      <c r="BE1765" s="63">
        <f t="shared" si="317"/>
        <v>145.53833782245269</v>
      </c>
      <c r="BF1765" s="63">
        <f t="shared" si="318"/>
        <v>145.53833847245232</v>
      </c>
      <c r="BG1765" s="63">
        <f t="shared" si="319"/>
        <v>5.8215371159757918</v>
      </c>
      <c r="BH1765" s="63">
        <f t="shared" si="320"/>
        <v>5.8215377659757914</v>
      </c>
      <c r="BI1765" s="109">
        <f t="shared" si="322"/>
        <v>52770000</v>
      </c>
      <c r="BJ1765" s="203">
        <f t="shared" si="321"/>
        <v>2.0805113247142963E+24</v>
      </c>
    </row>
    <row r="1766" spans="53:62" s="174" customFormat="1" x14ac:dyDescent="0.35">
      <c r="BA1766" s="177">
        <v>1760</v>
      </c>
      <c r="BB1766" s="202">
        <f t="shared" si="314"/>
        <v>88000000</v>
      </c>
      <c r="BC1766" s="63">
        <f t="shared" si="315"/>
        <v>2077.9788180720466</v>
      </c>
      <c r="BD1766" s="63">
        <f t="shared" si="316"/>
        <v>2077.9788180743667</v>
      </c>
      <c r="BE1766" s="63">
        <f t="shared" si="317"/>
        <v>145.53833855153596</v>
      </c>
      <c r="BF1766" s="63">
        <f t="shared" si="318"/>
        <v>145.53833920153554</v>
      </c>
      <c r="BG1766" s="63">
        <f t="shared" si="319"/>
        <v>5.8215371159757918</v>
      </c>
      <c r="BH1766" s="63">
        <f t="shared" si="320"/>
        <v>5.8215377659757914</v>
      </c>
      <c r="BI1766" s="109">
        <f t="shared" si="322"/>
        <v>52800000</v>
      </c>
      <c r="BJ1766" s="203">
        <f t="shared" si="321"/>
        <v>2.0813432352846893E+24</v>
      </c>
    </row>
    <row r="1767" spans="53:62" s="174" customFormat="1" x14ac:dyDescent="0.35">
      <c r="BA1767" s="177">
        <v>1761</v>
      </c>
      <c r="BB1767" s="202">
        <f t="shared" si="314"/>
        <v>88050000</v>
      </c>
      <c r="BC1767" s="63">
        <f t="shared" si="315"/>
        <v>2079.1573769648294</v>
      </c>
      <c r="BD1767" s="63">
        <f t="shared" si="316"/>
        <v>2079.1573769671509</v>
      </c>
      <c r="BE1767" s="63">
        <f t="shared" si="317"/>
        <v>145.538339274718</v>
      </c>
      <c r="BF1767" s="63">
        <f t="shared" si="318"/>
        <v>145.53833992471758</v>
      </c>
      <c r="BG1767" s="63">
        <f t="shared" si="319"/>
        <v>5.8215371159757918</v>
      </c>
      <c r="BH1767" s="63">
        <f t="shared" si="320"/>
        <v>5.8215377659757914</v>
      </c>
      <c r="BI1767" s="109">
        <f t="shared" si="322"/>
        <v>52830000</v>
      </c>
      <c r="BJ1767" s="203">
        <f t="shared" si="321"/>
        <v>2.0821748306816051E+24</v>
      </c>
    </row>
    <row r="1768" spans="53:62" s="174" customFormat="1" x14ac:dyDescent="0.35">
      <c r="BA1768" s="177">
        <v>1762</v>
      </c>
      <c r="BB1768" s="202">
        <f t="shared" si="314"/>
        <v>88100000</v>
      </c>
      <c r="BC1768" s="63">
        <f t="shared" si="315"/>
        <v>2080.3359334631241</v>
      </c>
      <c r="BD1768" s="63">
        <f t="shared" si="316"/>
        <v>2080.3359334654469</v>
      </c>
      <c r="BE1768" s="63">
        <f t="shared" si="317"/>
        <v>145.53833999204653</v>
      </c>
      <c r="BF1768" s="63">
        <f t="shared" si="318"/>
        <v>145.53834064204619</v>
      </c>
      <c r="BG1768" s="63">
        <f t="shared" si="319"/>
        <v>5.8215371159757918</v>
      </c>
      <c r="BH1768" s="63">
        <f t="shared" si="320"/>
        <v>5.8215377659757914</v>
      </c>
      <c r="BI1768" s="109">
        <f t="shared" si="322"/>
        <v>52860000</v>
      </c>
      <c r="BJ1768" s="203">
        <f t="shared" si="321"/>
        <v>2.0830061110244491E+24</v>
      </c>
    </row>
    <row r="1769" spans="53:62" s="174" customFormat="1" x14ac:dyDescent="0.35">
      <c r="BA1769" s="177">
        <v>1763</v>
      </c>
      <c r="BB1769" s="202">
        <f t="shared" si="314"/>
        <v>88150000</v>
      </c>
      <c r="BC1769" s="63">
        <f t="shared" si="315"/>
        <v>2081.5144875668661</v>
      </c>
      <c r="BD1769" s="63">
        <f t="shared" si="316"/>
        <v>2081.5144875691904</v>
      </c>
      <c r="BE1769" s="63">
        <f t="shared" si="317"/>
        <v>145.53834070356908</v>
      </c>
      <c r="BF1769" s="63">
        <f t="shared" si="318"/>
        <v>145.53834135356871</v>
      </c>
      <c r="BG1769" s="63">
        <f t="shared" si="319"/>
        <v>5.8215371159757918</v>
      </c>
      <c r="BH1769" s="63">
        <f t="shared" si="320"/>
        <v>5.8215377659757914</v>
      </c>
      <c r="BI1769" s="109">
        <f t="shared" si="322"/>
        <v>52890000</v>
      </c>
      <c r="BJ1769" s="203">
        <f t="shared" si="321"/>
        <v>2.0838370764325804E+24</v>
      </c>
    </row>
    <row r="1770" spans="53:62" s="174" customFormat="1" x14ac:dyDescent="0.35">
      <c r="BA1770" s="177">
        <v>1764</v>
      </c>
      <c r="BB1770" s="202">
        <f t="shared" si="314"/>
        <v>88200000</v>
      </c>
      <c r="BC1770" s="63">
        <f t="shared" si="315"/>
        <v>2082.6930392761851</v>
      </c>
      <c r="BD1770" s="63">
        <f t="shared" si="316"/>
        <v>2082.6930392785107</v>
      </c>
      <c r="BE1770" s="63">
        <f t="shared" si="317"/>
        <v>145.53834140933253</v>
      </c>
      <c r="BF1770" s="63">
        <f t="shared" si="318"/>
        <v>145.53834205933217</v>
      </c>
      <c r="BG1770" s="63">
        <f t="shared" si="319"/>
        <v>5.8215371159757918</v>
      </c>
      <c r="BH1770" s="63">
        <f t="shared" si="320"/>
        <v>5.8215377659757914</v>
      </c>
      <c r="BI1770" s="109">
        <f t="shared" si="322"/>
        <v>52920000</v>
      </c>
      <c r="BJ1770" s="203">
        <f t="shared" si="321"/>
        <v>2.084667727025314E+24</v>
      </c>
    </row>
    <row r="1771" spans="53:62" s="174" customFormat="1" x14ac:dyDescent="0.35">
      <c r="BA1771" s="177">
        <v>1765</v>
      </c>
      <c r="BB1771" s="202">
        <f t="shared" si="314"/>
        <v>88250000</v>
      </c>
      <c r="BC1771" s="63">
        <f t="shared" si="315"/>
        <v>2083.871588590951</v>
      </c>
      <c r="BD1771" s="63">
        <f t="shared" si="316"/>
        <v>2083.8715885932779</v>
      </c>
      <c r="BE1771" s="63">
        <f t="shared" si="317"/>
        <v>145.53834210938354</v>
      </c>
      <c r="BF1771" s="63">
        <f t="shared" si="318"/>
        <v>145.5383427593832</v>
      </c>
      <c r="BG1771" s="63">
        <f t="shared" si="319"/>
        <v>5.8215371159757918</v>
      </c>
      <c r="BH1771" s="63">
        <f t="shared" si="320"/>
        <v>5.8215377659757914</v>
      </c>
      <c r="BI1771" s="109">
        <f t="shared" si="322"/>
        <v>52950000</v>
      </c>
      <c r="BJ1771" s="203">
        <f t="shared" si="321"/>
        <v>2.0854980629219197E+24</v>
      </c>
    </row>
    <row r="1772" spans="53:62" s="174" customFormat="1" x14ac:dyDescent="0.35">
      <c r="BA1772" s="177">
        <v>1766</v>
      </c>
      <c r="BB1772" s="202">
        <f t="shared" si="314"/>
        <v>88300000</v>
      </c>
      <c r="BC1772" s="63">
        <f t="shared" si="315"/>
        <v>2085.0501355111651</v>
      </c>
      <c r="BD1772" s="63">
        <f t="shared" si="316"/>
        <v>2085.0501355134929</v>
      </c>
      <c r="BE1772" s="63">
        <f t="shared" si="317"/>
        <v>145.53834280376836</v>
      </c>
      <c r="BF1772" s="63">
        <f t="shared" si="318"/>
        <v>145.53834345376799</v>
      </c>
      <c r="BG1772" s="63">
        <f t="shared" si="319"/>
        <v>5.8215371159757918</v>
      </c>
      <c r="BH1772" s="63">
        <f t="shared" si="320"/>
        <v>5.8215377659757914</v>
      </c>
      <c r="BI1772" s="109">
        <f t="shared" si="322"/>
        <v>52980000</v>
      </c>
      <c r="BJ1772" s="203">
        <f t="shared" si="321"/>
        <v>2.0863280842416208E+24</v>
      </c>
    </row>
    <row r="1773" spans="53:62" s="174" customFormat="1" x14ac:dyDescent="0.35">
      <c r="BA1773" s="177">
        <v>1767</v>
      </c>
      <c r="BB1773" s="202">
        <f t="shared" si="314"/>
        <v>88350000</v>
      </c>
      <c r="BC1773" s="63">
        <f t="shared" si="315"/>
        <v>2086.2286800369548</v>
      </c>
      <c r="BD1773" s="63">
        <f t="shared" si="316"/>
        <v>2086.2286800392844</v>
      </c>
      <c r="BE1773" s="63">
        <f t="shared" si="317"/>
        <v>145.53834349253279</v>
      </c>
      <c r="BF1773" s="63">
        <f t="shared" si="318"/>
        <v>145.53834414253242</v>
      </c>
      <c r="BG1773" s="63">
        <f t="shared" si="319"/>
        <v>5.8215371159757918</v>
      </c>
      <c r="BH1773" s="63">
        <f t="shared" si="320"/>
        <v>5.8215377659757914</v>
      </c>
      <c r="BI1773" s="109">
        <f t="shared" si="322"/>
        <v>53010000</v>
      </c>
      <c r="BJ1773" s="203">
        <f t="shared" si="321"/>
        <v>2.0871577911035975E+24</v>
      </c>
    </row>
    <row r="1774" spans="53:62" s="174" customFormat="1" x14ac:dyDescent="0.35">
      <c r="BA1774" s="177">
        <v>1768</v>
      </c>
      <c r="BB1774" s="202">
        <f t="shared" si="314"/>
        <v>88400000</v>
      </c>
      <c r="BC1774" s="63">
        <f t="shared" si="315"/>
        <v>2087.4072221682572</v>
      </c>
      <c r="BD1774" s="63">
        <f t="shared" si="316"/>
        <v>2087.4072221705878</v>
      </c>
      <c r="BE1774" s="63">
        <f t="shared" si="317"/>
        <v>145.53834417572236</v>
      </c>
      <c r="BF1774" s="63">
        <f t="shared" si="318"/>
        <v>145.53834482572199</v>
      </c>
      <c r="BG1774" s="63">
        <f t="shared" si="319"/>
        <v>5.8215371159757918</v>
      </c>
      <c r="BH1774" s="63">
        <f t="shared" si="320"/>
        <v>5.8215377659757914</v>
      </c>
      <c r="BI1774" s="109">
        <f t="shared" si="322"/>
        <v>53040000</v>
      </c>
      <c r="BJ1774" s="203">
        <f t="shared" si="321"/>
        <v>2.0879871836269822E+24</v>
      </c>
    </row>
    <row r="1775" spans="53:62" s="174" customFormat="1" x14ac:dyDescent="0.35">
      <c r="BA1775" s="177">
        <v>1769</v>
      </c>
      <c r="BB1775" s="202">
        <f t="shared" si="314"/>
        <v>88450000</v>
      </c>
      <c r="BC1775" s="63">
        <f t="shared" si="315"/>
        <v>2088.5857619050712</v>
      </c>
      <c r="BD1775" s="63">
        <f t="shared" si="316"/>
        <v>2088.5857619074031</v>
      </c>
      <c r="BE1775" s="63">
        <f t="shared" si="317"/>
        <v>145.5383448533822</v>
      </c>
      <c r="BF1775" s="63">
        <f t="shared" si="318"/>
        <v>145.53834550338183</v>
      </c>
      <c r="BG1775" s="63">
        <f t="shared" si="319"/>
        <v>5.8215371159757918</v>
      </c>
      <c r="BH1775" s="63">
        <f t="shared" si="320"/>
        <v>5.8215377659757914</v>
      </c>
      <c r="BI1775" s="109">
        <f t="shared" si="322"/>
        <v>53070000</v>
      </c>
      <c r="BJ1775" s="203">
        <f t="shared" si="321"/>
        <v>2.0888162619308651E+24</v>
      </c>
    </row>
    <row r="1776" spans="53:62" s="174" customFormat="1" x14ac:dyDescent="0.35">
      <c r="BA1776" s="177">
        <v>1770</v>
      </c>
      <c r="BB1776" s="202">
        <f t="shared" si="314"/>
        <v>88500000</v>
      </c>
      <c r="BC1776" s="63">
        <f t="shared" si="315"/>
        <v>2089.764299247397</v>
      </c>
      <c r="BD1776" s="63">
        <f t="shared" si="316"/>
        <v>2089.7642992497308</v>
      </c>
      <c r="BE1776" s="63">
        <f t="shared" si="317"/>
        <v>145.53834552555705</v>
      </c>
      <c r="BF1776" s="63">
        <f t="shared" si="318"/>
        <v>145.53834617555671</v>
      </c>
      <c r="BG1776" s="63">
        <f t="shared" si="319"/>
        <v>5.8215371159757918</v>
      </c>
      <c r="BH1776" s="63">
        <f t="shared" si="320"/>
        <v>5.8215377659757914</v>
      </c>
      <c r="BI1776" s="109">
        <f t="shared" si="322"/>
        <v>53100000</v>
      </c>
      <c r="BJ1776" s="203">
        <f t="shared" si="321"/>
        <v>2.0896450261342891E+24</v>
      </c>
    </row>
    <row r="1777" spans="53:62" s="174" customFormat="1" x14ac:dyDescent="0.35">
      <c r="BA1777" s="177">
        <v>1771</v>
      </c>
      <c r="BB1777" s="202">
        <f t="shared" si="314"/>
        <v>88550000</v>
      </c>
      <c r="BC1777" s="63">
        <f t="shared" si="315"/>
        <v>2090.9428341952353</v>
      </c>
      <c r="BD1777" s="63">
        <f t="shared" si="316"/>
        <v>2090.9428341975699</v>
      </c>
      <c r="BE1777" s="63">
        <f t="shared" si="317"/>
        <v>145.5383461922913</v>
      </c>
      <c r="BF1777" s="63">
        <f t="shared" si="318"/>
        <v>145.53834684229096</v>
      </c>
      <c r="BG1777" s="63">
        <f t="shared" si="319"/>
        <v>5.8215371159757918</v>
      </c>
      <c r="BH1777" s="63">
        <f t="shared" si="320"/>
        <v>5.8215377659757914</v>
      </c>
      <c r="BI1777" s="109">
        <f t="shared" si="322"/>
        <v>53130000</v>
      </c>
      <c r="BJ1777" s="203">
        <f t="shared" si="321"/>
        <v>2.0904734763562523E+24</v>
      </c>
    </row>
    <row r="1778" spans="53:62" s="174" customFormat="1" x14ac:dyDescent="0.35">
      <c r="BA1778" s="177">
        <v>1772</v>
      </c>
      <c r="BB1778" s="202">
        <f t="shared" si="314"/>
        <v>88600000</v>
      </c>
      <c r="BC1778" s="63">
        <f t="shared" si="315"/>
        <v>2092.12136674865</v>
      </c>
      <c r="BD1778" s="63">
        <f t="shared" si="316"/>
        <v>2092.121366750986</v>
      </c>
      <c r="BE1778" s="63">
        <f t="shared" si="317"/>
        <v>145.53834685362904</v>
      </c>
      <c r="BF1778" s="63">
        <f t="shared" si="318"/>
        <v>145.5383475036287</v>
      </c>
      <c r="BG1778" s="63">
        <f t="shared" si="319"/>
        <v>5.8215371159757918</v>
      </c>
      <c r="BH1778" s="63">
        <f t="shared" si="320"/>
        <v>5.8215377659757914</v>
      </c>
      <c r="BI1778" s="109">
        <f t="shared" si="322"/>
        <v>53160000</v>
      </c>
      <c r="BJ1778" s="203">
        <f t="shared" si="321"/>
        <v>2.0913016127157091E+24</v>
      </c>
    </row>
    <row r="1779" spans="53:62" s="174" customFormat="1" x14ac:dyDescent="0.35">
      <c r="BA1779" s="177">
        <v>1773</v>
      </c>
      <c r="BB1779" s="202">
        <f t="shared" si="314"/>
        <v>88650000</v>
      </c>
      <c r="BC1779" s="63">
        <f t="shared" si="315"/>
        <v>2093.2998969075766</v>
      </c>
      <c r="BD1779" s="63">
        <f t="shared" si="316"/>
        <v>2093.299896909914</v>
      </c>
      <c r="BE1779" s="63">
        <f t="shared" si="317"/>
        <v>145.53834750961389</v>
      </c>
      <c r="BF1779" s="63">
        <f t="shared" si="318"/>
        <v>145.53834815961352</v>
      </c>
      <c r="BG1779" s="63">
        <f t="shared" si="319"/>
        <v>5.8215371159757918</v>
      </c>
      <c r="BH1779" s="63">
        <f t="shared" si="320"/>
        <v>5.8215377659757914</v>
      </c>
      <c r="BI1779" s="109">
        <f t="shared" si="322"/>
        <v>53190000</v>
      </c>
      <c r="BJ1779" s="203">
        <f t="shared" si="321"/>
        <v>2.0921294353315678E+24</v>
      </c>
    </row>
    <row r="1780" spans="53:62" s="174" customFormat="1" x14ac:dyDescent="0.35">
      <c r="BA1780" s="177">
        <v>1774</v>
      </c>
      <c r="BB1780" s="202">
        <f t="shared" si="314"/>
        <v>88700000</v>
      </c>
      <c r="BC1780" s="63">
        <f t="shared" si="315"/>
        <v>2094.4784246720151</v>
      </c>
      <c r="BD1780" s="63">
        <f t="shared" si="316"/>
        <v>2094.4784246743538</v>
      </c>
      <c r="BE1780" s="63">
        <f t="shared" si="317"/>
        <v>145.53834816028919</v>
      </c>
      <c r="BF1780" s="63">
        <f t="shared" si="318"/>
        <v>145.53834881028885</v>
      </c>
      <c r="BG1780" s="63">
        <f t="shared" si="319"/>
        <v>5.8215371159757918</v>
      </c>
      <c r="BH1780" s="63">
        <f t="shared" si="320"/>
        <v>5.8215377659757914</v>
      </c>
      <c r="BI1780" s="109">
        <f t="shared" si="322"/>
        <v>53220000</v>
      </c>
      <c r="BJ1780" s="203">
        <f t="shared" si="321"/>
        <v>2.0929569443226907E+24</v>
      </c>
    </row>
    <row r="1781" spans="53:62" s="174" customFormat="1" x14ac:dyDescent="0.35">
      <c r="BA1781" s="177">
        <v>1775</v>
      </c>
      <c r="BB1781" s="202">
        <f t="shared" si="314"/>
        <v>88750000</v>
      </c>
      <c r="BC1781" s="63">
        <f t="shared" si="315"/>
        <v>2095.6569500420305</v>
      </c>
      <c r="BD1781" s="63">
        <f t="shared" si="316"/>
        <v>2095.6569500443702</v>
      </c>
      <c r="BE1781" s="63">
        <f t="shared" si="317"/>
        <v>145.53834880569792</v>
      </c>
      <c r="BF1781" s="63">
        <f t="shared" si="318"/>
        <v>145.53834945569758</v>
      </c>
      <c r="BG1781" s="63">
        <f t="shared" si="319"/>
        <v>5.8215371159757918</v>
      </c>
      <c r="BH1781" s="63">
        <f t="shared" si="320"/>
        <v>5.8215377659757914</v>
      </c>
      <c r="BI1781" s="109">
        <f t="shared" si="322"/>
        <v>53250000</v>
      </c>
      <c r="BJ1781" s="203">
        <f t="shared" si="321"/>
        <v>2.0937841398078971E+24</v>
      </c>
    </row>
    <row r="1782" spans="53:62" s="174" customFormat="1" x14ac:dyDescent="0.35">
      <c r="BA1782" s="177">
        <v>1776</v>
      </c>
      <c r="BB1782" s="202">
        <f t="shared" si="314"/>
        <v>88800000</v>
      </c>
      <c r="BC1782" s="63">
        <f t="shared" si="315"/>
        <v>2096.835473017622</v>
      </c>
      <c r="BD1782" s="63">
        <f t="shared" si="316"/>
        <v>2096.8354730199635</v>
      </c>
      <c r="BE1782" s="63">
        <f t="shared" si="317"/>
        <v>145.53834944588272</v>
      </c>
      <c r="BF1782" s="63">
        <f t="shared" si="318"/>
        <v>145.53835009588235</v>
      </c>
      <c r="BG1782" s="63">
        <f t="shared" si="319"/>
        <v>5.8215371159757918</v>
      </c>
      <c r="BH1782" s="63">
        <f t="shared" si="320"/>
        <v>5.8215377659757914</v>
      </c>
      <c r="BI1782" s="109">
        <f t="shared" si="322"/>
        <v>53280000</v>
      </c>
      <c r="BJ1782" s="203">
        <f t="shared" si="321"/>
        <v>2.0946110219059601E+24</v>
      </c>
    </row>
    <row r="1783" spans="53:62" s="174" customFormat="1" x14ac:dyDescent="0.35">
      <c r="BA1783" s="177">
        <v>1777</v>
      </c>
      <c r="BB1783" s="202">
        <f t="shared" si="314"/>
        <v>88850000</v>
      </c>
      <c r="BC1783" s="63">
        <f t="shared" si="315"/>
        <v>2098.0139935987263</v>
      </c>
      <c r="BD1783" s="63">
        <f t="shared" si="316"/>
        <v>2098.0139936010687</v>
      </c>
      <c r="BE1783" s="63">
        <f t="shared" si="317"/>
        <v>145.53835008088583</v>
      </c>
      <c r="BF1783" s="63">
        <f t="shared" si="318"/>
        <v>145.5383507308855</v>
      </c>
      <c r="BG1783" s="63">
        <f t="shared" si="319"/>
        <v>5.8215371159757918</v>
      </c>
      <c r="BH1783" s="63">
        <f t="shared" si="320"/>
        <v>5.8215377659757914</v>
      </c>
      <c r="BI1783" s="109">
        <f t="shared" si="322"/>
        <v>53310000</v>
      </c>
      <c r="BJ1783" s="203">
        <f t="shared" si="321"/>
        <v>2.0954375907356077E+24</v>
      </c>
    </row>
    <row r="1784" spans="53:62" s="174" customFormat="1" x14ac:dyDescent="0.35">
      <c r="BA1784" s="177">
        <v>1778</v>
      </c>
      <c r="BB1784" s="202">
        <f t="shared" si="314"/>
        <v>88900000</v>
      </c>
      <c r="BC1784" s="63">
        <f t="shared" si="315"/>
        <v>2099.1925117854066</v>
      </c>
      <c r="BD1784" s="63">
        <f t="shared" si="316"/>
        <v>2099.1925117877504</v>
      </c>
      <c r="BE1784" s="63">
        <f t="shared" si="317"/>
        <v>145.53835071074926</v>
      </c>
      <c r="BF1784" s="63">
        <f t="shared" si="318"/>
        <v>145.53835136074892</v>
      </c>
      <c r="BG1784" s="63">
        <f t="shared" si="319"/>
        <v>5.8215371159757918</v>
      </c>
      <c r="BH1784" s="63">
        <f t="shared" si="320"/>
        <v>5.8215377659757914</v>
      </c>
      <c r="BI1784" s="109">
        <f t="shared" si="322"/>
        <v>53340000</v>
      </c>
      <c r="BJ1784" s="203">
        <f t="shared" si="321"/>
        <v>2.0962638464155234E+24</v>
      </c>
    </row>
    <row r="1785" spans="53:62" s="174" customFormat="1" x14ac:dyDescent="0.35">
      <c r="BA1785" s="177">
        <v>1779</v>
      </c>
      <c r="BB1785" s="202">
        <f t="shared" si="314"/>
        <v>88950000</v>
      </c>
      <c r="BC1785" s="63">
        <f t="shared" si="315"/>
        <v>2100.3710275776639</v>
      </c>
      <c r="BD1785" s="63">
        <f t="shared" si="316"/>
        <v>2100.371027580009</v>
      </c>
      <c r="BE1785" s="63">
        <f t="shared" si="317"/>
        <v>145.53835133551456</v>
      </c>
      <c r="BF1785" s="63">
        <f t="shared" si="318"/>
        <v>145.53835198551423</v>
      </c>
      <c r="BG1785" s="63">
        <f t="shared" si="319"/>
        <v>5.8215371159757918</v>
      </c>
      <c r="BH1785" s="63">
        <f t="shared" si="320"/>
        <v>5.8215377659757914</v>
      </c>
      <c r="BI1785" s="109">
        <f t="shared" si="322"/>
        <v>53370000</v>
      </c>
      <c r="BJ1785" s="203">
        <f t="shared" si="321"/>
        <v>2.0970897890643449E+24</v>
      </c>
    </row>
    <row r="1786" spans="53:62" s="174" customFormat="1" x14ac:dyDescent="0.35">
      <c r="BA1786" s="177">
        <v>1780</v>
      </c>
      <c r="BB1786" s="202">
        <f t="shared" si="314"/>
        <v>89000000</v>
      </c>
      <c r="BC1786" s="63">
        <f t="shared" si="315"/>
        <v>2101.5495409754972</v>
      </c>
      <c r="BD1786" s="63">
        <f t="shared" si="316"/>
        <v>2101.5495409778437</v>
      </c>
      <c r="BE1786" s="63">
        <f t="shared" si="317"/>
        <v>145.53835195522299</v>
      </c>
      <c r="BF1786" s="63">
        <f t="shared" si="318"/>
        <v>145.53835260522266</v>
      </c>
      <c r="BG1786" s="63">
        <f t="shared" si="319"/>
        <v>5.8215371159757918</v>
      </c>
      <c r="BH1786" s="63">
        <f t="shared" si="320"/>
        <v>5.8215377659757914</v>
      </c>
      <c r="BI1786" s="109">
        <f t="shared" si="322"/>
        <v>53400000</v>
      </c>
      <c r="BJ1786" s="203">
        <f t="shared" si="321"/>
        <v>2.0979154188006672E+24</v>
      </c>
    </row>
    <row r="1787" spans="53:62" s="174" customFormat="1" x14ac:dyDescent="0.35">
      <c r="BA1787" s="177">
        <v>1781</v>
      </c>
      <c r="BB1787" s="202">
        <f t="shared" si="314"/>
        <v>89050000</v>
      </c>
      <c r="BC1787" s="63">
        <f t="shared" si="315"/>
        <v>2102.7280519788433</v>
      </c>
      <c r="BD1787" s="63">
        <f t="shared" si="316"/>
        <v>2102.7280519811907</v>
      </c>
      <c r="BE1787" s="63">
        <f t="shared" si="317"/>
        <v>145.5383525699155</v>
      </c>
      <c r="BF1787" s="63">
        <f t="shared" si="318"/>
        <v>145.53835321991517</v>
      </c>
      <c r="BG1787" s="63">
        <f t="shared" si="319"/>
        <v>5.8215371159757918</v>
      </c>
      <c r="BH1787" s="63">
        <f t="shared" si="320"/>
        <v>5.8215377659757914</v>
      </c>
      <c r="BI1787" s="109">
        <f t="shared" si="322"/>
        <v>53430000</v>
      </c>
      <c r="BJ1787" s="203">
        <f t="shared" si="321"/>
        <v>2.0987407357430369E+24</v>
      </c>
    </row>
    <row r="1788" spans="53:62" s="174" customFormat="1" x14ac:dyDescent="0.35">
      <c r="BA1788" s="177">
        <v>1782</v>
      </c>
      <c r="BB1788" s="202">
        <f t="shared" si="314"/>
        <v>89100000</v>
      </c>
      <c r="BC1788" s="63">
        <f t="shared" si="315"/>
        <v>2103.9065605878295</v>
      </c>
      <c r="BD1788" s="63">
        <f t="shared" si="316"/>
        <v>2103.9065605901792</v>
      </c>
      <c r="BE1788" s="63">
        <f t="shared" si="317"/>
        <v>145.53835317963268</v>
      </c>
      <c r="BF1788" s="63">
        <f t="shared" si="318"/>
        <v>145.53835382963237</v>
      </c>
      <c r="BG1788" s="63">
        <f t="shared" si="319"/>
        <v>5.8215371159757918</v>
      </c>
      <c r="BH1788" s="63">
        <f t="shared" si="320"/>
        <v>5.8215377659757914</v>
      </c>
      <c r="BI1788" s="109">
        <f t="shared" si="322"/>
        <v>53460000</v>
      </c>
      <c r="BJ1788" s="203">
        <f t="shared" si="321"/>
        <v>2.0995657400099586E+24</v>
      </c>
    </row>
    <row r="1789" spans="53:62" s="174" customFormat="1" x14ac:dyDescent="0.35">
      <c r="BA1789" s="177">
        <v>1783</v>
      </c>
      <c r="BB1789" s="202">
        <f t="shared" si="314"/>
        <v>89150000</v>
      </c>
      <c r="BC1789" s="63">
        <f t="shared" si="315"/>
        <v>2105.0850668023936</v>
      </c>
      <c r="BD1789" s="63">
        <f t="shared" si="316"/>
        <v>2105.0850668047437</v>
      </c>
      <c r="BE1789" s="63">
        <f t="shared" si="317"/>
        <v>145.53835378441485</v>
      </c>
      <c r="BF1789" s="63">
        <f t="shared" si="318"/>
        <v>145.53835443441452</v>
      </c>
      <c r="BG1789" s="63">
        <f t="shared" si="319"/>
        <v>5.8215371159757918</v>
      </c>
      <c r="BH1789" s="63">
        <f t="shared" si="320"/>
        <v>5.8215377659757914</v>
      </c>
      <c r="BI1789" s="109">
        <f t="shared" si="322"/>
        <v>53490000</v>
      </c>
      <c r="BJ1789" s="203">
        <f t="shared" si="321"/>
        <v>2.1003904317198909E+24</v>
      </c>
    </row>
    <row r="1790" spans="53:62" s="174" customFormat="1" x14ac:dyDescent="0.35">
      <c r="BA1790" s="177">
        <v>1784</v>
      </c>
      <c r="BB1790" s="202">
        <f t="shared" si="314"/>
        <v>89200000</v>
      </c>
      <c r="BC1790" s="63">
        <f t="shared" si="315"/>
        <v>2106.2635706225337</v>
      </c>
      <c r="BD1790" s="63">
        <f t="shared" si="316"/>
        <v>2106.2635706248852</v>
      </c>
      <c r="BE1790" s="63">
        <f t="shared" si="317"/>
        <v>145.53835438430187</v>
      </c>
      <c r="BF1790" s="63">
        <f t="shared" si="318"/>
        <v>145.53835503430153</v>
      </c>
      <c r="BG1790" s="63">
        <f t="shared" si="319"/>
        <v>5.8215371159757918</v>
      </c>
      <c r="BH1790" s="63">
        <f t="shared" si="320"/>
        <v>5.8215377659757914</v>
      </c>
      <c r="BI1790" s="109">
        <f t="shared" si="322"/>
        <v>53520000</v>
      </c>
      <c r="BJ1790" s="203">
        <f t="shared" si="321"/>
        <v>2.1012148109912476E+24</v>
      </c>
    </row>
    <row r="1791" spans="53:62" s="174" customFormat="1" x14ac:dyDescent="0.35">
      <c r="BA1791" s="177">
        <v>1785</v>
      </c>
      <c r="BB1791" s="202">
        <f t="shared" si="314"/>
        <v>89250000</v>
      </c>
      <c r="BC1791" s="63">
        <f t="shared" si="315"/>
        <v>2107.4420720483154</v>
      </c>
      <c r="BD1791" s="63">
        <f t="shared" si="316"/>
        <v>2107.4420720506678</v>
      </c>
      <c r="BE1791" s="63">
        <f t="shared" si="317"/>
        <v>145.53835497933341</v>
      </c>
      <c r="BF1791" s="63">
        <f t="shared" si="318"/>
        <v>145.53835562933307</v>
      </c>
      <c r="BG1791" s="63">
        <f t="shared" si="319"/>
        <v>5.8215371159757918</v>
      </c>
      <c r="BH1791" s="63">
        <f t="shared" si="320"/>
        <v>5.8215377659757914</v>
      </c>
      <c r="BI1791" s="109">
        <f t="shared" si="322"/>
        <v>53550000</v>
      </c>
      <c r="BJ1791" s="203">
        <f t="shared" si="321"/>
        <v>2.1020388779423973E+24</v>
      </c>
    </row>
    <row r="1792" spans="53:62" s="174" customFormat="1" x14ac:dyDescent="0.35">
      <c r="BA1792" s="177">
        <v>1786</v>
      </c>
      <c r="BB1792" s="202">
        <f t="shared" si="314"/>
        <v>89300000</v>
      </c>
      <c r="BC1792" s="63">
        <f t="shared" si="315"/>
        <v>2108.620571079673</v>
      </c>
      <c r="BD1792" s="63">
        <f t="shared" si="316"/>
        <v>2108.6205710820273</v>
      </c>
      <c r="BE1792" s="63">
        <f t="shared" si="317"/>
        <v>145.53835556954874</v>
      </c>
      <c r="BF1792" s="63">
        <f t="shared" si="318"/>
        <v>145.53835621954843</v>
      </c>
      <c r="BG1792" s="63">
        <f t="shared" si="319"/>
        <v>5.8215371159757918</v>
      </c>
      <c r="BH1792" s="63">
        <f t="shared" si="320"/>
        <v>5.8215377659757914</v>
      </c>
      <c r="BI1792" s="109">
        <f t="shared" si="322"/>
        <v>53580000</v>
      </c>
      <c r="BJ1792" s="203">
        <f t="shared" si="321"/>
        <v>2.1028626326916639E+24</v>
      </c>
    </row>
    <row r="1793" spans="53:62" s="174" customFormat="1" x14ac:dyDescent="0.35">
      <c r="BA1793" s="177">
        <v>1787</v>
      </c>
      <c r="BB1793" s="202">
        <f t="shared" si="314"/>
        <v>89350000</v>
      </c>
      <c r="BC1793" s="63">
        <f t="shared" si="315"/>
        <v>2109.7990677166076</v>
      </c>
      <c r="BD1793" s="63">
        <f t="shared" si="316"/>
        <v>2109.7990677189632</v>
      </c>
      <c r="BE1793" s="63">
        <f t="shared" si="317"/>
        <v>145.5383561549869</v>
      </c>
      <c r="BF1793" s="63">
        <f t="shared" si="318"/>
        <v>145.53835680498659</v>
      </c>
      <c r="BG1793" s="63">
        <f t="shared" si="319"/>
        <v>5.8215371159757918</v>
      </c>
      <c r="BH1793" s="63">
        <f t="shared" si="320"/>
        <v>5.8215377659757914</v>
      </c>
      <c r="BI1793" s="109">
        <f t="shared" si="322"/>
        <v>53610000</v>
      </c>
      <c r="BJ1793" s="203">
        <f t="shared" si="321"/>
        <v>2.1036860753573272E+24</v>
      </c>
    </row>
    <row r="1794" spans="53:62" s="174" customFormat="1" x14ac:dyDescent="0.35">
      <c r="BA1794" s="177">
        <v>1788</v>
      </c>
      <c r="BB1794" s="202">
        <f t="shared" si="314"/>
        <v>89400000</v>
      </c>
      <c r="BC1794" s="63">
        <f t="shared" si="315"/>
        <v>2110.9775619591828</v>
      </c>
      <c r="BD1794" s="63">
        <f t="shared" si="316"/>
        <v>2110.9775619615402</v>
      </c>
      <c r="BE1794" s="63">
        <f t="shared" si="317"/>
        <v>145.53835673568651</v>
      </c>
      <c r="BF1794" s="63">
        <f t="shared" si="318"/>
        <v>145.5383573856862</v>
      </c>
      <c r="BG1794" s="63">
        <f t="shared" si="319"/>
        <v>5.8215371159757918</v>
      </c>
      <c r="BH1794" s="63">
        <f t="shared" si="320"/>
        <v>5.8215377659757914</v>
      </c>
      <c r="BI1794" s="109">
        <f t="shared" si="322"/>
        <v>53640000</v>
      </c>
      <c r="BJ1794" s="203">
        <f t="shared" si="321"/>
        <v>2.1045092060576219E+24</v>
      </c>
    </row>
    <row r="1795" spans="53:62" s="174" customFormat="1" x14ac:dyDescent="0.35">
      <c r="BA1795" s="177">
        <v>1789</v>
      </c>
      <c r="BB1795" s="202">
        <f t="shared" si="314"/>
        <v>89450000</v>
      </c>
      <c r="BC1795" s="63">
        <f t="shared" si="315"/>
        <v>2112.1560538073359</v>
      </c>
      <c r="BD1795" s="63">
        <f t="shared" si="316"/>
        <v>2112.1560538096942</v>
      </c>
      <c r="BE1795" s="63">
        <f t="shared" si="317"/>
        <v>145.53835731168593</v>
      </c>
      <c r="BF1795" s="63">
        <f t="shared" si="318"/>
        <v>145.53835796168562</v>
      </c>
      <c r="BG1795" s="63">
        <f t="shared" si="319"/>
        <v>5.8215371159757918</v>
      </c>
      <c r="BH1795" s="63">
        <f t="shared" si="320"/>
        <v>5.8215377659757914</v>
      </c>
      <c r="BI1795" s="109">
        <f t="shared" si="322"/>
        <v>53670000</v>
      </c>
      <c r="BJ1795" s="203">
        <f t="shared" si="321"/>
        <v>2.1053320249107361E+24</v>
      </c>
    </row>
    <row r="1796" spans="53:62" s="174" customFormat="1" x14ac:dyDescent="0.35">
      <c r="BA1796" s="177">
        <v>1790</v>
      </c>
      <c r="BB1796" s="202">
        <f t="shared" si="314"/>
        <v>89500000</v>
      </c>
      <c r="BC1796" s="63">
        <f t="shared" si="315"/>
        <v>2113.3345432611295</v>
      </c>
      <c r="BD1796" s="63">
        <f t="shared" si="316"/>
        <v>2113.3345432634892</v>
      </c>
      <c r="BE1796" s="63">
        <f t="shared" si="317"/>
        <v>145.5383578830232</v>
      </c>
      <c r="BF1796" s="63">
        <f t="shared" si="318"/>
        <v>145.53835853302292</v>
      </c>
      <c r="BG1796" s="63">
        <f t="shared" si="319"/>
        <v>5.8215371159757918</v>
      </c>
      <c r="BH1796" s="63">
        <f t="shared" si="320"/>
        <v>5.8215377659757914</v>
      </c>
      <c r="BI1796" s="109">
        <f t="shared" si="322"/>
        <v>53700000</v>
      </c>
      <c r="BJ1796" s="203">
        <f t="shared" si="321"/>
        <v>2.1061545320348164E+24</v>
      </c>
    </row>
    <row r="1797" spans="53:62" s="174" customFormat="1" x14ac:dyDescent="0.35">
      <c r="BA1797" s="177">
        <v>1791</v>
      </c>
      <c r="BB1797" s="202">
        <f t="shared" si="314"/>
        <v>89550000</v>
      </c>
      <c r="BC1797" s="63">
        <f t="shared" si="315"/>
        <v>2114.5130303205647</v>
      </c>
      <c r="BD1797" s="63">
        <f t="shared" si="316"/>
        <v>2114.5130303229253</v>
      </c>
      <c r="BE1797" s="63">
        <f t="shared" si="317"/>
        <v>145.53835844973611</v>
      </c>
      <c r="BF1797" s="63">
        <f t="shared" si="318"/>
        <v>145.53835909973577</v>
      </c>
      <c r="BG1797" s="63">
        <f t="shared" si="319"/>
        <v>5.8215371159757918</v>
      </c>
      <c r="BH1797" s="63">
        <f t="shared" si="320"/>
        <v>5.8215377659757914</v>
      </c>
      <c r="BI1797" s="109">
        <f t="shared" si="322"/>
        <v>53730000</v>
      </c>
      <c r="BJ1797" s="203">
        <f t="shared" si="321"/>
        <v>2.1069767275479616E+24</v>
      </c>
    </row>
    <row r="1798" spans="53:62" s="174" customFormat="1" x14ac:dyDescent="0.35">
      <c r="BA1798" s="177">
        <v>1792</v>
      </c>
      <c r="BB1798" s="202">
        <f t="shared" ref="BB1798:BB1861" si="323">BA1798*50000</f>
        <v>89600000</v>
      </c>
      <c r="BC1798" s="63">
        <f t="shared" ref="BC1798:BC1861" si="324">($F$5+$F$6+$F$7+$F$8+$F$9)*(1-EXP(-$F$20*(1-$DC$6%)*BB1798/(2*$F$17)))*$F$25*$F$1*10^3*11600/($F$20*(1-$DC$6%))</f>
        <v>2115.6915149855759</v>
      </c>
      <c r="BD1798" s="63">
        <f t="shared" ref="BD1798:BD1861" si="325">($F$25*$F$1*10^3*11600*($F$5+$F$6+$F$7+$F$8+$F$9)/($F$27*$F$29*(1-$DC$6%))+$F$28/$F$27)*(1-EXP(-$F$27*$F$29*(1-$DC$6%)*BB1798/(2*$F$17)))</f>
        <v>2115.6915149879383</v>
      </c>
      <c r="BE1798" s="63">
        <f t="shared" ref="BE1798:BE1861" si="326">($F$5+$F$6+$F$7+$F$8+$F$9)*(1-EXP(-$F$20*(1-$DC$5%)*BB1798/(2*$F$17)))*$F$25*$F$1*10^3*11600/($F$20*(1-$DC$5%))</f>
        <v>145.53835901186198</v>
      </c>
      <c r="BF1798" s="63">
        <f t="shared" ref="BF1798:BF1861" si="327">($F$25*$F$1*10^3*11600*($F$5+$F$6+$F$7+$F$8+$F$9)/($F$27*$F$29*(1-$DC$5%))+$F$28/$F$27)*(1-EXP(-$F$27*$F$29*(1-$DC$5%)*BB1798/(2*$F$17)))</f>
        <v>145.53835966186168</v>
      </c>
      <c r="BG1798" s="63">
        <f t="shared" ref="BG1798:BG1861" si="328">($F$5+$F$6+$F$7+$F$8+$F$9)*(1-EXP(-$F$20*(1-$DC$4%)*BB1798/(2*$F$17)))*$F$25*$F$1*10^3*11600/($F$20*(1-$DC$4%))</f>
        <v>5.8215371159757918</v>
      </c>
      <c r="BH1798" s="63">
        <f t="shared" ref="BH1798:BH1861" si="329">($F$25*$F$1*10^3*11600*($F$5+$F$6+$F$7+$F$8+$F$9)/($F$27*$F$29*(1-$DC$4%))+$F$28/$F$27)*(1-EXP(-$F$27*$F$29*(1-$DC$4%)*BB1798/(2*$F$17)))</f>
        <v>5.8215377659757914</v>
      </c>
      <c r="BI1798" s="109">
        <f t="shared" si="322"/>
        <v>53760000</v>
      </c>
      <c r="BJ1798" s="203">
        <f t="shared" ref="BJ1798:BJ1861" si="330">($F$17/($F$20*(1-$F$19%)))*($F$5+$F$6+$F$7+$F$8+$F$9)*(1-EXP(-$F$20*(1-$F$19%)*BI1798/(2*$F$17)))+$F$17/($F$25*1000)*$F$11*EXP(-$F$20*(1-$F$19%)*BI1798/(2*$F$17))</f>
        <v>2.1077986115682288E+24</v>
      </c>
    </row>
    <row r="1799" spans="53:62" s="174" customFormat="1" x14ac:dyDescent="0.35">
      <c r="BA1799" s="177">
        <v>1793</v>
      </c>
      <c r="BB1799" s="202">
        <f t="shared" si="323"/>
        <v>89650000</v>
      </c>
      <c r="BC1799" s="63">
        <f t="shared" si="324"/>
        <v>2116.8699972562931</v>
      </c>
      <c r="BD1799" s="63">
        <f t="shared" si="325"/>
        <v>2116.8699972586569</v>
      </c>
      <c r="BE1799" s="63">
        <f t="shared" si="326"/>
        <v>145.538359569438</v>
      </c>
      <c r="BF1799" s="63">
        <f t="shared" si="327"/>
        <v>145.53836021943772</v>
      </c>
      <c r="BG1799" s="63">
        <f t="shared" si="328"/>
        <v>5.8215371159757918</v>
      </c>
      <c r="BH1799" s="63">
        <f t="shared" si="329"/>
        <v>5.8215377659757914</v>
      </c>
      <c r="BI1799" s="109">
        <f t="shared" ref="BI1799:BI1862" si="331">BA1799*30000</f>
        <v>53790000</v>
      </c>
      <c r="BJ1799" s="203">
        <f t="shared" si="330"/>
        <v>2.1086201842136268E+24</v>
      </c>
    </row>
    <row r="1800" spans="53:62" s="174" customFormat="1" x14ac:dyDescent="0.35">
      <c r="BA1800" s="177">
        <v>1794</v>
      </c>
      <c r="BB1800" s="202">
        <f t="shared" si="323"/>
        <v>89700000</v>
      </c>
      <c r="BC1800" s="63">
        <f t="shared" si="324"/>
        <v>2118.0484771325873</v>
      </c>
      <c r="BD1800" s="63">
        <f t="shared" si="325"/>
        <v>2118.0484771349525</v>
      </c>
      <c r="BE1800" s="63">
        <f t="shared" si="326"/>
        <v>145.53836012250105</v>
      </c>
      <c r="BF1800" s="63">
        <f t="shared" si="327"/>
        <v>145.53836077250074</v>
      </c>
      <c r="BG1800" s="63">
        <f t="shared" si="328"/>
        <v>5.8215371159757918</v>
      </c>
      <c r="BH1800" s="63">
        <f t="shared" si="329"/>
        <v>5.8215377659757914</v>
      </c>
      <c r="BI1800" s="109">
        <f t="shared" si="331"/>
        <v>53820000</v>
      </c>
      <c r="BJ1800" s="203">
        <f t="shared" si="330"/>
        <v>2.1094414456021221E+24</v>
      </c>
    </row>
    <row r="1801" spans="53:62" s="174" customFormat="1" x14ac:dyDescent="0.35">
      <c r="BA1801" s="177">
        <v>1795</v>
      </c>
      <c r="BB1801" s="202">
        <f t="shared" si="323"/>
        <v>89750000</v>
      </c>
      <c r="BC1801" s="63">
        <f t="shared" si="324"/>
        <v>2119.226954614523</v>
      </c>
      <c r="BD1801" s="63">
        <f t="shared" si="325"/>
        <v>2119.2269546168886</v>
      </c>
      <c r="BE1801" s="63">
        <f t="shared" si="326"/>
        <v>145.53836067108759</v>
      </c>
      <c r="BF1801" s="63">
        <f t="shared" si="327"/>
        <v>145.53836132108728</v>
      </c>
      <c r="BG1801" s="63">
        <f t="shared" si="328"/>
        <v>5.8215371159757918</v>
      </c>
      <c r="BH1801" s="63">
        <f t="shared" si="329"/>
        <v>5.8215377659757914</v>
      </c>
      <c r="BI1801" s="109">
        <f t="shared" si="331"/>
        <v>53850000</v>
      </c>
      <c r="BJ1801" s="203">
        <f t="shared" si="330"/>
        <v>2.1102623958516363E+24</v>
      </c>
    </row>
    <row r="1802" spans="53:62" s="174" customFormat="1" x14ac:dyDescent="0.35">
      <c r="BA1802" s="177">
        <v>1796</v>
      </c>
      <c r="BB1802" s="202">
        <f t="shared" si="323"/>
        <v>89800000</v>
      </c>
      <c r="BC1802" s="63">
        <f t="shared" si="324"/>
        <v>2120.4054297021635</v>
      </c>
      <c r="BD1802" s="63">
        <f t="shared" si="325"/>
        <v>2120.4054297045313</v>
      </c>
      <c r="BE1802" s="63">
        <f t="shared" si="326"/>
        <v>145.53836121523383</v>
      </c>
      <c r="BF1802" s="63">
        <f t="shared" si="327"/>
        <v>145.53836186523355</v>
      </c>
      <c r="BG1802" s="63">
        <f t="shared" si="328"/>
        <v>5.8215371159757918</v>
      </c>
      <c r="BH1802" s="63">
        <f t="shared" si="329"/>
        <v>5.8215377659757914</v>
      </c>
      <c r="BI1802" s="109">
        <f t="shared" si="331"/>
        <v>53880000</v>
      </c>
      <c r="BJ1802" s="203">
        <f t="shared" si="330"/>
        <v>2.1110830350800457E+24</v>
      </c>
    </row>
    <row r="1803" spans="53:62" s="174" customFormat="1" x14ac:dyDescent="0.35">
      <c r="BA1803" s="177">
        <v>1797</v>
      </c>
      <c r="BB1803" s="202">
        <f t="shared" si="323"/>
        <v>89850000</v>
      </c>
      <c r="BC1803" s="63">
        <f t="shared" si="324"/>
        <v>2121.5839023954463</v>
      </c>
      <c r="BD1803" s="63">
        <f t="shared" si="325"/>
        <v>2121.5839023978151</v>
      </c>
      <c r="BE1803" s="63">
        <f t="shared" si="326"/>
        <v>145.53836175497577</v>
      </c>
      <c r="BF1803" s="63">
        <f t="shared" si="327"/>
        <v>145.53836240497549</v>
      </c>
      <c r="BG1803" s="63">
        <f t="shared" si="328"/>
        <v>5.8215371159757918</v>
      </c>
      <c r="BH1803" s="63">
        <f t="shared" si="329"/>
        <v>5.8215377659757914</v>
      </c>
      <c r="BI1803" s="109">
        <f t="shared" si="331"/>
        <v>53910000</v>
      </c>
      <c r="BJ1803" s="203">
        <f t="shared" si="330"/>
        <v>2.1119033634051818E+24</v>
      </c>
    </row>
    <row r="1804" spans="53:62" s="174" customFormat="1" x14ac:dyDescent="0.35">
      <c r="BA1804" s="177">
        <v>1798</v>
      </c>
      <c r="BB1804" s="202">
        <f t="shared" si="323"/>
        <v>89900000</v>
      </c>
      <c r="BC1804" s="63">
        <f t="shared" si="324"/>
        <v>2122.7623726943702</v>
      </c>
      <c r="BD1804" s="63">
        <f t="shared" si="325"/>
        <v>2122.7623726967399</v>
      </c>
      <c r="BE1804" s="63">
        <f t="shared" si="326"/>
        <v>145.53836229034903</v>
      </c>
      <c r="BF1804" s="63">
        <f t="shared" si="327"/>
        <v>145.53836294034875</v>
      </c>
      <c r="BG1804" s="63">
        <f t="shared" si="328"/>
        <v>5.8215371159757918</v>
      </c>
      <c r="BH1804" s="63">
        <f t="shared" si="329"/>
        <v>5.8215377659757914</v>
      </c>
      <c r="BI1804" s="109">
        <f t="shared" si="331"/>
        <v>53940000</v>
      </c>
      <c r="BJ1804" s="203">
        <f t="shared" si="330"/>
        <v>2.1127233809448327E+24</v>
      </c>
    </row>
    <row r="1805" spans="53:62" s="174" customFormat="1" x14ac:dyDescent="0.35">
      <c r="BA1805" s="177">
        <v>1799</v>
      </c>
      <c r="BB1805" s="202">
        <f t="shared" si="323"/>
        <v>89950000</v>
      </c>
      <c r="BC1805" s="63">
        <f t="shared" si="324"/>
        <v>2123.9408405989352</v>
      </c>
      <c r="BD1805" s="63">
        <f t="shared" si="325"/>
        <v>2123.9408406013063</v>
      </c>
      <c r="BE1805" s="63">
        <f t="shared" si="326"/>
        <v>145.53836282138897</v>
      </c>
      <c r="BF1805" s="63">
        <f t="shared" si="327"/>
        <v>145.53836347138872</v>
      </c>
      <c r="BG1805" s="63">
        <f t="shared" si="328"/>
        <v>5.8215371159757918</v>
      </c>
      <c r="BH1805" s="63">
        <f t="shared" si="329"/>
        <v>5.8215377659757914</v>
      </c>
      <c r="BI1805" s="109">
        <f t="shared" si="331"/>
        <v>53970000</v>
      </c>
      <c r="BJ1805" s="203">
        <f t="shared" si="330"/>
        <v>2.1135430878167406E+24</v>
      </c>
    </row>
    <row r="1806" spans="53:62" s="174" customFormat="1" x14ac:dyDescent="0.35">
      <c r="BA1806" s="177">
        <v>1800</v>
      </c>
      <c r="BB1806" s="202">
        <f t="shared" si="323"/>
        <v>90000000</v>
      </c>
      <c r="BC1806" s="63">
        <f t="shared" si="324"/>
        <v>2125.1193061092058</v>
      </c>
      <c r="BD1806" s="63">
        <f t="shared" si="325"/>
        <v>2125.1193061115782</v>
      </c>
      <c r="BE1806" s="63">
        <f t="shared" si="326"/>
        <v>145.53836334813073</v>
      </c>
      <c r="BF1806" s="63">
        <f t="shared" si="327"/>
        <v>145.53836399813045</v>
      </c>
      <c r="BG1806" s="63">
        <f t="shared" si="328"/>
        <v>5.8215371159757918</v>
      </c>
      <c r="BH1806" s="63">
        <f t="shared" si="329"/>
        <v>5.8215377659757914</v>
      </c>
      <c r="BI1806" s="109">
        <f t="shared" si="331"/>
        <v>54000000</v>
      </c>
      <c r="BJ1806" s="203">
        <f t="shared" si="330"/>
        <v>2.1143624841386032E+24</v>
      </c>
    </row>
    <row r="1807" spans="53:62" s="174" customFormat="1" x14ac:dyDescent="0.35">
      <c r="BA1807" s="177">
        <v>1801</v>
      </c>
      <c r="BB1807" s="202">
        <f t="shared" si="323"/>
        <v>90050000</v>
      </c>
      <c r="BC1807" s="63">
        <f t="shared" si="324"/>
        <v>2126.2977692251175</v>
      </c>
      <c r="BD1807" s="63">
        <f t="shared" si="325"/>
        <v>2126.2977692274917</v>
      </c>
      <c r="BE1807" s="63">
        <f t="shared" si="326"/>
        <v>145.538363870609</v>
      </c>
      <c r="BF1807" s="63">
        <f t="shared" si="327"/>
        <v>145.5383645206087</v>
      </c>
      <c r="BG1807" s="63">
        <f t="shared" si="328"/>
        <v>5.8215371159757918</v>
      </c>
      <c r="BH1807" s="63">
        <f t="shared" si="329"/>
        <v>5.8215377659757914</v>
      </c>
      <c r="BI1807" s="109">
        <f t="shared" si="331"/>
        <v>54030000</v>
      </c>
      <c r="BJ1807" s="203">
        <f t="shared" si="330"/>
        <v>2.1151815700280746E+24</v>
      </c>
    </row>
    <row r="1808" spans="53:62" s="174" customFormat="1" x14ac:dyDescent="0.35">
      <c r="BA1808" s="177">
        <v>1802</v>
      </c>
      <c r="BB1808" s="202">
        <f t="shared" si="323"/>
        <v>90100000</v>
      </c>
      <c r="BC1808" s="63">
        <f t="shared" si="324"/>
        <v>2127.4762299467352</v>
      </c>
      <c r="BD1808" s="63">
        <f t="shared" si="325"/>
        <v>2127.4762299491108</v>
      </c>
      <c r="BE1808" s="63">
        <f t="shared" si="326"/>
        <v>145.5383643888583</v>
      </c>
      <c r="BF1808" s="63">
        <f t="shared" si="327"/>
        <v>145.53836503885802</v>
      </c>
      <c r="BG1808" s="63">
        <f t="shared" si="328"/>
        <v>5.8215371159757918</v>
      </c>
      <c r="BH1808" s="63">
        <f t="shared" si="329"/>
        <v>5.8215377659757914</v>
      </c>
      <c r="BI1808" s="109">
        <f t="shared" si="331"/>
        <v>54060000</v>
      </c>
      <c r="BJ1808" s="203">
        <f t="shared" si="330"/>
        <v>2.1160003456027629E+24</v>
      </c>
    </row>
    <row r="1809" spans="53:62" s="174" customFormat="1" x14ac:dyDescent="0.35">
      <c r="BA1809" s="177">
        <v>1803</v>
      </c>
      <c r="BB1809" s="202">
        <f t="shared" si="323"/>
        <v>90150000</v>
      </c>
      <c r="BC1809" s="63">
        <f t="shared" si="324"/>
        <v>2128.6546882739945</v>
      </c>
      <c r="BD1809" s="63">
        <f t="shared" si="325"/>
        <v>2128.6546882763714</v>
      </c>
      <c r="BE1809" s="63">
        <f t="shared" si="326"/>
        <v>145.53836490291292</v>
      </c>
      <c r="BF1809" s="63">
        <f t="shared" si="327"/>
        <v>145.53836555291264</v>
      </c>
      <c r="BG1809" s="63">
        <f t="shared" si="328"/>
        <v>5.8215371159757918</v>
      </c>
      <c r="BH1809" s="63">
        <f t="shared" si="329"/>
        <v>5.8215377659757914</v>
      </c>
      <c r="BI1809" s="109">
        <f t="shared" si="331"/>
        <v>54090000</v>
      </c>
      <c r="BJ1809" s="203">
        <f t="shared" si="330"/>
        <v>2.1168188109802332E+24</v>
      </c>
    </row>
    <row r="1810" spans="53:62" s="174" customFormat="1" x14ac:dyDescent="0.35">
      <c r="BA1810" s="177">
        <v>1804</v>
      </c>
      <c r="BB1810" s="202">
        <f t="shared" si="323"/>
        <v>90200000</v>
      </c>
      <c r="BC1810" s="63">
        <f t="shared" si="324"/>
        <v>2129.8331442070244</v>
      </c>
      <c r="BD1810" s="63">
        <f t="shared" si="325"/>
        <v>2129.8331442094022</v>
      </c>
      <c r="BE1810" s="63">
        <f t="shared" si="326"/>
        <v>145.53836541280674</v>
      </c>
      <c r="BF1810" s="63">
        <f t="shared" si="327"/>
        <v>145.53836606280649</v>
      </c>
      <c r="BG1810" s="63">
        <f t="shared" si="328"/>
        <v>5.8215371159757918</v>
      </c>
      <c r="BH1810" s="63">
        <f t="shared" si="329"/>
        <v>5.8215377659757914</v>
      </c>
      <c r="BI1810" s="109">
        <f t="shared" si="331"/>
        <v>54120000</v>
      </c>
      <c r="BJ1810" s="203">
        <f t="shared" si="330"/>
        <v>2.1176369662780046E+24</v>
      </c>
    </row>
    <row r="1811" spans="53:62" s="174" customFormat="1" x14ac:dyDescent="0.35">
      <c r="BA1811" s="177">
        <v>1805</v>
      </c>
      <c r="BB1811" s="202">
        <f t="shared" si="323"/>
        <v>90250000</v>
      </c>
      <c r="BC1811" s="63">
        <f t="shared" si="324"/>
        <v>2131.0115977456953</v>
      </c>
      <c r="BD1811" s="63">
        <f t="shared" si="325"/>
        <v>2131.0115977480746</v>
      </c>
      <c r="BE1811" s="63">
        <f t="shared" si="326"/>
        <v>145.53836591857353</v>
      </c>
      <c r="BF1811" s="63">
        <f t="shared" si="327"/>
        <v>145.53836656857325</v>
      </c>
      <c r="BG1811" s="63">
        <f t="shared" si="328"/>
        <v>5.8215371159757918</v>
      </c>
      <c r="BH1811" s="63">
        <f t="shared" si="329"/>
        <v>5.8215377659757914</v>
      </c>
      <c r="BI1811" s="109">
        <f t="shared" si="331"/>
        <v>54150000</v>
      </c>
      <c r="BJ1811" s="203">
        <f t="shared" si="330"/>
        <v>2.1184548116135531E+24</v>
      </c>
    </row>
    <row r="1812" spans="53:62" s="174" customFormat="1" x14ac:dyDescent="0.35">
      <c r="BA1812" s="177">
        <v>1806</v>
      </c>
      <c r="BB1812" s="202">
        <f t="shared" si="323"/>
        <v>90300000</v>
      </c>
      <c r="BC1812" s="63">
        <f t="shared" si="324"/>
        <v>2132.1900488900073</v>
      </c>
      <c r="BD1812" s="63">
        <f t="shared" si="325"/>
        <v>2132.1900488923879</v>
      </c>
      <c r="BE1812" s="63">
        <f t="shared" si="326"/>
        <v>145.53836642024658</v>
      </c>
      <c r="BF1812" s="63">
        <f t="shared" si="327"/>
        <v>145.53836707024632</v>
      </c>
      <c r="BG1812" s="63">
        <f t="shared" si="328"/>
        <v>5.8215371159757918</v>
      </c>
      <c r="BH1812" s="63">
        <f t="shared" si="329"/>
        <v>5.8215377659757914</v>
      </c>
      <c r="BI1812" s="109">
        <f t="shared" si="331"/>
        <v>54180000</v>
      </c>
      <c r="BJ1812" s="203">
        <f t="shared" si="330"/>
        <v>2.1192723471043086E+24</v>
      </c>
    </row>
    <row r="1813" spans="53:62" s="174" customFormat="1" x14ac:dyDescent="0.35">
      <c r="BA1813" s="177">
        <v>1807</v>
      </c>
      <c r="BB1813" s="202">
        <f t="shared" si="323"/>
        <v>90350000</v>
      </c>
      <c r="BC1813" s="63">
        <f t="shared" si="324"/>
        <v>2133.36849764009</v>
      </c>
      <c r="BD1813" s="63">
        <f t="shared" si="325"/>
        <v>2133.368497642472</v>
      </c>
      <c r="BE1813" s="63">
        <f t="shared" si="326"/>
        <v>145.53836691785915</v>
      </c>
      <c r="BF1813" s="63">
        <f t="shared" si="327"/>
        <v>145.5383675678589</v>
      </c>
      <c r="BG1813" s="63">
        <f t="shared" si="328"/>
        <v>5.8215371159757918</v>
      </c>
      <c r="BH1813" s="63">
        <f t="shared" si="329"/>
        <v>5.8215377659757914</v>
      </c>
      <c r="BI1813" s="109">
        <f t="shared" si="331"/>
        <v>54210000</v>
      </c>
      <c r="BJ1813" s="203">
        <f t="shared" si="330"/>
        <v>2.1200895728676581E+24</v>
      </c>
    </row>
    <row r="1814" spans="53:62" s="174" customFormat="1" x14ac:dyDescent="0.35">
      <c r="BA1814" s="177">
        <v>1808</v>
      </c>
      <c r="BB1814" s="202">
        <f t="shared" si="323"/>
        <v>90400000</v>
      </c>
      <c r="BC1814" s="63">
        <f t="shared" si="324"/>
        <v>2134.5469439958788</v>
      </c>
      <c r="BD1814" s="63">
        <f t="shared" si="325"/>
        <v>2134.5469439982617</v>
      </c>
      <c r="BE1814" s="63">
        <f t="shared" si="326"/>
        <v>145.538367411444</v>
      </c>
      <c r="BF1814" s="63">
        <f t="shared" si="327"/>
        <v>145.53836806144375</v>
      </c>
      <c r="BG1814" s="63">
        <f t="shared" si="328"/>
        <v>5.8215371159757918</v>
      </c>
      <c r="BH1814" s="63">
        <f t="shared" si="329"/>
        <v>5.8215377659757914</v>
      </c>
      <c r="BI1814" s="109">
        <f t="shared" si="331"/>
        <v>54240000</v>
      </c>
      <c r="BJ1814" s="203">
        <f t="shared" si="330"/>
        <v>2.120906489020943E+24</v>
      </c>
    </row>
    <row r="1815" spans="53:62" s="174" customFormat="1" x14ac:dyDescent="0.35">
      <c r="BA1815" s="177">
        <v>1809</v>
      </c>
      <c r="BB1815" s="202">
        <f t="shared" si="323"/>
        <v>90450000</v>
      </c>
      <c r="BC1815" s="63">
        <f t="shared" si="324"/>
        <v>2135.7253879573723</v>
      </c>
      <c r="BD1815" s="63">
        <f t="shared" si="325"/>
        <v>2135.7253879597574</v>
      </c>
      <c r="BE1815" s="63">
        <f t="shared" si="326"/>
        <v>145.53836790103378</v>
      </c>
      <c r="BF1815" s="63">
        <f t="shared" si="327"/>
        <v>145.53836855103353</v>
      </c>
      <c r="BG1815" s="63">
        <f t="shared" si="328"/>
        <v>5.8215371159757918</v>
      </c>
      <c r="BH1815" s="63">
        <f t="shared" si="329"/>
        <v>5.8215377659757914</v>
      </c>
      <c r="BI1815" s="109">
        <f t="shared" si="331"/>
        <v>54270000</v>
      </c>
      <c r="BJ1815" s="203">
        <f t="shared" si="330"/>
        <v>2.1217230956814599E+24</v>
      </c>
    </row>
    <row r="1816" spans="53:62" s="174" customFormat="1" x14ac:dyDescent="0.35">
      <c r="BA1816" s="177">
        <v>1810</v>
      </c>
      <c r="BB1816" s="202">
        <f t="shared" si="323"/>
        <v>90500000</v>
      </c>
      <c r="BC1816" s="63">
        <f t="shared" si="324"/>
        <v>2136.9038295245728</v>
      </c>
      <c r="BD1816" s="63">
        <f t="shared" si="325"/>
        <v>2136.9038295269588</v>
      </c>
      <c r="BE1816" s="63">
        <f t="shared" si="326"/>
        <v>145.53836838666086</v>
      </c>
      <c r="BF1816" s="63">
        <f t="shared" si="327"/>
        <v>145.53836903666058</v>
      </c>
      <c r="BG1816" s="63">
        <f t="shared" si="328"/>
        <v>5.8215371159757918</v>
      </c>
      <c r="BH1816" s="63">
        <f t="shared" si="329"/>
        <v>5.8215377659757914</v>
      </c>
      <c r="BI1816" s="109">
        <f t="shared" si="331"/>
        <v>54300000</v>
      </c>
      <c r="BJ1816" s="203">
        <f t="shared" si="330"/>
        <v>2.122539392966463E+24</v>
      </c>
    </row>
    <row r="1817" spans="53:62" s="174" customFormat="1" x14ac:dyDescent="0.35">
      <c r="BA1817" s="177">
        <v>1811</v>
      </c>
      <c r="BB1817" s="202">
        <f t="shared" si="323"/>
        <v>90550000</v>
      </c>
      <c r="BC1817" s="63">
        <f t="shared" si="324"/>
        <v>2138.0822686974793</v>
      </c>
      <c r="BD1817" s="63">
        <f t="shared" si="325"/>
        <v>2138.0822686998663</v>
      </c>
      <c r="BE1817" s="63">
        <f t="shared" si="326"/>
        <v>145.5383688683572</v>
      </c>
      <c r="BF1817" s="63">
        <f t="shared" si="327"/>
        <v>145.53836951835694</v>
      </c>
      <c r="BG1817" s="63">
        <f t="shared" si="328"/>
        <v>5.8215371159757918</v>
      </c>
      <c r="BH1817" s="63">
        <f t="shared" si="329"/>
        <v>5.8215377659757914</v>
      </c>
      <c r="BI1817" s="109">
        <f t="shared" si="331"/>
        <v>54330000</v>
      </c>
      <c r="BJ1817" s="203">
        <f t="shared" si="330"/>
        <v>2.1233553809931602E+24</v>
      </c>
    </row>
    <row r="1818" spans="53:62" s="174" customFormat="1" x14ac:dyDescent="0.35">
      <c r="BA1818" s="177">
        <v>1812</v>
      </c>
      <c r="BB1818" s="202">
        <f t="shared" si="323"/>
        <v>90600000</v>
      </c>
      <c r="BC1818" s="63">
        <f t="shared" si="324"/>
        <v>2139.2607054761556</v>
      </c>
      <c r="BD1818" s="63">
        <f t="shared" si="325"/>
        <v>2139.2607054785444</v>
      </c>
      <c r="BE1818" s="63">
        <f t="shared" si="326"/>
        <v>145.53836934615472</v>
      </c>
      <c r="BF1818" s="63">
        <f t="shared" si="327"/>
        <v>145.53836999615447</v>
      </c>
      <c r="BG1818" s="63">
        <f t="shared" si="328"/>
        <v>5.8215371159757918</v>
      </c>
      <c r="BH1818" s="63">
        <f t="shared" si="329"/>
        <v>5.8215377659757914</v>
      </c>
      <c r="BI1818" s="109">
        <f t="shared" si="331"/>
        <v>54360000</v>
      </c>
      <c r="BJ1818" s="203">
        <f t="shared" si="330"/>
        <v>2.1241710598787154E+24</v>
      </c>
    </row>
    <row r="1819" spans="53:62" s="174" customFormat="1" x14ac:dyDescent="0.35">
      <c r="BA1819" s="177">
        <v>1813</v>
      </c>
      <c r="BB1819" s="202">
        <f t="shared" si="323"/>
        <v>90650000</v>
      </c>
      <c r="BC1819" s="63">
        <f t="shared" si="324"/>
        <v>2140.4391398605385</v>
      </c>
      <c r="BD1819" s="63">
        <f t="shared" si="325"/>
        <v>2140.4391398629282</v>
      </c>
      <c r="BE1819" s="63">
        <f t="shared" si="326"/>
        <v>145.53836982008497</v>
      </c>
      <c r="BF1819" s="63">
        <f t="shared" si="327"/>
        <v>145.53837047008471</v>
      </c>
      <c r="BG1819" s="63">
        <f t="shared" si="328"/>
        <v>5.8215371159757918</v>
      </c>
      <c r="BH1819" s="63">
        <f t="shared" si="329"/>
        <v>5.8215377659757914</v>
      </c>
      <c r="BI1819" s="109">
        <f t="shared" si="331"/>
        <v>54390000</v>
      </c>
      <c r="BJ1819" s="203">
        <f t="shared" si="330"/>
        <v>2.1249864297402484E+24</v>
      </c>
    </row>
    <row r="1820" spans="53:62" s="174" customFormat="1" x14ac:dyDescent="0.35">
      <c r="BA1820" s="177">
        <v>1814</v>
      </c>
      <c r="BB1820" s="202">
        <f t="shared" si="323"/>
        <v>90700000</v>
      </c>
      <c r="BC1820" s="63">
        <f t="shared" si="324"/>
        <v>2141.6175718506265</v>
      </c>
      <c r="BD1820" s="63">
        <f t="shared" si="325"/>
        <v>2141.617571853018</v>
      </c>
      <c r="BE1820" s="63">
        <f t="shared" si="326"/>
        <v>145.53837029017919</v>
      </c>
      <c r="BF1820" s="63">
        <f t="shared" si="327"/>
        <v>145.53837094017894</v>
      </c>
      <c r="BG1820" s="63">
        <f t="shared" si="328"/>
        <v>5.8215371159757918</v>
      </c>
      <c r="BH1820" s="63">
        <f t="shared" si="329"/>
        <v>5.8215377659757914</v>
      </c>
      <c r="BI1820" s="109">
        <f t="shared" si="331"/>
        <v>54420000</v>
      </c>
      <c r="BJ1820" s="203">
        <f t="shared" si="330"/>
        <v>2.1258014906948345E+24</v>
      </c>
    </row>
    <row r="1821" spans="53:62" s="174" customFormat="1" x14ac:dyDescent="0.35">
      <c r="BA1821" s="177">
        <v>1815</v>
      </c>
      <c r="BB1821" s="202">
        <f t="shared" si="323"/>
        <v>90750000</v>
      </c>
      <c r="BC1821" s="63">
        <f t="shared" si="324"/>
        <v>2142.7960014465502</v>
      </c>
      <c r="BD1821" s="63">
        <f t="shared" si="325"/>
        <v>2142.7960014489427</v>
      </c>
      <c r="BE1821" s="63">
        <f t="shared" si="326"/>
        <v>145.53837075646848</v>
      </c>
      <c r="BF1821" s="63">
        <f t="shared" si="327"/>
        <v>145.53837140646823</v>
      </c>
      <c r="BG1821" s="63">
        <f t="shared" si="328"/>
        <v>5.8215371159757918</v>
      </c>
      <c r="BH1821" s="63">
        <f t="shared" si="329"/>
        <v>5.8215377659757914</v>
      </c>
      <c r="BI1821" s="109">
        <f t="shared" si="331"/>
        <v>54450000</v>
      </c>
      <c r="BJ1821" s="203">
        <f t="shared" si="330"/>
        <v>2.1266162428595045E+24</v>
      </c>
    </row>
    <row r="1822" spans="53:62" s="174" customFormat="1" x14ac:dyDescent="0.35">
      <c r="BA1822" s="177">
        <v>1816</v>
      </c>
      <c r="BB1822" s="202">
        <f t="shared" si="323"/>
        <v>90800000</v>
      </c>
      <c r="BC1822" s="63">
        <f t="shared" si="324"/>
        <v>2143.974428648115</v>
      </c>
      <c r="BD1822" s="63">
        <f t="shared" si="325"/>
        <v>2143.9744286505088</v>
      </c>
      <c r="BE1822" s="63">
        <f t="shared" si="326"/>
        <v>145.53837121898366</v>
      </c>
      <c r="BF1822" s="63">
        <f t="shared" si="327"/>
        <v>145.53837186898338</v>
      </c>
      <c r="BG1822" s="63">
        <f t="shared" si="328"/>
        <v>5.8215371159757918</v>
      </c>
      <c r="BH1822" s="63">
        <f t="shared" si="329"/>
        <v>5.8215377659757914</v>
      </c>
      <c r="BI1822" s="109">
        <f t="shared" si="331"/>
        <v>54480000</v>
      </c>
      <c r="BJ1822" s="203">
        <f t="shared" si="330"/>
        <v>2.1274306863512452E+24</v>
      </c>
    </row>
    <row r="1823" spans="53:62" s="174" customFormat="1" x14ac:dyDescent="0.35">
      <c r="BA1823" s="177">
        <v>1817</v>
      </c>
      <c r="BB1823" s="202">
        <f t="shared" si="323"/>
        <v>90850000</v>
      </c>
      <c r="BC1823" s="63">
        <f t="shared" si="324"/>
        <v>2145.152853455515</v>
      </c>
      <c r="BD1823" s="63">
        <f t="shared" si="325"/>
        <v>2145.1528534579102</v>
      </c>
      <c r="BE1823" s="63">
        <f t="shared" si="326"/>
        <v>145.53837167775515</v>
      </c>
      <c r="BF1823" s="63">
        <f t="shared" si="327"/>
        <v>145.5383723277549</v>
      </c>
      <c r="BG1823" s="63">
        <f t="shared" si="328"/>
        <v>5.8215371159757918</v>
      </c>
      <c r="BH1823" s="63">
        <f t="shared" si="329"/>
        <v>5.8215377659757914</v>
      </c>
      <c r="BI1823" s="109">
        <f t="shared" si="331"/>
        <v>54510000</v>
      </c>
      <c r="BJ1823" s="203">
        <f t="shared" si="330"/>
        <v>2.1282448212869989E+24</v>
      </c>
    </row>
    <row r="1824" spans="53:62" s="174" customFormat="1" x14ac:dyDescent="0.35">
      <c r="BA1824" s="177">
        <v>1818</v>
      </c>
      <c r="BB1824" s="202">
        <f t="shared" si="323"/>
        <v>90900000</v>
      </c>
      <c r="BC1824" s="63">
        <f t="shared" si="324"/>
        <v>2146.3312758686202</v>
      </c>
      <c r="BD1824" s="63">
        <f t="shared" si="325"/>
        <v>2146.3312758710172</v>
      </c>
      <c r="BE1824" s="63">
        <f t="shared" si="326"/>
        <v>145.53837213281341</v>
      </c>
      <c r="BF1824" s="63">
        <f t="shared" si="327"/>
        <v>145.53837278281316</v>
      </c>
      <c r="BG1824" s="63">
        <f t="shared" si="328"/>
        <v>5.8215371159757918</v>
      </c>
      <c r="BH1824" s="63">
        <f t="shared" si="329"/>
        <v>5.8215377659757914</v>
      </c>
      <c r="BI1824" s="109">
        <f t="shared" si="331"/>
        <v>54540000</v>
      </c>
      <c r="BJ1824" s="203">
        <f t="shared" si="330"/>
        <v>2.1290586477836635E+24</v>
      </c>
    </row>
    <row r="1825" spans="53:62" s="174" customFormat="1" x14ac:dyDescent="0.35">
      <c r="BA1825" s="177">
        <v>1819</v>
      </c>
      <c r="BB1825" s="202">
        <f t="shared" si="323"/>
        <v>90950000</v>
      </c>
      <c r="BC1825" s="63">
        <f t="shared" si="324"/>
        <v>2147.5096958874969</v>
      </c>
      <c r="BD1825" s="63">
        <f t="shared" si="325"/>
        <v>2147.5096958898948</v>
      </c>
      <c r="BE1825" s="63">
        <f t="shared" si="326"/>
        <v>145.53837258418838</v>
      </c>
      <c r="BF1825" s="63">
        <f t="shared" si="327"/>
        <v>145.53837323418816</v>
      </c>
      <c r="BG1825" s="63">
        <f t="shared" si="328"/>
        <v>5.8215371159757918</v>
      </c>
      <c r="BH1825" s="63">
        <f t="shared" si="329"/>
        <v>5.8215377659757914</v>
      </c>
      <c r="BI1825" s="109">
        <f t="shared" si="331"/>
        <v>54570000</v>
      </c>
      <c r="BJ1825" s="203">
        <f t="shared" si="330"/>
        <v>2.1298721659580923E+24</v>
      </c>
    </row>
    <row r="1826" spans="53:62" s="174" customFormat="1" x14ac:dyDescent="0.35">
      <c r="BA1826" s="177">
        <v>1820</v>
      </c>
      <c r="BB1826" s="202">
        <f t="shared" si="323"/>
        <v>91000000</v>
      </c>
      <c r="BC1826" s="63">
        <f t="shared" si="324"/>
        <v>2148.6881135120789</v>
      </c>
      <c r="BD1826" s="63">
        <f t="shared" si="325"/>
        <v>2148.6881135144781</v>
      </c>
      <c r="BE1826" s="63">
        <f t="shared" si="326"/>
        <v>145.53837303190997</v>
      </c>
      <c r="BF1826" s="63">
        <f t="shared" si="327"/>
        <v>145.53837368190972</v>
      </c>
      <c r="BG1826" s="63">
        <f t="shared" si="328"/>
        <v>5.8215371159757918</v>
      </c>
      <c r="BH1826" s="63">
        <f t="shared" si="329"/>
        <v>5.8215377659757914</v>
      </c>
      <c r="BI1826" s="109">
        <f t="shared" si="331"/>
        <v>54600000</v>
      </c>
      <c r="BJ1826" s="203">
        <f t="shared" si="330"/>
        <v>2.1306853759270955E+24</v>
      </c>
    </row>
    <row r="1827" spans="53:62" s="174" customFormat="1" x14ac:dyDescent="0.35">
      <c r="BA1827" s="177">
        <v>1821</v>
      </c>
      <c r="BB1827" s="202">
        <f t="shared" si="323"/>
        <v>91050000</v>
      </c>
      <c r="BC1827" s="63">
        <f t="shared" si="324"/>
        <v>2149.8665287424969</v>
      </c>
      <c r="BD1827" s="63">
        <f t="shared" si="325"/>
        <v>2149.8665287448971</v>
      </c>
      <c r="BE1827" s="63">
        <f t="shared" si="326"/>
        <v>145.53837347600768</v>
      </c>
      <c r="BF1827" s="63">
        <f t="shared" si="327"/>
        <v>145.53837412600743</v>
      </c>
      <c r="BG1827" s="63">
        <f t="shared" si="328"/>
        <v>5.8215371159757918</v>
      </c>
      <c r="BH1827" s="63">
        <f t="shared" si="329"/>
        <v>5.8215377659757914</v>
      </c>
      <c r="BI1827" s="109">
        <f t="shared" si="331"/>
        <v>54630000</v>
      </c>
      <c r="BJ1827" s="203">
        <f t="shared" si="330"/>
        <v>2.1314982778074379E+24</v>
      </c>
    </row>
    <row r="1828" spans="53:62" s="174" customFormat="1" x14ac:dyDescent="0.35">
      <c r="BA1828" s="177">
        <v>1822</v>
      </c>
      <c r="BB1828" s="202">
        <f t="shared" si="323"/>
        <v>91100000</v>
      </c>
      <c r="BC1828" s="63">
        <f t="shared" si="324"/>
        <v>2151.0449415786843</v>
      </c>
      <c r="BD1828" s="63">
        <f t="shared" si="325"/>
        <v>2151.0449415810863</v>
      </c>
      <c r="BE1828" s="63">
        <f t="shared" si="326"/>
        <v>145.53837391651084</v>
      </c>
      <c r="BF1828" s="63">
        <f t="shared" si="327"/>
        <v>145.53837456651061</v>
      </c>
      <c r="BG1828" s="63">
        <f t="shared" si="328"/>
        <v>5.8215371159757918</v>
      </c>
      <c r="BH1828" s="63">
        <f t="shared" si="329"/>
        <v>5.8215377659757914</v>
      </c>
      <c r="BI1828" s="109">
        <f t="shared" si="331"/>
        <v>54660000</v>
      </c>
      <c r="BJ1828" s="203">
        <f t="shared" si="330"/>
        <v>2.1323108717158401E+24</v>
      </c>
    </row>
    <row r="1829" spans="53:62" s="174" customFormat="1" x14ac:dyDescent="0.35">
      <c r="BA1829" s="177">
        <v>1823</v>
      </c>
      <c r="BB1829" s="202">
        <f t="shared" si="323"/>
        <v>91150000</v>
      </c>
      <c r="BC1829" s="63">
        <f t="shared" si="324"/>
        <v>2152.2233520206428</v>
      </c>
      <c r="BD1829" s="63">
        <f t="shared" si="325"/>
        <v>2152.2233520230457</v>
      </c>
      <c r="BE1829" s="63">
        <f t="shared" si="326"/>
        <v>145.53837435344855</v>
      </c>
      <c r="BF1829" s="63">
        <f t="shared" si="327"/>
        <v>145.53837500344835</v>
      </c>
      <c r="BG1829" s="63">
        <f t="shared" si="328"/>
        <v>5.8215371159757918</v>
      </c>
      <c r="BH1829" s="63">
        <f t="shared" si="329"/>
        <v>5.8215377659757914</v>
      </c>
      <c r="BI1829" s="109">
        <f t="shared" si="331"/>
        <v>54690000</v>
      </c>
      <c r="BJ1829" s="203">
        <f t="shared" si="330"/>
        <v>2.1331231577689794E+24</v>
      </c>
    </row>
    <row r="1830" spans="53:62" s="174" customFormat="1" x14ac:dyDescent="0.35">
      <c r="BA1830" s="177">
        <v>1824</v>
      </c>
      <c r="BB1830" s="202">
        <f t="shared" si="323"/>
        <v>91200000</v>
      </c>
      <c r="BC1830" s="63">
        <f t="shared" si="324"/>
        <v>2153.4017600684365</v>
      </c>
      <c r="BD1830" s="63">
        <f t="shared" si="325"/>
        <v>2153.4017600708407</v>
      </c>
      <c r="BE1830" s="63">
        <f t="shared" si="326"/>
        <v>145.53837478684974</v>
      </c>
      <c r="BF1830" s="63">
        <f t="shared" si="327"/>
        <v>145.53837543684952</v>
      </c>
      <c r="BG1830" s="63">
        <f t="shared" si="328"/>
        <v>5.8215371159757918</v>
      </c>
      <c r="BH1830" s="63">
        <f t="shared" si="329"/>
        <v>5.8215377659757914</v>
      </c>
      <c r="BI1830" s="109">
        <f t="shared" si="331"/>
        <v>54720000</v>
      </c>
      <c r="BJ1830" s="203">
        <f t="shared" si="330"/>
        <v>2.1339351360834877E+24</v>
      </c>
    </row>
    <row r="1831" spans="53:62" s="174" customFormat="1" x14ac:dyDescent="0.35">
      <c r="BA1831" s="177">
        <v>1825</v>
      </c>
      <c r="BB1831" s="202">
        <f t="shared" si="323"/>
        <v>91250000</v>
      </c>
      <c r="BC1831" s="63">
        <f t="shared" si="324"/>
        <v>2154.5801657219354</v>
      </c>
      <c r="BD1831" s="63">
        <f t="shared" si="325"/>
        <v>2154.5801657243414</v>
      </c>
      <c r="BE1831" s="63">
        <f t="shared" si="326"/>
        <v>145.53837521674296</v>
      </c>
      <c r="BF1831" s="63">
        <f t="shared" si="327"/>
        <v>145.53837586674274</v>
      </c>
      <c r="BG1831" s="63">
        <f t="shared" si="328"/>
        <v>5.8215371159757918</v>
      </c>
      <c r="BH1831" s="63">
        <f t="shared" si="329"/>
        <v>5.8215377659757914</v>
      </c>
      <c r="BI1831" s="109">
        <f t="shared" si="331"/>
        <v>54750000</v>
      </c>
      <c r="BJ1831" s="203">
        <f t="shared" si="330"/>
        <v>2.1347468067759538E+24</v>
      </c>
    </row>
    <row r="1832" spans="53:62" s="174" customFormat="1" x14ac:dyDescent="0.35">
      <c r="BA1832" s="177">
        <v>1826</v>
      </c>
      <c r="BB1832" s="202">
        <f t="shared" si="323"/>
        <v>91300000</v>
      </c>
      <c r="BC1832" s="63">
        <f t="shared" si="324"/>
        <v>2155.7585689812704</v>
      </c>
      <c r="BD1832" s="63">
        <f t="shared" si="325"/>
        <v>2155.7585689836769</v>
      </c>
      <c r="BE1832" s="63">
        <f t="shared" si="326"/>
        <v>145.53837564315663</v>
      </c>
      <c r="BF1832" s="63">
        <f t="shared" si="327"/>
        <v>145.53837629315638</v>
      </c>
      <c r="BG1832" s="63">
        <f t="shared" si="328"/>
        <v>5.8215371159757918</v>
      </c>
      <c r="BH1832" s="63">
        <f t="shared" si="329"/>
        <v>5.8215377659757914</v>
      </c>
      <c r="BI1832" s="109">
        <f t="shared" si="331"/>
        <v>54780000</v>
      </c>
      <c r="BJ1832" s="203">
        <f t="shared" si="330"/>
        <v>2.1355581699629218E+24</v>
      </c>
    </row>
    <row r="1833" spans="53:62" s="174" customFormat="1" x14ac:dyDescent="0.35">
      <c r="BA1833" s="177">
        <v>1827</v>
      </c>
      <c r="BB1833" s="202">
        <f t="shared" si="323"/>
        <v>91350000</v>
      </c>
      <c r="BC1833" s="63">
        <f t="shared" si="324"/>
        <v>2156.9369698464398</v>
      </c>
      <c r="BD1833" s="63">
        <f t="shared" si="325"/>
        <v>2156.9369698488481</v>
      </c>
      <c r="BE1833" s="63">
        <f t="shared" si="326"/>
        <v>145.53837606611887</v>
      </c>
      <c r="BF1833" s="63">
        <f t="shared" si="327"/>
        <v>145.53837671611865</v>
      </c>
      <c r="BG1833" s="63">
        <f t="shared" si="328"/>
        <v>5.8215371159757918</v>
      </c>
      <c r="BH1833" s="63">
        <f t="shared" si="329"/>
        <v>5.8215377659757914</v>
      </c>
      <c r="BI1833" s="109">
        <f t="shared" si="331"/>
        <v>54810000</v>
      </c>
      <c r="BJ1833" s="203">
        <f t="shared" si="330"/>
        <v>2.1363692257608916E+24</v>
      </c>
    </row>
    <row r="1834" spans="53:62" s="174" customFormat="1" x14ac:dyDescent="0.35">
      <c r="BA1834" s="177">
        <v>1828</v>
      </c>
      <c r="BB1834" s="202">
        <f t="shared" si="323"/>
        <v>91400000</v>
      </c>
      <c r="BC1834" s="63">
        <f t="shared" si="324"/>
        <v>2158.1153683173798</v>
      </c>
      <c r="BD1834" s="63">
        <f t="shared" si="325"/>
        <v>2158.1153683197895</v>
      </c>
      <c r="BE1834" s="63">
        <f t="shared" si="326"/>
        <v>145.53837648565766</v>
      </c>
      <c r="BF1834" s="63">
        <f t="shared" si="327"/>
        <v>145.53837713565744</v>
      </c>
      <c r="BG1834" s="63">
        <f t="shared" si="328"/>
        <v>5.8215371159757918</v>
      </c>
      <c r="BH1834" s="63">
        <f t="shared" si="329"/>
        <v>5.8215377659757914</v>
      </c>
      <c r="BI1834" s="109">
        <f t="shared" si="331"/>
        <v>54840000</v>
      </c>
      <c r="BJ1834" s="203">
        <f t="shared" si="330"/>
        <v>2.1371799742863187E+24</v>
      </c>
    </row>
    <row r="1835" spans="53:62" s="174" customFormat="1" x14ac:dyDescent="0.35">
      <c r="BA1835" s="177">
        <v>1829</v>
      </c>
      <c r="BB1835" s="202">
        <f t="shared" si="323"/>
        <v>91450000</v>
      </c>
      <c r="BC1835" s="63">
        <f t="shared" si="324"/>
        <v>2159.2937643940904</v>
      </c>
      <c r="BD1835" s="63">
        <f t="shared" si="325"/>
        <v>2159.2937643965015</v>
      </c>
      <c r="BE1835" s="63">
        <f t="shared" si="326"/>
        <v>145.53837690180075</v>
      </c>
      <c r="BF1835" s="63">
        <f t="shared" si="327"/>
        <v>145.53837755180049</v>
      </c>
      <c r="BG1835" s="63">
        <f t="shared" si="328"/>
        <v>5.8215371159757918</v>
      </c>
      <c r="BH1835" s="63">
        <f t="shared" si="329"/>
        <v>5.8215377659757914</v>
      </c>
      <c r="BI1835" s="109">
        <f t="shared" si="331"/>
        <v>54870000</v>
      </c>
      <c r="BJ1835" s="203">
        <f t="shared" si="330"/>
        <v>2.1379904156556153E+24</v>
      </c>
    </row>
    <row r="1836" spans="53:62" s="174" customFormat="1" x14ac:dyDescent="0.35">
      <c r="BA1836" s="177">
        <v>1830</v>
      </c>
      <c r="BB1836" s="202">
        <f t="shared" si="323"/>
        <v>91500000</v>
      </c>
      <c r="BC1836" s="63">
        <f t="shared" si="324"/>
        <v>2160.4721580767014</v>
      </c>
      <c r="BD1836" s="63">
        <f t="shared" si="325"/>
        <v>2160.4721580791133</v>
      </c>
      <c r="BE1836" s="63">
        <f t="shared" si="326"/>
        <v>145.53837731457551</v>
      </c>
      <c r="BF1836" s="63">
        <f t="shared" si="327"/>
        <v>145.53837796457529</v>
      </c>
      <c r="BG1836" s="63">
        <f t="shared" si="328"/>
        <v>5.8215371159757918</v>
      </c>
      <c r="BH1836" s="63">
        <f t="shared" si="329"/>
        <v>5.8215377659757914</v>
      </c>
      <c r="BI1836" s="109">
        <f t="shared" si="331"/>
        <v>54900000</v>
      </c>
      <c r="BJ1836" s="203">
        <f t="shared" si="330"/>
        <v>2.1388005499851491E+24</v>
      </c>
    </row>
    <row r="1837" spans="53:62" s="174" customFormat="1" x14ac:dyDescent="0.35">
      <c r="BA1837" s="177">
        <v>1831</v>
      </c>
      <c r="BB1837" s="202">
        <f t="shared" si="323"/>
        <v>91550000</v>
      </c>
      <c r="BC1837" s="63">
        <f t="shared" si="324"/>
        <v>2161.650549365082</v>
      </c>
      <c r="BD1837" s="63">
        <f t="shared" si="325"/>
        <v>2161.6505493674954</v>
      </c>
      <c r="BE1837" s="63">
        <f t="shared" si="326"/>
        <v>145.53837772400931</v>
      </c>
      <c r="BF1837" s="63">
        <f t="shared" si="327"/>
        <v>145.53837837400908</v>
      </c>
      <c r="BG1837" s="63">
        <f t="shared" si="328"/>
        <v>5.8215371159757918</v>
      </c>
      <c r="BH1837" s="63">
        <f t="shared" si="329"/>
        <v>5.8215377659757914</v>
      </c>
      <c r="BI1837" s="109">
        <f t="shared" si="331"/>
        <v>54930000</v>
      </c>
      <c r="BJ1837" s="203">
        <f t="shared" si="330"/>
        <v>2.1396103773912432E+24</v>
      </c>
    </row>
    <row r="1838" spans="53:62" s="174" customFormat="1" x14ac:dyDescent="0.35">
      <c r="BA1838" s="177">
        <v>1832</v>
      </c>
      <c r="BB1838" s="202">
        <f t="shared" si="323"/>
        <v>91600000</v>
      </c>
      <c r="BC1838" s="63">
        <f t="shared" si="324"/>
        <v>2162.8289382592338</v>
      </c>
      <c r="BD1838" s="63">
        <f t="shared" si="325"/>
        <v>2162.8289382616481</v>
      </c>
      <c r="BE1838" s="63">
        <f t="shared" si="326"/>
        <v>145.53837813012913</v>
      </c>
      <c r="BF1838" s="63">
        <f t="shared" si="327"/>
        <v>145.53837878012891</v>
      </c>
      <c r="BG1838" s="63">
        <f t="shared" si="328"/>
        <v>5.8215371159757918</v>
      </c>
      <c r="BH1838" s="63">
        <f t="shared" si="329"/>
        <v>5.8215377659757914</v>
      </c>
      <c r="BI1838" s="109">
        <f t="shared" si="331"/>
        <v>54960000</v>
      </c>
      <c r="BJ1838" s="203">
        <f t="shared" si="330"/>
        <v>2.1404198979901772E+24</v>
      </c>
    </row>
    <row r="1839" spans="53:62" s="174" customFormat="1" x14ac:dyDescent="0.35">
      <c r="BA1839" s="177">
        <v>1833</v>
      </c>
      <c r="BB1839" s="202">
        <f t="shared" si="323"/>
        <v>91650000</v>
      </c>
      <c r="BC1839" s="63">
        <f t="shared" si="324"/>
        <v>2164.0073247592845</v>
      </c>
      <c r="BD1839" s="63">
        <f t="shared" si="325"/>
        <v>2164.0073247617006</v>
      </c>
      <c r="BE1839" s="63">
        <f t="shared" si="326"/>
        <v>145.53837853296184</v>
      </c>
      <c r="BF1839" s="63">
        <f t="shared" si="327"/>
        <v>145.53837918296162</v>
      </c>
      <c r="BG1839" s="63">
        <f t="shared" si="328"/>
        <v>5.8215371159757918</v>
      </c>
      <c r="BH1839" s="63">
        <f t="shared" si="329"/>
        <v>5.8215377659757914</v>
      </c>
      <c r="BI1839" s="109">
        <f t="shared" si="331"/>
        <v>54990000</v>
      </c>
      <c r="BJ1839" s="203">
        <f t="shared" si="330"/>
        <v>2.1412291118981872E+24</v>
      </c>
    </row>
    <row r="1840" spans="53:62" s="174" customFormat="1" x14ac:dyDescent="0.35">
      <c r="BA1840" s="177">
        <v>1834</v>
      </c>
      <c r="BB1840" s="202">
        <f t="shared" si="323"/>
        <v>91700000</v>
      </c>
      <c r="BC1840" s="63">
        <f t="shared" si="324"/>
        <v>2165.1857088651709</v>
      </c>
      <c r="BD1840" s="63">
        <f t="shared" si="325"/>
        <v>2165.1857088675883</v>
      </c>
      <c r="BE1840" s="63">
        <f t="shared" si="326"/>
        <v>145.53837893253396</v>
      </c>
      <c r="BF1840" s="63">
        <f t="shared" si="327"/>
        <v>145.53837958253376</v>
      </c>
      <c r="BG1840" s="63">
        <f t="shared" si="328"/>
        <v>5.8215371159757918</v>
      </c>
      <c r="BH1840" s="63">
        <f t="shared" si="329"/>
        <v>5.8215377659757914</v>
      </c>
      <c r="BI1840" s="109">
        <f t="shared" si="331"/>
        <v>55020000</v>
      </c>
      <c r="BJ1840" s="203">
        <f t="shared" si="330"/>
        <v>2.1420380192314633E+24</v>
      </c>
    </row>
    <row r="1841" spans="53:62" s="174" customFormat="1" x14ac:dyDescent="0.35">
      <c r="BA1841" s="177">
        <v>1835</v>
      </c>
      <c r="BB1841" s="202">
        <f t="shared" si="323"/>
        <v>91750000</v>
      </c>
      <c r="BC1841" s="63">
        <f t="shared" si="324"/>
        <v>2166.3640905768921</v>
      </c>
      <c r="BD1841" s="63">
        <f t="shared" si="325"/>
        <v>2166.3640905793113</v>
      </c>
      <c r="BE1841" s="63">
        <f t="shared" si="326"/>
        <v>145.538379328872</v>
      </c>
      <c r="BF1841" s="63">
        <f t="shared" si="327"/>
        <v>145.5383799788718</v>
      </c>
      <c r="BG1841" s="63">
        <f t="shared" si="328"/>
        <v>5.8215371159757918</v>
      </c>
      <c r="BH1841" s="63">
        <f t="shared" si="329"/>
        <v>5.8215377659757914</v>
      </c>
      <c r="BI1841" s="109">
        <f t="shared" si="331"/>
        <v>55050000</v>
      </c>
      <c r="BJ1841" s="203">
        <f t="shared" si="330"/>
        <v>2.1428466201061539E+24</v>
      </c>
    </row>
    <row r="1842" spans="53:62" s="174" customFormat="1" x14ac:dyDescent="0.35">
      <c r="BA1842" s="177">
        <v>1836</v>
      </c>
      <c r="BB1842" s="202">
        <f t="shared" si="323"/>
        <v>91800000</v>
      </c>
      <c r="BC1842" s="63">
        <f t="shared" si="324"/>
        <v>2167.5424698943848</v>
      </c>
      <c r="BD1842" s="63">
        <f t="shared" si="325"/>
        <v>2167.5424698968045</v>
      </c>
      <c r="BE1842" s="63">
        <f t="shared" si="326"/>
        <v>145.53837972200208</v>
      </c>
      <c r="BF1842" s="63">
        <f t="shared" si="327"/>
        <v>145.53838037200188</v>
      </c>
      <c r="BG1842" s="63">
        <f t="shared" si="328"/>
        <v>5.8215371159757918</v>
      </c>
      <c r="BH1842" s="63">
        <f t="shared" si="329"/>
        <v>5.8215377659757914</v>
      </c>
      <c r="BI1842" s="109">
        <f t="shared" si="331"/>
        <v>55080000</v>
      </c>
      <c r="BJ1842" s="203">
        <f t="shared" si="330"/>
        <v>2.1436549146383624E+24</v>
      </c>
    </row>
    <row r="1843" spans="53:62" s="174" customFormat="1" x14ac:dyDescent="0.35">
      <c r="BA1843" s="177">
        <v>1837</v>
      </c>
      <c r="BB1843" s="202">
        <f t="shared" si="323"/>
        <v>91850000</v>
      </c>
      <c r="BC1843" s="63">
        <f t="shared" si="324"/>
        <v>2168.7208468177764</v>
      </c>
      <c r="BD1843" s="63">
        <f t="shared" si="325"/>
        <v>2168.7208468201975</v>
      </c>
      <c r="BE1843" s="63">
        <f t="shared" si="326"/>
        <v>145.53838011195012</v>
      </c>
      <c r="BF1843" s="63">
        <f t="shared" si="327"/>
        <v>145.53838076194992</v>
      </c>
      <c r="BG1843" s="63">
        <f t="shared" si="328"/>
        <v>5.8215371159757918</v>
      </c>
      <c r="BH1843" s="63">
        <f t="shared" si="329"/>
        <v>5.8215377659757914</v>
      </c>
      <c r="BI1843" s="109">
        <f t="shared" si="331"/>
        <v>55110000</v>
      </c>
      <c r="BJ1843" s="203">
        <f t="shared" si="330"/>
        <v>2.1444629029441475E+24</v>
      </c>
    </row>
    <row r="1844" spans="53:62" s="174" customFormat="1" x14ac:dyDescent="0.35">
      <c r="BA1844" s="177">
        <v>1838</v>
      </c>
      <c r="BB1844" s="202">
        <f t="shared" si="323"/>
        <v>91900000</v>
      </c>
      <c r="BC1844" s="63">
        <f t="shared" si="324"/>
        <v>2169.8992213470679</v>
      </c>
      <c r="BD1844" s="63">
        <f t="shared" si="325"/>
        <v>2169.8992213494907</v>
      </c>
      <c r="BE1844" s="63">
        <f t="shared" si="326"/>
        <v>145.53838049874199</v>
      </c>
      <c r="BF1844" s="63">
        <f t="shared" si="327"/>
        <v>145.53838114874173</v>
      </c>
      <c r="BG1844" s="63">
        <f t="shared" si="328"/>
        <v>5.8215371159757918</v>
      </c>
      <c r="BH1844" s="63">
        <f t="shared" si="329"/>
        <v>5.8215377659757914</v>
      </c>
      <c r="BI1844" s="109">
        <f t="shared" si="331"/>
        <v>55140000</v>
      </c>
      <c r="BJ1844" s="203">
        <f t="shared" si="330"/>
        <v>2.1452705851395252E+24</v>
      </c>
    </row>
    <row r="1845" spans="53:62" s="174" customFormat="1" x14ac:dyDescent="0.35">
      <c r="BA1845" s="177">
        <v>1839</v>
      </c>
      <c r="BB1845" s="202">
        <f t="shared" si="323"/>
        <v>91950000</v>
      </c>
      <c r="BC1845" s="63">
        <f t="shared" si="324"/>
        <v>2171.0775934821299</v>
      </c>
      <c r="BD1845" s="63">
        <f t="shared" si="325"/>
        <v>2171.0775934845537</v>
      </c>
      <c r="BE1845" s="63">
        <f t="shared" si="326"/>
        <v>145.53838088240306</v>
      </c>
      <c r="BF1845" s="63">
        <f t="shared" si="327"/>
        <v>145.53838153240289</v>
      </c>
      <c r="BG1845" s="63">
        <f t="shared" si="328"/>
        <v>5.8215371159757918</v>
      </c>
      <c r="BH1845" s="63">
        <f t="shared" si="329"/>
        <v>5.8215377659757914</v>
      </c>
      <c r="BI1845" s="109">
        <f t="shared" si="331"/>
        <v>55170000</v>
      </c>
      <c r="BJ1845" s="203">
        <f t="shared" si="330"/>
        <v>2.1460779613404666E+24</v>
      </c>
    </row>
    <row r="1846" spans="53:62" s="174" customFormat="1" x14ac:dyDescent="0.35">
      <c r="BA1846" s="177">
        <v>1840</v>
      </c>
      <c r="BB1846" s="202">
        <f t="shared" si="323"/>
        <v>92000000</v>
      </c>
      <c r="BC1846" s="63">
        <f t="shared" si="324"/>
        <v>2172.2559632231564</v>
      </c>
      <c r="BD1846" s="63">
        <f t="shared" si="325"/>
        <v>2172.2559632255816</v>
      </c>
      <c r="BE1846" s="63">
        <f t="shared" si="326"/>
        <v>145.53838126295884</v>
      </c>
      <c r="BF1846" s="63">
        <f t="shared" si="327"/>
        <v>145.53838191295864</v>
      </c>
      <c r="BG1846" s="63">
        <f t="shared" si="328"/>
        <v>5.8215371159757918</v>
      </c>
      <c r="BH1846" s="63">
        <f t="shared" si="329"/>
        <v>5.8215377659757914</v>
      </c>
      <c r="BI1846" s="109">
        <f t="shared" si="331"/>
        <v>55200000</v>
      </c>
      <c r="BJ1846" s="203">
        <f t="shared" si="330"/>
        <v>2.1468850316628993E+24</v>
      </c>
    </row>
    <row r="1847" spans="53:62" s="174" customFormat="1" x14ac:dyDescent="0.35">
      <c r="BA1847" s="177">
        <v>1841</v>
      </c>
      <c r="BB1847" s="202">
        <f t="shared" si="323"/>
        <v>92050000</v>
      </c>
      <c r="BC1847" s="63">
        <f t="shared" si="324"/>
        <v>2173.4343305699535</v>
      </c>
      <c r="BD1847" s="63">
        <f t="shared" si="325"/>
        <v>2173.4343305723801</v>
      </c>
      <c r="BE1847" s="63">
        <f t="shared" si="326"/>
        <v>145.53838164043441</v>
      </c>
      <c r="BF1847" s="63">
        <f t="shared" si="327"/>
        <v>145.53838229043421</v>
      </c>
      <c r="BG1847" s="63">
        <f t="shared" si="328"/>
        <v>5.8215371159757918</v>
      </c>
      <c r="BH1847" s="63">
        <f t="shared" si="329"/>
        <v>5.8215377659757914</v>
      </c>
      <c r="BI1847" s="109">
        <f t="shared" si="331"/>
        <v>55230000</v>
      </c>
      <c r="BJ1847" s="203">
        <f t="shared" si="330"/>
        <v>2.1476917962227071E+24</v>
      </c>
    </row>
    <row r="1848" spans="53:62" s="174" customFormat="1" x14ac:dyDescent="0.35">
      <c r="BA1848" s="177">
        <v>1842</v>
      </c>
      <c r="BB1848" s="202">
        <f t="shared" si="323"/>
        <v>92100000</v>
      </c>
      <c r="BC1848" s="63">
        <f t="shared" si="324"/>
        <v>2174.6126955226496</v>
      </c>
      <c r="BD1848" s="63">
        <f t="shared" si="325"/>
        <v>2174.6126955250779</v>
      </c>
      <c r="BE1848" s="63">
        <f t="shared" si="326"/>
        <v>145.53838201485468</v>
      </c>
      <c r="BF1848" s="63">
        <f t="shared" si="327"/>
        <v>145.53838266485448</v>
      </c>
      <c r="BG1848" s="63">
        <f t="shared" si="328"/>
        <v>5.8215371159757918</v>
      </c>
      <c r="BH1848" s="63">
        <f t="shared" si="329"/>
        <v>5.8215377659757914</v>
      </c>
      <c r="BI1848" s="109">
        <f t="shared" si="331"/>
        <v>55260000</v>
      </c>
      <c r="BJ1848" s="203">
        <f t="shared" si="330"/>
        <v>2.1484982551357294E+24</v>
      </c>
    </row>
    <row r="1849" spans="53:62" s="174" customFormat="1" x14ac:dyDescent="0.35">
      <c r="BA1849" s="177">
        <v>1843</v>
      </c>
      <c r="BB1849" s="202">
        <f t="shared" si="323"/>
        <v>92150000</v>
      </c>
      <c r="BC1849" s="63">
        <f t="shared" si="324"/>
        <v>2175.7910580812468</v>
      </c>
      <c r="BD1849" s="63">
        <f t="shared" si="325"/>
        <v>2175.791058083676</v>
      </c>
      <c r="BE1849" s="63">
        <f t="shared" si="326"/>
        <v>145.53838238624436</v>
      </c>
      <c r="BF1849" s="63">
        <f t="shared" si="327"/>
        <v>145.5383830362442</v>
      </c>
      <c r="BG1849" s="63">
        <f t="shared" si="328"/>
        <v>5.8215371159757918</v>
      </c>
      <c r="BH1849" s="63">
        <f t="shared" si="329"/>
        <v>5.8215377659757914</v>
      </c>
      <c r="BI1849" s="109">
        <f t="shared" si="331"/>
        <v>55290000</v>
      </c>
      <c r="BJ1849" s="203">
        <f t="shared" si="330"/>
        <v>2.1493044085177625E+24</v>
      </c>
    </row>
    <row r="1850" spans="53:62" s="174" customFormat="1" x14ac:dyDescent="0.35">
      <c r="BA1850" s="177">
        <v>1844</v>
      </c>
      <c r="BB1850" s="202">
        <f t="shared" si="323"/>
        <v>92200000</v>
      </c>
      <c r="BC1850" s="63">
        <f t="shared" si="324"/>
        <v>2176.9694182457429</v>
      </c>
      <c r="BD1850" s="63">
        <f t="shared" si="325"/>
        <v>2176.9694182481735</v>
      </c>
      <c r="BE1850" s="63">
        <f t="shared" si="326"/>
        <v>145.53838275462806</v>
      </c>
      <c r="BF1850" s="63">
        <f t="shared" si="327"/>
        <v>145.53838340462787</v>
      </c>
      <c r="BG1850" s="63">
        <f t="shared" si="328"/>
        <v>5.8215371159757918</v>
      </c>
      <c r="BH1850" s="63">
        <f t="shared" si="329"/>
        <v>5.8215377659757914</v>
      </c>
      <c r="BI1850" s="109">
        <f t="shared" si="331"/>
        <v>55320000</v>
      </c>
      <c r="BJ1850" s="203">
        <f t="shared" si="330"/>
        <v>2.1501102564845576E+24</v>
      </c>
    </row>
    <row r="1851" spans="53:62" s="174" customFormat="1" x14ac:dyDescent="0.35">
      <c r="BA1851" s="177">
        <v>1845</v>
      </c>
      <c r="BB1851" s="202">
        <f t="shared" si="323"/>
        <v>92250000</v>
      </c>
      <c r="BC1851" s="63">
        <f t="shared" si="324"/>
        <v>2178.1477760160742</v>
      </c>
      <c r="BD1851" s="63">
        <f t="shared" si="325"/>
        <v>2178.1477760185062</v>
      </c>
      <c r="BE1851" s="63">
        <f t="shared" si="326"/>
        <v>145.53838312003001</v>
      </c>
      <c r="BF1851" s="63">
        <f t="shared" si="327"/>
        <v>145.53838377002984</v>
      </c>
      <c r="BG1851" s="63">
        <f t="shared" si="328"/>
        <v>5.8215371159757918</v>
      </c>
      <c r="BH1851" s="63">
        <f t="shared" si="329"/>
        <v>5.8215377659757914</v>
      </c>
      <c r="BI1851" s="109">
        <f t="shared" si="331"/>
        <v>55350000</v>
      </c>
      <c r="BJ1851" s="203">
        <f t="shared" si="330"/>
        <v>2.1509157991518235E+24</v>
      </c>
    </row>
    <row r="1852" spans="53:62" s="174" customFormat="1" x14ac:dyDescent="0.35">
      <c r="BA1852" s="177">
        <v>1846</v>
      </c>
      <c r="BB1852" s="202">
        <f t="shared" si="323"/>
        <v>92300000</v>
      </c>
      <c r="BC1852" s="63">
        <f t="shared" si="324"/>
        <v>2179.3261313923053</v>
      </c>
      <c r="BD1852" s="63">
        <f t="shared" si="325"/>
        <v>2179.3261313947387</v>
      </c>
      <c r="BE1852" s="63">
        <f t="shared" si="326"/>
        <v>145.53838348247442</v>
      </c>
      <c r="BF1852" s="63">
        <f t="shared" si="327"/>
        <v>145.53838413247425</v>
      </c>
      <c r="BG1852" s="63">
        <f t="shared" si="328"/>
        <v>5.8215371159757918</v>
      </c>
      <c r="BH1852" s="63">
        <f t="shared" si="329"/>
        <v>5.8215377659757914</v>
      </c>
      <c r="BI1852" s="109">
        <f t="shared" si="331"/>
        <v>55380000</v>
      </c>
      <c r="BJ1852" s="203">
        <f t="shared" si="330"/>
        <v>2.1517210366352241E+24</v>
      </c>
    </row>
    <row r="1853" spans="53:62" s="174" customFormat="1" x14ac:dyDescent="0.35">
      <c r="BA1853" s="177">
        <v>1847</v>
      </c>
      <c r="BB1853" s="202">
        <f t="shared" si="323"/>
        <v>92350000</v>
      </c>
      <c r="BC1853" s="63">
        <f t="shared" si="324"/>
        <v>2180.5044843745009</v>
      </c>
      <c r="BD1853" s="63">
        <f t="shared" si="325"/>
        <v>2180.5044843769356</v>
      </c>
      <c r="BE1853" s="63">
        <f t="shared" si="326"/>
        <v>145.53838384198522</v>
      </c>
      <c r="BF1853" s="63">
        <f t="shared" si="327"/>
        <v>145.53838449198503</v>
      </c>
      <c r="BG1853" s="63">
        <f t="shared" si="328"/>
        <v>5.8215371159757918</v>
      </c>
      <c r="BH1853" s="63">
        <f t="shared" si="329"/>
        <v>5.8215377659757914</v>
      </c>
      <c r="BI1853" s="109">
        <f t="shared" si="331"/>
        <v>55410000</v>
      </c>
      <c r="BJ1853" s="203">
        <f t="shared" si="330"/>
        <v>2.1525259690503795E+24</v>
      </c>
    </row>
    <row r="1854" spans="53:62" s="174" customFormat="1" x14ac:dyDescent="0.35">
      <c r="BA1854" s="177">
        <v>1848</v>
      </c>
      <c r="BB1854" s="202">
        <f t="shared" si="323"/>
        <v>92400000</v>
      </c>
      <c r="BC1854" s="63">
        <f t="shared" si="324"/>
        <v>2181.6828349625321</v>
      </c>
      <c r="BD1854" s="63">
        <f t="shared" si="325"/>
        <v>2181.6828349649677</v>
      </c>
      <c r="BE1854" s="63">
        <f t="shared" si="326"/>
        <v>145.53838419858613</v>
      </c>
      <c r="BF1854" s="63">
        <f t="shared" si="327"/>
        <v>145.53838484858593</v>
      </c>
      <c r="BG1854" s="63">
        <f t="shared" si="328"/>
        <v>5.8215371159757918</v>
      </c>
      <c r="BH1854" s="63">
        <f t="shared" si="329"/>
        <v>5.8215377659757914</v>
      </c>
      <c r="BI1854" s="109">
        <f t="shared" si="331"/>
        <v>55440000</v>
      </c>
      <c r="BJ1854" s="203">
        <f t="shared" si="330"/>
        <v>2.1533305965128668E+24</v>
      </c>
    </row>
    <row r="1855" spans="53:62" s="174" customFormat="1" x14ac:dyDescent="0.35">
      <c r="BA1855" s="177">
        <v>1849</v>
      </c>
      <c r="BB1855" s="202">
        <f t="shared" si="323"/>
        <v>92450000</v>
      </c>
      <c r="BC1855" s="63">
        <f t="shared" si="324"/>
        <v>2182.8611831564622</v>
      </c>
      <c r="BD1855" s="63">
        <f t="shared" si="325"/>
        <v>2182.8611831588996</v>
      </c>
      <c r="BE1855" s="63">
        <f t="shared" si="326"/>
        <v>145.53838455230067</v>
      </c>
      <c r="BF1855" s="63">
        <f t="shared" si="327"/>
        <v>145.5383852023005</v>
      </c>
      <c r="BG1855" s="63">
        <f t="shared" si="328"/>
        <v>5.8215371159757918</v>
      </c>
      <c r="BH1855" s="63">
        <f t="shared" si="329"/>
        <v>5.8215377659757914</v>
      </c>
      <c r="BI1855" s="109">
        <f t="shared" si="331"/>
        <v>55470000</v>
      </c>
      <c r="BJ1855" s="203">
        <f t="shared" si="330"/>
        <v>2.154134919138219E+24</v>
      </c>
    </row>
    <row r="1856" spans="53:62" s="174" customFormat="1" x14ac:dyDescent="0.35">
      <c r="BA1856" s="177">
        <v>1850</v>
      </c>
      <c r="BB1856" s="202">
        <f t="shared" si="323"/>
        <v>92500000</v>
      </c>
      <c r="BC1856" s="63">
        <f t="shared" si="324"/>
        <v>2184.0395289563576</v>
      </c>
      <c r="BD1856" s="63">
        <f t="shared" si="325"/>
        <v>2184.0395289587959</v>
      </c>
      <c r="BE1856" s="63">
        <f t="shared" si="326"/>
        <v>145.53838490315232</v>
      </c>
      <c r="BF1856" s="63">
        <f t="shared" si="327"/>
        <v>145.5383855531521</v>
      </c>
      <c r="BG1856" s="63">
        <f t="shared" si="328"/>
        <v>5.8215371159757918</v>
      </c>
      <c r="BH1856" s="63">
        <f t="shared" si="329"/>
        <v>5.8215377659757914</v>
      </c>
      <c r="BI1856" s="109">
        <f t="shared" si="331"/>
        <v>55500000</v>
      </c>
      <c r="BJ1856" s="203">
        <f t="shared" si="330"/>
        <v>2.1549389370419246E+24</v>
      </c>
    </row>
    <row r="1857" spans="53:62" s="174" customFormat="1" x14ac:dyDescent="0.35">
      <c r="BA1857" s="177">
        <v>1851</v>
      </c>
      <c r="BB1857" s="202">
        <f t="shared" si="323"/>
        <v>92550000</v>
      </c>
      <c r="BC1857" s="63">
        <f t="shared" si="324"/>
        <v>2185.2178723620873</v>
      </c>
      <c r="BD1857" s="63">
        <f t="shared" si="325"/>
        <v>2185.2178723645275</v>
      </c>
      <c r="BE1857" s="63">
        <f t="shared" si="326"/>
        <v>145.5383852511641</v>
      </c>
      <c r="BF1857" s="63">
        <f t="shared" si="327"/>
        <v>145.53838590116391</v>
      </c>
      <c r="BG1857" s="63">
        <f t="shared" si="328"/>
        <v>5.8215371159757918</v>
      </c>
      <c r="BH1857" s="63">
        <f t="shared" si="329"/>
        <v>5.8215377659757914</v>
      </c>
      <c r="BI1857" s="109">
        <f t="shared" si="331"/>
        <v>55530000</v>
      </c>
      <c r="BJ1857" s="203">
        <f t="shared" si="330"/>
        <v>2.1557426503394292E+24</v>
      </c>
    </row>
    <row r="1858" spans="53:62" s="174" customFormat="1" x14ac:dyDescent="0.35">
      <c r="BA1858" s="177">
        <v>1852</v>
      </c>
      <c r="BB1858" s="202">
        <f t="shared" si="323"/>
        <v>92600000</v>
      </c>
      <c r="BC1858" s="63">
        <f t="shared" si="324"/>
        <v>2186.3962133738464</v>
      </c>
      <c r="BD1858" s="63">
        <f t="shared" si="325"/>
        <v>2186.3962133762875</v>
      </c>
      <c r="BE1858" s="63">
        <f t="shared" si="326"/>
        <v>145.53838559635909</v>
      </c>
      <c r="BF1858" s="63">
        <f t="shared" si="327"/>
        <v>145.53838624635893</v>
      </c>
      <c r="BG1858" s="63">
        <f t="shared" si="328"/>
        <v>5.8215371159757918</v>
      </c>
      <c r="BH1858" s="63">
        <f t="shared" si="329"/>
        <v>5.8215377659757914</v>
      </c>
      <c r="BI1858" s="109">
        <f t="shared" si="331"/>
        <v>55560000</v>
      </c>
      <c r="BJ1858" s="203">
        <f t="shared" si="330"/>
        <v>2.1565460591461353E+24</v>
      </c>
    </row>
    <row r="1859" spans="53:62" s="174" customFormat="1" x14ac:dyDescent="0.35">
      <c r="BA1859" s="177">
        <v>1853</v>
      </c>
      <c r="BB1859" s="202">
        <f t="shared" si="323"/>
        <v>92650000</v>
      </c>
      <c r="BC1859" s="63">
        <f t="shared" si="324"/>
        <v>2187.5745519914408</v>
      </c>
      <c r="BD1859" s="63">
        <f t="shared" si="325"/>
        <v>2187.5745519938832</v>
      </c>
      <c r="BE1859" s="63">
        <f t="shared" si="326"/>
        <v>145.53838593876009</v>
      </c>
      <c r="BF1859" s="63">
        <f t="shared" si="327"/>
        <v>145.53838658875989</v>
      </c>
      <c r="BG1859" s="63">
        <f t="shared" si="328"/>
        <v>5.8215371159757918</v>
      </c>
      <c r="BH1859" s="63">
        <f t="shared" si="329"/>
        <v>5.8215377659757914</v>
      </c>
      <c r="BI1859" s="109">
        <f t="shared" si="331"/>
        <v>55590000</v>
      </c>
      <c r="BJ1859" s="203">
        <f t="shared" si="330"/>
        <v>2.1573491635773992E+24</v>
      </c>
    </row>
    <row r="1860" spans="53:62" s="174" customFormat="1" x14ac:dyDescent="0.35">
      <c r="BA1860" s="177">
        <v>1854</v>
      </c>
      <c r="BB1860" s="202">
        <f t="shared" si="323"/>
        <v>92700000</v>
      </c>
      <c r="BC1860" s="63">
        <f t="shared" si="324"/>
        <v>2188.7528882149995</v>
      </c>
      <c r="BD1860" s="63">
        <f t="shared" si="325"/>
        <v>2188.7528882174433</v>
      </c>
      <c r="BE1860" s="63">
        <f t="shared" si="326"/>
        <v>145.53838627838968</v>
      </c>
      <c r="BF1860" s="63">
        <f t="shared" si="327"/>
        <v>145.53838692838951</v>
      </c>
      <c r="BG1860" s="63">
        <f t="shared" si="328"/>
        <v>5.8215371159757918</v>
      </c>
      <c r="BH1860" s="63">
        <f t="shared" si="329"/>
        <v>5.8215377659757914</v>
      </c>
      <c r="BI1860" s="109">
        <f t="shared" si="331"/>
        <v>55620000</v>
      </c>
      <c r="BJ1860" s="203">
        <f t="shared" si="330"/>
        <v>2.1581519637485358E+24</v>
      </c>
    </row>
    <row r="1861" spans="53:62" s="174" customFormat="1" x14ac:dyDescent="0.35">
      <c r="BA1861" s="177">
        <v>1855</v>
      </c>
      <c r="BB1861" s="202">
        <f t="shared" si="323"/>
        <v>92750000</v>
      </c>
      <c r="BC1861" s="63">
        <f t="shared" si="324"/>
        <v>2189.9312220445227</v>
      </c>
      <c r="BD1861" s="63">
        <f t="shared" si="325"/>
        <v>2189.9312220469674</v>
      </c>
      <c r="BE1861" s="63">
        <f t="shared" si="326"/>
        <v>145.5383866152703</v>
      </c>
      <c r="BF1861" s="63">
        <f t="shared" si="327"/>
        <v>145.53838726527013</v>
      </c>
      <c r="BG1861" s="63">
        <f t="shared" si="328"/>
        <v>5.8215371159757918</v>
      </c>
      <c r="BH1861" s="63">
        <f t="shared" si="329"/>
        <v>5.8215377659757914</v>
      </c>
      <c r="BI1861" s="109">
        <f t="shared" si="331"/>
        <v>55650000</v>
      </c>
      <c r="BJ1861" s="203">
        <f t="shared" si="330"/>
        <v>2.1589544597748153E+24</v>
      </c>
    </row>
    <row r="1862" spans="53:62" s="174" customFormat="1" x14ac:dyDescent="0.35">
      <c r="BA1862" s="177">
        <v>1856</v>
      </c>
      <c r="BB1862" s="202">
        <f t="shared" ref="BB1862:BB1925" si="332">BA1862*50000</f>
        <v>92800000</v>
      </c>
      <c r="BC1862" s="63">
        <f t="shared" ref="BC1862:BC1925" si="333">($F$5+$F$6+$F$7+$F$8+$F$9)*(1-EXP(-$F$20*(1-$DC$6%)*BB1862/(2*$F$17)))*$F$25*$F$1*10^3*11600/($F$20*(1-$DC$6%))</f>
        <v>2191.1095534799451</v>
      </c>
      <c r="BD1862" s="63">
        <f t="shared" ref="BD1862:BD1925" si="334">($F$25*$F$1*10^3*11600*($F$5+$F$6+$F$7+$F$8+$F$9)/($F$27*$F$29*(1-$DC$6%))+$F$28/$F$27)*(1-EXP(-$F$27*$F$29*(1-$DC$6%)*BB1862/(2*$F$17)))</f>
        <v>2191.1095534823917</v>
      </c>
      <c r="BE1862" s="63">
        <f t="shared" ref="BE1862:BE1925" si="335">($F$5+$F$6+$F$7+$F$8+$F$9)*(1-EXP(-$F$20*(1-$DC$5%)*BB1862/(2*$F$17)))*$F$25*$F$1*10^3*11600/($F$20*(1-$DC$5%))</f>
        <v>145.53838694942422</v>
      </c>
      <c r="BF1862" s="63">
        <f t="shared" ref="BF1862:BF1925" si="336">($F$25*$F$1*10^3*11600*($F$5+$F$6+$F$7+$F$8+$F$9)/($F$27*$F$29*(1-$DC$5%))+$F$28/$F$27)*(1-EXP(-$F$27*$F$29*(1-$DC$5%)*BB1862/(2*$F$17)))</f>
        <v>145.53838759942406</v>
      </c>
      <c r="BG1862" s="63">
        <f t="shared" ref="BG1862:BG1925" si="337">($F$5+$F$6+$F$7+$F$8+$F$9)*(1-EXP(-$F$20*(1-$DC$4%)*BB1862/(2*$F$17)))*$F$25*$F$1*10^3*11600/($F$20*(1-$DC$4%))</f>
        <v>5.8215371159757918</v>
      </c>
      <c r="BH1862" s="63">
        <f t="shared" ref="BH1862:BH1925" si="338">($F$25*$F$1*10^3*11600*($F$5+$F$6+$F$7+$F$8+$F$9)/($F$27*$F$29*(1-$DC$4%))+$F$28/$F$27)*(1-EXP(-$F$27*$F$29*(1-$DC$4%)*BB1862/(2*$F$17)))</f>
        <v>5.8215377659757914</v>
      </c>
      <c r="BI1862" s="109">
        <f t="shared" si="331"/>
        <v>55680000</v>
      </c>
      <c r="BJ1862" s="203">
        <f t="shared" ref="BJ1862:BJ1925" si="339">($F$17/($F$20*(1-$F$19%)))*($F$5+$F$6+$F$7+$F$8+$F$9)*(1-EXP(-$F$20*(1-$F$19%)*BI1862/(2*$F$17)))+$F$17/($F$25*1000)*$F$11*EXP(-$F$20*(1-$F$19%)*BI1862/(2*$F$17))</f>
        <v>2.1597566517714653E+24</v>
      </c>
    </row>
    <row r="1863" spans="53:62" s="174" customFormat="1" x14ac:dyDescent="0.35">
      <c r="BA1863" s="177">
        <v>1857</v>
      </c>
      <c r="BB1863" s="202">
        <f t="shared" si="332"/>
        <v>92850000</v>
      </c>
      <c r="BC1863" s="63">
        <f t="shared" si="333"/>
        <v>2192.2878825213324</v>
      </c>
      <c r="BD1863" s="63">
        <f t="shared" si="334"/>
        <v>2192.2878825237804</v>
      </c>
      <c r="BE1863" s="63">
        <f t="shared" si="335"/>
        <v>145.53838728087348</v>
      </c>
      <c r="BF1863" s="63">
        <f t="shared" si="336"/>
        <v>145.53838793087331</v>
      </c>
      <c r="BG1863" s="63">
        <f t="shared" si="337"/>
        <v>5.8215371159757918</v>
      </c>
      <c r="BH1863" s="63">
        <f t="shared" si="338"/>
        <v>5.8215377659757914</v>
      </c>
      <c r="BI1863" s="109">
        <f t="shared" ref="BI1863:BI1926" si="340">BA1863*30000</f>
        <v>55710000</v>
      </c>
      <c r="BJ1863" s="203">
        <f t="shared" si="339"/>
        <v>2.1605585398536677E+24</v>
      </c>
    </row>
    <row r="1864" spans="53:62" s="174" customFormat="1" x14ac:dyDescent="0.35">
      <c r="BA1864" s="177">
        <v>1858</v>
      </c>
      <c r="BB1864" s="202">
        <f t="shared" si="332"/>
        <v>92900000</v>
      </c>
      <c r="BC1864" s="63">
        <f t="shared" si="333"/>
        <v>2193.4662091686196</v>
      </c>
      <c r="BD1864" s="63">
        <f t="shared" si="334"/>
        <v>2193.4662091710684</v>
      </c>
      <c r="BE1864" s="63">
        <f t="shared" si="335"/>
        <v>145.53838760964001</v>
      </c>
      <c r="BF1864" s="63">
        <f t="shared" si="336"/>
        <v>145.53838825963985</v>
      </c>
      <c r="BG1864" s="63">
        <f t="shared" si="337"/>
        <v>5.8215371159757918</v>
      </c>
      <c r="BH1864" s="63">
        <f t="shared" si="338"/>
        <v>5.8215377659757914</v>
      </c>
      <c r="BI1864" s="109">
        <f t="shared" si="340"/>
        <v>55740000</v>
      </c>
      <c r="BJ1864" s="203">
        <f t="shared" si="339"/>
        <v>2.1613601241365632E+24</v>
      </c>
    </row>
    <row r="1865" spans="53:62" s="174" customFormat="1" x14ac:dyDescent="0.35">
      <c r="BA1865" s="177">
        <v>1859</v>
      </c>
      <c r="BB1865" s="202">
        <f t="shared" si="332"/>
        <v>92950000</v>
      </c>
      <c r="BC1865" s="63">
        <f t="shared" si="333"/>
        <v>2194.6445334219356</v>
      </c>
      <c r="BD1865" s="63">
        <f t="shared" si="334"/>
        <v>2194.6445334243858</v>
      </c>
      <c r="BE1865" s="63">
        <f t="shared" si="335"/>
        <v>145.53838793574548</v>
      </c>
      <c r="BF1865" s="63">
        <f t="shared" si="336"/>
        <v>145.53838858574531</v>
      </c>
      <c r="BG1865" s="63">
        <f t="shared" si="337"/>
        <v>5.8215371159757918</v>
      </c>
      <c r="BH1865" s="63">
        <f t="shared" si="338"/>
        <v>5.8215377659757914</v>
      </c>
      <c r="BI1865" s="109">
        <f t="shared" si="340"/>
        <v>55770000</v>
      </c>
      <c r="BJ1865" s="203">
        <f t="shared" si="339"/>
        <v>2.1621614047352468E+24</v>
      </c>
    </row>
    <row r="1866" spans="53:62" s="174" customFormat="1" x14ac:dyDescent="0.35">
      <c r="BA1866" s="177">
        <v>1860</v>
      </c>
      <c r="BB1866" s="202">
        <f t="shared" si="332"/>
        <v>93000000</v>
      </c>
      <c r="BC1866" s="63">
        <f t="shared" si="333"/>
        <v>2195.8228552811515</v>
      </c>
      <c r="BD1866" s="63">
        <f t="shared" si="334"/>
        <v>2195.8228552836031</v>
      </c>
      <c r="BE1866" s="63">
        <f t="shared" si="335"/>
        <v>145.53838825921147</v>
      </c>
      <c r="BF1866" s="63">
        <f t="shared" si="336"/>
        <v>145.53838890921131</v>
      </c>
      <c r="BG1866" s="63">
        <f t="shared" si="337"/>
        <v>5.8215371159757918</v>
      </c>
      <c r="BH1866" s="63">
        <f t="shared" si="338"/>
        <v>5.8215377659757914</v>
      </c>
      <c r="BI1866" s="109">
        <f t="shared" si="340"/>
        <v>55800000</v>
      </c>
      <c r="BJ1866" s="203">
        <f t="shared" si="339"/>
        <v>2.1629623817647712E+24</v>
      </c>
    </row>
    <row r="1867" spans="53:62" s="174" customFormat="1" x14ac:dyDescent="0.35">
      <c r="BA1867" s="177">
        <v>1861</v>
      </c>
      <c r="BB1867" s="202">
        <f t="shared" si="332"/>
        <v>93050000</v>
      </c>
      <c r="BC1867" s="63">
        <f t="shared" si="333"/>
        <v>2197.0011747463964</v>
      </c>
      <c r="BD1867" s="63">
        <f t="shared" si="334"/>
        <v>2197.0011747488493</v>
      </c>
      <c r="BE1867" s="63">
        <f t="shared" si="335"/>
        <v>145.53838858005932</v>
      </c>
      <c r="BF1867" s="63">
        <f t="shared" si="336"/>
        <v>145.53838923005915</v>
      </c>
      <c r="BG1867" s="63">
        <f t="shared" si="337"/>
        <v>5.8215371159757918</v>
      </c>
      <c r="BH1867" s="63">
        <f t="shared" si="338"/>
        <v>5.8215377659757914</v>
      </c>
      <c r="BI1867" s="109">
        <f t="shared" si="340"/>
        <v>55830000</v>
      </c>
      <c r="BJ1867" s="203">
        <f t="shared" si="339"/>
        <v>2.1637630553401448E+24</v>
      </c>
    </row>
    <row r="1868" spans="53:62" s="174" customFormat="1" x14ac:dyDescent="0.35">
      <c r="BA1868" s="177">
        <v>1862</v>
      </c>
      <c r="BB1868" s="202">
        <f t="shared" si="332"/>
        <v>93100000</v>
      </c>
      <c r="BC1868" s="63">
        <f t="shared" si="333"/>
        <v>2198.179491817541</v>
      </c>
      <c r="BD1868" s="63">
        <f t="shared" si="334"/>
        <v>2198.1794918199953</v>
      </c>
      <c r="BE1868" s="63">
        <f t="shared" si="335"/>
        <v>145.53838889831022</v>
      </c>
      <c r="BF1868" s="63">
        <f t="shared" si="336"/>
        <v>145.53838954831005</v>
      </c>
      <c r="BG1868" s="63">
        <f t="shared" si="337"/>
        <v>5.8215371159757918</v>
      </c>
      <c r="BH1868" s="63">
        <f t="shared" si="338"/>
        <v>5.8215377659757914</v>
      </c>
      <c r="BI1868" s="109">
        <f t="shared" si="340"/>
        <v>55860000</v>
      </c>
      <c r="BJ1868" s="203">
        <f t="shared" si="339"/>
        <v>2.1645634255763328E+24</v>
      </c>
    </row>
    <row r="1869" spans="53:62" s="174" customFormat="1" x14ac:dyDescent="0.35">
      <c r="BA1869" s="177">
        <v>1863</v>
      </c>
      <c r="BB1869" s="202">
        <f t="shared" si="332"/>
        <v>93150000</v>
      </c>
      <c r="BC1869" s="63">
        <f t="shared" si="333"/>
        <v>2199.3578064947146</v>
      </c>
      <c r="BD1869" s="63">
        <f t="shared" si="334"/>
        <v>2199.3578064971703</v>
      </c>
      <c r="BE1869" s="63">
        <f t="shared" si="335"/>
        <v>145.5383892139852</v>
      </c>
      <c r="BF1869" s="63">
        <f t="shared" si="336"/>
        <v>145.53838986398503</v>
      </c>
      <c r="BG1869" s="63">
        <f t="shared" si="337"/>
        <v>5.8215371159757918</v>
      </c>
      <c r="BH1869" s="63">
        <f t="shared" si="338"/>
        <v>5.8215377659757914</v>
      </c>
      <c r="BI1869" s="109">
        <f t="shared" si="340"/>
        <v>55890000</v>
      </c>
      <c r="BJ1869" s="203">
        <f t="shared" si="339"/>
        <v>2.1653634925882577E+24</v>
      </c>
    </row>
    <row r="1870" spans="53:62" s="174" customFormat="1" x14ac:dyDescent="0.35">
      <c r="BA1870" s="177">
        <v>1864</v>
      </c>
      <c r="BB1870" s="202">
        <f t="shared" si="332"/>
        <v>93200000</v>
      </c>
      <c r="BC1870" s="63">
        <f t="shared" si="333"/>
        <v>2200.5361187778526</v>
      </c>
      <c r="BD1870" s="63">
        <f t="shared" si="334"/>
        <v>2200.5361187803096</v>
      </c>
      <c r="BE1870" s="63">
        <f t="shared" si="335"/>
        <v>145.5383895271051</v>
      </c>
      <c r="BF1870" s="63">
        <f t="shared" si="336"/>
        <v>145.53839017710496</v>
      </c>
      <c r="BG1870" s="63">
        <f t="shared" si="337"/>
        <v>5.8215371159757918</v>
      </c>
      <c r="BH1870" s="63">
        <f t="shared" si="338"/>
        <v>5.8215377659757914</v>
      </c>
      <c r="BI1870" s="109">
        <f t="shared" si="340"/>
        <v>55920000</v>
      </c>
      <c r="BJ1870" s="203">
        <f t="shared" si="339"/>
        <v>2.1661632564907968E+24</v>
      </c>
    </row>
    <row r="1871" spans="53:62" s="174" customFormat="1" x14ac:dyDescent="0.35">
      <c r="BA1871" s="177">
        <v>1865</v>
      </c>
      <c r="BB1871" s="202">
        <f t="shared" si="332"/>
        <v>93250000</v>
      </c>
      <c r="BC1871" s="63">
        <f t="shared" si="333"/>
        <v>2201.714428666955</v>
      </c>
      <c r="BD1871" s="63">
        <f t="shared" si="334"/>
        <v>2201.7144286694133</v>
      </c>
      <c r="BE1871" s="63">
        <f t="shared" si="335"/>
        <v>145.53838983769063</v>
      </c>
      <c r="BF1871" s="63">
        <f t="shared" si="336"/>
        <v>145.53839048769046</v>
      </c>
      <c r="BG1871" s="63">
        <f t="shared" si="337"/>
        <v>5.8215371159757918</v>
      </c>
      <c r="BH1871" s="63">
        <f t="shared" si="338"/>
        <v>5.8215377659757914</v>
      </c>
      <c r="BI1871" s="109">
        <f t="shared" si="340"/>
        <v>55950000</v>
      </c>
      <c r="BJ1871" s="203">
        <f t="shared" si="339"/>
        <v>2.1669627173987834E+24</v>
      </c>
    </row>
    <row r="1872" spans="53:62" s="174" customFormat="1" x14ac:dyDescent="0.35">
      <c r="BA1872" s="177">
        <v>1866</v>
      </c>
      <c r="BB1872" s="202">
        <f t="shared" si="332"/>
        <v>93300000</v>
      </c>
      <c r="BC1872" s="63">
        <f t="shared" si="333"/>
        <v>2202.8927361620867</v>
      </c>
      <c r="BD1872" s="63">
        <f t="shared" si="334"/>
        <v>2202.892736164546</v>
      </c>
      <c r="BE1872" s="63">
        <f t="shared" si="335"/>
        <v>145.53839014576224</v>
      </c>
      <c r="BF1872" s="63">
        <f t="shared" si="336"/>
        <v>145.53839079576207</v>
      </c>
      <c r="BG1872" s="63">
        <f t="shared" si="337"/>
        <v>5.8215371159757918</v>
      </c>
      <c r="BH1872" s="63">
        <f t="shared" si="338"/>
        <v>5.8215377659757914</v>
      </c>
      <c r="BI1872" s="109">
        <f t="shared" si="340"/>
        <v>55980000</v>
      </c>
      <c r="BJ1872" s="203">
        <f t="shared" si="339"/>
        <v>2.1677618754270104E+24</v>
      </c>
    </row>
    <row r="1873" spans="53:62" s="174" customFormat="1" x14ac:dyDescent="0.35">
      <c r="BA1873" s="177">
        <v>1867</v>
      </c>
      <c r="BB1873" s="202">
        <f t="shared" si="332"/>
        <v>93350000</v>
      </c>
      <c r="BC1873" s="63">
        <f t="shared" si="333"/>
        <v>2204.0710412631825</v>
      </c>
      <c r="BD1873" s="63">
        <f t="shared" si="334"/>
        <v>2204.0710412656435</v>
      </c>
      <c r="BE1873" s="63">
        <f t="shared" si="335"/>
        <v>145.53839045134035</v>
      </c>
      <c r="BF1873" s="63">
        <f t="shared" si="336"/>
        <v>145.53839110134018</v>
      </c>
      <c r="BG1873" s="63">
        <f t="shared" si="337"/>
        <v>5.8215371159757918</v>
      </c>
      <c r="BH1873" s="63">
        <f t="shared" si="338"/>
        <v>5.8215377659757914</v>
      </c>
      <c r="BI1873" s="109">
        <f t="shared" si="340"/>
        <v>56010000</v>
      </c>
      <c r="BJ1873" s="203">
        <f t="shared" si="339"/>
        <v>2.1685607306902248E+24</v>
      </c>
    </row>
    <row r="1874" spans="53:62" s="174" customFormat="1" x14ac:dyDescent="0.35">
      <c r="BA1874" s="177">
        <v>1868</v>
      </c>
      <c r="BB1874" s="202">
        <f t="shared" si="332"/>
        <v>93400000</v>
      </c>
      <c r="BC1874" s="63">
        <f t="shared" si="333"/>
        <v>2205.249343970243</v>
      </c>
      <c r="BD1874" s="63">
        <f t="shared" si="334"/>
        <v>2205.249343972705</v>
      </c>
      <c r="BE1874" s="63">
        <f t="shared" si="335"/>
        <v>145.53839075444509</v>
      </c>
      <c r="BF1874" s="63">
        <f t="shared" si="336"/>
        <v>145.53839140444492</v>
      </c>
      <c r="BG1874" s="63">
        <f t="shared" si="337"/>
        <v>5.8215371159757918</v>
      </c>
      <c r="BH1874" s="63">
        <f t="shared" si="338"/>
        <v>5.8215377659757914</v>
      </c>
      <c r="BI1874" s="109">
        <f t="shared" si="340"/>
        <v>56040000</v>
      </c>
      <c r="BJ1874" s="203">
        <f t="shared" si="339"/>
        <v>2.16935928330313E+24</v>
      </c>
    </row>
    <row r="1875" spans="53:62" s="174" customFormat="1" x14ac:dyDescent="0.35">
      <c r="BA1875" s="177">
        <v>1869</v>
      </c>
      <c r="BB1875" s="202">
        <f t="shared" si="332"/>
        <v>93450000</v>
      </c>
      <c r="BC1875" s="63">
        <f t="shared" si="333"/>
        <v>2206.427644283332</v>
      </c>
      <c r="BD1875" s="63">
        <f t="shared" si="334"/>
        <v>2206.4276442857959</v>
      </c>
      <c r="BE1875" s="63">
        <f t="shared" si="335"/>
        <v>145.5383910550965</v>
      </c>
      <c r="BF1875" s="63">
        <f t="shared" si="336"/>
        <v>145.53839170509636</v>
      </c>
      <c r="BG1875" s="63">
        <f t="shared" si="337"/>
        <v>5.8215371159757918</v>
      </c>
      <c r="BH1875" s="63">
        <f t="shared" si="338"/>
        <v>5.8215377659757914</v>
      </c>
      <c r="BI1875" s="109">
        <f t="shared" si="340"/>
        <v>56070000</v>
      </c>
      <c r="BJ1875" s="203">
        <f t="shared" si="339"/>
        <v>2.170157533380387E+24</v>
      </c>
    </row>
    <row r="1876" spans="53:62" s="174" customFormat="1" x14ac:dyDescent="0.35">
      <c r="BA1876" s="177">
        <v>1870</v>
      </c>
      <c r="BB1876" s="202">
        <f t="shared" si="332"/>
        <v>93500000</v>
      </c>
      <c r="BC1876" s="63">
        <f t="shared" si="333"/>
        <v>2207.6059422024505</v>
      </c>
      <c r="BD1876" s="63">
        <f t="shared" si="334"/>
        <v>2207.6059422049152</v>
      </c>
      <c r="BE1876" s="63">
        <f t="shared" si="335"/>
        <v>145.53839135331447</v>
      </c>
      <c r="BF1876" s="63">
        <f t="shared" si="336"/>
        <v>145.53839200331427</v>
      </c>
      <c r="BG1876" s="63">
        <f t="shared" si="337"/>
        <v>5.8215371159757918</v>
      </c>
      <c r="BH1876" s="63">
        <f t="shared" si="338"/>
        <v>5.8215377659757914</v>
      </c>
      <c r="BI1876" s="109">
        <f t="shared" si="340"/>
        <v>56100000</v>
      </c>
      <c r="BJ1876" s="203">
        <f t="shared" si="339"/>
        <v>2.1709554810366121E+24</v>
      </c>
    </row>
    <row r="1877" spans="53:62" s="174" customFormat="1" x14ac:dyDescent="0.35">
      <c r="BA1877" s="177">
        <v>1871</v>
      </c>
      <c r="BB1877" s="202">
        <f t="shared" si="332"/>
        <v>93550000</v>
      </c>
      <c r="BC1877" s="63">
        <f t="shared" si="333"/>
        <v>2208.7842377275979</v>
      </c>
      <c r="BD1877" s="63">
        <f t="shared" si="334"/>
        <v>2208.784237730064</v>
      </c>
      <c r="BE1877" s="63">
        <f t="shared" si="335"/>
        <v>145.53839164911864</v>
      </c>
      <c r="BF1877" s="63">
        <f t="shared" si="336"/>
        <v>145.53839229911844</v>
      </c>
      <c r="BG1877" s="63">
        <f t="shared" si="337"/>
        <v>5.8215371159757918</v>
      </c>
      <c r="BH1877" s="63">
        <f t="shared" si="338"/>
        <v>5.8215377659757914</v>
      </c>
      <c r="BI1877" s="109">
        <f t="shared" si="340"/>
        <v>56130000</v>
      </c>
      <c r="BJ1877" s="203">
        <f t="shared" si="339"/>
        <v>2.1717531263863809E+24</v>
      </c>
    </row>
    <row r="1878" spans="53:62" s="174" customFormat="1" x14ac:dyDescent="0.35">
      <c r="BA1878" s="177">
        <v>1872</v>
      </c>
      <c r="BB1878" s="202">
        <f t="shared" si="332"/>
        <v>93600000</v>
      </c>
      <c r="BC1878" s="63">
        <f t="shared" si="333"/>
        <v>2209.9625308587097</v>
      </c>
      <c r="BD1878" s="63">
        <f t="shared" si="334"/>
        <v>2209.9625308611771</v>
      </c>
      <c r="BE1878" s="63">
        <f t="shared" si="335"/>
        <v>145.53839194252851</v>
      </c>
      <c r="BF1878" s="63">
        <f t="shared" si="336"/>
        <v>145.53839259252837</v>
      </c>
      <c r="BG1878" s="63">
        <f t="shared" si="337"/>
        <v>5.8215371159757918</v>
      </c>
      <c r="BH1878" s="63">
        <f t="shared" si="338"/>
        <v>5.8215377659757914</v>
      </c>
      <c r="BI1878" s="109">
        <f t="shared" si="340"/>
        <v>56160000</v>
      </c>
      <c r="BJ1878" s="203">
        <f t="shared" si="339"/>
        <v>2.172550469544223E+24</v>
      </c>
    </row>
    <row r="1879" spans="53:62" s="174" customFormat="1" x14ac:dyDescent="0.35">
      <c r="BA1879" s="177">
        <v>1873</v>
      </c>
      <c r="BB1879" s="202">
        <f t="shared" si="332"/>
        <v>93650000</v>
      </c>
      <c r="BC1879" s="63">
        <f t="shared" si="333"/>
        <v>2211.1408215959154</v>
      </c>
      <c r="BD1879" s="63">
        <f t="shared" si="334"/>
        <v>2211.1408215983843</v>
      </c>
      <c r="BE1879" s="63">
        <f t="shared" si="335"/>
        <v>145.5383922335636</v>
      </c>
      <c r="BF1879" s="63">
        <f t="shared" si="336"/>
        <v>145.53839288356343</v>
      </c>
      <c r="BG1879" s="63">
        <f t="shared" si="337"/>
        <v>5.8215371159757918</v>
      </c>
      <c r="BH1879" s="63">
        <f t="shared" si="338"/>
        <v>5.8215377659757914</v>
      </c>
      <c r="BI1879" s="109">
        <f t="shared" si="340"/>
        <v>56190000</v>
      </c>
      <c r="BJ1879" s="203">
        <f t="shared" si="339"/>
        <v>2.1733475106246244E+24</v>
      </c>
    </row>
    <row r="1880" spans="53:62" s="174" customFormat="1" x14ac:dyDescent="0.35">
      <c r="BA1880" s="177">
        <v>1874</v>
      </c>
      <c r="BB1880" s="202">
        <f t="shared" si="332"/>
        <v>93700000</v>
      </c>
      <c r="BC1880" s="63">
        <f t="shared" si="333"/>
        <v>2212.3191099390851</v>
      </c>
      <c r="BD1880" s="63">
        <f t="shared" si="334"/>
        <v>2212.3191099415553</v>
      </c>
      <c r="BE1880" s="63">
        <f t="shared" si="335"/>
        <v>145.53839252224302</v>
      </c>
      <c r="BF1880" s="63">
        <f t="shared" si="336"/>
        <v>145.53839317224285</v>
      </c>
      <c r="BG1880" s="63">
        <f t="shared" si="337"/>
        <v>5.8215371159757918</v>
      </c>
      <c r="BH1880" s="63">
        <f t="shared" si="338"/>
        <v>5.8215377659757914</v>
      </c>
      <c r="BI1880" s="109">
        <f t="shared" si="340"/>
        <v>56220000</v>
      </c>
      <c r="BJ1880" s="203">
        <f t="shared" si="339"/>
        <v>2.1741442497420292E+24</v>
      </c>
    </row>
    <row r="1881" spans="53:62" s="174" customFormat="1" x14ac:dyDescent="0.35">
      <c r="BA1881" s="177">
        <v>1875</v>
      </c>
      <c r="BB1881" s="202">
        <f t="shared" si="332"/>
        <v>93750000</v>
      </c>
      <c r="BC1881" s="63">
        <f t="shared" si="333"/>
        <v>2213.4973958883493</v>
      </c>
      <c r="BD1881" s="63">
        <f t="shared" si="334"/>
        <v>2213.4973958908204</v>
      </c>
      <c r="BE1881" s="63">
        <f t="shared" si="335"/>
        <v>145.53839280858585</v>
      </c>
      <c r="BF1881" s="63">
        <f t="shared" si="336"/>
        <v>145.53839345858572</v>
      </c>
      <c r="BG1881" s="63">
        <f t="shared" si="337"/>
        <v>5.8215371159757918</v>
      </c>
      <c r="BH1881" s="63">
        <f t="shared" si="338"/>
        <v>5.8215377659757914</v>
      </c>
      <c r="BI1881" s="109">
        <f t="shared" si="340"/>
        <v>56250000</v>
      </c>
      <c r="BJ1881" s="203">
        <f t="shared" si="339"/>
        <v>2.1749406870108374E+24</v>
      </c>
    </row>
    <row r="1882" spans="53:62" s="174" customFormat="1" x14ac:dyDescent="0.35">
      <c r="BA1882" s="177">
        <v>1876</v>
      </c>
      <c r="BB1882" s="202">
        <f t="shared" si="332"/>
        <v>93800000</v>
      </c>
      <c r="BC1882" s="63">
        <f t="shared" si="333"/>
        <v>2214.6756794435769</v>
      </c>
      <c r="BD1882" s="63">
        <f t="shared" si="334"/>
        <v>2214.6756794460493</v>
      </c>
      <c r="BE1882" s="63">
        <f t="shared" si="335"/>
        <v>145.53839309261102</v>
      </c>
      <c r="BF1882" s="63">
        <f t="shared" si="336"/>
        <v>145.53839374261091</v>
      </c>
      <c r="BG1882" s="63">
        <f t="shared" si="337"/>
        <v>5.8215371159757918</v>
      </c>
      <c r="BH1882" s="63">
        <f t="shared" si="338"/>
        <v>5.8215377659757914</v>
      </c>
      <c r="BI1882" s="109">
        <f t="shared" si="340"/>
        <v>56280000</v>
      </c>
      <c r="BJ1882" s="203">
        <f t="shared" si="339"/>
        <v>2.1757368225454065E+24</v>
      </c>
    </row>
    <row r="1883" spans="53:62" s="174" customFormat="1" x14ac:dyDescent="0.35">
      <c r="BA1883" s="177">
        <v>1877</v>
      </c>
      <c r="BB1883" s="202">
        <f t="shared" si="332"/>
        <v>93850000</v>
      </c>
      <c r="BC1883" s="63">
        <f t="shared" si="333"/>
        <v>2215.8539606048989</v>
      </c>
      <c r="BD1883" s="63">
        <f t="shared" si="334"/>
        <v>2215.8539606073723</v>
      </c>
      <c r="BE1883" s="63">
        <f t="shared" si="335"/>
        <v>145.53839337433735</v>
      </c>
      <c r="BF1883" s="63">
        <f t="shared" si="336"/>
        <v>145.53839402433718</v>
      </c>
      <c r="BG1883" s="63">
        <f t="shared" si="337"/>
        <v>5.8215371159757918</v>
      </c>
      <c r="BH1883" s="63">
        <f t="shared" si="338"/>
        <v>5.8215377659757914</v>
      </c>
      <c r="BI1883" s="109">
        <f t="shared" si="340"/>
        <v>56310000</v>
      </c>
      <c r="BJ1883" s="203">
        <f t="shared" si="339"/>
        <v>2.1765326564600491E+24</v>
      </c>
    </row>
    <row r="1884" spans="53:62" s="174" customFormat="1" x14ac:dyDescent="0.35">
      <c r="BA1884" s="177">
        <v>1878</v>
      </c>
      <c r="BB1884" s="202">
        <f t="shared" si="332"/>
        <v>93900000</v>
      </c>
      <c r="BC1884" s="63">
        <f t="shared" si="333"/>
        <v>2217.032239372249</v>
      </c>
      <c r="BD1884" s="63">
        <f t="shared" si="334"/>
        <v>2217.0322393747242</v>
      </c>
      <c r="BE1884" s="63">
        <f t="shared" si="335"/>
        <v>145.53839365378329</v>
      </c>
      <c r="BF1884" s="63">
        <f t="shared" si="336"/>
        <v>145.53839430378318</v>
      </c>
      <c r="BG1884" s="63">
        <f t="shared" si="337"/>
        <v>5.8215371159757918</v>
      </c>
      <c r="BH1884" s="63">
        <f t="shared" si="338"/>
        <v>5.8215377659757914</v>
      </c>
      <c r="BI1884" s="109">
        <f t="shared" si="340"/>
        <v>56340000</v>
      </c>
      <c r="BJ1884" s="203">
        <f t="shared" si="339"/>
        <v>2.1773281888690363E+24</v>
      </c>
    </row>
    <row r="1885" spans="53:62" s="174" customFormat="1" x14ac:dyDescent="0.35">
      <c r="BA1885" s="177">
        <v>1879</v>
      </c>
      <c r="BB1885" s="202">
        <f t="shared" si="332"/>
        <v>93950000</v>
      </c>
      <c r="BC1885" s="63">
        <f t="shared" si="333"/>
        <v>2218.2105157456931</v>
      </c>
      <c r="BD1885" s="63">
        <f t="shared" si="334"/>
        <v>2218.2105157481701</v>
      </c>
      <c r="BE1885" s="63">
        <f t="shared" si="335"/>
        <v>145.53839393096746</v>
      </c>
      <c r="BF1885" s="63">
        <f t="shared" si="336"/>
        <v>145.53839458096732</v>
      </c>
      <c r="BG1885" s="63">
        <f t="shared" si="337"/>
        <v>5.8215371159757918</v>
      </c>
      <c r="BH1885" s="63">
        <f t="shared" si="338"/>
        <v>5.8215377659757914</v>
      </c>
      <c r="BI1885" s="109">
        <f t="shared" si="340"/>
        <v>56370000</v>
      </c>
      <c r="BJ1885" s="203">
        <f t="shared" si="339"/>
        <v>2.1781234198865946E+24</v>
      </c>
    </row>
    <row r="1886" spans="53:62" s="174" customFormat="1" x14ac:dyDescent="0.35">
      <c r="BA1886" s="177">
        <v>1880</v>
      </c>
      <c r="BB1886" s="202">
        <f t="shared" si="332"/>
        <v>94000000</v>
      </c>
      <c r="BC1886" s="63">
        <f t="shared" si="333"/>
        <v>2219.3887897251025</v>
      </c>
      <c r="BD1886" s="63">
        <f t="shared" si="334"/>
        <v>2219.3887897275804</v>
      </c>
      <c r="BE1886" s="63">
        <f t="shared" si="335"/>
        <v>145.53839420590811</v>
      </c>
      <c r="BF1886" s="63">
        <f t="shared" si="336"/>
        <v>145.53839485590797</v>
      </c>
      <c r="BG1886" s="63">
        <f t="shared" si="337"/>
        <v>5.8215371159757918</v>
      </c>
      <c r="BH1886" s="63">
        <f t="shared" si="338"/>
        <v>5.8215377659757914</v>
      </c>
      <c r="BI1886" s="109">
        <f t="shared" si="340"/>
        <v>56400000</v>
      </c>
      <c r="BJ1886" s="203">
        <f t="shared" si="339"/>
        <v>2.1789183496269074E+24</v>
      </c>
    </row>
    <row r="1887" spans="53:62" s="174" customFormat="1" x14ac:dyDescent="0.35">
      <c r="BA1887" s="177">
        <v>1881</v>
      </c>
      <c r="BB1887" s="202">
        <f t="shared" si="332"/>
        <v>94050000</v>
      </c>
      <c r="BC1887" s="63">
        <f t="shared" si="333"/>
        <v>2220.5670613106699</v>
      </c>
      <c r="BD1887" s="63">
        <f t="shared" si="334"/>
        <v>2220.5670613131483</v>
      </c>
      <c r="BE1887" s="63">
        <f t="shared" si="335"/>
        <v>145.53839447862336</v>
      </c>
      <c r="BF1887" s="63">
        <f t="shared" si="336"/>
        <v>145.53839512862322</v>
      </c>
      <c r="BG1887" s="63">
        <f t="shared" si="337"/>
        <v>5.8215371159757918</v>
      </c>
      <c r="BH1887" s="63">
        <f t="shared" si="338"/>
        <v>5.8215377659757914</v>
      </c>
      <c r="BI1887" s="109">
        <f t="shared" si="340"/>
        <v>56430000</v>
      </c>
      <c r="BJ1887" s="203">
        <f t="shared" si="339"/>
        <v>2.179712978204115E+24</v>
      </c>
    </row>
    <row r="1888" spans="53:62" s="174" customFormat="1" x14ac:dyDescent="0.35">
      <c r="BA1888" s="177">
        <v>1882</v>
      </c>
      <c r="BB1888" s="202">
        <f t="shared" si="332"/>
        <v>94100000</v>
      </c>
      <c r="BC1888" s="63">
        <f t="shared" si="333"/>
        <v>2221.7453305022655</v>
      </c>
      <c r="BD1888" s="63">
        <f t="shared" si="334"/>
        <v>2221.7453305047461</v>
      </c>
      <c r="BE1888" s="63">
        <f t="shared" si="335"/>
        <v>145.53839474913124</v>
      </c>
      <c r="BF1888" s="63">
        <f t="shared" si="336"/>
        <v>145.5383953991311</v>
      </c>
      <c r="BG1888" s="63">
        <f t="shared" si="337"/>
        <v>5.8215371159757918</v>
      </c>
      <c r="BH1888" s="63">
        <f t="shared" si="338"/>
        <v>5.8215377659757914</v>
      </c>
      <c r="BI1888" s="109">
        <f t="shared" si="340"/>
        <v>56460000</v>
      </c>
      <c r="BJ1888" s="203">
        <f t="shared" si="339"/>
        <v>2.1805073057323156E+24</v>
      </c>
    </row>
    <row r="1889" spans="53:62" s="174" customFormat="1" x14ac:dyDescent="0.35">
      <c r="BA1889" s="177">
        <v>1883</v>
      </c>
      <c r="BB1889" s="202">
        <f t="shared" si="332"/>
        <v>94150000</v>
      </c>
      <c r="BC1889" s="63">
        <f t="shared" si="333"/>
        <v>2222.9235972998908</v>
      </c>
      <c r="BD1889" s="63">
        <f t="shared" si="334"/>
        <v>2222.9235973023724</v>
      </c>
      <c r="BE1889" s="63">
        <f t="shared" si="335"/>
        <v>145.53839501744966</v>
      </c>
      <c r="BF1889" s="63">
        <f t="shared" si="336"/>
        <v>145.53839566744952</v>
      </c>
      <c r="BG1889" s="63">
        <f t="shared" si="337"/>
        <v>5.8215371159757918</v>
      </c>
      <c r="BH1889" s="63">
        <f t="shared" si="338"/>
        <v>5.8215377659757914</v>
      </c>
      <c r="BI1889" s="109">
        <f t="shared" si="340"/>
        <v>56490000</v>
      </c>
      <c r="BJ1889" s="203">
        <f t="shared" si="339"/>
        <v>2.1813013323255621E+24</v>
      </c>
    </row>
    <row r="1890" spans="53:62" s="174" customFormat="1" x14ac:dyDescent="0.35">
      <c r="BA1890" s="177">
        <v>1884</v>
      </c>
      <c r="BB1890" s="202">
        <f t="shared" si="332"/>
        <v>94200000</v>
      </c>
      <c r="BC1890" s="63">
        <f t="shared" si="333"/>
        <v>2224.1018617036739</v>
      </c>
      <c r="BD1890" s="63">
        <f t="shared" si="334"/>
        <v>2224.1018617061573</v>
      </c>
      <c r="BE1890" s="63">
        <f t="shared" si="335"/>
        <v>145.53839528359629</v>
      </c>
      <c r="BF1890" s="63">
        <f t="shared" si="336"/>
        <v>145.53839593359615</v>
      </c>
      <c r="BG1890" s="63">
        <f t="shared" si="337"/>
        <v>5.8215371159757918</v>
      </c>
      <c r="BH1890" s="63">
        <f t="shared" si="338"/>
        <v>5.8215377659757914</v>
      </c>
      <c r="BI1890" s="109">
        <f t="shared" si="340"/>
        <v>56520000</v>
      </c>
      <c r="BJ1890" s="203">
        <f t="shared" si="339"/>
        <v>2.1820950580978657E+24</v>
      </c>
    </row>
    <row r="1891" spans="53:62" s="174" customFormat="1" x14ac:dyDescent="0.35">
      <c r="BA1891" s="177">
        <v>1885</v>
      </c>
      <c r="BB1891" s="202">
        <f t="shared" si="332"/>
        <v>94250000</v>
      </c>
      <c r="BC1891" s="63">
        <f t="shared" si="333"/>
        <v>2225.2801237134863</v>
      </c>
      <c r="BD1891" s="63">
        <f t="shared" si="334"/>
        <v>2225.2801237159711</v>
      </c>
      <c r="BE1891" s="63">
        <f t="shared" si="335"/>
        <v>145.53839554758872</v>
      </c>
      <c r="BF1891" s="63">
        <f t="shared" si="336"/>
        <v>145.53839619758858</v>
      </c>
      <c r="BG1891" s="63">
        <f t="shared" si="337"/>
        <v>5.8215371159757918</v>
      </c>
      <c r="BH1891" s="63">
        <f t="shared" si="338"/>
        <v>5.8215377659757914</v>
      </c>
      <c r="BI1891" s="109">
        <f t="shared" si="340"/>
        <v>56550000</v>
      </c>
      <c r="BJ1891" s="203">
        <f t="shared" si="339"/>
        <v>2.1828884831631932E+24</v>
      </c>
    </row>
    <row r="1892" spans="53:62" s="174" customFormat="1" x14ac:dyDescent="0.35">
      <c r="BA1892" s="177">
        <v>1886</v>
      </c>
      <c r="BB1892" s="202">
        <f t="shared" si="332"/>
        <v>94300000</v>
      </c>
      <c r="BC1892" s="63">
        <f t="shared" si="333"/>
        <v>2226.4583833293923</v>
      </c>
      <c r="BD1892" s="63">
        <f t="shared" si="334"/>
        <v>2226.4583833318784</v>
      </c>
      <c r="BE1892" s="63">
        <f t="shared" si="335"/>
        <v>145.53839580944438</v>
      </c>
      <c r="BF1892" s="63">
        <f t="shared" si="336"/>
        <v>145.53839645944427</v>
      </c>
      <c r="BG1892" s="63">
        <f t="shared" si="337"/>
        <v>5.8215371159757918</v>
      </c>
      <c r="BH1892" s="63">
        <f t="shared" si="338"/>
        <v>5.8215377659757914</v>
      </c>
      <c r="BI1892" s="109">
        <f t="shared" si="340"/>
        <v>56580000</v>
      </c>
      <c r="BJ1892" s="203">
        <f t="shared" si="339"/>
        <v>2.1836816076354707E+24</v>
      </c>
    </row>
    <row r="1893" spans="53:62" s="174" customFormat="1" x14ac:dyDescent="0.35">
      <c r="BA1893" s="177">
        <v>1887</v>
      </c>
      <c r="BB1893" s="202">
        <f t="shared" si="332"/>
        <v>94350000</v>
      </c>
      <c r="BC1893" s="63">
        <f t="shared" si="333"/>
        <v>2227.6366405513922</v>
      </c>
      <c r="BD1893" s="63">
        <f t="shared" si="334"/>
        <v>2227.6366405538793</v>
      </c>
      <c r="BE1893" s="63">
        <f t="shared" si="335"/>
        <v>145.53839606918061</v>
      </c>
      <c r="BF1893" s="63">
        <f t="shared" si="336"/>
        <v>145.5383967191805</v>
      </c>
      <c r="BG1893" s="63">
        <f t="shared" si="337"/>
        <v>5.8215371159757918</v>
      </c>
      <c r="BH1893" s="63">
        <f t="shared" si="338"/>
        <v>5.8215377659757914</v>
      </c>
      <c r="BI1893" s="109">
        <f t="shared" si="340"/>
        <v>56610000</v>
      </c>
      <c r="BJ1893" s="203">
        <f t="shared" si="339"/>
        <v>2.1844744316285773E+24</v>
      </c>
    </row>
    <row r="1894" spans="53:62" s="174" customFormat="1" x14ac:dyDescent="0.35">
      <c r="BA1894" s="177">
        <v>1888</v>
      </c>
      <c r="BB1894" s="202">
        <f t="shared" si="332"/>
        <v>94400000</v>
      </c>
      <c r="BC1894" s="63">
        <f t="shared" si="333"/>
        <v>2228.8148953794857</v>
      </c>
      <c r="BD1894" s="63">
        <f t="shared" si="334"/>
        <v>2228.8148953819741</v>
      </c>
      <c r="BE1894" s="63">
        <f t="shared" si="335"/>
        <v>145.53839632681454</v>
      </c>
      <c r="BF1894" s="63">
        <f t="shared" si="336"/>
        <v>145.5383969768144</v>
      </c>
      <c r="BG1894" s="63">
        <f t="shared" si="337"/>
        <v>5.8215371159757918</v>
      </c>
      <c r="BH1894" s="63">
        <f t="shared" si="338"/>
        <v>5.8215377659757914</v>
      </c>
      <c r="BI1894" s="109">
        <f t="shared" si="340"/>
        <v>56640000</v>
      </c>
      <c r="BJ1894" s="203">
        <f t="shared" si="339"/>
        <v>2.1852669552563521E+24</v>
      </c>
    </row>
    <row r="1895" spans="53:62" s="174" customFormat="1" x14ac:dyDescent="0.35">
      <c r="BA1895" s="177">
        <v>1889</v>
      </c>
      <c r="BB1895" s="202">
        <f t="shared" si="332"/>
        <v>94450000</v>
      </c>
      <c r="BC1895" s="63">
        <f t="shared" si="333"/>
        <v>2229.9931478136727</v>
      </c>
      <c r="BD1895" s="63">
        <f t="shared" si="334"/>
        <v>2229.9931478161625</v>
      </c>
      <c r="BE1895" s="63">
        <f t="shared" si="335"/>
        <v>145.53839658236319</v>
      </c>
      <c r="BF1895" s="63">
        <f t="shared" si="336"/>
        <v>145.53839723236305</v>
      </c>
      <c r="BG1895" s="63">
        <f t="shared" si="337"/>
        <v>5.8215371159757918</v>
      </c>
      <c r="BH1895" s="63">
        <f t="shared" si="338"/>
        <v>5.8215377659757914</v>
      </c>
      <c r="BI1895" s="109">
        <f t="shared" si="340"/>
        <v>56670000</v>
      </c>
      <c r="BJ1895" s="203">
        <f t="shared" si="339"/>
        <v>2.1860591786325895E+24</v>
      </c>
    </row>
    <row r="1896" spans="53:62" s="174" customFormat="1" x14ac:dyDescent="0.35">
      <c r="BA1896" s="177">
        <v>1890</v>
      </c>
      <c r="BB1896" s="202">
        <f t="shared" si="332"/>
        <v>94500000</v>
      </c>
      <c r="BC1896" s="63">
        <f t="shared" si="333"/>
        <v>2231.1713978540183</v>
      </c>
      <c r="BD1896" s="63">
        <f t="shared" si="334"/>
        <v>2231.1713978565094</v>
      </c>
      <c r="BE1896" s="63">
        <f t="shared" si="335"/>
        <v>145.5383968358434</v>
      </c>
      <c r="BF1896" s="63">
        <f t="shared" si="336"/>
        <v>145.53839748584326</v>
      </c>
      <c r="BG1896" s="63">
        <f t="shared" si="337"/>
        <v>5.8215371159757918</v>
      </c>
      <c r="BH1896" s="63">
        <f t="shared" si="338"/>
        <v>5.8215377659757914</v>
      </c>
      <c r="BI1896" s="109">
        <f t="shared" si="340"/>
        <v>56700000</v>
      </c>
      <c r="BJ1896" s="203">
        <f t="shared" si="339"/>
        <v>2.1868511018710426E+24</v>
      </c>
    </row>
    <row r="1897" spans="53:62" s="174" customFormat="1" x14ac:dyDescent="0.35">
      <c r="BA1897" s="177">
        <v>1891</v>
      </c>
      <c r="BB1897" s="202">
        <f t="shared" si="332"/>
        <v>94550000</v>
      </c>
      <c r="BC1897" s="63">
        <f t="shared" si="333"/>
        <v>2232.3496455003929</v>
      </c>
      <c r="BD1897" s="63">
        <f t="shared" si="334"/>
        <v>2232.3496455028853</v>
      </c>
      <c r="BE1897" s="63">
        <f t="shared" si="335"/>
        <v>145.53839708727193</v>
      </c>
      <c r="BF1897" s="63">
        <f t="shared" si="336"/>
        <v>145.53839773727182</v>
      </c>
      <c r="BG1897" s="63">
        <f t="shared" si="337"/>
        <v>5.8215371159757918</v>
      </c>
      <c r="BH1897" s="63">
        <f t="shared" si="338"/>
        <v>5.8215377659757914</v>
      </c>
      <c r="BI1897" s="109">
        <f t="shared" si="340"/>
        <v>56730000</v>
      </c>
      <c r="BJ1897" s="203">
        <f t="shared" si="339"/>
        <v>2.1876427250854178E+24</v>
      </c>
    </row>
    <row r="1898" spans="53:62" s="174" customFormat="1" x14ac:dyDescent="0.35">
      <c r="BA1898" s="177">
        <v>1892</v>
      </c>
      <c r="BB1898" s="202">
        <f t="shared" si="332"/>
        <v>94600000</v>
      </c>
      <c r="BC1898" s="63">
        <f t="shared" si="333"/>
        <v>2233.5278907529255</v>
      </c>
      <c r="BD1898" s="63">
        <f t="shared" si="334"/>
        <v>2233.5278907554193</v>
      </c>
      <c r="BE1898" s="63">
        <f t="shared" si="335"/>
        <v>145.53839733666541</v>
      </c>
      <c r="BF1898" s="63">
        <f t="shared" si="336"/>
        <v>145.5383979866653</v>
      </c>
      <c r="BG1898" s="63">
        <f t="shared" si="337"/>
        <v>5.8215371159757918</v>
      </c>
      <c r="BH1898" s="63">
        <f t="shared" si="338"/>
        <v>5.8215377659757914</v>
      </c>
      <c r="BI1898" s="109">
        <f t="shared" si="340"/>
        <v>56760000</v>
      </c>
      <c r="BJ1898" s="203">
        <f t="shared" si="339"/>
        <v>2.1884340483893829E+24</v>
      </c>
    </row>
    <row r="1899" spans="53:62" s="174" customFormat="1" x14ac:dyDescent="0.35">
      <c r="BA1899" s="177">
        <v>1893</v>
      </c>
      <c r="BB1899" s="202">
        <f t="shared" si="332"/>
        <v>94650000</v>
      </c>
      <c r="BC1899" s="63">
        <f t="shared" si="333"/>
        <v>2234.7061336116167</v>
      </c>
      <c r="BD1899" s="63">
        <f t="shared" si="334"/>
        <v>2234.7061336141119</v>
      </c>
      <c r="BE1899" s="63">
        <f t="shared" si="335"/>
        <v>145.5383975840403</v>
      </c>
      <c r="BF1899" s="63">
        <f t="shared" si="336"/>
        <v>145.53839823404019</v>
      </c>
      <c r="BG1899" s="63">
        <f t="shared" si="337"/>
        <v>5.8215371159757918</v>
      </c>
      <c r="BH1899" s="63">
        <f t="shared" si="338"/>
        <v>5.8215377659757914</v>
      </c>
      <c r="BI1899" s="109">
        <f t="shared" si="340"/>
        <v>56790000</v>
      </c>
      <c r="BJ1899" s="203">
        <f t="shared" si="339"/>
        <v>2.1892250718965594E+24</v>
      </c>
    </row>
    <row r="1900" spans="53:62" s="174" customFormat="1" x14ac:dyDescent="0.35">
      <c r="BA1900" s="177">
        <v>1894</v>
      </c>
      <c r="BB1900" s="202">
        <f t="shared" si="332"/>
        <v>94700000</v>
      </c>
      <c r="BC1900" s="63">
        <f t="shared" si="333"/>
        <v>2235.8843740764014</v>
      </c>
      <c r="BD1900" s="63">
        <f t="shared" si="334"/>
        <v>2235.884374078898</v>
      </c>
      <c r="BE1900" s="63">
        <f t="shared" si="335"/>
        <v>145.53839782941296</v>
      </c>
      <c r="BF1900" s="63">
        <f t="shared" si="336"/>
        <v>145.53839847941282</v>
      </c>
      <c r="BG1900" s="63">
        <f t="shared" si="337"/>
        <v>5.8215371159757918</v>
      </c>
      <c r="BH1900" s="63">
        <f t="shared" si="338"/>
        <v>5.8215377659757914</v>
      </c>
      <c r="BI1900" s="109">
        <f t="shared" si="340"/>
        <v>56820000</v>
      </c>
      <c r="BJ1900" s="203">
        <f t="shared" si="339"/>
        <v>2.1900157957205269E+24</v>
      </c>
    </row>
    <row r="1901" spans="53:62" s="174" customFormat="1" x14ac:dyDescent="0.35">
      <c r="BA1901" s="177">
        <v>1895</v>
      </c>
      <c r="BB1901" s="202">
        <f t="shared" si="332"/>
        <v>94750000</v>
      </c>
      <c r="BC1901" s="63">
        <f t="shared" si="333"/>
        <v>2237.0626121472801</v>
      </c>
      <c r="BD1901" s="63">
        <f t="shared" si="334"/>
        <v>2237.0626121497776</v>
      </c>
      <c r="BE1901" s="63">
        <f t="shared" si="335"/>
        <v>145.53839807279954</v>
      </c>
      <c r="BF1901" s="63">
        <f t="shared" si="336"/>
        <v>145.5383987227994</v>
      </c>
      <c r="BG1901" s="63">
        <f t="shared" si="337"/>
        <v>5.8215371159757918</v>
      </c>
      <c r="BH1901" s="63">
        <f t="shared" si="338"/>
        <v>5.8215377659757914</v>
      </c>
      <c r="BI1901" s="109">
        <f t="shared" si="340"/>
        <v>56850000</v>
      </c>
      <c r="BJ1901" s="203">
        <f t="shared" si="339"/>
        <v>2.1908062199748222E+24</v>
      </c>
    </row>
    <row r="1902" spans="53:62" s="174" customFormat="1" x14ac:dyDescent="0.35">
      <c r="BA1902" s="177">
        <v>1896</v>
      </c>
      <c r="BB1902" s="202">
        <f t="shared" si="332"/>
        <v>94800000</v>
      </c>
      <c r="BC1902" s="63">
        <f t="shared" si="333"/>
        <v>2238.2408478243165</v>
      </c>
      <c r="BD1902" s="63">
        <f t="shared" si="334"/>
        <v>2238.2408478268158</v>
      </c>
      <c r="BE1902" s="63">
        <f t="shared" si="335"/>
        <v>145.53839831421612</v>
      </c>
      <c r="BF1902" s="63">
        <f t="shared" si="336"/>
        <v>145.53839896421601</v>
      </c>
      <c r="BG1902" s="63">
        <f t="shared" si="337"/>
        <v>5.8215371159757918</v>
      </c>
      <c r="BH1902" s="63">
        <f t="shared" si="338"/>
        <v>5.8215377659757914</v>
      </c>
      <c r="BI1902" s="109">
        <f t="shared" si="340"/>
        <v>56880000</v>
      </c>
      <c r="BJ1902" s="203">
        <f t="shared" si="339"/>
        <v>2.191596344772938E+24</v>
      </c>
    </row>
    <row r="1903" spans="53:62" s="174" customFormat="1" x14ac:dyDescent="0.35">
      <c r="BA1903" s="177">
        <v>1897</v>
      </c>
      <c r="BB1903" s="202">
        <f t="shared" si="332"/>
        <v>94850000</v>
      </c>
      <c r="BC1903" s="63">
        <f t="shared" si="333"/>
        <v>2239.4190811075118</v>
      </c>
      <c r="BD1903" s="63">
        <f t="shared" si="334"/>
        <v>2239.419081110012</v>
      </c>
      <c r="BE1903" s="63">
        <f t="shared" si="335"/>
        <v>145.53839855367872</v>
      </c>
      <c r="BF1903" s="63">
        <f t="shared" si="336"/>
        <v>145.53839920367861</v>
      </c>
      <c r="BG1903" s="63">
        <f t="shared" si="337"/>
        <v>5.8215371159757918</v>
      </c>
      <c r="BH1903" s="63">
        <f t="shared" si="338"/>
        <v>5.8215377659757914</v>
      </c>
      <c r="BI1903" s="109">
        <f t="shared" si="340"/>
        <v>56910000</v>
      </c>
      <c r="BJ1903" s="203">
        <f t="shared" si="339"/>
        <v>2.1923861702283259E+24</v>
      </c>
    </row>
    <row r="1904" spans="53:62" s="174" customFormat="1" x14ac:dyDescent="0.35">
      <c r="BA1904" s="177">
        <v>1898</v>
      </c>
      <c r="BB1904" s="202">
        <f t="shared" si="332"/>
        <v>94900000</v>
      </c>
      <c r="BC1904" s="63">
        <f t="shared" si="333"/>
        <v>2240.5973119968003</v>
      </c>
      <c r="BD1904" s="63">
        <f t="shared" si="334"/>
        <v>2240.5973119993018</v>
      </c>
      <c r="BE1904" s="63">
        <f t="shared" si="335"/>
        <v>145.53839879120312</v>
      </c>
      <c r="BF1904" s="63">
        <f t="shared" si="336"/>
        <v>145.53839944120298</v>
      </c>
      <c r="BG1904" s="63">
        <f t="shared" si="337"/>
        <v>5.8215371159757918</v>
      </c>
      <c r="BH1904" s="63">
        <f t="shared" si="338"/>
        <v>5.8215377659757914</v>
      </c>
      <c r="BI1904" s="109">
        <f t="shared" si="340"/>
        <v>56940000</v>
      </c>
      <c r="BJ1904" s="203">
        <f t="shared" si="339"/>
        <v>2.1931756964543927E+24</v>
      </c>
    </row>
    <row r="1905" spans="53:62" s="174" customFormat="1" x14ac:dyDescent="0.35">
      <c r="BA1905" s="177">
        <v>1899</v>
      </c>
      <c r="BB1905" s="202">
        <f t="shared" si="332"/>
        <v>94950000</v>
      </c>
      <c r="BC1905" s="63">
        <f t="shared" si="333"/>
        <v>2241.7755404923118</v>
      </c>
      <c r="BD1905" s="63">
        <f t="shared" si="334"/>
        <v>2241.7755404948148</v>
      </c>
      <c r="BE1905" s="63">
        <f t="shared" si="335"/>
        <v>145.53839902680494</v>
      </c>
      <c r="BF1905" s="63">
        <f t="shared" si="336"/>
        <v>145.53839967680483</v>
      </c>
      <c r="BG1905" s="63">
        <f t="shared" si="337"/>
        <v>5.8215371159757918</v>
      </c>
      <c r="BH1905" s="63">
        <f t="shared" si="338"/>
        <v>5.8215377659757914</v>
      </c>
      <c r="BI1905" s="109">
        <f t="shared" si="340"/>
        <v>56970000</v>
      </c>
      <c r="BJ1905" s="203">
        <f t="shared" si="339"/>
        <v>2.1939649235645033E+24</v>
      </c>
    </row>
    <row r="1906" spans="53:62" s="174" customFormat="1" x14ac:dyDescent="0.35">
      <c r="BA1906" s="177">
        <v>1900</v>
      </c>
      <c r="BB1906" s="202">
        <f t="shared" si="332"/>
        <v>95000000</v>
      </c>
      <c r="BC1906" s="63">
        <f t="shared" si="333"/>
        <v>2242.953766593917</v>
      </c>
      <c r="BD1906" s="63">
        <f t="shared" si="334"/>
        <v>2242.9537665964212</v>
      </c>
      <c r="BE1906" s="63">
        <f t="shared" si="335"/>
        <v>145.53839926049986</v>
      </c>
      <c r="BF1906" s="63">
        <f t="shared" si="336"/>
        <v>145.53839991049972</v>
      </c>
      <c r="BG1906" s="63">
        <f t="shared" si="337"/>
        <v>5.8215371159757918</v>
      </c>
      <c r="BH1906" s="63">
        <f t="shared" si="338"/>
        <v>5.8215377659757914</v>
      </c>
      <c r="BI1906" s="109">
        <f t="shared" si="340"/>
        <v>57000000</v>
      </c>
      <c r="BJ1906" s="203">
        <f t="shared" si="339"/>
        <v>2.1947538516719782E+24</v>
      </c>
    </row>
    <row r="1907" spans="53:62" s="174" customFormat="1" x14ac:dyDescent="0.35">
      <c r="BA1907" s="177">
        <v>1901</v>
      </c>
      <c r="BB1907" s="202">
        <f t="shared" si="332"/>
        <v>95050000</v>
      </c>
      <c r="BC1907" s="63">
        <f t="shared" si="333"/>
        <v>2244.1319903017452</v>
      </c>
      <c r="BD1907" s="63">
        <f t="shared" si="334"/>
        <v>2244.1319903042508</v>
      </c>
      <c r="BE1907" s="63">
        <f t="shared" si="335"/>
        <v>145.53839949230323</v>
      </c>
      <c r="BF1907" s="63">
        <f t="shared" si="336"/>
        <v>145.53840014230309</v>
      </c>
      <c r="BG1907" s="63">
        <f t="shared" si="337"/>
        <v>5.8215371159757918</v>
      </c>
      <c r="BH1907" s="63">
        <f t="shared" si="338"/>
        <v>5.8215377659757914</v>
      </c>
      <c r="BI1907" s="109">
        <f t="shared" si="340"/>
        <v>57030000</v>
      </c>
      <c r="BJ1907" s="203">
        <f t="shared" si="339"/>
        <v>2.1955424808900976E+24</v>
      </c>
    </row>
    <row r="1908" spans="53:62" s="174" customFormat="1" x14ac:dyDescent="0.35">
      <c r="BA1908" s="177">
        <v>1902</v>
      </c>
      <c r="BB1908" s="202">
        <f t="shared" si="332"/>
        <v>95100000</v>
      </c>
      <c r="BC1908" s="63">
        <f t="shared" si="333"/>
        <v>2245.3102116156674</v>
      </c>
      <c r="BD1908" s="63">
        <f t="shared" si="334"/>
        <v>2245.310211618174</v>
      </c>
      <c r="BE1908" s="63">
        <f t="shared" si="335"/>
        <v>145.53839972223034</v>
      </c>
      <c r="BF1908" s="63">
        <f t="shared" si="336"/>
        <v>145.53840037223023</v>
      </c>
      <c r="BG1908" s="63">
        <f t="shared" si="337"/>
        <v>5.8215371159757918</v>
      </c>
      <c r="BH1908" s="63">
        <f t="shared" si="338"/>
        <v>5.8215377659757914</v>
      </c>
      <c r="BI1908" s="109">
        <f t="shared" si="340"/>
        <v>57060000</v>
      </c>
      <c r="BJ1908" s="203">
        <f t="shared" si="339"/>
        <v>2.1963308113320963E+24</v>
      </c>
    </row>
    <row r="1909" spans="53:62" s="174" customFormat="1" x14ac:dyDescent="0.35">
      <c r="BA1909" s="177">
        <v>1903</v>
      </c>
      <c r="BB1909" s="202">
        <f t="shared" si="332"/>
        <v>95150000</v>
      </c>
      <c r="BC1909" s="63">
        <f t="shared" si="333"/>
        <v>2246.4884305358123</v>
      </c>
      <c r="BD1909" s="63">
        <f t="shared" si="334"/>
        <v>2246.4884305383202</v>
      </c>
      <c r="BE1909" s="63">
        <f t="shared" si="335"/>
        <v>145.53839995029648</v>
      </c>
      <c r="BF1909" s="63">
        <f t="shared" si="336"/>
        <v>145.53840060029634</v>
      </c>
      <c r="BG1909" s="63">
        <f t="shared" si="337"/>
        <v>5.8215371159757918</v>
      </c>
      <c r="BH1909" s="63">
        <f t="shared" si="338"/>
        <v>5.8215377659757914</v>
      </c>
      <c r="BI1909" s="109">
        <f t="shared" si="340"/>
        <v>57090000</v>
      </c>
      <c r="BJ1909" s="203">
        <f t="shared" si="339"/>
        <v>2.1971188431111671E+24</v>
      </c>
    </row>
    <row r="1910" spans="53:62" s="174" customFormat="1" x14ac:dyDescent="0.35">
      <c r="BA1910" s="177">
        <v>1904</v>
      </c>
      <c r="BB1910" s="202">
        <f t="shared" si="332"/>
        <v>95200000</v>
      </c>
      <c r="BC1910" s="63">
        <f t="shared" si="333"/>
        <v>2247.6666470621153</v>
      </c>
      <c r="BD1910" s="63">
        <f t="shared" si="334"/>
        <v>2247.6666470646246</v>
      </c>
      <c r="BE1910" s="63">
        <f t="shared" si="335"/>
        <v>145.5384001765166</v>
      </c>
      <c r="BF1910" s="63">
        <f t="shared" si="336"/>
        <v>145.53840082651649</v>
      </c>
      <c r="BG1910" s="63">
        <f t="shared" si="337"/>
        <v>5.8215371159757918</v>
      </c>
      <c r="BH1910" s="63">
        <f t="shared" si="338"/>
        <v>5.8215377659757914</v>
      </c>
      <c r="BI1910" s="109">
        <f t="shared" si="340"/>
        <v>57120000</v>
      </c>
      <c r="BJ1910" s="203">
        <f t="shared" si="339"/>
        <v>2.1979065763404603E+24</v>
      </c>
    </row>
    <row r="1911" spans="53:62" s="174" customFormat="1" x14ac:dyDescent="0.35">
      <c r="BA1911" s="177">
        <v>1905</v>
      </c>
      <c r="BB1911" s="202">
        <f t="shared" si="332"/>
        <v>95250000</v>
      </c>
      <c r="BC1911" s="63">
        <f t="shared" si="333"/>
        <v>2248.844861194576</v>
      </c>
      <c r="BD1911" s="63">
        <f t="shared" si="334"/>
        <v>2248.8448611970875</v>
      </c>
      <c r="BE1911" s="63">
        <f t="shared" si="335"/>
        <v>145.53840040090572</v>
      </c>
      <c r="BF1911" s="63">
        <f t="shared" si="336"/>
        <v>145.53840105090561</v>
      </c>
      <c r="BG1911" s="63">
        <f t="shared" si="337"/>
        <v>5.8215371159757918</v>
      </c>
      <c r="BH1911" s="63">
        <f t="shared" si="338"/>
        <v>5.8215377659757914</v>
      </c>
      <c r="BI1911" s="109">
        <f t="shared" si="340"/>
        <v>57150000</v>
      </c>
      <c r="BJ1911" s="203">
        <f t="shared" si="339"/>
        <v>2.1986940111330828E+24</v>
      </c>
    </row>
    <row r="1912" spans="53:62" s="174" customFormat="1" x14ac:dyDescent="0.35">
      <c r="BA1912" s="177">
        <v>1906</v>
      </c>
      <c r="BB1912" s="202">
        <f t="shared" si="332"/>
        <v>95300000</v>
      </c>
      <c r="BC1912" s="63">
        <f t="shared" si="333"/>
        <v>2250.0230729332607</v>
      </c>
      <c r="BD1912" s="63">
        <f t="shared" si="334"/>
        <v>2250.0230729357731</v>
      </c>
      <c r="BE1912" s="63">
        <f t="shared" si="335"/>
        <v>145.53840062347865</v>
      </c>
      <c r="BF1912" s="63">
        <f t="shared" si="336"/>
        <v>145.53840127347854</v>
      </c>
      <c r="BG1912" s="63">
        <f t="shared" si="337"/>
        <v>5.8215371159757918</v>
      </c>
      <c r="BH1912" s="63">
        <f t="shared" si="338"/>
        <v>5.8215377659757914</v>
      </c>
      <c r="BI1912" s="109">
        <f t="shared" si="340"/>
        <v>57180000</v>
      </c>
      <c r="BJ1912" s="203">
        <f t="shared" si="339"/>
        <v>2.1994811476020986E+24</v>
      </c>
    </row>
    <row r="1913" spans="53:62" s="174" customFormat="1" x14ac:dyDescent="0.35">
      <c r="BA1913" s="177">
        <v>1907</v>
      </c>
      <c r="BB1913" s="202">
        <f t="shared" si="332"/>
        <v>95350000</v>
      </c>
      <c r="BC1913" s="63">
        <f t="shared" si="333"/>
        <v>2251.2012822781035</v>
      </c>
      <c r="BD1913" s="63">
        <f t="shared" si="334"/>
        <v>2251.2012822806173</v>
      </c>
      <c r="BE1913" s="63">
        <f t="shared" si="335"/>
        <v>145.53840084425005</v>
      </c>
      <c r="BF1913" s="63">
        <f t="shared" si="336"/>
        <v>145.53840149424994</v>
      </c>
      <c r="BG1913" s="63">
        <f t="shared" si="337"/>
        <v>5.8215371159757918</v>
      </c>
      <c r="BH1913" s="63">
        <f t="shared" si="338"/>
        <v>5.8215377659757914</v>
      </c>
      <c r="BI1913" s="109">
        <f t="shared" si="340"/>
        <v>57210000</v>
      </c>
      <c r="BJ1913" s="203">
        <f t="shared" si="339"/>
        <v>2.2002679858605296E+24</v>
      </c>
    </row>
    <row r="1914" spans="53:62" s="174" customFormat="1" x14ac:dyDescent="0.35">
      <c r="BA1914" s="177">
        <v>1908</v>
      </c>
      <c r="BB1914" s="202">
        <f t="shared" si="332"/>
        <v>95400000</v>
      </c>
      <c r="BC1914" s="63">
        <f t="shared" si="333"/>
        <v>2252.3794892291048</v>
      </c>
      <c r="BD1914" s="63">
        <f t="shared" si="334"/>
        <v>2252.3794892316196</v>
      </c>
      <c r="BE1914" s="63">
        <f t="shared" si="335"/>
        <v>145.53840106323452</v>
      </c>
      <c r="BF1914" s="63">
        <f t="shared" si="336"/>
        <v>145.53840171323444</v>
      </c>
      <c r="BG1914" s="63">
        <f t="shared" si="337"/>
        <v>5.8215371159757918</v>
      </c>
      <c r="BH1914" s="63">
        <f t="shared" si="338"/>
        <v>5.8215377659757914</v>
      </c>
      <c r="BI1914" s="109">
        <f t="shared" si="340"/>
        <v>57240000</v>
      </c>
      <c r="BJ1914" s="203">
        <f t="shared" si="339"/>
        <v>2.2010545260213541E+24</v>
      </c>
    </row>
    <row r="1915" spans="53:62" s="174" customFormat="1" x14ac:dyDescent="0.35">
      <c r="BA1915" s="177">
        <v>1909</v>
      </c>
      <c r="BB1915" s="202">
        <f t="shared" si="332"/>
        <v>95450000</v>
      </c>
      <c r="BC1915" s="63">
        <f t="shared" si="333"/>
        <v>2253.557693786393</v>
      </c>
      <c r="BD1915" s="63">
        <f t="shared" si="334"/>
        <v>2253.5576937889091</v>
      </c>
      <c r="BE1915" s="63">
        <f t="shared" si="335"/>
        <v>145.53840128044655</v>
      </c>
      <c r="BF1915" s="63">
        <f t="shared" si="336"/>
        <v>145.53840193044644</v>
      </c>
      <c r="BG1915" s="63">
        <f t="shared" si="337"/>
        <v>5.8215371159757918</v>
      </c>
      <c r="BH1915" s="63">
        <f t="shared" si="338"/>
        <v>5.8215377659757914</v>
      </c>
      <c r="BI1915" s="109">
        <f t="shared" si="340"/>
        <v>57270000</v>
      </c>
      <c r="BJ1915" s="203">
        <f t="shared" si="339"/>
        <v>2.2018407681975083E+24</v>
      </c>
    </row>
    <row r="1916" spans="53:62" s="174" customFormat="1" x14ac:dyDescent="0.35">
      <c r="BA1916" s="177">
        <v>1910</v>
      </c>
      <c r="BB1916" s="202">
        <f t="shared" si="332"/>
        <v>95500000</v>
      </c>
      <c r="BC1916" s="63">
        <f t="shared" si="333"/>
        <v>2254.7358959498397</v>
      </c>
      <c r="BD1916" s="63">
        <f t="shared" si="334"/>
        <v>2254.7358959523572</v>
      </c>
      <c r="BE1916" s="63">
        <f t="shared" si="335"/>
        <v>145.53840149590044</v>
      </c>
      <c r="BF1916" s="63">
        <f t="shared" si="336"/>
        <v>145.53840214590033</v>
      </c>
      <c r="BG1916" s="63">
        <f t="shared" si="337"/>
        <v>5.8215371159757918</v>
      </c>
      <c r="BH1916" s="63">
        <f t="shared" si="338"/>
        <v>5.8215377659757914</v>
      </c>
      <c r="BI1916" s="109">
        <f t="shared" si="340"/>
        <v>57300000</v>
      </c>
      <c r="BJ1916" s="203">
        <f t="shared" si="339"/>
        <v>2.2026267125018843E+24</v>
      </c>
    </row>
    <row r="1917" spans="53:62" s="174" customFormat="1" x14ac:dyDescent="0.35">
      <c r="BA1917" s="177">
        <v>1911</v>
      </c>
      <c r="BB1917" s="202">
        <f t="shared" si="332"/>
        <v>95550000</v>
      </c>
      <c r="BC1917" s="63">
        <f t="shared" si="333"/>
        <v>2255.9140957194454</v>
      </c>
      <c r="BD1917" s="63">
        <f t="shared" si="334"/>
        <v>2255.9140957219638</v>
      </c>
      <c r="BE1917" s="63">
        <f t="shared" si="335"/>
        <v>145.53840170961047</v>
      </c>
      <c r="BF1917" s="63">
        <f t="shared" si="336"/>
        <v>145.53840235961036</v>
      </c>
      <c r="BG1917" s="63">
        <f t="shared" si="337"/>
        <v>5.8215371159757918</v>
      </c>
      <c r="BH1917" s="63">
        <f t="shared" si="338"/>
        <v>5.8215377659757914</v>
      </c>
      <c r="BI1917" s="109">
        <f t="shared" si="340"/>
        <v>57330000</v>
      </c>
      <c r="BJ1917" s="203">
        <f t="shared" si="339"/>
        <v>2.2034123590473327E+24</v>
      </c>
    </row>
    <row r="1918" spans="53:62" s="174" customFormat="1" x14ac:dyDescent="0.35">
      <c r="BA1918" s="177">
        <v>1912</v>
      </c>
      <c r="BB1918" s="202">
        <f t="shared" si="332"/>
        <v>95600000</v>
      </c>
      <c r="BC1918" s="63">
        <f t="shared" si="333"/>
        <v>2257.0922930953379</v>
      </c>
      <c r="BD1918" s="63">
        <f t="shared" si="334"/>
        <v>2257.0922930978577</v>
      </c>
      <c r="BE1918" s="63">
        <f t="shared" si="335"/>
        <v>145.53840192159072</v>
      </c>
      <c r="BF1918" s="63">
        <f t="shared" si="336"/>
        <v>145.53840257159061</v>
      </c>
      <c r="BG1918" s="63">
        <f t="shared" si="337"/>
        <v>5.8215371159757918</v>
      </c>
      <c r="BH1918" s="63">
        <f t="shared" si="338"/>
        <v>5.8215377659757914</v>
      </c>
      <c r="BI1918" s="109">
        <f t="shared" si="340"/>
        <v>57360000</v>
      </c>
      <c r="BJ1918" s="203">
        <f t="shared" si="339"/>
        <v>2.2041977079466611E+24</v>
      </c>
    </row>
    <row r="1919" spans="53:62" s="174" customFormat="1" x14ac:dyDescent="0.35">
      <c r="BA1919" s="177">
        <v>1913</v>
      </c>
      <c r="BB1919" s="202">
        <f t="shared" si="332"/>
        <v>95650000</v>
      </c>
      <c r="BC1919" s="63">
        <f t="shared" si="333"/>
        <v>2258.2704880773881</v>
      </c>
      <c r="BD1919" s="63">
        <f t="shared" si="334"/>
        <v>2258.2704880799101</v>
      </c>
      <c r="BE1919" s="63">
        <f t="shared" si="335"/>
        <v>145.53840213185518</v>
      </c>
      <c r="BF1919" s="63">
        <f t="shared" si="336"/>
        <v>145.5384027818551</v>
      </c>
      <c r="BG1919" s="63">
        <f t="shared" si="337"/>
        <v>5.8215371159757918</v>
      </c>
      <c r="BH1919" s="63">
        <f t="shared" si="338"/>
        <v>5.8215377659757914</v>
      </c>
      <c r="BI1919" s="109">
        <f t="shared" si="340"/>
        <v>57390000</v>
      </c>
      <c r="BJ1919" s="203">
        <f t="shared" si="339"/>
        <v>2.204982759312634E+24</v>
      </c>
    </row>
    <row r="1920" spans="53:62" s="174" customFormat="1" x14ac:dyDescent="0.35">
      <c r="BA1920" s="177">
        <v>1914</v>
      </c>
      <c r="BB1920" s="202">
        <f t="shared" si="332"/>
        <v>95700000</v>
      </c>
      <c r="BC1920" s="63">
        <f t="shared" si="333"/>
        <v>2259.4486806657274</v>
      </c>
      <c r="BD1920" s="63">
        <f t="shared" si="334"/>
        <v>2259.4486806682498</v>
      </c>
      <c r="BE1920" s="63">
        <f t="shared" si="335"/>
        <v>145.5384023404178</v>
      </c>
      <c r="BF1920" s="63">
        <f t="shared" si="336"/>
        <v>145.53840299041769</v>
      </c>
      <c r="BG1920" s="63">
        <f t="shared" si="337"/>
        <v>5.8215371159757918</v>
      </c>
      <c r="BH1920" s="63">
        <f t="shared" si="338"/>
        <v>5.8215377659757914</v>
      </c>
      <c r="BI1920" s="109">
        <f t="shared" si="340"/>
        <v>57420000</v>
      </c>
      <c r="BJ1920" s="203">
        <f t="shared" si="339"/>
        <v>2.2057675132579737E+24</v>
      </c>
    </row>
    <row r="1921" spans="53:62" s="174" customFormat="1" x14ac:dyDescent="0.35">
      <c r="BA1921" s="177">
        <v>1915</v>
      </c>
      <c r="BB1921" s="202">
        <f t="shared" si="332"/>
        <v>95750000</v>
      </c>
      <c r="BC1921" s="63">
        <f t="shared" si="333"/>
        <v>2260.6268708602884</v>
      </c>
      <c r="BD1921" s="63">
        <f t="shared" si="334"/>
        <v>2260.6268708628127</v>
      </c>
      <c r="BE1921" s="63">
        <f t="shared" si="335"/>
        <v>145.53840254729229</v>
      </c>
      <c r="BF1921" s="63">
        <f t="shared" si="336"/>
        <v>145.53840319729218</v>
      </c>
      <c r="BG1921" s="63">
        <f t="shared" si="337"/>
        <v>5.8215371159757918</v>
      </c>
      <c r="BH1921" s="63">
        <f t="shared" si="338"/>
        <v>5.8215377659757914</v>
      </c>
      <c r="BI1921" s="109">
        <f t="shared" si="340"/>
        <v>57450000</v>
      </c>
      <c r="BJ1921" s="203">
        <f t="shared" si="339"/>
        <v>2.2065519698953597E+24</v>
      </c>
    </row>
    <row r="1922" spans="53:62" s="174" customFormat="1" x14ac:dyDescent="0.35">
      <c r="BA1922" s="177">
        <v>1916</v>
      </c>
      <c r="BB1922" s="202">
        <f t="shared" si="332"/>
        <v>95800000</v>
      </c>
      <c r="BC1922" s="63">
        <f t="shared" si="333"/>
        <v>2261.8050586610084</v>
      </c>
      <c r="BD1922" s="63">
        <f t="shared" si="334"/>
        <v>2261.8050586635341</v>
      </c>
      <c r="BE1922" s="63">
        <f t="shared" si="335"/>
        <v>145.53840275249232</v>
      </c>
      <c r="BF1922" s="63">
        <f t="shared" si="336"/>
        <v>145.53840340249224</v>
      </c>
      <c r="BG1922" s="63">
        <f t="shared" si="337"/>
        <v>5.8215371159757918</v>
      </c>
      <c r="BH1922" s="63">
        <f t="shared" si="338"/>
        <v>5.8215377659757914</v>
      </c>
      <c r="BI1922" s="109">
        <f t="shared" si="340"/>
        <v>57480000</v>
      </c>
      <c r="BJ1922" s="203">
        <f t="shared" si="339"/>
        <v>2.2073361293374277E+24</v>
      </c>
    </row>
    <row r="1923" spans="53:62" s="174" customFormat="1" x14ac:dyDescent="0.35">
      <c r="BA1923" s="177">
        <v>1917</v>
      </c>
      <c r="BB1923" s="202">
        <f t="shared" si="332"/>
        <v>95850000</v>
      </c>
      <c r="BC1923" s="63">
        <f t="shared" si="333"/>
        <v>2262.9832440680161</v>
      </c>
      <c r="BD1923" s="63">
        <f t="shared" si="334"/>
        <v>2262.9832440705427</v>
      </c>
      <c r="BE1923" s="63">
        <f t="shared" si="335"/>
        <v>145.53840295603149</v>
      </c>
      <c r="BF1923" s="63">
        <f t="shared" si="336"/>
        <v>145.53840360603138</v>
      </c>
      <c r="BG1923" s="63">
        <f t="shared" si="337"/>
        <v>5.8215371159757918</v>
      </c>
      <c r="BH1923" s="63">
        <f t="shared" si="338"/>
        <v>5.8215377659757914</v>
      </c>
      <c r="BI1923" s="109">
        <f t="shared" si="340"/>
        <v>57510000</v>
      </c>
      <c r="BJ1923" s="203">
        <f t="shared" si="339"/>
        <v>2.2081199916967725E+24</v>
      </c>
    </row>
    <row r="1924" spans="53:62" s="174" customFormat="1" x14ac:dyDescent="0.35">
      <c r="BA1924" s="177">
        <v>1918</v>
      </c>
      <c r="BB1924" s="202">
        <f t="shared" si="332"/>
        <v>95900000</v>
      </c>
      <c r="BC1924" s="63">
        <f t="shared" si="333"/>
        <v>2264.1614270812461</v>
      </c>
      <c r="BD1924" s="63">
        <f t="shared" si="334"/>
        <v>2264.161427083774</v>
      </c>
      <c r="BE1924" s="63">
        <f t="shared" si="335"/>
        <v>145.5384031579232</v>
      </c>
      <c r="BF1924" s="63">
        <f t="shared" si="336"/>
        <v>145.53840380792309</v>
      </c>
      <c r="BG1924" s="63">
        <f t="shared" si="337"/>
        <v>5.8215371159757918</v>
      </c>
      <c r="BH1924" s="63">
        <f t="shared" si="338"/>
        <v>5.8215377659757914</v>
      </c>
      <c r="BI1924" s="109">
        <f t="shared" si="340"/>
        <v>57540000</v>
      </c>
      <c r="BJ1924" s="203">
        <f t="shared" si="339"/>
        <v>2.2089035570859445E+24</v>
      </c>
    </row>
    <row r="1925" spans="53:62" s="174" customFormat="1" x14ac:dyDescent="0.35">
      <c r="BA1925" s="177">
        <v>1919</v>
      </c>
      <c r="BB1925" s="202">
        <f t="shared" si="332"/>
        <v>95950000</v>
      </c>
      <c r="BC1925" s="63">
        <f t="shared" si="333"/>
        <v>2265.3396077007642</v>
      </c>
      <c r="BD1925" s="63">
        <f t="shared" si="334"/>
        <v>2265.3396077032935</v>
      </c>
      <c r="BE1925" s="63">
        <f t="shared" si="335"/>
        <v>145.53840335818077</v>
      </c>
      <c r="BF1925" s="63">
        <f t="shared" si="336"/>
        <v>145.53840400818069</v>
      </c>
      <c r="BG1925" s="63">
        <f t="shared" si="337"/>
        <v>5.8215371159757918</v>
      </c>
      <c r="BH1925" s="63">
        <f t="shared" si="338"/>
        <v>5.8215377659757914</v>
      </c>
      <c r="BI1925" s="109">
        <f t="shared" si="340"/>
        <v>57570000</v>
      </c>
      <c r="BJ1925" s="203">
        <f t="shared" si="339"/>
        <v>2.2096868256174533E+24</v>
      </c>
    </row>
    <row r="1926" spans="53:62" s="174" customFormat="1" x14ac:dyDescent="0.35">
      <c r="BA1926" s="177">
        <v>1920</v>
      </c>
      <c r="BB1926" s="202">
        <f t="shared" ref="BB1926:BB1989" si="341">BA1926*50000</f>
        <v>96000000</v>
      </c>
      <c r="BC1926" s="63">
        <f t="shared" ref="BC1926:BC1989" si="342">($F$5+$F$6+$F$7+$F$8+$F$9)*(1-EXP(-$F$20*(1-$DC$6%)*BB1926/(2*$F$17)))*$F$25*$F$1*10^3*11600/($F$20*(1-$DC$6%))</f>
        <v>2266.517785926505</v>
      </c>
      <c r="BD1926" s="63">
        <f t="shared" ref="BD1926:BD1989" si="343">($F$25*$F$1*10^3*11600*($F$5+$F$6+$F$7+$F$8+$F$9)/($F$27*$F$29*(1-$DC$6%))+$F$28/$F$27)*(1-EXP(-$F$27*$F$29*(1-$DC$6%)*BB1926/(2*$F$17)))</f>
        <v>2266.5177859290357</v>
      </c>
      <c r="BE1926" s="63">
        <f t="shared" ref="BE1926:BE1989" si="344">($F$5+$F$6+$F$7+$F$8+$F$9)*(1-EXP(-$F$20*(1-$DC$5%)*BB1926/(2*$F$17)))*$F$25*$F$1*10^3*11600/($F$20*(1-$DC$5%))</f>
        <v>145.53840355681749</v>
      </c>
      <c r="BF1926" s="63">
        <f t="shared" ref="BF1926:BF1989" si="345">($F$25*$F$1*10^3*11600*($F$5+$F$6+$F$7+$F$8+$F$9)/($F$27*$F$29*(1-$DC$5%))+$F$28/$F$27)*(1-EXP(-$F$27*$F$29*(1-$DC$5%)*BB1926/(2*$F$17)))</f>
        <v>145.5384042068174</v>
      </c>
      <c r="BG1926" s="63">
        <f t="shared" ref="BG1926:BG1989" si="346">($F$5+$F$6+$F$7+$F$8+$F$9)*(1-EXP(-$F$20*(1-$DC$4%)*BB1926/(2*$F$17)))*$F$25*$F$1*10^3*11600/($F$20*(1-$DC$4%))</f>
        <v>5.8215371159757918</v>
      </c>
      <c r="BH1926" s="63">
        <f t="shared" ref="BH1926:BH1989" si="347">($F$25*$F$1*10^3*11600*($F$5+$F$6+$F$7+$F$8+$F$9)/($F$27*$F$29*(1-$DC$4%))+$F$28/$F$27)*(1-EXP(-$F$27*$F$29*(1-$DC$4%)*BB1926/(2*$F$17)))</f>
        <v>5.8215377659757914</v>
      </c>
      <c r="BI1926" s="109">
        <f t="shared" si="340"/>
        <v>57600000</v>
      </c>
      <c r="BJ1926" s="203">
        <f t="shared" ref="BJ1926:BJ1989" si="348">($F$17/($F$20*(1-$F$19%)))*($F$5+$F$6+$F$7+$F$8+$F$9)*(1-EXP(-$F$20*(1-$F$19%)*BI1926/(2*$F$17)))+$F$17/($F$25*1000)*$F$11*EXP(-$F$20*(1-$F$19%)*BI1926/(2*$F$17))</f>
        <v>2.2104697974037649E+24</v>
      </c>
    </row>
    <row r="1927" spans="53:62" s="174" customFormat="1" x14ac:dyDescent="0.35">
      <c r="BA1927" s="177">
        <v>1921</v>
      </c>
      <c r="BB1927" s="202">
        <f t="shared" si="341"/>
        <v>96050000</v>
      </c>
      <c r="BC1927" s="63">
        <f t="shared" si="342"/>
        <v>2267.695961758533</v>
      </c>
      <c r="BD1927" s="63">
        <f t="shared" si="343"/>
        <v>2267.6959617610651</v>
      </c>
      <c r="BE1927" s="63">
        <f t="shared" si="344"/>
        <v>145.53840375384644</v>
      </c>
      <c r="BF1927" s="63">
        <f t="shared" si="345"/>
        <v>145.53840440384636</v>
      </c>
      <c r="BG1927" s="63">
        <f t="shared" si="346"/>
        <v>5.8215371159757918</v>
      </c>
      <c r="BH1927" s="63">
        <f t="shared" si="347"/>
        <v>5.8215377659757914</v>
      </c>
      <c r="BI1927" s="109">
        <f t="shared" ref="BI1927:BI1990" si="349">BA1927*30000</f>
        <v>57630000</v>
      </c>
      <c r="BJ1927" s="203">
        <f t="shared" si="348"/>
        <v>2.2112524725573017E+24</v>
      </c>
    </row>
    <row r="1928" spans="53:62" s="174" customFormat="1" x14ac:dyDescent="0.35">
      <c r="BA1928" s="177">
        <v>1922</v>
      </c>
      <c r="BB1928" s="202">
        <f t="shared" si="341"/>
        <v>96100000</v>
      </c>
      <c r="BC1928" s="63">
        <f t="shared" si="342"/>
        <v>2268.8741351967847</v>
      </c>
      <c r="BD1928" s="63">
        <f t="shared" si="343"/>
        <v>2268.8741351993176</v>
      </c>
      <c r="BE1928" s="63">
        <f t="shared" si="344"/>
        <v>145.53840394928062</v>
      </c>
      <c r="BF1928" s="63">
        <f t="shared" si="345"/>
        <v>145.53840459928054</v>
      </c>
      <c r="BG1928" s="63">
        <f t="shared" si="346"/>
        <v>5.8215371159757918</v>
      </c>
      <c r="BH1928" s="63">
        <f t="shared" si="347"/>
        <v>5.8215377659757914</v>
      </c>
      <c r="BI1928" s="109">
        <f t="shared" si="349"/>
        <v>57660000</v>
      </c>
      <c r="BJ1928" s="203">
        <f t="shared" si="348"/>
        <v>2.2120348511904457E+24</v>
      </c>
    </row>
    <row r="1929" spans="53:62" s="174" customFormat="1" x14ac:dyDescent="0.35">
      <c r="BA1929" s="177">
        <v>1923</v>
      </c>
      <c r="BB1929" s="202">
        <f t="shared" si="341"/>
        <v>96150000</v>
      </c>
      <c r="BC1929" s="63">
        <f t="shared" si="342"/>
        <v>2270.0523062413235</v>
      </c>
      <c r="BD1929" s="63">
        <f t="shared" si="343"/>
        <v>2270.0523062438579</v>
      </c>
      <c r="BE1929" s="63">
        <f t="shared" si="344"/>
        <v>145.53840414313299</v>
      </c>
      <c r="BF1929" s="63">
        <f t="shared" si="345"/>
        <v>145.53840479313288</v>
      </c>
      <c r="BG1929" s="63">
        <f t="shared" si="346"/>
        <v>5.8215371159757918</v>
      </c>
      <c r="BH1929" s="63">
        <f t="shared" si="347"/>
        <v>5.8215377659757914</v>
      </c>
      <c r="BI1929" s="109">
        <f t="shared" si="349"/>
        <v>57690000</v>
      </c>
      <c r="BJ1929" s="203">
        <f t="shared" si="348"/>
        <v>2.212816933415534E+24</v>
      </c>
    </row>
    <row r="1930" spans="53:62" s="174" customFormat="1" x14ac:dyDescent="0.35">
      <c r="BA1930" s="177">
        <v>1924</v>
      </c>
      <c r="BB1930" s="202">
        <f t="shared" si="341"/>
        <v>96200000</v>
      </c>
      <c r="BC1930" s="63">
        <f t="shared" si="342"/>
        <v>2271.2304748920851</v>
      </c>
      <c r="BD1930" s="63">
        <f t="shared" si="343"/>
        <v>2271.2304748946208</v>
      </c>
      <c r="BE1930" s="63">
        <f t="shared" si="344"/>
        <v>145.53840433541629</v>
      </c>
      <c r="BF1930" s="63">
        <f t="shared" si="345"/>
        <v>145.53840498541621</v>
      </c>
      <c r="BG1930" s="63">
        <f t="shared" si="346"/>
        <v>5.8215371159757918</v>
      </c>
      <c r="BH1930" s="63">
        <f t="shared" si="347"/>
        <v>5.8215377659757914</v>
      </c>
      <c r="BI1930" s="109">
        <f t="shared" si="349"/>
        <v>57720000</v>
      </c>
      <c r="BJ1930" s="203">
        <f t="shared" si="348"/>
        <v>2.2135987193448629E+24</v>
      </c>
    </row>
    <row r="1931" spans="53:62" s="174" customFormat="1" x14ac:dyDescent="0.35">
      <c r="BA1931" s="177">
        <v>1925</v>
      </c>
      <c r="BB1931" s="202">
        <f t="shared" si="341"/>
        <v>96250000</v>
      </c>
      <c r="BC1931" s="63">
        <f t="shared" si="342"/>
        <v>2272.4086411491344</v>
      </c>
      <c r="BD1931" s="63">
        <f t="shared" si="343"/>
        <v>2272.4086411516714</v>
      </c>
      <c r="BE1931" s="63">
        <f t="shared" si="344"/>
        <v>145.53840452614324</v>
      </c>
      <c r="BF1931" s="63">
        <f t="shared" si="345"/>
        <v>145.53840517614316</v>
      </c>
      <c r="BG1931" s="63">
        <f t="shared" si="346"/>
        <v>5.8215371159757918</v>
      </c>
      <c r="BH1931" s="63">
        <f t="shared" si="347"/>
        <v>5.8215377659757914</v>
      </c>
      <c r="BI1931" s="109">
        <f t="shared" si="349"/>
        <v>57750000</v>
      </c>
      <c r="BJ1931" s="203">
        <f t="shared" si="348"/>
        <v>2.2143802090906854E+24</v>
      </c>
    </row>
    <row r="1932" spans="53:62" s="174" customFormat="1" x14ac:dyDescent="0.35">
      <c r="BA1932" s="177">
        <v>1926</v>
      </c>
      <c r="BB1932" s="202">
        <f t="shared" si="341"/>
        <v>96300000</v>
      </c>
      <c r="BC1932" s="63">
        <f t="shared" si="342"/>
        <v>2273.5868050125359</v>
      </c>
      <c r="BD1932" s="63">
        <f t="shared" si="343"/>
        <v>2273.5868050150743</v>
      </c>
      <c r="BE1932" s="63">
        <f t="shared" si="344"/>
        <v>145.53840471532646</v>
      </c>
      <c r="BF1932" s="63">
        <f t="shared" si="345"/>
        <v>145.53840536532638</v>
      </c>
      <c r="BG1932" s="63">
        <f t="shared" si="346"/>
        <v>5.8215371159757918</v>
      </c>
      <c r="BH1932" s="63">
        <f t="shared" si="347"/>
        <v>5.8215377659757914</v>
      </c>
      <c r="BI1932" s="109">
        <f t="shared" si="349"/>
        <v>57780000</v>
      </c>
      <c r="BJ1932" s="203">
        <f t="shared" si="348"/>
        <v>2.2151614027652123E+24</v>
      </c>
    </row>
    <row r="1933" spans="53:62" s="174" customFormat="1" x14ac:dyDescent="0.35">
      <c r="BA1933" s="177">
        <v>1927</v>
      </c>
      <c r="BB1933" s="202">
        <f t="shared" si="341"/>
        <v>96350000</v>
      </c>
      <c r="BC1933" s="63">
        <f t="shared" si="342"/>
        <v>2274.7649664821606</v>
      </c>
      <c r="BD1933" s="63">
        <f t="shared" si="343"/>
        <v>2274.7649664847004</v>
      </c>
      <c r="BE1933" s="63">
        <f t="shared" si="344"/>
        <v>145.53840490297841</v>
      </c>
      <c r="BF1933" s="63">
        <f t="shared" si="345"/>
        <v>145.53840555297836</v>
      </c>
      <c r="BG1933" s="63">
        <f t="shared" si="346"/>
        <v>5.8215371159757918</v>
      </c>
      <c r="BH1933" s="63">
        <f t="shared" si="347"/>
        <v>5.8215377659757914</v>
      </c>
      <c r="BI1933" s="109">
        <f t="shared" si="349"/>
        <v>57810000</v>
      </c>
      <c r="BJ1933" s="203">
        <f t="shared" si="348"/>
        <v>2.2159423004806111E+24</v>
      </c>
    </row>
    <row r="1934" spans="53:62" s="174" customFormat="1" x14ac:dyDescent="0.35">
      <c r="BA1934" s="177">
        <v>1928</v>
      </c>
      <c r="BB1934" s="202">
        <f t="shared" si="341"/>
        <v>96400000</v>
      </c>
      <c r="BC1934" s="63">
        <f t="shared" si="342"/>
        <v>2275.9431255580726</v>
      </c>
      <c r="BD1934" s="63">
        <f t="shared" si="343"/>
        <v>2275.9431255606137</v>
      </c>
      <c r="BE1934" s="63">
        <f t="shared" si="344"/>
        <v>145.53840508911156</v>
      </c>
      <c r="BF1934" s="63">
        <f t="shared" si="345"/>
        <v>145.53840573911145</v>
      </c>
      <c r="BG1934" s="63">
        <f t="shared" si="346"/>
        <v>5.8215371159757918</v>
      </c>
      <c r="BH1934" s="63">
        <f t="shared" si="347"/>
        <v>5.8215377659757914</v>
      </c>
      <c r="BI1934" s="109">
        <f t="shared" si="349"/>
        <v>57840000</v>
      </c>
      <c r="BJ1934" s="203">
        <f t="shared" si="348"/>
        <v>2.2167229023490087E+24</v>
      </c>
    </row>
    <row r="1935" spans="53:62" s="174" customFormat="1" x14ac:dyDescent="0.35">
      <c r="BA1935" s="177">
        <v>1929</v>
      </c>
      <c r="BB1935" s="202">
        <f t="shared" si="341"/>
        <v>96450000</v>
      </c>
      <c r="BC1935" s="63">
        <f t="shared" si="342"/>
        <v>2277.1212822403368</v>
      </c>
      <c r="BD1935" s="63">
        <f t="shared" si="343"/>
        <v>2277.1212822428793</v>
      </c>
      <c r="BE1935" s="63">
        <f t="shared" si="344"/>
        <v>145.53840527373811</v>
      </c>
      <c r="BF1935" s="63">
        <f t="shared" si="345"/>
        <v>145.53840592373803</v>
      </c>
      <c r="BG1935" s="63">
        <f t="shared" si="346"/>
        <v>5.8215371159757918</v>
      </c>
      <c r="BH1935" s="63">
        <f t="shared" si="347"/>
        <v>5.8215377659757914</v>
      </c>
      <c r="BI1935" s="109">
        <f t="shared" si="349"/>
        <v>57870000</v>
      </c>
      <c r="BJ1935" s="203">
        <f t="shared" si="348"/>
        <v>2.2175032084824867E+24</v>
      </c>
    </row>
    <row r="1936" spans="53:62" s="174" customFormat="1" x14ac:dyDescent="0.35">
      <c r="BA1936" s="177">
        <v>1930</v>
      </c>
      <c r="BB1936" s="202">
        <f t="shared" si="341"/>
        <v>96500000</v>
      </c>
      <c r="BC1936" s="63">
        <f t="shared" si="342"/>
        <v>2278.2994365288241</v>
      </c>
      <c r="BD1936" s="63">
        <f t="shared" si="343"/>
        <v>2278.2994365313675</v>
      </c>
      <c r="BE1936" s="63">
        <f t="shared" si="344"/>
        <v>145.53840545687029</v>
      </c>
      <c r="BF1936" s="63">
        <f t="shared" si="345"/>
        <v>145.53840610687018</v>
      </c>
      <c r="BG1936" s="63">
        <f t="shared" si="346"/>
        <v>5.8215371159757918</v>
      </c>
      <c r="BH1936" s="63">
        <f t="shared" si="347"/>
        <v>5.8215377659757914</v>
      </c>
      <c r="BI1936" s="109">
        <f t="shared" si="349"/>
        <v>57900000</v>
      </c>
      <c r="BJ1936" s="203">
        <f t="shared" si="348"/>
        <v>2.2182832189930866E+24</v>
      </c>
    </row>
    <row r="1937" spans="53:62" s="174" customFormat="1" x14ac:dyDescent="0.35">
      <c r="BA1937" s="177">
        <v>1931</v>
      </c>
      <c r="BB1937" s="202">
        <f t="shared" si="341"/>
        <v>96550000</v>
      </c>
      <c r="BC1937" s="63">
        <f t="shared" si="342"/>
        <v>2279.4775884236637</v>
      </c>
      <c r="BD1937" s="63">
        <f t="shared" si="343"/>
        <v>2279.4775884262085</v>
      </c>
      <c r="BE1937" s="63">
        <f t="shared" si="344"/>
        <v>145.5384056385202</v>
      </c>
      <c r="BF1937" s="63">
        <f t="shared" si="345"/>
        <v>145.53840628852009</v>
      </c>
      <c r="BG1937" s="63">
        <f t="shared" si="346"/>
        <v>5.8215371159757918</v>
      </c>
      <c r="BH1937" s="63">
        <f t="shared" si="347"/>
        <v>5.8215377659757914</v>
      </c>
      <c r="BI1937" s="109">
        <f t="shared" si="349"/>
        <v>57930000</v>
      </c>
      <c r="BJ1937" s="203">
        <f t="shared" si="348"/>
        <v>2.219062933992806E+24</v>
      </c>
    </row>
    <row r="1938" spans="53:62" s="174" customFormat="1" x14ac:dyDescent="0.35">
      <c r="BA1938" s="177">
        <v>1932</v>
      </c>
      <c r="BB1938" s="202">
        <f t="shared" si="341"/>
        <v>96600000</v>
      </c>
      <c r="BC1938" s="63">
        <f t="shared" si="342"/>
        <v>2280.6557379248547</v>
      </c>
      <c r="BD1938" s="63">
        <f t="shared" si="343"/>
        <v>2280.6557379274013</v>
      </c>
      <c r="BE1938" s="63">
        <f t="shared" si="344"/>
        <v>145.53840581869986</v>
      </c>
      <c r="BF1938" s="63">
        <f t="shared" si="345"/>
        <v>145.53840646869975</v>
      </c>
      <c r="BG1938" s="63">
        <f t="shared" si="346"/>
        <v>5.8215371159757918</v>
      </c>
      <c r="BH1938" s="63">
        <f t="shared" si="347"/>
        <v>5.8215377659757914</v>
      </c>
      <c r="BI1938" s="109">
        <f t="shared" si="349"/>
        <v>57960000</v>
      </c>
      <c r="BJ1938" s="203">
        <f t="shared" si="348"/>
        <v>2.2198423535936016E+24</v>
      </c>
    </row>
    <row r="1939" spans="53:62" s="174" customFormat="1" x14ac:dyDescent="0.35">
      <c r="BA1939" s="177">
        <v>1933</v>
      </c>
      <c r="BB1939" s="202">
        <f t="shared" si="341"/>
        <v>96650000</v>
      </c>
      <c r="BC1939" s="63">
        <f t="shared" si="342"/>
        <v>2281.8338850322693</v>
      </c>
      <c r="BD1939" s="63">
        <f t="shared" si="343"/>
        <v>2281.8338850348168</v>
      </c>
      <c r="BE1939" s="63">
        <f t="shared" si="344"/>
        <v>145.53840599742108</v>
      </c>
      <c r="BF1939" s="63">
        <f t="shared" si="345"/>
        <v>145.538406647421</v>
      </c>
      <c r="BG1939" s="63">
        <f t="shared" si="346"/>
        <v>5.8215371159757918</v>
      </c>
      <c r="BH1939" s="63">
        <f t="shared" si="347"/>
        <v>5.8215377659757914</v>
      </c>
      <c r="BI1939" s="109">
        <f t="shared" si="349"/>
        <v>57990000</v>
      </c>
      <c r="BJ1939" s="203">
        <f t="shared" si="348"/>
        <v>2.2206214779073861E+24</v>
      </c>
    </row>
    <row r="1940" spans="53:62" s="174" customFormat="1" x14ac:dyDescent="0.35">
      <c r="BA1940" s="177">
        <v>1934</v>
      </c>
      <c r="BB1940" s="202">
        <f t="shared" si="341"/>
        <v>96700000</v>
      </c>
      <c r="BC1940" s="63">
        <f t="shared" si="342"/>
        <v>2283.0120297460358</v>
      </c>
      <c r="BD1940" s="63">
        <f t="shared" si="343"/>
        <v>2283.0120297485851</v>
      </c>
      <c r="BE1940" s="63">
        <f t="shared" si="344"/>
        <v>145.53840617469575</v>
      </c>
      <c r="BF1940" s="63">
        <f t="shared" si="345"/>
        <v>145.53840682469567</v>
      </c>
      <c r="BG1940" s="63">
        <f t="shared" si="346"/>
        <v>5.8215371159757918</v>
      </c>
      <c r="BH1940" s="63">
        <f t="shared" si="347"/>
        <v>5.8215377659757914</v>
      </c>
      <c r="BI1940" s="109">
        <f t="shared" si="349"/>
        <v>58020000</v>
      </c>
      <c r="BJ1940" s="203">
        <f t="shared" si="348"/>
        <v>2.2214003070460301E+24</v>
      </c>
    </row>
    <row r="1941" spans="53:62" s="174" customFormat="1" x14ac:dyDescent="0.35">
      <c r="BA1941" s="177">
        <v>1935</v>
      </c>
      <c r="BB1941" s="202">
        <f t="shared" si="341"/>
        <v>96750000</v>
      </c>
      <c r="BC1941" s="63">
        <f t="shared" si="342"/>
        <v>2284.1901720661544</v>
      </c>
      <c r="BD1941" s="63">
        <f t="shared" si="343"/>
        <v>2284.1901720687051</v>
      </c>
      <c r="BE1941" s="63">
        <f t="shared" si="344"/>
        <v>145.53840635053558</v>
      </c>
      <c r="BF1941" s="63">
        <f t="shared" si="345"/>
        <v>145.5384070005355</v>
      </c>
      <c r="BG1941" s="63">
        <f t="shared" si="346"/>
        <v>5.8215371159757918</v>
      </c>
      <c r="BH1941" s="63">
        <f t="shared" si="347"/>
        <v>5.8215377659757914</v>
      </c>
      <c r="BI1941" s="109">
        <f t="shared" si="349"/>
        <v>58050000</v>
      </c>
      <c r="BJ1941" s="203">
        <f t="shared" si="348"/>
        <v>2.2221788411213636E+24</v>
      </c>
    </row>
    <row r="1942" spans="53:62" s="174" customFormat="1" x14ac:dyDescent="0.35">
      <c r="BA1942" s="177">
        <v>1936</v>
      </c>
      <c r="BB1942" s="202">
        <f t="shared" si="341"/>
        <v>96800000</v>
      </c>
      <c r="BC1942" s="63">
        <f t="shared" si="342"/>
        <v>2285.3683119926259</v>
      </c>
      <c r="BD1942" s="63">
        <f t="shared" si="343"/>
        <v>2285.3683119951775</v>
      </c>
      <c r="BE1942" s="63">
        <f t="shared" si="344"/>
        <v>145.53840652495214</v>
      </c>
      <c r="BF1942" s="63">
        <f t="shared" si="345"/>
        <v>145.53840717495208</v>
      </c>
      <c r="BG1942" s="63">
        <f t="shared" si="346"/>
        <v>5.8215371159757918</v>
      </c>
      <c r="BH1942" s="63">
        <f t="shared" si="347"/>
        <v>5.8215377659757914</v>
      </c>
      <c r="BI1942" s="109">
        <f t="shared" si="349"/>
        <v>58080000</v>
      </c>
      <c r="BJ1942" s="203">
        <f t="shared" si="348"/>
        <v>2.222957080245171E+24</v>
      </c>
    </row>
    <row r="1943" spans="53:62" s="174" customFormat="1" x14ac:dyDescent="0.35">
      <c r="BA1943" s="177">
        <v>1937</v>
      </c>
      <c r="BB1943" s="202">
        <f t="shared" si="341"/>
        <v>96850000</v>
      </c>
      <c r="BC1943" s="63">
        <f t="shared" si="342"/>
        <v>2286.5464495253846</v>
      </c>
      <c r="BD1943" s="63">
        <f t="shared" si="343"/>
        <v>2286.5464495279375</v>
      </c>
      <c r="BE1943" s="63">
        <f t="shared" si="344"/>
        <v>145.53840669795702</v>
      </c>
      <c r="BF1943" s="63">
        <f t="shared" si="345"/>
        <v>145.53840734795693</v>
      </c>
      <c r="BG1943" s="63">
        <f t="shared" si="346"/>
        <v>5.8215371159757918</v>
      </c>
      <c r="BH1943" s="63">
        <f t="shared" si="347"/>
        <v>5.8215377659757914</v>
      </c>
      <c r="BI1943" s="109">
        <f t="shared" si="349"/>
        <v>58110000</v>
      </c>
      <c r="BJ1943" s="203">
        <f t="shared" si="348"/>
        <v>2.2237350245291975E+24</v>
      </c>
    </row>
    <row r="1944" spans="53:62" s="174" customFormat="1" x14ac:dyDescent="0.35">
      <c r="BA1944" s="177">
        <v>1938</v>
      </c>
      <c r="BB1944" s="202">
        <f t="shared" si="341"/>
        <v>96900000</v>
      </c>
      <c r="BC1944" s="63">
        <f t="shared" si="342"/>
        <v>2287.7245846644955</v>
      </c>
      <c r="BD1944" s="63">
        <f t="shared" si="343"/>
        <v>2287.7245846670498</v>
      </c>
      <c r="BE1944" s="63">
        <f t="shared" si="344"/>
        <v>145.53840686956158</v>
      </c>
      <c r="BF1944" s="63">
        <f t="shared" si="345"/>
        <v>145.53840751956147</v>
      </c>
      <c r="BG1944" s="63">
        <f t="shared" si="346"/>
        <v>5.8215371159757918</v>
      </c>
      <c r="BH1944" s="63">
        <f t="shared" si="347"/>
        <v>5.8215377659757914</v>
      </c>
      <c r="BI1944" s="109">
        <f t="shared" si="349"/>
        <v>58140000</v>
      </c>
      <c r="BJ1944" s="203">
        <f t="shared" si="348"/>
        <v>2.2245126740851438E+24</v>
      </c>
    </row>
    <row r="1945" spans="53:62" s="174" customFormat="1" x14ac:dyDescent="0.35">
      <c r="BA1945" s="177">
        <v>1939</v>
      </c>
      <c r="BB1945" s="202">
        <f t="shared" si="341"/>
        <v>96950000</v>
      </c>
      <c r="BC1945" s="63">
        <f t="shared" si="342"/>
        <v>2288.9027174099583</v>
      </c>
      <c r="BD1945" s="63">
        <f t="shared" si="343"/>
        <v>2288.902717412514</v>
      </c>
      <c r="BE1945" s="63">
        <f t="shared" si="344"/>
        <v>145.53840703977716</v>
      </c>
      <c r="BF1945" s="63">
        <f t="shared" si="345"/>
        <v>145.53840768977707</v>
      </c>
      <c r="BG1945" s="63">
        <f t="shared" si="346"/>
        <v>5.8215371159757918</v>
      </c>
      <c r="BH1945" s="63">
        <f t="shared" si="347"/>
        <v>5.8215377659757914</v>
      </c>
      <c r="BI1945" s="109">
        <f t="shared" si="349"/>
        <v>58170000</v>
      </c>
      <c r="BJ1945" s="203">
        <f t="shared" si="348"/>
        <v>2.2252900290246699E+24</v>
      </c>
    </row>
    <row r="1946" spans="53:62" s="174" customFormat="1" x14ac:dyDescent="0.35">
      <c r="BA1946" s="177">
        <v>1940</v>
      </c>
      <c r="BB1946" s="202">
        <f t="shared" si="341"/>
        <v>97000000</v>
      </c>
      <c r="BC1946" s="63">
        <f t="shared" si="342"/>
        <v>2290.0808477617088</v>
      </c>
      <c r="BD1946" s="63">
        <f t="shared" si="343"/>
        <v>2290.0808477642659</v>
      </c>
      <c r="BE1946" s="63">
        <f t="shared" si="344"/>
        <v>145.53840720861501</v>
      </c>
      <c r="BF1946" s="63">
        <f t="shared" si="345"/>
        <v>145.53840785861493</v>
      </c>
      <c r="BG1946" s="63">
        <f t="shared" si="346"/>
        <v>5.8215371159757918</v>
      </c>
      <c r="BH1946" s="63">
        <f t="shared" si="347"/>
        <v>5.8215377659757914</v>
      </c>
      <c r="BI1946" s="109">
        <f t="shared" si="349"/>
        <v>58200000</v>
      </c>
      <c r="BJ1946" s="203">
        <f t="shared" si="348"/>
        <v>2.2260670894593921E+24</v>
      </c>
    </row>
    <row r="1947" spans="53:62" s="174" customFormat="1" x14ac:dyDescent="0.35">
      <c r="BA1947" s="177">
        <v>1941</v>
      </c>
      <c r="BB1947" s="202">
        <f t="shared" si="341"/>
        <v>97050000</v>
      </c>
      <c r="BC1947" s="63">
        <f t="shared" si="342"/>
        <v>2291.2589757198766</v>
      </c>
      <c r="BD1947" s="63">
        <f t="shared" si="343"/>
        <v>2291.2589757224346</v>
      </c>
      <c r="BE1947" s="63">
        <f t="shared" si="344"/>
        <v>145.53840737608627</v>
      </c>
      <c r="BF1947" s="63">
        <f t="shared" si="345"/>
        <v>145.53840802608619</v>
      </c>
      <c r="BG1947" s="63">
        <f t="shared" si="346"/>
        <v>5.8215371159757918</v>
      </c>
      <c r="BH1947" s="63">
        <f t="shared" si="347"/>
        <v>5.8215377659757914</v>
      </c>
      <c r="BI1947" s="109">
        <f t="shared" si="349"/>
        <v>58230000</v>
      </c>
      <c r="BJ1947" s="203">
        <f t="shared" si="348"/>
        <v>2.2268438555008849E+24</v>
      </c>
    </row>
    <row r="1948" spans="53:62" s="174" customFormat="1" x14ac:dyDescent="0.35">
      <c r="BA1948" s="177">
        <v>1942</v>
      </c>
      <c r="BB1948" s="202">
        <f t="shared" si="341"/>
        <v>97100000</v>
      </c>
      <c r="BC1948" s="63">
        <f t="shared" si="342"/>
        <v>2292.4371012843962</v>
      </c>
      <c r="BD1948" s="63">
        <f t="shared" si="343"/>
        <v>2292.4371012869556</v>
      </c>
      <c r="BE1948" s="63">
        <f t="shared" si="344"/>
        <v>145.53840754220201</v>
      </c>
      <c r="BF1948" s="63">
        <f t="shared" si="345"/>
        <v>145.53840819220196</v>
      </c>
      <c r="BG1948" s="63">
        <f t="shared" si="346"/>
        <v>5.8215371159757918</v>
      </c>
      <c r="BH1948" s="63">
        <f t="shared" si="347"/>
        <v>5.8215377659757914</v>
      </c>
      <c r="BI1948" s="109">
        <f t="shared" si="349"/>
        <v>58260000</v>
      </c>
      <c r="BJ1948" s="203">
        <f t="shared" si="348"/>
        <v>2.2276203272606815E+24</v>
      </c>
    </row>
    <row r="1949" spans="53:62" s="174" customFormat="1" x14ac:dyDescent="0.35">
      <c r="BA1949" s="177">
        <v>1943</v>
      </c>
      <c r="BB1949" s="202">
        <f t="shared" si="341"/>
        <v>97150000</v>
      </c>
      <c r="BC1949" s="63">
        <f t="shared" si="342"/>
        <v>2293.6152244552677</v>
      </c>
      <c r="BD1949" s="63">
        <f t="shared" si="343"/>
        <v>2293.6152244578288</v>
      </c>
      <c r="BE1949" s="63">
        <f t="shared" si="344"/>
        <v>145.53840770697326</v>
      </c>
      <c r="BF1949" s="63">
        <f t="shared" si="345"/>
        <v>145.53840835697318</v>
      </c>
      <c r="BG1949" s="63">
        <f t="shared" si="346"/>
        <v>5.8215371159757918</v>
      </c>
      <c r="BH1949" s="63">
        <f t="shared" si="347"/>
        <v>5.8215377659757914</v>
      </c>
      <c r="BI1949" s="109">
        <f t="shared" si="349"/>
        <v>58290000</v>
      </c>
      <c r="BJ1949" s="203">
        <f t="shared" si="348"/>
        <v>2.228396504850271E+24</v>
      </c>
    </row>
    <row r="1950" spans="53:62" s="174" customFormat="1" x14ac:dyDescent="0.35">
      <c r="BA1950" s="177">
        <v>1944</v>
      </c>
      <c r="BB1950" s="202">
        <f t="shared" si="341"/>
        <v>97200000</v>
      </c>
      <c r="BC1950" s="63">
        <f t="shared" si="342"/>
        <v>2294.7933452324924</v>
      </c>
      <c r="BD1950" s="63">
        <f t="shared" si="343"/>
        <v>2294.7933452350539</v>
      </c>
      <c r="BE1950" s="63">
        <f t="shared" si="344"/>
        <v>145.53840787041082</v>
      </c>
      <c r="BF1950" s="63">
        <f t="shared" si="345"/>
        <v>145.53840852041074</v>
      </c>
      <c r="BG1950" s="63">
        <f t="shared" si="346"/>
        <v>5.8215371159757918</v>
      </c>
      <c r="BH1950" s="63">
        <f t="shared" si="347"/>
        <v>5.8215377659757914</v>
      </c>
      <c r="BI1950" s="109">
        <f t="shared" si="349"/>
        <v>58320000</v>
      </c>
      <c r="BJ1950" s="203">
        <f t="shared" si="348"/>
        <v>2.2291723883811019E+24</v>
      </c>
    </row>
    <row r="1951" spans="53:62" s="174" customFormat="1" x14ac:dyDescent="0.35">
      <c r="BA1951" s="177">
        <v>1945</v>
      </c>
      <c r="BB1951" s="202">
        <f t="shared" si="341"/>
        <v>97250000</v>
      </c>
      <c r="BC1951" s="63">
        <f t="shared" si="342"/>
        <v>2295.971463616133</v>
      </c>
      <c r="BD1951" s="63">
        <f t="shared" si="343"/>
        <v>2295.9714636186964</v>
      </c>
      <c r="BE1951" s="63">
        <f t="shared" si="344"/>
        <v>145.53840803252552</v>
      </c>
      <c r="BF1951" s="63">
        <f t="shared" si="345"/>
        <v>145.53840868252544</v>
      </c>
      <c r="BG1951" s="63">
        <f t="shared" si="346"/>
        <v>5.8215371159757918</v>
      </c>
      <c r="BH1951" s="63">
        <f t="shared" si="347"/>
        <v>5.8215377659757914</v>
      </c>
      <c r="BI1951" s="109">
        <f t="shared" si="349"/>
        <v>58350000</v>
      </c>
      <c r="BJ1951" s="203">
        <f t="shared" si="348"/>
        <v>2.2299479779645797E+24</v>
      </c>
    </row>
    <row r="1952" spans="53:62" s="174" customFormat="1" x14ac:dyDescent="0.35">
      <c r="BA1952" s="177">
        <v>1946</v>
      </c>
      <c r="BB1952" s="202">
        <f t="shared" si="341"/>
        <v>97300000</v>
      </c>
      <c r="BC1952" s="63">
        <f t="shared" si="342"/>
        <v>2297.1495796061258</v>
      </c>
      <c r="BD1952" s="63">
        <f t="shared" si="343"/>
        <v>2297.1495796086906</v>
      </c>
      <c r="BE1952" s="63">
        <f t="shared" si="344"/>
        <v>145.53840819332805</v>
      </c>
      <c r="BF1952" s="63">
        <f t="shared" si="345"/>
        <v>145.538408843328</v>
      </c>
      <c r="BG1952" s="63">
        <f t="shared" si="346"/>
        <v>5.8215371159757918</v>
      </c>
      <c r="BH1952" s="63">
        <f t="shared" si="347"/>
        <v>5.8215377659757914</v>
      </c>
      <c r="BI1952" s="109">
        <f t="shared" si="349"/>
        <v>58380000</v>
      </c>
      <c r="BJ1952" s="203">
        <f t="shared" si="348"/>
        <v>2.2307232737120675E+24</v>
      </c>
    </row>
    <row r="1953" spans="53:62" s="174" customFormat="1" x14ac:dyDescent="0.35">
      <c r="BA1953" s="177">
        <v>1947</v>
      </c>
      <c r="BB1953" s="202">
        <f t="shared" si="341"/>
        <v>97350000</v>
      </c>
      <c r="BC1953" s="63">
        <f t="shared" si="342"/>
        <v>2298.3276932025356</v>
      </c>
      <c r="BD1953" s="63">
        <f t="shared" si="343"/>
        <v>2298.3276932051017</v>
      </c>
      <c r="BE1953" s="63">
        <f t="shared" si="344"/>
        <v>145.53840835282907</v>
      </c>
      <c r="BF1953" s="63">
        <f t="shared" si="345"/>
        <v>145.53840900282898</v>
      </c>
      <c r="BG1953" s="63">
        <f t="shared" si="346"/>
        <v>5.8215371159757918</v>
      </c>
      <c r="BH1953" s="63">
        <f t="shared" si="347"/>
        <v>5.8215377659757914</v>
      </c>
      <c r="BI1953" s="109">
        <f t="shared" si="349"/>
        <v>58410000</v>
      </c>
      <c r="BJ1953" s="203">
        <f t="shared" si="348"/>
        <v>2.2314982757348862E+24</v>
      </c>
    </row>
    <row r="1954" spans="53:62" s="174" customFormat="1" x14ac:dyDescent="0.35">
      <c r="BA1954" s="177">
        <v>1948</v>
      </c>
      <c r="BB1954" s="202">
        <f t="shared" si="341"/>
        <v>97400000</v>
      </c>
      <c r="BC1954" s="63">
        <f t="shared" si="342"/>
        <v>2299.5058044052976</v>
      </c>
      <c r="BD1954" s="63">
        <f t="shared" si="343"/>
        <v>2299.5058044078651</v>
      </c>
      <c r="BE1954" s="63">
        <f t="shared" si="344"/>
        <v>145.53840851103908</v>
      </c>
      <c r="BF1954" s="63">
        <f t="shared" si="345"/>
        <v>145.538409161039</v>
      </c>
      <c r="BG1954" s="63">
        <f t="shared" si="346"/>
        <v>5.8215371159757918</v>
      </c>
      <c r="BH1954" s="63">
        <f t="shared" si="347"/>
        <v>5.8215377659757914</v>
      </c>
      <c r="BI1954" s="109">
        <f t="shared" si="349"/>
        <v>58440000</v>
      </c>
      <c r="BJ1954" s="203">
        <f t="shared" si="348"/>
        <v>2.2322729841443167E+24</v>
      </c>
    </row>
    <row r="1955" spans="53:62" s="174" customFormat="1" x14ac:dyDescent="0.35">
      <c r="BA1955" s="177">
        <v>1949</v>
      </c>
      <c r="BB1955" s="202">
        <f t="shared" si="341"/>
        <v>97450000</v>
      </c>
      <c r="BC1955" s="63">
        <f t="shared" si="342"/>
        <v>2300.6839132144119</v>
      </c>
      <c r="BD1955" s="63">
        <f t="shared" si="343"/>
        <v>2300.6839132169807</v>
      </c>
      <c r="BE1955" s="63">
        <f t="shared" si="344"/>
        <v>145.53840866796853</v>
      </c>
      <c r="BF1955" s="63">
        <f t="shared" si="345"/>
        <v>145.53840931796844</v>
      </c>
      <c r="BG1955" s="63">
        <f t="shared" si="346"/>
        <v>5.8215371159757918</v>
      </c>
      <c r="BH1955" s="63">
        <f t="shared" si="347"/>
        <v>5.8215377659757914</v>
      </c>
      <c r="BI1955" s="109">
        <f t="shared" si="349"/>
        <v>58470000</v>
      </c>
      <c r="BJ1955" s="203">
        <f t="shared" si="348"/>
        <v>2.2330473990515933E+24</v>
      </c>
    </row>
    <row r="1956" spans="53:62" s="174" customFormat="1" x14ac:dyDescent="0.35">
      <c r="BA1956" s="177">
        <v>1950</v>
      </c>
      <c r="BB1956" s="202">
        <f t="shared" si="341"/>
        <v>97500000</v>
      </c>
      <c r="BC1956" s="63">
        <f t="shared" si="342"/>
        <v>2301.8620196300076</v>
      </c>
      <c r="BD1956" s="63">
        <f t="shared" si="343"/>
        <v>2301.8620196325778</v>
      </c>
      <c r="BE1956" s="63">
        <f t="shared" si="344"/>
        <v>145.53840882362778</v>
      </c>
      <c r="BF1956" s="63">
        <f t="shared" si="345"/>
        <v>145.53840947362772</v>
      </c>
      <c r="BG1956" s="63">
        <f t="shared" si="346"/>
        <v>5.8215371159757918</v>
      </c>
      <c r="BH1956" s="63">
        <f t="shared" si="347"/>
        <v>5.8215377659757914</v>
      </c>
      <c r="BI1956" s="109">
        <f t="shared" si="349"/>
        <v>58500000</v>
      </c>
      <c r="BJ1956" s="203">
        <f t="shared" si="348"/>
        <v>2.2338215205679132E+24</v>
      </c>
    </row>
    <row r="1957" spans="53:62" s="174" customFormat="1" x14ac:dyDescent="0.35">
      <c r="BA1957" s="177">
        <v>1951</v>
      </c>
      <c r="BB1957" s="202">
        <f t="shared" si="341"/>
        <v>97550000</v>
      </c>
      <c r="BC1957" s="63">
        <f t="shared" si="342"/>
        <v>2303.0401236519556</v>
      </c>
      <c r="BD1957" s="63">
        <f t="shared" si="343"/>
        <v>2303.0401236545272</v>
      </c>
      <c r="BE1957" s="63">
        <f t="shared" si="344"/>
        <v>145.53840897802715</v>
      </c>
      <c r="BF1957" s="63">
        <f t="shared" si="345"/>
        <v>145.53840962802707</v>
      </c>
      <c r="BG1957" s="63">
        <f t="shared" si="346"/>
        <v>5.8215371159757918</v>
      </c>
      <c r="BH1957" s="63">
        <f t="shared" si="347"/>
        <v>5.8215377659757914</v>
      </c>
      <c r="BI1957" s="109">
        <f t="shared" si="349"/>
        <v>58530000</v>
      </c>
      <c r="BJ1957" s="203">
        <f t="shared" si="348"/>
        <v>2.2345953488044273E+24</v>
      </c>
    </row>
    <row r="1958" spans="53:62" s="174" customFormat="1" x14ac:dyDescent="0.35">
      <c r="BA1958" s="177">
        <v>1952</v>
      </c>
      <c r="BB1958" s="202">
        <f t="shared" si="341"/>
        <v>97600000</v>
      </c>
      <c r="BC1958" s="63">
        <f t="shared" si="342"/>
        <v>2304.2182252803204</v>
      </c>
      <c r="BD1958" s="63">
        <f t="shared" si="343"/>
        <v>2304.2182252828934</v>
      </c>
      <c r="BE1958" s="63">
        <f t="shared" si="344"/>
        <v>145.53840913117676</v>
      </c>
      <c r="BF1958" s="63">
        <f t="shared" si="345"/>
        <v>145.53840978117671</v>
      </c>
      <c r="BG1958" s="63">
        <f t="shared" si="346"/>
        <v>5.8215371159757918</v>
      </c>
      <c r="BH1958" s="63">
        <f t="shared" si="347"/>
        <v>5.8215377659757914</v>
      </c>
      <c r="BI1958" s="109">
        <f t="shared" si="349"/>
        <v>58560000</v>
      </c>
      <c r="BJ1958" s="203">
        <f t="shared" si="348"/>
        <v>2.2353688838722465E+24</v>
      </c>
    </row>
    <row r="1959" spans="53:62" s="174" customFormat="1" x14ac:dyDescent="0.35">
      <c r="BA1959" s="177">
        <v>1953</v>
      </c>
      <c r="BB1959" s="202">
        <f t="shared" si="341"/>
        <v>97650000</v>
      </c>
      <c r="BC1959" s="63">
        <f t="shared" si="342"/>
        <v>2305.3963245151022</v>
      </c>
      <c r="BD1959" s="63">
        <f t="shared" si="343"/>
        <v>2305.396324517676</v>
      </c>
      <c r="BE1959" s="63">
        <f t="shared" si="344"/>
        <v>145.53840928308685</v>
      </c>
      <c r="BF1959" s="63">
        <f t="shared" si="345"/>
        <v>145.53840993308677</v>
      </c>
      <c r="BG1959" s="63">
        <f t="shared" si="346"/>
        <v>5.8215371159757918</v>
      </c>
      <c r="BH1959" s="63">
        <f t="shared" si="347"/>
        <v>5.8215377659757914</v>
      </c>
      <c r="BI1959" s="109">
        <f t="shared" si="349"/>
        <v>58590000</v>
      </c>
      <c r="BJ1959" s="203">
        <f t="shared" si="348"/>
        <v>2.23614212588244E+24</v>
      </c>
    </row>
    <row r="1960" spans="53:62" s="174" customFormat="1" x14ac:dyDescent="0.35">
      <c r="BA1960" s="177">
        <v>1954</v>
      </c>
      <c r="BB1960" s="202">
        <f t="shared" si="341"/>
        <v>97700000</v>
      </c>
      <c r="BC1960" s="63">
        <f t="shared" si="342"/>
        <v>2306.5744213563007</v>
      </c>
      <c r="BD1960" s="63">
        <f t="shared" si="343"/>
        <v>2306.574421358876</v>
      </c>
      <c r="BE1960" s="63">
        <f t="shared" si="344"/>
        <v>145.53840943376733</v>
      </c>
      <c r="BF1960" s="63">
        <f t="shared" si="345"/>
        <v>145.53841008376725</v>
      </c>
      <c r="BG1960" s="63">
        <f t="shared" si="346"/>
        <v>5.8215371159757918</v>
      </c>
      <c r="BH1960" s="63">
        <f t="shared" si="347"/>
        <v>5.8215377659757914</v>
      </c>
      <c r="BI1960" s="109">
        <f t="shared" si="349"/>
        <v>58620000</v>
      </c>
      <c r="BJ1960" s="203">
        <f t="shared" si="348"/>
        <v>2.2369150749460335E+24</v>
      </c>
    </row>
    <row r="1961" spans="53:62" s="174" customFormat="1" x14ac:dyDescent="0.35">
      <c r="BA1961" s="177">
        <v>1955</v>
      </c>
      <c r="BB1961" s="202">
        <f t="shared" si="341"/>
        <v>97750000</v>
      </c>
      <c r="BC1961" s="63">
        <f t="shared" si="342"/>
        <v>2307.7525158039161</v>
      </c>
      <c r="BD1961" s="63">
        <f t="shared" si="343"/>
        <v>2307.7525158064923</v>
      </c>
      <c r="BE1961" s="63">
        <f t="shared" si="344"/>
        <v>145.53840958322823</v>
      </c>
      <c r="BF1961" s="63">
        <f t="shared" si="345"/>
        <v>145.53841023322815</v>
      </c>
      <c r="BG1961" s="63">
        <f t="shared" si="346"/>
        <v>5.8215371159757918</v>
      </c>
      <c r="BH1961" s="63">
        <f t="shared" si="347"/>
        <v>5.8215377659757914</v>
      </c>
      <c r="BI1961" s="109">
        <f t="shared" si="349"/>
        <v>58650000</v>
      </c>
      <c r="BJ1961" s="203">
        <f t="shared" si="348"/>
        <v>2.2376877311740113E+24</v>
      </c>
    </row>
    <row r="1962" spans="53:62" s="174" customFormat="1" x14ac:dyDescent="0.35">
      <c r="BA1962" s="177">
        <v>1956</v>
      </c>
      <c r="BB1962" s="202">
        <f t="shared" si="341"/>
        <v>97800000</v>
      </c>
      <c r="BC1962" s="63">
        <f t="shared" si="342"/>
        <v>2308.930607857948</v>
      </c>
      <c r="BD1962" s="63">
        <f t="shared" si="343"/>
        <v>2308.9306078605259</v>
      </c>
      <c r="BE1962" s="63">
        <f t="shared" si="344"/>
        <v>145.53840973147939</v>
      </c>
      <c r="BF1962" s="63">
        <f t="shared" si="345"/>
        <v>145.53841038147928</v>
      </c>
      <c r="BG1962" s="63">
        <f t="shared" si="346"/>
        <v>5.8215371159757918</v>
      </c>
      <c r="BH1962" s="63">
        <f t="shared" si="347"/>
        <v>5.8215377659757914</v>
      </c>
      <c r="BI1962" s="109">
        <f t="shared" si="349"/>
        <v>58680000</v>
      </c>
      <c r="BJ1962" s="203">
        <f t="shared" si="348"/>
        <v>2.2384600946773155E+24</v>
      </c>
    </row>
    <row r="1963" spans="53:62" s="174" customFormat="1" x14ac:dyDescent="0.35">
      <c r="BA1963" s="177">
        <v>1957</v>
      </c>
      <c r="BB1963" s="202">
        <f t="shared" si="341"/>
        <v>97850000</v>
      </c>
      <c r="BC1963" s="63">
        <f t="shared" si="342"/>
        <v>2310.1086975184617</v>
      </c>
      <c r="BD1963" s="63">
        <f t="shared" si="343"/>
        <v>2310.1086975210405</v>
      </c>
      <c r="BE1963" s="63">
        <f t="shared" si="344"/>
        <v>145.53840987853053</v>
      </c>
      <c r="BF1963" s="63">
        <f t="shared" si="345"/>
        <v>145.53841052853048</v>
      </c>
      <c r="BG1963" s="63">
        <f t="shared" si="346"/>
        <v>5.8215371159757918</v>
      </c>
      <c r="BH1963" s="63">
        <f t="shared" si="347"/>
        <v>5.8215377659757914</v>
      </c>
      <c r="BI1963" s="109">
        <f t="shared" si="349"/>
        <v>58710000</v>
      </c>
      <c r="BJ1963" s="203">
        <f t="shared" si="348"/>
        <v>2.2392321655668471E+24</v>
      </c>
    </row>
    <row r="1964" spans="53:62" s="174" customFormat="1" x14ac:dyDescent="0.35">
      <c r="BA1964" s="177">
        <v>1958</v>
      </c>
      <c r="BB1964" s="202">
        <f t="shared" si="341"/>
        <v>97900000</v>
      </c>
      <c r="BC1964" s="63">
        <f t="shared" si="342"/>
        <v>2311.2867847853918</v>
      </c>
      <c r="BD1964" s="63">
        <f t="shared" si="343"/>
        <v>2311.2867847879725</v>
      </c>
      <c r="BE1964" s="63">
        <f t="shared" si="344"/>
        <v>145.53841002439154</v>
      </c>
      <c r="BF1964" s="63">
        <f t="shared" si="345"/>
        <v>145.53841067439146</v>
      </c>
      <c r="BG1964" s="63">
        <f t="shared" si="346"/>
        <v>5.8215371159757918</v>
      </c>
      <c r="BH1964" s="63">
        <f t="shared" si="347"/>
        <v>5.8215377659757914</v>
      </c>
      <c r="BI1964" s="109">
        <f t="shared" si="349"/>
        <v>58740000</v>
      </c>
      <c r="BJ1964" s="203">
        <f t="shared" si="348"/>
        <v>2.2400039439534631E+24</v>
      </c>
    </row>
    <row r="1965" spans="53:62" s="174" customFormat="1" x14ac:dyDescent="0.35">
      <c r="BA1965" s="177">
        <v>1959</v>
      </c>
      <c r="BB1965" s="202">
        <f t="shared" si="341"/>
        <v>97950000</v>
      </c>
      <c r="BC1965" s="63">
        <f t="shared" si="342"/>
        <v>2312.4648696587392</v>
      </c>
      <c r="BD1965" s="63">
        <f t="shared" si="343"/>
        <v>2312.4648696613208</v>
      </c>
      <c r="BE1965" s="63">
        <f t="shared" si="344"/>
        <v>145.53841016907188</v>
      </c>
      <c r="BF1965" s="63">
        <f t="shared" si="345"/>
        <v>145.53841081907183</v>
      </c>
      <c r="BG1965" s="63">
        <f t="shared" si="346"/>
        <v>5.8215371159757918</v>
      </c>
      <c r="BH1965" s="63">
        <f t="shared" si="347"/>
        <v>5.8215377659757914</v>
      </c>
      <c r="BI1965" s="109">
        <f t="shared" si="349"/>
        <v>58770000</v>
      </c>
      <c r="BJ1965" s="203">
        <f t="shared" si="348"/>
        <v>2.2407754299479805E+24</v>
      </c>
    </row>
    <row r="1966" spans="53:62" s="174" customFormat="1" x14ac:dyDescent="0.35">
      <c r="BA1966" s="177">
        <v>1960</v>
      </c>
      <c r="BB1966" s="202">
        <f t="shared" si="341"/>
        <v>98000000</v>
      </c>
      <c r="BC1966" s="63">
        <f t="shared" si="342"/>
        <v>2313.642952138503</v>
      </c>
      <c r="BD1966" s="63">
        <f t="shared" si="343"/>
        <v>2313.6429521410864</v>
      </c>
      <c r="BE1966" s="63">
        <f t="shared" si="344"/>
        <v>145.53841031258122</v>
      </c>
      <c r="BF1966" s="63">
        <f t="shared" si="345"/>
        <v>145.53841096258114</v>
      </c>
      <c r="BG1966" s="63">
        <f t="shared" si="346"/>
        <v>5.8215371159757918</v>
      </c>
      <c r="BH1966" s="63">
        <f t="shared" si="347"/>
        <v>5.8215377659757914</v>
      </c>
      <c r="BI1966" s="109">
        <f t="shared" si="349"/>
        <v>58800000</v>
      </c>
      <c r="BJ1966" s="203">
        <f t="shared" si="348"/>
        <v>2.2415466236611736E+24</v>
      </c>
    </row>
    <row r="1967" spans="53:62" s="174" customFormat="1" x14ac:dyDescent="0.35">
      <c r="BA1967" s="177">
        <v>1961</v>
      </c>
      <c r="BB1967" s="202">
        <f t="shared" si="341"/>
        <v>98050000</v>
      </c>
      <c r="BC1967" s="63">
        <f t="shared" si="342"/>
        <v>2314.8210322247483</v>
      </c>
      <c r="BD1967" s="63">
        <f t="shared" si="343"/>
        <v>2314.821032227333</v>
      </c>
      <c r="BE1967" s="63">
        <f t="shared" si="344"/>
        <v>145.53841045492899</v>
      </c>
      <c r="BF1967" s="63">
        <f t="shared" si="345"/>
        <v>145.53841110492891</v>
      </c>
      <c r="BG1967" s="63">
        <f t="shared" si="346"/>
        <v>5.8215371159757918</v>
      </c>
      <c r="BH1967" s="63">
        <f t="shared" si="347"/>
        <v>5.8215377659757914</v>
      </c>
      <c r="BI1967" s="109">
        <f t="shared" si="349"/>
        <v>58830000</v>
      </c>
      <c r="BJ1967" s="203">
        <f t="shared" si="348"/>
        <v>2.2423175252037735E+24</v>
      </c>
    </row>
    <row r="1968" spans="53:62" s="174" customFormat="1" x14ac:dyDescent="0.35">
      <c r="BA1968" s="177">
        <v>1962</v>
      </c>
      <c r="BB1968" s="202">
        <f t="shared" si="341"/>
        <v>98100000</v>
      </c>
      <c r="BC1968" s="63">
        <f t="shared" si="342"/>
        <v>2315.9991099174754</v>
      </c>
      <c r="BD1968" s="63">
        <f t="shared" si="343"/>
        <v>2315.9991099200611</v>
      </c>
      <c r="BE1968" s="63">
        <f t="shared" si="344"/>
        <v>145.53841059612458</v>
      </c>
      <c r="BF1968" s="63">
        <f t="shared" si="345"/>
        <v>145.5384112461245</v>
      </c>
      <c r="BG1968" s="63">
        <f t="shared" si="346"/>
        <v>5.8215371159757918</v>
      </c>
      <c r="BH1968" s="63">
        <f t="shared" si="347"/>
        <v>5.8215377659757914</v>
      </c>
      <c r="BI1968" s="109">
        <f t="shared" si="349"/>
        <v>58860000</v>
      </c>
      <c r="BJ1968" s="203">
        <f t="shared" si="348"/>
        <v>2.2430881346864724E+24</v>
      </c>
    </row>
    <row r="1969" spans="53:62" s="174" customFormat="1" x14ac:dyDescent="0.35">
      <c r="BA1969" s="177">
        <v>1963</v>
      </c>
      <c r="BB1969" s="202">
        <f t="shared" si="341"/>
        <v>98150000</v>
      </c>
      <c r="BC1969" s="63">
        <f t="shared" si="342"/>
        <v>2317.1771852166839</v>
      </c>
      <c r="BD1969" s="63">
        <f t="shared" si="343"/>
        <v>2317.177185219271</v>
      </c>
      <c r="BE1969" s="63">
        <f t="shared" si="344"/>
        <v>145.53841073617733</v>
      </c>
      <c r="BF1969" s="63">
        <f t="shared" si="345"/>
        <v>145.53841138617727</v>
      </c>
      <c r="BG1969" s="63">
        <f t="shared" si="346"/>
        <v>5.8215371159757918</v>
      </c>
      <c r="BH1969" s="63">
        <f t="shared" si="347"/>
        <v>5.8215377659757914</v>
      </c>
      <c r="BI1969" s="109">
        <f t="shared" si="349"/>
        <v>58890000</v>
      </c>
      <c r="BJ1969" s="203">
        <f t="shared" si="348"/>
        <v>2.2438584522199172E+24</v>
      </c>
    </row>
    <row r="1970" spans="53:62" s="174" customFormat="1" x14ac:dyDescent="0.35">
      <c r="BA1970" s="177">
        <v>1964</v>
      </c>
      <c r="BB1970" s="202">
        <f t="shared" si="341"/>
        <v>98200000</v>
      </c>
      <c r="BC1970" s="63">
        <f t="shared" si="342"/>
        <v>2318.3552581223094</v>
      </c>
      <c r="BD1970" s="63">
        <f t="shared" si="343"/>
        <v>2318.3552581248973</v>
      </c>
      <c r="BE1970" s="63">
        <f t="shared" si="344"/>
        <v>145.5384108750965</v>
      </c>
      <c r="BF1970" s="63">
        <f t="shared" si="345"/>
        <v>145.53841152509642</v>
      </c>
      <c r="BG1970" s="63">
        <f t="shared" si="346"/>
        <v>5.8215371159757918</v>
      </c>
      <c r="BH1970" s="63">
        <f t="shared" si="347"/>
        <v>5.8215377659757914</v>
      </c>
      <c r="BI1970" s="109">
        <f t="shared" si="349"/>
        <v>58920000</v>
      </c>
      <c r="BJ1970" s="203">
        <f t="shared" si="348"/>
        <v>2.2446284779147143E+24</v>
      </c>
    </row>
    <row r="1971" spans="53:62" s="174" customFormat="1" x14ac:dyDescent="0.35">
      <c r="BA1971" s="177">
        <v>1965</v>
      </c>
      <c r="BB1971" s="202">
        <f t="shared" si="341"/>
        <v>98250000</v>
      </c>
      <c r="BC1971" s="63">
        <f t="shared" si="342"/>
        <v>2319.5333286344157</v>
      </c>
      <c r="BD1971" s="63">
        <f t="shared" si="343"/>
        <v>2319.5333286370055</v>
      </c>
      <c r="BE1971" s="63">
        <f t="shared" si="344"/>
        <v>145.53841101289126</v>
      </c>
      <c r="BF1971" s="63">
        <f t="shared" si="345"/>
        <v>145.53841166289118</v>
      </c>
      <c r="BG1971" s="63">
        <f t="shared" si="346"/>
        <v>5.8215371159757918</v>
      </c>
      <c r="BH1971" s="63">
        <f t="shared" si="347"/>
        <v>5.8215377659757914</v>
      </c>
      <c r="BI1971" s="109">
        <f t="shared" si="349"/>
        <v>58950000</v>
      </c>
      <c r="BJ1971" s="203">
        <f t="shared" si="348"/>
        <v>2.2453982118814296E+24</v>
      </c>
    </row>
    <row r="1972" spans="53:62" s="174" customFormat="1" x14ac:dyDescent="0.35">
      <c r="BA1972" s="177">
        <v>1966</v>
      </c>
      <c r="BB1972" s="202">
        <f t="shared" si="341"/>
        <v>98300000</v>
      </c>
      <c r="BC1972" s="63">
        <f t="shared" si="342"/>
        <v>2320.711396753004</v>
      </c>
      <c r="BD1972" s="63">
        <f t="shared" si="343"/>
        <v>2320.7113967555952</v>
      </c>
      <c r="BE1972" s="63">
        <f t="shared" si="344"/>
        <v>145.53841114957072</v>
      </c>
      <c r="BF1972" s="63">
        <f t="shared" si="345"/>
        <v>145.53841179957064</v>
      </c>
      <c r="BG1972" s="63">
        <f t="shared" si="346"/>
        <v>5.8215371159757918</v>
      </c>
      <c r="BH1972" s="63">
        <f t="shared" si="347"/>
        <v>5.8215377659757914</v>
      </c>
      <c r="BI1972" s="109">
        <f t="shared" si="349"/>
        <v>58980000</v>
      </c>
      <c r="BJ1972" s="203">
        <f t="shared" si="348"/>
        <v>2.2461676542305844E+24</v>
      </c>
    </row>
    <row r="1973" spans="53:62" s="174" customFormat="1" x14ac:dyDescent="0.35">
      <c r="BA1973" s="177">
        <v>1967</v>
      </c>
      <c r="BB1973" s="202">
        <f t="shared" si="341"/>
        <v>98350000</v>
      </c>
      <c r="BC1973" s="63">
        <f t="shared" si="342"/>
        <v>2321.8894624780737</v>
      </c>
      <c r="BD1973" s="63">
        <f t="shared" si="343"/>
        <v>2321.8894624806658</v>
      </c>
      <c r="BE1973" s="63">
        <f t="shared" si="344"/>
        <v>145.53841128514387</v>
      </c>
      <c r="BF1973" s="63">
        <f t="shared" si="345"/>
        <v>145.53841193514378</v>
      </c>
      <c r="BG1973" s="63">
        <f t="shared" si="346"/>
        <v>5.8215371159757918</v>
      </c>
      <c r="BH1973" s="63">
        <f t="shared" si="347"/>
        <v>5.8215377659757914</v>
      </c>
      <c r="BI1973" s="109">
        <f t="shared" si="349"/>
        <v>59010000</v>
      </c>
      <c r="BJ1973" s="203">
        <f t="shared" si="348"/>
        <v>2.2469368050726597E+24</v>
      </c>
    </row>
    <row r="1974" spans="53:62" s="174" customFormat="1" x14ac:dyDescent="0.35">
      <c r="BA1974" s="177">
        <v>1968</v>
      </c>
      <c r="BB1974" s="202">
        <f t="shared" si="341"/>
        <v>98400000</v>
      </c>
      <c r="BC1974" s="63">
        <f t="shared" si="342"/>
        <v>2323.0675258096248</v>
      </c>
      <c r="BD1974" s="63">
        <f t="shared" si="343"/>
        <v>2323.0675258122183</v>
      </c>
      <c r="BE1974" s="63">
        <f t="shared" si="344"/>
        <v>145.53841141961968</v>
      </c>
      <c r="BF1974" s="63">
        <f t="shared" si="345"/>
        <v>145.53841206961962</v>
      </c>
      <c r="BG1974" s="63">
        <f t="shared" si="346"/>
        <v>5.8215371159757918</v>
      </c>
      <c r="BH1974" s="63">
        <f t="shared" si="347"/>
        <v>5.8215377659757914</v>
      </c>
      <c r="BI1974" s="109">
        <f t="shared" si="349"/>
        <v>59040000</v>
      </c>
      <c r="BJ1974" s="203">
        <f t="shared" si="348"/>
        <v>2.2477056645180945E+24</v>
      </c>
    </row>
    <row r="1975" spans="53:62" s="174" customFormat="1" x14ac:dyDescent="0.35">
      <c r="BA1975" s="177">
        <v>1969</v>
      </c>
      <c r="BB1975" s="202">
        <f t="shared" si="341"/>
        <v>98450000</v>
      </c>
      <c r="BC1975" s="63">
        <f t="shared" si="342"/>
        <v>2324.2455867476574</v>
      </c>
      <c r="BD1975" s="63">
        <f t="shared" si="343"/>
        <v>2324.2455867502522</v>
      </c>
      <c r="BE1975" s="63">
        <f t="shared" si="344"/>
        <v>145.53841155300708</v>
      </c>
      <c r="BF1975" s="63">
        <f t="shared" si="345"/>
        <v>145.538412203007</v>
      </c>
      <c r="BG1975" s="63">
        <f t="shared" si="346"/>
        <v>5.8215371159757918</v>
      </c>
      <c r="BH1975" s="63">
        <f t="shared" si="347"/>
        <v>5.8215377659757914</v>
      </c>
      <c r="BI1975" s="109">
        <f t="shared" si="349"/>
        <v>59070000</v>
      </c>
      <c r="BJ1975" s="203">
        <f t="shared" si="348"/>
        <v>2.2484742326772863E+24</v>
      </c>
    </row>
    <row r="1976" spans="53:62" s="174" customFormat="1" x14ac:dyDescent="0.35">
      <c r="BA1976" s="177">
        <v>1970</v>
      </c>
      <c r="BB1976" s="202">
        <f t="shared" si="341"/>
        <v>98500000</v>
      </c>
      <c r="BC1976" s="63">
        <f t="shared" si="342"/>
        <v>2325.4236452921709</v>
      </c>
      <c r="BD1976" s="63">
        <f t="shared" si="343"/>
        <v>2325.4236452947675</v>
      </c>
      <c r="BE1976" s="63">
        <f t="shared" si="344"/>
        <v>145.5384116853148</v>
      </c>
      <c r="BF1976" s="63">
        <f t="shared" si="345"/>
        <v>145.53841233531475</v>
      </c>
      <c r="BG1976" s="63">
        <f t="shared" si="346"/>
        <v>5.8215371159757918</v>
      </c>
      <c r="BH1976" s="63">
        <f t="shared" si="347"/>
        <v>5.8215377659757914</v>
      </c>
      <c r="BI1976" s="109">
        <f t="shared" si="349"/>
        <v>59100000</v>
      </c>
      <c r="BJ1976" s="203">
        <f t="shared" si="348"/>
        <v>2.2492425096605897E+24</v>
      </c>
    </row>
    <row r="1977" spans="53:62" s="174" customFormat="1" x14ac:dyDescent="0.35">
      <c r="BA1977" s="177">
        <v>1971</v>
      </c>
      <c r="BB1977" s="202">
        <f t="shared" si="341"/>
        <v>98550000</v>
      </c>
      <c r="BC1977" s="63">
        <f t="shared" si="342"/>
        <v>2326.6017014431668</v>
      </c>
      <c r="BD1977" s="63">
        <f t="shared" si="343"/>
        <v>2326.6017014457643</v>
      </c>
      <c r="BE1977" s="63">
        <f t="shared" si="344"/>
        <v>145.53841181655164</v>
      </c>
      <c r="BF1977" s="63">
        <f t="shared" si="345"/>
        <v>145.53841246655162</v>
      </c>
      <c r="BG1977" s="63">
        <f t="shared" si="346"/>
        <v>5.8215371159757918</v>
      </c>
      <c r="BH1977" s="63">
        <f t="shared" si="347"/>
        <v>5.8215377659757914</v>
      </c>
      <c r="BI1977" s="109">
        <f t="shared" si="349"/>
        <v>59130000</v>
      </c>
      <c r="BJ1977" s="203">
        <f t="shared" si="348"/>
        <v>2.2500104955783187E+24</v>
      </c>
    </row>
    <row r="1978" spans="53:62" s="174" customFormat="1" x14ac:dyDescent="0.35">
      <c r="BA1978" s="177">
        <v>1972</v>
      </c>
      <c r="BB1978" s="202">
        <f t="shared" si="341"/>
        <v>98600000</v>
      </c>
      <c r="BC1978" s="63">
        <f t="shared" si="342"/>
        <v>2327.7797552007082</v>
      </c>
      <c r="BD1978" s="63">
        <f t="shared" si="343"/>
        <v>2327.7797552033071</v>
      </c>
      <c r="BE1978" s="63">
        <f t="shared" si="344"/>
        <v>145.53841194672626</v>
      </c>
      <c r="BF1978" s="63">
        <f t="shared" si="345"/>
        <v>145.53841259672623</v>
      </c>
      <c r="BG1978" s="63">
        <f t="shared" si="346"/>
        <v>5.8215371159757918</v>
      </c>
      <c r="BH1978" s="63">
        <f t="shared" si="347"/>
        <v>5.8215377659757914</v>
      </c>
      <c r="BI1978" s="109">
        <f t="shared" si="349"/>
        <v>59160000</v>
      </c>
      <c r="BJ1978" s="203">
        <f t="shared" si="348"/>
        <v>2.2507781905407442E+24</v>
      </c>
    </row>
    <row r="1979" spans="53:62" s="174" customFormat="1" x14ac:dyDescent="0.35">
      <c r="BA1979" s="177">
        <v>1973</v>
      </c>
      <c r="BB1979" s="202">
        <f t="shared" si="341"/>
        <v>98650000</v>
      </c>
      <c r="BC1979" s="63">
        <f t="shared" si="342"/>
        <v>2328.9578065647961</v>
      </c>
      <c r="BD1979" s="63">
        <f t="shared" si="343"/>
        <v>2328.9578065673963</v>
      </c>
      <c r="BE1979" s="63">
        <f t="shared" si="344"/>
        <v>145.53841207584725</v>
      </c>
      <c r="BF1979" s="63">
        <f t="shared" si="345"/>
        <v>145.53841272584719</v>
      </c>
      <c r="BG1979" s="63">
        <f t="shared" si="346"/>
        <v>5.8215371159757918</v>
      </c>
      <c r="BH1979" s="63">
        <f t="shared" si="347"/>
        <v>5.8215377659757914</v>
      </c>
      <c r="BI1979" s="109">
        <f t="shared" si="349"/>
        <v>59190000</v>
      </c>
      <c r="BJ1979" s="203">
        <f t="shared" si="348"/>
        <v>2.2515455946580973E+24</v>
      </c>
    </row>
    <row r="1980" spans="53:62" s="174" customFormat="1" x14ac:dyDescent="0.35">
      <c r="BA1980" s="177">
        <v>1974</v>
      </c>
      <c r="BB1980" s="202">
        <f t="shared" si="341"/>
        <v>98700000</v>
      </c>
      <c r="BC1980" s="63">
        <f t="shared" si="342"/>
        <v>2330.135855535365</v>
      </c>
      <c r="BD1980" s="63">
        <f t="shared" si="343"/>
        <v>2330.1358555379666</v>
      </c>
      <c r="BE1980" s="63">
        <f t="shared" si="344"/>
        <v>145.53841220392317</v>
      </c>
      <c r="BF1980" s="63">
        <f t="shared" si="345"/>
        <v>145.53841285392309</v>
      </c>
      <c r="BG1980" s="63">
        <f t="shared" si="346"/>
        <v>5.8215371159757918</v>
      </c>
      <c r="BH1980" s="63">
        <f t="shared" si="347"/>
        <v>5.8215377659757914</v>
      </c>
      <c r="BI1980" s="109">
        <f t="shared" si="349"/>
        <v>59220000</v>
      </c>
      <c r="BJ1980" s="203">
        <f t="shared" si="348"/>
        <v>2.2523127080405649E+24</v>
      </c>
    </row>
    <row r="1981" spans="53:62" s="174" customFormat="1" x14ac:dyDescent="0.35">
      <c r="BA1981" s="177">
        <v>1975</v>
      </c>
      <c r="BB1981" s="202">
        <f t="shared" si="341"/>
        <v>98750000</v>
      </c>
      <c r="BC1981" s="63">
        <f t="shared" si="342"/>
        <v>2331.3139021124152</v>
      </c>
      <c r="BD1981" s="63">
        <f t="shared" si="343"/>
        <v>2331.3139021150182</v>
      </c>
      <c r="BE1981" s="63">
        <f t="shared" si="344"/>
        <v>145.53841233096236</v>
      </c>
      <c r="BF1981" s="63">
        <f t="shared" si="345"/>
        <v>145.53841298096231</v>
      </c>
      <c r="BG1981" s="63">
        <f t="shared" si="346"/>
        <v>5.8215371159757918</v>
      </c>
      <c r="BH1981" s="63">
        <f t="shared" si="347"/>
        <v>5.8215377659757914</v>
      </c>
      <c r="BI1981" s="109">
        <f t="shared" si="349"/>
        <v>59250000</v>
      </c>
      <c r="BJ1981" s="203">
        <f t="shared" si="348"/>
        <v>2.2530795307982937E+24</v>
      </c>
    </row>
    <row r="1982" spans="53:62" s="174" customFormat="1" x14ac:dyDescent="0.35">
      <c r="BA1982" s="177">
        <v>1976</v>
      </c>
      <c r="BB1982" s="202">
        <f t="shared" si="341"/>
        <v>98800000</v>
      </c>
      <c r="BC1982" s="63">
        <f t="shared" si="342"/>
        <v>2332.4919462960124</v>
      </c>
      <c r="BD1982" s="63">
        <f t="shared" si="343"/>
        <v>2332.4919462986163</v>
      </c>
      <c r="BE1982" s="63">
        <f t="shared" si="344"/>
        <v>145.53841245697333</v>
      </c>
      <c r="BF1982" s="63">
        <f t="shared" si="345"/>
        <v>145.53841310697328</v>
      </c>
      <c r="BG1982" s="63">
        <f t="shared" si="346"/>
        <v>5.8215371159757918</v>
      </c>
      <c r="BH1982" s="63">
        <f t="shared" si="347"/>
        <v>5.8215377659757914</v>
      </c>
      <c r="BI1982" s="109">
        <f t="shared" si="349"/>
        <v>59280000</v>
      </c>
      <c r="BJ1982" s="203">
        <f t="shared" si="348"/>
        <v>2.2538460630413887E+24</v>
      </c>
    </row>
    <row r="1983" spans="53:62" s="174" customFormat="1" x14ac:dyDescent="0.35">
      <c r="BA1983" s="177">
        <v>1977</v>
      </c>
      <c r="BB1983" s="202">
        <f t="shared" si="341"/>
        <v>98850000</v>
      </c>
      <c r="BC1983" s="63">
        <f t="shared" si="342"/>
        <v>2333.6699880861547</v>
      </c>
      <c r="BD1983" s="63">
        <f t="shared" si="343"/>
        <v>2333.6699880887604</v>
      </c>
      <c r="BE1983" s="63">
        <f t="shared" si="344"/>
        <v>145.53841258196439</v>
      </c>
      <c r="BF1983" s="63">
        <f t="shared" si="345"/>
        <v>145.53841323196431</v>
      </c>
      <c r="BG1983" s="63">
        <f t="shared" si="346"/>
        <v>5.8215371159757918</v>
      </c>
      <c r="BH1983" s="63">
        <f t="shared" si="347"/>
        <v>5.8215377659757914</v>
      </c>
      <c r="BI1983" s="109">
        <f t="shared" si="349"/>
        <v>59310000</v>
      </c>
      <c r="BJ1983" s="203">
        <f t="shared" si="348"/>
        <v>2.254612304879913E+24</v>
      </c>
    </row>
    <row r="1984" spans="53:62" s="174" customFormat="1" x14ac:dyDescent="0.35">
      <c r="BA1984" s="177">
        <v>1978</v>
      </c>
      <c r="BB1984" s="202">
        <f t="shared" si="341"/>
        <v>98900000</v>
      </c>
      <c r="BC1984" s="63">
        <f t="shared" si="342"/>
        <v>2334.8480274828439</v>
      </c>
      <c r="BD1984" s="63">
        <f t="shared" si="343"/>
        <v>2334.8480274854505</v>
      </c>
      <c r="BE1984" s="63">
        <f t="shared" si="344"/>
        <v>145.53841270594373</v>
      </c>
      <c r="BF1984" s="63">
        <f t="shared" si="345"/>
        <v>145.53841335594367</v>
      </c>
      <c r="BG1984" s="63">
        <f t="shared" si="346"/>
        <v>5.8215371159757918</v>
      </c>
      <c r="BH1984" s="63">
        <f t="shared" si="347"/>
        <v>5.8215377659757914</v>
      </c>
      <c r="BI1984" s="109">
        <f t="shared" si="349"/>
        <v>59340000</v>
      </c>
      <c r="BJ1984" s="203">
        <f t="shared" si="348"/>
        <v>2.2553782564238866E+24</v>
      </c>
    </row>
    <row r="1985" spans="53:62" s="174" customFormat="1" x14ac:dyDescent="0.35">
      <c r="BA1985" s="177">
        <v>1979</v>
      </c>
      <c r="BB1985" s="202">
        <f t="shared" si="341"/>
        <v>98950000</v>
      </c>
      <c r="BC1985" s="63">
        <f t="shared" si="342"/>
        <v>2336.0260644860141</v>
      </c>
      <c r="BD1985" s="63">
        <f t="shared" si="343"/>
        <v>2336.0260644886221</v>
      </c>
      <c r="BE1985" s="63">
        <f t="shared" si="344"/>
        <v>145.53841282891963</v>
      </c>
      <c r="BF1985" s="63">
        <f t="shared" si="345"/>
        <v>145.53841347891955</v>
      </c>
      <c r="BG1985" s="63">
        <f t="shared" si="346"/>
        <v>5.8215371159757918</v>
      </c>
      <c r="BH1985" s="63">
        <f t="shared" si="347"/>
        <v>5.8215377659757914</v>
      </c>
      <c r="BI1985" s="109">
        <f t="shared" si="349"/>
        <v>59370000</v>
      </c>
      <c r="BJ1985" s="203">
        <f t="shared" si="348"/>
        <v>2.2561439177832904E+24</v>
      </c>
    </row>
    <row r="1986" spans="53:62" s="174" customFormat="1" x14ac:dyDescent="0.35">
      <c r="BA1986" s="177">
        <v>1980</v>
      </c>
      <c r="BB1986" s="202">
        <f t="shared" si="341"/>
        <v>99000000</v>
      </c>
      <c r="BC1986" s="63">
        <f t="shared" si="342"/>
        <v>2337.2040990957948</v>
      </c>
      <c r="BD1986" s="63">
        <f t="shared" si="343"/>
        <v>2337.2040990984046</v>
      </c>
      <c r="BE1986" s="63">
        <f t="shared" si="344"/>
        <v>145.5384129509001</v>
      </c>
      <c r="BF1986" s="63">
        <f t="shared" si="345"/>
        <v>145.53841360090004</v>
      </c>
      <c r="BG1986" s="63">
        <f t="shared" si="346"/>
        <v>5.8215371159757918</v>
      </c>
      <c r="BH1986" s="63">
        <f t="shared" si="347"/>
        <v>5.8215377659757914</v>
      </c>
      <c r="BI1986" s="109">
        <f t="shared" si="349"/>
        <v>59400000</v>
      </c>
      <c r="BJ1986" s="203">
        <f t="shared" si="348"/>
        <v>2.2569092890680617E+24</v>
      </c>
    </row>
    <row r="1987" spans="53:62" s="174" customFormat="1" x14ac:dyDescent="0.35">
      <c r="BA1987" s="177">
        <v>1981</v>
      </c>
      <c r="BB1987" s="202">
        <f t="shared" si="341"/>
        <v>99050000</v>
      </c>
      <c r="BC1987" s="63">
        <f t="shared" si="342"/>
        <v>2338.3821313120575</v>
      </c>
      <c r="BD1987" s="63">
        <f t="shared" si="343"/>
        <v>2338.3821313146686</v>
      </c>
      <c r="BE1987" s="63">
        <f t="shared" si="344"/>
        <v>145.5384130718933</v>
      </c>
      <c r="BF1987" s="63">
        <f t="shared" si="345"/>
        <v>145.53841372189325</v>
      </c>
      <c r="BG1987" s="63">
        <f t="shared" si="346"/>
        <v>5.8215371159757918</v>
      </c>
      <c r="BH1987" s="63">
        <f t="shared" si="347"/>
        <v>5.8215377659757914</v>
      </c>
      <c r="BI1987" s="109">
        <f t="shared" si="349"/>
        <v>59430000</v>
      </c>
      <c r="BJ1987" s="203">
        <f t="shared" si="348"/>
        <v>2.2576743703880973E+24</v>
      </c>
    </row>
    <row r="1988" spans="53:62" s="174" customFormat="1" x14ac:dyDescent="0.35">
      <c r="BA1988" s="177">
        <v>1982</v>
      </c>
      <c r="BB1988" s="202">
        <f t="shared" si="341"/>
        <v>99100000</v>
      </c>
      <c r="BC1988" s="63">
        <f t="shared" si="342"/>
        <v>2339.5601611349311</v>
      </c>
      <c r="BD1988" s="63">
        <f t="shared" si="343"/>
        <v>2339.5601611375428</v>
      </c>
      <c r="BE1988" s="63">
        <f t="shared" si="344"/>
        <v>145.53841319190718</v>
      </c>
      <c r="BF1988" s="63">
        <f t="shared" si="345"/>
        <v>145.5384138419071</v>
      </c>
      <c r="BG1988" s="63">
        <f t="shared" si="346"/>
        <v>5.8215371159757918</v>
      </c>
      <c r="BH1988" s="63">
        <f t="shared" si="347"/>
        <v>5.8215377659757914</v>
      </c>
      <c r="BI1988" s="109">
        <f t="shared" si="349"/>
        <v>59460000</v>
      </c>
      <c r="BJ1988" s="203">
        <f t="shared" si="348"/>
        <v>2.2584391618532503E+24</v>
      </c>
    </row>
    <row r="1989" spans="53:62" s="174" customFormat="1" x14ac:dyDescent="0.35">
      <c r="BA1989" s="177">
        <v>1983</v>
      </c>
      <c r="BB1989" s="202">
        <f t="shared" si="341"/>
        <v>99150000</v>
      </c>
      <c r="BC1989" s="63">
        <f t="shared" si="342"/>
        <v>2340.7381885643499</v>
      </c>
      <c r="BD1989" s="63">
        <f t="shared" si="343"/>
        <v>2340.7381885669638</v>
      </c>
      <c r="BE1989" s="63">
        <f t="shared" si="344"/>
        <v>145.53841331094964</v>
      </c>
      <c r="BF1989" s="63">
        <f t="shared" si="345"/>
        <v>145.53841396094961</v>
      </c>
      <c r="BG1989" s="63">
        <f t="shared" si="346"/>
        <v>5.8215371159757918</v>
      </c>
      <c r="BH1989" s="63">
        <f t="shared" si="347"/>
        <v>5.8215377659757914</v>
      </c>
      <c r="BI1989" s="109">
        <f t="shared" si="349"/>
        <v>59490000</v>
      </c>
      <c r="BJ1989" s="203">
        <f t="shared" si="348"/>
        <v>2.2592036635733348E+24</v>
      </c>
    </row>
    <row r="1990" spans="53:62" s="174" customFormat="1" x14ac:dyDescent="0.35">
      <c r="BA1990" s="177">
        <v>1984</v>
      </c>
      <c r="BB1990" s="202">
        <f t="shared" ref="BB1990:BB2053" si="350">BA1990*50000</f>
        <v>99200000</v>
      </c>
      <c r="BC1990" s="63">
        <f t="shared" ref="BC1990:BC2053" si="351">($F$5+$F$6+$F$7+$F$8+$F$9)*(1-EXP(-$F$20*(1-$DC$6%)*BB1990/(2*$F$17)))*$F$25*$F$1*10^3*11600/($F$20*(1-$DC$6%))</f>
        <v>2341.9162136003156</v>
      </c>
      <c r="BD1990" s="63">
        <f t="shared" ref="BD1990:BD2053" si="352">($F$25*$F$1*10^3*11600*($F$5+$F$6+$F$7+$F$8+$F$9)/($F$27*$F$29*(1-$DC$6%))+$F$28/$F$27)*(1-EXP(-$F$27*$F$29*(1-$DC$6%)*BB1990/(2*$F$17)))</f>
        <v>2341.9162136029304</v>
      </c>
      <c r="BE1990" s="63">
        <f t="shared" ref="BE1990:BE2053" si="353">($F$5+$F$6+$F$7+$F$8+$F$9)*(1-EXP(-$F$20*(1-$DC$5%)*BB1990/(2*$F$17)))*$F$25*$F$1*10^3*11600/($F$20*(1-$DC$5%))</f>
        <v>145.53841342902859</v>
      </c>
      <c r="BF1990" s="63">
        <f t="shared" ref="BF1990:BF2053" si="354">($F$25*$F$1*10^3*11600*($F$5+$F$6+$F$7+$F$8+$F$9)/($F$27*$F$29*(1-$DC$5%))+$F$28/$F$27)*(1-EXP(-$F$27*$F$29*(1-$DC$5%)*BB1990/(2*$F$17)))</f>
        <v>145.53841407902854</v>
      </c>
      <c r="BG1990" s="63">
        <f t="shared" ref="BG1990:BG2053" si="355">($F$5+$F$6+$F$7+$F$8+$F$9)*(1-EXP(-$F$20*(1-$DC$4%)*BB1990/(2*$F$17)))*$F$25*$F$1*10^3*11600/($F$20*(1-$DC$4%))</f>
        <v>5.8215371159757918</v>
      </c>
      <c r="BH1990" s="63">
        <f t="shared" ref="BH1990:BH2053" si="356">($F$25*$F$1*10^3*11600*($F$5+$F$6+$F$7+$F$8+$F$9)/($F$27*$F$29*(1-$DC$4%))+$F$28/$F$27)*(1-EXP(-$F$27*$F$29*(1-$DC$4%)*BB1990/(2*$F$17)))</f>
        <v>5.8215377659757914</v>
      </c>
      <c r="BI1990" s="109">
        <f t="shared" si="349"/>
        <v>59520000</v>
      </c>
      <c r="BJ1990" s="203">
        <f t="shared" ref="BJ1990:BJ2053" si="357">($F$17/($F$20*(1-$F$19%)))*($F$5+$F$6+$F$7+$F$8+$F$9)*(1-EXP(-$F$20*(1-$F$19%)*BI1990/(2*$F$17)))+$F$17/($F$25*1000)*$F$11*EXP(-$F$20*(1-$F$19%)*BI1990/(2*$F$17))</f>
        <v>2.2599678756581225E+24</v>
      </c>
    </row>
    <row r="1991" spans="53:62" s="174" customFormat="1" x14ac:dyDescent="0.35">
      <c r="BA1991" s="177">
        <v>1985</v>
      </c>
      <c r="BB1991" s="202">
        <f t="shared" si="350"/>
        <v>99250000</v>
      </c>
      <c r="BC1991" s="63">
        <f t="shared" si="351"/>
        <v>2343.0942362428914</v>
      </c>
      <c r="BD1991" s="63">
        <f t="shared" si="352"/>
        <v>2343.0942362455075</v>
      </c>
      <c r="BE1991" s="63">
        <f t="shared" si="353"/>
        <v>145.53841354615182</v>
      </c>
      <c r="BF1991" s="63">
        <f t="shared" si="354"/>
        <v>145.53841419615176</v>
      </c>
      <c r="BG1991" s="63">
        <f t="shared" si="355"/>
        <v>5.8215371159757918</v>
      </c>
      <c r="BH1991" s="63">
        <f t="shared" si="356"/>
        <v>5.8215377659757914</v>
      </c>
      <c r="BI1991" s="109">
        <f t="shared" ref="BI1991:BI2054" si="358">BA1991*30000</f>
        <v>59550000</v>
      </c>
      <c r="BJ1991" s="203">
        <f t="shared" si="357"/>
        <v>2.2607317982173424E+24</v>
      </c>
    </row>
    <row r="1992" spans="53:62" s="174" customFormat="1" x14ac:dyDescent="0.35">
      <c r="BA1992" s="177">
        <v>1986</v>
      </c>
      <c r="BB1992" s="202">
        <f t="shared" si="350"/>
        <v>99300000</v>
      </c>
      <c r="BC1992" s="63">
        <f t="shared" si="351"/>
        <v>2344.2722564919491</v>
      </c>
      <c r="BD1992" s="63">
        <f t="shared" si="352"/>
        <v>2344.2722564945666</v>
      </c>
      <c r="BE1992" s="63">
        <f t="shared" si="353"/>
        <v>145.538413662327</v>
      </c>
      <c r="BF1992" s="63">
        <f t="shared" si="354"/>
        <v>145.53841431232698</v>
      </c>
      <c r="BG1992" s="63">
        <f t="shared" si="355"/>
        <v>5.8215371159757918</v>
      </c>
      <c r="BH1992" s="63">
        <f t="shared" si="356"/>
        <v>5.8215377659757914</v>
      </c>
      <c r="BI1992" s="109">
        <f t="shared" si="358"/>
        <v>59580000</v>
      </c>
      <c r="BJ1992" s="203">
        <f t="shared" si="357"/>
        <v>2.2614954313606828E+24</v>
      </c>
    </row>
    <row r="1993" spans="53:62" s="174" customFormat="1" x14ac:dyDescent="0.35">
      <c r="BA1993" s="177">
        <v>1987</v>
      </c>
      <c r="BB1993" s="202">
        <f t="shared" si="350"/>
        <v>99350000</v>
      </c>
      <c r="BC1993" s="63">
        <f t="shared" si="351"/>
        <v>2345.4502743476824</v>
      </c>
      <c r="BD1993" s="63">
        <f t="shared" si="352"/>
        <v>2345.4502743503008</v>
      </c>
      <c r="BE1993" s="63">
        <f t="shared" si="353"/>
        <v>145.53841377756194</v>
      </c>
      <c r="BF1993" s="63">
        <f t="shared" si="354"/>
        <v>145.53841442756189</v>
      </c>
      <c r="BG1993" s="63">
        <f t="shared" si="355"/>
        <v>5.8215371159757918</v>
      </c>
      <c r="BH1993" s="63">
        <f t="shared" si="356"/>
        <v>5.8215377659757914</v>
      </c>
      <c r="BI1993" s="109">
        <f t="shared" si="358"/>
        <v>59610000</v>
      </c>
      <c r="BJ1993" s="203">
        <f t="shared" si="357"/>
        <v>2.2622587751977907E+24</v>
      </c>
    </row>
    <row r="1994" spans="53:62" s="174" customFormat="1" x14ac:dyDescent="0.35">
      <c r="BA1994" s="177">
        <v>1988</v>
      </c>
      <c r="BB1994" s="202">
        <f t="shared" si="350"/>
        <v>99400000</v>
      </c>
      <c r="BC1994" s="63">
        <f t="shared" si="351"/>
        <v>2346.6282898099607</v>
      </c>
      <c r="BD1994" s="63">
        <f t="shared" si="352"/>
        <v>2346.6282898125814</v>
      </c>
      <c r="BE1994" s="63">
        <f t="shared" si="353"/>
        <v>145.53841389186417</v>
      </c>
      <c r="BF1994" s="63">
        <f t="shared" si="354"/>
        <v>145.53841454186409</v>
      </c>
      <c r="BG1994" s="63">
        <f t="shared" si="355"/>
        <v>5.8215371159757918</v>
      </c>
      <c r="BH1994" s="63">
        <f t="shared" si="356"/>
        <v>5.8215377659757914</v>
      </c>
      <c r="BI1994" s="109">
        <f t="shared" si="358"/>
        <v>59640000</v>
      </c>
      <c r="BJ1994" s="203">
        <f t="shared" si="357"/>
        <v>2.2630218298382709E+24</v>
      </c>
    </row>
    <row r="1995" spans="53:62" s="174" customFormat="1" x14ac:dyDescent="0.35">
      <c r="BA1995" s="177">
        <v>1989</v>
      </c>
      <c r="BB1995" s="202">
        <f t="shared" si="350"/>
        <v>99450000</v>
      </c>
      <c r="BC1995" s="63">
        <f t="shared" si="351"/>
        <v>2347.8063028787865</v>
      </c>
      <c r="BD1995" s="63">
        <f t="shared" si="352"/>
        <v>2347.8063028814076</v>
      </c>
      <c r="BE1995" s="63">
        <f t="shared" si="353"/>
        <v>145.53841400524118</v>
      </c>
      <c r="BF1995" s="63">
        <f t="shared" si="354"/>
        <v>145.5384146552411</v>
      </c>
      <c r="BG1995" s="63">
        <f t="shared" si="355"/>
        <v>5.8215371159757918</v>
      </c>
      <c r="BH1995" s="63">
        <f t="shared" si="356"/>
        <v>5.8215377659757914</v>
      </c>
      <c r="BI1995" s="109">
        <f t="shared" si="358"/>
        <v>59670000</v>
      </c>
      <c r="BJ1995" s="203">
        <f t="shared" si="357"/>
        <v>2.2637845953916873E+24</v>
      </c>
    </row>
    <row r="1996" spans="53:62" s="174" customFormat="1" x14ac:dyDescent="0.35">
      <c r="BA1996" s="177">
        <v>1990</v>
      </c>
      <c r="BB1996" s="202">
        <f t="shared" si="350"/>
        <v>99500000</v>
      </c>
      <c r="BC1996" s="63">
        <f t="shared" si="351"/>
        <v>2348.9843135542869</v>
      </c>
      <c r="BD1996" s="63">
        <f t="shared" si="352"/>
        <v>2348.9843135569095</v>
      </c>
      <c r="BE1996" s="63">
        <f t="shared" si="353"/>
        <v>145.53841411770054</v>
      </c>
      <c r="BF1996" s="63">
        <f t="shared" si="354"/>
        <v>145.53841476770046</v>
      </c>
      <c r="BG1996" s="63">
        <f t="shared" si="355"/>
        <v>5.8215371159757918</v>
      </c>
      <c r="BH1996" s="63">
        <f t="shared" si="356"/>
        <v>5.8215377659757914</v>
      </c>
      <c r="BI1996" s="109">
        <f t="shared" si="358"/>
        <v>59700000</v>
      </c>
      <c r="BJ1996" s="203">
        <f t="shared" si="357"/>
        <v>2.2645470719675616E+24</v>
      </c>
    </row>
    <row r="1997" spans="53:62" s="174" customFormat="1" x14ac:dyDescent="0.35">
      <c r="BA1997" s="177">
        <v>1991</v>
      </c>
      <c r="BB1997" s="202">
        <f t="shared" si="350"/>
        <v>99550000</v>
      </c>
      <c r="BC1997" s="63">
        <f t="shared" si="351"/>
        <v>2350.1623218363329</v>
      </c>
      <c r="BD1997" s="63">
        <f t="shared" si="352"/>
        <v>2350.1623218389573</v>
      </c>
      <c r="BE1997" s="63">
        <f t="shared" si="353"/>
        <v>145.53841422924958</v>
      </c>
      <c r="BF1997" s="63">
        <f t="shared" si="354"/>
        <v>145.53841487924956</v>
      </c>
      <c r="BG1997" s="63">
        <f t="shared" si="355"/>
        <v>5.8215371159757918</v>
      </c>
      <c r="BH1997" s="63">
        <f t="shared" si="356"/>
        <v>5.8215377659757914</v>
      </c>
      <c r="BI1997" s="109">
        <f t="shared" si="358"/>
        <v>59730000</v>
      </c>
      <c r="BJ1997" s="203">
        <f t="shared" si="357"/>
        <v>2.2653092596753746E+24</v>
      </c>
    </row>
    <row r="1998" spans="53:62" s="174" customFormat="1" x14ac:dyDescent="0.35">
      <c r="BA1998" s="177">
        <v>1992</v>
      </c>
      <c r="BB1998" s="202">
        <f t="shared" si="350"/>
        <v>99600000</v>
      </c>
      <c r="BC1998" s="63">
        <f t="shared" si="351"/>
        <v>2351.3403277249904</v>
      </c>
      <c r="BD1998" s="63">
        <f t="shared" si="352"/>
        <v>2351.3403277276161</v>
      </c>
      <c r="BE1998" s="63">
        <f t="shared" si="353"/>
        <v>145.53841433989584</v>
      </c>
      <c r="BF1998" s="63">
        <f t="shared" si="354"/>
        <v>145.53841498989578</v>
      </c>
      <c r="BG1998" s="63">
        <f t="shared" si="355"/>
        <v>5.8215371159757918</v>
      </c>
      <c r="BH1998" s="63">
        <f t="shared" si="356"/>
        <v>5.8215377659757914</v>
      </c>
      <c r="BI1998" s="109">
        <f t="shared" si="358"/>
        <v>59760000</v>
      </c>
      <c r="BJ1998" s="203">
        <f t="shared" si="357"/>
        <v>2.266071158624566E+24</v>
      </c>
    </row>
    <row r="1999" spans="53:62" s="174" customFormat="1" x14ac:dyDescent="0.35">
      <c r="BA1999" s="177">
        <v>1993</v>
      </c>
      <c r="BB1999" s="202">
        <f t="shared" si="350"/>
        <v>99650000</v>
      </c>
      <c r="BC1999" s="63">
        <f t="shared" si="351"/>
        <v>2352.5183312201939</v>
      </c>
      <c r="BD1999" s="63">
        <f t="shared" si="352"/>
        <v>2352.518331222821</v>
      </c>
      <c r="BE1999" s="63">
        <f t="shared" si="353"/>
        <v>145.5384144496465</v>
      </c>
      <c r="BF1999" s="63">
        <f t="shared" si="354"/>
        <v>145.53841509964644</v>
      </c>
      <c r="BG1999" s="63">
        <f t="shared" si="355"/>
        <v>5.8215371159757918</v>
      </c>
      <c r="BH1999" s="63">
        <f t="shared" si="356"/>
        <v>5.8215377659757914</v>
      </c>
      <c r="BI1999" s="109">
        <f t="shared" si="358"/>
        <v>59790000</v>
      </c>
      <c r="BJ1999" s="203">
        <f t="shared" si="357"/>
        <v>2.266832768924532E+24</v>
      </c>
    </row>
    <row r="2000" spans="53:62" s="174" customFormat="1" x14ac:dyDescent="0.35">
      <c r="BA2000" s="177">
        <v>1994</v>
      </c>
      <c r="BB2000" s="202">
        <f t="shared" si="350"/>
        <v>99700000</v>
      </c>
      <c r="BC2000" s="63">
        <f t="shared" si="351"/>
        <v>2353.696332322073</v>
      </c>
      <c r="BD2000" s="63">
        <f t="shared" si="352"/>
        <v>2353.696332324701</v>
      </c>
      <c r="BE2000" s="63">
        <f t="shared" si="353"/>
        <v>145.5384145585088</v>
      </c>
      <c r="BF2000" s="63">
        <f t="shared" si="354"/>
        <v>145.53841520850875</v>
      </c>
      <c r="BG2000" s="63">
        <f t="shared" si="355"/>
        <v>5.8215371159757918</v>
      </c>
      <c r="BH2000" s="63">
        <f t="shared" si="356"/>
        <v>5.8215377659757914</v>
      </c>
      <c r="BI2000" s="109">
        <f t="shared" si="358"/>
        <v>59820000</v>
      </c>
      <c r="BJ2000" s="203">
        <f t="shared" si="357"/>
        <v>2.26759409068463E+24</v>
      </c>
    </row>
    <row r="2001" spans="53:62" s="174" customFormat="1" x14ac:dyDescent="0.35">
      <c r="BA2001" s="177">
        <v>1995</v>
      </c>
      <c r="BB2001" s="202">
        <f t="shared" si="350"/>
        <v>99750000</v>
      </c>
      <c r="BC2001" s="63">
        <f t="shared" si="351"/>
        <v>2354.8743310305622</v>
      </c>
      <c r="BD2001" s="63">
        <f t="shared" si="352"/>
        <v>2354.8743310331915</v>
      </c>
      <c r="BE2001" s="63">
        <f t="shared" si="353"/>
        <v>145.53841466649001</v>
      </c>
      <c r="BF2001" s="63">
        <f t="shared" si="354"/>
        <v>145.53841531648996</v>
      </c>
      <c r="BG2001" s="63">
        <f t="shared" si="355"/>
        <v>5.8215371159757918</v>
      </c>
      <c r="BH2001" s="63">
        <f t="shared" si="356"/>
        <v>5.8215377659757914</v>
      </c>
      <c r="BI2001" s="109">
        <f t="shared" si="358"/>
        <v>59850000</v>
      </c>
      <c r="BJ2001" s="203">
        <f t="shared" si="357"/>
        <v>2.2683551240141747E+24</v>
      </c>
    </row>
    <row r="2002" spans="53:62" s="174" customFormat="1" x14ac:dyDescent="0.35">
      <c r="BA2002" s="177">
        <v>1996</v>
      </c>
      <c r="BB2002" s="202">
        <f t="shared" si="350"/>
        <v>99800000</v>
      </c>
      <c r="BC2002" s="63">
        <f t="shared" si="351"/>
        <v>2356.0523273456624</v>
      </c>
      <c r="BD2002" s="63">
        <f t="shared" si="352"/>
        <v>2356.0523273482931</v>
      </c>
      <c r="BE2002" s="63">
        <f t="shared" si="353"/>
        <v>145.53841477359722</v>
      </c>
      <c r="BF2002" s="63">
        <f t="shared" si="354"/>
        <v>145.53841542359717</v>
      </c>
      <c r="BG2002" s="63">
        <f t="shared" si="355"/>
        <v>5.8215371159757918</v>
      </c>
      <c r="BH2002" s="63">
        <f t="shared" si="356"/>
        <v>5.8215377659757914</v>
      </c>
      <c r="BI2002" s="109">
        <f t="shared" si="358"/>
        <v>59880000</v>
      </c>
      <c r="BJ2002" s="203">
        <f t="shared" si="357"/>
        <v>2.2691158690224392E+24</v>
      </c>
    </row>
    <row r="2003" spans="53:62" s="174" customFormat="1" x14ac:dyDescent="0.35">
      <c r="BA2003" s="177">
        <v>1997</v>
      </c>
      <c r="BB2003" s="202">
        <f t="shared" si="350"/>
        <v>99850000</v>
      </c>
      <c r="BC2003" s="63">
        <f t="shared" si="351"/>
        <v>2357.2303212674383</v>
      </c>
      <c r="BD2003" s="63">
        <f t="shared" si="352"/>
        <v>2357.2303212700699</v>
      </c>
      <c r="BE2003" s="63">
        <f t="shared" si="353"/>
        <v>145.53841487983749</v>
      </c>
      <c r="BF2003" s="63">
        <f t="shared" si="354"/>
        <v>145.53841552983744</v>
      </c>
      <c r="BG2003" s="63">
        <f t="shared" si="355"/>
        <v>5.8215371159757918</v>
      </c>
      <c r="BH2003" s="63">
        <f t="shared" si="356"/>
        <v>5.8215377659757914</v>
      </c>
      <c r="BI2003" s="109">
        <f t="shared" si="358"/>
        <v>59910000</v>
      </c>
      <c r="BJ2003" s="203">
        <f t="shared" si="357"/>
        <v>2.2698763258186547E+24</v>
      </c>
    </row>
    <row r="2004" spans="53:62" s="174" customFormat="1" x14ac:dyDescent="0.35">
      <c r="BA2004" s="177">
        <v>1998</v>
      </c>
      <c r="BB2004" s="202">
        <f t="shared" si="350"/>
        <v>99900000</v>
      </c>
      <c r="BC2004" s="63">
        <f t="shared" si="351"/>
        <v>2358.4083127957597</v>
      </c>
      <c r="BD2004" s="63">
        <f t="shared" si="352"/>
        <v>2358.4083127983931</v>
      </c>
      <c r="BE2004" s="63">
        <f t="shared" si="353"/>
        <v>145.53841498521786</v>
      </c>
      <c r="BF2004" s="63">
        <f t="shared" si="354"/>
        <v>145.5384156352178</v>
      </c>
      <c r="BG2004" s="63">
        <f t="shared" si="355"/>
        <v>5.8215371159757918</v>
      </c>
      <c r="BH2004" s="63">
        <f t="shared" si="356"/>
        <v>5.8215377659757914</v>
      </c>
      <c r="BI2004" s="109">
        <f t="shared" si="358"/>
        <v>59940000</v>
      </c>
      <c r="BJ2004" s="203">
        <f t="shared" si="357"/>
        <v>2.2706364945120135E+24</v>
      </c>
    </row>
    <row r="2005" spans="53:62" s="174" customFormat="1" x14ac:dyDescent="0.35">
      <c r="BA2005" s="177">
        <v>1999</v>
      </c>
      <c r="BB2005" s="202">
        <f t="shared" si="350"/>
        <v>99950000</v>
      </c>
      <c r="BC2005" s="63">
        <f t="shared" si="351"/>
        <v>2359.5863019308217</v>
      </c>
      <c r="BD2005" s="63">
        <f t="shared" si="352"/>
        <v>2359.5863019334561</v>
      </c>
      <c r="BE2005" s="63">
        <f t="shared" si="353"/>
        <v>145.53841508974526</v>
      </c>
      <c r="BF2005" s="63">
        <f t="shared" si="354"/>
        <v>145.5384157397452</v>
      </c>
      <c r="BG2005" s="63">
        <f t="shared" si="355"/>
        <v>5.8215371159757918</v>
      </c>
      <c r="BH2005" s="63">
        <f t="shared" si="356"/>
        <v>5.8215377659757914</v>
      </c>
      <c r="BI2005" s="109">
        <f t="shared" si="358"/>
        <v>59970000</v>
      </c>
      <c r="BJ2005" s="203">
        <f t="shared" si="357"/>
        <v>2.2713963752116633E+24</v>
      </c>
    </row>
    <row r="2006" spans="53:62" s="174" customFormat="1" x14ac:dyDescent="0.35">
      <c r="BA2006" s="177">
        <v>2000</v>
      </c>
      <c r="BB2006" s="202">
        <f t="shared" si="350"/>
        <v>100000000</v>
      </c>
      <c r="BC2006" s="63">
        <f t="shared" si="351"/>
        <v>2360.7642886724293</v>
      </c>
      <c r="BD2006" s="63">
        <f t="shared" si="352"/>
        <v>2360.764288675065</v>
      </c>
      <c r="BE2006" s="63">
        <f t="shared" si="353"/>
        <v>145.53841519342666</v>
      </c>
      <c r="BF2006" s="63">
        <f t="shared" si="354"/>
        <v>145.53841584342658</v>
      </c>
      <c r="BG2006" s="63">
        <f t="shared" si="355"/>
        <v>5.8215371159757918</v>
      </c>
      <c r="BH2006" s="63">
        <f t="shared" si="356"/>
        <v>5.8215377659757914</v>
      </c>
      <c r="BI2006" s="109">
        <f t="shared" si="358"/>
        <v>60000000</v>
      </c>
      <c r="BJ2006" s="203">
        <f t="shared" si="357"/>
        <v>2.2721559680267122E+24</v>
      </c>
    </row>
    <row r="2007" spans="53:62" s="174" customFormat="1" x14ac:dyDescent="0.35">
      <c r="BA2007" s="177">
        <v>2001</v>
      </c>
      <c r="BB2007" s="202">
        <f t="shared" si="350"/>
        <v>100050000</v>
      </c>
      <c r="BC2007" s="63">
        <f t="shared" si="351"/>
        <v>2361.942273020712</v>
      </c>
      <c r="BD2007" s="63">
        <f t="shared" si="352"/>
        <v>2361.9422730233496</v>
      </c>
      <c r="BE2007" s="63">
        <f t="shared" si="353"/>
        <v>145.53841529626879</v>
      </c>
      <c r="BF2007" s="63">
        <f t="shared" si="354"/>
        <v>145.53841594626874</v>
      </c>
      <c r="BG2007" s="63">
        <f t="shared" si="355"/>
        <v>5.8215371159757918</v>
      </c>
      <c r="BH2007" s="63">
        <f t="shared" si="356"/>
        <v>5.8215377659757914</v>
      </c>
      <c r="BI2007" s="109">
        <f t="shared" si="358"/>
        <v>60030000</v>
      </c>
      <c r="BJ2007" s="203">
        <f t="shared" si="357"/>
        <v>2.2729152730662279E+24</v>
      </c>
    </row>
    <row r="2008" spans="53:62" s="174" customFormat="1" x14ac:dyDescent="0.35">
      <c r="BA2008" s="177">
        <v>2002</v>
      </c>
      <c r="BB2008" s="202">
        <f t="shared" si="350"/>
        <v>100100000</v>
      </c>
      <c r="BC2008" s="63">
        <f t="shared" si="351"/>
        <v>2363.1202549756704</v>
      </c>
      <c r="BD2008" s="63">
        <f t="shared" si="352"/>
        <v>2363.1202549783093</v>
      </c>
      <c r="BE2008" s="63">
        <f t="shared" si="353"/>
        <v>145.53841539827857</v>
      </c>
      <c r="BF2008" s="63">
        <f t="shared" si="354"/>
        <v>145.53841604827852</v>
      </c>
      <c r="BG2008" s="63">
        <f t="shared" si="355"/>
        <v>5.8215371159757918</v>
      </c>
      <c r="BH2008" s="63">
        <f t="shared" si="356"/>
        <v>5.8215377659757914</v>
      </c>
      <c r="BI2008" s="109">
        <f t="shared" si="358"/>
        <v>60060000</v>
      </c>
      <c r="BJ2008" s="203">
        <f t="shared" si="357"/>
        <v>2.2736742904392335E+24</v>
      </c>
    </row>
    <row r="2009" spans="53:62" s="174" customFormat="1" x14ac:dyDescent="0.35">
      <c r="BA2009" s="177">
        <v>2003</v>
      </c>
      <c r="BB2009" s="202">
        <f t="shared" si="350"/>
        <v>100150000</v>
      </c>
      <c r="BC2009" s="63">
        <f t="shared" si="351"/>
        <v>2364.2982345372398</v>
      </c>
      <c r="BD2009" s="63">
        <f t="shared" si="352"/>
        <v>2364.2982345398796</v>
      </c>
      <c r="BE2009" s="63">
        <f t="shared" si="353"/>
        <v>145.53841549946264</v>
      </c>
      <c r="BF2009" s="63">
        <f t="shared" si="354"/>
        <v>145.53841614946262</v>
      </c>
      <c r="BG2009" s="63">
        <f t="shared" si="355"/>
        <v>5.8215371159757918</v>
      </c>
      <c r="BH2009" s="63">
        <f t="shared" si="356"/>
        <v>5.8215377659757914</v>
      </c>
      <c r="BI2009" s="109">
        <f t="shared" si="358"/>
        <v>60090000</v>
      </c>
      <c r="BJ2009" s="203">
        <f t="shared" si="357"/>
        <v>2.274433020254715E+24</v>
      </c>
    </row>
    <row r="2010" spans="53:62" s="174" customFormat="1" x14ac:dyDescent="0.35">
      <c r="BA2010" s="177">
        <v>2004</v>
      </c>
      <c r="BB2010" s="202">
        <f t="shared" si="350"/>
        <v>100200000</v>
      </c>
      <c r="BC2010" s="63">
        <f t="shared" si="351"/>
        <v>2365.4762117054847</v>
      </c>
      <c r="BD2010" s="63">
        <f t="shared" si="352"/>
        <v>2365.4762117081254</v>
      </c>
      <c r="BE2010" s="63">
        <f t="shared" si="353"/>
        <v>145.5384155998278</v>
      </c>
      <c r="BF2010" s="63">
        <f t="shared" si="354"/>
        <v>145.53841624982775</v>
      </c>
      <c r="BG2010" s="63">
        <f t="shared" si="355"/>
        <v>5.8215371159757918</v>
      </c>
      <c r="BH2010" s="63">
        <f t="shared" si="356"/>
        <v>5.8215377659757914</v>
      </c>
      <c r="BI2010" s="109">
        <f t="shared" si="358"/>
        <v>60120000</v>
      </c>
      <c r="BJ2010" s="203">
        <f t="shared" si="357"/>
        <v>2.2751914626216134E+24</v>
      </c>
    </row>
    <row r="2011" spans="53:62" s="174" customFormat="1" x14ac:dyDescent="0.35">
      <c r="BA2011" s="177">
        <v>2005</v>
      </c>
      <c r="BB2011" s="202">
        <f t="shared" si="350"/>
        <v>100250000</v>
      </c>
      <c r="BC2011" s="63">
        <f t="shared" si="351"/>
        <v>2366.6541864804044</v>
      </c>
      <c r="BD2011" s="63">
        <f t="shared" si="352"/>
        <v>2366.6541864830469</v>
      </c>
      <c r="BE2011" s="63">
        <f t="shared" si="353"/>
        <v>145.53841569938052</v>
      </c>
      <c r="BF2011" s="63">
        <f t="shared" si="354"/>
        <v>145.5384163493805</v>
      </c>
      <c r="BG2011" s="63">
        <f t="shared" si="355"/>
        <v>5.8215371159757918</v>
      </c>
      <c r="BH2011" s="63">
        <f t="shared" si="356"/>
        <v>5.8215377659757914</v>
      </c>
      <c r="BI2011" s="109">
        <f t="shared" si="358"/>
        <v>60150000</v>
      </c>
      <c r="BJ2011" s="203">
        <f t="shared" si="357"/>
        <v>2.275949617648831E+24</v>
      </c>
    </row>
    <row r="2012" spans="53:62" s="174" customFormat="1" x14ac:dyDescent="0.35">
      <c r="BA2012" s="177">
        <v>2006</v>
      </c>
      <c r="BB2012" s="202">
        <f t="shared" si="350"/>
        <v>100300000</v>
      </c>
      <c r="BC2012" s="63">
        <f t="shared" si="351"/>
        <v>2367.8321588619997</v>
      </c>
      <c r="BD2012" s="63">
        <f t="shared" si="352"/>
        <v>2367.8321588646431</v>
      </c>
      <c r="BE2012" s="63">
        <f t="shared" si="353"/>
        <v>145.53841579812752</v>
      </c>
      <c r="BF2012" s="63">
        <f t="shared" si="354"/>
        <v>145.53841644812746</v>
      </c>
      <c r="BG2012" s="63">
        <f t="shared" si="355"/>
        <v>5.8215371159757918</v>
      </c>
      <c r="BH2012" s="63">
        <f t="shared" si="356"/>
        <v>5.8215377659757914</v>
      </c>
      <c r="BI2012" s="109">
        <f t="shared" si="358"/>
        <v>60180000</v>
      </c>
      <c r="BJ2012" s="203">
        <f t="shared" si="357"/>
        <v>2.2767074854452279E+24</v>
      </c>
    </row>
    <row r="2013" spans="53:62" s="174" customFormat="1" x14ac:dyDescent="0.35">
      <c r="BA2013" s="177">
        <v>2007</v>
      </c>
      <c r="BB2013" s="202">
        <f t="shared" si="350"/>
        <v>100350000</v>
      </c>
      <c r="BC2013" s="63">
        <f t="shared" si="351"/>
        <v>2369.0101288502701</v>
      </c>
      <c r="BD2013" s="63">
        <f t="shared" si="352"/>
        <v>2369.0101288529154</v>
      </c>
      <c r="BE2013" s="63">
        <f t="shared" si="353"/>
        <v>145.53841589607521</v>
      </c>
      <c r="BF2013" s="63">
        <f t="shared" si="354"/>
        <v>145.53841654607518</v>
      </c>
      <c r="BG2013" s="63">
        <f t="shared" si="355"/>
        <v>5.8215371159757918</v>
      </c>
      <c r="BH2013" s="63">
        <f t="shared" si="356"/>
        <v>5.8215377659757914</v>
      </c>
      <c r="BI2013" s="109">
        <f t="shared" si="358"/>
        <v>60210000</v>
      </c>
      <c r="BJ2013" s="203">
        <f t="shared" si="357"/>
        <v>2.2774650661196224E+24</v>
      </c>
    </row>
    <row r="2014" spans="53:62" s="174" customFormat="1" x14ac:dyDescent="0.35">
      <c r="BA2014" s="177">
        <v>2008</v>
      </c>
      <c r="BB2014" s="202">
        <f t="shared" si="350"/>
        <v>100400000</v>
      </c>
      <c r="BC2014" s="63">
        <f t="shared" si="351"/>
        <v>2370.1880964452157</v>
      </c>
      <c r="BD2014" s="63">
        <f t="shared" si="352"/>
        <v>2370.1880964478623</v>
      </c>
      <c r="BE2014" s="63">
        <f t="shared" si="353"/>
        <v>145.53841599323016</v>
      </c>
      <c r="BF2014" s="63">
        <f t="shared" si="354"/>
        <v>145.53841664323011</v>
      </c>
      <c r="BG2014" s="63">
        <f t="shared" si="355"/>
        <v>5.8215371159757918</v>
      </c>
      <c r="BH2014" s="63">
        <f t="shared" si="356"/>
        <v>5.8215377659757914</v>
      </c>
      <c r="BI2014" s="109">
        <f t="shared" si="358"/>
        <v>60240000</v>
      </c>
      <c r="BJ2014" s="203">
        <f t="shared" si="357"/>
        <v>2.2782223597807921E+24</v>
      </c>
    </row>
    <row r="2015" spans="53:62" s="174" customFormat="1" x14ac:dyDescent="0.35">
      <c r="BA2015" s="177">
        <v>2009</v>
      </c>
      <c r="BB2015" s="202">
        <f t="shared" si="350"/>
        <v>100450000</v>
      </c>
      <c r="BC2015" s="63">
        <f t="shared" si="351"/>
        <v>2371.3660616468378</v>
      </c>
      <c r="BD2015" s="63">
        <f t="shared" si="352"/>
        <v>2371.3660616494853</v>
      </c>
      <c r="BE2015" s="63">
        <f t="shared" si="353"/>
        <v>145.53841608959871</v>
      </c>
      <c r="BF2015" s="63">
        <f t="shared" si="354"/>
        <v>145.53841673959866</v>
      </c>
      <c r="BG2015" s="63">
        <f t="shared" si="355"/>
        <v>5.8215371159757918</v>
      </c>
      <c r="BH2015" s="63">
        <f t="shared" si="356"/>
        <v>5.8215377659757914</v>
      </c>
      <c r="BI2015" s="109">
        <f t="shared" si="358"/>
        <v>60270000</v>
      </c>
      <c r="BJ2015" s="203">
        <f t="shared" si="357"/>
        <v>2.2789793665374742E+24</v>
      </c>
    </row>
    <row r="2016" spans="53:62" s="174" customFormat="1" x14ac:dyDescent="0.35">
      <c r="BA2016" s="177">
        <v>2010</v>
      </c>
      <c r="BB2016" s="202">
        <f t="shared" si="350"/>
        <v>100500000</v>
      </c>
      <c r="BC2016" s="63">
        <f t="shared" si="351"/>
        <v>2372.5440244551987</v>
      </c>
      <c r="BD2016" s="63">
        <f t="shared" si="352"/>
        <v>2372.5440244578476</v>
      </c>
      <c r="BE2016" s="63">
        <f t="shared" si="353"/>
        <v>145.53841618518726</v>
      </c>
      <c r="BF2016" s="63">
        <f t="shared" si="354"/>
        <v>145.53841683518721</v>
      </c>
      <c r="BG2016" s="63">
        <f t="shared" si="355"/>
        <v>5.8215371159757918</v>
      </c>
      <c r="BH2016" s="63">
        <f t="shared" si="356"/>
        <v>5.8215377659757914</v>
      </c>
      <c r="BI2016" s="109">
        <f t="shared" si="358"/>
        <v>60300000</v>
      </c>
      <c r="BJ2016" s="203">
        <f t="shared" si="357"/>
        <v>2.2797360864983628E+24</v>
      </c>
    </row>
    <row r="2017" spans="53:62" s="174" customFormat="1" x14ac:dyDescent="0.35">
      <c r="BA2017" s="177">
        <v>2011</v>
      </c>
      <c r="BB2017" s="202">
        <f t="shared" si="350"/>
        <v>100550000</v>
      </c>
      <c r="BC2017" s="63">
        <f t="shared" si="351"/>
        <v>2373.7219848701711</v>
      </c>
      <c r="BD2017" s="63">
        <f t="shared" si="352"/>
        <v>2373.7219848728209</v>
      </c>
      <c r="BE2017" s="63">
        <f t="shared" si="353"/>
        <v>145.53841628000211</v>
      </c>
      <c r="BF2017" s="63">
        <f t="shared" si="354"/>
        <v>145.53841693000206</v>
      </c>
      <c r="BG2017" s="63">
        <f t="shared" si="355"/>
        <v>5.8215371159757918</v>
      </c>
      <c r="BH2017" s="63">
        <f t="shared" si="356"/>
        <v>5.8215377659757914</v>
      </c>
      <c r="BI2017" s="109">
        <f t="shared" si="358"/>
        <v>60330000</v>
      </c>
      <c r="BJ2017" s="203">
        <f t="shared" si="357"/>
        <v>2.2804925197721127E+24</v>
      </c>
    </row>
    <row r="2018" spans="53:62" s="174" customFormat="1" x14ac:dyDescent="0.35">
      <c r="BA2018" s="177">
        <v>2012</v>
      </c>
      <c r="BB2018" s="202">
        <f t="shared" si="350"/>
        <v>100600000</v>
      </c>
      <c r="BC2018" s="63">
        <f t="shared" si="351"/>
        <v>2374.8999428918823</v>
      </c>
      <c r="BD2018" s="63">
        <f t="shared" si="352"/>
        <v>2374.8999428945344</v>
      </c>
      <c r="BE2018" s="63">
        <f t="shared" si="353"/>
        <v>145.53841637404955</v>
      </c>
      <c r="BF2018" s="63">
        <f t="shared" si="354"/>
        <v>145.53841702404949</v>
      </c>
      <c r="BG2018" s="63">
        <f t="shared" si="355"/>
        <v>5.8215371159757918</v>
      </c>
      <c r="BH2018" s="63">
        <f t="shared" si="356"/>
        <v>5.8215377659757914</v>
      </c>
      <c r="BI2018" s="109">
        <f t="shared" si="358"/>
        <v>60360000</v>
      </c>
      <c r="BJ2018" s="203">
        <f t="shared" si="357"/>
        <v>2.2812486664673364E+24</v>
      </c>
    </row>
    <row r="2019" spans="53:62" s="174" customFormat="1" x14ac:dyDescent="0.35">
      <c r="BA2019" s="177">
        <v>2013</v>
      </c>
      <c r="BB2019" s="202">
        <f t="shared" si="350"/>
        <v>100650000</v>
      </c>
      <c r="BC2019" s="63">
        <f t="shared" si="351"/>
        <v>2376.0778985203347</v>
      </c>
      <c r="BD2019" s="63">
        <f t="shared" si="352"/>
        <v>2376.0778985229877</v>
      </c>
      <c r="BE2019" s="63">
        <f t="shared" si="353"/>
        <v>145.53841646733574</v>
      </c>
      <c r="BF2019" s="63">
        <f t="shared" si="354"/>
        <v>145.53841711733568</v>
      </c>
      <c r="BG2019" s="63">
        <f t="shared" si="355"/>
        <v>5.8215371159757918</v>
      </c>
      <c r="BH2019" s="63">
        <f t="shared" si="356"/>
        <v>5.8215377659757914</v>
      </c>
      <c r="BI2019" s="109">
        <f t="shared" si="358"/>
        <v>60390000</v>
      </c>
      <c r="BJ2019" s="203">
        <f t="shared" si="357"/>
        <v>2.282004526692606E+24</v>
      </c>
    </row>
    <row r="2020" spans="53:62" s="174" customFormat="1" x14ac:dyDescent="0.35">
      <c r="BA2020" s="177">
        <v>2014</v>
      </c>
      <c r="BB2020" s="202">
        <f t="shared" si="350"/>
        <v>100700000</v>
      </c>
      <c r="BC2020" s="63">
        <f t="shared" si="351"/>
        <v>2377.2558517554621</v>
      </c>
      <c r="BD2020" s="63">
        <f t="shared" si="352"/>
        <v>2377.2558517581165</v>
      </c>
      <c r="BE2020" s="63">
        <f t="shared" si="353"/>
        <v>145.53841655986687</v>
      </c>
      <c r="BF2020" s="63">
        <f t="shared" si="354"/>
        <v>145.53841720986685</v>
      </c>
      <c r="BG2020" s="63">
        <f t="shared" si="355"/>
        <v>5.8215371159757918</v>
      </c>
      <c r="BH2020" s="63">
        <f t="shared" si="356"/>
        <v>5.8215377659757914</v>
      </c>
      <c r="BI2020" s="109">
        <f t="shared" si="358"/>
        <v>60420000</v>
      </c>
      <c r="BJ2020" s="203">
        <f t="shared" si="357"/>
        <v>2.2827601005564517E+24</v>
      </c>
    </row>
    <row r="2021" spans="53:62" s="174" customFormat="1" x14ac:dyDescent="0.35">
      <c r="BA2021" s="177">
        <v>2015</v>
      </c>
      <c r="BB2021" s="202">
        <f t="shared" si="350"/>
        <v>100750000</v>
      </c>
      <c r="BC2021" s="63">
        <f t="shared" si="351"/>
        <v>2378.4338025972647</v>
      </c>
      <c r="BD2021" s="63">
        <f t="shared" si="352"/>
        <v>2378.4338025999205</v>
      </c>
      <c r="BE2021" s="63">
        <f t="shared" si="353"/>
        <v>145.5384166516491</v>
      </c>
      <c r="BF2021" s="63">
        <f t="shared" si="354"/>
        <v>145.53841730164905</v>
      </c>
      <c r="BG2021" s="63">
        <f t="shared" si="355"/>
        <v>5.8215371159757918</v>
      </c>
      <c r="BH2021" s="63">
        <f t="shared" si="356"/>
        <v>5.8215377659757914</v>
      </c>
      <c r="BI2021" s="109">
        <f t="shared" si="358"/>
        <v>60450000</v>
      </c>
      <c r="BJ2021" s="203">
        <f t="shared" si="357"/>
        <v>2.2835153881673627E+24</v>
      </c>
    </row>
    <row r="2022" spans="53:62" s="174" customFormat="1" x14ac:dyDescent="0.35">
      <c r="BA2022" s="177">
        <v>2016</v>
      </c>
      <c r="BB2022" s="202">
        <f t="shared" si="350"/>
        <v>100800000</v>
      </c>
      <c r="BC2022" s="63">
        <f t="shared" si="351"/>
        <v>2379.6117510458721</v>
      </c>
      <c r="BD2022" s="63">
        <f t="shared" si="352"/>
        <v>2379.6117510485292</v>
      </c>
      <c r="BE2022" s="63">
        <f t="shared" si="353"/>
        <v>145.53841674268841</v>
      </c>
      <c r="BF2022" s="63">
        <f t="shared" si="354"/>
        <v>145.53841739268836</v>
      </c>
      <c r="BG2022" s="63">
        <f t="shared" si="355"/>
        <v>5.8215371159757918</v>
      </c>
      <c r="BH2022" s="63">
        <f t="shared" si="356"/>
        <v>5.8215377659757914</v>
      </c>
      <c r="BI2022" s="109">
        <f t="shared" si="358"/>
        <v>60480000</v>
      </c>
      <c r="BJ2022" s="203">
        <f t="shared" si="357"/>
        <v>2.284270389633788E+24</v>
      </c>
    </row>
    <row r="2023" spans="53:62" s="174" customFormat="1" x14ac:dyDescent="0.35">
      <c r="BA2023" s="177">
        <v>2017</v>
      </c>
      <c r="BB2023" s="202">
        <f t="shared" si="350"/>
        <v>100850000</v>
      </c>
      <c r="BC2023" s="63">
        <f t="shared" si="351"/>
        <v>2380.7896971011546</v>
      </c>
      <c r="BD2023" s="63">
        <f t="shared" si="352"/>
        <v>2380.7896971038131</v>
      </c>
      <c r="BE2023" s="63">
        <f t="shared" si="353"/>
        <v>145.53841683299083</v>
      </c>
      <c r="BF2023" s="63">
        <f t="shared" si="354"/>
        <v>145.53841748299081</v>
      </c>
      <c r="BG2023" s="63">
        <f t="shared" si="355"/>
        <v>5.8215371159757918</v>
      </c>
      <c r="BH2023" s="63">
        <f t="shared" si="356"/>
        <v>5.8215377659757914</v>
      </c>
      <c r="BI2023" s="109">
        <f t="shared" si="358"/>
        <v>60510000</v>
      </c>
      <c r="BJ2023" s="203">
        <f t="shared" si="357"/>
        <v>2.2850251050641345E+24</v>
      </c>
    </row>
    <row r="2024" spans="53:62" s="174" customFormat="1" x14ac:dyDescent="0.35">
      <c r="BA2024" s="177">
        <v>2018</v>
      </c>
      <c r="BB2024" s="202">
        <f t="shared" si="350"/>
        <v>100900000</v>
      </c>
      <c r="BC2024" s="63">
        <f t="shared" si="351"/>
        <v>2381.9676407631132</v>
      </c>
      <c r="BD2024" s="63">
        <f t="shared" si="352"/>
        <v>2381.9676407657726</v>
      </c>
      <c r="BE2024" s="63">
        <f t="shared" si="353"/>
        <v>145.53841692256233</v>
      </c>
      <c r="BF2024" s="63">
        <f t="shared" si="354"/>
        <v>145.53841757256231</v>
      </c>
      <c r="BG2024" s="63">
        <f t="shared" si="355"/>
        <v>5.8215371159757918</v>
      </c>
      <c r="BH2024" s="63">
        <f t="shared" si="356"/>
        <v>5.8215377659757914</v>
      </c>
      <c r="BI2024" s="109">
        <f t="shared" si="358"/>
        <v>60540000</v>
      </c>
      <c r="BJ2024" s="203">
        <f t="shared" si="357"/>
        <v>2.2857795345667685E+24</v>
      </c>
    </row>
    <row r="2025" spans="53:62" s="174" customFormat="1" x14ac:dyDescent="0.35">
      <c r="BA2025" s="177">
        <v>2019</v>
      </c>
      <c r="BB2025" s="202">
        <f t="shared" si="350"/>
        <v>100950000</v>
      </c>
      <c r="BC2025" s="63">
        <f t="shared" si="351"/>
        <v>2383.1455820318761</v>
      </c>
      <c r="BD2025" s="63">
        <f t="shared" si="352"/>
        <v>2383.1455820345368</v>
      </c>
      <c r="BE2025" s="63">
        <f t="shared" si="353"/>
        <v>145.53841701140888</v>
      </c>
      <c r="BF2025" s="63">
        <f t="shared" si="354"/>
        <v>145.53841766140886</v>
      </c>
      <c r="BG2025" s="63">
        <f t="shared" si="355"/>
        <v>5.8215371159757918</v>
      </c>
      <c r="BH2025" s="63">
        <f t="shared" si="356"/>
        <v>5.8215377659757914</v>
      </c>
      <c r="BI2025" s="109">
        <f t="shared" si="358"/>
        <v>60570000</v>
      </c>
      <c r="BJ2025" s="203">
        <f t="shared" si="357"/>
        <v>2.2865336782500151E+24</v>
      </c>
    </row>
    <row r="2026" spans="53:62" s="174" customFormat="1" x14ac:dyDescent="0.35">
      <c r="BA2026" s="177">
        <v>2020</v>
      </c>
      <c r="BB2026" s="202">
        <f t="shared" si="350"/>
        <v>101000000</v>
      </c>
      <c r="BC2026" s="63">
        <f t="shared" si="351"/>
        <v>2384.3235209073787</v>
      </c>
      <c r="BD2026" s="63">
        <f t="shared" si="352"/>
        <v>2384.3235209100408</v>
      </c>
      <c r="BE2026" s="63">
        <f t="shared" si="353"/>
        <v>145.53841709953633</v>
      </c>
      <c r="BF2026" s="63">
        <f t="shared" si="354"/>
        <v>145.53841774953628</v>
      </c>
      <c r="BG2026" s="63">
        <f t="shared" si="355"/>
        <v>5.8215371159757918</v>
      </c>
      <c r="BH2026" s="63">
        <f t="shared" si="356"/>
        <v>5.8215377659757914</v>
      </c>
      <c r="BI2026" s="109">
        <f t="shared" si="358"/>
        <v>60600000</v>
      </c>
      <c r="BJ2026" s="203">
        <f t="shared" si="357"/>
        <v>2.287287536222158E+24</v>
      </c>
    </row>
    <row r="2027" spans="53:62" s="174" customFormat="1" x14ac:dyDescent="0.35">
      <c r="BA2027" s="177">
        <v>2021</v>
      </c>
      <c r="BB2027" s="202">
        <f t="shared" si="350"/>
        <v>101050000</v>
      </c>
      <c r="BC2027" s="63">
        <f t="shared" si="351"/>
        <v>2385.5014573895564</v>
      </c>
      <c r="BD2027" s="63">
        <f t="shared" si="352"/>
        <v>2385.5014573922199</v>
      </c>
      <c r="BE2027" s="63">
        <f t="shared" si="353"/>
        <v>145.5384171869504</v>
      </c>
      <c r="BF2027" s="63">
        <f t="shared" si="354"/>
        <v>145.53841783695037</v>
      </c>
      <c r="BG2027" s="63">
        <f t="shared" si="355"/>
        <v>5.8215371159757918</v>
      </c>
      <c r="BH2027" s="63">
        <f t="shared" si="356"/>
        <v>5.8215377659757914</v>
      </c>
      <c r="BI2027" s="109">
        <f t="shared" si="358"/>
        <v>60630000</v>
      </c>
      <c r="BJ2027" s="203">
        <f t="shared" si="357"/>
        <v>2.2880411085914415E+24</v>
      </c>
    </row>
    <row r="2028" spans="53:62" s="174" customFormat="1" x14ac:dyDescent="0.35">
      <c r="BA2028" s="177">
        <v>2022</v>
      </c>
      <c r="BB2028" s="202">
        <f t="shared" si="350"/>
        <v>101100000</v>
      </c>
      <c r="BC2028" s="63">
        <f t="shared" si="351"/>
        <v>2386.6793914785399</v>
      </c>
      <c r="BD2028" s="63">
        <f t="shared" si="352"/>
        <v>2386.6793914812038</v>
      </c>
      <c r="BE2028" s="63">
        <f t="shared" si="353"/>
        <v>145.53841727365699</v>
      </c>
      <c r="BF2028" s="63">
        <f t="shared" si="354"/>
        <v>145.53841792365697</v>
      </c>
      <c r="BG2028" s="63">
        <f t="shared" si="355"/>
        <v>5.8215371159757918</v>
      </c>
      <c r="BH2028" s="63">
        <f t="shared" si="356"/>
        <v>5.8215377659757914</v>
      </c>
      <c r="BI2028" s="109">
        <f t="shared" si="358"/>
        <v>60660000</v>
      </c>
      <c r="BJ2028" s="203">
        <f t="shared" si="357"/>
        <v>2.2887943954660668E+24</v>
      </c>
    </row>
    <row r="2029" spans="53:62" s="174" customFormat="1" x14ac:dyDescent="0.35">
      <c r="BA2029" s="177">
        <v>2023</v>
      </c>
      <c r="BB2029" s="202">
        <f t="shared" si="350"/>
        <v>101150000</v>
      </c>
      <c r="BC2029" s="63">
        <f t="shared" si="351"/>
        <v>2387.8573231742616</v>
      </c>
      <c r="BD2029" s="63">
        <f t="shared" si="352"/>
        <v>2387.8573231769278</v>
      </c>
      <c r="BE2029" s="63">
        <f t="shared" si="353"/>
        <v>145.53841735966176</v>
      </c>
      <c r="BF2029" s="63">
        <f t="shared" si="354"/>
        <v>145.53841800966174</v>
      </c>
      <c r="BG2029" s="63">
        <f t="shared" si="355"/>
        <v>5.8215371159757918</v>
      </c>
      <c r="BH2029" s="63">
        <f t="shared" si="356"/>
        <v>5.8215377659757914</v>
      </c>
      <c r="BI2029" s="109">
        <f t="shared" si="358"/>
        <v>60690000</v>
      </c>
      <c r="BJ2029" s="203">
        <f t="shared" si="357"/>
        <v>2.2895473969541938E+24</v>
      </c>
    </row>
    <row r="2030" spans="53:62" s="174" customFormat="1" x14ac:dyDescent="0.35">
      <c r="BA2030" s="177">
        <v>2024</v>
      </c>
      <c r="BB2030" s="202">
        <f t="shared" si="350"/>
        <v>101200000</v>
      </c>
      <c r="BC2030" s="63">
        <f t="shared" si="351"/>
        <v>2389.0352524767891</v>
      </c>
      <c r="BD2030" s="63">
        <f t="shared" si="352"/>
        <v>2389.0352524794566</v>
      </c>
      <c r="BE2030" s="63">
        <f t="shared" si="353"/>
        <v>145.53841744497043</v>
      </c>
      <c r="BF2030" s="63">
        <f t="shared" si="354"/>
        <v>145.53841809497038</v>
      </c>
      <c r="BG2030" s="63">
        <f t="shared" si="355"/>
        <v>5.8215371159757918</v>
      </c>
      <c r="BH2030" s="63">
        <f t="shared" si="356"/>
        <v>5.8215377659757914</v>
      </c>
      <c r="BI2030" s="109">
        <f t="shared" si="358"/>
        <v>60720000</v>
      </c>
      <c r="BJ2030" s="203">
        <f t="shared" si="357"/>
        <v>2.2903001131639447E+24</v>
      </c>
    </row>
    <row r="2031" spans="53:62" s="174" customFormat="1" x14ac:dyDescent="0.35">
      <c r="BA2031" s="177">
        <v>2025</v>
      </c>
      <c r="BB2031" s="202">
        <f t="shared" si="350"/>
        <v>101250000</v>
      </c>
      <c r="BC2031" s="63">
        <f t="shared" si="351"/>
        <v>2390.2131793859912</v>
      </c>
      <c r="BD2031" s="63">
        <f t="shared" si="352"/>
        <v>2390.2131793886606</v>
      </c>
      <c r="BE2031" s="63">
        <f t="shared" si="353"/>
        <v>145.53841752958857</v>
      </c>
      <c r="BF2031" s="63">
        <f t="shared" si="354"/>
        <v>145.53841817958855</v>
      </c>
      <c r="BG2031" s="63">
        <f t="shared" si="355"/>
        <v>5.8215371159757918</v>
      </c>
      <c r="BH2031" s="63">
        <f t="shared" si="356"/>
        <v>5.8215377659757914</v>
      </c>
      <c r="BI2031" s="109">
        <f t="shared" si="358"/>
        <v>60750000</v>
      </c>
      <c r="BJ2031" s="203">
        <f t="shared" si="357"/>
        <v>2.291052544203398E+24</v>
      </c>
    </row>
    <row r="2032" spans="53:62" s="174" customFormat="1" x14ac:dyDescent="0.35">
      <c r="BA2032" s="177">
        <v>2026</v>
      </c>
      <c r="BB2032" s="202">
        <f t="shared" si="350"/>
        <v>101300000</v>
      </c>
      <c r="BC2032" s="63">
        <f t="shared" si="351"/>
        <v>2391.3911039019995</v>
      </c>
      <c r="BD2032" s="63">
        <f t="shared" si="352"/>
        <v>2391.3911039046689</v>
      </c>
      <c r="BE2032" s="63">
        <f t="shared" si="353"/>
        <v>145.53841761352186</v>
      </c>
      <c r="BF2032" s="63">
        <f t="shared" si="354"/>
        <v>145.53841826352181</v>
      </c>
      <c r="BG2032" s="63">
        <f t="shared" si="355"/>
        <v>5.8215371159757918</v>
      </c>
      <c r="BH2032" s="63">
        <f t="shared" si="356"/>
        <v>5.8215377659757914</v>
      </c>
      <c r="BI2032" s="109">
        <f t="shared" si="358"/>
        <v>60780000</v>
      </c>
      <c r="BJ2032" s="203">
        <f t="shared" si="357"/>
        <v>2.2918046901805917E+24</v>
      </c>
    </row>
    <row r="2033" spans="53:62" s="174" customFormat="1" x14ac:dyDescent="0.35">
      <c r="BA2033" s="177">
        <v>2027</v>
      </c>
      <c r="BB2033" s="202">
        <f t="shared" si="350"/>
        <v>101350000</v>
      </c>
      <c r="BC2033" s="63">
        <f t="shared" si="351"/>
        <v>2392.5690260248102</v>
      </c>
      <c r="BD2033" s="63">
        <f t="shared" si="352"/>
        <v>2392.5690260274823</v>
      </c>
      <c r="BE2033" s="63">
        <f t="shared" si="353"/>
        <v>145.53841769677575</v>
      </c>
      <c r="BF2033" s="63">
        <f t="shared" si="354"/>
        <v>145.53841834677573</v>
      </c>
      <c r="BG2033" s="63">
        <f t="shared" si="355"/>
        <v>5.8215371159757918</v>
      </c>
      <c r="BH2033" s="63">
        <f t="shared" si="356"/>
        <v>5.8215377659757914</v>
      </c>
      <c r="BI2033" s="109">
        <f t="shared" si="358"/>
        <v>60810000</v>
      </c>
      <c r="BJ2033" s="203">
        <f t="shared" si="357"/>
        <v>2.2925565512035228E+24</v>
      </c>
    </row>
    <row r="2034" spans="53:62" s="174" customFormat="1" x14ac:dyDescent="0.35">
      <c r="BA2034" s="177">
        <v>2028</v>
      </c>
      <c r="BB2034" s="202">
        <f t="shared" si="350"/>
        <v>101400000</v>
      </c>
      <c r="BC2034" s="63">
        <f t="shared" si="351"/>
        <v>2393.7469457543625</v>
      </c>
      <c r="BD2034" s="63">
        <f t="shared" si="352"/>
        <v>2393.7469457570355</v>
      </c>
      <c r="BE2034" s="63">
        <f t="shared" si="353"/>
        <v>145.53841777935583</v>
      </c>
      <c r="BF2034" s="63">
        <f t="shared" si="354"/>
        <v>145.5384184293558</v>
      </c>
      <c r="BG2034" s="63">
        <f t="shared" si="355"/>
        <v>5.8215371159757918</v>
      </c>
      <c r="BH2034" s="63">
        <f t="shared" si="356"/>
        <v>5.8215377659757914</v>
      </c>
      <c r="BI2034" s="109">
        <f t="shared" si="358"/>
        <v>60840000</v>
      </c>
      <c r="BJ2034" s="203">
        <f t="shared" si="357"/>
        <v>2.2933081273801473E+24</v>
      </c>
    </row>
    <row r="2035" spans="53:62" s="174" customFormat="1" x14ac:dyDescent="0.35">
      <c r="BA2035" s="177">
        <v>2029</v>
      </c>
      <c r="BB2035" s="202">
        <f t="shared" si="350"/>
        <v>101450000</v>
      </c>
      <c r="BC2035" s="63">
        <f t="shared" si="351"/>
        <v>2394.9248630907191</v>
      </c>
      <c r="BD2035" s="63">
        <f t="shared" si="352"/>
        <v>2394.924863093393</v>
      </c>
      <c r="BE2035" s="63">
        <f t="shared" si="353"/>
        <v>145.53841786126745</v>
      </c>
      <c r="BF2035" s="63">
        <f t="shared" si="354"/>
        <v>145.53841851126742</v>
      </c>
      <c r="BG2035" s="63">
        <f t="shared" si="355"/>
        <v>5.8215371159757918</v>
      </c>
      <c r="BH2035" s="63">
        <f t="shared" si="356"/>
        <v>5.8215377659757914</v>
      </c>
      <c r="BI2035" s="109">
        <f t="shared" si="358"/>
        <v>60870000</v>
      </c>
      <c r="BJ2035" s="203">
        <f t="shared" si="357"/>
        <v>2.2940594188183822E+24</v>
      </c>
    </row>
    <row r="2036" spans="53:62" s="174" customFormat="1" x14ac:dyDescent="0.35">
      <c r="BA2036" s="177">
        <v>2030</v>
      </c>
      <c r="BB2036" s="202">
        <f t="shared" si="350"/>
        <v>101500000</v>
      </c>
      <c r="BC2036" s="63">
        <f t="shared" si="351"/>
        <v>2396.102778033815</v>
      </c>
      <c r="BD2036" s="63">
        <f t="shared" si="352"/>
        <v>2396.1027780364907</v>
      </c>
      <c r="BE2036" s="63">
        <f t="shared" si="353"/>
        <v>145.53841794251613</v>
      </c>
      <c r="BF2036" s="63">
        <f t="shared" si="354"/>
        <v>145.53841859251608</v>
      </c>
      <c r="BG2036" s="63">
        <f t="shared" si="355"/>
        <v>5.8215371159757918</v>
      </c>
      <c r="BH2036" s="63">
        <f t="shared" si="356"/>
        <v>5.8215377659757914</v>
      </c>
      <c r="BI2036" s="109">
        <f t="shared" si="358"/>
        <v>60900000</v>
      </c>
      <c r="BJ2036" s="203">
        <f t="shared" si="357"/>
        <v>2.2948104256261008E+24</v>
      </c>
    </row>
    <row r="2037" spans="53:62" s="174" customFormat="1" x14ac:dyDescent="0.35">
      <c r="BA2037" s="177">
        <v>2031</v>
      </c>
      <c r="BB2037" s="202">
        <f t="shared" si="350"/>
        <v>101550000</v>
      </c>
      <c r="BC2037" s="63">
        <f t="shared" si="351"/>
        <v>2397.2806905837811</v>
      </c>
      <c r="BD2037" s="63">
        <f t="shared" si="352"/>
        <v>2397.2806905864577</v>
      </c>
      <c r="BE2037" s="63">
        <f t="shared" si="353"/>
        <v>145.53841802310714</v>
      </c>
      <c r="BF2037" s="63">
        <f t="shared" si="354"/>
        <v>145.53841867310712</v>
      </c>
      <c r="BG2037" s="63">
        <f t="shared" si="355"/>
        <v>5.8215371159757918</v>
      </c>
      <c r="BH2037" s="63">
        <f t="shared" si="356"/>
        <v>5.8215377659757914</v>
      </c>
      <c r="BI2037" s="109">
        <f t="shared" si="358"/>
        <v>60930000</v>
      </c>
      <c r="BJ2037" s="203">
        <f t="shared" si="357"/>
        <v>2.2955611479111371E+24</v>
      </c>
    </row>
    <row r="2038" spans="53:62" s="174" customFormat="1" x14ac:dyDescent="0.35">
      <c r="BA2038" s="177">
        <v>2032</v>
      </c>
      <c r="BB2038" s="202">
        <f t="shared" si="350"/>
        <v>101600000</v>
      </c>
      <c r="BC2038" s="63">
        <f t="shared" si="351"/>
        <v>2398.4586007404869</v>
      </c>
      <c r="BD2038" s="63">
        <f t="shared" si="352"/>
        <v>2398.4586007431649</v>
      </c>
      <c r="BE2038" s="63">
        <f t="shared" si="353"/>
        <v>145.53841810304587</v>
      </c>
      <c r="BF2038" s="63">
        <f t="shared" si="354"/>
        <v>145.53841875304585</v>
      </c>
      <c r="BG2038" s="63">
        <f t="shared" si="355"/>
        <v>5.8215371159757918</v>
      </c>
      <c r="BH2038" s="63">
        <f t="shared" si="356"/>
        <v>5.8215377659757914</v>
      </c>
      <c r="BI2038" s="109">
        <f t="shared" si="358"/>
        <v>60960000</v>
      </c>
      <c r="BJ2038" s="203">
        <f t="shared" si="357"/>
        <v>2.296311585781283E+24</v>
      </c>
    </row>
    <row r="2039" spans="53:62" s="174" customFormat="1" x14ac:dyDescent="0.35">
      <c r="BA2039" s="177">
        <v>2033</v>
      </c>
      <c r="BB2039" s="202">
        <f t="shared" si="350"/>
        <v>101650000</v>
      </c>
      <c r="BC2039" s="63">
        <f t="shared" si="351"/>
        <v>2399.6365085039979</v>
      </c>
      <c r="BD2039" s="63">
        <f t="shared" si="352"/>
        <v>2399.6365085066764</v>
      </c>
      <c r="BE2039" s="63">
        <f t="shared" si="353"/>
        <v>145.53841818233758</v>
      </c>
      <c r="BF2039" s="63">
        <f t="shared" si="354"/>
        <v>145.53841883233753</v>
      </c>
      <c r="BG2039" s="63">
        <f t="shared" si="355"/>
        <v>5.8215371159757918</v>
      </c>
      <c r="BH2039" s="63">
        <f t="shared" si="356"/>
        <v>5.8215377659757914</v>
      </c>
      <c r="BI2039" s="109">
        <f t="shared" si="358"/>
        <v>60990000</v>
      </c>
      <c r="BJ2039" s="203">
        <f t="shared" si="357"/>
        <v>2.2970617393442928E+24</v>
      </c>
    </row>
    <row r="2040" spans="53:62" s="174" customFormat="1" x14ac:dyDescent="0.35">
      <c r="BA2040" s="177">
        <v>2034</v>
      </c>
      <c r="BB2040" s="202">
        <f t="shared" si="350"/>
        <v>101700000</v>
      </c>
      <c r="BC2040" s="63">
        <f t="shared" si="351"/>
        <v>2400.8144138743119</v>
      </c>
      <c r="BD2040" s="63">
        <f t="shared" si="352"/>
        <v>2400.8144138769926</v>
      </c>
      <c r="BE2040" s="63">
        <f t="shared" si="353"/>
        <v>145.53841826098747</v>
      </c>
      <c r="BF2040" s="63">
        <f t="shared" si="354"/>
        <v>145.53841891098745</v>
      </c>
      <c r="BG2040" s="63">
        <f t="shared" si="355"/>
        <v>5.8215371159757918</v>
      </c>
      <c r="BH2040" s="63">
        <f t="shared" si="356"/>
        <v>5.8215377659757914</v>
      </c>
      <c r="BI2040" s="109">
        <f t="shared" si="358"/>
        <v>61020000</v>
      </c>
      <c r="BJ2040" s="203">
        <f t="shared" si="357"/>
        <v>2.2978116087078759E+24</v>
      </c>
    </row>
    <row r="2041" spans="53:62" s="174" customFormat="1" x14ac:dyDescent="0.35">
      <c r="BA2041" s="177">
        <v>2035</v>
      </c>
      <c r="BB2041" s="202">
        <f t="shared" si="350"/>
        <v>101750000</v>
      </c>
      <c r="BC2041" s="63">
        <f t="shared" si="351"/>
        <v>2401.9923168514315</v>
      </c>
      <c r="BD2041" s="63">
        <f t="shared" si="352"/>
        <v>2401.9923168541136</v>
      </c>
      <c r="BE2041" s="63">
        <f t="shared" si="353"/>
        <v>145.5384183390008</v>
      </c>
      <c r="BF2041" s="63">
        <f t="shared" si="354"/>
        <v>145.53841898900077</v>
      </c>
      <c r="BG2041" s="63">
        <f t="shared" si="355"/>
        <v>5.8215371159757918</v>
      </c>
      <c r="BH2041" s="63">
        <f t="shared" si="356"/>
        <v>5.8215377659757914</v>
      </c>
      <c r="BI2041" s="109">
        <f t="shared" si="358"/>
        <v>61050000</v>
      </c>
      <c r="BJ2041" s="203">
        <f t="shared" si="357"/>
        <v>2.2985611939797024E+24</v>
      </c>
    </row>
    <row r="2042" spans="53:62" s="174" customFormat="1" x14ac:dyDescent="0.35">
      <c r="BA2042" s="177">
        <v>2036</v>
      </c>
      <c r="BB2042" s="202">
        <f t="shared" si="350"/>
        <v>101800000</v>
      </c>
      <c r="BC2042" s="63">
        <f t="shared" si="351"/>
        <v>2403.1702174354209</v>
      </c>
      <c r="BD2042" s="63">
        <f t="shared" si="352"/>
        <v>2403.1702174381039</v>
      </c>
      <c r="BE2042" s="63">
        <f t="shared" si="353"/>
        <v>145.53841841638268</v>
      </c>
      <c r="BF2042" s="63">
        <f t="shared" si="354"/>
        <v>145.53841906638263</v>
      </c>
      <c r="BG2042" s="63">
        <f t="shared" si="355"/>
        <v>5.8215371159757918</v>
      </c>
      <c r="BH2042" s="63">
        <f t="shared" si="356"/>
        <v>5.8215377659757914</v>
      </c>
      <c r="BI2042" s="109">
        <f t="shared" si="358"/>
        <v>61080000</v>
      </c>
      <c r="BJ2042" s="203">
        <f t="shared" si="357"/>
        <v>2.299310495267403E+24</v>
      </c>
    </row>
    <row r="2043" spans="53:62" s="174" customFormat="1" x14ac:dyDescent="0.35">
      <c r="BA2043" s="177">
        <v>2037</v>
      </c>
      <c r="BB2043" s="202">
        <f t="shared" si="350"/>
        <v>101850000</v>
      </c>
      <c r="BC2043" s="63">
        <f t="shared" si="351"/>
        <v>2404.3481156261496</v>
      </c>
      <c r="BD2043" s="63">
        <f t="shared" si="352"/>
        <v>2404.348115628834</v>
      </c>
      <c r="BE2043" s="63">
        <f t="shared" si="353"/>
        <v>145.53841849313824</v>
      </c>
      <c r="BF2043" s="63">
        <f t="shared" si="354"/>
        <v>145.53841914313819</v>
      </c>
      <c r="BG2043" s="63">
        <f t="shared" si="355"/>
        <v>5.8215371159757918</v>
      </c>
      <c r="BH2043" s="63">
        <f t="shared" si="356"/>
        <v>5.8215377659757914</v>
      </c>
      <c r="BI2043" s="109">
        <f t="shared" si="358"/>
        <v>61110000</v>
      </c>
      <c r="BJ2043" s="203">
        <f t="shared" si="357"/>
        <v>2.3000595126785663E+24</v>
      </c>
    </row>
    <row r="2044" spans="53:62" s="174" customFormat="1" x14ac:dyDescent="0.35">
      <c r="BA2044" s="177">
        <v>2038</v>
      </c>
      <c r="BB2044" s="202">
        <f t="shared" si="350"/>
        <v>101900000</v>
      </c>
      <c r="BC2044" s="63">
        <f t="shared" si="351"/>
        <v>2405.5260114237471</v>
      </c>
      <c r="BD2044" s="63">
        <f t="shared" si="352"/>
        <v>2405.5260114264333</v>
      </c>
      <c r="BE2044" s="63">
        <f t="shared" si="353"/>
        <v>145.53841856927252</v>
      </c>
      <c r="BF2044" s="63">
        <f t="shared" si="354"/>
        <v>145.53841921927247</v>
      </c>
      <c r="BG2044" s="63">
        <f t="shared" si="355"/>
        <v>5.8215371159757918</v>
      </c>
      <c r="BH2044" s="63">
        <f t="shared" si="356"/>
        <v>5.8215377659757914</v>
      </c>
      <c r="BI2044" s="109">
        <f t="shared" si="358"/>
        <v>61140000</v>
      </c>
      <c r="BJ2044" s="203">
        <f t="shared" si="357"/>
        <v>2.3008082463207398E+24</v>
      </c>
    </row>
    <row r="2045" spans="53:62" s="174" customFormat="1" x14ac:dyDescent="0.35">
      <c r="BA2045" s="177">
        <v>2039</v>
      </c>
      <c r="BB2045" s="202">
        <f t="shared" si="350"/>
        <v>101950000</v>
      </c>
      <c r="BC2045" s="63">
        <f t="shared" si="351"/>
        <v>2406.7039048282149</v>
      </c>
      <c r="BD2045" s="63">
        <f t="shared" si="352"/>
        <v>2406.703904830902</v>
      </c>
      <c r="BE2045" s="63">
        <f t="shared" si="353"/>
        <v>145.53841864479057</v>
      </c>
      <c r="BF2045" s="63">
        <f t="shared" si="354"/>
        <v>145.53841929479054</v>
      </c>
      <c r="BG2045" s="63">
        <f t="shared" si="355"/>
        <v>5.8215371159757918</v>
      </c>
      <c r="BH2045" s="63">
        <f t="shared" si="356"/>
        <v>5.8215377659757914</v>
      </c>
      <c r="BI2045" s="109">
        <f t="shared" si="358"/>
        <v>61170000</v>
      </c>
      <c r="BJ2045" s="203">
        <f t="shared" si="357"/>
        <v>2.3015566963014308E+24</v>
      </c>
    </row>
    <row r="2046" spans="53:62" s="174" customFormat="1" x14ac:dyDescent="0.35">
      <c r="BA2046" s="177">
        <v>2040</v>
      </c>
      <c r="BB2046" s="202">
        <f t="shared" si="350"/>
        <v>102000000</v>
      </c>
      <c r="BC2046" s="63">
        <f t="shared" si="351"/>
        <v>2407.8817958394866</v>
      </c>
      <c r="BD2046" s="63">
        <f t="shared" si="352"/>
        <v>2407.8817958421751</v>
      </c>
      <c r="BE2046" s="63">
        <f t="shared" si="353"/>
        <v>145.53841871969735</v>
      </c>
      <c r="BF2046" s="63">
        <f t="shared" si="354"/>
        <v>145.53841936969735</v>
      </c>
      <c r="BG2046" s="63">
        <f t="shared" si="355"/>
        <v>5.8215371159757918</v>
      </c>
      <c r="BH2046" s="63">
        <f t="shared" si="356"/>
        <v>5.8215377659757914</v>
      </c>
      <c r="BI2046" s="109">
        <f t="shared" si="358"/>
        <v>61200000</v>
      </c>
      <c r="BJ2046" s="203">
        <f t="shared" si="357"/>
        <v>2.3023048627281068E+24</v>
      </c>
    </row>
    <row r="2047" spans="53:62" s="174" customFormat="1" x14ac:dyDescent="0.35">
      <c r="BA2047" s="177">
        <v>2041</v>
      </c>
      <c r="BB2047" s="202">
        <f t="shared" si="350"/>
        <v>102050000</v>
      </c>
      <c r="BC2047" s="63">
        <f t="shared" si="351"/>
        <v>2409.0596844575634</v>
      </c>
      <c r="BD2047" s="63">
        <f t="shared" si="352"/>
        <v>2409.0596844602533</v>
      </c>
      <c r="BE2047" s="63">
        <f t="shared" si="353"/>
        <v>145.53841879399789</v>
      </c>
      <c r="BF2047" s="63">
        <f t="shared" si="354"/>
        <v>145.53841944399787</v>
      </c>
      <c r="BG2047" s="63">
        <f t="shared" si="355"/>
        <v>5.8215371159757918</v>
      </c>
      <c r="BH2047" s="63">
        <f t="shared" si="356"/>
        <v>5.8215377659757914</v>
      </c>
      <c r="BI2047" s="109">
        <f t="shared" si="358"/>
        <v>61230000</v>
      </c>
      <c r="BJ2047" s="203">
        <f t="shared" si="357"/>
        <v>2.303052745708193E+24</v>
      </c>
    </row>
    <row r="2048" spans="53:62" s="174" customFormat="1" x14ac:dyDescent="0.35">
      <c r="BA2048" s="177">
        <v>2042</v>
      </c>
      <c r="BB2048" s="202">
        <f t="shared" si="350"/>
        <v>102100000</v>
      </c>
      <c r="BC2048" s="63">
        <f t="shared" si="351"/>
        <v>2410.2375706825087</v>
      </c>
      <c r="BD2048" s="63">
        <f t="shared" si="352"/>
        <v>2410.2375706852004</v>
      </c>
      <c r="BE2048" s="63">
        <f t="shared" si="353"/>
        <v>145.538418867697</v>
      </c>
      <c r="BF2048" s="63">
        <f t="shared" si="354"/>
        <v>145.53841951769698</v>
      </c>
      <c r="BG2048" s="63">
        <f t="shared" si="355"/>
        <v>5.8215371159757918</v>
      </c>
      <c r="BH2048" s="63">
        <f t="shared" si="356"/>
        <v>5.8215377659757914</v>
      </c>
      <c r="BI2048" s="109">
        <f t="shared" si="358"/>
        <v>61260000</v>
      </c>
      <c r="BJ2048" s="203">
        <f t="shared" si="357"/>
        <v>2.3038003453490744E+24</v>
      </c>
    </row>
    <row r="2049" spans="53:62" s="174" customFormat="1" x14ac:dyDescent="0.35">
      <c r="BA2049" s="177">
        <v>2043</v>
      </c>
      <c r="BB2049" s="202">
        <f t="shared" si="350"/>
        <v>102150000</v>
      </c>
      <c r="BC2049" s="63">
        <f t="shared" si="351"/>
        <v>2411.4154545143238</v>
      </c>
      <c r="BD2049" s="63">
        <f t="shared" si="352"/>
        <v>2411.4154545170168</v>
      </c>
      <c r="BE2049" s="63">
        <f t="shared" si="353"/>
        <v>145.53841894079963</v>
      </c>
      <c r="BF2049" s="63">
        <f t="shared" si="354"/>
        <v>145.53841959079961</v>
      </c>
      <c r="BG2049" s="63">
        <f t="shared" si="355"/>
        <v>5.8215371159757918</v>
      </c>
      <c r="BH2049" s="63">
        <f t="shared" si="356"/>
        <v>5.8215377659757914</v>
      </c>
      <c r="BI2049" s="109">
        <f t="shared" si="358"/>
        <v>61290000</v>
      </c>
      <c r="BJ2049" s="203">
        <f t="shared" si="357"/>
        <v>2.3045476617580956E+24</v>
      </c>
    </row>
    <row r="2050" spans="53:62" s="174" customFormat="1" x14ac:dyDescent="0.35">
      <c r="BA2050" s="177">
        <v>2044</v>
      </c>
      <c r="BB2050" s="202">
        <f t="shared" si="350"/>
        <v>102200000</v>
      </c>
      <c r="BC2050" s="63">
        <f t="shared" si="351"/>
        <v>2412.593335952944</v>
      </c>
      <c r="BD2050" s="63">
        <f t="shared" si="352"/>
        <v>2412.5933359556375</v>
      </c>
      <c r="BE2050" s="63">
        <f t="shared" si="353"/>
        <v>145.53841901331054</v>
      </c>
      <c r="BF2050" s="63">
        <f t="shared" si="354"/>
        <v>145.53841966331052</v>
      </c>
      <c r="BG2050" s="63">
        <f t="shared" si="355"/>
        <v>5.8215371159757918</v>
      </c>
      <c r="BH2050" s="63">
        <f t="shared" si="356"/>
        <v>5.8215377659757914</v>
      </c>
      <c r="BI2050" s="109">
        <f t="shared" si="358"/>
        <v>61320000</v>
      </c>
      <c r="BJ2050" s="203">
        <f t="shared" si="357"/>
        <v>2.3052946950425607E+24</v>
      </c>
    </row>
    <row r="2051" spans="53:62" s="174" customFormat="1" x14ac:dyDescent="0.35">
      <c r="BA2051" s="177">
        <v>2045</v>
      </c>
      <c r="BB2051" s="202">
        <f t="shared" si="350"/>
        <v>102250000</v>
      </c>
      <c r="BC2051" s="63">
        <f t="shared" si="351"/>
        <v>2413.7712149984973</v>
      </c>
      <c r="BD2051" s="63">
        <f t="shared" si="352"/>
        <v>2413.7712150011926</v>
      </c>
      <c r="BE2051" s="63">
        <f t="shared" si="353"/>
        <v>145.53841908523455</v>
      </c>
      <c r="BF2051" s="63">
        <f t="shared" si="354"/>
        <v>145.53841973523453</v>
      </c>
      <c r="BG2051" s="63">
        <f t="shared" si="355"/>
        <v>5.8215371159757918</v>
      </c>
      <c r="BH2051" s="63">
        <f t="shared" si="356"/>
        <v>5.8215377659757914</v>
      </c>
      <c r="BI2051" s="109">
        <f t="shared" si="358"/>
        <v>61350000</v>
      </c>
      <c r="BJ2051" s="203">
        <f t="shared" si="357"/>
        <v>2.3060414453097322E+24</v>
      </c>
    </row>
    <row r="2052" spans="53:62" s="174" customFormat="1" x14ac:dyDescent="0.35">
      <c r="BA2052" s="177">
        <v>2046</v>
      </c>
      <c r="BB2052" s="202">
        <f t="shared" si="350"/>
        <v>102300000</v>
      </c>
      <c r="BC2052" s="63">
        <f t="shared" si="351"/>
        <v>2414.9490916508553</v>
      </c>
      <c r="BD2052" s="63">
        <f t="shared" si="352"/>
        <v>2414.9490916535519</v>
      </c>
      <c r="BE2052" s="63">
        <f t="shared" si="353"/>
        <v>145.53841915657642</v>
      </c>
      <c r="BF2052" s="63">
        <f t="shared" si="354"/>
        <v>145.53841980657637</v>
      </c>
      <c r="BG2052" s="63">
        <f t="shared" si="355"/>
        <v>5.8215371159757918</v>
      </c>
      <c r="BH2052" s="63">
        <f t="shared" si="356"/>
        <v>5.8215377659757914</v>
      </c>
      <c r="BI2052" s="109">
        <f t="shared" si="358"/>
        <v>61380000</v>
      </c>
      <c r="BJ2052" s="203">
        <f t="shared" si="357"/>
        <v>2.3067879126668335E+24</v>
      </c>
    </row>
    <row r="2053" spans="53:62" s="174" customFormat="1" x14ac:dyDescent="0.35">
      <c r="BA2053" s="177">
        <v>2047</v>
      </c>
      <c r="BB2053" s="202">
        <f t="shared" si="350"/>
        <v>102350000</v>
      </c>
      <c r="BC2053" s="63">
        <f t="shared" si="351"/>
        <v>2416.1269659100831</v>
      </c>
      <c r="BD2053" s="63">
        <f t="shared" si="352"/>
        <v>2416.1269659127806</v>
      </c>
      <c r="BE2053" s="63">
        <f t="shared" si="353"/>
        <v>145.53841922734082</v>
      </c>
      <c r="BF2053" s="63">
        <f t="shared" si="354"/>
        <v>145.5384198773408</v>
      </c>
      <c r="BG2053" s="63">
        <f t="shared" si="355"/>
        <v>5.8215371159757918</v>
      </c>
      <c r="BH2053" s="63">
        <f t="shared" si="356"/>
        <v>5.8215377659757914</v>
      </c>
      <c r="BI2053" s="109">
        <f t="shared" si="358"/>
        <v>61410000</v>
      </c>
      <c r="BJ2053" s="203">
        <f t="shared" si="357"/>
        <v>2.3075340972210458E+24</v>
      </c>
    </row>
    <row r="2054" spans="53:62" s="174" customFormat="1" x14ac:dyDescent="0.35">
      <c r="BA2054" s="177">
        <v>2048</v>
      </c>
      <c r="BB2054" s="202">
        <f t="shared" ref="BB2054:BB2117" si="359">BA2054*50000</f>
        <v>102400000</v>
      </c>
      <c r="BC2054" s="63">
        <f t="shared" ref="BC2054:BC2117" si="360">($F$5+$F$6+$F$7+$F$8+$F$9)*(1-EXP(-$F$20*(1-$DC$6%)*BB2054/(2*$F$17)))*$F$25*$F$1*10^3*11600/($F$20*(1-$DC$6%))</f>
        <v>2417.3048377762439</v>
      </c>
      <c r="BD2054" s="63">
        <f t="shared" ref="BD2054:BD2117" si="361">($F$25*$F$1*10^3*11600*($F$5+$F$6+$F$7+$F$8+$F$9)/($F$27*$F$29*(1-$DC$6%))+$F$28/$F$27)*(1-EXP(-$F$27*$F$29*(1-$DC$6%)*BB2054/(2*$F$17)))</f>
        <v>2417.3048377789432</v>
      </c>
      <c r="BE2054" s="63">
        <f t="shared" ref="BE2054:BE2117" si="362">($F$5+$F$6+$F$7+$F$8+$F$9)*(1-EXP(-$F$20*(1-$DC$5%)*BB2054/(2*$F$17)))*$F$25*$F$1*10^3*11600/($F$20*(1-$DC$5%))</f>
        <v>145.53841929753247</v>
      </c>
      <c r="BF2054" s="63">
        <f t="shared" ref="BF2054:BF2117" si="363">($F$25*$F$1*10^3*11600*($F$5+$F$6+$F$7+$F$8+$F$9)/($F$27*$F$29*(1-$DC$5%))+$F$28/$F$27)*(1-EXP(-$F$27*$F$29*(1-$DC$5%)*BB2054/(2*$F$17)))</f>
        <v>145.53841994753245</v>
      </c>
      <c r="BG2054" s="63">
        <f t="shared" ref="BG2054:BG2117" si="364">($F$5+$F$6+$F$7+$F$8+$F$9)*(1-EXP(-$F$20*(1-$DC$4%)*BB2054/(2*$F$17)))*$F$25*$F$1*10^3*11600/($F$20*(1-$DC$4%))</f>
        <v>5.8215371159757918</v>
      </c>
      <c r="BH2054" s="63">
        <f t="shared" ref="BH2054:BH2117" si="365">($F$25*$F$1*10^3*11600*($F$5+$F$6+$F$7+$F$8+$F$9)/($F$27*$F$29*(1-$DC$4%))+$F$28/$F$27)*(1-EXP(-$F$27*$F$29*(1-$DC$4%)*BB2054/(2*$F$17)))</f>
        <v>5.8215377659757914</v>
      </c>
      <c r="BI2054" s="109">
        <f t="shared" si="358"/>
        <v>61440000</v>
      </c>
      <c r="BJ2054" s="203">
        <f t="shared" ref="BJ2054:BJ2117" si="366">($F$17/($F$20*(1-$F$19%)))*($F$5+$F$6+$F$7+$F$8+$F$9)*(1-EXP(-$F$20*(1-$F$19%)*BI2054/(2*$F$17)))+$F$17/($F$25*1000)*$F$11*EXP(-$F$20*(1-$F$19%)*BI2054/(2*$F$17))</f>
        <v>2.3082799990795107E+24</v>
      </c>
    </row>
    <row r="2055" spans="53:62" s="174" customFormat="1" x14ac:dyDescent="0.35">
      <c r="BA2055" s="177">
        <v>2049</v>
      </c>
      <c r="BB2055" s="202">
        <f t="shared" si="359"/>
        <v>102450000</v>
      </c>
      <c r="BC2055" s="63">
        <f t="shared" si="360"/>
        <v>2418.4827072492103</v>
      </c>
      <c r="BD2055" s="63">
        <f t="shared" si="361"/>
        <v>2418.4827072519106</v>
      </c>
      <c r="BE2055" s="63">
        <f t="shared" si="362"/>
        <v>145.53841936715602</v>
      </c>
      <c r="BF2055" s="63">
        <f t="shared" si="363"/>
        <v>145.53842001715597</v>
      </c>
      <c r="BG2055" s="63">
        <f t="shared" si="364"/>
        <v>5.8215371159757918</v>
      </c>
      <c r="BH2055" s="63">
        <f t="shared" si="365"/>
        <v>5.8215377659757914</v>
      </c>
      <c r="BI2055" s="109">
        <f t="shared" ref="BI2055:BI2118" si="367">BA2055*30000</f>
        <v>61470000</v>
      </c>
      <c r="BJ2055" s="203">
        <f t="shared" si="366"/>
        <v>2.3090256183493291E+24</v>
      </c>
    </row>
    <row r="2056" spans="53:62" s="174" customFormat="1" x14ac:dyDescent="0.35">
      <c r="BA2056" s="177">
        <v>2050</v>
      </c>
      <c r="BB2056" s="202">
        <f t="shared" si="359"/>
        <v>102500000</v>
      </c>
      <c r="BC2056" s="63">
        <f t="shared" si="360"/>
        <v>2419.6605743291097</v>
      </c>
      <c r="BD2056" s="63">
        <f t="shared" si="361"/>
        <v>2419.6605743318119</v>
      </c>
      <c r="BE2056" s="63">
        <f t="shared" si="362"/>
        <v>145.53841943621597</v>
      </c>
      <c r="BF2056" s="63">
        <f t="shared" si="363"/>
        <v>145.53842008621595</v>
      </c>
      <c r="BG2056" s="63">
        <f t="shared" si="364"/>
        <v>5.8215371159757918</v>
      </c>
      <c r="BH2056" s="63">
        <f t="shared" si="365"/>
        <v>5.8215377659757914</v>
      </c>
      <c r="BI2056" s="109">
        <f t="shared" si="367"/>
        <v>61500000</v>
      </c>
      <c r="BJ2056" s="203">
        <f t="shared" si="366"/>
        <v>2.3097709551375602E+24</v>
      </c>
    </row>
    <row r="2057" spans="53:62" s="174" customFormat="1" x14ac:dyDescent="0.35">
      <c r="BA2057" s="177">
        <v>2051</v>
      </c>
      <c r="BB2057" s="202">
        <f t="shared" si="359"/>
        <v>102550000</v>
      </c>
      <c r="BC2057" s="63">
        <f t="shared" si="360"/>
        <v>2420.838439015879</v>
      </c>
      <c r="BD2057" s="63">
        <f t="shared" si="361"/>
        <v>2420.8384390185824</v>
      </c>
      <c r="BE2057" s="63">
        <f t="shared" si="362"/>
        <v>145.53841950471698</v>
      </c>
      <c r="BF2057" s="63">
        <f t="shared" si="363"/>
        <v>145.53842015471696</v>
      </c>
      <c r="BG2057" s="63">
        <f t="shared" si="364"/>
        <v>5.8215371159757918</v>
      </c>
      <c r="BH2057" s="63">
        <f t="shared" si="365"/>
        <v>5.8215377659757914</v>
      </c>
      <c r="BI2057" s="109">
        <f t="shared" si="367"/>
        <v>61530000</v>
      </c>
      <c r="BJ2057" s="203">
        <f t="shared" si="366"/>
        <v>2.3105160095512243E+24</v>
      </c>
    </row>
    <row r="2058" spans="53:62" s="174" customFormat="1" x14ac:dyDescent="0.35">
      <c r="BA2058" s="177">
        <v>2052</v>
      </c>
      <c r="BB2058" s="202">
        <f t="shared" si="359"/>
        <v>102600000</v>
      </c>
      <c r="BC2058" s="63">
        <f t="shared" si="360"/>
        <v>2422.0163013095821</v>
      </c>
      <c r="BD2058" s="63">
        <f t="shared" si="361"/>
        <v>2422.0163013122865</v>
      </c>
      <c r="BE2058" s="63">
        <f t="shared" si="362"/>
        <v>145.53841957266357</v>
      </c>
      <c r="BF2058" s="63">
        <f t="shared" si="363"/>
        <v>145.53842022266352</v>
      </c>
      <c r="BG2058" s="63">
        <f t="shared" si="364"/>
        <v>5.8215371159757918</v>
      </c>
      <c r="BH2058" s="63">
        <f t="shared" si="365"/>
        <v>5.8215377659757914</v>
      </c>
      <c r="BI2058" s="109">
        <f t="shared" si="367"/>
        <v>61560000</v>
      </c>
      <c r="BJ2058" s="203">
        <f t="shared" si="366"/>
        <v>2.3112607816973007E+24</v>
      </c>
    </row>
    <row r="2059" spans="53:62" s="174" customFormat="1" x14ac:dyDescent="0.35">
      <c r="BA2059" s="177">
        <v>2053</v>
      </c>
      <c r="BB2059" s="202">
        <f t="shared" si="359"/>
        <v>102650000</v>
      </c>
      <c r="BC2059" s="63">
        <f t="shared" si="360"/>
        <v>2423.1941612100895</v>
      </c>
      <c r="BD2059" s="63">
        <f t="shared" si="361"/>
        <v>2423.1941612127953</v>
      </c>
      <c r="BE2059" s="63">
        <f t="shared" si="362"/>
        <v>145.53841964006017</v>
      </c>
      <c r="BF2059" s="63">
        <f t="shared" si="363"/>
        <v>145.53842029006012</v>
      </c>
      <c r="BG2059" s="63">
        <f t="shared" si="364"/>
        <v>5.8215371159757918</v>
      </c>
      <c r="BH2059" s="63">
        <f t="shared" si="365"/>
        <v>5.8215377659757914</v>
      </c>
      <c r="BI2059" s="109">
        <f t="shared" si="367"/>
        <v>61590000</v>
      </c>
      <c r="BJ2059" s="203">
        <f t="shared" si="366"/>
        <v>2.3120052716827271E+24</v>
      </c>
    </row>
    <row r="2060" spans="53:62" s="174" customFormat="1" x14ac:dyDescent="0.35">
      <c r="BA2060" s="177">
        <v>2054</v>
      </c>
      <c r="BB2060" s="202">
        <f t="shared" si="359"/>
        <v>102700000</v>
      </c>
      <c r="BC2060" s="63">
        <f t="shared" si="360"/>
        <v>2424.3720187175963</v>
      </c>
      <c r="BD2060" s="63">
        <f t="shared" si="361"/>
        <v>2424.372018720303</v>
      </c>
      <c r="BE2060" s="63">
        <f t="shared" si="362"/>
        <v>145.53841970691127</v>
      </c>
      <c r="BF2060" s="63">
        <f t="shared" si="363"/>
        <v>145.53842035691122</v>
      </c>
      <c r="BG2060" s="63">
        <f t="shared" si="364"/>
        <v>5.8215371159757918</v>
      </c>
      <c r="BH2060" s="63">
        <f t="shared" si="365"/>
        <v>5.8215377659757914</v>
      </c>
      <c r="BI2060" s="109">
        <f t="shared" si="367"/>
        <v>61620000</v>
      </c>
      <c r="BJ2060" s="203">
        <f t="shared" si="366"/>
        <v>2.3127494796144023E+24</v>
      </c>
    </row>
    <row r="2061" spans="53:62" s="174" customFormat="1" x14ac:dyDescent="0.35">
      <c r="BA2061" s="177">
        <v>2055</v>
      </c>
      <c r="BB2061" s="202">
        <f t="shared" si="359"/>
        <v>102750000</v>
      </c>
      <c r="BC2061" s="63">
        <f t="shared" si="360"/>
        <v>2425.5498738319711</v>
      </c>
      <c r="BD2061" s="63">
        <f t="shared" si="361"/>
        <v>2425.5498738346796</v>
      </c>
      <c r="BE2061" s="63">
        <f t="shared" si="362"/>
        <v>145.53841977322125</v>
      </c>
      <c r="BF2061" s="63">
        <f t="shared" si="363"/>
        <v>145.53842042322123</v>
      </c>
      <c r="BG2061" s="63">
        <f t="shared" si="364"/>
        <v>5.8215371159757918</v>
      </c>
      <c r="BH2061" s="63">
        <f t="shared" si="365"/>
        <v>5.8215377659757914</v>
      </c>
      <c r="BI2061" s="109">
        <f t="shared" si="367"/>
        <v>61650000</v>
      </c>
      <c r="BJ2061" s="203">
        <f t="shared" si="366"/>
        <v>2.3134934055991831E+24</v>
      </c>
    </row>
    <row r="2062" spans="53:62" s="174" customFormat="1" x14ac:dyDescent="0.35">
      <c r="BA2062" s="177">
        <v>2056</v>
      </c>
      <c r="BB2062" s="202">
        <f t="shared" si="359"/>
        <v>102800000</v>
      </c>
      <c r="BC2062" s="63">
        <f t="shared" si="360"/>
        <v>2426.7277265532803</v>
      </c>
      <c r="BD2062" s="63">
        <f t="shared" si="361"/>
        <v>2426.7277265559901</v>
      </c>
      <c r="BE2062" s="63">
        <f t="shared" si="362"/>
        <v>145.53841983899454</v>
      </c>
      <c r="BF2062" s="63">
        <f t="shared" si="363"/>
        <v>145.53842048899452</v>
      </c>
      <c r="BG2062" s="63">
        <f t="shared" si="364"/>
        <v>5.8215371159757918</v>
      </c>
      <c r="BH2062" s="63">
        <f t="shared" si="365"/>
        <v>5.8215377659757914</v>
      </c>
      <c r="BI2062" s="109">
        <f t="shared" si="367"/>
        <v>61680000</v>
      </c>
      <c r="BJ2062" s="203">
        <f t="shared" si="366"/>
        <v>2.3142370497438872E+24</v>
      </c>
    </row>
    <row r="2063" spans="53:62" s="174" customFormat="1" x14ac:dyDescent="0.35">
      <c r="BA2063" s="177">
        <v>2057</v>
      </c>
      <c r="BB2063" s="202">
        <f t="shared" si="359"/>
        <v>102850000</v>
      </c>
      <c r="BC2063" s="63">
        <f t="shared" si="360"/>
        <v>2427.9055768814587</v>
      </c>
      <c r="BD2063" s="63">
        <f t="shared" si="361"/>
        <v>2427.9055768841699</v>
      </c>
      <c r="BE2063" s="63">
        <f t="shared" si="362"/>
        <v>145.5384199042355</v>
      </c>
      <c r="BF2063" s="63">
        <f t="shared" si="363"/>
        <v>145.53842055423544</v>
      </c>
      <c r="BG2063" s="63">
        <f t="shared" si="364"/>
        <v>5.8215371159757918</v>
      </c>
      <c r="BH2063" s="63">
        <f t="shared" si="365"/>
        <v>5.8215377659757914</v>
      </c>
      <c r="BI2063" s="109">
        <f t="shared" si="367"/>
        <v>61710000</v>
      </c>
      <c r="BJ2063" s="203">
        <f t="shared" si="366"/>
        <v>2.3149804121552902E+24</v>
      </c>
    </row>
    <row r="2064" spans="53:62" s="174" customFormat="1" x14ac:dyDescent="0.35">
      <c r="BA2064" s="177">
        <v>2058</v>
      </c>
      <c r="BB2064" s="202">
        <f t="shared" si="359"/>
        <v>102900000</v>
      </c>
      <c r="BC2064" s="63">
        <f t="shared" si="360"/>
        <v>2429.0834248165716</v>
      </c>
      <c r="BD2064" s="63">
        <f t="shared" si="361"/>
        <v>2429.0834248192837</v>
      </c>
      <c r="BE2064" s="63">
        <f t="shared" si="362"/>
        <v>145.53841996894832</v>
      </c>
      <c r="BF2064" s="63">
        <f t="shared" si="363"/>
        <v>145.53842061894829</v>
      </c>
      <c r="BG2064" s="63">
        <f t="shared" si="364"/>
        <v>5.8215371159757918</v>
      </c>
      <c r="BH2064" s="63">
        <f t="shared" si="365"/>
        <v>5.8215377659757914</v>
      </c>
      <c r="BI2064" s="109">
        <f t="shared" si="367"/>
        <v>61740000</v>
      </c>
      <c r="BJ2064" s="203">
        <f t="shared" si="366"/>
        <v>2.3157234929401284E+24</v>
      </c>
    </row>
    <row r="2065" spans="53:62" s="174" customFormat="1" x14ac:dyDescent="0.35">
      <c r="BA2065" s="177">
        <v>2059</v>
      </c>
      <c r="BB2065" s="202">
        <f t="shared" si="359"/>
        <v>102950000</v>
      </c>
      <c r="BC2065" s="63">
        <f t="shared" si="360"/>
        <v>2430.2612703586824</v>
      </c>
      <c r="BD2065" s="63">
        <f t="shared" si="361"/>
        <v>2430.2612703613959</v>
      </c>
      <c r="BE2065" s="63">
        <f t="shared" si="362"/>
        <v>145.53842003313738</v>
      </c>
      <c r="BF2065" s="63">
        <f t="shared" si="363"/>
        <v>145.53842068313736</v>
      </c>
      <c r="BG2065" s="63">
        <f t="shared" si="364"/>
        <v>5.8215371159757918</v>
      </c>
      <c r="BH2065" s="63">
        <f t="shared" si="365"/>
        <v>5.8215377659757914</v>
      </c>
      <c r="BI2065" s="109">
        <f t="shared" si="367"/>
        <v>61770000</v>
      </c>
      <c r="BJ2065" s="203">
        <f t="shared" si="366"/>
        <v>2.316466292205098E+24</v>
      </c>
    </row>
    <row r="2066" spans="53:62" s="174" customFormat="1" x14ac:dyDescent="0.35">
      <c r="BA2066" s="177">
        <v>2060</v>
      </c>
      <c r="BB2066" s="202">
        <f t="shared" si="359"/>
        <v>103000000</v>
      </c>
      <c r="BC2066" s="63">
        <f t="shared" si="360"/>
        <v>2431.4391135076626</v>
      </c>
      <c r="BD2066" s="63">
        <f t="shared" si="361"/>
        <v>2431.4391135103774</v>
      </c>
      <c r="BE2066" s="63">
        <f t="shared" si="362"/>
        <v>145.53842009680693</v>
      </c>
      <c r="BF2066" s="63">
        <f t="shared" si="363"/>
        <v>145.53842074680691</v>
      </c>
      <c r="BG2066" s="63">
        <f t="shared" si="364"/>
        <v>5.8215371159757918</v>
      </c>
      <c r="BH2066" s="63">
        <f t="shared" si="365"/>
        <v>5.8215377659757914</v>
      </c>
      <c r="BI2066" s="109">
        <f t="shared" si="367"/>
        <v>61800000</v>
      </c>
      <c r="BJ2066" s="203">
        <f t="shared" si="366"/>
        <v>2.3172088100568542E+24</v>
      </c>
    </row>
    <row r="2067" spans="53:62" s="174" customFormat="1" x14ac:dyDescent="0.35">
      <c r="BA2067" s="177">
        <v>2061</v>
      </c>
      <c r="BB2067" s="202">
        <f t="shared" si="359"/>
        <v>103050000</v>
      </c>
      <c r="BC2067" s="63">
        <f t="shared" si="360"/>
        <v>2432.6169542635766</v>
      </c>
      <c r="BD2067" s="63">
        <f t="shared" si="361"/>
        <v>2432.6169542662929</v>
      </c>
      <c r="BE2067" s="63">
        <f t="shared" si="362"/>
        <v>145.53842015996111</v>
      </c>
      <c r="BF2067" s="63">
        <f t="shared" si="363"/>
        <v>145.53842080996108</v>
      </c>
      <c r="BG2067" s="63">
        <f t="shared" si="364"/>
        <v>5.8215371159757918</v>
      </c>
      <c r="BH2067" s="63">
        <f t="shared" si="365"/>
        <v>5.8215377659757914</v>
      </c>
      <c r="BI2067" s="109">
        <f t="shared" si="367"/>
        <v>61830000</v>
      </c>
      <c r="BJ2067" s="203">
        <f t="shared" si="366"/>
        <v>2.3179510466020108E+24</v>
      </c>
    </row>
    <row r="2068" spans="53:62" s="174" customFormat="1" x14ac:dyDescent="0.35">
      <c r="BA2068" s="177">
        <v>2062</v>
      </c>
      <c r="BB2068" s="202">
        <f t="shared" si="359"/>
        <v>103100000</v>
      </c>
      <c r="BC2068" s="63">
        <f t="shared" si="360"/>
        <v>2433.7947926264251</v>
      </c>
      <c r="BD2068" s="63">
        <f t="shared" si="361"/>
        <v>2433.7947926291417</v>
      </c>
      <c r="BE2068" s="63">
        <f t="shared" si="362"/>
        <v>145.53842022260415</v>
      </c>
      <c r="BF2068" s="63">
        <f t="shared" si="363"/>
        <v>145.53842087260412</v>
      </c>
      <c r="BG2068" s="63">
        <f t="shared" si="364"/>
        <v>5.8215371159757918</v>
      </c>
      <c r="BH2068" s="63">
        <f t="shared" si="365"/>
        <v>5.8215377659757914</v>
      </c>
      <c r="BI2068" s="109">
        <f t="shared" si="367"/>
        <v>61860000</v>
      </c>
      <c r="BJ2068" s="203">
        <f t="shared" si="366"/>
        <v>2.3186930019471433E+24</v>
      </c>
    </row>
    <row r="2069" spans="53:62" s="174" customFormat="1" x14ac:dyDescent="0.35">
      <c r="BA2069" s="177">
        <v>2063</v>
      </c>
      <c r="BB2069" s="202">
        <f t="shared" si="359"/>
        <v>103150000</v>
      </c>
      <c r="BC2069" s="63">
        <f t="shared" si="360"/>
        <v>2434.9726285962711</v>
      </c>
      <c r="BD2069" s="63">
        <f t="shared" si="361"/>
        <v>2434.9726285989896</v>
      </c>
      <c r="BE2069" s="63">
        <f t="shared" si="362"/>
        <v>145.53842028474011</v>
      </c>
      <c r="BF2069" s="63">
        <f t="shared" si="363"/>
        <v>145.53842093474009</v>
      </c>
      <c r="BG2069" s="63">
        <f t="shared" si="364"/>
        <v>5.8215371159757918</v>
      </c>
      <c r="BH2069" s="63">
        <f t="shared" si="365"/>
        <v>5.8215377659757914</v>
      </c>
      <c r="BI2069" s="109">
        <f t="shared" si="367"/>
        <v>61890000</v>
      </c>
      <c r="BJ2069" s="203">
        <f t="shared" si="366"/>
        <v>2.3194346761987853E+24</v>
      </c>
    </row>
    <row r="2070" spans="53:62" s="174" customFormat="1" x14ac:dyDescent="0.35">
      <c r="BA2070" s="177">
        <v>2064</v>
      </c>
      <c r="BB2070" s="202">
        <f t="shared" si="359"/>
        <v>103200000</v>
      </c>
      <c r="BC2070" s="63">
        <f t="shared" si="360"/>
        <v>2436.150462173051</v>
      </c>
      <c r="BD2070" s="63">
        <f t="shared" si="361"/>
        <v>2436.1504621757713</v>
      </c>
      <c r="BE2070" s="63">
        <f t="shared" si="362"/>
        <v>145.53842034637316</v>
      </c>
      <c r="BF2070" s="63">
        <f t="shared" si="363"/>
        <v>145.53842099637313</v>
      </c>
      <c r="BG2070" s="63">
        <f t="shared" si="364"/>
        <v>5.8215371159757918</v>
      </c>
      <c r="BH2070" s="63">
        <f t="shared" si="365"/>
        <v>5.8215377659757914</v>
      </c>
      <c r="BI2070" s="109">
        <f t="shared" si="367"/>
        <v>61920000</v>
      </c>
      <c r="BJ2070" s="203">
        <f t="shared" si="366"/>
        <v>2.3201760694634303E+24</v>
      </c>
    </row>
    <row r="2071" spans="53:62" s="174" customFormat="1" x14ac:dyDescent="0.35">
      <c r="BA2071" s="177">
        <v>2065</v>
      </c>
      <c r="BB2071" s="202">
        <f t="shared" si="359"/>
        <v>103250000</v>
      </c>
      <c r="BC2071" s="63">
        <f t="shared" si="360"/>
        <v>2437.3282933567652</v>
      </c>
      <c r="BD2071" s="63">
        <f t="shared" si="361"/>
        <v>2437.3282933594869</v>
      </c>
      <c r="BE2071" s="63">
        <f t="shared" si="362"/>
        <v>145.53842040750735</v>
      </c>
      <c r="BF2071" s="63">
        <f t="shared" si="363"/>
        <v>145.53842105750732</v>
      </c>
      <c r="BG2071" s="63">
        <f t="shared" si="364"/>
        <v>5.8215371159757918</v>
      </c>
      <c r="BH2071" s="63">
        <f t="shared" si="365"/>
        <v>5.8215377659757914</v>
      </c>
      <c r="BI2071" s="109">
        <f t="shared" si="367"/>
        <v>61950000</v>
      </c>
      <c r="BJ2071" s="203">
        <f t="shared" si="366"/>
        <v>2.320917181847532E+24</v>
      </c>
    </row>
    <row r="2072" spans="53:62" s="174" customFormat="1" x14ac:dyDescent="0.35">
      <c r="BA2072" s="177">
        <v>2066</v>
      </c>
      <c r="BB2072" s="202">
        <f t="shared" si="359"/>
        <v>103300000</v>
      </c>
      <c r="BC2072" s="63">
        <f t="shared" si="360"/>
        <v>2438.5061221474784</v>
      </c>
      <c r="BD2072" s="63">
        <f t="shared" si="361"/>
        <v>2438.506122150201</v>
      </c>
      <c r="BE2072" s="63">
        <f t="shared" si="362"/>
        <v>145.53842046814674</v>
      </c>
      <c r="BF2072" s="63">
        <f t="shared" si="363"/>
        <v>145.53842111814672</v>
      </c>
      <c r="BG2072" s="63">
        <f t="shared" si="364"/>
        <v>5.8215371159757918</v>
      </c>
      <c r="BH2072" s="63">
        <f t="shared" si="365"/>
        <v>5.8215377659757914</v>
      </c>
      <c r="BI2072" s="109">
        <f t="shared" si="367"/>
        <v>61980000</v>
      </c>
      <c r="BJ2072" s="203">
        <f t="shared" si="366"/>
        <v>2.3216580134575028E+24</v>
      </c>
    </row>
    <row r="2073" spans="53:62" s="174" customFormat="1" x14ac:dyDescent="0.35">
      <c r="BA2073" s="177">
        <v>2067</v>
      </c>
      <c r="BB2073" s="202">
        <f t="shared" si="359"/>
        <v>103350000</v>
      </c>
      <c r="BC2073" s="63">
        <f t="shared" si="360"/>
        <v>2439.6839485451246</v>
      </c>
      <c r="BD2073" s="63">
        <f t="shared" si="361"/>
        <v>2439.683948547849</v>
      </c>
      <c r="BE2073" s="63">
        <f t="shared" si="362"/>
        <v>145.53842052829529</v>
      </c>
      <c r="BF2073" s="63">
        <f t="shared" si="363"/>
        <v>145.53842117829527</v>
      </c>
      <c r="BG2073" s="63">
        <f t="shared" si="364"/>
        <v>5.8215371159757918</v>
      </c>
      <c r="BH2073" s="63">
        <f t="shared" si="365"/>
        <v>5.8215377659757914</v>
      </c>
      <c r="BI2073" s="109">
        <f t="shared" si="367"/>
        <v>62010000</v>
      </c>
      <c r="BJ2073" s="203">
        <f t="shared" si="366"/>
        <v>2.3223985643997169E+24</v>
      </c>
    </row>
    <row r="2074" spans="53:62" s="174" customFormat="1" x14ac:dyDescent="0.35">
      <c r="BA2074" s="177">
        <v>2068</v>
      </c>
      <c r="BB2074" s="202">
        <f t="shared" si="359"/>
        <v>103400000</v>
      </c>
      <c r="BC2074" s="63">
        <f t="shared" si="360"/>
        <v>2440.8617725497052</v>
      </c>
      <c r="BD2074" s="63">
        <f t="shared" si="361"/>
        <v>2440.8617725524309</v>
      </c>
      <c r="BE2074" s="63">
        <f t="shared" si="362"/>
        <v>145.53842058795698</v>
      </c>
      <c r="BF2074" s="63">
        <f t="shared" si="363"/>
        <v>145.53842123795698</v>
      </c>
      <c r="BG2074" s="63">
        <f t="shared" si="364"/>
        <v>5.8215371159757918</v>
      </c>
      <c r="BH2074" s="63">
        <f t="shared" si="365"/>
        <v>5.8215377659757914</v>
      </c>
      <c r="BI2074" s="109">
        <f t="shared" si="367"/>
        <v>62040000</v>
      </c>
      <c r="BJ2074" s="203">
        <f t="shared" si="366"/>
        <v>2.3231388347805043E+24</v>
      </c>
    </row>
    <row r="2075" spans="53:62" s="174" customFormat="1" x14ac:dyDescent="0.35">
      <c r="BA2075" s="177">
        <v>2069</v>
      </c>
      <c r="BB2075" s="202">
        <f t="shared" si="359"/>
        <v>103450000</v>
      </c>
      <c r="BC2075" s="63">
        <f t="shared" si="360"/>
        <v>2442.0395941613488</v>
      </c>
      <c r="BD2075" s="63">
        <f t="shared" si="361"/>
        <v>2442.0395941640759</v>
      </c>
      <c r="BE2075" s="63">
        <f t="shared" si="362"/>
        <v>145.53842064713581</v>
      </c>
      <c r="BF2075" s="63">
        <f t="shared" si="363"/>
        <v>145.53842129713578</v>
      </c>
      <c r="BG2075" s="63">
        <f t="shared" si="364"/>
        <v>5.8215371159757918</v>
      </c>
      <c r="BH2075" s="63">
        <f t="shared" si="365"/>
        <v>5.8215377659757914</v>
      </c>
      <c r="BI2075" s="109">
        <f t="shared" si="367"/>
        <v>62070000</v>
      </c>
      <c r="BJ2075" s="203">
        <f t="shared" si="366"/>
        <v>2.3238788247061584E+24</v>
      </c>
    </row>
    <row r="2076" spans="53:62" s="174" customFormat="1" x14ac:dyDescent="0.35">
      <c r="BA2076" s="177">
        <v>2070</v>
      </c>
      <c r="BB2076" s="202">
        <f t="shared" si="359"/>
        <v>103500000</v>
      </c>
      <c r="BC2076" s="63">
        <f t="shared" si="360"/>
        <v>2443.2174133799267</v>
      </c>
      <c r="BD2076" s="63">
        <f t="shared" si="361"/>
        <v>2443.2174133826547</v>
      </c>
      <c r="BE2076" s="63">
        <f t="shared" si="362"/>
        <v>145.53842070583565</v>
      </c>
      <c r="BF2076" s="63">
        <f t="shared" si="363"/>
        <v>145.53842135583562</v>
      </c>
      <c r="BG2076" s="63">
        <f t="shared" si="364"/>
        <v>5.8215371159757918</v>
      </c>
      <c r="BH2076" s="63">
        <f t="shared" si="365"/>
        <v>5.8215377659757914</v>
      </c>
      <c r="BI2076" s="109">
        <f t="shared" si="367"/>
        <v>62100000</v>
      </c>
      <c r="BJ2076" s="203">
        <f t="shared" si="366"/>
        <v>2.3246185342829323E+24</v>
      </c>
    </row>
    <row r="2077" spans="53:62" s="174" customFormat="1" x14ac:dyDescent="0.35">
      <c r="BA2077" s="177">
        <v>2071</v>
      </c>
      <c r="BB2077" s="202">
        <f t="shared" si="359"/>
        <v>103550000</v>
      </c>
      <c r="BC2077" s="63">
        <f t="shared" si="360"/>
        <v>2444.3952302055027</v>
      </c>
      <c r="BD2077" s="63">
        <f t="shared" si="361"/>
        <v>2444.3952302082321</v>
      </c>
      <c r="BE2077" s="63">
        <f t="shared" si="362"/>
        <v>145.53842076406031</v>
      </c>
      <c r="BF2077" s="63">
        <f t="shared" si="363"/>
        <v>145.53842141406031</v>
      </c>
      <c r="BG2077" s="63">
        <f t="shared" si="364"/>
        <v>5.8215371159757918</v>
      </c>
      <c r="BH2077" s="63">
        <f t="shared" si="365"/>
        <v>5.8215377659757914</v>
      </c>
      <c r="BI2077" s="109">
        <f t="shared" si="367"/>
        <v>62130000</v>
      </c>
      <c r="BJ2077" s="203">
        <f t="shared" si="366"/>
        <v>2.3253579636170353E+24</v>
      </c>
    </row>
    <row r="2078" spans="53:62" s="174" customFormat="1" x14ac:dyDescent="0.35">
      <c r="BA2078" s="177">
        <v>2072</v>
      </c>
      <c r="BB2078" s="202">
        <f t="shared" si="359"/>
        <v>103600000</v>
      </c>
      <c r="BC2078" s="63">
        <f t="shared" si="360"/>
        <v>2445.5730446380776</v>
      </c>
      <c r="BD2078" s="63">
        <f t="shared" si="361"/>
        <v>2445.5730446408079</v>
      </c>
      <c r="BE2078" s="63">
        <f t="shared" si="362"/>
        <v>145.53842082181376</v>
      </c>
      <c r="BF2078" s="63">
        <f t="shared" si="363"/>
        <v>145.53842147181376</v>
      </c>
      <c r="BG2078" s="63">
        <f t="shared" si="364"/>
        <v>5.8215371159757918</v>
      </c>
      <c r="BH2078" s="63">
        <f t="shared" si="365"/>
        <v>5.8215377659757914</v>
      </c>
      <c r="BI2078" s="109">
        <f t="shared" si="367"/>
        <v>62160000</v>
      </c>
      <c r="BJ2078" s="203">
        <f t="shared" si="366"/>
        <v>2.3260971128146398E+24</v>
      </c>
    </row>
    <row r="2079" spans="53:62" s="174" customFormat="1" x14ac:dyDescent="0.35">
      <c r="BA2079" s="177">
        <v>2073</v>
      </c>
      <c r="BB2079" s="202">
        <f t="shared" si="359"/>
        <v>103650000</v>
      </c>
      <c r="BC2079" s="63">
        <f t="shared" si="360"/>
        <v>2446.7508566775859</v>
      </c>
      <c r="BD2079" s="63">
        <f t="shared" si="361"/>
        <v>2446.7508566803176</v>
      </c>
      <c r="BE2079" s="63">
        <f t="shared" si="362"/>
        <v>145.53842087909979</v>
      </c>
      <c r="BF2079" s="63">
        <f t="shared" si="363"/>
        <v>145.53842152909974</v>
      </c>
      <c r="BG2079" s="63">
        <f t="shared" si="364"/>
        <v>5.8215371159757918</v>
      </c>
      <c r="BH2079" s="63">
        <f t="shared" si="365"/>
        <v>5.8215377659757914</v>
      </c>
      <c r="BI2079" s="109">
        <f t="shared" si="367"/>
        <v>62190000</v>
      </c>
      <c r="BJ2079" s="203">
        <f t="shared" si="366"/>
        <v>2.3268359819818763E+24</v>
      </c>
    </row>
    <row r="2080" spans="53:62" s="174" customFormat="1" x14ac:dyDescent="0.35">
      <c r="BA2080" s="177">
        <v>2074</v>
      </c>
      <c r="BB2080" s="202">
        <f t="shared" si="359"/>
        <v>103700000</v>
      </c>
      <c r="BC2080" s="63">
        <f t="shared" si="360"/>
        <v>2447.9286663241573</v>
      </c>
      <c r="BD2080" s="63">
        <f t="shared" si="361"/>
        <v>2447.9286663268904</v>
      </c>
      <c r="BE2080" s="63">
        <f t="shared" si="362"/>
        <v>145.53842093592206</v>
      </c>
      <c r="BF2080" s="63">
        <f t="shared" si="363"/>
        <v>145.53842158592204</v>
      </c>
      <c r="BG2080" s="63">
        <f t="shared" si="364"/>
        <v>5.8215371159757918</v>
      </c>
      <c r="BH2080" s="63">
        <f t="shared" si="365"/>
        <v>5.8215377659757914</v>
      </c>
      <c r="BI2080" s="109">
        <f t="shared" si="367"/>
        <v>62220000</v>
      </c>
      <c r="BJ2080" s="203">
        <f t="shared" si="366"/>
        <v>2.3275745712248374E+24</v>
      </c>
    </row>
    <row r="2081" spans="53:62" s="174" customFormat="1" x14ac:dyDescent="0.35">
      <c r="BA2081" s="177">
        <v>2075</v>
      </c>
      <c r="BB2081" s="202">
        <f t="shared" si="359"/>
        <v>103750000</v>
      </c>
      <c r="BC2081" s="63">
        <f t="shared" si="360"/>
        <v>2449.1064735777277</v>
      </c>
      <c r="BD2081" s="63">
        <f t="shared" si="361"/>
        <v>2449.1064735804621</v>
      </c>
      <c r="BE2081" s="63">
        <f t="shared" si="362"/>
        <v>145.53842099228444</v>
      </c>
      <c r="BF2081" s="63">
        <f t="shared" si="363"/>
        <v>145.53842164228442</v>
      </c>
      <c r="BG2081" s="63">
        <f t="shared" si="364"/>
        <v>5.8215371159757918</v>
      </c>
      <c r="BH2081" s="63">
        <f t="shared" si="365"/>
        <v>5.8215377659757914</v>
      </c>
      <c r="BI2081" s="109">
        <f t="shared" si="367"/>
        <v>62250000</v>
      </c>
      <c r="BJ2081" s="203">
        <f t="shared" si="366"/>
        <v>2.3283128806495723E+24</v>
      </c>
    </row>
    <row r="2082" spans="53:62" s="174" customFormat="1" x14ac:dyDescent="0.35">
      <c r="BA2082" s="177">
        <v>2076</v>
      </c>
      <c r="BB2082" s="202">
        <f t="shared" si="359"/>
        <v>103800000</v>
      </c>
      <c r="BC2082" s="63">
        <f t="shared" si="360"/>
        <v>2450.284278438296</v>
      </c>
      <c r="BD2082" s="63">
        <f t="shared" si="361"/>
        <v>2450.2842784410318</v>
      </c>
      <c r="BE2082" s="63">
        <f t="shared" si="362"/>
        <v>145.53842104819063</v>
      </c>
      <c r="BF2082" s="63">
        <f t="shared" si="363"/>
        <v>145.5384216981906</v>
      </c>
      <c r="BG2082" s="63">
        <f t="shared" si="364"/>
        <v>5.8215371159757918</v>
      </c>
      <c r="BH2082" s="63">
        <f t="shared" si="365"/>
        <v>5.8215377659757914</v>
      </c>
      <c r="BI2082" s="109">
        <f t="shared" si="367"/>
        <v>62280000</v>
      </c>
      <c r="BJ2082" s="203">
        <f t="shared" si="366"/>
        <v>2.3290509103620914E+24</v>
      </c>
    </row>
    <row r="2083" spans="53:62" s="174" customFormat="1" x14ac:dyDescent="0.35">
      <c r="BA2083" s="177">
        <v>2077</v>
      </c>
      <c r="BB2083" s="202">
        <f t="shared" si="359"/>
        <v>103850000</v>
      </c>
      <c r="BC2083" s="63">
        <f t="shared" si="360"/>
        <v>2451.4620809058629</v>
      </c>
      <c r="BD2083" s="63">
        <f t="shared" si="361"/>
        <v>2451.4620809086005</v>
      </c>
      <c r="BE2083" s="63">
        <f t="shared" si="362"/>
        <v>145.53842110364431</v>
      </c>
      <c r="BF2083" s="63">
        <f t="shared" si="363"/>
        <v>145.53842175364429</v>
      </c>
      <c r="BG2083" s="63">
        <f t="shared" si="364"/>
        <v>5.8215371159757918</v>
      </c>
      <c r="BH2083" s="63">
        <f t="shared" si="365"/>
        <v>5.8215377659757914</v>
      </c>
      <c r="BI2083" s="109">
        <f t="shared" si="367"/>
        <v>62310000</v>
      </c>
      <c r="BJ2083" s="203">
        <f t="shared" si="366"/>
        <v>2.3297886604683657E+24</v>
      </c>
    </row>
    <row r="2084" spans="53:62" s="174" customFormat="1" x14ac:dyDescent="0.35">
      <c r="BA2084" s="177">
        <v>2078</v>
      </c>
      <c r="BB2084" s="202">
        <f t="shared" si="359"/>
        <v>103900000</v>
      </c>
      <c r="BC2084" s="63">
        <f t="shared" si="360"/>
        <v>2452.6398809804937</v>
      </c>
      <c r="BD2084" s="63">
        <f t="shared" si="361"/>
        <v>2452.6398809832322</v>
      </c>
      <c r="BE2084" s="63">
        <f t="shared" si="362"/>
        <v>145.5384211586491</v>
      </c>
      <c r="BF2084" s="63">
        <f t="shared" si="363"/>
        <v>145.5384218086491</v>
      </c>
      <c r="BG2084" s="63">
        <f t="shared" si="364"/>
        <v>5.8215371159757918</v>
      </c>
      <c r="BH2084" s="63">
        <f t="shared" si="365"/>
        <v>5.8215377659757914</v>
      </c>
      <c r="BI2084" s="109">
        <f t="shared" si="367"/>
        <v>62340000</v>
      </c>
      <c r="BJ2084" s="203">
        <f t="shared" si="366"/>
        <v>2.3305261310743253E+24</v>
      </c>
    </row>
    <row r="2085" spans="53:62" s="174" customFormat="1" x14ac:dyDescent="0.35">
      <c r="BA2085" s="177">
        <v>2079</v>
      </c>
      <c r="BB2085" s="202">
        <f t="shared" si="359"/>
        <v>103950000</v>
      </c>
      <c r="BC2085" s="63">
        <f t="shared" si="360"/>
        <v>2453.8176786621225</v>
      </c>
      <c r="BD2085" s="63">
        <f t="shared" si="361"/>
        <v>2453.8176786648623</v>
      </c>
      <c r="BE2085" s="63">
        <f t="shared" si="362"/>
        <v>145.53842121320878</v>
      </c>
      <c r="BF2085" s="63">
        <f t="shared" si="363"/>
        <v>145.53842186320875</v>
      </c>
      <c r="BG2085" s="63">
        <f t="shared" si="364"/>
        <v>5.8215371159757918</v>
      </c>
      <c r="BH2085" s="63">
        <f t="shared" si="365"/>
        <v>5.8215377659757914</v>
      </c>
      <c r="BI2085" s="109">
        <f t="shared" si="367"/>
        <v>62370000</v>
      </c>
      <c r="BJ2085" s="203">
        <f t="shared" si="366"/>
        <v>2.3312633222858606E+24</v>
      </c>
    </row>
    <row r="2086" spans="53:62" s="174" customFormat="1" x14ac:dyDescent="0.35">
      <c r="BA2086" s="177">
        <v>2080</v>
      </c>
      <c r="BB2086" s="202">
        <f t="shared" si="359"/>
        <v>104000000</v>
      </c>
      <c r="BC2086" s="63">
        <f t="shared" si="360"/>
        <v>2454.9954739508148</v>
      </c>
      <c r="BD2086" s="63">
        <f t="shared" si="361"/>
        <v>2454.9954739535556</v>
      </c>
      <c r="BE2086" s="63">
        <f t="shared" si="362"/>
        <v>145.53842126732681</v>
      </c>
      <c r="BF2086" s="63">
        <f t="shared" si="363"/>
        <v>145.53842191732676</v>
      </c>
      <c r="BG2086" s="63">
        <f t="shared" si="364"/>
        <v>5.8215371159757918</v>
      </c>
      <c r="BH2086" s="63">
        <f t="shared" si="365"/>
        <v>5.8215377659757914</v>
      </c>
      <c r="BI2086" s="109">
        <f t="shared" si="367"/>
        <v>62400000</v>
      </c>
      <c r="BJ2086" s="203">
        <f t="shared" si="366"/>
        <v>2.3320002342088215E+24</v>
      </c>
    </row>
    <row r="2087" spans="53:62" s="174" customFormat="1" x14ac:dyDescent="0.35">
      <c r="BA2087" s="177">
        <v>2081</v>
      </c>
      <c r="BB2087" s="202">
        <f t="shared" si="359"/>
        <v>104050000</v>
      </c>
      <c r="BC2087" s="63">
        <f t="shared" si="360"/>
        <v>2456.1732668465047</v>
      </c>
      <c r="BD2087" s="63">
        <f t="shared" si="361"/>
        <v>2456.1732668492473</v>
      </c>
      <c r="BE2087" s="63">
        <f t="shared" si="362"/>
        <v>145.53842132100678</v>
      </c>
      <c r="BF2087" s="63">
        <f t="shared" si="363"/>
        <v>145.53842197100678</v>
      </c>
      <c r="BG2087" s="63">
        <f t="shared" si="364"/>
        <v>5.8215371159757918</v>
      </c>
      <c r="BH2087" s="63">
        <f t="shared" si="365"/>
        <v>5.8215377659757914</v>
      </c>
      <c r="BI2087" s="109">
        <f t="shared" si="367"/>
        <v>62430000</v>
      </c>
      <c r="BJ2087" s="203">
        <f t="shared" si="366"/>
        <v>2.3327368669490168E+24</v>
      </c>
    </row>
    <row r="2088" spans="53:62" s="174" customFormat="1" x14ac:dyDescent="0.35">
      <c r="BA2088" s="177">
        <v>2082</v>
      </c>
      <c r="BB2088" s="202">
        <f t="shared" si="359"/>
        <v>104100000</v>
      </c>
      <c r="BC2088" s="63">
        <f t="shared" si="360"/>
        <v>2457.3510573492586</v>
      </c>
      <c r="BD2088" s="63">
        <f t="shared" si="361"/>
        <v>2457.351057352002</v>
      </c>
      <c r="BE2088" s="63">
        <f t="shared" si="362"/>
        <v>145.53842137425227</v>
      </c>
      <c r="BF2088" s="63">
        <f t="shared" si="363"/>
        <v>145.53842202425227</v>
      </c>
      <c r="BG2088" s="63">
        <f t="shared" si="364"/>
        <v>5.8215371159757918</v>
      </c>
      <c r="BH2088" s="63">
        <f t="shared" si="365"/>
        <v>5.8215377659757914</v>
      </c>
      <c r="BI2088" s="109">
        <f t="shared" si="367"/>
        <v>62460000</v>
      </c>
      <c r="BJ2088" s="203">
        <f t="shared" si="366"/>
        <v>2.3334732206122176E+24</v>
      </c>
    </row>
    <row r="2089" spans="53:62" s="174" customFormat="1" x14ac:dyDescent="0.35">
      <c r="BA2089" s="177">
        <v>2083</v>
      </c>
      <c r="BB2089" s="202">
        <f t="shared" si="359"/>
        <v>104150000</v>
      </c>
      <c r="BC2089" s="63">
        <f t="shared" si="360"/>
        <v>2458.5288454590104</v>
      </c>
      <c r="BD2089" s="63">
        <f t="shared" si="361"/>
        <v>2458.5288454617557</v>
      </c>
      <c r="BE2089" s="63">
        <f t="shared" si="362"/>
        <v>145.53842142706679</v>
      </c>
      <c r="BF2089" s="63">
        <f t="shared" si="363"/>
        <v>145.5384220770668</v>
      </c>
      <c r="BG2089" s="63">
        <f t="shared" si="364"/>
        <v>5.8215371159757918</v>
      </c>
      <c r="BH2089" s="63">
        <f t="shared" si="365"/>
        <v>5.8215377659757914</v>
      </c>
      <c r="BI2089" s="109">
        <f t="shared" si="367"/>
        <v>62490000</v>
      </c>
      <c r="BJ2089" s="203">
        <f t="shared" si="366"/>
        <v>2.3342092953041527E+24</v>
      </c>
    </row>
    <row r="2090" spans="53:62" s="174" customFormat="1" x14ac:dyDescent="0.35">
      <c r="BA2090" s="177">
        <v>2084</v>
      </c>
      <c r="BB2090" s="202">
        <f t="shared" si="359"/>
        <v>104200000</v>
      </c>
      <c r="BC2090" s="63">
        <f t="shared" si="360"/>
        <v>2459.7066311758254</v>
      </c>
      <c r="BD2090" s="63">
        <f t="shared" si="361"/>
        <v>2459.7066311785725</v>
      </c>
      <c r="BE2090" s="63">
        <f t="shared" si="362"/>
        <v>145.53842147945389</v>
      </c>
      <c r="BF2090" s="63">
        <f t="shared" si="363"/>
        <v>145.53842212945386</v>
      </c>
      <c r="BG2090" s="63">
        <f t="shared" si="364"/>
        <v>5.8215371159757918</v>
      </c>
      <c r="BH2090" s="63">
        <f t="shared" si="365"/>
        <v>5.8215377659757914</v>
      </c>
      <c r="BI2090" s="109">
        <f t="shared" si="367"/>
        <v>62520000</v>
      </c>
      <c r="BJ2090" s="203">
        <f t="shared" si="366"/>
        <v>2.3349450911305122E+24</v>
      </c>
    </row>
    <row r="2091" spans="53:62" s="174" customFormat="1" x14ac:dyDescent="0.35">
      <c r="BA2091" s="177">
        <v>2085</v>
      </c>
      <c r="BB2091" s="202">
        <f t="shared" si="359"/>
        <v>104250000</v>
      </c>
      <c r="BC2091" s="63">
        <f t="shared" si="360"/>
        <v>2460.8844144997693</v>
      </c>
      <c r="BD2091" s="63">
        <f t="shared" si="361"/>
        <v>2460.8844145025168</v>
      </c>
      <c r="BE2091" s="63">
        <f t="shared" si="362"/>
        <v>145.5384215314169</v>
      </c>
      <c r="BF2091" s="63">
        <f t="shared" si="363"/>
        <v>145.53842218141691</v>
      </c>
      <c r="BG2091" s="63">
        <f t="shared" si="364"/>
        <v>5.8215371159757918</v>
      </c>
      <c r="BH2091" s="63">
        <f t="shared" si="365"/>
        <v>5.8215377659757914</v>
      </c>
      <c r="BI2091" s="109">
        <f t="shared" si="367"/>
        <v>62550000</v>
      </c>
      <c r="BJ2091" s="203">
        <f t="shared" si="366"/>
        <v>2.3356806081969463E+24</v>
      </c>
    </row>
    <row r="2092" spans="53:62" s="174" customFormat="1" x14ac:dyDescent="0.35">
      <c r="BA2092" s="177">
        <v>2086</v>
      </c>
      <c r="BB2092" s="202">
        <f t="shared" si="359"/>
        <v>104300000</v>
      </c>
      <c r="BC2092" s="63">
        <f t="shared" si="360"/>
        <v>2462.0621954307103</v>
      </c>
      <c r="BD2092" s="63">
        <f t="shared" si="361"/>
        <v>2462.0621954334597</v>
      </c>
      <c r="BE2092" s="63">
        <f t="shared" si="362"/>
        <v>145.53842158295936</v>
      </c>
      <c r="BF2092" s="63">
        <f t="shared" si="363"/>
        <v>145.53842223295933</v>
      </c>
      <c r="BG2092" s="63">
        <f t="shared" si="364"/>
        <v>5.8215371159757918</v>
      </c>
      <c r="BH2092" s="63">
        <f t="shared" si="365"/>
        <v>5.8215377659757914</v>
      </c>
      <c r="BI2092" s="109">
        <f t="shared" si="367"/>
        <v>62580000</v>
      </c>
      <c r="BJ2092" s="203">
        <f t="shared" si="366"/>
        <v>2.3364158466090636E+24</v>
      </c>
    </row>
    <row r="2093" spans="53:62" s="174" customFormat="1" x14ac:dyDescent="0.35">
      <c r="BA2093" s="177">
        <v>2087</v>
      </c>
      <c r="BB2093" s="202">
        <f t="shared" si="359"/>
        <v>104350000</v>
      </c>
      <c r="BC2093" s="63">
        <f t="shared" si="360"/>
        <v>2463.2399739687157</v>
      </c>
      <c r="BD2093" s="63">
        <f t="shared" si="361"/>
        <v>2463.2399739714656</v>
      </c>
      <c r="BE2093" s="63">
        <f t="shared" si="362"/>
        <v>145.53842163408464</v>
      </c>
      <c r="BF2093" s="63">
        <f t="shared" si="363"/>
        <v>145.53842228408462</v>
      </c>
      <c r="BG2093" s="63">
        <f t="shared" si="364"/>
        <v>5.8215371159757918</v>
      </c>
      <c r="BH2093" s="63">
        <f t="shared" si="365"/>
        <v>5.8215377659757914</v>
      </c>
      <c r="BI2093" s="109">
        <f t="shared" si="367"/>
        <v>62610000</v>
      </c>
      <c r="BJ2093" s="203">
        <f t="shared" si="366"/>
        <v>2.3371508064724341E+24</v>
      </c>
    </row>
    <row r="2094" spans="53:62" s="174" customFormat="1" x14ac:dyDescent="0.35">
      <c r="BA2094" s="177">
        <v>2088</v>
      </c>
      <c r="BB2094" s="202">
        <f t="shared" si="359"/>
        <v>104400000</v>
      </c>
      <c r="BC2094" s="63">
        <f t="shared" si="360"/>
        <v>2464.4177501137833</v>
      </c>
      <c r="BD2094" s="63">
        <f t="shared" si="361"/>
        <v>2464.417750116535</v>
      </c>
      <c r="BE2094" s="63">
        <f t="shared" si="362"/>
        <v>145.53842168479608</v>
      </c>
      <c r="BF2094" s="63">
        <f t="shared" si="363"/>
        <v>145.53842233479605</v>
      </c>
      <c r="BG2094" s="63">
        <f t="shared" si="364"/>
        <v>5.8215371159757918</v>
      </c>
      <c r="BH2094" s="63">
        <f t="shared" si="365"/>
        <v>5.8215377659757914</v>
      </c>
      <c r="BI2094" s="109">
        <f t="shared" si="367"/>
        <v>62640000</v>
      </c>
      <c r="BJ2094" s="203">
        <f t="shared" si="366"/>
        <v>2.3378854878925867E+24</v>
      </c>
    </row>
    <row r="2095" spans="53:62" s="174" customFormat="1" x14ac:dyDescent="0.35">
      <c r="BA2095" s="177">
        <v>2089</v>
      </c>
      <c r="BB2095" s="202">
        <f t="shared" si="359"/>
        <v>104450000</v>
      </c>
      <c r="BC2095" s="63">
        <f t="shared" si="360"/>
        <v>2465.5955238659144</v>
      </c>
      <c r="BD2095" s="63">
        <f t="shared" si="361"/>
        <v>2465.5955238686674</v>
      </c>
      <c r="BE2095" s="63">
        <f t="shared" si="362"/>
        <v>145.53842173509707</v>
      </c>
      <c r="BF2095" s="63">
        <f t="shared" si="363"/>
        <v>145.53842238509705</v>
      </c>
      <c r="BG2095" s="63">
        <f t="shared" si="364"/>
        <v>5.8215371159757918</v>
      </c>
      <c r="BH2095" s="63">
        <f t="shared" si="365"/>
        <v>5.8215377659757914</v>
      </c>
      <c r="BI2095" s="109">
        <f t="shared" si="367"/>
        <v>62670000</v>
      </c>
      <c r="BJ2095" s="203">
        <f t="shared" si="366"/>
        <v>2.3386198909750124E+24</v>
      </c>
    </row>
    <row r="2096" spans="53:62" s="174" customFormat="1" x14ac:dyDescent="0.35">
      <c r="BA2096" s="177">
        <v>2090</v>
      </c>
      <c r="BB2096" s="202">
        <f t="shared" si="359"/>
        <v>104500000</v>
      </c>
      <c r="BC2096" s="63">
        <f t="shared" si="360"/>
        <v>2466.7732952251731</v>
      </c>
      <c r="BD2096" s="63">
        <f t="shared" si="361"/>
        <v>2466.7732952279275</v>
      </c>
      <c r="BE2096" s="63">
        <f t="shared" si="362"/>
        <v>145.53842178499093</v>
      </c>
      <c r="BF2096" s="63">
        <f t="shared" si="363"/>
        <v>145.53842243499091</v>
      </c>
      <c r="BG2096" s="63">
        <f t="shared" si="364"/>
        <v>5.8215371159757918</v>
      </c>
      <c r="BH2096" s="63">
        <f t="shared" si="365"/>
        <v>5.8215377659757914</v>
      </c>
      <c r="BI2096" s="109">
        <f t="shared" si="367"/>
        <v>62700000</v>
      </c>
      <c r="BJ2096" s="203">
        <f t="shared" si="366"/>
        <v>2.3393540158251601E+24</v>
      </c>
    </row>
    <row r="2097" spans="53:62" s="174" customFormat="1" x14ac:dyDescent="0.35">
      <c r="BA2097" s="177">
        <v>2091</v>
      </c>
      <c r="BB2097" s="202">
        <f t="shared" si="359"/>
        <v>104550000</v>
      </c>
      <c r="BC2097" s="63">
        <f t="shared" si="360"/>
        <v>2467.9510641914953</v>
      </c>
      <c r="BD2097" s="63">
        <f t="shared" si="361"/>
        <v>2467.9510641942506</v>
      </c>
      <c r="BE2097" s="63">
        <f t="shared" si="362"/>
        <v>145.53842183448094</v>
      </c>
      <c r="BF2097" s="63">
        <f t="shared" si="363"/>
        <v>145.53842248448092</v>
      </c>
      <c r="BG2097" s="63">
        <f t="shared" si="364"/>
        <v>5.8215371159757918</v>
      </c>
      <c r="BH2097" s="63">
        <f t="shared" si="365"/>
        <v>5.8215377659757914</v>
      </c>
      <c r="BI2097" s="109">
        <f t="shared" si="367"/>
        <v>62730000</v>
      </c>
      <c r="BJ2097" s="203">
        <f t="shared" si="366"/>
        <v>2.3400878625484396E+24</v>
      </c>
    </row>
    <row r="2098" spans="53:62" s="174" customFormat="1" x14ac:dyDescent="0.35">
      <c r="BA2098" s="177">
        <v>2092</v>
      </c>
      <c r="BB2098" s="202">
        <f t="shared" si="359"/>
        <v>104600000</v>
      </c>
      <c r="BC2098" s="63">
        <f t="shared" si="360"/>
        <v>2469.1288307648801</v>
      </c>
      <c r="BD2098" s="63">
        <f t="shared" si="361"/>
        <v>2469.1288307676373</v>
      </c>
      <c r="BE2098" s="63">
        <f t="shared" si="362"/>
        <v>145.53842188357038</v>
      </c>
      <c r="BF2098" s="63">
        <f t="shared" si="363"/>
        <v>145.53842253357035</v>
      </c>
      <c r="BG2098" s="63">
        <f t="shared" si="364"/>
        <v>5.8215371159757918</v>
      </c>
      <c r="BH2098" s="63">
        <f t="shared" si="365"/>
        <v>5.8215377659757914</v>
      </c>
      <c r="BI2098" s="109">
        <f t="shared" si="367"/>
        <v>62760000</v>
      </c>
      <c r="BJ2098" s="203">
        <f t="shared" si="366"/>
        <v>2.3408214312502198E+24</v>
      </c>
    </row>
    <row r="2099" spans="53:62" s="174" customFormat="1" x14ac:dyDescent="0.35">
      <c r="BA2099" s="177">
        <v>2093</v>
      </c>
      <c r="BB2099" s="202">
        <f t="shared" si="359"/>
        <v>104650000</v>
      </c>
      <c r="BC2099" s="63">
        <f t="shared" si="360"/>
        <v>2470.3065949453285</v>
      </c>
      <c r="BD2099" s="63">
        <f t="shared" si="361"/>
        <v>2470.306594948087</v>
      </c>
      <c r="BE2099" s="63">
        <f t="shared" si="362"/>
        <v>145.53842193226248</v>
      </c>
      <c r="BF2099" s="63">
        <f t="shared" si="363"/>
        <v>145.53842258226246</v>
      </c>
      <c r="BG2099" s="63">
        <f t="shared" si="364"/>
        <v>5.8215371159757918</v>
      </c>
      <c r="BH2099" s="63">
        <f t="shared" si="365"/>
        <v>5.8215377659757914</v>
      </c>
      <c r="BI2099" s="109">
        <f t="shared" si="367"/>
        <v>62790000</v>
      </c>
      <c r="BJ2099" s="203">
        <f t="shared" si="366"/>
        <v>2.3415547220358318E+24</v>
      </c>
    </row>
    <row r="2100" spans="53:62" s="174" customFormat="1" x14ac:dyDescent="0.35">
      <c r="BA2100" s="177">
        <v>2094</v>
      </c>
      <c r="BB2100" s="202">
        <f t="shared" si="359"/>
        <v>104700000</v>
      </c>
      <c r="BC2100" s="63">
        <f t="shared" si="360"/>
        <v>2471.4843567329699</v>
      </c>
      <c r="BD2100" s="63">
        <f t="shared" si="361"/>
        <v>2471.4843567357289</v>
      </c>
      <c r="BE2100" s="63">
        <f t="shared" si="362"/>
        <v>145.53842198056051</v>
      </c>
      <c r="BF2100" s="63">
        <f t="shared" si="363"/>
        <v>145.53842263056049</v>
      </c>
      <c r="BG2100" s="63">
        <f t="shared" si="364"/>
        <v>5.8215371159757918</v>
      </c>
      <c r="BH2100" s="63">
        <f t="shared" si="365"/>
        <v>5.8215377659757914</v>
      </c>
      <c r="BI2100" s="109">
        <f t="shared" si="367"/>
        <v>62820000</v>
      </c>
      <c r="BJ2100" s="203">
        <f t="shared" si="366"/>
        <v>2.3422877350105646E+24</v>
      </c>
    </row>
    <row r="2101" spans="53:62" s="174" customFormat="1" x14ac:dyDescent="0.35">
      <c r="BA2101" s="177">
        <v>2095</v>
      </c>
      <c r="BB2101" s="202">
        <f t="shared" si="359"/>
        <v>104750000</v>
      </c>
      <c r="BC2101" s="63">
        <f t="shared" si="360"/>
        <v>2472.662116127673</v>
      </c>
      <c r="BD2101" s="63">
        <f t="shared" si="361"/>
        <v>2472.6621161304338</v>
      </c>
      <c r="BE2101" s="63">
        <f t="shared" si="362"/>
        <v>145.53842202846758</v>
      </c>
      <c r="BF2101" s="63">
        <f t="shared" si="363"/>
        <v>145.53842267846755</v>
      </c>
      <c r="BG2101" s="63">
        <f t="shared" si="364"/>
        <v>5.8215371159757918</v>
      </c>
      <c r="BH2101" s="63">
        <f t="shared" si="365"/>
        <v>5.8215377659757914</v>
      </c>
      <c r="BI2101" s="109">
        <f t="shared" si="367"/>
        <v>62850000</v>
      </c>
      <c r="BJ2101" s="203">
        <f t="shared" si="366"/>
        <v>2.3430204702796692E+24</v>
      </c>
    </row>
    <row r="2102" spans="53:62" s="174" customFormat="1" x14ac:dyDescent="0.35">
      <c r="BA2102" s="177">
        <v>2096</v>
      </c>
      <c r="BB2102" s="202">
        <f t="shared" si="359"/>
        <v>104800000</v>
      </c>
      <c r="BC2102" s="63">
        <f t="shared" si="360"/>
        <v>2473.8398731294401</v>
      </c>
      <c r="BD2102" s="63">
        <f t="shared" si="361"/>
        <v>2473.8398731322022</v>
      </c>
      <c r="BE2102" s="63">
        <f t="shared" si="362"/>
        <v>145.53842207598689</v>
      </c>
      <c r="BF2102" s="63">
        <f t="shared" si="363"/>
        <v>145.53842272598686</v>
      </c>
      <c r="BG2102" s="63">
        <f t="shared" si="364"/>
        <v>5.8215371159757918</v>
      </c>
      <c r="BH2102" s="63">
        <f t="shared" si="365"/>
        <v>5.8215377659757914</v>
      </c>
      <c r="BI2102" s="109">
        <f t="shared" si="367"/>
        <v>62880000</v>
      </c>
      <c r="BJ2102" s="203">
        <f t="shared" si="366"/>
        <v>2.3437529279483546E+24</v>
      </c>
    </row>
    <row r="2103" spans="53:62" s="174" customFormat="1" x14ac:dyDescent="0.35">
      <c r="BA2103" s="177">
        <v>2097</v>
      </c>
      <c r="BB2103" s="202">
        <f t="shared" si="359"/>
        <v>104850000</v>
      </c>
      <c r="BC2103" s="63">
        <f t="shared" si="360"/>
        <v>2475.0176277383352</v>
      </c>
      <c r="BD2103" s="63">
        <f t="shared" si="361"/>
        <v>2475.0176277410983</v>
      </c>
      <c r="BE2103" s="63">
        <f t="shared" si="362"/>
        <v>145.53842212312156</v>
      </c>
      <c r="BF2103" s="63">
        <f t="shared" si="363"/>
        <v>145.53842277312157</v>
      </c>
      <c r="BG2103" s="63">
        <f t="shared" si="364"/>
        <v>5.8215371159757918</v>
      </c>
      <c r="BH2103" s="63">
        <f t="shared" si="365"/>
        <v>5.8215377659757914</v>
      </c>
      <c r="BI2103" s="109">
        <f t="shared" si="367"/>
        <v>62910000</v>
      </c>
      <c r="BJ2103" s="203">
        <f t="shared" si="366"/>
        <v>2.3444851081217924E+24</v>
      </c>
    </row>
    <row r="2104" spans="53:62" s="174" customFormat="1" x14ac:dyDescent="0.35">
      <c r="BA2104" s="177">
        <v>2098</v>
      </c>
      <c r="BB2104" s="202">
        <f t="shared" si="359"/>
        <v>104900000</v>
      </c>
      <c r="BC2104" s="63">
        <f t="shared" si="360"/>
        <v>2476.1953799544222</v>
      </c>
      <c r="BD2104" s="63">
        <f t="shared" si="361"/>
        <v>2476.195379957187</v>
      </c>
      <c r="BE2104" s="63">
        <f t="shared" si="362"/>
        <v>145.53842216987474</v>
      </c>
      <c r="BF2104" s="63">
        <f t="shared" si="363"/>
        <v>145.53842281987474</v>
      </c>
      <c r="BG2104" s="63">
        <f t="shared" si="364"/>
        <v>5.8215371159757918</v>
      </c>
      <c r="BH2104" s="63">
        <f t="shared" si="365"/>
        <v>5.8215377659757914</v>
      </c>
      <c r="BI2104" s="109">
        <f t="shared" si="367"/>
        <v>62940000</v>
      </c>
      <c r="BJ2104" s="203">
        <f t="shared" si="366"/>
        <v>2.3452170109051121E+24</v>
      </c>
    </row>
    <row r="2105" spans="53:62" s="174" customFormat="1" x14ac:dyDescent="0.35">
      <c r="BA2105" s="177">
        <v>2099</v>
      </c>
      <c r="BB2105" s="202">
        <f t="shared" si="359"/>
        <v>104950000</v>
      </c>
      <c r="BC2105" s="63">
        <f t="shared" si="360"/>
        <v>2477.3731297775726</v>
      </c>
      <c r="BD2105" s="63">
        <f t="shared" si="361"/>
        <v>2477.3731297803388</v>
      </c>
      <c r="BE2105" s="63">
        <f t="shared" si="362"/>
        <v>145.53842221624953</v>
      </c>
      <c r="BF2105" s="63">
        <f t="shared" si="363"/>
        <v>145.5384228662495</v>
      </c>
      <c r="BG2105" s="63">
        <f t="shared" si="364"/>
        <v>5.8215371159757918</v>
      </c>
      <c r="BH2105" s="63">
        <f t="shared" si="365"/>
        <v>5.8215377659757914</v>
      </c>
      <c r="BI2105" s="109">
        <f t="shared" si="367"/>
        <v>62970000</v>
      </c>
      <c r="BJ2105" s="203">
        <f t="shared" si="366"/>
        <v>2.3459486364034042E+24</v>
      </c>
    </row>
    <row r="2106" spans="53:62" s="174" customFormat="1" x14ac:dyDescent="0.35">
      <c r="BA2106" s="177">
        <v>2100</v>
      </c>
      <c r="BB2106" s="202">
        <f t="shared" si="359"/>
        <v>105000000</v>
      </c>
      <c r="BC2106" s="63">
        <f t="shared" si="360"/>
        <v>2478.5508772078506</v>
      </c>
      <c r="BD2106" s="63">
        <f t="shared" si="361"/>
        <v>2478.5508772106182</v>
      </c>
      <c r="BE2106" s="63">
        <f t="shared" si="362"/>
        <v>145.5384222622489</v>
      </c>
      <c r="BF2106" s="63">
        <f t="shared" si="363"/>
        <v>145.5384229122489</v>
      </c>
      <c r="BG2106" s="63">
        <f t="shared" si="364"/>
        <v>5.8215371159757918</v>
      </c>
      <c r="BH2106" s="63">
        <f t="shared" si="365"/>
        <v>5.8215377659757914</v>
      </c>
      <c r="BI2106" s="109">
        <f t="shared" si="367"/>
        <v>63000000</v>
      </c>
      <c r="BJ2106" s="203">
        <f t="shared" si="366"/>
        <v>2.3466799847217202E+24</v>
      </c>
    </row>
    <row r="2107" spans="53:62" s="174" customFormat="1" x14ac:dyDescent="0.35">
      <c r="BA2107" s="177">
        <v>2101</v>
      </c>
      <c r="BB2107" s="202">
        <f t="shared" si="359"/>
        <v>105050000</v>
      </c>
      <c r="BC2107" s="63">
        <f t="shared" si="360"/>
        <v>2479.7286222452567</v>
      </c>
      <c r="BD2107" s="63">
        <f t="shared" si="361"/>
        <v>2479.7286222480252</v>
      </c>
      <c r="BE2107" s="63">
        <f t="shared" si="362"/>
        <v>145.538422307876</v>
      </c>
      <c r="BF2107" s="63">
        <f t="shared" si="363"/>
        <v>145.53842295787601</v>
      </c>
      <c r="BG2107" s="63">
        <f t="shared" si="364"/>
        <v>5.8215371159757918</v>
      </c>
      <c r="BH2107" s="63">
        <f t="shared" si="365"/>
        <v>5.8215377659757914</v>
      </c>
      <c r="BI2107" s="109">
        <f t="shared" si="367"/>
        <v>63030000</v>
      </c>
      <c r="BJ2107" s="203">
        <f t="shared" si="366"/>
        <v>2.3474110559650709E+24</v>
      </c>
    </row>
    <row r="2108" spans="53:62" s="174" customFormat="1" x14ac:dyDescent="0.35">
      <c r="BA2108" s="177">
        <v>2102</v>
      </c>
      <c r="BB2108" s="202">
        <f t="shared" si="359"/>
        <v>105100000</v>
      </c>
      <c r="BC2108" s="63">
        <f t="shared" si="360"/>
        <v>2480.9063648897904</v>
      </c>
      <c r="BD2108" s="63">
        <f t="shared" si="361"/>
        <v>2480.9063648925603</v>
      </c>
      <c r="BE2108" s="63">
        <f t="shared" si="362"/>
        <v>145.5384223531338</v>
      </c>
      <c r="BF2108" s="63">
        <f t="shared" si="363"/>
        <v>145.53842300313377</v>
      </c>
      <c r="BG2108" s="63">
        <f t="shared" si="364"/>
        <v>5.8215371159757918</v>
      </c>
      <c r="BH2108" s="63">
        <f t="shared" si="365"/>
        <v>5.8215377659757914</v>
      </c>
      <c r="BI2108" s="109">
        <f t="shared" si="367"/>
        <v>63060000</v>
      </c>
      <c r="BJ2108" s="203">
        <f t="shared" si="366"/>
        <v>2.3481418502384273E+24</v>
      </c>
    </row>
    <row r="2109" spans="53:62" s="174" customFormat="1" x14ac:dyDescent="0.35">
      <c r="BA2109" s="177">
        <v>2103</v>
      </c>
      <c r="BB2109" s="202">
        <f t="shared" si="359"/>
        <v>105150000</v>
      </c>
      <c r="BC2109" s="63">
        <f t="shared" si="360"/>
        <v>2482.0841051415159</v>
      </c>
      <c r="BD2109" s="63">
        <f t="shared" si="361"/>
        <v>2482.0841051442876</v>
      </c>
      <c r="BE2109" s="63">
        <f t="shared" si="362"/>
        <v>145.53842239802526</v>
      </c>
      <c r="BF2109" s="63">
        <f t="shared" si="363"/>
        <v>145.53842304802524</v>
      </c>
      <c r="BG2109" s="63">
        <f t="shared" si="364"/>
        <v>5.8215371159757918</v>
      </c>
      <c r="BH2109" s="63">
        <f t="shared" si="365"/>
        <v>5.8215377659757914</v>
      </c>
      <c r="BI2109" s="109">
        <f t="shared" si="367"/>
        <v>63090000</v>
      </c>
      <c r="BJ2109" s="203">
        <f t="shared" si="366"/>
        <v>2.348872367646721E+24</v>
      </c>
    </row>
    <row r="2110" spans="53:62" s="174" customFormat="1" x14ac:dyDescent="0.35">
      <c r="BA2110" s="177">
        <v>2104</v>
      </c>
      <c r="BB2110" s="202">
        <f t="shared" si="359"/>
        <v>105200000</v>
      </c>
      <c r="BC2110" s="63">
        <f t="shared" si="360"/>
        <v>2483.2618430003054</v>
      </c>
      <c r="BD2110" s="63">
        <f t="shared" si="361"/>
        <v>2483.2618430030784</v>
      </c>
      <c r="BE2110" s="63">
        <f t="shared" si="362"/>
        <v>145.53842244255335</v>
      </c>
      <c r="BF2110" s="63">
        <f t="shared" si="363"/>
        <v>145.53842309255336</v>
      </c>
      <c r="BG2110" s="63">
        <f t="shared" si="364"/>
        <v>5.8215371159757918</v>
      </c>
      <c r="BH2110" s="63">
        <f t="shared" si="365"/>
        <v>5.8215377659757914</v>
      </c>
      <c r="BI2110" s="109">
        <f t="shared" si="367"/>
        <v>63120000</v>
      </c>
      <c r="BJ2110" s="203">
        <f t="shared" si="366"/>
        <v>2.3496026082948442E+24</v>
      </c>
    </row>
    <row r="2111" spans="53:62" s="174" customFormat="1" x14ac:dyDescent="0.35">
      <c r="BA2111" s="177">
        <v>2105</v>
      </c>
      <c r="BB2111" s="202">
        <f t="shared" si="359"/>
        <v>105250000</v>
      </c>
      <c r="BC2111" s="63">
        <f t="shared" si="360"/>
        <v>2484.439578466287</v>
      </c>
      <c r="BD2111" s="63">
        <f t="shared" si="361"/>
        <v>2484.4395784690614</v>
      </c>
      <c r="BE2111" s="63">
        <f t="shared" si="362"/>
        <v>145.53842248672109</v>
      </c>
      <c r="BF2111" s="63">
        <f t="shared" si="363"/>
        <v>145.53842313672106</v>
      </c>
      <c r="BG2111" s="63">
        <f t="shared" si="364"/>
        <v>5.8215371159757918</v>
      </c>
      <c r="BH2111" s="63">
        <f t="shared" si="365"/>
        <v>5.8215377659757914</v>
      </c>
      <c r="BI2111" s="109">
        <f t="shared" si="367"/>
        <v>63150000</v>
      </c>
      <c r="BJ2111" s="203">
        <f t="shared" si="366"/>
        <v>2.3503325722876484E+24</v>
      </c>
    </row>
    <row r="2112" spans="53:62" s="174" customFormat="1" x14ac:dyDescent="0.35">
      <c r="BA2112" s="177">
        <v>2106</v>
      </c>
      <c r="BB2112" s="202">
        <f t="shared" si="359"/>
        <v>105300000</v>
      </c>
      <c r="BC2112" s="63">
        <f t="shared" si="360"/>
        <v>2485.6173115394613</v>
      </c>
      <c r="BD2112" s="63">
        <f t="shared" si="361"/>
        <v>2485.6173115422366</v>
      </c>
      <c r="BE2112" s="63">
        <f t="shared" si="362"/>
        <v>145.53842253053128</v>
      </c>
      <c r="BF2112" s="63">
        <f t="shared" si="363"/>
        <v>145.53842318053125</v>
      </c>
      <c r="BG2112" s="63">
        <f t="shared" si="364"/>
        <v>5.8215371159757918</v>
      </c>
      <c r="BH2112" s="63">
        <f t="shared" si="365"/>
        <v>5.8215377659757914</v>
      </c>
      <c r="BI2112" s="109">
        <f t="shared" si="367"/>
        <v>63180000</v>
      </c>
      <c r="BJ2112" s="203">
        <f t="shared" si="366"/>
        <v>2.351062259729945E+24</v>
      </c>
    </row>
    <row r="2113" spans="53:62" s="174" customFormat="1" x14ac:dyDescent="0.35">
      <c r="BA2113" s="177">
        <v>2107</v>
      </c>
      <c r="BB2113" s="202">
        <f t="shared" si="359"/>
        <v>105350000</v>
      </c>
      <c r="BC2113" s="63">
        <f t="shared" si="360"/>
        <v>2486.7950422197632</v>
      </c>
      <c r="BD2113" s="63">
        <f t="shared" si="361"/>
        <v>2486.7950422225399</v>
      </c>
      <c r="BE2113" s="63">
        <f t="shared" si="362"/>
        <v>145.53842257398688</v>
      </c>
      <c r="BF2113" s="63">
        <f t="shared" si="363"/>
        <v>145.53842322398688</v>
      </c>
      <c r="BG2113" s="63">
        <f t="shared" si="364"/>
        <v>5.8215371159757918</v>
      </c>
      <c r="BH2113" s="63">
        <f t="shared" si="365"/>
        <v>5.8215377659757914</v>
      </c>
      <c r="BI2113" s="109">
        <f t="shared" si="367"/>
        <v>63210000</v>
      </c>
      <c r="BJ2113" s="203">
        <f t="shared" si="366"/>
        <v>2.3517916707265079E+24</v>
      </c>
    </row>
    <row r="2114" spans="53:62" s="174" customFormat="1" x14ac:dyDescent="0.35">
      <c r="BA2114" s="177">
        <v>2108</v>
      </c>
      <c r="BB2114" s="202">
        <f t="shared" si="359"/>
        <v>105400000</v>
      </c>
      <c r="BC2114" s="63">
        <f t="shared" si="360"/>
        <v>2487.9727705072569</v>
      </c>
      <c r="BD2114" s="63">
        <f t="shared" si="361"/>
        <v>2487.9727705100354</v>
      </c>
      <c r="BE2114" s="63">
        <f t="shared" si="362"/>
        <v>145.53842261709076</v>
      </c>
      <c r="BF2114" s="63">
        <f t="shared" si="363"/>
        <v>145.53842326709074</v>
      </c>
      <c r="BG2114" s="63">
        <f t="shared" si="364"/>
        <v>5.8215371159757918</v>
      </c>
      <c r="BH2114" s="63">
        <f t="shared" si="365"/>
        <v>5.8215377659757914</v>
      </c>
      <c r="BI2114" s="109">
        <f t="shared" si="367"/>
        <v>63240000</v>
      </c>
      <c r="BJ2114" s="203">
        <f t="shared" si="366"/>
        <v>2.35252080538207E+24</v>
      </c>
    </row>
    <row r="2115" spans="53:62" s="174" customFormat="1" x14ac:dyDescent="0.35">
      <c r="BA2115" s="177">
        <v>2109</v>
      </c>
      <c r="BB2115" s="202">
        <f t="shared" si="359"/>
        <v>105450000</v>
      </c>
      <c r="BC2115" s="63">
        <f t="shared" si="360"/>
        <v>2489.1504964018795</v>
      </c>
      <c r="BD2115" s="63">
        <f t="shared" si="361"/>
        <v>2489.150496404659</v>
      </c>
      <c r="BE2115" s="63">
        <f t="shared" si="362"/>
        <v>145.53842265984574</v>
      </c>
      <c r="BF2115" s="63">
        <f t="shared" si="363"/>
        <v>145.53842330984574</v>
      </c>
      <c r="BG2115" s="63">
        <f t="shared" si="364"/>
        <v>5.8215371159757918</v>
      </c>
      <c r="BH2115" s="63">
        <f t="shared" si="365"/>
        <v>5.8215377659757914</v>
      </c>
      <c r="BI2115" s="109">
        <f t="shared" si="367"/>
        <v>63270000</v>
      </c>
      <c r="BJ2115" s="203">
        <f t="shared" si="366"/>
        <v>2.3532496638013234E+24</v>
      </c>
    </row>
    <row r="2116" spans="53:62" s="174" customFormat="1" x14ac:dyDescent="0.35">
      <c r="BA2116" s="177">
        <v>2110</v>
      </c>
      <c r="BB2116" s="202">
        <f t="shared" si="359"/>
        <v>105500000</v>
      </c>
      <c r="BC2116" s="63">
        <f t="shared" si="360"/>
        <v>2490.3282199036944</v>
      </c>
      <c r="BD2116" s="63">
        <f t="shared" si="361"/>
        <v>2490.3282199064747</v>
      </c>
      <c r="BE2116" s="63">
        <f t="shared" si="362"/>
        <v>145.53842270225471</v>
      </c>
      <c r="BF2116" s="63">
        <f t="shared" si="363"/>
        <v>145.53842335225468</v>
      </c>
      <c r="BG2116" s="63">
        <f t="shared" si="364"/>
        <v>5.8215371159757918</v>
      </c>
      <c r="BH2116" s="63">
        <f t="shared" si="365"/>
        <v>5.8215377659757914</v>
      </c>
      <c r="BI2116" s="109">
        <f t="shared" si="367"/>
        <v>63300000</v>
      </c>
      <c r="BJ2116" s="203">
        <f t="shared" si="366"/>
        <v>2.3539782460889222E+24</v>
      </c>
    </row>
    <row r="2117" spans="53:62" s="174" customFormat="1" x14ac:dyDescent="0.35">
      <c r="BA2117" s="177">
        <v>2111</v>
      </c>
      <c r="BB2117" s="202">
        <f t="shared" si="359"/>
        <v>105550000</v>
      </c>
      <c r="BC2117" s="63">
        <f t="shared" si="360"/>
        <v>2491.505941012701</v>
      </c>
      <c r="BD2117" s="63">
        <f t="shared" si="361"/>
        <v>2491.5059410154827</v>
      </c>
      <c r="BE2117" s="63">
        <f t="shared" si="362"/>
        <v>145.53842274432037</v>
      </c>
      <c r="BF2117" s="63">
        <f t="shared" si="363"/>
        <v>145.53842339432038</v>
      </c>
      <c r="BG2117" s="63">
        <f t="shared" si="364"/>
        <v>5.8215371159757918</v>
      </c>
      <c r="BH2117" s="63">
        <f t="shared" si="365"/>
        <v>5.8215377659757914</v>
      </c>
      <c r="BI2117" s="109">
        <f t="shared" si="367"/>
        <v>63330000</v>
      </c>
      <c r="BJ2117" s="203">
        <f t="shared" si="366"/>
        <v>2.3547065523494797E+24</v>
      </c>
    </row>
    <row r="2118" spans="53:62" s="174" customFormat="1" x14ac:dyDescent="0.35">
      <c r="BA2118" s="177">
        <v>2112</v>
      </c>
      <c r="BB2118" s="202">
        <f t="shared" ref="BB2118:BB2181" si="368">BA2118*50000</f>
        <v>105600000</v>
      </c>
      <c r="BC2118" s="63">
        <f t="shared" ref="BC2118:BC2181" si="369">($F$5+$F$6+$F$7+$F$8+$F$9)*(1-EXP(-$F$20*(1-$DC$6%)*BB2118/(2*$F$17)))*$F$25*$F$1*10^3*11600/($F$20*(1-$DC$6%))</f>
        <v>2492.6836597289002</v>
      </c>
      <c r="BD2118" s="63">
        <f t="shared" ref="BD2118:BD2181" si="370">($F$25*$F$1*10^3*11600*($F$5+$F$6+$F$7+$F$8+$F$9)/($F$27*$F$29*(1-$DC$6%))+$F$28/$F$27)*(1-EXP(-$F$27*$F$29*(1-$DC$6%)*BB2118/(2*$F$17)))</f>
        <v>2492.6836597316833</v>
      </c>
      <c r="BE2118" s="63">
        <f t="shared" ref="BE2118:BE2181" si="371">($F$5+$F$6+$F$7+$F$8+$F$9)*(1-EXP(-$F$20*(1-$DC$5%)*BB2118/(2*$F$17)))*$F$25*$F$1*10^3*11600/($F$20*(1-$DC$5%))</f>
        <v>145.53842278604557</v>
      </c>
      <c r="BF2118" s="63">
        <f t="shared" ref="BF2118:BF2181" si="372">($F$25*$F$1*10^3*11600*($F$5+$F$6+$F$7+$F$8+$F$9)/($F$27*$F$29*(1-$DC$5%))+$F$28/$F$27)*(1-EXP(-$F$27*$F$29*(1-$DC$5%)*BB2118/(2*$F$17)))</f>
        <v>145.53842343604555</v>
      </c>
      <c r="BG2118" s="63">
        <f t="shared" ref="BG2118:BG2181" si="373">($F$5+$F$6+$F$7+$F$8+$F$9)*(1-EXP(-$F$20*(1-$DC$4%)*BB2118/(2*$F$17)))*$F$25*$F$1*10^3*11600/($F$20*(1-$DC$4%))</f>
        <v>5.8215371159757918</v>
      </c>
      <c r="BH2118" s="63">
        <f t="shared" ref="BH2118:BH2181" si="374">($F$25*$F$1*10^3*11600*($F$5+$F$6+$F$7+$F$8+$F$9)/($F$27*$F$29*(1-$DC$4%))+$F$28/$F$27)*(1-EXP(-$F$27*$F$29*(1-$DC$4%)*BB2118/(2*$F$17)))</f>
        <v>5.8215377659757914</v>
      </c>
      <c r="BI2118" s="109">
        <f t="shared" si="367"/>
        <v>63360000</v>
      </c>
      <c r="BJ2118" s="203">
        <f t="shared" ref="BJ2118:BJ2181" si="375">($F$17/($F$20*(1-$F$19%)))*($F$5+$F$6+$F$7+$F$8+$F$9)*(1-EXP(-$F$20*(1-$F$19%)*BI2118/(2*$F$17)))+$F$17/($F$25*1000)*$F$11*EXP(-$F$20*(1-$F$19%)*BI2118/(2*$F$17))</f>
        <v>2.3554345826875717E+24</v>
      </c>
    </row>
    <row r="2119" spans="53:62" s="174" customFormat="1" x14ac:dyDescent="0.35">
      <c r="BA2119" s="177">
        <v>2113</v>
      </c>
      <c r="BB2119" s="202">
        <f t="shared" si="368"/>
        <v>105650000</v>
      </c>
      <c r="BC2119" s="63">
        <f t="shared" si="369"/>
        <v>2493.8613760522917</v>
      </c>
      <c r="BD2119" s="63">
        <f t="shared" si="370"/>
        <v>2493.8613760550766</v>
      </c>
      <c r="BE2119" s="63">
        <f t="shared" si="371"/>
        <v>145.53842282743304</v>
      </c>
      <c r="BF2119" s="63">
        <f t="shared" si="372"/>
        <v>145.53842347743301</v>
      </c>
      <c r="BG2119" s="63">
        <f t="shared" si="373"/>
        <v>5.8215371159757918</v>
      </c>
      <c r="BH2119" s="63">
        <f t="shared" si="374"/>
        <v>5.8215377659757914</v>
      </c>
      <c r="BI2119" s="109">
        <f t="shared" ref="BI2119:BI2182" si="376">BA2119*30000</f>
        <v>63390000</v>
      </c>
      <c r="BJ2119" s="203">
        <f t="shared" si="375"/>
        <v>2.3561623372077312E+24</v>
      </c>
    </row>
    <row r="2120" spans="53:62" s="174" customFormat="1" x14ac:dyDescent="0.35">
      <c r="BA2120" s="177">
        <v>2114</v>
      </c>
      <c r="BB2120" s="202">
        <f t="shared" si="368"/>
        <v>105700000</v>
      </c>
      <c r="BC2120" s="63">
        <f t="shared" si="369"/>
        <v>2495.0390899828112</v>
      </c>
      <c r="BD2120" s="63">
        <f t="shared" si="370"/>
        <v>2495.039089985597</v>
      </c>
      <c r="BE2120" s="63">
        <f t="shared" si="371"/>
        <v>145.53842286848555</v>
      </c>
      <c r="BF2120" s="63">
        <f t="shared" si="372"/>
        <v>145.53842351848553</v>
      </c>
      <c r="BG2120" s="63">
        <f t="shared" si="373"/>
        <v>5.8215371159757918</v>
      </c>
      <c r="BH2120" s="63">
        <f t="shared" si="374"/>
        <v>5.8215377659757914</v>
      </c>
      <c r="BI2120" s="109">
        <f t="shared" si="376"/>
        <v>63420000</v>
      </c>
      <c r="BJ2120" s="203">
        <f t="shared" si="375"/>
        <v>2.3568898160144534E+24</v>
      </c>
    </row>
    <row r="2121" spans="53:62" s="174" customFormat="1" x14ac:dyDescent="0.35">
      <c r="BA2121" s="177">
        <v>2115</v>
      </c>
      <c r="BB2121" s="202">
        <f t="shared" si="368"/>
        <v>105750000</v>
      </c>
      <c r="BC2121" s="63">
        <f t="shared" si="369"/>
        <v>2496.216801520588</v>
      </c>
      <c r="BD2121" s="63">
        <f t="shared" si="370"/>
        <v>2496.2168015233751</v>
      </c>
      <c r="BE2121" s="63">
        <f t="shared" si="371"/>
        <v>145.53842290920574</v>
      </c>
      <c r="BF2121" s="63">
        <f t="shared" si="372"/>
        <v>145.53842355920571</v>
      </c>
      <c r="BG2121" s="63">
        <f t="shared" si="373"/>
        <v>5.8215371159757918</v>
      </c>
      <c r="BH2121" s="63">
        <f t="shared" si="374"/>
        <v>5.8215377659757914</v>
      </c>
      <c r="BI2121" s="109">
        <f t="shared" si="376"/>
        <v>63450000</v>
      </c>
      <c r="BJ2121" s="203">
        <f t="shared" si="375"/>
        <v>2.3576170192121944E+24</v>
      </c>
    </row>
    <row r="2122" spans="53:62" s="174" customFormat="1" x14ac:dyDescent="0.35">
      <c r="BA2122" s="177">
        <v>2116</v>
      </c>
      <c r="BB2122" s="202">
        <f t="shared" si="368"/>
        <v>105800000</v>
      </c>
      <c r="BC2122" s="63">
        <f t="shared" si="369"/>
        <v>2497.3945106655569</v>
      </c>
      <c r="BD2122" s="63">
        <f t="shared" si="370"/>
        <v>2497.3945106683454</v>
      </c>
      <c r="BE2122" s="63">
        <f t="shared" si="371"/>
        <v>145.53842294959634</v>
      </c>
      <c r="BF2122" s="63">
        <f t="shared" si="372"/>
        <v>145.53842359959634</v>
      </c>
      <c r="BG2122" s="63">
        <f t="shared" si="373"/>
        <v>5.8215371159757918</v>
      </c>
      <c r="BH2122" s="63">
        <f t="shared" si="374"/>
        <v>5.8215377659757914</v>
      </c>
      <c r="BI2122" s="109">
        <f t="shared" si="376"/>
        <v>63480000</v>
      </c>
      <c r="BJ2122" s="203">
        <f t="shared" si="375"/>
        <v>2.3583439469053699E+24</v>
      </c>
    </row>
    <row r="2123" spans="53:62" s="174" customFormat="1" x14ac:dyDescent="0.35">
      <c r="BA2123" s="177">
        <v>2117</v>
      </c>
      <c r="BB2123" s="202">
        <f t="shared" si="368"/>
        <v>105850000</v>
      </c>
      <c r="BC2123" s="63">
        <f t="shared" si="369"/>
        <v>2498.5722174177827</v>
      </c>
      <c r="BD2123" s="63">
        <f t="shared" si="370"/>
        <v>2498.5722174205725</v>
      </c>
      <c r="BE2123" s="63">
        <f t="shared" si="371"/>
        <v>145.53842298966003</v>
      </c>
      <c r="BF2123" s="63">
        <f t="shared" si="372"/>
        <v>145.53842363966004</v>
      </c>
      <c r="BG2123" s="63">
        <f t="shared" si="373"/>
        <v>5.8215371159757918</v>
      </c>
      <c r="BH2123" s="63">
        <f t="shared" si="374"/>
        <v>5.8215377659757914</v>
      </c>
      <c r="BI2123" s="109">
        <f t="shared" si="376"/>
        <v>63510000</v>
      </c>
      <c r="BJ2123" s="203">
        <f t="shared" si="375"/>
        <v>2.3590705991983557E+24</v>
      </c>
    </row>
    <row r="2124" spans="53:62" s="174" customFormat="1" x14ac:dyDescent="0.35">
      <c r="BA2124" s="177">
        <v>2118</v>
      </c>
      <c r="BB2124" s="202">
        <f t="shared" si="368"/>
        <v>105900000</v>
      </c>
      <c r="BC2124" s="63">
        <f t="shared" si="369"/>
        <v>2499.7499217771365</v>
      </c>
      <c r="BD2124" s="63">
        <f t="shared" si="370"/>
        <v>2499.7499217799277</v>
      </c>
      <c r="BE2124" s="63">
        <f t="shared" si="371"/>
        <v>145.53842302939947</v>
      </c>
      <c r="BF2124" s="63">
        <f t="shared" si="372"/>
        <v>145.53842367939944</v>
      </c>
      <c r="BG2124" s="63">
        <f t="shared" si="373"/>
        <v>5.8215371159757918</v>
      </c>
      <c r="BH2124" s="63">
        <f t="shared" si="374"/>
        <v>5.8215377659757914</v>
      </c>
      <c r="BI2124" s="109">
        <f t="shared" si="376"/>
        <v>63540000</v>
      </c>
      <c r="BJ2124" s="203">
        <f t="shared" si="375"/>
        <v>2.3597969761954891E+24</v>
      </c>
    </row>
    <row r="2125" spans="53:62" s="174" customFormat="1" x14ac:dyDescent="0.35">
      <c r="BA2125" s="177">
        <v>2119</v>
      </c>
      <c r="BB2125" s="202">
        <f t="shared" si="368"/>
        <v>105950000</v>
      </c>
      <c r="BC2125" s="63">
        <f t="shared" si="369"/>
        <v>2500.9276237438116</v>
      </c>
      <c r="BD2125" s="63">
        <f t="shared" si="370"/>
        <v>2500.9276237466042</v>
      </c>
      <c r="BE2125" s="63">
        <f t="shared" si="371"/>
        <v>145.5384230688172</v>
      </c>
      <c r="BF2125" s="63">
        <f t="shared" si="372"/>
        <v>145.53842371881723</v>
      </c>
      <c r="BG2125" s="63">
        <f t="shared" si="373"/>
        <v>5.8215371159757918</v>
      </c>
      <c r="BH2125" s="63">
        <f t="shared" si="374"/>
        <v>5.8215377659757914</v>
      </c>
      <c r="BI2125" s="109">
        <f t="shared" si="376"/>
        <v>63570000</v>
      </c>
      <c r="BJ2125" s="203">
        <f t="shared" si="375"/>
        <v>2.3605230780010662E+24</v>
      </c>
    </row>
    <row r="2126" spans="53:62" s="174" customFormat="1" x14ac:dyDescent="0.35">
      <c r="BA2126" s="177">
        <v>2120</v>
      </c>
      <c r="BB2126" s="202">
        <f t="shared" si="368"/>
        <v>106000000</v>
      </c>
      <c r="BC2126" s="63">
        <f t="shared" si="369"/>
        <v>2502.1053233176153</v>
      </c>
      <c r="BD2126" s="63">
        <f t="shared" si="370"/>
        <v>2502.1053233204088</v>
      </c>
      <c r="BE2126" s="63">
        <f t="shared" si="371"/>
        <v>145.53842310791595</v>
      </c>
      <c r="BF2126" s="63">
        <f t="shared" si="372"/>
        <v>145.53842375791595</v>
      </c>
      <c r="BG2126" s="63">
        <f t="shared" si="373"/>
        <v>5.8215371159757918</v>
      </c>
      <c r="BH2126" s="63">
        <f t="shared" si="374"/>
        <v>5.8215377659757914</v>
      </c>
      <c r="BI2126" s="109">
        <f t="shared" si="376"/>
        <v>63600000</v>
      </c>
      <c r="BJ2126" s="203">
        <f t="shared" si="375"/>
        <v>2.3612489047193462E+24</v>
      </c>
    </row>
    <row r="2127" spans="53:62" s="174" customFormat="1" x14ac:dyDescent="0.35">
      <c r="BA2127" s="177">
        <v>2121</v>
      </c>
      <c r="BB2127" s="202">
        <f t="shared" si="368"/>
        <v>106050000</v>
      </c>
      <c r="BC2127" s="63">
        <f t="shared" si="369"/>
        <v>2503.2830204986758</v>
      </c>
      <c r="BD2127" s="63">
        <f t="shared" si="370"/>
        <v>2503.2830205014707</v>
      </c>
      <c r="BE2127" s="63">
        <f t="shared" si="371"/>
        <v>145.53842314669822</v>
      </c>
      <c r="BF2127" s="63">
        <f t="shared" si="372"/>
        <v>145.5384237966982</v>
      </c>
      <c r="BG2127" s="63">
        <f t="shared" si="373"/>
        <v>5.8215371159757918</v>
      </c>
      <c r="BH2127" s="63">
        <f t="shared" si="374"/>
        <v>5.8215377659757914</v>
      </c>
      <c r="BI2127" s="109">
        <f t="shared" si="376"/>
        <v>63630000</v>
      </c>
      <c r="BJ2127" s="203">
        <f t="shared" si="375"/>
        <v>2.3619744564545463E+24</v>
      </c>
    </row>
    <row r="2128" spans="53:62" s="174" customFormat="1" x14ac:dyDescent="0.35">
      <c r="BA2128" s="177">
        <v>2122</v>
      </c>
      <c r="BB2128" s="202">
        <f t="shared" si="368"/>
        <v>106100000</v>
      </c>
      <c r="BC2128" s="63">
        <f t="shared" si="369"/>
        <v>2504.460715286993</v>
      </c>
      <c r="BD2128" s="63">
        <f t="shared" si="370"/>
        <v>2504.4607152897893</v>
      </c>
      <c r="BE2128" s="63">
        <f t="shared" si="371"/>
        <v>145.53842318516655</v>
      </c>
      <c r="BF2128" s="63">
        <f t="shared" si="372"/>
        <v>145.53842383516653</v>
      </c>
      <c r="BG2128" s="63">
        <f t="shared" si="373"/>
        <v>5.8215371159757918</v>
      </c>
      <c r="BH2128" s="63">
        <f t="shared" si="374"/>
        <v>5.8215377659757914</v>
      </c>
      <c r="BI2128" s="109">
        <f t="shared" si="376"/>
        <v>63660000</v>
      </c>
      <c r="BJ2128" s="203">
        <f t="shared" si="375"/>
        <v>2.3626997333108459E+24</v>
      </c>
    </row>
    <row r="2129" spans="53:62" s="174" customFormat="1" x14ac:dyDescent="0.35">
      <c r="BA2129" s="177">
        <v>2123</v>
      </c>
      <c r="BB2129" s="202">
        <f t="shared" si="368"/>
        <v>106150000</v>
      </c>
      <c r="BC2129" s="63">
        <f t="shared" si="369"/>
        <v>2505.638407682567</v>
      </c>
      <c r="BD2129" s="63">
        <f t="shared" si="370"/>
        <v>2505.6384076853651</v>
      </c>
      <c r="BE2129" s="63">
        <f t="shared" si="371"/>
        <v>145.53842322332352</v>
      </c>
      <c r="BF2129" s="63">
        <f t="shared" si="372"/>
        <v>145.53842387332352</v>
      </c>
      <c r="BG2129" s="63">
        <f t="shared" si="373"/>
        <v>5.8215371159757918</v>
      </c>
      <c r="BH2129" s="63">
        <f t="shared" si="374"/>
        <v>5.8215377659757914</v>
      </c>
      <c r="BI2129" s="109">
        <f t="shared" si="376"/>
        <v>63690000</v>
      </c>
      <c r="BJ2129" s="203">
        <f t="shared" si="375"/>
        <v>2.3634247353923836E+24</v>
      </c>
    </row>
    <row r="2130" spans="53:62" s="174" customFormat="1" x14ac:dyDescent="0.35">
      <c r="BA2130" s="177">
        <v>2124</v>
      </c>
      <c r="BB2130" s="202">
        <f t="shared" si="368"/>
        <v>106200000</v>
      </c>
      <c r="BC2130" s="63">
        <f t="shared" si="369"/>
        <v>2506.8160976853342</v>
      </c>
      <c r="BD2130" s="63">
        <f t="shared" si="370"/>
        <v>2506.8160976881331</v>
      </c>
      <c r="BE2130" s="63">
        <f t="shared" si="371"/>
        <v>145.53842326117169</v>
      </c>
      <c r="BF2130" s="63">
        <f t="shared" si="372"/>
        <v>145.53842391117166</v>
      </c>
      <c r="BG2130" s="63">
        <f t="shared" si="373"/>
        <v>5.8215371159757918</v>
      </c>
      <c r="BH2130" s="63">
        <f t="shared" si="374"/>
        <v>5.8215377659757914</v>
      </c>
      <c r="BI2130" s="109">
        <f t="shared" si="376"/>
        <v>63720000</v>
      </c>
      <c r="BJ2130" s="203">
        <f t="shared" si="375"/>
        <v>2.3641494628032594E+24</v>
      </c>
    </row>
    <row r="2131" spans="53:62" s="174" customFormat="1" x14ac:dyDescent="0.35">
      <c r="BA2131" s="177">
        <v>2125</v>
      </c>
      <c r="BB2131" s="202">
        <f t="shared" si="368"/>
        <v>106250000</v>
      </c>
      <c r="BC2131" s="63">
        <f t="shared" si="369"/>
        <v>2507.9937852953581</v>
      </c>
      <c r="BD2131" s="63">
        <f t="shared" si="370"/>
        <v>2507.9937852981579</v>
      </c>
      <c r="BE2131" s="63">
        <f t="shared" si="371"/>
        <v>145.5384232987135</v>
      </c>
      <c r="BF2131" s="63">
        <f t="shared" si="372"/>
        <v>145.53842394871347</v>
      </c>
      <c r="BG2131" s="63">
        <f t="shared" si="373"/>
        <v>5.8215371159757918</v>
      </c>
      <c r="BH2131" s="63">
        <f t="shared" si="374"/>
        <v>5.8215377659757914</v>
      </c>
      <c r="BI2131" s="109">
        <f t="shared" si="376"/>
        <v>63750000</v>
      </c>
      <c r="BJ2131" s="203">
        <f t="shared" si="375"/>
        <v>2.3648739156475339E+24</v>
      </c>
    </row>
    <row r="2132" spans="53:62" s="174" customFormat="1" x14ac:dyDescent="0.35">
      <c r="BA2132" s="177">
        <v>2126</v>
      </c>
      <c r="BB2132" s="202">
        <f t="shared" si="368"/>
        <v>106300000</v>
      </c>
      <c r="BC2132" s="63">
        <f t="shared" si="369"/>
        <v>2509.1714705127033</v>
      </c>
      <c r="BD2132" s="63">
        <f t="shared" si="370"/>
        <v>2509.171470515505</v>
      </c>
      <c r="BE2132" s="63">
        <f t="shared" si="371"/>
        <v>145.53842333595139</v>
      </c>
      <c r="BF2132" s="63">
        <f t="shared" si="372"/>
        <v>145.5384239859514</v>
      </c>
      <c r="BG2132" s="63">
        <f t="shared" si="373"/>
        <v>5.8215371159757918</v>
      </c>
      <c r="BH2132" s="63">
        <f t="shared" si="374"/>
        <v>5.8215377659757914</v>
      </c>
      <c r="BI2132" s="109">
        <f t="shared" si="376"/>
        <v>63780000</v>
      </c>
      <c r="BJ2132" s="203">
        <f t="shared" si="375"/>
        <v>2.3655980940292275E+24</v>
      </c>
    </row>
    <row r="2133" spans="53:62" s="174" customFormat="1" x14ac:dyDescent="0.35">
      <c r="BA2133" s="177">
        <v>2127</v>
      </c>
      <c r="BB2133" s="202">
        <f t="shared" si="368"/>
        <v>106350000</v>
      </c>
      <c r="BC2133" s="63">
        <f t="shared" si="369"/>
        <v>2510.3491533372412</v>
      </c>
      <c r="BD2133" s="63">
        <f t="shared" si="370"/>
        <v>2510.3491533400443</v>
      </c>
      <c r="BE2133" s="63">
        <f t="shared" si="371"/>
        <v>145.53842337288796</v>
      </c>
      <c r="BF2133" s="63">
        <f t="shared" si="372"/>
        <v>145.53842402288794</v>
      </c>
      <c r="BG2133" s="63">
        <f t="shared" si="373"/>
        <v>5.8215371159757918</v>
      </c>
      <c r="BH2133" s="63">
        <f t="shared" si="374"/>
        <v>5.8215377659757914</v>
      </c>
      <c r="BI2133" s="109">
        <f t="shared" si="376"/>
        <v>63810000</v>
      </c>
      <c r="BJ2133" s="203">
        <f t="shared" si="375"/>
        <v>2.3663219980523219E+24</v>
      </c>
    </row>
    <row r="2134" spans="53:62" s="174" customFormat="1" x14ac:dyDescent="0.35">
      <c r="BA2134" s="177">
        <v>2128</v>
      </c>
      <c r="BB2134" s="202">
        <f t="shared" si="368"/>
        <v>106400000</v>
      </c>
      <c r="BC2134" s="63">
        <f t="shared" si="369"/>
        <v>2511.5268337690359</v>
      </c>
      <c r="BD2134" s="63">
        <f t="shared" si="370"/>
        <v>2511.5268337718403</v>
      </c>
      <c r="BE2134" s="63">
        <f t="shared" si="371"/>
        <v>145.53842340952551</v>
      </c>
      <c r="BF2134" s="63">
        <f t="shared" si="372"/>
        <v>145.53842405952551</v>
      </c>
      <c r="BG2134" s="63">
        <f t="shared" si="373"/>
        <v>5.8215371159757918</v>
      </c>
      <c r="BH2134" s="63">
        <f t="shared" si="374"/>
        <v>5.8215377659757914</v>
      </c>
      <c r="BI2134" s="109">
        <f t="shared" si="376"/>
        <v>63840000</v>
      </c>
      <c r="BJ2134" s="203">
        <f t="shared" si="375"/>
        <v>2.3670456278207601E+24</v>
      </c>
    </row>
    <row r="2135" spans="53:62" s="174" customFormat="1" x14ac:dyDescent="0.35">
      <c r="BA2135" s="177">
        <v>2129</v>
      </c>
      <c r="BB2135" s="202">
        <f t="shared" si="368"/>
        <v>106450000</v>
      </c>
      <c r="BC2135" s="63">
        <f t="shared" si="369"/>
        <v>2512.7045118080882</v>
      </c>
      <c r="BD2135" s="63">
        <f t="shared" si="370"/>
        <v>2512.7045118108936</v>
      </c>
      <c r="BE2135" s="63">
        <f t="shared" si="371"/>
        <v>145.53842344586656</v>
      </c>
      <c r="BF2135" s="63">
        <f t="shared" si="372"/>
        <v>145.53842409586653</v>
      </c>
      <c r="BG2135" s="63">
        <f t="shared" si="373"/>
        <v>5.8215371159757918</v>
      </c>
      <c r="BH2135" s="63">
        <f t="shared" si="374"/>
        <v>5.8215377659757914</v>
      </c>
      <c r="BI2135" s="109">
        <f t="shared" si="376"/>
        <v>63870000</v>
      </c>
      <c r="BJ2135" s="203">
        <f t="shared" si="375"/>
        <v>2.367768983438444E+24</v>
      </c>
    </row>
    <row r="2136" spans="53:62" s="174" customFormat="1" x14ac:dyDescent="0.35">
      <c r="BA2136" s="177">
        <v>2130</v>
      </c>
      <c r="BB2136" s="202">
        <f t="shared" si="368"/>
        <v>106500000</v>
      </c>
      <c r="BC2136" s="63">
        <f t="shared" si="369"/>
        <v>2513.8821874544624</v>
      </c>
      <c r="BD2136" s="63">
        <f t="shared" si="370"/>
        <v>2513.8821874572686</v>
      </c>
      <c r="BE2136" s="63">
        <f t="shared" si="371"/>
        <v>145.53842348191344</v>
      </c>
      <c r="BF2136" s="63">
        <f t="shared" si="372"/>
        <v>145.53842413191342</v>
      </c>
      <c r="BG2136" s="63">
        <f t="shared" si="373"/>
        <v>5.8215371159757918</v>
      </c>
      <c r="BH2136" s="63">
        <f t="shared" si="374"/>
        <v>5.8215377659757914</v>
      </c>
      <c r="BI2136" s="109">
        <f t="shared" si="376"/>
        <v>63900000</v>
      </c>
      <c r="BJ2136" s="203">
        <f t="shared" si="375"/>
        <v>2.3684920650092368E+24</v>
      </c>
    </row>
    <row r="2137" spans="53:62" s="174" customFormat="1" x14ac:dyDescent="0.35">
      <c r="BA2137" s="177">
        <v>2131</v>
      </c>
      <c r="BB2137" s="202">
        <f t="shared" si="368"/>
        <v>106550000</v>
      </c>
      <c r="BC2137" s="63">
        <f t="shared" si="369"/>
        <v>2515.0598607080929</v>
      </c>
      <c r="BD2137" s="63">
        <f t="shared" si="370"/>
        <v>2515.0598607109009</v>
      </c>
      <c r="BE2137" s="63">
        <f t="shared" si="371"/>
        <v>145.53842351766858</v>
      </c>
      <c r="BF2137" s="63">
        <f t="shared" si="372"/>
        <v>145.53842416766852</v>
      </c>
      <c r="BG2137" s="63">
        <f t="shared" si="373"/>
        <v>5.8215371159757918</v>
      </c>
      <c r="BH2137" s="63">
        <f t="shared" si="374"/>
        <v>5.8215377659757914</v>
      </c>
      <c r="BI2137" s="109">
        <f t="shared" si="376"/>
        <v>63930000</v>
      </c>
      <c r="BJ2137" s="203">
        <f t="shared" si="375"/>
        <v>2.3692148726369634E+24</v>
      </c>
    </row>
    <row r="2138" spans="53:62" s="174" customFormat="1" x14ac:dyDescent="0.35">
      <c r="BA2138" s="177">
        <v>2132</v>
      </c>
      <c r="BB2138" s="202">
        <f t="shared" si="368"/>
        <v>106600000</v>
      </c>
      <c r="BC2138" s="63">
        <f t="shared" si="369"/>
        <v>2516.2375315690447</v>
      </c>
      <c r="BD2138" s="63">
        <f t="shared" si="370"/>
        <v>2516.2375315718546</v>
      </c>
      <c r="BE2138" s="63">
        <f t="shared" si="371"/>
        <v>145.53842355313427</v>
      </c>
      <c r="BF2138" s="63">
        <f t="shared" si="372"/>
        <v>145.53842420313424</v>
      </c>
      <c r="BG2138" s="63">
        <f t="shared" si="373"/>
        <v>5.8215371159757918</v>
      </c>
      <c r="BH2138" s="63">
        <f t="shared" si="374"/>
        <v>5.8215377659757914</v>
      </c>
      <c r="BI2138" s="109">
        <f t="shared" si="376"/>
        <v>63960000</v>
      </c>
      <c r="BJ2138" s="203">
        <f t="shared" si="375"/>
        <v>2.369937406425407E+24</v>
      </c>
    </row>
    <row r="2139" spans="53:62" s="174" customFormat="1" x14ac:dyDescent="0.35">
      <c r="BA2139" s="177">
        <v>2133</v>
      </c>
      <c r="BB2139" s="202">
        <f t="shared" si="368"/>
        <v>106650000</v>
      </c>
      <c r="BC2139" s="63">
        <f t="shared" si="369"/>
        <v>2517.4152000371905</v>
      </c>
      <c r="BD2139" s="63">
        <f t="shared" si="370"/>
        <v>2517.4152000400009</v>
      </c>
      <c r="BE2139" s="63">
        <f t="shared" si="371"/>
        <v>145.5384235883129</v>
      </c>
      <c r="BF2139" s="63">
        <f t="shared" si="372"/>
        <v>145.5384242383129</v>
      </c>
      <c r="BG2139" s="63">
        <f t="shared" si="373"/>
        <v>5.8215371159757918</v>
      </c>
      <c r="BH2139" s="63">
        <f t="shared" si="374"/>
        <v>5.8215377659757914</v>
      </c>
      <c r="BI2139" s="109">
        <f t="shared" si="376"/>
        <v>63990000</v>
      </c>
      <c r="BJ2139" s="203">
        <f t="shared" si="375"/>
        <v>2.3706596664783143E+24</v>
      </c>
    </row>
    <row r="2140" spans="53:62" s="174" customFormat="1" x14ac:dyDescent="0.35">
      <c r="BA2140" s="177">
        <v>2134</v>
      </c>
      <c r="BB2140" s="202">
        <f t="shared" si="368"/>
        <v>106700000</v>
      </c>
      <c r="BC2140" s="63">
        <f t="shared" si="369"/>
        <v>2518.5928661127218</v>
      </c>
      <c r="BD2140" s="63">
        <f t="shared" si="370"/>
        <v>2518.5928661155331</v>
      </c>
      <c r="BE2140" s="63">
        <f t="shared" si="371"/>
        <v>145.53842362320682</v>
      </c>
      <c r="BF2140" s="63">
        <f t="shared" si="372"/>
        <v>145.53842427320683</v>
      </c>
      <c r="BG2140" s="63">
        <f t="shared" si="373"/>
        <v>5.8215371159757918</v>
      </c>
      <c r="BH2140" s="63">
        <f t="shared" si="374"/>
        <v>5.8215377659757914</v>
      </c>
      <c r="BI2140" s="109">
        <f t="shared" si="376"/>
        <v>64020000</v>
      </c>
      <c r="BJ2140" s="203">
        <f t="shared" si="375"/>
        <v>2.3713816528993909E+24</v>
      </c>
    </row>
    <row r="2141" spans="53:62" s="174" customFormat="1" x14ac:dyDescent="0.35">
      <c r="BA2141" s="177">
        <v>2135</v>
      </c>
      <c r="BB2141" s="202">
        <f t="shared" si="368"/>
        <v>106750000</v>
      </c>
      <c r="BC2141" s="63">
        <f t="shared" si="369"/>
        <v>2519.7705297955094</v>
      </c>
      <c r="BD2141" s="63">
        <f t="shared" si="370"/>
        <v>2519.7705297983225</v>
      </c>
      <c r="BE2141" s="63">
        <f t="shared" si="371"/>
        <v>145.53842365781833</v>
      </c>
      <c r="BF2141" s="63">
        <f t="shared" si="372"/>
        <v>145.5384243078183</v>
      </c>
      <c r="BG2141" s="63">
        <f t="shared" si="373"/>
        <v>5.8215371159757918</v>
      </c>
      <c r="BH2141" s="63">
        <f t="shared" si="374"/>
        <v>5.8215377659757914</v>
      </c>
      <c r="BI2141" s="109">
        <f t="shared" si="376"/>
        <v>64050000</v>
      </c>
      <c r="BJ2141" s="203">
        <f t="shared" si="375"/>
        <v>2.3721033657923048E+24</v>
      </c>
    </row>
    <row r="2142" spans="53:62" s="174" customFormat="1" x14ac:dyDescent="0.35">
      <c r="BA2142" s="177">
        <v>2136</v>
      </c>
      <c r="BB2142" s="202">
        <f t="shared" si="368"/>
        <v>106800000</v>
      </c>
      <c r="BC2142" s="63">
        <f t="shared" si="369"/>
        <v>2520.9481910856193</v>
      </c>
      <c r="BD2142" s="63">
        <f t="shared" si="370"/>
        <v>2520.9481910884338</v>
      </c>
      <c r="BE2142" s="63">
        <f t="shared" si="371"/>
        <v>145.53842369214965</v>
      </c>
      <c r="BF2142" s="63">
        <f t="shared" si="372"/>
        <v>145.53842434214965</v>
      </c>
      <c r="BG2142" s="63">
        <f t="shared" si="373"/>
        <v>5.8215371159757918</v>
      </c>
      <c r="BH2142" s="63">
        <f t="shared" si="374"/>
        <v>5.8215377659757914</v>
      </c>
      <c r="BI2142" s="109">
        <f t="shared" si="376"/>
        <v>64080000</v>
      </c>
      <c r="BJ2142" s="203">
        <f t="shared" si="375"/>
        <v>2.3728248052606814E+24</v>
      </c>
    </row>
    <row r="2143" spans="53:62" s="174" customFormat="1" x14ac:dyDescent="0.35">
      <c r="BA2143" s="177">
        <v>2137</v>
      </c>
      <c r="BB2143" s="202">
        <f t="shared" si="368"/>
        <v>106850000</v>
      </c>
      <c r="BC2143" s="63">
        <f t="shared" si="369"/>
        <v>2522.1258499829864</v>
      </c>
      <c r="BD2143" s="63">
        <f t="shared" si="370"/>
        <v>2522.1258499858022</v>
      </c>
      <c r="BE2143" s="63">
        <f t="shared" si="371"/>
        <v>145.53842372620312</v>
      </c>
      <c r="BF2143" s="63">
        <f t="shared" si="372"/>
        <v>145.5384243762031</v>
      </c>
      <c r="BG2143" s="63">
        <f t="shared" si="373"/>
        <v>5.8215371159757918</v>
      </c>
      <c r="BH2143" s="63">
        <f t="shared" si="374"/>
        <v>5.8215377659757914</v>
      </c>
      <c r="BI2143" s="109">
        <f t="shared" si="376"/>
        <v>64110000</v>
      </c>
      <c r="BJ2143" s="203">
        <f t="shared" si="375"/>
        <v>2.3735459714081092E+24</v>
      </c>
    </row>
    <row r="2144" spans="53:62" s="174" customFormat="1" x14ac:dyDescent="0.35">
      <c r="BA2144" s="177">
        <v>2138</v>
      </c>
      <c r="BB2144" s="202">
        <f t="shared" si="368"/>
        <v>106900000</v>
      </c>
      <c r="BC2144" s="63">
        <f t="shared" si="369"/>
        <v>2523.303506487739</v>
      </c>
      <c r="BD2144" s="63">
        <f t="shared" si="370"/>
        <v>2523.3035064905566</v>
      </c>
      <c r="BE2144" s="63">
        <f t="shared" si="371"/>
        <v>145.53842375998093</v>
      </c>
      <c r="BF2144" s="63">
        <f t="shared" si="372"/>
        <v>145.53842440998093</v>
      </c>
      <c r="BG2144" s="63">
        <f t="shared" si="373"/>
        <v>5.8215371159757918</v>
      </c>
      <c r="BH2144" s="63">
        <f t="shared" si="374"/>
        <v>5.8215377659757914</v>
      </c>
      <c r="BI2144" s="109">
        <f t="shared" si="376"/>
        <v>64140000</v>
      </c>
      <c r="BJ2144" s="203">
        <f t="shared" si="375"/>
        <v>2.3742668643381391E+24</v>
      </c>
    </row>
    <row r="2145" spans="53:62" s="174" customFormat="1" x14ac:dyDescent="0.35">
      <c r="BA2145" s="177">
        <v>2139</v>
      </c>
      <c r="BB2145" s="202">
        <f t="shared" si="368"/>
        <v>106950000</v>
      </c>
      <c r="BC2145" s="63">
        <f t="shared" si="369"/>
        <v>2524.4811605997497</v>
      </c>
      <c r="BD2145" s="63">
        <f t="shared" si="370"/>
        <v>2524.4811606025683</v>
      </c>
      <c r="BE2145" s="63">
        <f t="shared" si="371"/>
        <v>145.53842379348538</v>
      </c>
      <c r="BF2145" s="63">
        <f t="shared" si="372"/>
        <v>145.53842444348538</v>
      </c>
      <c r="BG2145" s="63">
        <f t="shared" si="373"/>
        <v>5.8215371159757918</v>
      </c>
      <c r="BH2145" s="63">
        <f t="shared" si="374"/>
        <v>5.8215377659757914</v>
      </c>
      <c r="BI2145" s="109">
        <f t="shared" si="376"/>
        <v>64170000</v>
      </c>
      <c r="BJ2145" s="203">
        <f t="shared" si="375"/>
        <v>2.37498748415428E+24</v>
      </c>
    </row>
    <row r="2146" spans="53:62" s="174" customFormat="1" x14ac:dyDescent="0.35">
      <c r="BA2146" s="177">
        <v>2140</v>
      </c>
      <c r="BB2146" s="202">
        <f t="shared" si="368"/>
        <v>107000000</v>
      </c>
      <c r="BC2146" s="63">
        <f t="shared" si="369"/>
        <v>2525.6588123190818</v>
      </c>
      <c r="BD2146" s="63">
        <f t="shared" si="370"/>
        <v>2525.6588123219012</v>
      </c>
      <c r="BE2146" s="63">
        <f t="shared" si="371"/>
        <v>145.53842382671863</v>
      </c>
      <c r="BF2146" s="63">
        <f t="shared" si="372"/>
        <v>145.53842447671863</v>
      </c>
      <c r="BG2146" s="63">
        <f t="shared" si="373"/>
        <v>5.8215371159757918</v>
      </c>
      <c r="BH2146" s="63">
        <f t="shared" si="374"/>
        <v>5.8215377659757914</v>
      </c>
      <c r="BI2146" s="109">
        <f t="shared" si="376"/>
        <v>64200000</v>
      </c>
      <c r="BJ2146" s="203">
        <f t="shared" si="375"/>
        <v>2.3757078309600014E+24</v>
      </c>
    </row>
    <row r="2147" spans="53:62" s="174" customFormat="1" x14ac:dyDescent="0.35">
      <c r="BA2147" s="177">
        <v>2141</v>
      </c>
      <c r="BB2147" s="202">
        <f t="shared" si="368"/>
        <v>107050000</v>
      </c>
      <c r="BC2147" s="63">
        <f t="shared" si="369"/>
        <v>2526.8364616457352</v>
      </c>
      <c r="BD2147" s="63">
        <f t="shared" si="370"/>
        <v>2526.8364616485565</v>
      </c>
      <c r="BE2147" s="63">
        <f t="shared" si="371"/>
        <v>145.53842385968289</v>
      </c>
      <c r="BF2147" s="63">
        <f t="shared" si="372"/>
        <v>145.5384245096829</v>
      </c>
      <c r="BG2147" s="63">
        <f t="shared" si="373"/>
        <v>5.8215371159757918</v>
      </c>
      <c r="BH2147" s="63">
        <f t="shared" si="374"/>
        <v>5.8215377659757914</v>
      </c>
      <c r="BI2147" s="109">
        <f t="shared" si="376"/>
        <v>64230000</v>
      </c>
      <c r="BJ2147" s="203">
        <f t="shared" si="375"/>
        <v>2.3764279048587355E+24</v>
      </c>
    </row>
    <row r="2148" spans="53:62" s="174" customFormat="1" x14ac:dyDescent="0.35">
      <c r="BA2148" s="177">
        <v>2142</v>
      </c>
      <c r="BB2148" s="202">
        <f t="shared" si="368"/>
        <v>107100000</v>
      </c>
      <c r="BC2148" s="63">
        <f t="shared" si="369"/>
        <v>2528.014108579775</v>
      </c>
      <c r="BD2148" s="63">
        <f t="shared" si="370"/>
        <v>2528.0141085825976</v>
      </c>
      <c r="BE2148" s="63">
        <f t="shared" si="371"/>
        <v>145.53842389238037</v>
      </c>
      <c r="BF2148" s="63">
        <f t="shared" si="372"/>
        <v>145.53842454238034</v>
      </c>
      <c r="BG2148" s="63">
        <f t="shared" si="373"/>
        <v>5.8215371159757918</v>
      </c>
      <c r="BH2148" s="63">
        <f t="shared" si="374"/>
        <v>5.8215377659757914</v>
      </c>
      <c r="BI2148" s="109">
        <f t="shared" si="376"/>
        <v>64260000</v>
      </c>
      <c r="BJ2148" s="203">
        <f t="shared" si="375"/>
        <v>2.3771477059538746E+24</v>
      </c>
    </row>
    <row r="2149" spans="53:62" s="174" customFormat="1" x14ac:dyDescent="0.35">
      <c r="BA2149" s="177">
        <v>2143</v>
      </c>
      <c r="BB2149" s="202">
        <f t="shared" si="368"/>
        <v>107150000</v>
      </c>
      <c r="BC2149" s="63">
        <f t="shared" si="369"/>
        <v>2529.1917531211361</v>
      </c>
      <c r="BD2149" s="63">
        <f t="shared" si="370"/>
        <v>2529.1917531239606</v>
      </c>
      <c r="BE2149" s="63">
        <f t="shared" si="371"/>
        <v>145.53842392481315</v>
      </c>
      <c r="BF2149" s="63">
        <f t="shared" si="372"/>
        <v>145.53842457481312</v>
      </c>
      <c r="BG2149" s="63">
        <f t="shared" si="373"/>
        <v>5.8215371159757918</v>
      </c>
      <c r="BH2149" s="63">
        <f t="shared" si="374"/>
        <v>5.8215377659757914</v>
      </c>
      <c r="BI2149" s="109">
        <f t="shared" si="376"/>
        <v>64290000</v>
      </c>
      <c r="BJ2149" s="203">
        <f t="shared" si="375"/>
        <v>2.3778672343487723E+24</v>
      </c>
    </row>
    <row r="2150" spans="53:62" s="174" customFormat="1" x14ac:dyDescent="0.35">
      <c r="BA2150" s="177">
        <v>2144</v>
      </c>
      <c r="BB2150" s="202">
        <f t="shared" si="368"/>
        <v>107200000</v>
      </c>
      <c r="BC2150" s="63">
        <f t="shared" si="369"/>
        <v>2530.36939526982</v>
      </c>
      <c r="BD2150" s="63">
        <f t="shared" si="370"/>
        <v>2530.3693952726449</v>
      </c>
      <c r="BE2150" s="63">
        <f t="shared" si="371"/>
        <v>145.53842395698339</v>
      </c>
      <c r="BF2150" s="63">
        <f t="shared" si="372"/>
        <v>145.5384246069834</v>
      </c>
      <c r="BG2150" s="63">
        <f t="shared" si="373"/>
        <v>5.8215371159757918</v>
      </c>
      <c r="BH2150" s="63">
        <f t="shared" si="374"/>
        <v>5.8215377659757914</v>
      </c>
      <c r="BI2150" s="109">
        <f t="shared" si="376"/>
        <v>64320000</v>
      </c>
      <c r="BJ2150" s="203">
        <f t="shared" si="375"/>
        <v>2.3785864901467409E+24</v>
      </c>
    </row>
    <row r="2151" spans="53:62" s="174" customFormat="1" x14ac:dyDescent="0.35">
      <c r="BA2151" s="177">
        <v>2145</v>
      </c>
      <c r="BB2151" s="202">
        <f t="shared" si="368"/>
        <v>107250000</v>
      </c>
      <c r="BC2151" s="63">
        <f t="shared" si="369"/>
        <v>2531.5470350258247</v>
      </c>
      <c r="BD2151" s="63">
        <f t="shared" si="370"/>
        <v>2531.5470350286514</v>
      </c>
      <c r="BE2151" s="63">
        <f t="shared" si="371"/>
        <v>145.5384239888933</v>
      </c>
      <c r="BF2151" s="63">
        <f t="shared" si="372"/>
        <v>145.5384246388933</v>
      </c>
      <c r="BG2151" s="63">
        <f t="shared" si="373"/>
        <v>5.8215371159757918</v>
      </c>
      <c r="BH2151" s="63">
        <f t="shared" si="374"/>
        <v>5.8215377659757914</v>
      </c>
      <c r="BI2151" s="109">
        <f t="shared" si="376"/>
        <v>64350000</v>
      </c>
      <c r="BJ2151" s="203">
        <f t="shared" si="375"/>
        <v>2.379305473451056E+24</v>
      </c>
    </row>
    <row r="2152" spans="53:62" s="174" customFormat="1" x14ac:dyDescent="0.35">
      <c r="BA2152" s="177">
        <v>2146</v>
      </c>
      <c r="BB2152" s="202">
        <f t="shared" si="368"/>
        <v>107300000</v>
      </c>
      <c r="BC2152" s="63">
        <f t="shared" si="369"/>
        <v>2532.7246723892158</v>
      </c>
      <c r="BD2152" s="63">
        <f t="shared" si="370"/>
        <v>2532.7246723920439</v>
      </c>
      <c r="BE2152" s="63">
        <f t="shared" si="371"/>
        <v>145.53842402054491</v>
      </c>
      <c r="BF2152" s="63">
        <f t="shared" si="372"/>
        <v>145.53842467054491</v>
      </c>
      <c r="BG2152" s="63">
        <f t="shared" si="373"/>
        <v>5.8215371159757918</v>
      </c>
      <c r="BH2152" s="63">
        <f t="shared" si="374"/>
        <v>5.8215377659757914</v>
      </c>
      <c r="BI2152" s="109">
        <f t="shared" si="376"/>
        <v>64380000</v>
      </c>
      <c r="BJ2152" s="203">
        <f t="shared" si="375"/>
        <v>2.3800241843649529E+24</v>
      </c>
    </row>
    <row r="2153" spans="53:62" s="174" customFormat="1" x14ac:dyDescent="0.35">
      <c r="BA2153" s="177">
        <v>2147</v>
      </c>
      <c r="BB2153" s="202">
        <f t="shared" si="368"/>
        <v>107350000</v>
      </c>
      <c r="BC2153" s="63">
        <f t="shared" si="369"/>
        <v>2533.9023073599292</v>
      </c>
      <c r="BD2153" s="63">
        <f t="shared" si="370"/>
        <v>2533.9023073627582</v>
      </c>
      <c r="BE2153" s="63">
        <f t="shared" si="371"/>
        <v>145.53842405194038</v>
      </c>
      <c r="BF2153" s="63">
        <f t="shared" si="372"/>
        <v>145.53842470194036</v>
      </c>
      <c r="BG2153" s="63">
        <f t="shared" si="373"/>
        <v>5.8215371159757918</v>
      </c>
      <c r="BH2153" s="63">
        <f t="shared" si="374"/>
        <v>5.8215377659757914</v>
      </c>
      <c r="BI2153" s="109">
        <f t="shared" si="376"/>
        <v>64410000</v>
      </c>
      <c r="BJ2153" s="203">
        <f t="shared" si="375"/>
        <v>2.3807426229916288E+24</v>
      </c>
    </row>
    <row r="2154" spans="53:62" s="174" customFormat="1" x14ac:dyDescent="0.35">
      <c r="BA2154" s="177">
        <v>2148</v>
      </c>
      <c r="BB2154" s="202">
        <f t="shared" si="368"/>
        <v>107400000</v>
      </c>
      <c r="BC2154" s="63">
        <f t="shared" si="369"/>
        <v>2535.079939938028</v>
      </c>
      <c r="BD2154" s="63">
        <f t="shared" si="370"/>
        <v>2535.0799399408588</v>
      </c>
      <c r="BE2154" s="63">
        <f t="shared" si="371"/>
        <v>145.53842408308168</v>
      </c>
      <c r="BF2154" s="63">
        <f t="shared" si="372"/>
        <v>145.53842473308168</v>
      </c>
      <c r="BG2154" s="63">
        <f t="shared" si="373"/>
        <v>5.8215371159757918</v>
      </c>
      <c r="BH2154" s="63">
        <f t="shared" si="374"/>
        <v>5.8215377659757914</v>
      </c>
      <c r="BI2154" s="109">
        <f t="shared" si="376"/>
        <v>64440000</v>
      </c>
      <c r="BJ2154" s="203">
        <f t="shared" si="375"/>
        <v>2.3814607894342399E+24</v>
      </c>
    </row>
    <row r="2155" spans="53:62" s="174" customFormat="1" x14ac:dyDescent="0.35">
      <c r="BA2155" s="177">
        <v>2149</v>
      </c>
      <c r="BB2155" s="202">
        <f t="shared" si="368"/>
        <v>107450000</v>
      </c>
      <c r="BC2155" s="63">
        <f t="shared" si="369"/>
        <v>2536.2575701235141</v>
      </c>
      <c r="BD2155" s="63">
        <f t="shared" si="370"/>
        <v>2536.2575701263454</v>
      </c>
      <c r="BE2155" s="63">
        <f t="shared" si="371"/>
        <v>145.53842411397093</v>
      </c>
      <c r="BF2155" s="63">
        <f t="shared" si="372"/>
        <v>145.53842476397094</v>
      </c>
      <c r="BG2155" s="63">
        <f t="shared" si="373"/>
        <v>5.8215371159757918</v>
      </c>
      <c r="BH2155" s="63">
        <f t="shared" si="374"/>
        <v>5.8215377659757914</v>
      </c>
      <c r="BI2155" s="109">
        <f t="shared" si="376"/>
        <v>64470000</v>
      </c>
      <c r="BJ2155" s="203">
        <f t="shared" si="375"/>
        <v>2.3821786837959054E+24</v>
      </c>
    </row>
    <row r="2156" spans="53:62" s="174" customFormat="1" x14ac:dyDescent="0.35">
      <c r="BA2156" s="177">
        <v>2150</v>
      </c>
      <c r="BB2156" s="202">
        <f t="shared" si="368"/>
        <v>107500000</v>
      </c>
      <c r="BC2156" s="63">
        <f t="shared" si="369"/>
        <v>2537.4351979163207</v>
      </c>
      <c r="BD2156" s="63">
        <f t="shared" si="370"/>
        <v>2537.4351979191542</v>
      </c>
      <c r="BE2156" s="63">
        <f t="shared" si="371"/>
        <v>145.53842414461019</v>
      </c>
      <c r="BF2156" s="63">
        <f t="shared" si="372"/>
        <v>145.53842479461017</v>
      </c>
      <c r="BG2156" s="63">
        <f t="shared" si="373"/>
        <v>5.8215371159757918</v>
      </c>
      <c r="BH2156" s="63">
        <f t="shared" si="374"/>
        <v>5.8215377659757914</v>
      </c>
      <c r="BI2156" s="109">
        <f t="shared" si="376"/>
        <v>64500000</v>
      </c>
      <c r="BJ2156" s="203">
        <f t="shared" si="375"/>
        <v>2.382896306179704E+24</v>
      </c>
    </row>
    <row r="2157" spans="53:62" s="174" customFormat="1" x14ac:dyDescent="0.35">
      <c r="BA2157" s="177">
        <v>2151</v>
      </c>
      <c r="BB2157" s="202">
        <f t="shared" si="368"/>
        <v>107550000</v>
      </c>
      <c r="BC2157" s="63">
        <f t="shared" si="369"/>
        <v>2538.6128233165796</v>
      </c>
      <c r="BD2157" s="63">
        <f t="shared" si="370"/>
        <v>2538.6128233194136</v>
      </c>
      <c r="BE2157" s="63">
        <f t="shared" si="371"/>
        <v>145.53842417500141</v>
      </c>
      <c r="BF2157" s="63">
        <f t="shared" si="372"/>
        <v>145.53842482500141</v>
      </c>
      <c r="BG2157" s="63">
        <f t="shared" si="373"/>
        <v>5.8215371159757918</v>
      </c>
      <c r="BH2157" s="63">
        <f t="shared" si="374"/>
        <v>5.8215377659757914</v>
      </c>
      <c r="BI2157" s="109">
        <f t="shared" si="376"/>
        <v>64530000</v>
      </c>
      <c r="BJ2157" s="203">
        <f t="shared" si="375"/>
        <v>2.3836136566886765E+24</v>
      </c>
    </row>
    <row r="2158" spans="53:62" s="174" customFormat="1" x14ac:dyDescent="0.35">
      <c r="BA2158" s="177">
        <v>2152</v>
      </c>
      <c r="BB2158" s="202">
        <f t="shared" si="368"/>
        <v>107600000</v>
      </c>
      <c r="BC2158" s="63">
        <f t="shared" si="369"/>
        <v>2539.7904463241598</v>
      </c>
      <c r="BD2158" s="63">
        <f t="shared" si="370"/>
        <v>2539.7904463269947</v>
      </c>
      <c r="BE2158" s="63">
        <f t="shared" si="371"/>
        <v>145.53842420514667</v>
      </c>
      <c r="BF2158" s="63">
        <f t="shared" si="372"/>
        <v>145.53842485514667</v>
      </c>
      <c r="BG2158" s="63">
        <f t="shared" si="373"/>
        <v>5.8215371159757918</v>
      </c>
      <c r="BH2158" s="63">
        <f t="shared" si="374"/>
        <v>5.8215377659757914</v>
      </c>
      <c r="BI2158" s="109">
        <f t="shared" si="376"/>
        <v>64560000</v>
      </c>
      <c r="BJ2158" s="203">
        <f t="shared" si="375"/>
        <v>2.3843307354258235E+24</v>
      </c>
    </row>
    <row r="2159" spans="53:62" s="174" customFormat="1" x14ac:dyDescent="0.35">
      <c r="BA2159" s="177">
        <v>2153</v>
      </c>
      <c r="BB2159" s="202">
        <f t="shared" si="368"/>
        <v>107650000</v>
      </c>
      <c r="BC2159" s="63">
        <f t="shared" si="369"/>
        <v>2540.968066939125</v>
      </c>
      <c r="BD2159" s="63">
        <f t="shared" si="370"/>
        <v>2540.9680669419622</v>
      </c>
      <c r="BE2159" s="63">
        <f t="shared" si="371"/>
        <v>145.53842423504796</v>
      </c>
      <c r="BF2159" s="63">
        <f t="shared" si="372"/>
        <v>145.53842488504793</v>
      </c>
      <c r="BG2159" s="63">
        <f t="shared" si="373"/>
        <v>5.8215371159757918</v>
      </c>
      <c r="BH2159" s="63">
        <f t="shared" si="374"/>
        <v>5.8215377659757914</v>
      </c>
      <c r="BI2159" s="109">
        <f t="shared" si="376"/>
        <v>64590000</v>
      </c>
      <c r="BJ2159" s="203">
        <f t="shared" si="375"/>
        <v>2.3850475424941074E+24</v>
      </c>
    </row>
    <row r="2160" spans="53:62" s="174" customFormat="1" x14ac:dyDescent="0.35">
      <c r="BA2160" s="177">
        <v>2154</v>
      </c>
      <c r="BB2160" s="202">
        <f t="shared" si="368"/>
        <v>107700000</v>
      </c>
      <c r="BC2160" s="63">
        <f t="shared" si="369"/>
        <v>2542.145685161478</v>
      </c>
      <c r="BD2160" s="63">
        <f t="shared" si="370"/>
        <v>2542.1456851643161</v>
      </c>
      <c r="BE2160" s="63">
        <f t="shared" si="371"/>
        <v>145.5384242647072</v>
      </c>
      <c r="BF2160" s="63">
        <f t="shared" si="372"/>
        <v>145.53842491470718</v>
      </c>
      <c r="BG2160" s="63">
        <f t="shared" si="373"/>
        <v>5.8215371159757918</v>
      </c>
      <c r="BH2160" s="63">
        <f t="shared" si="374"/>
        <v>5.8215377659757914</v>
      </c>
      <c r="BI2160" s="109">
        <f t="shared" si="376"/>
        <v>64620000</v>
      </c>
      <c r="BJ2160" s="203">
        <f t="shared" si="375"/>
        <v>2.3857640779964518E+24</v>
      </c>
    </row>
    <row r="2161" spans="53:62" s="174" customFormat="1" x14ac:dyDescent="0.35">
      <c r="BA2161" s="177">
        <v>2155</v>
      </c>
      <c r="BB2161" s="202">
        <f t="shared" si="368"/>
        <v>107750000</v>
      </c>
      <c r="BC2161" s="63">
        <f t="shared" si="369"/>
        <v>2543.3233009912165</v>
      </c>
      <c r="BD2161" s="63">
        <f t="shared" si="370"/>
        <v>2543.3233009940564</v>
      </c>
      <c r="BE2161" s="63">
        <f t="shared" si="371"/>
        <v>145.53842429412634</v>
      </c>
      <c r="BF2161" s="63">
        <f t="shared" si="372"/>
        <v>145.53842494412635</v>
      </c>
      <c r="BG2161" s="63">
        <f t="shared" si="373"/>
        <v>5.8215371159757918</v>
      </c>
      <c r="BH2161" s="63">
        <f t="shared" si="374"/>
        <v>5.8215377659757914</v>
      </c>
      <c r="BI2161" s="109">
        <f t="shared" si="376"/>
        <v>64650000</v>
      </c>
      <c r="BJ2161" s="203">
        <f t="shared" si="375"/>
        <v>2.386480342035739E+24</v>
      </c>
    </row>
    <row r="2162" spans="53:62" s="174" customFormat="1" x14ac:dyDescent="0.35">
      <c r="BA2162" s="177">
        <v>2156</v>
      </c>
      <c r="BB2162" s="202">
        <f t="shared" si="368"/>
        <v>107800000</v>
      </c>
      <c r="BC2162" s="63">
        <f t="shared" si="369"/>
        <v>2544.5009144284068</v>
      </c>
      <c r="BD2162" s="63">
        <f t="shared" si="370"/>
        <v>2544.5009144312471</v>
      </c>
      <c r="BE2162" s="63">
        <f t="shared" si="371"/>
        <v>145.53842432330742</v>
      </c>
      <c r="BF2162" s="63">
        <f t="shared" si="372"/>
        <v>145.53842497330743</v>
      </c>
      <c r="BG2162" s="63">
        <f t="shared" si="373"/>
        <v>5.8215371159757918</v>
      </c>
      <c r="BH2162" s="63">
        <f t="shared" si="374"/>
        <v>5.8215377659757914</v>
      </c>
      <c r="BI2162" s="109">
        <f t="shared" si="376"/>
        <v>64680000</v>
      </c>
      <c r="BJ2162" s="203">
        <f t="shared" si="375"/>
        <v>2.3871963347148157E+24</v>
      </c>
    </row>
    <row r="2163" spans="53:62" s="174" customFormat="1" x14ac:dyDescent="0.35">
      <c r="BA2163" s="177">
        <v>2157</v>
      </c>
      <c r="BB2163" s="202">
        <f t="shared" si="368"/>
        <v>107850000</v>
      </c>
      <c r="BC2163" s="63">
        <f t="shared" si="369"/>
        <v>2545.678525472918</v>
      </c>
      <c r="BD2163" s="63">
        <f t="shared" si="370"/>
        <v>2545.6785254757601</v>
      </c>
      <c r="BE2163" s="63">
        <f t="shared" si="371"/>
        <v>145.53842435225229</v>
      </c>
      <c r="BF2163" s="63">
        <f t="shared" si="372"/>
        <v>145.5384250022523</v>
      </c>
      <c r="BG2163" s="63">
        <f t="shared" si="373"/>
        <v>5.8215371159757918</v>
      </c>
      <c r="BH2163" s="63">
        <f t="shared" si="374"/>
        <v>5.8215377659757914</v>
      </c>
      <c r="BI2163" s="109">
        <f t="shared" si="376"/>
        <v>64710000</v>
      </c>
      <c r="BJ2163" s="203">
        <f t="shared" si="375"/>
        <v>2.3879120561364882E+24</v>
      </c>
    </row>
    <row r="2164" spans="53:62" s="174" customFormat="1" x14ac:dyDescent="0.35">
      <c r="BA2164" s="177">
        <v>2158</v>
      </c>
      <c r="BB2164" s="202">
        <f t="shared" si="368"/>
        <v>107900000</v>
      </c>
      <c r="BC2164" s="63">
        <f t="shared" si="369"/>
        <v>2546.8561341248801</v>
      </c>
      <c r="BD2164" s="63">
        <f t="shared" si="370"/>
        <v>2546.8561341277236</v>
      </c>
      <c r="BE2164" s="63">
        <f t="shared" si="371"/>
        <v>145.53842438096288</v>
      </c>
      <c r="BF2164" s="63">
        <f t="shared" si="372"/>
        <v>145.53842503096288</v>
      </c>
      <c r="BG2164" s="63">
        <f t="shared" si="373"/>
        <v>5.8215371159757918</v>
      </c>
      <c r="BH2164" s="63">
        <f t="shared" si="374"/>
        <v>5.8215377659757914</v>
      </c>
      <c r="BI2164" s="109">
        <f t="shared" si="376"/>
        <v>64740000</v>
      </c>
      <c r="BJ2164" s="203">
        <f t="shared" si="375"/>
        <v>2.3886275064035225E+24</v>
      </c>
    </row>
    <row r="2165" spans="53:62" s="174" customFormat="1" x14ac:dyDescent="0.35">
      <c r="BA2165" s="177">
        <v>2159</v>
      </c>
      <c r="BB2165" s="202">
        <f t="shared" si="368"/>
        <v>107950000</v>
      </c>
      <c r="BC2165" s="63">
        <f t="shared" si="369"/>
        <v>2548.0337403842937</v>
      </c>
      <c r="BD2165" s="63">
        <f t="shared" si="370"/>
        <v>2548.0337403871381</v>
      </c>
      <c r="BE2165" s="63">
        <f t="shared" si="371"/>
        <v>145.53842440944109</v>
      </c>
      <c r="BF2165" s="63">
        <f t="shared" si="372"/>
        <v>145.53842505944107</v>
      </c>
      <c r="BG2165" s="63">
        <f t="shared" si="373"/>
        <v>5.8215371159757918</v>
      </c>
      <c r="BH2165" s="63">
        <f t="shared" si="374"/>
        <v>5.8215377659757914</v>
      </c>
      <c r="BI2165" s="109">
        <f t="shared" si="376"/>
        <v>64770000</v>
      </c>
      <c r="BJ2165" s="203">
        <f t="shared" si="375"/>
        <v>2.3893426856186484E+24</v>
      </c>
    </row>
    <row r="2166" spans="53:62" s="174" customFormat="1" x14ac:dyDescent="0.35">
      <c r="BA2166" s="177">
        <v>2160</v>
      </c>
      <c r="BB2166" s="202">
        <f t="shared" si="368"/>
        <v>108000000</v>
      </c>
      <c r="BC2166" s="63">
        <f t="shared" si="369"/>
        <v>2549.2113442510931</v>
      </c>
      <c r="BD2166" s="63">
        <f t="shared" si="370"/>
        <v>2549.2113442539389</v>
      </c>
      <c r="BE2166" s="63">
        <f t="shared" si="371"/>
        <v>145.53842443768875</v>
      </c>
      <c r="BF2166" s="63">
        <f t="shared" si="372"/>
        <v>145.53842508768878</v>
      </c>
      <c r="BG2166" s="63">
        <f t="shared" si="373"/>
        <v>5.8215371159757918</v>
      </c>
      <c r="BH2166" s="63">
        <f t="shared" si="374"/>
        <v>5.8215377659757914</v>
      </c>
      <c r="BI2166" s="109">
        <f t="shared" si="376"/>
        <v>64800000</v>
      </c>
      <c r="BJ2166" s="203">
        <f t="shared" si="375"/>
        <v>2.3900575938845536E+24</v>
      </c>
    </row>
    <row r="2167" spans="53:62" s="174" customFormat="1" x14ac:dyDescent="0.35">
      <c r="BA2167" s="177">
        <v>2161</v>
      </c>
      <c r="BB2167" s="202">
        <f t="shared" si="368"/>
        <v>108050000</v>
      </c>
      <c r="BC2167" s="63">
        <f t="shared" si="369"/>
        <v>2550.3889457253435</v>
      </c>
      <c r="BD2167" s="63">
        <f t="shared" si="370"/>
        <v>2550.3889457281912</v>
      </c>
      <c r="BE2167" s="63">
        <f t="shared" si="371"/>
        <v>145.53842446570783</v>
      </c>
      <c r="BF2167" s="63">
        <f t="shared" si="372"/>
        <v>145.53842511570784</v>
      </c>
      <c r="BG2167" s="63">
        <f t="shared" si="373"/>
        <v>5.8215371159757918</v>
      </c>
      <c r="BH2167" s="63">
        <f t="shared" si="374"/>
        <v>5.8215377659757914</v>
      </c>
      <c r="BI2167" s="109">
        <f t="shared" si="376"/>
        <v>64830000</v>
      </c>
      <c r="BJ2167" s="203">
        <f t="shared" si="375"/>
        <v>2.3907722313038901E+24</v>
      </c>
    </row>
    <row r="2168" spans="53:62" s="174" customFormat="1" x14ac:dyDescent="0.35">
      <c r="BA2168" s="177">
        <v>2162</v>
      </c>
      <c r="BB2168" s="202">
        <f t="shared" si="368"/>
        <v>108100000</v>
      </c>
      <c r="BC2168" s="63">
        <f t="shared" si="369"/>
        <v>2551.5665448069803</v>
      </c>
      <c r="BD2168" s="63">
        <f t="shared" si="370"/>
        <v>2551.5665448098293</v>
      </c>
      <c r="BE2168" s="63">
        <f t="shared" si="371"/>
        <v>145.53842449350012</v>
      </c>
      <c r="BF2168" s="63">
        <f t="shared" si="372"/>
        <v>145.53842514350012</v>
      </c>
      <c r="BG2168" s="63">
        <f t="shared" si="373"/>
        <v>5.8215371159757918</v>
      </c>
      <c r="BH2168" s="63">
        <f t="shared" si="374"/>
        <v>5.8215377659757914</v>
      </c>
      <c r="BI2168" s="109">
        <f t="shared" si="376"/>
        <v>64860000</v>
      </c>
      <c r="BJ2168" s="203">
        <f t="shared" si="375"/>
        <v>2.3914865979792689E+24</v>
      </c>
    </row>
    <row r="2169" spans="53:62" s="174" customFormat="1" x14ac:dyDescent="0.35">
      <c r="BA2169" s="177">
        <v>2163</v>
      </c>
      <c r="BB2169" s="202">
        <f t="shared" si="368"/>
        <v>108150000</v>
      </c>
      <c r="BC2169" s="63">
        <f t="shared" si="369"/>
        <v>2552.7441414960681</v>
      </c>
      <c r="BD2169" s="63">
        <f t="shared" si="370"/>
        <v>2552.7441414989185</v>
      </c>
      <c r="BE2169" s="63">
        <f t="shared" si="371"/>
        <v>145.5384245210675</v>
      </c>
      <c r="BF2169" s="63">
        <f t="shared" si="372"/>
        <v>145.53842517106744</v>
      </c>
      <c r="BG2169" s="63">
        <f t="shared" si="373"/>
        <v>5.8215371159757918</v>
      </c>
      <c r="BH2169" s="63">
        <f t="shared" si="374"/>
        <v>5.8215377659757914</v>
      </c>
      <c r="BI2169" s="109">
        <f t="shared" si="376"/>
        <v>64890000</v>
      </c>
      <c r="BJ2169" s="203">
        <f t="shared" si="375"/>
        <v>2.3922006940132623E+24</v>
      </c>
    </row>
    <row r="2170" spans="53:62" s="174" customFormat="1" x14ac:dyDescent="0.35">
      <c r="BA2170" s="177">
        <v>2164</v>
      </c>
      <c r="BB2170" s="202">
        <f t="shared" si="368"/>
        <v>108200000</v>
      </c>
      <c r="BC2170" s="63">
        <f t="shared" si="369"/>
        <v>2553.9217357926073</v>
      </c>
      <c r="BD2170" s="63">
        <f t="shared" si="370"/>
        <v>2553.9217357954585</v>
      </c>
      <c r="BE2170" s="63">
        <f t="shared" si="371"/>
        <v>145.53842454841165</v>
      </c>
      <c r="BF2170" s="63">
        <f t="shared" si="372"/>
        <v>145.53842519841163</v>
      </c>
      <c r="BG2170" s="63">
        <f t="shared" si="373"/>
        <v>5.8215371159757918</v>
      </c>
      <c r="BH2170" s="63">
        <f t="shared" si="374"/>
        <v>5.8215377659757914</v>
      </c>
      <c r="BI2170" s="109">
        <f t="shared" si="376"/>
        <v>64920000</v>
      </c>
      <c r="BJ2170" s="203">
        <f t="shared" si="375"/>
        <v>2.3929145195084045E+24</v>
      </c>
    </row>
    <row r="2171" spans="53:62" s="174" customFormat="1" x14ac:dyDescent="0.35">
      <c r="BA2171" s="177">
        <v>2165</v>
      </c>
      <c r="BB2171" s="202">
        <f t="shared" si="368"/>
        <v>108250000</v>
      </c>
      <c r="BC2171" s="63">
        <f t="shared" si="369"/>
        <v>2555.0993276965319</v>
      </c>
      <c r="BD2171" s="63">
        <f t="shared" si="370"/>
        <v>2555.0993276993845</v>
      </c>
      <c r="BE2171" s="63">
        <f t="shared" si="371"/>
        <v>145.53842457553455</v>
      </c>
      <c r="BF2171" s="63">
        <f t="shared" si="372"/>
        <v>145.53842522553452</v>
      </c>
      <c r="BG2171" s="63">
        <f t="shared" si="373"/>
        <v>5.8215371159757918</v>
      </c>
      <c r="BH2171" s="63">
        <f t="shared" si="374"/>
        <v>5.8215377659757914</v>
      </c>
      <c r="BI2171" s="109">
        <f t="shared" si="376"/>
        <v>64950000</v>
      </c>
      <c r="BJ2171" s="203">
        <f t="shared" si="375"/>
        <v>2.3936280745671911E+24</v>
      </c>
    </row>
    <row r="2172" spans="53:62" s="174" customFormat="1" x14ac:dyDescent="0.35">
      <c r="BA2172" s="177">
        <v>2166</v>
      </c>
      <c r="BB2172" s="202">
        <f t="shared" si="368"/>
        <v>108300000</v>
      </c>
      <c r="BC2172" s="63">
        <f t="shared" si="369"/>
        <v>2556.2769172079725</v>
      </c>
      <c r="BD2172" s="63">
        <f t="shared" si="370"/>
        <v>2556.2769172108265</v>
      </c>
      <c r="BE2172" s="63">
        <f t="shared" si="371"/>
        <v>145.53842460243783</v>
      </c>
      <c r="BF2172" s="63">
        <f t="shared" si="372"/>
        <v>145.53842525243786</v>
      </c>
      <c r="BG2172" s="63">
        <f t="shared" si="373"/>
        <v>5.8215371159757918</v>
      </c>
      <c r="BH2172" s="63">
        <f t="shared" si="374"/>
        <v>5.8215377659757914</v>
      </c>
      <c r="BI2172" s="109">
        <f t="shared" si="376"/>
        <v>64980000</v>
      </c>
      <c r="BJ2172" s="203">
        <f t="shared" si="375"/>
        <v>2.3943413592920763E+24</v>
      </c>
    </row>
    <row r="2173" spans="53:62" s="174" customFormat="1" x14ac:dyDescent="0.35">
      <c r="BA2173" s="177">
        <v>2167</v>
      </c>
      <c r="BB2173" s="202">
        <f t="shared" si="368"/>
        <v>108350000</v>
      </c>
      <c r="BC2173" s="63">
        <f t="shared" si="369"/>
        <v>2557.454504326864</v>
      </c>
      <c r="BD2173" s="63">
        <f t="shared" si="370"/>
        <v>2557.4545043297194</v>
      </c>
      <c r="BE2173" s="63">
        <f t="shared" si="371"/>
        <v>145.53842462912345</v>
      </c>
      <c r="BF2173" s="63">
        <f t="shared" si="372"/>
        <v>145.53842527912346</v>
      </c>
      <c r="BG2173" s="63">
        <f t="shared" si="373"/>
        <v>5.8215371159757918</v>
      </c>
      <c r="BH2173" s="63">
        <f t="shared" si="374"/>
        <v>5.8215377659757914</v>
      </c>
      <c r="BI2173" s="109">
        <f t="shared" si="376"/>
        <v>65010000</v>
      </c>
      <c r="BJ2173" s="203">
        <f t="shared" si="375"/>
        <v>2.3950543737854799E+24</v>
      </c>
    </row>
    <row r="2174" spans="53:62" s="174" customFormat="1" x14ac:dyDescent="0.35">
      <c r="BA2174" s="177">
        <v>2168</v>
      </c>
      <c r="BB2174" s="202">
        <f t="shared" si="368"/>
        <v>108400000</v>
      </c>
      <c r="BC2174" s="63">
        <f t="shared" si="369"/>
        <v>2558.6320890531415</v>
      </c>
      <c r="BD2174" s="63">
        <f t="shared" si="370"/>
        <v>2558.6320890559987</v>
      </c>
      <c r="BE2174" s="63">
        <f t="shared" si="371"/>
        <v>145.53842465559305</v>
      </c>
      <c r="BF2174" s="63">
        <f t="shared" si="372"/>
        <v>145.53842530559305</v>
      </c>
      <c r="BG2174" s="63">
        <f t="shared" si="373"/>
        <v>5.8215371159757918</v>
      </c>
      <c r="BH2174" s="63">
        <f t="shared" si="374"/>
        <v>5.8215377659757914</v>
      </c>
      <c r="BI2174" s="109">
        <f t="shared" si="376"/>
        <v>65040000</v>
      </c>
      <c r="BJ2174" s="203">
        <f t="shared" si="375"/>
        <v>2.3957671181497787E+24</v>
      </c>
    </row>
    <row r="2175" spans="53:62" s="174" customFormat="1" x14ac:dyDescent="0.35">
      <c r="BA2175" s="177">
        <v>2169</v>
      </c>
      <c r="BB2175" s="202">
        <f t="shared" si="368"/>
        <v>108450000</v>
      </c>
      <c r="BC2175" s="63">
        <f t="shared" si="369"/>
        <v>2559.8096713869354</v>
      </c>
      <c r="BD2175" s="63">
        <f t="shared" si="370"/>
        <v>2559.8096713897935</v>
      </c>
      <c r="BE2175" s="63">
        <f t="shared" si="371"/>
        <v>145.53842468184837</v>
      </c>
      <c r="BF2175" s="63">
        <f t="shared" si="372"/>
        <v>145.5384253318484</v>
      </c>
      <c r="BG2175" s="63">
        <f t="shared" si="373"/>
        <v>5.8215371159757918</v>
      </c>
      <c r="BH2175" s="63">
        <f t="shared" si="374"/>
        <v>5.8215377659757914</v>
      </c>
      <c r="BI2175" s="109">
        <f t="shared" si="376"/>
        <v>65070000</v>
      </c>
      <c r="BJ2175" s="203">
        <f t="shared" si="375"/>
        <v>2.3964795924873137E+24</v>
      </c>
    </row>
    <row r="2176" spans="53:62" s="174" customFormat="1" x14ac:dyDescent="0.35">
      <c r="BA2176" s="177">
        <v>2170</v>
      </c>
      <c r="BB2176" s="202">
        <f t="shared" si="368"/>
        <v>108500000</v>
      </c>
      <c r="BC2176" s="63">
        <f t="shared" si="369"/>
        <v>2560.9872513281794</v>
      </c>
      <c r="BD2176" s="63">
        <f t="shared" si="370"/>
        <v>2560.9872513310393</v>
      </c>
      <c r="BE2176" s="63">
        <f t="shared" si="371"/>
        <v>145.53842470789124</v>
      </c>
      <c r="BF2176" s="63">
        <f t="shared" si="372"/>
        <v>145.53842535789124</v>
      </c>
      <c r="BG2176" s="63">
        <f t="shared" si="373"/>
        <v>5.8215371159757918</v>
      </c>
      <c r="BH2176" s="63">
        <f t="shared" si="374"/>
        <v>5.8215377659757914</v>
      </c>
      <c r="BI2176" s="109">
        <f t="shared" si="376"/>
        <v>65100000</v>
      </c>
      <c r="BJ2176" s="203">
        <f t="shared" si="375"/>
        <v>2.3971917969003846E+24</v>
      </c>
    </row>
    <row r="2177" spans="53:62" s="174" customFormat="1" x14ac:dyDescent="0.35">
      <c r="BA2177" s="177">
        <v>2171</v>
      </c>
      <c r="BB2177" s="202">
        <f t="shared" si="368"/>
        <v>108550000</v>
      </c>
      <c r="BC2177" s="63">
        <f t="shared" si="369"/>
        <v>2562.1648288769393</v>
      </c>
      <c r="BD2177" s="63">
        <f t="shared" si="370"/>
        <v>2562.1648288798006</v>
      </c>
      <c r="BE2177" s="63">
        <f t="shared" si="371"/>
        <v>145.53842473372328</v>
      </c>
      <c r="BF2177" s="63">
        <f t="shared" si="372"/>
        <v>145.53842538372328</v>
      </c>
      <c r="BG2177" s="63">
        <f t="shared" si="373"/>
        <v>5.8215371159757918</v>
      </c>
      <c r="BH2177" s="63">
        <f t="shared" si="374"/>
        <v>5.8215377659757914</v>
      </c>
      <c r="BI2177" s="109">
        <f t="shared" si="376"/>
        <v>65130000</v>
      </c>
      <c r="BJ2177" s="203">
        <f t="shared" si="375"/>
        <v>2.3979037314912548E+24</v>
      </c>
    </row>
    <row r="2178" spans="53:62" s="174" customFormat="1" x14ac:dyDescent="0.35">
      <c r="BA2178" s="177">
        <v>2172</v>
      </c>
      <c r="BB2178" s="202">
        <f t="shared" si="368"/>
        <v>108600000</v>
      </c>
      <c r="BC2178" s="63">
        <f t="shared" si="369"/>
        <v>2563.3424040331506</v>
      </c>
      <c r="BD2178" s="63">
        <f t="shared" si="370"/>
        <v>2563.3424040360123</v>
      </c>
      <c r="BE2178" s="63">
        <f t="shared" si="371"/>
        <v>145.53842475934624</v>
      </c>
      <c r="BF2178" s="63">
        <f t="shared" si="372"/>
        <v>145.53842540934622</v>
      </c>
      <c r="BG2178" s="63">
        <f t="shared" si="373"/>
        <v>5.8215371159757918</v>
      </c>
      <c r="BH2178" s="63">
        <f t="shared" si="374"/>
        <v>5.8215377659757914</v>
      </c>
      <c r="BI2178" s="109">
        <f t="shared" si="376"/>
        <v>65160000</v>
      </c>
      <c r="BJ2178" s="203">
        <f t="shared" si="375"/>
        <v>2.3986153963621473E+24</v>
      </c>
    </row>
    <row r="2179" spans="53:62" s="174" customFormat="1" x14ac:dyDescent="0.35">
      <c r="BA2179" s="177">
        <v>2173</v>
      </c>
      <c r="BB2179" s="202">
        <f t="shared" si="368"/>
        <v>108650000</v>
      </c>
      <c r="BC2179" s="63">
        <f t="shared" si="369"/>
        <v>2564.5199767968124</v>
      </c>
      <c r="BD2179" s="63">
        <f t="shared" si="370"/>
        <v>2564.5199767996755</v>
      </c>
      <c r="BE2179" s="63">
        <f t="shared" si="371"/>
        <v>145.53842478476182</v>
      </c>
      <c r="BF2179" s="63">
        <f t="shared" si="372"/>
        <v>145.53842543476182</v>
      </c>
      <c r="BG2179" s="63">
        <f t="shared" si="373"/>
        <v>5.8215371159757918</v>
      </c>
      <c r="BH2179" s="63">
        <f t="shared" si="374"/>
        <v>5.8215377659757914</v>
      </c>
      <c r="BI2179" s="109">
        <f t="shared" si="376"/>
        <v>65190000</v>
      </c>
      <c r="BJ2179" s="203">
        <f t="shared" si="375"/>
        <v>2.3993267916152467E+24</v>
      </c>
    </row>
    <row r="2180" spans="53:62" s="174" customFormat="1" x14ac:dyDescent="0.35">
      <c r="BA2180" s="177">
        <v>2174</v>
      </c>
      <c r="BB2180" s="202">
        <f t="shared" si="368"/>
        <v>108700000</v>
      </c>
      <c r="BC2180" s="63">
        <f t="shared" si="369"/>
        <v>2565.6975471679898</v>
      </c>
      <c r="BD2180" s="63">
        <f t="shared" si="370"/>
        <v>2565.6975471708542</v>
      </c>
      <c r="BE2180" s="63">
        <f t="shared" si="371"/>
        <v>145.53842480997167</v>
      </c>
      <c r="BF2180" s="63">
        <f t="shared" si="372"/>
        <v>145.53842545997165</v>
      </c>
      <c r="BG2180" s="63">
        <f t="shared" si="373"/>
        <v>5.8215371159757918</v>
      </c>
      <c r="BH2180" s="63">
        <f t="shared" si="374"/>
        <v>5.8215377659757914</v>
      </c>
      <c r="BI2180" s="109">
        <f t="shared" si="376"/>
        <v>65220000</v>
      </c>
      <c r="BJ2180" s="203">
        <f t="shared" si="375"/>
        <v>2.4000379173526996E+24</v>
      </c>
    </row>
    <row r="2181" spans="53:62" s="174" customFormat="1" x14ac:dyDescent="0.35">
      <c r="BA2181" s="177">
        <v>2175</v>
      </c>
      <c r="BB2181" s="202">
        <f t="shared" si="368"/>
        <v>108750000</v>
      </c>
      <c r="BC2181" s="63">
        <f t="shared" si="369"/>
        <v>2566.8751151466827</v>
      </c>
      <c r="BD2181" s="63">
        <f t="shared" si="370"/>
        <v>2566.8751151495489</v>
      </c>
      <c r="BE2181" s="63">
        <f t="shared" si="371"/>
        <v>145.53842483497746</v>
      </c>
      <c r="BF2181" s="63">
        <f t="shared" si="372"/>
        <v>145.53842548497747</v>
      </c>
      <c r="BG2181" s="63">
        <f t="shared" si="373"/>
        <v>5.8215371159757918</v>
      </c>
      <c r="BH2181" s="63">
        <f t="shared" si="374"/>
        <v>5.8215377659757914</v>
      </c>
      <c r="BI2181" s="109">
        <f t="shared" si="376"/>
        <v>65250000</v>
      </c>
      <c r="BJ2181" s="203">
        <f t="shared" si="375"/>
        <v>2.4007487736766117E+24</v>
      </c>
    </row>
    <row r="2182" spans="53:62" s="174" customFormat="1" x14ac:dyDescent="0.35">
      <c r="BA2182" s="177">
        <v>2176</v>
      </c>
      <c r="BB2182" s="202">
        <f t="shared" ref="BB2182:BB2245" si="377">BA2182*50000</f>
        <v>108800000</v>
      </c>
      <c r="BC2182" s="63">
        <f t="shared" ref="BC2182:BC2245" si="378">($F$5+$F$6+$F$7+$F$8+$F$9)*(1-EXP(-$F$20*(1-$DC$6%)*BB2182/(2*$F$17)))*$F$25*$F$1*10^3*11600/($F$20*(1-$DC$6%))</f>
        <v>2568.052680732827</v>
      </c>
      <c r="BD2182" s="63">
        <f t="shared" ref="BD2182:BD2245" si="379">($F$25*$F$1*10^3*11600*($F$5+$F$6+$F$7+$F$8+$F$9)/($F$27*$F$29*(1-$DC$6%))+$F$28/$F$27)*(1-EXP(-$F$27*$F$29*(1-$DC$6%)*BB2182/(2*$F$17)))</f>
        <v>2568.0526807356941</v>
      </c>
      <c r="BE2182" s="63">
        <f t="shared" ref="BE2182:BE2245" si="380">($F$5+$F$6+$F$7+$F$8+$F$9)*(1-EXP(-$F$20*(1-$DC$5%)*BB2182/(2*$F$17)))*$F$25*$F$1*10^3*11600/($F$20*(1-$DC$5%))</f>
        <v>145.53842485978086</v>
      </c>
      <c r="BF2182" s="63">
        <f t="shared" ref="BF2182:BF2245" si="381">($F$25*$F$1*10^3*11600*($F$5+$F$6+$F$7+$F$8+$F$9)/($F$27*$F$29*(1-$DC$5%))+$F$28/$F$27)*(1-EXP(-$F$27*$F$29*(1-$DC$5%)*BB2182/(2*$F$17)))</f>
        <v>145.53842550978086</v>
      </c>
      <c r="BG2182" s="63">
        <f t="shared" ref="BG2182:BG2245" si="382">($F$5+$F$6+$F$7+$F$8+$F$9)*(1-EXP(-$F$20*(1-$DC$4%)*BB2182/(2*$F$17)))*$F$25*$F$1*10^3*11600/($F$20*(1-$DC$4%))</f>
        <v>5.8215371159757918</v>
      </c>
      <c r="BH2182" s="63">
        <f t="shared" ref="BH2182:BH2245" si="383">($F$25*$F$1*10^3*11600*($F$5+$F$6+$F$7+$F$8+$F$9)/($F$27*$F$29*(1-$DC$4%))+$F$28/$F$27)*(1-EXP(-$F$27*$F$29*(1-$DC$4%)*BB2182/(2*$F$17)))</f>
        <v>5.8215377659757914</v>
      </c>
      <c r="BI2182" s="109">
        <f t="shared" si="376"/>
        <v>65280000</v>
      </c>
      <c r="BJ2182" s="203">
        <f t="shared" ref="BJ2182:BJ2245" si="384">($F$17/($F$20*(1-$F$19%)))*($F$5+$F$6+$F$7+$F$8+$F$9)*(1-EXP(-$F$20*(1-$F$19%)*BI2182/(2*$F$17)))+$F$17/($F$25*1000)*$F$11*EXP(-$F$20*(1-$F$19%)*BI2182/(2*$F$17))</f>
        <v>2.4014593606890545E+24</v>
      </c>
    </row>
    <row r="2183" spans="53:62" s="174" customFormat="1" x14ac:dyDescent="0.35">
      <c r="BA2183" s="177">
        <v>2177</v>
      </c>
      <c r="BB2183" s="202">
        <f t="shared" si="377"/>
        <v>108850000</v>
      </c>
      <c r="BC2183" s="63">
        <f t="shared" si="378"/>
        <v>2569.2302439264863</v>
      </c>
      <c r="BD2183" s="63">
        <f t="shared" si="379"/>
        <v>2569.2302439293549</v>
      </c>
      <c r="BE2183" s="63">
        <f t="shared" si="380"/>
        <v>145.53842488438352</v>
      </c>
      <c r="BF2183" s="63">
        <f t="shared" si="381"/>
        <v>145.53842553438352</v>
      </c>
      <c r="BG2183" s="63">
        <f t="shared" si="382"/>
        <v>5.8215371159757918</v>
      </c>
      <c r="BH2183" s="63">
        <f t="shared" si="383"/>
        <v>5.8215377659757914</v>
      </c>
      <c r="BI2183" s="109">
        <f t="shared" ref="BI2183:BI2246" si="385">BA2183*30000</f>
        <v>65310000</v>
      </c>
      <c r="BJ2183" s="203">
        <f t="shared" si="384"/>
        <v>2.4021696784920551E+24</v>
      </c>
    </row>
    <row r="2184" spans="53:62" s="174" customFormat="1" x14ac:dyDescent="0.35">
      <c r="BA2184" s="177">
        <v>2178</v>
      </c>
      <c r="BB2184" s="202">
        <f t="shared" si="377"/>
        <v>108900000</v>
      </c>
      <c r="BC2184" s="63">
        <f t="shared" si="378"/>
        <v>2570.4078047276612</v>
      </c>
      <c r="BD2184" s="63">
        <f t="shared" si="379"/>
        <v>2570.4078047305311</v>
      </c>
      <c r="BE2184" s="63">
        <f t="shared" si="380"/>
        <v>145.53842490878702</v>
      </c>
      <c r="BF2184" s="63">
        <f t="shared" si="381"/>
        <v>145.53842555878703</v>
      </c>
      <c r="BG2184" s="63">
        <f t="shared" si="382"/>
        <v>5.8215371159757918</v>
      </c>
      <c r="BH2184" s="63">
        <f t="shared" si="383"/>
        <v>5.8215377659757914</v>
      </c>
      <c r="BI2184" s="109">
        <f t="shared" si="385"/>
        <v>65340000</v>
      </c>
      <c r="BJ2184" s="203">
        <f t="shared" si="384"/>
        <v>2.4028797271876072E+24</v>
      </c>
    </row>
    <row r="2185" spans="53:62" s="174" customFormat="1" x14ac:dyDescent="0.35">
      <c r="BA2185" s="177">
        <v>2179</v>
      </c>
      <c r="BB2185" s="202">
        <f t="shared" si="377"/>
        <v>108950000</v>
      </c>
      <c r="BC2185" s="63">
        <f t="shared" si="378"/>
        <v>2571.585363136352</v>
      </c>
      <c r="BD2185" s="63">
        <f t="shared" si="379"/>
        <v>2571.5853631392233</v>
      </c>
      <c r="BE2185" s="63">
        <f t="shared" si="380"/>
        <v>145.53842493299302</v>
      </c>
      <c r="BF2185" s="63">
        <f t="shared" si="381"/>
        <v>145.53842558299303</v>
      </c>
      <c r="BG2185" s="63">
        <f t="shared" si="382"/>
        <v>5.8215371159757918</v>
      </c>
      <c r="BH2185" s="63">
        <f t="shared" si="383"/>
        <v>5.8215377659757914</v>
      </c>
      <c r="BI2185" s="109">
        <f t="shared" si="385"/>
        <v>65370000</v>
      </c>
      <c r="BJ2185" s="203">
        <f t="shared" si="384"/>
        <v>2.4035895068776622E+24</v>
      </c>
    </row>
    <row r="2186" spans="53:62" s="174" customFormat="1" x14ac:dyDescent="0.35">
      <c r="BA2186" s="177">
        <v>2180</v>
      </c>
      <c r="BB2186" s="202">
        <f t="shared" si="377"/>
        <v>109000000</v>
      </c>
      <c r="BC2186" s="63">
        <f t="shared" si="378"/>
        <v>2572.762919152558</v>
      </c>
      <c r="BD2186" s="63">
        <f t="shared" si="379"/>
        <v>2572.7629191554306</v>
      </c>
      <c r="BE2186" s="63">
        <f t="shared" si="380"/>
        <v>145.53842495700309</v>
      </c>
      <c r="BF2186" s="63">
        <f t="shared" si="381"/>
        <v>145.53842560700309</v>
      </c>
      <c r="BG2186" s="63">
        <f t="shared" si="382"/>
        <v>5.8215371159757918</v>
      </c>
      <c r="BH2186" s="63">
        <f t="shared" si="383"/>
        <v>5.8215377659757914</v>
      </c>
      <c r="BI2186" s="109">
        <f t="shared" si="385"/>
        <v>65400000</v>
      </c>
      <c r="BJ2186" s="203">
        <f t="shared" si="384"/>
        <v>2.4042990176641339E+24</v>
      </c>
    </row>
    <row r="2187" spans="53:62" s="174" customFormat="1" x14ac:dyDescent="0.35">
      <c r="BA2187" s="177">
        <v>2181</v>
      </c>
      <c r="BB2187" s="202">
        <f t="shared" si="377"/>
        <v>109050000</v>
      </c>
      <c r="BC2187" s="63">
        <f t="shared" si="378"/>
        <v>2573.9404727762799</v>
      </c>
      <c r="BD2187" s="63">
        <f t="shared" si="379"/>
        <v>2573.9404727791539</v>
      </c>
      <c r="BE2187" s="63">
        <f t="shared" si="380"/>
        <v>145.53842498081883</v>
      </c>
      <c r="BF2187" s="63">
        <f t="shared" si="381"/>
        <v>145.53842563081884</v>
      </c>
      <c r="BG2187" s="63">
        <f t="shared" si="382"/>
        <v>5.8215371159757918</v>
      </c>
      <c r="BH2187" s="63">
        <f t="shared" si="383"/>
        <v>5.8215377659757914</v>
      </c>
      <c r="BI2187" s="109">
        <f t="shared" si="385"/>
        <v>65430000</v>
      </c>
      <c r="BJ2187" s="203">
        <f t="shared" si="384"/>
        <v>2.4050082596488989E+24</v>
      </c>
    </row>
    <row r="2188" spans="53:62" s="174" customFormat="1" x14ac:dyDescent="0.35">
      <c r="BA2188" s="177">
        <v>2182</v>
      </c>
      <c r="BB2188" s="202">
        <f t="shared" si="377"/>
        <v>109100000</v>
      </c>
      <c r="BC2188" s="63">
        <f t="shared" si="378"/>
        <v>2575.1180240075178</v>
      </c>
      <c r="BD2188" s="63">
        <f t="shared" si="379"/>
        <v>2575.1180240103927</v>
      </c>
      <c r="BE2188" s="63">
        <f t="shared" si="380"/>
        <v>145.53842500444179</v>
      </c>
      <c r="BF2188" s="63">
        <f t="shared" si="381"/>
        <v>145.5384256544418</v>
      </c>
      <c r="BG2188" s="63">
        <f t="shared" si="382"/>
        <v>5.8215371159757918</v>
      </c>
      <c r="BH2188" s="63">
        <f t="shared" si="383"/>
        <v>5.8215377659757914</v>
      </c>
      <c r="BI2188" s="109">
        <f t="shared" si="385"/>
        <v>65460000</v>
      </c>
      <c r="BJ2188" s="203">
        <f t="shared" si="384"/>
        <v>2.4057172329337933E+24</v>
      </c>
    </row>
    <row r="2189" spans="53:62" s="174" customFormat="1" x14ac:dyDescent="0.35">
      <c r="BA2189" s="177">
        <v>2183</v>
      </c>
      <c r="BB2189" s="202">
        <f t="shared" si="377"/>
        <v>109150000</v>
      </c>
      <c r="BC2189" s="63">
        <f t="shared" si="378"/>
        <v>2576.2955728462698</v>
      </c>
      <c r="BD2189" s="63">
        <f t="shared" si="379"/>
        <v>2576.2955728491465</v>
      </c>
      <c r="BE2189" s="63">
        <f t="shared" si="380"/>
        <v>145.53842502787356</v>
      </c>
      <c r="BF2189" s="63">
        <f t="shared" si="381"/>
        <v>145.53842567787356</v>
      </c>
      <c r="BG2189" s="63">
        <f t="shared" si="382"/>
        <v>5.8215371159757918</v>
      </c>
      <c r="BH2189" s="63">
        <f t="shared" si="383"/>
        <v>5.8215377659757914</v>
      </c>
      <c r="BI2189" s="109">
        <f t="shared" si="385"/>
        <v>65490000</v>
      </c>
      <c r="BJ2189" s="203">
        <f t="shared" si="384"/>
        <v>2.4064259376206157E+24</v>
      </c>
    </row>
    <row r="2190" spans="53:62" s="174" customFormat="1" x14ac:dyDescent="0.35">
      <c r="BA2190" s="177">
        <v>2184</v>
      </c>
      <c r="BB2190" s="202">
        <f t="shared" si="377"/>
        <v>109200000</v>
      </c>
      <c r="BC2190" s="63">
        <f t="shared" si="378"/>
        <v>2577.4731192926033</v>
      </c>
      <c r="BD2190" s="63">
        <f t="shared" si="379"/>
        <v>2577.4731192954814</v>
      </c>
      <c r="BE2190" s="63">
        <f t="shared" si="380"/>
        <v>145.53842505111567</v>
      </c>
      <c r="BF2190" s="63">
        <f t="shared" si="381"/>
        <v>145.53842570111567</v>
      </c>
      <c r="BG2190" s="63">
        <f t="shared" si="382"/>
        <v>5.8215371159757918</v>
      </c>
      <c r="BH2190" s="63">
        <f t="shared" si="383"/>
        <v>5.8215377659757914</v>
      </c>
      <c r="BI2190" s="109">
        <f t="shared" si="385"/>
        <v>65520000</v>
      </c>
      <c r="BJ2190" s="203">
        <f t="shared" si="384"/>
        <v>2.4071343738111254E+24</v>
      </c>
    </row>
    <row r="2191" spans="53:62" s="174" customFormat="1" x14ac:dyDescent="0.35">
      <c r="BA2191" s="177">
        <v>2185</v>
      </c>
      <c r="BB2191" s="202">
        <f t="shared" si="377"/>
        <v>109250000</v>
      </c>
      <c r="BC2191" s="63">
        <f t="shared" si="378"/>
        <v>2578.6506633464528</v>
      </c>
      <c r="BD2191" s="63">
        <f t="shared" si="379"/>
        <v>2578.6506633493314</v>
      </c>
      <c r="BE2191" s="63">
        <f t="shared" si="380"/>
        <v>145.53842507416965</v>
      </c>
      <c r="BF2191" s="63">
        <f t="shared" si="381"/>
        <v>145.53842572416966</v>
      </c>
      <c r="BG2191" s="63">
        <f t="shared" si="382"/>
        <v>5.8215371159757918</v>
      </c>
      <c r="BH2191" s="63">
        <f t="shared" si="383"/>
        <v>5.8215377659757914</v>
      </c>
      <c r="BI2191" s="109">
        <f t="shared" si="385"/>
        <v>65550000</v>
      </c>
      <c r="BJ2191" s="203">
        <f t="shared" si="384"/>
        <v>2.4078425416070441E+24</v>
      </c>
    </row>
    <row r="2192" spans="53:62" s="174" customFormat="1" x14ac:dyDescent="0.35">
      <c r="BA2192" s="177">
        <v>2186</v>
      </c>
      <c r="BB2192" s="202">
        <f t="shared" si="377"/>
        <v>109300000</v>
      </c>
      <c r="BC2192" s="63">
        <f t="shared" si="378"/>
        <v>2579.8282050078169</v>
      </c>
      <c r="BD2192" s="63">
        <f t="shared" si="379"/>
        <v>2579.8282050106968</v>
      </c>
      <c r="BE2192" s="63">
        <f t="shared" si="380"/>
        <v>145.53842509703705</v>
      </c>
      <c r="BF2192" s="63">
        <f t="shared" si="381"/>
        <v>145.53842574703705</v>
      </c>
      <c r="BG2192" s="63">
        <f t="shared" si="382"/>
        <v>5.8215371159757918</v>
      </c>
      <c r="BH2192" s="63">
        <f t="shared" si="383"/>
        <v>5.8215377659757914</v>
      </c>
      <c r="BI2192" s="109">
        <f t="shared" si="385"/>
        <v>65580000</v>
      </c>
      <c r="BJ2192" s="203">
        <f t="shared" si="384"/>
        <v>2.408550441110054E+24</v>
      </c>
    </row>
    <row r="2193" spans="53:62" s="174" customFormat="1" x14ac:dyDescent="0.35">
      <c r="BA2193" s="177">
        <v>2187</v>
      </c>
      <c r="BB2193" s="202">
        <f t="shared" si="377"/>
        <v>109350000</v>
      </c>
      <c r="BC2193" s="63">
        <f t="shared" si="378"/>
        <v>2581.0057442767611</v>
      </c>
      <c r="BD2193" s="63">
        <f t="shared" si="379"/>
        <v>2581.0057442796428</v>
      </c>
      <c r="BE2193" s="63">
        <f t="shared" si="380"/>
        <v>145.53842511971934</v>
      </c>
      <c r="BF2193" s="63">
        <f t="shared" si="381"/>
        <v>145.53842576971934</v>
      </c>
      <c r="BG2193" s="63">
        <f t="shared" si="382"/>
        <v>5.8215371159757918</v>
      </c>
      <c r="BH2193" s="63">
        <f t="shared" si="383"/>
        <v>5.8215377659757914</v>
      </c>
      <c r="BI2193" s="109">
        <f t="shared" si="385"/>
        <v>65610000</v>
      </c>
      <c r="BJ2193" s="203">
        <f t="shared" si="384"/>
        <v>2.4092580724217997E+24</v>
      </c>
    </row>
    <row r="2194" spans="53:62" s="174" customFormat="1" x14ac:dyDescent="0.35">
      <c r="BA2194" s="177">
        <v>2188</v>
      </c>
      <c r="BB2194" s="202">
        <f t="shared" si="377"/>
        <v>109400000</v>
      </c>
      <c r="BC2194" s="63">
        <f t="shared" si="378"/>
        <v>2582.1832811532854</v>
      </c>
      <c r="BD2194" s="63">
        <f t="shared" si="379"/>
        <v>2582.1832811561685</v>
      </c>
      <c r="BE2194" s="63">
        <f t="shared" si="380"/>
        <v>145.53842514221805</v>
      </c>
      <c r="BF2194" s="63">
        <f t="shared" si="381"/>
        <v>145.53842579221805</v>
      </c>
      <c r="BG2194" s="63">
        <f t="shared" si="382"/>
        <v>5.8215371159757918</v>
      </c>
      <c r="BH2194" s="63">
        <f t="shared" si="383"/>
        <v>5.8215377659757914</v>
      </c>
      <c r="BI2194" s="109">
        <f t="shared" si="385"/>
        <v>65640000</v>
      </c>
      <c r="BJ2194" s="203">
        <f t="shared" si="384"/>
        <v>2.409965435643886E+24</v>
      </c>
    </row>
    <row r="2195" spans="53:62" s="174" customFormat="1" x14ac:dyDescent="0.35">
      <c r="BA2195" s="177">
        <v>2189</v>
      </c>
      <c r="BB2195" s="202">
        <f t="shared" si="377"/>
        <v>109450000</v>
      </c>
      <c r="BC2195" s="63">
        <f t="shared" si="378"/>
        <v>2583.3608156373252</v>
      </c>
      <c r="BD2195" s="63">
        <f t="shared" si="379"/>
        <v>2583.3608156402101</v>
      </c>
      <c r="BE2195" s="63">
        <f t="shared" si="380"/>
        <v>145.53842516453469</v>
      </c>
      <c r="BF2195" s="63">
        <f t="shared" si="381"/>
        <v>145.53842581453466</v>
      </c>
      <c r="BG2195" s="63">
        <f t="shared" si="382"/>
        <v>5.8215371159757918</v>
      </c>
      <c r="BH2195" s="63">
        <f t="shared" si="383"/>
        <v>5.8215377659757914</v>
      </c>
      <c r="BI2195" s="109">
        <f t="shared" si="385"/>
        <v>65670000</v>
      </c>
      <c r="BJ2195" s="203">
        <f t="shared" si="384"/>
        <v>2.4106725308778813E+24</v>
      </c>
    </row>
    <row r="2196" spans="53:62" s="174" customFormat="1" x14ac:dyDescent="0.35">
      <c r="BA2196" s="177">
        <v>2190</v>
      </c>
      <c r="BB2196" s="202">
        <f t="shared" si="377"/>
        <v>109500000</v>
      </c>
      <c r="BC2196" s="63">
        <f t="shared" si="378"/>
        <v>2584.5383477289461</v>
      </c>
      <c r="BD2196" s="63">
        <f t="shared" si="379"/>
        <v>2584.5383477318319</v>
      </c>
      <c r="BE2196" s="63">
        <f t="shared" si="380"/>
        <v>145.53842518667059</v>
      </c>
      <c r="BF2196" s="63">
        <f t="shared" si="381"/>
        <v>145.5384258366706</v>
      </c>
      <c r="BG2196" s="63">
        <f t="shared" si="382"/>
        <v>5.8215371159757918</v>
      </c>
      <c r="BH2196" s="63">
        <f t="shared" si="383"/>
        <v>5.8215377659757914</v>
      </c>
      <c r="BI2196" s="109">
        <f t="shared" si="385"/>
        <v>65700000</v>
      </c>
      <c r="BJ2196" s="203">
        <f t="shared" si="384"/>
        <v>2.4113793582253127E+24</v>
      </c>
    </row>
    <row r="2197" spans="53:62" s="174" customFormat="1" x14ac:dyDescent="0.35">
      <c r="BA2197" s="177">
        <v>2191</v>
      </c>
      <c r="BB2197" s="202">
        <f t="shared" si="377"/>
        <v>109550000</v>
      </c>
      <c r="BC2197" s="63">
        <f t="shared" si="378"/>
        <v>2585.7158774281475</v>
      </c>
      <c r="BD2197" s="63">
        <f t="shared" si="379"/>
        <v>2585.7158774310342</v>
      </c>
      <c r="BE2197" s="63">
        <f t="shared" si="380"/>
        <v>145.53842520862744</v>
      </c>
      <c r="BF2197" s="63">
        <f t="shared" si="381"/>
        <v>145.53842585862742</v>
      </c>
      <c r="BG2197" s="63">
        <f t="shared" si="382"/>
        <v>5.8215371159757918</v>
      </c>
      <c r="BH2197" s="63">
        <f t="shared" si="383"/>
        <v>5.8215377659757914</v>
      </c>
      <c r="BI2197" s="109">
        <f t="shared" si="385"/>
        <v>65730000</v>
      </c>
      <c r="BJ2197" s="203">
        <f t="shared" si="384"/>
        <v>2.4120859177876713E+24</v>
      </c>
    </row>
    <row r="2198" spans="53:62" s="174" customFormat="1" x14ac:dyDescent="0.35">
      <c r="BA2198" s="177">
        <v>2192</v>
      </c>
      <c r="BB2198" s="202">
        <f t="shared" si="377"/>
        <v>109600000</v>
      </c>
      <c r="BC2198" s="63">
        <f t="shared" si="378"/>
        <v>2586.8934047349285</v>
      </c>
      <c r="BD2198" s="63">
        <f t="shared" si="379"/>
        <v>2586.8934047378161</v>
      </c>
      <c r="BE2198" s="63">
        <f t="shared" si="380"/>
        <v>145.53842523040652</v>
      </c>
      <c r="BF2198" s="63">
        <f t="shared" si="381"/>
        <v>145.53842588040649</v>
      </c>
      <c r="BG2198" s="63">
        <f t="shared" si="382"/>
        <v>5.8215371159757918</v>
      </c>
      <c r="BH2198" s="63">
        <f t="shared" si="383"/>
        <v>5.8215377659757914</v>
      </c>
      <c r="BI2198" s="109">
        <f t="shared" si="385"/>
        <v>65760000</v>
      </c>
      <c r="BJ2198" s="203">
        <f t="shared" si="384"/>
        <v>2.4127922096664088E+24</v>
      </c>
    </row>
    <row r="2199" spans="53:62" s="174" customFormat="1" x14ac:dyDescent="0.35">
      <c r="BA2199" s="177">
        <v>2193</v>
      </c>
      <c r="BB2199" s="202">
        <f t="shared" si="377"/>
        <v>109650000</v>
      </c>
      <c r="BC2199" s="63">
        <f t="shared" si="378"/>
        <v>2588.0709296492892</v>
      </c>
      <c r="BD2199" s="63">
        <f t="shared" si="379"/>
        <v>2588.0709296521786</v>
      </c>
      <c r="BE2199" s="63">
        <f t="shared" si="380"/>
        <v>145.53842525200929</v>
      </c>
      <c r="BF2199" s="63">
        <f t="shared" si="381"/>
        <v>145.53842590200932</v>
      </c>
      <c r="BG2199" s="63">
        <f t="shared" si="382"/>
        <v>5.8215371159757918</v>
      </c>
      <c r="BH2199" s="63">
        <f t="shared" si="383"/>
        <v>5.8215377659757914</v>
      </c>
      <c r="BI2199" s="109">
        <f t="shared" si="385"/>
        <v>65790000</v>
      </c>
      <c r="BJ2199" s="203">
        <f t="shared" si="384"/>
        <v>2.4134982339629381E+24</v>
      </c>
    </row>
    <row r="2200" spans="53:62" s="174" customFormat="1" x14ac:dyDescent="0.35">
      <c r="BA2200" s="177">
        <v>2194</v>
      </c>
      <c r="BB2200" s="202">
        <f t="shared" si="377"/>
        <v>109700000</v>
      </c>
      <c r="BC2200" s="63">
        <f t="shared" si="378"/>
        <v>2589.2484521711654</v>
      </c>
      <c r="BD2200" s="63">
        <f t="shared" si="379"/>
        <v>2589.2484521740566</v>
      </c>
      <c r="BE2200" s="63">
        <f t="shared" si="380"/>
        <v>145.53842527343727</v>
      </c>
      <c r="BF2200" s="63">
        <f t="shared" si="381"/>
        <v>145.53842592343725</v>
      </c>
      <c r="BG2200" s="63">
        <f t="shared" si="382"/>
        <v>5.8215371159757918</v>
      </c>
      <c r="BH2200" s="63">
        <f t="shared" si="383"/>
        <v>5.8215377659757914</v>
      </c>
      <c r="BI2200" s="109">
        <f t="shared" si="385"/>
        <v>65820000</v>
      </c>
      <c r="BJ2200" s="203">
        <f t="shared" si="384"/>
        <v>2.4142039907786344E+24</v>
      </c>
    </row>
    <row r="2201" spans="53:62" s="174" customFormat="1" x14ac:dyDescent="0.35">
      <c r="BA2201" s="177">
        <v>2195</v>
      </c>
      <c r="BB2201" s="202">
        <f t="shared" si="377"/>
        <v>109750000</v>
      </c>
      <c r="BC2201" s="63">
        <f t="shared" si="378"/>
        <v>2590.4259723006871</v>
      </c>
      <c r="BD2201" s="63">
        <f t="shared" si="379"/>
        <v>2590.4259723035793</v>
      </c>
      <c r="BE2201" s="63">
        <f t="shared" si="380"/>
        <v>145.53842529469176</v>
      </c>
      <c r="BF2201" s="63">
        <f t="shared" si="381"/>
        <v>145.53842594469177</v>
      </c>
      <c r="BG2201" s="63">
        <f t="shared" si="382"/>
        <v>5.8215371159757918</v>
      </c>
      <c r="BH2201" s="63">
        <f t="shared" si="383"/>
        <v>5.8215377659757914</v>
      </c>
      <c r="BI2201" s="109">
        <f t="shared" si="385"/>
        <v>65850000</v>
      </c>
      <c r="BJ2201" s="203">
        <f t="shared" si="384"/>
        <v>2.4149094802148335E+24</v>
      </c>
    </row>
    <row r="2202" spans="53:62" s="174" customFormat="1" x14ac:dyDescent="0.35">
      <c r="BA2202" s="177">
        <v>2196</v>
      </c>
      <c r="BB2202" s="202">
        <f t="shared" si="377"/>
        <v>109800000</v>
      </c>
      <c r="BC2202" s="63">
        <f t="shared" si="378"/>
        <v>2591.603490037854</v>
      </c>
      <c r="BD2202" s="63">
        <f t="shared" si="379"/>
        <v>2591.6034900407471</v>
      </c>
      <c r="BE2202" s="63">
        <f t="shared" si="380"/>
        <v>145.53842531577425</v>
      </c>
      <c r="BF2202" s="63">
        <f t="shared" si="381"/>
        <v>145.53842596577425</v>
      </c>
      <c r="BG2202" s="63">
        <f t="shared" si="382"/>
        <v>5.8215371159757918</v>
      </c>
      <c r="BH2202" s="63">
        <f t="shared" si="383"/>
        <v>5.8215377659757914</v>
      </c>
      <c r="BI2202" s="109">
        <f t="shared" si="385"/>
        <v>65880000</v>
      </c>
      <c r="BJ2202" s="203">
        <f t="shared" si="384"/>
        <v>2.4156147023728352E+24</v>
      </c>
    </row>
    <row r="2203" spans="53:62" s="174" customFormat="1" x14ac:dyDescent="0.35">
      <c r="BA2203" s="177">
        <v>2197</v>
      </c>
      <c r="BB2203" s="202">
        <f t="shared" si="377"/>
        <v>109850000</v>
      </c>
      <c r="BC2203" s="63">
        <f t="shared" si="378"/>
        <v>2592.7810053825356</v>
      </c>
      <c r="BD2203" s="63">
        <f t="shared" si="379"/>
        <v>2592.7810053854305</v>
      </c>
      <c r="BE2203" s="63">
        <f t="shared" si="380"/>
        <v>145.53842533668609</v>
      </c>
      <c r="BF2203" s="63">
        <f t="shared" si="381"/>
        <v>145.53842598668609</v>
      </c>
      <c r="BG2203" s="63">
        <f t="shared" si="382"/>
        <v>5.8215371159757918</v>
      </c>
      <c r="BH2203" s="63">
        <f t="shared" si="383"/>
        <v>5.8215377659757914</v>
      </c>
      <c r="BI2203" s="109">
        <f t="shared" si="385"/>
        <v>65910000</v>
      </c>
      <c r="BJ2203" s="203">
        <f t="shared" si="384"/>
        <v>2.416319657353897E+24</v>
      </c>
    </row>
    <row r="2204" spans="53:62" s="174" customFormat="1" x14ac:dyDescent="0.35">
      <c r="BA2204" s="177">
        <v>2198</v>
      </c>
      <c r="BB2204" s="202">
        <f t="shared" si="377"/>
        <v>109900000</v>
      </c>
      <c r="BC2204" s="63">
        <f t="shared" si="378"/>
        <v>2593.9585183348622</v>
      </c>
      <c r="BD2204" s="63">
        <f t="shared" si="379"/>
        <v>2593.9585183377585</v>
      </c>
      <c r="BE2204" s="63">
        <f t="shared" si="380"/>
        <v>145.53842535742865</v>
      </c>
      <c r="BF2204" s="63">
        <f t="shared" si="381"/>
        <v>145.53842600742865</v>
      </c>
      <c r="BG2204" s="63">
        <f t="shared" si="382"/>
        <v>5.8215371159757918</v>
      </c>
      <c r="BH2204" s="63">
        <f t="shared" si="383"/>
        <v>5.8215377659757914</v>
      </c>
      <c r="BI2204" s="109">
        <f t="shared" si="385"/>
        <v>65940000</v>
      </c>
      <c r="BJ2204" s="203">
        <f t="shared" si="384"/>
        <v>2.4170243452592409E+24</v>
      </c>
    </row>
    <row r="2205" spans="53:62" s="174" customFormat="1" x14ac:dyDescent="0.35">
      <c r="BA2205" s="177">
        <v>2199</v>
      </c>
      <c r="BB2205" s="202">
        <f t="shared" si="377"/>
        <v>109950000</v>
      </c>
      <c r="BC2205" s="63">
        <f t="shared" si="378"/>
        <v>2595.1360288947694</v>
      </c>
      <c r="BD2205" s="63">
        <f t="shared" si="379"/>
        <v>2595.1360288976666</v>
      </c>
      <c r="BE2205" s="63">
        <f t="shared" si="380"/>
        <v>145.53842537800335</v>
      </c>
      <c r="BF2205" s="63">
        <f t="shared" si="381"/>
        <v>145.53842602800333</v>
      </c>
      <c r="BG2205" s="63">
        <f t="shared" si="382"/>
        <v>5.8215371159757918</v>
      </c>
      <c r="BH2205" s="63">
        <f t="shared" si="383"/>
        <v>5.8215377659757914</v>
      </c>
      <c r="BI2205" s="109">
        <f t="shared" si="385"/>
        <v>65970000</v>
      </c>
      <c r="BJ2205" s="203">
        <f t="shared" si="384"/>
        <v>2.4177287661900506E+24</v>
      </c>
    </row>
    <row r="2206" spans="53:62" s="174" customFormat="1" x14ac:dyDescent="0.35">
      <c r="BA2206" s="177">
        <v>2200</v>
      </c>
      <c r="BB2206" s="202">
        <f t="shared" si="377"/>
        <v>110000000</v>
      </c>
      <c r="BC2206" s="63">
        <f t="shared" si="378"/>
        <v>2596.3135370623208</v>
      </c>
      <c r="BD2206" s="63">
        <f t="shared" si="379"/>
        <v>2596.3135370652199</v>
      </c>
      <c r="BE2206" s="63">
        <f t="shared" si="380"/>
        <v>145.5384253984115</v>
      </c>
      <c r="BF2206" s="63">
        <f t="shared" si="381"/>
        <v>145.53842604841151</v>
      </c>
      <c r="BG2206" s="63">
        <f t="shared" si="382"/>
        <v>5.8215371159757918</v>
      </c>
      <c r="BH2206" s="63">
        <f t="shared" si="383"/>
        <v>5.8215377659757914</v>
      </c>
      <c r="BI2206" s="109">
        <f t="shared" si="385"/>
        <v>66000000</v>
      </c>
      <c r="BJ2206" s="203">
        <f t="shared" si="384"/>
        <v>2.4184329202474706E+24</v>
      </c>
    </row>
    <row r="2207" spans="53:62" s="174" customFormat="1" x14ac:dyDescent="0.35">
      <c r="BA2207" s="177">
        <v>2201</v>
      </c>
      <c r="BB2207" s="202">
        <f t="shared" si="377"/>
        <v>110050000</v>
      </c>
      <c r="BC2207" s="63">
        <f t="shared" si="378"/>
        <v>2597.4910428374533</v>
      </c>
      <c r="BD2207" s="63">
        <f t="shared" si="379"/>
        <v>2597.4910428403532</v>
      </c>
      <c r="BE2207" s="63">
        <f t="shared" si="380"/>
        <v>145.53842541865447</v>
      </c>
      <c r="BF2207" s="63">
        <f t="shared" si="381"/>
        <v>145.53842606865447</v>
      </c>
      <c r="BG2207" s="63">
        <f t="shared" si="382"/>
        <v>5.8215371159757918</v>
      </c>
      <c r="BH2207" s="63">
        <f t="shared" si="383"/>
        <v>5.8215377659757914</v>
      </c>
      <c r="BI2207" s="109">
        <f t="shared" si="385"/>
        <v>66030000</v>
      </c>
      <c r="BJ2207" s="203">
        <f t="shared" si="384"/>
        <v>2.4191368075326061E+24</v>
      </c>
    </row>
    <row r="2208" spans="53:62" s="174" customFormat="1" x14ac:dyDescent="0.35">
      <c r="BA2208" s="177">
        <v>2202</v>
      </c>
      <c r="BB2208" s="202">
        <f t="shared" si="377"/>
        <v>110100000</v>
      </c>
      <c r="BC2208" s="63">
        <f t="shared" si="378"/>
        <v>2598.6685462202304</v>
      </c>
      <c r="BD2208" s="63">
        <f t="shared" si="379"/>
        <v>2598.6685462231312</v>
      </c>
      <c r="BE2208" s="63">
        <f t="shared" si="380"/>
        <v>145.53842543873358</v>
      </c>
      <c r="BF2208" s="63">
        <f t="shared" si="381"/>
        <v>145.53842608873359</v>
      </c>
      <c r="BG2208" s="63">
        <f t="shared" si="382"/>
        <v>5.8215371159757918</v>
      </c>
      <c r="BH2208" s="63">
        <f t="shared" si="383"/>
        <v>5.8215377659757914</v>
      </c>
      <c r="BI2208" s="109">
        <f t="shared" si="385"/>
        <v>66060000</v>
      </c>
      <c r="BJ2208" s="203">
        <f t="shared" si="384"/>
        <v>2.4198404281465261E+24</v>
      </c>
    </row>
    <row r="2209" spans="53:62" s="174" customFormat="1" x14ac:dyDescent="0.35">
      <c r="BA2209" s="177">
        <v>2203</v>
      </c>
      <c r="BB2209" s="202">
        <f t="shared" si="377"/>
        <v>110150000</v>
      </c>
      <c r="BC2209" s="63">
        <f t="shared" si="378"/>
        <v>2599.8460472106512</v>
      </c>
      <c r="BD2209" s="63">
        <f t="shared" si="379"/>
        <v>2599.8460472135544</v>
      </c>
      <c r="BE2209" s="63">
        <f t="shared" si="380"/>
        <v>145.53842545865024</v>
      </c>
      <c r="BF2209" s="63">
        <f t="shared" si="381"/>
        <v>145.53842610865021</v>
      </c>
      <c r="BG2209" s="63">
        <f t="shared" si="382"/>
        <v>5.8215371159757918</v>
      </c>
      <c r="BH2209" s="63">
        <f t="shared" si="383"/>
        <v>5.8215377659757914</v>
      </c>
      <c r="BI2209" s="109">
        <f t="shared" si="385"/>
        <v>66090000</v>
      </c>
      <c r="BJ2209" s="203">
        <f t="shared" si="384"/>
        <v>2.4205437821902605E+24</v>
      </c>
    </row>
    <row r="2210" spans="53:62" s="174" customFormat="1" x14ac:dyDescent="0.35">
      <c r="BA2210" s="177">
        <v>2204</v>
      </c>
      <c r="BB2210" s="202">
        <f t="shared" si="377"/>
        <v>110200000</v>
      </c>
      <c r="BC2210" s="63">
        <f t="shared" si="378"/>
        <v>2601.0235458086531</v>
      </c>
      <c r="BD2210" s="63">
        <f t="shared" si="379"/>
        <v>2601.0235458115576</v>
      </c>
      <c r="BE2210" s="63">
        <f t="shared" si="380"/>
        <v>145.5384254784056</v>
      </c>
      <c r="BF2210" s="63">
        <f t="shared" si="381"/>
        <v>145.5384261284056</v>
      </c>
      <c r="BG2210" s="63">
        <f t="shared" si="382"/>
        <v>5.8215371159757918</v>
      </c>
      <c r="BH2210" s="63">
        <f t="shared" si="383"/>
        <v>5.8215377659757914</v>
      </c>
      <c r="BI2210" s="109">
        <f t="shared" si="385"/>
        <v>66120000</v>
      </c>
      <c r="BJ2210" s="203">
        <f t="shared" si="384"/>
        <v>2.4212468697648003E+24</v>
      </c>
    </row>
    <row r="2211" spans="53:62" s="174" customFormat="1" x14ac:dyDescent="0.35">
      <c r="BA2211" s="177">
        <v>2205</v>
      </c>
      <c r="BB2211" s="202">
        <f t="shared" si="377"/>
        <v>110250000</v>
      </c>
      <c r="BC2211" s="63">
        <f t="shared" si="378"/>
        <v>2602.2010420143647</v>
      </c>
      <c r="BD2211" s="63">
        <f t="shared" si="379"/>
        <v>2602.2010420172705</v>
      </c>
      <c r="BE2211" s="63">
        <f t="shared" si="380"/>
        <v>145.53842549800112</v>
      </c>
      <c r="BF2211" s="63">
        <f t="shared" si="381"/>
        <v>145.53842614800109</v>
      </c>
      <c r="BG2211" s="63">
        <f t="shared" si="382"/>
        <v>5.8215371159757918</v>
      </c>
      <c r="BH2211" s="63">
        <f t="shared" si="383"/>
        <v>5.8215377659757914</v>
      </c>
      <c r="BI2211" s="109">
        <f t="shared" si="385"/>
        <v>66150000</v>
      </c>
      <c r="BJ2211" s="203">
        <f t="shared" si="384"/>
        <v>2.4219496909710979E+24</v>
      </c>
    </row>
    <row r="2212" spans="53:62" s="174" customFormat="1" x14ac:dyDescent="0.35">
      <c r="BA2212" s="177">
        <v>2206</v>
      </c>
      <c r="BB2212" s="202">
        <f t="shared" si="377"/>
        <v>110300000</v>
      </c>
      <c r="BC2212" s="63">
        <f t="shared" si="378"/>
        <v>2603.3785358276564</v>
      </c>
      <c r="BD2212" s="63">
        <f t="shared" si="379"/>
        <v>2603.3785358305631</v>
      </c>
      <c r="BE2212" s="63">
        <f t="shared" si="380"/>
        <v>145.53842551743801</v>
      </c>
      <c r="BF2212" s="63">
        <f t="shared" si="381"/>
        <v>145.53842616743799</v>
      </c>
      <c r="BG2212" s="63">
        <f t="shared" si="382"/>
        <v>5.8215371159757918</v>
      </c>
      <c r="BH2212" s="63">
        <f t="shared" si="383"/>
        <v>5.8215377659757914</v>
      </c>
      <c r="BI2212" s="109">
        <f t="shared" si="385"/>
        <v>66180000</v>
      </c>
      <c r="BJ2212" s="203">
        <f t="shared" si="384"/>
        <v>2.4226522459100702E+24</v>
      </c>
    </row>
    <row r="2213" spans="53:62" s="174" customFormat="1" x14ac:dyDescent="0.35">
      <c r="BA2213" s="177">
        <v>2207</v>
      </c>
      <c r="BB2213" s="202">
        <f t="shared" si="377"/>
        <v>110350000</v>
      </c>
      <c r="BC2213" s="63">
        <f t="shared" si="378"/>
        <v>2604.5560272486578</v>
      </c>
      <c r="BD2213" s="63">
        <f t="shared" si="379"/>
        <v>2604.5560272515654</v>
      </c>
      <c r="BE2213" s="63">
        <f t="shared" si="380"/>
        <v>145.53842553671754</v>
      </c>
      <c r="BF2213" s="63">
        <f t="shared" si="381"/>
        <v>145.53842618671757</v>
      </c>
      <c r="BG2213" s="63">
        <f t="shared" si="382"/>
        <v>5.8215371159757918</v>
      </c>
      <c r="BH2213" s="63">
        <f t="shared" si="383"/>
        <v>5.8215377659757914</v>
      </c>
      <c r="BI2213" s="109">
        <f t="shared" si="385"/>
        <v>66210000</v>
      </c>
      <c r="BJ2213" s="203">
        <f t="shared" si="384"/>
        <v>2.4233545346825925E+24</v>
      </c>
    </row>
    <row r="2214" spans="53:62" s="174" customFormat="1" x14ac:dyDescent="0.35">
      <c r="BA2214" s="177">
        <v>2208</v>
      </c>
      <c r="BB2214" s="202">
        <f t="shared" si="377"/>
        <v>110400000</v>
      </c>
      <c r="BC2214" s="63">
        <f t="shared" si="378"/>
        <v>2605.7335162772383</v>
      </c>
      <c r="BD2214" s="63">
        <f t="shared" si="379"/>
        <v>2605.7335162801483</v>
      </c>
      <c r="BE2214" s="63">
        <f t="shared" si="380"/>
        <v>145.53842555584109</v>
      </c>
      <c r="BF2214" s="63">
        <f t="shared" si="381"/>
        <v>145.53842620584109</v>
      </c>
      <c r="BG2214" s="63">
        <f t="shared" si="382"/>
        <v>5.8215371159757918</v>
      </c>
      <c r="BH2214" s="63">
        <f t="shared" si="383"/>
        <v>5.8215377659757914</v>
      </c>
      <c r="BI2214" s="109">
        <f t="shared" si="385"/>
        <v>66240000</v>
      </c>
      <c r="BJ2214" s="203">
        <f t="shared" si="384"/>
        <v>2.4240565573895031E+24</v>
      </c>
    </row>
    <row r="2215" spans="53:62" s="174" customFormat="1" x14ac:dyDescent="0.35">
      <c r="BA2215" s="177">
        <v>2209</v>
      </c>
      <c r="BB2215" s="202">
        <f t="shared" si="377"/>
        <v>110450000</v>
      </c>
      <c r="BC2215" s="63">
        <f t="shared" si="378"/>
        <v>2606.9110029135295</v>
      </c>
      <c r="BD2215" s="63">
        <f t="shared" si="379"/>
        <v>2606.9110029164403</v>
      </c>
      <c r="BE2215" s="63">
        <f t="shared" si="380"/>
        <v>145.53842557480979</v>
      </c>
      <c r="BF2215" s="63">
        <f t="shared" si="381"/>
        <v>145.53842622480983</v>
      </c>
      <c r="BG2215" s="63">
        <f t="shared" si="382"/>
        <v>5.8215371159757918</v>
      </c>
      <c r="BH2215" s="63">
        <f t="shared" si="383"/>
        <v>5.8215377659757914</v>
      </c>
      <c r="BI2215" s="109">
        <f t="shared" si="385"/>
        <v>66270000</v>
      </c>
      <c r="BJ2215" s="203">
        <f t="shared" si="384"/>
        <v>2.4247583141316028E+24</v>
      </c>
    </row>
    <row r="2216" spans="53:62" s="174" customFormat="1" x14ac:dyDescent="0.35">
      <c r="BA2216" s="177">
        <v>2210</v>
      </c>
      <c r="BB2216" s="202">
        <f t="shared" si="377"/>
        <v>110500000</v>
      </c>
      <c r="BC2216" s="63">
        <f t="shared" si="378"/>
        <v>2608.0884871574649</v>
      </c>
      <c r="BD2216" s="63">
        <f t="shared" si="379"/>
        <v>2608.0884871603771</v>
      </c>
      <c r="BE2216" s="63">
        <f t="shared" si="380"/>
        <v>145.53842559362499</v>
      </c>
      <c r="BF2216" s="63">
        <f t="shared" si="381"/>
        <v>145.538426243625</v>
      </c>
      <c r="BG2216" s="63">
        <f t="shared" si="382"/>
        <v>5.8215371159757918</v>
      </c>
      <c r="BH2216" s="63">
        <f t="shared" si="383"/>
        <v>5.8215377659757914</v>
      </c>
      <c r="BI2216" s="109">
        <f t="shared" si="385"/>
        <v>66300000</v>
      </c>
      <c r="BJ2216" s="203">
        <f t="shared" si="384"/>
        <v>2.425459805009654E+24</v>
      </c>
    </row>
    <row r="2217" spans="53:62" s="174" customFormat="1" x14ac:dyDescent="0.35">
      <c r="BA2217" s="177">
        <v>2211</v>
      </c>
      <c r="BB2217" s="202">
        <f t="shared" si="377"/>
        <v>110550000</v>
      </c>
      <c r="BC2217" s="63">
        <f t="shared" si="378"/>
        <v>2609.2659690090454</v>
      </c>
      <c r="BD2217" s="63">
        <f t="shared" si="379"/>
        <v>2609.2659690119585</v>
      </c>
      <c r="BE2217" s="63">
        <f t="shared" si="380"/>
        <v>145.53842561228794</v>
      </c>
      <c r="BF2217" s="63">
        <f t="shared" si="381"/>
        <v>145.53842626228794</v>
      </c>
      <c r="BG2217" s="63">
        <f t="shared" si="382"/>
        <v>5.8215371159757918</v>
      </c>
      <c r="BH2217" s="63">
        <f t="shared" si="383"/>
        <v>5.8215377659757914</v>
      </c>
      <c r="BI2217" s="109">
        <f t="shared" si="385"/>
        <v>66330000</v>
      </c>
      <c r="BJ2217" s="203">
        <f t="shared" si="384"/>
        <v>2.4261610301243804E+24</v>
      </c>
    </row>
    <row r="2218" spans="53:62" s="174" customFormat="1" x14ac:dyDescent="0.35">
      <c r="BA2218" s="177">
        <v>2212</v>
      </c>
      <c r="BB2218" s="202">
        <f t="shared" si="377"/>
        <v>110600000</v>
      </c>
      <c r="BC2218" s="63">
        <f t="shared" si="378"/>
        <v>2610.4434484683352</v>
      </c>
      <c r="BD2218" s="63">
        <f t="shared" si="379"/>
        <v>2610.4434484712497</v>
      </c>
      <c r="BE2218" s="63">
        <f t="shared" si="380"/>
        <v>145.53842563079979</v>
      </c>
      <c r="BF2218" s="63">
        <f t="shared" si="381"/>
        <v>145.53842628079977</v>
      </c>
      <c r="BG2218" s="63">
        <f t="shared" si="382"/>
        <v>5.8215371159757918</v>
      </c>
      <c r="BH2218" s="63">
        <f t="shared" si="383"/>
        <v>5.8215377659757914</v>
      </c>
      <c r="BI2218" s="109">
        <f t="shared" si="385"/>
        <v>66360000</v>
      </c>
      <c r="BJ2218" s="203">
        <f t="shared" si="384"/>
        <v>2.4268619895764677E+24</v>
      </c>
    </row>
    <row r="2219" spans="53:62" s="174" customFormat="1" x14ac:dyDescent="0.35">
      <c r="BA2219" s="177">
        <v>2213</v>
      </c>
      <c r="BB2219" s="202">
        <f t="shared" si="377"/>
        <v>110650000</v>
      </c>
      <c r="BC2219" s="63">
        <f t="shared" si="378"/>
        <v>2611.6209255352701</v>
      </c>
      <c r="BD2219" s="63">
        <f t="shared" si="379"/>
        <v>2611.6209255381859</v>
      </c>
      <c r="BE2219" s="63">
        <f t="shared" si="380"/>
        <v>145.53842564916181</v>
      </c>
      <c r="BF2219" s="63">
        <f t="shared" si="381"/>
        <v>145.53842629916181</v>
      </c>
      <c r="BG2219" s="63">
        <f t="shared" si="382"/>
        <v>5.8215371159757918</v>
      </c>
      <c r="BH2219" s="63">
        <f t="shared" si="383"/>
        <v>5.8215377659757914</v>
      </c>
      <c r="BI2219" s="109">
        <f t="shared" si="385"/>
        <v>66390000</v>
      </c>
      <c r="BJ2219" s="203">
        <f t="shared" si="384"/>
        <v>2.4275626834665631E+24</v>
      </c>
    </row>
    <row r="2220" spans="53:62" s="174" customFormat="1" x14ac:dyDescent="0.35">
      <c r="BA2220" s="177">
        <v>2214</v>
      </c>
      <c r="BB2220" s="202">
        <f t="shared" si="377"/>
        <v>110700000</v>
      </c>
      <c r="BC2220" s="63">
        <f t="shared" si="378"/>
        <v>2612.7984002099142</v>
      </c>
      <c r="BD2220" s="63">
        <f t="shared" si="379"/>
        <v>2612.7984002128314</v>
      </c>
      <c r="BE2220" s="63">
        <f t="shared" si="380"/>
        <v>145.53842566737521</v>
      </c>
      <c r="BF2220" s="63">
        <f t="shared" si="381"/>
        <v>145.53842631737521</v>
      </c>
      <c r="BG2220" s="63">
        <f t="shared" si="382"/>
        <v>5.8215371159757918</v>
      </c>
      <c r="BH2220" s="63">
        <f t="shared" si="383"/>
        <v>5.8215377659757914</v>
      </c>
      <c r="BI2220" s="109">
        <f t="shared" si="385"/>
        <v>66420000</v>
      </c>
      <c r="BJ2220" s="203">
        <f t="shared" si="384"/>
        <v>2.4282631118952774E+24</v>
      </c>
    </row>
    <row r="2221" spans="53:62" s="174" customFormat="1" x14ac:dyDescent="0.35">
      <c r="BA2221" s="177">
        <v>2215</v>
      </c>
      <c r="BB2221" s="202">
        <f t="shared" si="377"/>
        <v>110750000</v>
      </c>
      <c r="BC2221" s="63">
        <f t="shared" si="378"/>
        <v>2613.9758724922681</v>
      </c>
      <c r="BD2221" s="63">
        <f t="shared" si="379"/>
        <v>2613.9758724951862</v>
      </c>
      <c r="BE2221" s="63">
        <f t="shared" si="380"/>
        <v>145.53842568544121</v>
      </c>
      <c r="BF2221" s="63">
        <f t="shared" si="381"/>
        <v>145.53842633544119</v>
      </c>
      <c r="BG2221" s="63">
        <f t="shared" si="382"/>
        <v>5.8215371159757918</v>
      </c>
      <c r="BH2221" s="63">
        <f t="shared" si="383"/>
        <v>5.8215377659757914</v>
      </c>
      <c r="BI2221" s="109">
        <f t="shared" si="385"/>
        <v>66450000</v>
      </c>
      <c r="BJ2221" s="203">
        <f t="shared" si="384"/>
        <v>2.4289632749631803E+24</v>
      </c>
    </row>
    <row r="2222" spans="53:62" s="174" customFormat="1" x14ac:dyDescent="0.35">
      <c r="BA2222" s="177">
        <v>2216</v>
      </c>
      <c r="BB2222" s="202">
        <f t="shared" si="377"/>
        <v>110800000</v>
      </c>
      <c r="BC2222" s="63">
        <f t="shared" si="378"/>
        <v>2615.1533423822661</v>
      </c>
      <c r="BD2222" s="63">
        <f t="shared" si="379"/>
        <v>2615.1533423851861</v>
      </c>
      <c r="BE2222" s="63">
        <f t="shared" si="380"/>
        <v>145.53842570336093</v>
      </c>
      <c r="BF2222" s="63">
        <f t="shared" si="381"/>
        <v>145.53842635336093</v>
      </c>
      <c r="BG2222" s="63">
        <f t="shared" si="382"/>
        <v>5.8215371159757918</v>
      </c>
      <c r="BH2222" s="63">
        <f t="shared" si="383"/>
        <v>5.8215377659757914</v>
      </c>
      <c r="BI2222" s="109">
        <f t="shared" si="385"/>
        <v>66480000</v>
      </c>
      <c r="BJ2222" s="203">
        <f t="shared" si="384"/>
        <v>2.4296631727708057E+24</v>
      </c>
    </row>
    <row r="2223" spans="53:62" s="174" customFormat="1" x14ac:dyDescent="0.35">
      <c r="BA2223" s="177">
        <v>2217</v>
      </c>
      <c r="BB2223" s="202">
        <f t="shared" si="377"/>
        <v>110850000</v>
      </c>
      <c r="BC2223" s="63">
        <f t="shared" si="378"/>
        <v>2616.3308098799739</v>
      </c>
      <c r="BD2223" s="63">
        <f t="shared" si="379"/>
        <v>2616.3308098828952</v>
      </c>
      <c r="BE2223" s="63">
        <f t="shared" si="380"/>
        <v>145.53842572113564</v>
      </c>
      <c r="BF2223" s="63">
        <f t="shared" si="381"/>
        <v>145.53842637113564</v>
      </c>
      <c r="BG2223" s="63">
        <f t="shared" si="382"/>
        <v>5.8215371159757918</v>
      </c>
      <c r="BH2223" s="63">
        <f t="shared" si="383"/>
        <v>5.8215377659757914</v>
      </c>
      <c r="BI2223" s="109">
        <f t="shared" si="385"/>
        <v>66510000</v>
      </c>
      <c r="BJ2223" s="203">
        <f t="shared" si="384"/>
        <v>2.4303628054186485E+24</v>
      </c>
    </row>
    <row r="2224" spans="53:62" s="174" customFormat="1" x14ac:dyDescent="0.35">
      <c r="BA2224" s="177">
        <v>2218</v>
      </c>
      <c r="BB2224" s="202">
        <f t="shared" si="377"/>
        <v>110900000</v>
      </c>
      <c r="BC2224" s="63">
        <f t="shared" si="378"/>
        <v>2617.5082749853923</v>
      </c>
      <c r="BD2224" s="63">
        <f t="shared" si="379"/>
        <v>2617.508274988314</v>
      </c>
      <c r="BE2224" s="63">
        <f t="shared" si="380"/>
        <v>145.53842573876651</v>
      </c>
      <c r="BF2224" s="63">
        <f t="shared" si="381"/>
        <v>145.53842638876648</v>
      </c>
      <c r="BG2224" s="63">
        <f t="shared" si="382"/>
        <v>5.8215371159757918</v>
      </c>
      <c r="BH2224" s="63">
        <f t="shared" si="383"/>
        <v>5.8215377659757914</v>
      </c>
      <c r="BI2224" s="109">
        <f t="shared" si="385"/>
        <v>66540000</v>
      </c>
      <c r="BJ2224" s="203">
        <f t="shared" si="384"/>
        <v>2.4310621730071674E+24</v>
      </c>
    </row>
    <row r="2225" spans="53:62" s="174" customFormat="1" x14ac:dyDescent="0.35">
      <c r="BA2225" s="177">
        <v>2219</v>
      </c>
      <c r="BB2225" s="202">
        <f t="shared" si="377"/>
        <v>110950000</v>
      </c>
      <c r="BC2225" s="63">
        <f t="shared" si="378"/>
        <v>2618.6857376984535</v>
      </c>
      <c r="BD2225" s="63">
        <f t="shared" si="379"/>
        <v>2618.6857377013775</v>
      </c>
      <c r="BE2225" s="63">
        <f t="shared" si="380"/>
        <v>145.53842575625458</v>
      </c>
      <c r="BF2225" s="63">
        <f t="shared" si="381"/>
        <v>145.53842640625462</v>
      </c>
      <c r="BG2225" s="63">
        <f t="shared" si="382"/>
        <v>5.8215371159757918</v>
      </c>
      <c r="BH2225" s="63">
        <f t="shared" si="383"/>
        <v>5.8215377659757914</v>
      </c>
      <c r="BI2225" s="109">
        <f t="shared" si="385"/>
        <v>66570000</v>
      </c>
      <c r="BJ2225" s="203">
        <f t="shared" si="384"/>
        <v>2.4317612756367792E+24</v>
      </c>
    </row>
    <row r="2226" spans="53:62" s="174" customFormat="1" x14ac:dyDescent="0.35">
      <c r="BA2226" s="177">
        <v>2220</v>
      </c>
      <c r="BB2226" s="202">
        <f t="shared" si="377"/>
        <v>111000000</v>
      </c>
      <c r="BC2226" s="63">
        <f t="shared" si="378"/>
        <v>2619.8631980192904</v>
      </c>
      <c r="BD2226" s="63">
        <f t="shared" si="379"/>
        <v>2619.8631980222153</v>
      </c>
      <c r="BE2226" s="63">
        <f t="shared" si="380"/>
        <v>145.53842577360118</v>
      </c>
      <c r="BF2226" s="63">
        <f t="shared" si="381"/>
        <v>145.53842642360121</v>
      </c>
      <c r="BG2226" s="63">
        <f t="shared" si="382"/>
        <v>5.8215371159757918</v>
      </c>
      <c r="BH2226" s="63">
        <f t="shared" si="383"/>
        <v>5.8215377659757914</v>
      </c>
      <c r="BI2226" s="109">
        <f t="shared" si="385"/>
        <v>66600000</v>
      </c>
      <c r="BJ2226" s="203">
        <f t="shared" si="384"/>
        <v>2.4324601134078664E+24</v>
      </c>
    </row>
    <row r="2227" spans="53:62" s="174" customFormat="1" x14ac:dyDescent="0.35">
      <c r="BA2227" s="177">
        <v>2221</v>
      </c>
      <c r="BB2227" s="202">
        <f t="shared" si="377"/>
        <v>111050000</v>
      </c>
      <c r="BC2227" s="63">
        <f t="shared" si="378"/>
        <v>2621.0406559478365</v>
      </c>
      <c r="BD2227" s="63">
        <f t="shared" si="379"/>
        <v>2621.0406559507624</v>
      </c>
      <c r="BE2227" s="63">
        <f t="shared" si="380"/>
        <v>145.53842579080739</v>
      </c>
      <c r="BF2227" s="63">
        <f t="shared" si="381"/>
        <v>145.53842644080737</v>
      </c>
      <c r="BG2227" s="63">
        <f t="shared" si="382"/>
        <v>5.8215371159757918</v>
      </c>
      <c r="BH2227" s="63">
        <f t="shared" si="383"/>
        <v>5.8215377659757914</v>
      </c>
      <c r="BI2227" s="109">
        <f t="shared" si="385"/>
        <v>66630000</v>
      </c>
      <c r="BJ2227" s="203">
        <f t="shared" si="384"/>
        <v>2.4331586864207713E+24</v>
      </c>
    </row>
    <row r="2228" spans="53:62" s="174" customFormat="1" x14ac:dyDescent="0.35">
      <c r="BA2228" s="177">
        <v>2222</v>
      </c>
      <c r="BB2228" s="202">
        <f t="shared" si="377"/>
        <v>111100000</v>
      </c>
      <c r="BC2228" s="63">
        <f t="shared" si="378"/>
        <v>2622.2181114840914</v>
      </c>
      <c r="BD2228" s="63">
        <f t="shared" si="379"/>
        <v>2622.2181114870191</v>
      </c>
      <c r="BE2228" s="63">
        <f t="shared" si="380"/>
        <v>145.53842580787429</v>
      </c>
      <c r="BF2228" s="63">
        <f t="shared" si="381"/>
        <v>145.53842645787429</v>
      </c>
      <c r="BG2228" s="63">
        <f t="shared" si="382"/>
        <v>5.8215371159757918</v>
      </c>
      <c r="BH2228" s="63">
        <f t="shared" si="383"/>
        <v>5.8215377659757914</v>
      </c>
      <c r="BI2228" s="109">
        <f t="shared" si="385"/>
        <v>66660000</v>
      </c>
      <c r="BJ2228" s="203">
        <f t="shared" si="384"/>
        <v>2.4338569947757991E+24</v>
      </c>
    </row>
    <row r="2229" spans="53:62" s="174" customFormat="1" x14ac:dyDescent="0.35">
      <c r="BA2229" s="177">
        <v>2223</v>
      </c>
      <c r="BB2229" s="202">
        <f t="shared" si="377"/>
        <v>111150000</v>
      </c>
      <c r="BC2229" s="63">
        <f t="shared" si="378"/>
        <v>2623.3955646280565</v>
      </c>
      <c r="BD2229" s="63">
        <f t="shared" si="379"/>
        <v>2623.3955646309851</v>
      </c>
      <c r="BE2229" s="63">
        <f t="shared" si="380"/>
        <v>145.53842582480308</v>
      </c>
      <c r="BF2229" s="63">
        <f t="shared" si="381"/>
        <v>145.53842647480309</v>
      </c>
      <c r="BG2229" s="63">
        <f t="shared" si="382"/>
        <v>5.8215371159757918</v>
      </c>
      <c r="BH2229" s="63">
        <f t="shared" si="383"/>
        <v>5.8215377659757914</v>
      </c>
      <c r="BI2229" s="109">
        <f t="shared" si="385"/>
        <v>66690000</v>
      </c>
      <c r="BJ2229" s="203">
        <f t="shared" si="384"/>
        <v>2.4345550385732169E+24</v>
      </c>
    </row>
    <row r="2230" spans="53:62" s="174" customFormat="1" x14ac:dyDescent="0.35">
      <c r="BA2230" s="177">
        <v>2224</v>
      </c>
      <c r="BB2230" s="202">
        <f t="shared" si="377"/>
        <v>111200000</v>
      </c>
      <c r="BC2230" s="63">
        <f t="shared" si="378"/>
        <v>2624.5730153797949</v>
      </c>
      <c r="BD2230" s="63">
        <f t="shared" si="379"/>
        <v>2624.5730153827253</v>
      </c>
      <c r="BE2230" s="63">
        <f t="shared" si="380"/>
        <v>145.53842584159483</v>
      </c>
      <c r="BF2230" s="63">
        <f t="shared" si="381"/>
        <v>145.53842649159483</v>
      </c>
      <c r="BG2230" s="63">
        <f t="shared" si="382"/>
        <v>5.8215371159757918</v>
      </c>
      <c r="BH2230" s="63">
        <f t="shared" si="383"/>
        <v>5.8215377659757914</v>
      </c>
      <c r="BI2230" s="109">
        <f t="shared" si="385"/>
        <v>66720000</v>
      </c>
      <c r="BJ2230" s="203">
        <f t="shared" si="384"/>
        <v>2.4352528179132542E+24</v>
      </c>
    </row>
    <row r="2231" spans="53:62" s="174" customFormat="1" x14ac:dyDescent="0.35">
      <c r="BA2231" s="177">
        <v>2225</v>
      </c>
      <c r="BB2231" s="202">
        <f t="shared" si="377"/>
        <v>111250000</v>
      </c>
      <c r="BC2231" s="63">
        <f t="shared" si="378"/>
        <v>2625.750463739244</v>
      </c>
      <c r="BD2231" s="63">
        <f t="shared" si="379"/>
        <v>2625.7504637421748</v>
      </c>
      <c r="BE2231" s="63">
        <f t="shared" si="380"/>
        <v>145.53842585825066</v>
      </c>
      <c r="BF2231" s="63">
        <f t="shared" si="381"/>
        <v>145.53842650825067</v>
      </c>
      <c r="BG2231" s="63">
        <f t="shared" si="382"/>
        <v>5.8215371159757918</v>
      </c>
      <c r="BH2231" s="63">
        <f t="shared" si="383"/>
        <v>5.8215377659757914</v>
      </c>
      <c r="BI2231" s="109">
        <f t="shared" si="385"/>
        <v>66750000</v>
      </c>
      <c r="BJ2231" s="203">
        <f t="shared" si="384"/>
        <v>2.4359503328961002E+24</v>
      </c>
    </row>
    <row r="2232" spans="53:62" s="174" customFormat="1" x14ac:dyDescent="0.35">
      <c r="BA2232" s="177">
        <v>2226</v>
      </c>
      <c r="BB2232" s="202">
        <f t="shared" si="377"/>
        <v>111300000</v>
      </c>
      <c r="BC2232" s="63">
        <f t="shared" si="378"/>
        <v>2626.9279097064014</v>
      </c>
      <c r="BD2232" s="63">
        <f t="shared" si="379"/>
        <v>2626.927909709334</v>
      </c>
      <c r="BE2232" s="63">
        <f t="shared" si="380"/>
        <v>145.53842587477166</v>
      </c>
      <c r="BF2232" s="63">
        <f t="shared" si="381"/>
        <v>145.53842652477169</v>
      </c>
      <c r="BG2232" s="63">
        <f t="shared" si="382"/>
        <v>5.8215371159757918</v>
      </c>
      <c r="BH2232" s="63">
        <f t="shared" si="383"/>
        <v>5.8215377659757914</v>
      </c>
      <c r="BI2232" s="109">
        <f t="shared" si="385"/>
        <v>66780000</v>
      </c>
      <c r="BJ2232" s="203">
        <f t="shared" si="384"/>
        <v>2.4366475836219092E+24</v>
      </c>
    </row>
    <row r="2233" spans="53:62" s="174" customFormat="1" x14ac:dyDescent="0.35">
      <c r="BA2233" s="177">
        <v>2227</v>
      </c>
      <c r="BB2233" s="202">
        <f t="shared" si="377"/>
        <v>111350000</v>
      </c>
      <c r="BC2233" s="63">
        <f t="shared" si="378"/>
        <v>2628.105353281333</v>
      </c>
      <c r="BD2233" s="63">
        <f t="shared" si="379"/>
        <v>2628.1053532842675</v>
      </c>
      <c r="BE2233" s="63">
        <f t="shared" si="380"/>
        <v>145.53842589115902</v>
      </c>
      <c r="BF2233" s="63">
        <f t="shared" si="381"/>
        <v>145.538426541159</v>
      </c>
      <c r="BG2233" s="63">
        <f t="shared" si="382"/>
        <v>5.8215371159757918</v>
      </c>
      <c r="BH2233" s="63">
        <f t="shared" si="383"/>
        <v>5.8215377659757914</v>
      </c>
      <c r="BI2233" s="109">
        <f t="shared" si="385"/>
        <v>66810000</v>
      </c>
      <c r="BJ2233" s="203">
        <f t="shared" si="384"/>
        <v>2.4373445701907965E+24</v>
      </c>
    </row>
    <row r="2234" spans="53:62" s="174" customFormat="1" x14ac:dyDescent="0.35">
      <c r="BA2234" s="177">
        <v>2228</v>
      </c>
      <c r="BB2234" s="202">
        <f t="shared" si="377"/>
        <v>111400000</v>
      </c>
      <c r="BC2234" s="63">
        <f t="shared" si="378"/>
        <v>2629.2827944640385</v>
      </c>
      <c r="BD2234" s="63">
        <f t="shared" si="379"/>
        <v>2629.2827944669748</v>
      </c>
      <c r="BE2234" s="63">
        <f t="shared" si="380"/>
        <v>145.53842590741365</v>
      </c>
      <c r="BF2234" s="63">
        <f t="shared" si="381"/>
        <v>145.53842655741369</v>
      </c>
      <c r="BG2234" s="63">
        <f t="shared" si="382"/>
        <v>5.8215371159757918</v>
      </c>
      <c r="BH2234" s="63">
        <f t="shared" si="383"/>
        <v>5.8215377659757914</v>
      </c>
      <c r="BI2234" s="109">
        <f t="shared" si="385"/>
        <v>66840000</v>
      </c>
      <c r="BJ2234" s="203">
        <f t="shared" si="384"/>
        <v>2.438041292702839E+24</v>
      </c>
    </row>
    <row r="2235" spans="53:62" s="174" customFormat="1" x14ac:dyDescent="0.35">
      <c r="BA2235" s="177">
        <v>2229</v>
      </c>
      <c r="BB2235" s="202">
        <f t="shared" si="377"/>
        <v>111450000</v>
      </c>
      <c r="BC2235" s="63">
        <f t="shared" si="378"/>
        <v>2630.4602332544546</v>
      </c>
      <c r="BD2235" s="63">
        <f t="shared" si="379"/>
        <v>2630.4602332573913</v>
      </c>
      <c r="BE2235" s="63">
        <f t="shared" si="380"/>
        <v>145.53842592353678</v>
      </c>
      <c r="BF2235" s="63">
        <f t="shared" si="381"/>
        <v>145.53842657353678</v>
      </c>
      <c r="BG2235" s="63">
        <f t="shared" si="382"/>
        <v>5.8215371159757918</v>
      </c>
      <c r="BH2235" s="63">
        <f t="shared" si="383"/>
        <v>5.8215377659757914</v>
      </c>
      <c r="BI2235" s="109">
        <f t="shared" si="385"/>
        <v>66870000</v>
      </c>
      <c r="BJ2235" s="203">
        <f t="shared" si="384"/>
        <v>2.4387377512580757E+24</v>
      </c>
    </row>
    <row r="2236" spans="53:62" s="174" customFormat="1" x14ac:dyDescent="0.35">
      <c r="BA2236" s="177">
        <v>2230</v>
      </c>
      <c r="BB2236" s="202">
        <f t="shared" si="377"/>
        <v>111500000</v>
      </c>
      <c r="BC2236" s="63">
        <f t="shared" si="378"/>
        <v>2631.637669652644</v>
      </c>
      <c r="BD2236" s="63">
        <f t="shared" si="379"/>
        <v>2631.6376696555822</v>
      </c>
      <c r="BE2236" s="63">
        <f t="shared" si="380"/>
        <v>145.53842593952939</v>
      </c>
      <c r="BF2236" s="63">
        <f t="shared" si="381"/>
        <v>145.53842658952939</v>
      </c>
      <c r="BG2236" s="63">
        <f t="shared" si="382"/>
        <v>5.8215371159757918</v>
      </c>
      <c r="BH2236" s="63">
        <f t="shared" si="383"/>
        <v>5.8215377659757914</v>
      </c>
      <c r="BI2236" s="109">
        <f t="shared" si="385"/>
        <v>66900000</v>
      </c>
      <c r="BJ2236" s="203">
        <f t="shared" si="384"/>
        <v>2.4394339459565084E+24</v>
      </c>
    </row>
    <row r="2237" spans="53:62" s="174" customFormat="1" x14ac:dyDescent="0.35">
      <c r="BA2237" s="177">
        <v>2231</v>
      </c>
      <c r="BB2237" s="202">
        <f t="shared" si="377"/>
        <v>111550000</v>
      </c>
      <c r="BC2237" s="63">
        <f t="shared" si="378"/>
        <v>2632.8151036586082</v>
      </c>
      <c r="BD2237" s="63">
        <f t="shared" si="379"/>
        <v>2632.8151036615473</v>
      </c>
      <c r="BE2237" s="63">
        <f t="shared" si="380"/>
        <v>145.53842595539254</v>
      </c>
      <c r="BF2237" s="63">
        <f t="shared" si="381"/>
        <v>145.53842660539254</v>
      </c>
      <c r="BG2237" s="63">
        <f t="shared" si="382"/>
        <v>5.8215371159757918</v>
      </c>
      <c r="BH2237" s="63">
        <f t="shared" si="383"/>
        <v>5.8215377659757914</v>
      </c>
      <c r="BI2237" s="109">
        <f t="shared" si="385"/>
        <v>66930000</v>
      </c>
      <c r="BJ2237" s="203">
        <f t="shared" si="384"/>
        <v>2.4401298768981004E+24</v>
      </c>
    </row>
    <row r="2238" spans="53:62" s="174" customFormat="1" x14ac:dyDescent="0.35">
      <c r="BA2238" s="177">
        <v>2232</v>
      </c>
      <c r="BB2238" s="202">
        <f t="shared" si="377"/>
        <v>111600000</v>
      </c>
      <c r="BC2238" s="63">
        <f t="shared" si="378"/>
        <v>2633.9925352723453</v>
      </c>
      <c r="BD2238" s="63">
        <f t="shared" si="379"/>
        <v>2633.9925352752866</v>
      </c>
      <c r="BE2238" s="63">
        <f t="shared" si="380"/>
        <v>145.53842597112731</v>
      </c>
      <c r="BF2238" s="63">
        <f t="shared" si="381"/>
        <v>145.53842662112731</v>
      </c>
      <c r="BG2238" s="63">
        <f t="shared" si="382"/>
        <v>5.8215371159757918</v>
      </c>
      <c r="BH2238" s="63">
        <f t="shared" si="383"/>
        <v>5.8215377659757914</v>
      </c>
      <c r="BI2238" s="109">
        <f t="shared" si="385"/>
        <v>66960000</v>
      </c>
      <c r="BJ2238" s="203">
        <f t="shared" si="384"/>
        <v>2.4408255441827767E+24</v>
      </c>
    </row>
    <row r="2239" spans="53:62" s="174" customFormat="1" x14ac:dyDescent="0.35">
      <c r="BA2239" s="177">
        <v>2233</v>
      </c>
      <c r="BB2239" s="202">
        <f t="shared" si="377"/>
        <v>111650000</v>
      </c>
      <c r="BC2239" s="63">
        <f t="shared" si="378"/>
        <v>2635.169964493793</v>
      </c>
      <c r="BD2239" s="63">
        <f t="shared" si="379"/>
        <v>2635.1699644967352</v>
      </c>
      <c r="BE2239" s="63">
        <f t="shared" si="380"/>
        <v>145.53842598673469</v>
      </c>
      <c r="BF2239" s="63">
        <f t="shared" si="381"/>
        <v>145.5384266367347</v>
      </c>
      <c r="BG2239" s="63">
        <f t="shared" si="382"/>
        <v>5.8215371159757918</v>
      </c>
      <c r="BH2239" s="63">
        <f t="shared" si="383"/>
        <v>5.8215377659757914</v>
      </c>
      <c r="BI2239" s="109">
        <f t="shared" si="385"/>
        <v>66990000</v>
      </c>
      <c r="BJ2239" s="203">
        <f t="shared" si="384"/>
        <v>2.4415209479104254E+24</v>
      </c>
    </row>
    <row r="2240" spans="53:62" s="174" customFormat="1" x14ac:dyDescent="0.35">
      <c r="BA2240" s="177">
        <v>2234</v>
      </c>
      <c r="BB2240" s="202">
        <f t="shared" si="377"/>
        <v>111700000</v>
      </c>
      <c r="BC2240" s="63">
        <f t="shared" si="378"/>
        <v>2636.3473913230791</v>
      </c>
      <c r="BD2240" s="63">
        <f t="shared" si="379"/>
        <v>2636.3473913260223</v>
      </c>
      <c r="BE2240" s="63">
        <f t="shared" si="380"/>
        <v>145.5384260022158</v>
      </c>
      <c r="BF2240" s="63">
        <f t="shared" si="381"/>
        <v>145.5384266522158</v>
      </c>
      <c r="BG2240" s="63">
        <f t="shared" si="382"/>
        <v>5.8215371159757918</v>
      </c>
      <c r="BH2240" s="63">
        <f t="shared" si="383"/>
        <v>5.8215377659757914</v>
      </c>
      <c r="BI2240" s="109">
        <f t="shared" si="385"/>
        <v>67020000</v>
      </c>
      <c r="BJ2240" s="203">
        <f t="shared" si="384"/>
        <v>2.4422160881808975E+24</v>
      </c>
    </row>
    <row r="2241" spans="53:62" s="174" customFormat="1" x14ac:dyDescent="0.35">
      <c r="BA2241" s="177">
        <v>2235</v>
      </c>
      <c r="BB2241" s="202">
        <f t="shared" si="377"/>
        <v>111750000</v>
      </c>
      <c r="BC2241" s="63">
        <f t="shared" si="378"/>
        <v>2637.5248157601386</v>
      </c>
      <c r="BD2241" s="63">
        <f t="shared" si="379"/>
        <v>2637.5248157630836</v>
      </c>
      <c r="BE2241" s="63">
        <f t="shared" si="380"/>
        <v>145.53842601757157</v>
      </c>
      <c r="BF2241" s="63">
        <f t="shared" si="381"/>
        <v>145.53842666757157</v>
      </c>
      <c r="BG2241" s="63">
        <f t="shared" si="382"/>
        <v>5.8215371159757918</v>
      </c>
      <c r="BH2241" s="63">
        <f t="shared" si="383"/>
        <v>5.8215377659757914</v>
      </c>
      <c r="BI2241" s="109">
        <f t="shared" si="385"/>
        <v>67050000</v>
      </c>
      <c r="BJ2241" s="203">
        <f t="shared" si="384"/>
        <v>2.4429109650940038E+24</v>
      </c>
    </row>
    <row r="2242" spans="53:62" s="174" customFormat="1" x14ac:dyDescent="0.35">
      <c r="BA2242" s="177">
        <v>2236</v>
      </c>
      <c r="BB2242" s="202">
        <f t="shared" si="377"/>
        <v>111800000</v>
      </c>
      <c r="BC2242" s="63">
        <f t="shared" si="378"/>
        <v>2638.7022378050374</v>
      </c>
      <c r="BD2242" s="63">
        <f t="shared" si="379"/>
        <v>2638.7022378079837</v>
      </c>
      <c r="BE2242" s="63">
        <f t="shared" si="380"/>
        <v>145.53842603280307</v>
      </c>
      <c r="BF2242" s="63">
        <f t="shared" si="381"/>
        <v>145.53842668280305</v>
      </c>
      <c r="BG2242" s="63">
        <f t="shared" si="382"/>
        <v>5.8215371159757918</v>
      </c>
      <c r="BH2242" s="63">
        <f t="shared" si="383"/>
        <v>5.8215377659757914</v>
      </c>
      <c r="BI2242" s="109">
        <f t="shared" si="385"/>
        <v>67080000</v>
      </c>
      <c r="BJ2242" s="203">
        <f t="shared" si="384"/>
        <v>2.443605578749518E+24</v>
      </c>
    </row>
    <row r="2243" spans="53:62" s="174" customFormat="1" x14ac:dyDescent="0.35">
      <c r="BA2243" s="177">
        <v>2237</v>
      </c>
      <c r="BB2243" s="202">
        <f t="shared" si="377"/>
        <v>111850000</v>
      </c>
      <c r="BC2243" s="63">
        <f t="shared" si="378"/>
        <v>2639.8796574576463</v>
      </c>
      <c r="BD2243" s="63">
        <f t="shared" si="379"/>
        <v>2639.8796574605935</v>
      </c>
      <c r="BE2243" s="63">
        <f t="shared" si="380"/>
        <v>145.53842604791129</v>
      </c>
      <c r="BF2243" s="63">
        <f t="shared" si="381"/>
        <v>145.53842669791126</v>
      </c>
      <c r="BG2243" s="63">
        <f t="shared" si="382"/>
        <v>5.8215371159757918</v>
      </c>
      <c r="BH2243" s="63">
        <f t="shared" si="383"/>
        <v>5.8215377659757914</v>
      </c>
      <c r="BI2243" s="109">
        <f t="shared" si="385"/>
        <v>67110000</v>
      </c>
      <c r="BJ2243" s="203">
        <f t="shared" si="384"/>
        <v>2.4442999292471782E+24</v>
      </c>
    </row>
    <row r="2244" spans="53:62" s="174" customFormat="1" x14ac:dyDescent="0.35">
      <c r="BA2244" s="177">
        <v>2238</v>
      </c>
      <c r="BB2244" s="202">
        <f t="shared" si="377"/>
        <v>111900000</v>
      </c>
      <c r="BC2244" s="63">
        <f t="shared" si="378"/>
        <v>2641.0570747180927</v>
      </c>
      <c r="BD2244" s="63">
        <f t="shared" si="379"/>
        <v>2641.0570747210418</v>
      </c>
      <c r="BE2244" s="63">
        <f t="shared" si="380"/>
        <v>145.53842606289717</v>
      </c>
      <c r="BF2244" s="63">
        <f t="shared" si="381"/>
        <v>145.53842671289718</v>
      </c>
      <c r="BG2244" s="63">
        <f t="shared" si="382"/>
        <v>5.8215371159757918</v>
      </c>
      <c r="BH2244" s="63">
        <f t="shared" si="383"/>
        <v>5.8215377659757914</v>
      </c>
      <c r="BI2244" s="109">
        <f t="shared" si="385"/>
        <v>67140000</v>
      </c>
      <c r="BJ2244" s="203">
        <f t="shared" si="384"/>
        <v>2.4449940166866821E+24</v>
      </c>
    </row>
    <row r="2245" spans="53:62" s="174" customFormat="1" x14ac:dyDescent="0.35">
      <c r="BA2245" s="177">
        <v>2239</v>
      </c>
      <c r="BB2245" s="202">
        <f t="shared" si="377"/>
        <v>111950000</v>
      </c>
      <c r="BC2245" s="63">
        <f t="shared" si="378"/>
        <v>2642.2344895863139</v>
      </c>
      <c r="BD2245" s="63">
        <f t="shared" si="379"/>
        <v>2642.2344895892643</v>
      </c>
      <c r="BE2245" s="63">
        <f t="shared" si="380"/>
        <v>145.53842607776178</v>
      </c>
      <c r="BF2245" s="63">
        <f t="shared" si="381"/>
        <v>145.53842672776179</v>
      </c>
      <c r="BG2245" s="63">
        <f t="shared" si="382"/>
        <v>5.8215371159757918</v>
      </c>
      <c r="BH2245" s="63">
        <f t="shared" si="383"/>
        <v>5.8215377659757914</v>
      </c>
      <c r="BI2245" s="109">
        <f t="shared" si="385"/>
        <v>67170000</v>
      </c>
      <c r="BJ2245" s="203">
        <f t="shared" si="384"/>
        <v>2.4456878411676905E+24</v>
      </c>
    </row>
    <row r="2246" spans="53:62" s="174" customFormat="1" x14ac:dyDescent="0.35">
      <c r="BA2246" s="177">
        <v>2240</v>
      </c>
      <c r="BB2246" s="202">
        <f t="shared" ref="BB2246:BB2309" si="386">BA2246*50000</f>
        <v>112000000</v>
      </c>
      <c r="BC2246" s="63">
        <f t="shared" ref="BC2246:BC2309" si="387">($F$5+$F$6+$F$7+$F$8+$F$9)*(1-EXP(-$F$20*(1-$DC$6%)*BB2246/(2*$F$17)))*$F$25*$F$1*10^3*11600/($F$20*(1-$DC$6%))</f>
        <v>2643.4119020623739</v>
      </c>
      <c r="BD2246" s="63">
        <f t="shared" ref="BD2246:BD2309" si="388">($F$25*$F$1*10^3*11600*($F$5+$F$6+$F$7+$F$8+$F$9)/($F$27*$F$29*(1-$DC$6%))+$F$28/$F$27)*(1-EXP(-$F$27*$F$29*(1-$DC$6%)*BB2246/(2*$F$17)))</f>
        <v>2643.4119020653256</v>
      </c>
      <c r="BE2246" s="63">
        <f t="shared" ref="BE2246:BE2309" si="389">($F$5+$F$6+$F$7+$F$8+$F$9)*(1-EXP(-$F$20*(1-$DC$5%)*BB2246/(2*$F$17)))*$F$25*$F$1*10^3*11600/($F$20*(1-$DC$5%))</f>
        <v>145.53842609250611</v>
      </c>
      <c r="BF2246" s="63">
        <f t="shared" ref="BF2246:BF2309" si="390">($F$25*$F$1*10^3*11600*($F$5+$F$6+$F$7+$F$8+$F$9)/($F$27*$F$29*(1-$DC$5%))+$F$28/$F$27)*(1-EXP(-$F$27*$F$29*(1-$DC$5%)*BB2246/(2*$F$17)))</f>
        <v>145.53842674250609</v>
      </c>
      <c r="BG2246" s="63">
        <f t="shared" ref="BG2246:BG2309" si="391">($F$5+$F$6+$F$7+$F$8+$F$9)*(1-EXP(-$F$20*(1-$DC$4%)*BB2246/(2*$F$17)))*$F$25*$F$1*10^3*11600/($F$20*(1-$DC$4%))</f>
        <v>5.8215371159757918</v>
      </c>
      <c r="BH2246" s="63">
        <f t="shared" ref="BH2246:BH2309" si="392">($F$25*$F$1*10^3*11600*($F$5+$F$6+$F$7+$F$8+$F$9)/($F$27*$F$29*(1-$DC$4%))+$F$28/$F$27)*(1-EXP(-$F$27*$F$29*(1-$DC$4%)*BB2246/(2*$F$17)))</f>
        <v>5.8215377659757914</v>
      </c>
      <c r="BI2246" s="109">
        <f t="shared" si="385"/>
        <v>67200000</v>
      </c>
      <c r="BJ2246" s="203">
        <f t="shared" ref="BJ2246:BJ2309" si="393">($F$17/($F$20*(1-$F$19%)))*($F$5+$F$6+$F$7+$F$8+$F$9)*(1-EXP(-$F$20*(1-$F$19%)*BI2246/(2*$F$17)))+$F$17/($F$25*1000)*$F$11*EXP(-$F$20*(1-$F$19%)*BI2246/(2*$F$17))</f>
        <v>2.4463814027898279E+24</v>
      </c>
    </row>
    <row r="2247" spans="53:62" s="174" customFormat="1" x14ac:dyDescent="0.35">
      <c r="BA2247" s="177">
        <v>2241</v>
      </c>
      <c r="BB2247" s="202">
        <f t="shared" si="386"/>
        <v>112050000</v>
      </c>
      <c r="BC2247" s="63">
        <f t="shared" si="387"/>
        <v>2644.5893121462077</v>
      </c>
      <c r="BD2247" s="63">
        <f t="shared" si="388"/>
        <v>2644.5893121491608</v>
      </c>
      <c r="BE2247" s="63">
        <f t="shared" si="389"/>
        <v>145.53842610713107</v>
      </c>
      <c r="BF2247" s="63">
        <f t="shared" si="390"/>
        <v>145.53842675713108</v>
      </c>
      <c r="BG2247" s="63">
        <f t="shared" si="391"/>
        <v>5.8215371159757918</v>
      </c>
      <c r="BH2247" s="63">
        <f t="shared" si="392"/>
        <v>5.8215377659757914</v>
      </c>
      <c r="BI2247" s="109">
        <f t="shared" ref="BI2247:BI2310" si="394">BA2247*30000</f>
        <v>67230000</v>
      </c>
      <c r="BJ2247" s="203">
        <f t="shared" si="393"/>
        <v>2.4470747016526774E+24</v>
      </c>
    </row>
    <row r="2248" spans="53:62" s="174" customFormat="1" x14ac:dyDescent="0.35">
      <c r="BA2248" s="177">
        <v>2242</v>
      </c>
      <c r="BB2248" s="202">
        <f t="shared" si="386"/>
        <v>112100000</v>
      </c>
      <c r="BC2248" s="63">
        <f t="shared" si="387"/>
        <v>2645.7667198379454</v>
      </c>
      <c r="BD2248" s="63">
        <f t="shared" si="388"/>
        <v>2645.7667198408994</v>
      </c>
      <c r="BE2248" s="63">
        <f t="shared" si="389"/>
        <v>145.53842612163763</v>
      </c>
      <c r="BF2248" s="63">
        <f t="shared" si="390"/>
        <v>145.53842677163766</v>
      </c>
      <c r="BG2248" s="63">
        <f t="shared" si="391"/>
        <v>5.8215371159757918</v>
      </c>
      <c r="BH2248" s="63">
        <f t="shared" si="392"/>
        <v>5.8215377659757914</v>
      </c>
      <c r="BI2248" s="109">
        <f t="shared" si="394"/>
        <v>67260000</v>
      </c>
      <c r="BJ2248" s="203">
        <f t="shared" si="393"/>
        <v>2.4477677378557883E+24</v>
      </c>
    </row>
    <row r="2249" spans="53:62" s="174" customFormat="1" x14ac:dyDescent="0.35">
      <c r="BA2249" s="177">
        <v>2243</v>
      </c>
      <c r="BB2249" s="202">
        <f t="shared" si="386"/>
        <v>112150000</v>
      </c>
      <c r="BC2249" s="63">
        <f t="shared" si="387"/>
        <v>2646.9441251373919</v>
      </c>
      <c r="BD2249" s="63">
        <f t="shared" si="388"/>
        <v>2646.9441251403473</v>
      </c>
      <c r="BE2249" s="63">
        <f t="shared" si="389"/>
        <v>145.53842613602683</v>
      </c>
      <c r="BF2249" s="63">
        <f t="shared" si="390"/>
        <v>145.53842678602683</v>
      </c>
      <c r="BG2249" s="63">
        <f t="shared" si="391"/>
        <v>5.8215371159757918</v>
      </c>
      <c r="BH2249" s="63">
        <f t="shared" si="392"/>
        <v>5.8215377659757914</v>
      </c>
      <c r="BI2249" s="109">
        <f t="shared" si="394"/>
        <v>67290000</v>
      </c>
      <c r="BJ2249" s="203">
        <f t="shared" si="393"/>
        <v>2.4484605114986702E+24</v>
      </c>
    </row>
    <row r="2250" spans="53:62" s="174" customFormat="1" x14ac:dyDescent="0.35">
      <c r="BA2250" s="177">
        <v>2244</v>
      </c>
      <c r="BB2250" s="202">
        <f t="shared" si="386"/>
        <v>112200000</v>
      </c>
      <c r="BC2250" s="63">
        <f t="shared" si="387"/>
        <v>2648.1215280447427</v>
      </c>
      <c r="BD2250" s="63">
        <f t="shared" si="388"/>
        <v>2648.121528047699</v>
      </c>
      <c r="BE2250" s="63">
        <f t="shared" si="389"/>
        <v>145.53842615029956</v>
      </c>
      <c r="BF2250" s="63">
        <f t="shared" si="390"/>
        <v>145.53842680029953</v>
      </c>
      <c r="BG2250" s="63">
        <f t="shared" si="391"/>
        <v>5.8215371159757918</v>
      </c>
      <c r="BH2250" s="63">
        <f t="shared" si="392"/>
        <v>5.8215377659757914</v>
      </c>
      <c r="BI2250" s="109">
        <f t="shared" si="394"/>
        <v>67320000</v>
      </c>
      <c r="BJ2250" s="203">
        <f t="shared" si="393"/>
        <v>2.4491530226807951E+24</v>
      </c>
    </row>
    <row r="2251" spans="53:62" s="174" customFormat="1" x14ac:dyDescent="0.35">
      <c r="BA2251" s="177">
        <v>2245</v>
      </c>
      <c r="BB2251" s="202">
        <f t="shared" si="386"/>
        <v>112250000</v>
      </c>
      <c r="BC2251" s="63">
        <f t="shared" si="387"/>
        <v>2649.298928559931</v>
      </c>
      <c r="BD2251" s="63">
        <f t="shared" si="388"/>
        <v>2649.2989285628892</v>
      </c>
      <c r="BE2251" s="63">
        <f t="shared" si="389"/>
        <v>145.53842616445672</v>
      </c>
      <c r="BF2251" s="63">
        <f t="shared" si="390"/>
        <v>145.53842681445673</v>
      </c>
      <c r="BG2251" s="63">
        <f t="shared" si="391"/>
        <v>5.8215371159757918</v>
      </c>
      <c r="BH2251" s="63">
        <f t="shared" si="392"/>
        <v>5.8215377659757914</v>
      </c>
      <c r="BI2251" s="109">
        <f t="shared" si="394"/>
        <v>67350000</v>
      </c>
      <c r="BJ2251" s="203">
        <f t="shared" si="393"/>
        <v>2.4498452715015983E+24</v>
      </c>
    </row>
    <row r="2252" spans="53:62" s="174" customFormat="1" x14ac:dyDescent="0.35">
      <c r="BA2252" s="177">
        <v>2246</v>
      </c>
      <c r="BB2252" s="202">
        <f t="shared" si="386"/>
        <v>112300000</v>
      </c>
      <c r="BC2252" s="63">
        <f t="shared" si="387"/>
        <v>2650.4763266828941</v>
      </c>
      <c r="BD2252" s="63">
        <f t="shared" si="388"/>
        <v>2650.4763266858536</v>
      </c>
      <c r="BE2252" s="63">
        <f t="shared" si="389"/>
        <v>145.53842617849932</v>
      </c>
      <c r="BF2252" s="63">
        <f t="shared" si="390"/>
        <v>145.53842682849933</v>
      </c>
      <c r="BG2252" s="63">
        <f t="shared" si="391"/>
        <v>5.8215371159757918</v>
      </c>
      <c r="BH2252" s="63">
        <f t="shared" si="392"/>
        <v>5.8215377659757914</v>
      </c>
      <c r="BI2252" s="109">
        <f t="shared" si="394"/>
        <v>67380000</v>
      </c>
      <c r="BJ2252" s="203">
        <f t="shared" si="393"/>
        <v>2.4505372580604757E+24</v>
      </c>
    </row>
    <row r="2253" spans="53:62" s="174" customFormat="1" x14ac:dyDescent="0.35">
      <c r="BA2253" s="177">
        <v>2247</v>
      </c>
      <c r="BB2253" s="202">
        <f t="shared" si="386"/>
        <v>112350000</v>
      </c>
      <c r="BC2253" s="63">
        <f t="shared" si="387"/>
        <v>2651.6537224137605</v>
      </c>
      <c r="BD2253" s="63">
        <f t="shared" si="388"/>
        <v>2651.6537224167214</v>
      </c>
      <c r="BE2253" s="63">
        <f t="shared" si="389"/>
        <v>145.53842619242826</v>
      </c>
      <c r="BF2253" s="63">
        <f t="shared" si="390"/>
        <v>145.53842684242827</v>
      </c>
      <c r="BG2253" s="63">
        <f t="shared" si="391"/>
        <v>5.8215371159757918</v>
      </c>
      <c r="BH2253" s="63">
        <f t="shared" si="392"/>
        <v>5.8215377659757914</v>
      </c>
      <c r="BI2253" s="109">
        <f t="shared" si="394"/>
        <v>67410000</v>
      </c>
      <c r="BJ2253" s="203">
        <f t="shared" si="393"/>
        <v>2.4512289824567875E+24</v>
      </c>
    </row>
    <row r="2254" spans="53:62" s="174" customFormat="1" x14ac:dyDescent="0.35">
      <c r="BA2254" s="177">
        <v>2248</v>
      </c>
      <c r="BB2254" s="202">
        <f t="shared" si="386"/>
        <v>112400000</v>
      </c>
      <c r="BC2254" s="63">
        <f t="shared" si="387"/>
        <v>2652.8311157524013</v>
      </c>
      <c r="BD2254" s="63">
        <f t="shared" si="388"/>
        <v>2652.831115755363</v>
      </c>
      <c r="BE2254" s="63">
        <f t="shared" si="389"/>
        <v>145.53842620624448</v>
      </c>
      <c r="BF2254" s="63">
        <f t="shared" si="390"/>
        <v>145.53842685624446</v>
      </c>
      <c r="BG2254" s="63">
        <f t="shared" si="391"/>
        <v>5.8215371159757918</v>
      </c>
      <c r="BH2254" s="63">
        <f t="shared" si="392"/>
        <v>5.8215377659757914</v>
      </c>
      <c r="BI2254" s="109">
        <f t="shared" si="394"/>
        <v>67440000</v>
      </c>
      <c r="BJ2254" s="203">
        <f t="shared" si="393"/>
        <v>2.4519204447898545E+24</v>
      </c>
    </row>
    <row r="2255" spans="53:62" s="174" customFormat="1" x14ac:dyDescent="0.35">
      <c r="BA2255" s="177">
        <v>2249</v>
      </c>
      <c r="BB2255" s="202">
        <f t="shared" si="386"/>
        <v>112450000</v>
      </c>
      <c r="BC2255" s="63">
        <f t="shared" si="387"/>
        <v>2654.008506698945</v>
      </c>
      <c r="BD2255" s="63">
        <f t="shared" si="388"/>
        <v>2654.0085067019081</v>
      </c>
      <c r="BE2255" s="63">
        <f t="shared" si="389"/>
        <v>145.53842621994883</v>
      </c>
      <c r="BF2255" s="63">
        <f t="shared" si="390"/>
        <v>145.53842686994881</v>
      </c>
      <c r="BG2255" s="63">
        <f t="shared" si="391"/>
        <v>5.8215371159757918</v>
      </c>
      <c r="BH2255" s="63">
        <f t="shared" si="392"/>
        <v>5.8215377659757914</v>
      </c>
      <c r="BI2255" s="109">
        <f t="shared" si="394"/>
        <v>67470000</v>
      </c>
      <c r="BJ2255" s="203">
        <f t="shared" si="393"/>
        <v>2.452611645158961E+24</v>
      </c>
    </row>
    <row r="2256" spans="53:62" s="174" customFormat="1" x14ac:dyDescent="0.35">
      <c r="BA2256" s="177">
        <v>2250</v>
      </c>
      <c r="BB2256" s="202">
        <f t="shared" si="386"/>
        <v>112500000</v>
      </c>
      <c r="BC2256" s="63">
        <f t="shared" si="387"/>
        <v>2655.1858952533275</v>
      </c>
      <c r="BD2256" s="63">
        <f t="shared" si="388"/>
        <v>2655.185895256292</v>
      </c>
      <c r="BE2256" s="63">
        <f t="shared" si="389"/>
        <v>145.53842623354228</v>
      </c>
      <c r="BF2256" s="63">
        <f t="shared" si="390"/>
        <v>145.53842688354226</v>
      </c>
      <c r="BG2256" s="63">
        <f t="shared" si="391"/>
        <v>5.8215371159757918</v>
      </c>
      <c r="BH2256" s="63">
        <f t="shared" si="392"/>
        <v>5.8215377659757914</v>
      </c>
      <c r="BI2256" s="109">
        <f t="shared" si="394"/>
        <v>67500000</v>
      </c>
      <c r="BJ2256" s="203">
        <f t="shared" si="393"/>
        <v>2.4533025836633527E+24</v>
      </c>
    </row>
    <row r="2257" spans="53:62" s="174" customFormat="1" x14ac:dyDescent="0.35">
      <c r="BA2257" s="177">
        <v>2251</v>
      </c>
      <c r="BB2257" s="202">
        <f t="shared" si="386"/>
        <v>112550000</v>
      </c>
      <c r="BC2257" s="63">
        <f t="shared" si="387"/>
        <v>2656.3632814156135</v>
      </c>
      <c r="BD2257" s="63">
        <f t="shared" si="388"/>
        <v>2656.3632814185794</v>
      </c>
      <c r="BE2257" s="63">
        <f t="shared" si="389"/>
        <v>145.53842624702568</v>
      </c>
      <c r="BF2257" s="63">
        <f t="shared" si="390"/>
        <v>145.53842689702569</v>
      </c>
      <c r="BG2257" s="63">
        <f t="shared" si="391"/>
        <v>5.8215371159757918</v>
      </c>
      <c r="BH2257" s="63">
        <f t="shared" si="392"/>
        <v>5.8215377659757914</v>
      </c>
      <c r="BI2257" s="109">
        <f t="shared" si="394"/>
        <v>67530000</v>
      </c>
      <c r="BJ2257" s="203">
        <f t="shared" si="393"/>
        <v>2.4539932604022399E+24</v>
      </c>
    </row>
    <row r="2258" spans="53:62" s="174" customFormat="1" x14ac:dyDescent="0.35">
      <c r="BA2258" s="177">
        <v>2252</v>
      </c>
      <c r="BB2258" s="202">
        <f t="shared" si="386"/>
        <v>112600000</v>
      </c>
      <c r="BC2258" s="63">
        <f t="shared" si="387"/>
        <v>2657.5406651857379</v>
      </c>
      <c r="BD2258" s="63">
        <f t="shared" si="388"/>
        <v>2657.5406651887051</v>
      </c>
      <c r="BE2258" s="63">
        <f t="shared" si="389"/>
        <v>145.53842626039994</v>
      </c>
      <c r="BF2258" s="63">
        <f t="shared" si="390"/>
        <v>145.53842691039995</v>
      </c>
      <c r="BG2258" s="63">
        <f t="shared" si="391"/>
        <v>5.8215371159757918</v>
      </c>
      <c r="BH2258" s="63">
        <f t="shared" si="392"/>
        <v>5.8215377659757914</v>
      </c>
      <c r="BI2258" s="109">
        <f t="shared" si="394"/>
        <v>67560000</v>
      </c>
      <c r="BJ2258" s="203">
        <f t="shared" si="393"/>
        <v>2.454683675474793E+24</v>
      </c>
    </row>
    <row r="2259" spans="53:62" s="174" customFormat="1" x14ac:dyDescent="0.35">
      <c r="BA2259" s="177">
        <v>2253</v>
      </c>
      <c r="BB2259" s="202">
        <f t="shared" si="386"/>
        <v>112650000</v>
      </c>
      <c r="BC2259" s="63">
        <f t="shared" si="387"/>
        <v>2658.7180465637016</v>
      </c>
      <c r="BD2259" s="63">
        <f t="shared" si="388"/>
        <v>2658.7180465666697</v>
      </c>
      <c r="BE2259" s="63">
        <f t="shared" si="389"/>
        <v>145.53842627366598</v>
      </c>
      <c r="BF2259" s="63">
        <f t="shared" si="390"/>
        <v>145.53842692366598</v>
      </c>
      <c r="BG2259" s="63">
        <f t="shared" si="391"/>
        <v>5.8215371159757918</v>
      </c>
      <c r="BH2259" s="63">
        <f t="shared" si="392"/>
        <v>5.8215377659757914</v>
      </c>
      <c r="BI2259" s="109">
        <f t="shared" si="394"/>
        <v>67590000</v>
      </c>
      <c r="BJ2259" s="203">
        <f t="shared" si="393"/>
        <v>2.4553738289801447E+24</v>
      </c>
    </row>
    <row r="2260" spans="53:62" s="174" customFormat="1" x14ac:dyDescent="0.35">
      <c r="BA2260" s="177">
        <v>2254</v>
      </c>
      <c r="BB2260" s="202">
        <f t="shared" si="386"/>
        <v>112700000</v>
      </c>
      <c r="BC2260" s="63">
        <f t="shared" si="387"/>
        <v>2659.8954255495682</v>
      </c>
      <c r="BD2260" s="63">
        <f t="shared" si="388"/>
        <v>2659.8954255525382</v>
      </c>
      <c r="BE2260" s="63">
        <f t="shared" si="389"/>
        <v>145.53842628682466</v>
      </c>
      <c r="BF2260" s="63">
        <f t="shared" si="390"/>
        <v>145.53842693682466</v>
      </c>
      <c r="BG2260" s="63">
        <f t="shared" si="391"/>
        <v>5.8215371159757918</v>
      </c>
      <c r="BH2260" s="63">
        <f t="shared" si="392"/>
        <v>5.8215377659757914</v>
      </c>
      <c r="BI2260" s="109">
        <f t="shared" si="394"/>
        <v>67620000</v>
      </c>
      <c r="BJ2260" s="203">
        <f t="shared" si="393"/>
        <v>2.4560637210173921E+24</v>
      </c>
    </row>
    <row r="2261" spans="53:62" s="174" customFormat="1" x14ac:dyDescent="0.35">
      <c r="BA2261" s="177">
        <v>2255</v>
      </c>
      <c r="BB2261" s="202">
        <f t="shared" si="386"/>
        <v>112750000</v>
      </c>
      <c r="BC2261" s="63">
        <f t="shared" si="387"/>
        <v>2661.0728021433383</v>
      </c>
      <c r="BD2261" s="63">
        <f t="shared" si="388"/>
        <v>2661.0728021463096</v>
      </c>
      <c r="BE2261" s="63">
        <f t="shared" si="389"/>
        <v>145.53842629987679</v>
      </c>
      <c r="BF2261" s="63">
        <f t="shared" si="390"/>
        <v>145.53842694987679</v>
      </c>
      <c r="BG2261" s="63">
        <f t="shared" si="391"/>
        <v>5.8215371159757918</v>
      </c>
      <c r="BH2261" s="63">
        <f t="shared" si="392"/>
        <v>5.8215377659757914</v>
      </c>
      <c r="BI2261" s="109">
        <f t="shared" si="394"/>
        <v>67650000</v>
      </c>
      <c r="BJ2261" s="203">
        <f t="shared" si="393"/>
        <v>2.4567533516855934E+24</v>
      </c>
    </row>
    <row r="2262" spans="53:62" s="174" customFormat="1" x14ac:dyDescent="0.35">
      <c r="BA2262" s="177">
        <v>2256</v>
      </c>
      <c r="BB2262" s="202">
        <f t="shared" si="386"/>
        <v>112800000</v>
      </c>
      <c r="BC2262" s="63">
        <f t="shared" si="387"/>
        <v>2662.2501763449477</v>
      </c>
      <c r="BD2262" s="63">
        <f t="shared" si="388"/>
        <v>2662.2501763479195</v>
      </c>
      <c r="BE2262" s="63">
        <f t="shared" si="389"/>
        <v>145.5384263128233</v>
      </c>
      <c r="BF2262" s="63">
        <f t="shared" si="390"/>
        <v>145.53842696282331</v>
      </c>
      <c r="BG2262" s="63">
        <f t="shared" si="391"/>
        <v>5.8215371159757918</v>
      </c>
      <c r="BH2262" s="63">
        <f t="shared" si="392"/>
        <v>5.8215377659757914</v>
      </c>
      <c r="BI2262" s="109">
        <f t="shared" si="394"/>
        <v>67680000</v>
      </c>
      <c r="BJ2262" s="203">
        <f t="shared" si="393"/>
        <v>2.4574427210837695E+24</v>
      </c>
    </row>
    <row r="2263" spans="53:62" s="174" customFormat="1" x14ac:dyDescent="0.35">
      <c r="BA2263" s="177">
        <v>2257</v>
      </c>
      <c r="BB2263" s="202">
        <f t="shared" si="386"/>
        <v>112850000</v>
      </c>
      <c r="BC2263" s="63">
        <f t="shared" si="387"/>
        <v>2663.4275481544596</v>
      </c>
      <c r="BD2263" s="63">
        <f t="shared" si="388"/>
        <v>2663.4275481574332</v>
      </c>
      <c r="BE2263" s="63">
        <f t="shared" si="389"/>
        <v>145.53842632566503</v>
      </c>
      <c r="BF2263" s="63">
        <f t="shared" si="390"/>
        <v>145.53842697566503</v>
      </c>
      <c r="BG2263" s="63">
        <f t="shared" si="391"/>
        <v>5.8215371159757918</v>
      </c>
      <c r="BH2263" s="63">
        <f t="shared" si="392"/>
        <v>5.8215377659757914</v>
      </c>
      <c r="BI2263" s="109">
        <f t="shared" si="394"/>
        <v>67710000</v>
      </c>
      <c r="BJ2263" s="203">
        <f t="shared" si="393"/>
        <v>2.4581318293109039E+24</v>
      </c>
    </row>
    <row r="2264" spans="53:62" s="174" customFormat="1" x14ac:dyDescent="0.35">
      <c r="BA2264" s="177">
        <v>2258</v>
      </c>
      <c r="BB2264" s="202">
        <f t="shared" si="386"/>
        <v>112900000</v>
      </c>
      <c r="BC2264" s="63">
        <f t="shared" si="387"/>
        <v>2664.6049175718749</v>
      </c>
      <c r="BD2264" s="63">
        <f t="shared" si="388"/>
        <v>2664.6049175748503</v>
      </c>
      <c r="BE2264" s="63">
        <f t="shared" si="389"/>
        <v>145.53842633840281</v>
      </c>
      <c r="BF2264" s="63">
        <f t="shared" si="390"/>
        <v>145.53842698840282</v>
      </c>
      <c r="BG2264" s="63">
        <f t="shared" si="391"/>
        <v>5.8215371159757918</v>
      </c>
      <c r="BH2264" s="63">
        <f t="shared" si="392"/>
        <v>5.8215377659757914</v>
      </c>
      <c r="BI2264" s="109">
        <f t="shared" si="394"/>
        <v>67740000</v>
      </c>
      <c r="BJ2264" s="203">
        <f t="shared" si="393"/>
        <v>2.4588206764659429E+24</v>
      </c>
    </row>
    <row r="2265" spans="53:62" s="174" customFormat="1" x14ac:dyDescent="0.35">
      <c r="BA2265" s="177">
        <v>2259</v>
      </c>
      <c r="BB2265" s="202">
        <f t="shared" si="386"/>
        <v>112950000</v>
      </c>
      <c r="BC2265" s="63">
        <f t="shared" si="387"/>
        <v>2665.7822845971937</v>
      </c>
      <c r="BD2265" s="63">
        <f t="shared" si="388"/>
        <v>2665.7822846001704</v>
      </c>
      <c r="BE2265" s="63">
        <f t="shared" si="389"/>
        <v>145.53842635103749</v>
      </c>
      <c r="BF2265" s="63">
        <f t="shared" si="390"/>
        <v>145.53842700103749</v>
      </c>
      <c r="BG2265" s="63">
        <f t="shared" si="391"/>
        <v>5.8215371159757918</v>
      </c>
      <c r="BH2265" s="63">
        <f t="shared" si="392"/>
        <v>5.8215377659757914</v>
      </c>
      <c r="BI2265" s="109">
        <f t="shared" si="394"/>
        <v>67770000</v>
      </c>
      <c r="BJ2265" s="203">
        <f t="shared" si="393"/>
        <v>2.4595092626477944E+24</v>
      </c>
    </row>
    <row r="2266" spans="53:62" s="174" customFormat="1" x14ac:dyDescent="0.35">
      <c r="BA2266" s="177">
        <v>2260</v>
      </c>
      <c r="BB2266" s="202">
        <f t="shared" si="386"/>
        <v>113000000</v>
      </c>
      <c r="BC2266" s="63">
        <f t="shared" si="387"/>
        <v>2666.9596492304167</v>
      </c>
      <c r="BD2266" s="63">
        <f t="shared" si="388"/>
        <v>2666.959649233394</v>
      </c>
      <c r="BE2266" s="63">
        <f t="shared" si="389"/>
        <v>145.53842636356987</v>
      </c>
      <c r="BF2266" s="63">
        <f t="shared" si="390"/>
        <v>145.53842701356987</v>
      </c>
      <c r="BG2266" s="63">
        <f t="shared" si="391"/>
        <v>5.8215371159757918</v>
      </c>
      <c r="BH2266" s="63">
        <f t="shared" si="392"/>
        <v>5.8215377659757914</v>
      </c>
      <c r="BI2266" s="109">
        <f t="shared" si="394"/>
        <v>67800000</v>
      </c>
      <c r="BJ2266" s="203">
        <f t="shared" si="393"/>
        <v>2.4601975879553299E+24</v>
      </c>
    </row>
    <row r="2267" spans="53:62" s="174" customFormat="1" x14ac:dyDescent="0.35">
      <c r="BA2267" s="177">
        <v>2261</v>
      </c>
      <c r="BB2267" s="202">
        <f t="shared" si="386"/>
        <v>113050000</v>
      </c>
      <c r="BC2267" s="63">
        <f t="shared" si="387"/>
        <v>2668.1370114715423</v>
      </c>
      <c r="BD2267" s="63">
        <f t="shared" si="388"/>
        <v>2668.1370114745209</v>
      </c>
      <c r="BE2267" s="63">
        <f t="shared" si="389"/>
        <v>145.53842637600087</v>
      </c>
      <c r="BF2267" s="63">
        <f t="shared" si="390"/>
        <v>145.53842702600087</v>
      </c>
      <c r="BG2267" s="63">
        <f t="shared" si="391"/>
        <v>5.8215371159757918</v>
      </c>
      <c r="BH2267" s="63">
        <f t="shared" si="392"/>
        <v>5.8215377659757914</v>
      </c>
      <c r="BI2267" s="109">
        <f t="shared" si="394"/>
        <v>67830000</v>
      </c>
      <c r="BJ2267" s="203">
        <f t="shared" si="393"/>
        <v>2.4608856524873822E+24</v>
      </c>
    </row>
    <row r="2268" spans="53:62" s="174" customFormat="1" x14ac:dyDescent="0.35">
      <c r="BA2268" s="177">
        <v>2262</v>
      </c>
      <c r="BB2268" s="202">
        <f t="shared" si="386"/>
        <v>113100000</v>
      </c>
      <c r="BC2268" s="63">
        <f t="shared" si="387"/>
        <v>2669.314371320635</v>
      </c>
      <c r="BD2268" s="63">
        <f t="shared" si="388"/>
        <v>2669.3143713236159</v>
      </c>
      <c r="BE2268" s="63">
        <f t="shared" si="389"/>
        <v>145.5384263883312</v>
      </c>
      <c r="BF2268" s="63">
        <f t="shared" si="390"/>
        <v>145.53842703833124</v>
      </c>
      <c r="BG2268" s="63">
        <f t="shared" si="391"/>
        <v>5.8215371159757918</v>
      </c>
      <c r="BH2268" s="63">
        <f t="shared" si="392"/>
        <v>5.8215377659757914</v>
      </c>
      <c r="BI2268" s="109">
        <f t="shared" si="394"/>
        <v>67860000</v>
      </c>
      <c r="BJ2268" s="203">
        <f t="shared" si="393"/>
        <v>2.4615734563427482E+24</v>
      </c>
    </row>
    <row r="2269" spans="53:62" s="174" customFormat="1" x14ac:dyDescent="0.35">
      <c r="BA2269" s="177">
        <v>2263</v>
      </c>
      <c r="BB2269" s="202">
        <f t="shared" si="386"/>
        <v>113150000</v>
      </c>
      <c r="BC2269" s="63">
        <f t="shared" si="387"/>
        <v>2670.4917287775679</v>
      </c>
      <c r="BD2269" s="63">
        <f t="shared" si="388"/>
        <v>2670.4917287805497</v>
      </c>
      <c r="BE2269" s="63">
        <f t="shared" si="389"/>
        <v>145.53842640056178</v>
      </c>
      <c r="BF2269" s="63">
        <f t="shared" si="390"/>
        <v>145.53842705056178</v>
      </c>
      <c r="BG2269" s="63">
        <f t="shared" si="391"/>
        <v>5.8215371159757918</v>
      </c>
      <c r="BH2269" s="63">
        <f t="shared" si="392"/>
        <v>5.8215377659757914</v>
      </c>
      <c r="BI2269" s="109">
        <f t="shared" si="394"/>
        <v>67890000</v>
      </c>
      <c r="BJ2269" s="203">
        <f t="shared" si="393"/>
        <v>2.4622609996201861E+24</v>
      </c>
    </row>
    <row r="2270" spans="53:62" s="174" customFormat="1" x14ac:dyDescent="0.35">
      <c r="BA2270" s="177">
        <v>2264</v>
      </c>
      <c r="BB2270" s="202">
        <f t="shared" si="386"/>
        <v>113200000</v>
      </c>
      <c r="BC2270" s="63">
        <f t="shared" si="387"/>
        <v>2671.6690838424693</v>
      </c>
      <c r="BD2270" s="63">
        <f t="shared" si="388"/>
        <v>2671.6690838454515</v>
      </c>
      <c r="BE2270" s="63">
        <f t="shared" si="389"/>
        <v>145.53842641269333</v>
      </c>
      <c r="BF2270" s="63">
        <f t="shared" si="390"/>
        <v>145.53842706269333</v>
      </c>
      <c r="BG2270" s="63">
        <f t="shared" si="391"/>
        <v>5.8215371159757918</v>
      </c>
      <c r="BH2270" s="63">
        <f t="shared" si="392"/>
        <v>5.8215377659757914</v>
      </c>
      <c r="BI2270" s="109">
        <f t="shared" si="394"/>
        <v>67920000</v>
      </c>
      <c r="BJ2270" s="203">
        <f t="shared" si="393"/>
        <v>2.4629482824184177E+24</v>
      </c>
    </row>
    <row r="2271" spans="53:62" s="174" customFormat="1" x14ac:dyDescent="0.35">
      <c r="BA2271" s="177">
        <v>2265</v>
      </c>
      <c r="BB2271" s="202">
        <f t="shared" si="386"/>
        <v>113250000</v>
      </c>
      <c r="BC2271" s="63">
        <f t="shared" si="387"/>
        <v>2672.8464365152727</v>
      </c>
      <c r="BD2271" s="63">
        <f t="shared" si="388"/>
        <v>2672.8464365182567</v>
      </c>
      <c r="BE2271" s="63">
        <f t="shared" si="389"/>
        <v>145.53842642472671</v>
      </c>
      <c r="BF2271" s="63">
        <f t="shared" si="390"/>
        <v>145.53842707472671</v>
      </c>
      <c r="BG2271" s="63">
        <f t="shared" si="391"/>
        <v>5.8215371159757918</v>
      </c>
      <c r="BH2271" s="63">
        <f t="shared" si="392"/>
        <v>5.8215377659757914</v>
      </c>
      <c r="BI2271" s="109">
        <f t="shared" si="394"/>
        <v>67950000</v>
      </c>
      <c r="BJ2271" s="203">
        <f t="shared" si="393"/>
        <v>2.4636353048361259E+24</v>
      </c>
    </row>
    <row r="2272" spans="53:62" s="174" customFormat="1" x14ac:dyDescent="0.35">
      <c r="BA2272" s="177">
        <v>2266</v>
      </c>
      <c r="BB2272" s="202">
        <f t="shared" si="386"/>
        <v>113300000</v>
      </c>
      <c r="BC2272" s="63">
        <f t="shared" si="387"/>
        <v>2674.0237867960445</v>
      </c>
      <c r="BD2272" s="63">
        <f t="shared" si="388"/>
        <v>2674.0237867990299</v>
      </c>
      <c r="BE2272" s="63">
        <f t="shared" si="389"/>
        <v>145.53842643666269</v>
      </c>
      <c r="BF2272" s="63">
        <f t="shared" si="390"/>
        <v>145.53842708666269</v>
      </c>
      <c r="BG2272" s="63">
        <f t="shared" si="391"/>
        <v>5.8215371159757918</v>
      </c>
      <c r="BH2272" s="63">
        <f t="shared" si="392"/>
        <v>5.8215377659757914</v>
      </c>
      <c r="BI2272" s="109">
        <f t="shared" si="394"/>
        <v>67980000</v>
      </c>
      <c r="BJ2272" s="203">
        <f t="shared" si="393"/>
        <v>2.4643220669719579E+24</v>
      </c>
    </row>
    <row r="2273" spans="53:62" s="174" customFormat="1" x14ac:dyDescent="0.35">
      <c r="BA2273" s="177">
        <v>2267</v>
      </c>
      <c r="BB2273" s="202">
        <f t="shared" si="386"/>
        <v>113350000</v>
      </c>
      <c r="BC2273" s="63">
        <f t="shared" si="387"/>
        <v>2675.2011346847194</v>
      </c>
      <c r="BD2273" s="63">
        <f t="shared" si="388"/>
        <v>2675.2011346877061</v>
      </c>
      <c r="BE2273" s="63">
        <f t="shared" si="389"/>
        <v>145.53842644850201</v>
      </c>
      <c r="BF2273" s="63">
        <f t="shared" si="390"/>
        <v>145.53842709850201</v>
      </c>
      <c r="BG2273" s="63">
        <f t="shared" si="391"/>
        <v>5.8215371159757918</v>
      </c>
      <c r="BH2273" s="63">
        <f t="shared" si="392"/>
        <v>5.8215377659757914</v>
      </c>
      <c r="BI2273" s="109">
        <f t="shared" si="394"/>
        <v>68010000</v>
      </c>
      <c r="BJ2273" s="203">
        <f t="shared" si="393"/>
        <v>2.4650085689245225E+24</v>
      </c>
    </row>
    <row r="2274" spans="53:62" s="174" customFormat="1" x14ac:dyDescent="0.35">
      <c r="BA2274" s="177">
        <v>2268</v>
      </c>
      <c r="BB2274" s="202">
        <f t="shared" si="386"/>
        <v>113400000</v>
      </c>
      <c r="BC2274" s="63">
        <f t="shared" si="387"/>
        <v>2676.3784801813622</v>
      </c>
      <c r="BD2274" s="63">
        <f t="shared" si="388"/>
        <v>2676.3784801843508</v>
      </c>
      <c r="BE2274" s="63">
        <f t="shared" si="389"/>
        <v>145.53842646024557</v>
      </c>
      <c r="BF2274" s="63">
        <f t="shared" si="390"/>
        <v>145.53842711024558</v>
      </c>
      <c r="BG2274" s="63">
        <f t="shared" si="391"/>
        <v>5.8215371159757918</v>
      </c>
      <c r="BH2274" s="63">
        <f t="shared" si="392"/>
        <v>5.8215377659757914</v>
      </c>
      <c r="BI2274" s="109">
        <f t="shared" si="394"/>
        <v>68040000</v>
      </c>
      <c r="BJ2274" s="203">
        <f t="shared" si="393"/>
        <v>2.4656948107923918E+24</v>
      </c>
    </row>
    <row r="2275" spans="53:62" s="174" customFormat="1" x14ac:dyDescent="0.35">
      <c r="BA2275" s="177">
        <v>2269</v>
      </c>
      <c r="BB2275" s="202">
        <f t="shared" si="386"/>
        <v>113450000</v>
      </c>
      <c r="BC2275" s="63">
        <f t="shared" si="387"/>
        <v>2677.5558232859735</v>
      </c>
      <c r="BD2275" s="63">
        <f t="shared" si="388"/>
        <v>2677.555823288963</v>
      </c>
      <c r="BE2275" s="63">
        <f t="shared" si="389"/>
        <v>145.53842647189407</v>
      </c>
      <c r="BF2275" s="63">
        <f t="shared" si="390"/>
        <v>145.53842712189405</v>
      </c>
      <c r="BG2275" s="63">
        <f t="shared" si="391"/>
        <v>5.8215371159757918</v>
      </c>
      <c r="BH2275" s="63">
        <f t="shared" si="392"/>
        <v>5.8215377659757914</v>
      </c>
      <c r="BI2275" s="109">
        <f t="shared" si="394"/>
        <v>68070000</v>
      </c>
      <c r="BJ2275" s="203">
        <f t="shared" si="393"/>
        <v>2.4663807926740994E+24</v>
      </c>
    </row>
    <row r="2276" spans="53:62" s="174" customFormat="1" x14ac:dyDescent="0.35">
      <c r="BA2276" s="177">
        <v>2270</v>
      </c>
      <c r="BB2276" s="202">
        <f t="shared" si="386"/>
        <v>113500000</v>
      </c>
      <c r="BC2276" s="63">
        <f t="shared" si="387"/>
        <v>2678.7331639984882</v>
      </c>
      <c r="BD2276" s="63">
        <f t="shared" si="388"/>
        <v>2678.7331640014791</v>
      </c>
      <c r="BE2276" s="63">
        <f t="shared" si="389"/>
        <v>145.53842648344826</v>
      </c>
      <c r="BF2276" s="63">
        <f t="shared" si="390"/>
        <v>145.53842713344824</v>
      </c>
      <c r="BG2276" s="63">
        <f t="shared" si="391"/>
        <v>5.8215371159757918</v>
      </c>
      <c r="BH2276" s="63">
        <f t="shared" si="392"/>
        <v>5.8215377659757914</v>
      </c>
      <c r="BI2276" s="109">
        <f t="shared" si="394"/>
        <v>68100000</v>
      </c>
      <c r="BJ2276" s="203">
        <f t="shared" si="393"/>
        <v>2.4670665146681439E+24</v>
      </c>
    </row>
    <row r="2277" spans="53:62" s="174" customFormat="1" x14ac:dyDescent="0.35">
      <c r="BA2277" s="177">
        <v>2271</v>
      </c>
      <c r="BB2277" s="202">
        <f t="shared" si="386"/>
        <v>113550000</v>
      </c>
      <c r="BC2277" s="63">
        <f t="shared" si="387"/>
        <v>2679.9105023189704</v>
      </c>
      <c r="BD2277" s="63">
        <f t="shared" si="388"/>
        <v>2679.9105023219627</v>
      </c>
      <c r="BE2277" s="63">
        <f t="shared" si="389"/>
        <v>145.53842649490895</v>
      </c>
      <c r="BF2277" s="63">
        <f t="shared" si="390"/>
        <v>145.53842714490892</v>
      </c>
      <c r="BG2277" s="63">
        <f t="shared" si="391"/>
        <v>5.8215371159757918</v>
      </c>
      <c r="BH2277" s="63">
        <f t="shared" si="392"/>
        <v>5.8215377659757914</v>
      </c>
      <c r="BI2277" s="109">
        <f t="shared" si="394"/>
        <v>68130000</v>
      </c>
      <c r="BJ2277" s="203">
        <f t="shared" si="393"/>
        <v>2.4677519768729827E+24</v>
      </c>
    </row>
    <row r="2278" spans="53:62" s="174" customFormat="1" x14ac:dyDescent="0.35">
      <c r="BA2278" s="177">
        <v>2272</v>
      </c>
      <c r="BB2278" s="202">
        <f t="shared" si="386"/>
        <v>113600000</v>
      </c>
      <c r="BC2278" s="63">
        <f t="shared" si="387"/>
        <v>2681.0878382474216</v>
      </c>
      <c r="BD2278" s="63">
        <f t="shared" si="388"/>
        <v>2681.0878382504147</v>
      </c>
      <c r="BE2278" s="63">
        <f t="shared" si="389"/>
        <v>145.53842650627683</v>
      </c>
      <c r="BF2278" s="63">
        <f t="shared" si="390"/>
        <v>145.53842715627684</v>
      </c>
      <c r="BG2278" s="63">
        <f t="shared" si="391"/>
        <v>5.8215371159757918</v>
      </c>
      <c r="BH2278" s="63">
        <f t="shared" si="392"/>
        <v>5.8215377659757914</v>
      </c>
      <c r="BI2278" s="109">
        <f t="shared" si="394"/>
        <v>68160000</v>
      </c>
      <c r="BJ2278" s="203">
        <f t="shared" si="393"/>
        <v>2.4684371793870401E+24</v>
      </c>
    </row>
    <row r="2279" spans="53:62" s="174" customFormat="1" x14ac:dyDescent="0.35">
      <c r="BA2279" s="177">
        <v>2273</v>
      </c>
      <c r="BB2279" s="202">
        <f t="shared" si="386"/>
        <v>113650000</v>
      </c>
      <c r="BC2279" s="63">
        <f t="shared" si="387"/>
        <v>2682.2651717838398</v>
      </c>
      <c r="BD2279" s="63">
        <f t="shared" si="388"/>
        <v>2682.2651717868343</v>
      </c>
      <c r="BE2279" s="63">
        <f t="shared" si="389"/>
        <v>145.53842651755272</v>
      </c>
      <c r="BF2279" s="63">
        <f t="shared" si="390"/>
        <v>145.53842716755273</v>
      </c>
      <c r="BG2279" s="63">
        <f t="shared" si="391"/>
        <v>5.8215371159757918</v>
      </c>
      <c r="BH2279" s="63">
        <f t="shared" si="392"/>
        <v>5.8215377659757914</v>
      </c>
      <c r="BI2279" s="109">
        <f t="shared" si="394"/>
        <v>68190000</v>
      </c>
      <c r="BJ2279" s="203">
        <f t="shared" si="393"/>
        <v>2.4691221223087012E+24</v>
      </c>
    </row>
    <row r="2280" spans="53:62" s="174" customFormat="1" x14ac:dyDescent="0.35">
      <c r="BA2280" s="177">
        <v>2274</v>
      </c>
      <c r="BB2280" s="202">
        <f t="shared" si="386"/>
        <v>113700000</v>
      </c>
      <c r="BC2280" s="63">
        <f t="shared" si="387"/>
        <v>2683.4425029282911</v>
      </c>
      <c r="BD2280" s="63">
        <f t="shared" si="388"/>
        <v>2683.442502931287</v>
      </c>
      <c r="BE2280" s="63">
        <f t="shared" si="389"/>
        <v>145.53842652873735</v>
      </c>
      <c r="BF2280" s="63">
        <f t="shared" si="390"/>
        <v>145.53842717873738</v>
      </c>
      <c r="BG2280" s="63">
        <f t="shared" si="391"/>
        <v>5.8215371159757918</v>
      </c>
      <c r="BH2280" s="63">
        <f t="shared" si="392"/>
        <v>5.8215377659757914</v>
      </c>
      <c r="BI2280" s="109">
        <f t="shared" si="394"/>
        <v>68220000</v>
      </c>
      <c r="BJ2280" s="203">
        <f t="shared" si="393"/>
        <v>2.4698068057363124E+24</v>
      </c>
    </row>
    <row r="2281" spans="53:62" s="174" customFormat="1" x14ac:dyDescent="0.35">
      <c r="BA2281" s="177">
        <v>2275</v>
      </c>
      <c r="BB2281" s="202">
        <f t="shared" si="386"/>
        <v>113750000</v>
      </c>
      <c r="BC2281" s="63">
        <f t="shared" si="387"/>
        <v>2684.6198316806453</v>
      </c>
      <c r="BD2281" s="63">
        <f t="shared" si="388"/>
        <v>2684.6198316836426</v>
      </c>
      <c r="BE2281" s="63">
        <f t="shared" si="389"/>
        <v>145.53842653983148</v>
      </c>
      <c r="BF2281" s="63">
        <f t="shared" si="390"/>
        <v>145.53842718983148</v>
      </c>
      <c r="BG2281" s="63">
        <f t="shared" si="391"/>
        <v>5.8215371159757918</v>
      </c>
      <c r="BH2281" s="63">
        <f t="shared" si="392"/>
        <v>5.8215377659757914</v>
      </c>
      <c r="BI2281" s="109">
        <f t="shared" si="394"/>
        <v>68250000</v>
      </c>
      <c r="BJ2281" s="203">
        <f t="shared" si="393"/>
        <v>2.4704912297681869E+24</v>
      </c>
    </row>
    <row r="2282" spans="53:62" s="174" customFormat="1" x14ac:dyDescent="0.35">
      <c r="BA2282" s="177">
        <v>2276</v>
      </c>
      <c r="BB2282" s="202">
        <f t="shared" si="386"/>
        <v>113800000</v>
      </c>
      <c r="BC2282" s="63">
        <f t="shared" si="387"/>
        <v>2685.7971580410326</v>
      </c>
      <c r="BD2282" s="63">
        <f t="shared" si="388"/>
        <v>2685.7971580440312</v>
      </c>
      <c r="BE2282" s="63">
        <f t="shared" si="389"/>
        <v>145.53842655083579</v>
      </c>
      <c r="BF2282" s="63">
        <f t="shared" si="390"/>
        <v>145.5384272008358</v>
      </c>
      <c r="BG2282" s="63">
        <f t="shared" si="391"/>
        <v>5.8215371159757918</v>
      </c>
      <c r="BH2282" s="63">
        <f t="shared" si="392"/>
        <v>5.8215377659757914</v>
      </c>
      <c r="BI2282" s="109">
        <f t="shared" si="394"/>
        <v>68280000</v>
      </c>
      <c r="BJ2282" s="203">
        <f t="shared" si="393"/>
        <v>2.4711753945025949E+24</v>
      </c>
    </row>
    <row r="2283" spans="53:62" s="174" customFormat="1" x14ac:dyDescent="0.35">
      <c r="BA2283" s="177">
        <v>2277</v>
      </c>
      <c r="BB2283" s="202">
        <f t="shared" si="386"/>
        <v>113850000</v>
      </c>
      <c r="BC2283" s="63">
        <f t="shared" si="387"/>
        <v>2686.9744820093229</v>
      </c>
      <c r="BD2283" s="63">
        <f t="shared" si="388"/>
        <v>2686.9744820123233</v>
      </c>
      <c r="BE2283" s="63">
        <f t="shared" si="389"/>
        <v>145.53842656175104</v>
      </c>
      <c r="BF2283" s="63">
        <f t="shared" si="390"/>
        <v>145.53842721175104</v>
      </c>
      <c r="BG2283" s="63">
        <f t="shared" si="391"/>
        <v>5.8215371159757918</v>
      </c>
      <c r="BH2283" s="63">
        <f t="shared" si="392"/>
        <v>5.8215377659757914</v>
      </c>
      <c r="BI2283" s="109">
        <f t="shared" si="394"/>
        <v>68310000</v>
      </c>
      <c r="BJ2283" s="203">
        <f t="shared" si="393"/>
        <v>2.4718593000377742E+24</v>
      </c>
    </row>
    <row r="2284" spans="53:62" s="174" customFormat="1" x14ac:dyDescent="0.35">
      <c r="BA2284" s="177">
        <v>2278</v>
      </c>
      <c r="BB2284" s="202">
        <f t="shared" si="386"/>
        <v>113900000</v>
      </c>
      <c r="BC2284" s="63">
        <f t="shared" si="387"/>
        <v>2688.1518035857107</v>
      </c>
      <c r="BD2284" s="63">
        <f t="shared" si="388"/>
        <v>2688.151803588712</v>
      </c>
      <c r="BE2284" s="63">
        <f t="shared" si="389"/>
        <v>145.53842657257792</v>
      </c>
      <c r="BF2284" s="63">
        <f t="shared" si="390"/>
        <v>145.53842722257792</v>
      </c>
      <c r="BG2284" s="63">
        <f t="shared" si="391"/>
        <v>5.8215371159757918</v>
      </c>
      <c r="BH2284" s="63">
        <f t="shared" si="392"/>
        <v>5.8215377659757914</v>
      </c>
      <c r="BI2284" s="109">
        <f t="shared" si="394"/>
        <v>68340000</v>
      </c>
      <c r="BJ2284" s="203">
        <f t="shared" si="393"/>
        <v>2.472542946471924E+24</v>
      </c>
    </row>
    <row r="2285" spans="53:62" s="174" customFormat="1" x14ac:dyDescent="0.35">
      <c r="BA2285" s="177">
        <v>2279</v>
      </c>
      <c r="BB2285" s="202">
        <f t="shared" si="386"/>
        <v>113950000</v>
      </c>
      <c r="BC2285" s="63">
        <f t="shared" si="387"/>
        <v>2689.329122770002</v>
      </c>
      <c r="BD2285" s="63">
        <f t="shared" si="388"/>
        <v>2689.3291227730047</v>
      </c>
      <c r="BE2285" s="63">
        <f t="shared" si="389"/>
        <v>145.5384265833172</v>
      </c>
      <c r="BF2285" s="63">
        <f t="shared" si="390"/>
        <v>145.53842723331718</v>
      </c>
      <c r="BG2285" s="63">
        <f t="shared" si="391"/>
        <v>5.8215371159757918</v>
      </c>
      <c r="BH2285" s="63">
        <f t="shared" si="392"/>
        <v>5.8215377659757914</v>
      </c>
      <c r="BI2285" s="109">
        <f t="shared" si="394"/>
        <v>68370000</v>
      </c>
      <c r="BJ2285" s="203">
        <f t="shared" si="393"/>
        <v>2.4732263339032055E+24</v>
      </c>
    </row>
    <row r="2286" spans="53:62" s="174" customFormat="1" x14ac:dyDescent="0.35">
      <c r="BA2286" s="177">
        <v>2280</v>
      </c>
      <c r="BB2286" s="202">
        <f t="shared" si="386"/>
        <v>114000000</v>
      </c>
      <c r="BC2286" s="63">
        <f t="shared" si="387"/>
        <v>2690.5064395623908</v>
      </c>
      <c r="BD2286" s="63">
        <f t="shared" si="388"/>
        <v>2690.5064395653944</v>
      </c>
      <c r="BE2286" s="63">
        <f t="shared" si="389"/>
        <v>145.53842659396952</v>
      </c>
      <c r="BF2286" s="63">
        <f t="shared" si="390"/>
        <v>145.53842724396952</v>
      </c>
      <c r="BG2286" s="63">
        <f t="shared" si="391"/>
        <v>5.8215371159757918</v>
      </c>
      <c r="BH2286" s="63">
        <f t="shared" si="392"/>
        <v>5.8215377659757914</v>
      </c>
      <c r="BI2286" s="109">
        <f t="shared" si="394"/>
        <v>68400000</v>
      </c>
      <c r="BJ2286" s="203">
        <f t="shared" si="393"/>
        <v>2.4739094624297439E+24</v>
      </c>
    </row>
    <row r="2287" spans="53:62" s="174" customFormat="1" x14ac:dyDescent="0.35">
      <c r="BA2287" s="177">
        <v>2281</v>
      </c>
      <c r="BB2287" s="202">
        <f t="shared" si="386"/>
        <v>114050000</v>
      </c>
      <c r="BC2287" s="63">
        <f t="shared" si="387"/>
        <v>2691.6837539626822</v>
      </c>
      <c r="BD2287" s="63">
        <f t="shared" si="388"/>
        <v>2691.6837539656872</v>
      </c>
      <c r="BE2287" s="63">
        <f t="shared" si="389"/>
        <v>145.53842660453563</v>
      </c>
      <c r="BF2287" s="63">
        <f t="shared" si="390"/>
        <v>145.53842725453563</v>
      </c>
      <c r="BG2287" s="63">
        <f t="shared" si="391"/>
        <v>5.8215371159757918</v>
      </c>
      <c r="BH2287" s="63">
        <f t="shared" si="392"/>
        <v>5.8215377659757914</v>
      </c>
      <c r="BI2287" s="109">
        <f t="shared" si="394"/>
        <v>68430000</v>
      </c>
      <c r="BJ2287" s="203">
        <f t="shared" si="393"/>
        <v>2.4745923321496254E+24</v>
      </c>
    </row>
    <row r="2288" spans="53:62" s="174" customFormat="1" x14ac:dyDescent="0.35">
      <c r="BA2288" s="177">
        <v>2282</v>
      </c>
      <c r="BB2288" s="202">
        <f t="shared" si="386"/>
        <v>114100000</v>
      </c>
      <c r="BC2288" s="63">
        <f t="shared" si="387"/>
        <v>2692.8610659710712</v>
      </c>
      <c r="BD2288" s="63">
        <f t="shared" si="388"/>
        <v>2692.8610659740775</v>
      </c>
      <c r="BE2288" s="63">
        <f t="shared" si="389"/>
        <v>145.53842661501625</v>
      </c>
      <c r="BF2288" s="63">
        <f t="shared" si="390"/>
        <v>145.53842726501625</v>
      </c>
      <c r="BG2288" s="63">
        <f t="shared" si="391"/>
        <v>5.8215371159757918</v>
      </c>
      <c r="BH2288" s="63">
        <f t="shared" si="392"/>
        <v>5.8215377659757914</v>
      </c>
      <c r="BI2288" s="109">
        <f t="shared" si="394"/>
        <v>68460000</v>
      </c>
      <c r="BJ2288" s="203">
        <f t="shared" si="393"/>
        <v>2.4752749431609015E+24</v>
      </c>
    </row>
    <row r="2289" spans="53:62" s="174" customFormat="1" x14ac:dyDescent="0.35">
      <c r="BA2289" s="177">
        <v>2283</v>
      </c>
      <c r="BB2289" s="202">
        <f t="shared" si="386"/>
        <v>114150000</v>
      </c>
      <c r="BC2289" s="63">
        <f t="shared" si="387"/>
        <v>2694.0383755874282</v>
      </c>
      <c r="BD2289" s="63">
        <f t="shared" si="388"/>
        <v>2694.0383755904359</v>
      </c>
      <c r="BE2289" s="63">
        <f t="shared" si="389"/>
        <v>145.53842662541197</v>
      </c>
      <c r="BF2289" s="63">
        <f t="shared" si="390"/>
        <v>145.538427275412</v>
      </c>
      <c r="BG2289" s="63">
        <f t="shared" si="391"/>
        <v>5.8215371159757918</v>
      </c>
      <c r="BH2289" s="63">
        <f t="shared" si="392"/>
        <v>5.8215377659757914</v>
      </c>
      <c r="BI2289" s="109">
        <f t="shared" si="394"/>
        <v>68490000</v>
      </c>
      <c r="BJ2289" s="203">
        <f t="shared" si="393"/>
        <v>2.4759572955615843E+24</v>
      </c>
    </row>
    <row r="2290" spans="53:62" s="174" customFormat="1" x14ac:dyDescent="0.35">
      <c r="BA2290" s="177">
        <v>2284</v>
      </c>
      <c r="BB2290" s="202">
        <f t="shared" si="386"/>
        <v>114200000</v>
      </c>
      <c r="BC2290" s="63">
        <f t="shared" si="387"/>
        <v>2695.2156828118177</v>
      </c>
      <c r="BD2290" s="63">
        <f t="shared" si="388"/>
        <v>2695.2156828148272</v>
      </c>
      <c r="BE2290" s="63">
        <f t="shared" si="389"/>
        <v>145.53842663572362</v>
      </c>
      <c r="BF2290" s="63">
        <f t="shared" si="390"/>
        <v>145.53842728572363</v>
      </c>
      <c r="BG2290" s="63">
        <f t="shared" si="391"/>
        <v>5.8215371159757918</v>
      </c>
      <c r="BH2290" s="63">
        <f t="shared" si="392"/>
        <v>5.8215377659757914</v>
      </c>
      <c r="BI2290" s="109">
        <f t="shared" si="394"/>
        <v>68520000</v>
      </c>
      <c r="BJ2290" s="203">
        <f t="shared" si="393"/>
        <v>2.4766393894496497E+24</v>
      </c>
    </row>
    <row r="2291" spans="53:62" s="174" customFormat="1" x14ac:dyDescent="0.35">
      <c r="BA2291" s="177">
        <v>2285</v>
      </c>
      <c r="BB2291" s="202">
        <f t="shared" si="386"/>
        <v>114250000</v>
      </c>
      <c r="BC2291" s="63">
        <f t="shared" si="387"/>
        <v>2696.3929876442398</v>
      </c>
      <c r="BD2291" s="63">
        <f t="shared" si="388"/>
        <v>2696.3929876472507</v>
      </c>
      <c r="BE2291" s="63">
        <f t="shared" si="389"/>
        <v>145.5384266459518</v>
      </c>
      <c r="BF2291" s="63">
        <f t="shared" si="390"/>
        <v>145.53842729595181</v>
      </c>
      <c r="BG2291" s="63">
        <f t="shared" si="391"/>
        <v>5.8215371159757918</v>
      </c>
      <c r="BH2291" s="63">
        <f t="shared" si="392"/>
        <v>5.8215377659757914</v>
      </c>
      <c r="BI2291" s="109">
        <f t="shared" si="394"/>
        <v>68550000</v>
      </c>
      <c r="BJ2291" s="203">
        <f t="shared" si="393"/>
        <v>2.4773212249230367E+24</v>
      </c>
    </row>
    <row r="2292" spans="53:62" s="174" customFormat="1" x14ac:dyDescent="0.35">
      <c r="BA2292" s="177">
        <v>2286</v>
      </c>
      <c r="BB2292" s="202">
        <f t="shared" si="386"/>
        <v>114300000</v>
      </c>
      <c r="BC2292" s="63">
        <f t="shared" si="387"/>
        <v>2697.5702900846945</v>
      </c>
      <c r="BD2292" s="63">
        <f t="shared" si="388"/>
        <v>2697.5702900877068</v>
      </c>
      <c r="BE2292" s="63">
        <f t="shared" si="389"/>
        <v>145.53842665609716</v>
      </c>
      <c r="BF2292" s="63">
        <f t="shared" si="390"/>
        <v>145.53842730609716</v>
      </c>
      <c r="BG2292" s="63">
        <f t="shared" si="391"/>
        <v>5.8215371159757918</v>
      </c>
      <c r="BH2292" s="63">
        <f t="shared" si="392"/>
        <v>5.8215377659757914</v>
      </c>
      <c r="BI2292" s="109">
        <f t="shared" si="394"/>
        <v>68580000</v>
      </c>
      <c r="BJ2292" s="203">
        <f t="shared" si="393"/>
        <v>2.4780028020796477E+24</v>
      </c>
    </row>
    <row r="2293" spans="53:62" s="174" customFormat="1" x14ac:dyDescent="0.35">
      <c r="BA2293" s="177">
        <v>2287</v>
      </c>
      <c r="BB2293" s="202">
        <f t="shared" si="386"/>
        <v>114350000</v>
      </c>
      <c r="BC2293" s="63">
        <f t="shared" si="387"/>
        <v>2698.7475901331823</v>
      </c>
      <c r="BD2293" s="63">
        <f t="shared" si="388"/>
        <v>2698.7475901361959</v>
      </c>
      <c r="BE2293" s="63">
        <f t="shared" si="389"/>
        <v>145.5384266661604</v>
      </c>
      <c r="BF2293" s="63">
        <f t="shared" si="390"/>
        <v>145.53842731616044</v>
      </c>
      <c r="BG2293" s="63">
        <f t="shared" si="391"/>
        <v>5.8215371159757918</v>
      </c>
      <c r="BH2293" s="63">
        <f t="shared" si="392"/>
        <v>5.8215377659757914</v>
      </c>
      <c r="BI2293" s="109">
        <f t="shared" si="394"/>
        <v>68610000</v>
      </c>
      <c r="BJ2293" s="203">
        <f t="shared" si="393"/>
        <v>2.478684121017346E+24</v>
      </c>
    </row>
    <row r="2294" spans="53:62" s="174" customFormat="1" x14ac:dyDescent="0.35">
      <c r="BA2294" s="177">
        <v>2288</v>
      </c>
      <c r="BB2294" s="202">
        <f t="shared" si="386"/>
        <v>114400000</v>
      </c>
      <c r="BC2294" s="63">
        <f t="shared" si="387"/>
        <v>2699.9248877897026</v>
      </c>
      <c r="BD2294" s="63">
        <f t="shared" si="388"/>
        <v>2699.9248877927171</v>
      </c>
      <c r="BE2294" s="63">
        <f t="shared" si="389"/>
        <v>145.53842667614222</v>
      </c>
      <c r="BF2294" s="63">
        <f t="shared" si="390"/>
        <v>145.53842732614223</v>
      </c>
      <c r="BG2294" s="63">
        <f t="shared" si="391"/>
        <v>5.8215371159757918</v>
      </c>
      <c r="BH2294" s="63">
        <f t="shared" si="392"/>
        <v>5.8215377659757914</v>
      </c>
      <c r="BI2294" s="109">
        <f t="shared" si="394"/>
        <v>68640000</v>
      </c>
      <c r="BJ2294" s="203">
        <f t="shared" si="393"/>
        <v>2.4793651818339604E+24</v>
      </c>
    </row>
    <row r="2295" spans="53:62" s="174" customFormat="1" x14ac:dyDescent="0.35">
      <c r="BA2295" s="177">
        <v>2289</v>
      </c>
      <c r="BB2295" s="202">
        <f t="shared" si="386"/>
        <v>114450000</v>
      </c>
      <c r="BC2295" s="63">
        <f t="shared" si="387"/>
        <v>2701.1021830543204</v>
      </c>
      <c r="BD2295" s="63">
        <f t="shared" si="388"/>
        <v>2701.1021830573359</v>
      </c>
      <c r="BE2295" s="63">
        <f t="shared" si="389"/>
        <v>145.53842668604321</v>
      </c>
      <c r="BF2295" s="63">
        <f t="shared" si="390"/>
        <v>145.53842733604324</v>
      </c>
      <c r="BG2295" s="63">
        <f t="shared" si="391"/>
        <v>5.8215371159757918</v>
      </c>
      <c r="BH2295" s="63">
        <f t="shared" si="392"/>
        <v>5.8215377659757914</v>
      </c>
      <c r="BI2295" s="109">
        <f t="shared" si="394"/>
        <v>68670000</v>
      </c>
      <c r="BJ2295" s="203">
        <f t="shared" si="393"/>
        <v>2.4800459846272801E+24</v>
      </c>
    </row>
    <row r="2296" spans="53:62" s="174" customFormat="1" x14ac:dyDescent="0.35">
      <c r="BA2296" s="177">
        <v>2290</v>
      </c>
      <c r="BB2296" s="202">
        <f t="shared" si="386"/>
        <v>114500000</v>
      </c>
      <c r="BC2296" s="63">
        <f t="shared" si="387"/>
        <v>2702.2794759269054</v>
      </c>
      <c r="BD2296" s="63">
        <f t="shared" si="388"/>
        <v>2702.2794759299227</v>
      </c>
      <c r="BE2296" s="63">
        <f t="shared" si="389"/>
        <v>145.53842669586408</v>
      </c>
      <c r="BF2296" s="63">
        <f t="shared" si="390"/>
        <v>145.53842734586411</v>
      </c>
      <c r="BG2296" s="63">
        <f t="shared" si="391"/>
        <v>5.8215371159757918</v>
      </c>
      <c r="BH2296" s="63">
        <f t="shared" si="392"/>
        <v>5.8215377659757914</v>
      </c>
      <c r="BI2296" s="109">
        <f t="shared" si="394"/>
        <v>68700000</v>
      </c>
      <c r="BJ2296" s="203">
        <f t="shared" si="393"/>
        <v>2.4807265294950599E+24</v>
      </c>
    </row>
    <row r="2297" spans="53:62" s="174" customFormat="1" x14ac:dyDescent="0.35">
      <c r="BA2297" s="177">
        <v>2291</v>
      </c>
      <c r="BB2297" s="202">
        <f t="shared" si="386"/>
        <v>114550000</v>
      </c>
      <c r="BC2297" s="63">
        <f t="shared" si="387"/>
        <v>2703.456766407588</v>
      </c>
      <c r="BD2297" s="63">
        <f t="shared" si="388"/>
        <v>2703.4567664106066</v>
      </c>
      <c r="BE2297" s="63">
        <f t="shared" si="389"/>
        <v>145.5384267056055</v>
      </c>
      <c r="BF2297" s="63">
        <f t="shared" si="390"/>
        <v>145.53842735560551</v>
      </c>
      <c r="BG2297" s="63">
        <f t="shared" si="391"/>
        <v>5.8215371159757918</v>
      </c>
      <c r="BH2297" s="63">
        <f t="shared" si="392"/>
        <v>5.8215377659757914</v>
      </c>
      <c r="BI2297" s="109">
        <f t="shared" si="394"/>
        <v>68730000</v>
      </c>
      <c r="BJ2297" s="203">
        <f t="shared" si="393"/>
        <v>2.481406816535015E+24</v>
      </c>
    </row>
    <row r="2298" spans="53:62" s="174" customFormat="1" x14ac:dyDescent="0.35">
      <c r="BA2298" s="177">
        <v>2292</v>
      </c>
      <c r="BB2298" s="202">
        <f t="shared" si="386"/>
        <v>114600000</v>
      </c>
      <c r="BC2298" s="63">
        <f t="shared" si="387"/>
        <v>2704.6340544963682</v>
      </c>
      <c r="BD2298" s="63">
        <f t="shared" si="388"/>
        <v>2704.6340544993877</v>
      </c>
      <c r="BE2298" s="63">
        <f t="shared" si="389"/>
        <v>145.53842671526803</v>
      </c>
      <c r="BF2298" s="63">
        <f t="shared" si="390"/>
        <v>145.53842736526803</v>
      </c>
      <c r="BG2298" s="63">
        <f t="shared" si="391"/>
        <v>5.8215371159757918</v>
      </c>
      <c r="BH2298" s="63">
        <f t="shared" si="392"/>
        <v>5.8215377659757914</v>
      </c>
      <c r="BI2298" s="109">
        <f t="shared" si="394"/>
        <v>68760000</v>
      </c>
      <c r="BJ2298" s="203">
        <f t="shared" si="393"/>
        <v>2.4820868458448258E+24</v>
      </c>
    </row>
    <row r="2299" spans="53:62" s="174" customFormat="1" x14ac:dyDescent="0.35">
      <c r="BA2299" s="177">
        <v>2293</v>
      </c>
      <c r="BB2299" s="202">
        <f t="shared" si="386"/>
        <v>114650000</v>
      </c>
      <c r="BC2299" s="63">
        <f t="shared" si="387"/>
        <v>2705.811340193181</v>
      </c>
      <c r="BD2299" s="63">
        <f t="shared" si="388"/>
        <v>2705.8113401962019</v>
      </c>
      <c r="BE2299" s="63">
        <f t="shared" si="389"/>
        <v>145.53842672485231</v>
      </c>
      <c r="BF2299" s="63">
        <f t="shared" si="390"/>
        <v>145.53842737485235</v>
      </c>
      <c r="BG2299" s="63">
        <f t="shared" si="391"/>
        <v>5.8215371159757918</v>
      </c>
      <c r="BH2299" s="63">
        <f t="shared" si="392"/>
        <v>5.8215377659757914</v>
      </c>
      <c r="BI2299" s="109">
        <f t="shared" si="394"/>
        <v>68790000</v>
      </c>
      <c r="BJ2299" s="203">
        <f t="shared" si="393"/>
        <v>2.4827666175221336E+24</v>
      </c>
    </row>
    <row r="2300" spans="53:62" s="174" customFormat="1" x14ac:dyDescent="0.35">
      <c r="BA2300" s="177">
        <v>2294</v>
      </c>
      <c r="BB2300" s="202">
        <f t="shared" si="386"/>
        <v>114700000</v>
      </c>
      <c r="BC2300" s="63">
        <f t="shared" si="387"/>
        <v>2706.9886234980254</v>
      </c>
      <c r="BD2300" s="63">
        <f t="shared" si="388"/>
        <v>2706.9886235010486</v>
      </c>
      <c r="BE2300" s="63">
        <f t="shared" si="389"/>
        <v>145.53842673435912</v>
      </c>
      <c r="BF2300" s="63">
        <f t="shared" si="390"/>
        <v>145.5384273843591</v>
      </c>
      <c r="BG2300" s="63">
        <f t="shared" si="391"/>
        <v>5.8215371159757918</v>
      </c>
      <c r="BH2300" s="63">
        <f t="shared" si="392"/>
        <v>5.8215377659757914</v>
      </c>
      <c r="BI2300" s="109">
        <f t="shared" si="394"/>
        <v>68820000</v>
      </c>
      <c r="BJ2300" s="203">
        <f t="shared" si="393"/>
        <v>2.4834461316645443E+24</v>
      </c>
    </row>
    <row r="2301" spans="53:62" s="174" customFormat="1" x14ac:dyDescent="0.35">
      <c r="BA2301" s="177">
        <v>2295</v>
      </c>
      <c r="BB2301" s="202">
        <f t="shared" si="386"/>
        <v>114750000</v>
      </c>
      <c r="BC2301" s="63">
        <f t="shared" si="387"/>
        <v>2708.1659044109683</v>
      </c>
      <c r="BD2301" s="63">
        <f t="shared" si="388"/>
        <v>2708.1659044139919</v>
      </c>
      <c r="BE2301" s="63">
        <f t="shared" si="389"/>
        <v>145.5384267437889</v>
      </c>
      <c r="BF2301" s="63">
        <f t="shared" si="390"/>
        <v>145.53842739378891</v>
      </c>
      <c r="BG2301" s="63">
        <f t="shared" si="391"/>
        <v>5.8215371159757918</v>
      </c>
      <c r="BH2301" s="63">
        <f t="shared" si="392"/>
        <v>5.8215377659757914</v>
      </c>
      <c r="BI2301" s="109">
        <f t="shared" si="394"/>
        <v>68850000</v>
      </c>
      <c r="BJ2301" s="203">
        <f t="shared" si="393"/>
        <v>2.4841253883696265E+24</v>
      </c>
    </row>
    <row r="2302" spans="53:62" s="174" customFormat="1" x14ac:dyDescent="0.35">
      <c r="BA2302" s="177">
        <v>2296</v>
      </c>
      <c r="BB2302" s="202">
        <f t="shared" si="386"/>
        <v>114800000</v>
      </c>
      <c r="BC2302" s="63">
        <f t="shared" si="387"/>
        <v>2709.3431829320079</v>
      </c>
      <c r="BD2302" s="63">
        <f t="shared" si="388"/>
        <v>2709.3431829350334</v>
      </c>
      <c r="BE2302" s="63">
        <f t="shared" si="389"/>
        <v>145.53842675314237</v>
      </c>
      <c r="BF2302" s="63">
        <f t="shared" si="390"/>
        <v>145.53842740314241</v>
      </c>
      <c r="BG2302" s="63">
        <f t="shared" si="391"/>
        <v>5.8215371159757918</v>
      </c>
      <c r="BH2302" s="63">
        <f t="shared" si="392"/>
        <v>5.8215377659757914</v>
      </c>
      <c r="BI2302" s="109">
        <f t="shared" si="394"/>
        <v>68880000</v>
      </c>
      <c r="BJ2302" s="203">
        <f t="shared" si="393"/>
        <v>2.4848043877349109E+24</v>
      </c>
    </row>
    <row r="2303" spans="53:62" s="174" customFormat="1" x14ac:dyDescent="0.35">
      <c r="BA2303" s="177">
        <v>2297</v>
      </c>
      <c r="BB2303" s="202">
        <f t="shared" si="386"/>
        <v>114850000</v>
      </c>
      <c r="BC2303" s="63">
        <f t="shared" si="387"/>
        <v>2710.5204590611452</v>
      </c>
      <c r="BD2303" s="63">
        <f t="shared" si="388"/>
        <v>2710.5204590641715</v>
      </c>
      <c r="BE2303" s="63">
        <f t="shared" si="389"/>
        <v>145.53842676242019</v>
      </c>
      <c r="BF2303" s="63">
        <f t="shared" si="390"/>
        <v>145.53842741242016</v>
      </c>
      <c r="BG2303" s="63">
        <f t="shared" si="391"/>
        <v>5.8215371159757918</v>
      </c>
      <c r="BH2303" s="63">
        <f t="shared" si="392"/>
        <v>5.8215377659757914</v>
      </c>
      <c r="BI2303" s="109">
        <f t="shared" si="394"/>
        <v>68910000</v>
      </c>
      <c r="BJ2303" s="203">
        <f t="shared" si="393"/>
        <v>2.4854831298578923E+24</v>
      </c>
    </row>
    <row r="2304" spans="53:62" s="174" customFormat="1" x14ac:dyDescent="0.35">
      <c r="BA2304" s="177">
        <v>2298</v>
      </c>
      <c r="BB2304" s="202">
        <f t="shared" si="386"/>
        <v>114900000</v>
      </c>
      <c r="BC2304" s="63">
        <f t="shared" si="387"/>
        <v>2711.6977327983154</v>
      </c>
      <c r="BD2304" s="63">
        <f t="shared" si="388"/>
        <v>2711.6977328013427</v>
      </c>
      <c r="BE2304" s="63">
        <f t="shared" si="389"/>
        <v>145.53842677162288</v>
      </c>
      <c r="BF2304" s="63">
        <f t="shared" si="390"/>
        <v>145.53842742162286</v>
      </c>
      <c r="BG2304" s="63">
        <f t="shared" si="391"/>
        <v>5.8215371159757918</v>
      </c>
      <c r="BH2304" s="63">
        <f t="shared" si="392"/>
        <v>5.8215377659757914</v>
      </c>
      <c r="BI2304" s="109">
        <f t="shared" si="394"/>
        <v>68940000</v>
      </c>
      <c r="BJ2304" s="203">
        <f t="shared" si="393"/>
        <v>2.4861616148360288E+24</v>
      </c>
    </row>
    <row r="2305" spans="53:62" s="174" customFormat="1" x14ac:dyDescent="0.35">
      <c r="BA2305" s="177">
        <v>2299</v>
      </c>
      <c r="BB2305" s="202">
        <f t="shared" si="386"/>
        <v>114950000</v>
      </c>
      <c r="BC2305" s="63">
        <f t="shared" si="387"/>
        <v>2712.875004143646</v>
      </c>
      <c r="BD2305" s="63">
        <f t="shared" si="388"/>
        <v>2712.8750041466751</v>
      </c>
      <c r="BE2305" s="63">
        <f t="shared" si="389"/>
        <v>145.538426780751</v>
      </c>
      <c r="BF2305" s="63">
        <f t="shared" si="390"/>
        <v>145.53842743075103</v>
      </c>
      <c r="BG2305" s="63">
        <f t="shared" si="391"/>
        <v>5.8215371159757918</v>
      </c>
      <c r="BH2305" s="63">
        <f t="shared" si="392"/>
        <v>5.8215377659757914</v>
      </c>
      <c r="BI2305" s="109">
        <f t="shared" si="394"/>
        <v>68970000</v>
      </c>
      <c r="BJ2305" s="203">
        <f t="shared" si="393"/>
        <v>2.4868398427667399E+24</v>
      </c>
    </row>
    <row r="2306" spans="53:62" s="174" customFormat="1" x14ac:dyDescent="0.35">
      <c r="BA2306" s="177">
        <v>2300</v>
      </c>
      <c r="BB2306" s="202">
        <f t="shared" si="386"/>
        <v>115000000</v>
      </c>
      <c r="BC2306" s="63">
        <f t="shared" si="387"/>
        <v>2714.0522730970106</v>
      </c>
      <c r="BD2306" s="63">
        <f t="shared" si="388"/>
        <v>2714.0522731000406</v>
      </c>
      <c r="BE2306" s="63">
        <f t="shared" si="389"/>
        <v>145.53842678980536</v>
      </c>
      <c r="BF2306" s="63">
        <f t="shared" si="390"/>
        <v>145.53842743980533</v>
      </c>
      <c r="BG2306" s="63">
        <f t="shared" si="391"/>
        <v>5.8215371159757918</v>
      </c>
      <c r="BH2306" s="63">
        <f t="shared" si="392"/>
        <v>5.8215377659757914</v>
      </c>
      <c r="BI2306" s="109">
        <f t="shared" si="394"/>
        <v>69000000</v>
      </c>
      <c r="BJ2306" s="203">
        <f t="shared" si="393"/>
        <v>2.4875178137474103E+24</v>
      </c>
    </row>
    <row r="2307" spans="53:62" s="174" customFormat="1" x14ac:dyDescent="0.35">
      <c r="BA2307" s="177">
        <v>2301</v>
      </c>
      <c r="BB2307" s="202">
        <f t="shared" si="386"/>
        <v>115050000</v>
      </c>
      <c r="BC2307" s="63">
        <f t="shared" si="387"/>
        <v>2715.2295396585359</v>
      </c>
      <c r="BD2307" s="63">
        <f t="shared" si="388"/>
        <v>2715.2295396615682</v>
      </c>
      <c r="BE2307" s="63">
        <f t="shared" si="389"/>
        <v>145.53842679878636</v>
      </c>
      <c r="BF2307" s="63">
        <f t="shared" si="390"/>
        <v>145.53842744878636</v>
      </c>
      <c r="BG2307" s="63">
        <f t="shared" si="391"/>
        <v>5.8215371159757918</v>
      </c>
      <c r="BH2307" s="63">
        <f t="shared" si="392"/>
        <v>5.8215377659757914</v>
      </c>
      <c r="BI2307" s="109">
        <f t="shared" si="394"/>
        <v>69030000</v>
      </c>
      <c r="BJ2307" s="203">
        <f t="shared" si="393"/>
        <v>2.4881955278753869E+24</v>
      </c>
    </row>
    <row r="2308" spans="53:62" s="174" customFormat="1" x14ac:dyDescent="0.35">
      <c r="BA2308" s="177">
        <v>2302</v>
      </c>
      <c r="BB2308" s="202">
        <f t="shared" si="386"/>
        <v>115100000</v>
      </c>
      <c r="BC2308" s="63">
        <f t="shared" si="387"/>
        <v>2716.4068038281598</v>
      </c>
      <c r="BD2308" s="63">
        <f t="shared" si="388"/>
        <v>2716.406803831193</v>
      </c>
      <c r="BE2308" s="63">
        <f t="shared" si="389"/>
        <v>145.53842680769466</v>
      </c>
      <c r="BF2308" s="63">
        <f t="shared" si="390"/>
        <v>145.5384274576947</v>
      </c>
      <c r="BG2308" s="63">
        <f t="shared" si="391"/>
        <v>5.8215371159757918</v>
      </c>
      <c r="BH2308" s="63">
        <f t="shared" si="392"/>
        <v>5.8215377659757914</v>
      </c>
      <c r="BI2308" s="109">
        <f t="shared" si="394"/>
        <v>69060000</v>
      </c>
      <c r="BJ2308" s="203">
        <f t="shared" si="393"/>
        <v>2.4888729852479788E+24</v>
      </c>
    </row>
    <row r="2309" spans="53:62" s="174" customFormat="1" x14ac:dyDescent="0.35">
      <c r="BA2309" s="177">
        <v>2303</v>
      </c>
      <c r="BB2309" s="202">
        <f t="shared" si="386"/>
        <v>115150000</v>
      </c>
      <c r="BC2309" s="63">
        <f t="shared" si="387"/>
        <v>2717.5840656058804</v>
      </c>
      <c r="BD2309" s="63">
        <f t="shared" si="388"/>
        <v>2717.5840656089144</v>
      </c>
      <c r="BE2309" s="63">
        <f t="shared" si="389"/>
        <v>145.53842681653089</v>
      </c>
      <c r="BF2309" s="63">
        <f t="shared" si="390"/>
        <v>145.53842746653092</v>
      </c>
      <c r="BG2309" s="63">
        <f t="shared" si="391"/>
        <v>5.8215371159757918</v>
      </c>
      <c r="BH2309" s="63">
        <f t="shared" si="392"/>
        <v>5.8215377659757914</v>
      </c>
      <c r="BI2309" s="109">
        <f t="shared" si="394"/>
        <v>69090000</v>
      </c>
      <c r="BJ2309" s="203">
        <f t="shared" si="393"/>
        <v>2.4895501859624594E+24</v>
      </c>
    </row>
    <row r="2310" spans="53:62" s="174" customFormat="1" x14ac:dyDescent="0.35">
      <c r="BA2310" s="177">
        <v>2304</v>
      </c>
      <c r="BB2310" s="202">
        <f t="shared" ref="BB2310:BB2373" si="395">BA2310*50000</f>
        <v>115200000</v>
      </c>
      <c r="BC2310" s="63">
        <f t="shared" ref="BC2310:BC2373" si="396">($F$5+$F$6+$F$7+$F$8+$F$9)*(1-EXP(-$F$20*(1-$DC$6%)*BB2310/(2*$F$17)))*$F$25*$F$1*10^3*11600/($F$20*(1-$DC$6%))</f>
        <v>2718.7613249916985</v>
      </c>
      <c r="BD2310" s="63">
        <f t="shared" ref="BD2310:BD2373" si="397">($F$25*$F$1*10^3*11600*($F$5+$F$6+$F$7+$F$8+$F$9)/($F$27*$F$29*(1-$DC$6%))+$F$28/$F$27)*(1-EXP(-$F$27*$F$29*(1-$DC$6%)*BB2310/(2*$F$17)))</f>
        <v>2718.761324994734</v>
      </c>
      <c r="BE2310" s="63">
        <f t="shared" ref="BE2310:BE2373" si="398">($F$5+$F$6+$F$7+$F$8+$F$9)*(1-EXP(-$F$20*(1-$DC$5%)*BB2310/(2*$F$17)))*$F$25*$F$1*10^3*11600/($F$20*(1-$DC$5%))</f>
        <v>145.5384268252956</v>
      </c>
      <c r="BF2310" s="63">
        <f t="shared" ref="BF2310:BF2373" si="399">($F$25*$F$1*10^3*11600*($F$5+$F$6+$F$7+$F$8+$F$9)/($F$27*$F$29*(1-$DC$5%))+$F$28/$F$27)*(1-EXP(-$F$27*$F$29*(1-$DC$5%)*BB2310/(2*$F$17)))</f>
        <v>145.53842747529563</v>
      </c>
      <c r="BG2310" s="63">
        <f t="shared" ref="BG2310:BG2373" si="400">($F$5+$F$6+$F$7+$F$8+$F$9)*(1-EXP(-$F$20*(1-$DC$4%)*BB2310/(2*$F$17)))*$F$25*$F$1*10^3*11600/($F$20*(1-$DC$4%))</f>
        <v>5.8215371159757918</v>
      </c>
      <c r="BH2310" s="63">
        <f t="shared" ref="BH2310:BH2373" si="401">($F$25*$F$1*10^3*11600*($F$5+$F$6+$F$7+$F$8+$F$9)/($F$27*$F$29*(1-$DC$4%))+$F$28/$F$27)*(1-EXP(-$F$27*$F$29*(1-$DC$4%)*BB2310/(2*$F$17)))</f>
        <v>5.8215377659757914</v>
      </c>
      <c r="BI2310" s="109">
        <f t="shared" si="394"/>
        <v>69120000</v>
      </c>
      <c r="BJ2310" s="203">
        <f t="shared" ref="BJ2310:BJ2373" si="402">($F$17/($F$20*(1-$F$19%)))*($F$5+$F$6+$F$7+$F$8+$F$9)*(1-EXP(-$F$20*(1-$F$19%)*BI2310/(2*$F$17)))+$F$17/($F$25*1000)*$F$11*EXP(-$F$20*(1-$F$19%)*BI2310/(2*$F$17))</f>
        <v>2.4902271301160651E+24</v>
      </c>
    </row>
    <row r="2311" spans="53:62" s="174" customFormat="1" x14ac:dyDescent="0.35">
      <c r="BA2311" s="177">
        <v>2305</v>
      </c>
      <c r="BB2311" s="202">
        <f t="shared" si="395"/>
        <v>115250000</v>
      </c>
      <c r="BC2311" s="63">
        <f t="shared" si="396"/>
        <v>2719.9385819856775</v>
      </c>
      <c r="BD2311" s="63">
        <f t="shared" si="397"/>
        <v>2719.9385819887148</v>
      </c>
      <c r="BE2311" s="63">
        <f t="shared" si="398"/>
        <v>145.53842683398938</v>
      </c>
      <c r="BF2311" s="63">
        <f t="shared" si="399"/>
        <v>145.53842748398938</v>
      </c>
      <c r="BG2311" s="63">
        <f t="shared" si="400"/>
        <v>5.8215371159757918</v>
      </c>
      <c r="BH2311" s="63">
        <f t="shared" si="401"/>
        <v>5.8215377659757914</v>
      </c>
      <c r="BI2311" s="109">
        <f t="shared" ref="BI2311:BI2374" si="403">BA2311*30000</f>
        <v>69150000</v>
      </c>
      <c r="BJ2311" s="203">
        <f t="shared" si="402"/>
        <v>2.4909038178059955E+24</v>
      </c>
    </row>
    <row r="2312" spans="53:62" s="174" customFormat="1" x14ac:dyDescent="0.35">
      <c r="BA2312" s="177">
        <v>2306</v>
      </c>
      <c r="BB2312" s="202">
        <f t="shared" si="395"/>
        <v>115300000</v>
      </c>
      <c r="BC2312" s="63">
        <f t="shared" si="396"/>
        <v>2721.115836587755</v>
      </c>
      <c r="BD2312" s="63">
        <f t="shared" si="397"/>
        <v>2721.1158365907932</v>
      </c>
      <c r="BE2312" s="63">
        <f t="shared" si="398"/>
        <v>145.53842684261278</v>
      </c>
      <c r="BF2312" s="63">
        <f t="shared" si="399"/>
        <v>145.53842749261278</v>
      </c>
      <c r="BG2312" s="63">
        <f t="shared" si="400"/>
        <v>5.8215371159757918</v>
      </c>
      <c r="BH2312" s="63">
        <f t="shared" si="401"/>
        <v>5.8215377659757914</v>
      </c>
      <c r="BI2312" s="109">
        <f t="shared" si="403"/>
        <v>69180000</v>
      </c>
      <c r="BJ2312" s="203">
        <f t="shared" si="402"/>
        <v>2.4915802491294127E+24</v>
      </c>
    </row>
    <row r="2313" spans="53:62" s="174" customFormat="1" x14ac:dyDescent="0.35">
      <c r="BA2313" s="177">
        <v>2307</v>
      </c>
      <c r="BB2313" s="202">
        <f t="shared" si="395"/>
        <v>115350000</v>
      </c>
      <c r="BC2313" s="63">
        <f t="shared" si="396"/>
        <v>2722.2930887979937</v>
      </c>
      <c r="BD2313" s="63">
        <f t="shared" si="397"/>
        <v>2722.2930888010333</v>
      </c>
      <c r="BE2313" s="63">
        <f t="shared" si="398"/>
        <v>145.53842685116638</v>
      </c>
      <c r="BF2313" s="63">
        <f t="shared" si="399"/>
        <v>145.53842750116638</v>
      </c>
      <c r="BG2313" s="63">
        <f t="shared" si="400"/>
        <v>5.8215371159757918</v>
      </c>
      <c r="BH2313" s="63">
        <f t="shared" si="401"/>
        <v>5.8215377659757914</v>
      </c>
      <c r="BI2313" s="109">
        <f t="shared" si="403"/>
        <v>69210000</v>
      </c>
      <c r="BJ2313" s="203">
        <f t="shared" si="402"/>
        <v>2.4922564241834416E+24</v>
      </c>
    </row>
    <row r="2314" spans="53:62" s="174" customFormat="1" x14ac:dyDescent="0.35">
      <c r="BA2314" s="177">
        <v>2308</v>
      </c>
      <c r="BB2314" s="202">
        <f t="shared" si="395"/>
        <v>115400000</v>
      </c>
      <c r="BC2314" s="63">
        <f t="shared" si="396"/>
        <v>2723.4703386163951</v>
      </c>
      <c r="BD2314" s="63">
        <f t="shared" si="397"/>
        <v>2723.4703386194356</v>
      </c>
      <c r="BE2314" s="63">
        <f t="shared" si="398"/>
        <v>145.53842685965074</v>
      </c>
      <c r="BF2314" s="63">
        <f t="shared" si="399"/>
        <v>145.53842750965075</v>
      </c>
      <c r="BG2314" s="63">
        <f t="shared" si="400"/>
        <v>5.8215371159757918</v>
      </c>
      <c r="BH2314" s="63">
        <f t="shared" si="401"/>
        <v>5.8215377659757914</v>
      </c>
      <c r="BI2314" s="109">
        <f t="shared" si="403"/>
        <v>69240000</v>
      </c>
      <c r="BJ2314" s="203">
        <f t="shared" si="402"/>
        <v>2.4929323430651727E+24</v>
      </c>
    </row>
    <row r="2315" spans="53:62" s="174" customFormat="1" x14ac:dyDescent="0.35">
      <c r="BA2315" s="177">
        <v>2309</v>
      </c>
      <c r="BB2315" s="202">
        <f t="shared" si="395"/>
        <v>115450000</v>
      </c>
      <c r="BC2315" s="63">
        <f t="shared" si="396"/>
        <v>2724.6475860428923</v>
      </c>
      <c r="BD2315" s="63">
        <f t="shared" si="397"/>
        <v>2724.647586045935</v>
      </c>
      <c r="BE2315" s="63">
        <f t="shared" si="398"/>
        <v>145.53842686806644</v>
      </c>
      <c r="BF2315" s="63">
        <f t="shared" si="399"/>
        <v>145.53842751806644</v>
      </c>
      <c r="BG2315" s="63">
        <f t="shared" si="400"/>
        <v>5.8215371159757918</v>
      </c>
      <c r="BH2315" s="63">
        <f t="shared" si="401"/>
        <v>5.8215377659757914</v>
      </c>
      <c r="BI2315" s="109">
        <f t="shared" si="403"/>
        <v>69270000</v>
      </c>
      <c r="BJ2315" s="203">
        <f t="shared" si="402"/>
        <v>2.4936080058716571E+24</v>
      </c>
    </row>
    <row r="2316" spans="53:62" s="174" customFormat="1" x14ac:dyDescent="0.35">
      <c r="BA2316" s="177">
        <v>2310</v>
      </c>
      <c r="BB2316" s="202">
        <f t="shared" si="395"/>
        <v>115500000</v>
      </c>
      <c r="BC2316" s="63">
        <f t="shared" si="396"/>
        <v>2725.8248310775534</v>
      </c>
      <c r="BD2316" s="63">
        <f t="shared" si="397"/>
        <v>2725.8248310805961</v>
      </c>
      <c r="BE2316" s="63">
        <f t="shared" si="398"/>
        <v>145.53842687641401</v>
      </c>
      <c r="BF2316" s="63">
        <f t="shared" si="399"/>
        <v>145.53842752641401</v>
      </c>
      <c r="BG2316" s="63">
        <f t="shared" si="400"/>
        <v>5.8215371159757918</v>
      </c>
      <c r="BH2316" s="63">
        <f t="shared" si="401"/>
        <v>5.8215377659757914</v>
      </c>
      <c r="BI2316" s="109">
        <f t="shared" si="403"/>
        <v>69300000</v>
      </c>
      <c r="BJ2316" s="203">
        <f t="shared" si="402"/>
        <v>2.4942834126999113E+24</v>
      </c>
    </row>
    <row r="2317" spans="53:62" s="174" customFormat="1" x14ac:dyDescent="0.35">
      <c r="BA2317" s="177">
        <v>2311</v>
      </c>
      <c r="BB2317" s="202">
        <f t="shared" si="395"/>
        <v>115550000</v>
      </c>
      <c r="BC2317" s="63">
        <f t="shared" si="396"/>
        <v>2727.0020737203745</v>
      </c>
      <c r="BD2317" s="63">
        <f t="shared" si="397"/>
        <v>2727.002073723419</v>
      </c>
      <c r="BE2317" s="63">
        <f t="shared" si="398"/>
        <v>145.53842688469402</v>
      </c>
      <c r="BF2317" s="63">
        <f t="shared" si="399"/>
        <v>145.53842753469402</v>
      </c>
      <c r="BG2317" s="63">
        <f t="shared" si="400"/>
        <v>5.8215371159757918</v>
      </c>
      <c r="BH2317" s="63">
        <f t="shared" si="401"/>
        <v>5.8215377659757914</v>
      </c>
      <c r="BI2317" s="109">
        <f t="shared" si="403"/>
        <v>69330000</v>
      </c>
      <c r="BJ2317" s="203">
        <f t="shared" si="402"/>
        <v>2.4949585636469127E+24</v>
      </c>
    </row>
    <row r="2318" spans="53:62" s="174" customFormat="1" x14ac:dyDescent="0.35">
      <c r="BA2318" s="177">
        <v>2312</v>
      </c>
      <c r="BB2318" s="202">
        <f t="shared" si="395"/>
        <v>115600000</v>
      </c>
      <c r="BC2318" s="63">
        <f t="shared" si="396"/>
        <v>2728.1793139713582</v>
      </c>
      <c r="BD2318" s="63">
        <f t="shared" si="397"/>
        <v>2728.1793139744041</v>
      </c>
      <c r="BE2318" s="63">
        <f t="shared" si="398"/>
        <v>145.53842689290701</v>
      </c>
      <c r="BF2318" s="63">
        <f t="shared" si="399"/>
        <v>145.53842754290702</v>
      </c>
      <c r="BG2318" s="63">
        <f t="shared" si="400"/>
        <v>5.8215371159757918</v>
      </c>
      <c r="BH2318" s="63">
        <f t="shared" si="401"/>
        <v>5.8215377659757914</v>
      </c>
      <c r="BI2318" s="109">
        <f t="shared" si="403"/>
        <v>69360000</v>
      </c>
      <c r="BJ2318" s="203">
        <f t="shared" si="402"/>
        <v>2.4956334588096038E+24</v>
      </c>
    </row>
    <row r="2319" spans="53:62" s="174" customFormat="1" x14ac:dyDescent="0.35">
      <c r="BA2319" s="177">
        <v>2313</v>
      </c>
      <c r="BB2319" s="202">
        <f t="shared" si="395"/>
        <v>115650000</v>
      </c>
      <c r="BC2319" s="63">
        <f t="shared" si="396"/>
        <v>2729.356551830439</v>
      </c>
      <c r="BD2319" s="63">
        <f t="shared" si="397"/>
        <v>2729.3565518334867</v>
      </c>
      <c r="BE2319" s="63">
        <f t="shared" si="398"/>
        <v>145.53842690105353</v>
      </c>
      <c r="BF2319" s="63">
        <f t="shared" si="399"/>
        <v>145.53842755105353</v>
      </c>
      <c r="BG2319" s="63">
        <f t="shared" si="400"/>
        <v>5.8215371159757918</v>
      </c>
      <c r="BH2319" s="63">
        <f t="shared" si="401"/>
        <v>5.8215377659757914</v>
      </c>
      <c r="BI2319" s="109">
        <f t="shared" si="403"/>
        <v>69390000</v>
      </c>
      <c r="BJ2319" s="203">
        <f t="shared" si="402"/>
        <v>2.4963080982848897E+24</v>
      </c>
    </row>
    <row r="2320" spans="53:62" s="174" customFormat="1" x14ac:dyDescent="0.35">
      <c r="BA2320" s="177">
        <v>2314</v>
      </c>
      <c r="BB2320" s="202">
        <f t="shared" si="395"/>
        <v>115700000</v>
      </c>
      <c r="BC2320" s="63">
        <f t="shared" si="396"/>
        <v>2730.5337872977466</v>
      </c>
      <c r="BD2320" s="63">
        <f t="shared" si="397"/>
        <v>2730.5337873007952</v>
      </c>
      <c r="BE2320" s="63">
        <f t="shared" si="398"/>
        <v>145.5384269091341</v>
      </c>
      <c r="BF2320" s="63">
        <f t="shared" si="399"/>
        <v>145.53842755913411</v>
      </c>
      <c r="BG2320" s="63">
        <f t="shared" si="400"/>
        <v>5.8215371159757918</v>
      </c>
      <c r="BH2320" s="63">
        <f t="shared" si="401"/>
        <v>5.8215377659757914</v>
      </c>
      <c r="BI2320" s="109">
        <f t="shared" si="403"/>
        <v>69420000</v>
      </c>
      <c r="BJ2320" s="203">
        <f t="shared" si="402"/>
        <v>2.4969824821696391E+24</v>
      </c>
    </row>
    <row r="2321" spans="53:62" s="174" customFormat="1" x14ac:dyDescent="0.35">
      <c r="BA2321" s="177">
        <v>2315</v>
      </c>
      <c r="BB2321" s="202">
        <f t="shared" si="395"/>
        <v>115750000</v>
      </c>
      <c r="BC2321" s="63">
        <f t="shared" si="396"/>
        <v>2731.7110203732168</v>
      </c>
      <c r="BD2321" s="63">
        <f t="shared" si="397"/>
        <v>2731.7110203762663</v>
      </c>
      <c r="BE2321" s="63">
        <f t="shared" si="398"/>
        <v>145.53842691714928</v>
      </c>
      <c r="BF2321" s="63">
        <f t="shared" si="399"/>
        <v>145.53842756714928</v>
      </c>
      <c r="BG2321" s="63">
        <f t="shared" si="400"/>
        <v>5.8215371159757918</v>
      </c>
      <c r="BH2321" s="63">
        <f t="shared" si="401"/>
        <v>5.8215377659757914</v>
      </c>
      <c r="BI2321" s="109">
        <f t="shared" si="403"/>
        <v>69450000</v>
      </c>
      <c r="BJ2321" s="203">
        <f t="shared" si="402"/>
        <v>2.4976566105606832E+24</v>
      </c>
    </row>
    <row r="2322" spans="53:62" s="174" customFormat="1" x14ac:dyDescent="0.35">
      <c r="BA2322" s="177">
        <v>2316</v>
      </c>
      <c r="BB2322" s="202">
        <f t="shared" si="395"/>
        <v>115800000</v>
      </c>
      <c r="BC2322" s="63">
        <f t="shared" si="396"/>
        <v>2732.8882510568474</v>
      </c>
      <c r="BD2322" s="63">
        <f t="shared" si="397"/>
        <v>2732.8882510598987</v>
      </c>
      <c r="BE2322" s="63">
        <f t="shared" si="398"/>
        <v>145.53842692509957</v>
      </c>
      <c r="BF2322" s="63">
        <f t="shared" si="399"/>
        <v>145.53842757509958</v>
      </c>
      <c r="BG2322" s="63">
        <f t="shared" si="400"/>
        <v>5.8215371159757918</v>
      </c>
      <c r="BH2322" s="63">
        <f t="shared" si="401"/>
        <v>5.8215377659757914</v>
      </c>
      <c r="BI2322" s="109">
        <f t="shared" si="403"/>
        <v>69480000</v>
      </c>
      <c r="BJ2322" s="203">
        <f t="shared" si="402"/>
        <v>2.4983304835548175E+24</v>
      </c>
    </row>
    <row r="2323" spans="53:62" s="174" customFormat="1" x14ac:dyDescent="0.35">
      <c r="BA2323" s="177">
        <v>2317</v>
      </c>
      <c r="BB2323" s="202">
        <f t="shared" si="395"/>
        <v>115850000</v>
      </c>
      <c r="BC2323" s="63">
        <f t="shared" si="396"/>
        <v>2734.0654793487051</v>
      </c>
      <c r="BD2323" s="63">
        <f t="shared" si="397"/>
        <v>2734.0654793517579</v>
      </c>
      <c r="BE2323" s="63">
        <f t="shared" si="398"/>
        <v>145.53842693298552</v>
      </c>
      <c r="BF2323" s="63">
        <f t="shared" si="399"/>
        <v>145.53842758298552</v>
      </c>
      <c r="BG2323" s="63">
        <f t="shared" si="400"/>
        <v>5.8215371159757918</v>
      </c>
      <c r="BH2323" s="63">
        <f t="shared" si="401"/>
        <v>5.8215377659757914</v>
      </c>
      <c r="BI2323" s="109">
        <f t="shared" si="403"/>
        <v>69510000</v>
      </c>
      <c r="BJ2323" s="203">
        <f t="shared" si="402"/>
        <v>2.4990041012487996E+24</v>
      </c>
    </row>
    <row r="2324" spans="53:62" s="174" customFormat="1" x14ac:dyDescent="0.35">
      <c r="BA2324" s="177">
        <v>2318</v>
      </c>
      <c r="BB2324" s="202">
        <f t="shared" si="395"/>
        <v>115900000</v>
      </c>
      <c r="BC2324" s="63">
        <f t="shared" si="396"/>
        <v>2735.2427052487251</v>
      </c>
      <c r="BD2324" s="63">
        <f t="shared" si="397"/>
        <v>2735.2427052517787</v>
      </c>
      <c r="BE2324" s="63">
        <f t="shared" si="398"/>
        <v>145.53842694080762</v>
      </c>
      <c r="BF2324" s="63">
        <f t="shared" si="399"/>
        <v>145.53842759080766</v>
      </c>
      <c r="BG2324" s="63">
        <f t="shared" si="400"/>
        <v>5.8215371159757918</v>
      </c>
      <c r="BH2324" s="63">
        <f t="shared" si="401"/>
        <v>5.8215377659757914</v>
      </c>
      <c r="BI2324" s="109">
        <f t="shared" si="403"/>
        <v>69540000</v>
      </c>
      <c r="BJ2324" s="203">
        <f t="shared" si="402"/>
        <v>2.4996774637393528E+24</v>
      </c>
    </row>
    <row r="2325" spans="53:62" s="174" customFormat="1" x14ac:dyDescent="0.35">
      <c r="BA2325" s="177">
        <v>2319</v>
      </c>
      <c r="BB2325" s="202">
        <f t="shared" si="395"/>
        <v>115950000</v>
      </c>
      <c r="BC2325" s="63">
        <f t="shared" si="396"/>
        <v>2736.4199287569068</v>
      </c>
      <c r="BD2325" s="63">
        <f t="shared" si="397"/>
        <v>2736.4199287599617</v>
      </c>
      <c r="BE2325" s="63">
        <f t="shared" si="398"/>
        <v>145.53842694856647</v>
      </c>
      <c r="BF2325" s="63">
        <f t="shared" si="399"/>
        <v>145.53842759856644</v>
      </c>
      <c r="BG2325" s="63">
        <f t="shared" si="400"/>
        <v>5.8215371159757918</v>
      </c>
      <c r="BH2325" s="63">
        <f t="shared" si="401"/>
        <v>5.8215377659757914</v>
      </c>
      <c r="BI2325" s="109">
        <f t="shared" si="403"/>
        <v>69570000</v>
      </c>
      <c r="BJ2325" s="203">
        <f t="shared" si="402"/>
        <v>2.5003505711231605E+24</v>
      </c>
    </row>
    <row r="2326" spans="53:62" s="174" customFormat="1" x14ac:dyDescent="0.35">
      <c r="BA2326" s="177">
        <v>2320</v>
      </c>
      <c r="BB2326" s="202">
        <f t="shared" si="395"/>
        <v>116000000</v>
      </c>
      <c r="BC2326" s="63">
        <f t="shared" si="396"/>
        <v>2737.5971498733147</v>
      </c>
      <c r="BD2326" s="63">
        <f t="shared" si="397"/>
        <v>2737.5971498763711</v>
      </c>
      <c r="BE2326" s="63">
        <f t="shared" si="398"/>
        <v>145.53842695626244</v>
      </c>
      <c r="BF2326" s="63">
        <f t="shared" si="399"/>
        <v>145.53842760626247</v>
      </c>
      <c r="BG2326" s="63">
        <f t="shared" si="400"/>
        <v>5.8215371159757918</v>
      </c>
      <c r="BH2326" s="63">
        <f t="shared" si="401"/>
        <v>5.8215377659757914</v>
      </c>
      <c r="BI2326" s="109">
        <f t="shared" si="403"/>
        <v>69600000</v>
      </c>
      <c r="BJ2326" s="203">
        <f t="shared" si="402"/>
        <v>2.5010234234968724E+24</v>
      </c>
    </row>
    <row r="2327" spans="53:62" s="174" customFormat="1" x14ac:dyDescent="0.35">
      <c r="BA2327" s="177">
        <v>2321</v>
      </c>
      <c r="BB2327" s="202">
        <f t="shared" si="395"/>
        <v>116050000</v>
      </c>
      <c r="BC2327" s="63">
        <f t="shared" si="396"/>
        <v>2738.774368597949</v>
      </c>
      <c r="BD2327" s="63">
        <f t="shared" si="397"/>
        <v>2738.7743686010072</v>
      </c>
      <c r="BE2327" s="63">
        <f t="shared" si="398"/>
        <v>145.53842696389617</v>
      </c>
      <c r="BF2327" s="63">
        <f t="shared" si="399"/>
        <v>145.53842761389618</v>
      </c>
      <c r="BG2327" s="63">
        <f t="shared" si="400"/>
        <v>5.8215371159757918</v>
      </c>
      <c r="BH2327" s="63">
        <f t="shared" si="401"/>
        <v>5.8215377659757914</v>
      </c>
      <c r="BI2327" s="109">
        <f t="shared" si="403"/>
        <v>69630000</v>
      </c>
      <c r="BJ2327" s="203">
        <f t="shared" si="402"/>
        <v>2.5016960209570995E+24</v>
      </c>
    </row>
    <row r="2328" spans="53:62" s="174" customFormat="1" x14ac:dyDescent="0.35">
      <c r="BA2328" s="177">
        <v>2322</v>
      </c>
      <c r="BB2328" s="202">
        <f t="shared" si="395"/>
        <v>116100000</v>
      </c>
      <c r="BC2328" s="63">
        <f t="shared" si="396"/>
        <v>2739.9515849307459</v>
      </c>
      <c r="BD2328" s="63">
        <f t="shared" si="397"/>
        <v>2739.951584933805</v>
      </c>
      <c r="BE2328" s="63">
        <f t="shared" si="398"/>
        <v>145.53842697146814</v>
      </c>
      <c r="BF2328" s="63">
        <f t="shared" si="399"/>
        <v>145.53842762146812</v>
      </c>
      <c r="BG2328" s="63">
        <f t="shared" si="400"/>
        <v>5.8215371159757918</v>
      </c>
      <c r="BH2328" s="63">
        <f t="shared" si="401"/>
        <v>5.8215377659757914</v>
      </c>
      <c r="BI2328" s="109">
        <f t="shared" si="403"/>
        <v>69660000</v>
      </c>
      <c r="BJ2328" s="203">
        <f t="shared" si="402"/>
        <v>2.5023683636004178E+24</v>
      </c>
    </row>
    <row r="2329" spans="53:62" s="174" customFormat="1" x14ac:dyDescent="0.35">
      <c r="BA2329" s="177">
        <v>2323</v>
      </c>
      <c r="BB2329" s="202">
        <f t="shared" si="395"/>
        <v>116150000</v>
      </c>
      <c r="BC2329" s="63">
        <f t="shared" si="396"/>
        <v>2741.1287988717695</v>
      </c>
      <c r="BD2329" s="63">
        <f t="shared" si="397"/>
        <v>2741.1287988748295</v>
      </c>
      <c r="BE2329" s="63">
        <f t="shared" si="398"/>
        <v>145.53842697897875</v>
      </c>
      <c r="BF2329" s="63">
        <f t="shared" si="399"/>
        <v>145.53842762897875</v>
      </c>
      <c r="BG2329" s="63">
        <f t="shared" si="400"/>
        <v>5.8215371159757918</v>
      </c>
      <c r="BH2329" s="63">
        <f t="shared" si="401"/>
        <v>5.8215377659757914</v>
      </c>
      <c r="BI2329" s="109">
        <f t="shared" si="403"/>
        <v>69690000</v>
      </c>
      <c r="BJ2329" s="203">
        <f t="shared" si="402"/>
        <v>2.5030404515233654E+24</v>
      </c>
    </row>
    <row r="2330" spans="53:62" s="174" customFormat="1" x14ac:dyDescent="0.35">
      <c r="BA2330" s="177">
        <v>2324</v>
      </c>
      <c r="BB2330" s="202">
        <f t="shared" si="395"/>
        <v>116200000</v>
      </c>
      <c r="BC2330" s="63">
        <f t="shared" si="396"/>
        <v>2742.306010421019</v>
      </c>
      <c r="BD2330" s="63">
        <f t="shared" si="397"/>
        <v>2742.3060104240803</v>
      </c>
      <c r="BE2330" s="63">
        <f t="shared" si="398"/>
        <v>145.53842698642859</v>
      </c>
      <c r="BF2330" s="63">
        <f t="shared" si="399"/>
        <v>145.53842763642862</v>
      </c>
      <c r="BG2330" s="63">
        <f t="shared" si="400"/>
        <v>5.8215371159757918</v>
      </c>
      <c r="BH2330" s="63">
        <f t="shared" si="401"/>
        <v>5.8215377659757914</v>
      </c>
      <c r="BI2330" s="109">
        <f t="shared" si="403"/>
        <v>69720000</v>
      </c>
      <c r="BJ2330" s="203">
        <f t="shared" si="402"/>
        <v>2.5037122848224453E+24</v>
      </c>
    </row>
    <row r="2331" spans="53:62" s="174" customFormat="1" x14ac:dyDescent="0.35">
      <c r="BA2331" s="177">
        <v>2325</v>
      </c>
      <c r="BB2331" s="202">
        <f t="shared" si="395"/>
        <v>116250000</v>
      </c>
      <c r="BC2331" s="63">
        <f t="shared" si="396"/>
        <v>2743.4832195784302</v>
      </c>
      <c r="BD2331" s="63">
        <f t="shared" si="397"/>
        <v>2743.4832195814934</v>
      </c>
      <c r="BE2331" s="63">
        <f t="shared" si="398"/>
        <v>145.53842699381815</v>
      </c>
      <c r="BF2331" s="63">
        <f t="shared" si="399"/>
        <v>145.53842764381815</v>
      </c>
      <c r="BG2331" s="63">
        <f t="shared" si="400"/>
        <v>5.8215371159757918</v>
      </c>
      <c r="BH2331" s="63">
        <f t="shared" si="401"/>
        <v>5.8215377659757914</v>
      </c>
      <c r="BI2331" s="109">
        <f t="shared" si="403"/>
        <v>69750000</v>
      </c>
      <c r="BJ2331" s="203">
        <f t="shared" si="402"/>
        <v>2.5043838635941214E+24</v>
      </c>
    </row>
    <row r="2332" spans="53:62" s="174" customFormat="1" x14ac:dyDescent="0.35">
      <c r="BA2332" s="177">
        <v>2326</v>
      </c>
      <c r="BB2332" s="202">
        <f t="shared" si="395"/>
        <v>116300000</v>
      </c>
      <c r="BC2332" s="63">
        <f t="shared" si="396"/>
        <v>2744.6604263441327</v>
      </c>
      <c r="BD2332" s="63">
        <f t="shared" si="397"/>
        <v>2744.6604263471972</v>
      </c>
      <c r="BE2332" s="63">
        <f t="shared" si="398"/>
        <v>145.53842700114788</v>
      </c>
      <c r="BF2332" s="63">
        <f t="shared" si="399"/>
        <v>145.53842765114788</v>
      </c>
      <c r="BG2332" s="63">
        <f t="shared" si="400"/>
        <v>5.8215371159757918</v>
      </c>
      <c r="BH2332" s="63">
        <f t="shared" si="401"/>
        <v>5.8215377659757914</v>
      </c>
      <c r="BI2332" s="109">
        <f t="shared" si="403"/>
        <v>69780000</v>
      </c>
      <c r="BJ2332" s="203">
        <f t="shared" si="402"/>
        <v>2.5050551879348238E+24</v>
      </c>
    </row>
    <row r="2333" spans="53:62" s="174" customFormat="1" x14ac:dyDescent="0.35">
      <c r="BA2333" s="177">
        <v>2327</v>
      </c>
      <c r="BB2333" s="202">
        <f t="shared" si="395"/>
        <v>116350000</v>
      </c>
      <c r="BC2333" s="63">
        <f t="shared" si="396"/>
        <v>2745.837630718062</v>
      </c>
      <c r="BD2333" s="63">
        <f t="shared" si="397"/>
        <v>2745.8376307211279</v>
      </c>
      <c r="BE2333" s="63">
        <f t="shared" si="398"/>
        <v>145.5384270084183</v>
      </c>
      <c r="BF2333" s="63">
        <f t="shared" si="399"/>
        <v>145.5384276584183</v>
      </c>
      <c r="BG2333" s="63">
        <f t="shared" si="400"/>
        <v>5.8215371159757918</v>
      </c>
      <c r="BH2333" s="63">
        <f t="shared" si="401"/>
        <v>5.8215377659757914</v>
      </c>
      <c r="BI2333" s="109">
        <f t="shared" si="403"/>
        <v>69810000</v>
      </c>
      <c r="BJ2333" s="203">
        <f t="shared" si="402"/>
        <v>2.5057262579409444E+24</v>
      </c>
    </row>
    <row r="2334" spans="53:62" s="174" customFormat="1" x14ac:dyDescent="0.35">
      <c r="BA2334" s="177">
        <v>2328</v>
      </c>
      <c r="BB2334" s="202">
        <f t="shared" si="395"/>
        <v>116400000</v>
      </c>
      <c r="BC2334" s="63">
        <f t="shared" si="396"/>
        <v>2747.0148327002175</v>
      </c>
      <c r="BD2334" s="63">
        <f t="shared" si="397"/>
        <v>2747.0148327032848</v>
      </c>
      <c r="BE2334" s="63">
        <f t="shared" si="398"/>
        <v>145.53842701562988</v>
      </c>
      <c r="BF2334" s="63">
        <f t="shared" si="399"/>
        <v>145.53842766562988</v>
      </c>
      <c r="BG2334" s="63">
        <f t="shared" si="400"/>
        <v>5.8215371159757918</v>
      </c>
      <c r="BH2334" s="63">
        <f t="shared" si="401"/>
        <v>5.8215377659757914</v>
      </c>
      <c r="BI2334" s="109">
        <f t="shared" si="403"/>
        <v>69840000</v>
      </c>
      <c r="BJ2334" s="203">
        <f t="shared" si="402"/>
        <v>2.5063970737088404E+24</v>
      </c>
    </row>
    <row r="2335" spans="53:62" s="174" customFormat="1" x14ac:dyDescent="0.35">
      <c r="BA2335" s="177">
        <v>2329</v>
      </c>
      <c r="BB2335" s="202">
        <f t="shared" si="395"/>
        <v>116450000</v>
      </c>
      <c r="BC2335" s="63">
        <f t="shared" si="396"/>
        <v>2748.1920322905994</v>
      </c>
      <c r="BD2335" s="63">
        <f t="shared" si="397"/>
        <v>2748.1920322936685</v>
      </c>
      <c r="BE2335" s="63">
        <f t="shared" si="398"/>
        <v>145.53842702278305</v>
      </c>
      <c r="BF2335" s="63">
        <f t="shared" si="399"/>
        <v>145.53842767278306</v>
      </c>
      <c r="BG2335" s="63">
        <f t="shared" si="400"/>
        <v>5.8215371159757918</v>
      </c>
      <c r="BH2335" s="63">
        <f t="shared" si="401"/>
        <v>5.8215377659757914</v>
      </c>
      <c r="BI2335" s="109">
        <f t="shared" si="403"/>
        <v>69870000</v>
      </c>
      <c r="BJ2335" s="203">
        <f t="shared" si="402"/>
        <v>2.50706763533483E+24</v>
      </c>
    </row>
    <row r="2336" spans="53:62" s="174" customFormat="1" x14ac:dyDescent="0.35">
      <c r="BA2336" s="177">
        <v>2330</v>
      </c>
      <c r="BB2336" s="202">
        <f t="shared" si="395"/>
        <v>116500000</v>
      </c>
      <c r="BC2336" s="63">
        <f t="shared" si="396"/>
        <v>2749.3692294892089</v>
      </c>
      <c r="BD2336" s="63">
        <f t="shared" si="397"/>
        <v>2749.3692294922785</v>
      </c>
      <c r="BE2336" s="63">
        <f t="shared" si="398"/>
        <v>145.53842702987833</v>
      </c>
      <c r="BF2336" s="63">
        <f t="shared" si="399"/>
        <v>145.53842767987837</v>
      </c>
      <c r="BG2336" s="63">
        <f t="shared" si="400"/>
        <v>5.8215371159757918</v>
      </c>
      <c r="BH2336" s="63">
        <f t="shared" si="401"/>
        <v>5.8215377659757914</v>
      </c>
      <c r="BI2336" s="109">
        <f t="shared" si="403"/>
        <v>69900000</v>
      </c>
      <c r="BJ2336" s="203">
        <f t="shared" si="402"/>
        <v>2.5077379429151958E+24</v>
      </c>
    </row>
    <row r="2337" spans="53:62" s="174" customFormat="1" x14ac:dyDescent="0.35">
      <c r="BA2337" s="177">
        <v>2331</v>
      </c>
      <c r="BB2337" s="202">
        <f t="shared" si="395"/>
        <v>116550000</v>
      </c>
      <c r="BC2337" s="63">
        <f t="shared" si="396"/>
        <v>2750.5464242961084</v>
      </c>
      <c r="BD2337" s="63">
        <f t="shared" si="397"/>
        <v>2750.5464242991798</v>
      </c>
      <c r="BE2337" s="63">
        <f t="shared" si="398"/>
        <v>145.53842703691623</v>
      </c>
      <c r="BF2337" s="63">
        <f t="shared" si="399"/>
        <v>145.53842768691624</v>
      </c>
      <c r="BG2337" s="63">
        <f t="shared" si="400"/>
        <v>5.8215371159757918</v>
      </c>
      <c r="BH2337" s="63">
        <f t="shared" si="401"/>
        <v>5.8215377659757914</v>
      </c>
      <c r="BI2337" s="109">
        <f t="shared" si="403"/>
        <v>69930000</v>
      </c>
      <c r="BJ2337" s="203">
        <f t="shared" si="402"/>
        <v>2.5084079965461857E+24</v>
      </c>
    </row>
    <row r="2338" spans="53:62" s="174" customFormat="1" x14ac:dyDescent="0.35">
      <c r="BA2338" s="177">
        <v>2332</v>
      </c>
      <c r="BB2338" s="202">
        <f t="shared" si="395"/>
        <v>116600000</v>
      </c>
      <c r="BC2338" s="63">
        <f t="shared" si="396"/>
        <v>2751.7236167112351</v>
      </c>
      <c r="BD2338" s="63">
        <f t="shared" si="397"/>
        <v>2751.7236167143074</v>
      </c>
      <c r="BE2338" s="63">
        <f t="shared" si="398"/>
        <v>145.53842704389712</v>
      </c>
      <c r="BF2338" s="63">
        <f t="shared" si="399"/>
        <v>145.53842769389715</v>
      </c>
      <c r="BG2338" s="63">
        <f t="shared" si="400"/>
        <v>5.8215371159757918</v>
      </c>
      <c r="BH2338" s="63">
        <f t="shared" si="401"/>
        <v>5.8215377659757914</v>
      </c>
      <c r="BI2338" s="109">
        <f t="shared" si="403"/>
        <v>69960000</v>
      </c>
      <c r="BJ2338" s="203">
        <f t="shared" si="402"/>
        <v>2.5090777963240082E+24</v>
      </c>
    </row>
    <row r="2339" spans="53:62" s="174" customFormat="1" x14ac:dyDescent="0.35">
      <c r="BA2339" s="177">
        <v>2333</v>
      </c>
      <c r="BB2339" s="202">
        <f t="shared" si="395"/>
        <v>116650000</v>
      </c>
      <c r="BC2339" s="63">
        <f t="shared" si="396"/>
        <v>2752.9008067346526</v>
      </c>
      <c r="BD2339" s="63">
        <f t="shared" si="397"/>
        <v>2752.9008067377263</v>
      </c>
      <c r="BE2339" s="63">
        <f t="shared" si="398"/>
        <v>145.53842705082155</v>
      </c>
      <c r="BF2339" s="63">
        <f t="shared" si="399"/>
        <v>145.53842770082156</v>
      </c>
      <c r="BG2339" s="63">
        <f t="shared" si="400"/>
        <v>5.8215371159757918</v>
      </c>
      <c r="BH2339" s="63">
        <f t="shared" si="401"/>
        <v>5.8215377659757914</v>
      </c>
      <c r="BI2339" s="109">
        <f t="shared" si="403"/>
        <v>69990000</v>
      </c>
      <c r="BJ2339" s="203">
        <f t="shared" si="402"/>
        <v>2.5097473423448372E+24</v>
      </c>
    </row>
    <row r="2340" spans="53:62" s="174" customFormat="1" x14ac:dyDescent="0.35">
      <c r="BA2340" s="177">
        <v>2334</v>
      </c>
      <c r="BB2340" s="202">
        <f t="shared" si="395"/>
        <v>116700000</v>
      </c>
      <c r="BC2340" s="63">
        <f t="shared" si="396"/>
        <v>2754.0779943662974</v>
      </c>
      <c r="BD2340" s="63">
        <f t="shared" si="397"/>
        <v>2754.0779943693719</v>
      </c>
      <c r="BE2340" s="63">
        <f t="shared" si="398"/>
        <v>145.53842705768992</v>
      </c>
      <c r="BF2340" s="63">
        <f t="shared" si="399"/>
        <v>145.53842770768989</v>
      </c>
      <c r="BG2340" s="63">
        <f t="shared" si="400"/>
        <v>5.8215371159757918</v>
      </c>
      <c r="BH2340" s="63">
        <f t="shared" si="401"/>
        <v>5.8215377659757914</v>
      </c>
      <c r="BI2340" s="109">
        <f t="shared" si="403"/>
        <v>70020000</v>
      </c>
      <c r="BJ2340" s="203">
        <f t="shared" si="402"/>
        <v>2.5104166347048112E+24</v>
      </c>
    </row>
    <row r="2341" spans="53:62" s="174" customFormat="1" x14ac:dyDescent="0.35">
      <c r="BA2341" s="177">
        <v>2335</v>
      </c>
      <c r="BB2341" s="202">
        <f t="shared" si="395"/>
        <v>116750000</v>
      </c>
      <c r="BC2341" s="63">
        <f t="shared" si="396"/>
        <v>2755.2551796062326</v>
      </c>
      <c r="BD2341" s="63">
        <f t="shared" si="397"/>
        <v>2755.2551796093085</v>
      </c>
      <c r="BE2341" s="63">
        <f t="shared" si="398"/>
        <v>145.53842706450266</v>
      </c>
      <c r="BF2341" s="63">
        <f t="shared" si="399"/>
        <v>145.53842771450266</v>
      </c>
      <c r="BG2341" s="63">
        <f t="shared" si="400"/>
        <v>5.8215371159757918</v>
      </c>
      <c r="BH2341" s="63">
        <f t="shared" si="401"/>
        <v>5.8215377659757914</v>
      </c>
      <c r="BI2341" s="109">
        <f t="shared" si="403"/>
        <v>70050000</v>
      </c>
      <c r="BJ2341" s="203">
        <f t="shared" si="402"/>
        <v>2.5110856735000286E+24</v>
      </c>
    </row>
    <row r="2342" spans="53:62" s="174" customFormat="1" x14ac:dyDescent="0.35">
      <c r="BA2342" s="177">
        <v>2336</v>
      </c>
      <c r="BB2342" s="202">
        <f t="shared" si="395"/>
        <v>116800000</v>
      </c>
      <c r="BC2342" s="63">
        <f t="shared" si="396"/>
        <v>2756.4323624544591</v>
      </c>
      <c r="BD2342" s="63">
        <f t="shared" si="397"/>
        <v>2756.4323624575363</v>
      </c>
      <c r="BE2342" s="63">
        <f t="shared" si="398"/>
        <v>145.53842707126029</v>
      </c>
      <c r="BF2342" s="63">
        <f t="shared" si="399"/>
        <v>145.53842772126029</v>
      </c>
      <c r="BG2342" s="63">
        <f t="shared" si="400"/>
        <v>5.8215371159757918</v>
      </c>
      <c r="BH2342" s="63">
        <f t="shared" si="401"/>
        <v>5.8215377659757914</v>
      </c>
      <c r="BI2342" s="109">
        <f t="shared" si="403"/>
        <v>70080000</v>
      </c>
      <c r="BJ2342" s="203">
        <f t="shared" si="402"/>
        <v>2.5117544588265554E+24</v>
      </c>
    </row>
    <row r="2343" spans="53:62" s="174" customFormat="1" x14ac:dyDescent="0.35">
      <c r="BA2343" s="177">
        <v>2337</v>
      </c>
      <c r="BB2343" s="202">
        <f t="shared" si="395"/>
        <v>116850000</v>
      </c>
      <c r="BC2343" s="63">
        <f t="shared" si="396"/>
        <v>2757.6095429109109</v>
      </c>
      <c r="BD2343" s="63">
        <f t="shared" si="397"/>
        <v>2757.6095429139905</v>
      </c>
      <c r="BE2343" s="63">
        <f t="shared" si="398"/>
        <v>145.53842707796321</v>
      </c>
      <c r="BF2343" s="63">
        <f t="shared" si="399"/>
        <v>145.53842772796321</v>
      </c>
      <c r="BG2343" s="63">
        <f t="shared" si="400"/>
        <v>5.8215371159757918</v>
      </c>
      <c r="BH2343" s="63">
        <f t="shared" si="401"/>
        <v>5.8215377659757914</v>
      </c>
      <c r="BI2343" s="109">
        <f t="shared" si="403"/>
        <v>70110000</v>
      </c>
      <c r="BJ2343" s="203">
        <f t="shared" si="402"/>
        <v>2.512422990780419E+24</v>
      </c>
    </row>
    <row r="2344" spans="53:62" s="174" customFormat="1" x14ac:dyDescent="0.35">
      <c r="BA2344" s="177">
        <v>2338</v>
      </c>
      <c r="BB2344" s="202">
        <f t="shared" si="395"/>
        <v>116900000</v>
      </c>
      <c r="BC2344" s="63">
        <f t="shared" si="396"/>
        <v>2758.7867209757201</v>
      </c>
      <c r="BD2344" s="63">
        <f t="shared" si="397"/>
        <v>2758.7867209788005</v>
      </c>
      <c r="BE2344" s="63">
        <f t="shared" si="398"/>
        <v>145.5384270846119</v>
      </c>
      <c r="BF2344" s="63">
        <f t="shared" si="399"/>
        <v>145.53842773461187</v>
      </c>
      <c r="BG2344" s="63">
        <f t="shared" si="400"/>
        <v>5.8215371159757918</v>
      </c>
      <c r="BH2344" s="63">
        <f t="shared" si="401"/>
        <v>5.8215377659757914</v>
      </c>
      <c r="BI2344" s="109">
        <f t="shared" si="403"/>
        <v>70140000</v>
      </c>
      <c r="BJ2344" s="203">
        <f t="shared" si="402"/>
        <v>2.513091269457611E+24</v>
      </c>
    </row>
    <row r="2345" spans="53:62" s="174" customFormat="1" x14ac:dyDescent="0.35">
      <c r="BA2345" s="177">
        <v>2339</v>
      </c>
      <c r="BB2345" s="202">
        <f t="shared" si="395"/>
        <v>116950000</v>
      </c>
      <c r="BC2345" s="63">
        <f t="shared" si="396"/>
        <v>2759.9638966487555</v>
      </c>
      <c r="BD2345" s="63">
        <f t="shared" si="397"/>
        <v>2759.9638966518373</v>
      </c>
      <c r="BE2345" s="63">
        <f t="shared" si="398"/>
        <v>145.53842709120673</v>
      </c>
      <c r="BF2345" s="63">
        <f t="shared" si="399"/>
        <v>145.53842774120673</v>
      </c>
      <c r="BG2345" s="63">
        <f t="shared" si="400"/>
        <v>5.8215371159757918</v>
      </c>
      <c r="BH2345" s="63">
        <f t="shared" si="401"/>
        <v>5.8215377659757914</v>
      </c>
      <c r="BI2345" s="109">
        <f t="shared" si="403"/>
        <v>70170000</v>
      </c>
      <c r="BJ2345" s="203">
        <f t="shared" si="402"/>
        <v>2.5137592949540866E+24</v>
      </c>
    </row>
    <row r="2346" spans="53:62" s="174" customFormat="1" x14ac:dyDescent="0.35">
      <c r="BA2346" s="177">
        <v>2340</v>
      </c>
      <c r="BB2346" s="202">
        <f t="shared" si="395"/>
        <v>117000000</v>
      </c>
      <c r="BC2346" s="63">
        <f t="shared" si="396"/>
        <v>2761.1410699301473</v>
      </c>
      <c r="BD2346" s="63">
        <f t="shared" si="397"/>
        <v>2761.1410699332296</v>
      </c>
      <c r="BE2346" s="63">
        <f t="shared" si="398"/>
        <v>145.53842709774818</v>
      </c>
      <c r="BF2346" s="63">
        <f t="shared" si="399"/>
        <v>145.53842774774822</v>
      </c>
      <c r="BG2346" s="63">
        <f t="shared" si="400"/>
        <v>5.8215371159757918</v>
      </c>
      <c r="BH2346" s="63">
        <f t="shared" si="401"/>
        <v>5.8215377659757914</v>
      </c>
      <c r="BI2346" s="109">
        <f t="shared" si="403"/>
        <v>70200000</v>
      </c>
      <c r="BJ2346" s="203">
        <f t="shared" si="402"/>
        <v>2.5144270673657639E+24</v>
      </c>
    </row>
    <row r="2347" spans="53:62" s="174" customFormat="1" x14ac:dyDescent="0.35">
      <c r="BA2347" s="177">
        <v>2341</v>
      </c>
      <c r="BB2347" s="202">
        <f t="shared" si="395"/>
        <v>117050000</v>
      </c>
      <c r="BC2347" s="63">
        <f t="shared" si="396"/>
        <v>2762.3182408197645</v>
      </c>
      <c r="BD2347" s="63">
        <f t="shared" si="397"/>
        <v>2762.3182408228486</v>
      </c>
      <c r="BE2347" s="63">
        <f t="shared" si="398"/>
        <v>145.53842710423677</v>
      </c>
      <c r="BF2347" s="63">
        <f t="shared" si="399"/>
        <v>145.53842775423675</v>
      </c>
      <c r="BG2347" s="63">
        <f t="shared" si="400"/>
        <v>5.8215371159757918</v>
      </c>
      <c r="BH2347" s="63">
        <f t="shared" si="401"/>
        <v>5.8215377659757914</v>
      </c>
      <c r="BI2347" s="109">
        <f t="shared" si="403"/>
        <v>70230000</v>
      </c>
      <c r="BJ2347" s="203">
        <f t="shared" si="402"/>
        <v>2.5150945867885248E+24</v>
      </c>
    </row>
    <row r="2348" spans="53:62" s="174" customFormat="1" x14ac:dyDescent="0.35">
      <c r="BA2348" s="177">
        <v>2342</v>
      </c>
      <c r="BB2348" s="202">
        <f t="shared" si="395"/>
        <v>117100000</v>
      </c>
      <c r="BC2348" s="63">
        <f t="shared" si="396"/>
        <v>2763.4954093177375</v>
      </c>
      <c r="BD2348" s="63">
        <f t="shared" si="397"/>
        <v>2763.4954093208235</v>
      </c>
      <c r="BE2348" s="63">
        <f t="shared" si="398"/>
        <v>145.53842711067276</v>
      </c>
      <c r="BF2348" s="63">
        <f t="shared" si="399"/>
        <v>145.53842776067276</v>
      </c>
      <c r="BG2348" s="63">
        <f t="shared" si="400"/>
        <v>5.8215371159757918</v>
      </c>
      <c r="BH2348" s="63">
        <f t="shared" si="401"/>
        <v>5.8215377659757914</v>
      </c>
      <c r="BI2348" s="109">
        <f t="shared" si="403"/>
        <v>70260000</v>
      </c>
      <c r="BJ2348" s="203">
        <f t="shared" si="402"/>
        <v>2.5157618533182174E+24</v>
      </c>
    </row>
    <row r="2349" spans="53:62" s="174" customFormat="1" x14ac:dyDescent="0.35">
      <c r="BA2349" s="177">
        <v>2343</v>
      </c>
      <c r="BB2349" s="202">
        <f t="shared" si="395"/>
        <v>117150000</v>
      </c>
      <c r="BC2349" s="63">
        <f t="shared" si="396"/>
        <v>2764.6725754240019</v>
      </c>
      <c r="BD2349" s="63">
        <f t="shared" si="397"/>
        <v>2764.6725754270892</v>
      </c>
      <c r="BE2349" s="63">
        <f t="shared" si="398"/>
        <v>145.53842711705667</v>
      </c>
      <c r="BF2349" s="63">
        <f t="shared" si="399"/>
        <v>145.53842776705667</v>
      </c>
      <c r="BG2349" s="63">
        <f t="shared" si="400"/>
        <v>5.8215371159757918</v>
      </c>
      <c r="BH2349" s="63">
        <f t="shared" si="401"/>
        <v>5.8215377659757914</v>
      </c>
      <c r="BI2349" s="109">
        <f t="shared" si="403"/>
        <v>70290000</v>
      </c>
      <c r="BJ2349" s="203">
        <f t="shared" si="402"/>
        <v>2.516428867050651E+24</v>
      </c>
    </row>
    <row r="2350" spans="53:62" s="174" customFormat="1" x14ac:dyDescent="0.35">
      <c r="BA2350" s="177">
        <v>2344</v>
      </c>
      <c r="BB2350" s="202">
        <f t="shared" si="395"/>
        <v>117200000</v>
      </c>
      <c r="BC2350" s="63">
        <f t="shared" si="396"/>
        <v>2765.8497391385577</v>
      </c>
      <c r="BD2350" s="63">
        <f t="shared" si="397"/>
        <v>2765.8497391416463</v>
      </c>
      <c r="BE2350" s="63">
        <f t="shared" si="398"/>
        <v>145.53842712338894</v>
      </c>
      <c r="BF2350" s="63">
        <f t="shared" si="399"/>
        <v>145.53842777338892</v>
      </c>
      <c r="BG2350" s="63">
        <f t="shared" si="400"/>
        <v>5.8215371159757918</v>
      </c>
      <c r="BH2350" s="63">
        <f t="shared" si="401"/>
        <v>5.8215377659757914</v>
      </c>
      <c r="BI2350" s="109">
        <f t="shared" si="403"/>
        <v>70320000</v>
      </c>
      <c r="BJ2350" s="203">
        <f t="shared" si="402"/>
        <v>2.5170956280815982E+24</v>
      </c>
    </row>
    <row r="2351" spans="53:62" s="174" customFormat="1" x14ac:dyDescent="0.35">
      <c r="BA2351" s="177">
        <v>2345</v>
      </c>
      <c r="BB2351" s="202">
        <f t="shared" si="395"/>
        <v>117250000</v>
      </c>
      <c r="BC2351" s="63">
        <f t="shared" si="396"/>
        <v>2767.0269004614693</v>
      </c>
      <c r="BD2351" s="63">
        <f t="shared" si="397"/>
        <v>2767.0269004645588</v>
      </c>
      <c r="BE2351" s="63">
        <f t="shared" si="398"/>
        <v>145.53842712966991</v>
      </c>
      <c r="BF2351" s="63">
        <f t="shared" si="399"/>
        <v>145.53842777966992</v>
      </c>
      <c r="BG2351" s="63">
        <f t="shared" si="400"/>
        <v>5.8215371159757918</v>
      </c>
      <c r="BH2351" s="63">
        <f t="shared" si="401"/>
        <v>5.8215377659757914</v>
      </c>
      <c r="BI2351" s="109">
        <f t="shared" si="403"/>
        <v>70350000</v>
      </c>
      <c r="BJ2351" s="203">
        <f t="shared" si="402"/>
        <v>2.5177621365067964E+24</v>
      </c>
    </row>
    <row r="2352" spans="53:62" s="174" customFormat="1" x14ac:dyDescent="0.35">
      <c r="BA2352" s="177">
        <v>2346</v>
      </c>
      <c r="BB2352" s="202">
        <f t="shared" si="395"/>
        <v>117300000</v>
      </c>
      <c r="BC2352" s="63">
        <f t="shared" si="396"/>
        <v>2768.2040593926727</v>
      </c>
      <c r="BD2352" s="63">
        <f t="shared" si="397"/>
        <v>2768.2040593957631</v>
      </c>
      <c r="BE2352" s="63">
        <f t="shared" si="398"/>
        <v>145.53842713590009</v>
      </c>
      <c r="BF2352" s="63">
        <f t="shared" si="399"/>
        <v>145.53842778590007</v>
      </c>
      <c r="BG2352" s="63">
        <f t="shared" si="400"/>
        <v>5.8215371159757918</v>
      </c>
      <c r="BH2352" s="63">
        <f t="shared" si="401"/>
        <v>5.8215377659757914</v>
      </c>
      <c r="BI2352" s="109">
        <f t="shared" si="403"/>
        <v>70380000</v>
      </c>
      <c r="BJ2352" s="203">
        <f t="shared" si="402"/>
        <v>2.5184283924219472E+24</v>
      </c>
    </row>
    <row r="2353" spans="53:62" s="174" customFormat="1" x14ac:dyDescent="0.35">
      <c r="BA2353" s="177">
        <v>2347</v>
      </c>
      <c r="BB2353" s="202">
        <f t="shared" si="395"/>
        <v>117350000</v>
      </c>
      <c r="BC2353" s="63">
        <f t="shared" si="396"/>
        <v>2769.3812159322301</v>
      </c>
      <c r="BD2353" s="63">
        <f t="shared" si="397"/>
        <v>2769.3812159353229</v>
      </c>
      <c r="BE2353" s="63">
        <f t="shared" si="398"/>
        <v>145.5384271420798</v>
      </c>
      <c r="BF2353" s="63">
        <f t="shared" si="399"/>
        <v>145.5384277920798</v>
      </c>
      <c r="BG2353" s="63">
        <f t="shared" si="400"/>
        <v>5.8215371159757918</v>
      </c>
      <c r="BH2353" s="63">
        <f t="shared" si="401"/>
        <v>5.8215377659757914</v>
      </c>
      <c r="BI2353" s="109">
        <f t="shared" si="403"/>
        <v>70410000</v>
      </c>
      <c r="BJ2353" s="203">
        <f t="shared" si="402"/>
        <v>2.5190943959227144E+24</v>
      </c>
    </row>
    <row r="2354" spans="53:62" s="174" customFormat="1" x14ac:dyDescent="0.35">
      <c r="BA2354" s="177">
        <v>2348</v>
      </c>
      <c r="BB2354" s="202">
        <f t="shared" si="395"/>
        <v>117400000</v>
      </c>
      <c r="BC2354" s="63">
        <f t="shared" si="396"/>
        <v>2770.5583700800812</v>
      </c>
      <c r="BD2354" s="63">
        <f t="shared" si="397"/>
        <v>2770.5583700831735</v>
      </c>
      <c r="BE2354" s="63">
        <f t="shared" si="398"/>
        <v>145.53842714820951</v>
      </c>
      <c r="BF2354" s="63">
        <f t="shared" si="399"/>
        <v>145.53842779820951</v>
      </c>
      <c r="BG2354" s="63">
        <f t="shared" si="400"/>
        <v>5.8215371159757918</v>
      </c>
      <c r="BH2354" s="63">
        <f t="shared" si="401"/>
        <v>5.8215377659757914</v>
      </c>
      <c r="BI2354" s="109">
        <f t="shared" si="403"/>
        <v>70440000</v>
      </c>
      <c r="BJ2354" s="203">
        <f t="shared" si="402"/>
        <v>2.5197601471047268E+24</v>
      </c>
    </row>
    <row r="2355" spans="53:62" s="174" customFormat="1" x14ac:dyDescent="0.35">
      <c r="BA2355" s="177">
        <v>2349</v>
      </c>
      <c r="BB2355" s="202">
        <f t="shared" si="395"/>
        <v>117450000</v>
      </c>
      <c r="BC2355" s="63">
        <f t="shared" si="396"/>
        <v>2771.7355218362854</v>
      </c>
      <c r="BD2355" s="63">
        <f t="shared" si="397"/>
        <v>2771.7355218393805</v>
      </c>
      <c r="BE2355" s="63">
        <f t="shared" si="398"/>
        <v>145.53842715428962</v>
      </c>
      <c r="BF2355" s="63">
        <f t="shared" si="399"/>
        <v>145.53842780428963</v>
      </c>
      <c r="BG2355" s="63">
        <f t="shared" si="400"/>
        <v>5.8215371159757918</v>
      </c>
      <c r="BH2355" s="63">
        <f t="shared" si="401"/>
        <v>5.8215377659757914</v>
      </c>
      <c r="BI2355" s="109">
        <f t="shared" si="403"/>
        <v>70470000</v>
      </c>
      <c r="BJ2355" s="203">
        <f t="shared" si="402"/>
        <v>2.5204256460635772E+24</v>
      </c>
    </row>
    <row r="2356" spans="53:62" s="174" customFormat="1" x14ac:dyDescent="0.35">
      <c r="BA2356" s="177">
        <v>2350</v>
      </c>
      <c r="BB2356" s="202">
        <f t="shared" si="395"/>
        <v>117500000</v>
      </c>
      <c r="BC2356" s="63">
        <f t="shared" si="396"/>
        <v>2772.9126712008469</v>
      </c>
      <c r="BD2356" s="63">
        <f t="shared" si="397"/>
        <v>2772.9126712039429</v>
      </c>
      <c r="BE2356" s="63">
        <f t="shared" si="398"/>
        <v>145.53842716032051</v>
      </c>
      <c r="BF2356" s="63">
        <f t="shared" si="399"/>
        <v>145.53842781032051</v>
      </c>
      <c r="BG2356" s="63">
        <f t="shared" si="400"/>
        <v>5.8215371159757918</v>
      </c>
      <c r="BH2356" s="63">
        <f t="shared" si="401"/>
        <v>5.8215377659757914</v>
      </c>
      <c r="BI2356" s="109">
        <f t="shared" si="403"/>
        <v>70500000</v>
      </c>
      <c r="BJ2356" s="203">
        <f t="shared" si="402"/>
        <v>2.5210908928948218E+24</v>
      </c>
    </row>
    <row r="2357" spans="53:62" s="174" customFormat="1" x14ac:dyDescent="0.35">
      <c r="BA2357" s="177">
        <v>2351</v>
      </c>
      <c r="BB2357" s="202">
        <f t="shared" si="395"/>
        <v>117550000</v>
      </c>
      <c r="BC2357" s="63">
        <f t="shared" si="396"/>
        <v>2774.0898181737639</v>
      </c>
      <c r="BD2357" s="63">
        <f t="shared" si="397"/>
        <v>2774.0898181768612</v>
      </c>
      <c r="BE2357" s="63">
        <f t="shared" si="398"/>
        <v>145.53842716630257</v>
      </c>
      <c r="BF2357" s="63">
        <f t="shared" si="399"/>
        <v>145.53842781630257</v>
      </c>
      <c r="BG2357" s="63">
        <f t="shared" si="400"/>
        <v>5.8215371159757918</v>
      </c>
      <c r="BH2357" s="63">
        <f t="shared" si="401"/>
        <v>5.8215377659757914</v>
      </c>
      <c r="BI2357" s="109">
        <f t="shared" si="403"/>
        <v>70530000</v>
      </c>
      <c r="BJ2357" s="203">
        <f t="shared" si="402"/>
        <v>2.5217558876939784E+24</v>
      </c>
    </row>
    <row r="2358" spans="53:62" s="174" customFormat="1" x14ac:dyDescent="0.35">
      <c r="BA2358" s="177">
        <v>2352</v>
      </c>
      <c r="BB2358" s="202">
        <f t="shared" si="395"/>
        <v>117600000</v>
      </c>
      <c r="BC2358" s="63">
        <f t="shared" si="396"/>
        <v>2775.2669627549717</v>
      </c>
      <c r="BD2358" s="63">
        <f t="shared" si="397"/>
        <v>2775.2669627580708</v>
      </c>
      <c r="BE2358" s="63">
        <f t="shared" si="398"/>
        <v>145.5384271722362</v>
      </c>
      <c r="BF2358" s="63">
        <f t="shared" si="399"/>
        <v>145.5384278222362</v>
      </c>
      <c r="BG2358" s="63">
        <f t="shared" si="400"/>
        <v>5.8215371159757918</v>
      </c>
      <c r="BH2358" s="63">
        <f t="shared" si="401"/>
        <v>5.8215377659757914</v>
      </c>
      <c r="BI2358" s="109">
        <f t="shared" si="403"/>
        <v>70560000</v>
      </c>
      <c r="BJ2358" s="203">
        <f t="shared" si="402"/>
        <v>2.5224206305565324E+24</v>
      </c>
    </row>
    <row r="2359" spans="53:62" s="174" customFormat="1" x14ac:dyDescent="0.35">
      <c r="BA2359" s="177">
        <v>2353</v>
      </c>
      <c r="BB2359" s="202">
        <f t="shared" si="395"/>
        <v>117650000</v>
      </c>
      <c r="BC2359" s="63">
        <f t="shared" si="396"/>
        <v>2776.4441049446</v>
      </c>
      <c r="BD2359" s="63">
        <f t="shared" si="397"/>
        <v>2776.4441049477005</v>
      </c>
      <c r="BE2359" s="63">
        <f t="shared" si="398"/>
        <v>145.53842717812185</v>
      </c>
      <c r="BF2359" s="63">
        <f t="shared" si="399"/>
        <v>145.53842782812185</v>
      </c>
      <c r="BG2359" s="63">
        <f t="shared" si="400"/>
        <v>5.8215371159757918</v>
      </c>
      <c r="BH2359" s="63">
        <f t="shared" si="401"/>
        <v>5.8215377659757914</v>
      </c>
      <c r="BI2359" s="109">
        <f t="shared" si="403"/>
        <v>70590000</v>
      </c>
      <c r="BJ2359" s="203">
        <f t="shared" si="402"/>
        <v>2.5230851215779312E+24</v>
      </c>
    </row>
    <row r="2360" spans="53:62" s="174" customFormat="1" x14ac:dyDescent="0.35">
      <c r="BA2360" s="177">
        <v>2354</v>
      </c>
      <c r="BB2360" s="202">
        <f t="shared" si="395"/>
        <v>117700000</v>
      </c>
      <c r="BC2360" s="63">
        <f t="shared" si="396"/>
        <v>2777.6212447425851</v>
      </c>
      <c r="BD2360" s="63">
        <f t="shared" si="397"/>
        <v>2777.6212447456865</v>
      </c>
      <c r="BE2360" s="63">
        <f t="shared" si="398"/>
        <v>145.53842718395981</v>
      </c>
      <c r="BF2360" s="63">
        <f t="shared" si="399"/>
        <v>145.53842783395984</v>
      </c>
      <c r="BG2360" s="63">
        <f t="shared" si="400"/>
        <v>5.8215371159757918</v>
      </c>
      <c r="BH2360" s="63">
        <f t="shared" si="401"/>
        <v>5.8215377659757914</v>
      </c>
      <c r="BI2360" s="109">
        <f t="shared" si="403"/>
        <v>70620000</v>
      </c>
      <c r="BJ2360" s="203">
        <f t="shared" si="402"/>
        <v>2.5237493608535854E+24</v>
      </c>
    </row>
    <row r="2361" spans="53:62" s="174" customFormat="1" x14ac:dyDescent="0.35">
      <c r="BA2361" s="177">
        <v>2355</v>
      </c>
      <c r="BB2361" s="202">
        <f t="shared" si="395"/>
        <v>117750000</v>
      </c>
      <c r="BC2361" s="63">
        <f t="shared" si="396"/>
        <v>2778.7983821489252</v>
      </c>
      <c r="BD2361" s="63">
        <f t="shared" si="397"/>
        <v>2778.7983821520279</v>
      </c>
      <c r="BE2361" s="63">
        <f t="shared" si="398"/>
        <v>145.53842718975059</v>
      </c>
      <c r="BF2361" s="63">
        <f t="shared" si="399"/>
        <v>145.53842783975057</v>
      </c>
      <c r="BG2361" s="63">
        <f t="shared" si="400"/>
        <v>5.8215371159757918</v>
      </c>
      <c r="BH2361" s="63">
        <f t="shared" si="401"/>
        <v>5.8215377659757914</v>
      </c>
      <c r="BI2361" s="109">
        <f t="shared" si="403"/>
        <v>70650000</v>
      </c>
      <c r="BJ2361" s="203">
        <f t="shared" si="402"/>
        <v>2.5244133484788707E+24</v>
      </c>
    </row>
    <row r="2362" spans="53:62" s="174" customFormat="1" x14ac:dyDescent="0.35">
      <c r="BA2362" s="177">
        <v>2356</v>
      </c>
      <c r="BB2362" s="202">
        <f t="shared" si="395"/>
        <v>117800000</v>
      </c>
      <c r="BC2362" s="63">
        <f t="shared" si="396"/>
        <v>2779.9755171636207</v>
      </c>
      <c r="BD2362" s="63">
        <f t="shared" si="397"/>
        <v>2779.9755171667248</v>
      </c>
      <c r="BE2362" s="63">
        <f t="shared" si="398"/>
        <v>145.53842719549445</v>
      </c>
      <c r="BF2362" s="63">
        <f t="shared" si="399"/>
        <v>145.53842784549443</v>
      </c>
      <c r="BG2362" s="63">
        <f t="shared" si="400"/>
        <v>5.8215371159757918</v>
      </c>
      <c r="BH2362" s="63">
        <f t="shared" si="401"/>
        <v>5.8215377659757914</v>
      </c>
      <c r="BI2362" s="109">
        <f t="shared" si="403"/>
        <v>70680000</v>
      </c>
      <c r="BJ2362" s="203">
        <f t="shared" si="402"/>
        <v>2.5250770845491256E+24</v>
      </c>
    </row>
    <row r="2363" spans="53:62" s="174" customFormat="1" x14ac:dyDescent="0.35">
      <c r="BA2363" s="177">
        <v>2357</v>
      </c>
      <c r="BB2363" s="202">
        <f t="shared" si="395"/>
        <v>117850000</v>
      </c>
      <c r="BC2363" s="63">
        <f t="shared" si="396"/>
        <v>2781.1526497867376</v>
      </c>
      <c r="BD2363" s="63">
        <f t="shared" si="397"/>
        <v>2781.1526497898426</v>
      </c>
      <c r="BE2363" s="63">
        <f t="shared" si="398"/>
        <v>145.53842720119178</v>
      </c>
      <c r="BF2363" s="63">
        <f t="shared" si="399"/>
        <v>145.53842785119181</v>
      </c>
      <c r="BG2363" s="63">
        <f t="shared" si="400"/>
        <v>5.8215371159757918</v>
      </c>
      <c r="BH2363" s="63">
        <f t="shared" si="401"/>
        <v>5.8215377659757914</v>
      </c>
      <c r="BI2363" s="109">
        <f t="shared" si="403"/>
        <v>70710000</v>
      </c>
      <c r="BJ2363" s="203">
        <f t="shared" si="402"/>
        <v>2.5257405691596534E+24</v>
      </c>
    </row>
    <row r="2364" spans="53:62" s="174" customFormat="1" x14ac:dyDescent="0.35">
      <c r="BA2364" s="177">
        <v>2358</v>
      </c>
      <c r="BB2364" s="202">
        <f t="shared" si="395"/>
        <v>117900000</v>
      </c>
      <c r="BC2364" s="63">
        <f t="shared" si="396"/>
        <v>2782.3297800182095</v>
      </c>
      <c r="BD2364" s="63">
        <f t="shared" si="397"/>
        <v>2782.3297800213163</v>
      </c>
      <c r="BE2364" s="63">
        <f t="shared" si="398"/>
        <v>145.53842720684307</v>
      </c>
      <c r="BF2364" s="63">
        <f t="shared" si="399"/>
        <v>145.53842785684304</v>
      </c>
      <c r="BG2364" s="63">
        <f t="shared" si="400"/>
        <v>5.8215371159757918</v>
      </c>
      <c r="BH2364" s="63">
        <f t="shared" si="401"/>
        <v>5.8215377659757914</v>
      </c>
      <c r="BI2364" s="109">
        <f t="shared" si="403"/>
        <v>70740000</v>
      </c>
      <c r="BJ2364" s="203">
        <f t="shared" si="402"/>
        <v>2.5264038024057207E+24</v>
      </c>
    </row>
    <row r="2365" spans="53:62" s="174" customFormat="1" x14ac:dyDescent="0.35">
      <c r="BA2365" s="177">
        <v>2359</v>
      </c>
      <c r="BB2365" s="202">
        <f t="shared" si="395"/>
        <v>117950000</v>
      </c>
      <c r="BC2365" s="63">
        <f t="shared" si="396"/>
        <v>2783.5069078580377</v>
      </c>
      <c r="BD2365" s="63">
        <f t="shared" si="397"/>
        <v>2783.5069078611455</v>
      </c>
      <c r="BE2365" s="63">
        <f t="shared" si="398"/>
        <v>145.53842721244857</v>
      </c>
      <c r="BF2365" s="63">
        <f t="shared" si="399"/>
        <v>145.53842786244857</v>
      </c>
      <c r="BG2365" s="63">
        <f t="shared" si="400"/>
        <v>5.8215371159757918</v>
      </c>
      <c r="BH2365" s="63">
        <f t="shared" si="401"/>
        <v>5.8215377659757914</v>
      </c>
      <c r="BI2365" s="109">
        <f t="shared" si="403"/>
        <v>70770000</v>
      </c>
      <c r="BJ2365" s="203">
        <f t="shared" si="402"/>
        <v>2.5270667843825583E+24</v>
      </c>
    </row>
    <row r="2366" spans="53:62" s="174" customFormat="1" x14ac:dyDescent="0.35">
      <c r="BA2366" s="177">
        <v>2360</v>
      </c>
      <c r="BB2366" s="202">
        <f t="shared" si="395"/>
        <v>118000000</v>
      </c>
      <c r="BC2366" s="63">
        <f t="shared" si="396"/>
        <v>2784.684033306286</v>
      </c>
      <c r="BD2366" s="63">
        <f t="shared" si="397"/>
        <v>2784.6840333093951</v>
      </c>
      <c r="BE2366" s="63">
        <f t="shared" si="398"/>
        <v>145.53842721800871</v>
      </c>
      <c r="BF2366" s="63">
        <f t="shared" si="399"/>
        <v>145.53842786800871</v>
      </c>
      <c r="BG2366" s="63">
        <f t="shared" si="400"/>
        <v>5.8215371159757918</v>
      </c>
      <c r="BH2366" s="63">
        <f t="shared" si="401"/>
        <v>5.8215377659757914</v>
      </c>
      <c r="BI2366" s="109">
        <f t="shared" si="403"/>
        <v>70800000</v>
      </c>
      <c r="BJ2366" s="203">
        <f t="shared" si="402"/>
        <v>2.5277295151853602E+24</v>
      </c>
    </row>
    <row r="2367" spans="53:62" s="174" customFormat="1" x14ac:dyDescent="0.35">
      <c r="BA2367" s="177">
        <v>2361</v>
      </c>
      <c r="BB2367" s="202">
        <f t="shared" si="395"/>
        <v>118050000</v>
      </c>
      <c r="BC2367" s="63">
        <f t="shared" si="396"/>
        <v>2785.8611563628897</v>
      </c>
      <c r="BD2367" s="63">
        <f t="shared" si="397"/>
        <v>2785.8611563660006</v>
      </c>
      <c r="BE2367" s="63">
        <f t="shared" si="398"/>
        <v>145.53842722352385</v>
      </c>
      <c r="BF2367" s="63">
        <f t="shared" si="399"/>
        <v>145.53842787352386</v>
      </c>
      <c r="BG2367" s="63">
        <f t="shared" si="400"/>
        <v>5.8215371159757918</v>
      </c>
      <c r="BH2367" s="63">
        <f t="shared" si="401"/>
        <v>5.8215377659757914</v>
      </c>
      <c r="BI2367" s="109">
        <f t="shared" si="403"/>
        <v>70830000</v>
      </c>
      <c r="BJ2367" s="203">
        <f t="shared" si="402"/>
        <v>2.5283919949092854E+24</v>
      </c>
    </row>
    <row r="2368" spans="53:62" s="174" customFormat="1" x14ac:dyDescent="0.35">
      <c r="BA2368" s="177">
        <v>2362</v>
      </c>
      <c r="BB2368" s="202">
        <f t="shared" si="395"/>
        <v>118100000</v>
      </c>
      <c r="BC2368" s="63">
        <f t="shared" si="396"/>
        <v>2787.0382770279793</v>
      </c>
      <c r="BD2368" s="63">
        <f t="shared" si="397"/>
        <v>2787.0382770310912</v>
      </c>
      <c r="BE2368" s="63">
        <f t="shared" si="398"/>
        <v>145.53842722899435</v>
      </c>
      <c r="BF2368" s="63">
        <f t="shared" si="399"/>
        <v>145.53842787899436</v>
      </c>
      <c r="BG2368" s="63">
        <f t="shared" si="400"/>
        <v>5.8215371159757918</v>
      </c>
      <c r="BH2368" s="63">
        <f t="shared" si="401"/>
        <v>5.8215377659757914</v>
      </c>
      <c r="BI2368" s="109">
        <f t="shared" si="403"/>
        <v>70860000</v>
      </c>
      <c r="BJ2368" s="203">
        <f t="shared" si="402"/>
        <v>2.529054223649457E+24</v>
      </c>
    </row>
    <row r="2369" spans="53:62" s="174" customFormat="1" x14ac:dyDescent="0.35">
      <c r="BA2369" s="177">
        <v>2363</v>
      </c>
      <c r="BB2369" s="202">
        <f t="shared" si="395"/>
        <v>118150000</v>
      </c>
      <c r="BC2369" s="63">
        <f t="shared" si="396"/>
        <v>2788.215395301424</v>
      </c>
      <c r="BD2369" s="63">
        <f t="shared" si="397"/>
        <v>2788.2153953045372</v>
      </c>
      <c r="BE2369" s="63">
        <f t="shared" si="398"/>
        <v>145.53842723442057</v>
      </c>
      <c r="BF2369" s="63">
        <f t="shared" si="399"/>
        <v>145.53842788442057</v>
      </c>
      <c r="BG2369" s="63">
        <f t="shared" si="400"/>
        <v>5.8215371159757918</v>
      </c>
      <c r="BH2369" s="63">
        <f t="shared" si="401"/>
        <v>5.8215377659757914</v>
      </c>
      <c r="BI2369" s="109">
        <f t="shared" si="403"/>
        <v>70890000</v>
      </c>
      <c r="BJ2369" s="203">
        <f t="shared" si="402"/>
        <v>2.5297162015009603E+24</v>
      </c>
    </row>
    <row r="2370" spans="53:62" s="174" customFormat="1" x14ac:dyDescent="0.35">
      <c r="BA2370" s="177">
        <v>2364</v>
      </c>
      <c r="BB2370" s="202">
        <f t="shared" si="395"/>
        <v>118200000</v>
      </c>
      <c r="BC2370" s="63">
        <f t="shared" si="396"/>
        <v>2789.392511183225</v>
      </c>
      <c r="BD2370" s="63">
        <f t="shared" si="397"/>
        <v>2789.3925111863396</v>
      </c>
      <c r="BE2370" s="63">
        <f t="shared" si="398"/>
        <v>145.5384272398029</v>
      </c>
      <c r="BF2370" s="63">
        <f t="shared" si="399"/>
        <v>145.5384278898029</v>
      </c>
      <c r="BG2370" s="63">
        <f t="shared" si="400"/>
        <v>5.8215371159757918</v>
      </c>
      <c r="BH2370" s="63">
        <f t="shared" si="401"/>
        <v>5.8215377659757914</v>
      </c>
      <c r="BI2370" s="109">
        <f t="shared" si="403"/>
        <v>70920000</v>
      </c>
      <c r="BJ2370" s="203">
        <f t="shared" si="402"/>
        <v>2.5303779285588462E+24</v>
      </c>
    </row>
    <row r="2371" spans="53:62" s="174" customFormat="1" x14ac:dyDescent="0.35">
      <c r="BA2371" s="177">
        <v>2365</v>
      </c>
      <c r="BB2371" s="202">
        <f t="shared" si="395"/>
        <v>118250000</v>
      </c>
      <c r="BC2371" s="63">
        <f t="shared" si="396"/>
        <v>2790.569624673511</v>
      </c>
      <c r="BD2371" s="63">
        <f t="shared" si="397"/>
        <v>2790.5696246766265</v>
      </c>
      <c r="BE2371" s="63">
        <f t="shared" si="398"/>
        <v>145.53842724514161</v>
      </c>
      <c r="BF2371" s="63">
        <f t="shared" si="399"/>
        <v>145.53842789514164</v>
      </c>
      <c r="BG2371" s="63">
        <f t="shared" si="400"/>
        <v>5.8215371159757918</v>
      </c>
      <c r="BH2371" s="63">
        <f t="shared" si="401"/>
        <v>5.8215377659757914</v>
      </c>
      <c r="BI2371" s="109">
        <f t="shared" si="403"/>
        <v>70950000</v>
      </c>
      <c r="BJ2371" s="203">
        <f t="shared" si="402"/>
        <v>2.5310394049181295E+24</v>
      </c>
    </row>
    <row r="2372" spans="53:62" s="174" customFormat="1" x14ac:dyDescent="0.35">
      <c r="BA2372" s="177">
        <v>2366</v>
      </c>
      <c r="BB2372" s="202">
        <f t="shared" si="395"/>
        <v>118300000</v>
      </c>
      <c r="BC2372" s="63">
        <f t="shared" si="396"/>
        <v>2791.7467357722171</v>
      </c>
      <c r="BD2372" s="63">
        <f t="shared" si="397"/>
        <v>2791.7467357753344</v>
      </c>
      <c r="BE2372" s="63">
        <f t="shared" si="398"/>
        <v>145.53842725043714</v>
      </c>
      <c r="BF2372" s="63">
        <f t="shared" si="399"/>
        <v>145.53842790043717</v>
      </c>
      <c r="BG2372" s="63">
        <f t="shared" si="400"/>
        <v>5.8215371159757918</v>
      </c>
      <c r="BH2372" s="63">
        <f t="shared" si="401"/>
        <v>5.8215377659757914</v>
      </c>
      <c r="BI2372" s="109">
        <f t="shared" si="403"/>
        <v>70980000</v>
      </c>
      <c r="BJ2372" s="203">
        <f t="shared" si="402"/>
        <v>2.5317006306737886E+24</v>
      </c>
    </row>
    <row r="2373" spans="53:62" s="174" customFormat="1" x14ac:dyDescent="0.35">
      <c r="BA2373" s="177">
        <v>2367</v>
      </c>
      <c r="BB2373" s="202">
        <f t="shared" si="395"/>
        <v>118350000</v>
      </c>
      <c r="BC2373" s="63">
        <f t="shared" si="396"/>
        <v>2792.9238444793441</v>
      </c>
      <c r="BD2373" s="63">
        <f t="shared" si="397"/>
        <v>2792.9238444824623</v>
      </c>
      <c r="BE2373" s="63">
        <f t="shared" si="398"/>
        <v>145.53842725568981</v>
      </c>
      <c r="BF2373" s="63">
        <f t="shared" si="399"/>
        <v>145.53842790568982</v>
      </c>
      <c r="BG2373" s="63">
        <f t="shared" si="400"/>
        <v>5.8215371159757918</v>
      </c>
      <c r="BH2373" s="63">
        <f t="shared" si="401"/>
        <v>5.8215377659757914</v>
      </c>
      <c r="BI2373" s="109">
        <f t="shared" si="403"/>
        <v>71010000</v>
      </c>
      <c r="BJ2373" s="203">
        <f t="shared" si="402"/>
        <v>2.5323616059207654E+24</v>
      </c>
    </row>
    <row r="2374" spans="53:62" s="174" customFormat="1" x14ac:dyDescent="0.35">
      <c r="BA2374" s="177">
        <v>2368</v>
      </c>
      <c r="BB2374" s="202">
        <f t="shared" ref="BB2374:BB2437" si="404">BA2374*50000</f>
        <v>118400000</v>
      </c>
      <c r="BC2374" s="63">
        <f t="shared" ref="BC2374:BC2437" si="405">($F$5+$F$6+$F$7+$F$8+$F$9)*(1-EXP(-$F$20*(1-$DC$6%)*BB2374/(2*$F$17)))*$F$25*$F$1*10^3*11600/($F$20*(1-$DC$6%))</f>
        <v>2794.1009507948907</v>
      </c>
      <c r="BD2374" s="63">
        <f t="shared" ref="BD2374:BD2437" si="406">($F$25*$F$1*10^3*11600*($F$5+$F$6+$F$7+$F$8+$F$9)/($F$27*$F$29*(1-$DC$6%))+$F$28/$F$27)*(1-EXP(-$F$27*$F$29*(1-$DC$6%)*BB2374/(2*$F$17)))</f>
        <v>2794.1009507980107</v>
      </c>
      <c r="BE2374" s="63">
        <f t="shared" ref="BE2374:BE2437" si="407">($F$5+$F$6+$F$7+$F$8+$F$9)*(1-EXP(-$F$20*(1-$DC$5%)*BB2374/(2*$F$17)))*$F$25*$F$1*10^3*11600/($F$20*(1-$DC$5%))</f>
        <v>145.53842726089997</v>
      </c>
      <c r="BF2374" s="63">
        <f t="shared" ref="BF2374:BF2437" si="408">($F$25*$F$1*10^3*11600*($F$5+$F$6+$F$7+$F$8+$F$9)/($F$27*$F$29*(1-$DC$5%))+$F$28/$F$27)*(1-EXP(-$F$27*$F$29*(1-$DC$5%)*BB2374/(2*$F$17)))</f>
        <v>145.53842791089997</v>
      </c>
      <c r="BG2374" s="63">
        <f t="shared" ref="BG2374:BG2437" si="409">($F$5+$F$6+$F$7+$F$8+$F$9)*(1-EXP(-$F$20*(1-$DC$4%)*BB2374/(2*$F$17)))*$F$25*$F$1*10^3*11600/($F$20*(1-$DC$4%))</f>
        <v>5.8215371159757918</v>
      </c>
      <c r="BH2374" s="63">
        <f t="shared" ref="BH2374:BH2437" si="410">($F$25*$F$1*10^3*11600*($F$5+$F$6+$F$7+$F$8+$F$9)/($F$27*$F$29*(1-$DC$4%))+$F$28/$F$27)*(1-EXP(-$F$27*$F$29*(1-$DC$4%)*BB2374/(2*$F$17)))</f>
        <v>5.8215377659757914</v>
      </c>
      <c r="BI2374" s="109">
        <f t="shared" si="403"/>
        <v>71040000</v>
      </c>
      <c r="BJ2374" s="203">
        <f t="shared" ref="BJ2374:BJ2437" si="411">($F$17/($F$20*(1-$F$19%)))*($F$5+$F$6+$F$7+$F$8+$F$9)*(1-EXP(-$F$20*(1-$F$19%)*BI2374/(2*$F$17)))+$F$17/($F$25*1000)*$F$11*EXP(-$F$20*(1-$F$19%)*BI2374/(2*$F$17))</f>
        <v>2.5330223307539662E+24</v>
      </c>
    </row>
    <row r="2375" spans="53:62" s="174" customFormat="1" x14ac:dyDescent="0.35">
      <c r="BA2375" s="177">
        <v>2369</v>
      </c>
      <c r="BB2375" s="202">
        <f t="shared" si="404"/>
        <v>118450000</v>
      </c>
      <c r="BC2375" s="63">
        <f t="shared" si="405"/>
        <v>2795.2780547188586</v>
      </c>
      <c r="BD2375" s="63">
        <f t="shared" si="406"/>
        <v>2795.2780547219795</v>
      </c>
      <c r="BE2375" s="63">
        <f t="shared" si="407"/>
        <v>145.53842726606794</v>
      </c>
      <c r="BF2375" s="63">
        <f t="shared" si="408"/>
        <v>145.53842791606795</v>
      </c>
      <c r="BG2375" s="63">
        <f t="shared" si="409"/>
        <v>5.8215371159757918</v>
      </c>
      <c r="BH2375" s="63">
        <f t="shared" si="410"/>
        <v>5.8215377659757914</v>
      </c>
      <c r="BI2375" s="109">
        <f t="shared" ref="BI2375:BI2438" si="412">BA2375*30000</f>
        <v>71070000</v>
      </c>
      <c r="BJ2375" s="203">
        <f t="shared" si="411"/>
        <v>2.5336828052682622E+24</v>
      </c>
    </row>
    <row r="2376" spans="53:62" s="174" customFormat="1" x14ac:dyDescent="0.35">
      <c r="BA2376" s="177">
        <v>2370</v>
      </c>
      <c r="BB2376" s="202">
        <f t="shared" si="404"/>
        <v>118500000</v>
      </c>
      <c r="BC2376" s="63">
        <f t="shared" si="405"/>
        <v>2796.4551562512461</v>
      </c>
      <c r="BD2376" s="63">
        <f t="shared" si="406"/>
        <v>2796.4551562543688</v>
      </c>
      <c r="BE2376" s="63">
        <f t="shared" si="407"/>
        <v>145.53842727119408</v>
      </c>
      <c r="BF2376" s="63">
        <f t="shared" si="408"/>
        <v>145.53842792119409</v>
      </c>
      <c r="BG2376" s="63">
        <f t="shared" si="409"/>
        <v>5.8215371159757918</v>
      </c>
      <c r="BH2376" s="63">
        <f t="shared" si="410"/>
        <v>5.8215377659757914</v>
      </c>
      <c r="BI2376" s="109">
        <f t="shared" si="412"/>
        <v>71100000</v>
      </c>
      <c r="BJ2376" s="203">
        <f t="shared" si="411"/>
        <v>2.5343430295584877E+24</v>
      </c>
    </row>
    <row r="2377" spans="53:62" s="174" customFormat="1" x14ac:dyDescent="0.35">
      <c r="BA2377" s="177">
        <v>2371</v>
      </c>
      <c r="BB2377" s="202">
        <f t="shared" si="404"/>
        <v>118550000</v>
      </c>
      <c r="BC2377" s="63">
        <f t="shared" si="405"/>
        <v>2797.6322553921195</v>
      </c>
      <c r="BD2377" s="63">
        <f t="shared" si="406"/>
        <v>2797.6322553952432</v>
      </c>
      <c r="BE2377" s="63">
        <f t="shared" si="407"/>
        <v>145.53842727627875</v>
      </c>
      <c r="BF2377" s="63">
        <f t="shared" si="408"/>
        <v>145.53842792627876</v>
      </c>
      <c r="BG2377" s="63">
        <f t="shared" si="409"/>
        <v>5.8215371159757918</v>
      </c>
      <c r="BH2377" s="63">
        <f t="shared" si="410"/>
        <v>5.8215377659757914</v>
      </c>
      <c r="BI2377" s="109">
        <f t="shared" si="412"/>
        <v>71130000</v>
      </c>
      <c r="BJ2377" s="203">
        <f t="shared" si="411"/>
        <v>2.5350030037194413E+24</v>
      </c>
    </row>
    <row r="2378" spans="53:62" s="174" customFormat="1" x14ac:dyDescent="0.35">
      <c r="BA2378" s="177">
        <v>2372</v>
      </c>
      <c r="BB2378" s="202">
        <f t="shared" si="404"/>
        <v>118600000</v>
      </c>
      <c r="BC2378" s="63">
        <f t="shared" si="405"/>
        <v>2798.8093521414771</v>
      </c>
      <c r="BD2378" s="63">
        <f t="shared" si="406"/>
        <v>2798.8093521446026</v>
      </c>
      <c r="BE2378" s="63">
        <f t="shared" si="407"/>
        <v>145.53842728132224</v>
      </c>
      <c r="BF2378" s="63">
        <f t="shared" si="408"/>
        <v>145.53842793132225</v>
      </c>
      <c r="BG2378" s="63">
        <f t="shared" si="409"/>
        <v>5.8215371159757918</v>
      </c>
      <c r="BH2378" s="63">
        <f t="shared" si="410"/>
        <v>5.8215377659757914</v>
      </c>
      <c r="BI2378" s="109">
        <f t="shared" si="412"/>
        <v>71160000</v>
      </c>
      <c r="BJ2378" s="203">
        <f t="shared" si="411"/>
        <v>2.535662727845886E+24</v>
      </c>
    </row>
    <row r="2379" spans="53:62" s="174" customFormat="1" x14ac:dyDescent="0.35">
      <c r="BA2379" s="177">
        <v>2373</v>
      </c>
      <c r="BB2379" s="202">
        <f t="shared" si="404"/>
        <v>118650000</v>
      </c>
      <c r="BC2379" s="63">
        <f t="shared" si="405"/>
        <v>2799.9864464991911</v>
      </c>
      <c r="BD2379" s="63">
        <f t="shared" si="406"/>
        <v>2799.9864465023174</v>
      </c>
      <c r="BE2379" s="63">
        <f t="shared" si="407"/>
        <v>145.53842728632495</v>
      </c>
      <c r="BF2379" s="63">
        <f t="shared" si="408"/>
        <v>145.53842793632495</v>
      </c>
      <c r="BG2379" s="63">
        <f t="shared" si="409"/>
        <v>5.8215371159757918</v>
      </c>
      <c r="BH2379" s="63">
        <f t="shared" si="410"/>
        <v>5.8215377659757914</v>
      </c>
      <c r="BI2379" s="109">
        <f t="shared" si="412"/>
        <v>71190000</v>
      </c>
      <c r="BJ2379" s="203">
        <f t="shared" si="411"/>
        <v>2.536322202032548E+24</v>
      </c>
    </row>
    <row r="2380" spans="53:62" s="174" customFormat="1" x14ac:dyDescent="0.35">
      <c r="BA2380" s="177">
        <v>2374</v>
      </c>
      <c r="BB2380" s="202">
        <f t="shared" si="404"/>
        <v>118700000</v>
      </c>
      <c r="BC2380" s="63">
        <f t="shared" si="405"/>
        <v>2801.1635384654546</v>
      </c>
      <c r="BD2380" s="63">
        <f t="shared" si="406"/>
        <v>2801.1635384685824</v>
      </c>
      <c r="BE2380" s="63">
        <f t="shared" si="407"/>
        <v>145.53842729128712</v>
      </c>
      <c r="BF2380" s="63">
        <f t="shared" si="408"/>
        <v>145.53842794128713</v>
      </c>
      <c r="BG2380" s="63">
        <f t="shared" si="409"/>
        <v>5.8215371159757918</v>
      </c>
      <c r="BH2380" s="63">
        <f t="shared" si="410"/>
        <v>5.8215377659757914</v>
      </c>
      <c r="BI2380" s="109">
        <f t="shared" si="412"/>
        <v>71220000</v>
      </c>
      <c r="BJ2380" s="203">
        <f t="shared" si="411"/>
        <v>2.5369814263741189E+24</v>
      </c>
    </row>
    <row r="2381" spans="53:62" s="174" customFormat="1" x14ac:dyDescent="0.35">
      <c r="BA2381" s="177">
        <v>2375</v>
      </c>
      <c r="BB2381" s="202">
        <f t="shared" si="404"/>
        <v>118750000</v>
      </c>
      <c r="BC2381" s="63">
        <f t="shared" si="405"/>
        <v>2802.3406280401391</v>
      </c>
      <c r="BD2381" s="63">
        <f t="shared" si="406"/>
        <v>2802.3406280432678</v>
      </c>
      <c r="BE2381" s="63">
        <f t="shared" si="407"/>
        <v>145.53842729620916</v>
      </c>
      <c r="BF2381" s="63">
        <f t="shared" si="408"/>
        <v>145.53842794620914</v>
      </c>
      <c r="BG2381" s="63">
        <f t="shared" si="409"/>
        <v>5.8215371159757918</v>
      </c>
      <c r="BH2381" s="63">
        <f t="shared" si="410"/>
        <v>5.8215377659757914</v>
      </c>
      <c r="BI2381" s="109">
        <f t="shared" si="412"/>
        <v>71250000</v>
      </c>
      <c r="BJ2381" s="203">
        <f t="shared" si="411"/>
        <v>2.5376404009652528E+24</v>
      </c>
    </row>
    <row r="2382" spans="53:62" s="174" customFormat="1" x14ac:dyDescent="0.35">
      <c r="BA2382" s="177">
        <v>2376</v>
      </c>
      <c r="BB2382" s="202">
        <f t="shared" si="404"/>
        <v>118800000</v>
      </c>
      <c r="BC2382" s="63">
        <f t="shared" si="405"/>
        <v>2803.5177152233082</v>
      </c>
      <c r="BD2382" s="63">
        <f t="shared" si="406"/>
        <v>2803.5177152264382</v>
      </c>
      <c r="BE2382" s="63">
        <f t="shared" si="407"/>
        <v>145.53842730109136</v>
      </c>
      <c r="BF2382" s="63">
        <f t="shared" si="408"/>
        <v>145.53842795109134</v>
      </c>
      <c r="BG2382" s="63">
        <f t="shared" si="409"/>
        <v>5.8215371159757918</v>
      </c>
      <c r="BH2382" s="63">
        <f t="shared" si="410"/>
        <v>5.8215377659757914</v>
      </c>
      <c r="BI2382" s="109">
        <f t="shared" si="412"/>
        <v>71280000</v>
      </c>
      <c r="BJ2382" s="203">
        <f t="shared" si="411"/>
        <v>2.5382991259005705E+24</v>
      </c>
    </row>
    <row r="2383" spans="53:62" s="174" customFormat="1" x14ac:dyDescent="0.35">
      <c r="BA2383" s="177">
        <v>2377</v>
      </c>
      <c r="BB2383" s="202">
        <f t="shared" si="404"/>
        <v>118850000</v>
      </c>
      <c r="BC2383" s="63">
        <f t="shared" si="405"/>
        <v>2804.6948000148973</v>
      </c>
      <c r="BD2383" s="63">
        <f t="shared" si="406"/>
        <v>2804.6948000180287</v>
      </c>
      <c r="BE2383" s="63">
        <f t="shared" si="407"/>
        <v>145.53842730593399</v>
      </c>
      <c r="BF2383" s="63">
        <f t="shared" si="408"/>
        <v>145.53842795593403</v>
      </c>
      <c r="BG2383" s="63">
        <f t="shared" si="409"/>
        <v>5.8215371159757918</v>
      </c>
      <c r="BH2383" s="63">
        <f t="shared" si="410"/>
        <v>5.8215377659757914</v>
      </c>
      <c r="BI2383" s="109">
        <f t="shared" si="412"/>
        <v>71310000</v>
      </c>
      <c r="BJ2383" s="203">
        <f t="shared" si="411"/>
        <v>2.5389576012746542E+24</v>
      </c>
    </row>
    <row r="2384" spans="53:62" s="174" customFormat="1" x14ac:dyDescent="0.35">
      <c r="BA2384" s="177">
        <v>2378</v>
      </c>
      <c r="BB2384" s="202">
        <f t="shared" si="404"/>
        <v>118900000</v>
      </c>
      <c r="BC2384" s="63">
        <f t="shared" si="405"/>
        <v>2805.8718824150365</v>
      </c>
      <c r="BD2384" s="63">
        <f t="shared" si="406"/>
        <v>2805.8718824181692</v>
      </c>
      <c r="BE2384" s="63">
        <f t="shared" si="407"/>
        <v>145.53842731073746</v>
      </c>
      <c r="BF2384" s="63">
        <f t="shared" si="408"/>
        <v>145.53842796073749</v>
      </c>
      <c r="BG2384" s="63">
        <f t="shared" si="409"/>
        <v>5.8215371159757918</v>
      </c>
      <c r="BH2384" s="63">
        <f t="shared" si="410"/>
        <v>5.8215377659757914</v>
      </c>
      <c r="BI2384" s="109">
        <f t="shared" si="412"/>
        <v>71340000</v>
      </c>
      <c r="BJ2384" s="203">
        <f t="shared" si="411"/>
        <v>2.5396158271820511E+24</v>
      </c>
    </row>
    <row r="2385" spans="53:62" s="174" customFormat="1" x14ac:dyDescent="0.35">
      <c r="BA2385" s="177">
        <v>2379</v>
      </c>
      <c r="BB2385" s="202">
        <f t="shared" si="404"/>
        <v>118950000</v>
      </c>
      <c r="BC2385" s="63">
        <f t="shared" si="405"/>
        <v>2807.0489624235961</v>
      </c>
      <c r="BD2385" s="63">
        <f t="shared" si="406"/>
        <v>2807.0489624267302</v>
      </c>
      <c r="BE2385" s="63">
        <f t="shared" si="407"/>
        <v>145.53842731550205</v>
      </c>
      <c r="BF2385" s="63">
        <f t="shared" si="408"/>
        <v>145.53842796550208</v>
      </c>
      <c r="BG2385" s="63">
        <f t="shared" si="409"/>
        <v>5.8215371159757918</v>
      </c>
      <c r="BH2385" s="63">
        <f t="shared" si="410"/>
        <v>5.8215377659757914</v>
      </c>
      <c r="BI2385" s="109">
        <f t="shared" si="412"/>
        <v>71370000</v>
      </c>
      <c r="BJ2385" s="203">
        <f t="shared" si="411"/>
        <v>2.5402738037172736E+24</v>
      </c>
    </row>
    <row r="2386" spans="53:62" s="174" customFormat="1" x14ac:dyDescent="0.35">
      <c r="BA2386" s="177">
        <v>2380</v>
      </c>
      <c r="BB2386" s="202">
        <f t="shared" si="404"/>
        <v>119000000</v>
      </c>
      <c r="BC2386" s="63">
        <f t="shared" si="405"/>
        <v>2808.2260400407054</v>
      </c>
      <c r="BD2386" s="63">
        <f t="shared" si="406"/>
        <v>2808.2260400438408</v>
      </c>
      <c r="BE2386" s="63">
        <f t="shared" si="407"/>
        <v>145.53842732022812</v>
      </c>
      <c r="BF2386" s="63">
        <f t="shared" si="408"/>
        <v>145.53842797022813</v>
      </c>
      <c r="BG2386" s="63">
        <f t="shared" si="409"/>
        <v>5.8215371159757918</v>
      </c>
      <c r="BH2386" s="63">
        <f t="shared" si="410"/>
        <v>5.8215377659757914</v>
      </c>
      <c r="BI2386" s="109">
        <f t="shared" si="412"/>
        <v>71400000</v>
      </c>
      <c r="BJ2386" s="203">
        <f t="shared" si="411"/>
        <v>2.5409315309747976E+24</v>
      </c>
    </row>
    <row r="2387" spans="53:62" s="174" customFormat="1" x14ac:dyDescent="0.35">
      <c r="BA2387" s="177">
        <v>2381</v>
      </c>
      <c r="BB2387" s="202">
        <f t="shared" si="404"/>
        <v>119050000</v>
      </c>
      <c r="BC2387" s="63">
        <f t="shared" si="405"/>
        <v>2809.4031152662346</v>
      </c>
      <c r="BD2387" s="63">
        <f t="shared" si="406"/>
        <v>2809.4031152693715</v>
      </c>
      <c r="BE2387" s="63">
        <f t="shared" si="407"/>
        <v>145.53842732491589</v>
      </c>
      <c r="BF2387" s="63">
        <f t="shared" si="408"/>
        <v>145.53842797491589</v>
      </c>
      <c r="BG2387" s="63">
        <f t="shared" si="409"/>
        <v>5.8215371159757918</v>
      </c>
      <c r="BH2387" s="63">
        <f t="shared" si="410"/>
        <v>5.8215377659757914</v>
      </c>
      <c r="BI2387" s="109">
        <f t="shared" si="412"/>
        <v>71430000</v>
      </c>
      <c r="BJ2387" s="203">
        <f t="shared" si="411"/>
        <v>2.5415890090490635E+24</v>
      </c>
    </row>
    <row r="2388" spans="53:62" s="174" customFormat="1" x14ac:dyDescent="0.35">
      <c r="BA2388" s="177">
        <v>2382</v>
      </c>
      <c r="BB2388" s="202">
        <f t="shared" si="404"/>
        <v>119100000</v>
      </c>
      <c r="BC2388" s="63">
        <f t="shared" si="405"/>
        <v>2810.5801881003149</v>
      </c>
      <c r="BD2388" s="63">
        <f t="shared" si="406"/>
        <v>2810.5801881034522</v>
      </c>
      <c r="BE2388" s="63">
        <f t="shared" si="407"/>
        <v>145.53842732956571</v>
      </c>
      <c r="BF2388" s="63">
        <f t="shared" si="408"/>
        <v>145.53842797956571</v>
      </c>
      <c r="BG2388" s="63">
        <f t="shared" si="409"/>
        <v>5.8215371159757918</v>
      </c>
      <c r="BH2388" s="63">
        <f t="shared" si="410"/>
        <v>5.8215377659757914</v>
      </c>
      <c r="BI2388" s="109">
        <f t="shared" si="412"/>
        <v>71460000</v>
      </c>
      <c r="BJ2388" s="203">
        <f t="shared" si="411"/>
        <v>2.5422462380344751E+24</v>
      </c>
    </row>
    <row r="2389" spans="53:62" s="174" customFormat="1" x14ac:dyDescent="0.35">
      <c r="BA2389" s="177">
        <v>2383</v>
      </c>
      <c r="BB2389" s="202">
        <f t="shared" si="404"/>
        <v>119150000</v>
      </c>
      <c r="BC2389" s="63">
        <f t="shared" si="405"/>
        <v>2811.7572585428784</v>
      </c>
      <c r="BD2389" s="63">
        <f t="shared" si="406"/>
        <v>2811.757258546018</v>
      </c>
      <c r="BE2389" s="63">
        <f t="shared" si="407"/>
        <v>145.53842733417792</v>
      </c>
      <c r="BF2389" s="63">
        <f t="shared" si="408"/>
        <v>145.53842798417793</v>
      </c>
      <c r="BG2389" s="63">
        <f t="shared" si="409"/>
        <v>5.8215371159757918</v>
      </c>
      <c r="BH2389" s="63">
        <f t="shared" si="410"/>
        <v>5.8215377659757914</v>
      </c>
      <c r="BI2389" s="109">
        <f t="shared" si="412"/>
        <v>71490000</v>
      </c>
      <c r="BJ2389" s="203">
        <f t="shared" si="411"/>
        <v>2.5429032180254005E+24</v>
      </c>
    </row>
    <row r="2390" spans="53:62" s="174" customFormat="1" x14ac:dyDescent="0.35">
      <c r="BA2390" s="177">
        <v>2384</v>
      </c>
      <c r="BB2390" s="202">
        <f t="shared" si="404"/>
        <v>119200000</v>
      </c>
      <c r="BC2390" s="63">
        <f t="shared" si="405"/>
        <v>2812.9343265939929</v>
      </c>
      <c r="BD2390" s="63">
        <f t="shared" si="406"/>
        <v>2812.9343265971333</v>
      </c>
      <c r="BE2390" s="63">
        <f t="shared" si="407"/>
        <v>145.53842733875277</v>
      </c>
      <c r="BF2390" s="63">
        <f t="shared" si="408"/>
        <v>145.5384279887528</v>
      </c>
      <c r="BG2390" s="63">
        <f t="shared" si="409"/>
        <v>5.8215371159757918</v>
      </c>
      <c r="BH2390" s="63">
        <f t="shared" si="410"/>
        <v>5.8215377659757914</v>
      </c>
      <c r="BI2390" s="109">
        <f t="shared" si="412"/>
        <v>71520000</v>
      </c>
      <c r="BJ2390" s="203">
        <f t="shared" si="411"/>
        <v>2.5435599491161727E+24</v>
      </c>
    </row>
    <row r="2391" spans="53:62" s="174" customFormat="1" x14ac:dyDescent="0.35">
      <c r="BA2391" s="177">
        <v>2385</v>
      </c>
      <c r="BB2391" s="202">
        <f t="shared" si="404"/>
        <v>119250000</v>
      </c>
      <c r="BC2391" s="63">
        <f t="shared" si="405"/>
        <v>2814.1113922535924</v>
      </c>
      <c r="BD2391" s="63">
        <f t="shared" si="406"/>
        <v>2814.1113922567338</v>
      </c>
      <c r="BE2391" s="63">
        <f t="shared" si="407"/>
        <v>145.53842734329061</v>
      </c>
      <c r="BF2391" s="63">
        <f t="shared" si="408"/>
        <v>145.53842799329061</v>
      </c>
      <c r="BG2391" s="63">
        <f t="shared" si="409"/>
        <v>5.8215371159757918</v>
      </c>
      <c r="BH2391" s="63">
        <f t="shared" si="410"/>
        <v>5.8215377659757914</v>
      </c>
      <c r="BI2391" s="109">
        <f t="shared" si="412"/>
        <v>71550000</v>
      </c>
      <c r="BJ2391" s="203">
        <f t="shared" si="411"/>
        <v>2.5442164314010899E+24</v>
      </c>
    </row>
    <row r="2392" spans="53:62" s="174" customFormat="1" x14ac:dyDescent="0.35">
      <c r="BA2392" s="177">
        <v>2386</v>
      </c>
      <c r="BB2392" s="202">
        <f t="shared" si="404"/>
        <v>119300000</v>
      </c>
      <c r="BC2392" s="63">
        <f t="shared" si="405"/>
        <v>2815.288455521676</v>
      </c>
      <c r="BD2392" s="63">
        <f t="shared" si="406"/>
        <v>2815.2884555248193</v>
      </c>
      <c r="BE2392" s="63">
        <f t="shared" si="407"/>
        <v>145.53842734779175</v>
      </c>
      <c r="BF2392" s="63">
        <f t="shared" si="408"/>
        <v>145.53842799779173</v>
      </c>
      <c r="BG2392" s="63">
        <f t="shared" si="409"/>
        <v>5.8215371159757918</v>
      </c>
      <c r="BH2392" s="63">
        <f t="shared" si="410"/>
        <v>5.8215377659757914</v>
      </c>
      <c r="BI2392" s="109">
        <f t="shared" si="412"/>
        <v>71580000</v>
      </c>
      <c r="BJ2392" s="203">
        <f t="shared" si="411"/>
        <v>2.544872664974412E+24</v>
      </c>
    </row>
    <row r="2393" spans="53:62" s="174" customFormat="1" x14ac:dyDescent="0.35">
      <c r="BA2393" s="177">
        <v>2387</v>
      </c>
      <c r="BB2393" s="202">
        <f t="shared" si="404"/>
        <v>119350000</v>
      </c>
      <c r="BC2393" s="63">
        <f t="shared" si="405"/>
        <v>2816.4655163983102</v>
      </c>
      <c r="BD2393" s="63">
        <f t="shared" si="406"/>
        <v>2816.4655164014548</v>
      </c>
      <c r="BE2393" s="63">
        <f t="shared" si="407"/>
        <v>145.53842735225641</v>
      </c>
      <c r="BF2393" s="63">
        <f t="shared" si="408"/>
        <v>145.53842800225641</v>
      </c>
      <c r="BG2393" s="63">
        <f t="shared" si="409"/>
        <v>5.8215371159757918</v>
      </c>
      <c r="BH2393" s="63">
        <f t="shared" si="410"/>
        <v>5.8215377659757914</v>
      </c>
      <c r="BI2393" s="109">
        <f t="shared" si="412"/>
        <v>71610000</v>
      </c>
      <c r="BJ2393" s="203">
        <f t="shared" si="411"/>
        <v>2.5455286499303659E+24</v>
      </c>
    </row>
    <row r="2394" spans="53:62" s="174" customFormat="1" x14ac:dyDescent="0.35">
      <c r="BA2394" s="177">
        <v>2388</v>
      </c>
      <c r="BB2394" s="202">
        <f t="shared" si="404"/>
        <v>119400000</v>
      </c>
      <c r="BC2394" s="63">
        <f t="shared" si="405"/>
        <v>2817.6425748834936</v>
      </c>
      <c r="BD2394" s="63">
        <f t="shared" si="406"/>
        <v>2817.6425748866395</v>
      </c>
      <c r="BE2394" s="63">
        <f t="shared" si="407"/>
        <v>145.53842735668496</v>
      </c>
      <c r="BF2394" s="63">
        <f t="shared" si="408"/>
        <v>145.53842800668497</v>
      </c>
      <c r="BG2394" s="63">
        <f t="shared" si="409"/>
        <v>5.8215371159757918</v>
      </c>
      <c r="BH2394" s="63">
        <f t="shared" si="410"/>
        <v>5.8215377659757914</v>
      </c>
      <c r="BI2394" s="109">
        <f t="shared" si="412"/>
        <v>71640000</v>
      </c>
      <c r="BJ2394" s="203">
        <f t="shared" si="411"/>
        <v>2.5461843863631413E+24</v>
      </c>
    </row>
    <row r="2395" spans="53:62" s="174" customFormat="1" x14ac:dyDescent="0.35">
      <c r="BA2395" s="177">
        <v>2389</v>
      </c>
      <c r="BB2395" s="202">
        <f t="shared" si="404"/>
        <v>119450000</v>
      </c>
      <c r="BC2395" s="63">
        <f t="shared" si="405"/>
        <v>2818.8196309771624</v>
      </c>
      <c r="BD2395" s="63">
        <f t="shared" si="406"/>
        <v>2818.8196309803093</v>
      </c>
      <c r="BE2395" s="63">
        <f t="shared" si="407"/>
        <v>145.53842736107765</v>
      </c>
      <c r="BF2395" s="63">
        <f t="shared" si="408"/>
        <v>145.53842801107766</v>
      </c>
      <c r="BG2395" s="63">
        <f t="shared" si="409"/>
        <v>5.8215371159757918</v>
      </c>
      <c r="BH2395" s="63">
        <f t="shared" si="410"/>
        <v>5.8215377659757914</v>
      </c>
      <c r="BI2395" s="109">
        <f t="shared" si="412"/>
        <v>71670000</v>
      </c>
      <c r="BJ2395" s="203">
        <f t="shared" si="411"/>
        <v>2.5468398743668907E+24</v>
      </c>
    </row>
    <row r="2396" spans="53:62" s="174" customFormat="1" x14ac:dyDescent="0.35">
      <c r="BA2396" s="177">
        <v>2390</v>
      </c>
      <c r="BB2396" s="202">
        <f t="shared" si="404"/>
        <v>119500000</v>
      </c>
      <c r="BC2396" s="63">
        <f t="shared" si="405"/>
        <v>2819.9966846793805</v>
      </c>
      <c r="BD2396" s="63">
        <f t="shared" si="406"/>
        <v>2819.9966846825291</v>
      </c>
      <c r="BE2396" s="63">
        <f t="shared" si="407"/>
        <v>145.53842736543479</v>
      </c>
      <c r="BF2396" s="63">
        <f t="shared" si="408"/>
        <v>145.53842801543479</v>
      </c>
      <c r="BG2396" s="63">
        <f t="shared" si="409"/>
        <v>5.8215371159757918</v>
      </c>
      <c r="BH2396" s="63">
        <f t="shared" si="410"/>
        <v>5.8215377659757914</v>
      </c>
      <c r="BI2396" s="109">
        <f t="shared" si="412"/>
        <v>71700000</v>
      </c>
      <c r="BJ2396" s="203">
        <f t="shared" si="411"/>
        <v>2.5474951140357347E+24</v>
      </c>
    </row>
    <row r="2397" spans="53:62" s="174" customFormat="1" x14ac:dyDescent="0.35">
      <c r="BA2397" s="177">
        <v>2391</v>
      </c>
      <c r="BB2397" s="202">
        <f t="shared" si="404"/>
        <v>119550000</v>
      </c>
      <c r="BC2397" s="63">
        <f t="shared" si="405"/>
        <v>2821.1737359901481</v>
      </c>
      <c r="BD2397" s="63">
        <f t="shared" si="406"/>
        <v>2821.1737359932981</v>
      </c>
      <c r="BE2397" s="63">
        <f t="shared" si="407"/>
        <v>145.53842736975665</v>
      </c>
      <c r="BF2397" s="63">
        <f t="shared" si="408"/>
        <v>145.53842801975665</v>
      </c>
      <c r="BG2397" s="63">
        <f t="shared" si="409"/>
        <v>5.8215371159757918</v>
      </c>
      <c r="BH2397" s="63">
        <f t="shared" si="410"/>
        <v>5.8215377659757914</v>
      </c>
      <c r="BI2397" s="109">
        <f t="shared" si="412"/>
        <v>71730000</v>
      </c>
      <c r="BJ2397" s="203">
        <f t="shared" si="411"/>
        <v>2.5481501054637556E+24</v>
      </c>
    </row>
    <row r="2398" spans="53:62" s="174" customFormat="1" x14ac:dyDescent="0.35">
      <c r="BA2398" s="177">
        <v>2392</v>
      </c>
      <c r="BB2398" s="202">
        <f t="shared" si="404"/>
        <v>119600000</v>
      </c>
      <c r="BC2398" s="63">
        <f t="shared" si="405"/>
        <v>2822.3507849094658</v>
      </c>
      <c r="BD2398" s="63">
        <f t="shared" si="406"/>
        <v>2822.3507849126172</v>
      </c>
      <c r="BE2398" s="63">
        <f t="shared" si="407"/>
        <v>145.53842737404355</v>
      </c>
      <c r="BF2398" s="63">
        <f t="shared" si="408"/>
        <v>145.53842802404355</v>
      </c>
      <c r="BG2398" s="63">
        <f t="shared" si="409"/>
        <v>5.8215371159757918</v>
      </c>
      <c r="BH2398" s="63">
        <f t="shared" si="410"/>
        <v>5.8215377659757914</v>
      </c>
      <c r="BI2398" s="109">
        <f t="shared" si="412"/>
        <v>71760000</v>
      </c>
      <c r="BJ2398" s="203">
        <f t="shared" si="411"/>
        <v>2.5488048487450009E+24</v>
      </c>
    </row>
    <row r="2399" spans="53:62" s="174" customFormat="1" x14ac:dyDescent="0.35">
      <c r="BA2399" s="177">
        <v>2393</v>
      </c>
      <c r="BB2399" s="202">
        <f t="shared" si="404"/>
        <v>119650000</v>
      </c>
      <c r="BC2399" s="63">
        <f t="shared" si="405"/>
        <v>2823.5278314373327</v>
      </c>
      <c r="BD2399" s="63">
        <f t="shared" si="406"/>
        <v>2823.5278314404859</v>
      </c>
      <c r="BE2399" s="63">
        <f t="shared" si="407"/>
        <v>145.53842737829572</v>
      </c>
      <c r="BF2399" s="63">
        <f t="shared" si="408"/>
        <v>145.53842802829575</v>
      </c>
      <c r="BG2399" s="63">
        <f t="shared" si="409"/>
        <v>5.8215371159757918</v>
      </c>
      <c r="BH2399" s="63">
        <f t="shared" si="410"/>
        <v>5.8215377659757914</v>
      </c>
      <c r="BI2399" s="109">
        <f t="shared" si="412"/>
        <v>71790000</v>
      </c>
      <c r="BJ2399" s="203">
        <f t="shared" si="411"/>
        <v>2.5494593439734819E+24</v>
      </c>
    </row>
    <row r="2400" spans="53:62" s="174" customFormat="1" x14ac:dyDescent="0.35">
      <c r="BA2400" s="177">
        <v>2394</v>
      </c>
      <c r="BB2400" s="202">
        <f t="shared" si="404"/>
        <v>119700000</v>
      </c>
      <c r="BC2400" s="63">
        <f t="shared" si="405"/>
        <v>2824.7048755737501</v>
      </c>
      <c r="BD2400" s="63">
        <f t="shared" si="406"/>
        <v>2824.7048755769042</v>
      </c>
      <c r="BE2400" s="63">
        <f t="shared" si="407"/>
        <v>145.53842738251353</v>
      </c>
      <c r="BF2400" s="63">
        <f t="shared" si="408"/>
        <v>145.53842803251354</v>
      </c>
      <c r="BG2400" s="63">
        <f t="shared" si="409"/>
        <v>5.8215371159757918</v>
      </c>
      <c r="BH2400" s="63">
        <f t="shared" si="410"/>
        <v>5.8215377659757914</v>
      </c>
      <c r="BI2400" s="109">
        <f t="shared" si="412"/>
        <v>71820000</v>
      </c>
      <c r="BJ2400" s="203">
        <f t="shared" si="411"/>
        <v>2.5501135912431737E+24</v>
      </c>
    </row>
    <row r="2401" spans="53:62" s="174" customFormat="1" x14ac:dyDescent="0.35">
      <c r="BA2401" s="177">
        <v>2395</v>
      </c>
      <c r="BB2401" s="202">
        <f t="shared" si="404"/>
        <v>119750000</v>
      </c>
      <c r="BC2401" s="63">
        <f t="shared" si="405"/>
        <v>2825.8819173187171</v>
      </c>
      <c r="BD2401" s="63">
        <f t="shared" si="406"/>
        <v>2825.8819173218726</v>
      </c>
      <c r="BE2401" s="63">
        <f t="shared" si="407"/>
        <v>145.53842738669715</v>
      </c>
      <c r="BF2401" s="63">
        <f t="shared" si="408"/>
        <v>145.53842803669716</v>
      </c>
      <c r="BG2401" s="63">
        <f t="shared" si="409"/>
        <v>5.8215371159757918</v>
      </c>
      <c r="BH2401" s="63">
        <f t="shared" si="410"/>
        <v>5.8215377659757914</v>
      </c>
      <c r="BI2401" s="109">
        <f t="shared" si="412"/>
        <v>71850000</v>
      </c>
      <c r="BJ2401" s="203">
        <f t="shared" si="411"/>
        <v>2.550767590648019E+24</v>
      </c>
    </row>
    <row r="2402" spans="53:62" s="174" customFormat="1" x14ac:dyDescent="0.35">
      <c r="BA2402" s="177">
        <v>2396</v>
      </c>
      <c r="BB2402" s="202">
        <f t="shared" si="404"/>
        <v>119800000</v>
      </c>
      <c r="BC2402" s="63">
        <f t="shared" si="405"/>
        <v>2827.0589566722983</v>
      </c>
      <c r="BD2402" s="63">
        <f t="shared" si="406"/>
        <v>2827.0589566754547</v>
      </c>
      <c r="BE2402" s="63">
        <f t="shared" si="407"/>
        <v>145.53842739084695</v>
      </c>
      <c r="BF2402" s="63">
        <f t="shared" si="408"/>
        <v>145.53842804084695</v>
      </c>
      <c r="BG2402" s="63">
        <f t="shared" si="409"/>
        <v>5.8215371159757918</v>
      </c>
      <c r="BH2402" s="63">
        <f t="shared" si="410"/>
        <v>5.8215377659757914</v>
      </c>
      <c r="BI2402" s="109">
        <f t="shared" si="412"/>
        <v>71880000</v>
      </c>
      <c r="BJ2402" s="203">
        <f t="shared" si="411"/>
        <v>2.5514213422819208E+24</v>
      </c>
    </row>
    <row r="2403" spans="53:62" s="174" customFormat="1" x14ac:dyDescent="0.35">
      <c r="BA2403" s="177">
        <v>2397</v>
      </c>
      <c r="BB2403" s="202">
        <f t="shared" si="404"/>
        <v>119850000</v>
      </c>
      <c r="BC2403" s="63">
        <f t="shared" si="405"/>
        <v>2828.2359936343646</v>
      </c>
      <c r="BD2403" s="63">
        <f t="shared" si="406"/>
        <v>2828.2359936375224</v>
      </c>
      <c r="BE2403" s="63">
        <f t="shared" si="407"/>
        <v>145.53842739496315</v>
      </c>
      <c r="BF2403" s="63">
        <f t="shared" si="408"/>
        <v>145.53842804496313</v>
      </c>
      <c r="BG2403" s="63">
        <f t="shared" si="409"/>
        <v>5.8215371159757918</v>
      </c>
      <c r="BH2403" s="63">
        <f t="shared" si="410"/>
        <v>5.8215377659757914</v>
      </c>
      <c r="BI2403" s="109">
        <f t="shared" si="412"/>
        <v>71910000</v>
      </c>
      <c r="BJ2403" s="203">
        <f t="shared" si="411"/>
        <v>2.5520748462387488E+24</v>
      </c>
    </row>
    <row r="2404" spans="53:62" s="174" customFormat="1" x14ac:dyDescent="0.35">
      <c r="BA2404" s="177">
        <v>2398</v>
      </c>
      <c r="BB2404" s="202">
        <f t="shared" si="404"/>
        <v>119900000</v>
      </c>
      <c r="BC2404" s="63">
        <f t="shared" si="405"/>
        <v>2829.4130282051092</v>
      </c>
      <c r="BD2404" s="63">
        <f t="shared" si="406"/>
        <v>2829.4130282082688</v>
      </c>
      <c r="BE2404" s="63">
        <f t="shared" si="407"/>
        <v>145.53842739904601</v>
      </c>
      <c r="BF2404" s="63">
        <f t="shared" si="408"/>
        <v>145.53842804904602</v>
      </c>
      <c r="BG2404" s="63">
        <f t="shared" si="409"/>
        <v>5.8215371159757918</v>
      </c>
      <c r="BH2404" s="63">
        <f t="shared" si="410"/>
        <v>5.8215377659757914</v>
      </c>
      <c r="BI2404" s="109">
        <f t="shared" si="412"/>
        <v>71940000</v>
      </c>
      <c r="BJ2404" s="203">
        <f t="shared" si="411"/>
        <v>2.5527281026123369E+24</v>
      </c>
    </row>
    <row r="2405" spans="53:62" s="174" customFormat="1" x14ac:dyDescent="0.35">
      <c r="BA2405" s="177">
        <v>2399</v>
      </c>
      <c r="BB2405" s="202">
        <f t="shared" si="404"/>
        <v>119950000</v>
      </c>
      <c r="BC2405" s="63">
        <f t="shared" si="405"/>
        <v>2830.5900603843393</v>
      </c>
      <c r="BD2405" s="63">
        <f t="shared" si="406"/>
        <v>2830.5900603875002</v>
      </c>
      <c r="BE2405" s="63">
        <f t="shared" si="407"/>
        <v>145.53842740309582</v>
      </c>
      <c r="BF2405" s="63">
        <f t="shared" si="408"/>
        <v>145.53842805309583</v>
      </c>
      <c r="BG2405" s="63">
        <f t="shared" si="409"/>
        <v>5.8215371159757918</v>
      </c>
      <c r="BH2405" s="63">
        <f t="shared" si="410"/>
        <v>5.8215377659757914</v>
      </c>
      <c r="BI2405" s="109">
        <f t="shared" si="412"/>
        <v>71970000</v>
      </c>
      <c r="BJ2405" s="203">
        <f t="shared" si="411"/>
        <v>2.5533811114964833E+24</v>
      </c>
    </row>
    <row r="2406" spans="53:62" s="174" customFormat="1" x14ac:dyDescent="0.35">
      <c r="BA2406" s="177">
        <v>2400</v>
      </c>
      <c r="BB2406" s="202">
        <f t="shared" si="404"/>
        <v>120000000</v>
      </c>
      <c r="BC2406" s="63">
        <f t="shared" si="405"/>
        <v>2831.7670901721845</v>
      </c>
      <c r="BD2406" s="63">
        <f t="shared" si="406"/>
        <v>2831.7670901753459</v>
      </c>
      <c r="BE2406" s="63">
        <f t="shared" si="407"/>
        <v>145.53842740711286</v>
      </c>
      <c r="BF2406" s="63">
        <f t="shared" si="408"/>
        <v>145.53842805711287</v>
      </c>
      <c r="BG2406" s="63">
        <f t="shared" si="409"/>
        <v>5.8215371159757918</v>
      </c>
      <c r="BH2406" s="63">
        <f t="shared" si="410"/>
        <v>5.8215377659757914</v>
      </c>
      <c r="BI2406" s="109">
        <f t="shared" si="412"/>
        <v>72000000</v>
      </c>
      <c r="BJ2406" s="203">
        <f t="shared" si="411"/>
        <v>2.5540338729849503E+24</v>
      </c>
    </row>
    <row r="2407" spans="53:62" s="174" customFormat="1" x14ac:dyDescent="0.35">
      <c r="BA2407" s="177">
        <v>2401</v>
      </c>
      <c r="BB2407" s="202">
        <f t="shared" si="404"/>
        <v>120050000</v>
      </c>
      <c r="BC2407" s="63">
        <f t="shared" si="405"/>
        <v>2832.9441175686425</v>
      </c>
      <c r="BD2407" s="63">
        <f t="shared" si="406"/>
        <v>2832.9441175718057</v>
      </c>
      <c r="BE2407" s="63">
        <f t="shared" si="407"/>
        <v>145.53842741109739</v>
      </c>
      <c r="BF2407" s="63">
        <f t="shared" si="408"/>
        <v>145.53842806109739</v>
      </c>
      <c r="BG2407" s="63">
        <f t="shared" si="409"/>
        <v>5.8215371159757918</v>
      </c>
      <c r="BH2407" s="63">
        <f t="shared" si="410"/>
        <v>5.8215377659757914</v>
      </c>
      <c r="BI2407" s="109">
        <f t="shared" si="412"/>
        <v>72030000</v>
      </c>
      <c r="BJ2407" s="203">
        <f t="shared" si="411"/>
        <v>2.5546863871714651E+24</v>
      </c>
    </row>
    <row r="2408" spans="53:62" s="174" customFormat="1" x14ac:dyDescent="0.35">
      <c r="BA2408" s="177">
        <v>2402</v>
      </c>
      <c r="BB2408" s="202">
        <f t="shared" si="404"/>
        <v>120100000</v>
      </c>
      <c r="BC2408" s="63">
        <f t="shared" si="405"/>
        <v>2834.121142573716</v>
      </c>
      <c r="BD2408" s="63">
        <f t="shared" si="406"/>
        <v>2834.1211425768802</v>
      </c>
      <c r="BE2408" s="63">
        <f t="shared" si="407"/>
        <v>145.53842741504968</v>
      </c>
      <c r="BF2408" s="63">
        <f t="shared" si="408"/>
        <v>145.53842806504969</v>
      </c>
      <c r="BG2408" s="63">
        <f t="shared" si="409"/>
        <v>5.8215371159757918</v>
      </c>
      <c r="BH2408" s="63">
        <f t="shared" si="410"/>
        <v>5.8215377659757914</v>
      </c>
      <c r="BI2408" s="109">
        <f t="shared" si="412"/>
        <v>72060000</v>
      </c>
      <c r="BJ2408" s="203">
        <f t="shared" si="411"/>
        <v>2.5553386541497199E+24</v>
      </c>
    </row>
    <row r="2409" spans="53:62" s="174" customFormat="1" x14ac:dyDescent="0.35">
      <c r="BA2409" s="177">
        <v>2403</v>
      </c>
      <c r="BB2409" s="202">
        <f t="shared" si="404"/>
        <v>120150000</v>
      </c>
      <c r="BC2409" s="63">
        <f t="shared" si="405"/>
        <v>2835.2981651873388</v>
      </c>
      <c r="BD2409" s="63">
        <f t="shared" si="406"/>
        <v>2835.2981651905043</v>
      </c>
      <c r="BE2409" s="63">
        <f t="shared" si="407"/>
        <v>145.53842741896997</v>
      </c>
      <c r="BF2409" s="63">
        <f t="shared" si="408"/>
        <v>145.53842806896998</v>
      </c>
      <c r="BG2409" s="63">
        <f t="shared" si="409"/>
        <v>5.8215371159757918</v>
      </c>
      <c r="BH2409" s="63">
        <f t="shared" si="410"/>
        <v>5.8215377659757914</v>
      </c>
      <c r="BI2409" s="109">
        <f t="shared" si="412"/>
        <v>72090000</v>
      </c>
      <c r="BJ2409" s="203">
        <f t="shared" si="411"/>
        <v>2.55599067401337E+24</v>
      </c>
    </row>
    <row r="2410" spans="53:62" s="174" customFormat="1" x14ac:dyDescent="0.35">
      <c r="BA2410" s="177">
        <v>2404</v>
      </c>
      <c r="BB2410" s="202">
        <f t="shared" si="404"/>
        <v>120200000</v>
      </c>
      <c r="BC2410" s="63">
        <f t="shared" si="405"/>
        <v>2836.4751854095762</v>
      </c>
      <c r="BD2410" s="63">
        <f t="shared" si="406"/>
        <v>2836.4751854127426</v>
      </c>
      <c r="BE2410" s="63">
        <f t="shared" si="407"/>
        <v>145.53842742285849</v>
      </c>
      <c r="BF2410" s="63">
        <f t="shared" si="408"/>
        <v>145.53842807285855</v>
      </c>
      <c r="BG2410" s="63">
        <f t="shared" si="409"/>
        <v>5.8215371159757918</v>
      </c>
      <c r="BH2410" s="63">
        <f t="shared" si="410"/>
        <v>5.8215377659757914</v>
      </c>
      <c r="BI2410" s="109">
        <f t="shared" si="412"/>
        <v>72120000</v>
      </c>
      <c r="BJ2410" s="203">
        <f t="shared" si="411"/>
        <v>2.5566424468560358E+24</v>
      </c>
    </row>
    <row r="2411" spans="53:62" s="174" customFormat="1" x14ac:dyDescent="0.35">
      <c r="BA2411" s="177">
        <v>2405</v>
      </c>
      <c r="BB2411" s="202">
        <f t="shared" si="404"/>
        <v>120250000</v>
      </c>
      <c r="BC2411" s="63">
        <f t="shared" si="405"/>
        <v>2837.6522032404268</v>
      </c>
      <c r="BD2411" s="63">
        <f t="shared" si="406"/>
        <v>2837.6522032435955</v>
      </c>
      <c r="BE2411" s="63">
        <f t="shared" si="407"/>
        <v>145.5384274267156</v>
      </c>
      <c r="BF2411" s="63">
        <f t="shared" si="408"/>
        <v>145.5384280767156</v>
      </c>
      <c r="BG2411" s="63">
        <f t="shared" si="409"/>
        <v>5.8215371159757918</v>
      </c>
      <c r="BH2411" s="63">
        <f t="shared" si="410"/>
        <v>5.8215377659757914</v>
      </c>
      <c r="BI2411" s="109">
        <f t="shared" si="412"/>
        <v>72150000</v>
      </c>
      <c r="BJ2411" s="203">
        <f t="shared" si="411"/>
        <v>2.5572939727713032E+24</v>
      </c>
    </row>
    <row r="2412" spans="53:62" s="174" customFormat="1" x14ac:dyDescent="0.35">
      <c r="BA2412" s="177">
        <v>2406</v>
      </c>
      <c r="BB2412" s="202">
        <f t="shared" si="404"/>
        <v>120300000</v>
      </c>
      <c r="BC2412" s="63">
        <f t="shared" si="405"/>
        <v>2838.8292186798935</v>
      </c>
      <c r="BD2412" s="63">
        <f t="shared" si="406"/>
        <v>2838.8292186830622</v>
      </c>
      <c r="BE2412" s="63">
        <f t="shared" si="407"/>
        <v>145.53842743054147</v>
      </c>
      <c r="BF2412" s="63">
        <f t="shared" si="408"/>
        <v>145.53842808054148</v>
      </c>
      <c r="BG2412" s="63">
        <f t="shared" si="409"/>
        <v>5.8215371159757918</v>
      </c>
      <c r="BH2412" s="63">
        <f t="shared" si="410"/>
        <v>5.8215377659757914</v>
      </c>
      <c r="BI2412" s="109">
        <f t="shared" si="412"/>
        <v>72180000</v>
      </c>
      <c r="BJ2412" s="203">
        <f t="shared" si="411"/>
        <v>2.5579452518527218E+24</v>
      </c>
    </row>
    <row r="2413" spans="53:62" s="174" customFormat="1" x14ac:dyDescent="0.35">
      <c r="BA2413" s="177">
        <v>2407</v>
      </c>
      <c r="BB2413" s="202">
        <f t="shared" si="404"/>
        <v>120350000</v>
      </c>
      <c r="BC2413" s="63">
        <f t="shared" si="405"/>
        <v>2840.0062317280376</v>
      </c>
      <c r="BD2413" s="63">
        <f t="shared" si="406"/>
        <v>2840.0062317312086</v>
      </c>
      <c r="BE2413" s="63">
        <f t="shared" si="407"/>
        <v>145.53842743433634</v>
      </c>
      <c r="BF2413" s="63">
        <f t="shared" si="408"/>
        <v>145.53842808433637</v>
      </c>
      <c r="BG2413" s="63">
        <f t="shared" si="409"/>
        <v>5.8215371159757918</v>
      </c>
      <c r="BH2413" s="63">
        <f t="shared" si="410"/>
        <v>5.8215377659757914</v>
      </c>
      <c r="BI2413" s="109">
        <f t="shared" si="412"/>
        <v>72210000</v>
      </c>
      <c r="BJ2413" s="203">
        <f t="shared" si="411"/>
        <v>2.558596284193805E+24</v>
      </c>
    </row>
    <row r="2414" spans="53:62" s="174" customFormat="1" x14ac:dyDescent="0.35">
      <c r="BA2414" s="177">
        <v>2408</v>
      </c>
      <c r="BB2414" s="202">
        <f t="shared" si="404"/>
        <v>120400000</v>
      </c>
      <c r="BC2414" s="63">
        <f t="shared" si="405"/>
        <v>2841.1832423847313</v>
      </c>
      <c r="BD2414" s="63">
        <f t="shared" si="406"/>
        <v>2841.1832423879041</v>
      </c>
      <c r="BE2414" s="63">
        <f t="shared" si="407"/>
        <v>145.53842743810057</v>
      </c>
      <c r="BF2414" s="63">
        <f t="shared" si="408"/>
        <v>145.53842808810057</v>
      </c>
      <c r="BG2414" s="63">
        <f t="shared" si="409"/>
        <v>5.8215371159757918</v>
      </c>
      <c r="BH2414" s="63">
        <f t="shared" si="410"/>
        <v>5.8215377659757914</v>
      </c>
      <c r="BI2414" s="109">
        <f t="shared" si="412"/>
        <v>72240000</v>
      </c>
      <c r="BJ2414" s="203">
        <f t="shared" si="411"/>
        <v>2.5592470698880326E+24</v>
      </c>
    </row>
    <row r="2415" spans="53:62" s="174" customFormat="1" x14ac:dyDescent="0.35">
      <c r="BA2415" s="177">
        <v>2409</v>
      </c>
      <c r="BB2415" s="202">
        <f t="shared" si="404"/>
        <v>120450000</v>
      </c>
      <c r="BC2415" s="63">
        <f t="shared" si="405"/>
        <v>2842.3602506500406</v>
      </c>
      <c r="BD2415" s="63">
        <f t="shared" si="406"/>
        <v>2842.3602506532143</v>
      </c>
      <c r="BE2415" s="63">
        <f t="shared" si="407"/>
        <v>145.53842744183427</v>
      </c>
      <c r="BF2415" s="63">
        <f t="shared" si="408"/>
        <v>145.53842809183428</v>
      </c>
      <c r="BG2415" s="63">
        <f t="shared" si="409"/>
        <v>5.8215371159757918</v>
      </c>
      <c r="BH2415" s="63">
        <f t="shared" si="410"/>
        <v>5.8215377659757914</v>
      </c>
      <c r="BI2415" s="109">
        <f t="shared" si="412"/>
        <v>72270000</v>
      </c>
      <c r="BJ2415" s="203">
        <f t="shared" si="411"/>
        <v>2.5598976090288476E+24</v>
      </c>
    </row>
    <row r="2416" spans="53:62" s="174" customFormat="1" x14ac:dyDescent="0.35">
      <c r="BA2416" s="177">
        <v>2410</v>
      </c>
      <c r="BB2416" s="202">
        <f t="shared" si="404"/>
        <v>120500000</v>
      </c>
      <c r="BC2416" s="63">
        <f t="shared" si="405"/>
        <v>2843.5372565240282</v>
      </c>
      <c r="BD2416" s="63">
        <f t="shared" si="406"/>
        <v>2843.5372565272028</v>
      </c>
      <c r="BE2416" s="63">
        <f t="shared" si="407"/>
        <v>145.53842744553776</v>
      </c>
      <c r="BF2416" s="63">
        <f t="shared" si="408"/>
        <v>145.53842809553777</v>
      </c>
      <c r="BG2416" s="63">
        <f t="shared" si="409"/>
        <v>5.8215371159757918</v>
      </c>
      <c r="BH2416" s="63">
        <f t="shared" si="410"/>
        <v>5.8215377659757914</v>
      </c>
      <c r="BI2416" s="109">
        <f t="shared" si="412"/>
        <v>72300000</v>
      </c>
      <c r="BJ2416" s="203">
        <f t="shared" si="411"/>
        <v>2.5605479017096576E+24</v>
      </c>
    </row>
    <row r="2417" spans="53:62" s="174" customFormat="1" x14ac:dyDescent="0.35">
      <c r="BA2417" s="177">
        <v>2411</v>
      </c>
      <c r="BB2417" s="202">
        <f t="shared" si="404"/>
        <v>120550000</v>
      </c>
      <c r="BC2417" s="63">
        <f t="shared" si="405"/>
        <v>2844.7142600066304</v>
      </c>
      <c r="BD2417" s="63">
        <f t="shared" si="406"/>
        <v>2844.7142600098064</v>
      </c>
      <c r="BE2417" s="63">
        <f t="shared" si="407"/>
        <v>145.53842744921133</v>
      </c>
      <c r="BF2417" s="63">
        <f t="shared" si="408"/>
        <v>145.5384280992113</v>
      </c>
      <c r="BG2417" s="63">
        <f t="shared" si="409"/>
        <v>5.8215371159757918</v>
      </c>
      <c r="BH2417" s="63">
        <f t="shared" si="410"/>
        <v>5.8215377659757914</v>
      </c>
      <c r="BI2417" s="109">
        <f t="shared" si="412"/>
        <v>72330000</v>
      </c>
      <c r="BJ2417" s="203">
        <f t="shared" si="411"/>
        <v>2.561197948023836E+24</v>
      </c>
    </row>
    <row r="2418" spans="53:62" s="174" customFormat="1" x14ac:dyDescent="0.35">
      <c r="BA2418" s="177">
        <v>2412</v>
      </c>
      <c r="BB2418" s="202">
        <f t="shared" si="404"/>
        <v>120600000</v>
      </c>
      <c r="BC2418" s="63">
        <f t="shared" si="405"/>
        <v>2845.8912610979105</v>
      </c>
      <c r="BD2418" s="63">
        <f t="shared" si="406"/>
        <v>2845.8912611010883</v>
      </c>
      <c r="BE2418" s="63">
        <f t="shared" si="407"/>
        <v>145.53842745285507</v>
      </c>
      <c r="BF2418" s="63">
        <f t="shared" si="408"/>
        <v>145.53842810285511</v>
      </c>
      <c r="BG2418" s="63">
        <f t="shared" si="409"/>
        <v>5.8215371159757918</v>
      </c>
      <c r="BH2418" s="63">
        <f t="shared" si="410"/>
        <v>5.8215377659757914</v>
      </c>
      <c r="BI2418" s="109">
        <f t="shared" si="412"/>
        <v>72360000</v>
      </c>
      <c r="BJ2418" s="203">
        <f t="shared" si="411"/>
        <v>2.5618477480647191E+24</v>
      </c>
    </row>
    <row r="2419" spans="53:62" s="174" customFormat="1" x14ac:dyDescent="0.35">
      <c r="BA2419" s="177">
        <v>2413</v>
      </c>
      <c r="BB2419" s="202">
        <f t="shared" si="404"/>
        <v>120650000</v>
      </c>
      <c r="BC2419" s="63">
        <f t="shared" si="405"/>
        <v>2847.0682597978066</v>
      </c>
      <c r="BD2419" s="63">
        <f t="shared" si="406"/>
        <v>2847.0682598009848</v>
      </c>
      <c r="BE2419" s="63">
        <f t="shared" si="407"/>
        <v>145.53842745646935</v>
      </c>
      <c r="BF2419" s="63">
        <f t="shared" si="408"/>
        <v>145.53842810646938</v>
      </c>
      <c r="BG2419" s="63">
        <f t="shared" si="409"/>
        <v>5.8215371159757918</v>
      </c>
      <c r="BH2419" s="63">
        <f t="shared" si="410"/>
        <v>5.8215377659757914</v>
      </c>
      <c r="BI2419" s="109">
        <f t="shared" si="412"/>
        <v>72390000</v>
      </c>
      <c r="BJ2419" s="203">
        <f t="shared" si="411"/>
        <v>2.5624973019256102E+24</v>
      </c>
    </row>
    <row r="2420" spans="53:62" s="174" customFormat="1" x14ac:dyDescent="0.35">
      <c r="BA2420" s="177">
        <v>2414</v>
      </c>
      <c r="BB2420" s="202">
        <f t="shared" si="404"/>
        <v>120700000</v>
      </c>
      <c r="BC2420" s="63">
        <f t="shared" si="405"/>
        <v>2848.2452561063806</v>
      </c>
      <c r="BD2420" s="63">
        <f t="shared" si="406"/>
        <v>2848.2452561095606</v>
      </c>
      <c r="BE2420" s="63">
        <f t="shared" si="407"/>
        <v>145.53842746005444</v>
      </c>
      <c r="BF2420" s="63">
        <f t="shared" si="408"/>
        <v>145.53842811005441</v>
      </c>
      <c r="BG2420" s="63">
        <f t="shared" si="409"/>
        <v>5.8215371159757918</v>
      </c>
      <c r="BH2420" s="63">
        <f t="shared" si="410"/>
        <v>5.8215377659757914</v>
      </c>
      <c r="BI2420" s="109">
        <f t="shared" si="412"/>
        <v>72420000</v>
      </c>
      <c r="BJ2420" s="203">
        <f t="shared" si="411"/>
        <v>2.5631466096997739E+24</v>
      </c>
    </row>
    <row r="2421" spans="53:62" s="174" customFormat="1" x14ac:dyDescent="0.35">
      <c r="BA2421" s="177">
        <v>2415</v>
      </c>
      <c r="BB2421" s="202">
        <f t="shared" si="404"/>
        <v>120750000</v>
      </c>
      <c r="BC2421" s="63">
        <f t="shared" si="405"/>
        <v>2849.4222500236333</v>
      </c>
      <c r="BD2421" s="63">
        <f t="shared" si="406"/>
        <v>2849.4222500268147</v>
      </c>
      <c r="BE2421" s="63">
        <f t="shared" si="407"/>
        <v>145.53842746361042</v>
      </c>
      <c r="BF2421" s="63">
        <f t="shared" si="408"/>
        <v>145.53842811361045</v>
      </c>
      <c r="BG2421" s="63">
        <f t="shared" si="409"/>
        <v>5.8215371159757918</v>
      </c>
      <c r="BH2421" s="63">
        <f t="shared" si="410"/>
        <v>5.8215377659757914</v>
      </c>
      <c r="BI2421" s="109">
        <f t="shared" si="412"/>
        <v>72450000</v>
      </c>
      <c r="BJ2421" s="203">
        <f t="shared" si="411"/>
        <v>2.5637956714804433E+24</v>
      </c>
    </row>
    <row r="2422" spans="53:62" s="174" customFormat="1" x14ac:dyDescent="0.35">
      <c r="BA2422" s="177">
        <v>2416</v>
      </c>
      <c r="BB2422" s="202">
        <f t="shared" si="404"/>
        <v>120800000</v>
      </c>
      <c r="BC2422" s="63">
        <f t="shared" si="405"/>
        <v>2850.5992415495011</v>
      </c>
      <c r="BD2422" s="63">
        <f t="shared" si="406"/>
        <v>2850.5992415526835</v>
      </c>
      <c r="BE2422" s="63">
        <f t="shared" si="407"/>
        <v>145.53842746713767</v>
      </c>
      <c r="BF2422" s="63">
        <f t="shared" si="408"/>
        <v>145.53842811713767</v>
      </c>
      <c r="BG2422" s="63">
        <f t="shared" si="409"/>
        <v>5.8215371159757918</v>
      </c>
      <c r="BH2422" s="63">
        <f t="shared" si="410"/>
        <v>5.8215377659757914</v>
      </c>
      <c r="BI2422" s="109">
        <f t="shared" si="412"/>
        <v>72480000</v>
      </c>
      <c r="BJ2422" s="203">
        <f t="shared" si="411"/>
        <v>2.5644444873608127E+24</v>
      </c>
    </row>
    <row r="2423" spans="53:62" s="174" customFormat="1" x14ac:dyDescent="0.35">
      <c r="BA2423" s="177">
        <v>2417</v>
      </c>
      <c r="BB2423" s="202">
        <f t="shared" si="404"/>
        <v>120850000</v>
      </c>
      <c r="BC2423" s="63">
        <f t="shared" si="405"/>
        <v>2851.7762306840477</v>
      </c>
      <c r="BD2423" s="63">
        <f t="shared" si="406"/>
        <v>2851.7762306872314</v>
      </c>
      <c r="BE2423" s="63">
        <f t="shared" si="407"/>
        <v>145.53842747063635</v>
      </c>
      <c r="BF2423" s="63">
        <f t="shared" si="408"/>
        <v>145.53842812063638</v>
      </c>
      <c r="BG2423" s="63">
        <f t="shared" si="409"/>
        <v>5.8215371159757918</v>
      </c>
      <c r="BH2423" s="63">
        <f t="shared" si="410"/>
        <v>5.8215377659757914</v>
      </c>
      <c r="BI2423" s="109">
        <f t="shared" si="412"/>
        <v>72510000</v>
      </c>
      <c r="BJ2423" s="203">
        <f t="shared" si="411"/>
        <v>2.5650930574340441E+24</v>
      </c>
    </row>
    <row r="2424" spans="53:62" s="174" customFormat="1" x14ac:dyDescent="0.35">
      <c r="BA2424" s="177">
        <v>2418</v>
      </c>
      <c r="BB2424" s="202">
        <f t="shared" si="404"/>
        <v>120900000</v>
      </c>
      <c r="BC2424" s="63">
        <f t="shared" si="405"/>
        <v>2852.9532174272726</v>
      </c>
      <c r="BD2424" s="63">
        <f t="shared" si="406"/>
        <v>2852.9532174304577</v>
      </c>
      <c r="BE2424" s="63">
        <f t="shared" si="407"/>
        <v>145.53842747410673</v>
      </c>
      <c r="BF2424" s="63">
        <f t="shared" si="408"/>
        <v>145.53842812410673</v>
      </c>
      <c r="BG2424" s="63">
        <f t="shared" si="409"/>
        <v>5.8215371159757918</v>
      </c>
      <c r="BH2424" s="63">
        <f t="shared" si="410"/>
        <v>5.8215377659757914</v>
      </c>
      <c r="BI2424" s="109">
        <f t="shared" si="412"/>
        <v>72540000</v>
      </c>
      <c r="BJ2424" s="203">
        <f t="shared" si="411"/>
        <v>2.5657413817932612E+24</v>
      </c>
    </row>
    <row r="2425" spans="53:62" s="174" customFormat="1" x14ac:dyDescent="0.35">
      <c r="BA2425" s="177">
        <v>2419</v>
      </c>
      <c r="BB2425" s="202">
        <f t="shared" si="404"/>
        <v>120950000</v>
      </c>
      <c r="BC2425" s="63">
        <f t="shared" si="405"/>
        <v>2854.1302017791768</v>
      </c>
      <c r="BD2425" s="63">
        <f t="shared" si="406"/>
        <v>2854.1302017823637</v>
      </c>
      <c r="BE2425" s="63">
        <f t="shared" si="407"/>
        <v>145.53842747754902</v>
      </c>
      <c r="BF2425" s="63">
        <f t="shared" si="408"/>
        <v>145.53842812754903</v>
      </c>
      <c r="BG2425" s="63">
        <f t="shared" si="409"/>
        <v>5.8215371159757918</v>
      </c>
      <c r="BH2425" s="63">
        <f t="shared" si="410"/>
        <v>5.8215377659757914</v>
      </c>
      <c r="BI2425" s="109">
        <f t="shared" si="412"/>
        <v>72570000</v>
      </c>
      <c r="BJ2425" s="203">
        <f t="shared" si="411"/>
        <v>2.5663894605315552E+24</v>
      </c>
    </row>
    <row r="2426" spans="53:62" s="174" customFormat="1" x14ac:dyDescent="0.35">
      <c r="BA2426" s="177">
        <v>2420</v>
      </c>
      <c r="BB2426" s="202">
        <f t="shared" si="404"/>
        <v>121000000</v>
      </c>
      <c r="BC2426" s="63">
        <f t="shared" si="405"/>
        <v>2855.3071837397601</v>
      </c>
      <c r="BD2426" s="63">
        <f t="shared" si="406"/>
        <v>2855.3071837429479</v>
      </c>
      <c r="BE2426" s="63">
        <f t="shared" si="407"/>
        <v>145.53842748096343</v>
      </c>
      <c r="BF2426" s="63">
        <f t="shared" si="408"/>
        <v>145.53842813096347</v>
      </c>
      <c r="BG2426" s="63">
        <f t="shared" si="409"/>
        <v>5.8215371159757918</v>
      </c>
      <c r="BH2426" s="63">
        <f t="shared" si="410"/>
        <v>5.8215377659757914</v>
      </c>
      <c r="BI2426" s="109">
        <f t="shared" si="412"/>
        <v>72600000</v>
      </c>
      <c r="BJ2426" s="203">
        <f t="shared" si="411"/>
        <v>2.5670372937419798E+24</v>
      </c>
    </row>
    <row r="2427" spans="53:62" s="174" customFormat="1" x14ac:dyDescent="0.35">
      <c r="BA2427" s="177">
        <v>2421</v>
      </c>
      <c r="BB2427" s="202">
        <f t="shared" si="404"/>
        <v>121050000</v>
      </c>
      <c r="BC2427" s="63">
        <f t="shared" si="405"/>
        <v>2856.4841633090227</v>
      </c>
      <c r="BD2427" s="63">
        <f t="shared" si="406"/>
        <v>2856.4841633122114</v>
      </c>
      <c r="BE2427" s="63">
        <f t="shared" si="407"/>
        <v>145.53842748435022</v>
      </c>
      <c r="BF2427" s="63">
        <f t="shared" si="408"/>
        <v>145.53842813435026</v>
      </c>
      <c r="BG2427" s="63">
        <f t="shared" si="409"/>
        <v>5.8215371159757918</v>
      </c>
      <c r="BH2427" s="63">
        <f t="shared" si="410"/>
        <v>5.8215377659757914</v>
      </c>
      <c r="BI2427" s="109">
        <f t="shared" si="412"/>
        <v>72630000</v>
      </c>
      <c r="BJ2427" s="203">
        <f t="shared" si="411"/>
        <v>2.5676848815175553E+24</v>
      </c>
    </row>
    <row r="2428" spans="53:62" s="174" customFormat="1" x14ac:dyDescent="0.35">
      <c r="BA2428" s="177">
        <v>2422</v>
      </c>
      <c r="BB2428" s="202">
        <f t="shared" si="404"/>
        <v>121100000</v>
      </c>
      <c r="BC2428" s="63">
        <f t="shared" si="405"/>
        <v>2857.6611404869636</v>
      </c>
      <c r="BD2428" s="63">
        <f t="shared" si="406"/>
        <v>2857.6611404901541</v>
      </c>
      <c r="BE2428" s="63">
        <f t="shared" si="407"/>
        <v>145.53842748770958</v>
      </c>
      <c r="BF2428" s="63">
        <f t="shared" si="408"/>
        <v>145.53842813770962</v>
      </c>
      <c r="BG2428" s="63">
        <f t="shared" si="409"/>
        <v>5.8215371159757918</v>
      </c>
      <c r="BH2428" s="63">
        <f t="shared" si="410"/>
        <v>5.8215377659757914</v>
      </c>
      <c r="BI2428" s="109">
        <f t="shared" si="412"/>
        <v>72660000</v>
      </c>
      <c r="BJ2428" s="203">
        <f t="shared" si="411"/>
        <v>2.5683322239512662E+24</v>
      </c>
    </row>
    <row r="2429" spans="53:62" s="174" customFormat="1" x14ac:dyDescent="0.35">
      <c r="BA2429" s="177">
        <v>2423</v>
      </c>
      <c r="BB2429" s="202">
        <f t="shared" si="404"/>
        <v>121150000</v>
      </c>
      <c r="BC2429" s="63">
        <f t="shared" si="405"/>
        <v>2858.8381152735838</v>
      </c>
      <c r="BD2429" s="63">
        <f t="shared" si="406"/>
        <v>2858.8381152767752</v>
      </c>
      <c r="BE2429" s="63">
        <f t="shared" si="407"/>
        <v>145.53842749104177</v>
      </c>
      <c r="BF2429" s="63">
        <f t="shared" si="408"/>
        <v>145.53842814104178</v>
      </c>
      <c r="BG2429" s="63">
        <f t="shared" si="409"/>
        <v>5.8215371159757918</v>
      </c>
      <c r="BH2429" s="63">
        <f t="shared" si="410"/>
        <v>5.8215377659757914</v>
      </c>
      <c r="BI2429" s="109">
        <f t="shared" si="412"/>
        <v>72690000</v>
      </c>
      <c r="BJ2429" s="203">
        <f t="shared" si="411"/>
        <v>2.5689793211360604E+24</v>
      </c>
    </row>
    <row r="2430" spans="53:62" s="174" customFormat="1" x14ac:dyDescent="0.35">
      <c r="BA2430" s="177">
        <v>2424</v>
      </c>
      <c r="BB2430" s="202">
        <f t="shared" si="404"/>
        <v>121200000</v>
      </c>
      <c r="BC2430" s="63">
        <f t="shared" si="405"/>
        <v>2860.0150876689472</v>
      </c>
      <c r="BD2430" s="63">
        <f t="shared" si="406"/>
        <v>2860.0150876721405</v>
      </c>
      <c r="BE2430" s="63">
        <f t="shared" si="407"/>
        <v>145.53842749434699</v>
      </c>
      <c r="BF2430" s="63">
        <f t="shared" si="408"/>
        <v>145.53842814434699</v>
      </c>
      <c r="BG2430" s="63">
        <f t="shared" si="409"/>
        <v>5.8215371159757918</v>
      </c>
      <c r="BH2430" s="63">
        <f t="shared" si="410"/>
        <v>5.8215377659757914</v>
      </c>
      <c r="BI2430" s="109">
        <f t="shared" si="412"/>
        <v>72720000</v>
      </c>
      <c r="BJ2430" s="203">
        <f t="shared" si="411"/>
        <v>2.5696261731648516E+24</v>
      </c>
    </row>
    <row r="2431" spans="53:62" s="174" customFormat="1" x14ac:dyDescent="0.35">
      <c r="BA2431" s="177">
        <v>2425</v>
      </c>
      <c r="BB2431" s="202">
        <f t="shared" si="404"/>
        <v>121250000</v>
      </c>
      <c r="BC2431" s="63">
        <f t="shared" si="405"/>
        <v>2861.1920576730545</v>
      </c>
      <c r="BD2431" s="63">
        <f t="shared" si="406"/>
        <v>2861.1920576762491</v>
      </c>
      <c r="BE2431" s="63">
        <f t="shared" si="407"/>
        <v>145.53842749762543</v>
      </c>
      <c r="BF2431" s="63">
        <f t="shared" si="408"/>
        <v>145.53842814762547</v>
      </c>
      <c r="BG2431" s="63">
        <f t="shared" si="409"/>
        <v>5.8215371159757918</v>
      </c>
      <c r="BH2431" s="63">
        <f t="shared" si="410"/>
        <v>5.8215377659757914</v>
      </c>
      <c r="BI2431" s="109">
        <f t="shared" si="412"/>
        <v>72750000</v>
      </c>
      <c r="BJ2431" s="203">
        <f t="shared" si="411"/>
        <v>2.5702727801305199E+24</v>
      </c>
    </row>
    <row r="2432" spans="53:62" s="174" customFormat="1" x14ac:dyDescent="0.35">
      <c r="BA2432" s="177">
        <v>2426</v>
      </c>
      <c r="BB2432" s="202">
        <f t="shared" si="404"/>
        <v>121300000</v>
      </c>
      <c r="BC2432" s="63">
        <f t="shared" si="405"/>
        <v>2862.3690252858405</v>
      </c>
      <c r="BD2432" s="63">
        <f t="shared" si="406"/>
        <v>2862.3690252890365</v>
      </c>
      <c r="BE2432" s="63">
        <f t="shared" si="407"/>
        <v>145.53842750087739</v>
      </c>
      <c r="BF2432" s="63">
        <f t="shared" si="408"/>
        <v>145.53842815087739</v>
      </c>
      <c r="BG2432" s="63">
        <f t="shared" si="409"/>
        <v>5.8215371159757918</v>
      </c>
      <c r="BH2432" s="63">
        <f t="shared" si="410"/>
        <v>5.8215377659757914</v>
      </c>
      <c r="BI2432" s="109">
        <f t="shared" si="412"/>
        <v>72780000</v>
      </c>
      <c r="BJ2432" s="203">
        <f t="shared" si="411"/>
        <v>2.570919142125908E+24</v>
      </c>
    </row>
    <row r="2433" spans="53:62" s="174" customFormat="1" x14ac:dyDescent="0.35">
      <c r="BA2433" s="177">
        <v>2427</v>
      </c>
      <c r="BB2433" s="202">
        <f t="shared" si="404"/>
        <v>121350000</v>
      </c>
      <c r="BC2433" s="63">
        <f t="shared" si="405"/>
        <v>2863.5459905073058</v>
      </c>
      <c r="BD2433" s="63">
        <f t="shared" si="406"/>
        <v>2863.5459905105031</v>
      </c>
      <c r="BE2433" s="63">
        <f t="shared" si="407"/>
        <v>145.53842750410294</v>
      </c>
      <c r="BF2433" s="63">
        <f t="shared" si="408"/>
        <v>145.53842815410297</v>
      </c>
      <c r="BG2433" s="63">
        <f t="shared" si="409"/>
        <v>5.8215371159757918</v>
      </c>
      <c r="BH2433" s="63">
        <f t="shared" si="410"/>
        <v>5.8215377659757914</v>
      </c>
      <c r="BI2433" s="109">
        <f t="shared" si="412"/>
        <v>72810000</v>
      </c>
      <c r="BJ2433" s="203">
        <f t="shared" si="411"/>
        <v>2.5715652592438233E+24</v>
      </c>
    </row>
    <row r="2434" spans="53:62" s="174" customFormat="1" x14ac:dyDescent="0.35">
      <c r="BA2434" s="177">
        <v>2428</v>
      </c>
      <c r="BB2434" s="202">
        <f t="shared" si="404"/>
        <v>121400000</v>
      </c>
      <c r="BC2434" s="63">
        <f t="shared" si="405"/>
        <v>2864.7229533375144</v>
      </c>
      <c r="BD2434" s="63">
        <f t="shared" si="406"/>
        <v>2864.722953340713</v>
      </c>
      <c r="BE2434" s="63">
        <f t="shared" si="407"/>
        <v>145.53842750730249</v>
      </c>
      <c r="BF2434" s="63">
        <f t="shared" si="408"/>
        <v>145.53842815730246</v>
      </c>
      <c r="BG2434" s="63">
        <f t="shared" si="409"/>
        <v>5.8215371159757918</v>
      </c>
      <c r="BH2434" s="63">
        <f t="shared" si="410"/>
        <v>5.8215377659757914</v>
      </c>
      <c r="BI2434" s="109">
        <f t="shared" si="412"/>
        <v>72840000</v>
      </c>
      <c r="BJ2434" s="203">
        <f t="shared" si="411"/>
        <v>2.5722111315770397E+24</v>
      </c>
    </row>
    <row r="2435" spans="53:62" s="174" customFormat="1" x14ac:dyDescent="0.35">
      <c r="BA2435" s="177">
        <v>2429</v>
      </c>
      <c r="BB2435" s="202">
        <f t="shared" si="404"/>
        <v>121450000</v>
      </c>
      <c r="BC2435" s="63">
        <f t="shared" si="405"/>
        <v>2865.8999137764667</v>
      </c>
      <c r="BD2435" s="63">
        <f t="shared" si="406"/>
        <v>2865.8999137796663</v>
      </c>
      <c r="BE2435" s="63">
        <f t="shared" si="407"/>
        <v>145.53842751047605</v>
      </c>
      <c r="BF2435" s="63">
        <f t="shared" si="408"/>
        <v>145.53842816047606</v>
      </c>
      <c r="BG2435" s="63">
        <f t="shared" si="409"/>
        <v>5.8215371159757918</v>
      </c>
      <c r="BH2435" s="63">
        <f t="shared" si="410"/>
        <v>5.8215377659757914</v>
      </c>
      <c r="BI2435" s="109">
        <f t="shared" si="412"/>
        <v>72870000</v>
      </c>
      <c r="BJ2435" s="203">
        <f t="shared" si="411"/>
        <v>2.5728567592182947E+24</v>
      </c>
    </row>
    <row r="2436" spans="53:62" s="174" customFormat="1" x14ac:dyDescent="0.35">
      <c r="BA2436" s="177">
        <v>2430</v>
      </c>
      <c r="BB2436" s="202">
        <f t="shared" si="404"/>
        <v>121500000</v>
      </c>
      <c r="BC2436" s="63">
        <f t="shared" si="405"/>
        <v>2867.0768718241625</v>
      </c>
      <c r="BD2436" s="63">
        <f t="shared" si="406"/>
        <v>2867.0768718273639</v>
      </c>
      <c r="BE2436" s="63">
        <f t="shared" si="407"/>
        <v>145.53842751362393</v>
      </c>
      <c r="BF2436" s="63">
        <f t="shared" si="408"/>
        <v>145.53842816362396</v>
      </c>
      <c r="BG2436" s="63">
        <f t="shared" si="409"/>
        <v>5.8215371159757918</v>
      </c>
      <c r="BH2436" s="63">
        <f t="shared" si="410"/>
        <v>5.8215377659757914</v>
      </c>
      <c r="BI2436" s="109">
        <f t="shared" si="412"/>
        <v>72900000</v>
      </c>
      <c r="BJ2436" s="203">
        <f t="shared" si="411"/>
        <v>2.5735021422602914E+24</v>
      </c>
    </row>
    <row r="2437" spans="53:62" s="174" customFormat="1" x14ac:dyDescent="0.35">
      <c r="BA2437" s="177">
        <v>2431</v>
      </c>
      <c r="BB2437" s="202">
        <f t="shared" si="404"/>
        <v>121550000</v>
      </c>
      <c r="BC2437" s="63">
        <f t="shared" si="405"/>
        <v>2868.253827480537</v>
      </c>
      <c r="BD2437" s="63">
        <f t="shared" si="406"/>
        <v>2868.2538274837398</v>
      </c>
      <c r="BE2437" s="63">
        <f t="shared" si="407"/>
        <v>145.5384275167464</v>
      </c>
      <c r="BF2437" s="63">
        <f t="shared" si="408"/>
        <v>145.5384281667464</v>
      </c>
      <c r="BG2437" s="63">
        <f t="shared" si="409"/>
        <v>5.8215371159757918</v>
      </c>
      <c r="BH2437" s="63">
        <f t="shared" si="410"/>
        <v>5.8215377659757914</v>
      </c>
      <c r="BI2437" s="109">
        <f t="shared" si="412"/>
        <v>72930000</v>
      </c>
      <c r="BJ2437" s="203">
        <f t="shared" si="411"/>
        <v>2.5741472807956968E+24</v>
      </c>
    </row>
    <row r="2438" spans="53:62" s="174" customFormat="1" x14ac:dyDescent="0.35">
      <c r="BA2438" s="177">
        <v>2432</v>
      </c>
      <c r="BB2438" s="202">
        <f t="shared" ref="BB2438:BB2501" si="413">BA2438*50000</f>
        <v>121600000</v>
      </c>
      <c r="BC2438" s="63">
        <f t="shared" ref="BC2438:BC2501" si="414">($F$5+$F$6+$F$7+$F$8+$F$9)*(1-EXP(-$F$20*(1-$DC$6%)*BB2438/(2*$F$17)))*$F$25*$F$1*10^3*11600/($F$20*(1-$DC$6%))</f>
        <v>2869.4307807456562</v>
      </c>
      <c r="BD2438" s="63">
        <f t="shared" ref="BD2438:BD2501" si="415">($F$25*$F$1*10^3*11600*($F$5+$F$6+$F$7+$F$8+$F$9)/($F$27*$F$29*(1-$DC$6%))+$F$28/$F$27)*(1-EXP(-$F$27*$F$29*(1-$DC$6%)*BB2438/(2*$F$17)))</f>
        <v>2869.4307807488594</v>
      </c>
      <c r="BE2438" s="63">
        <f t="shared" ref="BE2438:BE2501" si="416">($F$5+$F$6+$F$7+$F$8+$F$9)*(1-EXP(-$F$20*(1-$DC$5%)*BB2438/(2*$F$17)))*$F$25*$F$1*10^3*11600/($F$20*(1-$DC$5%))</f>
        <v>145.53842751984354</v>
      </c>
      <c r="BF2438" s="63">
        <f t="shared" ref="BF2438:BF2501" si="417">($F$25*$F$1*10^3*11600*($F$5+$F$6+$F$7+$F$8+$F$9)/($F$27*$F$29*(1-$DC$5%))+$F$28/$F$27)*(1-EXP(-$F$27*$F$29*(1-$DC$5%)*BB2438/(2*$F$17)))</f>
        <v>145.53842816984357</v>
      </c>
      <c r="BG2438" s="63">
        <f t="shared" ref="BG2438:BG2501" si="418">($F$5+$F$6+$F$7+$F$8+$F$9)*(1-EXP(-$F$20*(1-$DC$4%)*BB2438/(2*$F$17)))*$F$25*$F$1*10^3*11600/($F$20*(1-$DC$4%))</f>
        <v>5.8215371159757918</v>
      </c>
      <c r="BH2438" s="63">
        <f t="shared" ref="BH2438:BH2501" si="419">($F$25*$F$1*10^3*11600*($F$5+$F$6+$F$7+$F$8+$F$9)/($F$27*$F$29*(1-$DC$4%))+$F$28/$F$27)*(1-EXP(-$F$27*$F$29*(1-$DC$4%)*BB2438/(2*$F$17)))</f>
        <v>5.8215377659757914</v>
      </c>
      <c r="BI2438" s="109">
        <f t="shared" si="412"/>
        <v>72960000</v>
      </c>
      <c r="BJ2438" s="203">
        <f t="shared" ref="BJ2438:BJ2501" si="420">($F$17/($F$20*(1-$F$19%)))*($F$5+$F$6+$F$7+$F$8+$F$9)*(1-EXP(-$F$20*(1-$F$19%)*BI2438/(2*$F$17)))+$F$17/($F$25*1000)*$F$11*EXP(-$F$20*(1-$F$19%)*BI2438/(2*$F$17))</f>
        <v>2.574792174917145E+24</v>
      </c>
    </row>
    <row r="2439" spans="53:62" s="174" customFormat="1" x14ac:dyDescent="0.35">
      <c r="BA2439" s="177">
        <v>2433</v>
      </c>
      <c r="BB2439" s="202">
        <f t="shared" si="413"/>
        <v>121650000</v>
      </c>
      <c r="BC2439" s="63">
        <f t="shared" si="414"/>
        <v>2870.6077316195824</v>
      </c>
      <c r="BD2439" s="63">
        <f t="shared" si="415"/>
        <v>2870.6077316227875</v>
      </c>
      <c r="BE2439" s="63">
        <f t="shared" si="416"/>
        <v>145.53842752291564</v>
      </c>
      <c r="BF2439" s="63">
        <f t="shared" si="417"/>
        <v>145.53842817291564</v>
      </c>
      <c r="BG2439" s="63">
        <f t="shared" si="418"/>
        <v>5.8215371159757918</v>
      </c>
      <c r="BH2439" s="63">
        <f t="shared" si="419"/>
        <v>5.8215377659757914</v>
      </c>
      <c r="BI2439" s="109">
        <f t="shared" ref="BI2439:BI2502" si="421">BA2439*30000</f>
        <v>72990000</v>
      </c>
      <c r="BJ2439" s="203">
        <f t="shared" si="420"/>
        <v>2.5754368247172316E+24</v>
      </c>
    </row>
    <row r="2440" spans="53:62" s="174" customFormat="1" x14ac:dyDescent="0.35">
      <c r="BA2440" s="177">
        <v>2434</v>
      </c>
      <c r="BB2440" s="202">
        <f t="shared" si="413"/>
        <v>121700000</v>
      </c>
      <c r="BC2440" s="63">
        <f t="shared" si="414"/>
        <v>2871.7846801021883</v>
      </c>
      <c r="BD2440" s="63">
        <f t="shared" si="415"/>
        <v>2871.7846801053943</v>
      </c>
      <c r="BE2440" s="63">
        <f t="shared" si="416"/>
        <v>145.53842752596285</v>
      </c>
      <c r="BF2440" s="63">
        <f t="shared" si="417"/>
        <v>145.53842817596288</v>
      </c>
      <c r="BG2440" s="63">
        <f t="shared" si="418"/>
        <v>5.8215371159757918</v>
      </c>
      <c r="BH2440" s="63">
        <f t="shared" si="419"/>
        <v>5.8215377659757914</v>
      </c>
      <c r="BI2440" s="109">
        <f t="shared" si="421"/>
        <v>73020000</v>
      </c>
      <c r="BJ2440" s="203">
        <f t="shared" si="420"/>
        <v>2.5760812302885201E+24</v>
      </c>
    </row>
    <row r="2441" spans="53:62" s="174" customFormat="1" x14ac:dyDescent="0.35">
      <c r="BA2441" s="177">
        <v>2435</v>
      </c>
      <c r="BB2441" s="202">
        <f t="shared" si="413"/>
        <v>121750000</v>
      </c>
      <c r="BC2441" s="63">
        <f t="shared" si="414"/>
        <v>2872.9616261936017</v>
      </c>
      <c r="BD2441" s="63">
        <f t="shared" si="415"/>
        <v>2872.9616261968094</v>
      </c>
      <c r="BE2441" s="63">
        <f t="shared" si="416"/>
        <v>145.53842752898544</v>
      </c>
      <c r="BF2441" s="63">
        <f t="shared" si="417"/>
        <v>145.53842817898544</v>
      </c>
      <c r="BG2441" s="63">
        <f t="shared" si="418"/>
        <v>5.8215371159757918</v>
      </c>
      <c r="BH2441" s="63">
        <f t="shared" si="419"/>
        <v>5.8215377659757914</v>
      </c>
      <c r="BI2441" s="109">
        <f t="shared" si="421"/>
        <v>73050000</v>
      </c>
      <c r="BJ2441" s="203">
        <f t="shared" si="420"/>
        <v>2.5767253917235371E+24</v>
      </c>
    </row>
    <row r="2442" spans="53:62" s="174" customFormat="1" x14ac:dyDescent="0.35">
      <c r="BA2442" s="177">
        <v>2436</v>
      </c>
      <c r="BB2442" s="202">
        <f t="shared" si="413"/>
        <v>121800000</v>
      </c>
      <c r="BC2442" s="63">
        <f t="shared" si="414"/>
        <v>2874.1385698937593</v>
      </c>
      <c r="BD2442" s="63">
        <f t="shared" si="415"/>
        <v>2874.1385698969684</v>
      </c>
      <c r="BE2442" s="63">
        <f t="shared" si="416"/>
        <v>145.5384275319835</v>
      </c>
      <c r="BF2442" s="63">
        <f t="shared" si="417"/>
        <v>145.53842818198353</v>
      </c>
      <c r="BG2442" s="63">
        <f t="shared" si="418"/>
        <v>5.8215371159757918</v>
      </c>
      <c r="BH2442" s="63">
        <f t="shared" si="419"/>
        <v>5.8215377659757914</v>
      </c>
      <c r="BI2442" s="109">
        <f t="shared" si="421"/>
        <v>73080000</v>
      </c>
      <c r="BJ2442" s="203">
        <f t="shared" si="420"/>
        <v>2.5773693091147752E+24</v>
      </c>
    </row>
    <row r="2443" spans="53:62" s="174" customFormat="1" x14ac:dyDescent="0.35">
      <c r="BA2443" s="177">
        <v>2437</v>
      </c>
      <c r="BB2443" s="202">
        <f t="shared" si="413"/>
        <v>121850000</v>
      </c>
      <c r="BC2443" s="63">
        <f t="shared" si="414"/>
        <v>2875.3155112027252</v>
      </c>
      <c r="BD2443" s="63">
        <f t="shared" si="415"/>
        <v>2875.3155112059353</v>
      </c>
      <c r="BE2443" s="63">
        <f t="shared" si="416"/>
        <v>145.53842753495738</v>
      </c>
      <c r="BF2443" s="63">
        <f t="shared" si="417"/>
        <v>145.53842818495735</v>
      </c>
      <c r="BG2443" s="63">
        <f t="shared" si="418"/>
        <v>5.8215371159757918</v>
      </c>
      <c r="BH2443" s="63">
        <f t="shared" si="419"/>
        <v>5.8215377659757914</v>
      </c>
      <c r="BI2443" s="109">
        <f t="shared" si="421"/>
        <v>73110000</v>
      </c>
      <c r="BJ2443" s="203">
        <f t="shared" si="420"/>
        <v>2.5780129825546921E+24</v>
      </c>
    </row>
    <row r="2444" spans="53:62" s="174" customFormat="1" x14ac:dyDescent="0.35">
      <c r="BA2444" s="177">
        <v>2438</v>
      </c>
      <c r="BB2444" s="202">
        <f t="shared" si="413"/>
        <v>121900000</v>
      </c>
      <c r="BC2444" s="63">
        <f t="shared" si="414"/>
        <v>2876.49245012037</v>
      </c>
      <c r="BD2444" s="63">
        <f t="shared" si="415"/>
        <v>2876.492450123581</v>
      </c>
      <c r="BE2444" s="63">
        <f t="shared" si="416"/>
        <v>145.53842753790713</v>
      </c>
      <c r="BF2444" s="63">
        <f t="shared" si="417"/>
        <v>145.53842818790713</v>
      </c>
      <c r="BG2444" s="63">
        <f t="shared" si="418"/>
        <v>5.8215371159757918</v>
      </c>
      <c r="BH2444" s="63">
        <f t="shared" si="419"/>
        <v>5.8215377659757914</v>
      </c>
      <c r="BI2444" s="109">
        <f t="shared" si="421"/>
        <v>73140000</v>
      </c>
      <c r="BJ2444" s="203">
        <f t="shared" si="420"/>
        <v>2.578656412135709E+24</v>
      </c>
    </row>
    <row r="2445" spans="53:62" s="174" customFormat="1" x14ac:dyDescent="0.35">
      <c r="BA2445" s="177">
        <v>2439</v>
      </c>
      <c r="BB2445" s="202">
        <f t="shared" si="413"/>
        <v>121950000</v>
      </c>
      <c r="BC2445" s="63">
        <f t="shared" si="414"/>
        <v>2877.6693866468868</v>
      </c>
      <c r="BD2445" s="63">
        <f t="shared" si="415"/>
        <v>2877.6693866501</v>
      </c>
      <c r="BE2445" s="63">
        <f t="shared" si="416"/>
        <v>145.53842754083297</v>
      </c>
      <c r="BF2445" s="63">
        <f t="shared" si="417"/>
        <v>145.538428190833</v>
      </c>
      <c r="BG2445" s="63">
        <f t="shared" si="418"/>
        <v>5.8215371159757918</v>
      </c>
      <c r="BH2445" s="63">
        <f t="shared" si="419"/>
        <v>5.8215377659757914</v>
      </c>
      <c r="BI2445" s="109">
        <f t="shared" si="421"/>
        <v>73170000</v>
      </c>
      <c r="BJ2445" s="203">
        <f t="shared" si="420"/>
        <v>2.5792995979502136E+24</v>
      </c>
    </row>
    <row r="2446" spans="53:62" s="174" customFormat="1" x14ac:dyDescent="0.35">
      <c r="BA2446" s="177">
        <v>2440</v>
      </c>
      <c r="BB2446" s="202">
        <f t="shared" si="413"/>
        <v>122000000</v>
      </c>
      <c r="BC2446" s="63">
        <f t="shared" si="414"/>
        <v>2878.8463207820828</v>
      </c>
      <c r="BD2446" s="63">
        <f t="shared" si="415"/>
        <v>2878.8463207852974</v>
      </c>
      <c r="BE2446" s="63">
        <f t="shared" si="416"/>
        <v>145.53842754373517</v>
      </c>
      <c r="BF2446" s="63">
        <f t="shared" si="417"/>
        <v>145.5384281937352</v>
      </c>
      <c r="BG2446" s="63">
        <f t="shared" si="418"/>
        <v>5.8215371159757918</v>
      </c>
      <c r="BH2446" s="63">
        <f t="shared" si="419"/>
        <v>5.8215377659757914</v>
      </c>
      <c r="BI2446" s="109">
        <f t="shared" si="421"/>
        <v>73200000</v>
      </c>
      <c r="BJ2446" s="203">
        <f t="shared" si="420"/>
        <v>2.5799425400905581E+24</v>
      </c>
    </row>
    <row r="2447" spans="53:62" s="174" customFormat="1" x14ac:dyDescent="0.35">
      <c r="BA2447" s="177">
        <v>2441</v>
      </c>
      <c r="BB2447" s="202">
        <f t="shared" si="413"/>
        <v>122050000</v>
      </c>
      <c r="BC2447" s="63">
        <f t="shared" si="414"/>
        <v>2880.0232525261522</v>
      </c>
      <c r="BD2447" s="63">
        <f t="shared" si="415"/>
        <v>2880.0232525293682</v>
      </c>
      <c r="BE2447" s="63">
        <f t="shared" si="416"/>
        <v>145.53842754661389</v>
      </c>
      <c r="BF2447" s="63">
        <f t="shared" si="417"/>
        <v>145.53842819661392</v>
      </c>
      <c r="BG2447" s="63">
        <f t="shared" si="418"/>
        <v>5.8215371159757918</v>
      </c>
      <c r="BH2447" s="63">
        <f t="shared" si="419"/>
        <v>5.8215377659757914</v>
      </c>
      <c r="BI2447" s="109">
        <f t="shared" si="421"/>
        <v>73230000</v>
      </c>
      <c r="BJ2447" s="203">
        <f t="shared" si="420"/>
        <v>2.5805852386490593E+24</v>
      </c>
    </row>
    <row r="2448" spans="53:62" s="174" customFormat="1" x14ac:dyDescent="0.35">
      <c r="BA2448" s="177">
        <v>2442</v>
      </c>
      <c r="BB2448" s="202">
        <f t="shared" si="413"/>
        <v>122100000</v>
      </c>
      <c r="BC2448" s="63">
        <f t="shared" si="414"/>
        <v>2881.2001818789654</v>
      </c>
      <c r="BD2448" s="63">
        <f t="shared" si="415"/>
        <v>2881.2001818821823</v>
      </c>
      <c r="BE2448" s="63">
        <f t="shared" si="416"/>
        <v>145.53842754946933</v>
      </c>
      <c r="BF2448" s="63">
        <f t="shared" si="417"/>
        <v>145.53842819946931</v>
      </c>
      <c r="BG2448" s="63">
        <f t="shared" si="418"/>
        <v>5.8215371159757918</v>
      </c>
      <c r="BH2448" s="63">
        <f t="shared" si="419"/>
        <v>5.8215377659757914</v>
      </c>
      <c r="BI2448" s="109">
        <f t="shared" si="421"/>
        <v>73260000</v>
      </c>
      <c r="BJ2448" s="203">
        <f t="shared" si="420"/>
        <v>2.5812276937179999E+24</v>
      </c>
    </row>
    <row r="2449" spans="53:62" s="174" customFormat="1" x14ac:dyDescent="0.35">
      <c r="BA2449" s="177">
        <v>2443</v>
      </c>
      <c r="BB2449" s="202">
        <f t="shared" si="413"/>
        <v>122150000</v>
      </c>
      <c r="BC2449" s="63">
        <f t="shared" si="414"/>
        <v>2882.3771088405865</v>
      </c>
      <c r="BD2449" s="63">
        <f t="shared" si="415"/>
        <v>2882.3771088438043</v>
      </c>
      <c r="BE2449" s="63">
        <f t="shared" si="416"/>
        <v>145.53842755230161</v>
      </c>
      <c r="BF2449" s="63">
        <f t="shared" si="417"/>
        <v>145.53842820230162</v>
      </c>
      <c r="BG2449" s="63">
        <f t="shared" si="418"/>
        <v>5.8215371159757918</v>
      </c>
      <c r="BH2449" s="63">
        <f t="shared" si="419"/>
        <v>5.8215377659757914</v>
      </c>
      <c r="BI2449" s="109">
        <f t="shared" si="421"/>
        <v>73290000</v>
      </c>
      <c r="BJ2449" s="203">
        <f t="shared" si="420"/>
        <v>2.5818699053896277E+24</v>
      </c>
    </row>
    <row r="2450" spans="53:62" s="174" customFormat="1" x14ac:dyDescent="0.35">
      <c r="BA2450" s="177">
        <v>2444</v>
      </c>
      <c r="BB2450" s="202">
        <f t="shared" si="413"/>
        <v>122200000</v>
      </c>
      <c r="BC2450" s="63">
        <f t="shared" si="414"/>
        <v>2883.554033410951</v>
      </c>
      <c r="BD2450" s="63">
        <f t="shared" si="415"/>
        <v>2883.5540334141701</v>
      </c>
      <c r="BE2450" s="63">
        <f t="shared" si="416"/>
        <v>145.53842755511099</v>
      </c>
      <c r="BF2450" s="63">
        <f t="shared" si="417"/>
        <v>145.53842820511099</v>
      </c>
      <c r="BG2450" s="63">
        <f t="shared" si="418"/>
        <v>5.8215371159757918</v>
      </c>
      <c r="BH2450" s="63">
        <f t="shared" si="419"/>
        <v>5.8215377659757914</v>
      </c>
      <c r="BI2450" s="109">
        <f t="shared" si="421"/>
        <v>73320000</v>
      </c>
      <c r="BJ2450" s="203">
        <f t="shared" si="420"/>
        <v>2.582511873756153E+24</v>
      </c>
    </row>
    <row r="2451" spans="53:62" s="174" customFormat="1" x14ac:dyDescent="0.35">
      <c r="BA2451" s="177">
        <v>2445</v>
      </c>
      <c r="BB2451" s="202">
        <f t="shared" si="413"/>
        <v>122250000</v>
      </c>
      <c r="BC2451" s="63">
        <f t="shared" si="414"/>
        <v>2884.7309555901884</v>
      </c>
      <c r="BD2451" s="63">
        <f t="shared" si="415"/>
        <v>2884.7309555934089</v>
      </c>
      <c r="BE2451" s="63">
        <f t="shared" si="416"/>
        <v>145.53842755789759</v>
      </c>
      <c r="BF2451" s="63">
        <f t="shared" si="417"/>
        <v>145.53842820789762</v>
      </c>
      <c r="BG2451" s="63">
        <f t="shared" si="418"/>
        <v>5.8215371159757918</v>
      </c>
      <c r="BH2451" s="63">
        <f t="shared" si="419"/>
        <v>5.8215377659757914</v>
      </c>
      <c r="BI2451" s="109">
        <f t="shared" si="421"/>
        <v>73350000</v>
      </c>
      <c r="BJ2451" s="203">
        <f t="shared" si="420"/>
        <v>2.5831535989097548E+24</v>
      </c>
    </row>
    <row r="2452" spans="53:62" s="174" customFormat="1" x14ac:dyDescent="0.35">
      <c r="BA2452" s="177">
        <v>2446</v>
      </c>
      <c r="BB2452" s="202">
        <f t="shared" si="413"/>
        <v>122300000</v>
      </c>
      <c r="BC2452" s="63">
        <f t="shared" si="414"/>
        <v>2885.9078753782337</v>
      </c>
      <c r="BD2452" s="63">
        <f t="shared" si="415"/>
        <v>2885.9078753814561</v>
      </c>
      <c r="BE2452" s="63">
        <f t="shared" si="416"/>
        <v>145.53842756066169</v>
      </c>
      <c r="BF2452" s="63">
        <f t="shared" si="417"/>
        <v>145.53842821066169</v>
      </c>
      <c r="BG2452" s="63">
        <f t="shared" si="418"/>
        <v>5.8215371159757918</v>
      </c>
      <c r="BH2452" s="63">
        <f t="shared" si="419"/>
        <v>5.8215377659757914</v>
      </c>
      <c r="BI2452" s="109">
        <f t="shared" si="421"/>
        <v>73380000</v>
      </c>
      <c r="BJ2452" s="203">
        <f t="shared" si="420"/>
        <v>2.5837950809425748E+24</v>
      </c>
    </row>
    <row r="2453" spans="53:62" s="174" customFormat="1" x14ac:dyDescent="0.35">
      <c r="BA2453" s="177">
        <v>2447</v>
      </c>
      <c r="BB2453" s="202">
        <f t="shared" si="413"/>
        <v>122350000</v>
      </c>
      <c r="BC2453" s="63">
        <f t="shared" si="414"/>
        <v>2887.0847927750874</v>
      </c>
      <c r="BD2453" s="63">
        <f t="shared" si="415"/>
        <v>2887.0847927783111</v>
      </c>
      <c r="BE2453" s="63">
        <f t="shared" si="416"/>
        <v>145.53842756340339</v>
      </c>
      <c r="BF2453" s="63">
        <f t="shared" si="417"/>
        <v>145.53842821340342</v>
      </c>
      <c r="BG2453" s="63">
        <f t="shared" si="418"/>
        <v>5.8215371159757918</v>
      </c>
      <c r="BH2453" s="63">
        <f t="shared" si="419"/>
        <v>5.8215377659757914</v>
      </c>
      <c r="BI2453" s="109">
        <f t="shared" si="421"/>
        <v>73410000</v>
      </c>
      <c r="BJ2453" s="203">
        <f t="shared" si="420"/>
        <v>2.5844363199467212E+24</v>
      </c>
    </row>
    <row r="2454" spans="53:62" s="174" customFormat="1" x14ac:dyDescent="0.35">
      <c r="BA2454" s="177">
        <v>2448</v>
      </c>
      <c r="BB2454" s="202">
        <f t="shared" si="413"/>
        <v>122400000</v>
      </c>
      <c r="BC2454" s="63">
        <f t="shared" si="414"/>
        <v>2888.2617077807499</v>
      </c>
      <c r="BD2454" s="63">
        <f t="shared" si="415"/>
        <v>2888.2617077839745</v>
      </c>
      <c r="BE2454" s="63">
        <f t="shared" si="416"/>
        <v>145.53842756612292</v>
      </c>
      <c r="BF2454" s="63">
        <f t="shared" si="417"/>
        <v>145.53842821612292</v>
      </c>
      <c r="BG2454" s="63">
        <f t="shared" si="418"/>
        <v>5.8215371159757918</v>
      </c>
      <c r="BH2454" s="63">
        <f t="shared" si="419"/>
        <v>5.8215377659757914</v>
      </c>
      <c r="BI2454" s="109">
        <f t="shared" si="421"/>
        <v>73440000</v>
      </c>
      <c r="BJ2454" s="203">
        <f t="shared" si="420"/>
        <v>2.5850773160142669E+24</v>
      </c>
    </row>
    <row r="2455" spans="53:62" s="174" customFormat="1" x14ac:dyDescent="0.35">
      <c r="BA2455" s="177">
        <v>2449</v>
      </c>
      <c r="BB2455" s="202">
        <f t="shared" si="413"/>
        <v>122450000</v>
      </c>
      <c r="BC2455" s="63">
        <f t="shared" si="414"/>
        <v>2889.4386203952199</v>
      </c>
      <c r="BD2455" s="63">
        <f t="shared" si="415"/>
        <v>2889.4386203984459</v>
      </c>
      <c r="BE2455" s="63">
        <f t="shared" si="416"/>
        <v>145.5384275688204</v>
      </c>
      <c r="BF2455" s="63">
        <f t="shared" si="417"/>
        <v>145.53842821882043</v>
      </c>
      <c r="BG2455" s="63">
        <f t="shared" si="418"/>
        <v>5.8215371159757918</v>
      </c>
      <c r="BH2455" s="63">
        <f t="shared" si="419"/>
        <v>5.8215377659757914</v>
      </c>
      <c r="BI2455" s="109">
        <f t="shared" si="421"/>
        <v>73470000</v>
      </c>
      <c r="BJ2455" s="203">
        <f t="shared" si="420"/>
        <v>2.585718069237247E+24</v>
      </c>
    </row>
    <row r="2456" spans="53:62" s="174" customFormat="1" x14ac:dyDescent="0.35">
      <c r="BA2456" s="177">
        <v>2450</v>
      </c>
      <c r="BB2456" s="202">
        <f t="shared" si="413"/>
        <v>122500000</v>
      </c>
      <c r="BC2456" s="63">
        <f t="shared" si="414"/>
        <v>2890.6155306184983</v>
      </c>
      <c r="BD2456" s="63">
        <f t="shared" si="415"/>
        <v>2890.6155306217261</v>
      </c>
      <c r="BE2456" s="63">
        <f t="shared" si="416"/>
        <v>145.5384275714961</v>
      </c>
      <c r="BF2456" s="63">
        <f t="shared" si="417"/>
        <v>145.53842822149608</v>
      </c>
      <c r="BG2456" s="63">
        <f t="shared" si="418"/>
        <v>5.8215371159757918</v>
      </c>
      <c r="BH2456" s="63">
        <f t="shared" si="419"/>
        <v>5.8215377659757914</v>
      </c>
      <c r="BI2456" s="109">
        <f t="shared" si="421"/>
        <v>73500000</v>
      </c>
      <c r="BJ2456" s="203">
        <f t="shared" si="420"/>
        <v>2.5863585797076684E+24</v>
      </c>
    </row>
    <row r="2457" spans="53:62" s="174" customFormat="1" x14ac:dyDescent="0.35">
      <c r="BA2457" s="177">
        <v>2451</v>
      </c>
      <c r="BB2457" s="202">
        <f t="shared" si="413"/>
        <v>122550000</v>
      </c>
      <c r="BC2457" s="63">
        <f t="shared" si="414"/>
        <v>2891.79243845065</v>
      </c>
      <c r="BD2457" s="63">
        <f t="shared" si="415"/>
        <v>2891.7924384538787</v>
      </c>
      <c r="BE2457" s="63">
        <f t="shared" si="416"/>
        <v>145.53842757415009</v>
      </c>
      <c r="BF2457" s="63">
        <f t="shared" si="417"/>
        <v>145.5384282241501</v>
      </c>
      <c r="BG2457" s="63">
        <f t="shared" si="418"/>
        <v>5.8215371159757918</v>
      </c>
      <c r="BH2457" s="63">
        <f t="shared" si="419"/>
        <v>5.8215377659757914</v>
      </c>
      <c r="BI2457" s="109">
        <f t="shared" si="421"/>
        <v>73530000</v>
      </c>
      <c r="BJ2457" s="203">
        <f t="shared" si="420"/>
        <v>2.5869988475174954E+24</v>
      </c>
    </row>
    <row r="2458" spans="53:62" s="174" customFormat="1" x14ac:dyDescent="0.35">
      <c r="BA2458" s="177">
        <v>2452</v>
      </c>
      <c r="BB2458" s="202">
        <f t="shared" si="413"/>
        <v>122600000</v>
      </c>
      <c r="BC2458" s="63">
        <f t="shared" si="414"/>
        <v>2892.9693438916097</v>
      </c>
      <c r="BD2458" s="63">
        <f t="shared" si="415"/>
        <v>2892.9693438948393</v>
      </c>
      <c r="BE2458" s="63">
        <f t="shared" si="416"/>
        <v>145.53842757678262</v>
      </c>
      <c r="BF2458" s="63">
        <f t="shared" si="417"/>
        <v>145.53842822678263</v>
      </c>
      <c r="BG2458" s="63">
        <f t="shared" si="418"/>
        <v>5.8215371159757918</v>
      </c>
      <c r="BH2458" s="63">
        <f t="shared" si="419"/>
        <v>5.8215377659757914</v>
      </c>
      <c r="BI2458" s="109">
        <f t="shared" si="421"/>
        <v>73560000</v>
      </c>
      <c r="BJ2458" s="203">
        <f t="shared" si="420"/>
        <v>2.5876388727586645E+24</v>
      </c>
    </row>
    <row r="2459" spans="53:62" s="174" customFormat="1" x14ac:dyDescent="0.35">
      <c r="BA2459" s="177">
        <v>2453</v>
      </c>
      <c r="BB2459" s="202">
        <f t="shared" si="413"/>
        <v>122650000</v>
      </c>
      <c r="BC2459" s="63">
        <f t="shared" si="414"/>
        <v>2894.1462469414419</v>
      </c>
      <c r="BD2459" s="63">
        <f t="shared" si="415"/>
        <v>2894.1462469446733</v>
      </c>
      <c r="BE2459" s="63">
        <f t="shared" si="416"/>
        <v>145.53842757939384</v>
      </c>
      <c r="BF2459" s="63">
        <f t="shared" si="417"/>
        <v>145.53842822939387</v>
      </c>
      <c r="BG2459" s="63">
        <f t="shared" si="418"/>
        <v>5.8215371159757918</v>
      </c>
      <c r="BH2459" s="63">
        <f t="shared" si="419"/>
        <v>5.8215377659757914</v>
      </c>
      <c r="BI2459" s="109">
        <f t="shared" si="421"/>
        <v>73590000</v>
      </c>
      <c r="BJ2459" s="203">
        <f t="shared" si="420"/>
        <v>2.5882786555230713E+24</v>
      </c>
    </row>
    <row r="2460" spans="53:62" s="174" customFormat="1" x14ac:dyDescent="0.35">
      <c r="BA2460" s="177">
        <v>2454</v>
      </c>
      <c r="BB2460" s="202">
        <f t="shared" si="413"/>
        <v>122700000</v>
      </c>
      <c r="BC2460" s="63">
        <f t="shared" si="414"/>
        <v>2895.3231476001474</v>
      </c>
      <c r="BD2460" s="63">
        <f t="shared" si="415"/>
        <v>2895.3231476033798</v>
      </c>
      <c r="BE2460" s="63">
        <f t="shared" si="416"/>
        <v>145.53842758198394</v>
      </c>
      <c r="BF2460" s="63">
        <f t="shared" si="417"/>
        <v>145.53842823198394</v>
      </c>
      <c r="BG2460" s="63">
        <f t="shared" si="418"/>
        <v>5.8215371159757918</v>
      </c>
      <c r="BH2460" s="63">
        <f t="shared" si="419"/>
        <v>5.8215377659757914</v>
      </c>
      <c r="BI2460" s="109">
        <f t="shared" si="421"/>
        <v>73620000</v>
      </c>
      <c r="BJ2460" s="203">
        <f t="shared" si="420"/>
        <v>2.588918195902581E+24</v>
      </c>
    </row>
    <row r="2461" spans="53:62" s="174" customFormat="1" x14ac:dyDescent="0.35">
      <c r="BA2461" s="177">
        <v>2455</v>
      </c>
      <c r="BB2461" s="202">
        <f t="shared" si="413"/>
        <v>122750000</v>
      </c>
      <c r="BC2461" s="63">
        <f t="shared" si="414"/>
        <v>2896.5000458676604</v>
      </c>
      <c r="BD2461" s="63">
        <f t="shared" si="415"/>
        <v>2896.5000458708946</v>
      </c>
      <c r="BE2461" s="63">
        <f t="shared" si="416"/>
        <v>145.53842758455306</v>
      </c>
      <c r="BF2461" s="63">
        <f t="shared" si="417"/>
        <v>145.53842823455307</v>
      </c>
      <c r="BG2461" s="63">
        <f t="shared" si="418"/>
        <v>5.8215371159757918</v>
      </c>
      <c r="BH2461" s="63">
        <f t="shared" si="419"/>
        <v>5.8215377659757914</v>
      </c>
      <c r="BI2461" s="109">
        <f t="shared" si="421"/>
        <v>73650000</v>
      </c>
      <c r="BJ2461" s="203">
        <f t="shared" si="420"/>
        <v>2.5895574939890215E+24</v>
      </c>
    </row>
    <row r="2462" spans="53:62" s="174" customFormat="1" x14ac:dyDescent="0.35">
      <c r="BA2462" s="177">
        <v>2456</v>
      </c>
      <c r="BB2462" s="202">
        <f t="shared" si="413"/>
        <v>122800000</v>
      </c>
      <c r="BC2462" s="63">
        <f t="shared" si="414"/>
        <v>2897.6769417440469</v>
      </c>
      <c r="BD2462" s="63">
        <f t="shared" si="415"/>
        <v>2897.6769417472819</v>
      </c>
      <c r="BE2462" s="63">
        <f t="shared" si="416"/>
        <v>145.53842758710141</v>
      </c>
      <c r="BF2462" s="63">
        <f t="shared" si="417"/>
        <v>145.53842823710139</v>
      </c>
      <c r="BG2462" s="63">
        <f t="shared" si="418"/>
        <v>5.8215371159757918</v>
      </c>
      <c r="BH2462" s="63">
        <f t="shared" si="419"/>
        <v>5.8215377659757914</v>
      </c>
      <c r="BI2462" s="109">
        <f t="shared" si="421"/>
        <v>73680000</v>
      </c>
      <c r="BJ2462" s="203">
        <f t="shared" si="420"/>
        <v>2.590196549874187E+24</v>
      </c>
    </row>
    <row r="2463" spans="53:62" s="174" customFormat="1" x14ac:dyDescent="0.35">
      <c r="BA2463" s="177">
        <v>2457</v>
      </c>
      <c r="BB2463" s="202">
        <f t="shared" si="413"/>
        <v>122850000</v>
      </c>
      <c r="BC2463" s="63">
        <f t="shared" si="414"/>
        <v>2898.8538352292412</v>
      </c>
      <c r="BD2463" s="63">
        <f t="shared" si="415"/>
        <v>2898.8538352324781</v>
      </c>
      <c r="BE2463" s="63">
        <f t="shared" si="416"/>
        <v>145.53842758962912</v>
      </c>
      <c r="BF2463" s="63">
        <f t="shared" si="417"/>
        <v>145.5384282396291</v>
      </c>
      <c r="BG2463" s="63">
        <f t="shared" si="418"/>
        <v>5.8215371159757918</v>
      </c>
      <c r="BH2463" s="63">
        <f t="shared" si="419"/>
        <v>5.8215377659757914</v>
      </c>
      <c r="BI2463" s="109">
        <f t="shared" si="421"/>
        <v>73710000</v>
      </c>
      <c r="BJ2463" s="203">
        <f t="shared" si="420"/>
        <v>2.5908353636498367E+24</v>
      </c>
    </row>
    <row r="2464" spans="53:62" s="174" customFormat="1" x14ac:dyDescent="0.35">
      <c r="BA2464" s="177">
        <v>2458</v>
      </c>
      <c r="BB2464" s="202">
        <f t="shared" si="413"/>
        <v>122900000</v>
      </c>
      <c r="BC2464" s="63">
        <f t="shared" si="414"/>
        <v>2900.0307263233735</v>
      </c>
      <c r="BD2464" s="63">
        <f t="shared" si="415"/>
        <v>2900.0307263266113</v>
      </c>
      <c r="BE2464" s="63">
        <f t="shared" si="416"/>
        <v>145.53842759213634</v>
      </c>
      <c r="BF2464" s="63">
        <f t="shared" si="417"/>
        <v>145.53842824213635</v>
      </c>
      <c r="BG2464" s="63">
        <f t="shared" si="418"/>
        <v>5.8215371159757918</v>
      </c>
      <c r="BH2464" s="63">
        <f t="shared" si="419"/>
        <v>5.8215377659757914</v>
      </c>
      <c r="BI2464" s="109">
        <f t="shared" si="421"/>
        <v>73740000</v>
      </c>
      <c r="BJ2464" s="203">
        <f t="shared" si="420"/>
        <v>2.5914739354076952E+24</v>
      </c>
    </row>
    <row r="2465" spans="53:62" s="174" customFormat="1" x14ac:dyDescent="0.35">
      <c r="BA2465" s="177">
        <v>2459</v>
      </c>
      <c r="BB2465" s="202">
        <f t="shared" si="413"/>
        <v>122950000</v>
      </c>
      <c r="BC2465" s="63">
        <f t="shared" si="414"/>
        <v>2901.2076150263774</v>
      </c>
      <c r="BD2465" s="63">
        <f t="shared" si="415"/>
        <v>2901.2076150296175</v>
      </c>
      <c r="BE2465" s="63">
        <f t="shared" si="416"/>
        <v>145.5384275946233</v>
      </c>
      <c r="BF2465" s="63">
        <f t="shared" si="417"/>
        <v>145.5384282446233</v>
      </c>
      <c r="BG2465" s="63">
        <f t="shared" si="418"/>
        <v>5.8215371159757918</v>
      </c>
      <c r="BH2465" s="63">
        <f t="shared" si="419"/>
        <v>5.8215377659757914</v>
      </c>
      <c r="BI2465" s="109">
        <f t="shared" si="421"/>
        <v>73770000</v>
      </c>
      <c r="BJ2465" s="203">
        <f t="shared" si="420"/>
        <v>2.5921122652394514E+24</v>
      </c>
    </row>
    <row r="2466" spans="53:62" s="174" customFormat="1" x14ac:dyDescent="0.35">
      <c r="BA2466" s="177">
        <v>2460</v>
      </c>
      <c r="BB2466" s="202">
        <f t="shared" si="413"/>
        <v>123000000</v>
      </c>
      <c r="BC2466" s="63">
        <f t="shared" si="414"/>
        <v>2902.3845013381911</v>
      </c>
      <c r="BD2466" s="63">
        <f t="shared" si="415"/>
        <v>2902.3845013414316</v>
      </c>
      <c r="BE2466" s="63">
        <f t="shared" si="416"/>
        <v>145.53842759709011</v>
      </c>
      <c r="BF2466" s="63">
        <f t="shared" si="417"/>
        <v>145.53842824709011</v>
      </c>
      <c r="BG2466" s="63">
        <f t="shared" si="418"/>
        <v>5.8215371159757918</v>
      </c>
      <c r="BH2466" s="63">
        <f t="shared" si="419"/>
        <v>5.8215377659757914</v>
      </c>
      <c r="BI2466" s="109">
        <f t="shared" si="421"/>
        <v>73800000</v>
      </c>
      <c r="BJ2466" s="203">
        <f t="shared" si="420"/>
        <v>2.5927503532367614E+24</v>
      </c>
    </row>
    <row r="2467" spans="53:62" s="174" customFormat="1" x14ac:dyDescent="0.35">
      <c r="BA2467" s="177">
        <v>2461</v>
      </c>
      <c r="BB2467" s="202">
        <f t="shared" si="413"/>
        <v>123050000</v>
      </c>
      <c r="BC2467" s="63">
        <f t="shared" si="414"/>
        <v>2903.5613852589418</v>
      </c>
      <c r="BD2467" s="63">
        <f t="shared" si="415"/>
        <v>2903.5613852621836</v>
      </c>
      <c r="BE2467" s="63">
        <f t="shared" si="416"/>
        <v>145.53842759953699</v>
      </c>
      <c r="BF2467" s="63">
        <f t="shared" si="417"/>
        <v>145.53842824953696</v>
      </c>
      <c r="BG2467" s="63">
        <f t="shared" si="418"/>
        <v>5.8215371159757918</v>
      </c>
      <c r="BH2467" s="63">
        <f t="shared" si="419"/>
        <v>5.8215377659757914</v>
      </c>
      <c r="BI2467" s="109">
        <f t="shared" si="421"/>
        <v>73830000</v>
      </c>
      <c r="BJ2467" s="203">
        <f t="shared" si="420"/>
        <v>2.5933881994912439E+24</v>
      </c>
    </row>
    <row r="2468" spans="53:62" s="174" customFormat="1" x14ac:dyDescent="0.35">
      <c r="BA2468" s="177">
        <v>2462</v>
      </c>
      <c r="BB2468" s="202">
        <f t="shared" si="413"/>
        <v>123100000</v>
      </c>
      <c r="BC2468" s="63">
        <f t="shared" si="414"/>
        <v>2904.7382667885649</v>
      </c>
      <c r="BD2468" s="63">
        <f t="shared" si="415"/>
        <v>2904.7382667918082</v>
      </c>
      <c r="BE2468" s="63">
        <f t="shared" si="416"/>
        <v>145.53842760196403</v>
      </c>
      <c r="BF2468" s="63">
        <f t="shared" si="417"/>
        <v>145.53842825196401</v>
      </c>
      <c r="BG2468" s="63">
        <f t="shared" si="418"/>
        <v>5.8215371159757918</v>
      </c>
      <c r="BH2468" s="63">
        <f t="shared" si="419"/>
        <v>5.8215377659757914</v>
      </c>
      <c r="BI2468" s="109">
        <f t="shared" si="421"/>
        <v>73860000</v>
      </c>
      <c r="BJ2468" s="203">
        <f t="shared" si="420"/>
        <v>2.5940258040944859E+24</v>
      </c>
    </row>
    <row r="2469" spans="53:62" s="174" customFormat="1" x14ac:dyDescent="0.35">
      <c r="BA2469" s="177">
        <v>2463</v>
      </c>
      <c r="BB2469" s="202">
        <f t="shared" si="413"/>
        <v>123150000</v>
      </c>
      <c r="BC2469" s="63">
        <f t="shared" si="414"/>
        <v>2905.9151459270611</v>
      </c>
      <c r="BD2469" s="63">
        <f t="shared" si="415"/>
        <v>2905.9151459303057</v>
      </c>
      <c r="BE2469" s="63">
        <f t="shared" si="416"/>
        <v>145.53842760437141</v>
      </c>
      <c r="BF2469" s="63">
        <f t="shared" si="417"/>
        <v>145.53842825437144</v>
      </c>
      <c r="BG2469" s="63">
        <f t="shared" si="418"/>
        <v>5.8215371159757918</v>
      </c>
      <c r="BH2469" s="63">
        <f t="shared" si="419"/>
        <v>5.8215377659757914</v>
      </c>
      <c r="BI2469" s="109">
        <f t="shared" si="421"/>
        <v>73890000</v>
      </c>
      <c r="BJ2469" s="203">
        <f t="shared" si="420"/>
        <v>2.5946631671380373E+24</v>
      </c>
    </row>
    <row r="2470" spans="53:62" s="174" customFormat="1" x14ac:dyDescent="0.35">
      <c r="BA2470" s="177">
        <v>2464</v>
      </c>
      <c r="BB2470" s="202">
        <f t="shared" si="413"/>
        <v>123200000</v>
      </c>
      <c r="BC2470" s="63">
        <f t="shared" si="414"/>
        <v>2907.0920226744952</v>
      </c>
      <c r="BD2470" s="63">
        <f t="shared" si="415"/>
        <v>2907.0920226777407</v>
      </c>
      <c r="BE2470" s="63">
        <f t="shared" si="416"/>
        <v>145.53842760675934</v>
      </c>
      <c r="BF2470" s="63">
        <f t="shared" si="417"/>
        <v>145.53842825675935</v>
      </c>
      <c r="BG2470" s="63">
        <f t="shared" si="418"/>
        <v>5.8215371159757918</v>
      </c>
      <c r="BH2470" s="63">
        <f t="shared" si="419"/>
        <v>5.8215377659757914</v>
      </c>
      <c r="BI2470" s="109">
        <f t="shared" si="421"/>
        <v>73920000</v>
      </c>
      <c r="BJ2470" s="203">
        <f t="shared" si="420"/>
        <v>2.5953002887134141E+24</v>
      </c>
    </row>
    <row r="2471" spans="53:62" s="174" customFormat="1" x14ac:dyDescent="0.35">
      <c r="BA2471" s="177">
        <v>2465</v>
      </c>
      <c r="BB2471" s="202">
        <f t="shared" si="413"/>
        <v>123250000</v>
      </c>
      <c r="BC2471" s="63">
        <f t="shared" si="414"/>
        <v>2908.2688970308013</v>
      </c>
      <c r="BD2471" s="63">
        <f t="shared" si="415"/>
        <v>2908.2688970340487</v>
      </c>
      <c r="BE2471" s="63">
        <f t="shared" si="416"/>
        <v>145.53842760912792</v>
      </c>
      <c r="BF2471" s="63">
        <f t="shared" si="417"/>
        <v>145.53842825912795</v>
      </c>
      <c r="BG2471" s="63">
        <f t="shared" si="418"/>
        <v>5.8215371159757918</v>
      </c>
      <c r="BH2471" s="63">
        <f t="shared" si="419"/>
        <v>5.8215377659757914</v>
      </c>
      <c r="BI2471" s="109">
        <f t="shared" si="421"/>
        <v>73950000</v>
      </c>
      <c r="BJ2471" s="203">
        <f t="shared" si="420"/>
        <v>2.5959371689120986E+24</v>
      </c>
    </row>
    <row r="2472" spans="53:62" s="174" customFormat="1" x14ac:dyDescent="0.35">
      <c r="BA2472" s="177">
        <v>2466</v>
      </c>
      <c r="BB2472" s="202">
        <f t="shared" si="413"/>
        <v>123300000</v>
      </c>
      <c r="BC2472" s="63">
        <f t="shared" si="414"/>
        <v>2909.4457689960454</v>
      </c>
      <c r="BD2472" s="63">
        <f t="shared" si="415"/>
        <v>2909.4457689992942</v>
      </c>
      <c r="BE2472" s="63">
        <f t="shared" si="416"/>
        <v>145.53842761147737</v>
      </c>
      <c r="BF2472" s="63">
        <f t="shared" si="417"/>
        <v>145.53842826147735</v>
      </c>
      <c r="BG2472" s="63">
        <f t="shared" si="418"/>
        <v>5.8215371159757918</v>
      </c>
      <c r="BH2472" s="63">
        <f t="shared" si="419"/>
        <v>5.8215377659757914</v>
      </c>
      <c r="BI2472" s="109">
        <f t="shared" si="421"/>
        <v>73980000</v>
      </c>
      <c r="BJ2472" s="203">
        <f t="shared" si="420"/>
        <v>2.5965738078255366E+24</v>
      </c>
    </row>
    <row r="2473" spans="53:62" s="174" customFormat="1" x14ac:dyDescent="0.35">
      <c r="BA2473" s="177">
        <v>2467</v>
      </c>
      <c r="BB2473" s="202">
        <f t="shared" si="413"/>
        <v>123350000</v>
      </c>
      <c r="BC2473" s="63">
        <f t="shared" si="414"/>
        <v>2910.622638570163</v>
      </c>
      <c r="BD2473" s="63">
        <f t="shared" si="415"/>
        <v>2910.6226385734126</v>
      </c>
      <c r="BE2473" s="63">
        <f t="shared" si="416"/>
        <v>145.53842761380776</v>
      </c>
      <c r="BF2473" s="63">
        <f t="shared" si="417"/>
        <v>145.53842826380776</v>
      </c>
      <c r="BG2473" s="63">
        <f t="shared" si="418"/>
        <v>5.8215371159757918</v>
      </c>
      <c r="BH2473" s="63">
        <f t="shared" si="419"/>
        <v>5.8215377659757914</v>
      </c>
      <c r="BI2473" s="109">
        <f t="shared" si="421"/>
        <v>74010000</v>
      </c>
      <c r="BJ2473" s="203">
        <f t="shared" si="420"/>
        <v>2.5972102055451406E+24</v>
      </c>
    </row>
    <row r="2474" spans="53:62" s="174" customFormat="1" x14ac:dyDescent="0.35">
      <c r="BA2474" s="177">
        <v>2468</v>
      </c>
      <c r="BB2474" s="202">
        <f t="shared" si="413"/>
        <v>123400000</v>
      </c>
      <c r="BC2474" s="63">
        <f t="shared" si="414"/>
        <v>2911.7995057532166</v>
      </c>
      <c r="BD2474" s="63">
        <f t="shared" si="415"/>
        <v>2911.7995057564681</v>
      </c>
      <c r="BE2474" s="63">
        <f t="shared" si="416"/>
        <v>145.53842761611929</v>
      </c>
      <c r="BF2474" s="63">
        <f t="shared" si="417"/>
        <v>145.5384282661193</v>
      </c>
      <c r="BG2474" s="63">
        <f t="shared" si="418"/>
        <v>5.8215371159757918</v>
      </c>
      <c r="BH2474" s="63">
        <f t="shared" si="419"/>
        <v>5.8215377659757914</v>
      </c>
      <c r="BI2474" s="109">
        <f t="shared" si="421"/>
        <v>74040000</v>
      </c>
      <c r="BJ2474" s="203">
        <f t="shared" si="420"/>
        <v>2.5978463621622881E+24</v>
      </c>
    </row>
    <row r="2475" spans="53:62" s="174" customFormat="1" x14ac:dyDescent="0.35">
      <c r="BA2475" s="177">
        <v>2469</v>
      </c>
      <c r="BB2475" s="202">
        <f t="shared" si="413"/>
        <v>123450000</v>
      </c>
      <c r="BC2475" s="63">
        <f t="shared" si="414"/>
        <v>2912.9763705451442</v>
      </c>
      <c r="BD2475" s="63">
        <f t="shared" si="415"/>
        <v>2912.9763705483965</v>
      </c>
      <c r="BE2475" s="63">
        <f t="shared" si="416"/>
        <v>145.53842761841213</v>
      </c>
      <c r="BF2475" s="63">
        <f t="shared" si="417"/>
        <v>145.53842826841216</v>
      </c>
      <c r="BG2475" s="63">
        <f t="shared" si="418"/>
        <v>5.8215371159757918</v>
      </c>
      <c r="BH2475" s="63">
        <f t="shared" si="419"/>
        <v>5.8215377659757914</v>
      </c>
      <c r="BI2475" s="109">
        <f t="shared" si="421"/>
        <v>74070000</v>
      </c>
      <c r="BJ2475" s="203">
        <f t="shared" si="420"/>
        <v>2.5984822777683219E+24</v>
      </c>
    </row>
    <row r="2476" spans="53:62" s="174" customFormat="1" x14ac:dyDescent="0.35">
      <c r="BA2476" s="177">
        <v>2470</v>
      </c>
      <c r="BB2476" s="202">
        <f t="shared" si="413"/>
        <v>123500000</v>
      </c>
      <c r="BC2476" s="63">
        <f t="shared" si="414"/>
        <v>2914.1532329460742</v>
      </c>
      <c r="BD2476" s="63">
        <f t="shared" si="415"/>
        <v>2914.153232949327</v>
      </c>
      <c r="BE2476" s="63">
        <f t="shared" si="416"/>
        <v>145.53842762068641</v>
      </c>
      <c r="BF2476" s="63">
        <f t="shared" si="417"/>
        <v>145.53842827068641</v>
      </c>
      <c r="BG2476" s="63">
        <f t="shared" si="418"/>
        <v>5.8215371159757918</v>
      </c>
      <c r="BH2476" s="63">
        <f t="shared" si="419"/>
        <v>5.8215377659757914</v>
      </c>
      <c r="BI2476" s="109">
        <f t="shared" si="421"/>
        <v>74100000</v>
      </c>
      <c r="BJ2476" s="203">
        <f t="shared" si="420"/>
        <v>2.5991179524545501E+24</v>
      </c>
    </row>
    <row r="2477" spans="53:62" s="174" customFormat="1" x14ac:dyDescent="0.35">
      <c r="BA2477" s="177">
        <v>2471</v>
      </c>
      <c r="BB2477" s="202">
        <f t="shared" si="413"/>
        <v>123550000</v>
      </c>
      <c r="BC2477" s="63">
        <f t="shared" si="414"/>
        <v>2915.3300929558759</v>
      </c>
      <c r="BD2477" s="63">
        <f t="shared" si="415"/>
        <v>2915.3300929591305</v>
      </c>
      <c r="BE2477" s="63">
        <f t="shared" si="416"/>
        <v>145.53842762294227</v>
      </c>
      <c r="BF2477" s="63">
        <f t="shared" si="417"/>
        <v>145.53842827294227</v>
      </c>
      <c r="BG2477" s="63">
        <f t="shared" si="418"/>
        <v>5.8215371159757918</v>
      </c>
      <c r="BH2477" s="63">
        <f t="shared" si="419"/>
        <v>5.8215377659757914</v>
      </c>
      <c r="BI2477" s="109">
        <f t="shared" si="421"/>
        <v>74130000</v>
      </c>
      <c r="BJ2477" s="203">
        <f t="shared" si="420"/>
        <v>2.5997533863122474E+24</v>
      </c>
    </row>
    <row r="2478" spans="53:62" s="174" customFormat="1" x14ac:dyDescent="0.35">
      <c r="BA2478" s="177">
        <v>2472</v>
      </c>
      <c r="BB2478" s="202">
        <f t="shared" si="413"/>
        <v>123600000</v>
      </c>
      <c r="BC2478" s="63">
        <f t="shared" si="414"/>
        <v>2916.5069505746151</v>
      </c>
      <c r="BD2478" s="63">
        <f t="shared" si="415"/>
        <v>2916.5069505778715</v>
      </c>
      <c r="BE2478" s="63">
        <f t="shared" si="416"/>
        <v>145.53842762517985</v>
      </c>
      <c r="BF2478" s="63">
        <f t="shared" si="417"/>
        <v>145.53842827517988</v>
      </c>
      <c r="BG2478" s="63">
        <f t="shared" si="418"/>
        <v>5.8215371159757918</v>
      </c>
      <c r="BH2478" s="63">
        <f t="shared" si="419"/>
        <v>5.8215377659757914</v>
      </c>
      <c r="BI2478" s="109">
        <f t="shared" si="421"/>
        <v>74160000</v>
      </c>
      <c r="BJ2478" s="203">
        <f t="shared" si="420"/>
        <v>2.6003885794326512E+24</v>
      </c>
    </row>
    <row r="2479" spans="53:62" s="174" customFormat="1" x14ac:dyDescent="0.35">
      <c r="BA2479" s="177">
        <v>2473</v>
      </c>
      <c r="BB2479" s="202">
        <f t="shared" si="413"/>
        <v>123650000</v>
      </c>
      <c r="BC2479" s="63">
        <f t="shared" si="414"/>
        <v>2917.6838058022918</v>
      </c>
      <c r="BD2479" s="63">
        <f t="shared" si="415"/>
        <v>2917.68380580555</v>
      </c>
      <c r="BE2479" s="63">
        <f t="shared" si="416"/>
        <v>145.53842762739936</v>
      </c>
      <c r="BF2479" s="63">
        <f t="shared" si="417"/>
        <v>145.53842827739939</v>
      </c>
      <c r="BG2479" s="63">
        <f t="shared" si="418"/>
        <v>5.8215371159757918</v>
      </c>
      <c r="BH2479" s="63">
        <f t="shared" si="419"/>
        <v>5.8215377659757914</v>
      </c>
      <c r="BI2479" s="109">
        <f t="shared" si="421"/>
        <v>74190000</v>
      </c>
      <c r="BJ2479" s="203">
        <f t="shared" si="420"/>
        <v>2.6010235319069673E+24</v>
      </c>
    </row>
    <row r="2480" spans="53:62" s="174" customFormat="1" x14ac:dyDescent="0.35">
      <c r="BA2480" s="177">
        <v>2474</v>
      </c>
      <c r="BB2480" s="202">
        <f t="shared" si="413"/>
        <v>123700000</v>
      </c>
      <c r="BC2480" s="63">
        <f t="shared" si="414"/>
        <v>2918.8606586389715</v>
      </c>
      <c r="BD2480" s="63">
        <f t="shared" si="415"/>
        <v>2918.8606586422306</v>
      </c>
      <c r="BE2480" s="63">
        <f t="shared" si="416"/>
        <v>145.5384276296009</v>
      </c>
      <c r="BF2480" s="63">
        <f t="shared" si="417"/>
        <v>145.53842827960091</v>
      </c>
      <c r="BG2480" s="63">
        <f t="shared" si="418"/>
        <v>5.8215371159757918</v>
      </c>
      <c r="BH2480" s="63">
        <f t="shared" si="419"/>
        <v>5.8215377659757914</v>
      </c>
      <c r="BI2480" s="109">
        <f t="shared" si="421"/>
        <v>74220000</v>
      </c>
      <c r="BJ2480" s="203">
        <f t="shared" si="420"/>
        <v>2.6016582438263654E+24</v>
      </c>
    </row>
    <row r="2481" spans="53:62" s="174" customFormat="1" x14ac:dyDescent="0.35">
      <c r="BA2481" s="177">
        <v>2475</v>
      </c>
      <c r="BB2481" s="202">
        <f t="shared" si="413"/>
        <v>123750000</v>
      </c>
      <c r="BC2481" s="63">
        <f t="shared" si="414"/>
        <v>2920.0375090845237</v>
      </c>
      <c r="BD2481" s="63">
        <f t="shared" si="415"/>
        <v>2920.0375090877842</v>
      </c>
      <c r="BE2481" s="63">
        <f t="shared" si="416"/>
        <v>145.53842763178463</v>
      </c>
      <c r="BF2481" s="63">
        <f t="shared" si="417"/>
        <v>145.53842828178463</v>
      </c>
      <c r="BG2481" s="63">
        <f t="shared" si="418"/>
        <v>5.8215371159757918</v>
      </c>
      <c r="BH2481" s="63">
        <f t="shared" si="419"/>
        <v>5.8215377659757914</v>
      </c>
      <c r="BI2481" s="109">
        <f t="shared" si="421"/>
        <v>74250000</v>
      </c>
      <c r="BJ2481" s="203">
        <f t="shared" si="420"/>
        <v>2.6022927152819805E+24</v>
      </c>
    </row>
    <row r="2482" spans="53:62" s="174" customFormat="1" x14ac:dyDescent="0.35">
      <c r="BA2482" s="177">
        <v>2476</v>
      </c>
      <c r="BB2482" s="202">
        <f t="shared" si="413"/>
        <v>123800000</v>
      </c>
      <c r="BC2482" s="63">
        <f t="shared" si="414"/>
        <v>2921.2143571390784</v>
      </c>
      <c r="BD2482" s="63">
        <f t="shared" si="415"/>
        <v>2921.2143571423394</v>
      </c>
      <c r="BE2482" s="63">
        <f t="shared" si="416"/>
        <v>145.53842763395065</v>
      </c>
      <c r="BF2482" s="63">
        <f t="shared" si="417"/>
        <v>145.53842828395065</v>
      </c>
      <c r="BG2482" s="63">
        <f t="shared" si="418"/>
        <v>5.8215371159757918</v>
      </c>
      <c r="BH2482" s="63">
        <f t="shared" si="419"/>
        <v>5.8215377659757914</v>
      </c>
      <c r="BI2482" s="109">
        <f t="shared" si="421"/>
        <v>74280000</v>
      </c>
      <c r="BJ2482" s="203">
        <f t="shared" si="420"/>
        <v>2.6029269463649143E+24</v>
      </c>
    </row>
    <row r="2483" spans="53:62" s="174" customFormat="1" x14ac:dyDescent="0.35">
      <c r="BA2483" s="177">
        <v>2477</v>
      </c>
      <c r="BB2483" s="202">
        <f t="shared" si="413"/>
        <v>123850000</v>
      </c>
      <c r="BC2483" s="63">
        <f t="shared" si="414"/>
        <v>2922.3912028025698</v>
      </c>
      <c r="BD2483" s="63">
        <f t="shared" si="415"/>
        <v>2922.3912028058326</v>
      </c>
      <c r="BE2483" s="63">
        <f t="shared" si="416"/>
        <v>145.53842763609919</v>
      </c>
      <c r="BF2483" s="63">
        <f t="shared" si="417"/>
        <v>145.53842828609916</v>
      </c>
      <c r="BG2483" s="63">
        <f t="shared" si="418"/>
        <v>5.8215371159757918</v>
      </c>
      <c r="BH2483" s="63">
        <f t="shared" si="419"/>
        <v>5.8215377659757914</v>
      </c>
      <c r="BI2483" s="109">
        <f t="shared" si="421"/>
        <v>74310000</v>
      </c>
      <c r="BJ2483" s="203">
        <f t="shared" si="420"/>
        <v>2.6035609371662322E+24</v>
      </c>
    </row>
    <row r="2484" spans="53:62" s="174" customFormat="1" x14ac:dyDescent="0.35">
      <c r="BA2484" s="177">
        <v>2478</v>
      </c>
      <c r="BB2484" s="202">
        <f t="shared" si="413"/>
        <v>123900000</v>
      </c>
      <c r="BC2484" s="63">
        <f t="shared" si="414"/>
        <v>2923.5680460750636</v>
      </c>
      <c r="BD2484" s="63">
        <f t="shared" si="415"/>
        <v>2923.5680460783278</v>
      </c>
      <c r="BE2484" s="63">
        <f t="shared" si="416"/>
        <v>145.53842763823027</v>
      </c>
      <c r="BF2484" s="63">
        <f t="shared" si="417"/>
        <v>145.53842828823028</v>
      </c>
      <c r="BG2484" s="63">
        <f t="shared" si="418"/>
        <v>5.8215371159757918</v>
      </c>
      <c r="BH2484" s="63">
        <f t="shared" si="419"/>
        <v>5.8215377659757914</v>
      </c>
      <c r="BI2484" s="109">
        <f t="shared" si="421"/>
        <v>74340000</v>
      </c>
      <c r="BJ2484" s="203">
        <f t="shared" si="420"/>
        <v>2.6041946877769663E+24</v>
      </c>
    </row>
    <row r="2485" spans="53:62" s="174" customFormat="1" x14ac:dyDescent="0.35">
      <c r="BA2485" s="177">
        <v>2479</v>
      </c>
      <c r="BB2485" s="202">
        <f t="shared" si="413"/>
        <v>123950000</v>
      </c>
      <c r="BC2485" s="63">
        <f t="shared" si="414"/>
        <v>2924.7448869564946</v>
      </c>
      <c r="BD2485" s="63">
        <f t="shared" si="415"/>
        <v>2924.7448869597602</v>
      </c>
      <c r="BE2485" s="63">
        <f t="shared" si="416"/>
        <v>145.53842764034411</v>
      </c>
      <c r="BF2485" s="63">
        <f t="shared" si="417"/>
        <v>145.53842829034414</v>
      </c>
      <c r="BG2485" s="63">
        <f t="shared" si="418"/>
        <v>5.8215371159757918</v>
      </c>
      <c r="BH2485" s="63">
        <f t="shared" si="419"/>
        <v>5.8215377659757914</v>
      </c>
      <c r="BI2485" s="109">
        <f t="shared" si="421"/>
        <v>74370000</v>
      </c>
      <c r="BJ2485" s="203">
        <f t="shared" si="420"/>
        <v>2.6048281982881151E+24</v>
      </c>
    </row>
    <row r="2486" spans="53:62" s="174" customFormat="1" x14ac:dyDescent="0.35">
      <c r="BA2486" s="177">
        <v>2480</v>
      </c>
      <c r="BB2486" s="202">
        <f t="shared" si="413"/>
        <v>124000000</v>
      </c>
      <c r="BC2486" s="63">
        <f t="shared" si="414"/>
        <v>2925.9217254468631</v>
      </c>
      <c r="BD2486" s="63">
        <f t="shared" si="415"/>
        <v>2925.9217254501305</v>
      </c>
      <c r="BE2486" s="63">
        <f t="shared" si="416"/>
        <v>145.53842764244089</v>
      </c>
      <c r="BF2486" s="63">
        <f t="shared" si="417"/>
        <v>145.5384282924409</v>
      </c>
      <c r="BG2486" s="63">
        <f t="shared" si="418"/>
        <v>5.8215371159757918</v>
      </c>
      <c r="BH2486" s="63">
        <f t="shared" si="419"/>
        <v>5.8215377659757914</v>
      </c>
      <c r="BI2486" s="109">
        <f t="shared" si="421"/>
        <v>74400000</v>
      </c>
      <c r="BJ2486" s="203">
        <f t="shared" si="420"/>
        <v>2.6054614687906405E+24</v>
      </c>
    </row>
    <row r="2487" spans="53:62" s="174" customFormat="1" x14ac:dyDescent="0.35">
      <c r="BA2487" s="177">
        <v>2481</v>
      </c>
      <c r="BB2487" s="202">
        <f t="shared" si="413"/>
        <v>124050000</v>
      </c>
      <c r="BC2487" s="63">
        <f t="shared" si="414"/>
        <v>2927.0985615462992</v>
      </c>
      <c r="BD2487" s="63">
        <f t="shared" si="415"/>
        <v>2927.098561549567</v>
      </c>
      <c r="BE2487" s="63">
        <f t="shared" si="416"/>
        <v>145.53842764452065</v>
      </c>
      <c r="BF2487" s="63">
        <f t="shared" si="417"/>
        <v>145.53842829452068</v>
      </c>
      <c r="BG2487" s="63">
        <f t="shared" si="418"/>
        <v>5.8215371159757918</v>
      </c>
      <c r="BH2487" s="63">
        <f t="shared" si="419"/>
        <v>5.8215377659757914</v>
      </c>
      <c r="BI2487" s="109">
        <f t="shared" si="421"/>
        <v>74430000</v>
      </c>
      <c r="BJ2487" s="203">
        <f t="shared" si="420"/>
        <v>2.6060944993754708E+24</v>
      </c>
    </row>
    <row r="2488" spans="53:62" s="174" customFormat="1" x14ac:dyDescent="0.35">
      <c r="BA2488" s="177">
        <v>2482</v>
      </c>
      <c r="BB2488" s="202">
        <f t="shared" si="413"/>
        <v>124100000</v>
      </c>
      <c r="BC2488" s="63">
        <f t="shared" si="414"/>
        <v>2928.2753952546718</v>
      </c>
      <c r="BD2488" s="63">
        <f t="shared" si="415"/>
        <v>2928.2753952579415</v>
      </c>
      <c r="BE2488" s="63">
        <f t="shared" si="416"/>
        <v>145.53842764658361</v>
      </c>
      <c r="BF2488" s="63">
        <f t="shared" si="417"/>
        <v>145.53842829658365</v>
      </c>
      <c r="BG2488" s="63">
        <f t="shared" si="418"/>
        <v>5.8215371159757918</v>
      </c>
      <c r="BH2488" s="63">
        <f t="shared" si="419"/>
        <v>5.8215377659757914</v>
      </c>
      <c r="BI2488" s="109">
        <f t="shared" si="421"/>
        <v>74460000</v>
      </c>
      <c r="BJ2488" s="203">
        <f t="shared" si="420"/>
        <v>2.6067272901335009E+24</v>
      </c>
    </row>
    <row r="2489" spans="53:62" s="174" customFormat="1" x14ac:dyDescent="0.35">
      <c r="BA2489" s="177">
        <v>2483</v>
      </c>
      <c r="BB2489" s="202">
        <f t="shared" si="413"/>
        <v>124150000</v>
      </c>
      <c r="BC2489" s="63">
        <f t="shared" si="414"/>
        <v>2929.452226571982</v>
      </c>
      <c r="BD2489" s="63">
        <f t="shared" si="415"/>
        <v>2929.452226575253</v>
      </c>
      <c r="BE2489" s="63">
        <f t="shared" si="416"/>
        <v>145.53842764862992</v>
      </c>
      <c r="BF2489" s="63">
        <f t="shared" si="417"/>
        <v>145.5384282986299</v>
      </c>
      <c r="BG2489" s="63">
        <f t="shared" si="418"/>
        <v>5.8215371159757918</v>
      </c>
      <c r="BH2489" s="63">
        <f t="shared" si="419"/>
        <v>5.8215377659757914</v>
      </c>
      <c r="BI2489" s="109">
        <f t="shared" si="421"/>
        <v>74490000</v>
      </c>
      <c r="BJ2489" s="203">
        <f t="shared" si="420"/>
        <v>2.6073598411555898E+24</v>
      </c>
    </row>
    <row r="2490" spans="53:62" s="174" customFormat="1" x14ac:dyDescent="0.35">
      <c r="BA2490" s="177">
        <v>2484</v>
      </c>
      <c r="BB2490" s="202">
        <f t="shared" si="413"/>
        <v>124200000</v>
      </c>
      <c r="BC2490" s="63">
        <f t="shared" si="414"/>
        <v>2930.6290554983593</v>
      </c>
      <c r="BD2490" s="63">
        <f t="shared" si="415"/>
        <v>2930.6290555016317</v>
      </c>
      <c r="BE2490" s="63">
        <f t="shared" si="416"/>
        <v>145.5384276506596</v>
      </c>
      <c r="BF2490" s="63">
        <f t="shared" si="417"/>
        <v>145.53842830065958</v>
      </c>
      <c r="BG2490" s="63">
        <f t="shared" si="418"/>
        <v>5.8215371159757918</v>
      </c>
      <c r="BH2490" s="63">
        <f t="shared" si="419"/>
        <v>5.8215377659757914</v>
      </c>
      <c r="BI2490" s="109">
        <f t="shared" si="421"/>
        <v>74520000</v>
      </c>
      <c r="BJ2490" s="203">
        <f t="shared" si="420"/>
        <v>2.6079921525325626E+24</v>
      </c>
    </row>
    <row r="2491" spans="53:62" s="174" customFormat="1" x14ac:dyDescent="0.35">
      <c r="BA2491" s="177">
        <v>2485</v>
      </c>
      <c r="BB2491" s="202">
        <f t="shared" si="413"/>
        <v>124250000</v>
      </c>
      <c r="BC2491" s="63">
        <f t="shared" si="414"/>
        <v>2931.8058820337387</v>
      </c>
      <c r="BD2491" s="63">
        <f t="shared" si="415"/>
        <v>2931.805882037012</v>
      </c>
      <c r="BE2491" s="63">
        <f t="shared" si="416"/>
        <v>145.53842765267285</v>
      </c>
      <c r="BF2491" s="63">
        <f t="shared" si="417"/>
        <v>145.53842830267286</v>
      </c>
      <c r="BG2491" s="63">
        <f t="shared" si="418"/>
        <v>5.8215371159757918</v>
      </c>
      <c r="BH2491" s="63">
        <f t="shared" si="419"/>
        <v>5.8215377659757914</v>
      </c>
      <c r="BI2491" s="109">
        <f t="shared" si="421"/>
        <v>74550000</v>
      </c>
      <c r="BJ2491" s="203">
        <f t="shared" si="420"/>
        <v>2.6086242243552102E+24</v>
      </c>
    </row>
    <row r="2492" spans="53:62" s="174" customFormat="1" x14ac:dyDescent="0.35">
      <c r="BA2492" s="177">
        <v>2486</v>
      </c>
      <c r="BB2492" s="202">
        <f t="shared" si="413"/>
        <v>124300000</v>
      </c>
      <c r="BC2492" s="63">
        <f t="shared" si="414"/>
        <v>2932.9827061780557</v>
      </c>
      <c r="BD2492" s="63">
        <f t="shared" si="415"/>
        <v>2932.9827061813303</v>
      </c>
      <c r="BE2492" s="63">
        <f t="shared" si="416"/>
        <v>145.53842765466979</v>
      </c>
      <c r="BF2492" s="63">
        <f t="shared" si="417"/>
        <v>145.53842830466982</v>
      </c>
      <c r="BG2492" s="63">
        <f t="shared" si="418"/>
        <v>5.8215371159757918</v>
      </c>
      <c r="BH2492" s="63">
        <f t="shared" si="419"/>
        <v>5.8215377659757914</v>
      </c>
      <c r="BI2492" s="109">
        <f t="shared" si="421"/>
        <v>74580000</v>
      </c>
      <c r="BJ2492" s="203">
        <f t="shared" si="420"/>
        <v>2.6092560567142894E+24</v>
      </c>
    </row>
    <row r="2493" spans="53:62" s="174" customFormat="1" x14ac:dyDescent="0.35">
      <c r="BA2493" s="177">
        <v>2487</v>
      </c>
      <c r="BB2493" s="202">
        <f t="shared" si="413"/>
        <v>124350000</v>
      </c>
      <c r="BC2493" s="63">
        <f t="shared" si="414"/>
        <v>2934.1595279314397</v>
      </c>
      <c r="BD2493" s="63">
        <f t="shared" si="415"/>
        <v>2934.1595279347152</v>
      </c>
      <c r="BE2493" s="63">
        <f t="shared" si="416"/>
        <v>145.53842765665061</v>
      </c>
      <c r="BF2493" s="63">
        <f t="shared" si="417"/>
        <v>145.53842830665062</v>
      </c>
      <c r="BG2493" s="63">
        <f t="shared" si="418"/>
        <v>5.8215371159757918</v>
      </c>
      <c r="BH2493" s="63">
        <f t="shared" si="419"/>
        <v>5.8215377659757914</v>
      </c>
      <c r="BI2493" s="109">
        <f t="shared" si="421"/>
        <v>74610000</v>
      </c>
      <c r="BJ2493" s="203">
        <f t="shared" si="420"/>
        <v>2.6098876497005212E+24</v>
      </c>
    </row>
    <row r="2494" spans="53:62" s="174" customFormat="1" x14ac:dyDescent="0.35">
      <c r="BA2494" s="177">
        <v>2488</v>
      </c>
      <c r="BB2494" s="202">
        <f t="shared" si="413"/>
        <v>124400000</v>
      </c>
      <c r="BC2494" s="63">
        <f t="shared" si="414"/>
        <v>2935.3363472938249</v>
      </c>
      <c r="BD2494" s="63">
        <f t="shared" si="415"/>
        <v>2935.3363472971018</v>
      </c>
      <c r="BE2494" s="63">
        <f t="shared" si="416"/>
        <v>145.53842765861538</v>
      </c>
      <c r="BF2494" s="63">
        <f t="shared" si="417"/>
        <v>145.53842830861541</v>
      </c>
      <c r="BG2494" s="63">
        <f t="shared" si="418"/>
        <v>5.8215371159757918</v>
      </c>
      <c r="BH2494" s="63">
        <f t="shared" si="419"/>
        <v>5.8215377659757914</v>
      </c>
      <c r="BI2494" s="109">
        <f t="shared" si="421"/>
        <v>74640000</v>
      </c>
      <c r="BJ2494" s="203">
        <f t="shared" si="420"/>
        <v>2.6105190034045939E+24</v>
      </c>
    </row>
    <row r="2495" spans="53:62" s="174" customFormat="1" x14ac:dyDescent="0.35">
      <c r="BA2495" s="177">
        <v>2489</v>
      </c>
      <c r="BB2495" s="202">
        <f t="shared" si="413"/>
        <v>124450000</v>
      </c>
      <c r="BC2495" s="63">
        <f t="shared" si="414"/>
        <v>2936.5131642652118</v>
      </c>
      <c r="BD2495" s="63">
        <f t="shared" si="415"/>
        <v>2936.513164268491</v>
      </c>
      <c r="BE2495" s="63">
        <f t="shared" si="416"/>
        <v>145.53842766056428</v>
      </c>
      <c r="BF2495" s="63">
        <f t="shared" si="417"/>
        <v>145.53842831056426</v>
      </c>
      <c r="BG2495" s="63">
        <f t="shared" si="418"/>
        <v>5.8215371159757918</v>
      </c>
      <c r="BH2495" s="63">
        <f t="shared" si="419"/>
        <v>5.8215377659757914</v>
      </c>
      <c r="BI2495" s="109">
        <f t="shared" si="421"/>
        <v>74670000</v>
      </c>
      <c r="BJ2495" s="203">
        <f t="shared" si="420"/>
        <v>2.6111501179171608E+24</v>
      </c>
    </row>
    <row r="2496" spans="53:62" s="174" customFormat="1" x14ac:dyDescent="0.35">
      <c r="BA2496" s="177">
        <v>2490</v>
      </c>
      <c r="BB2496" s="202">
        <f t="shared" si="413"/>
        <v>124500000</v>
      </c>
      <c r="BC2496" s="63">
        <f t="shared" si="414"/>
        <v>2937.6899788456017</v>
      </c>
      <c r="BD2496" s="63">
        <f t="shared" si="415"/>
        <v>2937.6899788488822</v>
      </c>
      <c r="BE2496" s="63">
        <f t="shared" si="416"/>
        <v>145.53842766249738</v>
      </c>
      <c r="BF2496" s="63">
        <f t="shared" si="417"/>
        <v>145.53842831249736</v>
      </c>
      <c r="BG2496" s="63">
        <f t="shared" si="418"/>
        <v>5.8215371159757918</v>
      </c>
      <c r="BH2496" s="63">
        <f t="shared" si="419"/>
        <v>5.8215377659757914</v>
      </c>
      <c r="BI2496" s="109">
        <f t="shared" si="421"/>
        <v>74700000</v>
      </c>
      <c r="BJ2496" s="203">
        <f t="shared" si="420"/>
        <v>2.6117809933288403E+24</v>
      </c>
    </row>
    <row r="2497" spans="53:62" s="174" customFormat="1" x14ac:dyDescent="0.35">
      <c r="BA2497" s="177">
        <v>2491</v>
      </c>
      <c r="BB2497" s="202">
        <f t="shared" si="413"/>
        <v>124550000</v>
      </c>
      <c r="BC2497" s="63">
        <f t="shared" si="414"/>
        <v>2938.8667910350582</v>
      </c>
      <c r="BD2497" s="63">
        <f t="shared" si="415"/>
        <v>2938.8667910383401</v>
      </c>
      <c r="BE2497" s="63">
        <f t="shared" si="416"/>
        <v>145.5384276644148</v>
      </c>
      <c r="BF2497" s="63">
        <f t="shared" si="417"/>
        <v>145.5384283144148</v>
      </c>
      <c r="BG2497" s="63">
        <f t="shared" si="418"/>
        <v>5.8215371159757918</v>
      </c>
      <c r="BH2497" s="63">
        <f t="shared" si="419"/>
        <v>5.8215377659757914</v>
      </c>
      <c r="BI2497" s="109">
        <f t="shared" si="421"/>
        <v>74730000</v>
      </c>
      <c r="BJ2497" s="203">
        <f t="shared" si="420"/>
        <v>2.6124116297302172E+24</v>
      </c>
    </row>
    <row r="2498" spans="53:62" s="174" customFormat="1" x14ac:dyDescent="0.35">
      <c r="BA2498" s="177">
        <v>2492</v>
      </c>
      <c r="BB2498" s="202">
        <f t="shared" si="413"/>
        <v>124600000</v>
      </c>
      <c r="BC2498" s="63">
        <f t="shared" si="414"/>
        <v>2940.0436008335168</v>
      </c>
      <c r="BD2498" s="63">
        <f t="shared" si="415"/>
        <v>2940.0436008368001</v>
      </c>
      <c r="BE2498" s="63">
        <f t="shared" si="416"/>
        <v>145.53842766631669</v>
      </c>
      <c r="BF2498" s="63">
        <f t="shared" si="417"/>
        <v>145.53842831631673</v>
      </c>
      <c r="BG2498" s="63">
        <f t="shared" si="418"/>
        <v>5.8215371159757918</v>
      </c>
      <c r="BH2498" s="63">
        <f t="shared" si="419"/>
        <v>5.8215377659757914</v>
      </c>
      <c r="BI2498" s="109">
        <f t="shared" si="421"/>
        <v>74760000</v>
      </c>
      <c r="BJ2498" s="203">
        <f t="shared" si="420"/>
        <v>2.613042027211842E+24</v>
      </c>
    </row>
    <row r="2499" spans="53:62" s="174" customFormat="1" x14ac:dyDescent="0.35">
      <c r="BA2499" s="177">
        <v>2493</v>
      </c>
      <c r="BB2499" s="202">
        <f t="shared" si="413"/>
        <v>124650000</v>
      </c>
      <c r="BC2499" s="63">
        <f t="shared" si="414"/>
        <v>2941.2204082410426</v>
      </c>
      <c r="BD2499" s="63">
        <f t="shared" si="415"/>
        <v>2941.2204082443268</v>
      </c>
      <c r="BE2499" s="63">
        <f t="shared" si="416"/>
        <v>145.53842766820327</v>
      </c>
      <c r="BF2499" s="63">
        <f t="shared" si="417"/>
        <v>145.53842831820327</v>
      </c>
      <c r="BG2499" s="63">
        <f t="shared" si="418"/>
        <v>5.8215371159757918</v>
      </c>
      <c r="BH2499" s="63">
        <f t="shared" si="419"/>
        <v>5.8215377659757914</v>
      </c>
      <c r="BI2499" s="109">
        <f t="shared" si="421"/>
        <v>74790000</v>
      </c>
      <c r="BJ2499" s="203">
        <f t="shared" si="420"/>
        <v>2.6136721858642298E+24</v>
      </c>
    </row>
    <row r="2500" spans="53:62" s="174" customFormat="1" x14ac:dyDescent="0.35">
      <c r="BA2500" s="177">
        <v>2494</v>
      </c>
      <c r="BB2500" s="202">
        <f t="shared" si="413"/>
        <v>124700000</v>
      </c>
      <c r="BC2500" s="63">
        <f t="shared" si="414"/>
        <v>2942.3972132575705</v>
      </c>
      <c r="BD2500" s="63">
        <f t="shared" si="415"/>
        <v>2942.397213260856</v>
      </c>
      <c r="BE2500" s="63">
        <f t="shared" si="416"/>
        <v>145.53842767007453</v>
      </c>
      <c r="BF2500" s="63">
        <f t="shared" si="417"/>
        <v>145.53842832007453</v>
      </c>
      <c r="BG2500" s="63">
        <f t="shared" si="418"/>
        <v>5.8215371159757918</v>
      </c>
      <c r="BH2500" s="63">
        <f t="shared" si="419"/>
        <v>5.8215377659757914</v>
      </c>
      <c r="BI2500" s="109">
        <f t="shared" si="421"/>
        <v>74820000</v>
      </c>
      <c r="BJ2500" s="203">
        <f t="shared" si="420"/>
        <v>2.6143021057778636E+24</v>
      </c>
    </row>
    <row r="2501" spans="53:62" s="174" customFormat="1" x14ac:dyDescent="0.35">
      <c r="BA2501" s="177">
        <v>2495</v>
      </c>
      <c r="BB2501" s="202">
        <f t="shared" si="413"/>
        <v>124750000</v>
      </c>
      <c r="BC2501" s="63">
        <f t="shared" si="414"/>
        <v>2943.5740158831645</v>
      </c>
      <c r="BD2501" s="63">
        <f t="shared" si="415"/>
        <v>2943.5740158864514</v>
      </c>
      <c r="BE2501" s="63">
        <f t="shared" si="416"/>
        <v>145.53842767193063</v>
      </c>
      <c r="BF2501" s="63">
        <f t="shared" si="417"/>
        <v>145.53842832193064</v>
      </c>
      <c r="BG2501" s="63">
        <f t="shared" si="418"/>
        <v>5.8215371159757918</v>
      </c>
      <c r="BH2501" s="63">
        <f t="shared" si="419"/>
        <v>5.8215377659757914</v>
      </c>
      <c r="BI2501" s="109">
        <f t="shared" si="421"/>
        <v>74850000</v>
      </c>
      <c r="BJ2501" s="203">
        <f t="shared" si="420"/>
        <v>2.6149317870431901E+24</v>
      </c>
    </row>
    <row r="2502" spans="53:62" s="174" customFormat="1" x14ac:dyDescent="0.35">
      <c r="BA2502" s="177">
        <v>2496</v>
      </c>
      <c r="BB2502" s="202">
        <f t="shared" ref="BB2502:BB2565" si="422">BA2502*50000</f>
        <v>124800000</v>
      </c>
      <c r="BC2502" s="63">
        <f t="shared" ref="BC2502:BC2565" si="423">($F$5+$F$6+$F$7+$F$8+$F$9)*(1-EXP(-$F$20*(1-$DC$6%)*BB2502/(2*$F$17)))*$F$25*$F$1*10^3*11600/($F$20*(1-$DC$6%))</f>
        <v>2944.7508161178262</v>
      </c>
      <c r="BD2502" s="63">
        <f t="shared" ref="BD2502:BD2565" si="424">($F$25*$F$1*10^3*11600*($F$5+$F$6+$F$7+$F$8+$F$9)/($F$27*$F$29*(1-$DC$6%))+$F$28/$F$27)*(1-EXP(-$F$27*$F$29*(1-$DC$6%)*BB2502/(2*$F$17)))</f>
        <v>2944.750816121114</v>
      </c>
      <c r="BE2502" s="63">
        <f t="shared" ref="BE2502:BE2565" si="425">($F$5+$F$6+$F$7+$F$8+$F$9)*(1-EXP(-$F$20*(1-$DC$5%)*BB2502/(2*$F$17)))*$F$25*$F$1*10^3*11600/($F$20*(1-$DC$5%))</f>
        <v>145.53842767377174</v>
      </c>
      <c r="BF2502" s="63">
        <f t="shared" ref="BF2502:BF2565" si="426">($F$25*$F$1*10^3*11600*($F$5+$F$6+$F$7+$F$8+$F$9)/($F$27*$F$29*(1-$DC$5%))+$F$28/$F$27)*(1-EXP(-$F$27*$F$29*(1-$DC$5%)*BB2502/(2*$F$17)))</f>
        <v>145.53842832377174</v>
      </c>
      <c r="BG2502" s="63">
        <f t="shared" ref="BG2502:BG2565" si="427">($F$5+$F$6+$F$7+$F$8+$F$9)*(1-EXP(-$F$20*(1-$DC$4%)*BB2502/(2*$F$17)))*$F$25*$F$1*10^3*11600/($F$20*(1-$DC$4%))</f>
        <v>5.8215371159757918</v>
      </c>
      <c r="BH2502" s="63">
        <f t="shared" ref="BH2502:BH2565" si="428">($F$25*$F$1*10^3*11600*($F$5+$F$6+$F$7+$F$8+$F$9)/($F$27*$F$29*(1-$DC$4%))+$F$28/$F$27)*(1-EXP(-$F$27*$F$29*(1-$DC$4%)*BB2502/(2*$F$17)))</f>
        <v>5.8215377659757914</v>
      </c>
      <c r="BI2502" s="109">
        <f t="shared" si="421"/>
        <v>74880000</v>
      </c>
      <c r="BJ2502" s="203">
        <f t="shared" ref="BJ2502:BJ2565" si="429">($F$17/($F$20*(1-$F$19%)))*($F$5+$F$6+$F$7+$F$8+$F$9)*(1-EXP(-$F$20*(1-$F$19%)*BI2502/(2*$F$17)))+$F$17/($F$25*1000)*$F$11*EXP(-$F$20*(1-$F$19%)*BI2502/(2*$F$17))</f>
        <v>2.6155612297506216E+24</v>
      </c>
    </row>
    <row r="2503" spans="53:62" s="174" customFormat="1" x14ac:dyDescent="0.35">
      <c r="BA2503" s="177">
        <v>2497</v>
      </c>
      <c r="BB2503" s="202">
        <f t="shared" si="422"/>
        <v>124850000</v>
      </c>
      <c r="BC2503" s="63">
        <f t="shared" si="423"/>
        <v>2945.927613961554</v>
      </c>
      <c r="BD2503" s="63">
        <f t="shared" si="424"/>
        <v>2945.9276139648427</v>
      </c>
      <c r="BE2503" s="63">
        <f t="shared" si="425"/>
        <v>145.53842767559792</v>
      </c>
      <c r="BF2503" s="63">
        <f t="shared" si="426"/>
        <v>145.53842832559795</v>
      </c>
      <c r="BG2503" s="63">
        <f t="shared" si="427"/>
        <v>5.8215371159757918</v>
      </c>
      <c r="BH2503" s="63">
        <f t="shared" si="428"/>
        <v>5.8215377659757914</v>
      </c>
      <c r="BI2503" s="109">
        <f t="shared" ref="BI2503:BI2566" si="430">BA2503*30000</f>
        <v>74910000</v>
      </c>
      <c r="BJ2503" s="203">
        <f t="shared" si="429"/>
        <v>2.6161904339905381E+24</v>
      </c>
    </row>
    <row r="2504" spans="53:62" s="174" customFormat="1" x14ac:dyDescent="0.35">
      <c r="BA2504" s="177">
        <v>2498</v>
      </c>
      <c r="BB2504" s="202">
        <f t="shared" si="422"/>
        <v>124900000</v>
      </c>
      <c r="BC2504" s="63">
        <f t="shared" si="423"/>
        <v>2947.104409414284</v>
      </c>
      <c r="BD2504" s="63">
        <f t="shared" si="424"/>
        <v>2947.1044094175741</v>
      </c>
      <c r="BE2504" s="63">
        <f t="shared" si="425"/>
        <v>145.53842767740935</v>
      </c>
      <c r="BF2504" s="63">
        <f t="shared" si="426"/>
        <v>145.53842832740935</v>
      </c>
      <c r="BG2504" s="63">
        <f t="shared" si="427"/>
        <v>5.8215371159757918</v>
      </c>
      <c r="BH2504" s="63">
        <f t="shared" si="428"/>
        <v>5.8215377659757914</v>
      </c>
      <c r="BI2504" s="109">
        <f t="shared" si="430"/>
        <v>74940000</v>
      </c>
      <c r="BJ2504" s="203">
        <f t="shared" si="429"/>
        <v>2.6168193998532842E+24</v>
      </c>
    </row>
    <row r="2505" spans="53:62" s="174" customFormat="1" x14ac:dyDescent="0.35">
      <c r="BA2505" s="177">
        <v>2499</v>
      </c>
      <c r="BB2505" s="202">
        <f t="shared" si="422"/>
        <v>124950000</v>
      </c>
      <c r="BC2505" s="63">
        <f t="shared" si="423"/>
        <v>2948.2812024761447</v>
      </c>
      <c r="BD2505" s="63">
        <f t="shared" si="424"/>
        <v>2948.2812024794366</v>
      </c>
      <c r="BE2505" s="63">
        <f t="shared" si="425"/>
        <v>145.53842767920608</v>
      </c>
      <c r="BF2505" s="63">
        <f t="shared" si="426"/>
        <v>145.53842832920611</v>
      </c>
      <c r="BG2505" s="63">
        <f t="shared" si="427"/>
        <v>5.8215371159757918</v>
      </c>
      <c r="BH2505" s="63">
        <f t="shared" si="428"/>
        <v>5.8215377659757914</v>
      </c>
      <c r="BI2505" s="109">
        <f t="shared" si="430"/>
        <v>74970000</v>
      </c>
      <c r="BJ2505" s="203">
        <f t="shared" si="429"/>
        <v>2.6174481274291698E+24</v>
      </c>
    </row>
    <row r="2506" spans="53:62" s="174" customFormat="1" x14ac:dyDescent="0.35">
      <c r="BA2506" s="177">
        <v>2500</v>
      </c>
      <c r="BB2506" s="202">
        <f t="shared" si="422"/>
        <v>125000000</v>
      </c>
      <c r="BC2506" s="63">
        <f t="shared" si="423"/>
        <v>2949.457993147073</v>
      </c>
      <c r="BD2506" s="63">
        <f t="shared" si="424"/>
        <v>2949.4579931503658</v>
      </c>
      <c r="BE2506" s="63">
        <f t="shared" si="425"/>
        <v>145.53842768098829</v>
      </c>
      <c r="BF2506" s="63">
        <f t="shared" si="426"/>
        <v>145.53842833098832</v>
      </c>
      <c r="BG2506" s="63">
        <f t="shared" si="427"/>
        <v>5.8215371159757918</v>
      </c>
      <c r="BH2506" s="63">
        <f t="shared" si="428"/>
        <v>5.8215377659757914</v>
      </c>
      <c r="BI2506" s="109">
        <f t="shared" si="430"/>
        <v>75000000</v>
      </c>
      <c r="BJ2506" s="203">
        <f t="shared" si="429"/>
        <v>2.6180766168084707E+24</v>
      </c>
    </row>
    <row r="2507" spans="53:62" s="174" customFormat="1" x14ac:dyDescent="0.35">
      <c r="BA2507" s="177">
        <v>2501</v>
      </c>
      <c r="BB2507" s="202">
        <f t="shared" si="422"/>
        <v>125050000</v>
      </c>
      <c r="BC2507" s="63">
        <f t="shared" si="423"/>
        <v>2950.634781427003</v>
      </c>
      <c r="BD2507" s="63">
        <f t="shared" si="424"/>
        <v>2950.6347814302976</v>
      </c>
      <c r="BE2507" s="63">
        <f t="shared" si="425"/>
        <v>145.53842768275607</v>
      </c>
      <c r="BF2507" s="63">
        <f t="shared" si="426"/>
        <v>145.5384283327561</v>
      </c>
      <c r="BG2507" s="63">
        <f t="shared" si="427"/>
        <v>5.8215371159757918</v>
      </c>
      <c r="BH2507" s="63">
        <f t="shared" si="428"/>
        <v>5.8215377659757914</v>
      </c>
      <c r="BI2507" s="109">
        <f t="shared" si="430"/>
        <v>75030000</v>
      </c>
      <c r="BJ2507" s="203">
        <f t="shared" si="429"/>
        <v>2.6187048680814296E+24</v>
      </c>
    </row>
    <row r="2508" spans="53:62" s="174" customFormat="1" x14ac:dyDescent="0.35">
      <c r="BA2508" s="177">
        <v>2502</v>
      </c>
      <c r="BB2508" s="202">
        <f t="shared" si="422"/>
        <v>125100000</v>
      </c>
      <c r="BC2508" s="63">
        <f t="shared" si="423"/>
        <v>2951.8115673160651</v>
      </c>
      <c r="BD2508" s="63">
        <f t="shared" si="424"/>
        <v>2951.8115673193602</v>
      </c>
      <c r="BE2508" s="63">
        <f t="shared" si="425"/>
        <v>145.53842768450954</v>
      </c>
      <c r="BF2508" s="63">
        <f t="shared" si="426"/>
        <v>145.53842833450958</v>
      </c>
      <c r="BG2508" s="63">
        <f t="shared" si="427"/>
        <v>5.8215371159757918</v>
      </c>
      <c r="BH2508" s="63">
        <f t="shared" si="428"/>
        <v>5.8215377659757914</v>
      </c>
      <c r="BI2508" s="109">
        <f t="shared" si="430"/>
        <v>75060000</v>
      </c>
      <c r="BJ2508" s="203">
        <f t="shared" si="429"/>
        <v>2.6193328813382541E+24</v>
      </c>
    </row>
    <row r="2509" spans="53:62" s="174" customFormat="1" x14ac:dyDescent="0.35">
      <c r="BA2509" s="177">
        <v>2503</v>
      </c>
      <c r="BB2509" s="202">
        <f t="shared" si="422"/>
        <v>125150000</v>
      </c>
      <c r="BC2509" s="63">
        <f t="shared" si="423"/>
        <v>2952.988350814257</v>
      </c>
      <c r="BD2509" s="63">
        <f t="shared" si="424"/>
        <v>2952.9883508175544</v>
      </c>
      <c r="BE2509" s="63">
        <f t="shared" si="425"/>
        <v>145.53842768624884</v>
      </c>
      <c r="BF2509" s="63">
        <f t="shared" si="426"/>
        <v>145.53842833624884</v>
      </c>
      <c r="BG2509" s="63">
        <f t="shared" si="427"/>
        <v>5.8215371159757918</v>
      </c>
      <c r="BH2509" s="63">
        <f t="shared" si="428"/>
        <v>5.8215377659757914</v>
      </c>
      <c r="BI2509" s="109">
        <f t="shared" si="430"/>
        <v>75090000</v>
      </c>
      <c r="BJ2509" s="203">
        <f t="shared" si="429"/>
        <v>2.6199606566691172E+24</v>
      </c>
    </row>
    <row r="2510" spans="53:62" s="174" customFormat="1" x14ac:dyDescent="0.35">
      <c r="BA2510" s="177">
        <v>2504</v>
      </c>
      <c r="BB2510" s="202">
        <f t="shared" si="422"/>
        <v>125200000</v>
      </c>
      <c r="BC2510" s="63">
        <f t="shared" si="423"/>
        <v>2954.1651319214525</v>
      </c>
      <c r="BD2510" s="63">
        <f t="shared" si="424"/>
        <v>2954.1651319247508</v>
      </c>
      <c r="BE2510" s="63">
        <f t="shared" si="425"/>
        <v>145.53842768797404</v>
      </c>
      <c r="BF2510" s="63">
        <f t="shared" si="426"/>
        <v>145.53842833797404</v>
      </c>
      <c r="BG2510" s="63">
        <f t="shared" si="427"/>
        <v>5.8215371159757918</v>
      </c>
      <c r="BH2510" s="63">
        <f t="shared" si="428"/>
        <v>5.8215377659757914</v>
      </c>
      <c r="BI2510" s="109">
        <f t="shared" si="430"/>
        <v>75120000</v>
      </c>
      <c r="BJ2510" s="203">
        <f t="shared" si="429"/>
        <v>2.6205881941641595E+24</v>
      </c>
    </row>
    <row r="2511" spans="53:62" s="174" customFormat="1" x14ac:dyDescent="0.35">
      <c r="BA2511" s="177">
        <v>2505</v>
      </c>
      <c r="BB2511" s="202">
        <f t="shared" si="422"/>
        <v>125250000</v>
      </c>
      <c r="BC2511" s="63">
        <f t="shared" si="423"/>
        <v>2955.3419106377787</v>
      </c>
      <c r="BD2511" s="63">
        <f t="shared" si="424"/>
        <v>2955.3419106410784</v>
      </c>
      <c r="BE2511" s="63">
        <f t="shared" si="425"/>
        <v>145.53842768968528</v>
      </c>
      <c r="BF2511" s="63">
        <f t="shared" si="426"/>
        <v>145.53842833968528</v>
      </c>
      <c r="BG2511" s="63">
        <f t="shared" si="427"/>
        <v>5.8215371159757918</v>
      </c>
      <c r="BH2511" s="63">
        <f t="shared" si="428"/>
        <v>5.8215377659757914</v>
      </c>
      <c r="BI2511" s="109">
        <f t="shared" si="430"/>
        <v>75150000</v>
      </c>
      <c r="BJ2511" s="203">
        <f t="shared" si="429"/>
        <v>2.6212154939134855E+24</v>
      </c>
    </row>
    <row r="2512" spans="53:62" s="174" customFormat="1" x14ac:dyDescent="0.35">
      <c r="BA2512" s="177">
        <v>2506</v>
      </c>
      <c r="BB2512" s="202">
        <f t="shared" si="422"/>
        <v>125300000</v>
      </c>
      <c r="BC2512" s="63">
        <f t="shared" si="423"/>
        <v>2956.5186869632362</v>
      </c>
      <c r="BD2512" s="63">
        <f t="shared" si="424"/>
        <v>2956.5186869665376</v>
      </c>
      <c r="BE2512" s="63">
        <f t="shared" si="425"/>
        <v>145.53842769138268</v>
      </c>
      <c r="BF2512" s="63">
        <f t="shared" si="426"/>
        <v>145.53842834138268</v>
      </c>
      <c r="BG2512" s="63">
        <f t="shared" si="427"/>
        <v>5.8215371159757918</v>
      </c>
      <c r="BH2512" s="63">
        <f t="shared" si="428"/>
        <v>5.8215377659757914</v>
      </c>
      <c r="BI2512" s="109">
        <f t="shared" si="430"/>
        <v>75180000</v>
      </c>
      <c r="BJ2512" s="203">
        <f t="shared" si="429"/>
        <v>2.6218425560071663E+24</v>
      </c>
    </row>
    <row r="2513" spans="53:62" s="174" customFormat="1" x14ac:dyDescent="0.35">
      <c r="BA2513" s="177">
        <v>2507</v>
      </c>
      <c r="BB2513" s="202">
        <f t="shared" si="422"/>
        <v>125350000</v>
      </c>
      <c r="BC2513" s="63">
        <f t="shared" si="423"/>
        <v>2957.6954608977603</v>
      </c>
      <c r="BD2513" s="63">
        <f t="shared" si="424"/>
        <v>2957.6954609010631</v>
      </c>
      <c r="BE2513" s="63">
        <f t="shared" si="425"/>
        <v>145.53842769306632</v>
      </c>
      <c r="BF2513" s="63">
        <f t="shared" si="426"/>
        <v>145.53842834306633</v>
      </c>
      <c r="BG2513" s="63">
        <f t="shared" si="427"/>
        <v>5.8215371159757918</v>
      </c>
      <c r="BH2513" s="63">
        <f t="shared" si="428"/>
        <v>5.8215377659757914</v>
      </c>
      <c r="BI2513" s="109">
        <f t="shared" si="430"/>
        <v>75210000</v>
      </c>
      <c r="BJ2513" s="203">
        <f t="shared" si="429"/>
        <v>2.6224693805352392E+24</v>
      </c>
    </row>
    <row r="2514" spans="53:62" s="174" customFormat="1" x14ac:dyDescent="0.35">
      <c r="BA2514" s="177">
        <v>2508</v>
      </c>
      <c r="BB2514" s="202">
        <f t="shared" si="422"/>
        <v>125400000</v>
      </c>
      <c r="BC2514" s="63">
        <f t="shared" si="423"/>
        <v>2958.8722324414166</v>
      </c>
      <c r="BD2514" s="63">
        <f t="shared" si="424"/>
        <v>2958.8722324447203</v>
      </c>
      <c r="BE2514" s="63">
        <f t="shared" si="425"/>
        <v>145.53842769473636</v>
      </c>
      <c r="BF2514" s="63">
        <f t="shared" si="426"/>
        <v>145.53842834473636</v>
      </c>
      <c r="BG2514" s="63">
        <f t="shared" si="427"/>
        <v>5.8215371159757918</v>
      </c>
      <c r="BH2514" s="63">
        <f t="shared" si="428"/>
        <v>5.8215377659757914</v>
      </c>
      <c r="BI2514" s="109">
        <f t="shared" si="430"/>
        <v>75240000</v>
      </c>
      <c r="BJ2514" s="203">
        <f t="shared" si="429"/>
        <v>2.6230959675877069E+24</v>
      </c>
    </row>
    <row r="2515" spans="53:62" s="174" customFormat="1" x14ac:dyDescent="0.35">
      <c r="BA2515" s="177">
        <v>2509</v>
      </c>
      <c r="BB2515" s="202">
        <f t="shared" si="422"/>
        <v>125450000</v>
      </c>
      <c r="BC2515" s="63">
        <f t="shared" si="423"/>
        <v>2960.0490015942041</v>
      </c>
      <c r="BD2515" s="63">
        <f t="shared" si="424"/>
        <v>2960.0490015975088</v>
      </c>
      <c r="BE2515" s="63">
        <f t="shared" si="425"/>
        <v>145.53842769639283</v>
      </c>
      <c r="BF2515" s="63">
        <f t="shared" si="426"/>
        <v>145.53842834639286</v>
      </c>
      <c r="BG2515" s="63">
        <f t="shared" si="427"/>
        <v>5.8215371159757918</v>
      </c>
      <c r="BH2515" s="63">
        <f t="shared" si="428"/>
        <v>5.8215377659757914</v>
      </c>
      <c r="BI2515" s="109">
        <f t="shared" si="430"/>
        <v>75270000</v>
      </c>
      <c r="BJ2515" s="203">
        <f t="shared" si="429"/>
        <v>2.6237223172545389E+24</v>
      </c>
    </row>
    <row r="2516" spans="53:62" s="174" customFormat="1" x14ac:dyDescent="0.35">
      <c r="BA2516" s="177">
        <v>2510</v>
      </c>
      <c r="BB2516" s="202">
        <f t="shared" si="422"/>
        <v>125500000</v>
      </c>
      <c r="BC2516" s="63">
        <f t="shared" si="423"/>
        <v>2961.2257683560588</v>
      </c>
      <c r="BD2516" s="63">
        <f t="shared" si="424"/>
        <v>2961.2257683593643</v>
      </c>
      <c r="BE2516" s="63">
        <f t="shared" si="425"/>
        <v>145.53842769803595</v>
      </c>
      <c r="BF2516" s="63">
        <f t="shared" si="426"/>
        <v>145.53842834803595</v>
      </c>
      <c r="BG2516" s="63">
        <f t="shared" si="427"/>
        <v>5.8215371159757918</v>
      </c>
      <c r="BH2516" s="63">
        <f t="shared" si="428"/>
        <v>5.8215377659757914</v>
      </c>
      <c r="BI2516" s="109">
        <f t="shared" si="430"/>
        <v>75300000</v>
      </c>
      <c r="BJ2516" s="203">
        <f t="shared" si="429"/>
        <v>2.6243484296256685E+24</v>
      </c>
    </row>
    <row r="2517" spans="53:62" s="174" customFormat="1" x14ac:dyDescent="0.35">
      <c r="BA2517" s="177">
        <v>2511</v>
      </c>
      <c r="BB2517" s="202">
        <f t="shared" si="422"/>
        <v>125550000</v>
      </c>
      <c r="BC2517" s="63">
        <f t="shared" si="423"/>
        <v>2962.4025327270429</v>
      </c>
      <c r="BD2517" s="63">
        <f t="shared" si="424"/>
        <v>2962.4025327303507</v>
      </c>
      <c r="BE2517" s="63">
        <f t="shared" si="425"/>
        <v>145.53842769966573</v>
      </c>
      <c r="BF2517" s="63">
        <f t="shared" si="426"/>
        <v>145.53842834966574</v>
      </c>
      <c r="BG2517" s="63">
        <f t="shared" si="427"/>
        <v>5.8215371159757918</v>
      </c>
      <c r="BH2517" s="63">
        <f t="shared" si="428"/>
        <v>5.8215377659757914</v>
      </c>
      <c r="BI2517" s="109">
        <f t="shared" si="430"/>
        <v>75330000</v>
      </c>
      <c r="BJ2517" s="203">
        <f t="shared" si="429"/>
        <v>2.6249743047909979E+24</v>
      </c>
    </row>
    <row r="2518" spans="53:62" s="174" customFormat="1" x14ac:dyDescent="0.35">
      <c r="BA2518" s="177">
        <v>2512</v>
      </c>
      <c r="BB2518" s="202">
        <f t="shared" si="422"/>
        <v>125600000</v>
      </c>
      <c r="BC2518" s="63">
        <f t="shared" si="423"/>
        <v>2963.5792947072241</v>
      </c>
      <c r="BD2518" s="63">
        <f t="shared" si="424"/>
        <v>2963.5792947105333</v>
      </c>
      <c r="BE2518" s="63">
        <f t="shared" si="425"/>
        <v>145.53842770128233</v>
      </c>
      <c r="BF2518" s="63">
        <f t="shared" si="426"/>
        <v>145.53842835128236</v>
      </c>
      <c r="BG2518" s="63">
        <f t="shared" si="427"/>
        <v>5.8215371159757918</v>
      </c>
      <c r="BH2518" s="63">
        <f t="shared" si="428"/>
        <v>5.8215377659757914</v>
      </c>
      <c r="BI2518" s="109">
        <f t="shared" si="430"/>
        <v>75360000</v>
      </c>
      <c r="BJ2518" s="203">
        <f t="shared" si="429"/>
        <v>2.6255999428403924E+24</v>
      </c>
    </row>
    <row r="2519" spans="53:62" s="174" customFormat="1" x14ac:dyDescent="0.35">
      <c r="BA2519" s="177">
        <v>2513</v>
      </c>
      <c r="BB2519" s="202">
        <f t="shared" si="422"/>
        <v>125650000</v>
      </c>
      <c r="BC2519" s="63">
        <f t="shared" si="423"/>
        <v>2964.7560542964729</v>
      </c>
      <c r="BD2519" s="63">
        <f t="shared" si="424"/>
        <v>2964.756054299783</v>
      </c>
      <c r="BE2519" s="63">
        <f t="shared" si="425"/>
        <v>145.53842770288588</v>
      </c>
      <c r="BF2519" s="63">
        <f t="shared" si="426"/>
        <v>145.53842835288589</v>
      </c>
      <c r="BG2519" s="63">
        <f t="shared" si="427"/>
        <v>5.8215371159757918</v>
      </c>
      <c r="BH2519" s="63">
        <f t="shared" si="428"/>
        <v>5.8215377659757914</v>
      </c>
      <c r="BI2519" s="109">
        <f t="shared" si="430"/>
        <v>75390000</v>
      </c>
      <c r="BJ2519" s="203">
        <f t="shared" si="429"/>
        <v>2.6262253438636861E+24</v>
      </c>
    </row>
    <row r="2520" spans="53:62" s="174" customFormat="1" x14ac:dyDescent="0.35">
      <c r="BA2520" s="177">
        <v>2514</v>
      </c>
      <c r="BB2520" s="202">
        <f t="shared" si="422"/>
        <v>125700000</v>
      </c>
      <c r="BC2520" s="63">
        <f t="shared" si="423"/>
        <v>2965.9328114948521</v>
      </c>
      <c r="BD2520" s="63">
        <f t="shared" si="424"/>
        <v>2965.9328114981636</v>
      </c>
      <c r="BE2520" s="63">
        <f t="shared" si="425"/>
        <v>145.53842770447642</v>
      </c>
      <c r="BF2520" s="63">
        <f t="shared" si="426"/>
        <v>145.53842835447642</v>
      </c>
      <c r="BG2520" s="63">
        <f t="shared" si="427"/>
        <v>5.8215371159757918</v>
      </c>
      <c r="BH2520" s="63">
        <f t="shared" si="428"/>
        <v>5.8215377659757914</v>
      </c>
      <c r="BI2520" s="109">
        <f t="shared" si="430"/>
        <v>75420000</v>
      </c>
      <c r="BJ2520" s="203">
        <f t="shared" si="429"/>
        <v>2.6268505079506759E+24</v>
      </c>
    </row>
    <row r="2521" spans="53:62" s="174" customFormat="1" x14ac:dyDescent="0.35">
      <c r="BA2521" s="177">
        <v>2515</v>
      </c>
      <c r="BB2521" s="202">
        <f t="shared" si="422"/>
        <v>125750000</v>
      </c>
      <c r="BC2521" s="63">
        <f t="shared" si="423"/>
        <v>2967.1095663024275</v>
      </c>
      <c r="BD2521" s="63">
        <f t="shared" si="424"/>
        <v>2967.1095663057404</v>
      </c>
      <c r="BE2521" s="63">
        <f t="shared" si="425"/>
        <v>145.53842770605408</v>
      </c>
      <c r="BF2521" s="63">
        <f t="shared" si="426"/>
        <v>145.53842835605408</v>
      </c>
      <c r="BG2521" s="63">
        <f t="shared" si="427"/>
        <v>5.8215371159757918</v>
      </c>
      <c r="BH2521" s="63">
        <f t="shared" si="428"/>
        <v>5.8215377659757914</v>
      </c>
      <c r="BI2521" s="109">
        <f t="shared" si="430"/>
        <v>75450000</v>
      </c>
      <c r="BJ2521" s="203">
        <f t="shared" si="429"/>
        <v>2.6274754351911278E+24</v>
      </c>
    </row>
    <row r="2522" spans="53:62" s="174" customFormat="1" x14ac:dyDescent="0.35">
      <c r="BA2522" s="177">
        <v>2516</v>
      </c>
      <c r="BB2522" s="202">
        <f t="shared" si="422"/>
        <v>125800000</v>
      </c>
      <c r="BC2522" s="63">
        <f t="shared" si="423"/>
        <v>2968.2863187191347</v>
      </c>
      <c r="BD2522" s="63">
        <f t="shared" si="424"/>
        <v>2968.2863187224489</v>
      </c>
      <c r="BE2522" s="63">
        <f t="shared" si="425"/>
        <v>145.53842770761898</v>
      </c>
      <c r="BF2522" s="63">
        <f t="shared" si="426"/>
        <v>145.53842835761898</v>
      </c>
      <c r="BG2522" s="63">
        <f t="shared" si="427"/>
        <v>5.8215371159757918</v>
      </c>
      <c r="BH2522" s="63">
        <f t="shared" si="428"/>
        <v>5.8215377659757914</v>
      </c>
      <c r="BI2522" s="109">
        <f t="shared" si="430"/>
        <v>75480000</v>
      </c>
      <c r="BJ2522" s="203">
        <f t="shared" si="429"/>
        <v>2.6281001256747711E+24</v>
      </c>
    </row>
    <row r="2523" spans="53:62" s="174" customFormat="1" x14ac:dyDescent="0.35">
      <c r="BA2523" s="177">
        <v>2517</v>
      </c>
      <c r="BB2523" s="202">
        <f t="shared" si="422"/>
        <v>125850000</v>
      </c>
      <c r="BC2523" s="63">
        <f t="shared" si="423"/>
        <v>2969.463068744973</v>
      </c>
      <c r="BD2523" s="63">
        <f t="shared" si="424"/>
        <v>2969.4630687482882</v>
      </c>
      <c r="BE2523" s="63">
        <f t="shared" si="425"/>
        <v>145.53842770917123</v>
      </c>
      <c r="BF2523" s="63">
        <f t="shared" si="426"/>
        <v>145.53842835917123</v>
      </c>
      <c r="BG2523" s="63">
        <f t="shared" si="427"/>
        <v>5.8215371159757918</v>
      </c>
      <c r="BH2523" s="63">
        <f t="shared" si="428"/>
        <v>5.8215377659757914</v>
      </c>
      <c r="BI2523" s="109">
        <f t="shared" si="430"/>
        <v>75510000</v>
      </c>
      <c r="BJ2523" s="203">
        <f t="shared" si="429"/>
        <v>2.6287245794913031E+24</v>
      </c>
    </row>
    <row r="2524" spans="53:62" s="174" customFormat="1" x14ac:dyDescent="0.35">
      <c r="BA2524" s="177">
        <v>2518</v>
      </c>
      <c r="BB2524" s="202">
        <f t="shared" si="422"/>
        <v>125900000</v>
      </c>
      <c r="BC2524" s="63">
        <f t="shared" si="423"/>
        <v>2970.6398163800063</v>
      </c>
      <c r="BD2524" s="63">
        <f t="shared" si="424"/>
        <v>2970.6398163833237</v>
      </c>
      <c r="BE2524" s="63">
        <f t="shared" si="425"/>
        <v>145.53842771071086</v>
      </c>
      <c r="BF2524" s="63">
        <f t="shared" si="426"/>
        <v>145.5384283607109</v>
      </c>
      <c r="BG2524" s="63">
        <f t="shared" si="427"/>
        <v>5.8215371159757918</v>
      </c>
      <c r="BH2524" s="63">
        <f t="shared" si="428"/>
        <v>5.8215377659757914</v>
      </c>
      <c r="BI2524" s="109">
        <f t="shared" si="430"/>
        <v>75540000</v>
      </c>
      <c r="BJ2524" s="203">
        <f t="shared" si="429"/>
        <v>2.6293487967303849E+24</v>
      </c>
    </row>
    <row r="2525" spans="53:62" s="174" customFormat="1" x14ac:dyDescent="0.35">
      <c r="BA2525" s="177">
        <v>2519</v>
      </c>
      <c r="BB2525" s="202">
        <f t="shared" si="422"/>
        <v>125950000</v>
      </c>
      <c r="BC2525" s="63">
        <f t="shared" si="423"/>
        <v>2971.8165616241727</v>
      </c>
      <c r="BD2525" s="63">
        <f t="shared" si="424"/>
        <v>2971.8165616274905</v>
      </c>
      <c r="BE2525" s="63">
        <f t="shared" si="425"/>
        <v>145.5384277122381</v>
      </c>
      <c r="BF2525" s="63">
        <f t="shared" si="426"/>
        <v>145.53842836223811</v>
      </c>
      <c r="BG2525" s="63">
        <f t="shared" si="427"/>
        <v>5.8215371159757918</v>
      </c>
      <c r="BH2525" s="63">
        <f t="shared" si="428"/>
        <v>5.8215377659757914</v>
      </c>
      <c r="BI2525" s="109">
        <f t="shared" si="430"/>
        <v>75570000</v>
      </c>
      <c r="BJ2525" s="203">
        <f t="shared" si="429"/>
        <v>2.629972777481647E+24</v>
      </c>
    </row>
    <row r="2526" spans="53:62" s="174" customFormat="1" x14ac:dyDescent="0.35">
      <c r="BA2526" s="177">
        <v>2520</v>
      </c>
      <c r="BB2526" s="202">
        <f t="shared" si="422"/>
        <v>126000000</v>
      </c>
      <c r="BC2526" s="63">
        <f t="shared" si="423"/>
        <v>2972.9933044775339</v>
      </c>
      <c r="BD2526" s="63">
        <f t="shared" si="424"/>
        <v>2972.9933044808536</v>
      </c>
      <c r="BE2526" s="63">
        <f t="shared" si="425"/>
        <v>145.53842771375295</v>
      </c>
      <c r="BF2526" s="63">
        <f t="shared" si="426"/>
        <v>145.53842836375296</v>
      </c>
      <c r="BG2526" s="63">
        <f t="shared" si="427"/>
        <v>5.8215371159757918</v>
      </c>
      <c r="BH2526" s="63">
        <f t="shared" si="428"/>
        <v>5.8215377659757914</v>
      </c>
      <c r="BI2526" s="109">
        <f t="shared" si="430"/>
        <v>75600000</v>
      </c>
      <c r="BJ2526" s="203">
        <f t="shared" si="429"/>
        <v>2.6305965218346827E+24</v>
      </c>
    </row>
    <row r="2527" spans="53:62" s="174" customFormat="1" x14ac:dyDescent="0.35">
      <c r="BA2527" s="177">
        <v>2521</v>
      </c>
      <c r="BB2527" s="202">
        <f t="shared" si="422"/>
        <v>126050000</v>
      </c>
      <c r="BC2527" s="63">
        <f t="shared" si="423"/>
        <v>2974.1700449400273</v>
      </c>
      <c r="BD2527" s="63">
        <f t="shared" si="424"/>
        <v>2974.1700449433479</v>
      </c>
      <c r="BE2527" s="63">
        <f t="shared" si="425"/>
        <v>145.53842771525552</v>
      </c>
      <c r="BF2527" s="63">
        <f t="shared" si="426"/>
        <v>145.53842836525553</v>
      </c>
      <c r="BG2527" s="63">
        <f t="shared" si="427"/>
        <v>5.8215371159757918</v>
      </c>
      <c r="BH2527" s="63">
        <f t="shared" si="428"/>
        <v>5.8215377659757914</v>
      </c>
      <c r="BI2527" s="109">
        <f t="shared" si="430"/>
        <v>75630000</v>
      </c>
      <c r="BJ2527" s="203">
        <f t="shared" si="429"/>
        <v>2.6312200298790531E+24</v>
      </c>
    </row>
    <row r="2528" spans="53:62" s="174" customFormat="1" x14ac:dyDescent="0.35">
      <c r="BA2528" s="177">
        <v>2522</v>
      </c>
      <c r="BB2528" s="202">
        <f t="shared" si="422"/>
        <v>126100000</v>
      </c>
      <c r="BC2528" s="63">
        <f t="shared" si="423"/>
        <v>2975.3467830117161</v>
      </c>
      <c r="BD2528" s="63">
        <f t="shared" si="424"/>
        <v>2975.346783015038</v>
      </c>
      <c r="BE2528" s="63">
        <f t="shared" si="425"/>
        <v>145.53842771674596</v>
      </c>
      <c r="BF2528" s="63">
        <f t="shared" si="426"/>
        <v>145.53842836674596</v>
      </c>
      <c r="BG2528" s="63">
        <f t="shared" si="427"/>
        <v>5.8215371159757918</v>
      </c>
      <c r="BH2528" s="63">
        <f t="shared" si="428"/>
        <v>5.8215377659757914</v>
      </c>
      <c r="BI2528" s="109">
        <f t="shared" si="430"/>
        <v>75660000</v>
      </c>
      <c r="BJ2528" s="203">
        <f t="shared" si="429"/>
        <v>2.6318433017042852E+24</v>
      </c>
    </row>
    <row r="2529" spans="53:62" s="174" customFormat="1" x14ac:dyDescent="0.35">
      <c r="BA2529" s="177">
        <v>2523</v>
      </c>
      <c r="BB2529" s="202">
        <f t="shared" si="422"/>
        <v>126150000</v>
      </c>
      <c r="BC2529" s="63">
        <f t="shared" si="423"/>
        <v>2976.5235186926011</v>
      </c>
      <c r="BD2529" s="63">
        <f t="shared" si="424"/>
        <v>2976.5235186959244</v>
      </c>
      <c r="BE2529" s="63">
        <f t="shared" si="425"/>
        <v>145.53842771822431</v>
      </c>
      <c r="BF2529" s="63">
        <f t="shared" si="426"/>
        <v>145.53842836822432</v>
      </c>
      <c r="BG2529" s="63">
        <f t="shared" si="427"/>
        <v>5.8215371159757918</v>
      </c>
      <c r="BH2529" s="63">
        <f t="shared" si="428"/>
        <v>5.8215377659757914</v>
      </c>
      <c r="BI2529" s="109">
        <f t="shared" si="430"/>
        <v>75690000</v>
      </c>
      <c r="BJ2529" s="203">
        <f t="shared" si="429"/>
        <v>2.6324663373998707E+24</v>
      </c>
    </row>
    <row r="2530" spans="53:62" s="174" customFormat="1" x14ac:dyDescent="0.35">
      <c r="BA2530" s="177">
        <v>2524</v>
      </c>
      <c r="BB2530" s="202">
        <f t="shared" si="422"/>
        <v>126200000</v>
      </c>
      <c r="BC2530" s="63">
        <f t="shared" si="423"/>
        <v>2977.7002519826824</v>
      </c>
      <c r="BD2530" s="63">
        <f t="shared" si="424"/>
        <v>2977.7002519860066</v>
      </c>
      <c r="BE2530" s="63">
        <f t="shared" si="425"/>
        <v>145.53842771969067</v>
      </c>
      <c r="BF2530" s="63">
        <f t="shared" si="426"/>
        <v>145.53842836969071</v>
      </c>
      <c r="BG2530" s="63">
        <f t="shared" si="427"/>
        <v>5.8215371159757918</v>
      </c>
      <c r="BH2530" s="63">
        <f t="shared" si="428"/>
        <v>5.8215377659757914</v>
      </c>
      <c r="BI2530" s="109">
        <f t="shared" si="430"/>
        <v>75720000</v>
      </c>
      <c r="BJ2530" s="203">
        <f t="shared" si="429"/>
        <v>2.6330891370552704E+24</v>
      </c>
    </row>
    <row r="2531" spans="53:62" s="174" customFormat="1" x14ac:dyDescent="0.35">
      <c r="BA2531" s="177">
        <v>2525</v>
      </c>
      <c r="BB2531" s="202">
        <f t="shared" si="422"/>
        <v>126250000</v>
      </c>
      <c r="BC2531" s="63">
        <f t="shared" si="423"/>
        <v>2978.8769828818949</v>
      </c>
      <c r="BD2531" s="63">
        <f t="shared" si="424"/>
        <v>2978.8769828852205</v>
      </c>
      <c r="BE2531" s="63">
        <f t="shared" si="425"/>
        <v>145.53842772114524</v>
      </c>
      <c r="BF2531" s="63">
        <f t="shared" si="426"/>
        <v>145.53842837114524</v>
      </c>
      <c r="BG2531" s="63">
        <f t="shared" si="427"/>
        <v>5.8215371159757918</v>
      </c>
      <c r="BH2531" s="63">
        <f t="shared" si="428"/>
        <v>5.8215377659757914</v>
      </c>
      <c r="BI2531" s="109">
        <f t="shared" si="430"/>
        <v>75750000</v>
      </c>
      <c r="BJ2531" s="203">
        <f t="shared" si="429"/>
        <v>2.6337117007599072E+24</v>
      </c>
    </row>
    <row r="2532" spans="53:62" s="174" customFormat="1" x14ac:dyDescent="0.35">
      <c r="BA2532" s="177">
        <v>2526</v>
      </c>
      <c r="BB2532" s="202">
        <f t="shared" si="422"/>
        <v>126300000</v>
      </c>
      <c r="BC2532" s="63">
        <f t="shared" si="423"/>
        <v>2980.0537113903674</v>
      </c>
      <c r="BD2532" s="63">
        <f t="shared" si="424"/>
        <v>2980.0537113936948</v>
      </c>
      <c r="BE2532" s="63">
        <f t="shared" si="425"/>
        <v>145.53842772258798</v>
      </c>
      <c r="BF2532" s="63">
        <f t="shared" si="426"/>
        <v>145.53842837258799</v>
      </c>
      <c r="BG2532" s="63">
        <f t="shared" si="427"/>
        <v>5.8215371159757918</v>
      </c>
      <c r="BH2532" s="63">
        <f t="shared" si="428"/>
        <v>5.8215377659757914</v>
      </c>
      <c r="BI2532" s="109">
        <f t="shared" si="430"/>
        <v>75780000</v>
      </c>
      <c r="BJ2532" s="203">
        <f t="shared" si="429"/>
        <v>2.6343340286031739E+24</v>
      </c>
    </row>
    <row r="2533" spans="53:62" s="174" customFormat="1" x14ac:dyDescent="0.35">
      <c r="BA2533" s="177">
        <v>2527</v>
      </c>
      <c r="BB2533" s="202">
        <f t="shared" si="422"/>
        <v>126350000</v>
      </c>
      <c r="BC2533" s="63">
        <f t="shared" si="423"/>
        <v>2981.2304375080362</v>
      </c>
      <c r="BD2533" s="63">
        <f t="shared" si="424"/>
        <v>2981.2304375113654</v>
      </c>
      <c r="BE2533" s="63">
        <f t="shared" si="425"/>
        <v>145.53842772401904</v>
      </c>
      <c r="BF2533" s="63">
        <f t="shared" si="426"/>
        <v>145.53842837401905</v>
      </c>
      <c r="BG2533" s="63">
        <f t="shared" si="427"/>
        <v>5.8215371159757918</v>
      </c>
      <c r="BH2533" s="63">
        <f t="shared" si="428"/>
        <v>5.8215377659757914</v>
      </c>
      <c r="BI2533" s="109">
        <f t="shared" si="430"/>
        <v>75810000</v>
      </c>
      <c r="BJ2533" s="203">
        <f t="shared" si="429"/>
        <v>2.6349561206744261E+24</v>
      </c>
    </row>
    <row r="2534" spans="53:62" s="174" customFormat="1" x14ac:dyDescent="0.35">
      <c r="BA2534" s="177">
        <v>2528</v>
      </c>
      <c r="BB2534" s="202">
        <f t="shared" si="422"/>
        <v>126400000</v>
      </c>
      <c r="BC2534" s="63">
        <f t="shared" si="423"/>
        <v>2982.4071612349017</v>
      </c>
      <c r="BD2534" s="63">
        <f t="shared" si="424"/>
        <v>2982.4071612382313</v>
      </c>
      <c r="BE2534" s="63">
        <f t="shared" si="425"/>
        <v>145.53842772543854</v>
      </c>
      <c r="BF2534" s="63">
        <f t="shared" si="426"/>
        <v>145.53842837543854</v>
      </c>
      <c r="BG2534" s="63">
        <f t="shared" si="427"/>
        <v>5.8215371159757918</v>
      </c>
      <c r="BH2534" s="63">
        <f t="shared" si="428"/>
        <v>5.8215377659757914</v>
      </c>
      <c r="BI2534" s="109">
        <f t="shared" si="430"/>
        <v>75840000</v>
      </c>
      <c r="BJ2534" s="203">
        <f t="shared" si="429"/>
        <v>2.6355779770629895E+24</v>
      </c>
    </row>
    <row r="2535" spans="53:62" s="174" customFormat="1" x14ac:dyDescent="0.35">
      <c r="BA2535" s="177">
        <v>2529</v>
      </c>
      <c r="BB2535" s="202">
        <f t="shared" si="422"/>
        <v>126450000</v>
      </c>
      <c r="BC2535" s="63">
        <f t="shared" si="423"/>
        <v>2983.583882570962</v>
      </c>
      <c r="BD2535" s="63">
        <f t="shared" si="424"/>
        <v>2983.583882574294</v>
      </c>
      <c r="BE2535" s="63">
        <f t="shared" si="425"/>
        <v>145.53842772684655</v>
      </c>
      <c r="BF2535" s="63">
        <f t="shared" si="426"/>
        <v>145.53842837684655</v>
      </c>
      <c r="BG2535" s="63">
        <f t="shared" si="427"/>
        <v>5.8215371159757918</v>
      </c>
      <c r="BH2535" s="63">
        <f t="shared" si="428"/>
        <v>5.8215377659757914</v>
      </c>
      <c r="BI2535" s="109">
        <f t="shared" si="430"/>
        <v>75870000</v>
      </c>
      <c r="BJ2535" s="203">
        <f t="shared" si="429"/>
        <v>2.6361995978581512E+24</v>
      </c>
    </row>
    <row r="2536" spans="53:62" s="174" customFormat="1" x14ac:dyDescent="0.35">
      <c r="BA2536" s="177">
        <v>2530</v>
      </c>
      <c r="BB2536" s="202">
        <f t="shared" si="422"/>
        <v>126500000</v>
      </c>
      <c r="BC2536" s="63">
        <f t="shared" si="423"/>
        <v>2984.7606015162196</v>
      </c>
      <c r="BD2536" s="63">
        <f t="shared" si="424"/>
        <v>2984.7606015195524</v>
      </c>
      <c r="BE2536" s="63">
        <f t="shared" si="425"/>
        <v>145.53842772824314</v>
      </c>
      <c r="BF2536" s="63">
        <f t="shared" si="426"/>
        <v>145.53842837824317</v>
      </c>
      <c r="BG2536" s="63">
        <f t="shared" si="427"/>
        <v>5.8215371159757918</v>
      </c>
      <c r="BH2536" s="63">
        <f t="shared" si="428"/>
        <v>5.8215377659757914</v>
      </c>
      <c r="BI2536" s="109">
        <f t="shared" si="430"/>
        <v>75900000</v>
      </c>
      <c r="BJ2536" s="203">
        <f t="shared" si="429"/>
        <v>2.6368209831491686E+24</v>
      </c>
    </row>
    <row r="2537" spans="53:62" s="174" customFormat="1" x14ac:dyDescent="0.35">
      <c r="BA2537" s="177">
        <v>2531</v>
      </c>
      <c r="BB2537" s="202">
        <f t="shared" si="422"/>
        <v>126550000</v>
      </c>
      <c r="BC2537" s="63">
        <f t="shared" si="423"/>
        <v>2985.9373180707375</v>
      </c>
      <c r="BD2537" s="63">
        <f t="shared" si="424"/>
        <v>2985.9373180740713</v>
      </c>
      <c r="BE2537" s="63">
        <f t="shared" si="425"/>
        <v>145.53842772962847</v>
      </c>
      <c r="BF2537" s="63">
        <f t="shared" si="426"/>
        <v>145.53842837962847</v>
      </c>
      <c r="BG2537" s="63">
        <f t="shared" si="427"/>
        <v>5.8215371159757918</v>
      </c>
      <c r="BH2537" s="63">
        <f t="shared" si="428"/>
        <v>5.8215377659757914</v>
      </c>
      <c r="BI2537" s="109">
        <f t="shared" si="430"/>
        <v>75930000</v>
      </c>
      <c r="BJ2537" s="203">
        <f t="shared" si="429"/>
        <v>2.6374421330252621E+24</v>
      </c>
    </row>
    <row r="2538" spans="53:62" s="174" customFormat="1" x14ac:dyDescent="0.35">
      <c r="BA2538" s="177">
        <v>2532</v>
      </c>
      <c r="BB2538" s="202">
        <f t="shared" si="422"/>
        <v>126600000</v>
      </c>
      <c r="BC2538" s="63">
        <f t="shared" si="423"/>
        <v>2987.1140322345154</v>
      </c>
      <c r="BD2538" s="63">
        <f t="shared" si="424"/>
        <v>2987.114032237851</v>
      </c>
      <c r="BE2538" s="63">
        <f t="shared" si="425"/>
        <v>145.53842773100254</v>
      </c>
      <c r="BF2538" s="63">
        <f t="shared" si="426"/>
        <v>145.53842838100255</v>
      </c>
      <c r="BG2538" s="63">
        <f t="shared" si="427"/>
        <v>5.8215371159757918</v>
      </c>
      <c r="BH2538" s="63">
        <f t="shared" si="428"/>
        <v>5.8215377659757914</v>
      </c>
      <c r="BI2538" s="109">
        <f t="shared" si="430"/>
        <v>75960000</v>
      </c>
      <c r="BJ2538" s="203">
        <f t="shared" si="429"/>
        <v>2.6380630475756221E+24</v>
      </c>
    </row>
    <row r="2539" spans="53:62" s="174" customFormat="1" x14ac:dyDescent="0.35">
      <c r="BA2539" s="177">
        <v>2533</v>
      </c>
      <c r="BB2539" s="202">
        <f t="shared" si="422"/>
        <v>126650000</v>
      </c>
      <c r="BC2539" s="63">
        <f t="shared" si="423"/>
        <v>2988.2907440074905</v>
      </c>
      <c r="BD2539" s="63">
        <f t="shared" si="424"/>
        <v>2988.2907440108265</v>
      </c>
      <c r="BE2539" s="63">
        <f t="shared" si="425"/>
        <v>145.53842773236551</v>
      </c>
      <c r="BF2539" s="63">
        <f t="shared" si="426"/>
        <v>145.53842838236551</v>
      </c>
      <c r="BG2539" s="63">
        <f t="shared" si="427"/>
        <v>5.8215371159757918</v>
      </c>
      <c r="BH2539" s="63">
        <f t="shared" si="428"/>
        <v>5.8215377659757914</v>
      </c>
      <c r="BI2539" s="109">
        <f t="shared" si="430"/>
        <v>75990000</v>
      </c>
      <c r="BJ2539" s="203">
        <f t="shared" si="429"/>
        <v>2.6386837268894009E+24</v>
      </c>
    </row>
    <row r="2540" spans="53:62" s="174" customFormat="1" x14ac:dyDescent="0.35">
      <c r="BA2540" s="177">
        <v>2534</v>
      </c>
      <c r="BB2540" s="202">
        <f t="shared" si="422"/>
        <v>126700000</v>
      </c>
      <c r="BC2540" s="63">
        <f t="shared" si="423"/>
        <v>2989.4674533896605</v>
      </c>
      <c r="BD2540" s="63">
        <f t="shared" si="424"/>
        <v>2989.4674533929983</v>
      </c>
      <c r="BE2540" s="63">
        <f t="shared" si="425"/>
        <v>145.53842773371747</v>
      </c>
      <c r="BF2540" s="63">
        <f t="shared" si="426"/>
        <v>145.53842838371745</v>
      </c>
      <c r="BG2540" s="63">
        <f t="shared" si="427"/>
        <v>5.8215371159757918</v>
      </c>
      <c r="BH2540" s="63">
        <f t="shared" si="428"/>
        <v>5.8215377659757914</v>
      </c>
      <c r="BI2540" s="109">
        <f t="shared" si="430"/>
        <v>76020000</v>
      </c>
      <c r="BJ2540" s="203">
        <f t="shared" si="429"/>
        <v>2.63930417105572E+24</v>
      </c>
    </row>
    <row r="2541" spans="53:62" s="174" customFormat="1" x14ac:dyDescent="0.35">
      <c r="BA2541" s="177">
        <v>2535</v>
      </c>
      <c r="BB2541" s="202">
        <f t="shared" si="422"/>
        <v>126750000</v>
      </c>
      <c r="BC2541" s="63">
        <f t="shared" si="423"/>
        <v>2990.6441603811554</v>
      </c>
      <c r="BD2541" s="63">
        <f t="shared" si="424"/>
        <v>2990.6441603844951</v>
      </c>
      <c r="BE2541" s="63">
        <f t="shared" si="425"/>
        <v>145.53842773505843</v>
      </c>
      <c r="BF2541" s="63">
        <f t="shared" si="426"/>
        <v>145.53842838505844</v>
      </c>
      <c r="BG2541" s="63">
        <f t="shared" si="427"/>
        <v>5.8215371159757918</v>
      </c>
      <c r="BH2541" s="63">
        <f t="shared" si="428"/>
        <v>5.8215377659757914</v>
      </c>
      <c r="BI2541" s="109">
        <f t="shared" si="430"/>
        <v>76050000</v>
      </c>
      <c r="BJ2541" s="203">
        <f t="shared" si="429"/>
        <v>2.6399243801636658E+24</v>
      </c>
    </row>
    <row r="2542" spans="53:62" s="174" customFormat="1" x14ac:dyDescent="0.35">
      <c r="BA2542" s="177">
        <v>2536</v>
      </c>
      <c r="BB2542" s="202">
        <f t="shared" si="422"/>
        <v>126800000</v>
      </c>
      <c r="BC2542" s="63">
        <f t="shared" si="423"/>
        <v>2991.8208649818475</v>
      </c>
      <c r="BD2542" s="63">
        <f t="shared" si="424"/>
        <v>2991.8208649851881</v>
      </c>
      <c r="BE2542" s="63">
        <f t="shared" si="425"/>
        <v>145.53842773638857</v>
      </c>
      <c r="BF2542" s="63">
        <f t="shared" si="426"/>
        <v>145.53842838638857</v>
      </c>
      <c r="BG2542" s="63">
        <f t="shared" si="427"/>
        <v>5.8215371159757918</v>
      </c>
      <c r="BH2542" s="63">
        <f t="shared" si="428"/>
        <v>5.8215377659757914</v>
      </c>
      <c r="BI2542" s="109">
        <f t="shared" si="430"/>
        <v>76080000</v>
      </c>
      <c r="BJ2542" s="203">
        <f t="shared" si="429"/>
        <v>2.6405443543022921E+24</v>
      </c>
    </row>
    <row r="2543" spans="53:62" s="174" customFormat="1" x14ac:dyDescent="0.35">
      <c r="BA2543" s="177">
        <v>2537</v>
      </c>
      <c r="BB2543" s="202">
        <f t="shared" si="422"/>
        <v>126850000</v>
      </c>
      <c r="BC2543" s="63">
        <f t="shared" si="423"/>
        <v>2992.9975671917346</v>
      </c>
      <c r="BD2543" s="63">
        <f t="shared" si="424"/>
        <v>2992.997567195077</v>
      </c>
      <c r="BE2543" s="63">
        <f t="shared" si="425"/>
        <v>145.53842773770793</v>
      </c>
      <c r="BF2543" s="63">
        <f t="shared" si="426"/>
        <v>145.53842838770797</v>
      </c>
      <c r="BG2543" s="63">
        <f t="shared" si="427"/>
        <v>5.8215371159757918</v>
      </c>
      <c r="BH2543" s="63">
        <f t="shared" si="428"/>
        <v>5.8215377659757914</v>
      </c>
      <c r="BI2543" s="109">
        <f t="shared" si="430"/>
        <v>76110000</v>
      </c>
      <c r="BJ2543" s="203">
        <f t="shared" si="429"/>
        <v>2.6411640935606171E+24</v>
      </c>
    </row>
    <row r="2544" spans="53:62" s="174" customFormat="1" x14ac:dyDescent="0.35">
      <c r="BA2544" s="177">
        <v>2538</v>
      </c>
      <c r="BB2544" s="202">
        <f t="shared" si="422"/>
        <v>126900000</v>
      </c>
      <c r="BC2544" s="63">
        <f t="shared" si="423"/>
        <v>2994.1742670109484</v>
      </c>
      <c r="BD2544" s="63">
        <f t="shared" si="424"/>
        <v>2994.1742670142912</v>
      </c>
      <c r="BE2544" s="63">
        <f t="shared" si="425"/>
        <v>145.53842773901664</v>
      </c>
      <c r="BF2544" s="63">
        <f t="shared" si="426"/>
        <v>145.53842838901664</v>
      </c>
      <c r="BG2544" s="63">
        <f t="shared" si="427"/>
        <v>5.8215371159757918</v>
      </c>
      <c r="BH2544" s="63">
        <f t="shared" si="428"/>
        <v>5.8215377659757914</v>
      </c>
      <c r="BI2544" s="109">
        <f t="shared" si="430"/>
        <v>76140000</v>
      </c>
      <c r="BJ2544" s="203">
        <f t="shared" si="429"/>
        <v>2.6417835980276271E+24</v>
      </c>
    </row>
    <row r="2545" spans="53:62" s="174" customFormat="1" x14ac:dyDescent="0.35">
      <c r="BA2545" s="177">
        <v>2539</v>
      </c>
      <c r="BB2545" s="202">
        <f t="shared" si="422"/>
        <v>126950000</v>
      </c>
      <c r="BC2545" s="63">
        <f t="shared" si="423"/>
        <v>2995.3509644394217</v>
      </c>
      <c r="BD2545" s="63">
        <f t="shared" si="424"/>
        <v>2995.3509644427659</v>
      </c>
      <c r="BE2545" s="63">
        <f t="shared" si="425"/>
        <v>145.53842774031477</v>
      </c>
      <c r="BF2545" s="63">
        <f t="shared" si="426"/>
        <v>145.53842839031475</v>
      </c>
      <c r="BG2545" s="63">
        <f t="shared" si="427"/>
        <v>5.8215371159757918</v>
      </c>
      <c r="BH2545" s="63">
        <f t="shared" si="428"/>
        <v>5.8215377659757914</v>
      </c>
      <c r="BI2545" s="109">
        <f t="shared" si="430"/>
        <v>76170000</v>
      </c>
      <c r="BJ2545" s="203">
        <f t="shared" si="429"/>
        <v>2.642402867792274E+24</v>
      </c>
    </row>
    <row r="2546" spans="53:62" s="174" customFormat="1" x14ac:dyDescent="0.35">
      <c r="BA2546" s="177">
        <v>2540</v>
      </c>
      <c r="BB2546" s="202">
        <f t="shared" si="422"/>
        <v>127000000</v>
      </c>
      <c r="BC2546" s="63">
        <f t="shared" si="423"/>
        <v>2996.5276594771562</v>
      </c>
      <c r="BD2546" s="63">
        <f t="shared" si="424"/>
        <v>2996.5276594805014</v>
      </c>
      <c r="BE2546" s="63">
        <f t="shared" si="425"/>
        <v>145.53842774160233</v>
      </c>
      <c r="BF2546" s="63">
        <f t="shared" si="426"/>
        <v>145.53842839160234</v>
      </c>
      <c r="BG2546" s="63">
        <f t="shared" si="427"/>
        <v>5.8215371159757918</v>
      </c>
      <c r="BH2546" s="63">
        <f t="shared" si="428"/>
        <v>5.8215377659757914</v>
      </c>
      <c r="BI2546" s="109">
        <f t="shared" si="430"/>
        <v>76200000</v>
      </c>
      <c r="BJ2546" s="203">
        <f t="shared" si="429"/>
        <v>2.6430219029434745E+24</v>
      </c>
    </row>
    <row r="2547" spans="53:62" s="174" customFormat="1" x14ac:dyDescent="0.35">
      <c r="BA2547" s="177">
        <v>2541</v>
      </c>
      <c r="BB2547" s="202">
        <f t="shared" si="422"/>
        <v>127050000</v>
      </c>
      <c r="BC2547" s="63">
        <f t="shared" si="423"/>
        <v>2997.7043521241508</v>
      </c>
      <c r="BD2547" s="63">
        <f t="shared" si="424"/>
        <v>2997.7043521274977</v>
      </c>
      <c r="BE2547" s="63">
        <f t="shared" si="425"/>
        <v>145.53842774287949</v>
      </c>
      <c r="BF2547" s="63">
        <f t="shared" si="426"/>
        <v>145.5384283928795</v>
      </c>
      <c r="BG2547" s="63">
        <f t="shared" si="427"/>
        <v>5.8215371159757918</v>
      </c>
      <c r="BH2547" s="63">
        <f t="shared" si="428"/>
        <v>5.8215377659757914</v>
      </c>
      <c r="BI2547" s="109">
        <f t="shared" si="430"/>
        <v>76230000</v>
      </c>
      <c r="BJ2547" s="203">
        <f t="shared" si="429"/>
        <v>2.6436407035701155E+24</v>
      </c>
    </row>
    <row r="2548" spans="53:62" s="174" customFormat="1" x14ac:dyDescent="0.35">
      <c r="BA2548" s="177">
        <v>2542</v>
      </c>
      <c r="BB2548" s="202">
        <f t="shared" si="422"/>
        <v>127100000</v>
      </c>
      <c r="BC2548" s="63">
        <f t="shared" si="423"/>
        <v>2998.8810423804057</v>
      </c>
      <c r="BD2548" s="63">
        <f t="shared" si="424"/>
        <v>2998.8810423837544</v>
      </c>
      <c r="BE2548" s="63">
        <f t="shared" si="425"/>
        <v>145.53842774414633</v>
      </c>
      <c r="BF2548" s="63">
        <f t="shared" si="426"/>
        <v>145.53842839414634</v>
      </c>
      <c r="BG2548" s="63">
        <f t="shared" si="427"/>
        <v>5.8215371159757918</v>
      </c>
      <c r="BH2548" s="63">
        <f t="shared" si="428"/>
        <v>5.8215377659757914</v>
      </c>
      <c r="BI2548" s="109">
        <f t="shared" si="430"/>
        <v>76260000</v>
      </c>
      <c r="BJ2548" s="203">
        <f t="shared" si="429"/>
        <v>2.644259269761046E+24</v>
      </c>
    </row>
    <row r="2549" spans="53:62" s="174" customFormat="1" x14ac:dyDescent="0.35">
      <c r="BA2549" s="177">
        <v>2543</v>
      </c>
      <c r="BB2549" s="202">
        <f t="shared" si="422"/>
        <v>127150000</v>
      </c>
      <c r="BC2549" s="63">
        <f t="shared" si="423"/>
        <v>3000.0577302459869</v>
      </c>
      <c r="BD2549" s="63">
        <f t="shared" si="424"/>
        <v>3000.0577302493366</v>
      </c>
      <c r="BE2549" s="63">
        <f t="shared" si="425"/>
        <v>145.53842774540291</v>
      </c>
      <c r="BF2549" s="63">
        <f t="shared" si="426"/>
        <v>145.53842839540292</v>
      </c>
      <c r="BG2549" s="63">
        <f t="shared" si="427"/>
        <v>5.8215371159757918</v>
      </c>
      <c r="BH2549" s="63">
        <f t="shared" si="428"/>
        <v>5.8215377659757914</v>
      </c>
      <c r="BI2549" s="109">
        <f t="shared" si="430"/>
        <v>76290000</v>
      </c>
      <c r="BJ2549" s="203">
        <f t="shared" si="429"/>
        <v>2.6448776016050843E+24</v>
      </c>
    </row>
    <row r="2550" spans="53:62" s="174" customFormat="1" x14ac:dyDescent="0.35">
      <c r="BA2550" s="177">
        <v>2544</v>
      </c>
      <c r="BB2550" s="202">
        <f t="shared" si="422"/>
        <v>127200000</v>
      </c>
      <c r="BC2550" s="63">
        <f t="shared" si="423"/>
        <v>3001.2344157208286</v>
      </c>
      <c r="BD2550" s="63">
        <f t="shared" si="424"/>
        <v>3001.2344157241791</v>
      </c>
      <c r="BE2550" s="63">
        <f t="shared" si="425"/>
        <v>145.53842774664935</v>
      </c>
      <c r="BF2550" s="63">
        <f t="shared" si="426"/>
        <v>145.53842839664932</v>
      </c>
      <c r="BG2550" s="63">
        <f t="shared" si="427"/>
        <v>5.8215371159757918</v>
      </c>
      <c r="BH2550" s="63">
        <f t="shared" si="428"/>
        <v>5.8215377659757914</v>
      </c>
      <c r="BI2550" s="109">
        <f t="shared" si="430"/>
        <v>76320000</v>
      </c>
      <c r="BJ2550" s="203">
        <f t="shared" si="429"/>
        <v>2.6454956991910128E+24</v>
      </c>
    </row>
    <row r="2551" spans="53:62" s="174" customFormat="1" x14ac:dyDescent="0.35">
      <c r="BA2551" s="177">
        <v>2545</v>
      </c>
      <c r="BB2551" s="202">
        <f t="shared" si="422"/>
        <v>127250000</v>
      </c>
      <c r="BC2551" s="63">
        <f t="shared" si="423"/>
        <v>3002.4110988049301</v>
      </c>
      <c r="BD2551" s="63">
        <f t="shared" si="424"/>
        <v>3002.4110988082825</v>
      </c>
      <c r="BE2551" s="63">
        <f t="shared" si="425"/>
        <v>145.53842774788563</v>
      </c>
      <c r="BF2551" s="63">
        <f t="shared" si="426"/>
        <v>145.53842839788567</v>
      </c>
      <c r="BG2551" s="63">
        <f t="shared" si="427"/>
        <v>5.8215371159757918</v>
      </c>
      <c r="BH2551" s="63">
        <f t="shared" si="428"/>
        <v>5.8215377659757914</v>
      </c>
      <c r="BI2551" s="109">
        <f t="shared" si="430"/>
        <v>76350000</v>
      </c>
      <c r="BJ2551" s="203">
        <f t="shared" si="429"/>
        <v>2.6461135626075815E+24</v>
      </c>
    </row>
    <row r="2552" spans="53:62" s="174" customFormat="1" x14ac:dyDescent="0.35">
      <c r="BA2552" s="177">
        <v>2546</v>
      </c>
      <c r="BB2552" s="202">
        <f t="shared" si="422"/>
        <v>127300000</v>
      </c>
      <c r="BC2552" s="63">
        <f t="shared" si="423"/>
        <v>3003.5877794983576</v>
      </c>
      <c r="BD2552" s="63">
        <f t="shared" si="424"/>
        <v>3003.5877795017109</v>
      </c>
      <c r="BE2552" s="63">
        <f t="shared" si="425"/>
        <v>145.53842774911197</v>
      </c>
      <c r="BF2552" s="63">
        <f t="shared" si="426"/>
        <v>145.53842839911198</v>
      </c>
      <c r="BG2552" s="63">
        <f t="shared" si="427"/>
        <v>5.8215371159757918</v>
      </c>
      <c r="BH2552" s="63">
        <f t="shared" si="428"/>
        <v>5.8215377659757914</v>
      </c>
      <c r="BI2552" s="109">
        <f t="shared" si="430"/>
        <v>76380000</v>
      </c>
      <c r="BJ2552" s="203">
        <f t="shared" si="429"/>
        <v>2.6467311919435079E+24</v>
      </c>
    </row>
    <row r="2553" spans="53:62" s="174" customFormat="1" x14ac:dyDescent="0.35">
      <c r="BA2553" s="177">
        <v>2547</v>
      </c>
      <c r="BB2553" s="202">
        <f t="shared" si="422"/>
        <v>127350000</v>
      </c>
      <c r="BC2553" s="63">
        <f t="shared" si="423"/>
        <v>3004.7644578010454</v>
      </c>
      <c r="BD2553" s="63">
        <f t="shared" si="424"/>
        <v>3004.7644578044001</v>
      </c>
      <c r="BE2553" s="63">
        <f t="shared" si="425"/>
        <v>145.53842775032837</v>
      </c>
      <c r="BF2553" s="63">
        <f t="shared" si="426"/>
        <v>145.53842840032837</v>
      </c>
      <c r="BG2553" s="63">
        <f t="shared" si="427"/>
        <v>5.8215371159757918</v>
      </c>
      <c r="BH2553" s="63">
        <f t="shared" si="428"/>
        <v>5.8215377659757914</v>
      </c>
      <c r="BI2553" s="109">
        <f t="shared" si="430"/>
        <v>76410000</v>
      </c>
      <c r="BJ2553" s="203">
        <f t="shared" si="429"/>
        <v>2.6473485872874733E+24</v>
      </c>
    </row>
    <row r="2554" spans="53:62" s="174" customFormat="1" x14ac:dyDescent="0.35">
      <c r="BA2554" s="177">
        <v>2548</v>
      </c>
      <c r="BB2554" s="202">
        <f t="shared" si="422"/>
        <v>127400000</v>
      </c>
      <c r="BC2554" s="63">
        <f t="shared" si="423"/>
        <v>3005.9411337130582</v>
      </c>
      <c r="BD2554" s="63">
        <f t="shared" si="424"/>
        <v>3005.9411337164147</v>
      </c>
      <c r="BE2554" s="63">
        <f t="shared" si="425"/>
        <v>145.53842775153493</v>
      </c>
      <c r="BF2554" s="63">
        <f t="shared" si="426"/>
        <v>145.5384284015349</v>
      </c>
      <c r="BG2554" s="63">
        <f t="shared" si="427"/>
        <v>5.8215371159757918</v>
      </c>
      <c r="BH2554" s="63">
        <f t="shared" si="428"/>
        <v>5.8215377659757914</v>
      </c>
      <c r="BI2554" s="109">
        <f t="shared" si="430"/>
        <v>76440000</v>
      </c>
      <c r="BJ2554" s="203">
        <f t="shared" si="429"/>
        <v>2.647965748728127E+24</v>
      </c>
    </row>
    <row r="2555" spans="53:62" s="174" customFormat="1" x14ac:dyDescent="0.35">
      <c r="BA2555" s="177">
        <v>2549</v>
      </c>
      <c r="BB2555" s="202">
        <f t="shared" si="422"/>
        <v>127450000</v>
      </c>
      <c r="BC2555" s="63">
        <f t="shared" si="423"/>
        <v>3007.1178072343973</v>
      </c>
      <c r="BD2555" s="63">
        <f t="shared" si="424"/>
        <v>3007.1178072377543</v>
      </c>
      <c r="BE2555" s="63">
        <f t="shared" si="425"/>
        <v>145.53842775273165</v>
      </c>
      <c r="BF2555" s="63">
        <f t="shared" si="426"/>
        <v>145.53842840273168</v>
      </c>
      <c r="BG2555" s="63">
        <f t="shared" si="427"/>
        <v>5.8215371159757918</v>
      </c>
      <c r="BH2555" s="63">
        <f t="shared" si="428"/>
        <v>5.8215377659757914</v>
      </c>
      <c r="BI2555" s="109">
        <f t="shared" si="430"/>
        <v>76470000</v>
      </c>
      <c r="BJ2555" s="203">
        <f t="shared" si="429"/>
        <v>2.6485826763540854E+24</v>
      </c>
    </row>
    <row r="2556" spans="53:62" s="174" customFormat="1" x14ac:dyDescent="0.35">
      <c r="BA2556" s="177">
        <v>2550</v>
      </c>
      <c r="BB2556" s="202">
        <f t="shared" si="422"/>
        <v>127500000</v>
      </c>
      <c r="BC2556" s="63">
        <f t="shared" si="423"/>
        <v>3008.294478365061</v>
      </c>
      <c r="BD2556" s="63">
        <f t="shared" si="424"/>
        <v>3008.2944783684193</v>
      </c>
      <c r="BE2556" s="63">
        <f t="shared" si="425"/>
        <v>145.53842775391877</v>
      </c>
      <c r="BF2556" s="63">
        <f t="shared" si="426"/>
        <v>145.53842840391877</v>
      </c>
      <c r="BG2556" s="63">
        <f t="shared" si="427"/>
        <v>5.8215371159757918</v>
      </c>
      <c r="BH2556" s="63">
        <f t="shared" si="428"/>
        <v>5.8215377659757914</v>
      </c>
      <c r="BI2556" s="109">
        <f t="shared" si="430"/>
        <v>76500000</v>
      </c>
      <c r="BJ2556" s="203">
        <f t="shared" si="429"/>
        <v>2.6491993702539296E+24</v>
      </c>
    </row>
    <row r="2557" spans="53:62" s="174" customFormat="1" x14ac:dyDescent="0.35">
      <c r="BA2557" s="177">
        <v>2551</v>
      </c>
      <c r="BB2557" s="202">
        <f t="shared" si="422"/>
        <v>127550000</v>
      </c>
      <c r="BC2557" s="63">
        <f t="shared" si="423"/>
        <v>3009.4711471050496</v>
      </c>
      <c r="BD2557" s="63">
        <f t="shared" si="424"/>
        <v>3009.4711471084097</v>
      </c>
      <c r="BE2557" s="63">
        <f t="shared" si="425"/>
        <v>145.53842775509625</v>
      </c>
      <c r="BF2557" s="63">
        <f t="shared" si="426"/>
        <v>145.53842840509625</v>
      </c>
      <c r="BG2557" s="63">
        <f t="shared" si="427"/>
        <v>5.8215371159757918</v>
      </c>
      <c r="BH2557" s="63">
        <f t="shared" si="428"/>
        <v>5.8215377659757914</v>
      </c>
      <c r="BI2557" s="109">
        <f t="shared" si="430"/>
        <v>76530000</v>
      </c>
      <c r="BJ2557" s="203">
        <f t="shared" si="429"/>
        <v>2.6498158305162066E+24</v>
      </c>
    </row>
    <row r="2558" spans="53:62" s="174" customFormat="1" x14ac:dyDescent="0.35">
      <c r="BA2558" s="177">
        <v>2552</v>
      </c>
      <c r="BB2558" s="202">
        <f t="shared" si="422"/>
        <v>127600000</v>
      </c>
      <c r="BC2558" s="63">
        <f t="shared" si="423"/>
        <v>3010.6478134542999</v>
      </c>
      <c r="BD2558" s="63">
        <f t="shared" si="424"/>
        <v>3010.647813457661</v>
      </c>
      <c r="BE2558" s="63">
        <f t="shared" si="425"/>
        <v>145.53842775626421</v>
      </c>
      <c r="BF2558" s="63">
        <f t="shared" si="426"/>
        <v>145.53842840626422</v>
      </c>
      <c r="BG2558" s="63">
        <f t="shared" si="427"/>
        <v>5.8215371159757918</v>
      </c>
      <c r="BH2558" s="63">
        <f t="shared" si="428"/>
        <v>5.8215377659757914</v>
      </c>
      <c r="BI2558" s="109">
        <f t="shared" si="430"/>
        <v>76560000</v>
      </c>
      <c r="BJ2558" s="203">
        <f t="shared" si="429"/>
        <v>2.6504320572294332E+24</v>
      </c>
    </row>
    <row r="2559" spans="53:62" s="174" customFormat="1" x14ac:dyDescent="0.35">
      <c r="BA2559" s="177">
        <v>2553</v>
      </c>
      <c r="BB2559" s="202">
        <f t="shared" si="422"/>
        <v>127650000</v>
      </c>
      <c r="BC2559" s="63">
        <f t="shared" si="423"/>
        <v>3011.8244774129384</v>
      </c>
      <c r="BD2559" s="63">
        <f t="shared" si="424"/>
        <v>3011.8244774163018</v>
      </c>
      <c r="BE2559" s="63">
        <f t="shared" si="425"/>
        <v>145.53842775742271</v>
      </c>
      <c r="BF2559" s="63">
        <f t="shared" si="426"/>
        <v>145.53842840742271</v>
      </c>
      <c r="BG2559" s="63">
        <f t="shared" si="427"/>
        <v>5.8215371159757918</v>
      </c>
      <c r="BH2559" s="63">
        <f t="shared" si="428"/>
        <v>5.8215377659757914</v>
      </c>
      <c r="BI2559" s="109">
        <f t="shared" si="430"/>
        <v>76590000</v>
      </c>
      <c r="BJ2559" s="203">
        <f t="shared" si="429"/>
        <v>2.6510480504820899E+24</v>
      </c>
    </row>
    <row r="2560" spans="53:62" s="174" customFormat="1" x14ac:dyDescent="0.35">
      <c r="BA2560" s="177">
        <v>2554</v>
      </c>
      <c r="BB2560" s="202">
        <f t="shared" si="422"/>
        <v>127700000</v>
      </c>
      <c r="BC2560" s="63">
        <f t="shared" si="423"/>
        <v>3013.0011389808392</v>
      </c>
      <c r="BD2560" s="63">
        <f t="shared" si="424"/>
        <v>3013.001138984203</v>
      </c>
      <c r="BE2560" s="63">
        <f t="shared" si="425"/>
        <v>145.53842775857183</v>
      </c>
      <c r="BF2560" s="63">
        <f t="shared" si="426"/>
        <v>145.53842840857183</v>
      </c>
      <c r="BG2560" s="63">
        <f t="shared" si="427"/>
        <v>5.8215371159757918</v>
      </c>
      <c r="BH2560" s="63">
        <f t="shared" si="428"/>
        <v>5.8215377659757914</v>
      </c>
      <c r="BI2560" s="109">
        <f t="shared" si="430"/>
        <v>76620000</v>
      </c>
      <c r="BJ2560" s="203">
        <f t="shared" si="429"/>
        <v>2.651663810362624E+24</v>
      </c>
    </row>
    <row r="2561" spans="53:62" s="174" customFormat="1" x14ac:dyDescent="0.35">
      <c r="BA2561" s="177">
        <v>2555</v>
      </c>
      <c r="BB2561" s="202">
        <f t="shared" si="422"/>
        <v>127750000</v>
      </c>
      <c r="BC2561" s="63">
        <f t="shared" si="423"/>
        <v>3014.1777981581295</v>
      </c>
      <c r="BD2561" s="63">
        <f t="shared" si="424"/>
        <v>3014.1777981614946</v>
      </c>
      <c r="BE2561" s="63">
        <f t="shared" si="425"/>
        <v>145.53842775971165</v>
      </c>
      <c r="BF2561" s="63">
        <f t="shared" si="426"/>
        <v>145.53842840971166</v>
      </c>
      <c r="BG2561" s="63">
        <f t="shared" si="427"/>
        <v>5.8215371159757918</v>
      </c>
      <c r="BH2561" s="63">
        <f t="shared" si="428"/>
        <v>5.8215377659757914</v>
      </c>
      <c r="BI2561" s="109">
        <f t="shared" si="430"/>
        <v>76650000</v>
      </c>
      <c r="BJ2561" s="203">
        <f t="shared" si="429"/>
        <v>2.6522793369594503E+24</v>
      </c>
    </row>
    <row r="2562" spans="53:62" s="174" customFormat="1" x14ac:dyDescent="0.35">
      <c r="BA2562" s="177">
        <v>2556</v>
      </c>
      <c r="BB2562" s="202">
        <f t="shared" si="422"/>
        <v>127800000</v>
      </c>
      <c r="BC2562" s="63">
        <f t="shared" si="423"/>
        <v>3015.3544549448088</v>
      </c>
      <c r="BD2562" s="63">
        <f t="shared" si="424"/>
        <v>3015.3544549481758</v>
      </c>
      <c r="BE2562" s="63">
        <f t="shared" si="425"/>
        <v>145.53842776084224</v>
      </c>
      <c r="BF2562" s="63">
        <f t="shared" si="426"/>
        <v>145.53842841084224</v>
      </c>
      <c r="BG2562" s="63">
        <f t="shared" si="427"/>
        <v>5.8215371159757918</v>
      </c>
      <c r="BH2562" s="63">
        <f t="shared" si="428"/>
        <v>5.8215377659757914</v>
      </c>
      <c r="BI2562" s="109">
        <f t="shared" si="430"/>
        <v>76680000</v>
      </c>
      <c r="BJ2562" s="203">
        <f t="shared" si="429"/>
        <v>2.6528946303609493E+24</v>
      </c>
    </row>
    <row r="2563" spans="53:62" s="174" customFormat="1" x14ac:dyDescent="0.35">
      <c r="BA2563" s="177">
        <v>2557</v>
      </c>
      <c r="BB2563" s="202">
        <f t="shared" si="422"/>
        <v>127850000</v>
      </c>
      <c r="BC2563" s="63">
        <f t="shared" si="423"/>
        <v>3016.5311093407495</v>
      </c>
      <c r="BD2563" s="63">
        <f t="shared" si="424"/>
        <v>3016.5311093441178</v>
      </c>
      <c r="BE2563" s="63">
        <f t="shared" si="425"/>
        <v>145.5384277619637</v>
      </c>
      <c r="BF2563" s="63">
        <f t="shared" si="426"/>
        <v>145.53842841196368</v>
      </c>
      <c r="BG2563" s="63">
        <f t="shared" si="427"/>
        <v>5.8215371159757918</v>
      </c>
      <c r="BH2563" s="63">
        <f t="shared" si="428"/>
        <v>5.8215377659757914</v>
      </c>
      <c r="BI2563" s="109">
        <f t="shared" si="430"/>
        <v>76710000</v>
      </c>
      <c r="BJ2563" s="203">
        <f t="shared" si="429"/>
        <v>2.6535096906554681E+24</v>
      </c>
    </row>
    <row r="2564" spans="53:62" s="174" customFormat="1" x14ac:dyDescent="0.35">
      <c r="BA2564" s="177">
        <v>2558</v>
      </c>
      <c r="BB2564" s="202">
        <f t="shared" si="422"/>
        <v>127900000</v>
      </c>
      <c r="BC2564" s="63">
        <f t="shared" si="423"/>
        <v>3017.7077613460801</v>
      </c>
      <c r="BD2564" s="63">
        <f t="shared" si="424"/>
        <v>3017.7077613494494</v>
      </c>
      <c r="BE2564" s="63">
        <f t="shared" si="425"/>
        <v>145.53842776307604</v>
      </c>
      <c r="BF2564" s="63">
        <f t="shared" si="426"/>
        <v>145.53842841307605</v>
      </c>
      <c r="BG2564" s="63">
        <f t="shared" si="427"/>
        <v>5.8215371159757918</v>
      </c>
      <c r="BH2564" s="63">
        <f t="shared" si="428"/>
        <v>5.8215377659757914</v>
      </c>
      <c r="BI2564" s="109">
        <f t="shared" si="430"/>
        <v>76740000</v>
      </c>
      <c r="BJ2564" s="203">
        <f t="shared" si="429"/>
        <v>2.6541245179313208E+24</v>
      </c>
    </row>
    <row r="2565" spans="53:62" s="174" customFormat="1" x14ac:dyDescent="0.35">
      <c r="BA2565" s="177">
        <v>2559</v>
      </c>
      <c r="BB2565" s="202">
        <f t="shared" si="422"/>
        <v>127950000</v>
      </c>
      <c r="BC2565" s="63">
        <f t="shared" si="423"/>
        <v>3018.8844109608003</v>
      </c>
      <c r="BD2565" s="63">
        <f t="shared" si="424"/>
        <v>3018.8844109641714</v>
      </c>
      <c r="BE2565" s="63">
        <f t="shared" si="425"/>
        <v>145.5384277641794</v>
      </c>
      <c r="BF2565" s="63">
        <f t="shared" si="426"/>
        <v>145.53842841417941</v>
      </c>
      <c r="BG2565" s="63">
        <f t="shared" si="427"/>
        <v>5.8215371159757918</v>
      </c>
      <c r="BH2565" s="63">
        <f t="shared" si="428"/>
        <v>5.8215377659757914</v>
      </c>
      <c r="BI2565" s="109">
        <f t="shared" si="430"/>
        <v>76770000</v>
      </c>
      <c r="BJ2565" s="203">
        <f t="shared" si="429"/>
        <v>2.6547391122767868E+24</v>
      </c>
    </row>
    <row r="2566" spans="53:62" s="174" customFormat="1" x14ac:dyDescent="0.35">
      <c r="BA2566" s="177">
        <v>2560</v>
      </c>
      <c r="BB2566" s="202">
        <f t="shared" ref="BB2566:BB2629" si="431">BA2566*50000</f>
        <v>128000000</v>
      </c>
      <c r="BC2566" s="63">
        <f t="shared" ref="BC2566:BC2629" si="432">($F$5+$F$6+$F$7+$F$8+$F$9)*(1-EXP(-$F$20*(1-$DC$6%)*BB2566/(2*$F$17)))*$F$25*$F$1*10^3*11600/($F$20*(1-$DC$6%))</f>
        <v>3020.0610581848464</v>
      </c>
      <c r="BD2566" s="63">
        <f t="shared" ref="BD2566:BD2629" si="433">($F$25*$F$1*10^3*11600*($F$5+$F$6+$F$7+$F$8+$F$9)/($F$27*$F$29*(1-$DC$6%))+$F$28/$F$27)*(1-EXP(-$F$27*$F$29*(1-$DC$6%)*BB2566/(2*$F$17)))</f>
        <v>3020.0610581882183</v>
      </c>
      <c r="BE2566" s="63">
        <f t="shared" ref="BE2566:BE2629" si="434">($F$5+$F$6+$F$7+$F$8+$F$9)*(1-EXP(-$F$20*(1-$DC$5%)*BB2566/(2*$F$17)))*$F$25*$F$1*10^3*11600/($F$20*(1-$DC$5%))</f>
        <v>145.53842776527384</v>
      </c>
      <c r="BF2566" s="63">
        <f t="shared" ref="BF2566:BF2629" si="435">($F$25*$F$1*10^3*11600*($F$5+$F$6+$F$7+$F$8+$F$9)/($F$27*$F$29*(1-$DC$5%))+$F$28/$F$27)*(1-EXP(-$F$27*$F$29*(1-$DC$5%)*BB2566/(2*$F$17)))</f>
        <v>145.53842841527384</v>
      </c>
      <c r="BG2566" s="63">
        <f t="shared" ref="BG2566:BG2629" si="436">($F$5+$F$6+$F$7+$F$8+$F$9)*(1-EXP(-$F$20*(1-$DC$4%)*BB2566/(2*$F$17)))*$F$25*$F$1*10^3*11600/($F$20*(1-$DC$4%))</f>
        <v>5.8215371159757918</v>
      </c>
      <c r="BH2566" s="63">
        <f t="shared" ref="BH2566:BH2629" si="437">($F$25*$F$1*10^3*11600*($F$5+$F$6+$F$7+$F$8+$F$9)/($F$27*$F$29*(1-$DC$4%))+$F$28/$F$27)*(1-EXP(-$F$27*$F$29*(1-$DC$4%)*BB2566/(2*$F$17)))</f>
        <v>5.8215377659757914</v>
      </c>
      <c r="BI2566" s="109">
        <f t="shared" si="430"/>
        <v>76800000</v>
      </c>
      <c r="BJ2566" s="203">
        <f t="shared" ref="BJ2566:BJ2629" si="438">($F$17/($F$20*(1-$F$19%)))*($F$5+$F$6+$F$7+$F$8+$F$9)*(1-EXP(-$F$20*(1-$F$19%)*BI2566/(2*$F$17)))+$F$17/($F$25*1000)*$F$11*EXP(-$F$20*(1-$F$19%)*BI2566/(2*$F$17))</f>
        <v>2.6553534737801142E+24</v>
      </c>
    </row>
    <row r="2567" spans="53:62" s="174" customFormat="1" x14ac:dyDescent="0.35">
      <c r="BA2567" s="177">
        <v>2561</v>
      </c>
      <c r="BB2567" s="202">
        <f t="shared" si="431"/>
        <v>128050000</v>
      </c>
      <c r="BC2567" s="63">
        <f t="shared" si="432"/>
        <v>3021.2377030182174</v>
      </c>
      <c r="BD2567" s="63">
        <f t="shared" si="433"/>
        <v>3021.2377030215907</v>
      </c>
      <c r="BE2567" s="63">
        <f t="shared" si="434"/>
        <v>145.5384277663594</v>
      </c>
      <c r="BF2567" s="63">
        <f t="shared" si="435"/>
        <v>145.53842841635944</v>
      </c>
      <c r="BG2567" s="63">
        <f t="shared" si="436"/>
        <v>5.8215371159757918</v>
      </c>
      <c r="BH2567" s="63">
        <f t="shared" si="437"/>
        <v>5.8215377659757914</v>
      </c>
      <c r="BI2567" s="109">
        <f t="shared" ref="BI2567:BI2630" si="439">BA2567*30000</f>
        <v>76830000</v>
      </c>
      <c r="BJ2567" s="203">
        <f t="shared" si="438"/>
        <v>2.6559676025295147E+24</v>
      </c>
    </row>
    <row r="2568" spans="53:62" s="174" customFormat="1" x14ac:dyDescent="0.35">
      <c r="BA2568" s="177">
        <v>2562</v>
      </c>
      <c r="BB2568" s="202">
        <f t="shared" si="431"/>
        <v>128100000</v>
      </c>
      <c r="BC2568" s="63">
        <f t="shared" si="432"/>
        <v>3022.4143454610426</v>
      </c>
      <c r="BD2568" s="63">
        <f t="shared" si="433"/>
        <v>3022.4143454644172</v>
      </c>
      <c r="BE2568" s="63">
        <f t="shared" si="434"/>
        <v>145.53842776743622</v>
      </c>
      <c r="BF2568" s="63">
        <f t="shared" si="435"/>
        <v>145.53842841743622</v>
      </c>
      <c r="BG2568" s="63">
        <f t="shared" si="436"/>
        <v>5.8215371159757918</v>
      </c>
      <c r="BH2568" s="63">
        <f t="shared" si="437"/>
        <v>5.8215377659757914</v>
      </c>
      <c r="BI2568" s="109">
        <f t="shared" si="439"/>
        <v>76860000</v>
      </c>
      <c r="BJ2568" s="203">
        <f t="shared" si="438"/>
        <v>2.6565814986131703E+24</v>
      </c>
    </row>
    <row r="2569" spans="53:62" s="174" customFormat="1" x14ac:dyDescent="0.35">
      <c r="BA2569" s="177">
        <v>2563</v>
      </c>
      <c r="BB2569" s="202">
        <f t="shared" si="431"/>
        <v>128150000</v>
      </c>
      <c r="BC2569" s="63">
        <f t="shared" si="432"/>
        <v>3023.5909855131936</v>
      </c>
      <c r="BD2569" s="63">
        <f t="shared" si="433"/>
        <v>3023.5909855165696</v>
      </c>
      <c r="BE2569" s="63">
        <f t="shared" si="434"/>
        <v>145.53842776850425</v>
      </c>
      <c r="BF2569" s="63">
        <f t="shared" si="435"/>
        <v>145.53842841850428</v>
      </c>
      <c r="BG2569" s="63">
        <f t="shared" si="436"/>
        <v>5.8215371159757918</v>
      </c>
      <c r="BH2569" s="63">
        <f t="shared" si="437"/>
        <v>5.8215377659757914</v>
      </c>
      <c r="BI2569" s="109">
        <f t="shared" si="439"/>
        <v>76890000</v>
      </c>
      <c r="BJ2569" s="203">
        <f t="shared" si="438"/>
        <v>2.6571951621192267E+24</v>
      </c>
    </row>
    <row r="2570" spans="53:62" s="174" customFormat="1" x14ac:dyDescent="0.35">
      <c r="BA2570" s="177">
        <v>2564</v>
      </c>
      <c r="BB2570" s="202">
        <f t="shared" si="431"/>
        <v>128200000</v>
      </c>
      <c r="BC2570" s="63">
        <f t="shared" si="432"/>
        <v>3024.7676231747341</v>
      </c>
      <c r="BD2570" s="63">
        <f t="shared" si="433"/>
        <v>3024.7676231781115</v>
      </c>
      <c r="BE2570" s="63">
        <f t="shared" si="434"/>
        <v>145.5384277695637</v>
      </c>
      <c r="BF2570" s="63">
        <f t="shared" si="435"/>
        <v>145.53842841956373</v>
      </c>
      <c r="BG2570" s="63">
        <f t="shared" si="436"/>
        <v>5.8215371159757918</v>
      </c>
      <c r="BH2570" s="63">
        <f t="shared" si="437"/>
        <v>5.8215377659757914</v>
      </c>
      <c r="BI2570" s="109">
        <f t="shared" si="439"/>
        <v>76920000</v>
      </c>
      <c r="BJ2570" s="203">
        <f t="shared" si="438"/>
        <v>2.6578085931357962E+24</v>
      </c>
    </row>
    <row r="2571" spans="53:62" s="174" customFormat="1" x14ac:dyDescent="0.35">
      <c r="BA2571" s="177">
        <v>2565</v>
      </c>
      <c r="BB2571" s="202">
        <f t="shared" si="431"/>
        <v>128250000</v>
      </c>
      <c r="BC2571" s="63">
        <f t="shared" si="432"/>
        <v>3025.9442584456651</v>
      </c>
      <c r="BD2571" s="63">
        <f t="shared" si="433"/>
        <v>3025.9442584490434</v>
      </c>
      <c r="BE2571" s="63">
        <f t="shared" si="434"/>
        <v>145.53842777061456</v>
      </c>
      <c r="BF2571" s="63">
        <f t="shared" si="435"/>
        <v>145.53842842061457</v>
      </c>
      <c r="BG2571" s="63">
        <f t="shared" si="436"/>
        <v>5.8215371159757918</v>
      </c>
      <c r="BH2571" s="63">
        <f t="shared" si="437"/>
        <v>5.8215377659757914</v>
      </c>
      <c r="BI2571" s="109">
        <f t="shared" si="439"/>
        <v>76950000</v>
      </c>
      <c r="BJ2571" s="203">
        <f t="shared" si="438"/>
        <v>2.6584217917509594E+24</v>
      </c>
    </row>
    <row r="2572" spans="53:62" s="174" customFormat="1" x14ac:dyDescent="0.35">
      <c r="BA2572" s="177">
        <v>2566</v>
      </c>
      <c r="BB2572" s="202">
        <f t="shared" si="431"/>
        <v>128300000</v>
      </c>
      <c r="BC2572" s="63">
        <f t="shared" si="432"/>
        <v>3027.1208913259848</v>
      </c>
      <c r="BD2572" s="63">
        <f t="shared" si="433"/>
        <v>3027.1208913293649</v>
      </c>
      <c r="BE2572" s="63">
        <f t="shared" si="434"/>
        <v>145.53842777165693</v>
      </c>
      <c r="BF2572" s="63">
        <f t="shared" si="435"/>
        <v>145.5384284216569</v>
      </c>
      <c r="BG2572" s="63">
        <f t="shared" si="436"/>
        <v>5.8215371159757918</v>
      </c>
      <c r="BH2572" s="63">
        <f t="shared" si="437"/>
        <v>5.8215377659757914</v>
      </c>
      <c r="BI2572" s="109">
        <f t="shared" si="439"/>
        <v>76980000</v>
      </c>
      <c r="BJ2572" s="203">
        <f t="shared" si="438"/>
        <v>2.6590347580527638E+24</v>
      </c>
    </row>
    <row r="2573" spans="53:62" s="174" customFormat="1" x14ac:dyDescent="0.35">
      <c r="BA2573" s="177">
        <v>2567</v>
      </c>
      <c r="BB2573" s="202">
        <f t="shared" si="431"/>
        <v>128350000</v>
      </c>
      <c r="BC2573" s="63">
        <f t="shared" si="432"/>
        <v>3028.2975218157599</v>
      </c>
      <c r="BD2573" s="63">
        <f t="shared" si="433"/>
        <v>3028.2975218191414</v>
      </c>
      <c r="BE2573" s="63">
        <f t="shared" si="434"/>
        <v>145.53842777269082</v>
      </c>
      <c r="BF2573" s="63">
        <f t="shared" si="435"/>
        <v>145.53842842269083</v>
      </c>
      <c r="BG2573" s="63">
        <f t="shared" si="436"/>
        <v>5.8215371159757918</v>
      </c>
      <c r="BH2573" s="63">
        <f t="shared" si="437"/>
        <v>5.8215377659757914</v>
      </c>
      <c r="BI2573" s="109">
        <f t="shared" si="439"/>
        <v>77010000</v>
      </c>
      <c r="BJ2573" s="203">
        <f t="shared" si="438"/>
        <v>2.6596474921292207E+24</v>
      </c>
    </row>
    <row r="2574" spans="53:62" s="174" customFormat="1" x14ac:dyDescent="0.35">
      <c r="BA2574" s="177">
        <v>2568</v>
      </c>
      <c r="BB2574" s="202">
        <f t="shared" si="431"/>
        <v>128400000</v>
      </c>
      <c r="BC2574" s="63">
        <f t="shared" si="432"/>
        <v>3029.4741499148604</v>
      </c>
      <c r="BD2574" s="63">
        <f t="shared" si="433"/>
        <v>3029.4741499182428</v>
      </c>
      <c r="BE2574" s="63">
        <f t="shared" si="434"/>
        <v>145.53842777371636</v>
      </c>
      <c r="BF2574" s="63">
        <f t="shared" si="435"/>
        <v>145.53842842371637</v>
      </c>
      <c r="BG2574" s="63">
        <f t="shared" si="436"/>
        <v>5.8215371159757918</v>
      </c>
      <c r="BH2574" s="63">
        <f t="shared" si="437"/>
        <v>5.8215377659757914</v>
      </c>
      <c r="BI2574" s="109">
        <f t="shared" si="439"/>
        <v>77040000</v>
      </c>
      <c r="BJ2574" s="203">
        <f t="shared" si="438"/>
        <v>2.6602599940683105E+24</v>
      </c>
    </row>
    <row r="2575" spans="53:62" s="174" customFormat="1" x14ac:dyDescent="0.35">
      <c r="BA2575" s="177">
        <v>2569</v>
      </c>
      <c r="BB2575" s="202">
        <f t="shared" si="431"/>
        <v>128450000</v>
      </c>
      <c r="BC2575" s="63">
        <f t="shared" si="432"/>
        <v>3030.6507756234159</v>
      </c>
      <c r="BD2575" s="63">
        <f t="shared" si="433"/>
        <v>3030.6507756267993</v>
      </c>
      <c r="BE2575" s="63">
        <f t="shared" si="434"/>
        <v>145.53842777473358</v>
      </c>
      <c r="BF2575" s="63">
        <f t="shared" si="435"/>
        <v>145.53842842473361</v>
      </c>
      <c r="BG2575" s="63">
        <f t="shared" si="436"/>
        <v>5.8215371159757918</v>
      </c>
      <c r="BH2575" s="63">
        <f t="shared" si="437"/>
        <v>5.8215377659757914</v>
      </c>
      <c r="BI2575" s="109">
        <f t="shared" si="439"/>
        <v>77070000</v>
      </c>
      <c r="BJ2575" s="203">
        <f t="shared" si="438"/>
        <v>2.6608722639579805E+24</v>
      </c>
    </row>
    <row r="2576" spans="53:62" s="174" customFormat="1" x14ac:dyDescent="0.35">
      <c r="BA2576" s="177">
        <v>2570</v>
      </c>
      <c r="BB2576" s="202">
        <f t="shared" si="431"/>
        <v>128500000</v>
      </c>
      <c r="BC2576" s="63">
        <f t="shared" si="432"/>
        <v>3031.8273989413606</v>
      </c>
      <c r="BD2576" s="63">
        <f t="shared" si="433"/>
        <v>3031.8273989447453</v>
      </c>
      <c r="BE2576" s="63">
        <f t="shared" si="434"/>
        <v>145.5384277757426</v>
      </c>
      <c r="BF2576" s="63">
        <f t="shared" si="435"/>
        <v>145.53842842574261</v>
      </c>
      <c r="BG2576" s="63">
        <f t="shared" si="436"/>
        <v>5.8215371159757918</v>
      </c>
      <c r="BH2576" s="63">
        <f t="shared" si="437"/>
        <v>5.8215377659757914</v>
      </c>
      <c r="BI2576" s="109">
        <f t="shared" si="439"/>
        <v>77100000</v>
      </c>
      <c r="BJ2576" s="203">
        <f t="shared" si="438"/>
        <v>2.6614843018861418E+24</v>
      </c>
    </row>
    <row r="2577" spans="53:62" s="174" customFormat="1" x14ac:dyDescent="0.35">
      <c r="BA2577" s="177">
        <v>2571</v>
      </c>
      <c r="BB2577" s="202">
        <f t="shared" si="431"/>
        <v>128550000</v>
      </c>
      <c r="BC2577" s="63">
        <f t="shared" si="432"/>
        <v>3033.0040198686943</v>
      </c>
      <c r="BD2577" s="63">
        <f t="shared" si="433"/>
        <v>3033.0040198720812</v>
      </c>
      <c r="BE2577" s="63">
        <f t="shared" si="434"/>
        <v>145.53842777674342</v>
      </c>
      <c r="BF2577" s="63">
        <f t="shared" si="435"/>
        <v>145.53842842674345</v>
      </c>
      <c r="BG2577" s="63">
        <f t="shared" si="436"/>
        <v>5.8215371159757918</v>
      </c>
      <c r="BH2577" s="63">
        <f t="shared" si="437"/>
        <v>5.8215377659757914</v>
      </c>
      <c r="BI2577" s="109">
        <f t="shared" si="439"/>
        <v>77130000</v>
      </c>
      <c r="BJ2577" s="203">
        <f t="shared" si="438"/>
        <v>2.6620961079406753E+24</v>
      </c>
    </row>
    <row r="2578" spans="53:62" s="174" customFormat="1" x14ac:dyDescent="0.35">
      <c r="BA2578" s="177">
        <v>2572</v>
      </c>
      <c r="BB2578" s="202">
        <f t="shared" si="431"/>
        <v>128600000</v>
      </c>
      <c r="BC2578" s="63">
        <f t="shared" si="432"/>
        <v>3034.1806384054835</v>
      </c>
      <c r="BD2578" s="63">
        <f t="shared" si="433"/>
        <v>3034.1806384088718</v>
      </c>
      <c r="BE2578" s="63">
        <f t="shared" si="434"/>
        <v>145.53842777773619</v>
      </c>
      <c r="BF2578" s="63">
        <f t="shared" si="435"/>
        <v>145.53842842773619</v>
      </c>
      <c r="BG2578" s="63">
        <f t="shared" si="436"/>
        <v>5.8215371159757918</v>
      </c>
      <c r="BH2578" s="63">
        <f t="shared" si="437"/>
        <v>5.8215377659757914</v>
      </c>
      <c r="BI2578" s="109">
        <f t="shared" si="439"/>
        <v>77160000</v>
      </c>
      <c r="BJ2578" s="203">
        <f t="shared" si="438"/>
        <v>2.6627076822094281E+24</v>
      </c>
    </row>
    <row r="2579" spans="53:62" s="174" customFormat="1" x14ac:dyDescent="0.35">
      <c r="BA2579" s="177">
        <v>2573</v>
      </c>
      <c r="BB2579" s="202">
        <f t="shared" si="431"/>
        <v>128650000</v>
      </c>
      <c r="BC2579" s="63">
        <f t="shared" si="432"/>
        <v>3035.3572545516622</v>
      </c>
      <c r="BD2579" s="63">
        <f t="shared" si="433"/>
        <v>3035.3572545550519</v>
      </c>
      <c r="BE2579" s="63">
        <f t="shared" si="434"/>
        <v>145.53842777872089</v>
      </c>
      <c r="BF2579" s="63">
        <f t="shared" si="435"/>
        <v>145.53842842872089</v>
      </c>
      <c r="BG2579" s="63">
        <f t="shared" si="436"/>
        <v>5.8215371159757918</v>
      </c>
      <c r="BH2579" s="63">
        <f t="shared" si="437"/>
        <v>5.8215377659757914</v>
      </c>
      <c r="BI2579" s="109">
        <f t="shared" si="439"/>
        <v>77190000</v>
      </c>
      <c r="BJ2579" s="203">
        <f t="shared" si="438"/>
        <v>2.6633190247802131E+24</v>
      </c>
    </row>
    <row r="2580" spans="53:62" s="174" customFormat="1" x14ac:dyDescent="0.35">
      <c r="BA2580" s="177">
        <v>2574</v>
      </c>
      <c r="BB2580" s="202">
        <f t="shared" si="431"/>
        <v>128700000</v>
      </c>
      <c r="BC2580" s="63">
        <f t="shared" si="432"/>
        <v>3036.5338683072973</v>
      </c>
      <c r="BD2580" s="63">
        <f t="shared" si="433"/>
        <v>3036.533868310687</v>
      </c>
      <c r="BE2580" s="63">
        <f t="shared" si="434"/>
        <v>145.53842777969766</v>
      </c>
      <c r="BF2580" s="63">
        <f t="shared" si="435"/>
        <v>145.53842842969763</v>
      </c>
      <c r="BG2580" s="63">
        <f t="shared" si="436"/>
        <v>5.8215371159757918</v>
      </c>
      <c r="BH2580" s="63">
        <f t="shared" si="437"/>
        <v>5.8215377659757914</v>
      </c>
      <c r="BI2580" s="109">
        <f t="shared" si="439"/>
        <v>77220000</v>
      </c>
      <c r="BJ2580" s="203">
        <f t="shared" si="438"/>
        <v>2.6639301357408086E+24</v>
      </c>
    </row>
    <row r="2581" spans="53:62" s="174" customFormat="1" x14ac:dyDescent="0.35">
      <c r="BA2581" s="177">
        <v>2575</v>
      </c>
      <c r="BB2581" s="202">
        <f t="shared" si="431"/>
        <v>128750000</v>
      </c>
      <c r="BC2581" s="63">
        <f t="shared" si="432"/>
        <v>3037.7104796723847</v>
      </c>
      <c r="BD2581" s="63">
        <f t="shared" si="433"/>
        <v>3037.7104796757762</v>
      </c>
      <c r="BE2581" s="63">
        <f t="shared" si="434"/>
        <v>145.53842778066647</v>
      </c>
      <c r="BF2581" s="63">
        <f t="shared" si="435"/>
        <v>145.53842843066644</v>
      </c>
      <c r="BG2581" s="63">
        <f t="shared" si="436"/>
        <v>5.8215371159757918</v>
      </c>
      <c r="BH2581" s="63">
        <f t="shared" si="437"/>
        <v>5.8215377659757914</v>
      </c>
      <c r="BI2581" s="109">
        <f t="shared" si="439"/>
        <v>77250000</v>
      </c>
      <c r="BJ2581" s="203">
        <f t="shared" si="438"/>
        <v>2.6645410151789634E+24</v>
      </c>
    </row>
    <row r="2582" spans="53:62" s="174" customFormat="1" x14ac:dyDescent="0.35">
      <c r="BA2582" s="177">
        <v>2576</v>
      </c>
      <c r="BB2582" s="202">
        <f t="shared" si="431"/>
        <v>128800000</v>
      </c>
      <c r="BC2582" s="63">
        <f t="shared" si="432"/>
        <v>3038.8870886468621</v>
      </c>
      <c r="BD2582" s="63">
        <f t="shared" si="433"/>
        <v>3038.8870886502559</v>
      </c>
      <c r="BE2582" s="63">
        <f t="shared" si="434"/>
        <v>145.53842778162746</v>
      </c>
      <c r="BF2582" s="63">
        <f t="shared" si="435"/>
        <v>145.53842843162747</v>
      </c>
      <c r="BG2582" s="63">
        <f t="shared" si="436"/>
        <v>5.8215371159757918</v>
      </c>
      <c r="BH2582" s="63">
        <f t="shared" si="437"/>
        <v>5.8215377659757914</v>
      </c>
      <c r="BI2582" s="109">
        <f t="shared" si="439"/>
        <v>77280000</v>
      </c>
      <c r="BJ2582" s="203">
        <f t="shared" si="438"/>
        <v>2.6651516631823905E+24</v>
      </c>
    </row>
    <row r="2583" spans="53:62" s="174" customFormat="1" x14ac:dyDescent="0.35">
      <c r="BA2583" s="177">
        <v>2577</v>
      </c>
      <c r="BB2583" s="202">
        <f t="shared" si="431"/>
        <v>128850000</v>
      </c>
      <c r="BC2583" s="63">
        <f t="shared" si="432"/>
        <v>3040.06369523086</v>
      </c>
      <c r="BD2583" s="63">
        <f t="shared" si="433"/>
        <v>3040.0636952342543</v>
      </c>
      <c r="BE2583" s="63">
        <f t="shared" si="434"/>
        <v>145.53842778258067</v>
      </c>
      <c r="BF2583" s="63">
        <f t="shared" si="435"/>
        <v>145.53842843258067</v>
      </c>
      <c r="BG2583" s="63">
        <f t="shared" si="436"/>
        <v>5.8215371159757918</v>
      </c>
      <c r="BH2583" s="63">
        <f t="shared" si="437"/>
        <v>5.8215377659757914</v>
      </c>
      <c r="BI2583" s="109">
        <f t="shared" si="439"/>
        <v>77310000</v>
      </c>
      <c r="BJ2583" s="203">
        <f t="shared" si="438"/>
        <v>2.6657620798387699E+24</v>
      </c>
    </row>
    <row r="2584" spans="53:62" s="174" customFormat="1" x14ac:dyDescent="0.35">
      <c r="BA2584" s="177">
        <v>2578</v>
      </c>
      <c r="BB2584" s="202">
        <f t="shared" si="431"/>
        <v>128900000</v>
      </c>
      <c r="BC2584" s="63">
        <f t="shared" si="432"/>
        <v>3041.2402994242466</v>
      </c>
      <c r="BD2584" s="63">
        <f t="shared" si="433"/>
        <v>3041.2402994276426</v>
      </c>
      <c r="BE2584" s="63">
        <f t="shared" si="434"/>
        <v>145.53842778352612</v>
      </c>
      <c r="BF2584" s="63">
        <f t="shared" si="435"/>
        <v>145.53842843352615</v>
      </c>
      <c r="BG2584" s="63">
        <f t="shared" si="436"/>
        <v>5.8215371159757918</v>
      </c>
      <c r="BH2584" s="63">
        <f t="shared" si="437"/>
        <v>5.8215377659757914</v>
      </c>
      <c r="BI2584" s="109">
        <f t="shared" si="439"/>
        <v>77340000</v>
      </c>
      <c r="BJ2584" s="203">
        <f t="shared" si="438"/>
        <v>2.6663722652357476E+24</v>
      </c>
    </row>
    <row r="2585" spans="53:62" s="174" customFormat="1" x14ac:dyDescent="0.35">
      <c r="BA2585" s="177">
        <v>2579</v>
      </c>
      <c r="BB2585" s="202">
        <f t="shared" si="431"/>
        <v>128950000</v>
      </c>
      <c r="BC2585" s="63">
        <f t="shared" si="432"/>
        <v>3042.4169012270886</v>
      </c>
      <c r="BD2585" s="63">
        <f t="shared" si="433"/>
        <v>3042.4169012304856</v>
      </c>
      <c r="BE2585" s="63">
        <f t="shared" si="434"/>
        <v>145.53842778446398</v>
      </c>
      <c r="BF2585" s="63">
        <f t="shared" si="435"/>
        <v>145.53842843446398</v>
      </c>
      <c r="BG2585" s="63">
        <f t="shared" si="436"/>
        <v>5.8215371159757918</v>
      </c>
      <c r="BH2585" s="63">
        <f t="shared" si="437"/>
        <v>5.8215377659757914</v>
      </c>
      <c r="BI2585" s="109">
        <f t="shared" si="439"/>
        <v>77370000</v>
      </c>
      <c r="BJ2585" s="203">
        <f t="shared" si="438"/>
        <v>2.6669822194609386E+24</v>
      </c>
    </row>
    <row r="2586" spans="53:62" s="174" customFormat="1" x14ac:dyDescent="0.35">
      <c r="BA2586" s="177">
        <v>2580</v>
      </c>
      <c r="BB2586" s="202">
        <f t="shared" si="431"/>
        <v>129000000</v>
      </c>
      <c r="BC2586" s="63">
        <f t="shared" si="432"/>
        <v>3043.5935006393843</v>
      </c>
      <c r="BD2586" s="63">
        <f t="shared" si="433"/>
        <v>3043.5935006427831</v>
      </c>
      <c r="BE2586" s="63">
        <f t="shared" si="434"/>
        <v>145.53842778539425</v>
      </c>
      <c r="BF2586" s="63">
        <f t="shared" si="435"/>
        <v>145.53842843539425</v>
      </c>
      <c r="BG2586" s="63">
        <f t="shared" si="436"/>
        <v>5.8215371159757918</v>
      </c>
      <c r="BH2586" s="63">
        <f t="shared" si="437"/>
        <v>5.8215377659757914</v>
      </c>
      <c r="BI2586" s="109">
        <f t="shared" si="439"/>
        <v>77400000</v>
      </c>
      <c r="BJ2586" s="203">
        <f t="shared" si="438"/>
        <v>2.6675919426019228E+24</v>
      </c>
    </row>
    <row r="2587" spans="53:62" s="174" customFormat="1" x14ac:dyDescent="0.35">
      <c r="BA2587" s="177">
        <v>2581</v>
      </c>
      <c r="BB2587" s="202">
        <f t="shared" si="431"/>
        <v>129050000</v>
      </c>
      <c r="BC2587" s="63">
        <f t="shared" si="432"/>
        <v>3044.7700976612</v>
      </c>
      <c r="BD2587" s="63">
        <f t="shared" si="433"/>
        <v>3044.7700976645997</v>
      </c>
      <c r="BE2587" s="63">
        <f t="shared" si="434"/>
        <v>145.53842778631693</v>
      </c>
      <c r="BF2587" s="63">
        <f t="shared" si="435"/>
        <v>145.53842843631696</v>
      </c>
      <c r="BG2587" s="63">
        <f t="shared" si="436"/>
        <v>5.8215371159757918</v>
      </c>
      <c r="BH2587" s="63">
        <f t="shared" si="437"/>
        <v>5.8215377659757914</v>
      </c>
      <c r="BI2587" s="109">
        <f t="shared" si="439"/>
        <v>77430000</v>
      </c>
      <c r="BJ2587" s="203">
        <f t="shared" si="438"/>
        <v>2.6682014347462481E+24</v>
      </c>
    </row>
    <row r="2588" spans="53:62" s="174" customFormat="1" x14ac:dyDescent="0.35">
      <c r="BA2588" s="177">
        <v>2582</v>
      </c>
      <c r="BB2588" s="202">
        <f t="shared" si="431"/>
        <v>129100000</v>
      </c>
      <c r="BC2588" s="63">
        <f t="shared" si="432"/>
        <v>3045.9466922924703</v>
      </c>
      <c r="BD2588" s="63">
        <f t="shared" si="433"/>
        <v>3045.9466922958709</v>
      </c>
      <c r="BE2588" s="63">
        <f t="shared" si="434"/>
        <v>145.53842778723222</v>
      </c>
      <c r="BF2588" s="63">
        <f t="shared" si="435"/>
        <v>145.53842843723223</v>
      </c>
      <c r="BG2588" s="63">
        <f t="shared" si="436"/>
        <v>5.8215371159757918</v>
      </c>
      <c r="BH2588" s="63">
        <f t="shared" si="437"/>
        <v>5.8215377659757914</v>
      </c>
      <c r="BI2588" s="109">
        <f t="shared" si="439"/>
        <v>77460000</v>
      </c>
      <c r="BJ2588" s="203">
        <f t="shared" si="438"/>
        <v>2.6688106959814289E+24</v>
      </c>
    </row>
    <row r="2589" spans="53:62" s="174" customFormat="1" x14ac:dyDescent="0.35">
      <c r="BA2589" s="177">
        <v>2583</v>
      </c>
      <c r="BB2589" s="202">
        <f t="shared" si="431"/>
        <v>129150000</v>
      </c>
      <c r="BC2589" s="63">
        <f t="shared" si="432"/>
        <v>3047.1232845331938</v>
      </c>
      <c r="BD2589" s="63">
        <f t="shared" si="433"/>
        <v>3047.1232845365967</v>
      </c>
      <c r="BE2589" s="63">
        <f t="shared" si="434"/>
        <v>145.53842778814004</v>
      </c>
      <c r="BF2589" s="63">
        <f t="shared" si="435"/>
        <v>145.53842843814004</v>
      </c>
      <c r="BG2589" s="63">
        <f t="shared" si="436"/>
        <v>5.8215371159757918</v>
      </c>
      <c r="BH2589" s="63">
        <f t="shared" si="437"/>
        <v>5.8215377659757914</v>
      </c>
      <c r="BI2589" s="109">
        <f t="shared" si="439"/>
        <v>77490000</v>
      </c>
      <c r="BJ2589" s="203">
        <f t="shared" si="438"/>
        <v>2.6694197263949456E+24</v>
      </c>
    </row>
    <row r="2590" spans="53:62" s="174" customFormat="1" x14ac:dyDescent="0.35">
      <c r="BA2590" s="177">
        <v>2584</v>
      </c>
      <c r="BB2590" s="202">
        <f t="shared" si="431"/>
        <v>129200000</v>
      </c>
      <c r="BC2590" s="63">
        <f t="shared" si="432"/>
        <v>3048.2998743833732</v>
      </c>
      <c r="BD2590" s="63">
        <f t="shared" si="433"/>
        <v>3048.299874386777</v>
      </c>
      <c r="BE2590" s="63">
        <f t="shared" si="434"/>
        <v>145.53842778904055</v>
      </c>
      <c r="BF2590" s="63">
        <f t="shared" si="435"/>
        <v>145.53842843904056</v>
      </c>
      <c r="BG2590" s="63">
        <f t="shared" si="436"/>
        <v>5.8215371159757918</v>
      </c>
      <c r="BH2590" s="63">
        <f t="shared" si="437"/>
        <v>5.8215377659757914</v>
      </c>
      <c r="BI2590" s="109">
        <f t="shared" si="439"/>
        <v>77520000</v>
      </c>
      <c r="BJ2590" s="203">
        <f t="shared" si="438"/>
        <v>2.670028526074247E+24</v>
      </c>
    </row>
    <row r="2591" spans="53:62" s="174" customFormat="1" x14ac:dyDescent="0.35">
      <c r="BA2591" s="177">
        <v>2585</v>
      </c>
      <c r="BB2591" s="202">
        <f t="shared" si="431"/>
        <v>129250000</v>
      </c>
      <c r="BC2591" s="63">
        <f t="shared" si="432"/>
        <v>3049.4764618430718</v>
      </c>
      <c r="BD2591" s="63">
        <f t="shared" si="433"/>
        <v>3049.4764618464765</v>
      </c>
      <c r="BE2591" s="63">
        <f t="shared" si="434"/>
        <v>145.53842778993376</v>
      </c>
      <c r="BF2591" s="63">
        <f t="shared" si="435"/>
        <v>145.53842843993374</v>
      </c>
      <c r="BG2591" s="63">
        <f t="shared" si="436"/>
        <v>5.8215371159757918</v>
      </c>
      <c r="BH2591" s="63">
        <f t="shared" si="437"/>
        <v>5.8215377659757914</v>
      </c>
      <c r="BI2591" s="109">
        <f t="shared" si="439"/>
        <v>77550000</v>
      </c>
      <c r="BJ2591" s="203">
        <f t="shared" si="438"/>
        <v>2.6706370951067463E+24</v>
      </c>
    </row>
    <row r="2592" spans="53:62" s="174" customFormat="1" x14ac:dyDescent="0.35">
      <c r="BA2592" s="177">
        <v>2586</v>
      </c>
      <c r="BB2592" s="202">
        <f t="shared" si="431"/>
        <v>129300000</v>
      </c>
      <c r="BC2592" s="63">
        <f t="shared" si="432"/>
        <v>3050.653046912224</v>
      </c>
      <c r="BD2592" s="63">
        <f t="shared" si="433"/>
        <v>3050.6530469156305</v>
      </c>
      <c r="BE2592" s="63">
        <f t="shared" si="434"/>
        <v>145.53842779081972</v>
      </c>
      <c r="BF2592" s="63">
        <f t="shared" si="435"/>
        <v>145.53842844081973</v>
      </c>
      <c r="BG2592" s="63">
        <f t="shared" si="436"/>
        <v>5.8215371159757918</v>
      </c>
      <c r="BH2592" s="63">
        <f t="shared" si="437"/>
        <v>5.8215377659757914</v>
      </c>
      <c r="BI2592" s="109">
        <f t="shared" si="439"/>
        <v>77580000</v>
      </c>
      <c r="BJ2592" s="203">
        <f t="shared" si="438"/>
        <v>2.6712454335798268E+24</v>
      </c>
    </row>
    <row r="2593" spans="53:62" s="174" customFormat="1" x14ac:dyDescent="0.35">
      <c r="BA2593" s="177">
        <v>2587</v>
      </c>
      <c r="BB2593" s="202">
        <f t="shared" si="431"/>
        <v>129350000</v>
      </c>
      <c r="BC2593" s="63">
        <f t="shared" si="432"/>
        <v>3051.8296295908958</v>
      </c>
      <c r="BD2593" s="63">
        <f t="shared" si="433"/>
        <v>3051.8296295943032</v>
      </c>
      <c r="BE2593" s="63">
        <f t="shared" si="434"/>
        <v>145.5384277916985</v>
      </c>
      <c r="BF2593" s="63">
        <f t="shared" si="435"/>
        <v>145.53842844169853</v>
      </c>
      <c r="BG2593" s="63">
        <f t="shared" si="436"/>
        <v>5.8215371159757918</v>
      </c>
      <c r="BH2593" s="63">
        <f t="shared" si="437"/>
        <v>5.8215377659757914</v>
      </c>
      <c r="BI2593" s="109">
        <f t="shared" si="439"/>
        <v>77610000</v>
      </c>
      <c r="BJ2593" s="203">
        <f t="shared" si="438"/>
        <v>2.6718535415808364E+24</v>
      </c>
    </row>
    <row r="2594" spans="53:62" s="174" customFormat="1" x14ac:dyDescent="0.35">
      <c r="BA2594" s="177">
        <v>2588</v>
      </c>
      <c r="BB2594" s="202">
        <f t="shared" si="431"/>
        <v>129400000</v>
      </c>
      <c r="BC2594" s="63">
        <f t="shared" si="432"/>
        <v>3053.0062098790872</v>
      </c>
      <c r="BD2594" s="63">
        <f t="shared" si="433"/>
        <v>3053.0062098824956</v>
      </c>
      <c r="BE2594" s="63">
        <f t="shared" si="434"/>
        <v>145.53842779257022</v>
      </c>
      <c r="BF2594" s="63">
        <f t="shared" si="435"/>
        <v>145.53842844257025</v>
      </c>
      <c r="BG2594" s="63">
        <f t="shared" si="436"/>
        <v>5.8215371159757918</v>
      </c>
      <c r="BH2594" s="63">
        <f t="shared" si="437"/>
        <v>5.8215377659757914</v>
      </c>
      <c r="BI2594" s="109">
        <f t="shared" si="439"/>
        <v>77640000</v>
      </c>
      <c r="BJ2594" s="203">
        <f t="shared" si="438"/>
        <v>2.6724614191970911E+24</v>
      </c>
    </row>
    <row r="2595" spans="53:62" s="174" customFormat="1" x14ac:dyDescent="0.35">
      <c r="BA2595" s="177">
        <v>2589</v>
      </c>
      <c r="BB2595" s="202">
        <f t="shared" si="431"/>
        <v>129450000</v>
      </c>
      <c r="BC2595" s="63">
        <f t="shared" si="432"/>
        <v>3054.1827877767328</v>
      </c>
      <c r="BD2595" s="63">
        <f t="shared" si="433"/>
        <v>3054.1827877801425</v>
      </c>
      <c r="BE2595" s="63">
        <f t="shared" si="434"/>
        <v>145.53842779343486</v>
      </c>
      <c r="BF2595" s="63">
        <f t="shared" si="435"/>
        <v>145.53842844343487</v>
      </c>
      <c r="BG2595" s="63">
        <f t="shared" si="436"/>
        <v>5.8215371159757918</v>
      </c>
      <c r="BH2595" s="63">
        <f t="shared" si="437"/>
        <v>5.8215377659757914</v>
      </c>
      <c r="BI2595" s="109">
        <f t="shared" si="439"/>
        <v>77670000</v>
      </c>
      <c r="BJ2595" s="203">
        <f t="shared" si="438"/>
        <v>2.6730690665158729E+24</v>
      </c>
    </row>
    <row r="2596" spans="53:62" s="174" customFormat="1" x14ac:dyDescent="0.35">
      <c r="BA2596" s="177">
        <v>2590</v>
      </c>
      <c r="BB2596" s="202">
        <f t="shared" si="431"/>
        <v>129500000</v>
      </c>
      <c r="BC2596" s="63">
        <f t="shared" si="432"/>
        <v>3055.3593632838974</v>
      </c>
      <c r="BD2596" s="63">
        <f t="shared" si="433"/>
        <v>3055.3593632873085</v>
      </c>
      <c r="BE2596" s="63">
        <f t="shared" si="434"/>
        <v>145.53842779429252</v>
      </c>
      <c r="BF2596" s="63">
        <f t="shared" si="435"/>
        <v>145.53842844429249</v>
      </c>
      <c r="BG2596" s="63">
        <f t="shared" si="436"/>
        <v>5.8215371159757918</v>
      </c>
      <c r="BH2596" s="63">
        <f t="shared" si="437"/>
        <v>5.8215377659757914</v>
      </c>
      <c r="BI2596" s="109">
        <f t="shared" si="439"/>
        <v>77700000</v>
      </c>
      <c r="BJ2596" s="203">
        <f t="shared" si="438"/>
        <v>2.6736764836244311E+24</v>
      </c>
    </row>
    <row r="2597" spans="53:62" s="174" customFormat="1" x14ac:dyDescent="0.35">
      <c r="BA2597" s="177">
        <v>2591</v>
      </c>
      <c r="BB2597" s="202">
        <f t="shared" si="431"/>
        <v>129550000</v>
      </c>
      <c r="BC2597" s="63">
        <f t="shared" si="432"/>
        <v>3056.5359364006458</v>
      </c>
      <c r="BD2597" s="63">
        <f t="shared" si="433"/>
        <v>3056.5359364040582</v>
      </c>
      <c r="BE2597" s="63">
        <f t="shared" si="434"/>
        <v>145.53842779514324</v>
      </c>
      <c r="BF2597" s="63">
        <f t="shared" si="435"/>
        <v>145.53842844514321</v>
      </c>
      <c r="BG2597" s="63">
        <f t="shared" si="436"/>
        <v>5.8215371159757918</v>
      </c>
      <c r="BH2597" s="63">
        <f t="shared" si="437"/>
        <v>5.8215377659757914</v>
      </c>
      <c r="BI2597" s="109">
        <f t="shared" si="439"/>
        <v>77730000</v>
      </c>
      <c r="BJ2597" s="203">
        <f t="shared" si="438"/>
        <v>2.6742836706099818E+24</v>
      </c>
    </row>
    <row r="2598" spans="53:62" s="174" customFormat="1" x14ac:dyDescent="0.35">
      <c r="BA2598" s="177">
        <v>2592</v>
      </c>
      <c r="BB2598" s="202">
        <f t="shared" si="431"/>
        <v>129600000</v>
      </c>
      <c r="BC2598" s="63">
        <f t="shared" si="432"/>
        <v>3057.7125071268492</v>
      </c>
      <c r="BD2598" s="63">
        <f t="shared" si="433"/>
        <v>3057.7125071302626</v>
      </c>
      <c r="BE2598" s="63">
        <f t="shared" si="434"/>
        <v>145.53842779598702</v>
      </c>
      <c r="BF2598" s="63">
        <f t="shared" si="435"/>
        <v>145.53842844598702</v>
      </c>
      <c r="BG2598" s="63">
        <f t="shared" si="436"/>
        <v>5.8215371159757918</v>
      </c>
      <c r="BH2598" s="63">
        <f t="shared" si="437"/>
        <v>5.8215377659757914</v>
      </c>
      <c r="BI2598" s="109">
        <f t="shared" si="439"/>
        <v>77760000</v>
      </c>
      <c r="BJ2598" s="203">
        <f t="shared" si="438"/>
        <v>2.6748906275597087E+24</v>
      </c>
    </row>
    <row r="2599" spans="53:62" s="174" customFormat="1" x14ac:dyDescent="0.35">
      <c r="BA2599" s="177">
        <v>2593</v>
      </c>
      <c r="BB2599" s="202">
        <f t="shared" si="431"/>
        <v>129650000</v>
      </c>
      <c r="BC2599" s="63">
        <f t="shared" si="432"/>
        <v>3058.8890754625709</v>
      </c>
      <c r="BD2599" s="63">
        <f t="shared" si="433"/>
        <v>3058.889075465986</v>
      </c>
      <c r="BE2599" s="63">
        <f t="shared" si="434"/>
        <v>145.53842779682401</v>
      </c>
      <c r="BF2599" s="63">
        <f t="shared" si="435"/>
        <v>145.53842844682399</v>
      </c>
      <c r="BG2599" s="63">
        <f t="shared" si="436"/>
        <v>5.8215371159757918</v>
      </c>
      <c r="BH2599" s="63">
        <f t="shared" si="437"/>
        <v>5.8215377659757914</v>
      </c>
      <c r="BI2599" s="109">
        <f t="shared" si="439"/>
        <v>77790000</v>
      </c>
      <c r="BJ2599" s="203">
        <f t="shared" si="438"/>
        <v>2.6754973545607624E+24</v>
      </c>
    </row>
    <row r="2600" spans="53:62" s="174" customFormat="1" x14ac:dyDescent="0.35">
      <c r="BA2600" s="177">
        <v>2594</v>
      </c>
      <c r="BB2600" s="202">
        <f t="shared" si="431"/>
        <v>129700000</v>
      </c>
      <c r="BC2600" s="63">
        <f t="shared" si="432"/>
        <v>3060.0656414078121</v>
      </c>
      <c r="BD2600" s="63">
        <f t="shared" si="433"/>
        <v>3060.0656414112291</v>
      </c>
      <c r="BE2600" s="63">
        <f t="shared" si="434"/>
        <v>145.53842779765424</v>
      </c>
      <c r="BF2600" s="63">
        <f t="shared" si="435"/>
        <v>145.53842844765421</v>
      </c>
      <c r="BG2600" s="63">
        <f t="shared" si="436"/>
        <v>5.8215371159757918</v>
      </c>
      <c r="BH2600" s="63">
        <f t="shared" si="437"/>
        <v>5.8215377659757914</v>
      </c>
      <c r="BI2600" s="109">
        <f t="shared" si="439"/>
        <v>77820000</v>
      </c>
      <c r="BJ2600" s="203">
        <f t="shared" si="438"/>
        <v>2.6761038517002586E+24</v>
      </c>
    </row>
    <row r="2601" spans="53:62" s="174" customFormat="1" x14ac:dyDescent="0.35">
      <c r="BA2601" s="177">
        <v>2595</v>
      </c>
      <c r="BB2601" s="202">
        <f t="shared" si="431"/>
        <v>129750000</v>
      </c>
      <c r="BC2601" s="63">
        <f t="shared" si="432"/>
        <v>3061.2422049626371</v>
      </c>
      <c r="BD2601" s="63">
        <f t="shared" si="433"/>
        <v>3061.2422049660554</v>
      </c>
      <c r="BE2601" s="63">
        <f t="shared" si="434"/>
        <v>145.53842779847767</v>
      </c>
      <c r="BF2601" s="63">
        <f t="shared" si="435"/>
        <v>145.5384284484777</v>
      </c>
      <c r="BG2601" s="63">
        <f t="shared" si="436"/>
        <v>5.8215371159757918</v>
      </c>
      <c r="BH2601" s="63">
        <f t="shared" si="437"/>
        <v>5.8215377659757914</v>
      </c>
      <c r="BI2601" s="109">
        <f t="shared" si="439"/>
        <v>77850000</v>
      </c>
      <c r="BJ2601" s="203">
        <f t="shared" si="438"/>
        <v>2.6767101190652836E+24</v>
      </c>
    </row>
    <row r="2602" spans="53:62" s="174" customFormat="1" x14ac:dyDescent="0.35">
      <c r="BA2602" s="177">
        <v>2596</v>
      </c>
      <c r="BB2602" s="202">
        <f t="shared" si="431"/>
        <v>129800000</v>
      </c>
      <c r="BC2602" s="63">
        <f t="shared" si="432"/>
        <v>3062.418766126917</v>
      </c>
      <c r="BD2602" s="63">
        <f t="shared" si="433"/>
        <v>3062.4187661303363</v>
      </c>
      <c r="BE2602" s="63">
        <f t="shared" si="434"/>
        <v>145.53842779929451</v>
      </c>
      <c r="BF2602" s="63">
        <f t="shared" si="435"/>
        <v>145.53842844929451</v>
      </c>
      <c r="BG2602" s="63">
        <f t="shared" si="436"/>
        <v>5.8215371159757918</v>
      </c>
      <c r="BH2602" s="63">
        <f t="shared" si="437"/>
        <v>5.8215377659757914</v>
      </c>
      <c r="BI2602" s="109">
        <f t="shared" si="439"/>
        <v>77880000</v>
      </c>
      <c r="BJ2602" s="203">
        <f t="shared" si="438"/>
        <v>2.6773161567428869E+24</v>
      </c>
    </row>
    <row r="2603" spans="53:62" s="174" customFormat="1" x14ac:dyDescent="0.35">
      <c r="BA2603" s="177">
        <v>2597</v>
      </c>
      <c r="BB2603" s="202">
        <f t="shared" si="431"/>
        <v>129850000</v>
      </c>
      <c r="BC2603" s="63">
        <f t="shared" si="432"/>
        <v>3063.5953249008448</v>
      </c>
      <c r="BD2603" s="63">
        <f t="shared" si="433"/>
        <v>3063.5953249042659</v>
      </c>
      <c r="BE2603" s="63">
        <f t="shared" si="434"/>
        <v>145.53842780010473</v>
      </c>
      <c r="BF2603" s="63">
        <f t="shared" si="435"/>
        <v>145.53842845010473</v>
      </c>
      <c r="BG2603" s="63">
        <f t="shared" si="436"/>
        <v>5.8215371159757918</v>
      </c>
      <c r="BH2603" s="63">
        <f t="shared" si="437"/>
        <v>5.8215377659757914</v>
      </c>
      <c r="BI2603" s="109">
        <f t="shared" si="439"/>
        <v>77910000</v>
      </c>
      <c r="BJ2603" s="203">
        <f t="shared" si="438"/>
        <v>2.6779219648200877E+24</v>
      </c>
    </row>
    <row r="2604" spans="53:62" s="174" customFormat="1" x14ac:dyDescent="0.35">
      <c r="BA2604" s="177">
        <v>2598</v>
      </c>
      <c r="BB2604" s="202">
        <f t="shared" si="431"/>
        <v>129900000</v>
      </c>
      <c r="BC2604" s="63">
        <f t="shared" si="432"/>
        <v>3064.7718812842281</v>
      </c>
      <c r="BD2604" s="63">
        <f t="shared" si="433"/>
        <v>3064.7718812876496</v>
      </c>
      <c r="BE2604" s="63">
        <f t="shared" si="434"/>
        <v>145.53842780090838</v>
      </c>
      <c r="BF2604" s="63">
        <f t="shared" si="435"/>
        <v>145.53842845090838</v>
      </c>
      <c r="BG2604" s="63">
        <f t="shared" si="436"/>
        <v>5.8215371159757918</v>
      </c>
      <c r="BH2604" s="63">
        <f t="shared" si="437"/>
        <v>5.8215377659757914</v>
      </c>
      <c r="BI2604" s="109">
        <f t="shared" si="439"/>
        <v>77940000</v>
      </c>
      <c r="BJ2604" s="203">
        <f t="shared" si="438"/>
        <v>2.6785275433838704E+24</v>
      </c>
    </row>
    <row r="2605" spans="53:62" s="174" customFormat="1" x14ac:dyDescent="0.35">
      <c r="BA2605" s="177">
        <v>2599</v>
      </c>
      <c r="BB2605" s="202">
        <f t="shared" si="431"/>
        <v>129950000</v>
      </c>
      <c r="BC2605" s="63">
        <f t="shared" si="432"/>
        <v>3065.9484352771951</v>
      </c>
      <c r="BD2605" s="63">
        <f t="shared" si="433"/>
        <v>3065.9484352806176</v>
      </c>
      <c r="BE2605" s="63">
        <f t="shared" si="434"/>
        <v>145.53842780170555</v>
      </c>
      <c r="BF2605" s="63">
        <f t="shared" si="435"/>
        <v>145.53842845170553</v>
      </c>
      <c r="BG2605" s="63">
        <f t="shared" si="436"/>
        <v>5.8215371159757918</v>
      </c>
      <c r="BH2605" s="63">
        <f t="shared" si="437"/>
        <v>5.8215377659757914</v>
      </c>
      <c r="BI2605" s="109">
        <f t="shared" si="439"/>
        <v>77970000</v>
      </c>
      <c r="BJ2605" s="203">
        <f t="shared" si="438"/>
        <v>2.6791328925211881E+24</v>
      </c>
    </row>
    <row r="2606" spans="53:62" s="174" customFormat="1" x14ac:dyDescent="0.35">
      <c r="BA2606" s="177">
        <v>2600</v>
      </c>
      <c r="BB2606" s="202">
        <f t="shared" si="431"/>
        <v>130000000</v>
      </c>
      <c r="BC2606" s="63">
        <f t="shared" si="432"/>
        <v>3067.1249868797449</v>
      </c>
      <c r="BD2606" s="63">
        <f t="shared" si="433"/>
        <v>3067.1249868831692</v>
      </c>
      <c r="BE2606" s="63">
        <f t="shared" si="434"/>
        <v>145.53842780249619</v>
      </c>
      <c r="BF2606" s="63">
        <f t="shared" si="435"/>
        <v>145.53842845249622</v>
      </c>
      <c r="BG2606" s="63">
        <f t="shared" si="436"/>
        <v>5.8215371159757918</v>
      </c>
      <c r="BH2606" s="63">
        <f t="shared" si="437"/>
        <v>5.8215377659757914</v>
      </c>
      <c r="BI2606" s="109">
        <f t="shared" si="439"/>
        <v>78000000</v>
      </c>
      <c r="BJ2606" s="203">
        <f t="shared" si="438"/>
        <v>2.6797380123189598E+24</v>
      </c>
    </row>
    <row r="2607" spans="53:62" s="174" customFormat="1" x14ac:dyDescent="0.35">
      <c r="BA2607" s="177">
        <v>2601</v>
      </c>
      <c r="BB2607" s="202">
        <f t="shared" si="431"/>
        <v>130050000</v>
      </c>
      <c r="BC2607" s="63">
        <f t="shared" si="432"/>
        <v>3068.3015360918134</v>
      </c>
      <c r="BD2607" s="63">
        <f t="shared" si="433"/>
        <v>3068.30153609524</v>
      </c>
      <c r="BE2607" s="63">
        <f t="shared" si="434"/>
        <v>145.53842780328054</v>
      </c>
      <c r="BF2607" s="63">
        <f t="shared" si="435"/>
        <v>145.53842845328052</v>
      </c>
      <c r="BG2607" s="63">
        <f t="shared" si="436"/>
        <v>5.8215371159757918</v>
      </c>
      <c r="BH2607" s="63">
        <f t="shared" si="437"/>
        <v>5.8215377659757914</v>
      </c>
      <c r="BI2607" s="109">
        <f t="shared" si="439"/>
        <v>78030000</v>
      </c>
      <c r="BJ2607" s="203">
        <f t="shared" si="438"/>
        <v>2.680342902864072E+24</v>
      </c>
    </row>
    <row r="2608" spans="53:62" s="174" customFormat="1" x14ac:dyDescent="0.35">
      <c r="BA2608" s="177">
        <v>2602</v>
      </c>
      <c r="BB2608" s="202">
        <f t="shared" si="431"/>
        <v>130100000</v>
      </c>
      <c r="BC2608" s="63">
        <f t="shared" si="432"/>
        <v>3069.478082913467</v>
      </c>
      <c r="BD2608" s="63">
        <f t="shared" si="433"/>
        <v>3069.4780829168944</v>
      </c>
      <c r="BE2608" s="63">
        <f t="shared" si="434"/>
        <v>145.53842780405847</v>
      </c>
      <c r="BF2608" s="63">
        <f t="shared" si="435"/>
        <v>145.53842845405848</v>
      </c>
      <c r="BG2608" s="63">
        <f t="shared" si="436"/>
        <v>5.8215371159757918</v>
      </c>
      <c r="BH2608" s="63">
        <f t="shared" si="437"/>
        <v>5.8215377659757914</v>
      </c>
      <c r="BI2608" s="109">
        <f t="shared" si="439"/>
        <v>78060000</v>
      </c>
      <c r="BJ2608" s="203">
        <f t="shared" si="438"/>
        <v>2.6809475642433782E+24</v>
      </c>
    </row>
    <row r="2609" spans="53:62" s="174" customFormat="1" x14ac:dyDescent="0.35">
      <c r="BA2609" s="177">
        <v>2603</v>
      </c>
      <c r="BB2609" s="202">
        <f t="shared" si="431"/>
        <v>130150000</v>
      </c>
      <c r="BC2609" s="63">
        <f t="shared" si="432"/>
        <v>3070.6546273447038</v>
      </c>
      <c r="BD2609" s="63">
        <f t="shared" si="433"/>
        <v>3070.6546273481326</v>
      </c>
      <c r="BE2609" s="63">
        <f t="shared" si="434"/>
        <v>145.53842780483015</v>
      </c>
      <c r="BF2609" s="63">
        <f t="shared" si="435"/>
        <v>145.53842845483013</v>
      </c>
      <c r="BG2609" s="63">
        <f t="shared" si="436"/>
        <v>5.8215371159757918</v>
      </c>
      <c r="BH2609" s="63">
        <f t="shared" si="437"/>
        <v>5.8215377659757914</v>
      </c>
      <c r="BI2609" s="109">
        <f t="shared" si="439"/>
        <v>78090000</v>
      </c>
      <c r="BJ2609" s="203">
        <f t="shared" si="438"/>
        <v>2.6815519965436985E+24</v>
      </c>
    </row>
    <row r="2610" spans="53:62" s="174" customFormat="1" x14ac:dyDescent="0.35">
      <c r="BA2610" s="177">
        <v>2604</v>
      </c>
      <c r="BB2610" s="202">
        <f t="shared" si="431"/>
        <v>130200000</v>
      </c>
      <c r="BC2610" s="63">
        <f t="shared" si="432"/>
        <v>3071.8311693855248</v>
      </c>
      <c r="BD2610" s="63">
        <f t="shared" si="433"/>
        <v>3071.831169388955</v>
      </c>
      <c r="BE2610" s="63">
        <f t="shared" si="434"/>
        <v>145.53842780559552</v>
      </c>
      <c r="BF2610" s="63">
        <f t="shared" si="435"/>
        <v>145.53842845559552</v>
      </c>
      <c r="BG2610" s="63">
        <f t="shared" si="436"/>
        <v>5.8215371159757918</v>
      </c>
      <c r="BH2610" s="63">
        <f t="shared" si="437"/>
        <v>5.8215377659757914</v>
      </c>
      <c r="BI2610" s="109">
        <f t="shared" si="439"/>
        <v>78120000</v>
      </c>
      <c r="BJ2610" s="203">
        <f t="shared" si="438"/>
        <v>2.6821561998518217E+24</v>
      </c>
    </row>
    <row r="2611" spans="53:62" s="174" customFormat="1" x14ac:dyDescent="0.35">
      <c r="BA2611" s="177">
        <v>2605</v>
      </c>
      <c r="BB2611" s="202">
        <f t="shared" si="431"/>
        <v>130250000</v>
      </c>
      <c r="BC2611" s="63">
        <f t="shared" si="432"/>
        <v>3073.0077090358645</v>
      </c>
      <c r="BD2611" s="63">
        <f t="shared" si="433"/>
        <v>3073.0077090392961</v>
      </c>
      <c r="BE2611" s="63">
        <f t="shared" si="434"/>
        <v>145.53842780635472</v>
      </c>
      <c r="BF2611" s="63">
        <f t="shared" si="435"/>
        <v>145.53842845635472</v>
      </c>
      <c r="BG2611" s="63">
        <f t="shared" si="436"/>
        <v>5.8215371159757918</v>
      </c>
      <c r="BH2611" s="63">
        <f t="shared" si="437"/>
        <v>5.8215377659757914</v>
      </c>
      <c r="BI2611" s="109">
        <f t="shared" si="439"/>
        <v>78150000</v>
      </c>
      <c r="BJ2611" s="203">
        <f t="shared" si="438"/>
        <v>2.6827601742545019E+24</v>
      </c>
    </row>
    <row r="2612" spans="53:62" s="174" customFormat="1" x14ac:dyDescent="0.35">
      <c r="BA2612" s="177">
        <v>2606</v>
      </c>
      <c r="BB2612" s="202">
        <f t="shared" si="431"/>
        <v>130300000</v>
      </c>
      <c r="BC2612" s="63">
        <f t="shared" si="432"/>
        <v>3074.1842462958534</v>
      </c>
      <c r="BD2612" s="63">
        <f t="shared" si="433"/>
        <v>3074.1842462992859</v>
      </c>
      <c r="BE2612" s="63">
        <f t="shared" si="434"/>
        <v>145.53842780710781</v>
      </c>
      <c r="BF2612" s="63">
        <f t="shared" si="435"/>
        <v>145.53842845710781</v>
      </c>
      <c r="BG2612" s="63">
        <f t="shared" si="436"/>
        <v>5.8215371159757918</v>
      </c>
      <c r="BH2612" s="63">
        <f t="shared" si="437"/>
        <v>5.8215377659757914</v>
      </c>
      <c r="BI2612" s="109">
        <f t="shared" si="439"/>
        <v>78180000</v>
      </c>
      <c r="BJ2612" s="203">
        <f t="shared" si="438"/>
        <v>2.683363919838461E+24</v>
      </c>
    </row>
    <row r="2613" spans="53:62" s="174" customFormat="1" x14ac:dyDescent="0.35">
      <c r="BA2613" s="177">
        <v>2607</v>
      </c>
      <c r="BB2613" s="202">
        <f t="shared" si="431"/>
        <v>130350000</v>
      </c>
      <c r="BC2613" s="63">
        <f t="shared" si="432"/>
        <v>3075.3607811654256</v>
      </c>
      <c r="BD2613" s="63">
        <f t="shared" si="433"/>
        <v>3075.3607811688594</v>
      </c>
      <c r="BE2613" s="63">
        <f t="shared" si="434"/>
        <v>145.53842780785479</v>
      </c>
      <c r="BF2613" s="63">
        <f t="shared" si="435"/>
        <v>145.53842845785479</v>
      </c>
      <c r="BG2613" s="63">
        <f t="shared" si="436"/>
        <v>5.8215371159757918</v>
      </c>
      <c r="BH2613" s="63">
        <f t="shared" si="437"/>
        <v>5.8215377659757914</v>
      </c>
      <c r="BI2613" s="109">
        <f t="shared" si="439"/>
        <v>78210000</v>
      </c>
      <c r="BJ2613" s="203">
        <f t="shared" si="438"/>
        <v>2.6839674366903891E+24</v>
      </c>
    </row>
    <row r="2614" spans="53:62" s="174" customFormat="1" x14ac:dyDescent="0.35">
      <c r="BA2614" s="177">
        <v>2608</v>
      </c>
      <c r="BB2614" s="202">
        <f t="shared" si="431"/>
        <v>130400000</v>
      </c>
      <c r="BC2614" s="63">
        <f t="shared" si="432"/>
        <v>3076.5373136445814</v>
      </c>
      <c r="BD2614" s="63">
        <f t="shared" si="433"/>
        <v>3076.5373136480166</v>
      </c>
      <c r="BE2614" s="63">
        <f t="shared" si="434"/>
        <v>145.53842780859566</v>
      </c>
      <c r="BF2614" s="63">
        <f t="shared" si="435"/>
        <v>145.53842845859572</v>
      </c>
      <c r="BG2614" s="63">
        <f t="shared" si="436"/>
        <v>5.8215371159757918</v>
      </c>
      <c r="BH2614" s="63">
        <f t="shared" si="437"/>
        <v>5.8215377659757914</v>
      </c>
      <c r="BI2614" s="109">
        <f t="shared" si="439"/>
        <v>78240000</v>
      </c>
      <c r="BJ2614" s="203">
        <f t="shared" si="438"/>
        <v>2.6845707248969414E+24</v>
      </c>
    </row>
    <row r="2615" spans="53:62" s="174" customFormat="1" x14ac:dyDescent="0.35">
      <c r="BA2615" s="177">
        <v>2609</v>
      </c>
      <c r="BB2615" s="202">
        <f t="shared" si="431"/>
        <v>130450000</v>
      </c>
      <c r="BC2615" s="63">
        <f t="shared" si="432"/>
        <v>3077.7138437333219</v>
      </c>
      <c r="BD2615" s="63">
        <f t="shared" si="433"/>
        <v>3077.713843736758</v>
      </c>
      <c r="BE2615" s="63">
        <f t="shared" si="434"/>
        <v>145.53842780933061</v>
      </c>
      <c r="BF2615" s="63">
        <f t="shared" si="435"/>
        <v>145.53842845933062</v>
      </c>
      <c r="BG2615" s="63">
        <f t="shared" si="436"/>
        <v>5.8215371159757918</v>
      </c>
      <c r="BH2615" s="63">
        <f t="shared" si="437"/>
        <v>5.8215377659757914</v>
      </c>
      <c r="BI2615" s="109">
        <f t="shared" si="439"/>
        <v>78270000</v>
      </c>
      <c r="BJ2615" s="203">
        <f t="shared" si="438"/>
        <v>2.6851737845447406E+24</v>
      </c>
    </row>
    <row r="2616" spans="53:62" s="174" customFormat="1" x14ac:dyDescent="0.35">
      <c r="BA2616" s="177">
        <v>2610</v>
      </c>
      <c r="BB2616" s="202">
        <f t="shared" si="431"/>
        <v>130500000</v>
      </c>
      <c r="BC2616" s="63">
        <f t="shared" si="432"/>
        <v>3078.8903714317098</v>
      </c>
      <c r="BD2616" s="63">
        <f t="shared" si="433"/>
        <v>3078.8903714351472</v>
      </c>
      <c r="BE2616" s="63">
        <f t="shared" si="434"/>
        <v>145.5384278100596</v>
      </c>
      <c r="BF2616" s="63">
        <f t="shared" si="435"/>
        <v>145.53842846005961</v>
      </c>
      <c r="BG2616" s="63">
        <f t="shared" si="436"/>
        <v>5.8215371159757918</v>
      </c>
      <c r="BH2616" s="63">
        <f t="shared" si="437"/>
        <v>5.8215377659757914</v>
      </c>
      <c r="BI2616" s="109">
        <f t="shared" si="439"/>
        <v>78300000</v>
      </c>
      <c r="BJ2616" s="203">
        <f t="shared" si="438"/>
        <v>2.68577661572038E+24</v>
      </c>
    </row>
    <row r="2617" spans="53:62" s="174" customFormat="1" x14ac:dyDescent="0.35">
      <c r="BA2617" s="177">
        <v>2611</v>
      </c>
      <c r="BB2617" s="202">
        <f t="shared" si="431"/>
        <v>130550000</v>
      </c>
      <c r="BC2617" s="63">
        <f t="shared" si="432"/>
        <v>3080.0668967396819</v>
      </c>
      <c r="BD2617" s="63">
        <f t="shared" si="433"/>
        <v>3080.0668967431207</v>
      </c>
      <c r="BE2617" s="63">
        <f t="shared" si="434"/>
        <v>145.53842781078268</v>
      </c>
      <c r="BF2617" s="63">
        <f t="shared" si="435"/>
        <v>145.53842846078268</v>
      </c>
      <c r="BG2617" s="63">
        <f t="shared" si="436"/>
        <v>5.8215371159757918</v>
      </c>
      <c r="BH2617" s="63">
        <f t="shared" si="437"/>
        <v>5.8215377659757914</v>
      </c>
      <c r="BI2617" s="109">
        <f t="shared" si="439"/>
        <v>78330000</v>
      </c>
      <c r="BJ2617" s="203">
        <f t="shared" si="438"/>
        <v>2.6863792185104152E+24</v>
      </c>
    </row>
    <row r="2618" spans="53:62" s="174" customFormat="1" x14ac:dyDescent="0.35">
      <c r="BA2618" s="177">
        <v>2612</v>
      </c>
      <c r="BB2618" s="202">
        <f t="shared" si="431"/>
        <v>130600000</v>
      </c>
      <c r="BC2618" s="63">
        <f t="shared" si="432"/>
        <v>3081.2434196572376</v>
      </c>
      <c r="BD2618" s="63">
        <f t="shared" si="433"/>
        <v>3081.2434196606778</v>
      </c>
      <c r="BE2618" s="63">
        <f t="shared" si="434"/>
        <v>145.5384278114999</v>
      </c>
      <c r="BF2618" s="63">
        <f t="shared" si="435"/>
        <v>145.5384284614999</v>
      </c>
      <c r="BG2618" s="63">
        <f t="shared" si="436"/>
        <v>5.8215371159757918</v>
      </c>
      <c r="BH2618" s="63">
        <f t="shared" si="437"/>
        <v>5.8215377659757914</v>
      </c>
      <c r="BI2618" s="109">
        <f t="shared" si="439"/>
        <v>78360000</v>
      </c>
      <c r="BJ2618" s="203">
        <f t="shared" si="438"/>
        <v>2.6869815930013714E+24</v>
      </c>
    </row>
    <row r="2619" spans="53:62" s="174" customFormat="1" x14ac:dyDescent="0.35">
      <c r="BA2619" s="177">
        <v>2613</v>
      </c>
      <c r="BB2619" s="202">
        <f t="shared" si="431"/>
        <v>130650000</v>
      </c>
      <c r="BC2619" s="63">
        <f t="shared" si="432"/>
        <v>3082.4199401844426</v>
      </c>
      <c r="BD2619" s="63">
        <f t="shared" si="433"/>
        <v>3082.4199401878836</v>
      </c>
      <c r="BE2619" s="63">
        <f t="shared" si="434"/>
        <v>145.53842781221132</v>
      </c>
      <c r="BF2619" s="63">
        <f t="shared" si="435"/>
        <v>145.53842846221133</v>
      </c>
      <c r="BG2619" s="63">
        <f t="shared" si="436"/>
        <v>5.8215371159757918</v>
      </c>
      <c r="BH2619" s="63">
        <f t="shared" si="437"/>
        <v>5.8215377659757914</v>
      </c>
      <c r="BI2619" s="109">
        <f t="shared" si="439"/>
        <v>78390000</v>
      </c>
      <c r="BJ2619" s="203">
        <f t="shared" si="438"/>
        <v>2.6875837392797417E+24</v>
      </c>
    </row>
    <row r="2620" spans="53:62" s="174" customFormat="1" x14ac:dyDescent="0.35">
      <c r="BA2620" s="177">
        <v>2614</v>
      </c>
      <c r="BB2620" s="202">
        <f t="shared" si="431"/>
        <v>130700000</v>
      </c>
      <c r="BC2620" s="63">
        <f t="shared" si="432"/>
        <v>3083.5964583212944</v>
      </c>
      <c r="BD2620" s="63">
        <f t="shared" si="433"/>
        <v>3083.5964583247373</v>
      </c>
      <c r="BE2620" s="63">
        <f t="shared" si="434"/>
        <v>145.53842781291698</v>
      </c>
      <c r="BF2620" s="63">
        <f t="shared" si="435"/>
        <v>145.53842846291698</v>
      </c>
      <c r="BG2620" s="63">
        <f t="shared" si="436"/>
        <v>5.8215371159757918</v>
      </c>
      <c r="BH2620" s="63">
        <f t="shared" si="437"/>
        <v>5.8215377659757914</v>
      </c>
      <c r="BI2620" s="109">
        <f t="shared" si="439"/>
        <v>78420000</v>
      </c>
      <c r="BJ2620" s="203">
        <f t="shared" si="438"/>
        <v>2.688185657431985E+24</v>
      </c>
    </row>
    <row r="2621" spans="53:62" s="174" customFormat="1" x14ac:dyDescent="0.35">
      <c r="BA2621" s="177">
        <v>2615</v>
      </c>
      <c r="BB2621" s="202">
        <f t="shared" si="431"/>
        <v>130750000</v>
      </c>
      <c r="BC2621" s="63">
        <f t="shared" si="432"/>
        <v>3084.7729740677314</v>
      </c>
      <c r="BD2621" s="63">
        <f t="shared" si="433"/>
        <v>3084.7729740711752</v>
      </c>
      <c r="BE2621" s="63">
        <f t="shared" si="434"/>
        <v>145.53842781361692</v>
      </c>
      <c r="BF2621" s="63">
        <f t="shared" si="435"/>
        <v>145.53842846361692</v>
      </c>
      <c r="BG2621" s="63">
        <f t="shared" si="436"/>
        <v>5.8215371159757918</v>
      </c>
      <c r="BH2621" s="63">
        <f t="shared" si="437"/>
        <v>5.8215377659757914</v>
      </c>
      <c r="BI2621" s="109">
        <f t="shared" si="439"/>
        <v>78450000</v>
      </c>
      <c r="BJ2621" s="203">
        <f t="shared" si="438"/>
        <v>2.6887873475445288E+24</v>
      </c>
    </row>
    <row r="2622" spans="53:62" s="174" customFormat="1" x14ac:dyDescent="0.35">
      <c r="BA2622" s="177">
        <v>2616</v>
      </c>
      <c r="BB2622" s="202">
        <f t="shared" si="431"/>
        <v>130800000</v>
      </c>
      <c r="BC2622" s="63">
        <f t="shared" si="432"/>
        <v>3085.9494874238799</v>
      </c>
      <c r="BD2622" s="63">
        <f t="shared" si="433"/>
        <v>3085.9494874273264</v>
      </c>
      <c r="BE2622" s="63">
        <f t="shared" si="434"/>
        <v>145.53842781431123</v>
      </c>
      <c r="BF2622" s="63">
        <f t="shared" si="435"/>
        <v>145.53842846431124</v>
      </c>
      <c r="BG2622" s="63">
        <f t="shared" si="436"/>
        <v>5.8215371159757918</v>
      </c>
      <c r="BH2622" s="63">
        <f t="shared" si="437"/>
        <v>5.8215377659757914</v>
      </c>
      <c r="BI2622" s="109">
        <f t="shared" si="439"/>
        <v>78480000</v>
      </c>
      <c r="BJ2622" s="203">
        <f t="shared" si="438"/>
        <v>2.6893888097037659E+24</v>
      </c>
    </row>
    <row r="2623" spans="53:62" s="174" customFormat="1" x14ac:dyDescent="0.35">
      <c r="BA2623" s="177">
        <v>2617</v>
      </c>
      <c r="BB2623" s="202">
        <f t="shared" si="431"/>
        <v>130850000</v>
      </c>
      <c r="BC2623" s="63">
        <f t="shared" si="432"/>
        <v>3087.1259983896139</v>
      </c>
      <c r="BD2623" s="63">
        <f t="shared" si="433"/>
        <v>3087.1259983930609</v>
      </c>
      <c r="BE2623" s="63">
        <f t="shared" si="434"/>
        <v>145.53842781499989</v>
      </c>
      <c r="BF2623" s="63">
        <f t="shared" si="435"/>
        <v>145.5384284649999</v>
      </c>
      <c r="BG2623" s="63">
        <f t="shared" si="436"/>
        <v>5.8215371159757918</v>
      </c>
      <c r="BH2623" s="63">
        <f t="shared" si="437"/>
        <v>5.8215377659757914</v>
      </c>
      <c r="BI2623" s="109">
        <f t="shared" si="439"/>
        <v>78510000</v>
      </c>
      <c r="BJ2623" s="203">
        <f t="shared" si="438"/>
        <v>2.6899900439960579E+24</v>
      </c>
    </row>
    <row r="2624" spans="53:62" s="174" customFormat="1" x14ac:dyDescent="0.35">
      <c r="BA2624" s="177">
        <v>2618</v>
      </c>
      <c r="BB2624" s="202">
        <f t="shared" si="431"/>
        <v>130900000</v>
      </c>
      <c r="BC2624" s="63">
        <f t="shared" si="432"/>
        <v>3088.3025069649962</v>
      </c>
      <c r="BD2624" s="63">
        <f t="shared" si="433"/>
        <v>3088.302506968444</v>
      </c>
      <c r="BE2624" s="63">
        <f t="shared" si="434"/>
        <v>145.53842781568295</v>
      </c>
      <c r="BF2624" s="63">
        <f t="shared" si="435"/>
        <v>145.53842846568298</v>
      </c>
      <c r="BG2624" s="63">
        <f t="shared" si="436"/>
        <v>5.8215371159757918</v>
      </c>
      <c r="BH2624" s="63">
        <f t="shared" si="437"/>
        <v>5.8215377659757914</v>
      </c>
      <c r="BI2624" s="109">
        <f t="shared" si="439"/>
        <v>78540000</v>
      </c>
      <c r="BJ2624" s="203">
        <f t="shared" si="438"/>
        <v>2.6905910505077337E+24</v>
      </c>
    </row>
    <row r="2625" spans="53:62" s="174" customFormat="1" x14ac:dyDescent="0.35">
      <c r="BA2625" s="177">
        <v>2619</v>
      </c>
      <c r="BB2625" s="202">
        <f t="shared" si="431"/>
        <v>130950000</v>
      </c>
      <c r="BC2625" s="63">
        <f t="shared" si="432"/>
        <v>3089.4790131499612</v>
      </c>
      <c r="BD2625" s="63">
        <f t="shared" si="433"/>
        <v>3089.479013153411</v>
      </c>
      <c r="BE2625" s="63">
        <f t="shared" si="434"/>
        <v>145.53842781636052</v>
      </c>
      <c r="BF2625" s="63">
        <f t="shared" si="435"/>
        <v>145.53842846636056</v>
      </c>
      <c r="BG2625" s="63">
        <f t="shared" si="436"/>
        <v>5.8215371159757918</v>
      </c>
      <c r="BH2625" s="63">
        <f t="shared" si="437"/>
        <v>5.8215377659757914</v>
      </c>
      <c r="BI2625" s="109">
        <f t="shared" si="439"/>
        <v>78570000</v>
      </c>
      <c r="BJ2625" s="203">
        <f t="shared" si="438"/>
        <v>2.6911918293250892E+24</v>
      </c>
    </row>
    <row r="2626" spans="53:62" s="174" customFormat="1" x14ac:dyDescent="0.35">
      <c r="BA2626" s="177">
        <v>2620</v>
      </c>
      <c r="BB2626" s="202">
        <f t="shared" si="431"/>
        <v>131000000</v>
      </c>
      <c r="BC2626" s="63">
        <f t="shared" si="432"/>
        <v>3090.6555169447047</v>
      </c>
      <c r="BD2626" s="63">
        <f t="shared" si="433"/>
        <v>3090.6555169481553</v>
      </c>
      <c r="BE2626" s="63">
        <f t="shared" si="434"/>
        <v>145.53842781703261</v>
      </c>
      <c r="BF2626" s="63">
        <f t="shared" si="435"/>
        <v>145.53842846703262</v>
      </c>
      <c r="BG2626" s="63">
        <f t="shared" si="436"/>
        <v>5.8215371159757918</v>
      </c>
      <c r="BH2626" s="63">
        <f t="shared" si="437"/>
        <v>5.8215377659757914</v>
      </c>
      <c r="BI2626" s="109">
        <f t="shared" si="439"/>
        <v>78600000</v>
      </c>
      <c r="BJ2626" s="203">
        <f t="shared" si="438"/>
        <v>2.6917923805343873E+24</v>
      </c>
    </row>
    <row r="2627" spans="53:62" s="174" customFormat="1" x14ac:dyDescent="0.35">
      <c r="BA2627" s="177">
        <v>2621</v>
      </c>
      <c r="BB2627" s="202">
        <f t="shared" si="431"/>
        <v>131050000</v>
      </c>
      <c r="BC2627" s="63">
        <f t="shared" si="432"/>
        <v>3091.8320183490318</v>
      </c>
      <c r="BD2627" s="63">
        <f t="shared" si="433"/>
        <v>3091.8320183524838</v>
      </c>
      <c r="BE2627" s="63">
        <f t="shared" si="434"/>
        <v>145.53842781769924</v>
      </c>
      <c r="BF2627" s="63">
        <f t="shared" si="435"/>
        <v>145.53842846769925</v>
      </c>
      <c r="BG2627" s="63">
        <f t="shared" si="436"/>
        <v>5.8215371159757918</v>
      </c>
      <c r="BH2627" s="63">
        <f t="shared" si="437"/>
        <v>5.8215377659757914</v>
      </c>
      <c r="BI2627" s="109">
        <f t="shared" si="439"/>
        <v>78630000</v>
      </c>
      <c r="BJ2627" s="203">
        <f t="shared" si="438"/>
        <v>2.6923927042218587E+24</v>
      </c>
    </row>
    <row r="2628" spans="53:62" s="174" customFormat="1" x14ac:dyDescent="0.35">
      <c r="BA2628" s="177">
        <v>2622</v>
      </c>
      <c r="BB2628" s="202">
        <f t="shared" si="431"/>
        <v>131100000</v>
      </c>
      <c r="BC2628" s="63">
        <f t="shared" si="432"/>
        <v>3093.0085173630073</v>
      </c>
      <c r="BD2628" s="63">
        <f t="shared" si="433"/>
        <v>3093.0085173664606</v>
      </c>
      <c r="BE2628" s="63">
        <f t="shared" si="434"/>
        <v>145.5384278183605</v>
      </c>
      <c r="BF2628" s="63">
        <f t="shared" si="435"/>
        <v>145.53842846836051</v>
      </c>
      <c r="BG2628" s="63">
        <f t="shared" si="436"/>
        <v>5.8215371159757918</v>
      </c>
      <c r="BH2628" s="63">
        <f t="shared" si="437"/>
        <v>5.8215377659757914</v>
      </c>
      <c r="BI2628" s="109">
        <f t="shared" si="439"/>
        <v>78660000</v>
      </c>
      <c r="BJ2628" s="203">
        <f t="shared" si="438"/>
        <v>2.6929928004737006E+24</v>
      </c>
    </row>
    <row r="2629" spans="53:62" s="174" customFormat="1" x14ac:dyDescent="0.35">
      <c r="BA2629" s="177">
        <v>2623</v>
      </c>
      <c r="BB2629" s="202">
        <f t="shared" si="431"/>
        <v>131150000</v>
      </c>
      <c r="BC2629" s="63">
        <f t="shared" si="432"/>
        <v>3094.185013986696</v>
      </c>
      <c r="BD2629" s="63">
        <f t="shared" si="433"/>
        <v>3094.1850139901508</v>
      </c>
      <c r="BE2629" s="63">
        <f t="shared" si="434"/>
        <v>145.53842781901639</v>
      </c>
      <c r="BF2629" s="63">
        <f t="shared" si="435"/>
        <v>145.5384284690164</v>
      </c>
      <c r="BG2629" s="63">
        <f t="shared" si="436"/>
        <v>5.8215371159757918</v>
      </c>
      <c r="BH2629" s="63">
        <f t="shared" si="437"/>
        <v>5.8215377659757914</v>
      </c>
      <c r="BI2629" s="109">
        <f t="shared" si="439"/>
        <v>78690000</v>
      </c>
      <c r="BJ2629" s="203">
        <f t="shared" si="438"/>
        <v>2.6935926693760787E+24</v>
      </c>
    </row>
    <row r="2630" spans="53:62" s="174" customFormat="1" x14ac:dyDescent="0.35">
      <c r="BA2630" s="177">
        <v>2624</v>
      </c>
      <c r="BB2630" s="202">
        <f t="shared" ref="BB2630:BB2693" si="440">BA2630*50000</f>
        <v>131200000</v>
      </c>
      <c r="BC2630" s="63">
        <f t="shared" ref="BC2630:BC2693" si="441">($F$5+$F$6+$F$7+$F$8+$F$9)*(1-EXP(-$F$20*(1-$DC$6%)*BB2630/(2*$F$17)))*$F$25*$F$1*10^3*11600/($F$20*(1-$DC$6%))</f>
        <v>3095.3615082200326</v>
      </c>
      <c r="BD2630" s="63">
        <f t="shared" ref="BD2630:BD2693" si="442">($F$25*$F$1*10^3*11600*($F$5+$F$6+$F$7+$F$8+$F$9)/($F$27*$F$29*(1-$DC$6%))+$F$28/$F$27)*(1-EXP(-$F$27*$F$29*(1-$DC$6%)*BB2630/(2*$F$17)))</f>
        <v>3095.3615082234892</v>
      </c>
      <c r="BE2630" s="63">
        <f t="shared" ref="BE2630:BE2693" si="443">($F$5+$F$6+$F$7+$F$8+$F$9)*(1-EXP(-$F$20*(1-$DC$5%)*BB2630/(2*$F$17)))*$F$25*$F$1*10^3*11600/($F$20*(1-$DC$5%))</f>
        <v>145.53842781966696</v>
      </c>
      <c r="BF2630" s="63">
        <f t="shared" ref="BF2630:BF2693" si="444">($F$25*$F$1*10^3*11600*($F$5+$F$6+$F$7+$F$8+$F$9)/($F$27*$F$29*(1-$DC$5%))+$F$28/$F$27)*(1-EXP(-$F$27*$F$29*(1-$DC$5%)*BB2630/(2*$F$17)))</f>
        <v>145.53842846966697</v>
      </c>
      <c r="BG2630" s="63">
        <f t="shared" ref="BG2630:BG2693" si="445">($F$5+$F$6+$F$7+$F$8+$F$9)*(1-EXP(-$F$20*(1-$DC$4%)*BB2630/(2*$F$17)))*$F$25*$F$1*10^3*11600/($F$20*(1-$DC$4%))</f>
        <v>5.8215371159757918</v>
      </c>
      <c r="BH2630" s="63">
        <f t="shared" ref="BH2630:BH2693" si="446">($F$25*$F$1*10^3*11600*($F$5+$F$6+$F$7+$F$8+$F$9)/($F$27*$F$29*(1-$DC$4%))+$F$28/$F$27)*(1-EXP(-$F$27*$F$29*(1-$DC$4%)*BB2630/(2*$F$17)))</f>
        <v>5.8215377659757914</v>
      </c>
      <c r="BI2630" s="109">
        <f t="shared" si="439"/>
        <v>78720000</v>
      </c>
      <c r="BJ2630" s="203">
        <f t="shared" ref="BJ2630:BJ2693" si="447">($F$17/($F$20*(1-$F$19%)))*($F$5+$F$6+$F$7+$F$8+$F$9)*(1-EXP(-$F$20*(1-$F$19%)*BI2630/(2*$F$17)))+$F$17/($F$25*1000)*$F$11*EXP(-$F$20*(1-$F$19%)*BI2630/(2*$F$17))</f>
        <v>2.6941923110151247E+24</v>
      </c>
    </row>
    <row r="2631" spans="53:62" s="174" customFormat="1" x14ac:dyDescent="0.35">
      <c r="BA2631" s="177">
        <v>2625</v>
      </c>
      <c r="BB2631" s="202">
        <f t="shared" si="440"/>
        <v>131250000</v>
      </c>
      <c r="BC2631" s="63">
        <f t="shared" si="441"/>
        <v>3096.5380000630826</v>
      </c>
      <c r="BD2631" s="63">
        <f t="shared" si="442"/>
        <v>3096.5380000665405</v>
      </c>
      <c r="BE2631" s="63">
        <f t="shared" si="443"/>
        <v>145.53842782031228</v>
      </c>
      <c r="BF2631" s="63">
        <f t="shared" si="444"/>
        <v>145.53842847031231</v>
      </c>
      <c r="BG2631" s="63">
        <f t="shared" si="445"/>
        <v>5.8215371159757918</v>
      </c>
      <c r="BH2631" s="63">
        <f t="shared" si="446"/>
        <v>5.8215377659757914</v>
      </c>
      <c r="BI2631" s="109">
        <f t="shared" ref="BI2631:BI2694" si="448">BA2631*30000</f>
        <v>78750000</v>
      </c>
      <c r="BJ2631" s="203">
        <f t="shared" si="447"/>
        <v>2.6947917254769389E+24</v>
      </c>
    </row>
    <row r="2632" spans="53:62" s="174" customFormat="1" x14ac:dyDescent="0.35">
      <c r="BA2632" s="177">
        <v>2626</v>
      </c>
      <c r="BB2632" s="202">
        <f t="shared" si="440"/>
        <v>131300000</v>
      </c>
      <c r="BC2632" s="63">
        <f t="shared" si="441"/>
        <v>3097.7144895157817</v>
      </c>
      <c r="BD2632" s="63">
        <f t="shared" si="442"/>
        <v>3097.71448951924</v>
      </c>
      <c r="BE2632" s="63">
        <f t="shared" si="443"/>
        <v>145.53842782095236</v>
      </c>
      <c r="BF2632" s="63">
        <f t="shared" si="444"/>
        <v>145.5384284709524</v>
      </c>
      <c r="BG2632" s="63">
        <f t="shared" si="445"/>
        <v>5.8215371159757918</v>
      </c>
      <c r="BH2632" s="63">
        <f t="shared" si="446"/>
        <v>5.8215377659757914</v>
      </c>
      <c r="BI2632" s="109">
        <f t="shared" si="448"/>
        <v>78780000</v>
      </c>
      <c r="BJ2632" s="203">
        <f t="shared" si="447"/>
        <v>2.695390912847589E+24</v>
      </c>
    </row>
    <row r="2633" spans="53:62" s="174" customFormat="1" x14ac:dyDescent="0.35">
      <c r="BA2633" s="177">
        <v>2627</v>
      </c>
      <c r="BB2633" s="202">
        <f t="shared" si="440"/>
        <v>131350000</v>
      </c>
      <c r="BC2633" s="63">
        <f t="shared" si="441"/>
        <v>3098.8909765781282</v>
      </c>
      <c r="BD2633" s="63">
        <f t="shared" si="442"/>
        <v>3098.8909765815883</v>
      </c>
      <c r="BE2633" s="63">
        <f t="shared" si="443"/>
        <v>145.53842782158731</v>
      </c>
      <c r="BF2633" s="63">
        <f t="shared" si="444"/>
        <v>145.53842847158731</v>
      </c>
      <c r="BG2633" s="63">
        <f t="shared" si="445"/>
        <v>5.8215371159757918</v>
      </c>
      <c r="BH2633" s="63">
        <f t="shared" si="446"/>
        <v>5.8215377659757914</v>
      </c>
      <c r="BI2633" s="109">
        <f t="shared" si="448"/>
        <v>78810000</v>
      </c>
      <c r="BJ2633" s="203">
        <f t="shared" si="447"/>
        <v>2.6959898732131094E+24</v>
      </c>
    </row>
    <row r="2634" spans="53:62" s="174" customFormat="1" x14ac:dyDescent="0.35">
      <c r="BA2634" s="177">
        <v>2628</v>
      </c>
      <c r="BB2634" s="202">
        <f t="shared" si="440"/>
        <v>131400000</v>
      </c>
      <c r="BC2634" s="63">
        <f t="shared" si="441"/>
        <v>3100.067461250253</v>
      </c>
      <c r="BD2634" s="63">
        <f t="shared" si="442"/>
        <v>3100.0674612537146</v>
      </c>
      <c r="BE2634" s="63">
        <f t="shared" si="443"/>
        <v>145.53842782221705</v>
      </c>
      <c r="BF2634" s="63">
        <f t="shared" si="444"/>
        <v>145.53842847221708</v>
      </c>
      <c r="BG2634" s="63">
        <f t="shared" si="445"/>
        <v>5.8215371159757918</v>
      </c>
      <c r="BH2634" s="63">
        <f t="shared" si="446"/>
        <v>5.8215377659757914</v>
      </c>
      <c r="BI2634" s="109">
        <f t="shared" si="448"/>
        <v>78840000</v>
      </c>
      <c r="BJ2634" s="203">
        <f t="shared" si="447"/>
        <v>2.6965886066595022E+24</v>
      </c>
    </row>
    <row r="2635" spans="53:62" s="174" customFormat="1" x14ac:dyDescent="0.35">
      <c r="BA2635" s="177">
        <v>2629</v>
      </c>
      <c r="BB2635" s="202">
        <f t="shared" si="440"/>
        <v>131450000</v>
      </c>
      <c r="BC2635" s="63">
        <f t="shared" si="441"/>
        <v>3101.2439435320266</v>
      </c>
      <c r="BD2635" s="63">
        <f t="shared" si="442"/>
        <v>3101.2439435354886</v>
      </c>
      <c r="BE2635" s="63">
        <f t="shared" si="443"/>
        <v>145.53842782284173</v>
      </c>
      <c r="BF2635" s="63">
        <f t="shared" si="444"/>
        <v>145.53842847284176</v>
      </c>
      <c r="BG2635" s="63">
        <f t="shared" si="445"/>
        <v>5.8215371159757918</v>
      </c>
      <c r="BH2635" s="63">
        <f t="shared" si="446"/>
        <v>5.8215377659757914</v>
      </c>
      <c r="BI2635" s="109">
        <f t="shared" si="448"/>
        <v>78870000</v>
      </c>
      <c r="BJ2635" s="203">
        <f t="shared" si="447"/>
        <v>2.6971871132727357E+24</v>
      </c>
    </row>
    <row r="2636" spans="53:62" s="174" customFormat="1" x14ac:dyDescent="0.35">
      <c r="BA2636" s="177">
        <v>2630</v>
      </c>
      <c r="BB2636" s="202">
        <f t="shared" si="440"/>
        <v>131500000</v>
      </c>
      <c r="BC2636" s="63">
        <f t="shared" si="441"/>
        <v>3102.4204234235126</v>
      </c>
      <c r="BD2636" s="63">
        <f t="shared" si="442"/>
        <v>3102.4204234269764</v>
      </c>
      <c r="BE2636" s="63">
        <f t="shared" si="443"/>
        <v>145.53842782346138</v>
      </c>
      <c r="BF2636" s="63">
        <f t="shared" si="444"/>
        <v>145.53842847346138</v>
      </c>
      <c r="BG2636" s="63">
        <f t="shared" si="445"/>
        <v>5.8215371159757918</v>
      </c>
      <c r="BH2636" s="63">
        <f t="shared" si="446"/>
        <v>5.8215377659757914</v>
      </c>
      <c r="BI2636" s="109">
        <f t="shared" si="448"/>
        <v>78900000</v>
      </c>
      <c r="BJ2636" s="203">
        <f t="shared" si="447"/>
        <v>2.6977853931387489E+24</v>
      </c>
    </row>
    <row r="2637" spans="53:62" s="174" customFormat="1" x14ac:dyDescent="0.35">
      <c r="BA2637" s="177">
        <v>2631</v>
      </c>
      <c r="BB2637" s="202">
        <f t="shared" si="440"/>
        <v>131550000</v>
      </c>
      <c r="BC2637" s="63">
        <f t="shared" si="441"/>
        <v>3103.5969009247115</v>
      </c>
      <c r="BD2637" s="63">
        <f t="shared" si="442"/>
        <v>3103.5969009281766</v>
      </c>
      <c r="BE2637" s="63">
        <f t="shared" si="443"/>
        <v>145.53842782407597</v>
      </c>
      <c r="BF2637" s="63">
        <f t="shared" si="444"/>
        <v>145.53842847407597</v>
      </c>
      <c r="BG2637" s="63">
        <f t="shared" si="445"/>
        <v>5.8215371159757918</v>
      </c>
      <c r="BH2637" s="63">
        <f t="shared" si="446"/>
        <v>5.8215377659757914</v>
      </c>
      <c r="BI2637" s="109">
        <f t="shared" si="448"/>
        <v>78930000</v>
      </c>
      <c r="BJ2637" s="203">
        <f t="shared" si="447"/>
        <v>2.6983834463434438E+24</v>
      </c>
    </row>
    <row r="2638" spans="53:62" s="174" customFormat="1" x14ac:dyDescent="0.35">
      <c r="BA2638" s="177">
        <v>2632</v>
      </c>
      <c r="BB2638" s="202">
        <f t="shared" si="440"/>
        <v>131600000</v>
      </c>
      <c r="BC2638" s="63">
        <f t="shared" si="441"/>
        <v>3104.7733760356236</v>
      </c>
      <c r="BD2638" s="63">
        <f t="shared" si="442"/>
        <v>3104.7733760390902</v>
      </c>
      <c r="BE2638" s="63">
        <f t="shared" si="443"/>
        <v>145.53842782468558</v>
      </c>
      <c r="BF2638" s="63">
        <f t="shared" si="444"/>
        <v>145.53842847468562</v>
      </c>
      <c r="BG2638" s="63">
        <f t="shared" si="445"/>
        <v>5.8215371159757918</v>
      </c>
      <c r="BH2638" s="63">
        <f t="shared" si="446"/>
        <v>5.8215377659757914</v>
      </c>
      <c r="BI2638" s="109">
        <f t="shared" si="448"/>
        <v>78960000</v>
      </c>
      <c r="BJ2638" s="203">
        <f t="shared" si="447"/>
        <v>2.698981272972694E+24</v>
      </c>
    </row>
    <row r="2639" spans="53:62" s="174" customFormat="1" x14ac:dyDescent="0.35">
      <c r="BA2639" s="177">
        <v>2633</v>
      </c>
      <c r="BB2639" s="202">
        <f t="shared" si="440"/>
        <v>131650000</v>
      </c>
      <c r="BC2639" s="63">
        <f t="shared" si="441"/>
        <v>3105.9498487562491</v>
      </c>
      <c r="BD2639" s="63">
        <f t="shared" si="442"/>
        <v>3105.949848759717</v>
      </c>
      <c r="BE2639" s="63">
        <f t="shared" si="443"/>
        <v>145.53842782529028</v>
      </c>
      <c r="BF2639" s="63">
        <f t="shared" si="444"/>
        <v>145.53842847529032</v>
      </c>
      <c r="BG2639" s="63">
        <f t="shared" si="445"/>
        <v>5.8215371159757918</v>
      </c>
      <c r="BH2639" s="63">
        <f t="shared" si="446"/>
        <v>5.8215377659757914</v>
      </c>
      <c r="BI2639" s="109">
        <f t="shared" si="448"/>
        <v>78990000</v>
      </c>
      <c r="BJ2639" s="203">
        <f t="shared" si="447"/>
        <v>2.6995788731123377E+24</v>
      </c>
    </row>
    <row r="2640" spans="53:62" s="174" customFormat="1" x14ac:dyDescent="0.35">
      <c r="BA2640" s="177">
        <v>2634</v>
      </c>
      <c r="BB2640" s="202">
        <f t="shared" si="440"/>
        <v>131700000</v>
      </c>
      <c r="BC2640" s="63">
        <f t="shared" si="441"/>
        <v>3107.126319086587</v>
      </c>
      <c r="BD2640" s="63">
        <f t="shared" si="442"/>
        <v>3107.1263190900568</v>
      </c>
      <c r="BE2640" s="63">
        <f t="shared" si="443"/>
        <v>145.5384278258901</v>
      </c>
      <c r="BF2640" s="63">
        <f t="shared" si="444"/>
        <v>145.5384284758901</v>
      </c>
      <c r="BG2640" s="63">
        <f t="shared" si="445"/>
        <v>5.8215371159757918</v>
      </c>
      <c r="BH2640" s="63">
        <f t="shared" si="446"/>
        <v>5.8215377659757914</v>
      </c>
      <c r="BI2640" s="109">
        <f t="shared" si="448"/>
        <v>79020000</v>
      </c>
      <c r="BJ2640" s="203">
        <f t="shared" si="447"/>
        <v>2.7001762468481818E+24</v>
      </c>
    </row>
    <row r="2641" spans="53:62" s="174" customFormat="1" x14ac:dyDescent="0.35">
      <c r="BA2641" s="177">
        <v>2635</v>
      </c>
      <c r="BB2641" s="202">
        <f t="shared" si="440"/>
        <v>131750000</v>
      </c>
      <c r="BC2641" s="63">
        <f t="shared" si="441"/>
        <v>3108.3027870266392</v>
      </c>
      <c r="BD2641" s="63">
        <f t="shared" si="442"/>
        <v>3108.3027870301094</v>
      </c>
      <c r="BE2641" s="63">
        <f t="shared" si="443"/>
        <v>145.53842782648505</v>
      </c>
      <c r="BF2641" s="63">
        <f t="shared" si="444"/>
        <v>145.53842847648505</v>
      </c>
      <c r="BG2641" s="63">
        <f t="shared" si="445"/>
        <v>5.8215371159757918</v>
      </c>
      <c r="BH2641" s="63">
        <f t="shared" si="446"/>
        <v>5.8215377659757914</v>
      </c>
      <c r="BI2641" s="109">
        <f t="shared" si="448"/>
        <v>79050000</v>
      </c>
      <c r="BJ2641" s="203">
        <f t="shared" si="447"/>
        <v>2.7007733942660006E+24</v>
      </c>
    </row>
    <row r="2642" spans="53:62" s="174" customFormat="1" x14ac:dyDescent="0.35">
      <c r="BA2642" s="177">
        <v>2636</v>
      </c>
      <c r="BB2642" s="202">
        <f t="shared" si="440"/>
        <v>131800000</v>
      </c>
      <c r="BC2642" s="63">
        <f t="shared" si="441"/>
        <v>3109.4792525764674</v>
      </c>
      <c r="BD2642" s="63">
        <f t="shared" si="442"/>
        <v>3109.4792525799398</v>
      </c>
      <c r="BE2642" s="63">
        <f t="shared" si="443"/>
        <v>145.5384278270752</v>
      </c>
      <c r="BF2642" s="63">
        <f t="shared" si="444"/>
        <v>145.5384284770752</v>
      </c>
      <c r="BG2642" s="63">
        <f t="shared" si="445"/>
        <v>5.8215371159757918</v>
      </c>
      <c r="BH2642" s="63">
        <f t="shared" si="446"/>
        <v>5.8215377659757914</v>
      </c>
      <c r="BI2642" s="109">
        <f t="shared" si="448"/>
        <v>79080000</v>
      </c>
      <c r="BJ2642" s="203">
        <f t="shared" si="447"/>
        <v>2.7013703154515361E+24</v>
      </c>
    </row>
    <row r="2643" spans="53:62" s="174" customFormat="1" x14ac:dyDescent="0.35">
      <c r="BA2643" s="177">
        <v>2637</v>
      </c>
      <c r="BB2643" s="202">
        <f t="shared" si="440"/>
        <v>131850000</v>
      </c>
      <c r="BC2643" s="63">
        <f t="shared" si="441"/>
        <v>3110.6557157360107</v>
      </c>
      <c r="BD2643" s="63">
        <f t="shared" si="442"/>
        <v>3110.6557157394832</v>
      </c>
      <c r="BE2643" s="63">
        <f t="shared" si="443"/>
        <v>145.53842782766051</v>
      </c>
      <c r="BF2643" s="63">
        <f t="shared" si="444"/>
        <v>145.53842847766052</v>
      </c>
      <c r="BG2643" s="63">
        <f t="shared" si="445"/>
        <v>5.8215371159757918</v>
      </c>
      <c r="BH2643" s="63">
        <f t="shared" si="446"/>
        <v>5.8215377659757914</v>
      </c>
      <c r="BI2643" s="109">
        <f t="shared" si="448"/>
        <v>79110000</v>
      </c>
      <c r="BJ2643" s="203">
        <f t="shared" si="447"/>
        <v>2.7019670104904983E+24</v>
      </c>
    </row>
    <row r="2644" spans="53:62" s="174" customFormat="1" x14ac:dyDescent="0.35">
      <c r="BA2644" s="177">
        <v>2638</v>
      </c>
      <c r="BB2644" s="202">
        <f t="shared" si="440"/>
        <v>131900000</v>
      </c>
      <c r="BC2644" s="63">
        <f t="shared" si="441"/>
        <v>3111.8321765052656</v>
      </c>
      <c r="BD2644" s="63">
        <f t="shared" si="442"/>
        <v>3111.8321765087398</v>
      </c>
      <c r="BE2644" s="63">
        <f t="shared" si="443"/>
        <v>145.53842782824111</v>
      </c>
      <c r="BF2644" s="63">
        <f t="shared" si="444"/>
        <v>145.53842847824114</v>
      </c>
      <c r="BG2644" s="63">
        <f t="shared" si="445"/>
        <v>5.8215371159757918</v>
      </c>
      <c r="BH2644" s="63">
        <f t="shared" si="446"/>
        <v>5.8215377659757914</v>
      </c>
      <c r="BI2644" s="109">
        <f t="shared" si="448"/>
        <v>79140000</v>
      </c>
      <c r="BJ2644" s="203">
        <f t="shared" si="447"/>
        <v>2.7025634794685614E+24</v>
      </c>
    </row>
    <row r="2645" spans="53:62" s="174" customFormat="1" x14ac:dyDescent="0.35">
      <c r="BA2645" s="177">
        <v>2639</v>
      </c>
      <c r="BB2645" s="202">
        <f t="shared" si="440"/>
        <v>131950000</v>
      </c>
      <c r="BC2645" s="63">
        <f t="shared" si="441"/>
        <v>3113.0086348842983</v>
      </c>
      <c r="BD2645" s="63">
        <f t="shared" si="442"/>
        <v>3113.0086348877744</v>
      </c>
      <c r="BE2645" s="63">
        <f t="shared" si="443"/>
        <v>145.53842782881705</v>
      </c>
      <c r="BF2645" s="63">
        <f t="shared" si="444"/>
        <v>145.53842847881708</v>
      </c>
      <c r="BG2645" s="63">
        <f t="shared" si="445"/>
        <v>5.8215371159757918</v>
      </c>
      <c r="BH2645" s="63">
        <f t="shared" si="446"/>
        <v>5.8215377659757914</v>
      </c>
      <c r="BI2645" s="109">
        <f t="shared" si="448"/>
        <v>79170000</v>
      </c>
      <c r="BJ2645" s="203">
        <f t="shared" si="447"/>
        <v>2.7031597224713714E+24</v>
      </c>
    </row>
    <row r="2646" spans="53:62" s="174" customFormat="1" x14ac:dyDescent="0.35">
      <c r="BA2646" s="177">
        <v>2640</v>
      </c>
      <c r="BB2646" s="202">
        <f t="shared" si="440"/>
        <v>132000000</v>
      </c>
      <c r="BC2646" s="63">
        <f t="shared" si="441"/>
        <v>3114.1850908730444</v>
      </c>
      <c r="BD2646" s="63">
        <f t="shared" si="442"/>
        <v>3114.1850908765218</v>
      </c>
      <c r="BE2646" s="63">
        <f t="shared" si="443"/>
        <v>145.5384278293883</v>
      </c>
      <c r="BF2646" s="63">
        <f t="shared" si="444"/>
        <v>145.53842847938833</v>
      </c>
      <c r="BG2646" s="63">
        <f t="shared" si="445"/>
        <v>5.8215371159757918</v>
      </c>
      <c r="BH2646" s="63">
        <f t="shared" si="446"/>
        <v>5.8215377659757914</v>
      </c>
      <c r="BI2646" s="109">
        <f t="shared" si="448"/>
        <v>79200000</v>
      </c>
      <c r="BJ2646" s="203">
        <f t="shared" si="447"/>
        <v>2.7037557395845405E+24</v>
      </c>
    </row>
    <row r="2647" spans="53:62" s="174" customFormat="1" x14ac:dyDescent="0.35">
      <c r="BA2647" s="177">
        <v>2641</v>
      </c>
      <c r="BB2647" s="202">
        <f t="shared" si="440"/>
        <v>132050000</v>
      </c>
      <c r="BC2647" s="63">
        <f t="shared" si="441"/>
        <v>3115.3615444716334</v>
      </c>
      <c r="BD2647" s="63">
        <f t="shared" si="442"/>
        <v>3115.3615444751113</v>
      </c>
      <c r="BE2647" s="63">
        <f t="shared" si="443"/>
        <v>145.53842782995494</v>
      </c>
      <c r="BF2647" s="63">
        <f t="shared" si="444"/>
        <v>145.53842847995494</v>
      </c>
      <c r="BG2647" s="63">
        <f t="shared" si="445"/>
        <v>5.8215371159757918</v>
      </c>
      <c r="BH2647" s="63">
        <f t="shared" si="446"/>
        <v>5.8215377659757914</v>
      </c>
      <c r="BI2647" s="109">
        <f t="shared" si="448"/>
        <v>79230000</v>
      </c>
      <c r="BJ2647" s="203">
        <f t="shared" si="447"/>
        <v>2.704351530893648E+24</v>
      </c>
    </row>
    <row r="2648" spans="53:62" s="174" customFormat="1" x14ac:dyDescent="0.35">
      <c r="BA2648" s="177">
        <v>2642</v>
      </c>
      <c r="BB2648" s="202">
        <f t="shared" si="440"/>
        <v>132100000</v>
      </c>
      <c r="BC2648" s="63">
        <f t="shared" si="441"/>
        <v>3116.5379956798702</v>
      </c>
      <c r="BD2648" s="63">
        <f t="shared" si="442"/>
        <v>3116.5379956833494</v>
      </c>
      <c r="BE2648" s="63">
        <f t="shared" si="443"/>
        <v>145.53842783051698</v>
      </c>
      <c r="BF2648" s="63">
        <f t="shared" si="444"/>
        <v>145.53842848051701</v>
      </c>
      <c r="BG2648" s="63">
        <f t="shared" si="445"/>
        <v>5.8215371159757918</v>
      </c>
      <c r="BH2648" s="63">
        <f t="shared" si="446"/>
        <v>5.8215377659757914</v>
      </c>
      <c r="BI2648" s="109">
        <f t="shared" si="448"/>
        <v>79260000</v>
      </c>
      <c r="BJ2648" s="203">
        <f t="shared" si="447"/>
        <v>2.7049470964842399E+24</v>
      </c>
    </row>
    <row r="2649" spans="53:62" s="174" customFormat="1" x14ac:dyDescent="0.35">
      <c r="BA2649" s="177">
        <v>2643</v>
      </c>
      <c r="BB2649" s="202">
        <f t="shared" si="440"/>
        <v>132150000</v>
      </c>
      <c r="BC2649" s="63">
        <f t="shared" si="441"/>
        <v>3117.7144444979481</v>
      </c>
      <c r="BD2649" s="63">
        <f t="shared" si="442"/>
        <v>3117.7144445014296</v>
      </c>
      <c r="BE2649" s="63">
        <f t="shared" si="443"/>
        <v>145.53842783107447</v>
      </c>
      <c r="BF2649" s="63">
        <f t="shared" si="444"/>
        <v>145.53842848107448</v>
      </c>
      <c r="BG2649" s="63">
        <f t="shared" si="445"/>
        <v>5.8215371159757918</v>
      </c>
      <c r="BH2649" s="63">
        <f t="shared" si="446"/>
        <v>5.8215377659757914</v>
      </c>
      <c r="BI2649" s="109">
        <f t="shared" si="448"/>
        <v>79290000</v>
      </c>
      <c r="BJ2649" s="203">
        <f t="shared" si="447"/>
        <v>2.7055424364418313E+24</v>
      </c>
    </row>
    <row r="2650" spans="53:62" s="174" customFormat="1" x14ac:dyDescent="0.35">
      <c r="BA2650" s="177">
        <v>2644</v>
      </c>
      <c r="BB2650" s="202">
        <f t="shared" si="440"/>
        <v>132200000</v>
      </c>
      <c r="BC2650" s="63">
        <f t="shared" si="441"/>
        <v>3118.8908909258053</v>
      </c>
      <c r="BD2650" s="63">
        <f t="shared" si="442"/>
        <v>3118.8908909292877</v>
      </c>
      <c r="BE2650" s="63">
        <f t="shared" si="443"/>
        <v>145.53842783162747</v>
      </c>
      <c r="BF2650" s="63">
        <f t="shared" si="444"/>
        <v>145.53842848162748</v>
      </c>
      <c r="BG2650" s="63">
        <f t="shared" si="445"/>
        <v>5.8215371159757918</v>
      </c>
      <c r="BH2650" s="63">
        <f t="shared" si="446"/>
        <v>5.8215377659757914</v>
      </c>
      <c r="BI2650" s="109">
        <f t="shared" si="448"/>
        <v>79320000</v>
      </c>
      <c r="BJ2650" s="203">
        <f t="shared" si="447"/>
        <v>2.7061375508519049E+24</v>
      </c>
    </row>
    <row r="2651" spans="53:62" s="174" customFormat="1" x14ac:dyDescent="0.35">
      <c r="BA2651" s="177">
        <v>2645</v>
      </c>
      <c r="BB2651" s="202">
        <f t="shared" si="440"/>
        <v>132250000</v>
      </c>
      <c r="BC2651" s="63">
        <f t="shared" si="441"/>
        <v>3120.0673349633757</v>
      </c>
      <c r="BD2651" s="63">
        <f t="shared" si="442"/>
        <v>3120.0673349668591</v>
      </c>
      <c r="BE2651" s="63">
        <f t="shared" si="443"/>
        <v>145.53842783217598</v>
      </c>
      <c r="BF2651" s="63">
        <f t="shared" si="444"/>
        <v>145.53842848217599</v>
      </c>
      <c r="BG2651" s="63">
        <f t="shared" si="445"/>
        <v>5.8215371159757918</v>
      </c>
      <c r="BH2651" s="63">
        <f t="shared" si="446"/>
        <v>5.8215377659757914</v>
      </c>
      <c r="BI2651" s="109">
        <f t="shared" si="448"/>
        <v>79350000</v>
      </c>
      <c r="BJ2651" s="203">
        <f t="shared" si="447"/>
        <v>2.7067324397999112E+24</v>
      </c>
    </row>
    <row r="2652" spans="53:62" s="174" customFormat="1" x14ac:dyDescent="0.35">
      <c r="BA2652" s="177">
        <v>2646</v>
      </c>
      <c r="BB2652" s="202">
        <f t="shared" si="440"/>
        <v>132300000</v>
      </c>
      <c r="BC2652" s="63">
        <f t="shared" si="441"/>
        <v>3121.2437766107873</v>
      </c>
      <c r="BD2652" s="63">
        <f t="shared" si="442"/>
        <v>3121.2437766142725</v>
      </c>
      <c r="BE2652" s="63">
        <f t="shared" si="443"/>
        <v>145.53842783272003</v>
      </c>
      <c r="BF2652" s="63">
        <f t="shared" si="444"/>
        <v>145.53842848272006</v>
      </c>
      <c r="BG2652" s="63">
        <f t="shared" si="445"/>
        <v>5.8215371159757918</v>
      </c>
      <c r="BH2652" s="63">
        <f t="shared" si="446"/>
        <v>5.8215377659757914</v>
      </c>
      <c r="BI2652" s="109">
        <f t="shared" si="448"/>
        <v>79380000</v>
      </c>
      <c r="BJ2652" s="203">
        <f t="shared" si="447"/>
        <v>2.7073271033712653E+24</v>
      </c>
    </row>
    <row r="2653" spans="53:62" s="174" customFormat="1" x14ac:dyDescent="0.35">
      <c r="BA2653" s="177">
        <v>2647</v>
      </c>
      <c r="BB2653" s="202">
        <f t="shared" si="440"/>
        <v>132350000</v>
      </c>
      <c r="BC2653" s="63">
        <f t="shared" si="441"/>
        <v>3122.4202158679127</v>
      </c>
      <c r="BD2653" s="63">
        <f t="shared" si="442"/>
        <v>3122.4202158713993</v>
      </c>
      <c r="BE2653" s="63">
        <f t="shared" si="443"/>
        <v>145.5384278332597</v>
      </c>
      <c r="BF2653" s="63">
        <f t="shared" si="444"/>
        <v>145.53842848325971</v>
      </c>
      <c r="BG2653" s="63">
        <f t="shared" si="445"/>
        <v>5.8215371159757918</v>
      </c>
      <c r="BH2653" s="63">
        <f t="shared" si="446"/>
        <v>5.8215377659757914</v>
      </c>
      <c r="BI2653" s="109">
        <f t="shared" si="448"/>
        <v>79410000</v>
      </c>
      <c r="BJ2653" s="203">
        <f t="shared" si="447"/>
        <v>2.7079215416513532E+24</v>
      </c>
    </row>
    <row r="2654" spans="53:62" s="174" customFormat="1" x14ac:dyDescent="0.35">
      <c r="BA2654" s="177">
        <v>2648</v>
      </c>
      <c r="BB2654" s="202">
        <f t="shared" si="440"/>
        <v>132400000</v>
      </c>
      <c r="BC2654" s="63">
        <f t="shared" si="441"/>
        <v>3123.5966527348801</v>
      </c>
      <c r="BD2654" s="63">
        <f t="shared" si="442"/>
        <v>3123.596652738368</v>
      </c>
      <c r="BE2654" s="63">
        <f t="shared" si="443"/>
        <v>145.53842783379503</v>
      </c>
      <c r="BF2654" s="63">
        <f t="shared" si="444"/>
        <v>145.538428483795</v>
      </c>
      <c r="BG2654" s="63">
        <f t="shared" si="445"/>
        <v>5.8215371159757918</v>
      </c>
      <c r="BH2654" s="63">
        <f t="shared" si="446"/>
        <v>5.8215377659757914</v>
      </c>
      <c r="BI2654" s="109">
        <f t="shared" si="448"/>
        <v>79440000</v>
      </c>
      <c r="BJ2654" s="203">
        <f t="shared" si="447"/>
        <v>2.7085157547255284E+24</v>
      </c>
    </row>
    <row r="2655" spans="53:62" s="174" customFormat="1" x14ac:dyDescent="0.35">
      <c r="BA2655" s="177">
        <v>2649</v>
      </c>
      <c r="BB2655" s="202">
        <f t="shared" si="440"/>
        <v>132450000</v>
      </c>
      <c r="BC2655" s="63">
        <f t="shared" si="441"/>
        <v>3124.7730872116249</v>
      </c>
      <c r="BD2655" s="63">
        <f t="shared" si="442"/>
        <v>3124.7730872151146</v>
      </c>
      <c r="BE2655" s="63">
        <f t="shared" si="443"/>
        <v>145.53842783432594</v>
      </c>
      <c r="BF2655" s="63">
        <f t="shared" si="444"/>
        <v>145.53842848432598</v>
      </c>
      <c r="BG2655" s="63">
        <f t="shared" si="445"/>
        <v>5.8215371159757918</v>
      </c>
      <c r="BH2655" s="63">
        <f t="shared" si="446"/>
        <v>5.8215377659757914</v>
      </c>
      <c r="BI2655" s="109">
        <f t="shared" si="448"/>
        <v>79470000</v>
      </c>
      <c r="BJ2655" s="203">
        <f t="shared" si="447"/>
        <v>2.7091097426791108E+24</v>
      </c>
    </row>
    <row r="2656" spans="53:62" s="174" customFormat="1" x14ac:dyDescent="0.35">
      <c r="BA2656" s="177">
        <v>2650</v>
      </c>
      <c r="BB2656" s="202">
        <f t="shared" si="440"/>
        <v>132500000</v>
      </c>
      <c r="BC2656" s="63">
        <f t="shared" si="441"/>
        <v>3125.9495192982131</v>
      </c>
      <c r="BD2656" s="63">
        <f t="shared" si="442"/>
        <v>3125.9495193017037</v>
      </c>
      <c r="BE2656" s="63">
        <f t="shared" si="443"/>
        <v>145.53842783485265</v>
      </c>
      <c r="BF2656" s="63">
        <f t="shared" si="444"/>
        <v>145.53842848485266</v>
      </c>
      <c r="BG2656" s="63">
        <f t="shared" si="445"/>
        <v>5.8215371159757918</v>
      </c>
      <c r="BH2656" s="63">
        <f t="shared" si="446"/>
        <v>5.8215377659757914</v>
      </c>
      <c r="BI2656" s="109">
        <f t="shared" si="448"/>
        <v>79500000</v>
      </c>
      <c r="BJ2656" s="203">
        <f t="shared" si="447"/>
        <v>2.7097035055973884E+24</v>
      </c>
    </row>
    <row r="2657" spans="53:62" s="174" customFormat="1" x14ac:dyDescent="0.35">
      <c r="BA2657" s="177">
        <v>2651</v>
      </c>
      <c r="BB2657" s="202">
        <f t="shared" si="440"/>
        <v>132550000</v>
      </c>
      <c r="BC2657" s="63">
        <f t="shared" si="441"/>
        <v>3127.1259489945792</v>
      </c>
      <c r="BD2657" s="63">
        <f t="shared" si="442"/>
        <v>3127.1259489980703</v>
      </c>
      <c r="BE2657" s="63">
        <f t="shared" si="443"/>
        <v>145.53842783537505</v>
      </c>
      <c r="BF2657" s="63">
        <f t="shared" si="444"/>
        <v>145.53842848537505</v>
      </c>
      <c r="BG2657" s="63">
        <f t="shared" si="445"/>
        <v>5.8215371159757918</v>
      </c>
      <c r="BH2657" s="63">
        <f t="shared" si="446"/>
        <v>5.8215377659757914</v>
      </c>
      <c r="BI2657" s="109">
        <f t="shared" si="448"/>
        <v>79530000</v>
      </c>
      <c r="BJ2657" s="203">
        <f t="shared" si="447"/>
        <v>2.7102970435656174E+24</v>
      </c>
    </row>
    <row r="2658" spans="53:62" s="174" customFormat="1" x14ac:dyDescent="0.35">
      <c r="BA2658" s="177">
        <v>2652</v>
      </c>
      <c r="BB2658" s="202">
        <f t="shared" si="440"/>
        <v>132600000</v>
      </c>
      <c r="BC2658" s="63">
        <f t="shared" si="441"/>
        <v>3128.3023763007222</v>
      </c>
      <c r="BD2658" s="63">
        <f t="shared" si="442"/>
        <v>3128.3023763042147</v>
      </c>
      <c r="BE2658" s="63">
        <f t="shared" si="443"/>
        <v>145.53842783589323</v>
      </c>
      <c r="BF2658" s="63">
        <f t="shared" si="444"/>
        <v>145.53842848589323</v>
      </c>
      <c r="BG2658" s="63">
        <f t="shared" si="445"/>
        <v>5.8215371159757918</v>
      </c>
      <c r="BH2658" s="63">
        <f t="shared" si="446"/>
        <v>5.8215377659757914</v>
      </c>
      <c r="BI2658" s="109">
        <f t="shared" si="448"/>
        <v>79560000</v>
      </c>
      <c r="BJ2658" s="203">
        <f t="shared" si="447"/>
        <v>2.7108903566690205E+24</v>
      </c>
    </row>
    <row r="2659" spans="53:62" s="174" customFormat="1" x14ac:dyDescent="0.35">
      <c r="BA2659" s="177">
        <v>2653</v>
      </c>
      <c r="BB2659" s="202">
        <f t="shared" si="440"/>
        <v>132650000</v>
      </c>
      <c r="BC2659" s="63">
        <f t="shared" si="441"/>
        <v>3129.4788012167078</v>
      </c>
      <c r="BD2659" s="63">
        <f t="shared" si="442"/>
        <v>3129.4788012202011</v>
      </c>
      <c r="BE2659" s="63">
        <f t="shared" si="443"/>
        <v>145.53842783640721</v>
      </c>
      <c r="BF2659" s="63">
        <f t="shared" si="444"/>
        <v>145.53842848640721</v>
      </c>
      <c r="BG2659" s="63">
        <f t="shared" si="445"/>
        <v>5.8215371159757918</v>
      </c>
      <c r="BH2659" s="63">
        <f t="shared" si="446"/>
        <v>5.8215377659757914</v>
      </c>
      <c r="BI2659" s="109">
        <f t="shared" si="448"/>
        <v>79590000</v>
      </c>
      <c r="BJ2659" s="203">
        <f t="shared" si="447"/>
        <v>2.711483444992789E+24</v>
      </c>
    </row>
    <row r="2660" spans="53:62" s="174" customFormat="1" x14ac:dyDescent="0.35">
      <c r="BA2660" s="177">
        <v>2654</v>
      </c>
      <c r="BB2660" s="202">
        <f t="shared" si="440"/>
        <v>132700000</v>
      </c>
      <c r="BC2660" s="63">
        <f t="shared" si="441"/>
        <v>3130.6552237425344</v>
      </c>
      <c r="BD2660" s="63">
        <f t="shared" si="442"/>
        <v>3130.6552237460301</v>
      </c>
      <c r="BE2660" s="63">
        <f t="shared" si="443"/>
        <v>145.53842783691704</v>
      </c>
      <c r="BF2660" s="63">
        <f t="shared" si="444"/>
        <v>145.53842848691704</v>
      </c>
      <c r="BG2660" s="63">
        <f t="shared" si="445"/>
        <v>5.8215371159757918</v>
      </c>
      <c r="BH2660" s="63">
        <f t="shared" si="446"/>
        <v>5.8215377659757914</v>
      </c>
      <c r="BI2660" s="109">
        <f t="shared" si="448"/>
        <v>79620000</v>
      </c>
      <c r="BJ2660" s="203">
        <f t="shared" si="447"/>
        <v>2.7120763086220825E+24</v>
      </c>
    </row>
    <row r="2661" spans="53:62" s="174" customFormat="1" x14ac:dyDescent="0.35">
      <c r="BA2661" s="177">
        <v>2655</v>
      </c>
      <c r="BB2661" s="202">
        <f t="shared" si="440"/>
        <v>132750000</v>
      </c>
      <c r="BC2661" s="63">
        <f t="shared" si="441"/>
        <v>3131.8316438781399</v>
      </c>
      <c r="BD2661" s="63">
        <f t="shared" si="442"/>
        <v>3131.8316438816369</v>
      </c>
      <c r="BE2661" s="63">
        <f t="shared" si="443"/>
        <v>145.53842783742272</v>
      </c>
      <c r="BF2661" s="63">
        <f t="shared" si="444"/>
        <v>145.53842848742272</v>
      </c>
      <c r="BG2661" s="63">
        <f t="shared" si="445"/>
        <v>5.8215371159757918</v>
      </c>
      <c r="BH2661" s="63">
        <f t="shared" si="446"/>
        <v>5.8215377659757914</v>
      </c>
      <c r="BI2661" s="109">
        <f t="shared" si="448"/>
        <v>79650000</v>
      </c>
      <c r="BJ2661" s="203">
        <f t="shared" si="447"/>
        <v>2.7126689476420272E+24</v>
      </c>
    </row>
    <row r="2662" spans="53:62" s="174" customFormat="1" x14ac:dyDescent="0.35">
      <c r="BA2662" s="177">
        <v>2656</v>
      </c>
      <c r="BB2662" s="202">
        <f t="shared" si="440"/>
        <v>132800000</v>
      </c>
      <c r="BC2662" s="63">
        <f t="shared" si="441"/>
        <v>3133.0080616235873</v>
      </c>
      <c r="BD2662" s="63">
        <f t="shared" si="442"/>
        <v>3133.0080616270857</v>
      </c>
      <c r="BE2662" s="63">
        <f t="shared" si="443"/>
        <v>145.5384278379243</v>
      </c>
      <c r="BF2662" s="63">
        <f t="shared" si="444"/>
        <v>145.53842848792434</v>
      </c>
      <c r="BG2662" s="63">
        <f t="shared" si="445"/>
        <v>5.8215371159757918</v>
      </c>
      <c r="BH2662" s="63">
        <f t="shared" si="446"/>
        <v>5.8215377659757914</v>
      </c>
      <c r="BI2662" s="109">
        <f t="shared" si="448"/>
        <v>79680000</v>
      </c>
      <c r="BJ2662" s="203">
        <f t="shared" si="447"/>
        <v>2.7132613621377172E+24</v>
      </c>
    </row>
    <row r="2663" spans="53:62" s="174" customFormat="1" x14ac:dyDescent="0.35">
      <c r="BA2663" s="177">
        <v>2657</v>
      </c>
      <c r="BB2663" s="202">
        <f t="shared" si="440"/>
        <v>132850000</v>
      </c>
      <c r="BC2663" s="63">
        <f t="shared" si="441"/>
        <v>3134.1844769788777</v>
      </c>
      <c r="BD2663" s="63">
        <f t="shared" si="442"/>
        <v>3134.184476982377</v>
      </c>
      <c r="BE2663" s="63">
        <f t="shared" si="443"/>
        <v>145.53842783842185</v>
      </c>
      <c r="BF2663" s="63">
        <f t="shared" si="444"/>
        <v>145.53842848842186</v>
      </c>
      <c r="BG2663" s="63">
        <f t="shared" si="445"/>
        <v>5.8215371159757918</v>
      </c>
      <c r="BH2663" s="63">
        <f t="shared" si="446"/>
        <v>5.8215377659757914</v>
      </c>
      <c r="BI2663" s="109">
        <f t="shared" si="448"/>
        <v>79710000</v>
      </c>
      <c r="BJ2663" s="203">
        <f t="shared" si="447"/>
        <v>2.7138535521942153E+24</v>
      </c>
    </row>
    <row r="2664" spans="53:62" s="174" customFormat="1" x14ac:dyDescent="0.35">
      <c r="BA2664" s="177">
        <v>2658</v>
      </c>
      <c r="BB2664" s="202">
        <f t="shared" si="440"/>
        <v>132900000</v>
      </c>
      <c r="BC2664" s="63">
        <f t="shared" si="441"/>
        <v>3135.3608899440101</v>
      </c>
      <c r="BD2664" s="63">
        <f t="shared" si="442"/>
        <v>3135.3608899475107</v>
      </c>
      <c r="BE2664" s="63">
        <f t="shared" si="443"/>
        <v>145.53842783891537</v>
      </c>
      <c r="BF2664" s="63">
        <f t="shared" si="444"/>
        <v>145.53842848891537</v>
      </c>
      <c r="BG2664" s="63">
        <f t="shared" si="445"/>
        <v>5.8215371159757918</v>
      </c>
      <c r="BH2664" s="63">
        <f t="shared" si="446"/>
        <v>5.8215377659757914</v>
      </c>
      <c r="BI2664" s="109">
        <f t="shared" si="448"/>
        <v>79740000</v>
      </c>
      <c r="BJ2664" s="203">
        <f t="shared" si="447"/>
        <v>2.7144455178965501E+24</v>
      </c>
    </row>
    <row r="2665" spans="53:62" s="174" customFormat="1" x14ac:dyDescent="0.35">
      <c r="BA2665" s="177">
        <v>2659</v>
      </c>
      <c r="BB2665" s="202">
        <f t="shared" si="440"/>
        <v>132950000</v>
      </c>
      <c r="BC2665" s="63">
        <f t="shared" si="441"/>
        <v>3136.5373005189849</v>
      </c>
      <c r="BD2665" s="63">
        <f t="shared" si="442"/>
        <v>3136.5373005224869</v>
      </c>
      <c r="BE2665" s="63">
        <f t="shared" si="443"/>
        <v>145.53842783940487</v>
      </c>
      <c r="BF2665" s="63">
        <f t="shared" si="444"/>
        <v>145.53842848940491</v>
      </c>
      <c r="BG2665" s="63">
        <f t="shared" si="445"/>
        <v>5.8215371159757918</v>
      </c>
      <c r="BH2665" s="63">
        <f t="shared" si="446"/>
        <v>5.8215377659757914</v>
      </c>
      <c r="BI2665" s="109">
        <f t="shared" si="448"/>
        <v>79770000</v>
      </c>
      <c r="BJ2665" s="203">
        <f t="shared" si="447"/>
        <v>2.7150372593297206E+24</v>
      </c>
    </row>
    <row r="2666" spans="53:62" s="174" customFormat="1" x14ac:dyDescent="0.35">
      <c r="BA2666" s="177">
        <v>2660</v>
      </c>
      <c r="BB2666" s="202">
        <f t="shared" si="440"/>
        <v>133000000</v>
      </c>
      <c r="BC2666" s="63">
        <f t="shared" si="441"/>
        <v>3137.7137087038013</v>
      </c>
      <c r="BD2666" s="63">
        <f t="shared" si="442"/>
        <v>3137.7137087073052</v>
      </c>
      <c r="BE2666" s="63">
        <f t="shared" si="443"/>
        <v>145.53842783989046</v>
      </c>
      <c r="BF2666" s="63">
        <f t="shared" si="444"/>
        <v>145.53842848989046</v>
      </c>
      <c r="BG2666" s="63">
        <f t="shared" si="445"/>
        <v>5.8215371159757918</v>
      </c>
      <c r="BH2666" s="63">
        <f t="shared" si="446"/>
        <v>5.8215377659757914</v>
      </c>
      <c r="BI2666" s="109">
        <f t="shared" si="448"/>
        <v>79800000</v>
      </c>
      <c r="BJ2666" s="203">
        <f t="shared" si="447"/>
        <v>2.7156287765786925E+24</v>
      </c>
    </row>
    <row r="2667" spans="53:62" s="174" customFormat="1" x14ac:dyDescent="0.35">
      <c r="BA2667" s="177">
        <v>2661</v>
      </c>
      <c r="BB2667" s="202">
        <f t="shared" si="440"/>
        <v>133050000</v>
      </c>
      <c r="BC2667" s="63">
        <f t="shared" si="441"/>
        <v>3138.8901144984611</v>
      </c>
      <c r="BD2667" s="63">
        <f t="shared" si="442"/>
        <v>3138.8901145019659</v>
      </c>
      <c r="BE2667" s="63">
        <f t="shared" si="443"/>
        <v>145.53842784037209</v>
      </c>
      <c r="BF2667" s="63">
        <f t="shared" si="444"/>
        <v>145.5384284903721</v>
      </c>
      <c r="BG2667" s="63">
        <f t="shared" si="445"/>
        <v>5.8215371159757918</v>
      </c>
      <c r="BH2667" s="63">
        <f t="shared" si="446"/>
        <v>5.8215377659757914</v>
      </c>
      <c r="BI2667" s="109">
        <f t="shared" si="448"/>
        <v>79830000</v>
      </c>
      <c r="BJ2667" s="203">
        <f t="shared" si="447"/>
        <v>2.7162200697283978E+24</v>
      </c>
    </row>
    <row r="2668" spans="53:62" s="174" customFormat="1" x14ac:dyDescent="0.35">
      <c r="BA2668" s="177">
        <v>2662</v>
      </c>
      <c r="BB2668" s="202">
        <f t="shared" si="440"/>
        <v>133100000</v>
      </c>
      <c r="BC2668" s="63">
        <f t="shared" si="441"/>
        <v>3140.066517902962</v>
      </c>
      <c r="BD2668" s="63">
        <f t="shared" si="442"/>
        <v>3140.0665179064686</v>
      </c>
      <c r="BE2668" s="63">
        <f t="shared" si="443"/>
        <v>145.53842784084981</v>
      </c>
      <c r="BF2668" s="63">
        <f t="shared" si="444"/>
        <v>145.53842849084981</v>
      </c>
      <c r="BG2668" s="63">
        <f t="shared" si="445"/>
        <v>5.8215371159757918</v>
      </c>
      <c r="BH2668" s="63">
        <f t="shared" si="446"/>
        <v>5.8215377659757914</v>
      </c>
      <c r="BI2668" s="109">
        <f t="shared" si="448"/>
        <v>79860000</v>
      </c>
      <c r="BJ2668" s="203">
        <f t="shared" si="447"/>
        <v>2.7168111388637382E+24</v>
      </c>
    </row>
    <row r="2669" spans="53:62" s="174" customFormat="1" x14ac:dyDescent="0.35">
      <c r="BA2669" s="177">
        <v>2663</v>
      </c>
      <c r="BB2669" s="202">
        <f t="shared" si="440"/>
        <v>133150000</v>
      </c>
      <c r="BC2669" s="63">
        <f t="shared" si="441"/>
        <v>3141.2429189173713</v>
      </c>
      <c r="BD2669" s="63">
        <f t="shared" si="442"/>
        <v>3141.2429189208788</v>
      </c>
      <c r="BE2669" s="63">
        <f t="shared" si="443"/>
        <v>145.53842784132368</v>
      </c>
      <c r="BF2669" s="63">
        <f t="shared" si="444"/>
        <v>145.53842849132369</v>
      </c>
      <c r="BG2669" s="63">
        <f t="shared" si="445"/>
        <v>5.8215371159757918</v>
      </c>
      <c r="BH2669" s="63">
        <f t="shared" si="446"/>
        <v>5.8215377659757914</v>
      </c>
      <c r="BI2669" s="109">
        <f t="shared" si="448"/>
        <v>79890000</v>
      </c>
      <c r="BJ2669" s="203">
        <f t="shared" si="447"/>
        <v>2.7174019840695829E+24</v>
      </c>
    </row>
    <row r="2670" spans="53:62" s="174" customFormat="1" x14ac:dyDescent="0.35">
      <c r="BA2670" s="177">
        <v>2664</v>
      </c>
      <c r="BB2670" s="202">
        <f t="shared" si="440"/>
        <v>133200000</v>
      </c>
      <c r="BC2670" s="63">
        <f t="shared" si="441"/>
        <v>3142.4193175416221</v>
      </c>
      <c r="BD2670" s="63">
        <f t="shared" si="442"/>
        <v>3142.419317545131</v>
      </c>
      <c r="BE2670" s="63">
        <f t="shared" si="443"/>
        <v>145.53842784179369</v>
      </c>
      <c r="BF2670" s="63">
        <f t="shared" si="444"/>
        <v>145.5384284917937</v>
      </c>
      <c r="BG2670" s="63">
        <f t="shared" si="445"/>
        <v>5.8215371159757918</v>
      </c>
      <c r="BH2670" s="63">
        <f t="shared" si="446"/>
        <v>5.8215377659757914</v>
      </c>
      <c r="BI2670" s="109">
        <f t="shared" si="448"/>
        <v>79920000</v>
      </c>
      <c r="BJ2670" s="203">
        <f t="shared" si="447"/>
        <v>2.7179926054307693E+24</v>
      </c>
    </row>
    <row r="2671" spans="53:62" s="174" customFormat="1" x14ac:dyDescent="0.35">
      <c r="BA2671" s="177">
        <v>2665</v>
      </c>
      <c r="BB2671" s="202">
        <f t="shared" si="440"/>
        <v>133250000</v>
      </c>
      <c r="BC2671" s="63">
        <f t="shared" si="441"/>
        <v>3143.5957137757159</v>
      </c>
      <c r="BD2671" s="63">
        <f t="shared" si="442"/>
        <v>3143.5957137792252</v>
      </c>
      <c r="BE2671" s="63">
        <f t="shared" si="443"/>
        <v>145.53842784225989</v>
      </c>
      <c r="BF2671" s="63">
        <f t="shared" si="444"/>
        <v>145.53842849225992</v>
      </c>
      <c r="BG2671" s="63">
        <f t="shared" si="445"/>
        <v>5.8215371159757918</v>
      </c>
      <c r="BH2671" s="63">
        <f t="shared" si="446"/>
        <v>5.8215377659757914</v>
      </c>
      <c r="BI2671" s="109">
        <f t="shared" si="448"/>
        <v>79950000</v>
      </c>
      <c r="BJ2671" s="203">
        <f t="shared" si="447"/>
        <v>2.7185830030321004E+24</v>
      </c>
    </row>
    <row r="2672" spans="53:62" s="174" customFormat="1" x14ac:dyDescent="0.35">
      <c r="BA2672" s="177">
        <v>2666</v>
      </c>
      <c r="BB2672" s="202">
        <f t="shared" si="440"/>
        <v>133300000</v>
      </c>
      <c r="BC2672" s="63">
        <f t="shared" si="441"/>
        <v>3144.7721076197804</v>
      </c>
      <c r="BD2672" s="63">
        <f t="shared" si="442"/>
        <v>3144.7721076232915</v>
      </c>
      <c r="BE2672" s="63">
        <f t="shared" si="443"/>
        <v>145.53842784272237</v>
      </c>
      <c r="BF2672" s="63">
        <f t="shared" si="444"/>
        <v>145.53842849272237</v>
      </c>
      <c r="BG2672" s="63">
        <f t="shared" si="445"/>
        <v>5.8215371159757918</v>
      </c>
      <c r="BH2672" s="63">
        <f t="shared" si="446"/>
        <v>5.8215377659757914</v>
      </c>
      <c r="BI2672" s="109">
        <f t="shared" si="448"/>
        <v>79980000</v>
      </c>
      <c r="BJ2672" s="203">
        <f t="shared" si="447"/>
        <v>2.7191731769583498E+24</v>
      </c>
    </row>
    <row r="2673" spans="53:62" s="174" customFormat="1" x14ac:dyDescent="0.35">
      <c r="BA2673" s="177">
        <v>2667</v>
      </c>
      <c r="BB2673" s="202">
        <f t="shared" si="440"/>
        <v>133350000</v>
      </c>
      <c r="BC2673" s="63">
        <f t="shared" si="441"/>
        <v>3145.9484990736232</v>
      </c>
      <c r="BD2673" s="63">
        <f t="shared" si="442"/>
        <v>3145.9484990771352</v>
      </c>
      <c r="BE2673" s="63">
        <f t="shared" si="443"/>
        <v>145.53842784318107</v>
      </c>
      <c r="BF2673" s="63">
        <f t="shared" si="444"/>
        <v>145.53842849318107</v>
      </c>
      <c r="BG2673" s="63">
        <f t="shared" si="445"/>
        <v>5.8215371159757918</v>
      </c>
      <c r="BH2673" s="63">
        <f t="shared" si="446"/>
        <v>5.8215377659757914</v>
      </c>
      <c r="BI2673" s="109">
        <f t="shared" si="448"/>
        <v>80010000</v>
      </c>
      <c r="BJ2673" s="203">
        <f t="shared" si="447"/>
        <v>2.7197631272942582E+24</v>
      </c>
    </row>
    <row r="2674" spans="53:62" s="174" customFormat="1" x14ac:dyDescent="0.35">
      <c r="BA2674" s="177">
        <v>2668</v>
      </c>
      <c r="BB2674" s="202">
        <f t="shared" si="440"/>
        <v>133400000</v>
      </c>
      <c r="BC2674" s="63">
        <f t="shared" si="441"/>
        <v>3147.1248881374368</v>
      </c>
      <c r="BD2674" s="63">
        <f t="shared" si="442"/>
        <v>3147.124888140951</v>
      </c>
      <c r="BE2674" s="63">
        <f t="shared" si="443"/>
        <v>145.53842784363607</v>
      </c>
      <c r="BF2674" s="63">
        <f t="shared" si="444"/>
        <v>145.53842849363608</v>
      </c>
      <c r="BG2674" s="63">
        <f t="shared" si="445"/>
        <v>5.8215371159757918</v>
      </c>
      <c r="BH2674" s="63">
        <f t="shared" si="446"/>
        <v>5.8215377659757914</v>
      </c>
      <c r="BI2674" s="109">
        <f t="shared" si="448"/>
        <v>80040000</v>
      </c>
      <c r="BJ2674" s="203">
        <f t="shared" si="447"/>
        <v>2.7203528541245332E+24</v>
      </c>
    </row>
    <row r="2675" spans="53:62" s="174" customFormat="1" x14ac:dyDescent="0.35">
      <c r="BA2675" s="177">
        <v>2669</v>
      </c>
      <c r="BB2675" s="202">
        <f t="shared" si="440"/>
        <v>133450000</v>
      </c>
      <c r="BC2675" s="63">
        <f t="shared" si="441"/>
        <v>3148.3012748110937</v>
      </c>
      <c r="BD2675" s="63">
        <f t="shared" si="442"/>
        <v>3148.3012748146089</v>
      </c>
      <c r="BE2675" s="63">
        <f t="shared" si="443"/>
        <v>145.53842784408735</v>
      </c>
      <c r="BF2675" s="63">
        <f t="shared" si="444"/>
        <v>145.53842849408738</v>
      </c>
      <c r="BG2675" s="63">
        <f t="shared" si="445"/>
        <v>5.8215371159757918</v>
      </c>
      <c r="BH2675" s="63">
        <f t="shared" si="446"/>
        <v>5.8215377659757914</v>
      </c>
      <c r="BI2675" s="109">
        <f t="shared" si="448"/>
        <v>80070000</v>
      </c>
      <c r="BJ2675" s="203">
        <f t="shared" si="447"/>
        <v>2.7209423575338516E+24</v>
      </c>
    </row>
    <row r="2676" spans="53:62" s="174" customFormat="1" x14ac:dyDescent="0.35">
      <c r="BA2676" s="177">
        <v>2670</v>
      </c>
      <c r="BB2676" s="202">
        <f t="shared" si="440"/>
        <v>133500000</v>
      </c>
      <c r="BC2676" s="63">
        <f t="shared" si="441"/>
        <v>3149.4776590946572</v>
      </c>
      <c r="BD2676" s="63">
        <f t="shared" si="442"/>
        <v>3149.4776590981733</v>
      </c>
      <c r="BE2676" s="63">
        <f t="shared" si="443"/>
        <v>145.53842784453502</v>
      </c>
      <c r="BF2676" s="63">
        <f t="shared" si="444"/>
        <v>145.53842849453503</v>
      </c>
      <c r="BG2676" s="63">
        <f t="shared" si="445"/>
        <v>5.8215371159757918</v>
      </c>
      <c r="BH2676" s="63">
        <f t="shared" si="446"/>
        <v>5.8215377659757914</v>
      </c>
      <c r="BI2676" s="109">
        <f t="shared" si="448"/>
        <v>80100000</v>
      </c>
      <c r="BJ2676" s="203">
        <f t="shared" si="447"/>
        <v>2.721531637606857E+24</v>
      </c>
    </row>
    <row r="2677" spans="53:62" s="174" customFormat="1" x14ac:dyDescent="0.35">
      <c r="BA2677" s="177">
        <v>2671</v>
      </c>
      <c r="BB2677" s="202">
        <f t="shared" si="440"/>
        <v>133550000</v>
      </c>
      <c r="BC2677" s="63">
        <f t="shared" si="441"/>
        <v>3150.6540409881277</v>
      </c>
      <c r="BD2677" s="63">
        <f t="shared" si="442"/>
        <v>3150.6540409916452</v>
      </c>
      <c r="BE2677" s="63">
        <f t="shared" si="443"/>
        <v>145.53842784497908</v>
      </c>
      <c r="BF2677" s="63">
        <f t="shared" si="444"/>
        <v>145.53842849497909</v>
      </c>
      <c r="BG2677" s="63">
        <f t="shared" si="445"/>
        <v>5.8215371159757918</v>
      </c>
      <c r="BH2677" s="63">
        <f t="shared" si="446"/>
        <v>5.8215377659757914</v>
      </c>
      <c r="BI2677" s="109">
        <f t="shared" si="448"/>
        <v>80130000</v>
      </c>
      <c r="BJ2677" s="203">
        <f t="shared" si="447"/>
        <v>2.7221206944281624E+24</v>
      </c>
    </row>
    <row r="2678" spans="53:62" s="174" customFormat="1" x14ac:dyDescent="0.35">
      <c r="BA2678" s="177">
        <v>2672</v>
      </c>
      <c r="BB2678" s="202">
        <f t="shared" si="440"/>
        <v>133600000</v>
      </c>
      <c r="BC2678" s="63">
        <f t="shared" si="441"/>
        <v>3151.8304204915053</v>
      </c>
      <c r="BD2678" s="63">
        <f t="shared" si="442"/>
        <v>3151.8304204950236</v>
      </c>
      <c r="BE2678" s="63">
        <f t="shared" si="443"/>
        <v>145.53842784541951</v>
      </c>
      <c r="BF2678" s="63">
        <f t="shared" si="444"/>
        <v>145.53842849541951</v>
      </c>
      <c r="BG2678" s="63">
        <f t="shared" si="445"/>
        <v>5.8215371159757918</v>
      </c>
      <c r="BH2678" s="63">
        <f t="shared" si="446"/>
        <v>5.8215377659757914</v>
      </c>
      <c r="BI2678" s="109">
        <f t="shared" si="448"/>
        <v>80160000</v>
      </c>
      <c r="BJ2678" s="203">
        <f t="shared" si="447"/>
        <v>2.722709528082346E+24</v>
      </c>
    </row>
    <row r="2679" spans="53:62" s="174" customFormat="1" x14ac:dyDescent="0.35">
      <c r="BA2679" s="177">
        <v>2673</v>
      </c>
      <c r="BB2679" s="202">
        <f t="shared" si="440"/>
        <v>133650000</v>
      </c>
      <c r="BC2679" s="63">
        <f t="shared" si="441"/>
        <v>3153.0067976047894</v>
      </c>
      <c r="BD2679" s="63">
        <f t="shared" si="442"/>
        <v>3153.0067976083092</v>
      </c>
      <c r="BE2679" s="63">
        <f t="shared" si="443"/>
        <v>145.53842784585638</v>
      </c>
      <c r="BF2679" s="63">
        <f t="shared" si="444"/>
        <v>145.53842849585638</v>
      </c>
      <c r="BG2679" s="63">
        <f t="shared" si="445"/>
        <v>5.8215371159757918</v>
      </c>
      <c r="BH2679" s="63">
        <f t="shared" si="446"/>
        <v>5.8215377659757914</v>
      </c>
      <c r="BI2679" s="109">
        <f t="shared" si="448"/>
        <v>80190000</v>
      </c>
      <c r="BJ2679" s="203">
        <f t="shared" si="447"/>
        <v>2.7232981386539585E+24</v>
      </c>
    </row>
    <row r="2680" spans="53:62" s="174" customFormat="1" x14ac:dyDescent="0.35">
      <c r="BA2680" s="177">
        <v>2674</v>
      </c>
      <c r="BB2680" s="202">
        <f t="shared" si="440"/>
        <v>133700000</v>
      </c>
      <c r="BC2680" s="63">
        <f t="shared" si="441"/>
        <v>3154.1831723279806</v>
      </c>
      <c r="BD2680" s="63">
        <f t="shared" si="442"/>
        <v>3154.1831723315017</v>
      </c>
      <c r="BE2680" s="63">
        <f t="shared" si="443"/>
        <v>145.53842784628972</v>
      </c>
      <c r="BF2680" s="63">
        <f t="shared" si="444"/>
        <v>145.53842849628973</v>
      </c>
      <c r="BG2680" s="63">
        <f t="shared" si="445"/>
        <v>5.8215371159757918</v>
      </c>
      <c r="BH2680" s="63">
        <f t="shared" si="446"/>
        <v>5.8215377659757914</v>
      </c>
      <c r="BI2680" s="109">
        <f t="shared" si="448"/>
        <v>80220000</v>
      </c>
      <c r="BJ2680" s="203">
        <f t="shared" si="447"/>
        <v>2.7238865262275129E+24</v>
      </c>
    </row>
    <row r="2681" spans="53:62" s="174" customFormat="1" x14ac:dyDescent="0.35">
      <c r="BA2681" s="177">
        <v>2675</v>
      </c>
      <c r="BB2681" s="202">
        <f t="shared" si="440"/>
        <v>133750000</v>
      </c>
      <c r="BC2681" s="63">
        <f t="shared" si="441"/>
        <v>3155.3595446610789</v>
      </c>
      <c r="BD2681" s="63">
        <f t="shared" si="442"/>
        <v>3155.3595446646013</v>
      </c>
      <c r="BE2681" s="63">
        <f t="shared" si="443"/>
        <v>145.53842784671954</v>
      </c>
      <c r="BF2681" s="63">
        <f t="shared" si="444"/>
        <v>145.53842849671958</v>
      </c>
      <c r="BG2681" s="63">
        <f t="shared" si="445"/>
        <v>5.8215371159757918</v>
      </c>
      <c r="BH2681" s="63">
        <f t="shared" si="446"/>
        <v>5.8215377659757914</v>
      </c>
      <c r="BI2681" s="109">
        <f t="shared" si="448"/>
        <v>80250000</v>
      </c>
      <c r="BJ2681" s="203">
        <f t="shared" si="447"/>
        <v>2.7244746908874957E+24</v>
      </c>
    </row>
    <row r="2682" spans="53:62" s="174" customFormat="1" x14ac:dyDescent="0.35">
      <c r="BA2682" s="177">
        <v>2676</v>
      </c>
      <c r="BB2682" s="202">
        <f t="shared" si="440"/>
        <v>133800000</v>
      </c>
      <c r="BC2682" s="63">
        <f t="shared" si="441"/>
        <v>3156.5359146041483</v>
      </c>
      <c r="BD2682" s="63">
        <f t="shared" si="442"/>
        <v>3156.5359146076726</v>
      </c>
      <c r="BE2682" s="63">
        <f t="shared" si="443"/>
        <v>145.53842784714593</v>
      </c>
      <c r="BF2682" s="63">
        <f t="shared" si="444"/>
        <v>145.5384284971459</v>
      </c>
      <c r="BG2682" s="63">
        <f t="shared" si="445"/>
        <v>5.8215371159757918</v>
      </c>
      <c r="BH2682" s="63">
        <f t="shared" si="446"/>
        <v>5.8215377659757914</v>
      </c>
      <c r="BI2682" s="109">
        <f t="shared" si="448"/>
        <v>80280000</v>
      </c>
      <c r="BJ2682" s="203">
        <f t="shared" si="447"/>
        <v>2.7250626327183571E+24</v>
      </c>
    </row>
    <row r="2683" spans="53:62" s="174" customFormat="1" x14ac:dyDescent="0.35">
      <c r="BA2683" s="177">
        <v>2677</v>
      </c>
      <c r="BB2683" s="202">
        <f t="shared" si="440"/>
        <v>133850000</v>
      </c>
      <c r="BC2683" s="63">
        <f t="shared" si="441"/>
        <v>3157.7122821571247</v>
      </c>
      <c r="BD2683" s="63">
        <f t="shared" si="442"/>
        <v>3157.7122821606508</v>
      </c>
      <c r="BE2683" s="63">
        <f t="shared" si="443"/>
        <v>145.53842784756881</v>
      </c>
      <c r="BF2683" s="63">
        <f t="shared" si="444"/>
        <v>145.53842849756882</v>
      </c>
      <c r="BG2683" s="63">
        <f t="shared" si="445"/>
        <v>5.8215371159757918</v>
      </c>
      <c r="BH2683" s="63">
        <f t="shared" si="446"/>
        <v>5.8215377659757914</v>
      </c>
      <c r="BI2683" s="109">
        <f t="shared" si="448"/>
        <v>80310000</v>
      </c>
      <c r="BJ2683" s="203">
        <f t="shared" si="447"/>
        <v>2.7256503518045169E+24</v>
      </c>
    </row>
    <row r="2684" spans="53:62" s="174" customFormat="1" x14ac:dyDescent="0.35">
      <c r="BA2684" s="177">
        <v>2678</v>
      </c>
      <c r="BB2684" s="202">
        <f t="shared" si="440"/>
        <v>133900000</v>
      </c>
      <c r="BC2684" s="63">
        <f t="shared" si="441"/>
        <v>3158.8886473200091</v>
      </c>
      <c r="BD2684" s="63">
        <f t="shared" si="442"/>
        <v>3158.8886473235357</v>
      </c>
      <c r="BE2684" s="63">
        <f t="shared" si="443"/>
        <v>145.53842784798829</v>
      </c>
      <c r="BF2684" s="63">
        <f t="shared" si="444"/>
        <v>145.53842849798829</v>
      </c>
      <c r="BG2684" s="63">
        <f t="shared" si="445"/>
        <v>5.8215371159757918</v>
      </c>
      <c r="BH2684" s="63">
        <f t="shared" si="446"/>
        <v>5.8215377659757914</v>
      </c>
      <c r="BI2684" s="109">
        <f t="shared" si="448"/>
        <v>80340000</v>
      </c>
      <c r="BJ2684" s="203">
        <f t="shared" si="447"/>
        <v>2.7262378482303648E+24</v>
      </c>
    </row>
    <row r="2685" spans="53:62" s="174" customFormat="1" x14ac:dyDescent="0.35">
      <c r="BA2685" s="177">
        <v>2679</v>
      </c>
      <c r="BB2685" s="202">
        <f t="shared" si="440"/>
        <v>133950000</v>
      </c>
      <c r="BC2685" s="63">
        <f t="shared" si="441"/>
        <v>3160.0650100928638</v>
      </c>
      <c r="BD2685" s="63">
        <f t="shared" si="442"/>
        <v>3160.0650100963921</v>
      </c>
      <c r="BE2685" s="63">
        <f t="shared" si="443"/>
        <v>145.53842784840438</v>
      </c>
      <c r="BF2685" s="63">
        <f t="shared" si="444"/>
        <v>145.53842849840439</v>
      </c>
      <c r="BG2685" s="63">
        <f t="shared" si="445"/>
        <v>5.8215371159757918</v>
      </c>
      <c r="BH2685" s="63">
        <f t="shared" si="446"/>
        <v>5.8215377659757914</v>
      </c>
      <c r="BI2685" s="109">
        <f t="shared" si="448"/>
        <v>80370000</v>
      </c>
      <c r="BJ2685" s="203">
        <f t="shared" si="447"/>
        <v>2.7268251220802554E+24</v>
      </c>
    </row>
    <row r="2686" spans="53:62" s="174" customFormat="1" x14ac:dyDescent="0.35">
      <c r="BA2686" s="177">
        <v>2680</v>
      </c>
      <c r="BB2686" s="202">
        <f t="shared" si="440"/>
        <v>134000000</v>
      </c>
      <c r="BC2686" s="63">
        <f t="shared" si="441"/>
        <v>3161.2413704756259</v>
      </c>
      <c r="BD2686" s="63">
        <f t="shared" si="442"/>
        <v>3161.2413704791561</v>
      </c>
      <c r="BE2686" s="63">
        <f t="shared" si="443"/>
        <v>145.53842784881707</v>
      </c>
      <c r="BF2686" s="63">
        <f t="shared" si="444"/>
        <v>145.5384284988171</v>
      </c>
      <c r="BG2686" s="63">
        <f t="shared" si="445"/>
        <v>5.8215371159757918</v>
      </c>
      <c r="BH2686" s="63">
        <f t="shared" si="446"/>
        <v>5.8215377659757914</v>
      </c>
      <c r="BI2686" s="109">
        <f t="shared" si="448"/>
        <v>80400000</v>
      </c>
      <c r="BJ2686" s="203">
        <f t="shared" si="447"/>
        <v>2.727412173438513E+24</v>
      </c>
    </row>
    <row r="2687" spans="53:62" s="174" customFormat="1" x14ac:dyDescent="0.35">
      <c r="BA2687" s="177">
        <v>2681</v>
      </c>
      <c r="BB2687" s="202">
        <f t="shared" si="440"/>
        <v>134050000</v>
      </c>
      <c r="BC2687" s="63">
        <f t="shared" si="441"/>
        <v>3162.4177284684242</v>
      </c>
      <c r="BD2687" s="63">
        <f t="shared" si="442"/>
        <v>3162.4177284719558</v>
      </c>
      <c r="BE2687" s="63">
        <f t="shared" si="443"/>
        <v>145.53842784922645</v>
      </c>
      <c r="BF2687" s="63">
        <f t="shared" si="444"/>
        <v>145.53842849922646</v>
      </c>
      <c r="BG2687" s="63">
        <f t="shared" si="445"/>
        <v>5.8215371159757918</v>
      </c>
      <c r="BH2687" s="63">
        <f t="shared" si="446"/>
        <v>5.8215377659757914</v>
      </c>
      <c r="BI2687" s="109">
        <f t="shared" si="448"/>
        <v>80430000</v>
      </c>
      <c r="BJ2687" s="203">
        <f t="shared" si="447"/>
        <v>2.7279990023894301E+24</v>
      </c>
    </row>
    <row r="2688" spans="53:62" s="174" customFormat="1" x14ac:dyDescent="0.35">
      <c r="BA2688" s="177">
        <v>2682</v>
      </c>
      <c r="BB2688" s="202">
        <f t="shared" si="440"/>
        <v>134100000</v>
      </c>
      <c r="BC2688" s="63">
        <f t="shared" si="441"/>
        <v>3163.5940840711301</v>
      </c>
      <c r="BD2688" s="63">
        <f t="shared" si="442"/>
        <v>3163.5940840746625</v>
      </c>
      <c r="BE2688" s="63">
        <f t="shared" si="443"/>
        <v>145.53842784963254</v>
      </c>
      <c r="BF2688" s="63">
        <f t="shared" si="444"/>
        <v>145.53842849963254</v>
      </c>
      <c r="BG2688" s="63">
        <f t="shared" si="445"/>
        <v>5.8215371159757918</v>
      </c>
      <c r="BH2688" s="63">
        <f t="shared" si="446"/>
        <v>5.8215377659757914</v>
      </c>
      <c r="BI2688" s="109">
        <f t="shared" si="448"/>
        <v>80460000</v>
      </c>
      <c r="BJ2688" s="203">
        <f t="shared" si="447"/>
        <v>2.7285856090172654E+24</v>
      </c>
    </row>
    <row r="2689" spans="53:62" s="174" customFormat="1" x14ac:dyDescent="0.35">
      <c r="BA2689" s="177">
        <v>2683</v>
      </c>
      <c r="BB2689" s="202">
        <f t="shared" si="440"/>
        <v>134150000</v>
      </c>
      <c r="BC2689" s="63">
        <f t="shared" si="441"/>
        <v>3164.7704372837429</v>
      </c>
      <c r="BD2689" s="63">
        <f t="shared" si="442"/>
        <v>3164.7704372872763</v>
      </c>
      <c r="BE2689" s="63">
        <f t="shared" si="443"/>
        <v>145.53842785003528</v>
      </c>
      <c r="BF2689" s="63">
        <f t="shared" si="444"/>
        <v>145.53842850003531</v>
      </c>
      <c r="BG2689" s="63">
        <f t="shared" si="445"/>
        <v>5.8215371159757918</v>
      </c>
      <c r="BH2689" s="63">
        <f t="shared" si="446"/>
        <v>5.8215377659757914</v>
      </c>
      <c r="BI2689" s="109">
        <f t="shared" si="448"/>
        <v>80490000</v>
      </c>
      <c r="BJ2689" s="203">
        <f t="shared" si="447"/>
        <v>2.7291719934062489E+24</v>
      </c>
    </row>
    <row r="2690" spans="53:62" s="174" customFormat="1" x14ac:dyDescent="0.35">
      <c r="BA2690" s="177">
        <v>2684</v>
      </c>
      <c r="BB2690" s="202">
        <f t="shared" si="440"/>
        <v>134200000</v>
      </c>
      <c r="BC2690" s="63">
        <f t="shared" si="441"/>
        <v>3165.946788106392</v>
      </c>
      <c r="BD2690" s="63">
        <f t="shared" si="442"/>
        <v>3165.9467881099263</v>
      </c>
      <c r="BE2690" s="63">
        <f t="shared" si="443"/>
        <v>145.53842785043483</v>
      </c>
      <c r="BF2690" s="63">
        <f t="shared" si="444"/>
        <v>145.53842850043483</v>
      </c>
      <c r="BG2690" s="63">
        <f t="shared" si="445"/>
        <v>5.8215371159757918</v>
      </c>
      <c r="BH2690" s="63">
        <f t="shared" si="446"/>
        <v>5.8215377659757914</v>
      </c>
      <c r="BI2690" s="109">
        <f t="shared" si="448"/>
        <v>80520000</v>
      </c>
      <c r="BJ2690" s="203">
        <f t="shared" si="447"/>
        <v>2.7297581556405762E+24</v>
      </c>
    </row>
    <row r="2691" spans="53:62" s="174" customFormat="1" x14ac:dyDescent="0.35">
      <c r="BA2691" s="177">
        <v>2685</v>
      </c>
      <c r="BB2691" s="202">
        <f t="shared" si="440"/>
        <v>134250000</v>
      </c>
      <c r="BC2691" s="63">
        <f t="shared" si="441"/>
        <v>3167.1231365389472</v>
      </c>
      <c r="BD2691" s="63">
        <f t="shared" si="442"/>
        <v>3167.1231365424833</v>
      </c>
      <c r="BE2691" s="63">
        <f t="shared" si="443"/>
        <v>145.53842785083108</v>
      </c>
      <c r="BF2691" s="63">
        <f t="shared" si="444"/>
        <v>145.53842850083109</v>
      </c>
      <c r="BG2691" s="63">
        <f t="shared" si="445"/>
        <v>5.8215371159757918</v>
      </c>
      <c r="BH2691" s="63">
        <f t="shared" si="446"/>
        <v>5.8215377659757914</v>
      </c>
      <c r="BI2691" s="109">
        <f t="shared" si="448"/>
        <v>80550000</v>
      </c>
      <c r="BJ2691" s="203">
        <f t="shared" si="447"/>
        <v>2.7303440958044107E+24</v>
      </c>
    </row>
    <row r="2692" spans="53:62" s="174" customFormat="1" x14ac:dyDescent="0.35">
      <c r="BA2692" s="177">
        <v>2686</v>
      </c>
      <c r="BB2692" s="202">
        <f t="shared" si="440"/>
        <v>134300000</v>
      </c>
      <c r="BC2692" s="63">
        <f t="shared" si="441"/>
        <v>3168.2994825815385</v>
      </c>
      <c r="BD2692" s="63">
        <f t="shared" si="442"/>
        <v>3168.2994825850765</v>
      </c>
      <c r="BE2692" s="63">
        <f t="shared" si="443"/>
        <v>145.53842785122416</v>
      </c>
      <c r="BF2692" s="63">
        <f t="shared" si="444"/>
        <v>145.53842850122419</v>
      </c>
      <c r="BG2692" s="63">
        <f t="shared" si="445"/>
        <v>5.8215371159757918</v>
      </c>
      <c r="BH2692" s="63">
        <f t="shared" si="446"/>
        <v>5.8215377659757914</v>
      </c>
      <c r="BI2692" s="109">
        <f t="shared" si="448"/>
        <v>80580000</v>
      </c>
      <c r="BJ2692" s="203">
        <f t="shared" si="447"/>
        <v>2.7309298139818872E+24</v>
      </c>
    </row>
    <row r="2693" spans="53:62" s="174" customFormat="1" x14ac:dyDescent="0.35">
      <c r="BA2693" s="177">
        <v>2687</v>
      </c>
      <c r="BB2693" s="202">
        <f t="shared" si="440"/>
        <v>134350000</v>
      </c>
      <c r="BC2693" s="63">
        <f t="shared" si="441"/>
        <v>3169.4758262341024</v>
      </c>
      <c r="BD2693" s="63">
        <f t="shared" si="442"/>
        <v>3169.4758262376408</v>
      </c>
      <c r="BE2693" s="63">
        <f t="shared" si="443"/>
        <v>145.53842785161407</v>
      </c>
      <c r="BF2693" s="63">
        <f t="shared" si="444"/>
        <v>145.53842850161408</v>
      </c>
      <c r="BG2693" s="63">
        <f t="shared" si="445"/>
        <v>5.8215371159757918</v>
      </c>
      <c r="BH2693" s="63">
        <f t="shared" si="446"/>
        <v>5.8215377659757914</v>
      </c>
      <c r="BI2693" s="109">
        <f t="shared" si="448"/>
        <v>80610000</v>
      </c>
      <c r="BJ2693" s="203">
        <f t="shared" si="447"/>
        <v>2.7315153102571038E+24</v>
      </c>
    </row>
    <row r="2694" spans="53:62" s="174" customFormat="1" x14ac:dyDescent="0.35">
      <c r="BA2694" s="177">
        <v>2688</v>
      </c>
      <c r="BB2694" s="202">
        <f t="shared" ref="BB2694:BB2757" si="449">BA2694*50000</f>
        <v>134400000</v>
      </c>
      <c r="BC2694" s="63">
        <f t="shared" ref="BC2694:BC2757" si="450">($F$5+$F$6+$F$7+$F$8+$F$9)*(1-EXP(-$F$20*(1-$DC$6%)*BB2694/(2*$F$17)))*$F$25*$F$1*10^3*11600/($F$20*(1-$DC$6%))</f>
        <v>3170.6521674966366</v>
      </c>
      <c r="BD2694" s="63">
        <f t="shared" ref="BD2694:BD2757" si="451">($F$25*$F$1*10^3*11600*($F$5+$F$6+$F$7+$F$8+$F$9)/($F$27*$F$29*(1-$DC$6%))+$F$28/$F$27)*(1-EXP(-$F$27*$F$29*(1-$DC$6%)*BB2694/(2*$F$17)))</f>
        <v>3170.6521675001773</v>
      </c>
      <c r="BE2694" s="63">
        <f t="shared" ref="BE2694:BE2757" si="452">($F$5+$F$6+$F$7+$F$8+$F$9)*(1-EXP(-$F$20*(1-$DC$5%)*BB2694/(2*$F$17)))*$F$25*$F$1*10^3*11600/($F$20*(1-$DC$5%))</f>
        <v>145.53842785200084</v>
      </c>
      <c r="BF2694" s="63">
        <f t="shared" ref="BF2694:BF2757" si="453">($F$25*$F$1*10^3*11600*($F$5+$F$6+$F$7+$F$8+$F$9)/($F$27*$F$29*(1-$DC$5%))+$F$28/$F$27)*(1-EXP(-$F$27*$F$29*(1-$DC$5%)*BB2694/(2*$F$17)))</f>
        <v>145.53842850200081</v>
      </c>
      <c r="BG2694" s="63">
        <f t="shared" ref="BG2694:BG2757" si="454">($F$5+$F$6+$F$7+$F$8+$F$9)*(1-EXP(-$F$20*(1-$DC$4%)*BB2694/(2*$F$17)))*$F$25*$F$1*10^3*11600/($F$20*(1-$DC$4%))</f>
        <v>5.8215371159757918</v>
      </c>
      <c r="BH2694" s="63">
        <f t="shared" ref="BH2694:BH2757" si="455">($F$25*$F$1*10^3*11600*($F$5+$F$6+$F$7+$F$8+$F$9)/($F$27*$F$29*(1-$DC$4%))+$F$28/$F$27)*(1-EXP(-$F$27*$F$29*(1-$DC$4%)*BB2694/(2*$F$17)))</f>
        <v>5.8215377659757914</v>
      </c>
      <c r="BI2694" s="109">
        <f t="shared" si="448"/>
        <v>80640000</v>
      </c>
      <c r="BJ2694" s="203">
        <f t="shared" ref="BJ2694:BJ2757" si="456">($F$17/($F$20*(1-$F$19%)))*($F$5+$F$6+$F$7+$F$8+$F$9)*(1-EXP(-$F$20*(1-$F$19%)*BI2694/(2*$F$17)))+$F$17/($F$25*1000)*$F$11*EXP(-$F$20*(1-$F$19%)*BI2694/(2*$F$17))</f>
        <v>2.7321005847141313E+24</v>
      </c>
    </row>
    <row r="2695" spans="53:62" s="174" customFormat="1" x14ac:dyDescent="0.35">
      <c r="BA2695" s="177">
        <v>2689</v>
      </c>
      <c r="BB2695" s="202">
        <f t="shared" si="449"/>
        <v>134450000</v>
      </c>
      <c r="BC2695" s="63">
        <f t="shared" si="450"/>
        <v>3171.8285063691442</v>
      </c>
      <c r="BD2695" s="63">
        <f t="shared" si="451"/>
        <v>3171.8285063726853</v>
      </c>
      <c r="BE2695" s="63">
        <f t="shared" si="452"/>
        <v>145.53842785238442</v>
      </c>
      <c r="BF2695" s="63">
        <f t="shared" si="453"/>
        <v>145.53842850238439</v>
      </c>
      <c r="BG2695" s="63">
        <f t="shared" si="454"/>
        <v>5.8215371159757918</v>
      </c>
      <c r="BH2695" s="63">
        <f t="shared" si="455"/>
        <v>5.8215377659757914</v>
      </c>
      <c r="BI2695" s="109">
        <f t="shared" ref="BI2695:BI2758" si="457">BA2695*30000</f>
        <v>80670000</v>
      </c>
      <c r="BJ2695" s="203">
        <f t="shared" si="456"/>
        <v>2.7326856374370049E+24</v>
      </c>
    </row>
    <row r="2696" spans="53:62" s="174" customFormat="1" x14ac:dyDescent="0.35">
      <c r="BA2696" s="177">
        <v>2690</v>
      </c>
      <c r="BB2696" s="202">
        <f t="shared" si="449"/>
        <v>134500000</v>
      </c>
      <c r="BC2696" s="63">
        <f t="shared" si="450"/>
        <v>3173.0048428516866</v>
      </c>
      <c r="BD2696" s="63">
        <f t="shared" si="451"/>
        <v>3173.0048428552295</v>
      </c>
      <c r="BE2696" s="63">
        <f t="shared" si="452"/>
        <v>145.5384278527649</v>
      </c>
      <c r="BF2696" s="63">
        <f t="shared" si="453"/>
        <v>145.5384285027649</v>
      </c>
      <c r="BG2696" s="63">
        <f t="shared" si="454"/>
        <v>5.8215371159757918</v>
      </c>
      <c r="BH2696" s="63">
        <f t="shared" si="455"/>
        <v>5.8215377659757914</v>
      </c>
      <c r="BI2696" s="109">
        <f t="shared" si="457"/>
        <v>80700000</v>
      </c>
      <c r="BJ2696" s="203">
        <f t="shared" si="456"/>
        <v>2.7332704685097322E+24</v>
      </c>
    </row>
    <row r="2697" spans="53:62" s="174" customFormat="1" x14ac:dyDescent="0.35">
      <c r="BA2697" s="177">
        <v>2691</v>
      </c>
      <c r="BB2697" s="202">
        <f t="shared" si="449"/>
        <v>134550000</v>
      </c>
      <c r="BC2697" s="63">
        <f t="shared" si="450"/>
        <v>3174.1811769442015</v>
      </c>
      <c r="BD2697" s="63">
        <f t="shared" si="451"/>
        <v>3174.1811769477449</v>
      </c>
      <c r="BE2697" s="63">
        <f t="shared" si="452"/>
        <v>145.53842785314231</v>
      </c>
      <c r="BF2697" s="63">
        <f t="shared" si="453"/>
        <v>145.53842850314231</v>
      </c>
      <c r="BG2697" s="63">
        <f t="shared" si="454"/>
        <v>5.8215371159757918</v>
      </c>
      <c r="BH2697" s="63">
        <f t="shared" si="455"/>
        <v>5.8215377659757914</v>
      </c>
      <c r="BI2697" s="109">
        <f t="shared" si="457"/>
        <v>80730000</v>
      </c>
      <c r="BJ2697" s="203">
        <f t="shared" si="456"/>
        <v>2.7338550780162829E+24</v>
      </c>
    </row>
    <row r="2698" spans="53:62" s="174" customFormat="1" x14ac:dyDescent="0.35">
      <c r="BA2698" s="177">
        <v>2692</v>
      </c>
      <c r="BB2698" s="202">
        <f t="shared" si="449"/>
        <v>134600000</v>
      </c>
      <c r="BC2698" s="63">
        <f t="shared" si="450"/>
        <v>3175.3575086466876</v>
      </c>
      <c r="BD2698" s="63">
        <f t="shared" si="451"/>
        <v>3175.3575086502324</v>
      </c>
      <c r="BE2698" s="63">
        <f t="shared" si="452"/>
        <v>145.53842785351671</v>
      </c>
      <c r="BF2698" s="63">
        <f t="shared" si="453"/>
        <v>145.53842850351668</v>
      </c>
      <c r="BG2698" s="63">
        <f t="shared" si="454"/>
        <v>5.8215371159757918</v>
      </c>
      <c r="BH2698" s="63">
        <f t="shared" si="455"/>
        <v>5.8215377659757914</v>
      </c>
      <c r="BI2698" s="109">
        <f t="shared" si="457"/>
        <v>80760000</v>
      </c>
      <c r="BJ2698" s="203">
        <f t="shared" si="456"/>
        <v>2.7344394660406017E+24</v>
      </c>
    </row>
    <row r="2699" spans="53:62" s="174" customFormat="1" x14ac:dyDescent="0.35">
      <c r="BA2699" s="177">
        <v>2693</v>
      </c>
      <c r="BB2699" s="202">
        <f t="shared" si="449"/>
        <v>134650000</v>
      </c>
      <c r="BC2699" s="63">
        <f t="shared" si="450"/>
        <v>3176.533837959209</v>
      </c>
      <c r="BD2699" s="63">
        <f t="shared" si="451"/>
        <v>3176.533837962756</v>
      </c>
      <c r="BE2699" s="63">
        <f t="shared" si="452"/>
        <v>145.53842785388801</v>
      </c>
      <c r="BF2699" s="63">
        <f t="shared" si="453"/>
        <v>145.53842850388804</v>
      </c>
      <c r="BG2699" s="63">
        <f t="shared" si="454"/>
        <v>5.8215371159757918</v>
      </c>
      <c r="BH2699" s="63">
        <f t="shared" si="455"/>
        <v>5.8215377659757914</v>
      </c>
      <c r="BI2699" s="109">
        <f t="shared" si="457"/>
        <v>80790000</v>
      </c>
      <c r="BJ2699" s="203">
        <f t="shared" si="456"/>
        <v>2.7350236326665966E+24</v>
      </c>
    </row>
    <row r="2700" spans="53:62" s="174" customFormat="1" x14ac:dyDescent="0.35">
      <c r="BA2700" s="177">
        <v>2694</v>
      </c>
      <c r="BB2700" s="202">
        <f t="shared" si="449"/>
        <v>134700000</v>
      </c>
      <c r="BC2700" s="63">
        <f t="shared" si="450"/>
        <v>3177.7101648817675</v>
      </c>
      <c r="BD2700" s="63">
        <f t="shared" si="451"/>
        <v>3177.7101648853159</v>
      </c>
      <c r="BE2700" s="63">
        <f t="shared" si="452"/>
        <v>145.53842785425635</v>
      </c>
      <c r="BF2700" s="63">
        <f t="shared" si="453"/>
        <v>145.53842850425636</v>
      </c>
      <c r="BG2700" s="63">
        <f t="shared" si="454"/>
        <v>5.8215371159757918</v>
      </c>
      <c r="BH2700" s="63">
        <f t="shared" si="455"/>
        <v>5.8215377659757914</v>
      </c>
      <c r="BI2700" s="109">
        <f t="shared" si="457"/>
        <v>80820000</v>
      </c>
      <c r="BJ2700" s="203">
        <f t="shared" si="456"/>
        <v>2.7356075779781456E+24</v>
      </c>
    </row>
    <row r="2701" spans="53:62" s="174" customFormat="1" x14ac:dyDescent="0.35">
      <c r="BA2701" s="177">
        <v>2695</v>
      </c>
      <c r="BB2701" s="202">
        <f t="shared" si="449"/>
        <v>134750000</v>
      </c>
      <c r="BC2701" s="63">
        <f t="shared" si="450"/>
        <v>3178.8864894142976</v>
      </c>
      <c r="BD2701" s="63">
        <f t="shared" si="451"/>
        <v>3178.8864894178469</v>
      </c>
      <c r="BE2701" s="63">
        <f t="shared" si="452"/>
        <v>145.53842785462172</v>
      </c>
      <c r="BF2701" s="63">
        <f t="shared" si="453"/>
        <v>145.53842850462172</v>
      </c>
      <c r="BG2701" s="63">
        <f t="shared" si="454"/>
        <v>5.8215371159757918</v>
      </c>
      <c r="BH2701" s="63">
        <f t="shared" si="455"/>
        <v>5.8215377659757914</v>
      </c>
      <c r="BI2701" s="109">
        <f t="shared" si="457"/>
        <v>80850000</v>
      </c>
      <c r="BJ2701" s="203">
        <f t="shared" si="456"/>
        <v>2.7361913020590957E+24</v>
      </c>
    </row>
    <row r="2702" spans="53:62" s="174" customFormat="1" x14ac:dyDescent="0.35">
      <c r="BA2702" s="177">
        <v>2696</v>
      </c>
      <c r="BB2702" s="202">
        <f t="shared" si="449"/>
        <v>134800000</v>
      </c>
      <c r="BC2702" s="63">
        <f t="shared" si="450"/>
        <v>3180.0628115568643</v>
      </c>
      <c r="BD2702" s="63">
        <f t="shared" si="451"/>
        <v>3180.0628115604145</v>
      </c>
      <c r="BE2702" s="63">
        <f t="shared" si="452"/>
        <v>145.53842785498409</v>
      </c>
      <c r="BF2702" s="63">
        <f t="shared" si="453"/>
        <v>145.53842850498413</v>
      </c>
      <c r="BG2702" s="63">
        <f t="shared" si="454"/>
        <v>5.8215371159757918</v>
      </c>
      <c r="BH2702" s="63">
        <f t="shared" si="455"/>
        <v>5.8215377659757914</v>
      </c>
      <c r="BI2702" s="109">
        <f t="shared" si="457"/>
        <v>80880000</v>
      </c>
      <c r="BJ2702" s="203">
        <f t="shared" si="456"/>
        <v>2.7367748049932605E+24</v>
      </c>
    </row>
    <row r="2703" spans="53:62" s="174" customFormat="1" x14ac:dyDescent="0.35">
      <c r="BA2703" s="177">
        <v>2697</v>
      </c>
      <c r="BB2703" s="202">
        <f t="shared" si="449"/>
        <v>134850000</v>
      </c>
      <c r="BC2703" s="63">
        <f t="shared" si="450"/>
        <v>3181.2391313094668</v>
      </c>
      <c r="BD2703" s="63">
        <f t="shared" si="451"/>
        <v>3181.2391313130183</v>
      </c>
      <c r="BE2703" s="63">
        <f t="shared" si="452"/>
        <v>145.53842785534354</v>
      </c>
      <c r="BF2703" s="63">
        <f t="shared" si="453"/>
        <v>145.53842850534357</v>
      </c>
      <c r="BG2703" s="63">
        <f t="shared" si="454"/>
        <v>5.8215371159757918</v>
      </c>
      <c r="BH2703" s="63">
        <f t="shared" si="455"/>
        <v>5.8215377659757914</v>
      </c>
      <c r="BI2703" s="109">
        <f t="shared" si="457"/>
        <v>80910000</v>
      </c>
      <c r="BJ2703" s="203">
        <f t="shared" si="456"/>
        <v>2.7373580868644218E+24</v>
      </c>
    </row>
    <row r="2704" spans="53:62" s="174" customFormat="1" x14ac:dyDescent="0.35">
      <c r="BA2704" s="177">
        <v>2698</v>
      </c>
      <c r="BB2704" s="202">
        <f t="shared" si="449"/>
        <v>134900000</v>
      </c>
      <c r="BC2704" s="63">
        <f t="shared" si="450"/>
        <v>3182.415448672105</v>
      </c>
      <c r="BD2704" s="63">
        <f t="shared" si="451"/>
        <v>3182.4154486756584</v>
      </c>
      <c r="BE2704" s="63">
        <f t="shared" si="452"/>
        <v>145.53842785570009</v>
      </c>
      <c r="BF2704" s="63">
        <f t="shared" si="453"/>
        <v>145.53842850570013</v>
      </c>
      <c r="BG2704" s="63">
        <f t="shared" si="454"/>
        <v>5.8215371159757918</v>
      </c>
      <c r="BH2704" s="63">
        <f t="shared" si="455"/>
        <v>5.8215377659757914</v>
      </c>
      <c r="BI2704" s="109">
        <f t="shared" si="457"/>
        <v>80940000</v>
      </c>
      <c r="BJ2704" s="203">
        <f t="shared" si="456"/>
        <v>2.7379411477563316E+24</v>
      </c>
    </row>
    <row r="2705" spans="53:62" s="174" customFormat="1" x14ac:dyDescent="0.35">
      <c r="BA2705" s="177">
        <v>2699</v>
      </c>
      <c r="BB2705" s="202">
        <f t="shared" si="449"/>
        <v>134950000</v>
      </c>
      <c r="BC2705" s="63">
        <f t="shared" si="450"/>
        <v>3183.5917636448453</v>
      </c>
      <c r="BD2705" s="63">
        <f t="shared" si="451"/>
        <v>3183.5917636483996</v>
      </c>
      <c r="BE2705" s="63">
        <f t="shared" si="452"/>
        <v>145.53842785605377</v>
      </c>
      <c r="BF2705" s="63">
        <f t="shared" si="453"/>
        <v>145.53842850605378</v>
      </c>
      <c r="BG2705" s="63">
        <f t="shared" si="454"/>
        <v>5.8215371159757918</v>
      </c>
      <c r="BH2705" s="63">
        <f t="shared" si="455"/>
        <v>5.8215377659757914</v>
      </c>
      <c r="BI2705" s="109">
        <f t="shared" si="457"/>
        <v>80970000</v>
      </c>
      <c r="BJ2705" s="203">
        <f t="shared" si="456"/>
        <v>2.7385239877527089E+24</v>
      </c>
    </row>
    <row r="2706" spans="53:62" s="174" customFormat="1" x14ac:dyDescent="0.35">
      <c r="BA2706" s="177">
        <v>2700</v>
      </c>
      <c r="BB2706" s="202">
        <f t="shared" si="449"/>
        <v>135000000</v>
      </c>
      <c r="BC2706" s="63">
        <f t="shared" si="450"/>
        <v>3184.7680762275559</v>
      </c>
      <c r="BD2706" s="63">
        <f t="shared" si="451"/>
        <v>3184.768076231112</v>
      </c>
      <c r="BE2706" s="63">
        <f t="shared" si="452"/>
        <v>145.53842785640455</v>
      </c>
      <c r="BF2706" s="63">
        <f t="shared" si="453"/>
        <v>145.53842850640459</v>
      </c>
      <c r="BG2706" s="63">
        <f t="shared" si="454"/>
        <v>5.8215371159757918</v>
      </c>
      <c r="BH2706" s="63">
        <f t="shared" si="455"/>
        <v>5.8215377659757914</v>
      </c>
      <c r="BI2706" s="109">
        <f t="shared" si="457"/>
        <v>81000000</v>
      </c>
      <c r="BJ2706" s="203">
        <f t="shared" si="456"/>
        <v>2.7391066069372401E+24</v>
      </c>
    </row>
    <row r="2707" spans="53:62" s="174" customFormat="1" x14ac:dyDescent="0.35">
      <c r="BA2707" s="177">
        <v>2701</v>
      </c>
      <c r="BB2707" s="202">
        <f t="shared" si="449"/>
        <v>135050000</v>
      </c>
      <c r="BC2707" s="63">
        <f t="shared" si="450"/>
        <v>3185.9443864203035</v>
      </c>
      <c r="BD2707" s="63">
        <f t="shared" si="451"/>
        <v>3185.9443864238606</v>
      </c>
      <c r="BE2707" s="63">
        <f t="shared" si="452"/>
        <v>145.53842785675252</v>
      </c>
      <c r="BF2707" s="63">
        <f t="shared" si="453"/>
        <v>145.53842850675255</v>
      </c>
      <c r="BG2707" s="63">
        <f t="shared" si="454"/>
        <v>5.8215371159757918</v>
      </c>
      <c r="BH2707" s="63">
        <f t="shared" si="455"/>
        <v>5.8215377659757914</v>
      </c>
      <c r="BI2707" s="109">
        <f t="shared" si="457"/>
        <v>81030000</v>
      </c>
      <c r="BJ2707" s="203">
        <f t="shared" si="456"/>
        <v>2.7396890053935821E+24</v>
      </c>
    </row>
    <row r="2708" spans="53:62" s="174" customFormat="1" x14ac:dyDescent="0.35">
      <c r="BA2708" s="177">
        <v>2702</v>
      </c>
      <c r="BB2708" s="202">
        <f t="shared" si="449"/>
        <v>135100000</v>
      </c>
      <c r="BC2708" s="63">
        <f t="shared" si="450"/>
        <v>3187.1206942230874</v>
      </c>
      <c r="BD2708" s="63">
        <f t="shared" si="451"/>
        <v>3187.1206942266454</v>
      </c>
      <c r="BE2708" s="63">
        <f t="shared" si="452"/>
        <v>145.5384278570977</v>
      </c>
      <c r="BF2708" s="63">
        <f t="shared" si="453"/>
        <v>145.53842850709771</v>
      </c>
      <c r="BG2708" s="63">
        <f t="shared" si="454"/>
        <v>5.8215371159757918</v>
      </c>
      <c r="BH2708" s="63">
        <f t="shared" si="455"/>
        <v>5.8215377659757914</v>
      </c>
      <c r="BI2708" s="109">
        <f t="shared" si="457"/>
        <v>81060000</v>
      </c>
      <c r="BJ2708" s="203">
        <f t="shared" si="456"/>
        <v>2.7402711832053584E+24</v>
      </c>
    </row>
    <row r="2709" spans="53:62" s="174" customFormat="1" x14ac:dyDescent="0.35">
      <c r="BA2709" s="177">
        <v>2703</v>
      </c>
      <c r="BB2709" s="202">
        <f t="shared" si="449"/>
        <v>135150000</v>
      </c>
      <c r="BC2709" s="63">
        <f t="shared" si="450"/>
        <v>3188.2969996359711</v>
      </c>
      <c r="BD2709" s="63">
        <f t="shared" si="451"/>
        <v>3188.2969996395314</v>
      </c>
      <c r="BE2709" s="63">
        <f t="shared" si="452"/>
        <v>145.53842785744004</v>
      </c>
      <c r="BF2709" s="63">
        <f t="shared" si="453"/>
        <v>145.53842850744005</v>
      </c>
      <c r="BG2709" s="63">
        <f t="shared" si="454"/>
        <v>5.8215371159757918</v>
      </c>
      <c r="BH2709" s="63">
        <f t="shared" si="455"/>
        <v>5.8215377659757914</v>
      </c>
      <c r="BI2709" s="109">
        <f t="shared" si="457"/>
        <v>81090000</v>
      </c>
      <c r="BJ2709" s="203">
        <f t="shared" si="456"/>
        <v>2.7408531404561609E+24</v>
      </c>
    </row>
    <row r="2710" spans="53:62" s="174" customFormat="1" x14ac:dyDescent="0.35">
      <c r="BA2710" s="177">
        <v>2704</v>
      </c>
      <c r="BB2710" s="202">
        <f t="shared" si="449"/>
        <v>135200000</v>
      </c>
      <c r="BC2710" s="63">
        <f t="shared" si="450"/>
        <v>3189.473302658957</v>
      </c>
      <c r="BD2710" s="63">
        <f t="shared" si="451"/>
        <v>3189.4733026625181</v>
      </c>
      <c r="BE2710" s="63">
        <f t="shared" si="452"/>
        <v>145.53842785777962</v>
      </c>
      <c r="BF2710" s="63">
        <f t="shared" si="453"/>
        <v>145.53842850777963</v>
      </c>
      <c r="BG2710" s="63">
        <f t="shared" si="454"/>
        <v>5.8215371159757918</v>
      </c>
      <c r="BH2710" s="63">
        <f t="shared" si="455"/>
        <v>5.8215377659757914</v>
      </c>
      <c r="BI2710" s="109">
        <f t="shared" si="457"/>
        <v>81120000</v>
      </c>
      <c r="BJ2710" s="203">
        <f t="shared" si="456"/>
        <v>2.7414348772295508E+24</v>
      </c>
    </row>
    <row r="2711" spans="53:62" s="174" customFormat="1" x14ac:dyDescent="0.35">
      <c r="BA2711" s="177">
        <v>2705</v>
      </c>
      <c r="BB2711" s="202">
        <f t="shared" si="449"/>
        <v>135250000</v>
      </c>
      <c r="BC2711" s="63">
        <f t="shared" si="450"/>
        <v>3190.649603291914</v>
      </c>
      <c r="BD2711" s="63">
        <f t="shared" si="451"/>
        <v>3190.649603295476</v>
      </c>
      <c r="BE2711" s="63">
        <f t="shared" si="452"/>
        <v>145.53842785811645</v>
      </c>
      <c r="BF2711" s="63">
        <f t="shared" si="453"/>
        <v>145.53842850811645</v>
      </c>
      <c r="BG2711" s="63">
        <f t="shared" si="454"/>
        <v>5.8215371159757918</v>
      </c>
      <c r="BH2711" s="63">
        <f t="shared" si="455"/>
        <v>5.8215377659757914</v>
      </c>
      <c r="BI2711" s="109">
        <f t="shared" si="457"/>
        <v>81150000</v>
      </c>
      <c r="BJ2711" s="203">
        <f t="shared" si="456"/>
        <v>2.7420163936090561E+24</v>
      </c>
    </row>
    <row r="2712" spans="53:62" s="174" customFormat="1" x14ac:dyDescent="0.35">
      <c r="BA2712" s="177">
        <v>2706</v>
      </c>
      <c r="BB2712" s="202">
        <f t="shared" si="449"/>
        <v>135300000</v>
      </c>
      <c r="BC2712" s="63">
        <f t="shared" si="450"/>
        <v>3191.8259015350354</v>
      </c>
      <c r="BD2712" s="63">
        <f t="shared" si="451"/>
        <v>3191.8259015385997</v>
      </c>
      <c r="BE2712" s="63">
        <f t="shared" si="452"/>
        <v>145.53842785845055</v>
      </c>
      <c r="BF2712" s="63">
        <f t="shared" si="453"/>
        <v>145.53842850845055</v>
      </c>
      <c r="BG2712" s="63">
        <f t="shared" si="454"/>
        <v>5.8215371159757918</v>
      </c>
      <c r="BH2712" s="63">
        <f t="shared" si="455"/>
        <v>5.8215377659757914</v>
      </c>
      <c r="BI2712" s="109">
        <f t="shared" si="457"/>
        <v>81180000</v>
      </c>
      <c r="BJ2712" s="203">
        <f t="shared" si="456"/>
        <v>2.7425976896781759E+24</v>
      </c>
    </row>
    <row r="2713" spans="53:62" s="174" customFormat="1" x14ac:dyDescent="0.35">
      <c r="BA2713" s="177">
        <v>2707</v>
      </c>
      <c r="BB2713" s="202">
        <f t="shared" si="449"/>
        <v>135350000</v>
      </c>
      <c r="BC2713" s="63">
        <f t="shared" si="450"/>
        <v>3193.0021973881308</v>
      </c>
      <c r="BD2713" s="63">
        <f t="shared" si="451"/>
        <v>3193.0021973916951</v>
      </c>
      <c r="BE2713" s="63">
        <f t="shared" si="452"/>
        <v>145.53842785878194</v>
      </c>
      <c r="BF2713" s="63">
        <f t="shared" si="453"/>
        <v>145.53842850878195</v>
      </c>
      <c r="BG2713" s="63">
        <f t="shared" si="454"/>
        <v>5.8215371159757918</v>
      </c>
      <c r="BH2713" s="63">
        <f t="shared" si="455"/>
        <v>5.8215377659757914</v>
      </c>
      <c r="BI2713" s="109">
        <f t="shared" si="457"/>
        <v>81210000</v>
      </c>
      <c r="BJ2713" s="203">
        <f t="shared" si="456"/>
        <v>2.7431787655203737E+24</v>
      </c>
    </row>
    <row r="2714" spans="53:62" s="174" customFormat="1" x14ac:dyDescent="0.35">
      <c r="BA2714" s="177">
        <v>2708</v>
      </c>
      <c r="BB2714" s="202">
        <f t="shared" si="449"/>
        <v>135400000</v>
      </c>
      <c r="BC2714" s="63">
        <f t="shared" si="450"/>
        <v>3194.1784908513901</v>
      </c>
      <c r="BD2714" s="63">
        <f t="shared" si="451"/>
        <v>3194.1784908549557</v>
      </c>
      <c r="BE2714" s="63">
        <f t="shared" si="452"/>
        <v>145.53842785911067</v>
      </c>
      <c r="BF2714" s="63">
        <f t="shared" si="453"/>
        <v>145.53842850911067</v>
      </c>
      <c r="BG2714" s="63">
        <f t="shared" si="454"/>
        <v>5.8215371159757918</v>
      </c>
      <c r="BH2714" s="63">
        <f t="shared" si="455"/>
        <v>5.8215377659757914</v>
      </c>
      <c r="BI2714" s="109">
        <f t="shared" si="457"/>
        <v>81240000</v>
      </c>
      <c r="BJ2714" s="203">
        <f t="shared" si="456"/>
        <v>2.7437596212190857E+24</v>
      </c>
    </row>
    <row r="2715" spans="53:62" s="174" customFormat="1" x14ac:dyDescent="0.35">
      <c r="BA2715" s="177">
        <v>2709</v>
      </c>
      <c r="BB2715" s="202">
        <f t="shared" si="449"/>
        <v>135450000</v>
      </c>
      <c r="BC2715" s="63">
        <f t="shared" si="450"/>
        <v>3195.3547819246846</v>
      </c>
      <c r="BD2715" s="63">
        <f t="shared" si="451"/>
        <v>3195.354781928253</v>
      </c>
      <c r="BE2715" s="63">
        <f t="shared" si="452"/>
        <v>145.53842785943672</v>
      </c>
      <c r="BF2715" s="63">
        <f t="shared" si="453"/>
        <v>145.53842850943676</v>
      </c>
      <c r="BG2715" s="63">
        <f t="shared" si="454"/>
        <v>5.8215371159757918</v>
      </c>
      <c r="BH2715" s="63">
        <f t="shared" si="455"/>
        <v>5.8215377659757914</v>
      </c>
      <c r="BI2715" s="109">
        <f t="shared" si="457"/>
        <v>81270000</v>
      </c>
      <c r="BJ2715" s="203">
        <f t="shared" si="456"/>
        <v>2.7443402568577131E+24</v>
      </c>
    </row>
    <row r="2716" spans="53:62" s="174" customFormat="1" x14ac:dyDescent="0.35">
      <c r="BA2716" s="177">
        <v>2710</v>
      </c>
      <c r="BB2716" s="202">
        <f t="shared" si="449"/>
        <v>135500000</v>
      </c>
      <c r="BC2716" s="63">
        <f t="shared" si="450"/>
        <v>3196.5310706081468</v>
      </c>
      <c r="BD2716" s="63">
        <f t="shared" si="451"/>
        <v>3196.5310706117152</v>
      </c>
      <c r="BE2716" s="63">
        <f t="shared" si="452"/>
        <v>145.53842785976013</v>
      </c>
      <c r="BF2716" s="63">
        <f t="shared" si="453"/>
        <v>145.53842850976017</v>
      </c>
      <c r="BG2716" s="63">
        <f t="shared" si="454"/>
        <v>5.8215371159757918</v>
      </c>
      <c r="BH2716" s="63">
        <f t="shared" si="455"/>
        <v>5.8215377659757914</v>
      </c>
      <c r="BI2716" s="109">
        <f t="shared" si="457"/>
        <v>81300000</v>
      </c>
      <c r="BJ2716" s="203">
        <f t="shared" si="456"/>
        <v>2.7449206725196272E+24</v>
      </c>
    </row>
    <row r="2717" spans="53:62" s="174" customFormat="1" x14ac:dyDescent="0.35">
      <c r="BA2717" s="177">
        <v>2711</v>
      </c>
      <c r="BB2717" s="202">
        <f t="shared" si="449"/>
        <v>135550000</v>
      </c>
      <c r="BC2717" s="63">
        <f t="shared" si="450"/>
        <v>3197.7073569016443</v>
      </c>
      <c r="BD2717" s="63">
        <f t="shared" si="451"/>
        <v>3197.7073569052141</v>
      </c>
      <c r="BE2717" s="63">
        <f t="shared" si="452"/>
        <v>145.53842786008093</v>
      </c>
      <c r="BF2717" s="63">
        <f t="shared" si="453"/>
        <v>145.53842851008096</v>
      </c>
      <c r="BG2717" s="63">
        <f t="shared" si="454"/>
        <v>5.8215371159757918</v>
      </c>
      <c r="BH2717" s="63">
        <f t="shared" si="455"/>
        <v>5.8215377659757914</v>
      </c>
      <c r="BI2717" s="109">
        <f t="shared" si="457"/>
        <v>81330000</v>
      </c>
      <c r="BJ2717" s="203">
        <f t="shared" si="456"/>
        <v>2.745500868288167E+24</v>
      </c>
    </row>
    <row r="2718" spans="53:62" s="174" customFormat="1" x14ac:dyDescent="0.35">
      <c r="BA2718" s="177">
        <v>2712</v>
      </c>
      <c r="BB2718" s="202">
        <f t="shared" si="449"/>
        <v>135600000</v>
      </c>
      <c r="BC2718" s="63">
        <f t="shared" si="450"/>
        <v>3198.8836408052421</v>
      </c>
      <c r="BD2718" s="63">
        <f t="shared" si="451"/>
        <v>3198.8836408088137</v>
      </c>
      <c r="BE2718" s="63">
        <f t="shared" si="452"/>
        <v>145.53842786039917</v>
      </c>
      <c r="BF2718" s="63">
        <f t="shared" si="453"/>
        <v>145.53842851039917</v>
      </c>
      <c r="BG2718" s="63">
        <f t="shared" si="454"/>
        <v>5.8215371159757918</v>
      </c>
      <c r="BH2718" s="63">
        <f t="shared" si="455"/>
        <v>5.8215377659757914</v>
      </c>
      <c r="BI2718" s="109">
        <f t="shared" si="457"/>
        <v>81360000</v>
      </c>
      <c r="BJ2718" s="203">
        <f t="shared" si="456"/>
        <v>2.7460808442466399E+24</v>
      </c>
    </row>
    <row r="2719" spans="53:62" s="174" customFormat="1" x14ac:dyDescent="0.35">
      <c r="BA2719" s="177">
        <v>2713</v>
      </c>
      <c r="BB2719" s="202">
        <f t="shared" si="449"/>
        <v>135650000</v>
      </c>
      <c r="BC2719" s="63">
        <f t="shared" si="450"/>
        <v>3200.0599223189411</v>
      </c>
      <c r="BD2719" s="63">
        <f t="shared" si="451"/>
        <v>3200.059922322514</v>
      </c>
      <c r="BE2719" s="63">
        <f t="shared" si="452"/>
        <v>145.53842786071479</v>
      </c>
      <c r="BF2719" s="63">
        <f t="shared" si="453"/>
        <v>145.53842851071479</v>
      </c>
      <c r="BG2719" s="63">
        <f t="shared" si="454"/>
        <v>5.8215371159757918</v>
      </c>
      <c r="BH2719" s="63">
        <f t="shared" si="455"/>
        <v>5.8215377659757914</v>
      </c>
      <c r="BI2719" s="109">
        <f t="shared" si="457"/>
        <v>81390000</v>
      </c>
      <c r="BJ2719" s="203">
        <f t="shared" si="456"/>
        <v>2.746660600478323E+24</v>
      </c>
    </row>
    <row r="2720" spans="53:62" s="174" customFormat="1" x14ac:dyDescent="0.35">
      <c r="BA2720" s="177">
        <v>2714</v>
      </c>
      <c r="BB2720" s="202">
        <f t="shared" si="449"/>
        <v>135700000</v>
      </c>
      <c r="BC2720" s="63">
        <f t="shared" si="450"/>
        <v>3201.2362014427413</v>
      </c>
      <c r="BD2720" s="63">
        <f t="shared" si="451"/>
        <v>3201.2362014463156</v>
      </c>
      <c r="BE2720" s="63">
        <f t="shared" si="452"/>
        <v>145.53842786102788</v>
      </c>
      <c r="BF2720" s="63">
        <f t="shared" si="453"/>
        <v>145.53842851102786</v>
      </c>
      <c r="BG2720" s="63">
        <f t="shared" si="454"/>
        <v>5.8215371159757918</v>
      </c>
      <c r="BH2720" s="63">
        <f t="shared" si="455"/>
        <v>5.8215377659757914</v>
      </c>
      <c r="BI2720" s="109">
        <f t="shared" si="457"/>
        <v>81420000</v>
      </c>
      <c r="BJ2720" s="203">
        <f t="shared" si="456"/>
        <v>2.7472401370664599E+24</v>
      </c>
    </row>
    <row r="2721" spans="53:62" s="174" customFormat="1" x14ac:dyDescent="0.35">
      <c r="BA2721" s="177">
        <v>2715</v>
      </c>
      <c r="BB2721" s="202">
        <f t="shared" si="449"/>
        <v>135750000</v>
      </c>
      <c r="BC2721" s="63">
        <f t="shared" si="450"/>
        <v>3202.4124781767068</v>
      </c>
      <c r="BD2721" s="63">
        <f t="shared" si="451"/>
        <v>3202.4124781802821</v>
      </c>
      <c r="BE2721" s="63">
        <f t="shared" si="452"/>
        <v>145.53842786133839</v>
      </c>
      <c r="BF2721" s="63">
        <f t="shared" si="453"/>
        <v>145.53842851133842</v>
      </c>
      <c r="BG2721" s="63">
        <f t="shared" si="454"/>
        <v>5.8215371159757918</v>
      </c>
      <c r="BH2721" s="63">
        <f t="shared" si="455"/>
        <v>5.8215377659757914</v>
      </c>
      <c r="BI2721" s="109">
        <f t="shared" si="457"/>
        <v>81450000</v>
      </c>
      <c r="BJ2721" s="203">
        <f t="shared" si="456"/>
        <v>2.7478194540942644E+24</v>
      </c>
    </row>
    <row r="2722" spans="53:62" s="174" customFormat="1" x14ac:dyDescent="0.35">
      <c r="BA2722" s="177">
        <v>2716</v>
      </c>
      <c r="BB2722" s="202">
        <f t="shared" si="449"/>
        <v>135800000</v>
      </c>
      <c r="BC2722" s="63">
        <f t="shared" si="450"/>
        <v>3203.5887525207727</v>
      </c>
      <c r="BD2722" s="63">
        <f t="shared" si="451"/>
        <v>3203.5887525243497</v>
      </c>
      <c r="BE2722" s="63">
        <f t="shared" si="452"/>
        <v>145.5384278616464</v>
      </c>
      <c r="BF2722" s="63">
        <f t="shared" si="453"/>
        <v>145.53842851164646</v>
      </c>
      <c r="BG2722" s="63">
        <f t="shared" si="454"/>
        <v>5.8215371159757918</v>
      </c>
      <c r="BH2722" s="63">
        <f t="shared" si="455"/>
        <v>5.8215377659757914</v>
      </c>
      <c r="BI2722" s="109">
        <f t="shared" si="457"/>
        <v>81480000</v>
      </c>
      <c r="BJ2722" s="203">
        <f t="shared" si="456"/>
        <v>2.7483985516449178E+24</v>
      </c>
    </row>
    <row r="2723" spans="53:62" s="174" customFormat="1" x14ac:dyDescent="0.35">
      <c r="BA2723" s="177">
        <v>2717</v>
      </c>
      <c r="BB2723" s="202">
        <f t="shared" si="449"/>
        <v>135850000</v>
      </c>
      <c r="BC2723" s="63">
        <f t="shared" si="450"/>
        <v>3204.7650244749402</v>
      </c>
      <c r="BD2723" s="63">
        <f t="shared" si="451"/>
        <v>3204.7650244785182</v>
      </c>
      <c r="BE2723" s="63">
        <f t="shared" si="452"/>
        <v>145.53842786195196</v>
      </c>
      <c r="BF2723" s="63">
        <f t="shared" si="453"/>
        <v>145.53842851195199</v>
      </c>
      <c r="BG2723" s="63">
        <f t="shared" si="454"/>
        <v>5.8215371159757918</v>
      </c>
      <c r="BH2723" s="63">
        <f t="shared" si="455"/>
        <v>5.8215377659757914</v>
      </c>
      <c r="BI2723" s="109">
        <f t="shared" si="457"/>
        <v>81510000</v>
      </c>
      <c r="BJ2723" s="203">
        <f t="shared" si="456"/>
        <v>2.74897742980157E+24</v>
      </c>
    </row>
    <row r="2724" spans="53:62" s="174" customFormat="1" x14ac:dyDescent="0.35">
      <c r="BA2724" s="177">
        <v>2718</v>
      </c>
      <c r="BB2724" s="202">
        <f t="shared" si="449"/>
        <v>135900000</v>
      </c>
      <c r="BC2724" s="63">
        <f t="shared" si="450"/>
        <v>3205.9412940392722</v>
      </c>
      <c r="BD2724" s="63">
        <f t="shared" si="451"/>
        <v>3205.9412940428524</v>
      </c>
      <c r="BE2724" s="63">
        <f t="shared" si="452"/>
        <v>145.53842786225505</v>
      </c>
      <c r="BF2724" s="63">
        <f t="shared" si="453"/>
        <v>145.53842851225505</v>
      </c>
      <c r="BG2724" s="63">
        <f t="shared" si="454"/>
        <v>5.8215371159757918</v>
      </c>
      <c r="BH2724" s="63">
        <f t="shared" si="455"/>
        <v>5.8215377659757914</v>
      </c>
      <c r="BI2724" s="109">
        <f t="shared" si="457"/>
        <v>81540000</v>
      </c>
      <c r="BJ2724" s="203">
        <f t="shared" si="456"/>
        <v>2.7495560886473394E+24</v>
      </c>
    </row>
    <row r="2725" spans="53:62" s="174" customFormat="1" x14ac:dyDescent="0.35">
      <c r="BA2725" s="177">
        <v>2719</v>
      </c>
      <c r="BB2725" s="202">
        <f t="shared" si="449"/>
        <v>135950000</v>
      </c>
      <c r="BC2725" s="63">
        <f t="shared" si="450"/>
        <v>3207.1175612137063</v>
      </c>
      <c r="BD2725" s="63">
        <f t="shared" si="451"/>
        <v>3207.1175612172874</v>
      </c>
      <c r="BE2725" s="63">
        <f t="shared" si="452"/>
        <v>145.53842786255561</v>
      </c>
      <c r="BF2725" s="63">
        <f t="shared" si="453"/>
        <v>145.53842851255564</v>
      </c>
      <c r="BG2725" s="63">
        <f t="shared" si="454"/>
        <v>5.8215371159757918</v>
      </c>
      <c r="BH2725" s="63">
        <f t="shared" si="455"/>
        <v>5.8215377659757914</v>
      </c>
      <c r="BI2725" s="109">
        <f t="shared" si="457"/>
        <v>81570000</v>
      </c>
      <c r="BJ2725" s="203">
        <f t="shared" si="456"/>
        <v>2.7501345282653127E+24</v>
      </c>
    </row>
    <row r="2726" spans="53:62" s="174" customFormat="1" x14ac:dyDescent="0.35">
      <c r="BA2726" s="177">
        <v>2720</v>
      </c>
      <c r="BB2726" s="202">
        <f t="shared" si="449"/>
        <v>136000000</v>
      </c>
      <c r="BC2726" s="63">
        <f t="shared" si="450"/>
        <v>3208.2938259982411</v>
      </c>
      <c r="BD2726" s="63">
        <f t="shared" si="451"/>
        <v>3208.2938260018227</v>
      </c>
      <c r="BE2726" s="63">
        <f t="shared" si="452"/>
        <v>145.53842786285381</v>
      </c>
      <c r="BF2726" s="63">
        <f t="shared" si="453"/>
        <v>145.53842851285381</v>
      </c>
      <c r="BG2726" s="63">
        <f t="shared" si="454"/>
        <v>5.8215371159757918</v>
      </c>
      <c r="BH2726" s="63">
        <f t="shared" si="455"/>
        <v>5.8215377659757914</v>
      </c>
      <c r="BI2726" s="109">
        <f t="shared" si="457"/>
        <v>81600000</v>
      </c>
      <c r="BJ2726" s="203">
        <f t="shared" si="456"/>
        <v>2.7507127487385471E+24</v>
      </c>
    </row>
    <row r="2727" spans="53:62" s="174" customFormat="1" x14ac:dyDescent="0.35">
      <c r="BA2727" s="177">
        <v>2721</v>
      </c>
      <c r="BB2727" s="202">
        <f t="shared" si="449"/>
        <v>136050000</v>
      </c>
      <c r="BC2727" s="63">
        <f t="shared" si="450"/>
        <v>3209.4700883930054</v>
      </c>
      <c r="BD2727" s="63">
        <f t="shared" si="451"/>
        <v>3209.4700883965888</v>
      </c>
      <c r="BE2727" s="63">
        <f t="shared" si="452"/>
        <v>145.53842786314959</v>
      </c>
      <c r="BF2727" s="63">
        <f t="shared" si="453"/>
        <v>145.53842851314957</v>
      </c>
      <c r="BG2727" s="63">
        <f t="shared" si="454"/>
        <v>5.8215371159757918</v>
      </c>
      <c r="BH2727" s="63">
        <f t="shared" si="455"/>
        <v>5.8215377659757914</v>
      </c>
      <c r="BI2727" s="109">
        <f t="shared" si="457"/>
        <v>81630000</v>
      </c>
      <c r="BJ2727" s="203">
        <f t="shared" si="456"/>
        <v>2.7512907501500652E+24</v>
      </c>
    </row>
    <row r="2728" spans="53:62" s="174" customFormat="1" x14ac:dyDescent="0.35">
      <c r="BA2728" s="177">
        <v>2722</v>
      </c>
      <c r="BB2728" s="202">
        <f t="shared" si="449"/>
        <v>136100000</v>
      </c>
      <c r="BC2728" s="63">
        <f t="shared" si="450"/>
        <v>3210.646348397871</v>
      </c>
      <c r="BD2728" s="63">
        <f t="shared" si="451"/>
        <v>3210.6463484014553</v>
      </c>
      <c r="BE2728" s="63">
        <f t="shared" si="452"/>
        <v>145.53842786344293</v>
      </c>
      <c r="BF2728" s="63">
        <f t="shared" si="453"/>
        <v>145.53842851344294</v>
      </c>
      <c r="BG2728" s="63">
        <f t="shared" si="454"/>
        <v>5.8215371159757918</v>
      </c>
      <c r="BH2728" s="63">
        <f t="shared" si="455"/>
        <v>5.8215377659757914</v>
      </c>
      <c r="BI2728" s="109">
        <f t="shared" si="457"/>
        <v>81660000</v>
      </c>
      <c r="BJ2728" s="203">
        <f t="shared" si="456"/>
        <v>2.7518685325828589E+24</v>
      </c>
    </row>
    <row r="2729" spans="53:62" s="174" customFormat="1" x14ac:dyDescent="0.35">
      <c r="BA2729" s="177">
        <v>2723</v>
      </c>
      <c r="BB2729" s="202">
        <f t="shared" si="449"/>
        <v>136150000</v>
      </c>
      <c r="BC2729" s="63">
        <f t="shared" si="450"/>
        <v>3211.8226060129018</v>
      </c>
      <c r="BD2729" s="63">
        <f t="shared" si="451"/>
        <v>3211.8226060164875</v>
      </c>
      <c r="BE2729" s="63">
        <f t="shared" si="452"/>
        <v>145.53842786373392</v>
      </c>
      <c r="BF2729" s="63">
        <f t="shared" si="453"/>
        <v>145.53842851373395</v>
      </c>
      <c r="BG2729" s="63">
        <f t="shared" si="454"/>
        <v>5.8215371159757918</v>
      </c>
      <c r="BH2729" s="63">
        <f t="shared" si="455"/>
        <v>5.8215377659757914</v>
      </c>
      <c r="BI2729" s="109">
        <f t="shared" si="457"/>
        <v>81690000</v>
      </c>
      <c r="BJ2729" s="203">
        <f t="shared" si="456"/>
        <v>2.7524460961198913E+24</v>
      </c>
    </row>
    <row r="2730" spans="53:62" s="174" customFormat="1" x14ac:dyDescent="0.35">
      <c r="BA2730" s="177">
        <v>2724</v>
      </c>
      <c r="BB2730" s="202">
        <f t="shared" si="449"/>
        <v>136200000</v>
      </c>
      <c r="BC2730" s="63">
        <f t="shared" si="450"/>
        <v>3212.9988612380976</v>
      </c>
      <c r="BD2730" s="63">
        <f t="shared" si="451"/>
        <v>3212.9988612416851</v>
      </c>
      <c r="BE2730" s="63">
        <f t="shared" si="452"/>
        <v>145.53842786402257</v>
      </c>
      <c r="BF2730" s="63">
        <f t="shared" si="453"/>
        <v>145.53842851402257</v>
      </c>
      <c r="BG2730" s="63">
        <f t="shared" si="454"/>
        <v>5.8215371159757918</v>
      </c>
      <c r="BH2730" s="63">
        <f t="shared" si="455"/>
        <v>5.8215377659757914</v>
      </c>
      <c r="BI2730" s="109">
        <f t="shared" si="457"/>
        <v>81720000</v>
      </c>
      <c r="BJ2730" s="203">
        <f t="shared" si="456"/>
        <v>2.7530234408440917E+24</v>
      </c>
    </row>
    <row r="2731" spans="53:62" s="174" customFormat="1" x14ac:dyDescent="0.35">
      <c r="BA2731" s="177">
        <v>2725</v>
      </c>
      <c r="BB2731" s="202">
        <f t="shared" si="449"/>
        <v>136250000</v>
      </c>
      <c r="BC2731" s="63">
        <f t="shared" si="450"/>
        <v>3214.1751140734596</v>
      </c>
      <c r="BD2731" s="63">
        <f t="shared" si="451"/>
        <v>3214.1751140770484</v>
      </c>
      <c r="BE2731" s="63">
        <f t="shared" si="452"/>
        <v>145.53842786430886</v>
      </c>
      <c r="BF2731" s="63">
        <f t="shared" si="453"/>
        <v>145.53842851430889</v>
      </c>
      <c r="BG2731" s="63">
        <f t="shared" si="454"/>
        <v>5.8215371159757918</v>
      </c>
      <c r="BH2731" s="63">
        <f t="shared" si="455"/>
        <v>5.8215377659757914</v>
      </c>
      <c r="BI2731" s="109">
        <f t="shared" si="457"/>
        <v>81750000</v>
      </c>
      <c r="BJ2731" s="203">
        <f t="shared" si="456"/>
        <v>2.7536005668383568E+24</v>
      </c>
    </row>
    <row r="2732" spans="53:62" s="174" customFormat="1" x14ac:dyDescent="0.35">
      <c r="BA2732" s="177">
        <v>2726</v>
      </c>
      <c r="BB2732" s="202">
        <f t="shared" si="449"/>
        <v>136300000</v>
      </c>
      <c r="BC2732" s="63">
        <f t="shared" si="450"/>
        <v>3215.3513645189869</v>
      </c>
      <c r="BD2732" s="63">
        <f t="shared" si="451"/>
        <v>3215.3513645225771</v>
      </c>
      <c r="BE2732" s="63">
        <f t="shared" si="452"/>
        <v>145.53842786459288</v>
      </c>
      <c r="BF2732" s="63">
        <f t="shared" si="453"/>
        <v>145.53842851459285</v>
      </c>
      <c r="BG2732" s="63">
        <f t="shared" si="454"/>
        <v>5.8215371159757918</v>
      </c>
      <c r="BH2732" s="63">
        <f t="shared" si="455"/>
        <v>5.8215377659757914</v>
      </c>
      <c r="BI2732" s="109">
        <f t="shared" si="457"/>
        <v>81780000</v>
      </c>
      <c r="BJ2732" s="203">
        <f t="shared" si="456"/>
        <v>2.7541774741855559E+24</v>
      </c>
    </row>
    <row r="2733" spans="53:62" s="174" customFormat="1" x14ac:dyDescent="0.35">
      <c r="BA2733" s="177">
        <v>2727</v>
      </c>
      <c r="BB2733" s="202">
        <f t="shared" si="449"/>
        <v>136350000</v>
      </c>
      <c r="BC2733" s="63">
        <f t="shared" si="450"/>
        <v>3216.5276125746796</v>
      </c>
      <c r="BD2733" s="63">
        <f t="shared" si="451"/>
        <v>3216.5276125782711</v>
      </c>
      <c r="BE2733" s="63">
        <f t="shared" si="452"/>
        <v>145.53842786487456</v>
      </c>
      <c r="BF2733" s="63">
        <f t="shared" si="453"/>
        <v>145.53842851487457</v>
      </c>
      <c r="BG2733" s="63">
        <f t="shared" si="454"/>
        <v>5.8215371159757918</v>
      </c>
      <c r="BH2733" s="63">
        <f t="shared" si="455"/>
        <v>5.8215377659757914</v>
      </c>
      <c r="BI2733" s="109">
        <f t="shared" si="457"/>
        <v>81810000</v>
      </c>
      <c r="BJ2733" s="203">
        <f t="shared" si="456"/>
        <v>2.7547541629685227E+24</v>
      </c>
    </row>
    <row r="2734" spans="53:62" s="174" customFormat="1" x14ac:dyDescent="0.35">
      <c r="BA2734" s="177">
        <v>2728</v>
      </c>
      <c r="BB2734" s="202">
        <f t="shared" si="449"/>
        <v>136400000</v>
      </c>
      <c r="BC2734" s="63">
        <f t="shared" si="450"/>
        <v>3217.703858240538</v>
      </c>
      <c r="BD2734" s="63">
        <f t="shared" si="451"/>
        <v>3217.7038582441305</v>
      </c>
      <c r="BE2734" s="63">
        <f t="shared" si="452"/>
        <v>145.53842786515398</v>
      </c>
      <c r="BF2734" s="63">
        <f t="shared" si="453"/>
        <v>145.53842851515395</v>
      </c>
      <c r="BG2734" s="63">
        <f t="shared" si="454"/>
        <v>5.8215371159757918</v>
      </c>
      <c r="BH2734" s="63">
        <f t="shared" si="455"/>
        <v>5.8215377659757914</v>
      </c>
      <c r="BI2734" s="109">
        <f t="shared" si="457"/>
        <v>81840000</v>
      </c>
      <c r="BJ2734" s="203">
        <f t="shared" si="456"/>
        <v>2.7553306332700626E+24</v>
      </c>
    </row>
    <row r="2735" spans="53:62" s="174" customFormat="1" x14ac:dyDescent="0.35">
      <c r="BA2735" s="177">
        <v>2729</v>
      </c>
      <c r="BB2735" s="202">
        <f t="shared" si="449"/>
        <v>136450000</v>
      </c>
      <c r="BC2735" s="63">
        <f t="shared" si="450"/>
        <v>3218.8801015166264</v>
      </c>
      <c r="BD2735" s="63">
        <f t="shared" si="451"/>
        <v>3218.8801015202203</v>
      </c>
      <c r="BE2735" s="63">
        <f t="shared" si="452"/>
        <v>145.53842786543106</v>
      </c>
      <c r="BF2735" s="63">
        <f t="shared" si="453"/>
        <v>145.53842851543112</v>
      </c>
      <c r="BG2735" s="63">
        <f t="shared" si="454"/>
        <v>5.8215371159757918</v>
      </c>
      <c r="BH2735" s="63">
        <f t="shared" si="455"/>
        <v>5.8215377659757914</v>
      </c>
      <c r="BI2735" s="109">
        <f t="shared" si="457"/>
        <v>81870000</v>
      </c>
      <c r="BJ2735" s="203">
        <f t="shared" si="456"/>
        <v>2.7559068851729471E+24</v>
      </c>
    </row>
    <row r="2736" spans="53:62" s="174" customFormat="1" x14ac:dyDescent="0.35">
      <c r="BA2736" s="177">
        <v>2730</v>
      </c>
      <c r="BB2736" s="202">
        <f t="shared" si="449"/>
        <v>136500000</v>
      </c>
      <c r="BC2736" s="63">
        <f t="shared" si="450"/>
        <v>3220.0563424028805</v>
      </c>
      <c r="BD2736" s="63">
        <f t="shared" si="451"/>
        <v>3220.0563424064753</v>
      </c>
      <c r="BE2736" s="63">
        <f t="shared" si="452"/>
        <v>145.53842786570598</v>
      </c>
      <c r="BF2736" s="63">
        <f t="shared" si="453"/>
        <v>145.53842851570602</v>
      </c>
      <c r="BG2736" s="63">
        <f t="shared" si="454"/>
        <v>5.8215371159757918</v>
      </c>
      <c r="BH2736" s="63">
        <f t="shared" si="455"/>
        <v>5.8215377659757914</v>
      </c>
      <c r="BI2736" s="109">
        <f t="shared" si="457"/>
        <v>81900000</v>
      </c>
      <c r="BJ2736" s="203">
        <f t="shared" si="456"/>
        <v>2.7564829187599188E+24</v>
      </c>
    </row>
    <row r="2737" spans="53:62" s="174" customFormat="1" x14ac:dyDescent="0.35">
      <c r="BA2737" s="177">
        <v>2731</v>
      </c>
      <c r="BB2737" s="202">
        <f t="shared" si="449"/>
        <v>136550000</v>
      </c>
      <c r="BC2737" s="63">
        <f t="shared" si="450"/>
        <v>3221.2325808993</v>
      </c>
      <c r="BD2737" s="63">
        <f t="shared" si="451"/>
        <v>3221.2325809028962</v>
      </c>
      <c r="BE2737" s="63">
        <f t="shared" si="452"/>
        <v>145.53842786597866</v>
      </c>
      <c r="BF2737" s="63">
        <f t="shared" si="453"/>
        <v>145.53842851597869</v>
      </c>
      <c r="BG2737" s="63">
        <f t="shared" si="454"/>
        <v>5.8215371159757918</v>
      </c>
      <c r="BH2737" s="63">
        <f t="shared" si="455"/>
        <v>5.8215377659757914</v>
      </c>
      <c r="BI2737" s="109">
        <f t="shared" si="457"/>
        <v>81930000</v>
      </c>
      <c r="BJ2737" s="203">
        <f t="shared" si="456"/>
        <v>2.757058734113687E+24</v>
      </c>
    </row>
    <row r="2738" spans="53:62" s="174" customFormat="1" x14ac:dyDescent="0.35">
      <c r="BA2738" s="177">
        <v>2732</v>
      </c>
      <c r="BB2738" s="202">
        <f t="shared" si="449"/>
        <v>136600000</v>
      </c>
      <c r="BC2738" s="63">
        <f t="shared" si="450"/>
        <v>3222.4088170059485</v>
      </c>
      <c r="BD2738" s="63">
        <f t="shared" si="451"/>
        <v>3222.408817009547</v>
      </c>
      <c r="BE2738" s="63">
        <f t="shared" si="452"/>
        <v>145.53842786624915</v>
      </c>
      <c r="BF2738" s="63">
        <f t="shared" si="453"/>
        <v>145.53842851624916</v>
      </c>
      <c r="BG2738" s="63">
        <f t="shared" si="454"/>
        <v>5.8215371159757918</v>
      </c>
      <c r="BH2738" s="63">
        <f t="shared" si="455"/>
        <v>5.8215377659757914</v>
      </c>
      <c r="BI2738" s="109">
        <f t="shared" si="457"/>
        <v>81960000</v>
      </c>
      <c r="BJ2738" s="203">
        <f t="shared" si="456"/>
        <v>2.7576343313169308E+24</v>
      </c>
    </row>
    <row r="2739" spans="53:62" s="174" customFormat="1" x14ac:dyDescent="0.35">
      <c r="BA2739" s="177">
        <v>2733</v>
      </c>
      <c r="BB2739" s="202">
        <f t="shared" si="449"/>
        <v>136650000</v>
      </c>
      <c r="BC2739" s="63">
        <f t="shared" si="450"/>
        <v>3223.5850507227642</v>
      </c>
      <c r="BD2739" s="63">
        <f t="shared" si="451"/>
        <v>3223.5850507263631</v>
      </c>
      <c r="BE2739" s="63">
        <f t="shared" si="452"/>
        <v>145.53842786651742</v>
      </c>
      <c r="BF2739" s="63">
        <f t="shared" si="453"/>
        <v>145.53842851651743</v>
      </c>
      <c r="BG2739" s="63">
        <f t="shared" si="454"/>
        <v>5.8215371159757918</v>
      </c>
      <c r="BH2739" s="63">
        <f t="shared" si="455"/>
        <v>5.8215377659757914</v>
      </c>
      <c r="BI2739" s="109">
        <f t="shared" si="457"/>
        <v>81990000</v>
      </c>
      <c r="BJ2739" s="203">
        <f t="shared" si="456"/>
        <v>2.7582097104522978E+24</v>
      </c>
    </row>
    <row r="2740" spans="53:62" s="174" customFormat="1" x14ac:dyDescent="0.35">
      <c r="BA2740" s="177">
        <v>2734</v>
      </c>
      <c r="BB2740" s="202">
        <f t="shared" si="449"/>
        <v>136700000</v>
      </c>
      <c r="BC2740" s="63">
        <f t="shared" si="450"/>
        <v>3224.7612820498089</v>
      </c>
      <c r="BD2740" s="63">
        <f t="shared" si="451"/>
        <v>3224.7612820534096</v>
      </c>
      <c r="BE2740" s="63">
        <f t="shared" si="452"/>
        <v>145.53842786678354</v>
      </c>
      <c r="BF2740" s="63">
        <f t="shared" si="453"/>
        <v>145.53842851678354</v>
      </c>
      <c r="BG2740" s="63">
        <f t="shared" si="454"/>
        <v>5.8215371159757918</v>
      </c>
      <c r="BH2740" s="63">
        <f t="shared" si="455"/>
        <v>5.8215377659757914</v>
      </c>
      <c r="BI2740" s="109">
        <f t="shared" si="457"/>
        <v>82020000</v>
      </c>
      <c r="BJ2740" s="203">
        <f t="shared" si="456"/>
        <v>2.7587848716024038E+24</v>
      </c>
    </row>
    <row r="2741" spans="53:62" s="174" customFormat="1" x14ac:dyDescent="0.35">
      <c r="BA2741" s="177">
        <v>2735</v>
      </c>
      <c r="BB2741" s="202">
        <f t="shared" si="449"/>
        <v>136750000</v>
      </c>
      <c r="BC2741" s="63">
        <f t="shared" si="450"/>
        <v>3225.9375109870848</v>
      </c>
      <c r="BD2741" s="63">
        <f t="shared" si="451"/>
        <v>3225.9375109906864</v>
      </c>
      <c r="BE2741" s="63">
        <f t="shared" si="452"/>
        <v>145.53842786704749</v>
      </c>
      <c r="BF2741" s="63">
        <f t="shared" si="453"/>
        <v>145.53842851704749</v>
      </c>
      <c r="BG2741" s="63">
        <f t="shared" si="454"/>
        <v>5.8215371159757918</v>
      </c>
      <c r="BH2741" s="63">
        <f t="shared" si="455"/>
        <v>5.8215377659757914</v>
      </c>
      <c r="BI2741" s="109">
        <f t="shared" si="457"/>
        <v>82050000</v>
      </c>
      <c r="BJ2741" s="203">
        <f t="shared" si="456"/>
        <v>2.7593598148498335E+24</v>
      </c>
    </row>
    <row r="2742" spans="53:62" s="174" customFormat="1" x14ac:dyDescent="0.35">
      <c r="BA2742" s="177">
        <v>2736</v>
      </c>
      <c r="BB2742" s="202">
        <f t="shared" si="449"/>
        <v>136800000</v>
      </c>
      <c r="BC2742" s="63">
        <f t="shared" si="450"/>
        <v>3227.1137375345252</v>
      </c>
      <c r="BD2742" s="63">
        <f t="shared" si="451"/>
        <v>3227.1137375381281</v>
      </c>
      <c r="BE2742" s="63">
        <f t="shared" si="452"/>
        <v>145.53842786730931</v>
      </c>
      <c r="BF2742" s="63">
        <f t="shared" si="453"/>
        <v>145.53842851730931</v>
      </c>
      <c r="BG2742" s="63">
        <f t="shared" si="454"/>
        <v>5.8215371159757918</v>
      </c>
      <c r="BH2742" s="63">
        <f t="shared" si="455"/>
        <v>5.8215377659757914</v>
      </c>
      <c r="BI2742" s="109">
        <f t="shared" si="457"/>
        <v>82080000</v>
      </c>
      <c r="BJ2742" s="203">
        <f t="shared" si="456"/>
        <v>2.759934540277141E+24</v>
      </c>
    </row>
    <row r="2743" spans="53:62" s="174" customFormat="1" x14ac:dyDescent="0.35">
      <c r="BA2743" s="177">
        <v>2737</v>
      </c>
      <c r="BB2743" s="202">
        <f t="shared" si="449"/>
        <v>136850000</v>
      </c>
      <c r="BC2743" s="63">
        <f t="shared" si="450"/>
        <v>3228.2899616922605</v>
      </c>
      <c r="BD2743" s="63">
        <f t="shared" si="451"/>
        <v>3228.2899616958648</v>
      </c>
      <c r="BE2743" s="63">
        <f t="shared" si="452"/>
        <v>145.53842786756897</v>
      </c>
      <c r="BF2743" s="63">
        <f t="shared" si="453"/>
        <v>145.538428517569</v>
      </c>
      <c r="BG2743" s="63">
        <f t="shared" si="454"/>
        <v>5.8215371159757918</v>
      </c>
      <c r="BH2743" s="63">
        <f t="shared" si="455"/>
        <v>5.8215377659757914</v>
      </c>
      <c r="BI2743" s="109">
        <f t="shared" si="457"/>
        <v>82110000</v>
      </c>
      <c r="BJ2743" s="203">
        <f t="shared" si="456"/>
        <v>2.7605090479668476E+24</v>
      </c>
    </row>
    <row r="2744" spans="53:62" s="174" customFormat="1" x14ac:dyDescent="0.35">
      <c r="BA2744" s="177">
        <v>2738</v>
      </c>
      <c r="BB2744" s="202">
        <f t="shared" si="449"/>
        <v>136900000</v>
      </c>
      <c r="BC2744" s="63">
        <f t="shared" si="450"/>
        <v>3229.4661834601607</v>
      </c>
      <c r="BD2744" s="63">
        <f t="shared" si="451"/>
        <v>3229.4661834637673</v>
      </c>
      <c r="BE2744" s="63">
        <f t="shared" si="452"/>
        <v>145.53842786782658</v>
      </c>
      <c r="BF2744" s="63">
        <f t="shared" si="453"/>
        <v>145.53842851782662</v>
      </c>
      <c r="BG2744" s="63">
        <f t="shared" si="454"/>
        <v>5.8215371159757918</v>
      </c>
      <c r="BH2744" s="63">
        <f t="shared" si="455"/>
        <v>5.8215377659757914</v>
      </c>
      <c r="BI2744" s="109">
        <f t="shared" si="457"/>
        <v>82140000</v>
      </c>
      <c r="BJ2744" s="203">
        <f t="shared" si="456"/>
        <v>2.7610833380014447E+24</v>
      </c>
    </row>
    <row r="2745" spans="53:62" s="174" customFormat="1" x14ac:dyDescent="0.35">
      <c r="BA2745" s="177">
        <v>2739</v>
      </c>
      <c r="BB2745" s="202">
        <f t="shared" si="449"/>
        <v>136950000</v>
      </c>
      <c r="BC2745" s="63">
        <f t="shared" si="450"/>
        <v>3230.6424028382926</v>
      </c>
      <c r="BD2745" s="63">
        <f t="shared" si="451"/>
        <v>3230.6424028418996</v>
      </c>
      <c r="BE2745" s="63">
        <f t="shared" si="452"/>
        <v>145.53842786808215</v>
      </c>
      <c r="BF2745" s="63">
        <f t="shared" si="453"/>
        <v>145.53842851808213</v>
      </c>
      <c r="BG2745" s="63">
        <f t="shared" si="454"/>
        <v>5.8215371159757918</v>
      </c>
      <c r="BH2745" s="63">
        <f t="shared" si="455"/>
        <v>5.8215377659757914</v>
      </c>
      <c r="BI2745" s="109">
        <f t="shared" si="457"/>
        <v>82170000</v>
      </c>
      <c r="BJ2745" s="203">
        <f t="shared" si="456"/>
        <v>2.761657410463393E+24</v>
      </c>
    </row>
    <row r="2746" spans="53:62" s="174" customFormat="1" x14ac:dyDescent="0.35">
      <c r="BA2746" s="177">
        <v>2740</v>
      </c>
      <c r="BB2746" s="202">
        <f t="shared" si="449"/>
        <v>137000000</v>
      </c>
      <c r="BC2746" s="63">
        <f t="shared" si="450"/>
        <v>3231.8186198267185</v>
      </c>
      <c r="BD2746" s="63">
        <f t="shared" si="451"/>
        <v>3231.818619830327</v>
      </c>
      <c r="BE2746" s="63">
        <f t="shared" si="452"/>
        <v>145.53842786833556</v>
      </c>
      <c r="BF2746" s="63">
        <f t="shared" si="453"/>
        <v>145.53842851833556</v>
      </c>
      <c r="BG2746" s="63">
        <f t="shared" si="454"/>
        <v>5.8215371159757918</v>
      </c>
      <c r="BH2746" s="63">
        <f t="shared" si="455"/>
        <v>5.8215377659757914</v>
      </c>
      <c r="BI2746" s="109">
        <f t="shared" si="457"/>
        <v>82200000</v>
      </c>
      <c r="BJ2746" s="203">
        <f t="shared" si="456"/>
        <v>2.7622312654351193E+24</v>
      </c>
    </row>
    <row r="2747" spans="53:62" s="174" customFormat="1" x14ac:dyDescent="0.35">
      <c r="BA2747" s="177">
        <v>2741</v>
      </c>
      <c r="BB2747" s="202">
        <f t="shared" si="449"/>
        <v>137050000</v>
      </c>
      <c r="BC2747" s="63">
        <f t="shared" si="450"/>
        <v>3232.9948344253744</v>
      </c>
      <c r="BD2747" s="63">
        <f t="shared" si="451"/>
        <v>3232.9948344289842</v>
      </c>
      <c r="BE2747" s="63">
        <f t="shared" si="452"/>
        <v>145.53842786858695</v>
      </c>
      <c r="BF2747" s="63">
        <f t="shared" si="453"/>
        <v>145.53842851858695</v>
      </c>
      <c r="BG2747" s="63">
        <f t="shared" si="454"/>
        <v>5.8215371159757918</v>
      </c>
      <c r="BH2747" s="63">
        <f t="shared" si="455"/>
        <v>5.8215377659757914</v>
      </c>
      <c r="BI2747" s="109">
        <f t="shared" si="457"/>
        <v>82230000</v>
      </c>
      <c r="BJ2747" s="203">
        <f t="shared" si="456"/>
        <v>2.7628049029990214E+24</v>
      </c>
    </row>
    <row r="2748" spans="53:62" s="174" customFormat="1" x14ac:dyDescent="0.35">
      <c r="BA2748" s="177">
        <v>2742</v>
      </c>
      <c r="BB2748" s="202">
        <f t="shared" si="449"/>
        <v>137100000</v>
      </c>
      <c r="BC2748" s="63">
        <f t="shared" si="450"/>
        <v>3234.1710466341956</v>
      </c>
      <c r="BD2748" s="63">
        <f t="shared" si="451"/>
        <v>3234.1710466378067</v>
      </c>
      <c r="BE2748" s="63">
        <f t="shared" si="452"/>
        <v>145.53842786883629</v>
      </c>
      <c r="BF2748" s="63">
        <f t="shared" si="453"/>
        <v>145.5384285188363</v>
      </c>
      <c r="BG2748" s="63">
        <f t="shared" si="454"/>
        <v>5.8215371159757918</v>
      </c>
      <c r="BH2748" s="63">
        <f t="shared" si="455"/>
        <v>5.8215377659757914</v>
      </c>
      <c r="BI2748" s="109">
        <f t="shared" si="457"/>
        <v>82260000</v>
      </c>
      <c r="BJ2748" s="203">
        <f t="shared" si="456"/>
        <v>2.7633783232374662E+24</v>
      </c>
    </row>
    <row r="2749" spans="53:62" s="174" customFormat="1" x14ac:dyDescent="0.35">
      <c r="BA2749" s="177">
        <v>2743</v>
      </c>
      <c r="BB2749" s="202">
        <f t="shared" si="449"/>
        <v>137150000</v>
      </c>
      <c r="BC2749" s="63">
        <f t="shared" si="450"/>
        <v>3235.3472564533768</v>
      </c>
      <c r="BD2749" s="63">
        <f t="shared" si="451"/>
        <v>3235.3472564569888</v>
      </c>
      <c r="BE2749" s="63">
        <f t="shared" si="452"/>
        <v>145.53842786908368</v>
      </c>
      <c r="BF2749" s="63">
        <f t="shared" si="453"/>
        <v>145.53842851908365</v>
      </c>
      <c r="BG2749" s="63">
        <f t="shared" si="454"/>
        <v>5.8215371159757918</v>
      </c>
      <c r="BH2749" s="63">
        <f t="shared" si="455"/>
        <v>5.8215377659757914</v>
      </c>
      <c r="BI2749" s="109">
        <f t="shared" si="457"/>
        <v>82290000</v>
      </c>
      <c r="BJ2749" s="203">
        <f t="shared" si="456"/>
        <v>2.7639515262327886E+24</v>
      </c>
    </row>
    <row r="2750" spans="53:62" s="174" customFormat="1" x14ac:dyDescent="0.35">
      <c r="BA2750" s="177">
        <v>2744</v>
      </c>
      <c r="BB2750" s="202">
        <f t="shared" si="449"/>
        <v>137200000</v>
      </c>
      <c r="BC2750" s="63">
        <f t="shared" si="450"/>
        <v>3236.5234638827233</v>
      </c>
      <c r="BD2750" s="63">
        <f t="shared" si="451"/>
        <v>3236.5234638863362</v>
      </c>
      <c r="BE2750" s="63">
        <f t="shared" si="452"/>
        <v>145.53842786932896</v>
      </c>
      <c r="BF2750" s="63">
        <f t="shared" si="453"/>
        <v>145.53842851932899</v>
      </c>
      <c r="BG2750" s="63">
        <f t="shared" si="454"/>
        <v>5.8215371159757918</v>
      </c>
      <c r="BH2750" s="63">
        <f t="shared" si="455"/>
        <v>5.8215377659757914</v>
      </c>
      <c r="BI2750" s="109">
        <f t="shared" si="457"/>
        <v>82320000</v>
      </c>
      <c r="BJ2750" s="203">
        <f t="shared" si="456"/>
        <v>2.7645245120672905E+24</v>
      </c>
    </row>
    <row r="2751" spans="53:62" s="174" customFormat="1" x14ac:dyDescent="0.35">
      <c r="BA2751" s="177">
        <v>2745</v>
      </c>
      <c r="BB2751" s="202">
        <f t="shared" si="449"/>
        <v>137250000</v>
      </c>
      <c r="BC2751" s="63">
        <f t="shared" si="450"/>
        <v>3237.6996689223643</v>
      </c>
      <c r="BD2751" s="63">
        <f t="shared" si="451"/>
        <v>3237.699668925979</v>
      </c>
      <c r="BE2751" s="63">
        <f t="shared" si="452"/>
        <v>145.53842786957236</v>
      </c>
      <c r="BF2751" s="63">
        <f t="shared" si="453"/>
        <v>145.53842851957234</v>
      </c>
      <c r="BG2751" s="63">
        <f t="shared" si="454"/>
        <v>5.8215371159757918</v>
      </c>
      <c r="BH2751" s="63">
        <f t="shared" si="455"/>
        <v>5.8215377659757914</v>
      </c>
      <c r="BI2751" s="109">
        <f t="shared" si="457"/>
        <v>82350000</v>
      </c>
      <c r="BJ2751" s="203">
        <f t="shared" si="456"/>
        <v>2.7650972808232462E+24</v>
      </c>
    </row>
    <row r="2752" spans="53:62" s="174" customFormat="1" x14ac:dyDescent="0.35">
      <c r="BA2752" s="177">
        <v>2746</v>
      </c>
      <c r="BB2752" s="202">
        <f t="shared" si="449"/>
        <v>137300000</v>
      </c>
      <c r="BC2752" s="63">
        <f t="shared" si="450"/>
        <v>3238.8758715722993</v>
      </c>
      <c r="BD2752" s="63">
        <f t="shared" si="451"/>
        <v>3238.8758715759159</v>
      </c>
      <c r="BE2752" s="63">
        <f t="shared" si="452"/>
        <v>145.53842786981372</v>
      </c>
      <c r="BF2752" s="63">
        <f t="shared" si="453"/>
        <v>145.53842851981372</v>
      </c>
      <c r="BG2752" s="63">
        <f t="shared" si="454"/>
        <v>5.8215371159757918</v>
      </c>
      <c r="BH2752" s="63">
        <f t="shared" si="455"/>
        <v>5.8215377659757914</v>
      </c>
      <c r="BI2752" s="109">
        <f t="shared" si="457"/>
        <v>82380000</v>
      </c>
      <c r="BJ2752" s="203">
        <f t="shared" si="456"/>
        <v>2.7656698325828959E+24</v>
      </c>
    </row>
    <row r="2753" spans="53:62" s="174" customFormat="1" x14ac:dyDescent="0.35">
      <c r="BA2753" s="177">
        <v>2747</v>
      </c>
      <c r="BB2753" s="202">
        <f t="shared" si="449"/>
        <v>137350000</v>
      </c>
      <c r="BC2753" s="63">
        <f t="shared" si="450"/>
        <v>3240.0520718324656</v>
      </c>
      <c r="BD2753" s="63">
        <f t="shared" si="451"/>
        <v>3240.0520718360831</v>
      </c>
      <c r="BE2753" s="63">
        <f t="shared" si="452"/>
        <v>145.53842787005314</v>
      </c>
      <c r="BF2753" s="63">
        <f t="shared" si="453"/>
        <v>145.53842852005315</v>
      </c>
      <c r="BG2753" s="63">
        <f t="shared" si="454"/>
        <v>5.8215371159757918</v>
      </c>
      <c r="BH2753" s="63">
        <f t="shared" si="455"/>
        <v>5.8215377659757914</v>
      </c>
      <c r="BI2753" s="109">
        <f t="shared" si="457"/>
        <v>82410000</v>
      </c>
      <c r="BJ2753" s="203">
        <f t="shared" si="456"/>
        <v>2.7662421674284499E+24</v>
      </c>
    </row>
    <row r="2754" spans="53:62" s="174" customFormat="1" x14ac:dyDescent="0.35">
      <c r="BA2754" s="177">
        <v>2748</v>
      </c>
      <c r="BB2754" s="202">
        <f t="shared" si="449"/>
        <v>137400000</v>
      </c>
      <c r="BC2754" s="63">
        <f t="shared" si="450"/>
        <v>3241.2282697029259</v>
      </c>
      <c r="BD2754" s="63">
        <f t="shared" si="451"/>
        <v>3241.2282697065452</v>
      </c>
      <c r="BE2754" s="63">
        <f t="shared" si="452"/>
        <v>145.53842787029063</v>
      </c>
      <c r="BF2754" s="63">
        <f t="shared" si="453"/>
        <v>145.53842852029064</v>
      </c>
      <c r="BG2754" s="63">
        <f t="shared" si="454"/>
        <v>5.8215371159757918</v>
      </c>
      <c r="BH2754" s="63">
        <f t="shared" si="455"/>
        <v>5.8215377659757914</v>
      </c>
      <c r="BI2754" s="109">
        <f t="shared" si="457"/>
        <v>82440000</v>
      </c>
      <c r="BJ2754" s="203">
        <f t="shared" si="456"/>
        <v>2.7668142854420876E+24</v>
      </c>
    </row>
    <row r="2755" spans="53:62" s="174" customFormat="1" x14ac:dyDescent="0.35">
      <c r="BA2755" s="177">
        <v>2749</v>
      </c>
      <c r="BB2755" s="202">
        <f t="shared" si="449"/>
        <v>137450000</v>
      </c>
      <c r="BC2755" s="63">
        <f t="shared" si="450"/>
        <v>3242.4044651836816</v>
      </c>
      <c r="BD2755" s="63">
        <f t="shared" si="451"/>
        <v>3242.4044651873019</v>
      </c>
      <c r="BE2755" s="63">
        <f t="shared" si="452"/>
        <v>145.53842787052619</v>
      </c>
      <c r="BF2755" s="63">
        <f t="shared" si="453"/>
        <v>145.53842852052622</v>
      </c>
      <c r="BG2755" s="63">
        <f t="shared" si="454"/>
        <v>5.8215371159757918</v>
      </c>
      <c r="BH2755" s="63">
        <f t="shared" si="455"/>
        <v>5.8215377659757914</v>
      </c>
      <c r="BI2755" s="109">
        <f t="shared" si="457"/>
        <v>82470000</v>
      </c>
      <c r="BJ2755" s="203">
        <f t="shared" si="456"/>
        <v>2.7673861867059563E+24</v>
      </c>
    </row>
    <row r="2756" spans="53:62" s="174" customFormat="1" x14ac:dyDescent="0.35">
      <c r="BA2756" s="177">
        <v>2750</v>
      </c>
      <c r="BB2756" s="202">
        <f t="shared" si="449"/>
        <v>137500000</v>
      </c>
      <c r="BC2756" s="63">
        <f t="shared" si="450"/>
        <v>3243.5806582747314</v>
      </c>
      <c r="BD2756" s="63">
        <f t="shared" si="451"/>
        <v>3243.5806582783534</v>
      </c>
      <c r="BE2756" s="63">
        <f t="shared" si="452"/>
        <v>145.53842787075985</v>
      </c>
      <c r="BF2756" s="63">
        <f t="shared" si="453"/>
        <v>145.53842852075988</v>
      </c>
      <c r="BG2756" s="63">
        <f t="shared" si="454"/>
        <v>5.8215371159757918</v>
      </c>
      <c r="BH2756" s="63">
        <f t="shared" si="455"/>
        <v>5.8215377659757914</v>
      </c>
      <c r="BI2756" s="109">
        <f t="shared" si="457"/>
        <v>82500000</v>
      </c>
      <c r="BJ2756" s="203">
        <f t="shared" si="456"/>
        <v>2.767957871302174E+24</v>
      </c>
    </row>
    <row r="2757" spans="53:62" s="174" customFormat="1" x14ac:dyDescent="0.35">
      <c r="BA2757" s="177">
        <v>2751</v>
      </c>
      <c r="BB2757" s="202">
        <f t="shared" si="449"/>
        <v>137550000</v>
      </c>
      <c r="BC2757" s="63">
        <f t="shared" si="450"/>
        <v>3244.7568489760129</v>
      </c>
      <c r="BD2757" s="63">
        <f t="shared" si="451"/>
        <v>3244.7568489796349</v>
      </c>
      <c r="BE2757" s="63">
        <f t="shared" si="452"/>
        <v>145.53842787099163</v>
      </c>
      <c r="BF2757" s="63">
        <f t="shared" si="453"/>
        <v>145.53842852099166</v>
      </c>
      <c r="BG2757" s="63">
        <f t="shared" si="454"/>
        <v>5.8215371159757918</v>
      </c>
      <c r="BH2757" s="63">
        <f t="shared" si="455"/>
        <v>5.8215377659757914</v>
      </c>
      <c r="BI2757" s="109">
        <f t="shared" si="457"/>
        <v>82530000</v>
      </c>
      <c r="BJ2757" s="203">
        <f t="shared" si="456"/>
        <v>2.768529339312824E+24</v>
      </c>
    </row>
    <row r="2758" spans="53:62" s="174" customFormat="1" x14ac:dyDescent="0.35">
      <c r="BA2758" s="177">
        <v>2752</v>
      </c>
      <c r="BB2758" s="202">
        <f t="shared" ref="BB2758:BB2821" si="458">BA2758*50000</f>
        <v>137600000</v>
      </c>
      <c r="BC2758" s="63">
        <f t="shared" ref="BC2758:BC2821" si="459">($F$5+$F$6+$F$7+$F$8+$F$9)*(1-EXP(-$F$20*(1-$DC$6%)*BB2758/(2*$F$17)))*$F$25*$F$1*10^3*11600/($F$20*(1-$DC$6%))</f>
        <v>3245.9330372876511</v>
      </c>
      <c r="BD2758" s="63">
        <f t="shared" ref="BD2758:BD2821" si="460">($F$25*$F$1*10^3*11600*($F$5+$F$6+$F$7+$F$8+$F$9)/($F$27*$F$29*(1-$DC$6%))+$F$28/$F$27)*(1-EXP(-$F$27*$F$29*(1-$DC$6%)*BB2758/(2*$F$17)))</f>
        <v>3245.9330372912759</v>
      </c>
      <c r="BE2758" s="63">
        <f t="shared" ref="BE2758:BE2821" si="461">($F$5+$F$6+$F$7+$F$8+$F$9)*(1-EXP(-$F$20*(1-$DC$5%)*BB2758/(2*$F$17)))*$F$25*$F$1*10^3*11600/($F$20*(1-$DC$5%))</f>
        <v>145.53842787122153</v>
      </c>
      <c r="BF2758" s="63">
        <f t="shared" ref="BF2758:BF2821" si="462">($F$25*$F$1*10^3*11600*($F$5+$F$6+$F$7+$F$8+$F$9)/($F$27*$F$29*(1-$DC$5%))+$F$28/$F$27)*(1-EXP(-$F$27*$F$29*(1-$DC$5%)*BB2758/(2*$F$17)))</f>
        <v>145.53842852122153</v>
      </c>
      <c r="BG2758" s="63">
        <f t="shared" ref="BG2758:BG2821" si="463">($F$5+$F$6+$F$7+$F$8+$F$9)*(1-EXP(-$F$20*(1-$DC$4%)*BB2758/(2*$F$17)))*$F$25*$F$1*10^3*11600/($F$20*(1-$DC$4%))</f>
        <v>5.8215371159757918</v>
      </c>
      <c r="BH2758" s="63">
        <f t="shared" ref="BH2758:BH2821" si="464">($F$25*$F$1*10^3*11600*($F$5+$F$6+$F$7+$F$8+$F$9)/($F$27*$F$29*(1-$DC$4%))+$F$28/$F$27)*(1-EXP(-$F$27*$F$29*(1-$DC$4%)*BB2758/(2*$F$17)))</f>
        <v>5.8215377659757914</v>
      </c>
      <c r="BI2758" s="109">
        <f t="shared" si="457"/>
        <v>82560000</v>
      </c>
      <c r="BJ2758" s="203">
        <f t="shared" ref="BJ2758:BJ2821" si="465">($F$17/($F$20*(1-$F$19%)))*($F$5+$F$6+$F$7+$F$8+$F$9)*(1-EXP(-$F$20*(1-$F$19%)*BI2758/(2*$F$17)))+$F$17/($F$25*1000)*$F$11*EXP(-$F$20*(1-$F$19%)*BI2758/(2*$F$17))</f>
        <v>2.7691005908199634E+24</v>
      </c>
    </row>
    <row r="2759" spans="53:62" s="174" customFormat="1" x14ac:dyDescent="0.35">
      <c r="BA2759" s="177">
        <v>2753</v>
      </c>
      <c r="BB2759" s="202">
        <f t="shared" si="458"/>
        <v>137650000</v>
      </c>
      <c r="BC2759" s="63">
        <f t="shared" si="459"/>
        <v>3247.109223209522</v>
      </c>
      <c r="BD2759" s="63">
        <f t="shared" si="460"/>
        <v>3247.1092232131468</v>
      </c>
      <c r="BE2759" s="63">
        <f t="shared" si="461"/>
        <v>145.53842787144958</v>
      </c>
      <c r="BF2759" s="63">
        <f t="shared" si="462"/>
        <v>145.53842852144959</v>
      </c>
      <c r="BG2759" s="63">
        <f t="shared" si="463"/>
        <v>5.8215371159757918</v>
      </c>
      <c r="BH2759" s="63">
        <f t="shared" si="464"/>
        <v>5.8215377659757914</v>
      </c>
      <c r="BI2759" s="109">
        <f t="shared" ref="BI2759:BI2822" si="466">BA2759*30000</f>
        <v>82590000</v>
      </c>
      <c r="BJ2759" s="203">
        <f t="shared" si="465"/>
        <v>2.7696716259056141E+24</v>
      </c>
    </row>
    <row r="2760" spans="53:62" s="174" customFormat="1" x14ac:dyDescent="0.35">
      <c r="BA2760" s="177">
        <v>2754</v>
      </c>
      <c r="BB2760" s="202">
        <f t="shared" si="458"/>
        <v>137700000</v>
      </c>
      <c r="BC2760" s="63">
        <f t="shared" si="459"/>
        <v>3248.2854067417502</v>
      </c>
      <c r="BD2760" s="63">
        <f t="shared" si="460"/>
        <v>3248.2854067453777</v>
      </c>
      <c r="BE2760" s="63">
        <f t="shared" si="461"/>
        <v>145.53842787167574</v>
      </c>
      <c r="BF2760" s="63">
        <f t="shared" si="462"/>
        <v>145.53842852167577</v>
      </c>
      <c r="BG2760" s="63">
        <f t="shared" si="463"/>
        <v>5.8215371159757918</v>
      </c>
      <c r="BH2760" s="63">
        <f t="shared" si="464"/>
        <v>5.8215377659757914</v>
      </c>
      <c r="BI2760" s="109">
        <f t="shared" si="466"/>
        <v>82620000</v>
      </c>
      <c r="BJ2760" s="203">
        <f t="shared" si="465"/>
        <v>2.7702424446517693E+24</v>
      </c>
    </row>
    <row r="2761" spans="53:62" s="174" customFormat="1" x14ac:dyDescent="0.35">
      <c r="BA2761" s="177">
        <v>2755</v>
      </c>
      <c r="BB2761" s="202">
        <f t="shared" si="458"/>
        <v>137750000</v>
      </c>
      <c r="BC2761" s="63">
        <f t="shared" si="459"/>
        <v>3249.4615878842751</v>
      </c>
      <c r="BD2761" s="63">
        <f t="shared" si="460"/>
        <v>3249.4615878879026</v>
      </c>
      <c r="BE2761" s="63">
        <f t="shared" si="461"/>
        <v>145.53842787190013</v>
      </c>
      <c r="BF2761" s="63">
        <f t="shared" si="462"/>
        <v>145.5384285219001</v>
      </c>
      <c r="BG2761" s="63">
        <f t="shared" si="463"/>
        <v>5.8215371159757918</v>
      </c>
      <c r="BH2761" s="63">
        <f t="shared" si="464"/>
        <v>5.8215377659757914</v>
      </c>
      <c r="BI2761" s="109">
        <f t="shared" si="466"/>
        <v>82650000</v>
      </c>
      <c r="BJ2761" s="203">
        <f t="shared" si="465"/>
        <v>2.7708130471403881E+24</v>
      </c>
    </row>
    <row r="2762" spans="53:62" s="174" customFormat="1" x14ac:dyDescent="0.35">
      <c r="BA2762" s="177">
        <v>2756</v>
      </c>
      <c r="BB2762" s="202">
        <f t="shared" si="458"/>
        <v>137800000</v>
      </c>
      <c r="BC2762" s="63">
        <f t="shared" si="459"/>
        <v>3250.6377666370931</v>
      </c>
      <c r="BD2762" s="63">
        <f t="shared" si="460"/>
        <v>3250.6377666407229</v>
      </c>
      <c r="BE2762" s="63">
        <f t="shared" si="461"/>
        <v>145.53842787212261</v>
      </c>
      <c r="BF2762" s="63">
        <f t="shared" si="462"/>
        <v>145.53842852212264</v>
      </c>
      <c r="BG2762" s="63">
        <f t="shared" si="463"/>
        <v>5.8215371159757918</v>
      </c>
      <c r="BH2762" s="63">
        <f t="shared" si="464"/>
        <v>5.8215377659757914</v>
      </c>
      <c r="BI2762" s="109">
        <f t="shared" si="466"/>
        <v>82680000</v>
      </c>
      <c r="BJ2762" s="203">
        <f t="shared" si="465"/>
        <v>2.7713834334534041E+24</v>
      </c>
    </row>
    <row r="2763" spans="53:62" s="174" customFormat="1" x14ac:dyDescent="0.35">
      <c r="BA2763" s="177">
        <v>2757</v>
      </c>
      <c r="BB2763" s="202">
        <f t="shared" si="458"/>
        <v>137850000</v>
      </c>
      <c r="BC2763" s="63">
        <f t="shared" si="459"/>
        <v>3251.8139430002716</v>
      </c>
      <c r="BD2763" s="63">
        <f t="shared" si="460"/>
        <v>3251.8139430039023</v>
      </c>
      <c r="BE2763" s="63">
        <f t="shared" si="461"/>
        <v>145.53842787234339</v>
      </c>
      <c r="BF2763" s="63">
        <f t="shared" si="462"/>
        <v>145.53842852234339</v>
      </c>
      <c r="BG2763" s="63">
        <f t="shared" si="463"/>
        <v>5.8215371159757918</v>
      </c>
      <c r="BH2763" s="63">
        <f t="shared" si="464"/>
        <v>5.8215377659757914</v>
      </c>
      <c r="BI2763" s="109">
        <f t="shared" si="466"/>
        <v>82710000</v>
      </c>
      <c r="BJ2763" s="203">
        <f t="shared" si="465"/>
        <v>2.7719536036727143E+24</v>
      </c>
    </row>
    <row r="2764" spans="53:62" s="174" customFormat="1" x14ac:dyDescent="0.35">
      <c r="BA2764" s="177">
        <v>2758</v>
      </c>
      <c r="BB2764" s="202">
        <f t="shared" si="458"/>
        <v>137900000</v>
      </c>
      <c r="BC2764" s="63">
        <f t="shared" si="459"/>
        <v>3252.9901169737445</v>
      </c>
      <c r="BD2764" s="63">
        <f t="shared" si="460"/>
        <v>3252.9901169773761</v>
      </c>
      <c r="BE2764" s="63">
        <f t="shared" si="461"/>
        <v>145.53842787256232</v>
      </c>
      <c r="BF2764" s="63">
        <f t="shared" si="462"/>
        <v>145.53842852256236</v>
      </c>
      <c r="BG2764" s="63">
        <f t="shared" si="463"/>
        <v>5.8215371159757918</v>
      </c>
      <c r="BH2764" s="63">
        <f t="shared" si="464"/>
        <v>5.8215377659757914</v>
      </c>
      <c r="BI2764" s="109">
        <f t="shared" si="466"/>
        <v>82740000</v>
      </c>
      <c r="BJ2764" s="203">
        <f t="shared" si="465"/>
        <v>2.7725235578801876E+24</v>
      </c>
    </row>
    <row r="2765" spans="53:62" s="174" customFormat="1" x14ac:dyDescent="0.35">
      <c r="BA2765" s="177">
        <v>2759</v>
      </c>
      <c r="BB2765" s="202">
        <f t="shared" si="458"/>
        <v>137950000</v>
      </c>
      <c r="BC2765" s="63">
        <f t="shared" si="459"/>
        <v>3254.1662885575765</v>
      </c>
      <c r="BD2765" s="63">
        <f t="shared" si="460"/>
        <v>3254.16628856121</v>
      </c>
      <c r="BE2765" s="63">
        <f t="shared" si="461"/>
        <v>145.53842787277952</v>
      </c>
      <c r="BF2765" s="63">
        <f t="shared" si="462"/>
        <v>145.53842852277953</v>
      </c>
      <c r="BG2765" s="63">
        <f t="shared" si="463"/>
        <v>5.8215371159757918</v>
      </c>
      <c r="BH2765" s="63">
        <f t="shared" si="464"/>
        <v>5.8215377659757914</v>
      </c>
      <c r="BI2765" s="109">
        <f t="shared" si="466"/>
        <v>82770000</v>
      </c>
      <c r="BJ2765" s="203">
        <f t="shared" si="465"/>
        <v>2.773093296157661E+24</v>
      </c>
    </row>
    <row r="2766" spans="53:62" s="174" customFormat="1" x14ac:dyDescent="0.35">
      <c r="BA2766" s="177">
        <v>2760</v>
      </c>
      <c r="BB2766" s="202">
        <f t="shared" si="458"/>
        <v>138000000</v>
      </c>
      <c r="BC2766" s="63">
        <f t="shared" si="459"/>
        <v>3255.3424577517035</v>
      </c>
      <c r="BD2766" s="63">
        <f t="shared" si="460"/>
        <v>3255.3424577553383</v>
      </c>
      <c r="BE2766" s="63">
        <f t="shared" si="461"/>
        <v>145.53842787299493</v>
      </c>
      <c r="BF2766" s="63">
        <f t="shared" si="462"/>
        <v>145.53842852299493</v>
      </c>
      <c r="BG2766" s="63">
        <f t="shared" si="463"/>
        <v>5.8215371159757918</v>
      </c>
      <c r="BH2766" s="63">
        <f t="shared" si="464"/>
        <v>5.8215377659757914</v>
      </c>
      <c r="BI2766" s="109">
        <f t="shared" si="466"/>
        <v>82800000</v>
      </c>
      <c r="BJ2766" s="203">
        <f t="shared" si="465"/>
        <v>2.7736628185869401E+24</v>
      </c>
    </row>
    <row r="2767" spans="53:62" s="174" customFormat="1" x14ac:dyDescent="0.35">
      <c r="BA2767" s="177">
        <v>2761</v>
      </c>
      <c r="BB2767" s="202">
        <f t="shared" si="458"/>
        <v>138050000</v>
      </c>
      <c r="BC2767" s="63">
        <f t="shared" si="459"/>
        <v>3256.5186245561899</v>
      </c>
      <c r="BD2767" s="63">
        <f t="shared" si="460"/>
        <v>3256.5186245598256</v>
      </c>
      <c r="BE2767" s="63">
        <f t="shared" si="461"/>
        <v>145.53842787320863</v>
      </c>
      <c r="BF2767" s="63">
        <f t="shared" si="462"/>
        <v>145.53842852320864</v>
      </c>
      <c r="BG2767" s="63">
        <f t="shared" si="463"/>
        <v>5.8215371159757918</v>
      </c>
      <c r="BH2767" s="63">
        <f t="shared" si="464"/>
        <v>5.8215377659757914</v>
      </c>
      <c r="BI2767" s="109">
        <f t="shared" si="466"/>
        <v>82830000</v>
      </c>
      <c r="BJ2767" s="203">
        <f t="shared" si="465"/>
        <v>2.7742321252498012E+24</v>
      </c>
    </row>
    <row r="2768" spans="53:62" s="174" customFormat="1" x14ac:dyDescent="0.35">
      <c r="BA2768" s="177">
        <v>2762</v>
      </c>
      <c r="BB2768" s="202">
        <f t="shared" si="458"/>
        <v>138100000</v>
      </c>
      <c r="BC2768" s="63">
        <f t="shared" si="459"/>
        <v>3257.6947889709709</v>
      </c>
      <c r="BD2768" s="63">
        <f t="shared" si="460"/>
        <v>3257.6947889746079</v>
      </c>
      <c r="BE2768" s="63">
        <f t="shared" si="461"/>
        <v>145.53842787342055</v>
      </c>
      <c r="BF2768" s="63">
        <f t="shared" si="462"/>
        <v>145.53842852342058</v>
      </c>
      <c r="BG2768" s="63">
        <f t="shared" si="463"/>
        <v>5.8215371159757918</v>
      </c>
      <c r="BH2768" s="63">
        <f t="shared" si="464"/>
        <v>5.8215377659757914</v>
      </c>
      <c r="BI2768" s="109">
        <f t="shared" si="466"/>
        <v>82860000</v>
      </c>
      <c r="BJ2768" s="203">
        <f t="shared" si="465"/>
        <v>2.7748012162279881E+24</v>
      </c>
    </row>
    <row r="2769" spans="53:62" s="174" customFormat="1" x14ac:dyDescent="0.35">
      <c r="BA2769" s="177">
        <v>2763</v>
      </c>
      <c r="BB2769" s="202">
        <f t="shared" si="458"/>
        <v>138150000</v>
      </c>
      <c r="BC2769" s="63">
        <f t="shared" si="459"/>
        <v>3258.8709509961759</v>
      </c>
      <c r="BD2769" s="63">
        <f t="shared" si="460"/>
        <v>3258.8709509998143</v>
      </c>
      <c r="BE2769" s="63">
        <f t="shared" si="461"/>
        <v>145.53842787363078</v>
      </c>
      <c r="BF2769" s="63">
        <f t="shared" si="462"/>
        <v>145.53842852363081</v>
      </c>
      <c r="BG2769" s="63">
        <f t="shared" si="463"/>
        <v>5.8215371159757918</v>
      </c>
      <c r="BH2769" s="63">
        <f t="shared" si="464"/>
        <v>5.8215377659757914</v>
      </c>
      <c r="BI2769" s="109">
        <f t="shared" si="466"/>
        <v>82890000</v>
      </c>
      <c r="BJ2769" s="203">
        <f t="shared" si="465"/>
        <v>2.7753700916032138E+24</v>
      </c>
    </row>
    <row r="2770" spans="53:62" s="174" customFormat="1" x14ac:dyDescent="0.35">
      <c r="BA2770" s="177">
        <v>2764</v>
      </c>
      <c r="BB2770" s="202">
        <f t="shared" si="458"/>
        <v>138200000</v>
      </c>
      <c r="BC2770" s="63">
        <f t="shared" si="459"/>
        <v>3260.0471106316759</v>
      </c>
      <c r="BD2770" s="63">
        <f t="shared" si="460"/>
        <v>3260.0471106353157</v>
      </c>
      <c r="BE2770" s="63">
        <f t="shared" si="461"/>
        <v>145.53842787383934</v>
      </c>
      <c r="BF2770" s="63">
        <f t="shared" si="462"/>
        <v>145.53842852383934</v>
      </c>
      <c r="BG2770" s="63">
        <f t="shared" si="463"/>
        <v>5.8215371159757918</v>
      </c>
      <c r="BH2770" s="63">
        <f t="shared" si="464"/>
        <v>5.8215377659757914</v>
      </c>
      <c r="BI2770" s="109">
        <f t="shared" si="466"/>
        <v>82920000</v>
      </c>
      <c r="BJ2770" s="203">
        <f t="shared" si="465"/>
        <v>2.7759387514571598E+24</v>
      </c>
    </row>
    <row r="2771" spans="53:62" s="174" customFormat="1" x14ac:dyDescent="0.35">
      <c r="BA2771" s="177">
        <v>2765</v>
      </c>
      <c r="BB2771" s="202">
        <f t="shared" si="458"/>
        <v>138250000</v>
      </c>
      <c r="BC2771" s="63">
        <f t="shared" si="459"/>
        <v>3261.2232678775999</v>
      </c>
      <c r="BD2771" s="63">
        <f t="shared" si="460"/>
        <v>3261.2232678812406</v>
      </c>
      <c r="BE2771" s="63">
        <f t="shared" si="461"/>
        <v>145.53842787404616</v>
      </c>
      <c r="BF2771" s="63">
        <f t="shared" si="462"/>
        <v>145.5384285240462</v>
      </c>
      <c r="BG2771" s="63">
        <f t="shared" si="463"/>
        <v>5.8215371159757918</v>
      </c>
      <c r="BH2771" s="63">
        <f t="shared" si="464"/>
        <v>5.8215377659757914</v>
      </c>
      <c r="BI2771" s="109">
        <f t="shared" si="466"/>
        <v>82950000</v>
      </c>
      <c r="BJ2771" s="203">
        <f t="shared" si="465"/>
        <v>2.7765071958714784E+24</v>
      </c>
    </row>
    <row r="2772" spans="53:62" s="174" customFormat="1" x14ac:dyDescent="0.35">
      <c r="BA2772" s="177">
        <v>2766</v>
      </c>
      <c r="BB2772" s="202">
        <f t="shared" si="458"/>
        <v>138300000</v>
      </c>
      <c r="BC2772" s="63">
        <f t="shared" si="459"/>
        <v>3262.3994227338185</v>
      </c>
      <c r="BD2772" s="63">
        <f t="shared" si="460"/>
        <v>3262.399422737461</v>
      </c>
      <c r="BE2772" s="63">
        <f t="shared" si="461"/>
        <v>145.53842787425137</v>
      </c>
      <c r="BF2772" s="63">
        <f t="shared" si="462"/>
        <v>145.53842852425137</v>
      </c>
      <c r="BG2772" s="63">
        <f t="shared" si="463"/>
        <v>5.8215371159757918</v>
      </c>
      <c r="BH2772" s="63">
        <f t="shared" si="464"/>
        <v>5.8215377659757914</v>
      </c>
      <c r="BI2772" s="109">
        <f t="shared" si="466"/>
        <v>82980000</v>
      </c>
      <c r="BJ2772" s="203">
        <f t="shared" si="465"/>
        <v>2.7770754249277912E+24</v>
      </c>
    </row>
    <row r="2773" spans="53:62" s="174" customFormat="1" x14ac:dyDescent="0.35">
      <c r="BA2773" s="177">
        <v>2767</v>
      </c>
      <c r="BB2773" s="202">
        <f t="shared" si="458"/>
        <v>138350000</v>
      </c>
      <c r="BC2773" s="63">
        <f t="shared" si="459"/>
        <v>3263.5755752004611</v>
      </c>
      <c r="BD2773" s="63">
        <f t="shared" si="460"/>
        <v>3263.5755752041046</v>
      </c>
      <c r="BE2773" s="63">
        <f t="shared" si="461"/>
        <v>145.53842787445487</v>
      </c>
      <c r="BF2773" s="63">
        <f t="shared" si="462"/>
        <v>145.53842852445487</v>
      </c>
      <c r="BG2773" s="63">
        <f t="shared" si="463"/>
        <v>5.8215371159757918</v>
      </c>
      <c r="BH2773" s="63">
        <f t="shared" si="464"/>
        <v>5.8215377659757914</v>
      </c>
      <c r="BI2773" s="109">
        <f t="shared" si="466"/>
        <v>83010000</v>
      </c>
      <c r="BJ2773" s="203">
        <f t="shared" si="465"/>
        <v>2.7776434387076847E+24</v>
      </c>
    </row>
    <row r="2774" spans="53:62" s="174" customFormat="1" x14ac:dyDescent="0.35">
      <c r="BA2774" s="177">
        <v>2768</v>
      </c>
      <c r="BB2774" s="202">
        <f t="shared" si="458"/>
        <v>138400000</v>
      </c>
      <c r="BC2774" s="63">
        <f t="shared" si="459"/>
        <v>3264.7517252773987</v>
      </c>
      <c r="BD2774" s="63">
        <f t="shared" si="460"/>
        <v>3264.7517252810435</v>
      </c>
      <c r="BE2774" s="63">
        <f t="shared" si="461"/>
        <v>145.53842787465675</v>
      </c>
      <c r="BF2774" s="63">
        <f t="shared" si="462"/>
        <v>145.53842852465672</v>
      </c>
      <c r="BG2774" s="63">
        <f t="shared" si="463"/>
        <v>5.8215371159757918</v>
      </c>
      <c r="BH2774" s="63">
        <f t="shared" si="464"/>
        <v>5.8215377659757914</v>
      </c>
      <c r="BI2774" s="109">
        <f t="shared" si="466"/>
        <v>83040000</v>
      </c>
      <c r="BJ2774" s="203">
        <f t="shared" si="465"/>
        <v>2.7782112372927193E+24</v>
      </c>
    </row>
    <row r="2775" spans="53:62" s="174" customFormat="1" x14ac:dyDescent="0.35">
      <c r="BA2775" s="177">
        <v>2769</v>
      </c>
      <c r="BB2775" s="202">
        <f t="shared" si="458"/>
        <v>138450000</v>
      </c>
      <c r="BC2775" s="63">
        <f t="shared" si="459"/>
        <v>3265.9278729647599</v>
      </c>
      <c r="BD2775" s="63">
        <f t="shared" si="460"/>
        <v>3265.9278729684061</v>
      </c>
      <c r="BE2775" s="63">
        <f t="shared" si="461"/>
        <v>145.53842787485698</v>
      </c>
      <c r="BF2775" s="63">
        <f t="shared" si="462"/>
        <v>145.53842852485695</v>
      </c>
      <c r="BG2775" s="63">
        <f t="shared" si="463"/>
        <v>5.8215371159757918</v>
      </c>
      <c r="BH2775" s="63">
        <f t="shared" si="464"/>
        <v>5.8215377659757914</v>
      </c>
      <c r="BI2775" s="109">
        <f t="shared" si="466"/>
        <v>83070000</v>
      </c>
      <c r="BJ2775" s="203">
        <f t="shared" si="465"/>
        <v>2.7787788207644233E+24</v>
      </c>
    </row>
    <row r="2776" spans="53:62" s="174" customFormat="1" x14ac:dyDescent="0.35">
      <c r="BA2776" s="177">
        <v>2770</v>
      </c>
      <c r="BB2776" s="202">
        <f t="shared" si="458"/>
        <v>138500000</v>
      </c>
      <c r="BC2776" s="63">
        <f t="shared" si="459"/>
        <v>3267.1040182625457</v>
      </c>
      <c r="BD2776" s="63">
        <f t="shared" si="460"/>
        <v>3267.1040182661927</v>
      </c>
      <c r="BE2776" s="63">
        <f t="shared" si="461"/>
        <v>145.53842787505556</v>
      </c>
      <c r="BF2776" s="63">
        <f t="shared" si="462"/>
        <v>145.53842852505556</v>
      </c>
      <c r="BG2776" s="63">
        <f t="shared" si="463"/>
        <v>5.8215371159757918</v>
      </c>
      <c r="BH2776" s="63">
        <f t="shared" si="464"/>
        <v>5.8215377659757914</v>
      </c>
      <c r="BI2776" s="109">
        <f t="shared" si="466"/>
        <v>83100000</v>
      </c>
      <c r="BJ2776" s="203">
        <f t="shared" si="465"/>
        <v>2.7793461892042908E+24</v>
      </c>
    </row>
    <row r="2777" spans="53:62" s="174" customFormat="1" x14ac:dyDescent="0.35">
      <c r="BA2777" s="177">
        <v>2771</v>
      </c>
      <c r="BB2777" s="202">
        <f t="shared" si="458"/>
        <v>138550000</v>
      </c>
      <c r="BC2777" s="63">
        <f t="shared" si="459"/>
        <v>3268.28016117069</v>
      </c>
      <c r="BD2777" s="63">
        <f t="shared" si="460"/>
        <v>3268.2801611743389</v>
      </c>
      <c r="BE2777" s="63">
        <f t="shared" si="461"/>
        <v>145.53842787525255</v>
      </c>
      <c r="BF2777" s="63">
        <f t="shared" si="462"/>
        <v>145.53842852525258</v>
      </c>
      <c r="BG2777" s="63">
        <f t="shared" si="463"/>
        <v>5.8215371159757918</v>
      </c>
      <c r="BH2777" s="63">
        <f t="shared" si="464"/>
        <v>5.8215377659757914</v>
      </c>
      <c r="BI2777" s="109">
        <f t="shared" si="466"/>
        <v>83130000</v>
      </c>
      <c r="BJ2777" s="203">
        <f t="shared" si="465"/>
        <v>2.7799133426937905E+24</v>
      </c>
    </row>
    <row r="2778" spans="53:62" s="174" customFormat="1" x14ac:dyDescent="0.35">
      <c r="BA2778" s="177">
        <v>2772</v>
      </c>
      <c r="BB2778" s="202">
        <f t="shared" si="458"/>
        <v>138600000</v>
      </c>
      <c r="BC2778" s="63">
        <f t="shared" si="459"/>
        <v>3269.4563016891934</v>
      </c>
      <c r="BD2778" s="63">
        <f t="shared" si="460"/>
        <v>3269.4563016928446</v>
      </c>
      <c r="BE2778" s="63">
        <f t="shared" si="461"/>
        <v>145.53842787544795</v>
      </c>
      <c r="BF2778" s="63">
        <f t="shared" si="462"/>
        <v>145.53842852544798</v>
      </c>
      <c r="BG2778" s="63">
        <f t="shared" si="463"/>
        <v>5.8215371159757918</v>
      </c>
      <c r="BH2778" s="63">
        <f t="shared" si="464"/>
        <v>5.8215377659757914</v>
      </c>
      <c r="BI2778" s="109">
        <f t="shared" si="466"/>
        <v>83160000</v>
      </c>
      <c r="BJ2778" s="203">
        <f t="shared" si="465"/>
        <v>2.780480281314356E+24</v>
      </c>
    </row>
    <row r="2779" spans="53:62" s="174" customFormat="1" x14ac:dyDescent="0.35">
      <c r="BA2779" s="177">
        <v>2773</v>
      </c>
      <c r="BB2779" s="202">
        <f t="shared" si="458"/>
        <v>138650000</v>
      </c>
      <c r="BC2779" s="63">
        <f t="shared" si="459"/>
        <v>3270.6324398181218</v>
      </c>
      <c r="BD2779" s="63">
        <f t="shared" si="460"/>
        <v>3270.6324398217739</v>
      </c>
      <c r="BE2779" s="63">
        <f t="shared" si="461"/>
        <v>145.53842787564179</v>
      </c>
      <c r="BF2779" s="63">
        <f t="shared" si="462"/>
        <v>145.53842852564182</v>
      </c>
      <c r="BG2779" s="63">
        <f t="shared" si="463"/>
        <v>5.8215371159757918</v>
      </c>
      <c r="BH2779" s="63">
        <f t="shared" si="464"/>
        <v>5.8215377659757914</v>
      </c>
      <c r="BI2779" s="109">
        <f t="shared" si="466"/>
        <v>83190000</v>
      </c>
      <c r="BJ2779" s="203">
        <f t="shared" si="465"/>
        <v>2.7810470051473919E+24</v>
      </c>
    </row>
    <row r="2780" spans="53:62" s="174" customFormat="1" x14ac:dyDescent="0.35">
      <c r="BA2780" s="177">
        <v>2774</v>
      </c>
      <c r="BB2780" s="202">
        <f t="shared" si="458"/>
        <v>138700000</v>
      </c>
      <c r="BC2780" s="63">
        <f t="shared" si="459"/>
        <v>3271.8085755574098</v>
      </c>
      <c r="BD2780" s="63">
        <f t="shared" si="460"/>
        <v>3271.8085755610628</v>
      </c>
      <c r="BE2780" s="63">
        <f t="shared" si="461"/>
        <v>145.53842787583403</v>
      </c>
      <c r="BF2780" s="63">
        <f t="shared" si="462"/>
        <v>145.53842852583406</v>
      </c>
      <c r="BG2780" s="63">
        <f t="shared" si="463"/>
        <v>5.8215371159757918</v>
      </c>
      <c r="BH2780" s="63">
        <f t="shared" si="464"/>
        <v>5.8215377659757914</v>
      </c>
      <c r="BI2780" s="109">
        <f t="shared" si="466"/>
        <v>83220000</v>
      </c>
      <c r="BJ2780" s="203">
        <f t="shared" si="465"/>
        <v>2.7816135142742719E+24</v>
      </c>
    </row>
    <row r="2781" spans="53:62" s="174" customFormat="1" x14ac:dyDescent="0.35">
      <c r="BA2781" s="177">
        <v>2775</v>
      </c>
      <c r="BB2781" s="202">
        <f t="shared" si="458"/>
        <v>138750000</v>
      </c>
      <c r="BC2781" s="63">
        <f t="shared" si="459"/>
        <v>3272.9847089071859</v>
      </c>
      <c r="BD2781" s="63">
        <f t="shared" si="460"/>
        <v>3272.9847089108403</v>
      </c>
      <c r="BE2781" s="63">
        <f t="shared" si="461"/>
        <v>145.53842787602477</v>
      </c>
      <c r="BF2781" s="63">
        <f t="shared" si="462"/>
        <v>145.53842852602477</v>
      </c>
      <c r="BG2781" s="63">
        <f t="shared" si="463"/>
        <v>5.8215371159757918</v>
      </c>
      <c r="BH2781" s="63">
        <f t="shared" si="464"/>
        <v>5.8215377659757914</v>
      </c>
      <c r="BI2781" s="109">
        <f t="shared" si="466"/>
        <v>83250000</v>
      </c>
      <c r="BJ2781" s="203">
        <f t="shared" si="465"/>
        <v>2.7821798087763377E+24</v>
      </c>
    </row>
    <row r="2782" spans="53:62" s="174" customFormat="1" x14ac:dyDescent="0.35">
      <c r="BA2782" s="177">
        <v>2776</v>
      </c>
      <c r="BB2782" s="202">
        <f t="shared" si="458"/>
        <v>138800000</v>
      </c>
      <c r="BC2782" s="63">
        <f t="shared" si="459"/>
        <v>3274.160839867322</v>
      </c>
      <c r="BD2782" s="63">
        <f t="shared" si="460"/>
        <v>3274.1608398709773</v>
      </c>
      <c r="BE2782" s="63">
        <f t="shared" si="461"/>
        <v>145.53842787621392</v>
      </c>
      <c r="BF2782" s="63">
        <f t="shared" si="462"/>
        <v>145.53842852621392</v>
      </c>
      <c r="BG2782" s="63">
        <f t="shared" si="463"/>
        <v>5.8215371159757918</v>
      </c>
      <c r="BH2782" s="63">
        <f t="shared" si="464"/>
        <v>5.8215377659757914</v>
      </c>
      <c r="BI2782" s="109">
        <f t="shared" si="466"/>
        <v>83280000</v>
      </c>
      <c r="BJ2782" s="203">
        <f t="shared" si="465"/>
        <v>2.7827458887349011E+24</v>
      </c>
    </row>
    <row r="2783" spans="53:62" s="174" customFormat="1" x14ac:dyDescent="0.35">
      <c r="BA2783" s="177">
        <v>2777</v>
      </c>
      <c r="BB2783" s="202">
        <f t="shared" si="458"/>
        <v>138850000</v>
      </c>
      <c r="BC2783" s="63">
        <f t="shared" si="459"/>
        <v>3275.3369684378818</v>
      </c>
      <c r="BD2783" s="63">
        <f t="shared" si="460"/>
        <v>3275.3369684415384</v>
      </c>
      <c r="BE2783" s="63">
        <f t="shared" si="461"/>
        <v>145.53842787640153</v>
      </c>
      <c r="BF2783" s="63">
        <f t="shared" si="462"/>
        <v>145.53842852640153</v>
      </c>
      <c r="BG2783" s="63">
        <f t="shared" si="463"/>
        <v>5.8215371159757918</v>
      </c>
      <c r="BH2783" s="63">
        <f t="shared" si="464"/>
        <v>5.8215377659757914</v>
      </c>
      <c r="BI2783" s="109">
        <f t="shared" si="466"/>
        <v>83310000</v>
      </c>
      <c r="BJ2783" s="203">
        <f t="shared" si="465"/>
        <v>2.7833117542312433E+24</v>
      </c>
    </row>
    <row r="2784" spans="53:62" s="174" customFormat="1" x14ac:dyDescent="0.35">
      <c r="BA2784" s="177">
        <v>2778</v>
      </c>
      <c r="BB2784" s="202">
        <f t="shared" si="458"/>
        <v>138900000</v>
      </c>
      <c r="BC2784" s="63">
        <f t="shared" si="459"/>
        <v>3276.5130946188651</v>
      </c>
      <c r="BD2784" s="63">
        <f t="shared" si="460"/>
        <v>3276.5130946225231</v>
      </c>
      <c r="BE2784" s="63">
        <f t="shared" si="461"/>
        <v>145.53842787658763</v>
      </c>
      <c r="BF2784" s="63">
        <f t="shared" si="462"/>
        <v>145.53842852658764</v>
      </c>
      <c r="BG2784" s="63">
        <f t="shared" si="463"/>
        <v>5.8215371159757918</v>
      </c>
      <c r="BH2784" s="63">
        <f t="shared" si="464"/>
        <v>5.8215377659757914</v>
      </c>
      <c r="BI2784" s="109">
        <f t="shared" si="466"/>
        <v>83340000</v>
      </c>
      <c r="BJ2784" s="203">
        <f t="shared" si="465"/>
        <v>2.7838774053466138E+24</v>
      </c>
    </row>
    <row r="2785" spans="53:62" s="174" customFormat="1" x14ac:dyDescent="0.35">
      <c r="BA2785" s="177">
        <v>2779</v>
      </c>
      <c r="BB2785" s="202">
        <f t="shared" si="458"/>
        <v>138950000</v>
      </c>
      <c r="BC2785" s="63">
        <f t="shared" si="459"/>
        <v>3277.689218410208</v>
      </c>
      <c r="BD2785" s="63">
        <f t="shared" si="460"/>
        <v>3277.6892184138678</v>
      </c>
      <c r="BE2785" s="63">
        <f t="shared" si="461"/>
        <v>145.53842787677226</v>
      </c>
      <c r="BF2785" s="63">
        <f t="shared" si="462"/>
        <v>145.53842852677226</v>
      </c>
      <c r="BG2785" s="63">
        <f t="shared" si="463"/>
        <v>5.8215371159757918</v>
      </c>
      <c r="BH2785" s="63">
        <f t="shared" si="464"/>
        <v>5.8215377659757914</v>
      </c>
      <c r="BI2785" s="109">
        <f t="shared" si="466"/>
        <v>83370000</v>
      </c>
      <c r="BJ2785" s="203">
        <f t="shared" si="465"/>
        <v>2.7844428421622327E+24</v>
      </c>
    </row>
    <row r="2786" spans="53:62" s="174" customFormat="1" x14ac:dyDescent="0.35">
      <c r="BA2786" s="177">
        <v>2780</v>
      </c>
      <c r="BB2786" s="202">
        <f t="shared" si="458"/>
        <v>139000000</v>
      </c>
      <c r="BC2786" s="63">
        <f t="shared" si="459"/>
        <v>3278.8653398120391</v>
      </c>
      <c r="BD2786" s="63">
        <f t="shared" si="460"/>
        <v>3278.8653398157007</v>
      </c>
      <c r="BE2786" s="63">
        <f t="shared" si="461"/>
        <v>145.53842787695532</v>
      </c>
      <c r="BF2786" s="63">
        <f t="shared" si="462"/>
        <v>145.53842852695536</v>
      </c>
      <c r="BG2786" s="63">
        <f t="shared" si="463"/>
        <v>5.8215371159757918</v>
      </c>
      <c r="BH2786" s="63">
        <f t="shared" si="464"/>
        <v>5.8215377659757914</v>
      </c>
      <c r="BI2786" s="109">
        <f t="shared" si="466"/>
        <v>83400000</v>
      </c>
      <c r="BJ2786" s="203">
        <f t="shared" si="465"/>
        <v>2.7850080647592881E+24</v>
      </c>
    </row>
    <row r="2787" spans="53:62" s="174" customFormat="1" x14ac:dyDescent="0.35">
      <c r="BA2787" s="177">
        <v>2781</v>
      </c>
      <c r="BB2787" s="202">
        <f t="shared" si="458"/>
        <v>139050000</v>
      </c>
      <c r="BC2787" s="63">
        <f t="shared" si="459"/>
        <v>3280.0414588243602</v>
      </c>
      <c r="BD2787" s="63">
        <f t="shared" si="460"/>
        <v>3280.0414588280223</v>
      </c>
      <c r="BE2787" s="63">
        <f t="shared" si="461"/>
        <v>145.53842787713697</v>
      </c>
      <c r="BF2787" s="63">
        <f t="shared" si="462"/>
        <v>145.53842852713697</v>
      </c>
      <c r="BG2787" s="63">
        <f t="shared" si="463"/>
        <v>5.8215371159757918</v>
      </c>
      <c r="BH2787" s="63">
        <f t="shared" si="464"/>
        <v>5.8215377659757914</v>
      </c>
      <c r="BI2787" s="109">
        <f t="shared" si="466"/>
        <v>83430000</v>
      </c>
      <c r="BJ2787" s="203">
        <f t="shared" si="465"/>
        <v>2.7855730732189383E+24</v>
      </c>
    </row>
    <row r="2788" spans="53:62" s="174" customFormat="1" x14ac:dyDescent="0.35">
      <c r="BA2788" s="177">
        <v>2782</v>
      </c>
      <c r="BB2788" s="202">
        <f t="shared" si="458"/>
        <v>139100000</v>
      </c>
      <c r="BC2788" s="63">
        <f t="shared" si="459"/>
        <v>3281.21757544704</v>
      </c>
      <c r="BD2788" s="63">
        <f t="shared" si="460"/>
        <v>3281.2175754507034</v>
      </c>
      <c r="BE2788" s="63">
        <f t="shared" si="461"/>
        <v>145.53842787731713</v>
      </c>
      <c r="BF2788" s="63">
        <f t="shared" si="462"/>
        <v>145.53842852731714</v>
      </c>
      <c r="BG2788" s="63">
        <f t="shared" si="463"/>
        <v>5.8215371159757918</v>
      </c>
      <c r="BH2788" s="63">
        <f t="shared" si="464"/>
        <v>5.8215377659757914</v>
      </c>
      <c r="BI2788" s="109">
        <f t="shared" si="466"/>
        <v>83460000</v>
      </c>
      <c r="BJ2788" s="203">
        <f t="shared" si="465"/>
        <v>2.7861378676223095E+24</v>
      </c>
    </row>
    <row r="2789" spans="53:62" s="174" customFormat="1" x14ac:dyDescent="0.35">
      <c r="BA2789" s="177">
        <v>2783</v>
      </c>
      <c r="BB2789" s="202">
        <f t="shared" si="458"/>
        <v>139150000</v>
      </c>
      <c r="BC2789" s="63">
        <f t="shared" si="459"/>
        <v>3282.3936896802084</v>
      </c>
      <c r="BD2789" s="63">
        <f t="shared" si="460"/>
        <v>3282.3936896838732</v>
      </c>
      <c r="BE2789" s="63">
        <f t="shared" si="461"/>
        <v>145.53842787749579</v>
      </c>
      <c r="BF2789" s="63">
        <f t="shared" si="462"/>
        <v>145.53842852749582</v>
      </c>
      <c r="BG2789" s="63">
        <f t="shared" si="463"/>
        <v>5.8215371159757918</v>
      </c>
      <c r="BH2789" s="63">
        <f t="shared" si="464"/>
        <v>5.8215377659757914</v>
      </c>
      <c r="BI2789" s="109">
        <f t="shared" si="466"/>
        <v>83490000</v>
      </c>
      <c r="BJ2789" s="203">
        <f t="shared" si="465"/>
        <v>2.7867024480504985E+24</v>
      </c>
    </row>
    <row r="2790" spans="53:62" s="174" customFormat="1" x14ac:dyDescent="0.35">
      <c r="BA2790" s="177">
        <v>2784</v>
      </c>
      <c r="BB2790" s="202">
        <f t="shared" si="458"/>
        <v>139200000</v>
      </c>
      <c r="BC2790" s="63">
        <f t="shared" si="459"/>
        <v>3283.5698015238008</v>
      </c>
      <c r="BD2790" s="63">
        <f t="shared" si="460"/>
        <v>3283.5698015274666</v>
      </c>
      <c r="BE2790" s="63">
        <f t="shared" si="461"/>
        <v>145.53842787767306</v>
      </c>
      <c r="BF2790" s="63">
        <f t="shared" si="462"/>
        <v>145.53842852767309</v>
      </c>
      <c r="BG2790" s="63">
        <f t="shared" si="463"/>
        <v>5.8215371159757918</v>
      </c>
      <c r="BH2790" s="63">
        <f t="shared" si="464"/>
        <v>5.8215377659757914</v>
      </c>
      <c r="BI2790" s="109">
        <f t="shared" si="466"/>
        <v>83520000</v>
      </c>
      <c r="BJ2790" s="203">
        <f t="shared" si="465"/>
        <v>2.7872668145845707E+24</v>
      </c>
    </row>
    <row r="2791" spans="53:62" s="174" customFormat="1" x14ac:dyDescent="0.35">
      <c r="BA2791" s="177">
        <v>2785</v>
      </c>
      <c r="BB2791" s="202">
        <f t="shared" si="458"/>
        <v>139250000</v>
      </c>
      <c r="BC2791" s="63">
        <f t="shared" si="459"/>
        <v>3284.7459109778815</v>
      </c>
      <c r="BD2791" s="63">
        <f t="shared" si="460"/>
        <v>3284.7459109815491</v>
      </c>
      <c r="BE2791" s="63">
        <f t="shared" si="461"/>
        <v>145.5384278778489</v>
      </c>
      <c r="BF2791" s="63">
        <f t="shared" si="462"/>
        <v>145.53842852784891</v>
      </c>
      <c r="BG2791" s="63">
        <f t="shared" si="463"/>
        <v>5.8215371159757918</v>
      </c>
      <c r="BH2791" s="63">
        <f t="shared" si="464"/>
        <v>5.8215377659757914</v>
      </c>
      <c r="BI2791" s="109">
        <f t="shared" si="466"/>
        <v>83550000</v>
      </c>
      <c r="BJ2791" s="203">
        <f t="shared" si="465"/>
        <v>2.7878309673055605E+24</v>
      </c>
    </row>
    <row r="2792" spans="53:62" s="174" customFormat="1" x14ac:dyDescent="0.35">
      <c r="BA2792" s="177">
        <v>2786</v>
      </c>
      <c r="BB2792" s="202">
        <f t="shared" si="458"/>
        <v>139300000</v>
      </c>
      <c r="BC2792" s="63">
        <f t="shared" si="459"/>
        <v>3285.9220180423858</v>
      </c>
      <c r="BD2792" s="63">
        <f t="shared" si="460"/>
        <v>3285.9220180460552</v>
      </c>
      <c r="BE2792" s="63">
        <f t="shared" si="461"/>
        <v>145.5384278780233</v>
      </c>
      <c r="BF2792" s="63">
        <f t="shared" si="462"/>
        <v>145.53842852802327</v>
      </c>
      <c r="BG2792" s="63">
        <f t="shared" si="463"/>
        <v>5.8215371159757918</v>
      </c>
      <c r="BH2792" s="63">
        <f t="shared" si="464"/>
        <v>5.8215377659757914</v>
      </c>
      <c r="BI2792" s="109">
        <f t="shared" si="466"/>
        <v>83580000</v>
      </c>
      <c r="BJ2792" s="203">
        <f t="shared" si="465"/>
        <v>2.7883949062944735E+24</v>
      </c>
    </row>
    <row r="2793" spans="53:62" s="174" customFormat="1" x14ac:dyDescent="0.35">
      <c r="BA2793" s="177">
        <v>2787</v>
      </c>
      <c r="BB2793" s="202">
        <f t="shared" si="458"/>
        <v>139350000</v>
      </c>
      <c r="BC2793" s="63">
        <f t="shared" si="459"/>
        <v>3287.0981227173806</v>
      </c>
      <c r="BD2793" s="63">
        <f t="shared" si="460"/>
        <v>3287.0981227210505</v>
      </c>
      <c r="BE2793" s="63">
        <f t="shared" si="461"/>
        <v>145.53842787819625</v>
      </c>
      <c r="BF2793" s="63">
        <f t="shared" si="462"/>
        <v>145.53842852819625</v>
      </c>
      <c r="BG2793" s="63">
        <f t="shared" si="463"/>
        <v>5.8215371159757918</v>
      </c>
      <c r="BH2793" s="63">
        <f t="shared" si="464"/>
        <v>5.8215377659757914</v>
      </c>
      <c r="BI2793" s="109">
        <f t="shared" si="466"/>
        <v>83610000</v>
      </c>
      <c r="BJ2793" s="203">
        <f t="shared" si="465"/>
        <v>2.7889586316322817E+24</v>
      </c>
    </row>
    <row r="2794" spans="53:62" s="174" customFormat="1" x14ac:dyDescent="0.35">
      <c r="BA2794" s="177">
        <v>2788</v>
      </c>
      <c r="BB2794" s="202">
        <f t="shared" si="458"/>
        <v>139400000</v>
      </c>
      <c r="BC2794" s="63">
        <f t="shared" si="459"/>
        <v>3288.2742250027977</v>
      </c>
      <c r="BD2794" s="63">
        <f t="shared" si="460"/>
        <v>3288.2742250064694</v>
      </c>
      <c r="BE2794" s="63">
        <f t="shared" si="461"/>
        <v>145.53842787836783</v>
      </c>
      <c r="BF2794" s="63">
        <f t="shared" si="462"/>
        <v>145.53842852836783</v>
      </c>
      <c r="BG2794" s="63">
        <f t="shared" si="463"/>
        <v>5.8215371159757918</v>
      </c>
      <c r="BH2794" s="63">
        <f t="shared" si="464"/>
        <v>5.8215377659757914</v>
      </c>
      <c r="BI2794" s="109">
        <f t="shared" si="466"/>
        <v>83640000</v>
      </c>
      <c r="BJ2794" s="203">
        <f t="shared" si="465"/>
        <v>2.789522143399928E+24</v>
      </c>
    </row>
    <row r="2795" spans="53:62" s="174" customFormat="1" x14ac:dyDescent="0.35">
      <c r="BA2795" s="177">
        <v>2789</v>
      </c>
      <c r="BB2795" s="202">
        <f t="shared" si="458"/>
        <v>139450000</v>
      </c>
      <c r="BC2795" s="63">
        <f t="shared" si="459"/>
        <v>3289.4503248987689</v>
      </c>
      <c r="BD2795" s="63">
        <f t="shared" si="460"/>
        <v>3289.4503249024415</v>
      </c>
      <c r="BE2795" s="63">
        <f t="shared" si="461"/>
        <v>145.53842787853802</v>
      </c>
      <c r="BF2795" s="63">
        <f t="shared" si="462"/>
        <v>145.53842852853805</v>
      </c>
      <c r="BG2795" s="63">
        <f t="shared" si="463"/>
        <v>5.8215371159757918</v>
      </c>
      <c r="BH2795" s="63">
        <f t="shared" si="464"/>
        <v>5.8215377659757914</v>
      </c>
      <c r="BI2795" s="109">
        <f t="shared" si="466"/>
        <v>83670000</v>
      </c>
      <c r="BJ2795" s="203">
        <f t="shared" si="465"/>
        <v>2.7900854416783259E+24</v>
      </c>
    </row>
    <row r="2796" spans="53:62" s="174" customFormat="1" x14ac:dyDescent="0.35">
      <c r="BA2796" s="177">
        <v>2790</v>
      </c>
      <c r="BB2796" s="202">
        <f t="shared" si="458"/>
        <v>139500000</v>
      </c>
      <c r="BC2796" s="63">
        <f t="shared" si="459"/>
        <v>3290.6264224051642</v>
      </c>
      <c r="BD2796" s="63">
        <f t="shared" si="460"/>
        <v>3290.6264224088382</v>
      </c>
      <c r="BE2796" s="63">
        <f t="shared" si="461"/>
        <v>145.53842787870684</v>
      </c>
      <c r="BF2796" s="63">
        <f t="shared" si="462"/>
        <v>145.53842852870685</v>
      </c>
      <c r="BG2796" s="63">
        <f t="shared" si="463"/>
        <v>5.8215371159757918</v>
      </c>
      <c r="BH2796" s="63">
        <f t="shared" si="464"/>
        <v>5.8215377659757914</v>
      </c>
      <c r="BI2796" s="109">
        <f t="shared" si="466"/>
        <v>83700000</v>
      </c>
      <c r="BJ2796" s="203">
        <f t="shared" si="465"/>
        <v>2.7906485265483555E+24</v>
      </c>
    </row>
    <row r="2797" spans="53:62" s="174" customFormat="1" x14ac:dyDescent="0.35">
      <c r="BA2797" s="177">
        <v>2791</v>
      </c>
      <c r="BB2797" s="202">
        <f t="shared" si="458"/>
        <v>139550000</v>
      </c>
      <c r="BC2797" s="63">
        <f t="shared" si="459"/>
        <v>3291.8025175220478</v>
      </c>
      <c r="BD2797" s="63">
        <f t="shared" si="460"/>
        <v>3291.802517525723</v>
      </c>
      <c r="BE2797" s="63">
        <f t="shared" si="461"/>
        <v>145.53842787887427</v>
      </c>
      <c r="BF2797" s="63">
        <f t="shared" si="462"/>
        <v>145.53842852887431</v>
      </c>
      <c r="BG2797" s="63">
        <f t="shared" si="463"/>
        <v>5.8215371159757918</v>
      </c>
      <c r="BH2797" s="63">
        <f t="shared" si="464"/>
        <v>5.8215377659757914</v>
      </c>
      <c r="BI2797" s="109">
        <f t="shared" si="466"/>
        <v>83730000</v>
      </c>
      <c r="BJ2797" s="203">
        <f t="shared" si="465"/>
        <v>2.7912113980908674E+24</v>
      </c>
    </row>
    <row r="2798" spans="53:62" s="174" customFormat="1" x14ac:dyDescent="0.35">
      <c r="BA2798" s="177">
        <v>2792</v>
      </c>
      <c r="BB2798" s="202">
        <f t="shared" si="458"/>
        <v>139600000</v>
      </c>
      <c r="BC2798" s="63">
        <f t="shared" si="459"/>
        <v>3292.9786102494199</v>
      </c>
      <c r="BD2798" s="63">
        <f t="shared" si="460"/>
        <v>3292.9786102530966</v>
      </c>
      <c r="BE2798" s="63">
        <f t="shared" si="461"/>
        <v>145.53842787904037</v>
      </c>
      <c r="BF2798" s="63">
        <f t="shared" si="462"/>
        <v>145.53842852904037</v>
      </c>
      <c r="BG2798" s="63">
        <f t="shared" si="463"/>
        <v>5.8215371159757918</v>
      </c>
      <c r="BH2798" s="63">
        <f t="shared" si="464"/>
        <v>5.8215377659757914</v>
      </c>
      <c r="BI2798" s="109">
        <f t="shared" si="466"/>
        <v>83760000</v>
      </c>
      <c r="BJ2798" s="203">
        <f t="shared" si="465"/>
        <v>2.7917740563866833E+24</v>
      </c>
    </row>
    <row r="2799" spans="53:62" s="174" customFormat="1" x14ac:dyDescent="0.35">
      <c r="BA2799" s="177">
        <v>2793</v>
      </c>
      <c r="BB2799" s="202">
        <f t="shared" si="458"/>
        <v>139650000</v>
      </c>
      <c r="BC2799" s="63">
        <f t="shared" si="459"/>
        <v>3294.1547005872808</v>
      </c>
      <c r="BD2799" s="63">
        <f t="shared" si="460"/>
        <v>3294.1547005909588</v>
      </c>
      <c r="BE2799" s="63">
        <f t="shared" si="461"/>
        <v>145.53842787920513</v>
      </c>
      <c r="BF2799" s="63">
        <f t="shared" si="462"/>
        <v>145.53842852920513</v>
      </c>
      <c r="BG2799" s="63">
        <f t="shared" si="463"/>
        <v>5.8215371159757918</v>
      </c>
      <c r="BH2799" s="63">
        <f t="shared" si="464"/>
        <v>5.8215377659757914</v>
      </c>
      <c r="BI2799" s="109">
        <f t="shared" si="466"/>
        <v>83790000</v>
      </c>
      <c r="BJ2799" s="203">
        <f t="shared" si="465"/>
        <v>2.7923365015165915E+24</v>
      </c>
    </row>
    <row r="2800" spans="53:62" s="174" customFormat="1" x14ac:dyDescent="0.35">
      <c r="BA2800" s="177">
        <v>2794</v>
      </c>
      <c r="BB2800" s="202">
        <f t="shared" si="458"/>
        <v>139700000</v>
      </c>
      <c r="BC2800" s="63">
        <f t="shared" si="459"/>
        <v>3295.3307885356949</v>
      </c>
      <c r="BD2800" s="63">
        <f t="shared" si="460"/>
        <v>3295.3307885393742</v>
      </c>
      <c r="BE2800" s="63">
        <f t="shared" si="461"/>
        <v>145.53842787936858</v>
      </c>
      <c r="BF2800" s="63">
        <f t="shared" si="462"/>
        <v>145.53842852936856</v>
      </c>
      <c r="BG2800" s="63">
        <f t="shared" si="463"/>
        <v>5.8215371159757918</v>
      </c>
      <c r="BH2800" s="63">
        <f t="shared" si="464"/>
        <v>5.8215377659757914</v>
      </c>
      <c r="BI2800" s="109">
        <f t="shared" si="466"/>
        <v>83820000</v>
      </c>
      <c r="BJ2800" s="203">
        <f t="shared" si="465"/>
        <v>2.7928987335613513E+24</v>
      </c>
    </row>
    <row r="2801" spans="53:62" s="174" customFormat="1" x14ac:dyDescent="0.35">
      <c r="BA2801" s="177">
        <v>2795</v>
      </c>
      <c r="BB2801" s="202">
        <f t="shared" si="458"/>
        <v>139750000</v>
      </c>
      <c r="BC2801" s="63">
        <f t="shared" si="459"/>
        <v>3296.5068740945335</v>
      </c>
      <c r="BD2801" s="63">
        <f t="shared" si="460"/>
        <v>3296.5068740982138</v>
      </c>
      <c r="BE2801" s="63">
        <f t="shared" si="461"/>
        <v>145.53842787953062</v>
      </c>
      <c r="BF2801" s="63">
        <f t="shared" si="462"/>
        <v>145.53842852953065</v>
      </c>
      <c r="BG2801" s="63">
        <f t="shared" si="463"/>
        <v>5.8215371159757918</v>
      </c>
      <c r="BH2801" s="63">
        <f t="shared" si="464"/>
        <v>5.8215377659757914</v>
      </c>
      <c r="BI2801" s="109">
        <f t="shared" si="466"/>
        <v>83850000</v>
      </c>
      <c r="BJ2801" s="203">
        <f t="shared" si="465"/>
        <v>2.7934607526016914E+24</v>
      </c>
    </row>
    <row r="2802" spans="53:62" s="174" customFormat="1" x14ac:dyDescent="0.35">
      <c r="BA2802" s="177">
        <v>2796</v>
      </c>
      <c r="BB2802" s="202">
        <f t="shared" si="458"/>
        <v>139800000</v>
      </c>
      <c r="BC2802" s="63">
        <f t="shared" si="459"/>
        <v>3297.6829572639244</v>
      </c>
      <c r="BD2802" s="63">
        <f t="shared" si="460"/>
        <v>3297.6829572676065</v>
      </c>
      <c r="BE2802" s="63">
        <f t="shared" si="461"/>
        <v>145.53842787969143</v>
      </c>
      <c r="BF2802" s="63">
        <f t="shared" si="462"/>
        <v>145.53842852969143</v>
      </c>
      <c r="BG2802" s="63">
        <f t="shared" si="463"/>
        <v>5.8215371159757918</v>
      </c>
      <c r="BH2802" s="63">
        <f t="shared" si="464"/>
        <v>5.8215377659757914</v>
      </c>
      <c r="BI2802" s="109">
        <f t="shared" si="466"/>
        <v>83880000</v>
      </c>
      <c r="BJ2802" s="203">
        <f t="shared" si="465"/>
        <v>2.7940225587183095E+24</v>
      </c>
    </row>
    <row r="2803" spans="53:62" s="174" customFormat="1" x14ac:dyDescent="0.35">
      <c r="BA2803" s="177">
        <v>2797</v>
      </c>
      <c r="BB2803" s="202">
        <f t="shared" si="458"/>
        <v>139850000</v>
      </c>
      <c r="BC2803" s="63">
        <f t="shared" si="459"/>
        <v>3298.85903804387</v>
      </c>
      <c r="BD2803" s="63">
        <f t="shared" si="460"/>
        <v>3298.859038047553</v>
      </c>
      <c r="BE2803" s="63">
        <f t="shared" si="461"/>
        <v>145.5384278798509</v>
      </c>
      <c r="BF2803" s="63">
        <f t="shared" si="462"/>
        <v>145.5384285298509</v>
      </c>
      <c r="BG2803" s="63">
        <f t="shared" si="463"/>
        <v>5.8215371159757918</v>
      </c>
      <c r="BH2803" s="63">
        <f t="shared" si="464"/>
        <v>5.8215377659757914</v>
      </c>
      <c r="BI2803" s="109">
        <f t="shared" si="466"/>
        <v>83910000</v>
      </c>
      <c r="BJ2803" s="203">
        <f t="shared" si="465"/>
        <v>2.794584151991872E+24</v>
      </c>
    </row>
    <row r="2804" spans="53:62" s="174" customFormat="1" x14ac:dyDescent="0.35">
      <c r="BA2804" s="177">
        <v>2798</v>
      </c>
      <c r="BB2804" s="202">
        <f t="shared" si="458"/>
        <v>139900000</v>
      </c>
      <c r="BC2804" s="63">
        <f t="shared" si="459"/>
        <v>3300.0351164342387</v>
      </c>
      <c r="BD2804" s="63">
        <f t="shared" si="460"/>
        <v>3300.0351164379231</v>
      </c>
      <c r="BE2804" s="63">
        <f t="shared" si="461"/>
        <v>145.53842788000907</v>
      </c>
      <c r="BF2804" s="63">
        <f t="shared" si="462"/>
        <v>145.5384285300091</v>
      </c>
      <c r="BG2804" s="63">
        <f t="shared" si="463"/>
        <v>5.8215371159757918</v>
      </c>
      <c r="BH2804" s="63">
        <f t="shared" si="464"/>
        <v>5.8215377659757914</v>
      </c>
      <c r="BI2804" s="109">
        <f t="shared" si="466"/>
        <v>83940000</v>
      </c>
      <c r="BJ2804" s="203">
        <f t="shared" si="465"/>
        <v>2.7951455325030165E+24</v>
      </c>
    </row>
    <row r="2805" spans="53:62" s="174" customFormat="1" x14ac:dyDescent="0.35">
      <c r="BA2805" s="177">
        <v>2799</v>
      </c>
      <c r="BB2805" s="202">
        <f t="shared" si="458"/>
        <v>139950000</v>
      </c>
      <c r="BC2805" s="63">
        <f t="shared" si="459"/>
        <v>3301.2111924352253</v>
      </c>
      <c r="BD2805" s="63">
        <f t="shared" si="460"/>
        <v>3301.211192438911</v>
      </c>
      <c r="BE2805" s="63">
        <f t="shared" si="461"/>
        <v>145.53842788016601</v>
      </c>
      <c r="BF2805" s="63">
        <f t="shared" si="462"/>
        <v>145.53842853016602</v>
      </c>
      <c r="BG2805" s="63">
        <f t="shared" si="463"/>
        <v>5.8215371159757918</v>
      </c>
      <c r="BH2805" s="63">
        <f t="shared" si="464"/>
        <v>5.8215377659757914</v>
      </c>
      <c r="BI2805" s="109">
        <f t="shared" si="466"/>
        <v>83970000</v>
      </c>
      <c r="BJ2805" s="203">
        <f t="shared" si="465"/>
        <v>2.7957067003323486E+24</v>
      </c>
    </row>
    <row r="2806" spans="53:62" s="174" customFormat="1" x14ac:dyDescent="0.35">
      <c r="BA2806" s="177">
        <v>2800</v>
      </c>
      <c r="BB2806" s="202">
        <f t="shared" si="458"/>
        <v>140000000</v>
      </c>
      <c r="BC2806" s="63">
        <f t="shared" si="459"/>
        <v>3302.3872660467</v>
      </c>
      <c r="BD2806" s="63">
        <f t="shared" si="460"/>
        <v>3302.3872660503876</v>
      </c>
      <c r="BE2806" s="63">
        <f t="shared" si="461"/>
        <v>145.53842788032162</v>
      </c>
      <c r="BF2806" s="63">
        <f t="shared" si="462"/>
        <v>145.53842853032162</v>
      </c>
      <c r="BG2806" s="63">
        <f t="shared" si="463"/>
        <v>5.8215371159757918</v>
      </c>
      <c r="BH2806" s="63">
        <f t="shared" si="464"/>
        <v>5.8215377659757914</v>
      </c>
      <c r="BI2806" s="109">
        <f t="shared" si="466"/>
        <v>84000000</v>
      </c>
      <c r="BJ2806" s="203">
        <f t="shared" si="465"/>
        <v>2.7962676555604453E+24</v>
      </c>
    </row>
    <row r="2807" spans="53:62" s="174" customFormat="1" x14ac:dyDescent="0.35">
      <c r="BA2807" s="177">
        <v>2801</v>
      </c>
      <c r="BB2807" s="202">
        <f t="shared" si="458"/>
        <v>140050000</v>
      </c>
      <c r="BC2807" s="63">
        <f t="shared" si="459"/>
        <v>3303.5633372686639</v>
      </c>
      <c r="BD2807" s="63">
        <f t="shared" si="460"/>
        <v>3303.5633372723528</v>
      </c>
      <c r="BE2807" s="63">
        <f t="shared" si="461"/>
        <v>145.53842788047601</v>
      </c>
      <c r="BF2807" s="63">
        <f t="shared" si="462"/>
        <v>145.53842853047601</v>
      </c>
      <c r="BG2807" s="63">
        <f t="shared" si="463"/>
        <v>5.8215371159757918</v>
      </c>
      <c r="BH2807" s="63">
        <f t="shared" si="464"/>
        <v>5.8215377659757914</v>
      </c>
      <c r="BI2807" s="109">
        <f t="shared" si="466"/>
        <v>84030000</v>
      </c>
      <c r="BJ2807" s="203">
        <f t="shared" si="465"/>
        <v>2.7968283982678484E+24</v>
      </c>
    </row>
    <row r="2808" spans="53:62" s="174" customFormat="1" x14ac:dyDescent="0.35">
      <c r="BA2808" s="177">
        <v>2802</v>
      </c>
      <c r="BB2808" s="202">
        <f t="shared" si="458"/>
        <v>140100000</v>
      </c>
      <c r="BC2808" s="63">
        <f t="shared" si="459"/>
        <v>3304.7394061011819</v>
      </c>
      <c r="BD2808" s="63">
        <f t="shared" si="460"/>
        <v>3304.7394061048717</v>
      </c>
      <c r="BE2808" s="63">
        <f t="shared" si="461"/>
        <v>145.53842788062914</v>
      </c>
      <c r="BF2808" s="63">
        <f t="shared" si="462"/>
        <v>145.53842853062915</v>
      </c>
      <c r="BG2808" s="63">
        <f t="shared" si="463"/>
        <v>5.8215371159757918</v>
      </c>
      <c r="BH2808" s="63">
        <f t="shared" si="464"/>
        <v>5.8215377659757914</v>
      </c>
      <c r="BI2808" s="109">
        <f t="shared" si="466"/>
        <v>84060000</v>
      </c>
      <c r="BJ2808" s="203">
        <f t="shared" si="465"/>
        <v>2.7973889285350762E+24</v>
      </c>
    </row>
    <row r="2809" spans="53:62" s="174" customFormat="1" x14ac:dyDescent="0.35">
      <c r="BA2809" s="177">
        <v>2803</v>
      </c>
      <c r="BB2809" s="202">
        <f t="shared" si="458"/>
        <v>140150000</v>
      </c>
      <c r="BC2809" s="63">
        <f t="shared" si="459"/>
        <v>3305.9154725443173</v>
      </c>
      <c r="BD2809" s="63">
        <f t="shared" si="460"/>
        <v>3305.915472548008</v>
      </c>
      <c r="BE2809" s="63">
        <f t="shared" si="461"/>
        <v>145.53842788078103</v>
      </c>
      <c r="BF2809" s="63">
        <f t="shared" si="462"/>
        <v>145.53842853078103</v>
      </c>
      <c r="BG2809" s="63">
        <f t="shared" si="463"/>
        <v>5.8215371159757918</v>
      </c>
      <c r="BH2809" s="63">
        <f t="shared" si="464"/>
        <v>5.8215377659757914</v>
      </c>
      <c r="BI2809" s="109">
        <f t="shared" si="466"/>
        <v>84090000</v>
      </c>
      <c r="BJ2809" s="203">
        <f t="shared" si="465"/>
        <v>2.79794924644261E+24</v>
      </c>
    </row>
    <row r="2810" spans="53:62" s="174" customFormat="1" x14ac:dyDescent="0.35">
      <c r="BA2810" s="177">
        <v>2804</v>
      </c>
      <c r="BB2810" s="202">
        <f t="shared" si="458"/>
        <v>140200000</v>
      </c>
      <c r="BC2810" s="63">
        <f t="shared" si="459"/>
        <v>3307.0915365979408</v>
      </c>
      <c r="BD2810" s="63">
        <f t="shared" si="460"/>
        <v>3307.0915366016334</v>
      </c>
      <c r="BE2810" s="63">
        <f t="shared" si="461"/>
        <v>145.53842788093169</v>
      </c>
      <c r="BF2810" s="63">
        <f t="shared" si="462"/>
        <v>145.53842853093167</v>
      </c>
      <c r="BG2810" s="63">
        <f t="shared" si="463"/>
        <v>5.8215371159757918</v>
      </c>
      <c r="BH2810" s="63">
        <f t="shared" si="464"/>
        <v>5.8215377659757914</v>
      </c>
      <c r="BI2810" s="109">
        <f t="shared" si="466"/>
        <v>84120000</v>
      </c>
      <c r="BJ2810" s="203">
        <f t="shared" si="465"/>
        <v>2.7985093520709046E+24</v>
      </c>
    </row>
    <row r="2811" spans="53:62" s="174" customFormat="1" x14ac:dyDescent="0.35">
      <c r="BA2811" s="177">
        <v>2805</v>
      </c>
      <c r="BB2811" s="202">
        <f t="shared" si="458"/>
        <v>140250000</v>
      </c>
      <c r="BC2811" s="63">
        <f t="shared" si="459"/>
        <v>3308.2675982621181</v>
      </c>
      <c r="BD2811" s="63">
        <f t="shared" si="460"/>
        <v>3308.2675982658116</v>
      </c>
      <c r="BE2811" s="63">
        <f t="shared" si="461"/>
        <v>145.53842788108111</v>
      </c>
      <c r="BF2811" s="63">
        <f t="shared" si="462"/>
        <v>145.53842853108114</v>
      </c>
      <c r="BG2811" s="63">
        <f t="shared" si="463"/>
        <v>5.8215371159757918</v>
      </c>
      <c r="BH2811" s="63">
        <f t="shared" si="464"/>
        <v>5.8215377659757914</v>
      </c>
      <c r="BI2811" s="109">
        <f t="shared" si="466"/>
        <v>84150000</v>
      </c>
      <c r="BJ2811" s="203">
        <f t="shared" si="465"/>
        <v>2.7990692455003829E+24</v>
      </c>
    </row>
    <row r="2812" spans="53:62" s="174" customFormat="1" x14ac:dyDescent="0.35">
      <c r="BA2812" s="177">
        <v>2806</v>
      </c>
      <c r="BB2812" s="202">
        <f t="shared" si="458"/>
        <v>140300000</v>
      </c>
      <c r="BC2812" s="63">
        <f t="shared" si="459"/>
        <v>3309.4436575368481</v>
      </c>
      <c r="BD2812" s="63">
        <f t="shared" si="460"/>
        <v>3309.4436575405434</v>
      </c>
      <c r="BE2812" s="63">
        <f t="shared" si="461"/>
        <v>145.53842788122935</v>
      </c>
      <c r="BF2812" s="63">
        <f t="shared" si="462"/>
        <v>145.53842853122936</v>
      </c>
      <c r="BG2812" s="63">
        <f t="shared" si="463"/>
        <v>5.8215371159757918</v>
      </c>
      <c r="BH2812" s="63">
        <f t="shared" si="464"/>
        <v>5.8215377659757914</v>
      </c>
      <c r="BI2812" s="109">
        <f t="shared" si="466"/>
        <v>84180000</v>
      </c>
      <c r="BJ2812" s="203">
        <f t="shared" si="465"/>
        <v>2.7996289268114369E+24</v>
      </c>
    </row>
    <row r="2813" spans="53:62" s="174" customFormat="1" x14ac:dyDescent="0.35">
      <c r="BA2813" s="177">
        <v>2807</v>
      </c>
      <c r="BB2813" s="202">
        <f t="shared" si="458"/>
        <v>140350000</v>
      </c>
      <c r="BC2813" s="63">
        <f t="shared" si="459"/>
        <v>3310.6197144221328</v>
      </c>
      <c r="BD2813" s="63">
        <f t="shared" si="460"/>
        <v>3310.6197144258285</v>
      </c>
      <c r="BE2813" s="63">
        <f t="shared" si="461"/>
        <v>145.53842788137638</v>
      </c>
      <c r="BF2813" s="63">
        <f t="shared" si="462"/>
        <v>145.53842853137638</v>
      </c>
      <c r="BG2813" s="63">
        <f t="shared" si="463"/>
        <v>5.8215371159757918</v>
      </c>
      <c r="BH2813" s="63">
        <f t="shared" si="464"/>
        <v>5.8215377659757914</v>
      </c>
      <c r="BI2813" s="109">
        <f t="shared" si="466"/>
        <v>84210000</v>
      </c>
      <c r="BJ2813" s="203">
        <f t="shared" si="465"/>
        <v>2.8001883960844293E+24</v>
      </c>
    </row>
    <row r="2814" spans="53:62" s="174" customFormat="1" x14ac:dyDescent="0.35">
      <c r="BA2814" s="177">
        <v>2808</v>
      </c>
      <c r="BB2814" s="202">
        <f t="shared" si="458"/>
        <v>140400000</v>
      </c>
      <c r="BC2814" s="63">
        <f t="shared" si="459"/>
        <v>3311.7957689179689</v>
      </c>
      <c r="BD2814" s="63">
        <f t="shared" si="460"/>
        <v>3311.7957689216669</v>
      </c>
      <c r="BE2814" s="63">
        <f t="shared" si="461"/>
        <v>145.53842788152221</v>
      </c>
      <c r="BF2814" s="63">
        <f t="shared" si="462"/>
        <v>145.53842853152221</v>
      </c>
      <c r="BG2814" s="63">
        <f t="shared" si="463"/>
        <v>5.8215371159757918</v>
      </c>
      <c r="BH2814" s="63">
        <f t="shared" si="464"/>
        <v>5.8215377659757914</v>
      </c>
      <c r="BI2814" s="109">
        <f t="shared" si="466"/>
        <v>84240000</v>
      </c>
      <c r="BJ2814" s="203">
        <f t="shared" si="465"/>
        <v>2.8007476533996925E+24</v>
      </c>
    </row>
    <row r="2815" spans="53:62" s="174" customFormat="1" x14ac:dyDescent="0.35">
      <c r="BA2815" s="177">
        <v>2809</v>
      </c>
      <c r="BB2815" s="202">
        <f t="shared" si="458"/>
        <v>140450000</v>
      </c>
      <c r="BC2815" s="63">
        <f t="shared" si="459"/>
        <v>3312.9718210244241</v>
      </c>
      <c r="BD2815" s="63">
        <f t="shared" si="460"/>
        <v>3312.971821028123</v>
      </c>
      <c r="BE2815" s="63">
        <f t="shared" si="461"/>
        <v>145.53842788166685</v>
      </c>
      <c r="BF2815" s="63">
        <f t="shared" si="462"/>
        <v>145.53842853166688</v>
      </c>
      <c r="BG2815" s="63">
        <f t="shared" si="463"/>
        <v>5.8215371159757918</v>
      </c>
      <c r="BH2815" s="63">
        <f t="shared" si="464"/>
        <v>5.8215377659757914</v>
      </c>
      <c r="BI2815" s="109">
        <f t="shared" si="466"/>
        <v>84270000</v>
      </c>
      <c r="BJ2815" s="203">
        <f t="shared" si="465"/>
        <v>2.8013066988375253E+24</v>
      </c>
    </row>
    <row r="2816" spans="53:62" s="174" customFormat="1" x14ac:dyDescent="0.35">
      <c r="BA2816" s="177">
        <v>2810</v>
      </c>
      <c r="BB2816" s="202">
        <f t="shared" si="458"/>
        <v>140500000</v>
      </c>
      <c r="BC2816" s="63">
        <f t="shared" si="459"/>
        <v>3314.1478707414321</v>
      </c>
      <c r="BD2816" s="63">
        <f t="shared" si="460"/>
        <v>3314.1478707451324</v>
      </c>
      <c r="BE2816" s="63">
        <f t="shared" si="461"/>
        <v>145.53842788181038</v>
      </c>
      <c r="BF2816" s="63">
        <f t="shared" si="462"/>
        <v>145.53842853181038</v>
      </c>
      <c r="BG2816" s="63">
        <f t="shared" si="463"/>
        <v>5.8215371159757918</v>
      </c>
      <c r="BH2816" s="63">
        <f t="shared" si="464"/>
        <v>5.8215377659757914</v>
      </c>
      <c r="BI2816" s="109">
        <f t="shared" si="466"/>
        <v>84300000</v>
      </c>
      <c r="BJ2816" s="203">
        <f t="shared" si="465"/>
        <v>2.8018655324782012E+24</v>
      </c>
    </row>
    <row r="2817" spans="53:62" s="174" customFormat="1" x14ac:dyDescent="0.35">
      <c r="BA2817" s="177">
        <v>2811</v>
      </c>
      <c r="BB2817" s="202">
        <f t="shared" si="458"/>
        <v>140550000</v>
      </c>
      <c r="BC2817" s="63">
        <f t="shared" si="459"/>
        <v>3315.323918069058</v>
      </c>
      <c r="BD2817" s="63">
        <f t="shared" si="460"/>
        <v>3315.3239180727596</v>
      </c>
      <c r="BE2817" s="63">
        <f t="shared" si="461"/>
        <v>145.53842788195269</v>
      </c>
      <c r="BF2817" s="63">
        <f t="shared" si="462"/>
        <v>145.53842853195272</v>
      </c>
      <c r="BG2817" s="63">
        <f t="shared" si="463"/>
        <v>5.8215371159757918</v>
      </c>
      <c r="BH2817" s="63">
        <f t="shared" si="464"/>
        <v>5.8215377659757914</v>
      </c>
      <c r="BI2817" s="109">
        <f t="shared" si="466"/>
        <v>84330000</v>
      </c>
      <c r="BJ2817" s="203">
        <f t="shared" si="465"/>
        <v>2.8024241544019593E+24</v>
      </c>
    </row>
    <row r="2818" spans="53:62" s="174" customFormat="1" x14ac:dyDescent="0.35">
      <c r="BA2818" s="177">
        <v>2812</v>
      </c>
      <c r="BB2818" s="202">
        <f t="shared" si="458"/>
        <v>140600000</v>
      </c>
      <c r="BC2818" s="63">
        <f t="shared" si="459"/>
        <v>3316.499963007238</v>
      </c>
      <c r="BD2818" s="63">
        <f t="shared" si="460"/>
        <v>3316.4999630109405</v>
      </c>
      <c r="BE2818" s="63">
        <f t="shared" si="461"/>
        <v>145.53842788209386</v>
      </c>
      <c r="BF2818" s="63">
        <f t="shared" si="462"/>
        <v>145.53842853209389</v>
      </c>
      <c r="BG2818" s="63">
        <f t="shared" si="463"/>
        <v>5.8215371159757918</v>
      </c>
      <c r="BH2818" s="63">
        <f t="shared" si="464"/>
        <v>5.8215377659757914</v>
      </c>
      <c r="BI2818" s="109">
        <f t="shared" si="466"/>
        <v>84360000</v>
      </c>
      <c r="BJ2818" s="203">
        <f t="shared" si="465"/>
        <v>2.8029825646890102E+24</v>
      </c>
    </row>
    <row r="2819" spans="53:62" s="174" customFormat="1" x14ac:dyDescent="0.35">
      <c r="BA2819" s="177">
        <v>2813</v>
      </c>
      <c r="BB2819" s="202">
        <f t="shared" si="458"/>
        <v>140650000</v>
      </c>
      <c r="BC2819" s="63">
        <f t="shared" si="459"/>
        <v>3317.6760055559703</v>
      </c>
      <c r="BD2819" s="63">
        <f t="shared" si="460"/>
        <v>3317.6760055596746</v>
      </c>
      <c r="BE2819" s="63">
        <f t="shared" si="461"/>
        <v>145.53842788223389</v>
      </c>
      <c r="BF2819" s="63">
        <f t="shared" si="462"/>
        <v>145.53842853223389</v>
      </c>
      <c r="BG2819" s="63">
        <f t="shared" si="463"/>
        <v>5.8215371159757918</v>
      </c>
      <c r="BH2819" s="63">
        <f t="shared" si="464"/>
        <v>5.8215377659757914</v>
      </c>
      <c r="BI2819" s="109">
        <f t="shared" si="466"/>
        <v>84390000</v>
      </c>
      <c r="BJ2819" s="203">
        <f t="shared" si="465"/>
        <v>2.8035407634195323E+24</v>
      </c>
    </row>
    <row r="2820" spans="53:62" s="174" customFormat="1" x14ac:dyDescent="0.35">
      <c r="BA2820" s="177">
        <v>2814</v>
      </c>
      <c r="BB2820" s="202">
        <f t="shared" si="458"/>
        <v>140700000</v>
      </c>
      <c r="BC2820" s="63">
        <f t="shared" si="459"/>
        <v>3318.8520457153854</v>
      </c>
      <c r="BD2820" s="63">
        <f t="shared" si="460"/>
        <v>3318.8520457190912</v>
      </c>
      <c r="BE2820" s="63">
        <f t="shared" si="461"/>
        <v>145.53842788237279</v>
      </c>
      <c r="BF2820" s="63">
        <f t="shared" si="462"/>
        <v>145.53842853237279</v>
      </c>
      <c r="BG2820" s="63">
        <f t="shared" si="463"/>
        <v>5.8215371159757918</v>
      </c>
      <c r="BH2820" s="63">
        <f t="shared" si="464"/>
        <v>5.8215377659757914</v>
      </c>
      <c r="BI2820" s="109">
        <f t="shared" si="466"/>
        <v>84420000</v>
      </c>
      <c r="BJ2820" s="203">
        <f t="shared" si="465"/>
        <v>2.8040987506736763E+24</v>
      </c>
    </row>
    <row r="2821" spans="53:62" s="174" customFormat="1" x14ac:dyDescent="0.35">
      <c r="BA2821" s="177">
        <v>2815</v>
      </c>
      <c r="BB2821" s="202">
        <f t="shared" si="458"/>
        <v>140750000</v>
      </c>
      <c r="BC2821" s="63">
        <f t="shared" si="459"/>
        <v>3320.0280834853543</v>
      </c>
      <c r="BD2821" s="63">
        <f t="shared" si="460"/>
        <v>3320.0280834890609</v>
      </c>
      <c r="BE2821" s="63">
        <f t="shared" si="461"/>
        <v>145.53842788251058</v>
      </c>
      <c r="BF2821" s="63">
        <f t="shared" si="462"/>
        <v>145.53842853251058</v>
      </c>
      <c r="BG2821" s="63">
        <f t="shared" si="463"/>
        <v>5.8215371159757918</v>
      </c>
      <c r="BH2821" s="63">
        <f t="shared" si="464"/>
        <v>5.8215377659757914</v>
      </c>
      <c r="BI2821" s="109">
        <f t="shared" si="466"/>
        <v>84450000</v>
      </c>
      <c r="BJ2821" s="203">
        <f t="shared" si="465"/>
        <v>2.8046565265315604E+24</v>
      </c>
    </row>
    <row r="2822" spans="53:62" s="174" customFormat="1" x14ac:dyDescent="0.35">
      <c r="BA2822" s="177">
        <v>2816</v>
      </c>
      <c r="BB2822" s="202">
        <f t="shared" ref="BB2822:BB2885" si="467">BA2822*50000</f>
        <v>140800000</v>
      </c>
      <c r="BC2822" s="63">
        <f t="shared" ref="BC2822:BC2885" si="468">($F$5+$F$6+$F$7+$F$8+$F$9)*(1-EXP(-$F$20*(1-$DC$6%)*BB2822/(2*$F$17)))*$F$25*$F$1*10^3*11600/($F$20*(1-$DC$6%))</f>
        <v>3321.2041188658754</v>
      </c>
      <c r="BD2822" s="63">
        <f t="shared" ref="BD2822:BD2885" si="469">($F$25*$F$1*10^3*11600*($F$5+$F$6+$F$7+$F$8+$F$9)/($F$27*$F$29*(1-$DC$6%))+$F$28/$F$27)*(1-EXP(-$F$27*$F$29*(1-$DC$6%)*BB2822/(2*$F$17)))</f>
        <v>3321.2041188695839</v>
      </c>
      <c r="BE2822" s="63">
        <f t="shared" ref="BE2822:BE2885" si="470">($F$5+$F$6+$F$7+$F$8+$F$9)*(1-EXP(-$F$20*(1-$DC$5%)*BB2822/(2*$F$17)))*$F$25*$F$1*10^3*11600/($F$20*(1-$DC$5%))</f>
        <v>145.53842788264726</v>
      </c>
      <c r="BF2822" s="63">
        <f t="shared" ref="BF2822:BF2885" si="471">($F$25*$F$1*10^3*11600*($F$5+$F$6+$F$7+$F$8+$F$9)/($F$27*$F$29*(1-$DC$5%))+$F$28/$F$27)*(1-EXP(-$F$27*$F$29*(1-$DC$5%)*BB2822/(2*$F$17)))</f>
        <v>145.53842853264723</v>
      </c>
      <c r="BG2822" s="63">
        <f t="shared" ref="BG2822:BG2885" si="472">($F$5+$F$6+$F$7+$F$8+$F$9)*(1-EXP(-$F$20*(1-$DC$4%)*BB2822/(2*$F$17)))*$F$25*$F$1*10^3*11600/($F$20*(1-$DC$4%))</f>
        <v>5.8215371159757918</v>
      </c>
      <c r="BH2822" s="63">
        <f t="shared" ref="BH2822:BH2885" si="473">($F$25*$F$1*10^3*11600*($F$5+$F$6+$F$7+$F$8+$F$9)/($F$27*$F$29*(1-$DC$4%))+$F$28/$F$27)*(1-EXP(-$F$27*$F$29*(1-$DC$4%)*BB2822/(2*$F$17)))</f>
        <v>5.8215377659757914</v>
      </c>
      <c r="BI2822" s="109">
        <f t="shared" si="466"/>
        <v>84480000</v>
      </c>
      <c r="BJ2822" s="203">
        <f t="shared" ref="BJ2822:BJ2885" si="474">($F$17/($F$20*(1-$F$19%)))*($F$5+$F$6+$F$7+$F$8+$F$9)*(1-EXP(-$F$20*(1-$F$19%)*BI2822/(2*$F$17)))+$F$17/($F$25*1000)*$F$11*EXP(-$F$20*(1-$F$19%)*BI2822/(2*$F$17))</f>
        <v>2.805214091073273E+24</v>
      </c>
    </row>
    <row r="2823" spans="53:62" s="174" customFormat="1" x14ac:dyDescent="0.35">
      <c r="BA2823" s="177">
        <v>2817</v>
      </c>
      <c r="BB2823" s="202">
        <f t="shared" si="467"/>
        <v>140850000</v>
      </c>
      <c r="BC2823" s="63">
        <f t="shared" si="468"/>
        <v>3322.3801518570808</v>
      </c>
      <c r="BD2823" s="63">
        <f t="shared" si="469"/>
        <v>3322.3801518607893</v>
      </c>
      <c r="BE2823" s="63">
        <f t="shared" si="470"/>
        <v>145.5384278827828</v>
      </c>
      <c r="BF2823" s="63">
        <f t="shared" si="471"/>
        <v>145.5384285327828</v>
      </c>
      <c r="BG2823" s="63">
        <f t="shared" si="472"/>
        <v>5.8215371159757918</v>
      </c>
      <c r="BH2823" s="63">
        <f t="shared" si="473"/>
        <v>5.8215377659757914</v>
      </c>
      <c r="BI2823" s="109">
        <f t="shared" ref="BI2823:BI2886" si="475">BA2823*30000</f>
        <v>84510000</v>
      </c>
      <c r="BJ2823" s="203">
        <f t="shared" si="474"/>
        <v>2.8057714443788721E+24</v>
      </c>
    </row>
    <row r="2824" spans="53:62" s="174" customFormat="1" x14ac:dyDescent="0.35">
      <c r="BA2824" s="177">
        <v>2818</v>
      </c>
      <c r="BB2824" s="202">
        <f t="shared" si="467"/>
        <v>140900000</v>
      </c>
      <c r="BC2824" s="63">
        <f t="shared" si="468"/>
        <v>3323.5561824589017</v>
      </c>
      <c r="BD2824" s="63">
        <f t="shared" si="469"/>
        <v>3323.5561824626129</v>
      </c>
      <c r="BE2824" s="63">
        <f t="shared" si="470"/>
        <v>145.53842788291723</v>
      </c>
      <c r="BF2824" s="63">
        <f t="shared" si="471"/>
        <v>145.53842853291727</v>
      </c>
      <c r="BG2824" s="63">
        <f t="shared" si="472"/>
        <v>5.8215371159757918</v>
      </c>
      <c r="BH2824" s="63">
        <f t="shared" si="473"/>
        <v>5.8215377659757914</v>
      </c>
      <c r="BI2824" s="109">
        <f t="shared" si="475"/>
        <v>84540000</v>
      </c>
      <c r="BJ2824" s="203">
        <f t="shared" si="474"/>
        <v>2.8063285865283869E+24</v>
      </c>
    </row>
    <row r="2825" spans="53:62" s="174" customFormat="1" x14ac:dyDescent="0.35">
      <c r="BA2825" s="177">
        <v>2819</v>
      </c>
      <c r="BB2825" s="202">
        <f t="shared" si="467"/>
        <v>140950000</v>
      </c>
      <c r="BC2825" s="63">
        <f t="shared" si="468"/>
        <v>3324.7322106712768</v>
      </c>
      <c r="BD2825" s="63">
        <f t="shared" si="469"/>
        <v>3324.7322106749898</v>
      </c>
      <c r="BE2825" s="63">
        <f t="shared" si="470"/>
        <v>145.53842788305062</v>
      </c>
      <c r="BF2825" s="63">
        <f t="shared" si="471"/>
        <v>145.53842853305062</v>
      </c>
      <c r="BG2825" s="63">
        <f t="shared" si="472"/>
        <v>5.8215371159757918</v>
      </c>
      <c r="BH2825" s="63">
        <f t="shared" si="473"/>
        <v>5.8215377659757914</v>
      </c>
      <c r="BI2825" s="109">
        <f t="shared" si="475"/>
        <v>84570000</v>
      </c>
      <c r="BJ2825" s="203">
        <f t="shared" si="474"/>
        <v>2.8068855176018135E+24</v>
      </c>
    </row>
    <row r="2826" spans="53:62" s="174" customFormat="1" x14ac:dyDescent="0.35">
      <c r="BA2826" s="177">
        <v>2820</v>
      </c>
      <c r="BB2826" s="202">
        <f t="shared" si="467"/>
        <v>141000000</v>
      </c>
      <c r="BC2826" s="63">
        <f t="shared" si="468"/>
        <v>3325.9082364943356</v>
      </c>
      <c r="BD2826" s="63">
        <f t="shared" si="469"/>
        <v>3325.9082364980491</v>
      </c>
      <c r="BE2826" s="63">
        <f t="shared" si="470"/>
        <v>145.53842788318292</v>
      </c>
      <c r="BF2826" s="63">
        <f t="shared" si="471"/>
        <v>145.53842853318292</v>
      </c>
      <c r="BG2826" s="63">
        <f t="shared" si="472"/>
        <v>5.8215371159757918</v>
      </c>
      <c r="BH2826" s="63">
        <f t="shared" si="473"/>
        <v>5.8215377659757914</v>
      </c>
      <c r="BI2826" s="109">
        <f t="shared" si="475"/>
        <v>84600000</v>
      </c>
      <c r="BJ2826" s="203">
        <f t="shared" si="474"/>
        <v>2.8074422376791198E+24</v>
      </c>
    </row>
    <row r="2827" spans="53:62" s="174" customFormat="1" x14ac:dyDescent="0.35">
      <c r="BA2827" s="177">
        <v>2821</v>
      </c>
      <c r="BB2827" s="202">
        <f t="shared" si="467"/>
        <v>141050000</v>
      </c>
      <c r="BC2827" s="63">
        <f t="shared" si="468"/>
        <v>3327.0842599280113</v>
      </c>
      <c r="BD2827" s="63">
        <f t="shared" si="469"/>
        <v>3327.0842599317261</v>
      </c>
      <c r="BE2827" s="63">
        <f t="shared" si="470"/>
        <v>145.53842788331411</v>
      </c>
      <c r="BF2827" s="63">
        <f t="shared" si="471"/>
        <v>145.53842853331415</v>
      </c>
      <c r="BG2827" s="63">
        <f t="shared" si="472"/>
        <v>5.8215371159757918</v>
      </c>
      <c r="BH2827" s="63">
        <f t="shared" si="473"/>
        <v>5.8215377659757914</v>
      </c>
      <c r="BI2827" s="109">
        <f t="shared" si="475"/>
        <v>84630000</v>
      </c>
      <c r="BJ2827" s="203">
        <f t="shared" si="474"/>
        <v>2.8079987468402426E+24</v>
      </c>
    </row>
    <row r="2828" spans="53:62" s="174" customFormat="1" x14ac:dyDescent="0.35">
      <c r="BA2828" s="177">
        <v>2822</v>
      </c>
      <c r="BB2828" s="202">
        <f t="shared" si="467"/>
        <v>141100000</v>
      </c>
      <c r="BC2828" s="63">
        <f t="shared" si="468"/>
        <v>3328.2602809723053</v>
      </c>
      <c r="BD2828" s="63">
        <f t="shared" si="469"/>
        <v>3328.2602809760215</v>
      </c>
      <c r="BE2828" s="63">
        <f t="shared" si="470"/>
        <v>145.53842788344426</v>
      </c>
      <c r="BF2828" s="63">
        <f t="shared" si="471"/>
        <v>145.53842853344429</v>
      </c>
      <c r="BG2828" s="63">
        <f t="shared" si="472"/>
        <v>5.8215371159757918</v>
      </c>
      <c r="BH2828" s="63">
        <f t="shared" si="473"/>
        <v>5.8215377659757914</v>
      </c>
      <c r="BI2828" s="109">
        <f t="shared" si="475"/>
        <v>84660000</v>
      </c>
      <c r="BJ2828" s="203">
        <f t="shared" si="474"/>
        <v>2.8085550451650888E+24</v>
      </c>
    </row>
    <row r="2829" spans="53:62" s="174" customFormat="1" x14ac:dyDescent="0.35">
      <c r="BA2829" s="177">
        <v>2823</v>
      </c>
      <c r="BB2829" s="202">
        <f t="shared" si="467"/>
        <v>141150000</v>
      </c>
      <c r="BC2829" s="63">
        <f t="shared" si="468"/>
        <v>3329.4362996272812</v>
      </c>
      <c r="BD2829" s="63">
        <f t="shared" si="469"/>
        <v>3329.4362996309992</v>
      </c>
      <c r="BE2829" s="63">
        <f t="shared" si="470"/>
        <v>145.53842788357338</v>
      </c>
      <c r="BF2829" s="63">
        <f t="shared" si="471"/>
        <v>145.53842853357338</v>
      </c>
      <c r="BG2829" s="63">
        <f t="shared" si="472"/>
        <v>5.8215371159757918</v>
      </c>
      <c r="BH2829" s="63">
        <f t="shared" si="473"/>
        <v>5.8215377659757914</v>
      </c>
      <c r="BI2829" s="109">
        <f t="shared" si="475"/>
        <v>84690000</v>
      </c>
      <c r="BJ2829" s="203">
        <f t="shared" si="474"/>
        <v>2.8091111327335334E+24</v>
      </c>
    </row>
    <row r="2830" spans="53:62" s="174" customFormat="1" x14ac:dyDescent="0.35">
      <c r="BA2830" s="177">
        <v>2824</v>
      </c>
      <c r="BB2830" s="202">
        <f t="shared" si="467"/>
        <v>141200000</v>
      </c>
      <c r="BC2830" s="63">
        <f t="shared" si="468"/>
        <v>3330.6123158928763</v>
      </c>
      <c r="BD2830" s="63">
        <f t="shared" si="469"/>
        <v>3330.6123158965947</v>
      </c>
      <c r="BE2830" s="63">
        <f t="shared" si="470"/>
        <v>145.53842788370144</v>
      </c>
      <c r="BF2830" s="63">
        <f t="shared" si="471"/>
        <v>145.53842853370145</v>
      </c>
      <c r="BG2830" s="63">
        <f t="shared" si="472"/>
        <v>5.8215371159757918</v>
      </c>
      <c r="BH2830" s="63">
        <f t="shared" si="473"/>
        <v>5.8215377659757914</v>
      </c>
      <c r="BI2830" s="109">
        <f t="shared" si="475"/>
        <v>84720000</v>
      </c>
      <c r="BJ2830" s="203">
        <f t="shared" si="474"/>
        <v>2.8096670096254247E+24</v>
      </c>
    </row>
    <row r="2831" spans="53:62" s="174" customFormat="1" x14ac:dyDescent="0.35">
      <c r="BA2831" s="177">
        <v>2825</v>
      </c>
      <c r="BB2831" s="202">
        <f t="shared" si="467"/>
        <v>141250000</v>
      </c>
      <c r="BC2831" s="63">
        <f t="shared" si="468"/>
        <v>3331.7883297690883</v>
      </c>
      <c r="BD2831" s="63">
        <f t="shared" si="469"/>
        <v>3331.7883297728081</v>
      </c>
      <c r="BE2831" s="63">
        <f t="shared" si="470"/>
        <v>145.53842788382846</v>
      </c>
      <c r="BF2831" s="63">
        <f t="shared" si="471"/>
        <v>145.53842853382847</v>
      </c>
      <c r="BG2831" s="63">
        <f t="shared" si="472"/>
        <v>5.8215371159757918</v>
      </c>
      <c r="BH2831" s="63">
        <f t="shared" si="473"/>
        <v>5.8215377659757914</v>
      </c>
      <c r="BI2831" s="109">
        <f t="shared" si="475"/>
        <v>84750000</v>
      </c>
      <c r="BJ2831" s="203">
        <f t="shared" si="474"/>
        <v>2.8102226759205767E+24</v>
      </c>
    </row>
    <row r="2832" spans="53:62" s="174" customFormat="1" x14ac:dyDescent="0.35">
      <c r="BA2832" s="177">
        <v>2826</v>
      </c>
      <c r="BB2832" s="202">
        <f t="shared" si="467"/>
        <v>141300000</v>
      </c>
      <c r="BC2832" s="63">
        <f t="shared" si="468"/>
        <v>3332.9643412559822</v>
      </c>
      <c r="BD2832" s="63">
        <f t="shared" si="469"/>
        <v>3332.9643412597043</v>
      </c>
      <c r="BE2832" s="63">
        <f t="shared" si="470"/>
        <v>145.53842788395445</v>
      </c>
      <c r="BF2832" s="63">
        <f t="shared" si="471"/>
        <v>145.53842853395446</v>
      </c>
      <c r="BG2832" s="63">
        <f t="shared" si="472"/>
        <v>5.8215371159757918</v>
      </c>
      <c r="BH2832" s="63">
        <f t="shared" si="473"/>
        <v>5.8215377659757914</v>
      </c>
      <c r="BI2832" s="109">
        <f t="shared" si="475"/>
        <v>84780000</v>
      </c>
      <c r="BJ2832" s="203">
        <f t="shared" si="474"/>
        <v>2.8107781316987759E+24</v>
      </c>
    </row>
    <row r="2833" spans="53:62" s="174" customFormat="1" x14ac:dyDescent="0.35">
      <c r="BA2833" s="177">
        <v>2827</v>
      </c>
      <c r="BB2833" s="202">
        <f t="shared" si="467"/>
        <v>141350000</v>
      </c>
      <c r="BC2833" s="63">
        <f t="shared" si="468"/>
        <v>3334.1403503535603</v>
      </c>
      <c r="BD2833" s="63">
        <f t="shared" si="469"/>
        <v>3334.1403503572828</v>
      </c>
      <c r="BE2833" s="63">
        <f t="shared" si="470"/>
        <v>145.53842788407943</v>
      </c>
      <c r="BF2833" s="63">
        <f t="shared" si="471"/>
        <v>145.53842853407943</v>
      </c>
      <c r="BG2833" s="63">
        <f t="shared" si="472"/>
        <v>5.8215371159757918</v>
      </c>
      <c r="BH2833" s="63">
        <f t="shared" si="473"/>
        <v>5.8215377659757914</v>
      </c>
      <c r="BI2833" s="109">
        <f t="shared" si="475"/>
        <v>84810000</v>
      </c>
      <c r="BJ2833" s="203">
        <f t="shared" si="474"/>
        <v>2.8113333770397787E+24</v>
      </c>
    </row>
    <row r="2834" spans="53:62" s="174" customFormat="1" x14ac:dyDescent="0.35">
      <c r="BA2834" s="177">
        <v>2828</v>
      </c>
      <c r="BB2834" s="202">
        <f t="shared" si="467"/>
        <v>141400000</v>
      </c>
      <c r="BC2834" s="63">
        <f t="shared" si="468"/>
        <v>3335.3163570617553</v>
      </c>
      <c r="BD2834" s="63">
        <f t="shared" si="469"/>
        <v>3335.3163570654797</v>
      </c>
      <c r="BE2834" s="63">
        <f t="shared" si="470"/>
        <v>145.53842788420337</v>
      </c>
      <c r="BF2834" s="63">
        <f t="shared" si="471"/>
        <v>145.53842853420338</v>
      </c>
      <c r="BG2834" s="63">
        <f t="shared" si="472"/>
        <v>5.8215371159757918</v>
      </c>
      <c r="BH2834" s="63">
        <f t="shared" si="473"/>
        <v>5.8215377659757914</v>
      </c>
      <c r="BI2834" s="109">
        <f t="shared" si="475"/>
        <v>84840000</v>
      </c>
      <c r="BJ2834" s="203">
        <f t="shared" si="474"/>
        <v>2.8118884120233073E+24</v>
      </c>
    </row>
    <row r="2835" spans="53:62" s="174" customFormat="1" x14ac:dyDescent="0.35">
      <c r="BA2835" s="177">
        <v>2829</v>
      </c>
      <c r="BB2835" s="202">
        <f t="shared" si="467"/>
        <v>141450000</v>
      </c>
      <c r="BC2835" s="63">
        <f t="shared" si="468"/>
        <v>3336.4923613806332</v>
      </c>
      <c r="BD2835" s="63">
        <f t="shared" si="469"/>
        <v>3336.4923613843584</v>
      </c>
      <c r="BE2835" s="63">
        <f t="shared" si="470"/>
        <v>145.53842788432635</v>
      </c>
      <c r="BF2835" s="63">
        <f t="shared" si="471"/>
        <v>145.53842853432636</v>
      </c>
      <c r="BG2835" s="63">
        <f t="shared" si="472"/>
        <v>5.8215371159757918</v>
      </c>
      <c r="BH2835" s="63">
        <f t="shared" si="473"/>
        <v>5.8215377659757914</v>
      </c>
      <c r="BI2835" s="109">
        <f t="shared" si="475"/>
        <v>84870000</v>
      </c>
      <c r="BJ2835" s="203">
        <f t="shared" si="474"/>
        <v>2.8124432367290596E+24</v>
      </c>
    </row>
    <row r="2836" spans="53:62" s="174" customFormat="1" x14ac:dyDescent="0.35">
      <c r="BA2836" s="177">
        <v>2830</v>
      </c>
      <c r="BB2836" s="202">
        <f t="shared" si="467"/>
        <v>141500000</v>
      </c>
      <c r="BC2836" s="63">
        <f t="shared" si="468"/>
        <v>3337.6683633101929</v>
      </c>
      <c r="BD2836" s="63">
        <f t="shared" si="469"/>
        <v>3337.6683633139201</v>
      </c>
      <c r="BE2836" s="63">
        <f t="shared" si="470"/>
        <v>145.53842788444831</v>
      </c>
      <c r="BF2836" s="63">
        <f t="shared" si="471"/>
        <v>145.53842853444831</v>
      </c>
      <c r="BG2836" s="63">
        <f t="shared" si="472"/>
        <v>5.8215371159757918</v>
      </c>
      <c r="BH2836" s="63">
        <f t="shared" si="473"/>
        <v>5.8215377659757914</v>
      </c>
      <c r="BI2836" s="109">
        <f t="shared" si="475"/>
        <v>84900000</v>
      </c>
      <c r="BJ2836" s="203">
        <f t="shared" si="474"/>
        <v>2.8129978512367002E+24</v>
      </c>
    </row>
    <row r="2837" spans="53:62" s="174" customFormat="1" x14ac:dyDescent="0.35">
      <c r="BA2837" s="177">
        <v>2831</v>
      </c>
      <c r="BB2837" s="202">
        <f t="shared" si="467"/>
        <v>141550000</v>
      </c>
      <c r="BC2837" s="63">
        <f t="shared" si="468"/>
        <v>3338.844362850436</v>
      </c>
      <c r="BD2837" s="63">
        <f t="shared" si="469"/>
        <v>3338.8443628541645</v>
      </c>
      <c r="BE2837" s="63">
        <f t="shared" si="470"/>
        <v>145.53842788456927</v>
      </c>
      <c r="BF2837" s="63">
        <f t="shared" si="471"/>
        <v>145.53842853456928</v>
      </c>
      <c r="BG2837" s="63">
        <f t="shared" si="472"/>
        <v>5.8215371159757918</v>
      </c>
      <c r="BH2837" s="63">
        <f t="shared" si="473"/>
        <v>5.8215377659757914</v>
      </c>
      <c r="BI2837" s="109">
        <f t="shared" si="475"/>
        <v>84930000</v>
      </c>
      <c r="BJ2837" s="203">
        <f t="shared" si="474"/>
        <v>2.8135522556258612E+24</v>
      </c>
    </row>
    <row r="2838" spans="53:62" s="174" customFormat="1" x14ac:dyDescent="0.35">
      <c r="BA2838" s="177">
        <v>2832</v>
      </c>
      <c r="BB2838" s="202">
        <f t="shared" si="467"/>
        <v>141600000</v>
      </c>
      <c r="BC2838" s="63">
        <f t="shared" si="468"/>
        <v>3340.020360001362</v>
      </c>
      <c r="BD2838" s="63">
        <f t="shared" si="469"/>
        <v>3340.0203600050909</v>
      </c>
      <c r="BE2838" s="63">
        <f t="shared" si="470"/>
        <v>145.53842788468927</v>
      </c>
      <c r="BF2838" s="63">
        <f t="shared" si="471"/>
        <v>145.5384285346893</v>
      </c>
      <c r="BG2838" s="63">
        <f t="shared" si="472"/>
        <v>5.8215371159757918</v>
      </c>
      <c r="BH2838" s="63">
        <f t="shared" si="473"/>
        <v>5.8215377659757914</v>
      </c>
      <c r="BI2838" s="109">
        <f t="shared" si="475"/>
        <v>84960000</v>
      </c>
      <c r="BJ2838" s="203">
        <f t="shared" si="474"/>
        <v>2.8141064499761497E+24</v>
      </c>
    </row>
    <row r="2839" spans="53:62" s="174" customFormat="1" x14ac:dyDescent="0.35">
      <c r="BA2839" s="177">
        <v>2833</v>
      </c>
      <c r="BB2839" s="202">
        <f t="shared" si="467"/>
        <v>141650000</v>
      </c>
      <c r="BC2839" s="63">
        <f t="shared" si="468"/>
        <v>3341.1963547629703</v>
      </c>
      <c r="BD2839" s="63">
        <f t="shared" si="469"/>
        <v>3341.1963547667001</v>
      </c>
      <c r="BE2839" s="63">
        <f t="shared" si="470"/>
        <v>145.5384278848083</v>
      </c>
      <c r="BF2839" s="63">
        <f t="shared" si="471"/>
        <v>145.5384285348083</v>
      </c>
      <c r="BG2839" s="63">
        <f t="shared" si="472"/>
        <v>5.8215371159757918</v>
      </c>
      <c r="BH2839" s="63">
        <f t="shared" si="473"/>
        <v>5.8215377659757914</v>
      </c>
      <c r="BI2839" s="109">
        <f t="shared" si="475"/>
        <v>84990000</v>
      </c>
      <c r="BJ2839" s="203">
        <f t="shared" si="474"/>
        <v>2.814660434367139E+24</v>
      </c>
    </row>
    <row r="2840" spans="53:62" s="174" customFormat="1" x14ac:dyDescent="0.35">
      <c r="BA2840" s="177">
        <v>2834</v>
      </c>
      <c r="BB2840" s="202">
        <f t="shared" si="467"/>
        <v>141700000</v>
      </c>
      <c r="BC2840" s="63">
        <f t="shared" si="468"/>
        <v>3342.3723471352605</v>
      </c>
      <c r="BD2840" s="63">
        <f t="shared" si="469"/>
        <v>3342.3723471389922</v>
      </c>
      <c r="BE2840" s="63">
        <f t="shared" si="470"/>
        <v>145.53842788492636</v>
      </c>
      <c r="BF2840" s="63">
        <f t="shared" si="471"/>
        <v>145.53842853492637</v>
      </c>
      <c r="BG2840" s="63">
        <f t="shared" si="472"/>
        <v>5.8215371159757918</v>
      </c>
      <c r="BH2840" s="63">
        <f t="shared" si="473"/>
        <v>5.8215377659757914</v>
      </c>
      <c r="BI2840" s="109">
        <f t="shared" si="475"/>
        <v>85020000</v>
      </c>
      <c r="BJ2840" s="203">
        <f t="shared" si="474"/>
        <v>2.8152142088783726E+24</v>
      </c>
    </row>
    <row r="2841" spans="53:62" s="174" customFormat="1" x14ac:dyDescent="0.35">
      <c r="BA2841" s="177">
        <v>2835</v>
      </c>
      <c r="BB2841" s="202">
        <f t="shared" si="467"/>
        <v>141750000</v>
      </c>
      <c r="BC2841" s="63">
        <f t="shared" si="468"/>
        <v>3343.5483371182977</v>
      </c>
      <c r="BD2841" s="63">
        <f t="shared" si="469"/>
        <v>3343.5483371220312</v>
      </c>
      <c r="BE2841" s="63">
        <f t="shared" si="470"/>
        <v>145.53842788504346</v>
      </c>
      <c r="BF2841" s="63">
        <f t="shared" si="471"/>
        <v>145.53842853504347</v>
      </c>
      <c r="BG2841" s="63">
        <f t="shared" si="472"/>
        <v>5.8215371159757918</v>
      </c>
      <c r="BH2841" s="63">
        <f t="shared" si="473"/>
        <v>5.8215377659757914</v>
      </c>
      <c r="BI2841" s="109">
        <f t="shared" si="475"/>
        <v>85050000</v>
      </c>
      <c r="BJ2841" s="203">
        <f t="shared" si="474"/>
        <v>2.8157677735893653E+24</v>
      </c>
    </row>
    <row r="2842" spans="53:62" s="174" customFormat="1" x14ac:dyDescent="0.35">
      <c r="BA2842" s="177">
        <v>2836</v>
      </c>
      <c r="BB2842" s="202">
        <f t="shared" si="467"/>
        <v>141800000</v>
      </c>
      <c r="BC2842" s="63">
        <f t="shared" si="468"/>
        <v>3344.7243247119536</v>
      </c>
      <c r="BD2842" s="63">
        <f t="shared" si="469"/>
        <v>3344.724324715688</v>
      </c>
      <c r="BE2842" s="63">
        <f t="shared" si="470"/>
        <v>145.53842788515962</v>
      </c>
      <c r="BF2842" s="63">
        <f t="shared" si="471"/>
        <v>145.53842853515962</v>
      </c>
      <c r="BG2842" s="63">
        <f t="shared" si="472"/>
        <v>5.8215371159757918</v>
      </c>
      <c r="BH2842" s="63">
        <f t="shared" si="473"/>
        <v>5.8215377659757914</v>
      </c>
      <c r="BI2842" s="109">
        <f t="shared" si="475"/>
        <v>85080000</v>
      </c>
      <c r="BJ2842" s="203">
        <f t="shared" si="474"/>
        <v>2.8163211285796009E+24</v>
      </c>
    </row>
    <row r="2843" spans="53:62" s="174" customFormat="1" x14ac:dyDescent="0.35">
      <c r="BA2843" s="177">
        <v>2837</v>
      </c>
      <c r="BB2843" s="202">
        <f t="shared" si="467"/>
        <v>141850000</v>
      </c>
      <c r="BC2843" s="63">
        <f t="shared" si="468"/>
        <v>3345.9003099164211</v>
      </c>
      <c r="BD2843" s="63">
        <f t="shared" si="469"/>
        <v>3345.9003099201564</v>
      </c>
      <c r="BE2843" s="63">
        <f t="shared" si="470"/>
        <v>145.53842788527484</v>
      </c>
      <c r="BF2843" s="63">
        <f t="shared" si="471"/>
        <v>145.53842853527485</v>
      </c>
      <c r="BG2843" s="63">
        <f t="shared" si="472"/>
        <v>5.8215371159757918</v>
      </c>
      <c r="BH2843" s="63">
        <f t="shared" si="473"/>
        <v>5.8215377659757914</v>
      </c>
      <c r="BI2843" s="109">
        <f t="shared" si="475"/>
        <v>85110000</v>
      </c>
      <c r="BJ2843" s="203">
        <f t="shared" si="474"/>
        <v>2.8168742739285335E+24</v>
      </c>
    </row>
    <row r="2844" spans="53:62" s="174" customFormat="1" x14ac:dyDescent="0.35">
      <c r="BA2844" s="177">
        <v>2838</v>
      </c>
      <c r="BB2844" s="202">
        <f t="shared" si="467"/>
        <v>141900000</v>
      </c>
      <c r="BC2844" s="63">
        <f t="shared" si="468"/>
        <v>3347.0762927315063</v>
      </c>
      <c r="BD2844" s="63">
        <f t="shared" si="469"/>
        <v>3347.076292735243</v>
      </c>
      <c r="BE2844" s="63">
        <f t="shared" si="470"/>
        <v>145.53842788538913</v>
      </c>
      <c r="BF2844" s="63">
        <f t="shared" si="471"/>
        <v>145.53842853538916</v>
      </c>
      <c r="BG2844" s="63">
        <f t="shared" si="472"/>
        <v>5.8215371159757918</v>
      </c>
      <c r="BH2844" s="63">
        <f t="shared" si="473"/>
        <v>5.8215377659757914</v>
      </c>
      <c r="BI2844" s="109">
        <f t="shared" si="475"/>
        <v>85140000</v>
      </c>
      <c r="BJ2844" s="203">
        <f t="shared" si="474"/>
        <v>2.8174272097155852E+24</v>
      </c>
    </row>
    <row r="2845" spans="53:62" s="174" customFormat="1" x14ac:dyDescent="0.35">
      <c r="BA2845" s="177">
        <v>2839</v>
      </c>
      <c r="BB2845" s="202">
        <f t="shared" si="467"/>
        <v>141950000</v>
      </c>
      <c r="BC2845" s="63">
        <f t="shared" si="468"/>
        <v>3348.2522731573381</v>
      </c>
      <c r="BD2845" s="63">
        <f t="shared" si="469"/>
        <v>3348.252273161077</v>
      </c>
      <c r="BE2845" s="63">
        <f t="shared" si="470"/>
        <v>145.5384278855025</v>
      </c>
      <c r="BF2845" s="63">
        <f t="shared" si="471"/>
        <v>145.5384285355025</v>
      </c>
      <c r="BG2845" s="63">
        <f t="shared" si="472"/>
        <v>5.8215371159757918</v>
      </c>
      <c r="BH2845" s="63">
        <f t="shared" si="473"/>
        <v>5.8215377659757914</v>
      </c>
      <c r="BI2845" s="109">
        <f t="shared" si="475"/>
        <v>85170000</v>
      </c>
      <c r="BJ2845" s="203">
        <f t="shared" si="474"/>
        <v>2.8179799360201511E+24</v>
      </c>
    </row>
    <row r="2846" spans="53:62" s="174" customFormat="1" x14ac:dyDescent="0.35">
      <c r="BA2846" s="177">
        <v>2840</v>
      </c>
      <c r="BB2846" s="202">
        <f t="shared" si="467"/>
        <v>142000000</v>
      </c>
      <c r="BC2846" s="63">
        <f t="shared" si="468"/>
        <v>3349.4282511939177</v>
      </c>
      <c r="BD2846" s="63">
        <f t="shared" si="469"/>
        <v>3349.428251197658</v>
      </c>
      <c r="BE2846" s="63">
        <f t="shared" si="470"/>
        <v>145.53842788561494</v>
      </c>
      <c r="BF2846" s="63">
        <f t="shared" si="471"/>
        <v>145.53842853561494</v>
      </c>
      <c r="BG2846" s="63">
        <f t="shared" si="472"/>
        <v>5.8215371159757918</v>
      </c>
      <c r="BH2846" s="63">
        <f t="shared" si="473"/>
        <v>5.8215377659757914</v>
      </c>
      <c r="BI2846" s="109">
        <f t="shared" si="475"/>
        <v>85200000</v>
      </c>
      <c r="BJ2846" s="203">
        <f t="shared" si="474"/>
        <v>2.8185324529215941E+24</v>
      </c>
    </row>
    <row r="2847" spans="53:62" s="174" customFormat="1" x14ac:dyDescent="0.35">
      <c r="BA2847" s="177">
        <v>2841</v>
      </c>
      <c r="BB2847" s="202">
        <f t="shared" si="467"/>
        <v>142050000</v>
      </c>
      <c r="BC2847" s="63">
        <f t="shared" si="468"/>
        <v>3350.6042268411807</v>
      </c>
      <c r="BD2847" s="63">
        <f t="shared" si="469"/>
        <v>3350.6042268449214</v>
      </c>
      <c r="BE2847" s="63">
        <f t="shared" si="470"/>
        <v>145.53842788572646</v>
      </c>
      <c r="BF2847" s="63">
        <f t="shared" si="471"/>
        <v>145.53842853572647</v>
      </c>
      <c r="BG2847" s="63">
        <f t="shared" si="472"/>
        <v>5.8215371159757918</v>
      </c>
      <c r="BH2847" s="63">
        <f t="shared" si="473"/>
        <v>5.8215377659757914</v>
      </c>
      <c r="BI2847" s="109">
        <f t="shared" si="475"/>
        <v>85230000</v>
      </c>
      <c r="BJ2847" s="203">
        <f t="shared" si="474"/>
        <v>2.8190847604992488E+24</v>
      </c>
    </row>
    <row r="2848" spans="53:62" s="174" customFormat="1" x14ac:dyDescent="0.35">
      <c r="BA2848" s="177">
        <v>2842</v>
      </c>
      <c r="BB2848" s="202">
        <f t="shared" si="467"/>
        <v>142100000</v>
      </c>
      <c r="BC2848" s="63">
        <f t="shared" si="468"/>
        <v>3351.7802000991901</v>
      </c>
      <c r="BD2848" s="63">
        <f t="shared" si="469"/>
        <v>3351.7802001029322</v>
      </c>
      <c r="BE2848" s="63">
        <f t="shared" si="470"/>
        <v>145.53842788583711</v>
      </c>
      <c r="BF2848" s="63">
        <f t="shared" si="471"/>
        <v>145.53842853583711</v>
      </c>
      <c r="BG2848" s="63">
        <f t="shared" si="472"/>
        <v>5.8215371159757918</v>
      </c>
      <c r="BH2848" s="63">
        <f t="shared" si="473"/>
        <v>5.8215377659757914</v>
      </c>
      <c r="BI2848" s="109">
        <f t="shared" si="475"/>
        <v>85260000</v>
      </c>
      <c r="BJ2848" s="203">
        <f t="shared" si="474"/>
        <v>2.8196368588324163E+24</v>
      </c>
    </row>
    <row r="2849" spans="53:62" s="174" customFormat="1" x14ac:dyDescent="0.35">
      <c r="BA2849" s="177">
        <v>2843</v>
      </c>
      <c r="BB2849" s="202">
        <f t="shared" si="467"/>
        <v>142150000</v>
      </c>
      <c r="BC2849" s="63">
        <f t="shared" si="468"/>
        <v>3352.956170967946</v>
      </c>
      <c r="BD2849" s="63">
        <f t="shared" si="469"/>
        <v>3352.95617097169</v>
      </c>
      <c r="BE2849" s="63">
        <f t="shared" si="470"/>
        <v>145.53842788594685</v>
      </c>
      <c r="BF2849" s="63">
        <f t="shared" si="471"/>
        <v>145.53842853594685</v>
      </c>
      <c r="BG2849" s="63">
        <f t="shared" si="472"/>
        <v>5.8215371159757918</v>
      </c>
      <c r="BH2849" s="63">
        <f t="shared" si="473"/>
        <v>5.8215377659757914</v>
      </c>
      <c r="BI2849" s="109">
        <f t="shared" si="475"/>
        <v>85290000</v>
      </c>
      <c r="BJ2849" s="203">
        <f t="shared" si="474"/>
        <v>2.8201887480003721E+24</v>
      </c>
    </row>
    <row r="2850" spans="53:62" s="174" customFormat="1" x14ac:dyDescent="0.35">
      <c r="BA2850" s="177">
        <v>2844</v>
      </c>
      <c r="BB2850" s="202">
        <f t="shared" si="467"/>
        <v>142200000</v>
      </c>
      <c r="BC2850" s="63">
        <f t="shared" si="468"/>
        <v>3354.1321394474498</v>
      </c>
      <c r="BD2850" s="63">
        <f t="shared" si="469"/>
        <v>3354.1321394511947</v>
      </c>
      <c r="BE2850" s="63">
        <f t="shared" si="470"/>
        <v>145.53842788605567</v>
      </c>
      <c r="BF2850" s="63">
        <f t="shared" si="471"/>
        <v>145.5384285360557</v>
      </c>
      <c r="BG2850" s="63">
        <f t="shared" si="472"/>
        <v>5.8215371159757918</v>
      </c>
      <c r="BH2850" s="63">
        <f t="shared" si="473"/>
        <v>5.8215377659757914</v>
      </c>
      <c r="BI2850" s="109">
        <f t="shared" si="475"/>
        <v>85320000</v>
      </c>
      <c r="BJ2850" s="203">
        <f t="shared" si="474"/>
        <v>2.8207404280823567E+24</v>
      </c>
    </row>
    <row r="2851" spans="53:62" s="174" customFormat="1" x14ac:dyDescent="0.35">
      <c r="BA2851" s="177">
        <v>2845</v>
      </c>
      <c r="BB2851" s="202">
        <f t="shared" si="467"/>
        <v>142250000</v>
      </c>
      <c r="BC2851" s="63">
        <f t="shared" si="468"/>
        <v>3355.3081055377011</v>
      </c>
      <c r="BD2851" s="63">
        <f t="shared" si="469"/>
        <v>3355.3081055414473</v>
      </c>
      <c r="BE2851" s="63">
        <f t="shared" si="470"/>
        <v>145.53842788616365</v>
      </c>
      <c r="BF2851" s="63">
        <f t="shared" si="471"/>
        <v>145.53842853616365</v>
      </c>
      <c r="BG2851" s="63">
        <f t="shared" si="472"/>
        <v>5.8215371159757918</v>
      </c>
      <c r="BH2851" s="63">
        <f t="shared" si="473"/>
        <v>5.8215377659757914</v>
      </c>
      <c r="BI2851" s="109">
        <f t="shared" si="475"/>
        <v>85350000</v>
      </c>
      <c r="BJ2851" s="203">
        <f t="shared" si="474"/>
        <v>2.8212918991575871E+24</v>
      </c>
    </row>
    <row r="2852" spans="53:62" s="174" customFormat="1" x14ac:dyDescent="0.35">
      <c r="BA2852" s="177">
        <v>2846</v>
      </c>
      <c r="BB2852" s="202">
        <f t="shared" si="467"/>
        <v>142300000</v>
      </c>
      <c r="BC2852" s="63">
        <f t="shared" si="468"/>
        <v>3356.4840692386988</v>
      </c>
      <c r="BD2852" s="63">
        <f t="shared" si="469"/>
        <v>3356.4840692424464</v>
      </c>
      <c r="BE2852" s="63">
        <f t="shared" si="470"/>
        <v>145.53842788627074</v>
      </c>
      <c r="BF2852" s="63">
        <f t="shared" si="471"/>
        <v>145.53842853627074</v>
      </c>
      <c r="BG2852" s="63">
        <f t="shared" si="472"/>
        <v>5.8215371159757918</v>
      </c>
      <c r="BH2852" s="63">
        <f t="shared" si="473"/>
        <v>5.8215377659757914</v>
      </c>
      <c r="BI2852" s="109">
        <f t="shared" si="475"/>
        <v>85380000</v>
      </c>
      <c r="BJ2852" s="203">
        <f t="shared" si="474"/>
        <v>2.8218431613052436E+24</v>
      </c>
    </row>
    <row r="2853" spans="53:62" s="174" customFormat="1" x14ac:dyDescent="0.35">
      <c r="BA2853" s="177">
        <v>2847</v>
      </c>
      <c r="BB2853" s="202">
        <f t="shared" si="467"/>
        <v>142350000</v>
      </c>
      <c r="BC2853" s="63">
        <f t="shared" si="468"/>
        <v>3357.6600305504439</v>
      </c>
      <c r="BD2853" s="63">
        <f t="shared" si="469"/>
        <v>3357.6600305541929</v>
      </c>
      <c r="BE2853" s="63">
        <f t="shared" si="470"/>
        <v>145.53842788637695</v>
      </c>
      <c r="BF2853" s="63">
        <f t="shared" si="471"/>
        <v>145.53842853637698</v>
      </c>
      <c r="BG2853" s="63">
        <f t="shared" si="472"/>
        <v>5.8215371159757918</v>
      </c>
      <c r="BH2853" s="63">
        <f t="shared" si="473"/>
        <v>5.8215377659757914</v>
      </c>
      <c r="BI2853" s="109">
        <f t="shared" si="475"/>
        <v>85410000</v>
      </c>
      <c r="BJ2853" s="203">
        <f t="shared" si="474"/>
        <v>2.8223942146044809E+24</v>
      </c>
    </row>
    <row r="2854" spans="53:62" s="174" customFormat="1" x14ac:dyDescent="0.35">
      <c r="BA2854" s="177">
        <v>2848</v>
      </c>
      <c r="BB2854" s="202">
        <f t="shared" si="467"/>
        <v>142400000</v>
      </c>
      <c r="BC2854" s="63">
        <f t="shared" si="468"/>
        <v>3358.8359894730006</v>
      </c>
      <c r="BD2854" s="63">
        <f t="shared" si="469"/>
        <v>3358.8359894767514</v>
      </c>
      <c r="BE2854" s="63">
        <f t="shared" si="470"/>
        <v>145.53842788648234</v>
      </c>
      <c r="BF2854" s="63">
        <f t="shared" si="471"/>
        <v>145.53842853648234</v>
      </c>
      <c r="BG2854" s="63">
        <f t="shared" si="472"/>
        <v>5.8215371159757918</v>
      </c>
      <c r="BH2854" s="63">
        <f t="shared" si="473"/>
        <v>5.8215377659757914</v>
      </c>
      <c r="BI2854" s="109">
        <f t="shared" si="475"/>
        <v>85440000</v>
      </c>
      <c r="BJ2854" s="203">
        <f t="shared" si="474"/>
        <v>2.8229450591344218E+24</v>
      </c>
    </row>
    <row r="2855" spans="53:62" s="174" customFormat="1" x14ac:dyDescent="0.35">
      <c r="BA2855" s="177">
        <v>2849</v>
      </c>
      <c r="BB2855" s="202">
        <f t="shared" si="467"/>
        <v>142450000</v>
      </c>
      <c r="BC2855" s="63">
        <f t="shared" si="468"/>
        <v>3360.0119460062415</v>
      </c>
      <c r="BD2855" s="63">
        <f t="shared" si="469"/>
        <v>3360.0119460099922</v>
      </c>
      <c r="BE2855" s="63">
        <f t="shared" si="470"/>
        <v>145.53842788658687</v>
      </c>
      <c r="BF2855" s="63">
        <f t="shared" si="471"/>
        <v>145.53842853658685</v>
      </c>
      <c r="BG2855" s="63">
        <f t="shared" si="472"/>
        <v>5.8215371159757918</v>
      </c>
      <c r="BH2855" s="63">
        <f t="shared" si="473"/>
        <v>5.8215377659757914</v>
      </c>
      <c r="BI2855" s="109">
        <f t="shared" si="475"/>
        <v>85470000</v>
      </c>
      <c r="BJ2855" s="203">
        <f t="shared" si="474"/>
        <v>2.8234956949741595E+24</v>
      </c>
    </row>
    <row r="2856" spans="53:62" s="174" customFormat="1" x14ac:dyDescent="0.35">
      <c r="BA2856" s="177">
        <v>2850</v>
      </c>
      <c r="BB2856" s="202">
        <f t="shared" si="467"/>
        <v>142500000</v>
      </c>
      <c r="BC2856" s="63">
        <f t="shared" si="468"/>
        <v>3361.1879001502925</v>
      </c>
      <c r="BD2856" s="63">
        <f t="shared" si="469"/>
        <v>3361.1879001540451</v>
      </c>
      <c r="BE2856" s="63">
        <f t="shared" si="470"/>
        <v>145.5384278866905</v>
      </c>
      <c r="BF2856" s="63">
        <f t="shared" si="471"/>
        <v>145.5384285366905</v>
      </c>
      <c r="BG2856" s="63">
        <f t="shared" si="472"/>
        <v>5.8215371159757918</v>
      </c>
      <c r="BH2856" s="63">
        <f t="shared" si="473"/>
        <v>5.8215377659757914</v>
      </c>
      <c r="BI2856" s="109">
        <f t="shared" si="475"/>
        <v>85500000</v>
      </c>
      <c r="BJ2856" s="203">
        <f t="shared" si="474"/>
        <v>2.8240461222027576E+24</v>
      </c>
    </row>
    <row r="2857" spans="53:62" s="174" customFormat="1" x14ac:dyDescent="0.35">
      <c r="BA2857" s="177">
        <v>2851</v>
      </c>
      <c r="BB2857" s="202">
        <f t="shared" si="467"/>
        <v>142550000</v>
      </c>
      <c r="BC2857" s="63">
        <f t="shared" si="468"/>
        <v>3362.363851905156</v>
      </c>
      <c r="BD2857" s="63">
        <f t="shared" si="469"/>
        <v>3362.3638519089095</v>
      </c>
      <c r="BE2857" s="63">
        <f t="shared" si="470"/>
        <v>145.53842788679336</v>
      </c>
      <c r="BF2857" s="63">
        <f t="shared" si="471"/>
        <v>145.53842853679333</v>
      </c>
      <c r="BG2857" s="63">
        <f t="shared" si="472"/>
        <v>5.8215371159757918</v>
      </c>
      <c r="BH2857" s="63">
        <f t="shared" si="473"/>
        <v>5.8215377659757914</v>
      </c>
      <c r="BI2857" s="109">
        <f t="shared" si="475"/>
        <v>85530000</v>
      </c>
      <c r="BJ2857" s="203">
        <f t="shared" si="474"/>
        <v>2.8245963408992496E+24</v>
      </c>
    </row>
    <row r="2858" spans="53:62" s="174" customFormat="1" x14ac:dyDescent="0.35">
      <c r="BA2858" s="177">
        <v>2852</v>
      </c>
      <c r="BB2858" s="202">
        <f t="shared" si="467"/>
        <v>142600000</v>
      </c>
      <c r="BC2858" s="63">
        <f t="shared" si="468"/>
        <v>3363.5398012707014</v>
      </c>
      <c r="BD2858" s="63">
        <f t="shared" si="469"/>
        <v>3363.5398012744567</v>
      </c>
      <c r="BE2858" s="63">
        <f t="shared" si="470"/>
        <v>145.53842788689531</v>
      </c>
      <c r="BF2858" s="63">
        <f t="shared" si="471"/>
        <v>145.53842853689534</v>
      </c>
      <c r="BG2858" s="63">
        <f t="shared" si="472"/>
        <v>5.8215371159757918</v>
      </c>
      <c r="BH2858" s="63">
        <f t="shared" si="473"/>
        <v>5.8215377659757914</v>
      </c>
      <c r="BI2858" s="109">
        <f t="shared" si="475"/>
        <v>85560000</v>
      </c>
      <c r="BJ2858" s="203">
        <f t="shared" si="474"/>
        <v>2.8251463511426382E+24</v>
      </c>
    </row>
    <row r="2859" spans="53:62" s="174" customFormat="1" x14ac:dyDescent="0.35">
      <c r="BA2859" s="177">
        <v>2853</v>
      </c>
      <c r="BB2859" s="202">
        <f t="shared" si="467"/>
        <v>142650000</v>
      </c>
      <c r="BC2859" s="63">
        <f t="shared" si="468"/>
        <v>3364.715748247123</v>
      </c>
      <c r="BD2859" s="63">
        <f t="shared" si="469"/>
        <v>3364.7157482508801</v>
      </c>
      <c r="BE2859" s="63">
        <f t="shared" si="470"/>
        <v>145.53842788699649</v>
      </c>
      <c r="BF2859" s="63">
        <f t="shared" si="471"/>
        <v>145.53842853699652</v>
      </c>
      <c r="BG2859" s="63">
        <f t="shared" si="472"/>
        <v>5.8215371159757918</v>
      </c>
      <c r="BH2859" s="63">
        <f t="shared" si="473"/>
        <v>5.8215377659757914</v>
      </c>
      <c r="BI2859" s="109">
        <f t="shared" si="475"/>
        <v>85590000</v>
      </c>
      <c r="BJ2859" s="203">
        <f t="shared" si="474"/>
        <v>2.8256961530118975E+24</v>
      </c>
    </row>
    <row r="2860" spans="53:62" s="174" customFormat="1" x14ac:dyDescent="0.35">
      <c r="BA2860" s="177">
        <v>2854</v>
      </c>
      <c r="BB2860" s="202">
        <f t="shared" si="467"/>
        <v>142700000</v>
      </c>
      <c r="BC2860" s="63">
        <f t="shared" si="468"/>
        <v>3365.8916928342928</v>
      </c>
      <c r="BD2860" s="63">
        <f t="shared" si="469"/>
        <v>3365.8916928380509</v>
      </c>
      <c r="BE2860" s="63">
        <f t="shared" si="470"/>
        <v>145.53842788709687</v>
      </c>
      <c r="BF2860" s="63">
        <f t="shared" si="471"/>
        <v>145.53842853709688</v>
      </c>
      <c r="BG2860" s="63">
        <f t="shared" si="472"/>
        <v>5.8215371159757918</v>
      </c>
      <c r="BH2860" s="63">
        <f t="shared" si="473"/>
        <v>5.8215377659757914</v>
      </c>
      <c r="BI2860" s="109">
        <f t="shared" si="475"/>
        <v>85620000</v>
      </c>
      <c r="BJ2860" s="203">
        <f t="shared" si="474"/>
        <v>2.8262457465859713E+24</v>
      </c>
    </row>
    <row r="2861" spans="53:62" s="174" customFormat="1" x14ac:dyDescent="0.35">
      <c r="BA2861" s="177">
        <v>2855</v>
      </c>
      <c r="BB2861" s="202">
        <f t="shared" si="467"/>
        <v>142750000</v>
      </c>
      <c r="BC2861" s="63">
        <f t="shared" si="468"/>
        <v>3367.0676350322738</v>
      </c>
      <c r="BD2861" s="63">
        <f t="shared" si="469"/>
        <v>3367.0676350360332</v>
      </c>
      <c r="BE2861" s="63">
        <f t="shared" si="470"/>
        <v>145.53842788719641</v>
      </c>
      <c r="BF2861" s="63">
        <f t="shared" si="471"/>
        <v>145.53842853719641</v>
      </c>
      <c r="BG2861" s="63">
        <f t="shared" si="472"/>
        <v>5.8215371159757918</v>
      </c>
      <c r="BH2861" s="63">
        <f t="shared" si="473"/>
        <v>5.8215377659757914</v>
      </c>
      <c r="BI2861" s="109">
        <f t="shared" si="475"/>
        <v>85650000</v>
      </c>
      <c r="BJ2861" s="203">
        <f t="shared" si="474"/>
        <v>2.826795131943772E+24</v>
      </c>
    </row>
    <row r="2862" spans="53:62" s="174" customFormat="1" x14ac:dyDescent="0.35">
      <c r="BA2862" s="177">
        <v>2856</v>
      </c>
      <c r="BB2862" s="202">
        <f t="shared" si="467"/>
        <v>142800000</v>
      </c>
      <c r="BC2862" s="63">
        <f t="shared" si="468"/>
        <v>3368.2435748410671</v>
      </c>
      <c r="BD2862" s="63">
        <f t="shared" si="469"/>
        <v>3368.2435748448274</v>
      </c>
      <c r="BE2862" s="63">
        <f t="shared" si="470"/>
        <v>145.53842788729514</v>
      </c>
      <c r="BF2862" s="63">
        <f t="shared" si="471"/>
        <v>145.53842853729512</v>
      </c>
      <c r="BG2862" s="63">
        <f t="shared" si="472"/>
        <v>5.8215371159757918</v>
      </c>
      <c r="BH2862" s="63">
        <f t="shared" si="473"/>
        <v>5.8215377659757914</v>
      </c>
      <c r="BI2862" s="109">
        <f t="shared" si="475"/>
        <v>85680000</v>
      </c>
      <c r="BJ2862" s="203">
        <f t="shared" si="474"/>
        <v>2.8273443091641853E+24</v>
      </c>
    </row>
    <row r="2863" spans="53:62" s="174" customFormat="1" x14ac:dyDescent="0.35">
      <c r="BA2863" s="177">
        <v>2857</v>
      </c>
      <c r="BB2863" s="202">
        <f t="shared" si="467"/>
        <v>142850000</v>
      </c>
      <c r="BC2863" s="63">
        <f t="shared" si="468"/>
        <v>3369.419512260607</v>
      </c>
      <c r="BD2863" s="63">
        <f t="shared" si="469"/>
        <v>3369.4195122643691</v>
      </c>
      <c r="BE2863" s="63">
        <f t="shared" si="470"/>
        <v>145.53842788739306</v>
      </c>
      <c r="BF2863" s="63">
        <f t="shared" si="471"/>
        <v>145.53842853739306</v>
      </c>
      <c r="BG2863" s="63">
        <f t="shared" si="472"/>
        <v>5.8215371159757918</v>
      </c>
      <c r="BH2863" s="63">
        <f t="shared" si="473"/>
        <v>5.8215377659757914</v>
      </c>
      <c r="BI2863" s="109">
        <f t="shared" si="475"/>
        <v>85710000</v>
      </c>
      <c r="BJ2863" s="203">
        <f t="shared" si="474"/>
        <v>2.8278932783260636E+24</v>
      </c>
    </row>
    <row r="2864" spans="53:62" s="174" customFormat="1" x14ac:dyDescent="0.35">
      <c r="BA2864" s="177">
        <v>2858</v>
      </c>
      <c r="BB2864" s="202">
        <f t="shared" si="467"/>
        <v>142900000</v>
      </c>
      <c r="BC2864" s="63">
        <f t="shared" si="468"/>
        <v>3370.5954472910239</v>
      </c>
      <c r="BD2864" s="63">
        <f t="shared" si="469"/>
        <v>3370.5954472947869</v>
      </c>
      <c r="BE2864" s="63">
        <f t="shared" si="470"/>
        <v>145.53842788749017</v>
      </c>
      <c r="BF2864" s="63">
        <f t="shared" si="471"/>
        <v>145.5384285374902</v>
      </c>
      <c r="BG2864" s="63">
        <f t="shared" si="472"/>
        <v>5.8215371159757918</v>
      </c>
      <c r="BH2864" s="63">
        <f t="shared" si="473"/>
        <v>5.8215377659757914</v>
      </c>
      <c r="BI2864" s="109">
        <f t="shared" si="475"/>
        <v>85740000</v>
      </c>
      <c r="BJ2864" s="203">
        <f t="shared" si="474"/>
        <v>2.8284420395082313E+24</v>
      </c>
    </row>
    <row r="2865" spans="53:62" s="174" customFormat="1" x14ac:dyDescent="0.35">
      <c r="BA2865" s="177">
        <v>2859</v>
      </c>
      <c r="BB2865" s="202">
        <f t="shared" si="467"/>
        <v>142950000</v>
      </c>
      <c r="BC2865" s="63">
        <f t="shared" si="468"/>
        <v>3371.7713799321868</v>
      </c>
      <c r="BD2865" s="63">
        <f t="shared" si="469"/>
        <v>3371.7713799359522</v>
      </c>
      <c r="BE2865" s="63">
        <f t="shared" si="470"/>
        <v>145.53842788758655</v>
      </c>
      <c r="BF2865" s="63">
        <f t="shared" si="471"/>
        <v>145.53842853758658</v>
      </c>
      <c r="BG2865" s="63">
        <f t="shared" si="472"/>
        <v>5.8215371159757918</v>
      </c>
      <c r="BH2865" s="63">
        <f t="shared" si="473"/>
        <v>5.8215377659757914</v>
      </c>
      <c r="BI2865" s="109">
        <f t="shared" si="475"/>
        <v>85770000</v>
      </c>
      <c r="BJ2865" s="203">
        <f t="shared" si="474"/>
        <v>2.8289905927894829E+24</v>
      </c>
    </row>
    <row r="2866" spans="53:62" s="174" customFormat="1" x14ac:dyDescent="0.35">
      <c r="BA2866" s="177">
        <v>2860</v>
      </c>
      <c r="BB2866" s="202">
        <f t="shared" si="467"/>
        <v>143000000</v>
      </c>
      <c r="BC2866" s="63">
        <f t="shared" si="468"/>
        <v>3372.9473101842273</v>
      </c>
      <c r="BD2866" s="63">
        <f t="shared" si="469"/>
        <v>3372.9473101879935</v>
      </c>
      <c r="BE2866" s="63">
        <f t="shared" si="470"/>
        <v>145.53842788768213</v>
      </c>
      <c r="BF2866" s="63">
        <f t="shared" si="471"/>
        <v>145.53842853768214</v>
      </c>
      <c r="BG2866" s="63">
        <f t="shared" si="472"/>
        <v>5.8215371159757918</v>
      </c>
      <c r="BH2866" s="63">
        <f t="shared" si="473"/>
        <v>5.8215377659757914</v>
      </c>
      <c r="BI2866" s="109">
        <f t="shared" si="475"/>
        <v>85800000</v>
      </c>
      <c r="BJ2866" s="203">
        <f t="shared" si="474"/>
        <v>2.8295389382485827E+24</v>
      </c>
    </row>
    <row r="2867" spans="53:62" s="174" customFormat="1" x14ac:dyDescent="0.35">
      <c r="BA2867" s="177">
        <v>2861</v>
      </c>
      <c r="BB2867" s="202">
        <f t="shared" si="467"/>
        <v>143050000</v>
      </c>
      <c r="BC2867" s="63">
        <f t="shared" si="468"/>
        <v>3374.1232380470801</v>
      </c>
      <c r="BD2867" s="63">
        <f t="shared" si="469"/>
        <v>3374.1232380508468</v>
      </c>
      <c r="BE2867" s="63">
        <f t="shared" si="470"/>
        <v>145.53842788777692</v>
      </c>
      <c r="BF2867" s="63">
        <f t="shared" si="471"/>
        <v>145.53842853777695</v>
      </c>
      <c r="BG2867" s="63">
        <f t="shared" si="472"/>
        <v>5.8215371159757918</v>
      </c>
      <c r="BH2867" s="63">
        <f t="shared" si="473"/>
        <v>5.8215377659757914</v>
      </c>
      <c r="BI2867" s="109">
        <f t="shared" si="475"/>
        <v>85830000</v>
      </c>
      <c r="BJ2867" s="203">
        <f t="shared" si="474"/>
        <v>2.8300870759642644E+24</v>
      </c>
    </row>
    <row r="2868" spans="53:62" s="174" customFormat="1" x14ac:dyDescent="0.35">
      <c r="BA2868" s="177">
        <v>2862</v>
      </c>
      <c r="BB2868" s="202">
        <f t="shared" si="467"/>
        <v>143100000</v>
      </c>
      <c r="BC2868" s="63">
        <f t="shared" si="468"/>
        <v>3375.2991635207432</v>
      </c>
      <c r="BD2868" s="63">
        <f t="shared" si="469"/>
        <v>3375.2991635245121</v>
      </c>
      <c r="BE2868" s="63">
        <f t="shared" si="470"/>
        <v>145.53842788787097</v>
      </c>
      <c r="BF2868" s="63">
        <f t="shared" si="471"/>
        <v>145.53842853787097</v>
      </c>
      <c r="BG2868" s="63">
        <f t="shared" si="472"/>
        <v>5.8215371159757918</v>
      </c>
      <c r="BH2868" s="63">
        <f t="shared" si="473"/>
        <v>5.8215377659757914</v>
      </c>
      <c r="BI2868" s="109">
        <f t="shared" si="475"/>
        <v>85860000</v>
      </c>
      <c r="BJ2868" s="203">
        <f t="shared" si="474"/>
        <v>2.8306350060152327E+24</v>
      </c>
    </row>
    <row r="2869" spans="53:62" s="174" customFormat="1" x14ac:dyDescent="0.35">
      <c r="BA2869" s="177">
        <v>2863</v>
      </c>
      <c r="BB2869" s="202">
        <f t="shared" si="467"/>
        <v>143150000</v>
      </c>
      <c r="BC2869" s="63">
        <f t="shared" si="468"/>
        <v>3376.4750866052832</v>
      </c>
      <c r="BD2869" s="63">
        <f t="shared" si="469"/>
        <v>3376.4750866090535</v>
      </c>
      <c r="BE2869" s="63">
        <f t="shared" si="470"/>
        <v>145.53842788796425</v>
      </c>
      <c r="BF2869" s="63">
        <f t="shared" si="471"/>
        <v>145.53842853796425</v>
      </c>
      <c r="BG2869" s="63">
        <f t="shared" si="472"/>
        <v>5.8215371159757918</v>
      </c>
      <c r="BH2869" s="63">
        <f t="shared" si="473"/>
        <v>5.8215377659757914</v>
      </c>
      <c r="BI2869" s="109">
        <f t="shared" si="475"/>
        <v>85890000</v>
      </c>
      <c r="BJ2869" s="203">
        <f t="shared" si="474"/>
        <v>2.8311827284801639E+24</v>
      </c>
    </row>
    <row r="2870" spans="53:62" s="174" customFormat="1" x14ac:dyDescent="0.35">
      <c r="BA2870" s="177">
        <v>2864</v>
      </c>
      <c r="BB2870" s="202">
        <f t="shared" si="467"/>
        <v>143200000</v>
      </c>
      <c r="BC2870" s="63">
        <f t="shared" si="468"/>
        <v>3377.6510073005716</v>
      </c>
      <c r="BD2870" s="63">
        <f t="shared" si="469"/>
        <v>3377.6510073043423</v>
      </c>
      <c r="BE2870" s="63">
        <f t="shared" si="470"/>
        <v>145.53842788805673</v>
      </c>
      <c r="BF2870" s="63">
        <f t="shared" si="471"/>
        <v>145.53842853805676</v>
      </c>
      <c r="BG2870" s="63">
        <f t="shared" si="472"/>
        <v>5.8215371159757918</v>
      </c>
      <c r="BH2870" s="63">
        <f t="shared" si="473"/>
        <v>5.8215377659757914</v>
      </c>
      <c r="BI2870" s="109">
        <f t="shared" si="475"/>
        <v>85920000</v>
      </c>
      <c r="BJ2870" s="203">
        <f t="shared" si="474"/>
        <v>2.8317302434377021E+24</v>
      </c>
    </row>
    <row r="2871" spans="53:62" s="174" customFormat="1" x14ac:dyDescent="0.35">
      <c r="BA2871" s="177">
        <v>2865</v>
      </c>
      <c r="BB2871" s="202">
        <f t="shared" si="467"/>
        <v>143250000</v>
      </c>
      <c r="BC2871" s="63">
        <f t="shared" si="468"/>
        <v>3378.8269256067997</v>
      </c>
      <c r="BD2871" s="63">
        <f t="shared" si="469"/>
        <v>3378.8269256105723</v>
      </c>
      <c r="BE2871" s="63">
        <f t="shared" si="470"/>
        <v>145.53842788814848</v>
      </c>
      <c r="BF2871" s="63">
        <f t="shared" si="471"/>
        <v>145.53842853814854</v>
      </c>
      <c r="BG2871" s="63">
        <f t="shared" si="472"/>
        <v>5.8215371159757918</v>
      </c>
      <c r="BH2871" s="63">
        <f t="shared" si="473"/>
        <v>5.8215377659757914</v>
      </c>
      <c r="BI2871" s="109">
        <f t="shared" si="475"/>
        <v>85950000</v>
      </c>
      <c r="BJ2871" s="203">
        <f t="shared" si="474"/>
        <v>2.8322775509664614E+24</v>
      </c>
    </row>
    <row r="2872" spans="53:62" s="174" customFormat="1" x14ac:dyDescent="0.35">
      <c r="BA2872" s="177">
        <v>2866</v>
      </c>
      <c r="BB2872" s="202">
        <f t="shared" si="467"/>
        <v>143300000</v>
      </c>
      <c r="BC2872" s="63">
        <f t="shared" si="468"/>
        <v>3380.0028415238403</v>
      </c>
      <c r="BD2872" s="63">
        <f t="shared" si="469"/>
        <v>3380.0028415276138</v>
      </c>
      <c r="BE2872" s="63">
        <f t="shared" si="470"/>
        <v>145.53842788823954</v>
      </c>
      <c r="BF2872" s="63">
        <f t="shared" si="471"/>
        <v>145.53842853823957</v>
      </c>
      <c r="BG2872" s="63">
        <f t="shared" si="472"/>
        <v>5.8215371159757918</v>
      </c>
      <c r="BH2872" s="63">
        <f t="shared" si="473"/>
        <v>5.8215377659757914</v>
      </c>
      <c r="BI2872" s="109">
        <f t="shared" si="475"/>
        <v>85980000</v>
      </c>
      <c r="BJ2872" s="203">
        <f t="shared" si="474"/>
        <v>2.8328246511450288E+24</v>
      </c>
    </row>
    <row r="2873" spans="53:62" s="174" customFormat="1" x14ac:dyDescent="0.35">
      <c r="BA2873" s="177">
        <v>2867</v>
      </c>
      <c r="BB2873" s="202">
        <f t="shared" si="467"/>
        <v>143350000</v>
      </c>
      <c r="BC2873" s="63">
        <f t="shared" si="468"/>
        <v>3381.178755051692</v>
      </c>
      <c r="BD2873" s="63">
        <f t="shared" si="469"/>
        <v>3381.1787550554673</v>
      </c>
      <c r="BE2873" s="63">
        <f t="shared" si="470"/>
        <v>145.53842788832984</v>
      </c>
      <c r="BF2873" s="63">
        <f t="shared" si="471"/>
        <v>145.53842853832987</v>
      </c>
      <c r="BG2873" s="63">
        <f t="shared" si="472"/>
        <v>5.8215371159757918</v>
      </c>
      <c r="BH2873" s="63">
        <f t="shared" si="473"/>
        <v>5.8215377659757914</v>
      </c>
      <c r="BI2873" s="109">
        <f t="shared" si="475"/>
        <v>86010000</v>
      </c>
      <c r="BJ2873" s="203">
        <f t="shared" si="474"/>
        <v>2.8333715440519599E+24</v>
      </c>
    </row>
    <row r="2874" spans="53:62" s="174" customFormat="1" x14ac:dyDescent="0.35">
      <c r="BA2874" s="177">
        <v>2868</v>
      </c>
      <c r="BB2874" s="202">
        <f t="shared" si="467"/>
        <v>143400000</v>
      </c>
      <c r="BC2874" s="63">
        <f t="shared" si="468"/>
        <v>3382.3546661904852</v>
      </c>
      <c r="BD2874" s="63">
        <f t="shared" si="469"/>
        <v>3382.3546661942619</v>
      </c>
      <c r="BE2874" s="63">
        <f t="shared" si="470"/>
        <v>145.53842788841939</v>
      </c>
      <c r="BF2874" s="63">
        <f t="shared" si="471"/>
        <v>145.5384285384194</v>
      </c>
      <c r="BG2874" s="63">
        <f t="shared" si="472"/>
        <v>5.8215371159757918</v>
      </c>
      <c r="BH2874" s="63">
        <f t="shared" si="473"/>
        <v>5.8215377659757914</v>
      </c>
      <c r="BI2874" s="109">
        <f t="shared" si="475"/>
        <v>86040000</v>
      </c>
      <c r="BJ2874" s="203">
        <f t="shared" si="474"/>
        <v>2.8339182297657795E+24</v>
      </c>
    </row>
    <row r="2875" spans="53:62" s="174" customFormat="1" x14ac:dyDescent="0.35">
      <c r="BA2875" s="177">
        <v>2869</v>
      </c>
      <c r="BB2875" s="202">
        <f t="shared" si="467"/>
        <v>143450000</v>
      </c>
      <c r="BC2875" s="63">
        <f t="shared" si="468"/>
        <v>3383.5305749400909</v>
      </c>
      <c r="BD2875" s="63">
        <f t="shared" si="469"/>
        <v>3383.530574943868</v>
      </c>
      <c r="BE2875" s="63">
        <f t="shared" si="470"/>
        <v>145.53842788850824</v>
      </c>
      <c r="BF2875" s="63">
        <f t="shared" si="471"/>
        <v>145.53842853850824</v>
      </c>
      <c r="BG2875" s="63">
        <f t="shared" si="472"/>
        <v>5.8215371159757918</v>
      </c>
      <c r="BH2875" s="63">
        <f t="shared" si="473"/>
        <v>5.8215377659757914</v>
      </c>
      <c r="BI2875" s="109">
        <f t="shared" si="475"/>
        <v>86070000</v>
      </c>
      <c r="BJ2875" s="203">
        <f t="shared" si="474"/>
        <v>2.8344647083649841E+24</v>
      </c>
    </row>
    <row r="2876" spans="53:62" s="174" customFormat="1" x14ac:dyDescent="0.35">
      <c r="BA2876" s="177">
        <v>2870</v>
      </c>
      <c r="BB2876" s="202">
        <f t="shared" si="467"/>
        <v>143500000</v>
      </c>
      <c r="BC2876" s="63">
        <f t="shared" si="468"/>
        <v>3384.7064813005718</v>
      </c>
      <c r="BD2876" s="63">
        <f t="shared" si="469"/>
        <v>3384.7064813043507</v>
      </c>
      <c r="BE2876" s="63">
        <f t="shared" si="470"/>
        <v>145.53842788859635</v>
      </c>
      <c r="BF2876" s="63">
        <f t="shared" si="471"/>
        <v>145.53842853859635</v>
      </c>
      <c r="BG2876" s="63">
        <f t="shared" si="472"/>
        <v>5.8215371159757918</v>
      </c>
      <c r="BH2876" s="63">
        <f t="shared" si="473"/>
        <v>5.8215377659757914</v>
      </c>
      <c r="BI2876" s="109">
        <f t="shared" si="475"/>
        <v>86100000</v>
      </c>
      <c r="BJ2876" s="203">
        <f t="shared" si="474"/>
        <v>2.8350109799280406E+24</v>
      </c>
    </row>
    <row r="2877" spans="53:62" s="174" customFormat="1" x14ac:dyDescent="0.35">
      <c r="BA2877" s="177">
        <v>2871</v>
      </c>
      <c r="BB2877" s="202">
        <f t="shared" si="467"/>
        <v>143550000</v>
      </c>
      <c r="BC2877" s="63">
        <f t="shared" si="468"/>
        <v>3385.8823852719293</v>
      </c>
      <c r="BD2877" s="63">
        <f t="shared" si="469"/>
        <v>3385.88238527571</v>
      </c>
      <c r="BE2877" s="63">
        <f t="shared" si="470"/>
        <v>145.53842788868374</v>
      </c>
      <c r="BF2877" s="63">
        <f t="shared" si="471"/>
        <v>145.53842853868377</v>
      </c>
      <c r="BG2877" s="63">
        <f t="shared" si="472"/>
        <v>5.8215371159757918</v>
      </c>
      <c r="BH2877" s="63">
        <f t="shared" si="473"/>
        <v>5.8215377659757914</v>
      </c>
      <c r="BI2877" s="109">
        <f t="shared" si="475"/>
        <v>86130000</v>
      </c>
      <c r="BJ2877" s="203">
        <f t="shared" si="474"/>
        <v>2.8355570445333853E+24</v>
      </c>
    </row>
    <row r="2878" spans="53:62" s="174" customFormat="1" x14ac:dyDescent="0.35">
      <c r="BA2878" s="177">
        <v>2872</v>
      </c>
      <c r="BB2878" s="202">
        <f t="shared" si="467"/>
        <v>143600000</v>
      </c>
      <c r="BC2878" s="63">
        <f t="shared" si="468"/>
        <v>3387.0582868541001</v>
      </c>
      <c r="BD2878" s="63">
        <f t="shared" si="469"/>
        <v>3387.0582868578808</v>
      </c>
      <c r="BE2878" s="63">
        <f t="shared" si="470"/>
        <v>145.53842788877043</v>
      </c>
      <c r="BF2878" s="63">
        <f t="shared" si="471"/>
        <v>145.53842853877046</v>
      </c>
      <c r="BG2878" s="63">
        <f t="shared" si="472"/>
        <v>5.8215371159757918</v>
      </c>
      <c r="BH2878" s="63">
        <f t="shared" si="473"/>
        <v>5.8215377659757914</v>
      </c>
      <c r="BI2878" s="109">
        <f t="shared" si="475"/>
        <v>86160000</v>
      </c>
      <c r="BJ2878" s="203">
        <f t="shared" si="474"/>
        <v>2.8361029022594255E+24</v>
      </c>
    </row>
    <row r="2879" spans="53:62" s="174" customFormat="1" x14ac:dyDescent="0.35">
      <c r="BA2879" s="177">
        <v>2873</v>
      </c>
      <c r="BB2879" s="202">
        <f t="shared" si="467"/>
        <v>143650000</v>
      </c>
      <c r="BC2879" s="63">
        <f t="shared" si="468"/>
        <v>3388.2341860472106</v>
      </c>
      <c r="BD2879" s="63">
        <f t="shared" si="469"/>
        <v>3388.2341860509932</v>
      </c>
      <c r="BE2879" s="63">
        <f t="shared" si="470"/>
        <v>145.53842788885643</v>
      </c>
      <c r="BF2879" s="63">
        <f t="shared" si="471"/>
        <v>145.53842853885644</v>
      </c>
      <c r="BG2879" s="63">
        <f t="shared" si="472"/>
        <v>5.8215371159757918</v>
      </c>
      <c r="BH2879" s="63">
        <f t="shared" si="473"/>
        <v>5.8215377659757914</v>
      </c>
      <c r="BI2879" s="109">
        <f t="shared" si="475"/>
        <v>86190000</v>
      </c>
      <c r="BJ2879" s="203">
        <f t="shared" si="474"/>
        <v>2.8366485531845379E+24</v>
      </c>
    </row>
    <row r="2880" spans="53:62" s="174" customFormat="1" x14ac:dyDescent="0.35">
      <c r="BA2880" s="177">
        <v>2874</v>
      </c>
      <c r="BB2880" s="202">
        <f t="shared" si="467"/>
        <v>143700000</v>
      </c>
      <c r="BC2880" s="63">
        <f t="shared" si="468"/>
        <v>3389.4100828512619</v>
      </c>
      <c r="BD2880" s="63">
        <f t="shared" si="469"/>
        <v>3389.4100828550463</v>
      </c>
      <c r="BE2880" s="63">
        <f t="shared" si="470"/>
        <v>145.53842788894173</v>
      </c>
      <c r="BF2880" s="63">
        <f t="shared" si="471"/>
        <v>145.53842853894173</v>
      </c>
      <c r="BG2880" s="63">
        <f t="shared" si="472"/>
        <v>5.8215371159757918</v>
      </c>
      <c r="BH2880" s="63">
        <f t="shared" si="473"/>
        <v>5.8215377659757914</v>
      </c>
      <c r="BI2880" s="109">
        <f t="shared" si="475"/>
        <v>86220000</v>
      </c>
      <c r="BJ2880" s="203">
        <f t="shared" si="474"/>
        <v>2.8371939973870703E+24</v>
      </c>
    </row>
    <row r="2881" spans="53:62" s="174" customFormat="1" x14ac:dyDescent="0.35">
      <c r="BA2881" s="177">
        <v>2875</v>
      </c>
      <c r="BB2881" s="202">
        <f t="shared" si="467"/>
        <v>143750000</v>
      </c>
      <c r="BC2881" s="63">
        <f t="shared" si="468"/>
        <v>3390.5859772661256</v>
      </c>
      <c r="BD2881" s="63">
        <f t="shared" si="469"/>
        <v>3390.5859772699114</v>
      </c>
      <c r="BE2881" s="63">
        <f t="shared" si="470"/>
        <v>145.53842788902634</v>
      </c>
      <c r="BF2881" s="63">
        <f t="shared" si="471"/>
        <v>145.53842853902634</v>
      </c>
      <c r="BG2881" s="63">
        <f t="shared" si="472"/>
        <v>5.8215371159757918</v>
      </c>
      <c r="BH2881" s="63">
        <f t="shared" si="473"/>
        <v>5.8215377659757914</v>
      </c>
      <c r="BI2881" s="109">
        <f t="shared" si="475"/>
        <v>86250000</v>
      </c>
      <c r="BJ2881" s="203">
        <f t="shared" si="474"/>
        <v>2.8377392349453407E+24</v>
      </c>
    </row>
    <row r="2882" spans="53:62" s="174" customFormat="1" x14ac:dyDescent="0.35">
      <c r="BA2882" s="177">
        <v>2876</v>
      </c>
      <c r="BB2882" s="202">
        <f t="shared" si="467"/>
        <v>143800000</v>
      </c>
      <c r="BC2882" s="63">
        <f t="shared" si="468"/>
        <v>3391.76186929193</v>
      </c>
      <c r="BD2882" s="63">
        <f t="shared" si="469"/>
        <v>3391.7618692957171</v>
      </c>
      <c r="BE2882" s="63">
        <f t="shared" si="470"/>
        <v>145.53842788911021</v>
      </c>
      <c r="BF2882" s="63">
        <f t="shared" si="471"/>
        <v>145.53842853911027</v>
      </c>
      <c r="BG2882" s="63">
        <f t="shared" si="472"/>
        <v>5.8215371159757918</v>
      </c>
      <c r="BH2882" s="63">
        <f t="shared" si="473"/>
        <v>5.8215377659757914</v>
      </c>
      <c r="BI2882" s="109">
        <f t="shared" si="475"/>
        <v>86280000</v>
      </c>
      <c r="BJ2882" s="203">
        <f t="shared" si="474"/>
        <v>2.838284265937638E+24</v>
      </c>
    </row>
    <row r="2883" spans="53:62" s="174" customFormat="1" x14ac:dyDescent="0.35">
      <c r="BA2883" s="177">
        <v>2877</v>
      </c>
      <c r="BB2883" s="202">
        <f t="shared" si="467"/>
        <v>143850000</v>
      </c>
      <c r="BC2883" s="63">
        <f t="shared" si="468"/>
        <v>3392.9377589286109</v>
      </c>
      <c r="BD2883" s="63">
        <f t="shared" si="469"/>
        <v>3392.9377589323999</v>
      </c>
      <c r="BE2883" s="63">
        <f t="shared" si="470"/>
        <v>145.53842788919351</v>
      </c>
      <c r="BF2883" s="63">
        <f t="shared" si="471"/>
        <v>145.53842853919352</v>
      </c>
      <c r="BG2883" s="63">
        <f t="shared" si="472"/>
        <v>5.8215371159757918</v>
      </c>
      <c r="BH2883" s="63">
        <f t="shared" si="473"/>
        <v>5.8215377659757914</v>
      </c>
      <c r="BI2883" s="109">
        <f t="shared" si="475"/>
        <v>86310000</v>
      </c>
      <c r="BJ2883" s="203">
        <f t="shared" si="474"/>
        <v>2.838829090442219E+24</v>
      </c>
    </row>
    <row r="2884" spans="53:62" s="174" customFormat="1" x14ac:dyDescent="0.35">
      <c r="BA2884" s="177">
        <v>2878</v>
      </c>
      <c r="BB2884" s="202">
        <f t="shared" si="467"/>
        <v>143900000</v>
      </c>
      <c r="BC2884" s="63">
        <f t="shared" si="468"/>
        <v>3394.1136461761689</v>
      </c>
      <c r="BD2884" s="63">
        <f t="shared" si="469"/>
        <v>3394.1136461799588</v>
      </c>
      <c r="BE2884" s="63">
        <f t="shared" si="470"/>
        <v>145.53842788927608</v>
      </c>
      <c r="BF2884" s="63">
        <f t="shared" si="471"/>
        <v>145.53842853927608</v>
      </c>
      <c r="BG2884" s="63">
        <f t="shared" si="472"/>
        <v>5.8215371159757918</v>
      </c>
      <c r="BH2884" s="63">
        <f t="shared" si="473"/>
        <v>5.8215377659757914</v>
      </c>
      <c r="BI2884" s="109">
        <f t="shared" si="475"/>
        <v>86340000</v>
      </c>
      <c r="BJ2884" s="203">
        <f t="shared" si="474"/>
        <v>2.8393737085373145E+24</v>
      </c>
    </row>
    <row r="2885" spans="53:62" s="174" customFormat="1" x14ac:dyDescent="0.35">
      <c r="BA2885" s="177">
        <v>2879</v>
      </c>
      <c r="BB2885" s="202">
        <f t="shared" si="467"/>
        <v>143950000</v>
      </c>
      <c r="BC2885" s="63">
        <f t="shared" si="468"/>
        <v>3395.2895310346676</v>
      </c>
      <c r="BD2885" s="63">
        <f t="shared" si="469"/>
        <v>3395.2895310384588</v>
      </c>
      <c r="BE2885" s="63">
        <f t="shared" si="470"/>
        <v>145.53842788935796</v>
      </c>
      <c r="BF2885" s="63">
        <f t="shared" si="471"/>
        <v>145.53842853935797</v>
      </c>
      <c r="BG2885" s="63">
        <f t="shared" si="472"/>
        <v>5.8215371159757918</v>
      </c>
      <c r="BH2885" s="63">
        <f t="shared" si="473"/>
        <v>5.8215377659757914</v>
      </c>
      <c r="BI2885" s="109">
        <f t="shared" si="475"/>
        <v>86370000</v>
      </c>
      <c r="BJ2885" s="203">
        <f t="shared" si="474"/>
        <v>2.8399181203011218E+24</v>
      </c>
    </row>
    <row r="2886" spans="53:62" s="174" customFormat="1" x14ac:dyDescent="0.35">
      <c r="BA2886" s="177">
        <v>2880</v>
      </c>
      <c r="BB2886" s="202">
        <f t="shared" ref="BB2886:BB2949" si="476">BA2886*50000</f>
        <v>144000000</v>
      </c>
      <c r="BC2886" s="63">
        <f t="shared" ref="BC2886:BC2949" si="477">($F$5+$F$6+$F$7+$F$8+$F$9)*(1-EXP(-$F$20*(1-$DC$6%)*BB2886/(2*$F$17)))*$F$25*$F$1*10^3*11600/($F$20*(1-$DC$6%))</f>
        <v>3396.4654135041078</v>
      </c>
      <c r="BD2886" s="63">
        <f t="shared" ref="BD2886:BD2949" si="478">($F$25*$F$1*10^3*11600*($F$5+$F$6+$F$7+$F$8+$F$9)/($F$27*$F$29*(1-$DC$6%))+$F$28/$F$27)*(1-EXP(-$F$27*$F$29*(1-$DC$6%)*BB2886/(2*$F$17)))</f>
        <v>3396.4654135078995</v>
      </c>
      <c r="BE2886" s="63">
        <f t="shared" ref="BE2886:BE2949" si="479">($F$5+$F$6+$F$7+$F$8+$F$9)*(1-EXP(-$F$20*(1-$DC$5%)*BB2886/(2*$F$17)))*$F$25*$F$1*10^3*11600/($F$20*(1-$DC$5%))</f>
        <v>145.53842788943922</v>
      </c>
      <c r="BF2886" s="63">
        <f t="shared" ref="BF2886:BF2949" si="480">($F$25*$F$1*10^3*11600*($F$5+$F$6+$F$7+$F$8+$F$9)/($F$27*$F$29*(1-$DC$5%))+$F$28/$F$27)*(1-EXP(-$F$27*$F$29*(1-$DC$5%)*BB2886/(2*$F$17)))</f>
        <v>145.53842853943922</v>
      </c>
      <c r="BG2886" s="63">
        <f t="shared" ref="BG2886:BG2949" si="481">($F$5+$F$6+$F$7+$F$8+$F$9)*(1-EXP(-$F$20*(1-$DC$4%)*BB2886/(2*$F$17)))*$F$25*$F$1*10^3*11600/($F$20*(1-$DC$4%))</f>
        <v>5.8215371159757918</v>
      </c>
      <c r="BH2886" s="63">
        <f t="shared" ref="BH2886:BH2949" si="482">($F$25*$F$1*10^3*11600*($F$5+$F$6+$F$7+$F$8+$F$9)/($F$27*$F$29*(1-$DC$4%))+$F$28/$F$27)*(1-EXP(-$F$27*$F$29*(1-$DC$4%)*BB2886/(2*$F$17)))</f>
        <v>5.8215377659757914</v>
      </c>
      <c r="BI2886" s="109">
        <f t="shared" si="475"/>
        <v>86400000</v>
      </c>
      <c r="BJ2886" s="203">
        <f t="shared" ref="BJ2886:BJ2949" si="483">($F$17/($F$20*(1-$F$19%)))*($F$5+$F$6+$F$7+$F$8+$F$9)*(1-EXP(-$F$20*(1-$F$19%)*BI2886/(2*$F$17)))+$F$17/($F$25*1000)*$F$11*EXP(-$F$20*(1-$F$19%)*BI2886/(2*$F$17))</f>
        <v>2.8404623258118126E+24</v>
      </c>
    </row>
    <row r="2887" spans="53:62" s="174" customFormat="1" x14ac:dyDescent="0.35">
      <c r="BA2887" s="177">
        <v>2881</v>
      </c>
      <c r="BB2887" s="202">
        <f t="shared" si="476"/>
        <v>144050000</v>
      </c>
      <c r="BC2887" s="63">
        <f t="shared" si="477"/>
        <v>3397.6412935844887</v>
      </c>
      <c r="BD2887" s="63">
        <f t="shared" si="478"/>
        <v>3397.6412935882818</v>
      </c>
      <c r="BE2887" s="63">
        <f t="shared" si="479"/>
        <v>145.5384278895198</v>
      </c>
      <c r="BF2887" s="63">
        <f t="shared" si="480"/>
        <v>145.5384285395198</v>
      </c>
      <c r="BG2887" s="63">
        <f t="shared" si="481"/>
        <v>5.8215371159757918</v>
      </c>
      <c r="BH2887" s="63">
        <f t="shared" si="482"/>
        <v>5.8215377659757914</v>
      </c>
      <c r="BI2887" s="109">
        <f t="shared" ref="BI2887:BI2950" si="484">BA2887*30000</f>
        <v>86430000</v>
      </c>
      <c r="BJ2887" s="203">
        <f t="shared" si="483"/>
        <v>2.8410063251475263E+24</v>
      </c>
    </row>
    <row r="2888" spans="53:62" s="174" customFormat="1" x14ac:dyDescent="0.35">
      <c r="BA2888" s="177">
        <v>2882</v>
      </c>
      <c r="BB2888" s="202">
        <f t="shared" si="476"/>
        <v>144100000</v>
      </c>
      <c r="BC2888" s="63">
        <f t="shared" si="477"/>
        <v>3398.8171712757457</v>
      </c>
      <c r="BD2888" s="63">
        <f t="shared" si="478"/>
        <v>3398.8171712795402</v>
      </c>
      <c r="BE2888" s="63">
        <f t="shared" si="479"/>
        <v>145.53842788959972</v>
      </c>
      <c r="BF2888" s="63">
        <f t="shared" si="480"/>
        <v>145.53842853959972</v>
      </c>
      <c r="BG2888" s="63">
        <f t="shared" si="481"/>
        <v>5.8215371159757918</v>
      </c>
      <c r="BH2888" s="63">
        <f t="shared" si="482"/>
        <v>5.8215377659757914</v>
      </c>
      <c r="BI2888" s="109">
        <f t="shared" si="484"/>
        <v>86460000</v>
      </c>
      <c r="BJ2888" s="203">
        <f t="shared" si="483"/>
        <v>2.8415501183863728E+24</v>
      </c>
    </row>
    <row r="2889" spans="53:62" s="174" customFormat="1" x14ac:dyDescent="0.35">
      <c r="BA2889" s="177">
        <v>2883</v>
      </c>
      <c r="BB2889" s="202">
        <f t="shared" si="476"/>
        <v>144150000</v>
      </c>
      <c r="BC2889" s="63">
        <f t="shared" si="477"/>
        <v>3399.9930465779439</v>
      </c>
      <c r="BD2889" s="63">
        <f t="shared" si="478"/>
        <v>3399.9930465817401</v>
      </c>
      <c r="BE2889" s="63">
        <f t="shared" si="479"/>
        <v>145.53842788967899</v>
      </c>
      <c r="BF2889" s="63">
        <f t="shared" si="480"/>
        <v>145.53842853967899</v>
      </c>
      <c r="BG2889" s="63">
        <f t="shared" si="481"/>
        <v>5.8215371159757918</v>
      </c>
      <c r="BH2889" s="63">
        <f t="shared" si="482"/>
        <v>5.8215377659757914</v>
      </c>
      <c r="BI2889" s="109">
        <f t="shared" si="484"/>
        <v>86490000</v>
      </c>
      <c r="BJ2889" s="203">
        <f t="shared" si="483"/>
        <v>2.8420937056064324E+24</v>
      </c>
    </row>
    <row r="2890" spans="53:62" s="174" customFormat="1" x14ac:dyDescent="0.35">
      <c r="BA2890" s="177">
        <v>2884</v>
      </c>
      <c r="BB2890" s="202">
        <f t="shared" si="476"/>
        <v>144200000</v>
      </c>
      <c r="BC2890" s="63">
        <f t="shared" si="477"/>
        <v>3401.1689194910832</v>
      </c>
      <c r="BD2890" s="63">
        <f t="shared" si="478"/>
        <v>3401.1689194948808</v>
      </c>
      <c r="BE2890" s="63">
        <f t="shared" si="479"/>
        <v>145.53842788975766</v>
      </c>
      <c r="BF2890" s="63">
        <f t="shared" si="480"/>
        <v>145.53842853975763</v>
      </c>
      <c r="BG2890" s="63">
        <f t="shared" si="481"/>
        <v>5.8215371159757918</v>
      </c>
      <c r="BH2890" s="63">
        <f t="shared" si="482"/>
        <v>5.8215377659757914</v>
      </c>
      <c r="BI2890" s="109">
        <f t="shared" si="484"/>
        <v>86520000</v>
      </c>
      <c r="BJ2890" s="203">
        <f t="shared" si="483"/>
        <v>2.8426370868857576E+24</v>
      </c>
    </row>
    <row r="2891" spans="53:62" s="174" customFormat="1" x14ac:dyDescent="0.35">
      <c r="BA2891" s="177">
        <v>2885</v>
      </c>
      <c r="BB2891" s="202">
        <f t="shared" si="476"/>
        <v>144250000</v>
      </c>
      <c r="BC2891" s="63">
        <f t="shared" si="477"/>
        <v>3402.3447900151637</v>
      </c>
      <c r="BD2891" s="63">
        <f t="shared" si="478"/>
        <v>3402.3447900189626</v>
      </c>
      <c r="BE2891" s="63">
        <f t="shared" si="479"/>
        <v>145.53842788983562</v>
      </c>
      <c r="BF2891" s="63">
        <f t="shared" si="480"/>
        <v>145.53842853983562</v>
      </c>
      <c r="BG2891" s="63">
        <f t="shared" si="481"/>
        <v>5.8215371159757918</v>
      </c>
      <c r="BH2891" s="63">
        <f t="shared" si="482"/>
        <v>5.8215377659757914</v>
      </c>
      <c r="BI2891" s="109">
        <f t="shared" si="484"/>
        <v>86550000</v>
      </c>
      <c r="BJ2891" s="203">
        <f t="shared" si="483"/>
        <v>2.8431802623023692E+24</v>
      </c>
    </row>
    <row r="2892" spans="53:62" s="174" customFormat="1" x14ac:dyDescent="0.35">
      <c r="BA2892" s="177">
        <v>2886</v>
      </c>
      <c r="BB2892" s="202">
        <f t="shared" si="476"/>
        <v>144300000</v>
      </c>
      <c r="BC2892" s="63">
        <f t="shared" si="477"/>
        <v>3403.5206581501848</v>
      </c>
      <c r="BD2892" s="63">
        <f t="shared" si="478"/>
        <v>3403.5206581539856</v>
      </c>
      <c r="BE2892" s="63">
        <f t="shared" si="479"/>
        <v>145.53842788991301</v>
      </c>
      <c r="BF2892" s="63">
        <f t="shared" si="480"/>
        <v>145.53842853991301</v>
      </c>
      <c r="BG2892" s="63">
        <f t="shared" si="481"/>
        <v>5.8215371159757918</v>
      </c>
      <c r="BH2892" s="63">
        <f t="shared" si="482"/>
        <v>5.8215377659757914</v>
      </c>
      <c r="BI2892" s="109">
        <f t="shared" si="484"/>
        <v>86580000</v>
      </c>
      <c r="BJ2892" s="203">
        <f t="shared" si="483"/>
        <v>2.8437232319342599E+24</v>
      </c>
    </row>
    <row r="2893" spans="53:62" s="174" customFormat="1" x14ac:dyDescent="0.35">
      <c r="BA2893" s="177">
        <v>2887</v>
      </c>
      <c r="BB2893" s="202">
        <f t="shared" si="476"/>
        <v>144350000</v>
      </c>
      <c r="BC2893" s="63">
        <f t="shared" si="477"/>
        <v>3404.6965238961479</v>
      </c>
      <c r="BD2893" s="63">
        <f t="shared" si="478"/>
        <v>3404.6965238999492</v>
      </c>
      <c r="BE2893" s="63">
        <f t="shared" si="479"/>
        <v>145.53842788998975</v>
      </c>
      <c r="BF2893" s="63">
        <f t="shared" si="480"/>
        <v>145.53842853998975</v>
      </c>
      <c r="BG2893" s="63">
        <f t="shared" si="481"/>
        <v>5.8215371159757918</v>
      </c>
      <c r="BH2893" s="63">
        <f t="shared" si="482"/>
        <v>5.8215377659757914</v>
      </c>
      <c r="BI2893" s="109">
        <f t="shared" si="484"/>
        <v>86610000</v>
      </c>
      <c r="BJ2893" s="203">
        <f t="shared" si="483"/>
        <v>2.8442659958593916E+24</v>
      </c>
    </row>
    <row r="2894" spans="53:62" s="174" customFormat="1" x14ac:dyDescent="0.35">
      <c r="BA2894" s="177">
        <v>2888</v>
      </c>
      <c r="BB2894" s="202">
        <f t="shared" si="476"/>
        <v>144400000</v>
      </c>
      <c r="BC2894" s="63">
        <f t="shared" si="477"/>
        <v>3405.8723872530522</v>
      </c>
      <c r="BD2894" s="63">
        <f t="shared" si="478"/>
        <v>3405.8723872568544</v>
      </c>
      <c r="BE2894" s="63">
        <f t="shared" si="479"/>
        <v>145.53842789006586</v>
      </c>
      <c r="BF2894" s="63">
        <f t="shared" si="480"/>
        <v>145.53842854006589</v>
      </c>
      <c r="BG2894" s="63">
        <f t="shared" si="481"/>
        <v>5.8215371159757918</v>
      </c>
      <c r="BH2894" s="63">
        <f t="shared" si="482"/>
        <v>5.8215377659757914</v>
      </c>
      <c r="BI2894" s="109">
        <f t="shared" si="484"/>
        <v>86640000</v>
      </c>
      <c r="BJ2894" s="203">
        <f t="shared" si="483"/>
        <v>2.8448085541556979E+24</v>
      </c>
    </row>
    <row r="2895" spans="53:62" s="174" customFormat="1" x14ac:dyDescent="0.35">
      <c r="BA2895" s="177">
        <v>2889</v>
      </c>
      <c r="BB2895" s="202">
        <f t="shared" si="476"/>
        <v>144450000</v>
      </c>
      <c r="BC2895" s="63">
        <f t="shared" si="477"/>
        <v>3407.0482482209613</v>
      </c>
      <c r="BD2895" s="63">
        <f t="shared" si="478"/>
        <v>3407.0482482247648</v>
      </c>
      <c r="BE2895" s="63">
        <f t="shared" si="479"/>
        <v>145.53842789014138</v>
      </c>
      <c r="BF2895" s="63">
        <f t="shared" si="480"/>
        <v>145.53842854014138</v>
      </c>
      <c r="BG2895" s="63">
        <f t="shared" si="481"/>
        <v>5.8215371159757918</v>
      </c>
      <c r="BH2895" s="63">
        <f t="shared" si="482"/>
        <v>5.8215377659757914</v>
      </c>
      <c r="BI2895" s="109">
        <f t="shared" si="484"/>
        <v>86670000</v>
      </c>
      <c r="BJ2895" s="203">
        <f t="shared" si="483"/>
        <v>2.8453509069010826E+24</v>
      </c>
    </row>
    <row r="2896" spans="53:62" s="174" customFormat="1" x14ac:dyDescent="0.35">
      <c r="BA2896" s="177">
        <v>2890</v>
      </c>
      <c r="BB2896" s="202">
        <f t="shared" si="476"/>
        <v>144500000</v>
      </c>
      <c r="BC2896" s="63">
        <f t="shared" si="477"/>
        <v>3408.2241067998116</v>
      </c>
      <c r="BD2896" s="63">
        <f t="shared" si="478"/>
        <v>3408.2241068036169</v>
      </c>
      <c r="BE2896" s="63">
        <f t="shared" si="479"/>
        <v>145.53842789021624</v>
      </c>
      <c r="BF2896" s="63">
        <f t="shared" si="480"/>
        <v>145.53842854021627</v>
      </c>
      <c r="BG2896" s="63">
        <f t="shared" si="481"/>
        <v>5.8215371159757918</v>
      </c>
      <c r="BH2896" s="63">
        <f t="shared" si="482"/>
        <v>5.8215377659757914</v>
      </c>
      <c r="BI2896" s="109">
        <f t="shared" si="484"/>
        <v>86700000</v>
      </c>
      <c r="BJ2896" s="203">
        <f t="shared" si="483"/>
        <v>2.8458930541734189E+24</v>
      </c>
    </row>
    <row r="2897" spans="53:62" s="174" customFormat="1" x14ac:dyDescent="0.35">
      <c r="BA2897" s="177">
        <v>2891</v>
      </c>
      <c r="BB2897" s="202">
        <f t="shared" si="476"/>
        <v>144550000</v>
      </c>
      <c r="BC2897" s="63">
        <f t="shared" si="477"/>
        <v>3409.3999629896025</v>
      </c>
      <c r="BD2897" s="63">
        <f t="shared" si="478"/>
        <v>3409.3999629934096</v>
      </c>
      <c r="BE2897" s="63">
        <f t="shared" si="479"/>
        <v>145.53842789029056</v>
      </c>
      <c r="BF2897" s="63">
        <f t="shared" si="480"/>
        <v>145.53842854029057</v>
      </c>
      <c r="BG2897" s="63">
        <f t="shared" si="481"/>
        <v>5.8215371159757918</v>
      </c>
      <c r="BH2897" s="63">
        <f t="shared" si="482"/>
        <v>5.8215377659757914</v>
      </c>
      <c r="BI2897" s="109">
        <f t="shared" si="484"/>
        <v>86730000</v>
      </c>
      <c r="BJ2897" s="203">
        <f t="shared" si="483"/>
        <v>2.846434996050552E+24</v>
      </c>
    </row>
    <row r="2898" spans="53:62" s="174" customFormat="1" x14ac:dyDescent="0.35">
      <c r="BA2898" s="177">
        <v>2892</v>
      </c>
      <c r="BB2898" s="202">
        <f t="shared" si="476"/>
        <v>144600000</v>
      </c>
      <c r="BC2898" s="63">
        <f t="shared" si="477"/>
        <v>3410.5758167904005</v>
      </c>
      <c r="BD2898" s="63">
        <f t="shared" si="478"/>
        <v>3410.5758167942081</v>
      </c>
      <c r="BE2898" s="63">
        <f t="shared" si="479"/>
        <v>145.53842789036423</v>
      </c>
      <c r="BF2898" s="63">
        <f t="shared" si="480"/>
        <v>145.53842854036427</v>
      </c>
      <c r="BG2898" s="63">
        <f t="shared" si="481"/>
        <v>5.8215371159757918</v>
      </c>
      <c r="BH2898" s="63">
        <f t="shared" si="482"/>
        <v>5.8215377659757914</v>
      </c>
      <c r="BI2898" s="109">
        <f t="shared" si="484"/>
        <v>86760000</v>
      </c>
      <c r="BJ2898" s="203">
        <f t="shared" si="483"/>
        <v>2.8469767326102959E+24</v>
      </c>
    </row>
    <row r="2899" spans="53:62" s="174" customFormat="1" x14ac:dyDescent="0.35">
      <c r="BA2899" s="177">
        <v>2893</v>
      </c>
      <c r="BB2899" s="202">
        <f t="shared" si="476"/>
        <v>144650000</v>
      </c>
      <c r="BC2899" s="63">
        <f t="shared" si="477"/>
        <v>3411.7516682022028</v>
      </c>
      <c r="BD2899" s="63">
        <f t="shared" si="478"/>
        <v>3411.7516682060123</v>
      </c>
      <c r="BE2899" s="63">
        <f t="shared" si="479"/>
        <v>145.53842789043733</v>
      </c>
      <c r="BF2899" s="63">
        <f t="shared" si="480"/>
        <v>145.53842854043737</v>
      </c>
      <c r="BG2899" s="63">
        <f t="shared" si="481"/>
        <v>5.8215371159757918</v>
      </c>
      <c r="BH2899" s="63">
        <f t="shared" si="482"/>
        <v>5.8215377659757914</v>
      </c>
      <c r="BI2899" s="109">
        <f t="shared" si="484"/>
        <v>86790000</v>
      </c>
      <c r="BJ2899" s="203">
        <f t="shared" si="483"/>
        <v>2.8475182639304373E+24</v>
      </c>
    </row>
    <row r="2900" spans="53:62" s="174" customFormat="1" x14ac:dyDescent="0.35">
      <c r="BA2900" s="177">
        <v>2894</v>
      </c>
      <c r="BB2900" s="202">
        <f t="shared" si="476"/>
        <v>144700000</v>
      </c>
      <c r="BC2900" s="63">
        <f t="shared" si="477"/>
        <v>3412.9275172249477</v>
      </c>
      <c r="BD2900" s="63">
        <f t="shared" si="478"/>
        <v>3412.927517228758</v>
      </c>
      <c r="BE2900" s="63">
        <f t="shared" si="479"/>
        <v>145.53842789050984</v>
      </c>
      <c r="BF2900" s="63">
        <f t="shared" si="480"/>
        <v>145.53842854050987</v>
      </c>
      <c r="BG2900" s="63">
        <f t="shared" si="481"/>
        <v>5.8215371159757918</v>
      </c>
      <c r="BH2900" s="63">
        <f t="shared" si="482"/>
        <v>5.8215377659757914</v>
      </c>
      <c r="BI2900" s="109">
        <f t="shared" si="484"/>
        <v>86820000</v>
      </c>
      <c r="BJ2900" s="203">
        <f t="shared" si="483"/>
        <v>2.8480595900887323E+24</v>
      </c>
    </row>
    <row r="2901" spans="53:62" s="174" customFormat="1" x14ac:dyDescent="0.35">
      <c r="BA2901" s="177">
        <v>2895</v>
      </c>
      <c r="BB2901" s="202">
        <f t="shared" si="476"/>
        <v>144750000</v>
      </c>
      <c r="BC2901" s="63">
        <f t="shared" si="477"/>
        <v>3414.1033638586973</v>
      </c>
      <c r="BD2901" s="63">
        <f t="shared" si="478"/>
        <v>3414.103363862509</v>
      </c>
      <c r="BE2901" s="63">
        <f t="shared" si="479"/>
        <v>145.53842789058177</v>
      </c>
      <c r="BF2901" s="63">
        <f t="shared" si="480"/>
        <v>145.53842854058178</v>
      </c>
      <c r="BG2901" s="63">
        <f t="shared" si="481"/>
        <v>5.8215371159757918</v>
      </c>
      <c r="BH2901" s="63">
        <f t="shared" si="482"/>
        <v>5.8215377659757914</v>
      </c>
      <c r="BI2901" s="109">
        <f t="shared" si="484"/>
        <v>86850000</v>
      </c>
      <c r="BJ2901" s="203">
        <f t="shared" si="483"/>
        <v>2.8486007111629053E+24</v>
      </c>
    </row>
    <row r="2902" spans="53:62" s="174" customFormat="1" x14ac:dyDescent="0.35">
      <c r="BA2902" s="177">
        <v>2896</v>
      </c>
      <c r="BB2902" s="202">
        <f t="shared" si="476"/>
        <v>144800000</v>
      </c>
      <c r="BC2902" s="63">
        <f t="shared" si="477"/>
        <v>3415.2792081033876</v>
      </c>
      <c r="BD2902" s="63">
        <f t="shared" si="478"/>
        <v>3415.2792081072012</v>
      </c>
      <c r="BE2902" s="63">
        <f t="shared" si="479"/>
        <v>145.53842789065308</v>
      </c>
      <c r="BF2902" s="63">
        <f t="shared" si="480"/>
        <v>145.53842854065311</v>
      </c>
      <c r="BG2902" s="63">
        <f t="shared" si="481"/>
        <v>5.8215371159757918</v>
      </c>
      <c r="BH2902" s="63">
        <f t="shared" si="482"/>
        <v>5.8215377659757914</v>
      </c>
      <c r="BI2902" s="109">
        <f t="shared" si="484"/>
        <v>86880000</v>
      </c>
      <c r="BJ2902" s="203">
        <f t="shared" si="483"/>
        <v>2.8491416272306565E+24</v>
      </c>
    </row>
    <row r="2903" spans="53:62" s="174" customFormat="1" x14ac:dyDescent="0.35">
      <c r="BA2903" s="177">
        <v>2897</v>
      </c>
      <c r="BB2903" s="202">
        <f t="shared" si="476"/>
        <v>144850000</v>
      </c>
      <c r="BC2903" s="63">
        <f t="shared" si="477"/>
        <v>3416.4550499591483</v>
      </c>
      <c r="BD2903" s="63">
        <f t="shared" si="478"/>
        <v>3416.4550499629636</v>
      </c>
      <c r="BE2903" s="63">
        <f t="shared" si="479"/>
        <v>145.53842789072388</v>
      </c>
      <c r="BF2903" s="63">
        <f t="shared" si="480"/>
        <v>145.53842854072386</v>
      </c>
      <c r="BG2903" s="63">
        <f t="shared" si="481"/>
        <v>5.8215371159757918</v>
      </c>
      <c r="BH2903" s="63">
        <f t="shared" si="482"/>
        <v>5.8215377659757914</v>
      </c>
      <c r="BI2903" s="109">
        <f t="shared" si="484"/>
        <v>86910000</v>
      </c>
      <c r="BJ2903" s="203">
        <f t="shared" si="483"/>
        <v>2.8496823383696514E+24</v>
      </c>
    </row>
    <row r="2904" spans="53:62" s="174" customFormat="1" x14ac:dyDescent="0.35">
      <c r="BA2904" s="177">
        <v>2898</v>
      </c>
      <c r="BB2904" s="202">
        <f t="shared" si="476"/>
        <v>144900000</v>
      </c>
      <c r="BC2904" s="63">
        <f t="shared" si="477"/>
        <v>3417.6308894259159</v>
      </c>
      <c r="BD2904" s="63">
        <f t="shared" si="478"/>
        <v>3417.6308894297317</v>
      </c>
      <c r="BE2904" s="63">
        <f t="shared" si="479"/>
        <v>145.53842789079403</v>
      </c>
      <c r="BF2904" s="63">
        <f t="shared" si="480"/>
        <v>145.53842854079403</v>
      </c>
      <c r="BG2904" s="63">
        <f t="shared" si="481"/>
        <v>5.8215371159757918</v>
      </c>
      <c r="BH2904" s="63">
        <f t="shared" si="482"/>
        <v>5.8215377659757914</v>
      </c>
      <c r="BI2904" s="109">
        <f t="shared" si="484"/>
        <v>86940000</v>
      </c>
      <c r="BJ2904" s="203">
        <f t="shared" si="483"/>
        <v>2.850222844657529E+24</v>
      </c>
    </row>
    <row r="2905" spans="53:62" s="174" customFormat="1" x14ac:dyDescent="0.35">
      <c r="BA2905" s="177">
        <v>2899</v>
      </c>
      <c r="BB2905" s="202">
        <f t="shared" si="476"/>
        <v>144950000</v>
      </c>
      <c r="BC2905" s="63">
        <f t="shared" si="477"/>
        <v>3418.8067265036238</v>
      </c>
      <c r="BD2905" s="63">
        <f t="shared" si="478"/>
        <v>3418.8067265074405</v>
      </c>
      <c r="BE2905" s="63">
        <f t="shared" si="479"/>
        <v>145.53842789086366</v>
      </c>
      <c r="BF2905" s="63">
        <f t="shared" si="480"/>
        <v>145.53842854086366</v>
      </c>
      <c r="BG2905" s="63">
        <f t="shared" si="481"/>
        <v>5.8215371159757918</v>
      </c>
      <c r="BH2905" s="63">
        <f t="shared" si="482"/>
        <v>5.8215377659757914</v>
      </c>
      <c r="BI2905" s="109">
        <f t="shared" si="484"/>
        <v>86970000</v>
      </c>
      <c r="BJ2905" s="203">
        <f t="shared" si="483"/>
        <v>2.8507631461718988E+24</v>
      </c>
    </row>
    <row r="2906" spans="53:62" s="174" customFormat="1" x14ac:dyDescent="0.35">
      <c r="BA2906" s="177">
        <v>2900</v>
      </c>
      <c r="BB2906" s="202">
        <f t="shared" si="476"/>
        <v>145000000</v>
      </c>
      <c r="BC2906" s="63">
        <f t="shared" si="477"/>
        <v>3419.9825611924011</v>
      </c>
      <c r="BD2906" s="63">
        <f t="shared" si="478"/>
        <v>3419.9825611962201</v>
      </c>
      <c r="BE2906" s="63">
        <f t="shared" si="479"/>
        <v>145.5384278909327</v>
      </c>
      <c r="BF2906" s="63">
        <f t="shared" si="480"/>
        <v>145.5384285409327</v>
      </c>
      <c r="BG2906" s="63">
        <f t="shared" si="481"/>
        <v>5.8215371159757918</v>
      </c>
      <c r="BH2906" s="63">
        <f t="shared" si="482"/>
        <v>5.8215377659757914</v>
      </c>
      <c r="BI2906" s="109">
        <f t="shared" si="484"/>
        <v>87000000</v>
      </c>
      <c r="BJ2906" s="203">
        <f t="shared" si="483"/>
        <v>2.8513032429903397E+24</v>
      </c>
    </row>
    <row r="2907" spans="53:62" s="174" customFormat="1" x14ac:dyDescent="0.35">
      <c r="BA2907" s="177">
        <v>2901</v>
      </c>
      <c r="BB2907" s="202">
        <f t="shared" si="476"/>
        <v>145050000</v>
      </c>
      <c r="BC2907" s="63">
        <f t="shared" si="477"/>
        <v>3421.158393492185</v>
      </c>
      <c r="BD2907" s="63">
        <f t="shared" si="478"/>
        <v>3421.1583934960054</v>
      </c>
      <c r="BE2907" s="63">
        <f t="shared" si="479"/>
        <v>145.53842789100119</v>
      </c>
      <c r="BF2907" s="63">
        <f t="shared" si="480"/>
        <v>145.5384285410012</v>
      </c>
      <c r="BG2907" s="63">
        <f t="shared" si="481"/>
        <v>5.8215371159757918</v>
      </c>
      <c r="BH2907" s="63">
        <f t="shared" si="482"/>
        <v>5.8215377659757914</v>
      </c>
      <c r="BI2907" s="109">
        <f t="shared" si="484"/>
        <v>87030000</v>
      </c>
      <c r="BJ2907" s="203">
        <f t="shared" si="483"/>
        <v>2.8518431351904011E+24</v>
      </c>
    </row>
    <row r="2908" spans="53:62" s="174" customFormat="1" x14ac:dyDescent="0.35">
      <c r="BA2908" s="177">
        <v>2902</v>
      </c>
      <c r="BB2908" s="202">
        <f t="shared" si="476"/>
        <v>145100000</v>
      </c>
      <c r="BC2908" s="63">
        <f t="shared" si="477"/>
        <v>3422.3342234029751</v>
      </c>
      <c r="BD2908" s="63">
        <f t="shared" si="478"/>
        <v>3422.3342234067964</v>
      </c>
      <c r="BE2908" s="63">
        <f t="shared" si="479"/>
        <v>145.53842789106912</v>
      </c>
      <c r="BF2908" s="63">
        <f t="shared" si="480"/>
        <v>145.53842854106912</v>
      </c>
      <c r="BG2908" s="63">
        <f t="shared" si="481"/>
        <v>5.8215371159757918</v>
      </c>
      <c r="BH2908" s="63">
        <f t="shared" si="482"/>
        <v>5.8215377659757914</v>
      </c>
      <c r="BI2908" s="109">
        <f t="shared" si="484"/>
        <v>87060000</v>
      </c>
      <c r="BJ2908" s="203">
        <f t="shared" si="483"/>
        <v>2.852382822849605E+24</v>
      </c>
    </row>
    <row r="2909" spans="53:62" s="174" customFormat="1" x14ac:dyDescent="0.35">
      <c r="BA2909" s="177">
        <v>2903</v>
      </c>
      <c r="BB2909" s="202">
        <f t="shared" si="476"/>
        <v>145150000</v>
      </c>
      <c r="BC2909" s="63">
        <f t="shared" si="477"/>
        <v>3423.510050924835</v>
      </c>
      <c r="BD2909" s="63">
        <f t="shared" si="478"/>
        <v>3423.5100509286576</v>
      </c>
      <c r="BE2909" s="63">
        <f t="shared" si="479"/>
        <v>145.53842789113651</v>
      </c>
      <c r="BF2909" s="63">
        <f t="shared" si="480"/>
        <v>145.53842854113651</v>
      </c>
      <c r="BG2909" s="63">
        <f t="shared" si="481"/>
        <v>5.8215371159757918</v>
      </c>
      <c r="BH2909" s="63">
        <f t="shared" si="482"/>
        <v>5.8215377659757914</v>
      </c>
      <c r="BI2909" s="109">
        <f t="shared" si="484"/>
        <v>87090000</v>
      </c>
      <c r="BJ2909" s="203">
        <f t="shared" si="483"/>
        <v>2.8529223060454418E+24</v>
      </c>
    </row>
    <row r="2910" spans="53:62" s="174" customFormat="1" x14ac:dyDescent="0.35">
      <c r="BA2910" s="177">
        <v>2904</v>
      </c>
      <c r="BB2910" s="202">
        <f t="shared" si="476"/>
        <v>145200000</v>
      </c>
      <c r="BC2910" s="63">
        <f t="shared" si="477"/>
        <v>3424.6858760577006</v>
      </c>
      <c r="BD2910" s="63">
        <f t="shared" si="478"/>
        <v>3424.6858760615251</v>
      </c>
      <c r="BE2910" s="63">
        <f t="shared" si="479"/>
        <v>145.53842789120336</v>
      </c>
      <c r="BF2910" s="63">
        <f t="shared" si="480"/>
        <v>145.53842854120336</v>
      </c>
      <c r="BG2910" s="63">
        <f t="shared" si="481"/>
        <v>5.8215371159757918</v>
      </c>
      <c r="BH2910" s="63">
        <f t="shared" si="482"/>
        <v>5.8215377659757914</v>
      </c>
      <c r="BI2910" s="109">
        <f t="shared" si="484"/>
        <v>87120000</v>
      </c>
      <c r="BJ2910" s="203">
        <f t="shared" si="483"/>
        <v>2.8534615848553728E+24</v>
      </c>
    </row>
    <row r="2911" spans="53:62" s="174" customFormat="1" x14ac:dyDescent="0.35">
      <c r="BA2911" s="177">
        <v>2905</v>
      </c>
      <c r="BB2911" s="202">
        <f t="shared" si="476"/>
        <v>145250000</v>
      </c>
      <c r="BC2911" s="63">
        <f t="shared" si="477"/>
        <v>3425.8616988015724</v>
      </c>
      <c r="BD2911" s="63">
        <f t="shared" si="478"/>
        <v>3425.8616988053977</v>
      </c>
      <c r="BE2911" s="63">
        <f t="shared" si="479"/>
        <v>145.53842789126963</v>
      </c>
      <c r="BF2911" s="63">
        <f t="shared" si="480"/>
        <v>145.53842854126967</v>
      </c>
      <c r="BG2911" s="63">
        <f t="shared" si="481"/>
        <v>5.8215371159757918</v>
      </c>
      <c r="BH2911" s="63">
        <f t="shared" si="482"/>
        <v>5.8215377659757914</v>
      </c>
      <c r="BI2911" s="109">
        <f t="shared" si="484"/>
        <v>87150000</v>
      </c>
      <c r="BJ2911" s="203">
        <f t="shared" si="483"/>
        <v>2.8540006593568336E+24</v>
      </c>
    </row>
    <row r="2912" spans="53:62" s="174" customFormat="1" x14ac:dyDescent="0.35">
      <c r="BA2912" s="177">
        <v>2906</v>
      </c>
      <c r="BB2912" s="202">
        <f t="shared" si="476"/>
        <v>145300000</v>
      </c>
      <c r="BC2912" s="63">
        <f t="shared" si="477"/>
        <v>3427.037519156514</v>
      </c>
      <c r="BD2912" s="63">
        <f t="shared" si="478"/>
        <v>3427.0375191603407</v>
      </c>
      <c r="BE2912" s="63">
        <f t="shared" si="479"/>
        <v>145.5384278913354</v>
      </c>
      <c r="BF2912" s="63">
        <f t="shared" si="480"/>
        <v>145.53842854133543</v>
      </c>
      <c r="BG2912" s="63">
        <f t="shared" si="481"/>
        <v>5.8215371159757918</v>
      </c>
      <c r="BH2912" s="63">
        <f t="shared" si="482"/>
        <v>5.8215377659757914</v>
      </c>
      <c r="BI2912" s="109">
        <f t="shared" si="484"/>
        <v>87180000</v>
      </c>
      <c r="BJ2912" s="203">
        <f t="shared" si="483"/>
        <v>2.8545395296272242E+24</v>
      </c>
    </row>
    <row r="2913" spans="53:62" s="174" customFormat="1" x14ac:dyDescent="0.35">
      <c r="BA2913" s="177">
        <v>2907</v>
      </c>
      <c r="BB2913" s="202">
        <f t="shared" si="476"/>
        <v>145350000</v>
      </c>
      <c r="BC2913" s="63">
        <f t="shared" si="477"/>
        <v>3428.2133371225264</v>
      </c>
      <c r="BD2913" s="63">
        <f t="shared" si="478"/>
        <v>3428.213337126354</v>
      </c>
      <c r="BE2913" s="63">
        <f t="shared" si="479"/>
        <v>145.53842789140063</v>
      </c>
      <c r="BF2913" s="63">
        <f t="shared" si="480"/>
        <v>145.53842854140066</v>
      </c>
      <c r="BG2913" s="63">
        <f t="shared" si="481"/>
        <v>5.8215371159757918</v>
      </c>
      <c r="BH2913" s="63">
        <f t="shared" si="482"/>
        <v>5.8215377659757914</v>
      </c>
      <c r="BI2913" s="109">
        <f t="shared" si="484"/>
        <v>87210000</v>
      </c>
      <c r="BJ2913" s="203">
        <f t="shared" si="483"/>
        <v>2.8550781957439198E+24</v>
      </c>
    </row>
    <row r="2914" spans="53:62" s="174" customFormat="1" x14ac:dyDescent="0.35">
      <c r="BA2914" s="177">
        <v>2908</v>
      </c>
      <c r="BB2914" s="202">
        <f t="shared" si="476"/>
        <v>145400000</v>
      </c>
      <c r="BC2914" s="63">
        <f t="shared" si="477"/>
        <v>3429.389152699609</v>
      </c>
      <c r="BD2914" s="63">
        <f t="shared" si="478"/>
        <v>3429.3891527034375</v>
      </c>
      <c r="BE2914" s="63">
        <f t="shared" si="479"/>
        <v>145.53842789146535</v>
      </c>
      <c r="BF2914" s="63">
        <f t="shared" si="480"/>
        <v>145.53842854146535</v>
      </c>
      <c r="BG2914" s="63">
        <f t="shared" si="481"/>
        <v>5.8215371159757918</v>
      </c>
      <c r="BH2914" s="63">
        <f t="shared" si="482"/>
        <v>5.8215377659757914</v>
      </c>
      <c r="BI2914" s="109">
        <f t="shared" si="484"/>
        <v>87240000</v>
      </c>
      <c r="BJ2914" s="203">
        <f t="shared" si="483"/>
        <v>2.855616657784265E+24</v>
      </c>
    </row>
    <row r="2915" spans="53:62" s="174" customFormat="1" x14ac:dyDescent="0.35">
      <c r="BA2915" s="177">
        <v>2909</v>
      </c>
      <c r="BB2915" s="202">
        <f t="shared" si="476"/>
        <v>145450000</v>
      </c>
      <c r="BC2915" s="63">
        <f t="shared" si="477"/>
        <v>3430.5649658876969</v>
      </c>
      <c r="BD2915" s="63">
        <f t="shared" si="478"/>
        <v>3430.5649658915272</v>
      </c>
      <c r="BE2915" s="63">
        <f t="shared" si="479"/>
        <v>145.53842789152952</v>
      </c>
      <c r="BF2915" s="63">
        <f t="shared" si="480"/>
        <v>145.53842854152953</v>
      </c>
      <c r="BG2915" s="63">
        <f t="shared" si="481"/>
        <v>5.8215371159757918</v>
      </c>
      <c r="BH2915" s="63">
        <f t="shared" si="482"/>
        <v>5.8215377659757914</v>
      </c>
      <c r="BI2915" s="109">
        <f t="shared" si="484"/>
        <v>87270000</v>
      </c>
      <c r="BJ2915" s="203">
        <f t="shared" si="483"/>
        <v>2.8561549158255757E+24</v>
      </c>
    </row>
    <row r="2916" spans="53:62" s="174" customFormat="1" x14ac:dyDescent="0.35">
      <c r="BA2916" s="177">
        <v>2910</v>
      </c>
      <c r="BB2916" s="202">
        <f t="shared" si="476"/>
        <v>145500000</v>
      </c>
      <c r="BC2916" s="63">
        <f t="shared" si="477"/>
        <v>3431.740776686855</v>
      </c>
      <c r="BD2916" s="63">
        <f t="shared" si="478"/>
        <v>3431.7407766906867</v>
      </c>
      <c r="BE2916" s="63">
        <f t="shared" si="479"/>
        <v>145.53842789159319</v>
      </c>
      <c r="BF2916" s="63">
        <f t="shared" si="480"/>
        <v>145.53842854159319</v>
      </c>
      <c r="BG2916" s="63">
        <f t="shared" si="481"/>
        <v>5.8215371159757918</v>
      </c>
      <c r="BH2916" s="63">
        <f t="shared" si="482"/>
        <v>5.8215377659757914</v>
      </c>
      <c r="BI2916" s="109">
        <f t="shared" si="484"/>
        <v>87300000</v>
      </c>
      <c r="BJ2916" s="203">
        <f t="shared" si="483"/>
        <v>2.8566929699451367E+24</v>
      </c>
    </row>
    <row r="2917" spans="53:62" s="174" customFormat="1" x14ac:dyDescent="0.35">
      <c r="BA2917" s="177">
        <v>2911</v>
      </c>
      <c r="BB2917" s="202">
        <f t="shared" si="476"/>
        <v>145550000</v>
      </c>
      <c r="BC2917" s="63">
        <f t="shared" si="477"/>
        <v>3432.9165850970835</v>
      </c>
      <c r="BD2917" s="63">
        <f t="shared" si="478"/>
        <v>3432.916585100917</v>
      </c>
      <c r="BE2917" s="63">
        <f t="shared" si="479"/>
        <v>145.53842789165634</v>
      </c>
      <c r="BF2917" s="63">
        <f t="shared" si="480"/>
        <v>145.53842854165634</v>
      </c>
      <c r="BG2917" s="63">
        <f t="shared" si="481"/>
        <v>5.8215371159757918</v>
      </c>
      <c r="BH2917" s="63">
        <f t="shared" si="482"/>
        <v>5.8215377659757914</v>
      </c>
      <c r="BI2917" s="109">
        <f t="shared" si="484"/>
        <v>87330000</v>
      </c>
      <c r="BJ2917" s="203">
        <f t="shared" si="483"/>
        <v>2.8572308202202063E+24</v>
      </c>
    </row>
    <row r="2918" spans="53:62" s="174" customFormat="1" x14ac:dyDescent="0.35">
      <c r="BA2918" s="177">
        <v>2912</v>
      </c>
      <c r="BB2918" s="202">
        <f t="shared" si="476"/>
        <v>145600000</v>
      </c>
      <c r="BC2918" s="63">
        <f t="shared" si="477"/>
        <v>3434.0923911183831</v>
      </c>
      <c r="BD2918" s="63">
        <f t="shared" si="478"/>
        <v>3434.0923911222176</v>
      </c>
      <c r="BE2918" s="63">
        <f t="shared" si="479"/>
        <v>145.53842789171895</v>
      </c>
      <c r="BF2918" s="63">
        <f t="shared" si="480"/>
        <v>145.53842854171899</v>
      </c>
      <c r="BG2918" s="63">
        <f t="shared" si="481"/>
        <v>5.8215371159757918</v>
      </c>
      <c r="BH2918" s="63">
        <f t="shared" si="482"/>
        <v>5.8215377659757914</v>
      </c>
      <c r="BI2918" s="109">
        <f t="shared" si="484"/>
        <v>87360000</v>
      </c>
      <c r="BJ2918" s="203">
        <f t="shared" si="483"/>
        <v>2.8577684667280108E+24</v>
      </c>
    </row>
    <row r="2919" spans="53:62" s="174" customFormat="1" x14ac:dyDescent="0.35">
      <c r="BA2919" s="177">
        <v>2913</v>
      </c>
      <c r="BB2919" s="202">
        <f t="shared" si="476"/>
        <v>145650000</v>
      </c>
      <c r="BC2919" s="63">
        <f t="shared" si="477"/>
        <v>3435.2681947507526</v>
      </c>
      <c r="BD2919" s="63">
        <f t="shared" si="478"/>
        <v>3435.268194754588</v>
      </c>
      <c r="BE2919" s="63">
        <f t="shared" si="479"/>
        <v>145.53842789178108</v>
      </c>
      <c r="BF2919" s="63">
        <f t="shared" si="480"/>
        <v>145.53842854178112</v>
      </c>
      <c r="BG2919" s="63">
        <f t="shared" si="481"/>
        <v>5.8215371159757918</v>
      </c>
      <c r="BH2919" s="63">
        <f t="shared" si="482"/>
        <v>5.8215377659757914</v>
      </c>
      <c r="BI2919" s="109">
        <f t="shared" si="484"/>
        <v>87390000</v>
      </c>
      <c r="BJ2919" s="203">
        <f t="shared" si="483"/>
        <v>2.8583059095457495E+24</v>
      </c>
    </row>
    <row r="2920" spans="53:62" s="174" customFormat="1" x14ac:dyDescent="0.35">
      <c r="BA2920" s="177">
        <v>2914</v>
      </c>
      <c r="BB2920" s="202">
        <f t="shared" si="476"/>
        <v>145700000</v>
      </c>
      <c r="BC2920" s="63">
        <f t="shared" si="477"/>
        <v>3436.4439959941928</v>
      </c>
      <c r="BD2920" s="63">
        <f t="shared" si="478"/>
        <v>3436.4439959980291</v>
      </c>
      <c r="BE2920" s="63">
        <f t="shared" si="479"/>
        <v>145.53842789184273</v>
      </c>
      <c r="BF2920" s="63">
        <f t="shared" si="480"/>
        <v>145.53842854184271</v>
      </c>
      <c r="BG2920" s="63">
        <f t="shared" si="481"/>
        <v>5.8215371159757918</v>
      </c>
      <c r="BH2920" s="63">
        <f t="shared" si="482"/>
        <v>5.8215377659757914</v>
      </c>
      <c r="BI2920" s="109">
        <f t="shared" si="484"/>
        <v>87420000</v>
      </c>
      <c r="BJ2920" s="203">
        <f t="shared" si="483"/>
        <v>2.8588431487505901E+24</v>
      </c>
    </row>
    <row r="2921" spans="53:62" s="174" customFormat="1" x14ac:dyDescent="0.35">
      <c r="BA2921" s="177">
        <v>2915</v>
      </c>
      <c r="BB2921" s="202">
        <f t="shared" si="476"/>
        <v>145750000</v>
      </c>
      <c r="BC2921" s="63">
        <f t="shared" si="477"/>
        <v>3437.619794848767</v>
      </c>
      <c r="BD2921" s="63">
        <f t="shared" si="478"/>
        <v>3437.6197948526055</v>
      </c>
      <c r="BE2921" s="63">
        <f t="shared" si="479"/>
        <v>145.53842789190384</v>
      </c>
      <c r="BF2921" s="63">
        <f t="shared" si="480"/>
        <v>145.53842854190384</v>
      </c>
      <c r="BG2921" s="63">
        <f t="shared" si="481"/>
        <v>5.8215371159757918</v>
      </c>
      <c r="BH2921" s="63">
        <f t="shared" si="482"/>
        <v>5.8215377659757914</v>
      </c>
      <c r="BI2921" s="109">
        <f t="shared" si="484"/>
        <v>87450000</v>
      </c>
      <c r="BJ2921" s="203">
        <f t="shared" si="483"/>
        <v>2.8593801844196734E+24</v>
      </c>
    </row>
    <row r="2922" spans="53:62" s="174" customFormat="1" x14ac:dyDescent="0.35">
      <c r="BA2922" s="177">
        <v>2916</v>
      </c>
      <c r="BB2922" s="202">
        <f t="shared" si="476"/>
        <v>145800000</v>
      </c>
      <c r="BC2922" s="63">
        <f t="shared" si="477"/>
        <v>3438.7955913144119</v>
      </c>
      <c r="BD2922" s="63">
        <f t="shared" si="478"/>
        <v>3438.7955913182518</v>
      </c>
      <c r="BE2922" s="63">
        <f t="shared" si="479"/>
        <v>145.53842789196449</v>
      </c>
      <c r="BF2922" s="63">
        <f t="shared" si="480"/>
        <v>145.53842854196449</v>
      </c>
      <c r="BG2922" s="63">
        <f t="shared" si="481"/>
        <v>5.8215371159757918</v>
      </c>
      <c r="BH2922" s="63">
        <f t="shared" si="482"/>
        <v>5.8215377659757914</v>
      </c>
      <c r="BI2922" s="109">
        <f t="shared" si="484"/>
        <v>87480000</v>
      </c>
      <c r="BJ2922" s="203">
        <f t="shared" si="483"/>
        <v>2.8599170166301096E+24</v>
      </c>
    </row>
    <row r="2923" spans="53:62" s="174" customFormat="1" x14ac:dyDescent="0.35">
      <c r="BA2923" s="177">
        <v>2917</v>
      </c>
      <c r="BB2923" s="202">
        <f t="shared" si="476"/>
        <v>145850000</v>
      </c>
      <c r="BC2923" s="63">
        <f t="shared" si="477"/>
        <v>3439.9713853911276</v>
      </c>
      <c r="BD2923" s="63">
        <f t="shared" si="478"/>
        <v>3439.9713853949684</v>
      </c>
      <c r="BE2923" s="63">
        <f t="shared" si="479"/>
        <v>145.53842789202463</v>
      </c>
      <c r="BF2923" s="63">
        <f t="shared" si="480"/>
        <v>145.53842854202463</v>
      </c>
      <c r="BG2923" s="63">
        <f t="shared" si="481"/>
        <v>5.8215371159757918</v>
      </c>
      <c r="BH2923" s="63">
        <f t="shared" si="482"/>
        <v>5.8215377659757914</v>
      </c>
      <c r="BI2923" s="109">
        <f t="shared" si="484"/>
        <v>87510000</v>
      </c>
      <c r="BJ2923" s="203">
        <f t="shared" si="483"/>
        <v>2.8604536454589795E+24</v>
      </c>
    </row>
    <row r="2924" spans="53:62" s="174" customFormat="1" x14ac:dyDescent="0.35">
      <c r="BA2924" s="177">
        <v>2918</v>
      </c>
      <c r="BB2924" s="202">
        <f t="shared" si="476"/>
        <v>145900000</v>
      </c>
      <c r="BC2924" s="63">
        <f t="shared" si="477"/>
        <v>3441.1471770789785</v>
      </c>
      <c r="BD2924" s="63">
        <f t="shared" si="478"/>
        <v>3441.1471770828202</v>
      </c>
      <c r="BE2924" s="63">
        <f t="shared" si="479"/>
        <v>145.53842789208429</v>
      </c>
      <c r="BF2924" s="63">
        <f t="shared" si="480"/>
        <v>145.53842854208429</v>
      </c>
      <c r="BG2924" s="63">
        <f t="shared" si="481"/>
        <v>5.8215371159757918</v>
      </c>
      <c r="BH2924" s="63">
        <f t="shared" si="482"/>
        <v>5.8215377659757914</v>
      </c>
      <c r="BI2924" s="109">
        <f t="shared" si="484"/>
        <v>87540000</v>
      </c>
      <c r="BJ2924" s="203">
        <f t="shared" si="483"/>
        <v>2.8609900709833364E+24</v>
      </c>
    </row>
    <row r="2925" spans="53:62" s="174" customFormat="1" x14ac:dyDescent="0.35">
      <c r="BA2925" s="177">
        <v>2919</v>
      </c>
      <c r="BB2925" s="202">
        <f t="shared" si="476"/>
        <v>145950000</v>
      </c>
      <c r="BC2925" s="63">
        <f t="shared" si="477"/>
        <v>3442.3229663778989</v>
      </c>
      <c r="BD2925" s="63">
        <f t="shared" si="478"/>
        <v>3442.3229663817424</v>
      </c>
      <c r="BE2925" s="63">
        <f t="shared" si="479"/>
        <v>145.53842789214346</v>
      </c>
      <c r="BF2925" s="63">
        <f t="shared" si="480"/>
        <v>145.53842854214346</v>
      </c>
      <c r="BG2925" s="63">
        <f t="shared" si="481"/>
        <v>5.8215371159757918</v>
      </c>
      <c r="BH2925" s="63">
        <f t="shared" si="482"/>
        <v>5.8215377659757914</v>
      </c>
      <c r="BI2925" s="109">
        <f t="shared" si="484"/>
        <v>87570000</v>
      </c>
      <c r="BJ2925" s="203">
        <f t="shared" si="483"/>
        <v>2.8615262932802024E+24</v>
      </c>
    </row>
    <row r="2926" spans="53:62" s="174" customFormat="1" x14ac:dyDescent="0.35">
      <c r="BA2926" s="177">
        <v>2920</v>
      </c>
      <c r="BB2926" s="202">
        <f t="shared" si="476"/>
        <v>146000000</v>
      </c>
      <c r="BC2926" s="63">
        <f t="shared" si="477"/>
        <v>3443.4987532879545</v>
      </c>
      <c r="BD2926" s="63">
        <f t="shared" si="478"/>
        <v>3443.4987532917994</v>
      </c>
      <c r="BE2926" s="63">
        <f t="shared" si="479"/>
        <v>145.53842789220215</v>
      </c>
      <c r="BF2926" s="63">
        <f t="shared" si="480"/>
        <v>145.53842854220213</v>
      </c>
      <c r="BG2926" s="63">
        <f t="shared" si="481"/>
        <v>5.8215371159757918</v>
      </c>
      <c r="BH2926" s="63">
        <f t="shared" si="482"/>
        <v>5.8215377659757914</v>
      </c>
      <c r="BI2926" s="109">
        <f t="shared" si="484"/>
        <v>87600000</v>
      </c>
      <c r="BJ2926" s="203">
        <f t="shared" si="483"/>
        <v>2.8620623124265714E+24</v>
      </c>
    </row>
    <row r="2927" spans="53:62" s="174" customFormat="1" x14ac:dyDescent="0.35">
      <c r="BA2927" s="177">
        <v>2921</v>
      </c>
      <c r="BB2927" s="202">
        <f t="shared" si="476"/>
        <v>146050000</v>
      </c>
      <c r="BC2927" s="63">
        <f t="shared" si="477"/>
        <v>3444.6745378090814</v>
      </c>
      <c r="BD2927" s="63">
        <f t="shared" si="478"/>
        <v>3444.6745378129267</v>
      </c>
      <c r="BE2927" s="63">
        <f t="shared" si="479"/>
        <v>145.53842789226033</v>
      </c>
      <c r="BF2927" s="63">
        <f t="shared" si="480"/>
        <v>145.53842854226036</v>
      </c>
      <c r="BG2927" s="63">
        <f t="shared" si="481"/>
        <v>5.8215371159757918</v>
      </c>
      <c r="BH2927" s="63">
        <f t="shared" si="482"/>
        <v>5.8215377659757914</v>
      </c>
      <c r="BI2927" s="109">
        <f t="shared" si="484"/>
        <v>87630000</v>
      </c>
      <c r="BJ2927" s="203">
        <f t="shared" si="483"/>
        <v>2.8625981284994085E+24</v>
      </c>
    </row>
    <row r="2928" spans="53:62" s="174" customFormat="1" x14ac:dyDescent="0.35">
      <c r="BA2928" s="177">
        <v>2922</v>
      </c>
      <c r="BB2928" s="202">
        <f t="shared" si="476"/>
        <v>146100000</v>
      </c>
      <c r="BC2928" s="63">
        <f t="shared" si="477"/>
        <v>3445.8503199414063</v>
      </c>
      <c r="BD2928" s="63">
        <f t="shared" si="478"/>
        <v>3445.8503199452534</v>
      </c>
      <c r="BE2928" s="63">
        <f t="shared" si="479"/>
        <v>145.53842789231808</v>
      </c>
      <c r="BF2928" s="63">
        <f t="shared" si="480"/>
        <v>145.53842854231812</v>
      </c>
      <c r="BG2928" s="63">
        <f t="shared" si="481"/>
        <v>5.8215371159757918</v>
      </c>
      <c r="BH2928" s="63">
        <f t="shared" si="482"/>
        <v>5.8215377659757914</v>
      </c>
      <c r="BI2928" s="109">
        <f t="shared" si="484"/>
        <v>87660000</v>
      </c>
      <c r="BJ2928" s="203">
        <f t="shared" si="483"/>
        <v>2.8631337415756473E+24</v>
      </c>
    </row>
    <row r="2929" spans="53:62" s="174" customFormat="1" x14ac:dyDescent="0.35">
      <c r="BA2929" s="177">
        <v>2923</v>
      </c>
      <c r="BB2929" s="202">
        <f t="shared" si="476"/>
        <v>146150000</v>
      </c>
      <c r="BC2929" s="63">
        <f t="shared" si="477"/>
        <v>3447.0260996848024</v>
      </c>
      <c r="BD2929" s="63">
        <f t="shared" si="478"/>
        <v>3447.0260996886509</v>
      </c>
      <c r="BE2929" s="63">
        <f t="shared" si="479"/>
        <v>145.53842789237538</v>
      </c>
      <c r="BF2929" s="63">
        <f t="shared" si="480"/>
        <v>145.53842854237539</v>
      </c>
      <c r="BG2929" s="63">
        <f t="shared" si="481"/>
        <v>5.8215371159757918</v>
      </c>
      <c r="BH2929" s="63">
        <f t="shared" si="482"/>
        <v>5.8215377659757914</v>
      </c>
      <c r="BI2929" s="109">
        <f t="shared" si="484"/>
        <v>87690000</v>
      </c>
      <c r="BJ2929" s="203">
        <f t="shared" si="483"/>
        <v>2.8636691517321963E+24</v>
      </c>
    </row>
    <row r="2930" spans="53:62" s="174" customFormat="1" x14ac:dyDescent="0.35">
      <c r="BA2930" s="177">
        <v>2924</v>
      </c>
      <c r="BB2930" s="202">
        <f t="shared" si="476"/>
        <v>146200000</v>
      </c>
      <c r="BC2930" s="63">
        <f t="shared" si="477"/>
        <v>3448.2018770393329</v>
      </c>
      <c r="BD2930" s="63">
        <f t="shared" si="478"/>
        <v>3448.2018770431832</v>
      </c>
      <c r="BE2930" s="63">
        <f t="shared" si="479"/>
        <v>145.53842789243217</v>
      </c>
      <c r="BF2930" s="63">
        <f t="shared" si="480"/>
        <v>145.5384285424322</v>
      </c>
      <c r="BG2930" s="63">
        <f t="shared" si="481"/>
        <v>5.8215371159757918</v>
      </c>
      <c r="BH2930" s="63">
        <f t="shared" si="482"/>
        <v>5.8215377659757914</v>
      </c>
      <c r="BI2930" s="109">
        <f t="shared" si="484"/>
        <v>87720000</v>
      </c>
      <c r="BJ2930" s="203">
        <f t="shared" si="483"/>
        <v>2.8642043590459322E+24</v>
      </c>
    </row>
    <row r="2931" spans="53:62" s="174" customFormat="1" x14ac:dyDescent="0.35">
      <c r="BA2931" s="177">
        <v>2925</v>
      </c>
      <c r="BB2931" s="202">
        <f t="shared" si="476"/>
        <v>146250000</v>
      </c>
      <c r="BC2931" s="63">
        <f t="shared" si="477"/>
        <v>3449.3776520049996</v>
      </c>
      <c r="BD2931" s="63">
        <f t="shared" si="478"/>
        <v>3449.3776520088504</v>
      </c>
      <c r="BE2931" s="63">
        <f t="shared" si="479"/>
        <v>145.5384278924885</v>
      </c>
      <c r="BF2931" s="63">
        <f t="shared" si="480"/>
        <v>145.53842854248853</v>
      </c>
      <c r="BG2931" s="63">
        <f t="shared" si="481"/>
        <v>5.8215371159757918</v>
      </c>
      <c r="BH2931" s="63">
        <f t="shared" si="482"/>
        <v>5.8215377659757914</v>
      </c>
      <c r="BI2931" s="109">
        <f t="shared" si="484"/>
        <v>87750000</v>
      </c>
      <c r="BJ2931" s="203">
        <f t="shared" si="483"/>
        <v>2.8647393635937015E+24</v>
      </c>
    </row>
    <row r="2932" spans="53:62" s="174" customFormat="1" x14ac:dyDescent="0.35">
      <c r="BA2932" s="177">
        <v>2926</v>
      </c>
      <c r="BB2932" s="202">
        <f t="shared" si="476"/>
        <v>146300000</v>
      </c>
      <c r="BC2932" s="63">
        <f t="shared" si="477"/>
        <v>3450.5534245817998</v>
      </c>
      <c r="BD2932" s="63">
        <f t="shared" si="478"/>
        <v>3450.5534245856525</v>
      </c>
      <c r="BE2932" s="63">
        <f t="shared" si="479"/>
        <v>145.53842789254446</v>
      </c>
      <c r="BF2932" s="63">
        <f t="shared" si="480"/>
        <v>145.53842854254444</v>
      </c>
      <c r="BG2932" s="63">
        <f t="shared" si="481"/>
        <v>5.8215371159757918</v>
      </c>
      <c r="BH2932" s="63">
        <f t="shared" si="482"/>
        <v>5.8215377659757914</v>
      </c>
      <c r="BI2932" s="109">
        <f t="shared" si="484"/>
        <v>87780000</v>
      </c>
      <c r="BJ2932" s="203">
        <f t="shared" si="483"/>
        <v>2.8652741654523241E+24</v>
      </c>
    </row>
    <row r="2933" spans="53:62" s="174" customFormat="1" x14ac:dyDescent="0.35">
      <c r="BA2933" s="177">
        <v>2927</v>
      </c>
      <c r="BB2933" s="202">
        <f t="shared" si="476"/>
        <v>146350000</v>
      </c>
      <c r="BC2933" s="63">
        <f t="shared" si="477"/>
        <v>3451.7291947697995</v>
      </c>
      <c r="BD2933" s="63">
        <f t="shared" si="478"/>
        <v>3451.7291947736544</v>
      </c>
      <c r="BE2933" s="63">
        <f t="shared" si="479"/>
        <v>145.53842789259988</v>
      </c>
      <c r="BF2933" s="63">
        <f t="shared" si="480"/>
        <v>145.53842854259989</v>
      </c>
      <c r="BG2933" s="63">
        <f t="shared" si="481"/>
        <v>5.8215371159757918</v>
      </c>
      <c r="BH2933" s="63">
        <f t="shared" si="482"/>
        <v>5.8215377659757914</v>
      </c>
      <c r="BI2933" s="109">
        <f t="shared" si="484"/>
        <v>87810000</v>
      </c>
      <c r="BJ2933" s="203">
        <f t="shared" si="483"/>
        <v>2.8658087646985906E+24</v>
      </c>
    </row>
    <row r="2934" spans="53:62" s="174" customFormat="1" x14ac:dyDescent="0.35">
      <c r="BA2934" s="177">
        <v>2928</v>
      </c>
      <c r="BB2934" s="202">
        <f t="shared" si="476"/>
        <v>146400000</v>
      </c>
      <c r="BC2934" s="63">
        <f t="shared" si="477"/>
        <v>3452.9049625688713</v>
      </c>
      <c r="BD2934" s="63">
        <f t="shared" si="478"/>
        <v>3452.9049625727266</v>
      </c>
      <c r="BE2934" s="63">
        <f t="shared" si="479"/>
        <v>145.53842789265488</v>
      </c>
      <c r="BF2934" s="63">
        <f t="shared" si="480"/>
        <v>145.53842854265488</v>
      </c>
      <c r="BG2934" s="63">
        <f t="shared" si="481"/>
        <v>5.8215371159757918</v>
      </c>
      <c r="BH2934" s="63">
        <f t="shared" si="482"/>
        <v>5.8215377659757914</v>
      </c>
      <c r="BI2934" s="109">
        <f t="shared" si="484"/>
        <v>87840000</v>
      </c>
      <c r="BJ2934" s="203">
        <f t="shared" si="483"/>
        <v>2.8663431614092609E+24</v>
      </c>
    </row>
    <row r="2935" spans="53:62" s="174" customFormat="1" x14ac:dyDescent="0.35">
      <c r="BA2935" s="177">
        <v>2929</v>
      </c>
      <c r="BB2935" s="202">
        <f t="shared" si="476"/>
        <v>146450000</v>
      </c>
      <c r="BC2935" s="63">
        <f t="shared" si="477"/>
        <v>3454.0807279791416</v>
      </c>
      <c r="BD2935" s="63">
        <f t="shared" si="478"/>
        <v>3454.0807279829983</v>
      </c>
      <c r="BE2935" s="63">
        <f t="shared" si="479"/>
        <v>145.53842789270942</v>
      </c>
      <c r="BF2935" s="63">
        <f t="shared" si="480"/>
        <v>145.53842854270943</v>
      </c>
      <c r="BG2935" s="63">
        <f t="shared" si="481"/>
        <v>5.8215371159757918</v>
      </c>
      <c r="BH2935" s="63">
        <f t="shared" si="482"/>
        <v>5.8215377659757914</v>
      </c>
      <c r="BI2935" s="109">
        <f t="shared" si="484"/>
        <v>87870000</v>
      </c>
      <c r="BJ2935" s="203">
        <f t="shared" si="483"/>
        <v>2.8668773556610667E+24</v>
      </c>
    </row>
    <row r="2936" spans="53:62" s="174" customFormat="1" x14ac:dyDescent="0.35">
      <c r="BA2936" s="177">
        <v>2930</v>
      </c>
      <c r="BB2936" s="202">
        <f t="shared" si="476"/>
        <v>146500000</v>
      </c>
      <c r="BC2936" s="63">
        <f t="shared" si="477"/>
        <v>3455.2564910005467</v>
      </c>
      <c r="BD2936" s="63">
        <f t="shared" si="478"/>
        <v>3455.2564910044048</v>
      </c>
      <c r="BE2936" s="63">
        <f t="shared" si="479"/>
        <v>145.53842789276351</v>
      </c>
      <c r="BF2936" s="63">
        <f t="shared" si="480"/>
        <v>145.53842854276354</v>
      </c>
      <c r="BG2936" s="63">
        <f t="shared" si="481"/>
        <v>5.8215371159757918</v>
      </c>
      <c r="BH2936" s="63">
        <f t="shared" si="482"/>
        <v>5.8215377659757914</v>
      </c>
      <c r="BI2936" s="109">
        <f t="shared" si="484"/>
        <v>87900000</v>
      </c>
      <c r="BJ2936" s="203">
        <f t="shared" si="483"/>
        <v>2.86741134753071E+24</v>
      </c>
    </row>
    <row r="2937" spans="53:62" s="174" customFormat="1" x14ac:dyDescent="0.35">
      <c r="BA2937" s="177">
        <v>2931</v>
      </c>
      <c r="BB2937" s="202">
        <f t="shared" si="476"/>
        <v>146550000</v>
      </c>
      <c r="BC2937" s="63">
        <f t="shared" si="477"/>
        <v>3456.4322516331513</v>
      </c>
      <c r="BD2937" s="63">
        <f t="shared" si="478"/>
        <v>3456.4322516370112</v>
      </c>
      <c r="BE2937" s="63">
        <f t="shared" si="479"/>
        <v>145.53842789281723</v>
      </c>
      <c r="BF2937" s="63">
        <f t="shared" si="480"/>
        <v>145.53842854281723</v>
      </c>
      <c r="BG2937" s="63">
        <f t="shared" si="481"/>
        <v>5.8215371159757918</v>
      </c>
      <c r="BH2937" s="63">
        <f t="shared" si="482"/>
        <v>5.8215377659757914</v>
      </c>
      <c r="BI2937" s="109">
        <f t="shared" si="484"/>
        <v>87930000</v>
      </c>
      <c r="BJ2937" s="203">
        <f t="shared" si="483"/>
        <v>2.8679451370948654E+24</v>
      </c>
    </row>
    <row r="2938" spans="53:62" s="174" customFormat="1" x14ac:dyDescent="0.35">
      <c r="BA2938" s="177">
        <v>2932</v>
      </c>
      <c r="BB2938" s="202">
        <f t="shared" si="476"/>
        <v>146600000</v>
      </c>
      <c r="BC2938" s="63">
        <f t="shared" si="477"/>
        <v>3457.6080098768916</v>
      </c>
      <c r="BD2938" s="63">
        <f t="shared" si="478"/>
        <v>3457.6080098807524</v>
      </c>
      <c r="BE2938" s="63">
        <f t="shared" si="479"/>
        <v>145.53842789287049</v>
      </c>
      <c r="BF2938" s="63">
        <f t="shared" si="480"/>
        <v>145.53842854287046</v>
      </c>
      <c r="BG2938" s="63">
        <f t="shared" si="481"/>
        <v>5.8215371159757918</v>
      </c>
      <c r="BH2938" s="63">
        <f t="shared" si="482"/>
        <v>5.8215377659757914</v>
      </c>
      <c r="BI2938" s="109">
        <f t="shared" si="484"/>
        <v>87960000</v>
      </c>
      <c r="BJ2938" s="203">
        <f t="shared" si="483"/>
        <v>2.8684787244301763E+24</v>
      </c>
    </row>
    <row r="2939" spans="53:62" s="174" customFormat="1" x14ac:dyDescent="0.35">
      <c r="BA2939" s="177">
        <v>2933</v>
      </c>
      <c r="BB2939" s="202">
        <f t="shared" si="476"/>
        <v>146650000</v>
      </c>
      <c r="BC2939" s="63">
        <f t="shared" si="477"/>
        <v>3458.7837657318314</v>
      </c>
      <c r="BD2939" s="63">
        <f t="shared" si="478"/>
        <v>3458.7837657356931</v>
      </c>
      <c r="BE2939" s="63">
        <f t="shared" si="479"/>
        <v>145.53842789292324</v>
      </c>
      <c r="BF2939" s="63">
        <f t="shared" si="480"/>
        <v>145.53842854292327</v>
      </c>
      <c r="BG2939" s="63">
        <f t="shared" si="481"/>
        <v>5.8215371159757918</v>
      </c>
      <c r="BH2939" s="63">
        <f t="shared" si="482"/>
        <v>5.8215377659757914</v>
      </c>
      <c r="BI2939" s="109">
        <f t="shared" si="484"/>
        <v>87990000</v>
      </c>
      <c r="BJ2939" s="203">
        <f t="shared" si="483"/>
        <v>2.8690121096132592E+24</v>
      </c>
    </row>
    <row r="2940" spans="53:62" s="174" customFormat="1" x14ac:dyDescent="0.35">
      <c r="BA2940" s="177">
        <v>2934</v>
      </c>
      <c r="BB2940" s="202">
        <f t="shared" si="476"/>
        <v>146700000</v>
      </c>
      <c r="BC2940" s="63">
        <f t="shared" si="477"/>
        <v>3459.959519197906</v>
      </c>
      <c r="BD2940" s="63">
        <f t="shared" si="478"/>
        <v>3459.9595192017691</v>
      </c>
      <c r="BE2940" s="63">
        <f t="shared" si="479"/>
        <v>145.53842789297562</v>
      </c>
      <c r="BF2940" s="63">
        <f t="shared" si="480"/>
        <v>145.53842854297565</v>
      </c>
      <c r="BG2940" s="63">
        <f t="shared" si="481"/>
        <v>5.8215371159757918</v>
      </c>
      <c r="BH2940" s="63">
        <f t="shared" si="482"/>
        <v>5.8215377659757914</v>
      </c>
      <c r="BI2940" s="109">
        <f t="shared" si="484"/>
        <v>88020000</v>
      </c>
      <c r="BJ2940" s="203">
        <f t="shared" si="483"/>
        <v>2.8695452927206992E+24</v>
      </c>
    </row>
    <row r="2941" spans="53:62" s="174" customFormat="1" x14ac:dyDescent="0.35">
      <c r="BA2941" s="177">
        <v>2935</v>
      </c>
      <c r="BB2941" s="202">
        <f t="shared" si="476"/>
        <v>146750000</v>
      </c>
      <c r="BC2941" s="63">
        <f t="shared" si="477"/>
        <v>3461.1352702751806</v>
      </c>
      <c r="BD2941" s="63">
        <f t="shared" si="478"/>
        <v>3461.1352702790446</v>
      </c>
      <c r="BE2941" s="63">
        <f t="shared" si="479"/>
        <v>145.53842789302757</v>
      </c>
      <c r="BF2941" s="63">
        <f t="shared" si="480"/>
        <v>145.53842854302761</v>
      </c>
      <c r="BG2941" s="63">
        <f t="shared" si="481"/>
        <v>5.8215371159757918</v>
      </c>
      <c r="BH2941" s="63">
        <f t="shared" si="482"/>
        <v>5.8215377659757914</v>
      </c>
      <c r="BI2941" s="109">
        <f t="shared" si="484"/>
        <v>88050000</v>
      </c>
      <c r="BJ2941" s="203">
        <f t="shared" si="483"/>
        <v>2.8700782738290546E+24</v>
      </c>
    </row>
    <row r="2942" spans="53:62" s="174" customFormat="1" x14ac:dyDescent="0.35">
      <c r="BA2942" s="177">
        <v>2936</v>
      </c>
      <c r="BB2942" s="202">
        <f t="shared" si="476"/>
        <v>146800000</v>
      </c>
      <c r="BC2942" s="63">
        <f t="shared" si="477"/>
        <v>3462.3110189636545</v>
      </c>
      <c r="BD2942" s="63">
        <f t="shared" si="478"/>
        <v>3462.3110189675194</v>
      </c>
      <c r="BE2942" s="63">
        <f t="shared" si="479"/>
        <v>145.53842789307913</v>
      </c>
      <c r="BF2942" s="63">
        <f t="shared" si="480"/>
        <v>145.53842854307914</v>
      </c>
      <c r="BG2942" s="63">
        <f t="shared" si="481"/>
        <v>5.8215371159757918</v>
      </c>
      <c r="BH2942" s="63">
        <f t="shared" si="482"/>
        <v>5.8215377659757914</v>
      </c>
      <c r="BI2942" s="109">
        <f t="shared" si="484"/>
        <v>88080000</v>
      </c>
      <c r="BJ2942" s="203">
        <f t="shared" si="483"/>
        <v>2.8706110530148532E+24</v>
      </c>
    </row>
    <row r="2943" spans="53:62" s="174" customFormat="1" x14ac:dyDescent="0.35">
      <c r="BA2943" s="177">
        <v>2937</v>
      </c>
      <c r="BB2943" s="202">
        <f t="shared" si="476"/>
        <v>146850000</v>
      </c>
      <c r="BC2943" s="63">
        <f t="shared" si="477"/>
        <v>3463.486765263327</v>
      </c>
      <c r="BD2943" s="63">
        <f t="shared" si="478"/>
        <v>3463.4867652671942</v>
      </c>
      <c r="BE2943" s="63">
        <f t="shared" si="479"/>
        <v>145.53842789313023</v>
      </c>
      <c r="BF2943" s="63">
        <f t="shared" si="480"/>
        <v>145.53842854313027</v>
      </c>
      <c r="BG2943" s="63">
        <f t="shared" si="481"/>
        <v>5.8215371159757918</v>
      </c>
      <c r="BH2943" s="63">
        <f t="shared" si="482"/>
        <v>5.8215377659757914</v>
      </c>
      <c r="BI2943" s="109">
        <f t="shared" si="484"/>
        <v>88110000</v>
      </c>
      <c r="BJ2943" s="203">
        <f t="shared" si="483"/>
        <v>2.8711436303545948E+24</v>
      </c>
    </row>
    <row r="2944" spans="53:62" s="174" customFormat="1" x14ac:dyDescent="0.35">
      <c r="BA2944" s="177">
        <v>2938</v>
      </c>
      <c r="BB2944" s="202">
        <f t="shared" si="476"/>
        <v>146900000</v>
      </c>
      <c r="BC2944" s="63">
        <f t="shared" si="477"/>
        <v>3464.6625091742007</v>
      </c>
      <c r="BD2944" s="63">
        <f t="shared" si="478"/>
        <v>3464.6625091780684</v>
      </c>
      <c r="BE2944" s="63">
        <f t="shared" si="479"/>
        <v>145.53842789318097</v>
      </c>
      <c r="BF2944" s="63">
        <f t="shared" si="480"/>
        <v>145.53842854318097</v>
      </c>
      <c r="BG2944" s="63">
        <f t="shared" si="481"/>
        <v>5.8215371159757918</v>
      </c>
      <c r="BH2944" s="63">
        <f t="shared" si="482"/>
        <v>5.8215377659757914</v>
      </c>
      <c r="BI2944" s="109">
        <f t="shared" si="484"/>
        <v>88140000</v>
      </c>
      <c r="BJ2944" s="203">
        <f t="shared" si="483"/>
        <v>2.8716760059247497E+24</v>
      </c>
    </row>
    <row r="2945" spans="53:62" s="174" customFormat="1" x14ac:dyDescent="0.35">
      <c r="BA2945" s="177">
        <v>2939</v>
      </c>
      <c r="BB2945" s="202">
        <f t="shared" si="476"/>
        <v>146950000</v>
      </c>
      <c r="BC2945" s="63">
        <f t="shared" si="477"/>
        <v>3465.838250696273</v>
      </c>
      <c r="BD2945" s="63">
        <f t="shared" si="478"/>
        <v>3465.8382507001425</v>
      </c>
      <c r="BE2945" s="63">
        <f t="shared" si="479"/>
        <v>145.53842789323124</v>
      </c>
      <c r="BF2945" s="63">
        <f t="shared" si="480"/>
        <v>145.53842854323125</v>
      </c>
      <c r="BG2945" s="63">
        <f t="shared" si="481"/>
        <v>5.8215371159757918</v>
      </c>
      <c r="BH2945" s="63">
        <f t="shared" si="482"/>
        <v>5.8215377659757914</v>
      </c>
      <c r="BI2945" s="109">
        <f t="shared" si="484"/>
        <v>88170000</v>
      </c>
      <c r="BJ2945" s="203">
        <f t="shared" si="483"/>
        <v>2.8722081798017596E+24</v>
      </c>
    </row>
    <row r="2946" spans="53:62" s="174" customFormat="1" x14ac:dyDescent="0.35">
      <c r="BA2946" s="177">
        <v>2940</v>
      </c>
      <c r="BB2946" s="202">
        <f t="shared" si="476"/>
        <v>147000000</v>
      </c>
      <c r="BC2946" s="63">
        <f t="shared" si="477"/>
        <v>3467.0139898295447</v>
      </c>
      <c r="BD2946" s="63">
        <f t="shared" si="478"/>
        <v>3467.0139898334155</v>
      </c>
      <c r="BE2946" s="63">
        <f t="shared" si="479"/>
        <v>145.53842789328112</v>
      </c>
      <c r="BF2946" s="63">
        <f t="shared" si="480"/>
        <v>145.53842854328113</v>
      </c>
      <c r="BG2946" s="63">
        <f t="shared" si="481"/>
        <v>5.8215371159757918</v>
      </c>
      <c r="BH2946" s="63">
        <f t="shared" si="482"/>
        <v>5.8215377659757914</v>
      </c>
      <c r="BI2946" s="109">
        <f t="shared" si="484"/>
        <v>88200000</v>
      </c>
      <c r="BJ2946" s="203">
        <f t="shared" si="483"/>
        <v>2.8727401520620359E+24</v>
      </c>
    </row>
    <row r="2947" spans="53:62" s="174" customFormat="1" x14ac:dyDescent="0.35">
      <c r="BA2947" s="177">
        <v>2941</v>
      </c>
      <c r="BB2947" s="202">
        <f t="shared" si="476"/>
        <v>147050000</v>
      </c>
      <c r="BC2947" s="63">
        <f t="shared" si="477"/>
        <v>3468.1897265740167</v>
      </c>
      <c r="BD2947" s="63">
        <f t="shared" si="478"/>
        <v>3468.1897265778889</v>
      </c>
      <c r="BE2947" s="63">
        <f t="shared" si="479"/>
        <v>145.53842789333061</v>
      </c>
      <c r="BF2947" s="63">
        <f t="shared" si="480"/>
        <v>145.53842854333064</v>
      </c>
      <c r="BG2947" s="63">
        <f t="shared" si="481"/>
        <v>5.8215371159757918</v>
      </c>
      <c r="BH2947" s="63">
        <f t="shared" si="482"/>
        <v>5.8215377659757914</v>
      </c>
      <c r="BI2947" s="109">
        <f t="shared" si="484"/>
        <v>88230000</v>
      </c>
      <c r="BJ2947" s="203">
        <f t="shared" si="483"/>
        <v>2.8732719227819634E+24</v>
      </c>
    </row>
    <row r="2948" spans="53:62" s="174" customFormat="1" x14ac:dyDescent="0.35">
      <c r="BA2948" s="177">
        <v>2942</v>
      </c>
      <c r="BB2948" s="202">
        <f t="shared" si="476"/>
        <v>147100000</v>
      </c>
      <c r="BC2948" s="63">
        <f t="shared" si="477"/>
        <v>3469.3654609297523</v>
      </c>
      <c r="BD2948" s="63">
        <f t="shared" si="478"/>
        <v>3469.3654609336259</v>
      </c>
      <c r="BE2948" s="63">
        <f t="shared" si="479"/>
        <v>145.53842789337969</v>
      </c>
      <c r="BF2948" s="63">
        <f t="shared" si="480"/>
        <v>145.53842854337969</v>
      </c>
      <c r="BG2948" s="63">
        <f t="shared" si="481"/>
        <v>5.8215371159757918</v>
      </c>
      <c r="BH2948" s="63">
        <f t="shared" si="482"/>
        <v>5.8215377659757914</v>
      </c>
      <c r="BI2948" s="109">
        <f t="shared" si="484"/>
        <v>88260000</v>
      </c>
      <c r="BJ2948" s="203">
        <f t="shared" si="483"/>
        <v>2.8738034920378959E+24</v>
      </c>
    </row>
    <row r="2949" spans="53:62" s="174" customFormat="1" x14ac:dyDescent="0.35">
      <c r="BA2949" s="177">
        <v>2943</v>
      </c>
      <c r="BB2949" s="202">
        <f t="shared" si="476"/>
        <v>147150000</v>
      </c>
      <c r="BC2949" s="63">
        <f t="shared" si="477"/>
        <v>3470.5411928966887</v>
      </c>
      <c r="BD2949" s="63">
        <f t="shared" si="478"/>
        <v>3470.5411929005627</v>
      </c>
      <c r="BE2949" s="63">
        <f t="shared" si="479"/>
        <v>145.53842789342835</v>
      </c>
      <c r="BF2949" s="63">
        <f t="shared" si="480"/>
        <v>145.53842854342838</v>
      </c>
      <c r="BG2949" s="63">
        <f t="shared" si="481"/>
        <v>5.8215371159757918</v>
      </c>
      <c r="BH2949" s="63">
        <f t="shared" si="482"/>
        <v>5.8215377659757914</v>
      </c>
      <c r="BI2949" s="109">
        <f t="shared" si="484"/>
        <v>88290000</v>
      </c>
      <c r="BJ2949" s="203">
        <f t="shared" si="483"/>
        <v>2.8743348599061587E+24</v>
      </c>
    </row>
    <row r="2950" spans="53:62" s="174" customFormat="1" x14ac:dyDescent="0.35">
      <c r="BA2950" s="177">
        <v>2944</v>
      </c>
      <c r="BB2950" s="202">
        <f t="shared" ref="BB2950:BB3013" si="485">BA2950*50000</f>
        <v>147200000</v>
      </c>
      <c r="BC2950" s="63">
        <f t="shared" ref="BC2950:BC3013" si="486">($F$5+$F$6+$F$7+$F$8+$F$9)*(1-EXP(-$F$20*(1-$DC$6%)*BB2950/(2*$F$17)))*$F$25*$F$1*10^3*11600/($F$20*(1-$DC$6%))</f>
        <v>3471.7169224748231</v>
      </c>
      <c r="BD2950" s="63">
        <f t="shared" ref="BD2950:BD3013" si="487">($F$25*$F$1*10^3*11600*($F$5+$F$6+$F$7+$F$8+$F$9)/($F$27*$F$29*(1-$DC$6%))+$F$28/$F$27)*(1-EXP(-$F$27*$F$29*(1-$DC$6%)*BB2950/(2*$F$17)))</f>
        <v>3471.7169224786994</v>
      </c>
      <c r="BE2950" s="63">
        <f t="shared" ref="BE2950:BE3013" si="488">($F$5+$F$6+$F$7+$F$8+$F$9)*(1-EXP(-$F$20*(1-$DC$5%)*BB2950/(2*$F$17)))*$F$25*$F$1*10^3*11600/($F$20*(1-$DC$5%))</f>
        <v>145.53842789347667</v>
      </c>
      <c r="BF2950" s="63">
        <f t="shared" ref="BF2950:BF3013" si="489">($F$25*$F$1*10^3*11600*($F$5+$F$6+$F$7+$F$8+$F$9)/($F$27*$F$29*(1-$DC$5%))+$F$28/$F$27)*(1-EXP(-$F$27*$F$29*(1-$DC$5%)*BB2950/(2*$F$17)))</f>
        <v>145.53842854347667</v>
      </c>
      <c r="BG2950" s="63">
        <f t="shared" ref="BG2950:BG3013" si="490">($F$5+$F$6+$F$7+$F$8+$F$9)*(1-EXP(-$F$20*(1-$DC$4%)*BB2950/(2*$F$17)))*$F$25*$F$1*10^3*11600/($F$20*(1-$DC$4%))</f>
        <v>5.8215371159757918</v>
      </c>
      <c r="BH2950" s="63">
        <f t="shared" ref="BH2950:BH3013" si="491">($F$25*$F$1*10^3*11600*($F$5+$F$6+$F$7+$F$8+$F$9)/($F$27*$F$29*(1-$DC$4%))+$F$28/$F$27)*(1-EXP(-$F$27*$F$29*(1-$DC$4%)*BB2950/(2*$F$17)))</f>
        <v>5.8215377659757914</v>
      </c>
      <c r="BI2950" s="109">
        <f t="shared" si="484"/>
        <v>88320000</v>
      </c>
      <c r="BJ2950" s="203">
        <f t="shared" ref="BJ2950:BJ3013" si="492">($F$17/($F$20*(1-$F$19%)))*($F$5+$F$6+$F$7+$F$8+$F$9)*(1-EXP(-$F$20*(1-$F$19%)*BI2950/(2*$F$17)))+$F$17/($F$25*1000)*$F$11*EXP(-$F$20*(1-$F$19%)*BI2950/(2*$F$17))</f>
        <v>2.8748660264630499E+24</v>
      </c>
    </row>
    <row r="2951" spans="53:62" s="174" customFormat="1" x14ac:dyDescent="0.35">
      <c r="BA2951" s="177">
        <v>2945</v>
      </c>
      <c r="BB2951" s="202">
        <f t="shared" si="485"/>
        <v>147250000</v>
      </c>
      <c r="BC2951" s="63">
        <f t="shared" si="486"/>
        <v>3472.8926496642221</v>
      </c>
      <c r="BD2951" s="63">
        <f t="shared" si="487"/>
        <v>3472.8926496681001</v>
      </c>
      <c r="BE2951" s="63">
        <f t="shared" si="488"/>
        <v>145.53842789352458</v>
      </c>
      <c r="BF2951" s="63">
        <f t="shared" si="489"/>
        <v>145.53842854352456</v>
      </c>
      <c r="BG2951" s="63">
        <f t="shared" si="490"/>
        <v>5.8215371159757918</v>
      </c>
      <c r="BH2951" s="63">
        <f t="shared" si="491"/>
        <v>5.8215377659757914</v>
      </c>
      <c r="BI2951" s="109">
        <f t="shared" ref="BI2951:BI3014" si="493">BA2951*30000</f>
        <v>88350000</v>
      </c>
      <c r="BJ2951" s="203">
        <f t="shared" si="492"/>
        <v>2.8753969917848367E+24</v>
      </c>
    </row>
    <row r="2952" spans="53:62" s="174" customFormat="1" x14ac:dyDescent="0.35">
      <c r="BA2952" s="177">
        <v>2946</v>
      </c>
      <c r="BB2952" s="202">
        <f t="shared" si="485"/>
        <v>147300000</v>
      </c>
      <c r="BC2952" s="63">
        <f t="shared" si="486"/>
        <v>3474.0683744648218</v>
      </c>
      <c r="BD2952" s="63">
        <f t="shared" si="487"/>
        <v>3474.0683744687003</v>
      </c>
      <c r="BE2952" s="63">
        <f t="shared" si="488"/>
        <v>145.53842789357205</v>
      </c>
      <c r="BF2952" s="63">
        <f t="shared" si="489"/>
        <v>145.53842854357208</v>
      </c>
      <c r="BG2952" s="63">
        <f t="shared" si="490"/>
        <v>5.8215371159757918</v>
      </c>
      <c r="BH2952" s="63">
        <f t="shared" si="491"/>
        <v>5.8215377659757914</v>
      </c>
      <c r="BI2952" s="109">
        <f t="shared" si="493"/>
        <v>88380000</v>
      </c>
      <c r="BJ2952" s="203">
        <f t="shared" si="492"/>
        <v>2.8759277559477574E+24</v>
      </c>
    </row>
    <row r="2953" spans="53:62" s="174" customFormat="1" x14ac:dyDescent="0.35">
      <c r="BA2953" s="177">
        <v>2947</v>
      </c>
      <c r="BB2953" s="202">
        <f t="shared" si="485"/>
        <v>147350000</v>
      </c>
      <c r="BC2953" s="63">
        <f t="shared" si="486"/>
        <v>3475.2440968766841</v>
      </c>
      <c r="BD2953" s="63">
        <f t="shared" si="487"/>
        <v>3475.2440968805649</v>
      </c>
      <c r="BE2953" s="63">
        <f t="shared" si="488"/>
        <v>145.53842789361923</v>
      </c>
      <c r="BF2953" s="63">
        <f t="shared" si="489"/>
        <v>145.53842854361923</v>
      </c>
      <c r="BG2953" s="63">
        <f t="shared" si="490"/>
        <v>5.8215371159757918</v>
      </c>
      <c r="BH2953" s="63">
        <f t="shared" si="491"/>
        <v>5.8215377659757914</v>
      </c>
      <c r="BI2953" s="109">
        <f t="shared" si="493"/>
        <v>88410000</v>
      </c>
      <c r="BJ2953" s="203">
        <f t="shared" si="492"/>
        <v>2.8764583190280215E+24</v>
      </c>
    </row>
    <row r="2954" spans="53:62" s="174" customFormat="1" x14ac:dyDescent="0.35">
      <c r="BA2954" s="177">
        <v>2948</v>
      </c>
      <c r="BB2954" s="202">
        <f t="shared" si="485"/>
        <v>147400000</v>
      </c>
      <c r="BC2954" s="63">
        <f t="shared" si="486"/>
        <v>3476.4198168998123</v>
      </c>
      <c r="BD2954" s="63">
        <f t="shared" si="487"/>
        <v>3476.4198169036936</v>
      </c>
      <c r="BE2954" s="63">
        <f t="shared" si="488"/>
        <v>145.53842789366598</v>
      </c>
      <c r="BF2954" s="63">
        <f t="shared" si="489"/>
        <v>145.53842854366599</v>
      </c>
      <c r="BG2954" s="63">
        <f t="shared" si="490"/>
        <v>5.8215371159757918</v>
      </c>
      <c r="BH2954" s="63">
        <f t="shared" si="491"/>
        <v>5.8215377659757914</v>
      </c>
      <c r="BI2954" s="109">
        <f t="shared" si="493"/>
        <v>88440000</v>
      </c>
      <c r="BJ2954" s="203">
        <f t="shared" si="492"/>
        <v>2.8769886811018121E+24</v>
      </c>
    </row>
    <row r="2955" spans="53:62" s="174" customFormat="1" x14ac:dyDescent="0.35">
      <c r="BA2955" s="177">
        <v>2949</v>
      </c>
      <c r="BB2955" s="202">
        <f t="shared" si="485"/>
        <v>147450000</v>
      </c>
      <c r="BC2955" s="63">
        <f t="shared" si="486"/>
        <v>3477.595534534139</v>
      </c>
      <c r="BD2955" s="63">
        <f t="shared" si="487"/>
        <v>3477.5955345380221</v>
      </c>
      <c r="BE2955" s="63">
        <f t="shared" si="488"/>
        <v>145.53842789371234</v>
      </c>
      <c r="BF2955" s="63">
        <f t="shared" si="489"/>
        <v>145.53842854371234</v>
      </c>
      <c r="BG2955" s="63">
        <f t="shared" si="490"/>
        <v>5.8215371159757918</v>
      </c>
      <c r="BH2955" s="63">
        <f t="shared" si="491"/>
        <v>5.8215377659757914</v>
      </c>
      <c r="BI2955" s="109">
        <f t="shared" si="493"/>
        <v>88470000</v>
      </c>
      <c r="BJ2955" s="203">
        <f t="shared" si="492"/>
        <v>2.8775188422452809E+24</v>
      </c>
    </row>
    <row r="2956" spans="53:62" s="174" customFormat="1" x14ac:dyDescent="0.35">
      <c r="BA2956" s="177">
        <v>2950</v>
      </c>
      <c r="BB2956" s="202">
        <f t="shared" si="485"/>
        <v>147500000</v>
      </c>
      <c r="BC2956" s="63">
        <f t="shared" si="486"/>
        <v>3478.7712497797306</v>
      </c>
      <c r="BD2956" s="63">
        <f t="shared" si="487"/>
        <v>3478.7712497836146</v>
      </c>
      <c r="BE2956" s="63">
        <f t="shared" si="488"/>
        <v>145.5384278937583</v>
      </c>
      <c r="BF2956" s="63">
        <f t="shared" si="489"/>
        <v>145.53842854375833</v>
      </c>
      <c r="BG2956" s="63">
        <f t="shared" si="490"/>
        <v>5.8215371159757918</v>
      </c>
      <c r="BH2956" s="63">
        <f t="shared" si="491"/>
        <v>5.8215377659757914</v>
      </c>
      <c r="BI2956" s="109">
        <f t="shared" si="493"/>
        <v>88500000</v>
      </c>
      <c r="BJ2956" s="203">
        <f t="shared" si="492"/>
        <v>2.87804880253455E+24</v>
      </c>
    </row>
    <row r="2957" spans="53:62" s="174" customFormat="1" x14ac:dyDescent="0.35">
      <c r="BA2957" s="177">
        <v>2951</v>
      </c>
      <c r="BB2957" s="202">
        <f t="shared" si="485"/>
        <v>147550000</v>
      </c>
      <c r="BC2957" s="63">
        <f t="shared" si="486"/>
        <v>3479.9469626366513</v>
      </c>
      <c r="BD2957" s="63">
        <f t="shared" si="487"/>
        <v>3479.9469626405362</v>
      </c>
      <c r="BE2957" s="63">
        <f t="shared" si="488"/>
        <v>145.53842789380394</v>
      </c>
      <c r="BF2957" s="63">
        <f t="shared" si="489"/>
        <v>145.53842854380395</v>
      </c>
      <c r="BG2957" s="63">
        <f t="shared" si="490"/>
        <v>5.8215371159757918</v>
      </c>
      <c r="BH2957" s="63">
        <f t="shared" si="491"/>
        <v>5.8215377659757914</v>
      </c>
      <c r="BI2957" s="109">
        <f t="shared" si="493"/>
        <v>88530000</v>
      </c>
      <c r="BJ2957" s="203">
        <f t="shared" si="492"/>
        <v>2.8785785620457153E+24</v>
      </c>
    </row>
    <row r="2958" spans="53:62" s="174" customFormat="1" x14ac:dyDescent="0.35">
      <c r="BA2958" s="177">
        <v>2952</v>
      </c>
      <c r="BB2958" s="202">
        <f t="shared" si="485"/>
        <v>147600000</v>
      </c>
      <c r="BC2958" s="63">
        <f t="shared" si="486"/>
        <v>3481.1226731047705</v>
      </c>
      <c r="BD2958" s="63">
        <f t="shared" si="487"/>
        <v>3481.1226731086572</v>
      </c>
      <c r="BE2958" s="63">
        <f t="shared" si="488"/>
        <v>145.53842789384922</v>
      </c>
      <c r="BF2958" s="63">
        <f t="shared" si="489"/>
        <v>145.53842854384919</v>
      </c>
      <c r="BG2958" s="63">
        <f t="shared" si="490"/>
        <v>5.8215371159757918</v>
      </c>
      <c r="BH2958" s="63">
        <f t="shared" si="491"/>
        <v>5.8215377659757914</v>
      </c>
      <c r="BI2958" s="109">
        <f t="shared" si="493"/>
        <v>88560000</v>
      </c>
      <c r="BJ2958" s="203">
        <f t="shared" si="492"/>
        <v>2.8791081208548428E+24</v>
      </c>
    </row>
    <row r="2959" spans="53:62" s="174" customFormat="1" x14ac:dyDescent="0.35">
      <c r="BA2959" s="177">
        <v>2953</v>
      </c>
      <c r="BB2959" s="202">
        <f t="shared" si="485"/>
        <v>147650000</v>
      </c>
      <c r="BC2959" s="63">
        <f t="shared" si="486"/>
        <v>3482.2983811841546</v>
      </c>
      <c r="BD2959" s="63">
        <f t="shared" si="487"/>
        <v>3482.2983811880426</v>
      </c>
      <c r="BE2959" s="63">
        <f t="shared" si="488"/>
        <v>145.5384278938941</v>
      </c>
      <c r="BF2959" s="63">
        <f t="shared" si="489"/>
        <v>145.5384285438941</v>
      </c>
      <c r="BG2959" s="63">
        <f t="shared" si="490"/>
        <v>5.8215371159757918</v>
      </c>
      <c r="BH2959" s="63">
        <f t="shared" si="491"/>
        <v>5.8215377659757914</v>
      </c>
      <c r="BI2959" s="109">
        <f t="shared" si="493"/>
        <v>88590000</v>
      </c>
      <c r="BJ2959" s="203">
        <f t="shared" si="492"/>
        <v>2.8796374790379676E+24</v>
      </c>
    </row>
    <row r="2960" spans="53:62" s="174" customFormat="1" x14ac:dyDescent="0.35">
      <c r="BA2960" s="177">
        <v>2954</v>
      </c>
      <c r="BB2960" s="202">
        <f t="shared" si="485"/>
        <v>147700000</v>
      </c>
      <c r="BC2960" s="63">
        <f t="shared" si="486"/>
        <v>3483.4740868748677</v>
      </c>
      <c r="BD2960" s="63">
        <f t="shared" si="487"/>
        <v>3483.4740868787567</v>
      </c>
      <c r="BE2960" s="63">
        <f t="shared" si="488"/>
        <v>145.53842789393863</v>
      </c>
      <c r="BF2960" s="63">
        <f t="shared" si="489"/>
        <v>145.53842854393861</v>
      </c>
      <c r="BG2960" s="63">
        <f t="shared" si="490"/>
        <v>5.8215371159757918</v>
      </c>
      <c r="BH2960" s="63">
        <f t="shared" si="491"/>
        <v>5.8215377659757914</v>
      </c>
      <c r="BI2960" s="109">
        <f t="shared" si="493"/>
        <v>88620000</v>
      </c>
      <c r="BJ2960" s="203">
        <f t="shared" si="492"/>
        <v>2.8801666366711007E+24</v>
      </c>
    </row>
    <row r="2961" spans="53:62" s="174" customFormat="1" x14ac:dyDescent="0.35">
      <c r="BA2961" s="177">
        <v>2955</v>
      </c>
      <c r="BB2961" s="202">
        <f t="shared" si="485"/>
        <v>147750000</v>
      </c>
      <c r="BC2961" s="63">
        <f t="shared" si="486"/>
        <v>3484.6497901768435</v>
      </c>
      <c r="BD2961" s="63">
        <f t="shared" si="487"/>
        <v>3484.6497901807352</v>
      </c>
      <c r="BE2961" s="63">
        <f t="shared" si="488"/>
        <v>145.53842789398274</v>
      </c>
      <c r="BF2961" s="63">
        <f t="shared" si="489"/>
        <v>145.53842854398277</v>
      </c>
      <c r="BG2961" s="63">
        <f t="shared" si="490"/>
        <v>5.8215371159757918</v>
      </c>
      <c r="BH2961" s="63">
        <f t="shared" si="491"/>
        <v>5.8215377659757914</v>
      </c>
      <c r="BI2961" s="109">
        <f t="shared" si="493"/>
        <v>88650000</v>
      </c>
      <c r="BJ2961" s="203">
        <f t="shared" si="492"/>
        <v>2.8806955938302192E+24</v>
      </c>
    </row>
    <row r="2962" spans="53:62" s="174" customFormat="1" x14ac:dyDescent="0.35">
      <c r="BA2962" s="177">
        <v>2956</v>
      </c>
      <c r="BB2962" s="202">
        <f t="shared" si="485"/>
        <v>147800000</v>
      </c>
      <c r="BC2962" s="63">
        <f t="shared" si="486"/>
        <v>3485.8254910900851</v>
      </c>
      <c r="BD2962" s="63">
        <f t="shared" si="487"/>
        <v>3485.8254910939777</v>
      </c>
      <c r="BE2962" s="63">
        <f t="shared" si="488"/>
        <v>145.53842789402657</v>
      </c>
      <c r="BF2962" s="63">
        <f t="shared" si="489"/>
        <v>145.53842854402657</v>
      </c>
      <c r="BG2962" s="63">
        <f t="shared" si="490"/>
        <v>5.8215371159757918</v>
      </c>
      <c r="BH2962" s="63">
        <f t="shared" si="491"/>
        <v>5.8215377659757914</v>
      </c>
      <c r="BI2962" s="109">
        <f t="shared" si="493"/>
        <v>88680000</v>
      </c>
      <c r="BJ2962" s="203">
        <f t="shared" si="492"/>
        <v>2.8812243505912752E+24</v>
      </c>
    </row>
    <row r="2963" spans="53:62" s="174" customFormat="1" x14ac:dyDescent="0.35">
      <c r="BA2963" s="177">
        <v>2957</v>
      </c>
      <c r="BB2963" s="202">
        <f t="shared" si="485"/>
        <v>147850000</v>
      </c>
      <c r="BC2963" s="63">
        <f t="shared" si="486"/>
        <v>3487.0011896146557</v>
      </c>
      <c r="BD2963" s="63">
        <f t="shared" si="487"/>
        <v>3487.0011896185492</v>
      </c>
      <c r="BE2963" s="63">
        <f t="shared" si="488"/>
        <v>145.53842789407003</v>
      </c>
      <c r="BF2963" s="63">
        <f t="shared" si="489"/>
        <v>145.53842854407003</v>
      </c>
      <c r="BG2963" s="63">
        <f t="shared" si="490"/>
        <v>5.8215371159757918</v>
      </c>
      <c r="BH2963" s="63">
        <f t="shared" si="491"/>
        <v>5.8215377659757914</v>
      </c>
      <c r="BI2963" s="109">
        <f t="shared" si="493"/>
        <v>88710000</v>
      </c>
      <c r="BJ2963" s="203">
        <f t="shared" si="492"/>
        <v>2.8817529070301892E+24</v>
      </c>
    </row>
    <row r="2964" spans="53:62" s="174" customFormat="1" x14ac:dyDescent="0.35">
      <c r="BA2964" s="177">
        <v>2958</v>
      </c>
      <c r="BB2964" s="202">
        <f t="shared" si="485"/>
        <v>147900000</v>
      </c>
      <c r="BC2964" s="63">
        <f t="shared" si="486"/>
        <v>3488.1768857504899</v>
      </c>
      <c r="BD2964" s="63">
        <f t="shared" si="487"/>
        <v>3488.1768857543848</v>
      </c>
      <c r="BE2964" s="63">
        <f t="shared" si="488"/>
        <v>145.53842789411308</v>
      </c>
      <c r="BF2964" s="63">
        <f t="shared" si="489"/>
        <v>145.53842854411312</v>
      </c>
      <c r="BG2964" s="63">
        <f t="shared" si="490"/>
        <v>5.8215371159757918</v>
      </c>
      <c r="BH2964" s="63">
        <f t="shared" si="491"/>
        <v>5.8215377659757914</v>
      </c>
      <c r="BI2964" s="109">
        <f t="shared" si="493"/>
        <v>88740000</v>
      </c>
      <c r="BJ2964" s="203">
        <f t="shared" si="492"/>
        <v>2.8822812632228544E+24</v>
      </c>
    </row>
    <row r="2965" spans="53:62" s="174" customFormat="1" x14ac:dyDescent="0.35">
      <c r="BA2965" s="177">
        <v>2959</v>
      </c>
      <c r="BB2965" s="202">
        <f t="shared" si="485"/>
        <v>147950000</v>
      </c>
      <c r="BC2965" s="63">
        <f t="shared" si="486"/>
        <v>3489.352579497589</v>
      </c>
      <c r="BD2965" s="63">
        <f t="shared" si="487"/>
        <v>3489.3525795014848</v>
      </c>
      <c r="BE2965" s="63">
        <f t="shared" si="488"/>
        <v>145.53842789415586</v>
      </c>
      <c r="BF2965" s="63">
        <f t="shared" si="489"/>
        <v>145.53842854415586</v>
      </c>
      <c r="BG2965" s="63">
        <f t="shared" si="490"/>
        <v>5.8215371159757918</v>
      </c>
      <c r="BH2965" s="63">
        <f t="shared" si="491"/>
        <v>5.8215377659757914</v>
      </c>
      <c r="BI2965" s="109">
        <f t="shared" si="493"/>
        <v>88770000</v>
      </c>
      <c r="BJ2965" s="203">
        <f t="shared" si="492"/>
        <v>2.8828094192451366E+24</v>
      </c>
    </row>
    <row r="2966" spans="53:62" s="174" customFormat="1" x14ac:dyDescent="0.35">
      <c r="BA2966" s="177">
        <v>2960</v>
      </c>
      <c r="BB2966" s="202">
        <f t="shared" si="485"/>
        <v>148000000</v>
      </c>
      <c r="BC2966" s="63">
        <f t="shared" si="486"/>
        <v>3490.5282708560171</v>
      </c>
      <c r="BD2966" s="63">
        <f t="shared" si="487"/>
        <v>3490.5282708599134</v>
      </c>
      <c r="BE2966" s="63">
        <f t="shared" si="488"/>
        <v>145.53842789419826</v>
      </c>
      <c r="BF2966" s="63">
        <f t="shared" si="489"/>
        <v>145.53842854419827</v>
      </c>
      <c r="BG2966" s="63">
        <f t="shared" si="490"/>
        <v>5.8215371159757918</v>
      </c>
      <c r="BH2966" s="63">
        <f t="shared" si="491"/>
        <v>5.8215377659757914</v>
      </c>
      <c r="BI2966" s="109">
        <f t="shared" si="493"/>
        <v>88800000</v>
      </c>
      <c r="BJ2966" s="203">
        <f t="shared" si="492"/>
        <v>2.8833373751728698E+24</v>
      </c>
    </row>
    <row r="2967" spans="53:62" s="174" customFormat="1" x14ac:dyDescent="0.35">
      <c r="BA2967" s="177">
        <v>2961</v>
      </c>
      <c r="BB2967" s="202">
        <f t="shared" si="485"/>
        <v>148050000</v>
      </c>
      <c r="BC2967" s="63">
        <f t="shared" si="486"/>
        <v>3491.7039598257725</v>
      </c>
      <c r="BD2967" s="63">
        <f t="shared" si="487"/>
        <v>3491.7039598296715</v>
      </c>
      <c r="BE2967" s="63">
        <f t="shared" si="488"/>
        <v>145.5384278942403</v>
      </c>
      <c r="BF2967" s="63">
        <f t="shared" si="489"/>
        <v>145.53842854424033</v>
      </c>
      <c r="BG2967" s="63">
        <f t="shared" si="490"/>
        <v>5.8215371159757918</v>
      </c>
      <c r="BH2967" s="63">
        <f t="shared" si="491"/>
        <v>5.8215377659757914</v>
      </c>
      <c r="BI2967" s="109">
        <f t="shared" si="493"/>
        <v>88830000</v>
      </c>
      <c r="BJ2967" s="203">
        <f t="shared" si="492"/>
        <v>2.8838651310818608E+24</v>
      </c>
    </row>
    <row r="2968" spans="53:62" s="174" customFormat="1" x14ac:dyDescent="0.35">
      <c r="BA2968" s="177">
        <v>2962</v>
      </c>
      <c r="BB2968" s="202">
        <f t="shared" si="485"/>
        <v>148100000</v>
      </c>
      <c r="BC2968" s="63">
        <f t="shared" si="486"/>
        <v>3492.8796464068578</v>
      </c>
      <c r="BD2968" s="63">
        <f t="shared" si="487"/>
        <v>3492.8796464107577</v>
      </c>
      <c r="BE2968" s="63">
        <f t="shared" si="488"/>
        <v>145.53842789428205</v>
      </c>
      <c r="BF2968" s="63">
        <f t="shared" si="489"/>
        <v>145.53842854428206</v>
      </c>
      <c r="BG2968" s="63">
        <f t="shared" si="490"/>
        <v>5.8215371159757918</v>
      </c>
      <c r="BH2968" s="63">
        <f t="shared" si="491"/>
        <v>5.8215377659757914</v>
      </c>
      <c r="BI2968" s="109">
        <f t="shared" si="493"/>
        <v>88860000</v>
      </c>
      <c r="BJ2968" s="203">
        <f t="shared" si="492"/>
        <v>2.8843926870478883E+24</v>
      </c>
    </row>
    <row r="2969" spans="53:62" s="174" customFormat="1" x14ac:dyDescent="0.35">
      <c r="BA2969" s="177">
        <v>2963</v>
      </c>
      <c r="BB2969" s="202">
        <f t="shared" si="485"/>
        <v>148150000</v>
      </c>
      <c r="BC2969" s="63">
        <f t="shared" si="486"/>
        <v>3494.0553305992075</v>
      </c>
      <c r="BD2969" s="63">
        <f t="shared" si="487"/>
        <v>3494.0553306031088</v>
      </c>
      <c r="BE2969" s="63">
        <f t="shared" si="488"/>
        <v>145.53842789432343</v>
      </c>
      <c r="BF2969" s="63">
        <f t="shared" si="489"/>
        <v>145.53842854432344</v>
      </c>
      <c r="BG2969" s="63">
        <f t="shared" si="490"/>
        <v>5.8215371159757918</v>
      </c>
      <c r="BH2969" s="63">
        <f t="shared" si="491"/>
        <v>5.8215377659757914</v>
      </c>
      <c r="BI2969" s="109">
        <f t="shared" si="493"/>
        <v>88890000</v>
      </c>
      <c r="BJ2969" s="203">
        <f t="shared" si="492"/>
        <v>2.8849200431467016E+24</v>
      </c>
    </row>
    <row r="2970" spans="53:62" s="174" customFormat="1" x14ac:dyDescent="0.35">
      <c r="BA2970" s="177">
        <v>2964</v>
      </c>
      <c r="BB2970" s="202">
        <f t="shared" si="485"/>
        <v>148200000</v>
      </c>
      <c r="BC2970" s="63">
        <f t="shared" si="486"/>
        <v>3495.2310124029505</v>
      </c>
      <c r="BD2970" s="63">
        <f t="shared" si="487"/>
        <v>3495.2310124068526</v>
      </c>
      <c r="BE2970" s="63">
        <f t="shared" si="488"/>
        <v>145.53842789436447</v>
      </c>
      <c r="BF2970" s="63">
        <f t="shared" si="489"/>
        <v>145.53842854436448</v>
      </c>
      <c r="BG2970" s="63">
        <f t="shared" si="490"/>
        <v>5.8215371159757918</v>
      </c>
      <c r="BH2970" s="63">
        <f t="shared" si="491"/>
        <v>5.8215377659757914</v>
      </c>
      <c r="BI2970" s="109">
        <f t="shared" si="493"/>
        <v>88920000</v>
      </c>
      <c r="BJ2970" s="203">
        <f t="shared" si="492"/>
        <v>2.8854471994540215E+24</v>
      </c>
    </row>
    <row r="2971" spans="53:62" s="174" customFormat="1" x14ac:dyDescent="0.35">
      <c r="BA2971" s="177">
        <v>2965</v>
      </c>
      <c r="BB2971" s="202">
        <f t="shared" si="485"/>
        <v>148250000</v>
      </c>
      <c r="BC2971" s="63">
        <f t="shared" si="486"/>
        <v>3496.4066918179574</v>
      </c>
      <c r="BD2971" s="63">
        <f t="shared" si="487"/>
        <v>3496.4066918218614</v>
      </c>
      <c r="BE2971" s="63">
        <f t="shared" si="488"/>
        <v>145.53842789440517</v>
      </c>
      <c r="BF2971" s="63">
        <f t="shared" si="489"/>
        <v>145.53842854440518</v>
      </c>
      <c r="BG2971" s="63">
        <f t="shared" si="490"/>
        <v>5.8215371159757918</v>
      </c>
      <c r="BH2971" s="63">
        <f t="shared" si="491"/>
        <v>5.8215377659757914</v>
      </c>
      <c r="BI2971" s="109">
        <f t="shared" si="493"/>
        <v>88950000</v>
      </c>
      <c r="BJ2971" s="203">
        <f t="shared" si="492"/>
        <v>2.8859741560455399E+24</v>
      </c>
    </row>
    <row r="2972" spans="53:62" s="174" customFormat="1" x14ac:dyDescent="0.35">
      <c r="BA2972" s="177">
        <v>2966</v>
      </c>
      <c r="BB2972" s="202">
        <f t="shared" si="485"/>
        <v>148300000</v>
      </c>
      <c r="BC2972" s="63">
        <f t="shared" si="486"/>
        <v>3497.5823688443588</v>
      </c>
      <c r="BD2972" s="63">
        <f t="shared" si="487"/>
        <v>3497.5823688482633</v>
      </c>
      <c r="BE2972" s="63">
        <f t="shared" si="488"/>
        <v>145.53842789444559</v>
      </c>
      <c r="BF2972" s="63">
        <f t="shared" si="489"/>
        <v>145.53842854444559</v>
      </c>
      <c r="BG2972" s="63">
        <f t="shared" si="490"/>
        <v>5.8215371159757918</v>
      </c>
      <c r="BH2972" s="63">
        <f t="shared" si="491"/>
        <v>5.8215377659757914</v>
      </c>
      <c r="BI2972" s="109">
        <f t="shared" si="493"/>
        <v>88980000</v>
      </c>
      <c r="BJ2972" s="203">
        <f t="shared" si="492"/>
        <v>2.8865009129969207E+24</v>
      </c>
    </row>
    <row r="2973" spans="53:62" s="174" customFormat="1" x14ac:dyDescent="0.35">
      <c r="BA2973" s="177">
        <v>2967</v>
      </c>
      <c r="BB2973" s="202">
        <f t="shared" si="485"/>
        <v>148350000</v>
      </c>
      <c r="BC2973" s="63">
        <f t="shared" si="486"/>
        <v>3498.758043482087</v>
      </c>
      <c r="BD2973" s="63">
        <f t="shared" si="487"/>
        <v>3498.7580434859942</v>
      </c>
      <c r="BE2973" s="63">
        <f t="shared" si="488"/>
        <v>145.53842789448561</v>
      </c>
      <c r="BF2973" s="63">
        <f t="shared" si="489"/>
        <v>145.53842854448564</v>
      </c>
      <c r="BG2973" s="63">
        <f t="shared" si="490"/>
        <v>5.8215371159757918</v>
      </c>
      <c r="BH2973" s="63">
        <f t="shared" si="491"/>
        <v>5.8215377659757914</v>
      </c>
      <c r="BI2973" s="109">
        <f t="shared" si="493"/>
        <v>89010000</v>
      </c>
      <c r="BJ2973" s="203">
        <f t="shared" si="492"/>
        <v>2.8870274703837976E+24</v>
      </c>
    </row>
    <row r="2974" spans="53:62" s="174" customFormat="1" x14ac:dyDescent="0.35">
      <c r="BA2974" s="177">
        <v>2968</v>
      </c>
      <c r="BB2974" s="202">
        <f t="shared" si="485"/>
        <v>148400000</v>
      </c>
      <c r="BC2974" s="63">
        <f t="shared" si="486"/>
        <v>3499.9337157310815</v>
      </c>
      <c r="BD2974" s="63">
        <f t="shared" si="487"/>
        <v>3499.9337157349892</v>
      </c>
      <c r="BE2974" s="63">
        <f t="shared" si="488"/>
        <v>145.53842789452534</v>
      </c>
      <c r="BF2974" s="63">
        <f t="shared" si="489"/>
        <v>145.53842854452537</v>
      </c>
      <c r="BG2974" s="63">
        <f t="shared" si="490"/>
        <v>5.8215371159757918</v>
      </c>
      <c r="BH2974" s="63">
        <f t="shared" si="491"/>
        <v>5.8215377659757914</v>
      </c>
      <c r="BI2974" s="109">
        <f t="shared" si="493"/>
        <v>89040000</v>
      </c>
      <c r="BJ2974" s="203">
        <f t="shared" si="492"/>
        <v>2.887553828281776E+24</v>
      </c>
    </row>
    <row r="2975" spans="53:62" s="174" customFormat="1" x14ac:dyDescent="0.35">
      <c r="BA2975" s="177">
        <v>2969</v>
      </c>
      <c r="BB2975" s="202">
        <f t="shared" si="485"/>
        <v>148450000</v>
      </c>
      <c r="BC2975" s="63">
        <f t="shared" si="486"/>
        <v>3501.1093855915342</v>
      </c>
      <c r="BD2975" s="63">
        <f t="shared" si="487"/>
        <v>3501.1093855954427</v>
      </c>
      <c r="BE2975" s="63">
        <f t="shared" si="488"/>
        <v>145.53842789456476</v>
      </c>
      <c r="BF2975" s="63">
        <f t="shared" si="489"/>
        <v>145.53842854456477</v>
      </c>
      <c r="BG2975" s="63">
        <f t="shared" si="490"/>
        <v>5.8215371159757918</v>
      </c>
      <c r="BH2975" s="63">
        <f t="shared" si="491"/>
        <v>5.8215377659757914</v>
      </c>
      <c r="BI2975" s="109">
        <f t="shared" si="493"/>
        <v>89070000</v>
      </c>
      <c r="BJ2975" s="203">
        <f t="shared" si="492"/>
        <v>2.8880799867664351E+24</v>
      </c>
    </row>
    <row r="2976" spans="53:62" s="174" customFormat="1" x14ac:dyDescent="0.35">
      <c r="BA2976" s="177">
        <v>2970</v>
      </c>
      <c r="BB2976" s="202">
        <f t="shared" si="485"/>
        <v>148500000</v>
      </c>
      <c r="BC2976" s="63">
        <f t="shared" si="486"/>
        <v>3502.2850530632495</v>
      </c>
      <c r="BD2976" s="63">
        <f t="shared" si="487"/>
        <v>3502.2850530671599</v>
      </c>
      <c r="BE2976" s="63">
        <f t="shared" si="488"/>
        <v>145.53842789460387</v>
      </c>
      <c r="BF2976" s="63">
        <f t="shared" si="489"/>
        <v>145.53842854460387</v>
      </c>
      <c r="BG2976" s="63">
        <f t="shared" si="490"/>
        <v>5.8215371159757918</v>
      </c>
      <c r="BH2976" s="63">
        <f t="shared" si="491"/>
        <v>5.8215377659757914</v>
      </c>
      <c r="BI2976" s="109">
        <f t="shared" si="493"/>
        <v>89100000</v>
      </c>
      <c r="BJ2976" s="203">
        <f t="shared" si="492"/>
        <v>2.8886059459133234E+24</v>
      </c>
    </row>
    <row r="2977" spans="53:62" s="174" customFormat="1" x14ac:dyDescent="0.35">
      <c r="BA2977" s="177">
        <v>2971</v>
      </c>
      <c r="BB2977" s="202">
        <f t="shared" si="485"/>
        <v>148550000</v>
      </c>
      <c r="BC2977" s="63">
        <f t="shared" si="486"/>
        <v>3503.4607181463593</v>
      </c>
      <c r="BD2977" s="63">
        <f t="shared" si="487"/>
        <v>3503.4607181502711</v>
      </c>
      <c r="BE2977" s="63">
        <f t="shared" si="488"/>
        <v>145.53842789464261</v>
      </c>
      <c r="BF2977" s="63">
        <f t="shared" si="489"/>
        <v>145.53842854464264</v>
      </c>
      <c r="BG2977" s="63">
        <f t="shared" si="490"/>
        <v>5.8215371159757918</v>
      </c>
      <c r="BH2977" s="63">
        <f t="shared" si="491"/>
        <v>5.8215377659757914</v>
      </c>
      <c r="BI2977" s="109">
        <f t="shared" si="493"/>
        <v>89130000</v>
      </c>
      <c r="BJ2977" s="203">
        <f t="shared" si="492"/>
        <v>2.8891317057979591E+24</v>
      </c>
    </row>
    <row r="2978" spans="53:62" s="174" customFormat="1" x14ac:dyDescent="0.35">
      <c r="BA2978" s="177">
        <v>2972</v>
      </c>
      <c r="BB2978" s="202">
        <f t="shared" si="485"/>
        <v>148600000</v>
      </c>
      <c r="BC2978" s="63">
        <f t="shared" si="486"/>
        <v>3504.6363808408623</v>
      </c>
      <c r="BD2978" s="63">
        <f t="shared" si="487"/>
        <v>3504.6363808447754</v>
      </c>
      <c r="BE2978" s="63">
        <f t="shared" si="488"/>
        <v>145.53842789468112</v>
      </c>
      <c r="BF2978" s="63">
        <f t="shared" si="489"/>
        <v>145.53842854468112</v>
      </c>
      <c r="BG2978" s="63">
        <f t="shared" si="490"/>
        <v>5.8215371159757918</v>
      </c>
      <c r="BH2978" s="63">
        <f t="shared" si="491"/>
        <v>5.8215377659757914</v>
      </c>
      <c r="BI2978" s="109">
        <f t="shared" si="493"/>
        <v>89160000</v>
      </c>
      <c r="BJ2978" s="203">
        <f t="shared" si="492"/>
        <v>2.8896572664958356E+24</v>
      </c>
    </row>
    <row r="2979" spans="53:62" s="174" customFormat="1" x14ac:dyDescent="0.35">
      <c r="BA2979" s="177">
        <v>2973</v>
      </c>
      <c r="BB2979" s="202">
        <f t="shared" si="485"/>
        <v>148650000</v>
      </c>
      <c r="BC2979" s="63">
        <f t="shared" si="486"/>
        <v>3505.8120411466953</v>
      </c>
      <c r="BD2979" s="63">
        <f t="shared" si="487"/>
        <v>3505.8120411506088</v>
      </c>
      <c r="BE2979" s="63">
        <f t="shared" si="488"/>
        <v>145.53842789471926</v>
      </c>
      <c r="BF2979" s="63">
        <f t="shared" si="489"/>
        <v>145.53842854471927</v>
      </c>
      <c r="BG2979" s="63">
        <f t="shared" si="490"/>
        <v>5.8215371159757918</v>
      </c>
      <c r="BH2979" s="63">
        <f t="shared" si="491"/>
        <v>5.8215377659757914</v>
      </c>
      <c r="BI2979" s="109">
        <f t="shared" si="493"/>
        <v>89190000</v>
      </c>
      <c r="BJ2979" s="203">
        <f t="shared" si="492"/>
        <v>2.8901826280824147E+24</v>
      </c>
    </row>
    <row r="2980" spans="53:62" s="174" customFormat="1" x14ac:dyDescent="0.35">
      <c r="BA2980" s="177">
        <v>2974</v>
      </c>
      <c r="BB2980" s="202">
        <f t="shared" si="485"/>
        <v>148700000</v>
      </c>
      <c r="BC2980" s="63">
        <f t="shared" si="486"/>
        <v>3506.9876990639195</v>
      </c>
      <c r="BD2980" s="63">
        <f t="shared" si="487"/>
        <v>3506.9876990678354</v>
      </c>
      <c r="BE2980" s="63">
        <f t="shared" si="488"/>
        <v>145.53842789475709</v>
      </c>
      <c r="BF2980" s="63">
        <f t="shared" si="489"/>
        <v>145.5384285447571</v>
      </c>
      <c r="BG2980" s="63">
        <f t="shared" si="490"/>
        <v>5.8215371159757918</v>
      </c>
      <c r="BH2980" s="63">
        <f t="shared" si="491"/>
        <v>5.8215377659757914</v>
      </c>
      <c r="BI2980" s="109">
        <f t="shared" si="493"/>
        <v>89220000</v>
      </c>
      <c r="BJ2980" s="203">
        <f t="shared" si="492"/>
        <v>2.8907077906331319E+24</v>
      </c>
    </row>
    <row r="2981" spans="53:62" s="174" customFormat="1" x14ac:dyDescent="0.35">
      <c r="BA2981" s="177">
        <v>2975</v>
      </c>
      <c r="BB2981" s="202">
        <f t="shared" si="485"/>
        <v>148750000</v>
      </c>
      <c r="BC2981" s="63">
        <f t="shared" si="486"/>
        <v>3508.1633545924747</v>
      </c>
      <c r="BD2981" s="63">
        <f t="shared" si="487"/>
        <v>3508.1633545963914</v>
      </c>
      <c r="BE2981" s="63">
        <f t="shared" si="488"/>
        <v>145.53842789479464</v>
      </c>
      <c r="BF2981" s="63">
        <f t="shared" si="489"/>
        <v>145.53842854479464</v>
      </c>
      <c r="BG2981" s="63">
        <f t="shared" si="490"/>
        <v>5.8215371159757918</v>
      </c>
      <c r="BH2981" s="63">
        <f t="shared" si="491"/>
        <v>5.8215377659757914</v>
      </c>
      <c r="BI2981" s="109">
        <f t="shared" si="493"/>
        <v>89250000</v>
      </c>
      <c r="BJ2981" s="203">
        <f t="shared" si="492"/>
        <v>2.8912327542233921E+24</v>
      </c>
    </row>
    <row r="2982" spans="53:62" s="174" customFormat="1" x14ac:dyDescent="0.35">
      <c r="BA2982" s="177">
        <v>2976</v>
      </c>
      <c r="BB2982" s="202">
        <f t="shared" si="485"/>
        <v>148800000</v>
      </c>
      <c r="BC2982" s="63">
        <f t="shared" si="486"/>
        <v>3509.339007732422</v>
      </c>
      <c r="BD2982" s="63">
        <f t="shared" si="487"/>
        <v>3509.3390077363406</v>
      </c>
      <c r="BE2982" s="63">
        <f t="shared" si="488"/>
        <v>145.53842789483184</v>
      </c>
      <c r="BF2982" s="63">
        <f t="shared" si="489"/>
        <v>145.53842854483187</v>
      </c>
      <c r="BG2982" s="63">
        <f t="shared" si="490"/>
        <v>5.8215371159757918</v>
      </c>
      <c r="BH2982" s="63">
        <f t="shared" si="491"/>
        <v>5.8215377659757914</v>
      </c>
      <c r="BI2982" s="109">
        <f t="shared" si="493"/>
        <v>89280000</v>
      </c>
      <c r="BJ2982" s="203">
        <f t="shared" si="492"/>
        <v>2.8917575189285725E+24</v>
      </c>
    </row>
    <row r="2983" spans="53:62" s="174" customFormat="1" x14ac:dyDescent="0.35">
      <c r="BA2983" s="177">
        <v>2977</v>
      </c>
      <c r="BB2983" s="202">
        <f t="shared" si="485"/>
        <v>148850000</v>
      </c>
      <c r="BC2983" s="63">
        <f t="shared" si="486"/>
        <v>3510.5146584838285</v>
      </c>
      <c r="BD2983" s="63">
        <f t="shared" si="487"/>
        <v>3510.5146584877475</v>
      </c>
      <c r="BE2983" s="63">
        <f t="shared" si="488"/>
        <v>145.53842789486882</v>
      </c>
      <c r="BF2983" s="63">
        <f t="shared" si="489"/>
        <v>145.53842854486879</v>
      </c>
      <c r="BG2983" s="63">
        <f t="shared" si="490"/>
        <v>5.8215371159757918</v>
      </c>
      <c r="BH2983" s="63">
        <f t="shared" si="491"/>
        <v>5.8215377659757914</v>
      </c>
      <c r="BI2983" s="109">
        <f t="shared" si="493"/>
        <v>89310000</v>
      </c>
      <c r="BJ2983" s="203">
        <f t="shared" si="492"/>
        <v>2.8922820848240209E+24</v>
      </c>
    </row>
    <row r="2984" spans="53:62" s="174" customFormat="1" x14ac:dyDescent="0.35">
      <c r="BA2984" s="177">
        <v>2978</v>
      </c>
      <c r="BB2984" s="202">
        <f t="shared" si="485"/>
        <v>148900000</v>
      </c>
      <c r="BC2984" s="63">
        <f t="shared" si="486"/>
        <v>3511.6903068465622</v>
      </c>
      <c r="BD2984" s="63">
        <f t="shared" si="487"/>
        <v>3511.6903068504839</v>
      </c>
      <c r="BE2984" s="63">
        <f t="shared" si="488"/>
        <v>145.53842789490545</v>
      </c>
      <c r="BF2984" s="63">
        <f t="shared" si="489"/>
        <v>145.53842854490543</v>
      </c>
      <c r="BG2984" s="63">
        <f t="shared" si="490"/>
        <v>5.8215371159757918</v>
      </c>
      <c r="BH2984" s="63">
        <f t="shared" si="491"/>
        <v>5.8215377659757914</v>
      </c>
      <c r="BI2984" s="109">
        <f t="shared" si="493"/>
        <v>89340000</v>
      </c>
      <c r="BJ2984" s="203">
        <f t="shared" si="492"/>
        <v>2.8928064519850592E+24</v>
      </c>
    </row>
    <row r="2985" spans="53:62" s="174" customFormat="1" x14ac:dyDescent="0.35">
      <c r="BA2985" s="177">
        <v>2979</v>
      </c>
      <c r="BB2985" s="202">
        <f t="shared" si="485"/>
        <v>148950000</v>
      </c>
      <c r="BC2985" s="63">
        <f t="shared" si="486"/>
        <v>3512.8659528206908</v>
      </c>
      <c r="BD2985" s="63">
        <f t="shared" si="487"/>
        <v>3512.8659528246135</v>
      </c>
      <c r="BE2985" s="63">
        <f t="shared" si="488"/>
        <v>145.53842789494178</v>
      </c>
      <c r="BF2985" s="63">
        <f t="shared" si="489"/>
        <v>145.53842854494178</v>
      </c>
      <c r="BG2985" s="63">
        <f t="shared" si="490"/>
        <v>5.8215371159757918</v>
      </c>
      <c r="BH2985" s="63">
        <f t="shared" si="491"/>
        <v>5.8215377659757914</v>
      </c>
      <c r="BI2985" s="109">
        <f t="shared" si="493"/>
        <v>89370000</v>
      </c>
      <c r="BJ2985" s="203">
        <f t="shared" si="492"/>
        <v>2.8933306204869777E+24</v>
      </c>
    </row>
    <row r="2986" spans="53:62" s="174" customFormat="1" x14ac:dyDescent="0.35">
      <c r="BA2986" s="177">
        <v>2980</v>
      </c>
      <c r="BB2986" s="202">
        <f t="shared" si="485"/>
        <v>149000000</v>
      </c>
      <c r="BC2986" s="63">
        <f t="shared" si="486"/>
        <v>3514.0415964062777</v>
      </c>
      <c r="BD2986" s="63">
        <f t="shared" si="487"/>
        <v>3514.0415964102012</v>
      </c>
      <c r="BE2986" s="63">
        <f t="shared" si="488"/>
        <v>145.53842789497781</v>
      </c>
      <c r="BF2986" s="63">
        <f t="shared" si="489"/>
        <v>145.53842854497782</v>
      </c>
      <c r="BG2986" s="63">
        <f t="shared" si="490"/>
        <v>5.8215371159757918</v>
      </c>
      <c r="BH2986" s="63">
        <f t="shared" si="491"/>
        <v>5.8215377659757914</v>
      </c>
      <c r="BI2986" s="109">
        <f t="shared" si="493"/>
        <v>89400000</v>
      </c>
      <c r="BJ2986" s="203">
        <f t="shared" si="492"/>
        <v>2.8938545904050401E+24</v>
      </c>
    </row>
    <row r="2987" spans="53:62" s="174" customFormat="1" x14ac:dyDescent="0.35">
      <c r="BA2987" s="177">
        <v>2981</v>
      </c>
      <c r="BB2987" s="202">
        <f t="shared" si="485"/>
        <v>149050000</v>
      </c>
      <c r="BC2987" s="63">
        <f t="shared" si="486"/>
        <v>3515.2172376031926</v>
      </c>
      <c r="BD2987" s="63">
        <f t="shared" si="487"/>
        <v>3515.217237607118</v>
      </c>
      <c r="BE2987" s="63">
        <f t="shared" si="488"/>
        <v>145.53842789501357</v>
      </c>
      <c r="BF2987" s="63">
        <f t="shared" si="489"/>
        <v>145.53842854501357</v>
      </c>
      <c r="BG2987" s="63">
        <f t="shared" si="490"/>
        <v>5.8215371159757918</v>
      </c>
      <c r="BH2987" s="63">
        <f t="shared" si="491"/>
        <v>5.8215377659757914</v>
      </c>
      <c r="BI2987" s="109">
        <f t="shared" si="493"/>
        <v>89430000</v>
      </c>
      <c r="BJ2987" s="203">
        <f t="shared" si="492"/>
        <v>2.89437836181448E+24</v>
      </c>
    </row>
    <row r="2988" spans="53:62" s="174" customFormat="1" x14ac:dyDescent="0.35">
      <c r="BA2988" s="177">
        <v>2982</v>
      </c>
      <c r="BB2988" s="202">
        <f t="shared" si="485"/>
        <v>149100000</v>
      </c>
      <c r="BC2988" s="63">
        <f t="shared" si="486"/>
        <v>3516.3928764115667</v>
      </c>
      <c r="BD2988" s="63">
        <f t="shared" si="487"/>
        <v>3516.392876415493</v>
      </c>
      <c r="BE2988" s="63">
        <f t="shared" si="488"/>
        <v>145.53842789504901</v>
      </c>
      <c r="BF2988" s="63">
        <f t="shared" si="489"/>
        <v>145.53842854504904</v>
      </c>
      <c r="BG2988" s="63">
        <f t="shared" si="490"/>
        <v>5.8215371159757918</v>
      </c>
      <c r="BH2988" s="63">
        <f t="shared" si="491"/>
        <v>5.8215377659757914</v>
      </c>
      <c r="BI2988" s="109">
        <f t="shared" si="493"/>
        <v>89460000</v>
      </c>
      <c r="BJ2988" s="203">
        <f t="shared" si="492"/>
        <v>2.8949019347905037E+24</v>
      </c>
    </row>
    <row r="2989" spans="53:62" s="174" customFormat="1" x14ac:dyDescent="0.35">
      <c r="BA2989" s="177">
        <v>2983</v>
      </c>
      <c r="BB2989" s="202">
        <f t="shared" si="485"/>
        <v>149150000</v>
      </c>
      <c r="BC2989" s="63">
        <f t="shared" si="486"/>
        <v>3517.5685128313335</v>
      </c>
      <c r="BD2989" s="63">
        <f t="shared" si="487"/>
        <v>3517.5685128352611</v>
      </c>
      <c r="BE2989" s="63">
        <f t="shared" si="488"/>
        <v>145.53842789508417</v>
      </c>
      <c r="BF2989" s="63">
        <f t="shared" si="489"/>
        <v>145.5384285450842</v>
      </c>
      <c r="BG2989" s="63">
        <f t="shared" si="490"/>
        <v>5.8215371159757918</v>
      </c>
      <c r="BH2989" s="63">
        <f t="shared" si="491"/>
        <v>5.8215377659757914</v>
      </c>
      <c r="BI2989" s="109">
        <f t="shared" si="493"/>
        <v>89490000</v>
      </c>
      <c r="BJ2989" s="203">
        <f t="shared" si="492"/>
        <v>2.8954253094082888E+24</v>
      </c>
    </row>
    <row r="2990" spans="53:62" s="174" customFormat="1" x14ac:dyDescent="0.35">
      <c r="BA2990" s="177">
        <v>2984</v>
      </c>
      <c r="BB2990" s="202">
        <f t="shared" si="485"/>
        <v>149200000</v>
      </c>
      <c r="BC2990" s="63">
        <f t="shared" si="486"/>
        <v>3518.7441468625589</v>
      </c>
      <c r="BD2990" s="63">
        <f t="shared" si="487"/>
        <v>3518.7441468664874</v>
      </c>
      <c r="BE2990" s="63">
        <f t="shared" si="488"/>
        <v>145.53842789511907</v>
      </c>
      <c r="BF2990" s="63">
        <f t="shared" si="489"/>
        <v>145.5384285451191</v>
      </c>
      <c r="BG2990" s="63">
        <f t="shared" si="490"/>
        <v>5.8215371159757918</v>
      </c>
      <c r="BH2990" s="63">
        <f t="shared" si="491"/>
        <v>5.8215377659757914</v>
      </c>
      <c r="BI2990" s="109">
        <f t="shared" si="493"/>
        <v>89520000</v>
      </c>
      <c r="BJ2990" s="203">
        <f t="shared" si="492"/>
        <v>2.8959484857429848E+24</v>
      </c>
    </row>
    <row r="2991" spans="53:62" s="174" customFormat="1" x14ac:dyDescent="0.35">
      <c r="BA2991" s="177">
        <v>2985</v>
      </c>
      <c r="BB2991" s="202">
        <f t="shared" si="485"/>
        <v>149250000</v>
      </c>
      <c r="BC2991" s="63">
        <f t="shared" si="486"/>
        <v>3519.919778505177</v>
      </c>
      <c r="BD2991" s="63">
        <f t="shared" si="487"/>
        <v>3519.9197785091073</v>
      </c>
      <c r="BE2991" s="63">
        <f t="shared" si="488"/>
        <v>145.53842789515369</v>
      </c>
      <c r="BF2991" s="63">
        <f t="shared" si="489"/>
        <v>145.53842854515369</v>
      </c>
      <c r="BG2991" s="63">
        <f t="shared" si="490"/>
        <v>5.8215371159757918</v>
      </c>
      <c r="BH2991" s="63">
        <f t="shared" si="491"/>
        <v>5.8215377659757914</v>
      </c>
      <c r="BI2991" s="109">
        <f t="shared" si="493"/>
        <v>89550000</v>
      </c>
      <c r="BJ2991" s="203">
        <f t="shared" si="492"/>
        <v>2.8964714638697124E+24</v>
      </c>
    </row>
    <row r="2992" spans="53:62" s="174" customFormat="1" x14ac:dyDescent="0.35">
      <c r="BA2992" s="177">
        <v>2986</v>
      </c>
      <c r="BB2992" s="202">
        <f t="shared" si="485"/>
        <v>149300000</v>
      </c>
      <c r="BC2992" s="63">
        <f t="shared" si="486"/>
        <v>3521.0954077592537</v>
      </c>
      <c r="BD2992" s="63">
        <f t="shared" si="487"/>
        <v>3521.0954077631854</v>
      </c>
      <c r="BE2992" s="63">
        <f t="shared" si="488"/>
        <v>145.53842789518802</v>
      </c>
      <c r="BF2992" s="63">
        <f t="shared" si="489"/>
        <v>145.53842854518803</v>
      </c>
      <c r="BG2992" s="63">
        <f t="shared" si="490"/>
        <v>5.8215371159757918</v>
      </c>
      <c r="BH2992" s="63">
        <f t="shared" si="491"/>
        <v>5.8215377659757914</v>
      </c>
      <c r="BI2992" s="109">
        <f t="shared" si="493"/>
        <v>89580000</v>
      </c>
      <c r="BJ2992" s="203">
        <f t="shared" si="492"/>
        <v>2.896994243863562E+24</v>
      </c>
    </row>
    <row r="2993" spans="53:62" s="174" customFormat="1" x14ac:dyDescent="0.35">
      <c r="BA2993" s="177">
        <v>2987</v>
      </c>
      <c r="BB2993" s="202">
        <f t="shared" si="485"/>
        <v>149350000</v>
      </c>
      <c r="BC2993" s="63">
        <f t="shared" si="486"/>
        <v>3522.2710346247241</v>
      </c>
      <c r="BD2993" s="63">
        <f t="shared" si="487"/>
        <v>3522.2710346286567</v>
      </c>
      <c r="BE2993" s="63">
        <f t="shared" si="488"/>
        <v>145.53842789522207</v>
      </c>
      <c r="BF2993" s="63">
        <f t="shared" si="489"/>
        <v>145.53842854522208</v>
      </c>
      <c r="BG2993" s="63">
        <f t="shared" si="490"/>
        <v>5.8215371159757918</v>
      </c>
      <c r="BH2993" s="63">
        <f t="shared" si="491"/>
        <v>5.8215377659757914</v>
      </c>
      <c r="BI2993" s="109">
        <f t="shared" si="493"/>
        <v>89610000</v>
      </c>
      <c r="BJ2993" s="203">
        <f t="shared" si="492"/>
        <v>2.8975168257995985E+24</v>
      </c>
    </row>
    <row r="2994" spans="53:62" s="174" customFormat="1" x14ac:dyDescent="0.35">
      <c r="BA2994" s="177">
        <v>2988</v>
      </c>
      <c r="BB2994" s="202">
        <f t="shared" si="485"/>
        <v>149400000</v>
      </c>
      <c r="BC2994" s="63">
        <f t="shared" si="486"/>
        <v>3523.4466591016517</v>
      </c>
      <c r="BD2994" s="63">
        <f t="shared" si="487"/>
        <v>3523.4466591055866</v>
      </c>
      <c r="BE2994" s="63">
        <f t="shared" si="488"/>
        <v>145.53842789525584</v>
      </c>
      <c r="BF2994" s="63">
        <f t="shared" si="489"/>
        <v>145.53842854525584</v>
      </c>
      <c r="BG2994" s="63">
        <f t="shared" si="490"/>
        <v>5.8215371159757918</v>
      </c>
      <c r="BH2994" s="63">
        <f t="shared" si="491"/>
        <v>5.8215377659757914</v>
      </c>
      <c r="BI2994" s="109">
        <f t="shared" si="493"/>
        <v>89640000</v>
      </c>
      <c r="BJ2994" s="203">
        <f t="shared" si="492"/>
        <v>2.8980392097528575E+24</v>
      </c>
    </row>
    <row r="2995" spans="53:62" s="174" customFormat="1" x14ac:dyDescent="0.35">
      <c r="BA2995" s="177">
        <v>2989</v>
      </c>
      <c r="BB2995" s="202">
        <f t="shared" si="485"/>
        <v>149450000</v>
      </c>
      <c r="BC2995" s="63">
        <f t="shared" si="486"/>
        <v>3524.6222811900384</v>
      </c>
      <c r="BD2995" s="63">
        <f t="shared" si="487"/>
        <v>3524.6222811939742</v>
      </c>
      <c r="BE2995" s="63">
        <f t="shared" si="488"/>
        <v>145.53842789528935</v>
      </c>
      <c r="BF2995" s="63">
        <f t="shared" si="489"/>
        <v>145.53842854528935</v>
      </c>
      <c r="BG2995" s="63">
        <f t="shared" si="490"/>
        <v>5.8215371159757918</v>
      </c>
      <c r="BH2995" s="63">
        <f t="shared" si="491"/>
        <v>5.8215377659757914</v>
      </c>
      <c r="BI2995" s="109">
        <f t="shared" si="493"/>
        <v>89670000</v>
      </c>
      <c r="BJ2995" s="203">
        <f t="shared" si="492"/>
        <v>2.8985613957983442E+24</v>
      </c>
    </row>
    <row r="2996" spans="53:62" s="174" customFormat="1" x14ac:dyDescent="0.35">
      <c r="BA2996" s="177">
        <v>2990</v>
      </c>
      <c r="BB2996" s="202">
        <f t="shared" si="485"/>
        <v>149500000</v>
      </c>
      <c r="BC2996" s="63">
        <f t="shared" si="486"/>
        <v>3525.7979008898837</v>
      </c>
      <c r="BD2996" s="63">
        <f t="shared" si="487"/>
        <v>3525.7979008938205</v>
      </c>
      <c r="BE2996" s="63">
        <f t="shared" si="488"/>
        <v>145.53842789532257</v>
      </c>
      <c r="BF2996" s="63">
        <f t="shared" si="489"/>
        <v>145.53842854532257</v>
      </c>
      <c r="BG2996" s="63">
        <f t="shared" si="490"/>
        <v>5.8215371159757918</v>
      </c>
      <c r="BH2996" s="63">
        <f t="shared" si="491"/>
        <v>5.8215377659757914</v>
      </c>
      <c r="BI2996" s="109">
        <f t="shared" si="493"/>
        <v>89700000</v>
      </c>
      <c r="BJ2996" s="203">
        <f t="shared" si="492"/>
        <v>2.8990833840110381E+24</v>
      </c>
    </row>
    <row r="2997" spans="53:62" s="174" customFormat="1" x14ac:dyDescent="0.35">
      <c r="BA2997" s="177">
        <v>2991</v>
      </c>
      <c r="BB2997" s="202">
        <f t="shared" si="485"/>
        <v>149550000</v>
      </c>
      <c r="BC2997" s="63">
        <f t="shared" si="486"/>
        <v>3526.9735182011859</v>
      </c>
      <c r="BD2997" s="63">
        <f t="shared" si="487"/>
        <v>3526.9735182051245</v>
      </c>
      <c r="BE2997" s="63">
        <f t="shared" si="488"/>
        <v>145.53842789535551</v>
      </c>
      <c r="BF2997" s="63">
        <f t="shared" si="489"/>
        <v>145.53842854535554</v>
      </c>
      <c r="BG2997" s="63">
        <f t="shared" si="490"/>
        <v>5.8215371159757918</v>
      </c>
      <c r="BH2997" s="63">
        <f t="shared" si="491"/>
        <v>5.8215377659757914</v>
      </c>
      <c r="BI2997" s="109">
        <f t="shared" si="493"/>
        <v>89730000</v>
      </c>
      <c r="BJ2997" s="203">
        <f t="shared" si="492"/>
        <v>2.8996051744658895E+24</v>
      </c>
    </row>
    <row r="2998" spans="53:62" s="174" customFormat="1" x14ac:dyDescent="0.35">
      <c r="BA2998" s="177">
        <v>2992</v>
      </c>
      <c r="BB2998" s="202">
        <f t="shared" si="485"/>
        <v>149600000</v>
      </c>
      <c r="BC2998" s="63">
        <f t="shared" si="486"/>
        <v>3528.1491331239467</v>
      </c>
      <c r="BD2998" s="63">
        <f t="shared" si="487"/>
        <v>3528.1491331278867</v>
      </c>
      <c r="BE2998" s="63">
        <f t="shared" si="488"/>
        <v>145.53842789538822</v>
      </c>
      <c r="BF2998" s="63">
        <f t="shared" si="489"/>
        <v>145.53842854538823</v>
      </c>
      <c r="BG2998" s="63">
        <f t="shared" si="490"/>
        <v>5.8215371159757918</v>
      </c>
      <c r="BH2998" s="63">
        <f t="shared" si="491"/>
        <v>5.8215377659757914</v>
      </c>
      <c r="BI2998" s="109">
        <f t="shared" si="493"/>
        <v>89760000</v>
      </c>
      <c r="BJ2998" s="203">
        <f t="shared" si="492"/>
        <v>2.9001267672378193E+24</v>
      </c>
    </row>
    <row r="2999" spans="53:62" s="174" customFormat="1" x14ac:dyDescent="0.35">
      <c r="BA2999" s="177">
        <v>2993</v>
      </c>
      <c r="BB2999" s="202">
        <f t="shared" si="485"/>
        <v>149650000</v>
      </c>
      <c r="BC2999" s="63">
        <f t="shared" si="486"/>
        <v>3529.3247456581657</v>
      </c>
      <c r="BD2999" s="63">
        <f t="shared" si="487"/>
        <v>3529.3247456621066</v>
      </c>
      <c r="BE2999" s="63">
        <f t="shared" si="488"/>
        <v>145.53842789542063</v>
      </c>
      <c r="BF2999" s="63">
        <f t="shared" si="489"/>
        <v>145.53842854542066</v>
      </c>
      <c r="BG2999" s="63">
        <f t="shared" si="490"/>
        <v>5.8215371159757918</v>
      </c>
      <c r="BH2999" s="63">
        <f t="shared" si="491"/>
        <v>5.8215377659757914</v>
      </c>
      <c r="BI2999" s="109">
        <f t="shared" si="493"/>
        <v>89790000</v>
      </c>
      <c r="BJ2999" s="203">
        <f t="shared" si="492"/>
        <v>2.9006481624017205E+24</v>
      </c>
    </row>
    <row r="3000" spans="53:62" s="174" customFormat="1" x14ac:dyDescent="0.35">
      <c r="BA3000" s="177">
        <v>2994</v>
      </c>
      <c r="BB3000" s="202">
        <f t="shared" si="485"/>
        <v>149700000</v>
      </c>
      <c r="BC3000" s="63">
        <f t="shared" si="486"/>
        <v>3530.5003558038429</v>
      </c>
      <c r="BD3000" s="63">
        <f t="shared" si="487"/>
        <v>3530.5003558077851</v>
      </c>
      <c r="BE3000" s="63">
        <f t="shared" si="488"/>
        <v>145.5384278954528</v>
      </c>
      <c r="BF3000" s="63">
        <f t="shared" si="489"/>
        <v>145.53842854545283</v>
      </c>
      <c r="BG3000" s="63">
        <f t="shared" si="490"/>
        <v>5.8215371159757918</v>
      </c>
      <c r="BH3000" s="63">
        <f t="shared" si="491"/>
        <v>5.8215377659757914</v>
      </c>
      <c r="BI3000" s="109">
        <f t="shared" si="493"/>
        <v>89820000</v>
      </c>
      <c r="BJ3000" s="203">
        <f t="shared" si="492"/>
        <v>2.9011693600324575E+24</v>
      </c>
    </row>
    <row r="3001" spans="53:62" s="174" customFormat="1" x14ac:dyDescent="0.35">
      <c r="BA3001" s="177">
        <v>2995</v>
      </c>
      <c r="BB3001" s="202">
        <f t="shared" si="485"/>
        <v>149750000</v>
      </c>
      <c r="BC3001" s="63">
        <f t="shared" si="486"/>
        <v>3531.6759635609787</v>
      </c>
      <c r="BD3001" s="63">
        <f t="shared" si="487"/>
        <v>3531.6759635649219</v>
      </c>
      <c r="BE3001" s="63">
        <f t="shared" si="488"/>
        <v>145.53842789548469</v>
      </c>
      <c r="BF3001" s="63">
        <f t="shared" si="489"/>
        <v>145.53842854548472</v>
      </c>
      <c r="BG3001" s="63">
        <f t="shared" si="490"/>
        <v>5.8215371159757918</v>
      </c>
      <c r="BH3001" s="63">
        <f t="shared" si="491"/>
        <v>5.8215377659757914</v>
      </c>
      <c r="BI3001" s="109">
        <f t="shared" si="493"/>
        <v>89850000</v>
      </c>
      <c r="BJ3001" s="203">
        <f t="shared" si="492"/>
        <v>2.9016903602048681E+24</v>
      </c>
    </row>
    <row r="3002" spans="53:62" s="174" customFormat="1" x14ac:dyDescent="0.35">
      <c r="BA3002" s="177">
        <v>2996</v>
      </c>
      <c r="BB3002" s="202">
        <f t="shared" si="485"/>
        <v>149800000</v>
      </c>
      <c r="BC3002" s="63">
        <f t="shared" si="486"/>
        <v>3532.8515689295723</v>
      </c>
      <c r="BD3002" s="63">
        <f t="shared" si="487"/>
        <v>3532.8515689335163</v>
      </c>
      <c r="BE3002" s="63">
        <f t="shared" si="488"/>
        <v>145.53842789551635</v>
      </c>
      <c r="BF3002" s="63">
        <f t="shared" si="489"/>
        <v>145.53842854551638</v>
      </c>
      <c r="BG3002" s="63">
        <f t="shared" si="490"/>
        <v>5.8215371159757918</v>
      </c>
      <c r="BH3002" s="63">
        <f t="shared" si="491"/>
        <v>5.8215377659757914</v>
      </c>
      <c r="BI3002" s="109">
        <f t="shared" si="493"/>
        <v>89880000</v>
      </c>
      <c r="BJ3002" s="203">
        <f t="shared" si="492"/>
        <v>2.9022111629937598E+24</v>
      </c>
    </row>
    <row r="3003" spans="53:62" s="174" customFormat="1" x14ac:dyDescent="0.35">
      <c r="BA3003" s="177">
        <v>2997</v>
      </c>
      <c r="BB3003" s="202">
        <f t="shared" si="485"/>
        <v>149850000</v>
      </c>
      <c r="BC3003" s="63">
        <f t="shared" si="486"/>
        <v>3534.0271719096886</v>
      </c>
      <c r="BD3003" s="63">
        <f t="shared" si="487"/>
        <v>3534.027171913634</v>
      </c>
      <c r="BE3003" s="63">
        <f t="shared" si="488"/>
        <v>145.53842789554773</v>
      </c>
      <c r="BF3003" s="63">
        <f t="shared" si="489"/>
        <v>145.53842854554776</v>
      </c>
      <c r="BG3003" s="63">
        <f t="shared" si="490"/>
        <v>5.8215371159757918</v>
      </c>
      <c r="BH3003" s="63">
        <f t="shared" si="491"/>
        <v>5.8215377659757914</v>
      </c>
      <c r="BI3003" s="109">
        <f t="shared" si="493"/>
        <v>89910000</v>
      </c>
      <c r="BJ3003" s="203">
        <f t="shared" si="492"/>
        <v>2.9027317684739122E+24</v>
      </c>
    </row>
    <row r="3004" spans="53:62" s="174" customFormat="1" x14ac:dyDescent="0.35">
      <c r="BA3004" s="177">
        <v>2998</v>
      </c>
      <c r="BB3004" s="202">
        <f t="shared" si="485"/>
        <v>149900000</v>
      </c>
      <c r="BC3004" s="63">
        <f t="shared" si="486"/>
        <v>3535.2027725013268</v>
      </c>
      <c r="BD3004" s="63">
        <f t="shared" si="487"/>
        <v>3535.202772505274</v>
      </c>
      <c r="BE3004" s="63">
        <f t="shared" si="488"/>
        <v>145.53842789557888</v>
      </c>
      <c r="BF3004" s="63">
        <f t="shared" si="489"/>
        <v>145.53842854557891</v>
      </c>
      <c r="BG3004" s="63">
        <f t="shared" si="490"/>
        <v>5.8215371159757918</v>
      </c>
      <c r="BH3004" s="63">
        <f t="shared" si="491"/>
        <v>5.8215377659757914</v>
      </c>
      <c r="BI3004" s="109">
        <f t="shared" si="493"/>
        <v>89940000</v>
      </c>
      <c r="BJ3004" s="203">
        <f t="shared" si="492"/>
        <v>2.9032521767200761E+24</v>
      </c>
    </row>
    <row r="3005" spans="53:62" s="174" customFormat="1" x14ac:dyDescent="0.35">
      <c r="BA3005" s="177">
        <v>2999</v>
      </c>
      <c r="BB3005" s="202">
        <f t="shared" si="485"/>
        <v>149950000</v>
      </c>
      <c r="BC3005" s="63">
        <f t="shared" si="486"/>
        <v>3536.378370704424</v>
      </c>
      <c r="BD3005" s="63">
        <f t="shared" si="487"/>
        <v>3536.3783707083726</v>
      </c>
      <c r="BE3005" s="63">
        <f t="shared" si="488"/>
        <v>145.53842789560977</v>
      </c>
      <c r="BF3005" s="63">
        <f t="shared" si="489"/>
        <v>145.53842854560978</v>
      </c>
      <c r="BG3005" s="63">
        <f t="shared" si="490"/>
        <v>5.8215371159757918</v>
      </c>
      <c r="BH3005" s="63">
        <f t="shared" si="491"/>
        <v>5.8215377659757914</v>
      </c>
      <c r="BI3005" s="109">
        <f t="shared" si="493"/>
        <v>89970000</v>
      </c>
      <c r="BJ3005" s="203">
        <f t="shared" si="492"/>
        <v>2.9037723878069753E+24</v>
      </c>
    </row>
    <row r="3006" spans="53:62" s="174" customFormat="1" x14ac:dyDescent="0.35">
      <c r="BA3006" s="177">
        <v>3000</v>
      </c>
      <c r="BB3006" s="202">
        <f t="shared" si="485"/>
        <v>150000000</v>
      </c>
      <c r="BC3006" s="63">
        <f t="shared" si="486"/>
        <v>3537.5539665190436</v>
      </c>
      <c r="BD3006" s="63">
        <f t="shared" si="487"/>
        <v>3537.5539665229935</v>
      </c>
      <c r="BE3006" s="63">
        <f t="shared" si="488"/>
        <v>145.53842789564044</v>
      </c>
      <c r="BF3006" s="63">
        <f t="shared" si="489"/>
        <v>145.53842854564041</v>
      </c>
      <c r="BG3006" s="63">
        <f t="shared" si="490"/>
        <v>5.8215371159757918</v>
      </c>
      <c r="BH3006" s="63">
        <f t="shared" si="491"/>
        <v>5.8215377659757914</v>
      </c>
      <c r="BI3006" s="109">
        <f t="shared" si="493"/>
        <v>90000000</v>
      </c>
      <c r="BJ3006" s="203">
        <f t="shared" si="492"/>
        <v>2.9042924018093053E+24</v>
      </c>
    </row>
    <row r="3007" spans="53:62" s="174" customFormat="1" x14ac:dyDescent="0.35">
      <c r="BA3007" s="177">
        <v>3001</v>
      </c>
      <c r="BB3007" s="202">
        <f t="shared" si="485"/>
        <v>150050000</v>
      </c>
      <c r="BC3007" s="63">
        <f t="shared" si="486"/>
        <v>3538.7295599451213</v>
      </c>
      <c r="BD3007" s="63">
        <f t="shared" si="487"/>
        <v>3538.7295599490726</v>
      </c>
      <c r="BE3007" s="63">
        <f t="shared" si="488"/>
        <v>145.53842789567079</v>
      </c>
      <c r="BF3007" s="63">
        <f t="shared" si="489"/>
        <v>145.5384285456708</v>
      </c>
      <c r="BG3007" s="63">
        <f t="shared" si="490"/>
        <v>5.8215371159757918</v>
      </c>
      <c r="BH3007" s="63">
        <f t="shared" si="491"/>
        <v>5.8215377659757914</v>
      </c>
      <c r="BI3007" s="109">
        <f t="shared" si="493"/>
        <v>90030000</v>
      </c>
      <c r="BJ3007" s="203">
        <f t="shared" si="492"/>
        <v>2.9048122188017307E+24</v>
      </c>
    </row>
    <row r="3008" spans="53:62" s="174" customFormat="1" x14ac:dyDescent="0.35">
      <c r="BA3008" s="177">
        <v>3002</v>
      </c>
      <c r="BB3008" s="202">
        <f t="shared" si="485"/>
        <v>150100000</v>
      </c>
      <c r="BC3008" s="63">
        <f t="shared" si="486"/>
        <v>3539.9051509827218</v>
      </c>
      <c r="BD3008" s="63">
        <f t="shared" si="487"/>
        <v>3539.9051509866749</v>
      </c>
      <c r="BE3008" s="63">
        <f t="shared" si="488"/>
        <v>145.53842789570095</v>
      </c>
      <c r="BF3008" s="63">
        <f t="shared" si="489"/>
        <v>145.53842854570095</v>
      </c>
      <c r="BG3008" s="63">
        <f t="shared" si="490"/>
        <v>5.8215371159757918</v>
      </c>
      <c r="BH3008" s="63">
        <f t="shared" si="491"/>
        <v>5.8215377659757914</v>
      </c>
      <c r="BI3008" s="109">
        <f t="shared" si="493"/>
        <v>90060000</v>
      </c>
      <c r="BJ3008" s="203">
        <f t="shared" si="492"/>
        <v>2.9053318388588911E+24</v>
      </c>
    </row>
    <row r="3009" spans="53:62" s="174" customFormat="1" x14ac:dyDescent="0.35">
      <c r="BA3009" s="177">
        <v>3003</v>
      </c>
      <c r="BB3009" s="202">
        <f t="shared" si="485"/>
        <v>150150000</v>
      </c>
      <c r="BC3009" s="63">
        <f t="shared" si="486"/>
        <v>3541.0807396318455</v>
      </c>
      <c r="BD3009" s="63">
        <f t="shared" si="487"/>
        <v>3541.0807396357995</v>
      </c>
      <c r="BE3009" s="63">
        <f t="shared" si="488"/>
        <v>145.53842789573082</v>
      </c>
      <c r="BF3009" s="63">
        <f t="shared" si="489"/>
        <v>145.53842854573082</v>
      </c>
      <c r="BG3009" s="63">
        <f t="shared" si="490"/>
        <v>5.8215371159757918</v>
      </c>
      <c r="BH3009" s="63">
        <f t="shared" si="491"/>
        <v>5.8215377659757914</v>
      </c>
      <c r="BI3009" s="109">
        <f t="shared" si="493"/>
        <v>90090000</v>
      </c>
      <c r="BJ3009" s="203">
        <f t="shared" si="492"/>
        <v>2.905851262055396E+24</v>
      </c>
    </row>
    <row r="3010" spans="53:62" s="174" customFormat="1" x14ac:dyDescent="0.35">
      <c r="BA3010" s="177">
        <v>3004</v>
      </c>
      <c r="BB3010" s="202">
        <f t="shared" si="485"/>
        <v>150200000</v>
      </c>
      <c r="BC3010" s="63">
        <f t="shared" si="486"/>
        <v>3542.2563258924924</v>
      </c>
      <c r="BD3010" s="63">
        <f t="shared" si="487"/>
        <v>3542.2563258964469</v>
      </c>
      <c r="BE3010" s="63">
        <f t="shared" si="488"/>
        <v>145.53842789576049</v>
      </c>
      <c r="BF3010" s="63">
        <f t="shared" si="489"/>
        <v>145.5384285457605</v>
      </c>
      <c r="BG3010" s="63">
        <f t="shared" si="490"/>
        <v>5.8215371159757918</v>
      </c>
      <c r="BH3010" s="63">
        <f t="shared" si="491"/>
        <v>5.8215377659757914</v>
      </c>
      <c r="BI3010" s="109">
        <f t="shared" si="493"/>
        <v>90120000</v>
      </c>
      <c r="BJ3010" s="203">
        <f t="shared" si="492"/>
        <v>2.9063704884658271E+24</v>
      </c>
    </row>
    <row r="3011" spans="53:62" s="174" customFormat="1" x14ac:dyDescent="0.35">
      <c r="BA3011" s="177">
        <v>3005</v>
      </c>
      <c r="BB3011" s="202">
        <f t="shared" si="485"/>
        <v>150250000</v>
      </c>
      <c r="BC3011" s="63">
        <f t="shared" si="486"/>
        <v>3543.4319097646612</v>
      </c>
      <c r="BD3011" s="63">
        <f t="shared" si="487"/>
        <v>3543.4319097686171</v>
      </c>
      <c r="BE3011" s="63">
        <f t="shared" si="488"/>
        <v>145.53842789578991</v>
      </c>
      <c r="BF3011" s="63">
        <f t="shared" si="489"/>
        <v>145.53842854578991</v>
      </c>
      <c r="BG3011" s="63">
        <f t="shared" si="490"/>
        <v>5.8215371159757918</v>
      </c>
      <c r="BH3011" s="63">
        <f t="shared" si="491"/>
        <v>5.8215377659757914</v>
      </c>
      <c r="BI3011" s="109">
        <f t="shared" si="493"/>
        <v>90150000</v>
      </c>
      <c r="BJ3011" s="203">
        <f t="shared" si="492"/>
        <v>2.9068895181647374E+24</v>
      </c>
    </row>
    <row r="3012" spans="53:62" s="174" customFormat="1" x14ac:dyDescent="0.35">
      <c r="BA3012" s="177">
        <v>3006</v>
      </c>
      <c r="BB3012" s="202">
        <f t="shared" si="485"/>
        <v>150300000</v>
      </c>
      <c r="BC3012" s="63">
        <f t="shared" si="486"/>
        <v>3544.6074912483527</v>
      </c>
      <c r="BD3012" s="63">
        <f t="shared" si="487"/>
        <v>3544.6074912523104</v>
      </c>
      <c r="BE3012" s="63">
        <f t="shared" si="488"/>
        <v>145.5384278958191</v>
      </c>
      <c r="BF3012" s="63">
        <f t="shared" si="489"/>
        <v>145.5384285458191</v>
      </c>
      <c r="BG3012" s="63">
        <f t="shared" si="490"/>
        <v>5.8215371159757918</v>
      </c>
      <c r="BH3012" s="63">
        <f t="shared" si="491"/>
        <v>5.8215377659757914</v>
      </c>
      <c r="BI3012" s="109">
        <f t="shared" si="493"/>
        <v>90180000</v>
      </c>
      <c r="BJ3012" s="203">
        <f t="shared" si="492"/>
        <v>2.9074083512266531E+24</v>
      </c>
    </row>
    <row r="3013" spans="53:62" s="174" customFormat="1" x14ac:dyDescent="0.35">
      <c r="BA3013" s="177">
        <v>3007</v>
      </c>
      <c r="BB3013" s="202">
        <f t="shared" si="485"/>
        <v>150350000</v>
      </c>
      <c r="BC3013" s="63">
        <f t="shared" si="486"/>
        <v>3545.7830703435666</v>
      </c>
      <c r="BD3013" s="63">
        <f t="shared" si="487"/>
        <v>3545.7830703475261</v>
      </c>
      <c r="BE3013" s="63">
        <f t="shared" si="488"/>
        <v>145.53842789584803</v>
      </c>
      <c r="BF3013" s="63">
        <f t="shared" si="489"/>
        <v>145.53842854584803</v>
      </c>
      <c r="BG3013" s="63">
        <f t="shared" si="490"/>
        <v>5.8215371159757918</v>
      </c>
      <c r="BH3013" s="63">
        <f t="shared" si="491"/>
        <v>5.8215377659757914</v>
      </c>
      <c r="BI3013" s="109">
        <f t="shared" si="493"/>
        <v>90210000</v>
      </c>
      <c r="BJ3013" s="203">
        <f t="shared" si="492"/>
        <v>2.9079269877260695E+24</v>
      </c>
    </row>
    <row r="3014" spans="53:62" s="174" customFormat="1" x14ac:dyDescent="0.35">
      <c r="BA3014" s="177">
        <v>3008</v>
      </c>
      <c r="BB3014" s="202">
        <f t="shared" ref="BB3014:BB3077" si="494">BA3014*50000</f>
        <v>150400000</v>
      </c>
      <c r="BC3014" s="63">
        <f t="shared" ref="BC3014:BC3077" si="495">($F$5+$F$6+$F$7+$F$8+$F$9)*(1-EXP(-$F$20*(1-$DC$6%)*BB3014/(2*$F$17)))*$F$25*$F$1*10^3*11600/($F$20*(1-$DC$6%))</f>
        <v>3546.9586470503696</v>
      </c>
      <c r="BD3014" s="63">
        <f t="shared" ref="BD3014:BD3077" si="496">($F$25*$F$1*10^3*11600*($F$5+$F$6+$F$7+$F$8+$F$9)/($F$27*$F$29*(1-$DC$6%))+$F$28/$F$27)*(1-EXP(-$F$27*$F$29*(1-$DC$6%)*BB3014/(2*$F$17)))</f>
        <v>3546.958647054329</v>
      </c>
      <c r="BE3014" s="63">
        <f t="shared" ref="BE3014:BE3077" si="497">($F$5+$F$6+$F$7+$F$8+$F$9)*(1-EXP(-$F$20*(1-$DC$5%)*BB3014/(2*$F$17)))*$F$25*$F$1*10^3*11600/($F$20*(1-$DC$5%))</f>
        <v>145.53842789587674</v>
      </c>
      <c r="BF3014" s="63">
        <f t="shared" ref="BF3014:BF3077" si="498">($F$25*$F$1*10^3*11600*($F$5+$F$6+$F$7+$F$8+$F$9)/($F$27*$F$29*(1-$DC$5%))+$F$28/$F$27)*(1-EXP(-$F$27*$F$29*(1-$DC$5%)*BB3014/(2*$F$17)))</f>
        <v>145.53842854587674</v>
      </c>
      <c r="BG3014" s="63">
        <f t="shared" ref="BG3014:BG3077" si="499">($F$5+$F$6+$F$7+$F$8+$F$9)*(1-EXP(-$F$20*(1-$DC$4%)*BB3014/(2*$F$17)))*$F$25*$F$1*10^3*11600/($F$20*(1-$DC$4%))</f>
        <v>5.8215371159757918</v>
      </c>
      <c r="BH3014" s="63">
        <f t="shared" ref="BH3014:BH3077" si="500">($F$25*$F$1*10^3*11600*($F$5+$F$6+$F$7+$F$8+$F$9)/($F$27*$F$29*(1-$DC$4%))+$F$28/$F$27)*(1-EXP(-$F$27*$F$29*(1-$DC$4%)*BB3014/(2*$F$17)))</f>
        <v>5.8215377659757914</v>
      </c>
      <c r="BI3014" s="109">
        <f t="shared" si="493"/>
        <v>90240000</v>
      </c>
      <c r="BJ3014" s="203">
        <f t="shared" ref="BJ3014:BJ3077" si="501">($F$17/($F$20*(1-$F$19%)))*($F$5+$F$6+$F$7+$F$8+$F$9)*(1-EXP(-$F$20*(1-$F$19%)*BI3014/(2*$F$17)))+$F$17/($F$25*1000)*$F$11*EXP(-$F$20*(1-$F$19%)*BI3014/(2*$F$17))</f>
        <v>2.9084454277374569E+24</v>
      </c>
    </row>
    <row r="3015" spans="53:62" s="174" customFormat="1" x14ac:dyDescent="0.35">
      <c r="BA3015" s="177">
        <v>3009</v>
      </c>
      <c r="BB3015" s="202">
        <f t="shared" si="494"/>
        <v>150450000</v>
      </c>
      <c r="BC3015" s="63">
        <f t="shared" si="495"/>
        <v>3548.1342213686294</v>
      </c>
      <c r="BD3015" s="63">
        <f t="shared" si="496"/>
        <v>3548.1342213725907</v>
      </c>
      <c r="BE3015" s="63">
        <f t="shared" si="497"/>
        <v>145.53842789590519</v>
      </c>
      <c r="BF3015" s="63">
        <f t="shared" si="498"/>
        <v>145.53842854590522</v>
      </c>
      <c r="BG3015" s="63">
        <f t="shared" si="499"/>
        <v>5.8215371159757918</v>
      </c>
      <c r="BH3015" s="63">
        <f t="shared" si="500"/>
        <v>5.8215377659757914</v>
      </c>
      <c r="BI3015" s="109">
        <f t="shared" ref="BI3015:BI3078" si="502">BA3015*30000</f>
        <v>90270000</v>
      </c>
      <c r="BJ3015" s="203">
        <f t="shared" si="501"/>
        <v>2.9089636713352541E+24</v>
      </c>
    </row>
    <row r="3016" spans="53:62" s="174" customFormat="1" x14ac:dyDescent="0.35">
      <c r="BA3016" s="177">
        <v>3010</v>
      </c>
      <c r="BB3016" s="202">
        <f t="shared" si="494"/>
        <v>150500000</v>
      </c>
      <c r="BC3016" s="63">
        <f t="shared" si="495"/>
        <v>3549.3097932984765</v>
      </c>
      <c r="BD3016" s="63">
        <f t="shared" si="496"/>
        <v>3549.3097933024392</v>
      </c>
      <c r="BE3016" s="63">
        <f t="shared" si="497"/>
        <v>145.53842789593344</v>
      </c>
      <c r="BF3016" s="63">
        <f t="shared" si="498"/>
        <v>145.53842854593347</v>
      </c>
      <c r="BG3016" s="63">
        <f t="shared" si="499"/>
        <v>5.8215371159757918</v>
      </c>
      <c r="BH3016" s="63">
        <f t="shared" si="500"/>
        <v>5.8215377659757914</v>
      </c>
      <c r="BI3016" s="109">
        <f t="shared" si="502"/>
        <v>90300000</v>
      </c>
      <c r="BJ3016" s="203">
        <f t="shared" si="501"/>
        <v>2.9094817185938752E+24</v>
      </c>
    </row>
    <row r="3017" spans="53:62" s="174" customFormat="1" x14ac:dyDescent="0.35">
      <c r="BA3017" s="177">
        <v>3011</v>
      </c>
      <c r="BB3017" s="202">
        <f t="shared" si="494"/>
        <v>150550000</v>
      </c>
      <c r="BC3017" s="63">
        <f t="shared" si="495"/>
        <v>3550.4853628399114</v>
      </c>
      <c r="BD3017" s="63">
        <f t="shared" si="496"/>
        <v>3550.4853628438755</v>
      </c>
      <c r="BE3017" s="63">
        <f t="shared" si="497"/>
        <v>145.53842789596146</v>
      </c>
      <c r="BF3017" s="63">
        <f t="shared" si="498"/>
        <v>145.53842854596147</v>
      </c>
      <c r="BG3017" s="63">
        <f t="shared" si="499"/>
        <v>5.8215371159757918</v>
      </c>
      <c r="BH3017" s="63">
        <f t="shared" si="500"/>
        <v>5.8215377659757914</v>
      </c>
      <c r="BI3017" s="109">
        <f t="shared" si="502"/>
        <v>90330000</v>
      </c>
      <c r="BJ3017" s="203">
        <f t="shared" si="501"/>
        <v>2.9099995695877037E+24</v>
      </c>
    </row>
    <row r="3018" spans="53:62" s="174" customFormat="1" x14ac:dyDescent="0.35">
      <c r="BA3018" s="177">
        <v>3012</v>
      </c>
      <c r="BB3018" s="202">
        <f t="shared" si="494"/>
        <v>150600000</v>
      </c>
      <c r="BC3018" s="63">
        <f t="shared" si="495"/>
        <v>3551.6609299928687</v>
      </c>
      <c r="BD3018" s="63">
        <f t="shared" si="496"/>
        <v>3551.6609299968341</v>
      </c>
      <c r="BE3018" s="63">
        <f t="shared" si="497"/>
        <v>145.53842789598926</v>
      </c>
      <c r="BF3018" s="63">
        <f t="shared" si="498"/>
        <v>145.53842854598926</v>
      </c>
      <c r="BG3018" s="63">
        <f t="shared" si="499"/>
        <v>5.8215371159757918</v>
      </c>
      <c r="BH3018" s="63">
        <f t="shared" si="500"/>
        <v>5.8215377659757914</v>
      </c>
      <c r="BI3018" s="109">
        <f t="shared" si="502"/>
        <v>90360000</v>
      </c>
      <c r="BJ3018" s="203">
        <f t="shared" si="501"/>
        <v>2.9105172243910945E+24</v>
      </c>
    </row>
    <row r="3019" spans="53:62" s="174" customFormat="1" x14ac:dyDescent="0.35">
      <c r="BA3019" s="177">
        <v>3013</v>
      </c>
      <c r="BB3019" s="202">
        <f t="shared" si="494"/>
        <v>150650000</v>
      </c>
      <c r="BC3019" s="63">
        <f t="shared" si="495"/>
        <v>3552.8364947573496</v>
      </c>
      <c r="BD3019" s="63">
        <f t="shared" si="496"/>
        <v>3552.8364947613159</v>
      </c>
      <c r="BE3019" s="63">
        <f t="shared" si="497"/>
        <v>145.53842789601683</v>
      </c>
      <c r="BF3019" s="63">
        <f t="shared" si="498"/>
        <v>145.53842854601683</v>
      </c>
      <c r="BG3019" s="63">
        <f t="shared" si="499"/>
        <v>5.8215371159757918</v>
      </c>
      <c r="BH3019" s="63">
        <f t="shared" si="500"/>
        <v>5.8215377659757914</v>
      </c>
      <c r="BI3019" s="109">
        <f t="shared" si="502"/>
        <v>90390000</v>
      </c>
      <c r="BJ3019" s="203">
        <f t="shared" si="501"/>
        <v>2.9110346830783758E+24</v>
      </c>
    </row>
    <row r="3020" spans="53:62" s="174" customFormat="1" x14ac:dyDescent="0.35">
      <c r="BA3020" s="177">
        <v>3014</v>
      </c>
      <c r="BB3020" s="202">
        <f t="shared" si="494"/>
        <v>150700000</v>
      </c>
      <c r="BC3020" s="63">
        <f t="shared" si="495"/>
        <v>3554.0120571334814</v>
      </c>
      <c r="BD3020" s="63">
        <f t="shared" si="496"/>
        <v>3554.0120571374496</v>
      </c>
      <c r="BE3020" s="63">
        <f t="shared" si="497"/>
        <v>145.53842789604417</v>
      </c>
      <c r="BF3020" s="63">
        <f t="shared" si="498"/>
        <v>145.53842854604414</v>
      </c>
      <c r="BG3020" s="63">
        <f t="shared" si="499"/>
        <v>5.8215371159757918</v>
      </c>
      <c r="BH3020" s="63">
        <f t="shared" si="500"/>
        <v>5.8215377659757914</v>
      </c>
      <c r="BI3020" s="109">
        <f t="shared" si="502"/>
        <v>90420000</v>
      </c>
      <c r="BJ3020" s="203">
        <f t="shared" si="501"/>
        <v>2.9115519457238474E+24</v>
      </c>
    </row>
    <row r="3021" spans="53:62" s="174" customFormat="1" x14ac:dyDescent="0.35">
      <c r="BA3021" s="177">
        <v>3015</v>
      </c>
      <c r="BB3021" s="202">
        <f t="shared" si="494"/>
        <v>150750000</v>
      </c>
      <c r="BC3021" s="63">
        <f t="shared" si="495"/>
        <v>3555.1876171211366</v>
      </c>
      <c r="BD3021" s="63">
        <f t="shared" si="496"/>
        <v>3555.187617125106</v>
      </c>
      <c r="BE3021" s="63">
        <f t="shared" si="497"/>
        <v>145.53842789607125</v>
      </c>
      <c r="BF3021" s="63">
        <f t="shared" si="498"/>
        <v>145.53842854607129</v>
      </c>
      <c r="BG3021" s="63">
        <f t="shared" si="499"/>
        <v>5.8215371159757918</v>
      </c>
      <c r="BH3021" s="63">
        <f t="shared" si="500"/>
        <v>5.8215377659757914</v>
      </c>
      <c r="BI3021" s="109">
        <f t="shared" si="502"/>
        <v>90450000</v>
      </c>
      <c r="BJ3021" s="203">
        <f t="shared" si="501"/>
        <v>2.9120690124017815E+24</v>
      </c>
    </row>
    <row r="3022" spans="53:62" s="174" customFormat="1" x14ac:dyDescent="0.35">
      <c r="BA3022" s="177">
        <v>3016</v>
      </c>
      <c r="BB3022" s="202">
        <f t="shared" si="494"/>
        <v>150800000</v>
      </c>
      <c r="BC3022" s="63">
        <f t="shared" si="495"/>
        <v>3556.3631747203799</v>
      </c>
      <c r="BD3022" s="63">
        <f t="shared" si="496"/>
        <v>3556.3631747243498</v>
      </c>
      <c r="BE3022" s="63">
        <f t="shared" si="497"/>
        <v>145.53842789609817</v>
      </c>
      <c r="BF3022" s="63">
        <f t="shared" si="498"/>
        <v>145.5384285460982</v>
      </c>
      <c r="BG3022" s="63">
        <f t="shared" si="499"/>
        <v>5.8215371159757918</v>
      </c>
      <c r="BH3022" s="63">
        <f t="shared" si="500"/>
        <v>5.8215377659757914</v>
      </c>
      <c r="BI3022" s="109">
        <f t="shared" si="502"/>
        <v>90480000</v>
      </c>
      <c r="BJ3022" s="203">
        <f t="shared" si="501"/>
        <v>2.9125858831864194E+24</v>
      </c>
    </row>
    <row r="3023" spans="53:62" s="174" customFormat="1" x14ac:dyDescent="0.35">
      <c r="BA3023" s="177">
        <v>3017</v>
      </c>
      <c r="BB3023" s="202">
        <f t="shared" si="494"/>
        <v>150850000</v>
      </c>
      <c r="BC3023" s="63">
        <f t="shared" si="495"/>
        <v>3557.5387299311442</v>
      </c>
      <c r="BD3023" s="63">
        <f t="shared" si="496"/>
        <v>3557.5387299351164</v>
      </c>
      <c r="BE3023" s="63">
        <f t="shared" si="497"/>
        <v>145.53842789612486</v>
      </c>
      <c r="BF3023" s="63">
        <f t="shared" si="498"/>
        <v>145.53842854612486</v>
      </c>
      <c r="BG3023" s="63">
        <f t="shared" si="499"/>
        <v>5.8215371159757918</v>
      </c>
      <c r="BH3023" s="63">
        <f t="shared" si="500"/>
        <v>5.8215377659757914</v>
      </c>
      <c r="BI3023" s="109">
        <f t="shared" si="502"/>
        <v>90510000</v>
      </c>
      <c r="BJ3023" s="203">
        <f t="shared" si="501"/>
        <v>2.9131025581519781E+24</v>
      </c>
    </row>
    <row r="3024" spans="53:62" s="174" customFormat="1" x14ac:dyDescent="0.35">
      <c r="BA3024" s="177">
        <v>3018</v>
      </c>
      <c r="BB3024" s="202">
        <f t="shared" si="494"/>
        <v>150900000</v>
      </c>
      <c r="BC3024" s="63">
        <f t="shared" si="495"/>
        <v>3558.7142827535613</v>
      </c>
      <c r="BD3024" s="63">
        <f t="shared" si="496"/>
        <v>3558.7142827575349</v>
      </c>
      <c r="BE3024" s="63">
        <f t="shared" si="497"/>
        <v>145.53842789615132</v>
      </c>
      <c r="BF3024" s="63">
        <f t="shared" si="498"/>
        <v>145.53842854615132</v>
      </c>
      <c r="BG3024" s="63">
        <f t="shared" si="499"/>
        <v>5.8215371159757918</v>
      </c>
      <c r="BH3024" s="63">
        <f t="shared" si="500"/>
        <v>5.8215377659757914</v>
      </c>
      <c r="BI3024" s="109">
        <f t="shared" si="502"/>
        <v>90540000</v>
      </c>
      <c r="BJ3024" s="203">
        <f t="shared" si="501"/>
        <v>2.9136190373726446E+24</v>
      </c>
    </row>
    <row r="3025" spans="53:62" s="174" customFormat="1" x14ac:dyDescent="0.35">
      <c r="BA3025" s="177">
        <v>3019</v>
      </c>
      <c r="BB3025" s="202">
        <f t="shared" si="494"/>
        <v>150950000</v>
      </c>
      <c r="BC3025" s="63">
        <f t="shared" si="495"/>
        <v>3559.8898331875657</v>
      </c>
      <c r="BD3025" s="63">
        <f t="shared" si="496"/>
        <v>3559.8898331915407</v>
      </c>
      <c r="BE3025" s="63">
        <f t="shared" si="497"/>
        <v>145.53842789617755</v>
      </c>
      <c r="BF3025" s="63">
        <f t="shared" si="498"/>
        <v>145.53842854617758</v>
      </c>
      <c r="BG3025" s="63">
        <f t="shared" si="499"/>
        <v>5.8215371159757918</v>
      </c>
      <c r="BH3025" s="63">
        <f t="shared" si="500"/>
        <v>5.8215377659757914</v>
      </c>
      <c r="BI3025" s="109">
        <f t="shared" si="502"/>
        <v>90570000</v>
      </c>
      <c r="BJ3025" s="203">
        <f t="shared" si="501"/>
        <v>2.9141353209225763E+24</v>
      </c>
    </row>
    <row r="3026" spans="53:62" s="174" customFormat="1" x14ac:dyDescent="0.35">
      <c r="BA3026" s="177">
        <v>3020</v>
      </c>
      <c r="BB3026" s="202">
        <f t="shared" si="494"/>
        <v>151000000</v>
      </c>
      <c r="BC3026" s="63">
        <f t="shared" si="495"/>
        <v>3561.065381233158</v>
      </c>
      <c r="BD3026" s="63">
        <f t="shared" si="496"/>
        <v>3561.0653812371343</v>
      </c>
      <c r="BE3026" s="63">
        <f t="shared" si="497"/>
        <v>145.53842789620361</v>
      </c>
      <c r="BF3026" s="63">
        <f t="shared" si="498"/>
        <v>145.53842854620362</v>
      </c>
      <c r="BG3026" s="63">
        <f t="shared" si="499"/>
        <v>5.8215371159757918</v>
      </c>
      <c r="BH3026" s="63">
        <f t="shared" si="500"/>
        <v>5.8215377659757914</v>
      </c>
      <c r="BI3026" s="109">
        <f t="shared" si="502"/>
        <v>90600000</v>
      </c>
      <c r="BJ3026" s="203">
        <f t="shared" si="501"/>
        <v>2.9146514088759054E+24</v>
      </c>
    </row>
    <row r="3027" spans="53:62" s="174" customFormat="1" x14ac:dyDescent="0.35">
      <c r="BA3027" s="177">
        <v>3021</v>
      </c>
      <c r="BB3027" s="202">
        <f t="shared" si="494"/>
        <v>151050000</v>
      </c>
      <c r="BC3027" s="63">
        <f t="shared" si="495"/>
        <v>3562.2409268903375</v>
      </c>
      <c r="BD3027" s="63">
        <f t="shared" si="496"/>
        <v>3562.2409268943147</v>
      </c>
      <c r="BE3027" s="63">
        <f t="shared" si="497"/>
        <v>145.53842789622942</v>
      </c>
      <c r="BF3027" s="63">
        <f t="shared" si="498"/>
        <v>145.53842854622945</v>
      </c>
      <c r="BG3027" s="63">
        <f t="shared" si="499"/>
        <v>5.8215371159757918</v>
      </c>
      <c r="BH3027" s="63">
        <f t="shared" si="500"/>
        <v>5.8215377659757914</v>
      </c>
      <c r="BI3027" s="109">
        <f t="shared" si="502"/>
        <v>90630000</v>
      </c>
      <c r="BJ3027" s="203">
        <f t="shared" si="501"/>
        <v>2.9151673013067341E+24</v>
      </c>
    </row>
    <row r="3028" spans="53:62" s="174" customFormat="1" x14ac:dyDescent="0.35">
      <c r="BA3028" s="177">
        <v>3022</v>
      </c>
      <c r="BB3028" s="202">
        <f t="shared" si="494"/>
        <v>151100000</v>
      </c>
      <c r="BC3028" s="63">
        <f t="shared" si="495"/>
        <v>3563.4164701591694</v>
      </c>
      <c r="BD3028" s="63">
        <f t="shared" si="496"/>
        <v>3563.4164701631476</v>
      </c>
      <c r="BE3028" s="63">
        <f t="shared" si="497"/>
        <v>145.53842789625503</v>
      </c>
      <c r="BF3028" s="63">
        <f t="shared" si="498"/>
        <v>145.53842854625506</v>
      </c>
      <c r="BG3028" s="63">
        <f t="shared" si="499"/>
        <v>5.8215371159757918</v>
      </c>
      <c r="BH3028" s="63">
        <f t="shared" si="500"/>
        <v>5.8215377659757914</v>
      </c>
      <c r="BI3028" s="109">
        <f t="shared" si="502"/>
        <v>90660000</v>
      </c>
      <c r="BJ3028" s="203">
        <f t="shared" si="501"/>
        <v>2.9156829982891366E+24</v>
      </c>
    </row>
    <row r="3029" spans="53:62" s="174" customFormat="1" x14ac:dyDescent="0.35">
      <c r="BA3029" s="177">
        <v>3023</v>
      </c>
      <c r="BB3029" s="202">
        <f t="shared" si="494"/>
        <v>151150000</v>
      </c>
      <c r="BC3029" s="63">
        <f t="shared" si="495"/>
        <v>3564.5920110395236</v>
      </c>
      <c r="BD3029" s="63">
        <f t="shared" si="496"/>
        <v>3564.5920110435031</v>
      </c>
      <c r="BE3029" s="63">
        <f t="shared" si="497"/>
        <v>145.53842789628047</v>
      </c>
      <c r="BF3029" s="63">
        <f t="shared" si="498"/>
        <v>145.53842854628047</v>
      </c>
      <c r="BG3029" s="63">
        <f t="shared" si="499"/>
        <v>5.8215371159757918</v>
      </c>
      <c r="BH3029" s="63">
        <f t="shared" si="500"/>
        <v>5.8215377659757914</v>
      </c>
      <c r="BI3029" s="109">
        <f t="shared" si="502"/>
        <v>90690000</v>
      </c>
      <c r="BJ3029" s="203">
        <f t="shared" si="501"/>
        <v>2.9161984998971607E+24</v>
      </c>
    </row>
    <row r="3030" spans="53:62" s="174" customFormat="1" x14ac:dyDescent="0.35">
      <c r="BA3030" s="177">
        <v>3024</v>
      </c>
      <c r="BB3030" s="202">
        <f t="shared" si="494"/>
        <v>151200000</v>
      </c>
      <c r="BC3030" s="63">
        <f t="shared" si="495"/>
        <v>3565.7675495315939</v>
      </c>
      <c r="BD3030" s="63">
        <f t="shared" si="496"/>
        <v>3565.7675495355752</v>
      </c>
      <c r="BE3030" s="63">
        <f t="shared" si="497"/>
        <v>145.53842789630568</v>
      </c>
      <c r="BF3030" s="63">
        <f t="shared" si="498"/>
        <v>145.53842854630568</v>
      </c>
      <c r="BG3030" s="63">
        <f t="shared" si="499"/>
        <v>5.8215371159757918</v>
      </c>
      <c r="BH3030" s="63">
        <f t="shared" si="500"/>
        <v>5.8215377659757914</v>
      </c>
      <c r="BI3030" s="109">
        <f t="shared" si="502"/>
        <v>90720000</v>
      </c>
      <c r="BJ3030" s="203">
        <f t="shared" si="501"/>
        <v>2.9167138062048245E+24</v>
      </c>
    </row>
    <row r="3031" spans="53:62" s="174" customFormat="1" x14ac:dyDescent="0.35">
      <c r="BA3031" s="177">
        <v>3025</v>
      </c>
      <c r="BB3031" s="202">
        <f t="shared" si="494"/>
        <v>151250000</v>
      </c>
      <c r="BC3031" s="63">
        <f t="shared" si="495"/>
        <v>3566.9430856351873</v>
      </c>
      <c r="BD3031" s="63">
        <f t="shared" si="496"/>
        <v>3566.9430856391705</v>
      </c>
      <c r="BE3031" s="63">
        <f t="shared" si="497"/>
        <v>145.53842789633066</v>
      </c>
      <c r="BF3031" s="63">
        <f t="shared" si="498"/>
        <v>145.53842854633069</v>
      </c>
      <c r="BG3031" s="63">
        <f t="shared" si="499"/>
        <v>5.8215371159757918</v>
      </c>
      <c r="BH3031" s="63">
        <f t="shared" si="500"/>
        <v>5.8215377659757914</v>
      </c>
      <c r="BI3031" s="109">
        <f t="shared" si="502"/>
        <v>90750000</v>
      </c>
      <c r="BJ3031" s="203">
        <f t="shared" si="501"/>
        <v>2.9172289172861177E+24</v>
      </c>
    </row>
    <row r="3032" spans="53:62" s="174" customFormat="1" x14ac:dyDescent="0.35">
      <c r="BA3032" s="177">
        <v>3026</v>
      </c>
      <c r="BB3032" s="202">
        <f t="shared" si="494"/>
        <v>151300000</v>
      </c>
      <c r="BC3032" s="63">
        <f t="shared" si="495"/>
        <v>3568.1186193504977</v>
      </c>
      <c r="BD3032" s="63">
        <f t="shared" si="496"/>
        <v>3568.1186193544818</v>
      </c>
      <c r="BE3032" s="63">
        <f t="shared" si="497"/>
        <v>145.53842789635547</v>
      </c>
      <c r="BF3032" s="63">
        <f t="shared" si="498"/>
        <v>145.53842854635548</v>
      </c>
      <c r="BG3032" s="63">
        <f t="shared" si="499"/>
        <v>5.8215371159757918</v>
      </c>
      <c r="BH3032" s="63">
        <f t="shared" si="500"/>
        <v>5.8215377659757914</v>
      </c>
      <c r="BI3032" s="109">
        <f t="shared" si="502"/>
        <v>90780000</v>
      </c>
      <c r="BJ3032" s="203">
        <f t="shared" si="501"/>
        <v>2.9177438332150041E+24</v>
      </c>
    </row>
    <row r="3033" spans="53:62" s="174" customFormat="1" x14ac:dyDescent="0.35">
      <c r="BA3033" s="177">
        <v>3027</v>
      </c>
      <c r="BB3033" s="202">
        <f t="shared" si="494"/>
        <v>151350000</v>
      </c>
      <c r="BC3033" s="63">
        <f t="shared" si="495"/>
        <v>3569.2941506773309</v>
      </c>
      <c r="BD3033" s="63">
        <f t="shared" si="496"/>
        <v>3569.2941506813163</v>
      </c>
      <c r="BE3033" s="63">
        <f t="shared" si="497"/>
        <v>145.53842789638009</v>
      </c>
      <c r="BF3033" s="63">
        <f t="shared" si="498"/>
        <v>145.53842854638009</v>
      </c>
      <c r="BG3033" s="63">
        <f t="shared" si="499"/>
        <v>5.8215371159757918</v>
      </c>
      <c r="BH3033" s="63">
        <f t="shared" si="500"/>
        <v>5.8215377659757914</v>
      </c>
      <c r="BI3033" s="109">
        <f t="shared" si="502"/>
        <v>90810000</v>
      </c>
      <c r="BJ3033" s="203">
        <f t="shared" si="501"/>
        <v>2.9182585540654172E+24</v>
      </c>
    </row>
    <row r="3034" spans="53:62" s="174" customFormat="1" x14ac:dyDescent="0.35">
      <c r="BA3034" s="177">
        <v>3028</v>
      </c>
      <c r="BB3034" s="202">
        <f t="shared" si="494"/>
        <v>151400000</v>
      </c>
      <c r="BC3034" s="63">
        <f t="shared" si="495"/>
        <v>3570.4696796158814</v>
      </c>
      <c r="BD3034" s="63">
        <f t="shared" si="496"/>
        <v>3570.4696796198673</v>
      </c>
      <c r="BE3034" s="63">
        <f t="shared" si="497"/>
        <v>145.53842789640447</v>
      </c>
      <c r="BF3034" s="63">
        <f t="shared" si="498"/>
        <v>145.53842854640448</v>
      </c>
      <c r="BG3034" s="63">
        <f t="shared" si="499"/>
        <v>5.8215371159757918</v>
      </c>
      <c r="BH3034" s="63">
        <f t="shared" si="500"/>
        <v>5.8215377659757914</v>
      </c>
      <c r="BI3034" s="109">
        <f t="shared" si="502"/>
        <v>90840000</v>
      </c>
      <c r="BJ3034" s="203">
        <f t="shared" si="501"/>
        <v>2.9187730799112638E+24</v>
      </c>
    </row>
    <row r="3035" spans="53:62" s="174" customFormat="1" x14ac:dyDescent="0.35">
      <c r="BA3035" s="177">
        <v>3029</v>
      </c>
      <c r="BB3035" s="202">
        <f t="shared" si="494"/>
        <v>151450000</v>
      </c>
      <c r="BC3035" s="63">
        <f t="shared" si="495"/>
        <v>3571.6452061660825</v>
      </c>
      <c r="BD3035" s="63">
        <f t="shared" si="496"/>
        <v>3571.6452061700702</v>
      </c>
      <c r="BE3035" s="63">
        <f t="shared" si="497"/>
        <v>145.53842789642869</v>
      </c>
      <c r="BF3035" s="63">
        <f t="shared" si="498"/>
        <v>145.53842854642869</v>
      </c>
      <c r="BG3035" s="63">
        <f t="shared" si="499"/>
        <v>5.8215371159757918</v>
      </c>
      <c r="BH3035" s="63">
        <f t="shared" si="500"/>
        <v>5.8215377659757914</v>
      </c>
      <c r="BI3035" s="109">
        <f t="shared" si="502"/>
        <v>90870000</v>
      </c>
      <c r="BJ3035" s="203">
        <f t="shared" si="501"/>
        <v>2.919287410826422E+24</v>
      </c>
    </row>
    <row r="3036" spans="53:62" s="174" customFormat="1" x14ac:dyDescent="0.35">
      <c r="BA3036" s="177">
        <v>3030</v>
      </c>
      <c r="BB3036" s="202">
        <f t="shared" si="494"/>
        <v>151500000</v>
      </c>
      <c r="BC3036" s="63">
        <f t="shared" si="495"/>
        <v>3572.8207303278723</v>
      </c>
      <c r="BD3036" s="63">
        <f t="shared" si="496"/>
        <v>3572.8207303318609</v>
      </c>
      <c r="BE3036" s="63">
        <f t="shared" si="497"/>
        <v>145.53842789645267</v>
      </c>
      <c r="BF3036" s="63">
        <f t="shared" si="498"/>
        <v>145.53842854645271</v>
      </c>
      <c r="BG3036" s="63">
        <f t="shared" si="499"/>
        <v>5.8215371159757918</v>
      </c>
      <c r="BH3036" s="63">
        <f t="shared" si="500"/>
        <v>5.8215377659757914</v>
      </c>
      <c r="BI3036" s="109">
        <f t="shared" si="502"/>
        <v>90900000</v>
      </c>
      <c r="BJ3036" s="203">
        <f t="shared" si="501"/>
        <v>2.9198015468847428E+24</v>
      </c>
    </row>
    <row r="3037" spans="53:62" s="174" customFormat="1" x14ac:dyDescent="0.35">
      <c r="BA3037" s="177">
        <v>3031</v>
      </c>
      <c r="BB3037" s="202">
        <f t="shared" si="494"/>
        <v>151550000</v>
      </c>
      <c r="BC3037" s="63">
        <f t="shared" si="495"/>
        <v>3573.9962521013135</v>
      </c>
      <c r="BD3037" s="63">
        <f t="shared" si="496"/>
        <v>3573.9962521053035</v>
      </c>
      <c r="BE3037" s="63">
        <f t="shared" si="497"/>
        <v>145.53842789647652</v>
      </c>
      <c r="BF3037" s="63">
        <f t="shared" si="498"/>
        <v>145.53842854647652</v>
      </c>
      <c r="BG3037" s="63">
        <f t="shared" si="499"/>
        <v>5.8215371159757918</v>
      </c>
      <c r="BH3037" s="63">
        <f t="shared" si="500"/>
        <v>5.8215377659757914</v>
      </c>
      <c r="BI3037" s="109">
        <f t="shared" si="502"/>
        <v>90930000</v>
      </c>
      <c r="BJ3037" s="203">
        <f t="shared" si="501"/>
        <v>2.9203154881600492E+24</v>
      </c>
    </row>
    <row r="3038" spans="53:62" s="174" customFormat="1" x14ac:dyDescent="0.35">
      <c r="BA3038" s="177">
        <v>3032</v>
      </c>
      <c r="BB3038" s="202">
        <f t="shared" si="494"/>
        <v>151600000</v>
      </c>
      <c r="BC3038" s="63">
        <f t="shared" si="495"/>
        <v>3575.1717714864708</v>
      </c>
      <c r="BD3038" s="63">
        <f t="shared" si="496"/>
        <v>3575.1717714904626</v>
      </c>
      <c r="BE3038" s="63">
        <f t="shared" si="497"/>
        <v>145.53842789650014</v>
      </c>
      <c r="BF3038" s="63">
        <f t="shared" si="498"/>
        <v>145.53842854650011</v>
      </c>
      <c r="BG3038" s="63">
        <f t="shared" si="499"/>
        <v>5.8215371159757918</v>
      </c>
      <c r="BH3038" s="63">
        <f t="shared" si="500"/>
        <v>5.8215377659757914</v>
      </c>
      <c r="BI3038" s="109">
        <f t="shared" si="502"/>
        <v>90960000</v>
      </c>
      <c r="BJ3038" s="203">
        <f t="shared" si="501"/>
        <v>2.9208292347261341E+24</v>
      </c>
    </row>
    <row r="3039" spans="53:62" s="174" customFormat="1" x14ac:dyDescent="0.35">
      <c r="BA3039" s="177">
        <v>3033</v>
      </c>
      <c r="BB3039" s="202">
        <f t="shared" si="494"/>
        <v>151650000</v>
      </c>
      <c r="BC3039" s="63">
        <f t="shared" si="495"/>
        <v>3576.3472884832163</v>
      </c>
      <c r="BD3039" s="63">
        <f t="shared" si="496"/>
        <v>3576.347288487209</v>
      </c>
      <c r="BE3039" s="63">
        <f t="shared" si="497"/>
        <v>145.53842789652356</v>
      </c>
      <c r="BF3039" s="63">
        <f t="shared" si="498"/>
        <v>145.53842854652356</v>
      </c>
      <c r="BG3039" s="63">
        <f t="shared" si="499"/>
        <v>5.8215371159757918</v>
      </c>
      <c r="BH3039" s="63">
        <f t="shared" si="500"/>
        <v>5.8215377659757914</v>
      </c>
      <c r="BI3039" s="109">
        <f t="shared" si="502"/>
        <v>90990000</v>
      </c>
      <c r="BJ3039" s="203">
        <f t="shared" si="501"/>
        <v>2.921342786656765E+24</v>
      </c>
    </row>
    <row r="3040" spans="53:62" s="174" customFormat="1" x14ac:dyDescent="0.35">
      <c r="BA3040" s="177">
        <v>3034</v>
      </c>
      <c r="BB3040" s="202">
        <f t="shared" si="494"/>
        <v>151700000</v>
      </c>
      <c r="BC3040" s="63">
        <f t="shared" si="495"/>
        <v>3577.5228030916783</v>
      </c>
      <c r="BD3040" s="63">
        <f t="shared" si="496"/>
        <v>3577.5228030956723</v>
      </c>
      <c r="BE3040" s="63">
        <f t="shared" si="497"/>
        <v>145.53842789654678</v>
      </c>
      <c r="BF3040" s="63">
        <f t="shared" si="498"/>
        <v>145.53842854654681</v>
      </c>
      <c r="BG3040" s="63">
        <f t="shared" si="499"/>
        <v>5.8215371159757918</v>
      </c>
      <c r="BH3040" s="63">
        <f t="shared" si="500"/>
        <v>5.8215377659757914</v>
      </c>
      <c r="BI3040" s="109">
        <f t="shared" si="502"/>
        <v>91020000</v>
      </c>
      <c r="BJ3040" s="203">
        <f t="shared" si="501"/>
        <v>2.9218561440256803E+24</v>
      </c>
    </row>
    <row r="3041" spans="53:62" s="174" customFormat="1" x14ac:dyDescent="0.35">
      <c r="BA3041" s="177">
        <v>3035</v>
      </c>
      <c r="BB3041" s="202">
        <f t="shared" si="494"/>
        <v>151750000</v>
      </c>
      <c r="BC3041" s="63">
        <f t="shared" si="495"/>
        <v>3578.6983153117276</v>
      </c>
      <c r="BD3041" s="63">
        <f t="shared" si="496"/>
        <v>3578.6983153157225</v>
      </c>
      <c r="BE3041" s="63">
        <f t="shared" si="497"/>
        <v>145.53842789656983</v>
      </c>
      <c r="BF3041" s="63">
        <f t="shared" si="498"/>
        <v>145.53842854656983</v>
      </c>
      <c r="BG3041" s="63">
        <f t="shared" si="499"/>
        <v>5.8215371159757918</v>
      </c>
      <c r="BH3041" s="63">
        <f t="shared" si="500"/>
        <v>5.8215377659757914</v>
      </c>
      <c r="BI3041" s="109">
        <f t="shared" si="502"/>
        <v>91050000</v>
      </c>
      <c r="BJ3041" s="203">
        <f t="shared" si="501"/>
        <v>2.9223693069065923E+24</v>
      </c>
    </row>
    <row r="3042" spans="53:62" s="174" customFormat="1" x14ac:dyDescent="0.35">
      <c r="BA3042" s="177">
        <v>3036</v>
      </c>
      <c r="BB3042" s="202">
        <f t="shared" si="494"/>
        <v>151800000</v>
      </c>
      <c r="BC3042" s="63">
        <f t="shared" si="495"/>
        <v>3579.873825143558</v>
      </c>
      <c r="BD3042" s="63">
        <f t="shared" si="496"/>
        <v>3579.8738251475547</v>
      </c>
      <c r="BE3042" s="63">
        <f t="shared" si="497"/>
        <v>145.53842789659271</v>
      </c>
      <c r="BF3042" s="63">
        <f t="shared" si="498"/>
        <v>145.53842854659271</v>
      </c>
      <c r="BG3042" s="63">
        <f t="shared" si="499"/>
        <v>5.8215371159757918</v>
      </c>
      <c r="BH3042" s="63">
        <f t="shared" si="500"/>
        <v>5.8215377659757914</v>
      </c>
      <c r="BI3042" s="109">
        <f t="shared" si="502"/>
        <v>91080000</v>
      </c>
      <c r="BJ3042" s="203">
        <f t="shared" si="501"/>
        <v>2.9228822753731805E+24</v>
      </c>
    </row>
    <row r="3043" spans="53:62" s="174" customFormat="1" x14ac:dyDescent="0.35">
      <c r="BA3043" s="177">
        <v>3037</v>
      </c>
      <c r="BB3043" s="202">
        <f t="shared" si="494"/>
        <v>151850000</v>
      </c>
      <c r="BC3043" s="63">
        <f t="shared" si="495"/>
        <v>3581.0493325869752</v>
      </c>
      <c r="BD3043" s="63">
        <f t="shared" si="496"/>
        <v>3581.0493325909738</v>
      </c>
      <c r="BE3043" s="63">
        <f t="shared" si="497"/>
        <v>145.53842789661536</v>
      </c>
      <c r="BF3043" s="63">
        <f t="shared" si="498"/>
        <v>145.53842854661539</v>
      </c>
      <c r="BG3043" s="63">
        <f t="shared" si="499"/>
        <v>5.8215371159757918</v>
      </c>
      <c r="BH3043" s="63">
        <f t="shared" si="500"/>
        <v>5.8215377659757914</v>
      </c>
      <c r="BI3043" s="109">
        <f t="shared" si="502"/>
        <v>91110000</v>
      </c>
      <c r="BJ3043" s="203">
        <f t="shared" si="501"/>
        <v>2.9233950494991026E+24</v>
      </c>
    </row>
    <row r="3044" spans="53:62" s="174" customFormat="1" x14ac:dyDescent="0.35">
      <c r="BA3044" s="177">
        <v>3038</v>
      </c>
      <c r="BB3044" s="202">
        <f t="shared" si="494"/>
        <v>151900000</v>
      </c>
      <c r="BC3044" s="63">
        <f t="shared" si="495"/>
        <v>3582.2248376421094</v>
      </c>
      <c r="BD3044" s="63">
        <f t="shared" si="496"/>
        <v>3582.2248376461098</v>
      </c>
      <c r="BE3044" s="63">
        <f t="shared" si="497"/>
        <v>145.5384278966379</v>
      </c>
      <c r="BF3044" s="63">
        <f t="shared" si="498"/>
        <v>145.53842854663787</v>
      </c>
      <c r="BG3044" s="63">
        <f t="shared" si="499"/>
        <v>5.8215371159757918</v>
      </c>
      <c r="BH3044" s="63">
        <f t="shared" si="500"/>
        <v>5.8215377659757914</v>
      </c>
      <c r="BI3044" s="109">
        <f t="shared" si="502"/>
        <v>91140000</v>
      </c>
      <c r="BJ3044" s="203">
        <f t="shared" si="501"/>
        <v>2.9239076293579835E+24</v>
      </c>
    </row>
    <row r="3045" spans="53:62" s="174" customFormat="1" x14ac:dyDescent="0.35">
      <c r="BA3045" s="177">
        <v>3039</v>
      </c>
      <c r="BB3045" s="202">
        <f t="shared" si="494"/>
        <v>151950000</v>
      </c>
      <c r="BC3045" s="63">
        <f t="shared" si="495"/>
        <v>3583.4003403089619</v>
      </c>
      <c r="BD3045" s="63">
        <f t="shared" si="496"/>
        <v>3583.4003403129623</v>
      </c>
      <c r="BE3045" s="63">
        <f t="shared" si="497"/>
        <v>145.53842789666018</v>
      </c>
      <c r="BF3045" s="63">
        <f t="shared" si="498"/>
        <v>145.53842854666019</v>
      </c>
      <c r="BG3045" s="63">
        <f t="shared" si="499"/>
        <v>5.8215371159757918</v>
      </c>
      <c r="BH3045" s="63">
        <f t="shared" si="500"/>
        <v>5.8215377659757914</v>
      </c>
      <c r="BI3045" s="109">
        <f t="shared" si="502"/>
        <v>91170000</v>
      </c>
      <c r="BJ3045" s="203">
        <f t="shared" si="501"/>
        <v>2.9244200150234244E+24</v>
      </c>
    </row>
    <row r="3046" spans="53:62" s="174" customFormat="1" x14ac:dyDescent="0.35">
      <c r="BA3046" s="177">
        <v>3040</v>
      </c>
      <c r="BB3046" s="202">
        <f t="shared" si="494"/>
        <v>152000000</v>
      </c>
      <c r="BC3046" s="63">
        <f t="shared" si="495"/>
        <v>3584.575840587464</v>
      </c>
      <c r="BD3046" s="63">
        <f t="shared" si="496"/>
        <v>3584.5758405914667</v>
      </c>
      <c r="BE3046" s="63">
        <f t="shared" si="497"/>
        <v>145.53842789668235</v>
      </c>
      <c r="BF3046" s="63">
        <f t="shared" si="498"/>
        <v>145.53842854668233</v>
      </c>
      <c r="BG3046" s="63">
        <f t="shared" si="499"/>
        <v>5.8215371159757918</v>
      </c>
      <c r="BH3046" s="63">
        <f t="shared" si="500"/>
        <v>5.8215377659757914</v>
      </c>
      <c r="BI3046" s="109">
        <f t="shared" si="502"/>
        <v>91200000</v>
      </c>
      <c r="BJ3046" s="203">
        <f t="shared" si="501"/>
        <v>2.9249322065689944E+24</v>
      </c>
    </row>
    <row r="3047" spans="53:62" s="174" customFormat="1" x14ac:dyDescent="0.35">
      <c r="BA3047" s="177">
        <v>3041</v>
      </c>
      <c r="BB3047" s="202">
        <f t="shared" si="494"/>
        <v>152050000</v>
      </c>
      <c r="BC3047" s="63">
        <f t="shared" si="495"/>
        <v>3585.7513384776848</v>
      </c>
      <c r="BD3047" s="63">
        <f t="shared" si="496"/>
        <v>3585.751338481688</v>
      </c>
      <c r="BE3047" s="63">
        <f t="shared" si="497"/>
        <v>145.53842789670423</v>
      </c>
      <c r="BF3047" s="63">
        <f t="shared" si="498"/>
        <v>145.53842854670427</v>
      </c>
      <c r="BG3047" s="63">
        <f t="shared" si="499"/>
        <v>5.8215371159757918</v>
      </c>
      <c r="BH3047" s="63">
        <f t="shared" si="500"/>
        <v>5.8215377659757914</v>
      </c>
      <c r="BI3047" s="109">
        <f t="shared" si="502"/>
        <v>91230000</v>
      </c>
      <c r="BJ3047" s="203">
        <f t="shared" si="501"/>
        <v>2.9254442040682377E+24</v>
      </c>
    </row>
    <row r="3048" spans="53:62" s="174" customFormat="1" x14ac:dyDescent="0.35">
      <c r="BA3048" s="177">
        <v>3042</v>
      </c>
      <c r="BB3048" s="202">
        <f t="shared" si="494"/>
        <v>152100000</v>
      </c>
      <c r="BC3048" s="63">
        <f t="shared" si="495"/>
        <v>3586.9268339796208</v>
      </c>
      <c r="BD3048" s="63">
        <f t="shared" si="496"/>
        <v>3586.9268339836262</v>
      </c>
      <c r="BE3048" s="63">
        <f t="shared" si="497"/>
        <v>145.53842789672603</v>
      </c>
      <c r="BF3048" s="63">
        <f t="shared" si="498"/>
        <v>145.53842854672607</v>
      </c>
      <c r="BG3048" s="63">
        <f t="shared" si="499"/>
        <v>5.8215371159757918</v>
      </c>
      <c r="BH3048" s="63">
        <f t="shared" si="500"/>
        <v>5.8215377659757914</v>
      </c>
      <c r="BI3048" s="109">
        <f t="shared" si="502"/>
        <v>91260000</v>
      </c>
      <c r="BJ3048" s="203">
        <f t="shared" si="501"/>
        <v>2.9259560075946698E+24</v>
      </c>
    </row>
    <row r="3049" spans="53:62" s="174" customFormat="1" x14ac:dyDescent="0.35">
      <c r="BA3049" s="177">
        <v>3043</v>
      </c>
      <c r="BB3049" s="202">
        <f t="shared" si="494"/>
        <v>152150000</v>
      </c>
      <c r="BC3049" s="63">
        <f t="shared" si="495"/>
        <v>3588.1023270932742</v>
      </c>
      <c r="BD3049" s="63">
        <f t="shared" si="496"/>
        <v>3588.1023270972805</v>
      </c>
      <c r="BE3049" s="63">
        <f t="shared" si="497"/>
        <v>145.53842789674766</v>
      </c>
      <c r="BF3049" s="63">
        <f t="shared" si="498"/>
        <v>145.53842854674767</v>
      </c>
      <c r="BG3049" s="63">
        <f t="shared" si="499"/>
        <v>5.8215371159757918</v>
      </c>
      <c r="BH3049" s="63">
        <f t="shared" si="500"/>
        <v>5.8215377659757914</v>
      </c>
      <c r="BI3049" s="109">
        <f t="shared" si="502"/>
        <v>91290000</v>
      </c>
      <c r="BJ3049" s="203">
        <f t="shared" si="501"/>
        <v>2.9264676172217791E+24</v>
      </c>
    </row>
    <row r="3050" spans="53:62" s="174" customFormat="1" x14ac:dyDescent="0.35">
      <c r="BA3050" s="177">
        <v>3044</v>
      </c>
      <c r="BB3050" s="202">
        <f t="shared" si="494"/>
        <v>152200000</v>
      </c>
      <c r="BC3050" s="63">
        <f t="shared" si="495"/>
        <v>3589.2778178185795</v>
      </c>
      <c r="BD3050" s="63">
        <f t="shared" si="496"/>
        <v>3589.2778178225872</v>
      </c>
      <c r="BE3050" s="63">
        <f t="shared" si="497"/>
        <v>145.53842789676909</v>
      </c>
      <c r="BF3050" s="63">
        <f t="shared" si="498"/>
        <v>145.5384285467691</v>
      </c>
      <c r="BG3050" s="63">
        <f t="shared" si="499"/>
        <v>5.8215371159757918</v>
      </c>
      <c r="BH3050" s="63">
        <f t="shared" si="500"/>
        <v>5.8215377659757914</v>
      </c>
      <c r="BI3050" s="109">
        <f t="shared" si="502"/>
        <v>91320000</v>
      </c>
      <c r="BJ3050" s="203">
        <f t="shared" si="501"/>
        <v>2.926979033023023E+24</v>
      </c>
    </row>
    <row r="3051" spans="53:62" s="174" customFormat="1" x14ac:dyDescent="0.35">
      <c r="BA3051" s="177">
        <v>3045</v>
      </c>
      <c r="BB3051" s="202">
        <f t="shared" si="494"/>
        <v>152250000</v>
      </c>
      <c r="BC3051" s="63">
        <f t="shared" si="495"/>
        <v>3590.4533061556663</v>
      </c>
      <c r="BD3051" s="63">
        <f t="shared" si="496"/>
        <v>3590.4533061596749</v>
      </c>
      <c r="BE3051" s="63">
        <f t="shared" si="497"/>
        <v>145.53842789679032</v>
      </c>
      <c r="BF3051" s="63">
        <f t="shared" si="498"/>
        <v>145.53842854679033</v>
      </c>
      <c r="BG3051" s="63">
        <f t="shared" si="499"/>
        <v>5.8215371159757918</v>
      </c>
      <c r="BH3051" s="63">
        <f t="shared" si="500"/>
        <v>5.8215377659757914</v>
      </c>
      <c r="BI3051" s="109">
        <f t="shared" si="502"/>
        <v>91350000</v>
      </c>
      <c r="BJ3051" s="203">
        <f t="shared" si="501"/>
        <v>2.9274902550718358E+24</v>
      </c>
    </row>
    <row r="3052" spans="53:62" s="174" customFormat="1" x14ac:dyDescent="0.35">
      <c r="BA3052" s="177">
        <v>3046</v>
      </c>
      <c r="BB3052" s="202">
        <f t="shared" si="494"/>
        <v>152300000</v>
      </c>
      <c r="BC3052" s="63">
        <f t="shared" si="495"/>
        <v>3591.6287921044054</v>
      </c>
      <c r="BD3052" s="63">
        <f t="shared" si="496"/>
        <v>3591.6287921084149</v>
      </c>
      <c r="BE3052" s="63">
        <f t="shared" si="497"/>
        <v>145.53842789681141</v>
      </c>
      <c r="BF3052" s="63">
        <f t="shared" si="498"/>
        <v>145.53842854681142</v>
      </c>
      <c r="BG3052" s="63">
        <f t="shared" si="499"/>
        <v>5.8215371159757918</v>
      </c>
      <c r="BH3052" s="63">
        <f t="shared" si="500"/>
        <v>5.8215377659757914</v>
      </c>
      <c r="BI3052" s="109">
        <f t="shared" si="502"/>
        <v>91380000</v>
      </c>
      <c r="BJ3052" s="203">
        <f t="shared" si="501"/>
        <v>2.9280012834416189E+24</v>
      </c>
    </row>
    <row r="3053" spans="53:62" s="174" customFormat="1" x14ac:dyDescent="0.35">
      <c r="BA3053" s="177">
        <v>3047</v>
      </c>
      <c r="BB3053" s="202">
        <f t="shared" si="494"/>
        <v>152350000</v>
      </c>
      <c r="BC3053" s="63">
        <f t="shared" si="495"/>
        <v>3592.8042756649243</v>
      </c>
      <c r="BD3053" s="63">
        <f t="shared" si="496"/>
        <v>3592.804275668936</v>
      </c>
      <c r="BE3053" s="63">
        <f t="shared" si="497"/>
        <v>145.53842789683233</v>
      </c>
      <c r="BF3053" s="63">
        <f t="shared" si="498"/>
        <v>145.53842854683234</v>
      </c>
      <c r="BG3053" s="63">
        <f t="shared" si="499"/>
        <v>5.8215371159757918</v>
      </c>
      <c r="BH3053" s="63">
        <f t="shared" si="500"/>
        <v>5.8215377659757914</v>
      </c>
      <c r="BI3053" s="109">
        <f t="shared" si="502"/>
        <v>91410000</v>
      </c>
      <c r="BJ3053" s="203">
        <f t="shared" si="501"/>
        <v>2.928512118205752E+24</v>
      </c>
    </row>
    <row r="3054" spans="53:62" s="174" customFormat="1" x14ac:dyDescent="0.35">
      <c r="BA3054" s="177">
        <v>3048</v>
      </c>
      <c r="BB3054" s="202">
        <f t="shared" si="494"/>
        <v>152400000</v>
      </c>
      <c r="BC3054" s="63">
        <f t="shared" si="495"/>
        <v>3593.9797568371609</v>
      </c>
      <c r="BD3054" s="63">
        <f t="shared" si="496"/>
        <v>3593.9797568411741</v>
      </c>
      <c r="BE3054" s="63">
        <f t="shared" si="497"/>
        <v>145.53842789685305</v>
      </c>
      <c r="BF3054" s="63">
        <f t="shared" si="498"/>
        <v>145.53842854685305</v>
      </c>
      <c r="BG3054" s="63">
        <f t="shared" si="499"/>
        <v>5.8215371159757918</v>
      </c>
      <c r="BH3054" s="63">
        <f t="shared" si="500"/>
        <v>5.8215377659757914</v>
      </c>
      <c r="BI3054" s="109">
        <f t="shared" si="502"/>
        <v>91440000</v>
      </c>
      <c r="BJ3054" s="203">
        <f t="shared" si="501"/>
        <v>2.9290227594375812E+24</v>
      </c>
    </row>
    <row r="3055" spans="53:62" s="174" customFormat="1" x14ac:dyDescent="0.35">
      <c r="BA3055" s="177">
        <v>3049</v>
      </c>
      <c r="BB3055" s="202">
        <f t="shared" si="494"/>
        <v>152450000</v>
      </c>
      <c r="BC3055" s="63">
        <f t="shared" si="495"/>
        <v>3595.1552356211141</v>
      </c>
      <c r="BD3055" s="63">
        <f t="shared" si="496"/>
        <v>3595.1552356251286</v>
      </c>
      <c r="BE3055" s="63">
        <f t="shared" si="497"/>
        <v>145.53842789687363</v>
      </c>
      <c r="BF3055" s="63">
        <f t="shared" si="498"/>
        <v>145.53842854687363</v>
      </c>
      <c r="BG3055" s="63">
        <f t="shared" si="499"/>
        <v>5.8215371159757918</v>
      </c>
      <c r="BH3055" s="63">
        <f t="shared" si="500"/>
        <v>5.8215377659757914</v>
      </c>
      <c r="BI3055" s="109">
        <f t="shared" si="502"/>
        <v>91470000</v>
      </c>
      <c r="BJ3055" s="203">
        <f t="shared" si="501"/>
        <v>2.9295332072104276E+24</v>
      </c>
    </row>
    <row r="3056" spans="53:62" s="174" customFormat="1" x14ac:dyDescent="0.35">
      <c r="BA3056" s="177">
        <v>3050</v>
      </c>
      <c r="BB3056" s="202">
        <f t="shared" si="494"/>
        <v>152500000</v>
      </c>
      <c r="BC3056" s="63">
        <f t="shared" si="495"/>
        <v>3596.3307120168488</v>
      </c>
      <c r="BD3056" s="63">
        <f t="shared" si="496"/>
        <v>3596.3307120208642</v>
      </c>
      <c r="BE3056" s="63">
        <f t="shared" si="497"/>
        <v>145.53842789689404</v>
      </c>
      <c r="BF3056" s="63">
        <f t="shared" si="498"/>
        <v>145.53842854689404</v>
      </c>
      <c r="BG3056" s="63">
        <f t="shared" si="499"/>
        <v>5.8215371159757918</v>
      </c>
      <c r="BH3056" s="63">
        <f t="shared" si="500"/>
        <v>5.8215377659757914</v>
      </c>
      <c r="BI3056" s="109">
        <f t="shared" si="502"/>
        <v>91500000</v>
      </c>
      <c r="BJ3056" s="203">
        <f t="shared" si="501"/>
        <v>2.9300434615975836E+24</v>
      </c>
    </row>
    <row r="3057" spans="53:62" s="174" customFormat="1" x14ac:dyDescent="0.35">
      <c r="BA3057" s="177">
        <v>3051</v>
      </c>
      <c r="BB3057" s="202">
        <f t="shared" si="494"/>
        <v>152550000</v>
      </c>
      <c r="BC3057" s="63">
        <f t="shared" si="495"/>
        <v>3597.5061860242995</v>
      </c>
      <c r="BD3057" s="63">
        <f t="shared" si="496"/>
        <v>3597.5061860283167</v>
      </c>
      <c r="BE3057" s="63">
        <f t="shared" si="497"/>
        <v>145.53842789691427</v>
      </c>
      <c r="BF3057" s="63">
        <f t="shared" si="498"/>
        <v>145.53842854691428</v>
      </c>
      <c r="BG3057" s="63">
        <f t="shared" si="499"/>
        <v>5.8215371159757918</v>
      </c>
      <c r="BH3057" s="63">
        <f t="shared" si="500"/>
        <v>5.8215377659757914</v>
      </c>
      <c r="BI3057" s="109">
        <f t="shared" si="502"/>
        <v>91530000</v>
      </c>
      <c r="BJ3057" s="203">
        <f t="shared" si="501"/>
        <v>2.9305535226723161E+24</v>
      </c>
    </row>
    <row r="3058" spans="53:62" s="174" customFormat="1" x14ac:dyDescent="0.35">
      <c r="BA3058" s="177">
        <v>3052</v>
      </c>
      <c r="BB3058" s="202">
        <f t="shared" si="494"/>
        <v>152600000</v>
      </c>
      <c r="BC3058" s="63">
        <f t="shared" si="495"/>
        <v>3598.6816576435331</v>
      </c>
      <c r="BD3058" s="63">
        <f t="shared" si="496"/>
        <v>3598.6816576475503</v>
      </c>
      <c r="BE3058" s="63">
        <f t="shared" si="497"/>
        <v>145.53842789693437</v>
      </c>
      <c r="BF3058" s="63">
        <f t="shared" si="498"/>
        <v>145.53842854693434</v>
      </c>
      <c r="BG3058" s="63">
        <f t="shared" si="499"/>
        <v>5.8215371159757918</v>
      </c>
      <c r="BH3058" s="63">
        <f t="shared" si="500"/>
        <v>5.8215377659757914</v>
      </c>
      <c r="BI3058" s="109">
        <f t="shared" si="502"/>
        <v>91560000</v>
      </c>
      <c r="BJ3058" s="203">
        <f t="shared" si="501"/>
        <v>2.9310633905078607E+24</v>
      </c>
    </row>
    <row r="3059" spans="53:62" s="174" customFormat="1" x14ac:dyDescent="0.35">
      <c r="BA3059" s="177">
        <v>3053</v>
      </c>
      <c r="BB3059" s="202">
        <f t="shared" si="494"/>
        <v>152650000</v>
      </c>
      <c r="BC3059" s="63">
        <f t="shared" si="495"/>
        <v>3599.8571268744818</v>
      </c>
      <c r="BD3059" s="63">
        <f t="shared" si="496"/>
        <v>3599.8571268785008</v>
      </c>
      <c r="BE3059" s="63">
        <f t="shared" si="497"/>
        <v>145.53842789695429</v>
      </c>
      <c r="BF3059" s="63">
        <f t="shared" si="498"/>
        <v>145.53842854695426</v>
      </c>
      <c r="BG3059" s="63">
        <f t="shared" si="499"/>
        <v>5.8215371159757918</v>
      </c>
      <c r="BH3059" s="63">
        <f t="shared" si="500"/>
        <v>5.8215377659757914</v>
      </c>
      <c r="BI3059" s="109">
        <f t="shared" si="502"/>
        <v>91590000</v>
      </c>
      <c r="BJ3059" s="203">
        <f t="shared" si="501"/>
        <v>2.9315730651774277E+24</v>
      </c>
    </row>
    <row r="3060" spans="53:62" s="174" customFormat="1" x14ac:dyDescent="0.35">
      <c r="BA3060" s="177">
        <v>3054</v>
      </c>
      <c r="BB3060" s="202">
        <f t="shared" si="494"/>
        <v>152700000</v>
      </c>
      <c r="BC3060" s="63">
        <f t="shared" si="495"/>
        <v>3601.0325937172124</v>
      </c>
      <c r="BD3060" s="63">
        <f t="shared" si="496"/>
        <v>3601.0325937212324</v>
      </c>
      <c r="BE3060" s="63">
        <f t="shared" si="497"/>
        <v>145.53842789697399</v>
      </c>
      <c r="BF3060" s="63">
        <f t="shared" si="498"/>
        <v>145.53842854697402</v>
      </c>
      <c r="BG3060" s="63">
        <f t="shared" si="499"/>
        <v>5.8215371159757918</v>
      </c>
      <c r="BH3060" s="63">
        <f t="shared" si="500"/>
        <v>5.8215377659757914</v>
      </c>
      <c r="BI3060" s="109">
        <f t="shared" si="502"/>
        <v>91620000</v>
      </c>
      <c r="BJ3060" s="203">
        <f t="shared" si="501"/>
        <v>2.9320825467541998E+24</v>
      </c>
    </row>
    <row r="3061" spans="53:62" s="174" customFormat="1" x14ac:dyDescent="0.35">
      <c r="BA3061" s="177">
        <v>3055</v>
      </c>
      <c r="BB3061" s="202">
        <f t="shared" si="494"/>
        <v>152750000</v>
      </c>
      <c r="BC3061" s="63">
        <f t="shared" si="495"/>
        <v>3602.2080581717232</v>
      </c>
      <c r="BD3061" s="63">
        <f t="shared" si="496"/>
        <v>3602.2080581757455</v>
      </c>
      <c r="BE3061" s="63">
        <f t="shared" si="497"/>
        <v>145.5384278969936</v>
      </c>
      <c r="BF3061" s="63">
        <f t="shared" si="498"/>
        <v>145.53842854699363</v>
      </c>
      <c r="BG3061" s="63">
        <f t="shared" si="499"/>
        <v>5.8215371159757918</v>
      </c>
      <c r="BH3061" s="63">
        <f t="shared" si="500"/>
        <v>5.8215377659757914</v>
      </c>
      <c r="BI3061" s="109">
        <f t="shared" si="502"/>
        <v>91650000</v>
      </c>
      <c r="BJ3061" s="203">
        <f t="shared" si="501"/>
        <v>2.9325918353113292E+24</v>
      </c>
    </row>
    <row r="3062" spans="53:62" s="174" customFormat="1" x14ac:dyDescent="0.35">
      <c r="BA3062" s="177">
        <v>3056</v>
      </c>
      <c r="BB3062" s="202">
        <f t="shared" si="494"/>
        <v>152800000</v>
      </c>
      <c r="BC3062" s="63">
        <f t="shared" si="495"/>
        <v>3603.3835202379523</v>
      </c>
      <c r="BD3062" s="63">
        <f t="shared" si="496"/>
        <v>3603.383520241975</v>
      </c>
      <c r="BE3062" s="63">
        <f t="shared" si="497"/>
        <v>145.53842789701304</v>
      </c>
      <c r="BF3062" s="63">
        <f t="shared" si="498"/>
        <v>145.53842854701307</v>
      </c>
      <c r="BG3062" s="63">
        <f t="shared" si="499"/>
        <v>5.8215371159757918</v>
      </c>
      <c r="BH3062" s="63">
        <f t="shared" si="500"/>
        <v>5.8215377659757914</v>
      </c>
      <c r="BI3062" s="109">
        <f t="shared" si="502"/>
        <v>91680000</v>
      </c>
      <c r="BJ3062" s="203">
        <f t="shared" si="501"/>
        <v>2.9331009309219443E+24</v>
      </c>
    </row>
    <row r="3063" spans="53:62" s="174" customFormat="1" x14ac:dyDescent="0.35">
      <c r="BA3063" s="177">
        <v>3057</v>
      </c>
      <c r="BB3063" s="202">
        <f t="shared" si="494"/>
        <v>152850000</v>
      </c>
      <c r="BC3063" s="63">
        <f t="shared" si="495"/>
        <v>3604.5589799160257</v>
      </c>
      <c r="BD3063" s="63">
        <f t="shared" si="496"/>
        <v>3604.5589799200507</v>
      </c>
      <c r="BE3063" s="63">
        <f t="shared" si="497"/>
        <v>145.53842789703234</v>
      </c>
      <c r="BF3063" s="63">
        <f t="shared" si="498"/>
        <v>145.53842854703234</v>
      </c>
      <c r="BG3063" s="63">
        <f t="shared" si="499"/>
        <v>5.8215371159757918</v>
      </c>
      <c r="BH3063" s="63">
        <f t="shared" si="500"/>
        <v>5.8215377659757914</v>
      </c>
      <c r="BI3063" s="109">
        <f t="shared" si="502"/>
        <v>91710000</v>
      </c>
      <c r="BJ3063" s="203">
        <f t="shared" si="501"/>
        <v>2.9336098336591428E+24</v>
      </c>
    </row>
    <row r="3064" spans="53:62" s="174" customFormat="1" x14ac:dyDescent="0.35">
      <c r="BA3064" s="177">
        <v>3058</v>
      </c>
      <c r="BB3064" s="202">
        <f t="shared" si="494"/>
        <v>152900000</v>
      </c>
      <c r="BC3064" s="63">
        <f t="shared" si="495"/>
        <v>3605.7344372058164</v>
      </c>
      <c r="BD3064" s="63">
        <f t="shared" si="496"/>
        <v>3605.7344372098428</v>
      </c>
      <c r="BE3064" s="63">
        <f t="shared" si="497"/>
        <v>145.53842789705143</v>
      </c>
      <c r="BF3064" s="63">
        <f t="shared" si="498"/>
        <v>145.53842854705144</v>
      </c>
      <c r="BG3064" s="63">
        <f t="shared" si="499"/>
        <v>5.8215371159757918</v>
      </c>
      <c r="BH3064" s="63">
        <f t="shared" si="500"/>
        <v>5.8215377659757914</v>
      </c>
      <c r="BI3064" s="109">
        <f t="shared" si="502"/>
        <v>91740000</v>
      </c>
      <c r="BJ3064" s="203">
        <f t="shared" si="501"/>
        <v>2.9341185435959964E+24</v>
      </c>
    </row>
    <row r="3065" spans="53:62" s="174" customFormat="1" x14ac:dyDescent="0.35">
      <c r="BA3065" s="177">
        <v>3059</v>
      </c>
      <c r="BB3065" s="202">
        <f t="shared" si="494"/>
        <v>152950000</v>
      </c>
      <c r="BC3065" s="63">
        <f t="shared" si="495"/>
        <v>3606.9098921074537</v>
      </c>
      <c r="BD3065" s="63">
        <f t="shared" si="496"/>
        <v>3606.909892111481</v>
      </c>
      <c r="BE3065" s="63">
        <f t="shared" si="497"/>
        <v>145.53842789707042</v>
      </c>
      <c r="BF3065" s="63">
        <f t="shared" si="498"/>
        <v>145.53842854707042</v>
      </c>
      <c r="BG3065" s="63">
        <f t="shared" si="499"/>
        <v>5.8215371159757918</v>
      </c>
      <c r="BH3065" s="63">
        <f t="shared" si="500"/>
        <v>5.8215377659757914</v>
      </c>
      <c r="BI3065" s="109">
        <f t="shared" si="502"/>
        <v>91770000</v>
      </c>
      <c r="BJ3065" s="203">
        <f t="shared" si="501"/>
        <v>2.9346270608055476E+24</v>
      </c>
    </row>
    <row r="3066" spans="53:62" s="174" customFormat="1" x14ac:dyDescent="0.35">
      <c r="BA3066" s="177">
        <v>3060</v>
      </c>
      <c r="BB3066" s="202">
        <f t="shared" si="494"/>
        <v>153000000</v>
      </c>
      <c r="BC3066" s="63">
        <f t="shared" si="495"/>
        <v>3608.0853446208071</v>
      </c>
      <c r="BD3066" s="63">
        <f t="shared" si="496"/>
        <v>3608.0853446248357</v>
      </c>
      <c r="BE3066" s="63">
        <f t="shared" si="497"/>
        <v>145.53842789708924</v>
      </c>
      <c r="BF3066" s="63">
        <f t="shared" si="498"/>
        <v>145.53842854708921</v>
      </c>
      <c r="BG3066" s="63">
        <f t="shared" si="499"/>
        <v>5.8215371159757918</v>
      </c>
      <c r="BH3066" s="63">
        <f t="shared" si="500"/>
        <v>5.8215377659757914</v>
      </c>
      <c r="BI3066" s="109">
        <f t="shared" si="502"/>
        <v>91800000</v>
      </c>
      <c r="BJ3066" s="203">
        <f t="shared" si="501"/>
        <v>2.9351353853608124E+24</v>
      </c>
    </row>
    <row r="3067" spans="53:62" s="174" customFormat="1" x14ac:dyDescent="0.35">
      <c r="BA3067" s="177">
        <v>3061</v>
      </c>
      <c r="BB3067" s="202">
        <f t="shared" si="494"/>
        <v>153050000</v>
      </c>
      <c r="BC3067" s="63">
        <f t="shared" si="495"/>
        <v>3609.2607947460069</v>
      </c>
      <c r="BD3067" s="63">
        <f t="shared" si="496"/>
        <v>3609.2607947500364</v>
      </c>
      <c r="BE3067" s="63">
        <f t="shared" si="497"/>
        <v>145.53842789710785</v>
      </c>
      <c r="BF3067" s="63">
        <f t="shared" si="498"/>
        <v>145.53842854710788</v>
      </c>
      <c r="BG3067" s="63">
        <f t="shared" si="499"/>
        <v>5.8215371159757918</v>
      </c>
      <c r="BH3067" s="63">
        <f t="shared" si="500"/>
        <v>5.8215377659757914</v>
      </c>
      <c r="BI3067" s="109">
        <f t="shared" si="502"/>
        <v>91830000</v>
      </c>
      <c r="BJ3067" s="203">
        <f t="shared" si="501"/>
        <v>2.9356435173347801E+24</v>
      </c>
    </row>
    <row r="3068" spans="53:62" s="174" customFormat="1" x14ac:dyDescent="0.35">
      <c r="BA3068" s="177">
        <v>3062</v>
      </c>
      <c r="BB3068" s="202">
        <f t="shared" si="494"/>
        <v>153100000</v>
      </c>
      <c r="BC3068" s="63">
        <f t="shared" si="495"/>
        <v>3610.4362424829869</v>
      </c>
      <c r="BD3068" s="63">
        <f t="shared" si="496"/>
        <v>3610.4362424870183</v>
      </c>
      <c r="BE3068" s="63">
        <f t="shared" si="497"/>
        <v>145.53842789712638</v>
      </c>
      <c r="BF3068" s="63">
        <f t="shared" si="498"/>
        <v>145.53842854712639</v>
      </c>
      <c r="BG3068" s="63">
        <f t="shared" si="499"/>
        <v>5.8215371159757918</v>
      </c>
      <c r="BH3068" s="63">
        <f t="shared" si="500"/>
        <v>5.8215377659757914</v>
      </c>
      <c r="BI3068" s="109">
        <f t="shared" si="502"/>
        <v>91860000</v>
      </c>
      <c r="BJ3068" s="203">
        <f t="shared" si="501"/>
        <v>2.9361514568004092E+24</v>
      </c>
    </row>
    <row r="3069" spans="53:62" s="174" customFormat="1" x14ac:dyDescent="0.35">
      <c r="BA3069" s="177">
        <v>3063</v>
      </c>
      <c r="BB3069" s="202">
        <f t="shared" si="494"/>
        <v>153150000</v>
      </c>
      <c r="BC3069" s="63">
        <f t="shared" si="495"/>
        <v>3611.6116878317489</v>
      </c>
      <c r="BD3069" s="63">
        <f t="shared" si="496"/>
        <v>3611.6116878357816</v>
      </c>
      <c r="BE3069" s="63">
        <f t="shared" si="497"/>
        <v>145.53842789714474</v>
      </c>
      <c r="BF3069" s="63">
        <f t="shared" si="498"/>
        <v>145.53842854714475</v>
      </c>
      <c r="BG3069" s="63">
        <f t="shared" si="499"/>
        <v>5.8215371159757918</v>
      </c>
      <c r="BH3069" s="63">
        <f t="shared" si="500"/>
        <v>5.8215377659757914</v>
      </c>
      <c r="BI3069" s="109">
        <f t="shared" si="502"/>
        <v>91890000</v>
      </c>
      <c r="BJ3069" s="203">
        <f t="shared" si="501"/>
        <v>2.9366592038306331E+24</v>
      </c>
    </row>
    <row r="3070" spans="53:62" s="174" customFormat="1" x14ac:dyDescent="0.35">
      <c r="BA3070" s="177">
        <v>3064</v>
      </c>
      <c r="BB3070" s="202">
        <f t="shared" si="494"/>
        <v>153200000</v>
      </c>
      <c r="BC3070" s="63">
        <f t="shared" si="495"/>
        <v>3612.7871307923569</v>
      </c>
      <c r="BD3070" s="63">
        <f t="shared" si="496"/>
        <v>3612.787130796391</v>
      </c>
      <c r="BE3070" s="63">
        <f t="shared" si="497"/>
        <v>145.53842789716299</v>
      </c>
      <c r="BF3070" s="63">
        <f t="shared" si="498"/>
        <v>145.53842854716297</v>
      </c>
      <c r="BG3070" s="63">
        <f t="shared" si="499"/>
        <v>5.8215371159757918</v>
      </c>
      <c r="BH3070" s="63">
        <f t="shared" si="500"/>
        <v>5.8215377659757914</v>
      </c>
      <c r="BI3070" s="109">
        <f t="shared" si="502"/>
        <v>91920000</v>
      </c>
      <c r="BJ3070" s="203">
        <f t="shared" si="501"/>
        <v>2.9371667584983583E+24</v>
      </c>
    </row>
    <row r="3071" spans="53:62" s="174" customFormat="1" x14ac:dyDescent="0.35">
      <c r="BA3071" s="177">
        <v>3065</v>
      </c>
      <c r="BB3071" s="202">
        <f t="shared" si="494"/>
        <v>153250000</v>
      </c>
      <c r="BC3071" s="63">
        <f t="shared" si="495"/>
        <v>3613.9625713648111</v>
      </c>
      <c r="BD3071" s="63">
        <f t="shared" si="496"/>
        <v>3613.9625713688461</v>
      </c>
      <c r="BE3071" s="63">
        <f t="shared" si="497"/>
        <v>145.53842789718104</v>
      </c>
      <c r="BF3071" s="63">
        <f t="shared" si="498"/>
        <v>145.53842854718104</v>
      </c>
      <c r="BG3071" s="63">
        <f t="shared" si="499"/>
        <v>5.8215371159757918</v>
      </c>
      <c r="BH3071" s="63">
        <f t="shared" si="500"/>
        <v>5.8215377659757914</v>
      </c>
      <c r="BI3071" s="109">
        <f t="shared" si="502"/>
        <v>91950000</v>
      </c>
      <c r="BJ3071" s="203">
        <f t="shared" si="501"/>
        <v>2.9376741208764598E+24</v>
      </c>
    </row>
    <row r="3072" spans="53:62" s="174" customFormat="1" x14ac:dyDescent="0.35">
      <c r="BA3072" s="177">
        <v>3066</v>
      </c>
      <c r="BB3072" s="202">
        <f t="shared" si="494"/>
        <v>153300000</v>
      </c>
      <c r="BC3072" s="63">
        <f t="shared" si="495"/>
        <v>3615.1380095490463</v>
      </c>
      <c r="BD3072" s="63">
        <f t="shared" si="496"/>
        <v>3615.1380095530822</v>
      </c>
      <c r="BE3072" s="63">
        <f t="shared" si="497"/>
        <v>145.53842789719891</v>
      </c>
      <c r="BF3072" s="63">
        <f t="shared" si="498"/>
        <v>145.53842854719895</v>
      </c>
      <c r="BG3072" s="63">
        <f t="shared" si="499"/>
        <v>5.8215371159757918</v>
      </c>
      <c r="BH3072" s="63">
        <f t="shared" si="500"/>
        <v>5.8215377659757914</v>
      </c>
      <c r="BI3072" s="109">
        <f t="shared" si="502"/>
        <v>91980000</v>
      </c>
      <c r="BJ3072" s="203">
        <f t="shared" si="501"/>
        <v>2.9381812910377887E+24</v>
      </c>
    </row>
    <row r="3073" spans="53:62" s="174" customFormat="1" x14ac:dyDescent="0.35">
      <c r="BA3073" s="177">
        <v>3067</v>
      </c>
      <c r="BB3073" s="202">
        <f t="shared" si="494"/>
        <v>153350000</v>
      </c>
      <c r="BC3073" s="63">
        <f t="shared" si="495"/>
        <v>3616.3134453450621</v>
      </c>
      <c r="BD3073" s="63">
        <f t="shared" si="496"/>
        <v>3616.3134453491002</v>
      </c>
      <c r="BE3073" s="63">
        <f t="shared" si="497"/>
        <v>145.53842789721671</v>
      </c>
      <c r="BF3073" s="63">
        <f t="shared" si="498"/>
        <v>145.53842854721671</v>
      </c>
      <c r="BG3073" s="63">
        <f t="shared" si="499"/>
        <v>5.8215371159757918</v>
      </c>
      <c r="BH3073" s="63">
        <f t="shared" si="500"/>
        <v>5.8215377659757914</v>
      </c>
      <c r="BI3073" s="109">
        <f t="shared" si="502"/>
        <v>92010000</v>
      </c>
      <c r="BJ3073" s="203">
        <f t="shared" si="501"/>
        <v>2.9386882690551684E+24</v>
      </c>
    </row>
    <row r="3074" spans="53:62" s="174" customFormat="1" x14ac:dyDescent="0.35">
      <c r="BA3074" s="177">
        <v>3068</v>
      </c>
      <c r="BB3074" s="202">
        <f t="shared" si="494"/>
        <v>153400000</v>
      </c>
      <c r="BC3074" s="63">
        <f t="shared" si="495"/>
        <v>3617.488878752989</v>
      </c>
      <c r="BD3074" s="63">
        <f t="shared" si="496"/>
        <v>3617.4888787570285</v>
      </c>
      <c r="BE3074" s="63">
        <f t="shared" si="497"/>
        <v>145.53842789723433</v>
      </c>
      <c r="BF3074" s="63">
        <f t="shared" si="498"/>
        <v>145.53842854723433</v>
      </c>
      <c r="BG3074" s="63">
        <f t="shared" si="499"/>
        <v>5.8215371159757918</v>
      </c>
      <c r="BH3074" s="63">
        <f t="shared" si="500"/>
        <v>5.8215377659757914</v>
      </c>
      <c r="BI3074" s="109">
        <f t="shared" si="502"/>
        <v>92040000</v>
      </c>
      <c r="BJ3074" s="203">
        <f t="shared" si="501"/>
        <v>2.9391950550013921E+24</v>
      </c>
    </row>
    <row r="3075" spans="53:62" s="174" customFormat="1" x14ac:dyDescent="0.35">
      <c r="BA3075" s="177">
        <v>3069</v>
      </c>
      <c r="BB3075" s="202">
        <f t="shared" si="494"/>
        <v>153450000</v>
      </c>
      <c r="BC3075" s="63">
        <f t="shared" si="495"/>
        <v>3618.6643097726974</v>
      </c>
      <c r="BD3075" s="63">
        <f t="shared" si="496"/>
        <v>3618.6643097767378</v>
      </c>
      <c r="BE3075" s="63">
        <f t="shared" si="497"/>
        <v>145.53842789725181</v>
      </c>
      <c r="BF3075" s="63">
        <f t="shared" si="498"/>
        <v>145.53842854725184</v>
      </c>
      <c r="BG3075" s="63">
        <f t="shared" si="499"/>
        <v>5.8215371159757918</v>
      </c>
      <c r="BH3075" s="63">
        <f t="shared" si="500"/>
        <v>5.8215377659757914</v>
      </c>
      <c r="BI3075" s="109">
        <f t="shared" si="502"/>
        <v>92070000</v>
      </c>
      <c r="BJ3075" s="203">
        <f t="shared" si="501"/>
        <v>2.9397016489492273E+24</v>
      </c>
    </row>
    <row r="3076" spans="53:62" s="174" customFormat="1" x14ac:dyDescent="0.35">
      <c r="BA3076" s="177">
        <v>3070</v>
      </c>
      <c r="BB3076" s="202">
        <f t="shared" si="494"/>
        <v>153500000</v>
      </c>
      <c r="BC3076" s="63">
        <f t="shared" si="495"/>
        <v>3619.8397384042519</v>
      </c>
      <c r="BD3076" s="63">
        <f t="shared" si="496"/>
        <v>3619.8397384082932</v>
      </c>
      <c r="BE3076" s="63">
        <f t="shared" si="497"/>
        <v>145.53842789726917</v>
      </c>
      <c r="BF3076" s="63">
        <f t="shared" si="498"/>
        <v>145.53842854726918</v>
      </c>
      <c r="BG3076" s="63">
        <f t="shared" si="499"/>
        <v>5.8215371159757918</v>
      </c>
      <c r="BH3076" s="63">
        <f t="shared" si="500"/>
        <v>5.8215377659757914</v>
      </c>
      <c r="BI3076" s="109">
        <f t="shared" si="502"/>
        <v>92100000</v>
      </c>
      <c r="BJ3076" s="203">
        <f t="shared" si="501"/>
        <v>2.9402080509714136E+24</v>
      </c>
    </row>
    <row r="3077" spans="53:62" s="174" customFormat="1" x14ac:dyDescent="0.35">
      <c r="BA3077" s="177">
        <v>3071</v>
      </c>
      <c r="BB3077" s="202">
        <f t="shared" si="494"/>
        <v>153550000</v>
      </c>
      <c r="BC3077" s="63">
        <f t="shared" si="495"/>
        <v>3621.015164647652</v>
      </c>
      <c r="BD3077" s="63">
        <f t="shared" si="496"/>
        <v>3621.0151646516947</v>
      </c>
      <c r="BE3077" s="63">
        <f t="shared" si="497"/>
        <v>145.53842789728637</v>
      </c>
      <c r="BF3077" s="63">
        <f t="shared" si="498"/>
        <v>145.53842854728637</v>
      </c>
      <c r="BG3077" s="63">
        <f t="shared" si="499"/>
        <v>5.8215371159757918</v>
      </c>
      <c r="BH3077" s="63">
        <f t="shared" si="500"/>
        <v>5.8215377659757914</v>
      </c>
      <c r="BI3077" s="109">
        <f t="shared" si="502"/>
        <v>92130000</v>
      </c>
      <c r="BJ3077" s="203">
        <f t="shared" si="501"/>
        <v>2.9407142611406631E+24</v>
      </c>
    </row>
    <row r="3078" spans="53:62" s="174" customFormat="1" x14ac:dyDescent="0.35">
      <c r="BA3078" s="177">
        <v>3072</v>
      </c>
      <c r="BB3078" s="202">
        <f t="shared" ref="BB3078:BB3141" si="503">BA3078*50000</f>
        <v>153600000</v>
      </c>
      <c r="BC3078" s="63">
        <f t="shared" ref="BC3078:BC3141" si="504">($F$5+$F$6+$F$7+$F$8+$F$9)*(1-EXP(-$F$20*(1-$DC$6%)*BB3078/(2*$F$17)))*$F$25*$F$1*10^3*11600/($F$20*(1-$DC$6%))</f>
        <v>3622.1905885028982</v>
      </c>
      <c r="BD3078" s="63">
        <f t="shared" ref="BD3078:BD3141" si="505">($F$25*$F$1*10^3*11600*($F$5+$F$6+$F$7+$F$8+$F$9)/($F$27*$F$29*(1-$DC$6%))+$F$28/$F$27)*(1-EXP(-$F$27*$F$29*(1-$DC$6%)*BB3078/(2*$F$17)))</f>
        <v>3622.1905885069418</v>
      </c>
      <c r="BE3078" s="63">
        <f t="shared" ref="BE3078:BE3141" si="506">($F$5+$F$6+$F$7+$F$8+$F$9)*(1-EXP(-$F$20*(1-$DC$5%)*BB3078/(2*$F$17)))*$F$25*$F$1*10^3*11600/($F$20*(1-$DC$5%))</f>
        <v>145.53842789730342</v>
      </c>
      <c r="BF3078" s="63">
        <f t="shared" ref="BF3078:BF3141" si="507">($F$25*$F$1*10^3*11600*($F$5+$F$6+$F$7+$F$8+$F$9)/($F$27*$F$29*(1-$DC$5%))+$F$28/$F$27)*(1-EXP(-$F$27*$F$29*(1-$DC$5%)*BB3078/(2*$F$17)))</f>
        <v>145.53842854730345</v>
      </c>
      <c r="BG3078" s="63">
        <f t="shared" ref="BG3078:BG3141" si="508">($F$5+$F$6+$F$7+$F$8+$F$9)*(1-EXP(-$F$20*(1-$DC$4%)*BB3078/(2*$F$17)))*$F$25*$F$1*10^3*11600/($F$20*(1-$DC$4%))</f>
        <v>5.8215371159757918</v>
      </c>
      <c r="BH3078" s="63">
        <f t="shared" ref="BH3078:BH3141" si="509">($F$25*$F$1*10^3*11600*($F$5+$F$6+$F$7+$F$8+$F$9)/($F$27*$F$29*(1-$DC$4%))+$F$28/$F$27)*(1-EXP(-$F$27*$F$29*(1-$DC$4%)*BB3078/(2*$F$17)))</f>
        <v>5.8215377659757914</v>
      </c>
      <c r="BI3078" s="109">
        <f t="shared" si="502"/>
        <v>92160000</v>
      </c>
      <c r="BJ3078" s="203">
        <f t="shared" ref="BJ3078:BJ3141" si="510">($F$17/($F$20*(1-$F$19%)))*($F$5+$F$6+$F$7+$F$8+$F$9)*(1-EXP(-$F$20*(1-$F$19%)*BI3078/(2*$F$17)))+$F$17/($F$25*1000)*$F$11*EXP(-$F$20*(1-$F$19%)*BI3078/(2*$F$17))</f>
        <v>2.9412202795296602E+24</v>
      </c>
    </row>
    <row r="3079" spans="53:62" s="174" customFormat="1" x14ac:dyDescent="0.35">
      <c r="BA3079" s="177">
        <v>3073</v>
      </c>
      <c r="BB3079" s="202">
        <f t="shared" si="503"/>
        <v>153650000</v>
      </c>
      <c r="BC3079" s="63">
        <f t="shared" si="504"/>
        <v>3623.3660099699896</v>
      </c>
      <c r="BD3079" s="63">
        <f t="shared" si="505"/>
        <v>3623.366009974035</v>
      </c>
      <c r="BE3079" s="63">
        <f t="shared" si="506"/>
        <v>145.53842789732036</v>
      </c>
      <c r="BF3079" s="63">
        <f t="shared" si="507"/>
        <v>145.53842854732036</v>
      </c>
      <c r="BG3079" s="63">
        <f t="shared" si="508"/>
        <v>5.8215371159757918</v>
      </c>
      <c r="BH3079" s="63">
        <f t="shared" si="509"/>
        <v>5.8215377659757914</v>
      </c>
      <c r="BI3079" s="109">
        <f t="shared" ref="BI3079:BI3142" si="511">BA3079*30000</f>
        <v>92190000</v>
      </c>
      <c r="BJ3079" s="203">
        <f t="shared" si="510"/>
        <v>2.9417261062110616E+24</v>
      </c>
    </row>
    <row r="3080" spans="53:62" s="174" customFormat="1" x14ac:dyDescent="0.35">
      <c r="BA3080" s="177">
        <v>3074</v>
      </c>
      <c r="BB3080" s="202">
        <f t="shared" si="503"/>
        <v>153700000</v>
      </c>
      <c r="BC3080" s="63">
        <f t="shared" si="504"/>
        <v>3624.5414290489271</v>
      </c>
      <c r="BD3080" s="63">
        <f t="shared" si="505"/>
        <v>3624.5414290529743</v>
      </c>
      <c r="BE3080" s="63">
        <f t="shared" si="506"/>
        <v>145.53842789733716</v>
      </c>
      <c r="BF3080" s="63">
        <f t="shared" si="507"/>
        <v>145.53842854733716</v>
      </c>
      <c r="BG3080" s="63">
        <f t="shared" si="508"/>
        <v>5.8215371159757918</v>
      </c>
      <c r="BH3080" s="63">
        <f t="shared" si="509"/>
        <v>5.8215377659757914</v>
      </c>
      <c r="BI3080" s="109">
        <f t="shared" si="511"/>
        <v>92220000</v>
      </c>
      <c r="BJ3080" s="203">
        <f t="shared" si="510"/>
        <v>2.942231741257497E+24</v>
      </c>
    </row>
    <row r="3081" spans="53:62" s="174" customFormat="1" x14ac:dyDescent="0.35">
      <c r="BA3081" s="177">
        <v>3075</v>
      </c>
      <c r="BB3081" s="202">
        <f t="shared" si="503"/>
        <v>153750000</v>
      </c>
      <c r="BC3081" s="63">
        <f t="shared" si="504"/>
        <v>3625.7168457397752</v>
      </c>
      <c r="BD3081" s="63">
        <f t="shared" si="505"/>
        <v>3625.7168457438238</v>
      </c>
      <c r="BE3081" s="63">
        <f t="shared" si="506"/>
        <v>145.53842789735381</v>
      </c>
      <c r="BF3081" s="63">
        <f t="shared" si="507"/>
        <v>145.53842854735382</v>
      </c>
      <c r="BG3081" s="63">
        <f t="shared" si="508"/>
        <v>5.8215371159757918</v>
      </c>
      <c r="BH3081" s="63">
        <f t="shared" si="509"/>
        <v>5.8215377659757914</v>
      </c>
      <c r="BI3081" s="109">
        <f t="shared" si="511"/>
        <v>92250000</v>
      </c>
      <c r="BJ3081" s="203">
        <f t="shared" si="510"/>
        <v>2.9427371847415684E+24</v>
      </c>
    </row>
    <row r="3082" spans="53:62" s="174" customFormat="1" x14ac:dyDescent="0.35">
      <c r="BA3082" s="177">
        <v>3076</v>
      </c>
      <c r="BB3082" s="202">
        <f t="shared" si="503"/>
        <v>153800000</v>
      </c>
      <c r="BC3082" s="63">
        <f t="shared" si="504"/>
        <v>3626.8922600424698</v>
      </c>
      <c r="BD3082" s="63">
        <f t="shared" si="505"/>
        <v>3626.8922600465198</v>
      </c>
      <c r="BE3082" s="63">
        <f t="shared" si="506"/>
        <v>145.5384278973703</v>
      </c>
      <c r="BF3082" s="63">
        <f t="shared" si="507"/>
        <v>145.53842854737033</v>
      </c>
      <c r="BG3082" s="63">
        <f t="shared" si="508"/>
        <v>5.8215371159757918</v>
      </c>
      <c r="BH3082" s="63">
        <f t="shared" si="509"/>
        <v>5.8215377659757914</v>
      </c>
      <c r="BI3082" s="109">
        <f t="shared" si="511"/>
        <v>92280000</v>
      </c>
      <c r="BJ3082" s="203">
        <f t="shared" si="510"/>
        <v>2.943242436735849E+24</v>
      </c>
    </row>
    <row r="3083" spans="53:62" s="174" customFormat="1" x14ac:dyDescent="0.35">
      <c r="BA3083" s="177">
        <v>3077</v>
      </c>
      <c r="BB3083" s="202">
        <f t="shared" si="503"/>
        <v>153850000</v>
      </c>
      <c r="BC3083" s="63">
        <f t="shared" si="504"/>
        <v>3628.0676719570106</v>
      </c>
      <c r="BD3083" s="63">
        <f t="shared" si="505"/>
        <v>3628.067671961061</v>
      </c>
      <c r="BE3083" s="63">
        <f t="shared" si="506"/>
        <v>145.53842789738673</v>
      </c>
      <c r="BF3083" s="63">
        <f t="shared" si="507"/>
        <v>145.53842854738673</v>
      </c>
      <c r="BG3083" s="63">
        <f t="shared" si="508"/>
        <v>5.8215371159757918</v>
      </c>
      <c r="BH3083" s="63">
        <f t="shared" si="509"/>
        <v>5.8215377659757914</v>
      </c>
      <c r="BI3083" s="109">
        <f t="shared" si="511"/>
        <v>92310000</v>
      </c>
      <c r="BJ3083" s="203">
        <f t="shared" si="510"/>
        <v>2.9437474973128866E+24</v>
      </c>
    </row>
    <row r="3084" spans="53:62" s="174" customFormat="1" x14ac:dyDescent="0.35">
      <c r="BA3084" s="177">
        <v>3078</v>
      </c>
      <c r="BB3084" s="202">
        <f t="shared" si="503"/>
        <v>153900000</v>
      </c>
      <c r="BC3084" s="63">
        <f t="shared" si="504"/>
        <v>3629.2430814834606</v>
      </c>
      <c r="BD3084" s="63">
        <f t="shared" si="505"/>
        <v>3629.2430814875133</v>
      </c>
      <c r="BE3084" s="63">
        <f t="shared" si="506"/>
        <v>145.53842789740293</v>
      </c>
      <c r="BF3084" s="63">
        <f t="shared" si="507"/>
        <v>145.53842854740296</v>
      </c>
      <c r="BG3084" s="63">
        <f t="shared" si="508"/>
        <v>5.8215371159757918</v>
      </c>
      <c r="BH3084" s="63">
        <f t="shared" si="509"/>
        <v>5.8215377659757914</v>
      </c>
      <c r="BI3084" s="109">
        <f t="shared" si="511"/>
        <v>92340000</v>
      </c>
      <c r="BJ3084" s="203">
        <f t="shared" si="510"/>
        <v>2.9442523665452014E+24</v>
      </c>
    </row>
    <row r="3085" spans="53:62" s="174" customFormat="1" x14ac:dyDescent="0.35">
      <c r="BA3085" s="177">
        <v>3079</v>
      </c>
      <c r="BB3085" s="202">
        <f t="shared" si="503"/>
        <v>153950000</v>
      </c>
      <c r="BC3085" s="63">
        <f t="shared" si="504"/>
        <v>3630.4184886217581</v>
      </c>
      <c r="BD3085" s="63">
        <f t="shared" si="505"/>
        <v>3630.4184886258113</v>
      </c>
      <c r="BE3085" s="63">
        <f t="shared" si="506"/>
        <v>145.53842789741907</v>
      </c>
      <c r="BF3085" s="63">
        <f t="shared" si="507"/>
        <v>145.5384285474191</v>
      </c>
      <c r="BG3085" s="63">
        <f t="shared" si="508"/>
        <v>5.8215371159757918</v>
      </c>
      <c r="BH3085" s="63">
        <f t="shared" si="509"/>
        <v>5.8215377659757914</v>
      </c>
      <c r="BI3085" s="109">
        <f t="shared" si="511"/>
        <v>92370000</v>
      </c>
      <c r="BJ3085" s="203">
        <f t="shared" si="510"/>
        <v>2.9447570445052836E+24</v>
      </c>
    </row>
    <row r="3086" spans="53:62" s="174" customFormat="1" x14ac:dyDescent="0.35">
      <c r="BA3086" s="177">
        <v>3080</v>
      </c>
      <c r="BB3086" s="202">
        <f t="shared" si="503"/>
        <v>154000000</v>
      </c>
      <c r="BC3086" s="63">
        <f t="shared" si="504"/>
        <v>3631.5938933719644</v>
      </c>
      <c r="BD3086" s="63">
        <f t="shared" si="505"/>
        <v>3631.5938933760199</v>
      </c>
      <c r="BE3086" s="63">
        <f t="shared" si="506"/>
        <v>145.53842789743507</v>
      </c>
      <c r="BF3086" s="63">
        <f t="shared" si="507"/>
        <v>145.53842854743507</v>
      </c>
      <c r="BG3086" s="63">
        <f t="shared" si="508"/>
        <v>5.8215371159757918</v>
      </c>
      <c r="BH3086" s="63">
        <f t="shared" si="509"/>
        <v>5.8215377659757914</v>
      </c>
      <c r="BI3086" s="109">
        <f t="shared" si="511"/>
        <v>92400000</v>
      </c>
      <c r="BJ3086" s="203">
        <f t="shared" si="510"/>
        <v>2.9452615312655992E+24</v>
      </c>
    </row>
    <row r="3087" spans="53:62" s="174" customFormat="1" x14ac:dyDescent="0.35">
      <c r="BA3087" s="177">
        <v>3081</v>
      </c>
      <c r="BB3087" s="202">
        <f t="shared" si="503"/>
        <v>154050000</v>
      </c>
      <c r="BC3087" s="63">
        <f t="shared" si="504"/>
        <v>3632.7692957340828</v>
      </c>
      <c r="BD3087" s="63">
        <f t="shared" si="505"/>
        <v>3632.7692957381387</v>
      </c>
      <c r="BE3087" s="63">
        <f t="shared" si="506"/>
        <v>145.53842789745093</v>
      </c>
      <c r="BF3087" s="63">
        <f t="shared" si="507"/>
        <v>145.53842854745093</v>
      </c>
      <c r="BG3087" s="63">
        <f t="shared" si="508"/>
        <v>5.8215371159757918</v>
      </c>
      <c r="BH3087" s="63">
        <f t="shared" si="509"/>
        <v>5.8215377659757914</v>
      </c>
      <c r="BI3087" s="109">
        <f t="shared" si="511"/>
        <v>92430000</v>
      </c>
      <c r="BJ3087" s="203">
        <f t="shared" si="510"/>
        <v>2.9457658268985843E+24</v>
      </c>
    </row>
    <row r="3088" spans="53:62" s="174" customFormat="1" x14ac:dyDescent="0.35">
      <c r="BA3088" s="177">
        <v>3082</v>
      </c>
      <c r="BB3088" s="202">
        <f t="shared" si="503"/>
        <v>154100000</v>
      </c>
      <c r="BC3088" s="63">
        <f t="shared" si="504"/>
        <v>3633.9446957080468</v>
      </c>
      <c r="BD3088" s="63">
        <f t="shared" si="505"/>
        <v>3633.944695712104</v>
      </c>
      <c r="BE3088" s="63">
        <f t="shared" si="506"/>
        <v>145.53842789746665</v>
      </c>
      <c r="BF3088" s="63">
        <f t="shared" si="507"/>
        <v>145.53842854746668</v>
      </c>
      <c r="BG3088" s="63">
        <f t="shared" si="508"/>
        <v>5.8215371159757918</v>
      </c>
      <c r="BH3088" s="63">
        <f t="shared" si="509"/>
        <v>5.8215377659757914</v>
      </c>
      <c r="BI3088" s="109">
        <f t="shared" si="511"/>
        <v>92460000</v>
      </c>
      <c r="BJ3088" s="203">
        <f t="shared" si="510"/>
        <v>2.9462699314766477E+24</v>
      </c>
    </row>
    <row r="3089" spans="53:62" s="174" customFormat="1" x14ac:dyDescent="0.35">
      <c r="BA3089" s="177">
        <v>3083</v>
      </c>
      <c r="BB3089" s="202">
        <f t="shared" si="503"/>
        <v>154150000</v>
      </c>
      <c r="BC3089" s="63">
        <f t="shared" si="504"/>
        <v>3635.120093293986</v>
      </c>
      <c r="BD3089" s="63">
        <f t="shared" si="505"/>
        <v>3635.1200932980441</v>
      </c>
      <c r="BE3089" s="63">
        <f t="shared" si="506"/>
        <v>145.53842789748228</v>
      </c>
      <c r="BF3089" s="63">
        <f t="shared" si="507"/>
        <v>145.53842854748228</v>
      </c>
      <c r="BG3089" s="63">
        <f t="shared" si="508"/>
        <v>5.8215371159757918</v>
      </c>
      <c r="BH3089" s="63">
        <f t="shared" si="509"/>
        <v>5.8215377659757914</v>
      </c>
      <c r="BI3089" s="109">
        <f t="shared" si="511"/>
        <v>92490000</v>
      </c>
      <c r="BJ3089" s="203">
        <f t="shared" si="510"/>
        <v>2.9467738450721726E+24</v>
      </c>
    </row>
    <row r="3090" spans="53:62" s="174" customFormat="1" x14ac:dyDescent="0.35">
      <c r="BA3090" s="177">
        <v>3084</v>
      </c>
      <c r="BB3090" s="202">
        <f t="shared" si="503"/>
        <v>154200000</v>
      </c>
      <c r="BC3090" s="63">
        <f t="shared" si="504"/>
        <v>3636.2954884917704</v>
      </c>
      <c r="BD3090" s="63">
        <f t="shared" si="505"/>
        <v>3636.2954884958303</v>
      </c>
      <c r="BE3090" s="63">
        <f t="shared" si="506"/>
        <v>145.53842789749774</v>
      </c>
      <c r="BF3090" s="63">
        <f t="shared" si="507"/>
        <v>145.53842854749777</v>
      </c>
      <c r="BG3090" s="63">
        <f t="shared" si="508"/>
        <v>5.8215371159757918</v>
      </c>
      <c r="BH3090" s="63">
        <f t="shared" si="509"/>
        <v>5.8215377659757914</v>
      </c>
      <c r="BI3090" s="109">
        <f t="shared" si="511"/>
        <v>92520000</v>
      </c>
      <c r="BJ3090" s="203">
        <f t="shared" si="510"/>
        <v>2.9472775677575141E+24</v>
      </c>
    </row>
    <row r="3091" spans="53:62" s="174" customFormat="1" x14ac:dyDescent="0.35">
      <c r="BA3091" s="177">
        <v>3085</v>
      </c>
      <c r="BB3091" s="202">
        <f t="shared" si="503"/>
        <v>154250000</v>
      </c>
      <c r="BC3091" s="63">
        <f t="shared" si="504"/>
        <v>3637.4708813014654</v>
      </c>
      <c r="BD3091" s="63">
        <f t="shared" si="505"/>
        <v>3637.4708813055272</v>
      </c>
      <c r="BE3091" s="63">
        <f t="shared" si="506"/>
        <v>145.53842789751309</v>
      </c>
      <c r="BF3091" s="63">
        <f t="shared" si="507"/>
        <v>145.53842854751312</v>
      </c>
      <c r="BG3091" s="63">
        <f t="shared" si="508"/>
        <v>5.8215371159757918</v>
      </c>
      <c r="BH3091" s="63">
        <f t="shared" si="509"/>
        <v>5.8215377659757914</v>
      </c>
      <c r="BI3091" s="109">
        <f t="shared" si="511"/>
        <v>92550000</v>
      </c>
      <c r="BJ3091" s="203">
        <f t="shared" si="510"/>
        <v>2.947781099604999E+24</v>
      </c>
    </row>
    <row r="3092" spans="53:62" s="174" customFormat="1" x14ac:dyDescent="0.35">
      <c r="BA3092" s="177">
        <v>3086</v>
      </c>
      <c r="BB3092" s="202">
        <f t="shared" si="503"/>
        <v>154300000</v>
      </c>
      <c r="BC3092" s="63">
        <f t="shared" si="504"/>
        <v>3638.6462717231361</v>
      </c>
      <c r="BD3092" s="63">
        <f t="shared" si="505"/>
        <v>3638.6462717271988</v>
      </c>
      <c r="BE3092" s="63">
        <f t="shared" si="506"/>
        <v>145.53842789752835</v>
      </c>
      <c r="BF3092" s="63">
        <f t="shared" si="507"/>
        <v>145.53842854752833</v>
      </c>
      <c r="BG3092" s="63">
        <f t="shared" si="508"/>
        <v>5.8215371159757918</v>
      </c>
      <c r="BH3092" s="63">
        <f t="shared" si="509"/>
        <v>5.8215377659757914</v>
      </c>
      <c r="BI3092" s="109">
        <f t="shared" si="511"/>
        <v>92580000</v>
      </c>
      <c r="BJ3092" s="203">
        <f t="shared" si="510"/>
        <v>2.9482844406869271E+24</v>
      </c>
    </row>
    <row r="3093" spans="53:62" s="174" customFormat="1" x14ac:dyDescent="0.35">
      <c r="BA3093" s="177">
        <v>3087</v>
      </c>
      <c r="BB3093" s="202">
        <f t="shared" si="503"/>
        <v>154350000</v>
      </c>
      <c r="BC3093" s="63">
        <f t="shared" si="504"/>
        <v>3639.8216597566525</v>
      </c>
      <c r="BD3093" s="63">
        <f t="shared" si="505"/>
        <v>3639.8216597607166</v>
      </c>
      <c r="BE3093" s="63">
        <f t="shared" si="506"/>
        <v>145.53842789754341</v>
      </c>
      <c r="BF3093" s="63">
        <f t="shared" si="507"/>
        <v>145.53842854754345</v>
      </c>
      <c r="BG3093" s="63">
        <f t="shared" si="508"/>
        <v>5.8215371159757918</v>
      </c>
      <c r="BH3093" s="63">
        <f t="shared" si="509"/>
        <v>5.8215377659757914</v>
      </c>
      <c r="BI3093" s="109">
        <f t="shared" si="511"/>
        <v>92610000</v>
      </c>
      <c r="BJ3093" s="203">
        <f t="shared" si="510"/>
        <v>2.9487875910755698E+24</v>
      </c>
    </row>
    <row r="3094" spans="53:62" s="174" customFormat="1" x14ac:dyDescent="0.35">
      <c r="BA3094" s="177">
        <v>3088</v>
      </c>
      <c r="BB3094" s="202">
        <f t="shared" si="503"/>
        <v>154400000</v>
      </c>
      <c r="BC3094" s="63">
        <f t="shared" si="504"/>
        <v>3640.997045402145</v>
      </c>
      <c r="BD3094" s="63">
        <f t="shared" si="505"/>
        <v>3640.9970454062095</v>
      </c>
      <c r="BE3094" s="63">
        <f t="shared" si="506"/>
        <v>145.53842789755845</v>
      </c>
      <c r="BF3094" s="63">
        <f t="shared" si="507"/>
        <v>145.53842854755842</v>
      </c>
      <c r="BG3094" s="63">
        <f t="shared" si="508"/>
        <v>5.8215371159757918</v>
      </c>
      <c r="BH3094" s="63">
        <f t="shared" si="509"/>
        <v>5.8215377659757914</v>
      </c>
      <c r="BI3094" s="109">
        <f t="shared" si="511"/>
        <v>92640000</v>
      </c>
      <c r="BJ3094" s="203">
        <f t="shared" si="510"/>
        <v>2.9492905508431744E+24</v>
      </c>
    </row>
    <row r="3095" spans="53:62" s="174" customFormat="1" x14ac:dyDescent="0.35">
      <c r="BA3095" s="177">
        <v>3089</v>
      </c>
      <c r="BB3095" s="202">
        <f t="shared" si="503"/>
        <v>154450000</v>
      </c>
      <c r="BC3095" s="63">
        <f t="shared" si="504"/>
        <v>3642.1724286595463</v>
      </c>
      <c r="BD3095" s="63">
        <f t="shared" si="505"/>
        <v>3642.1724286636131</v>
      </c>
      <c r="BE3095" s="63">
        <f t="shared" si="506"/>
        <v>145.53842789757329</v>
      </c>
      <c r="BF3095" s="63">
        <f t="shared" si="507"/>
        <v>145.53842854757329</v>
      </c>
      <c r="BG3095" s="63">
        <f t="shared" si="508"/>
        <v>5.8215371159757918</v>
      </c>
      <c r="BH3095" s="63">
        <f t="shared" si="509"/>
        <v>5.8215377659757914</v>
      </c>
      <c r="BI3095" s="109">
        <f t="shared" si="511"/>
        <v>92670000</v>
      </c>
      <c r="BJ3095" s="203">
        <f t="shared" si="510"/>
        <v>2.9497933200619569E+24</v>
      </c>
    </row>
    <row r="3096" spans="53:62" s="174" customFormat="1" x14ac:dyDescent="0.35">
      <c r="BA3096" s="177">
        <v>3090</v>
      </c>
      <c r="BB3096" s="202">
        <f t="shared" si="503"/>
        <v>154500000</v>
      </c>
      <c r="BC3096" s="63">
        <f t="shared" si="504"/>
        <v>3643.3478095288592</v>
      </c>
      <c r="BD3096" s="63">
        <f t="shared" si="505"/>
        <v>3643.3478095329274</v>
      </c>
      <c r="BE3096" s="63">
        <f t="shared" si="506"/>
        <v>145.53842789758804</v>
      </c>
      <c r="BF3096" s="63">
        <f t="shared" si="507"/>
        <v>145.53842854758804</v>
      </c>
      <c r="BG3096" s="63">
        <f t="shared" si="508"/>
        <v>5.8215371159757918</v>
      </c>
      <c r="BH3096" s="63">
        <f t="shared" si="509"/>
        <v>5.8215377659757914</v>
      </c>
      <c r="BI3096" s="109">
        <f t="shared" si="511"/>
        <v>92700000</v>
      </c>
      <c r="BJ3096" s="203">
        <f t="shared" si="510"/>
        <v>2.9502958988041079E+24</v>
      </c>
    </row>
    <row r="3097" spans="53:62" s="174" customFormat="1" x14ac:dyDescent="0.35">
      <c r="BA3097" s="177">
        <v>3091</v>
      </c>
      <c r="BB3097" s="202">
        <f t="shared" si="503"/>
        <v>154550000</v>
      </c>
      <c r="BC3097" s="63">
        <f t="shared" si="504"/>
        <v>3644.5231880101474</v>
      </c>
      <c r="BD3097" s="63">
        <f t="shared" si="505"/>
        <v>3644.5231880142164</v>
      </c>
      <c r="BE3097" s="63">
        <f t="shared" si="506"/>
        <v>145.53842789760267</v>
      </c>
      <c r="BF3097" s="63">
        <f t="shared" si="507"/>
        <v>145.53842854760265</v>
      </c>
      <c r="BG3097" s="63">
        <f t="shared" si="508"/>
        <v>5.8215371159757918</v>
      </c>
      <c r="BH3097" s="63">
        <f t="shared" si="509"/>
        <v>5.8215377659757914</v>
      </c>
      <c r="BI3097" s="109">
        <f t="shared" si="511"/>
        <v>92730000</v>
      </c>
      <c r="BJ3097" s="203">
        <f t="shared" si="510"/>
        <v>2.9507982871417912E+24</v>
      </c>
    </row>
    <row r="3098" spans="53:62" s="174" customFormat="1" x14ac:dyDescent="0.35">
      <c r="BA3098" s="177">
        <v>3092</v>
      </c>
      <c r="BB3098" s="202">
        <f t="shared" si="503"/>
        <v>154600000</v>
      </c>
      <c r="BC3098" s="63">
        <f t="shared" si="504"/>
        <v>3645.6985641034103</v>
      </c>
      <c r="BD3098" s="63">
        <f t="shared" si="505"/>
        <v>3645.6985641074812</v>
      </c>
      <c r="BE3098" s="63">
        <f t="shared" si="506"/>
        <v>145.53842789761717</v>
      </c>
      <c r="BF3098" s="63">
        <f t="shared" si="507"/>
        <v>145.53842854761717</v>
      </c>
      <c r="BG3098" s="63">
        <f t="shared" si="508"/>
        <v>5.8215371159757918</v>
      </c>
      <c r="BH3098" s="63">
        <f t="shared" si="509"/>
        <v>5.8215377659757914</v>
      </c>
      <c r="BI3098" s="109">
        <f t="shared" si="511"/>
        <v>92760000</v>
      </c>
      <c r="BJ3098" s="203">
        <f t="shared" si="510"/>
        <v>2.9513004851471419E+24</v>
      </c>
    </row>
    <row r="3099" spans="53:62" s="174" customFormat="1" x14ac:dyDescent="0.35">
      <c r="BA3099" s="177">
        <v>3093</v>
      </c>
      <c r="BB3099" s="202">
        <f t="shared" si="503"/>
        <v>154650000</v>
      </c>
      <c r="BC3099" s="63">
        <f t="shared" si="504"/>
        <v>3646.8739378085838</v>
      </c>
      <c r="BD3099" s="63">
        <f t="shared" si="505"/>
        <v>3646.8739378126561</v>
      </c>
      <c r="BE3099" s="63">
        <f t="shared" si="506"/>
        <v>145.53842789763152</v>
      </c>
      <c r="BF3099" s="63">
        <f t="shared" si="507"/>
        <v>145.53842854763155</v>
      </c>
      <c r="BG3099" s="63">
        <f t="shared" si="508"/>
        <v>5.8215371159757918</v>
      </c>
      <c r="BH3099" s="63">
        <f t="shared" si="509"/>
        <v>5.8215377659757914</v>
      </c>
      <c r="BI3099" s="109">
        <f t="shared" si="511"/>
        <v>92790000</v>
      </c>
      <c r="BJ3099" s="203">
        <f t="shared" si="510"/>
        <v>2.9518024928922683E+24</v>
      </c>
    </row>
    <row r="3100" spans="53:62" s="174" customFormat="1" x14ac:dyDescent="0.35">
      <c r="BA3100" s="177">
        <v>3094</v>
      </c>
      <c r="BB3100" s="202">
        <f t="shared" si="503"/>
        <v>154700000</v>
      </c>
      <c r="BC3100" s="63">
        <f t="shared" si="504"/>
        <v>3648.0493091256676</v>
      </c>
      <c r="BD3100" s="63">
        <f t="shared" si="505"/>
        <v>3648.0493091297417</v>
      </c>
      <c r="BE3100" s="63">
        <f t="shared" si="506"/>
        <v>145.53842789764579</v>
      </c>
      <c r="BF3100" s="63">
        <f t="shared" si="507"/>
        <v>145.53842854764582</v>
      </c>
      <c r="BG3100" s="63">
        <f t="shared" si="508"/>
        <v>5.8215371159757918</v>
      </c>
      <c r="BH3100" s="63">
        <f t="shared" si="509"/>
        <v>5.8215377659757914</v>
      </c>
      <c r="BI3100" s="109">
        <f t="shared" si="511"/>
        <v>92820000</v>
      </c>
      <c r="BJ3100" s="203">
        <f t="shared" si="510"/>
        <v>2.9523043104492522E+24</v>
      </c>
    </row>
    <row r="3101" spans="53:62" s="174" customFormat="1" x14ac:dyDescent="0.35">
      <c r="BA3101" s="177">
        <v>3095</v>
      </c>
      <c r="BB3101" s="202">
        <f t="shared" si="503"/>
        <v>154750000</v>
      </c>
      <c r="BC3101" s="63">
        <f t="shared" si="504"/>
        <v>3649.2246780547921</v>
      </c>
      <c r="BD3101" s="63">
        <f t="shared" si="505"/>
        <v>3649.2246780588671</v>
      </c>
      <c r="BE3101" s="63">
        <f t="shared" si="506"/>
        <v>145.53842789765997</v>
      </c>
      <c r="BF3101" s="63">
        <f t="shared" si="507"/>
        <v>145.53842854765998</v>
      </c>
      <c r="BG3101" s="63">
        <f t="shared" si="508"/>
        <v>5.8215371159757918</v>
      </c>
      <c r="BH3101" s="63">
        <f t="shared" si="509"/>
        <v>5.8215377659757914</v>
      </c>
      <c r="BI3101" s="109">
        <f t="shared" si="511"/>
        <v>92850000</v>
      </c>
      <c r="BJ3101" s="203">
        <f t="shared" si="510"/>
        <v>2.9528059378901471E+24</v>
      </c>
    </row>
    <row r="3102" spans="53:62" s="174" customFormat="1" x14ac:dyDescent="0.35">
      <c r="BA3102" s="177">
        <v>3096</v>
      </c>
      <c r="BB3102" s="202">
        <f t="shared" si="503"/>
        <v>154800000</v>
      </c>
      <c r="BC3102" s="63">
        <f t="shared" si="504"/>
        <v>3650.4000445958272</v>
      </c>
      <c r="BD3102" s="63">
        <f t="shared" si="505"/>
        <v>3650.4000445999027</v>
      </c>
      <c r="BE3102" s="63">
        <f t="shared" si="506"/>
        <v>145.53842789767401</v>
      </c>
      <c r="BF3102" s="63">
        <f t="shared" si="507"/>
        <v>145.53842854767402</v>
      </c>
      <c r="BG3102" s="63">
        <f t="shared" si="508"/>
        <v>5.8215371159757918</v>
      </c>
      <c r="BH3102" s="63">
        <f t="shared" si="509"/>
        <v>5.8215377659757914</v>
      </c>
      <c r="BI3102" s="109">
        <f t="shared" si="511"/>
        <v>92880000</v>
      </c>
      <c r="BJ3102" s="203">
        <f t="shared" si="510"/>
        <v>2.9533073752869779E+24</v>
      </c>
    </row>
    <row r="3103" spans="53:62" s="174" customFormat="1" x14ac:dyDescent="0.35">
      <c r="BA3103" s="177">
        <v>3097</v>
      </c>
      <c r="BB3103" s="202">
        <f t="shared" si="503"/>
        <v>154850000</v>
      </c>
      <c r="BC3103" s="63">
        <f t="shared" si="504"/>
        <v>3651.5754087488372</v>
      </c>
      <c r="BD3103" s="63">
        <f t="shared" si="505"/>
        <v>3651.575408752914</v>
      </c>
      <c r="BE3103" s="63">
        <f t="shared" si="506"/>
        <v>145.53842789768794</v>
      </c>
      <c r="BF3103" s="63">
        <f t="shared" si="507"/>
        <v>145.53842854768794</v>
      </c>
      <c r="BG3103" s="63">
        <f t="shared" si="508"/>
        <v>5.8215371159757918</v>
      </c>
      <c r="BH3103" s="63">
        <f t="shared" si="509"/>
        <v>5.8215377659757914</v>
      </c>
      <c r="BI3103" s="109">
        <f t="shared" si="511"/>
        <v>92910000</v>
      </c>
      <c r="BJ3103" s="203">
        <f t="shared" si="510"/>
        <v>2.9538086227117456E+24</v>
      </c>
    </row>
    <row r="3104" spans="53:62" s="174" customFormat="1" x14ac:dyDescent="0.35">
      <c r="BA3104" s="177">
        <v>3098</v>
      </c>
      <c r="BB3104" s="202">
        <f t="shared" si="503"/>
        <v>154900000</v>
      </c>
      <c r="BC3104" s="63">
        <f t="shared" si="504"/>
        <v>3652.7507705138223</v>
      </c>
      <c r="BD3104" s="63">
        <f t="shared" si="505"/>
        <v>3652.7507705179</v>
      </c>
      <c r="BE3104" s="63">
        <f t="shared" si="506"/>
        <v>145.53842789770175</v>
      </c>
      <c r="BF3104" s="63">
        <f t="shared" si="507"/>
        <v>145.53842854770176</v>
      </c>
      <c r="BG3104" s="63">
        <f t="shared" si="508"/>
        <v>5.8215371159757918</v>
      </c>
      <c r="BH3104" s="63">
        <f t="shared" si="509"/>
        <v>5.8215377659757914</v>
      </c>
      <c r="BI3104" s="109">
        <f t="shared" si="511"/>
        <v>92940000</v>
      </c>
      <c r="BJ3104" s="203">
        <f t="shared" si="510"/>
        <v>2.9543096802364208E+24</v>
      </c>
    </row>
    <row r="3105" spans="53:62" s="174" customFormat="1" x14ac:dyDescent="0.35">
      <c r="BA3105" s="177">
        <v>3099</v>
      </c>
      <c r="BB3105" s="202">
        <f t="shared" si="503"/>
        <v>154950000</v>
      </c>
      <c r="BC3105" s="63">
        <f t="shared" si="504"/>
        <v>3653.9261298908473</v>
      </c>
      <c r="BD3105" s="63">
        <f t="shared" si="505"/>
        <v>3653.9261298949264</v>
      </c>
      <c r="BE3105" s="63">
        <f t="shared" si="506"/>
        <v>145.53842789771545</v>
      </c>
      <c r="BF3105" s="63">
        <f t="shared" si="507"/>
        <v>145.53842854771545</v>
      </c>
      <c r="BG3105" s="63">
        <f t="shared" si="508"/>
        <v>5.8215371159757918</v>
      </c>
      <c r="BH3105" s="63">
        <f t="shared" si="509"/>
        <v>5.8215377659757914</v>
      </c>
      <c r="BI3105" s="109">
        <f t="shared" si="511"/>
        <v>92970000</v>
      </c>
      <c r="BJ3105" s="203">
        <f t="shared" si="510"/>
        <v>2.9548105479329497E+24</v>
      </c>
    </row>
    <row r="3106" spans="53:62" s="174" customFormat="1" x14ac:dyDescent="0.35">
      <c r="BA3106" s="177">
        <v>3100</v>
      </c>
      <c r="BB3106" s="202">
        <f t="shared" si="503"/>
        <v>155000000</v>
      </c>
      <c r="BC3106" s="63">
        <f t="shared" si="504"/>
        <v>3655.101486879782</v>
      </c>
      <c r="BD3106" s="63">
        <f t="shared" si="505"/>
        <v>3655.1014868838629</v>
      </c>
      <c r="BE3106" s="63">
        <f t="shared" si="506"/>
        <v>145.53842789772904</v>
      </c>
      <c r="BF3106" s="63">
        <f t="shared" si="507"/>
        <v>145.53842854772904</v>
      </c>
      <c r="BG3106" s="63">
        <f t="shared" si="508"/>
        <v>5.8215371159757918</v>
      </c>
      <c r="BH3106" s="63">
        <f t="shared" si="509"/>
        <v>5.8215377659757914</v>
      </c>
      <c r="BI3106" s="109">
        <f t="shared" si="511"/>
        <v>93000000</v>
      </c>
      <c r="BJ3106" s="203">
        <f t="shared" si="510"/>
        <v>2.9553112258732482E+24</v>
      </c>
    </row>
    <row r="3107" spans="53:62" s="174" customFormat="1" x14ac:dyDescent="0.35">
      <c r="BA3107" s="177">
        <v>3101</v>
      </c>
      <c r="BB3107" s="202">
        <f t="shared" si="503"/>
        <v>155050000</v>
      </c>
      <c r="BC3107" s="63">
        <f t="shared" si="504"/>
        <v>3656.2768414807565</v>
      </c>
      <c r="BD3107" s="63">
        <f t="shared" si="505"/>
        <v>3656.2768414848397</v>
      </c>
      <c r="BE3107" s="63">
        <f t="shared" si="506"/>
        <v>145.53842789774251</v>
      </c>
      <c r="BF3107" s="63">
        <f t="shared" si="507"/>
        <v>145.53842854774254</v>
      </c>
      <c r="BG3107" s="63">
        <f t="shared" si="508"/>
        <v>5.8215371159757918</v>
      </c>
      <c r="BH3107" s="63">
        <f t="shared" si="509"/>
        <v>5.8215377659757914</v>
      </c>
      <c r="BI3107" s="109">
        <f t="shared" si="511"/>
        <v>93030000</v>
      </c>
      <c r="BJ3107" s="203">
        <f t="shared" si="510"/>
        <v>2.9558117141292066E+24</v>
      </c>
    </row>
    <row r="3108" spans="53:62" s="174" customFormat="1" x14ac:dyDescent="0.35">
      <c r="BA3108" s="177">
        <v>3102</v>
      </c>
      <c r="BB3108" s="202">
        <f t="shared" si="503"/>
        <v>155100000</v>
      </c>
      <c r="BC3108" s="63">
        <f t="shared" si="504"/>
        <v>3657.4521936937085</v>
      </c>
      <c r="BD3108" s="63">
        <f t="shared" si="505"/>
        <v>3657.4521936977912</v>
      </c>
      <c r="BE3108" s="63">
        <f t="shared" si="506"/>
        <v>145.53842789775589</v>
      </c>
      <c r="BF3108" s="63">
        <f t="shared" si="507"/>
        <v>145.5384285477559</v>
      </c>
      <c r="BG3108" s="63">
        <f t="shared" si="508"/>
        <v>5.8215371159757918</v>
      </c>
      <c r="BH3108" s="63">
        <f t="shared" si="509"/>
        <v>5.8215377659757914</v>
      </c>
      <c r="BI3108" s="109">
        <f t="shared" si="511"/>
        <v>93060000</v>
      </c>
      <c r="BJ3108" s="203">
        <f t="shared" si="510"/>
        <v>2.9563120127726878E+24</v>
      </c>
    </row>
    <row r="3109" spans="53:62" s="174" customFormat="1" x14ac:dyDescent="0.35">
      <c r="BA3109" s="177">
        <v>3103</v>
      </c>
      <c r="BB3109" s="202">
        <f t="shared" si="503"/>
        <v>155150000</v>
      </c>
      <c r="BC3109" s="63">
        <f t="shared" si="504"/>
        <v>3658.6275435186326</v>
      </c>
      <c r="BD3109" s="63">
        <f t="shared" si="505"/>
        <v>3658.627543522718</v>
      </c>
      <c r="BE3109" s="63">
        <f t="shared" si="506"/>
        <v>145.53842789776914</v>
      </c>
      <c r="BF3109" s="63">
        <f t="shared" si="507"/>
        <v>145.53842854776917</v>
      </c>
      <c r="BG3109" s="63">
        <f t="shared" si="508"/>
        <v>5.8215371159757918</v>
      </c>
      <c r="BH3109" s="63">
        <f t="shared" si="509"/>
        <v>5.8215377659757914</v>
      </c>
      <c r="BI3109" s="109">
        <f t="shared" si="511"/>
        <v>93090000</v>
      </c>
      <c r="BJ3109" s="203">
        <f t="shared" si="510"/>
        <v>2.9568121218755288E+24</v>
      </c>
    </row>
    <row r="3110" spans="53:62" s="174" customFormat="1" x14ac:dyDescent="0.35">
      <c r="BA3110" s="177">
        <v>3104</v>
      </c>
      <c r="BB3110" s="202">
        <f t="shared" si="503"/>
        <v>155200000</v>
      </c>
      <c r="BC3110" s="63">
        <f t="shared" si="504"/>
        <v>3659.8028909555337</v>
      </c>
      <c r="BD3110" s="63">
        <f t="shared" si="505"/>
        <v>3659.8028909596201</v>
      </c>
      <c r="BE3110" s="63">
        <f t="shared" si="506"/>
        <v>145.53842789778233</v>
      </c>
      <c r="BF3110" s="63">
        <f t="shared" si="507"/>
        <v>145.53842854778233</v>
      </c>
      <c r="BG3110" s="63">
        <f t="shared" si="508"/>
        <v>5.8215371159757918</v>
      </c>
      <c r="BH3110" s="63">
        <f t="shared" si="509"/>
        <v>5.8215377659757914</v>
      </c>
      <c r="BI3110" s="109">
        <f t="shared" si="511"/>
        <v>93120000</v>
      </c>
      <c r="BJ3110" s="203">
        <f t="shared" si="510"/>
        <v>2.9573120415095361E+24</v>
      </c>
    </row>
    <row r="3111" spans="53:62" s="174" customFormat="1" x14ac:dyDescent="0.35">
      <c r="BA3111" s="177">
        <v>3105</v>
      </c>
      <c r="BB3111" s="202">
        <f t="shared" si="503"/>
        <v>155250000</v>
      </c>
      <c r="BC3111" s="63">
        <f t="shared" si="504"/>
        <v>3660.9782360045397</v>
      </c>
      <c r="BD3111" s="63">
        <f t="shared" si="505"/>
        <v>3660.9782360086265</v>
      </c>
      <c r="BE3111" s="63">
        <f t="shared" si="506"/>
        <v>145.53842789779537</v>
      </c>
      <c r="BF3111" s="63">
        <f t="shared" si="507"/>
        <v>145.53842854779538</v>
      </c>
      <c r="BG3111" s="63">
        <f t="shared" si="508"/>
        <v>5.8215371159757918</v>
      </c>
      <c r="BH3111" s="63">
        <f t="shared" si="509"/>
        <v>5.8215377659757914</v>
      </c>
      <c r="BI3111" s="109">
        <f t="shared" si="511"/>
        <v>93150000</v>
      </c>
      <c r="BJ3111" s="203">
        <f t="shared" si="510"/>
        <v>2.957811771746492E+24</v>
      </c>
    </row>
    <row r="3112" spans="53:62" s="174" customFormat="1" x14ac:dyDescent="0.35">
      <c r="BA3112" s="177">
        <v>3106</v>
      </c>
      <c r="BB3112" s="202">
        <f t="shared" si="503"/>
        <v>155300000</v>
      </c>
      <c r="BC3112" s="63">
        <f t="shared" si="504"/>
        <v>3662.1535786654545</v>
      </c>
      <c r="BD3112" s="63">
        <f t="shared" si="505"/>
        <v>3662.1535786695435</v>
      </c>
      <c r="BE3112" s="63">
        <f t="shared" si="506"/>
        <v>145.53842789780833</v>
      </c>
      <c r="BF3112" s="63">
        <f t="shared" si="507"/>
        <v>145.53842854780831</v>
      </c>
      <c r="BG3112" s="63">
        <f t="shared" si="508"/>
        <v>5.8215371159757918</v>
      </c>
      <c r="BH3112" s="63">
        <f t="shared" si="509"/>
        <v>5.8215377659757914</v>
      </c>
      <c r="BI3112" s="109">
        <f t="shared" si="511"/>
        <v>93180000</v>
      </c>
      <c r="BJ3112" s="203">
        <f t="shared" si="510"/>
        <v>2.9583113126581494E+24</v>
      </c>
    </row>
    <row r="3113" spans="53:62" s="174" customFormat="1" x14ac:dyDescent="0.35">
      <c r="BA3113" s="177">
        <v>3107</v>
      </c>
      <c r="BB3113" s="202">
        <f t="shared" si="503"/>
        <v>155350000</v>
      </c>
      <c r="BC3113" s="63">
        <f t="shared" si="504"/>
        <v>3663.3289189384745</v>
      </c>
      <c r="BD3113" s="63">
        <f t="shared" si="505"/>
        <v>3663.328918942565</v>
      </c>
      <c r="BE3113" s="63">
        <f t="shared" si="506"/>
        <v>145.53842789782118</v>
      </c>
      <c r="BF3113" s="63">
        <f t="shared" si="507"/>
        <v>145.53842854782116</v>
      </c>
      <c r="BG3113" s="63">
        <f t="shared" si="508"/>
        <v>5.8215371159757918</v>
      </c>
      <c r="BH3113" s="63">
        <f t="shared" si="509"/>
        <v>5.8215377659757914</v>
      </c>
      <c r="BI3113" s="109">
        <f t="shared" si="511"/>
        <v>93210000</v>
      </c>
      <c r="BJ3113" s="203">
        <f t="shared" si="510"/>
        <v>2.9588106643162363E+24</v>
      </c>
    </row>
    <row r="3114" spans="53:62" s="174" customFormat="1" x14ac:dyDescent="0.35">
      <c r="BA3114" s="177">
        <v>3108</v>
      </c>
      <c r="BB3114" s="202">
        <f t="shared" si="503"/>
        <v>155400000</v>
      </c>
      <c r="BC3114" s="63">
        <f t="shared" si="504"/>
        <v>3664.5042568234703</v>
      </c>
      <c r="BD3114" s="63">
        <f t="shared" si="505"/>
        <v>3664.5042568275617</v>
      </c>
      <c r="BE3114" s="63">
        <f t="shared" si="506"/>
        <v>145.53842789783388</v>
      </c>
      <c r="BF3114" s="63">
        <f t="shared" si="507"/>
        <v>145.53842854783389</v>
      </c>
      <c r="BG3114" s="63">
        <f t="shared" si="508"/>
        <v>5.8215371159757918</v>
      </c>
      <c r="BH3114" s="63">
        <f t="shared" si="509"/>
        <v>5.8215377659757914</v>
      </c>
      <c r="BI3114" s="109">
        <f t="shared" si="511"/>
        <v>93240000</v>
      </c>
      <c r="BJ3114" s="203">
        <f t="shared" si="510"/>
        <v>2.9593098267924523E+24</v>
      </c>
    </row>
    <row r="3115" spans="53:62" s="174" customFormat="1" x14ac:dyDescent="0.35">
      <c r="BA3115" s="177">
        <v>3109</v>
      </c>
      <c r="BB3115" s="202">
        <f t="shared" si="503"/>
        <v>155450000</v>
      </c>
      <c r="BC3115" s="63">
        <f t="shared" si="504"/>
        <v>3665.6795923205054</v>
      </c>
      <c r="BD3115" s="63">
        <f t="shared" si="505"/>
        <v>3665.6795923245982</v>
      </c>
      <c r="BE3115" s="63">
        <f t="shared" si="506"/>
        <v>145.53842789784653</v>
      </c>
      <c r="BF3115" s="63">
        <f t="shared" si="507"/>
        <v>145.53842854784654</v>
      </c>
      <c r="BG3115" s="63">
        <f t="shared" si="508"/>
        <v>5.8215371159757918</v>
      </c>
      <c r="BH3115" s="63">
        <f t="shared" si="509"/>
        <v>5.8215377659757914</v>
      </c>
      <c r="BI3115" s="109">
        <f t="shared" si="511"/>
        <v>93270000</v>
      </c>
      <c r="BJ3115" s="203">
        <f t="shared" si="510"/>
        <v>2.9598088001584688E+24</v>
      </c>
    </row>
    <row r="3116" spans="53:62" s="174" customFormat="1" x14ac:dyDescent="0.35">
      <c r="BA3116" s="177">
        <v>3110</v>
      </c>
      <c r="BB3116" s="202">
        <f t="shared" si="503"/>
        <v>155500000</v>
      </c>
      <c r="BC3116" s="63">
        <f t="shared" si="504"/>
        <v>3666.8549254295804</v>
      </c>
      <c r="BD3116" s="63">
        <f t="shared" si="505"/>
        <v>3666.8549254336745</v>
      </c>
      <c r="BE3116" s="63">
        <f t="shared" si="506"/>
        <v>145.53842789785907</v>
      </c>
      <c r="BF3116" s="63">
        <f t="shared" si="507"/>
        <v>145.53842854785907</v>
      </c>
      <c r="BG3116" s="63">
        <f t="shared" si="508"/>
        <v>5.8215371159757918</v>
      </c>
      <c r="BH3116" s="63">
        <f t="shared" si="509"/>
        <v>5.8215377659757914</v>
      </c>
      <c r="BI3116" s="109">
        <f t="shared" si="511"/>
        <v>93300000</v>
      </c>
      <c r="BJ3116" s="203">
        <f t="shared" si="510"/>
        <v>2.9603075844859327E+24</v>
      </c>
    </row>
    <row r="3117" spans="53:62" s="174" customFormat="1" x14ac:dyDescent="0.35">
      <c r="BA3117" s="177">
        <v>3111</v>
      </c>
      <c r="BB3117" s="202">
        <f t="shared" si="503"/>
        <v>155550000</v>
      </c>
      <c r="BC3117" s="63">
        <f t="shared" si="504"/>
        <v>3668.0302561506951</v>
      </c>
      <c r="BD3117" s="63">
        <f t="shared" si="505"/>
        <v>3668.0302561547905</v>
      </c>
      <c r="BE3117" s="63">
        <f t="shared" si="506"/>
        <v>145.53842789787146</v>
      </c>
      <c r="BF3117" s="63">
        <f t="shared" si="507"/>
        <v>145.53842854787149</v>
      </c>
      <c r="BG3117" s="63">
        <f t="shared" si="508"/>
        <v>5.8215371159757918</v>
      </c>
      <c r="BH3117" s="63">
        <f t="shared" si="509"/>
        <v>5.8215377659757914</v>
      </c>
      <c r="BI3117" s="109">
        <f t="shared" si="511"/>
        <v>93330000</v>
      </c>
      <c r="BJ3117" s="203">
        <f t="shared" si="510"/>
        <v>2.9608061798464615E+24</v>
      </c>
    </row>
    <row r="3118" spans="53:62" s="174" customFormat="1" x14ac:dyDescent="0.35">
      <c r="BA3118" s="177">
        <v>3112</v>
      </c>
      <c r="BB3118" s="202">
        <f t="shared" si="503"/>
        <v>155600000</v>
      </c>
      <c r="BC3118" s="63">
        <f t="shared" si="504"/>
        <v>3669.2055844837846</v>
      </c>
      <c r="BD3118" s="63">
        <f t="shared" si="505"/>
        <v>3669.2055844878819</v>
      </c>
      <c r="BE3118" s="63">
        <f t="shared" si="506"/>
        <v>145.53842789788382</v>
      </c>
      <c r="BF3118" s="63">
        <f t="shared" si="507"/>
        <v>145.53842854788383</v>
      </c>
      <c r="BG3118" s="63">
        <f t="shared" si="508"/>
        <v>5.8215371159757918</v>
      </c>
      <c r="BH3118" s="63">
        <f t="shared" si="509"/>
        <v>5.8215377659757914</v>
      </c>
      <c r="BI3118" s="109">
        <f t="shared" si="511"/>
        <v>93360000</v>
      </c>
      <c r="BJ3118" s="203">
        <f t="shared" si="510"/>
        <v>2.9613045863116453E+24</v>
      </c>
    </row>
    <row r="3119" spans="53:62" s="174" customFormat="1" x14ac:dyDescent="0.35">
      <c r="BA3119" s="177">
        <v>3113</v>
      </c>
      <c r="BB3119" s="202">
        <f t="shared" si="503"/>
        <v>155650000</v>
      </c>
      <c r="BC3119" s="63">
        <f t="shared" si="504"/>
        <v>3670.3809104289794</v>
      </c>
      <c r="BD3119" s="63">
        <f t="shared" si="505"/>
        <v>3670.3809104330776</v>
      </c>
      <c r="BE3119" s="63">
        <f t="shared" si="506"/>
        <v>145.53842789789604</v>
      </c>
      <c r="BF3119" s="63">
        <f t="shared" si="507"/>
        <v>145.53842854789605</v>
      </c>
      <c r="BG3119" s="63">
        <f t="shared" si="508"/>
        <v>5.8215371159757918</v>
      </c>
      <c r="BH3119" s="63">
        <f t="shared" si="509"/>
        <v>5.8215377659757914</v>
      </c>
      <c r="BI3119" s="109">
        <f t="shared" si="511"/>
        <v>93390000</v>
      </c>
      <c r="BJ3119" s="203">
        <f t="shared" si="510"/>
        <v>2.9618028039530496E+24</v>
      </c>
    </row>
    <row r="3120" spans="53:62" s="174" customFormat="1" x14ac:dyDescent="0.35">
      <c r="BA3120" s="177">
        <v>3114</v>
      </c>
      <c r="BB3120" s="202">
        <f t="shared" si="503"/>
        <v>155700000</v>
      </c>
      <c r="BC3120" s="63">
        <f t="shared" si="504"/>
        <v>3671.5562339862786</v>
      </c>
      <c r="BD3120" s="63">
        <f t="shared" si="505"/>
        <v>3671.5562339903781</v>
      </c>
      <c r="BE3120" s="63">
        <f t="shared" si="506"/>
        <v>145.53842789790815</v>
      </c>
      <c r="BF3120" s="63">
        <f t="shared" si="507"/>
        <v>145.53842854790818</v>
      </c>
      <c r="BG3120" s="63">
        <f t="shared" si="508"/>
        <v>5.8215371159757918</v>
      </c>
      <c r="BH3120" s="63">
        <f t="shared" si="509"/>
        <v>5.8215377659757914</v>
      </c>
      <c r="BI3120" s="109">
        <f t="shared" si="511"/>
        <v>93420000</v>
      </c>
      <c r="BJ3120" s="203">
        <f t="shared" si="510"/>
        <v>2.9623008328422108E+24</v>
      </c>
    </row>
    <row r="3121" spans="53:62" s="174" customFormat="1" x14ac:dyDescent="0.35">
      <c r="BA3121" s="177">
        <v>3115</v>
      </c>
      <c r="BB3121" s="202">
        <f t="shared" si="503"/>
        <v>155750000</v>
      </c>
      <c r="BC3121" s="63">
        <f t="shared" si="504"/>
        <v>3672.7315551555525</v>
      </c>
      <c r="BD3121" s="63">
        <f t="shared" si="505"/>
        <v>3672.7315551596535</v>
      </c>
      <c r="BE3121" s="63">
        <f t="shared" si="506"/>
        <v>145.53842789792023</v>
      </c>
      <c r="BF3121" s="63">
        <f t="shared" si="507"/>
        <v>145.5384285479202</v>
      </c>
      <c r="BG3121" s="63">
        <f t="shared" si="508"/>
        <v>5.8215371159757918</v>
      </c>
      <c r="BH3121" s="63">
        <f t="shared" si="509"/>
        <v>5.8215377659757914</v>
      </c>
      <c r="BI3121" s="109">
        <f t="shared" si="511"/>
        <v>93450000</v>
      </c>
      <c r="BJ3121" s="203">
        <f t="shared" si="510"/>
        <v>2.962798673050638E+24</v>
      </c>
    </row>
    <row r="3122" spans="53:62" s="174" customFormat="1" x14ac:dyDescent="0.35">
      <c r="BA3122" s="177">
        <v>3116</v>
      </c>
      <c r="BB3122" s="202">
        <f t="shared" si="503"/>
        <v>155800000</v>
      </c>
      <c r="BC3122" s="63">
        <f t="shared" si="504"/>
        <v>3673.9068739369322</v>
      </c>
      <c r="BD3122" s="63">
        <f t="shared" si="505"/>
        <v>3673.9068739410332</v>
      </c>
      <c r="BE3122" s="63">
        <f t="shared" si="506"/>
        <v>145.53842789793214</v>
      </c>
      <c r="BF3122" s="63">
        <f t="shared" si="507"/>
        <v>145.53842854793214</v>
      </c>
      <c r="BG3122" s="63">
        <f t="shared" si="508"/>
        <v>5.8215371159757918</v>
      </c>
      <c r="BH3122" s="63">
        <f t="shared" si="509"/>
        <v>5.8215377659757914</v>
      </c>
      <c r="BI3122" s="109">
        <f t="shared" si="511"/>
        <v>93480000</v>
      </c>
      <c r="BJ3122" s="203">
        <f t="shared" si="510"/>
        <v>2.9632963246498144E+24</v>
      </c>
    </row>
    <row r="3123" spans="53:62" s="174" customFormat="1" x14ac:dyDescent="0.35">
      <c r="BA3123" s="177">
        <v>3117</v>
      </c>
      <c r="BB3123" s="202">
        <f t="shared" si="503"/>
        <v>155850000</v>
      </c>
      <c r="BC3123" s="63">
        <f t="shared" si="504"/>
        <v>3675.082190330349</v>
      </c>
      <c r="BD3123" s="63">
        <f t="shared" si="505"/>
        <v>3675.0821903344527</v>
      </c>
      <c r="BE3123" s="63">
        <f t="shared" si="506"/>
        <v>145.53842789794396</v>
      </c>
      <c r="BF3123" s="63">
        <f t="shared" si="507"/>
        <v>145.53842854794399</v>
      </c>
      <c r="BG3123" s="63">
        <f t="shared" si="508"/>
        <v>5.8215371159757918</v>
      </c>
      <c r="BH3123" s="63">
        <f t="shared" si="509"/>
        <v>5.8215377659757914</v>
      </c>
      <c r="BI3123" s="109">
        <f t="shared" si="511"/>
        <v>93510000</v>
      </c>
      <c r="BJ3123" s="203">
        <f t="shared" si="510"/>
        <v>2.9637937877111954E+24</v>
      </c>
    </row>
    <row r="3124" spans="53:62" s="174" customFormat="1" x14ac:dyDescent="0.35">
      <c r="BA3124" s="177">
        <v>3118</v>
      </c>
      <c r="BB3124" s="202">
        <f t="shared" si="503"/>
        <v>155900000</v>
      </c>
      <c r="BC3124" s="63">
        <f t="shared" si="504"/>
        <v>3676.2575043358074</v>
      </c>
      <c r="BD3124" s="63">
        <f t="shared" si="505"/>
        <v>3676.2575043399124</v>
      </c>
      <c r="BE3124" s="63">
        <f t="shared" si="506"/>
        <v>145.53842789795573</v>
      </c>
      <c r="BF3124" s="63">
        <f t="shared" si="507"/>
        <v>145.53842854795573</v>
      </c>
      <c r="BG3124" s="63">
        <f t="shared" si="508"/>
        <v>5.8215371159757918</v>
      </c>
      <c r="BH3124" s="63">
        <f t="shared" si="509"/>
        <v>5.8215377659757914</v>
      </c>
      <c r="BI3124" s="109">
        <f t="shared" si="511"/>
        <v>93540000</v>
      </c>
      <c r="BJ3124" s="203">
        <f t="shared" si="510"/>
        <v>2.9642910623062096E+24</v>
      </c>
    </row>
    <row r="3125" spans="53:62" s="174" customFormat="1" x14ac:dyDescent="0.35">
      <c r="BA3125" s="177">
        <v>3119</v>
      </c>
      <c r="BB3125" s="202">
        <f t="shared" si="503"/>
        <v>155950000</v>
      </c>
      <c r="BC3125" s="63">
        <f t="shared" si="504"/>
        <v>3677.4328159534348</v>
      </c>
      <c r="BD3125" s="63">
        <f t="shared" si="505"/>
        <v>3677.4328159575407</v>
      </c>
      <c r="BE3125" s="63">
        <f t="shared" si="506"/>
        <v>145.53842789796735</v>
      </c>
      <c r="BF3125" s="63">
        <f t="shared" si="507"/>
        <v>145.53842854796736</v>
      </c>
      <c r="BG3125" s="63">
        <f t="shared" si="508"/>
        <v>5.8215371159757918</v>
      </c>
      <c r="BH3125" s="63">
        <f t="shared" si="509"/>
        <v>5.8215377659757914</v>
      </c>
      <c r="BI3125" s="109">
        <f t="shared" si="511"/>
        <v>93570000</v>
      </c>
      <c r="BJ3125" s="203">
        <f t="shared" si="510"/>
        <v>2.9647881485062581E+24</v>
      </c>
    </row>
    <row r="3126" spans="53:62" s="174" customFormat="1" x14ac:dyDescent="0.35">
      <c r="BA3126" s="177">
        <v>3120</v>
      </c>
      <c r="BB3126" s="202">
        <f t="shared" si="503"/>
        <v>156000000</v>
      </c>
      <c r="BC3126" s="63">
        <f t="shared" si="504"/>
        <v>3678.6081251830369</v>
      </c>
      <c r="BD3126" s="63">
        <f t="shared" si="505"/>
        <v>3678.6081251871447</v>
      </c>
      <c r="BE3126" s="63">
        <f t="shared" si="506"/>
        <v>145.53842789797892</v>
      </c>
      <c r="BF3126" s="63">
        <f t="shared" si="507"/>
        <v>145.53842854797892</v>
      </c>
      <c r="BG3126" s="63">
        <f t="shared" si="508"/>
        <v>5.8215371159757918</v>
      </c>
      <c r="BH3126" s="63">
        <f t="shared" si="509"/>
        <v>5.8215377659757914</v>
      </c>
      <c r="BI3126" s="109">
        <f t="shared" si="511"/>
        <v>93600000</v>
      </c>
      <c r="BJ3126" s="203">
        <f t="shared" si="510"/>
        <v>2.9652850463827153E+24</v>
      </c>
    </row>
    <row r="3127" spans="53:62" s="174" customFormat="1" x14ac:dyDescent="0.35">
      <c r="BA3127" s="177">
        <v>3121</v>
      </c>
      <c r="BB3127" s="202">
        <f t="shared" si="503"/>
        <v>156050000</v>
      </c>
      <c r="BC3127" s="63">
        <f t="shared" si="504"/>
        <v>3679.7834320248085</v>
      </c>
      <c r="BD3127" s="63">
        <f t="shared" si="505"/>
        <v>3679.7834320289176</v>
      </c>
      <c r="BE3127" s="63">
        <f t="shared" si="506"/>
        <v>145.5384278979904</v>
      </c>
      <c r="BF3127" s="63">
        <f t="shared" si="507"/>
        <v>145.53842854799038</v>
      </c>
      <c r="BG3127" s="63">
        <f t="shared" si="508"/>
        <v>5.8215371159757918</v>
      </c>
      <c r="BH3127" s="63">
        <f t="shared" si="509"/>
        <v>5.8215377659757914</v>
      </c>
      <c r="BI3127" s="109">
        <f t="shared" si="511"/>
        <v>93630000</v>
      </c>
      <c r="BJ3127" s="203">
        <f t="shared" si="510"/>
        <v>2.965781756006929E+24</v>
      </c>
    </row>
    <row r="3128" spans="53:62" s="174" customFormat="1" x14ac:dyDescent="0.35">
      <c r="BA3128" s="177">
        <v>3122</v>
      </c>
      <c r="BB3128" s="202">
        <f t="shared" si="503"/>
        <v>156100000</v>
      </c>
      <c r="BC3128" s="63">
        <f t="shared" si="504"/>
        <v>3680.9587364786203</v>
      </c>
      <c r="BD3128" s="63">
        <f t="shared" si="505"/>
        <v>3680.9587364827303</v>
      </c>
      <c r="BE3128" s="63">
        <f t="shared" si="506"/>
        <v>145.53842789800174</v>
      </c>
      <c r="BF3128" s="63">
        <f t="shared" si="507"/>
        <v>145.53842854800175</v>
      </c>
      <c r="BG3128" s="63">
        <f t="shared" si="508"/>
        <v>5.8215371159757918</v>
      </c>
      <c r="BH3128" s="63">
        <f t="shared" si="509"/>
        <v>5.8215377659757914</v>
      </c>
      <c r="BI3128" s="109">
        <f t="shared" si="511"/>
        <v>93660000</v>
      </c>
      <c r="BJ3128" s="203">
        <f t="shared" si="510"/>
        <v>2.9662782774502194E+24</v>
      </c>
    </row>
    <row r="3129" spans="53:62" s="174" customFormat="1" x14ac:dyDescent="0.35">
      <c r="BA3129" s="177">
        <v>3123</v>
      </c>
      <c r="BB3129" s="202">
        <f t="shared" si="503"/>
        <v>156150000</v>
      </c>
      <c r="BC3129" s="63">
        <f t="shared" si="504"/>
        <v>3682.134038544536</v>
      </c>
      <c r="BD3129" s="63">
        <f t="shared" si="505"/>
        <v>3682.1340385486474</v>
      </c>
      <c r="BE3129" s="63">
        <f t="shared" si="506"/>
        <v>145.53842789801303</v>
      </c>
      <c r="BF3129" s="63">
        <f t="shared" si="507"/>
        <v>145.53842854801303</v>
      </c>
      <c r="BG3129" s="63">
        <f t="shared" si="508"/>
        <v>5.8215371159757918</v>
      </c>
      <c r="BH3129" s="63">
        <f t="shared" si="509"/>
        <v>5.8215377659757914</v>
      </c>
      <c r="BI3129" s="109">
        <f t="shared" si="511"/>
        <v>93690000</v>
      </c>
      <c r="BJ3129" s="203">
        <f t="shared" si="510"/>
        <v>2.9667746107838786E+24</v>
      </c>
    </row>
    <row r="3130" spans="53:62" s="174" customFormat="1" x14ac:dyDescent="0.35">
      <c r="BA3130" s="177">
        <v>3124</v>
      </c>
      <c r="BB3130" s="202">
        <f t="shared" si="503"/>
        <v>156200000</v>
      </c>
      <c r="BC3130" s="63">
        <f t="shared" si="504"/>
        <v>3683.3093382225561</v>
      </c>
      <c r="BD3130" s="63">
        <f t="shared" si="505"/>
        <v>3683.3093382266688</v>
      </c>
      <c r="BE3130" s="63">
        <f t="shared" si="506"/>
        <v>145.5384278980242</v>
      </c>
      <c r="BF3130" s="63">
        <f t="shared" si="507"/>
        <v>145.5384285480242</v>
      </c>
      <c r="BG3130" s="63">
        <f t="shared" si="508"/>
        <v>5.8215371159757918</v>
      </c>
      <c r="BH3130" s="63">
        <f t="shared" si="509"/>
        <v>5.8215377659757914</v>
      </c>
      <c r="BI3130" s="109">
        <f t="shared" si="511"/>
        <v>93720000</v>
      </c>
      <c r="BJ3130" s="203">
        <f t="shared" si="510"/>
        <v>2.9672707560791752E+24</v>
      </c>
    </row>
    <row r="3131" spans="53:62" s="174" customFormat="1" x14ac:dyDescent="0.35">
      <c r="BA3131" s="177">
        <v>3125</v>
      </c>
      <c r="BB3131" s="202">
        <f t="shared" si="503"/>
        <v>156250000</v>
      </c>
      <c r="BC3131" s="63">
        <f t="shared" si="504"/>
        <v>3684.4846355127461</v>
      </c>
      <c r="BD3131" s="63">
        <f t="shared" si="505"/>
        <v>3684.4846355168593</v>
      </c>
      <c r="BE3131" s="63">
        <f t="shared" si="506"/>
        <v>145.53842789803528</v>
      </c>
      <c r="BF3131" s="63">
        <f t="shared" si="507"/>
        <v>145.53842854803528</v>
      </c>
      <c r="BG3131" s="63">
        <f t="shared" si="508"/>
        <v>5.8215371159757918</v>
      </c>
      <c r="BH3131" s="63">
        <f t="shared" si="509"/>
        <v>5.8215377659757914</v>
      </c>
      <c r="BI3131" s="109">
        <f t="shared" si="511"/>
        <v>93750000</v>
      </c>
      <c r="BJ3131" s="203">
        <f t="shared" si="510"/>
        <v>2.9677667134073466E+24</v>
      </c>
    </row>
    <row r="3132" spans="53:62" s="174" customFormat="1" x14ac:dyDescent="0.35">
      <c r="BA3132" s="177">
        <v>3126</v>
      </c>
      <c r="BB3132" s="202">
        <f t="shared" si="503"/>
        <v>156300000</v>
      </c>
      <c r="BC3132" s="63">
        <f t="shared" si="504"/>
        <v>3685.659930414975</v>
      </c>
      <c r="BD3132" s="63">
        <f t="shared" si="505"/>
        <v>3685.65993041909</v>
      </c>
      <c r="BE3132" s="63">
        <f t="shared" si="506"/>
        <v>145.53842789804634</v>
      </c>
      <c r="BF3132" s="63">
        <f t="shared" si="507"/>
        <v>145.53842854804628</v>
      </c>
      <c r="BG3132" s="63">
        <f t="shared" si="508"/>
        <v>5.8215371159757918</v>
      </c>
      <c r="BH3132" s="63">
        <f t="shared" si="509"/>
        <v>5.8215377659757914</v>
      </c>
      <c r="BI3132" s="109">
        <f t="shared" si="511"/>
        <v>93780000</v>
      </c>
      <c r="BJ3132" s="203">
        <f t="shared" si="510"/>
        <v>2.968262482839606E+24</v>
      </c>
    </row>
    <row r="3133" spans="53:62" s="174" customFormat="1" x14ac:dyDescent="0.35">
      <c r="BA3133" s="177">
        <v>3127</v>
      </c>
      <c r="BB3133" s="202">
        <f t="shared" si="503"/>
        <v>156350000</v>
      </c>
      <c r="BC3133" s="63">
        <f t="shared" si="504"/>
        <v>3686.8352229293082</v>
      </c>
      <c r="BD3133" s="63">
        <f t="shared" si="505"/>
        <v>3686.8352229334246</v>
      </c>
      <c r="BE3133" s="63">
        <f t="shared" si="506"/>
        <v>145.53842789805719</v>
      </c>
      <c r="BF3133" s="63">
        <f t="shared" si="507"/>
        <v>145.53842854805723</v>
      </c>
      <c r="BG3133" s="63">
        <f t="shared" si="508"/>
        <v>5.8215371159757918</v>
      </c>
      <c r="BH3133" s="63">
        <f t="shared" si="509"/>
        <v>5.8215377659757914</v>
      </c>
      <c r="BI3133" s="109">
        <f t="shared" si="511"/>
        <v>93810000</v>
      </c>
      <c r="BJ3133" s="203">
        <f t="shared" si="510"/>
        <v>2.9687580644471377E+24</v>
      </c>
    </row>
    <row r="3134" spans="53:62" s="174" customFormat="1" x14ac:dyDescent="0.35">
      <c r="BA3134" s="177">
        <v>3128</v>
      </c>
      <c r="BB3134" s="202">
        <f t="shared" si="503"/>
        <v>156400000</v>
      </c>
      <c r="BC3134" s="63">
        <f t="shared" si="504"/>
        <v>3688.0105130558109</v>
      </c>
      <c r="BD3134" s="63">
        <f t="shared" si="505"/>
        <v>3688.0105130599286</v>
      </c>
      <c r="BE3134" s="63">
        <f t="shared" si="506"/>
        <v>145.53842789806808</v>
      </c>
      <c r="BF3134" s="63">
        <f t="shared" si="507"/>
        <v>145.53842854806805</v>
      </c>
      <c r="BG3134" s="63">
        <f t="shared" si="508"/>
        <v>5.8215371159757918</v>
      </c>
      <c r="BH3134" s="63">
        <f t="shared" si="509"/>
        <v>5.8215377659757914</v>
      </c>
      <c r="BI3134" s="109">
        <f t="shared" si="511"/>
        <v>93840000</v>
      </c>
      <c r="BJ3134" s="203">
        <f t="shared" si="510"/>
        <v>2.9692534583011007E+24</v>
      </c>
    </row>
    <row r="3135" spans="53:62" s="174" customFormat="1" x14ac:dyDescent="0.35">
      <c r="BA3135" s="177">
        <v>3129</v>
      </c>
      <c r="BB3135" s="202">
        <f t="shared" si="503"/>
        <v>156450000</v>
      </c>
      <c r="BC3135" s="63">
        <f t="shared" si="504"/>
        <v>3689.1858007944179</v>
      </c>
      <c r="BD3135" s="63">
        <f t="shared" si="505"/>
        <v>3689.185800798537</v>
      </c>
      <c r="BE3135" s="63">
        <f t="shared" si="506"/>
        <v>145.53842789807877</v>
      </c>
      <c r="BF3135" s="63">
        <f t="shared" si="507"/>
        <v>145.53842854807877</v>
      </c>
      <c r="BG3135" s="63">
        <f t="shared" si="508"/>
        <v>5.8215371159757918</v>
      </c>
      <c r="BH3135" s="63">
        <f t="shared" si="509"/>
        <v>5.8215377659757914</v>
      </c>
      <c r="BI3135" s="109">
        <f t="shared" si="511"/>
        <v>93870000</v>
      </c>
      <c r="BJ3135" s="203">
        <f t="shared" si="510"/>
        <v>2.9697486644726266E+24</v>
      </c>
    </row>
    <row r="3136" spans="53:62" s="174" customFormat="1" x14ac:dyDescent="0.35">
      <c r="BA3136" s="177">
        <v>3130</v>
      </c>
      <c r="BB3136" s="202">
        <f t="shared" si="503"/>
        <v>156500000</v>
      </c>
      <c r="BC3136" s="63">
        <f t="shared" si="504"/>
        <v>3690.3610861451298</v>
      </c>
      <c r="BD3136" s="63">
        <f t="shared" si="505"/>
        <v>3690.3610861492498</v>
      </c>
      <c r="BE3136" s="63">
        <f t="shared" si="506"/>
        <v>145.53842789808942</v>
      </c>
      <c r="BF3136" s="63">
        <f t="shared" si="507"/>
        <v>145.53842854808943</v>
      </c>
      <c r="BG3136" s="63">
        <f t="shared" si="508"/>
        <v>5.8215371159757918</v>
      </c>
      <c r="BH3136" s="63">
        <f t="shared" si="509"/>
        <v>5.8215377659757914</v>
      </c>
      <c r="BI3136" s="109">
        <f t="shared" si="511"/>
        <v>93900000</v>
      </c>
      <c r="BJ3136" s="203">
        <f t="shared" si="510"/>
        <v>2.9702436830328203E+24</v>
      </c>
    </row>
    <row r="3137" spans="53:62" s="174" customFormat="1" x14ac:dyDescent="0.35">
      <c r="BA3137" s="177">
        <v>3131</v>
      </c>
      <c r="BB3137" s="202">
        <f t="shared" si="503"/>
        <v>156550000</v>
      </c>
      <c r="BC3137" s="63">
        <f t="shared" si="504"/>
        <v>3691.5363691080106</v>
      </c>
      <c r="BD3137" s="63">
        <f t="shared" si="505"/>
        <v>3691.536369112132</v>
      </c>
      <c r="BE3137" s="63">
        <f t="shared" si="506"/>
        <v>145.5384278981</v>
      </c>
      <c r="BF3137" s="63">
        <f t="shared" si="507"/>
        <v>145.5384285481</v>
      </c>
      <c r="BG3137" s="63">
        <f t="shared" si="508"/>
        <v>5.8215371159757918</v>
      </c>
      <c r="BH3137" s="63">
        <f t="shared" si="509"/>
        <v>5.8215377659757914</v>
      </c>
      <c r="BI3137" s="109">
        <f t="shared" si="511"/>
        <v>93930000</v>
      </c>
      <c r="BJ3137" s="203">
        <f t="shared" si="510"/>
        <v>2.9707385140527575E+24</v>
      </c>
    </row>
    <row r="3138" spans="53:62" s="174" customFormat="1" x14ac:dyDescent="0.35">
      <c r="BA3138" s="177">
        <v>3132</v>
      </c>
      <c r="BB3138" s="202">
        <f t="shared" si="503"/>
        <v>156600000</v>
      </c>
      <c r="BC3138" s="63">
        <f t="shared" si="504"/>
        <v>3692.7116496829949</v>
      </c>
      <c r="BD3138" s="63">
        <f t="shared" si="505"/>
        <v>3692.7116496871181</v>
      </c>
      <c r="BE3138" s="63">
        <f t="shared" si="506"/>
        <v>145.53842789811048</v>
      </c>
      <c r="BF3138" s="63">
        <f t="shared" si="507"/>
        <v>145.53842854811049</v>
      </c>
      <c r="BG3138" s="63">
        <f t="shared" si="508"/>
        <v>5.8215371159757918</v>
      </c>
      <c r="BH3138" s="63">
        <f t="shared" si="509"/>
        <v>5.8215377659757914</v>
      </c>
      <c r="BI3138" s="109">
        <f t="shared" si="511"/>
        <v>93960000</v>
      </c>
      <c r="BJ3138" s="203">
        <f t="shared" si="510"/>
        <v>2.9712331576034904E+24</v>
      </c>
    </row>
    <row r="3139" spans="53:62" s="174" customFormat="1" x14ac:dyDescent="0.35">
      <c r="BA3139" s="177">
        <v>3133</v>
      </c>
      <c r="BB3139" s="202">
        <f t="shared" si="503"/>
        <v>156650000</v>
      </c>
      <c r="BC3139" s="63">
        <f t="shared" si="504"/>
        <v>3693.8869278701495</v>
      </c>
      <c r="BD3139" s="63">
        <f t="shared" si="505"/>
        <v>3693.8869278742736</v>
      </c>
      <c r="BE3139" s="63">
        <f t="shared" si="506"/>
        <v>145.53842789812086</v>
      </c>
      <c r="BF3139" s="63">
        <f t="shared" si="507"/>
        <v>145.53842854812086</v>
      </c>
      <c r="BG3139" s="63">
        <f t="shared" si="508"/>
        <v>5.8215371159757918</v>
      </c>
      <c r="BH3139" s="63">
        <f t="shared" si="509"/>
        <v>5.8215377659757914</v>
      </c>
      <c r="BI3139" s="109">
        <f t="shared" si="511"/>
        <v>93990000</v>
      </c>
      <c r="BJ3139" s="203">
        <f t="shared" si="510"/>
        <v>2.9717276137560411E+24</v>
      </c>
    </row>
    <row r="3140" spans="53:62" s="174" customFormat="1" x14ac:dyDescent="0.35">
      <c r="BA3140" s="177">
        <v>3134</v>
      </c>
      <c r="BB3140" s="202">
        <f t="shared" si="503"/>
        <v>156700000</v>
      </c>
      <c r="BC3140" s="63">
        <f t="shared" si="504"/>
        <v>3695.0622036694072</v>
      </c>
      <c r="BD3140" s="63">
        <f t="shared" si="505"/>
        <v>3695.0622036735335</v>
      </c>
      <c r="BE3140" s="63">
        <f t="shared" si="506"/>
        <v>145.53842789813118</v>
      </c>
      <c r="BF3140" s="63">
        <f t="shared" si="507"/>
        <v>145.53842854813118</v>
      </c>
      <c r="BG3140" s="63">
        <f t="shared" si="508"/>
        <v>5.8215371159757918</v>
      </c>
      <c r="BH3140" s="63">
        <f t="shared" si="509"/>
        <v>5.8215377659757914</v>
      </c>
      <c r="BI3140" s="109">
        <f t="shared" si="511"/>
        <v>94020000</v>
      </c>
      <c r="BJ3140" s="203">
        <f t="shared" si="510"/>
        <v>2.9722218825814087E+24</v>
      </c>
    </row>
    <row r="3141" spans="53:62" s="174" customFormat="1" x14ac:dyDescent="0.35">
      <c r="BA3141" s="177">
        <v>3135</v>
      </c>
      <c r="BB3141" s="202">
        <f t="shared" si="503"/>
        <v>156750000</v>
      </c>
      <c r="BC3141" s="63">
        <f t="shared" si="504"/>
        <v>3696.2374770809001</v>
      </c>
      <c r="BD3141" s="63">
        <f t="shared" si="505"/>
        <v>3696.2374770850274</v>
      </c>
      <c r="BE3141" s="63">
        <f t="shared" si="506"/>
        <v>145.53842789814141</v>
      </c>
      <c r="BF3141" s="63">
        <f t="shared" si="507"/>
        <v>145.53842854814141</v>
      </c>
      <c r="BG3141" s="63">
        <f t="shared" si="508"/>
        <v>5.8215371159757918</v>
      </c>
      <c r="BH3141" s="63">
        <f t="shared" si="509"/>
        <v>5.8215377659757914</v>
      </c>
      <c r="BI3141" s="109">
        <f t="shared" si="511"/>
        <v>94050000</v>
      </c>
      <c r="BJ3141" s="203">
        <f t="shared" si="510"/>
        <v>2.9727159641505615E+24</v>
      </c>
    </row>
    <row r="3142" spans="53:62" s="174" customFormat="1" x14ac:dyDescent="0.35">
      <c r="BA3142" s="177">
        <v>3136</v>
      </c>
      <c r="BB3142" s="202">
        <f t="shared" ref="BB3142:BB3205" si="512">BA3142*50000</f>
        <v>156800000</v>
      </c>
      <c r="BC3142" s="63">
        <f t="shared" ref="BC3142:BC3205" si="513">($F$5+$F$6+$F$7+$F$8+$F$9)*(1-EXP(-$F$20*(1-$DC$6%)*BB3142/(2*$F$17)))*$F$25*$F$1*10^3*11600/($F$20*(1-$DC$6%))</f>
        <v>3697.412748104497</v>
      </c>
      <c r="BD3142" s="63">
        <f t="shared" ref="BD3142:BD3205" si="514">($F$25*$F$1*10^3*11600*($F$5+$F$6+$F$7+$F$8+$F$9)/($F$27*$F$29*(1-$DC$6%))+$F$28/$F$27)*(1-EXP(-$F$27*$F$29*(1-$DC$6%)*BB3142/(2*$F$17)))</f>
        <v>3697.4127481086252</v>
      </c>
      <c r="BE3142" s="63">
        <f t="shared" ref="BE3142:BE3205" si="515">($F$5+$F$6+$F$7+$F$8+$F$9)*(1-EXP(-$F$20*(1-$DC$5%)*BB3142/(2*$F$17)))*$F$25*$F$1*10^3*11600/($F$20*(1-$DC$5%))</f>
        <v>145.53842789815155</v>
      </c>
      <c r="BF3142" s="63">
        <f t="shared" ref="BF3142:BF3205" si="516">($F$25*$F$1*10^3*11600*($F$5+$F$6+$F$7+$F$8+$F$9)/($F$27*$F$29*(1-$DC$5%))+$F$28/$F$27)*(1-EXP(-$F$27*$F$29*(1-$DC$5%)*BB3142/(2*$F$17)))</f>
        <v>145.53842854815156</v>
      </c>
      <c r="BG3142" s="63">
        <f t="shared" ref="BG3142:BG3205" si="517">($F$5+$F$6+$F$7+$F$8+$F$9)*(1-EXP(-$F$20*(1-$DC$4%)*BB3142/(2*$F$17)))*$F$25*$F$1*10^3*11600/($F$20*(1-$DC$4%))</f>
        <v>5.8215371159757918</v>
      </c>
      <c r="BH3142" s="63">
        <f t="shared" ref="BH3142:BH3205" si="518">($F$25*$F$1*10^3*11600*($F$5+$F$6+$F$7+$F$8+$F$9)/($F$27*$F$29*(1-$DC$4%))+$F$28/$F$27)*(1-EXP(-$F$27*$F$29*(1-$DC$4%)*BB3142/(2*$F$17)))</f>
        <v>5.8215377659757914</v>
      </c>
      <c r="BI3142" s="109">
        <f t="shared" si="511"/>
        <v>94080000</v>
      </c>
      <c r="BJ3142" s="203">
        <f t="shared" ref="BJ3142:BJ3205" si="519">($F$17/($F$20*(1-$F$19%)))*($F$5+$F$6+$F$7+$F$8+$F$9)*(1-EXP(-$F$20*(1-$F$19%)*BI3142/(2*$F$17)))+$F$17/($F$25*1000)*$F$11*EXP(-$F$20*(1-$F$19%)*BI3142/(2*$F$17))</f>
        <v>2.9732098585344413E+24</v>
      </c>
    </row>
    <row r="3143" spans="53:62" s="174" customFormat="1" x14ac:dyDescent="0.35">
      <c r="BA3143" s="177">
        <v>3137</v>
      </c>
      <c r="BB3143" s="202">
        <f t="shared" si="512"/>
        <v>156850000</v>
      </c>
      <c r="BC3143" s="63">
        <f t="shared" si="513"/>
        <v>3698.5880167402629</v>
      </c>
      <c r="BD3143" s="63">
        <f t="shared" si="514"/>
        <v>3698.5880167443925</v>
      </c>
      <c r="BE3143" s="63">
        <f t="shared" si="515"/>
        <v>145.53842789816161</v>
      </c>
      <c r="BF3143" s="63">
        <f t="shared" si="516"/>
        <v>145.53842854816162</v>
      </c>
      <c r="BG3143" s="63">
        <f t="shared" si="517"/>
        <v>5.8215371159757918</v>
      </c>
      <c r="BH3143" s="63">
        <f t="shared" si="518"/>
        <v>5.8215377659757914</v>
      </c>
      <c r="BI3143" s="109">
        <f t="shared" ref="BI3143:BI3206" si="520">BA3143*30000</f>
        <v>94110000</v>
      </c>
      <c r="BJ3143" s="203">
        <f t="shared" si="519"/>
        <v>2.9737035658039669E+24</v>
      </c>
    </row>
    <row r="3144" spans="53:62" s="174" customFormat="1" x14ac:dyDescent="0.35">
      <c r="BA3144" s="177">
        <v>3138</v>
      </c>
      <c r="BB3144" s="202">
        <f t="shared" si="512"/>
        <v>156900000</v>
      </c>
      <c r="BC3144" s="63">
        <f t="shared" si="513"/>
        <v>3699.7632829881973</v>
      </c>
      <c r="BD3144" s="63">
        <f t="shared" si="514"/>
        <v>3699.7632829923286</v>
      </c>
      <c r="BE3144" s="63">
        <f t="shared" si="515"/>
        <v>145.53842789817159</v>
      </c>
      <c r="BF3144" s="63">
        <f t="shared" si="516"/>
        <v>145.53842854817159</v>
      </c>
      <c r="BG3144" s="63">
        <f t="shared" si="517"/>
        <v>5.8215371159757918</v>
      </c>
      <c r="BH3144" s="63">
        <f t="shared" si="518"/>
        <v>5.8215377659757914</v>
      </c>
      <c r="BI3144" s="109">
        <f t="shared" si="520"/>
        <v>94140000</v>
      </c>
      <c r="BJ3144" s="203">
        <f t="shared" si="519"/>
        <v>2.9741970860300258E+24</v>
      </c>
    </row>
    <row r="3145" spans="53:62" s="174" customFormat="1" x14ac:dyDescent="0.35">
      <c r="BA3145" s="177">
        <v>3139</v>
      </c>
      <c r="BB3145" s="202">
        <f t="shared" si="512"/>
        <v>156950000</v>
      </c>
      <c r="BC3145" s="63">
        <f t="shared" si="513"/>
        <v>3700.9385468483024</v>
      </c>
      <c r="BD3145" s="63">
        <f t="shared" si="514"/>
        <v>3700.9385468524342</v>
      </c>
      <c r="BE3145" s="63">
        <f t="shared" si="515"/>
        <v>145.53842789818145</v>
      </c>
      <c r="BF3145" s="63">
        <f t="shared" si="516"/>
        <v>145.53842854818149</v>
      </c>
      <c r="BG3145" s="63">
        <f t="shared" si="517"/>
        <v>5.8215371159757918</v>
      </c>
      <c r="BH3145" s="63">
        <f t="shared" si="518"/>
        <v>5.8215377659757914</v>
      </c>
      <c r="BI3145" s="109">
        <f t="shared" si="520"/>
        <v>94170000</v>
      </c>
      <c r="BJ3145" s="203">
        <f t="shared" si="519"/>
        <v>2.9746904192834801E+24</v>
      </c>
    </row>
    <row r="3146" spans="53:62" s="174" customFormat="1" x14ac:dyDescent="0.35">
      <c r="BA3146" s="177">
        <v>3140</v>
      </c>
      <c r="BB3146" s="202">
        <f t="shared" si="512"/>
        <v>157000000</v>
      </c>
      <c r="BC3146" s="63">
        <f t="shared" si="513"/>
        <v>3702.1138083206397</v>
      </c>
      <c r="BD3146" s="63">
        <f t="shared" si="514"/>
        <v>3702.1138083247733</v>
      </c>
      <c r="BE3146" s="63">
        <f t="shared" si="515"/>
        <v>145.53842789819129</v>
      </c>
      <c r="BF3146" s="63">
        <f t="shared" si="516"/>
        <v>145.53842854819132</v>
      </c>
      <c r="BG3146" s="63">
        <f t="shared" si="517"/>
        <v>5.8215371159757918</v>
      </c>
      <c r="BH3146" s="63">
        <f t="shared" si="518"/>
        <v>5.8215377659757914</v>
      </c>
      <c r="BI3146" s="109">
        <f t="shared" si="520"/>
        <v>94200000</v>
      </c>
      <c r="BJ3146" s="203">
        <f t="shared" si="519"/>
        <v>2.9751835656351662E+24</v>
      </c>
    </row>
    <row r="3147" spans="53:62" s="174" customFormat="1" x14ac:dyDescent="0.35">
      <c r="BA3147" s="177">
        <v>3141</v>
      </c>
      <c r="BB3147" s="202">
        <f t="shared" si="512"/>
        <v>157050000</v>
      </c>
      <c r="BC3147" s="63">
        <f t="shared" si="513"/>
        <v>3703.2890674050823</v>
      </c>
      <c r="BD3147" s="63">
        <f t="shared" si="514"/>
        <v>3703.2890674092164</v>
      </c>
      <c r="BE3147" s="63">
        <f t="shared" si="515"/>
        <v>145.53842789820104</v>
      </c>
      <c r="BF3147" s="63">
        <f t="shared" si="516"/>
        <v>145.53842854820104</v>
      </c>
      <c r="BG3147" s="63">
        <f t="shared" si="517"/>
        <v>5.8215371159757918</v>
      </c>
      <c r="BH3147" s="63">
        <f t="shared" si="518"/>
        <v>5.8215377659757914</v>
      </c>
      <c r="BI3147" s="109">
        <f t="shared" si="520"/>
        <v>94230000</v>
      </c>
      <c r="BJ3147" s="203">
        <f t="shared" si="519"/>
        <v>2.9756765251558925E+24</v>
      </c>
    </row>
    <row r="3148" spans="53:62" s="174" customFormat="1" x14ac:dyDescent="0.35">
      <c r="BA3148" s="177">
        <v>3142</v>
      </c>
      <c r="BB3148" s="202">
        <f t="shared" si="512"/>
        <v>157100000</v>
      </c>
      <c r="BC3148" s="63">
        <f t="shared" si="513"/>
        <v>3704.4643241017579</v>
      </c>
      <c r="BD3148" s="63">
        <f t="shared" si="514"/>
        <v>3704.4643241058939</v>
      </c>
      <c r="BE3148" s="63">
        <f t="shared" si="515"/>
        <v>145.5384278982107</v>
      </c>
      <c r="BF3148" s="63">
        <f t="shared" si="516"/>
        <v>145.5384285482107</v>
      </c>
      <c r="BG3148" s="63">
        <f t="shared" si="517"/>
        <v>5.8215371159757918</v>
      </c>
      <c r="BH3148" s="63">
        <f t="shared" si="518"/>
        <v>5.8215377659757914</v>
      </c>
      <c r="BI3148" s="109">
        <f t="shared" si="520"/>
        <v>94260000</v>
      </c>
      <c r="BJ3148" s="203">
        <f t="shared" si="519"/>
        <v>2.9761692979164405E+24</v>
      </c>
    </row>
    <row r="3149" spans="53:62" s="174" customFormat="1" x14ac:dyDescent="0.35">
      <c r="BA3149" s="177">
        <v>3143</v>
      </c>
      <c r="BB3149" s="202">
        <f t="shared" si="512"/>
        <v>157150000</v>
      </c>
      <c r="BC3149" s="63">
        <f t="shared" si="513"/>
        <v>3705.6395784106021</v>
      </c>
      <c r="BD3149" s="63">
        <f t="shared" si="514"/>
        <v>3705.6395784147403</v>
      </c>
      <c r="BE3149" s="63">
        <f t="shared" si="515"/>
        <v>145.53842789822028</v>
      </c>
      <c r="BF3149" s="63">
        <f t="shared" si="516"/>
        <v>145.53842854822028</v>
      </c>
      <c r="BG3149" s="63">
        <f t="shared" si="517"/>
        <v>5.8215371159757918</v>
      </c>
      <c r="BH3149" s="63">
        <f t="shared" si="518"/>
        <v>5.8215377659757914</v>
      </c>
      <c r="BI3149" s="109">
        <f t="shared" si="520"/>
        <v>94290000</v>
      </c>
      <c r="BJ3149" s="203">
        <f t="shared" si="519"/>
        <v>2.9766618839875657E+24</v>
      </c>
    </row>
    <row r="3150" spans="53:62" s="174" customFormat="1" x14ac:dyDescent="0.35">
      <c r="BA3150" s="177">
        <v>3144</v>
      </c>
      <c r="BB3150" s="202">
        <f t="shared" si="512"/>
        <v>157200000</v>
      </c>
      <c r="BC3150" s="63">
        <f t="shared" si="513"/>
        <v>3706.8148303316166</v>
      </c>
      <c r="BD3150" s="63">
        <f t="shared" si="514"/>
        <v>3706.8148303357552</v>
      </c>
      <c r="BE3150" s="63">
        <f t="shared" si="515"/>
        <v>145.5384278982298</v>
      </c>
      <c r="BF3150" s="63">
        <f t="shared" si="516"/>
        <v>145.5384285482298</v>
      </c>
      <c r="BG3150" s="63">
        <f t="shared" si="517"/>
        <v>5.8215371159757918</v>
      </c>
      <c r="BH3150" s="63">
        <f t="shared" si="518"/>
        <v>5.8215377659757914</v>
      </c>
      <c r="BI3150" s="109">
        <f t="shared" si="520"/>
        <v>94320000</v>
      </c>
      <c r="BJ3150" s="203">
        <f t="shared" si="519"/>
        <v>2.9771542834399958E+24</v>
      </c>
    </row>
    <row r="3151" spans="53:62" s="174" customFormat="1" x14ac:dyDescent="0.35">
      <c r="BA3151" s="177">
        <v>3145</v>
      </c>
      <c r="BB3151" s="202">
        <f t="shared" si="512"/>
        <v>157250000</v>
      </c>
      <c r="BC3151" s="63">
        <f t="shared" si="513"/>
        <v>3707.9900798649292</v>
      </c>
      <c r="BD3151" s="63">
        <f t="shared" si="514"/>
        <v>3707.9900798690692</v>
      </c>
      <c r="BE3151" s="63">
        <f t="shared" si="515"/>
        <v>145.53842789823923</v>
      </c>
      <c r="BF3151" s="63">
        <f t="shared" si="516"/>
        <v>145.53842854823921</v>
      </c>
      <c r="BG3151" s="63">
        <f t="shared" si="517"/>
        <v>5.8215371159757918</v>
      </c>
      <c r="BH3151" s="63">
        <f t="shared" si="518"/>
        <v>5.8215377659757914</v>
      </c>
      <c r="BI3151" s="109">
        <f t="shared" si="520"/>
        <v>94350000</v>
      </c>
      <c r="BJ3151" s="203">
        <f t="shared" si="519"/>
        <v>2.9776464963444337E+24</v>
      </c>
    </row>
    <row r="3152" spans="53:62" s="174" customFormat="1" x14ac:dyDescent="0.35">
      <c r="BA3152" s="177">
        <v>3146</v>
      </c>
      <c r="BB3152" s="202">
        <f t="shared" si="512"/>
        <v>157300000</v>
      </c>
      <c r="BC3152" s="63">
        <f t="shared" si="513"/>
        <v>3709.1653270103457</v>
      </c>
      <c r="BD3152" s="63">
        <f t="shared" si="514"/>
        <v>3709.1653270144875</v>
      </c>
      <c r="BE3152" s="63">
        <f t="shared" si="515"/>
        <v>145.53842789824856</v>
      </c>
      <c r="BF3152" s="63">
        <f t="shared" si="516"/>
        <v>145.53842854824859</v>
      </c>
      <c r="BG3152" s="63">
        <f t="shared" si="517"/>
        <v>5.8215371159757918</v>
      </c>
      <c r="BH3152" s="63">
        <f t="shared" si="518"/>
        <v>5.8215377659757914</v>
      </c>
      <c r="BI3152" s="109">
        <f t="shared" si="520"/>
        <v>94380000</v>
      </c>
      <c r="BJ3152" s="203">
        <f t="shared" si="519"/>
        <v>2.9781385227715523E+24</v>
      </c>
    </row>
    <row r="3153" spans="53:62" s="174" customFormat="1" x14ac:dyDescent="0.35">
      <c r="BA3153" s="177">
        <v>3147</v>
      </c>
      <c r="BB3153" s="202">
        <f t="shared" si="512"/>
        <v>157350000</v>
      </c>
      <c r="BC3153" s="63">
        <f t="shared" si="513"/>
        <v>3710.3405717680607</v>
      </c>
      <c r="BD3153" s="63">
        <f t="shared" si="514"/>
        <v>3710.3405717722039</v>
      </c>
      <c r="BE3153" s="63">
        <f t="shared" si="515"/>
        <v>145.53842789825785</v>
      </c>
      <c r="BF3153" s="63">
        <f t="shared" si="516"/>
        <v>145.53842854825785</v>
      </c>
      <c r="BG3153" s="63">
        <f t="shared" si="517"/>
        <v>5.8215371159757918</v>
      </c>
      <c r="BH3153" s="63">
        <f t="shared" si="518"/>
        <v>5.8215377659757914</v>
      </c>
      <c r="BI3153" s="109">
        <f t="shared" si="520"/>
        <v>94410000</v>
      </c>
      <c r="BJ3153" s="203">
        <f t="shared" si="519"/>
        <v>2.9786303627919997E+24</v>
      </c>
    </row>
    <row r="3154" spans="53:62" s="174" customFormat="1" x14ac:dyDescent="0.35">
      <c r="BA3154" s="177">
        <v>3148</v>
      </c>
      <c r="BB3154" s="202">
        <f t="shared" si="512"/>
        <v>157400000</v>
      </c>
      <c r="BC3154" s="63">
        <f t="shared" si="513"/>
        <v>3711.5158141379452</v>
      </c>
      <c r="BD3154" s="63">
        <f t="shared" si="514"/>
        <v>3711.5158141420893</v>
      </c>
      <c r="BE3154" s="63">
        <f t="shared" si="515"/>
        <v>145.53842789826706</v>
      </c>
      <c r="BF3154" s="63">
        <f t="shared" si="516"/>
        <v>145.53842854826706</v>
      </c>
      <c r="BG3154" s="63">
        <f t="shared" si="517"/>
        <v>5.8215371159757918</v>
      </c>
      <c r="BH3154" s="63">
        <f t="shared" si="518"/>
        <v>5.8215377659757914</v>
      </c>
      <c r="BI3154" s="109">
        <f t="shared" si="520"/>
        <v>94440000</v>
      </c>
      <c r="BJ3154" s="203">
        <f t="shared" si="519"/>
        <v>2.9791220164763969E+24</v>
      </c>
    </row>
    <row r="3155" spans="53:62" s="174" customFormat="1" x14ac:dyDescent="0.35">
      <c r="BA3155" s="177">
        <v>3149</v>
      </c>
      <c r="BB3155" s="202">
        <f t="shared" si="512"/>
        <v>157450000</v>
      </c>
      <c r="BC3155" s="63">
        <f t="shared" si="513"/>
        <v>3712.6910541199986</v>
      </c>
      <c r="BD3155" s="63">
        <f t="shared" si="514"/>
        <v>3712.6910541241441</v>
      </c>
      <c r="BE3155" s="63">
        <f t="shared" si="515"/>
        <v>145.53842789827615</v>
      </c>
      <c r="BF3155" s="63">
        <f t="shared" si="516"/>
        <v>145.53842854827619</v>
      </c>
      <c r="BG3155" s="63">
        <f t="shared" si="517"/>
        <v>5.8215371159757918</v>
      </c>
      <c r="BH3155" s="63">
        <f t="shared" si="518"/>
        <v>5.8215377659757914</v>
      </c>
      <c r="BI3155" s="109">
        <f t="shared" si="520"/>
        <v>94470000</v>
      </c>
      <c r="BJ3155" s="203">
        <f t="shared" si="519"/>
        <v>2.9796134838953393E+24</v>
      </c>
    </row>
    <row r="3156" spans="53:62" s="174" customFormat="1" x14ac:dyDescent="0.35">
      <c r="BA3156" s="177">
        <v>3150</v>
      </c>
      <c r="BB3156" s="202">
        <f t="shared" si="512"/>
        <v>157500000</v>
      </c>
      <c r="BC3156" s="63">
        <f t="shared" si="513"/>
        <v>3713.8662917143506</v>
      </c>
      <c r="BD3156" s="63">
        <f t="shared" si="514"/>
        <v>3713.866291718497</v>
      </c>
      <c r="BE3156" s="63">
        <f t="shared" si="515"/>
        <v>145.53842789828522</v>
      </c>
      <c r="BF3156" s="63">
        <f t="shared" si="516"/>
        <v>145.53842854828525</v>
      </c>
      <c r="BG3156" s="63">
        <f t="shared" si="517"/>
        <v>5.8215371159757918</v>
      </c>
      <c r="BH3156" s="63">
        <f t="shared" si="518"/>
        <v>5.8215377659757914</v>
      </c>
      <c r="BI3156" s="109">
        <f t="shared" si="520"/>
        <v>94500000</v>
      </c>
      <c r="BJ3156" s="203">
        <f t="shared" si="519"/>
        <v>2.9801047651193941E+24</v>
      </c>
    </row>
    <row r="3157" spans="53:62" s="174" customFormat="1" x14ac:dyDescent="0.35">
      <c r="BA3157" s="177">
        <v>3151</v>
      </c>
      <c r="BB3157" s="202">
        <f t="shared" si="512"/>
        <v>157550000</v>
      </c>
      <c r="BC3157" s="63">
        <f t="shared" si="513"/>
        <v>3715.0415269209357</v>
      </c>
      <c r="BD3157" s="63">
        <f t="shared" si="514"/>
        <v>3715.0415269250839</v>
      </c>
      <c r="BE3157" s="63">
        <f t="shared" si="515"/>
        <v>145.53842789829423</v>
      </c>
      <c r="BF3157" s="63">
        <f t="shared" si="516"/>
        <v>145.53842854829421</v>
      </c>
      <c r="BG3157" s="63">
        <f t="shared" si="517"/>
        <v>5.8215371159757918</v>
      </c>
      <c r="BH3157" s="63">
        <f t="shared" si="518"/>
        <v>5.8215377659757914</v>
      </c>
      <c r="BI3157" s="109">
        <f t="shared" si="520"/>
        <v>94530000</v>
      </c>
      <c r="BJ3157" s="203">
        <f t="shared" si="519"/>
        <v>2.9805958602191015E+24</v>
      </c>
    </row>
    <row r="3158" spans="53:62" s="174" customFormat="1" x14ac:dyDescent="0.35">
      <c r="BA3158" s="177">
        <v>3152</v>
      </c>
      <c r="BB3158" s="202">
        <f t="shared" si="512"/>
        <v>157600000</v>
      </c>
      <c r="BC3158" s="63">
        <f t="shared" si="513"/>
        <v>3716.2167597397547</v>
      </c>
      <c r="BD3158" s="63">
        <f t="shared" si="514"/>
        <v>3716.2167597439043</v>
      </c>
      <c r="BE3158" s="63">
        <f t="shared" si="515"/>
        <v>145.53842789830315</v>
      </c>
      <c r="BF3158" s="63">
        <f t="shared" si="516"/>
        <v>145.53842854830313</v>
      </c>
      <c r="BG3158" s="63">
        <f t="shared" si="517"/>
        <v>5.8215371159757918</v>
      </c>
      <c r="BH3158" s="63">
        <f t="shared" si="518"/>
        <v>5.8215377659757914</v>
      </c>
      <c r="BI3158" s="109">
        <f t="shared" si="520"/>
        <v>94560000</v>
      </c>
      <c r="BJ3158" s="203">
        <f t="shared" si="519"/>
        <v>2.9810867692649761E+24</v>
      </c>
    </row>
    <row r="3159" spans="53:62" s="174" customFormat="1" x14ac:dyDescent="0.35">
      <c r="BA3159" s="177">
        <v>3153</v>
      </c>
      <c r="BB3159" s="202">
        <f t="shared" si="512"/>
        <v>157650000</v>
      </c>
      <c r="BC3159" s="63">
        <f t="shared" si="513"/>
        <v>3717.3919901708082</v>
      </c>
      <c r="BD3159" s="63">
        <f t="shared" si="514"/>
        <v>3717.3919901749582</v>
      </c>
      <c r="BE3159" s="63">
        <f t="shared" si="515"/>
        <v>145.53842789831194</v>
      </c>
      <c r="BF3159" s="63">
        <f t="shared" si="516"/>
        <v>145.53842854831194</v>
      </c>
      <c r="BG3159" s="63">
        <f t="shared" si="517"/>
        <v>5.8215371159757918</v>
      </c>
      <c r="BH3159" s="63">
        <f t="shared" si="518"/>
        <v>5.8215377659757914</v>
      </c>
      <c r="BI3159" s="109">
        <f t="shared" si="520"/>
        <v>94590000</v>
      </c>
      <c r="BJ3159" s="203">
        <f t="shared" si="519"/>
        <v>2.9815774923275054E+24</v>
      </c>
    </row>
    <row r="3160" spans="53:62" s="174" customFormat="1" x14ac:dyDescent="0.35">
      <c r="BA3160" s="177">
        <v>3154</v>
      </c>
      <c r="BB3160" s="202">
        <f t="shared" si="512"/>
        <v>157700000</v>
      </c>
      <c r="BC3160" s="63">
        <f t="shared" si="513"/>
        <v>3718.5672182140938</v>
      </c>
      <c r="BD3160" s="63">
        <f t="shared" si="514"/>
        <v>3718.5672182182461</v>
      </c>
      <c r="BE3160" s="63">
        <f t="shared" si="515"/>
        <v>145.53842789832072</v>
      </c>
      <c r="BF3160" s="63">
        <f t="shared" si="516"/>
        <v>145.53842854832072</v>
      </c>
      <c r="BG3160" s="63">
        <f t="shared" si="517"/>
        <v>5.8215371159757918</v>
      </c>
      <c r="BH3160" s="63">
        <f t="shared" si="518"/>
        <v>5.8215377659757914</v>
      </c>
      <c r="BI3160" s="109">
        <f t="shared" si="520"/>
        <v>94620000</v>
      </c>
      <c r="BJ3160" s="203">
        <f t="shared" si="519"/>
        <v>2.98206802947715E+24</v>
      </c>
    </row>
    <row r="3161" spans="53:62" s="174" customFormat="1" x14ac:dyDescent="0.35">
      <c r="BA3161" s="177">
        <v>3155</v>
      </c>
      <c r="BB3161" s="202">
        <f t="shared" si="512"/>
        <v>157750000</v>
      </c>
      <c r="BC3161" s="63">
        <f t="shared" si="513"/>
        <v>3719.7424438696148</v>
      </c>
      <c r="BD3161" s="63">
        <f t="shared" si="514"/>
        <v>3719.742443873768</v>
      </c>
      <c r="BE3161" s="63">
        <f t="shared" si="515"/>
        <v>145.53842789832939</v>
      </c>
      <c r="BF3161" s="63">
        <f t="shared" si="516"/>
        <v>145.53842854832942</v>
      </c>
      <c r="BG3161" s="63">
        <f t="shared" si="517"/>
        <v>5.8215371159757918</v>
      </c>
      <c r="BH3161" s="63">
        <f t="shared" si="518"/>
        <v>5.8215377659757914</v>
      </c>
      <c r="BI3161" s="109">
        <f t="shared" si="520"/>
        <v>94650000</v>
      </c>
      <c r="BJ3161" s="203">
        <f t="shared" si="519"/>
        <v>2.9825583807843445E+24</v>
      </c>
    </row>
    <row r="3162" spans="53:62" s="174" customFormat="1" x14ac:dyDescent="0.35">
      <c r="BA3162" s="177">
        <v>3156</v>
      </c>
      <c r="BB3162" s="202">
        <f t="shared" si="512"/>
        <v>157800000</v>
      </c>
      <c r="BC3162" s="63">
        <f t="shared" si="513"/>
        <v>3720.9176671374335</v>
      </c>
      <c r="BD3162" s="63">
        <f t="shared" si="514"/>
        <v>3720.9176671415876</v>
      </c>
      <c r="BE3162" s="63">
        <f t="shared" si="515"/>
        <v>145.53842789833803</v>
      </c>
      <c r="BF3162" s="63">
        <f t="shared" si="516"/>
        <v>145.53842854833803</v>
      </c>
      <c r="BG3162" s="63">
        <f t="shared" si="517"/>
        <v>5.8215371159757918</v>
      </c>
      <c r="BH3162" s="63">
        <f t="shared" si="518"/>
        <v>5.8215377659757914</v>
      </c>
      <c r="BI3162" s="109">
        <f t="shared" si="520"/>
        <v>94680000</v>
      </c>
      <c r="BJ3162" s="203">
        <f t="shared" si="519"/>
        <v>2.9830485463194949E+24</v>
      </c>
    </row>
    <row r="3163" spans="53:62" s="174" customFormat="1" x14ac:dyDescent="0.35">
      <c r="BA3163" s="177">
        <v>3157</v>
      </c>
      <c r="BB3163" s="202">
        <f t="shared" si="512"/>
        <v>157850000</v>
      </c>
      <c r="BC3163" s="63">
        <f t="shared" si="513"/>
        <v>3722.0928880174856</v>
      </c>
      <c r="BD3163" s="63">
        <f t="shared" si="514"/>
        <v>3722.0928880216416</v>
      </c>
      <c r="BE3163" s="63">
        <f t="shared" si="515"/>
        <v>145.53842789834658</v>
      </c>
      <c r="BF3163" s="63">
        <f t="shared" si="516"/>
        <v>145.53842854834659</v>
      </c>
      <c r="BG3163" s="63">
        <f t="shared" si="517"/>
        <v>5.8215371159757918</v>
      </c>
      <c r="BH3163" s="63">
        <f t="shared" si="518"/>
        <v>5.8215377659757914</v>
      </c>
      <c r="BI3163" s="109">
        <f t="shared" si="520"/>
        <v>94710000</v>
      </c>
      <c r="BJ3163" s="203">
        <f t="shared" si="519"/>
        <v>2.9835385261529832E+24</v>
      </c>
    </row>
    <row r="3164" spans="53:62" s="174" customFormat="1" x14ac:dyDescent="0.35">
      <c r="BA3164" s="177">
        <v>3158</v>
      </c>
      <c r="BB3164" s="202">
        <f t="shared" si="512"/>
        <v>157900000</v>
      </c>
      <c r="BC3164" s="63">
        <f t="shared" si="513"/>
        <v>3723.2681065097722</v>
      </c>
      <c r="BD3164" s="63">
        <f t="shared" si="514"/>
        <v>3723.2681065139286</v>
      </c>
      <c r="BE3164" s="63">
        <f t="shared" si="515"/>
        <v>145.53842789835508</v>
      </c>
      <c r="BF3164" s="63">
        <f t="shared" si="516"/>
        <v>145.53842854835509</v>
      </c>
      <c r="BG3164" s="63">
        <f t="shared" si="517"/>
        <v>5.8215371159757918</v>
      </c>
      <c r="BH3164" s="63">
        <f t="shared" si="518"/>
        <v>5.8215377659757914</v>
      </c>
      <c r="BI3164" s="109">
        <f t="shared" si="520"/>
        <v>94740000</v>
      </c>
      <c r="BJ3164" s="203">
        <f t="shared" si="519"/>
        <v>2.9840283203551627E+24</v>
      </c>
    </row>
    <row r="3165" spans="53:62" s="174" customFormat="1" x14ac:dyDescent="0.35">
      <c r="BA3165" s="177">
        <v>3159</v>
      </c>
      <c r="BB3165" s="202">
        <f t="shared" si="512"/>
        <v>157950000</v>
      </c>
      <c r="BC3165" s="63">
        <f t="shared" si="513"/>
        <v>3724.4433226143565</v>
      </c>
      <c r="BD3165" s="63">
        <f t="shared" si="514"/>
        <v>3724.4433226185142</v>
      </c>
      <c r="BE3165" s="63">
        <f t="shared" si="515"/>
        <v>145.53842789836347</v>
      </c>
      <c r="BF3165" s="63">
        <f t="shared" si="516"/>
        <v>145.53842854836347</v>
      </c>
      <c r="BG3165" s="63">
        <f t="shared" si="517"/>
        <v>5.8215371159757918</v>
      </c>
      <c r="BH3165" s="63">
        <f t="shared" si="518"/>
        <v>5.8215377659757914</v>
      </c>
      <c r="BI3165" s="109">
        <f t="shared" si="520"/>
        <v>94770000</v>
      </c>
      <c r="BJ3165" s="203">
        <f t="shared" si="519"/>
        <v>2.9845179289963612E+24</v>
      </c>
    </row>
    <row r="3166" spans="53:62" s="174" customFormat="1" x14ac:dyDescent="0.35">
      <c r="BA3166" s="177">
        <v>3160</v>
      </c>
      <c r="BB3166" s="202">
        <f t="shared" si="512"/>
        <v>158000000</v>
      </c>
      <c r="BC3166" s="63">
        <f t="shared" si="513"/>
        <v>3725.6185363312388</v>
      </c>
      <c r="BD3166" s="63">
        <f t="shared" si="514"/>
        <v>3725.6185363353984</v>
      </c>
      <c r="BE3166" s="63">
        <f t="shared" si="515"/>
        <v>145.53842789837182</v>
      </c>
      <c r="BF3166" s="63">
        <f t="shared" si="516"/>
        <v>145.53842854837183</v>
      </c>
      <c r="BG3166" s="63">
        <f t="shared" si="517"/>
        <v>5.8215371159757918</v>
      </c>
      <c r="BH3166" s="63">
        <f t="shared" si="518"/>
        <v>5.8215377659757914</v>
      </c>
      <c r="BI3166" s="109">
        <f t="shared" si="520"/>
        <v>94800000</v>
      </c>
      <c r="BJ3166" s="203">
        <f t="shared" si="519"/>
        <v>2.9850073521468788E+24</v>
      </c>
    </row>
    <row r="3167" spans="53:62" s="174" customFormat="1" x14ac:dyDescent="0.35">
      <c r="BA3167" s="177">
        <v>3161</v>
      </c>
      <c r="BB3167" s="202">
        <f t="shared" si="512"/>
        <v>158050000</v>
      </c>
      <c r="BC3167" s="63">
        <f t="shared" si="513"/>
        <v>3726.7937476604202</v>
      </c>
      <c r="BD3167" s="63">
        <f t="shared" si="514"/>
        <v>3726.7937476645807</v>
      </c>
      <c r="BE3167" s="63">
        <f t="shared" si="515"/>
        <v>145.53842789838012</v>
      </c>
      <c r="BF3167" s="63">
        <f t="shared" si="516"/>
        <v>145.5384285483801</v>
      </c>
      <c r="BG3167" s="63">
        <f t="shared" si="517"/>
        <v>5.8215371159757918</v>
      </c>
      <c r="BH3167" s="63">
        <f t="shared" si="518"/>
        <v>5.8215377659757914</v>
      </c>
      <c r="BI3167" s="109">
        <f t="shared" si="520"/>
        <v>94830000</v>
      </c>
      <c r="BJ3167" s="203">
        <f t="shared" si="519"/>
        <v>2.9854965898769893E+24</v>
      </c>
    </row>
    <row r="3168" spans="53:62" s="174" customFormat="1" x14ac:dyDescent="0.35">
      <c r="BA3168" s="177">
        <v>3162</v>
      </c>
      <c r="BB3168" s="202">
        <f t="shared" si="512"/>
        <v>158100000</v>
      </c>
      <c r="BC3168" s="63">
        <f t="shared" si="513"/>
        <v>3727.9689566018346</v>
      </c>
      <c r="BD3168" s="63">
        <f t="shared" si="514"/>
        <v>3727.9689566059969</v>
      </c>
      <c r="BE3168" s="63">
        <f t="shared" si="515"/>
        <v>145.53842789838833</v>
      </c>
      <c r="BF3168" s="63">
        <f t="shared" si="516"/>
        <v>145.53842854838834</v>
      </c>
      <c r="BG3168" s="63">
        <f t="shared" si="517"/>
        <v>5.8215371159757918</v>
      </c>
      <c r="BH3168" s="63">
        <f t="shared" si="518"/>
        <v>5.8215377659757914</v>
      </c>
      <c r="BI3168" s="109">
        <f t="shared" si="520"/>
        <v>94860000</v>
      </c>
      <c r="BJ3168" s="203">
        <f t="shared" si="519"/>
        <v>2.9859856422569416E+24</v>
      </c>
    </row>
    <row r="3169" spans="53:62" s="174" customFormat="1" x14ac:dyDescent="0.35">
      <c r="BA3169" s="177">
        <v>3163</v>
      </c>
      <c r="BB3169" s="202">
        <f t="shared" si="512"/>
        <v>158150000</v>
      </c>
      <c r="BC3169" s="63">
        <f t="shared" si="513"/>
        <v>3729.1441631555481</v>
      </c>
      <c r="BD3169" s="63">
        <f t="shared" si="514"/>
        <v>3729.1441631597113</v>
      </c>
      <c r="BE3169" s="63">
        <f t="shared" si="515"/>
        <v>145.53842789839646</v>
      </c>
      <c r="BF3169" s="63">
        <f t="shared" si="516"/>
        <v>145.53842854839647</v>
      </c>
      <c r="BG3169" s="63">
        <f t="shared" si="517"/>
        <v>5.8215371159757918</v>
      </c>
      <c r="BH3169" s="63">
        <f t="shared" si="518"/>
        <v>5.8215377659757914</v>
      </c>
      <c r="BI3169" s="109">
        <f t="shared" si="520"/>
        <v>94890000</v>
      </c>
      <c r="BJ3169" s="203">
        <f t="shared" si="519"/>
        <v>2.9864745093569557E+24</v>
      </c>
    </row>
    <row r="3170" spans="53:62" s="174" customFormat="1" x14ac:dyDescent="0.35">
      <c r="BA3170" s="177">
        <v>3164</v>
      </c>
      <c r="BB3170" s="202">
        <f t="shared" si="512"/>
        <v>158200000</v>
      </c>
      <c r="BC3170" s="63">
        <f t="shared" si="513"/>
        <v>3730.3193673215592</v>
      </c>
      <c r="BD3170" s="63">
        <f t="shared" si="514"/>
        <v>3730.3193673257242</v>
      </c>
      <c r="BE3170" s="63">
        <f t="shared" si="515"/>
        <v>145.53842789840454</v>
      </c>
      <c r="BF3170" s="63">
        <f t="shared" si="516"/>
        <v>145.53842854840454</v>
      </c>
      <c r="BG3170" s="63">
        <f t="shared" si="517"/>
        <v>5.8215371159757918</v>
      </c>
      <c r="BH3170" s="63">
        <f t="shared" si="518"/>
        <v>5.8215377659757914</v>
      </c>
      <c r="BI3170" s="109">
        <f t="shared" si="520"/>
        <v>94920000</v>
      </c>
      <c r="BJ3170" s="203">
        <f t="shared" si="519"/>
        <v>2.986963191247225E+24</v>
      </c>
    </row>
    <row r="3171" spans="53:62" s="174" customFormat="1" x14ac:dyDescent="0.35">
      <c r="BA3171" s="177">
        <v>3165</v>
      </c>
      <c r="BB3171" s="202">
        <f t="shared" si="512"/>
        <v>158250000</v>
      </c>
      <c r="BC3171" s="63">
        <f t="shared" si="513"/>
        <v>3731.4945690998688</v>
      </c>
      <c r="BD3171" s="63">
        <f t="shared" si="514"/>
        <v>3731.4945691040352</v>
      </c>
      <c r="BE3171" s="63">
        <f t="shared" si="515"/>
        <v>145.53842789841258</v>
      </c>
      <c r="BF3171" s="63">
        <f t="shared" si="516"/>
        <v>145.53842854841255</v>
      </c>
      <c r="BG3171" s="63">
        <f t="shared" si="517"/>
        <v>5.8215371159757918</v>
      </c>
      <c r="BH3171" s="63">
        <f t="shared" si="518"/>
        <v>5.8215377659757914</v>
      </c>
      <c r="BI3171" s="109">
        <f t="shared" si="520"/>
        <v>94950000</v>
      </c>
      <c r="BJ3171" s="203">
        <f t="shared" si="519"/>
        <v>2.9874516879979188E+24</v>
      </c>
    </row>
    <row r="3172" spans="53:62" s="174" customFormat="1" x14ac:dyDescent="0.35">
      <c r="BA3172" s="177">
        <v>3166</v>
      </c>
      <c r="BB3172" s="202">
        <f t="shared" si="512"/>
        <v>158300000</v>
      </c>
      <c r="BC3172" s="63">
        <f t="shared" si="513"/>
        <v>3732.6697684904771</v>
      </c>
      <c r="BD3172" s="63">
        <f t="shared" si="514"/>
        <v>3732.6697684946448</v>
      </c>
      <c r="BE3172" s="63">
        <f t="shared" si="515"/>
        <v>145.53842789842051</v>
      </c>
      <c r="BF3172" s="63">
        <f t="shared" si="516"/>
        <v>145.53842854842051</v>
      </c>
      <c r="BG3172" s="63">
        <f t="shared" si="517"/>
        <v>5.8215371159757918</v>
      </c>
      <c r="BH3172" s="63">
        <f t="shared" si="518"/>
        <v>5.8215377659757914</v>
      </c>
      <c r="BI3172" s="109">
        <f t="shared" si="520"/>
        <v>94980000</v>
      </c>
      <c r="BJ3172" s="203">
        <f t="shared" si="519"/>
        <v>2.9879399996791768E+24</v>
      </c>
    </row>
    <row r="3173" spans="53:62" s="174" customFormat="1" x14ac:dyDescent="0.35">
      <c r="BA3173" s="177">
        <v>3167</v>
      </c>
      <c r="BB3173" s="202">
        <f t="shared" si="512"/>
        <v>158350000</v>
      </c>
      <c r="BC3173" s="63">
        <f t="shared" si="513"/>
        <v>3733.8449654933834</v>
      </c>
      <c r="BD3173" s="63">
        <f t="shared" si="514"/>
        <v>3733.8449654975525</v>
      </c>
      <c r="BE3173" s="63">
        <f t="shared" si="515"/>
        <v>145.53842789842835</v>
      </c>
      <c r="BF3173" s="63">
        <f t="shared" si="516"/>
        <v>145.53842854842841</v>
      </c>
      <c r="BG3173" s="63">
        <f t="shared" si="517"/>
        <v>5.8215371159757918</v>
      </c>
      <c r="BH3173" s="63">
        <f t="shared" si="518"/>
        <v>5.8215377659757914</v>
      </c>
      <c r="BI3173" s="109">
        <f t="shared" si="520"/>
        <v>95010000</v>
      </c>
      <c r="BJ3173" s="203">
        <f t="shared" si="519"/>
        <v>2.9884281263611143E+24</v>
      </c>
    </row>
    <row r="3174" spans="53:62" s="174" customFormat="1" x14ac:dyDescent="0.35">
      <c r="BA3174" s="177">
        <v>3168</v>
      </c>
      <c r="BB3174" s="202">
        <f t="shared" si="512"/>
        <v>158400000</v>
      </c>
      <c r="BC3174" s="63">
        <f t="shared" si="513"/>
        <v>3735.0201601086533</v>
      </c>
      <c r="BD3174" s="63">
        <f t="shared" si="514"/>
        <v>3735.0201601128233</v>
      </c>
      <c r="BE3174" s="63">
        <f t="shared" si="515"/>
        <v>145.5384278984362</v>
      </c>
      <c r="BF3174" s="63">
        <f t="shared" si="516"/>
        <v>145.53842854843623</v>
      </c>
      <c r="BG3174" s="63">
        <f t="shared" si="517"/>
        <v>5.8215371159757918</v>
      </c>
      <c r="BH3174" s="63">
        <f t="shared" si="518"/>
        <v>5.8215377659757914</v>
      </c>
      <c r="BI3174" s="109">
        <f t="shared" si="520"/>
        <v>95040000</v>
      </c>
      <c r="BJ3174" s="203">
        <f t="shared" si="519"/>
        <v>2.9889160681138191E+24</v>
      </c>
    </row>
    <row r="3175" spans="53:62" s="174" customFormat="1" x14ac:dyDescent="0.35">
      <c r="BA3175" s="177">
        <v>3169</v>
      </c>
      <c r="BB3175" s="202">
        <f t="shared" si="512"/>
        <v>158450000</v>
      </c>
      <c r="BC3175" s="63">
        <f t="shared" si="513"/>
        <v>3736.1953523362208</v>
      </c>
      <c r="BD3175" s="63">
        <f t="shared" si="514"/>
        <v>3736.1953523403927</v>
      </c>
      <c r="BE3175" s="63">
        <f t="shared" si="515"/>
        <v>145.53842789844396</v>
      </c>
      <c r="BF3175" s="63">
        <f t="shared" si="516"/>
        <v>145.53842854844399</v>
      </c>
      <c r="BG3175" s="63">
        <f t="shared" si="517"/>
        <v>5.8215371159757918</v>
      </c>
      <c r="BH3175" s="63">
        <f t="shared" si="518"/>
        <v>5.8215377659757914</v>
      </c>
      <c r="BI3175" s="109">
        <f t="shared" si="520"/>
        <v>95070000</v>
      </c>
      <c r="BJ3175" s="203">
        <f t="shared" si="519"/>
        <v>2.989403825007352E+24</v>
      </c>
    </row>
    <row r="3176" spans="53:62" s="174" customFormat="1" x14ac:dyDescent="0.35">
      <c r="BA3176" s="177">
        <v>3170</v>
      </c>
      <c r="BB3176" s="202">
        <f t="shared" si="512"/>
        <v>158500000</v>
      </c>
      <c r="BC3176" s="63">
        <f t="shared" si="513"/>
        <v>3737.3705421760874</v>
      </c>
      <c r="BD3176" s="63">
        <f t="shared" si="514"/>
        <v>3737.3705421802601</v>
      </c>
      <c r="BE3176" s="63">
        <f t="shared" si="515"/>
        <v>145.53842789845169</v>
      </c>
      <c r="BF3176" s="63">
        <f t="shared" si="516"/>
        <v>145.53842854845166</v>
      </c>
      <c r="BG3176" s="63">
        <f t="shared" si="517"/>
        <v>5.8215371159757918</v>
      </c>
      <c r="BH3176" s="63">
        <f t="shared" si="518"/>
        <v>5.8215377659757914</v>
      </c>
      <c r="BI3176" s="109">
        <f t="shared" si="520"/>
        <v>95100000</v>
      </c>
      <c r="BJ3176" s="203">
        <f t="shared" si="519"/>
        <v>2.9898913971117483E+24</v>
      </c>
    </row>
    <row r="3177" spans="53:62" s="174" customFormat="1" x14ac:dyDescent="0.35">
      <c r="BA3177" s="177">
        <v>3171</v>
      </c>
      <c r="BB3177" s="202">
        <f t="shared" si="512"/>
        <v>158550000</v>
      </c>
      <c r="BC3177" s="63">
        <f t="shared" si="513"/>
        <v>3738.5457296283157</v>
      </c>
      <c r="BD3177" s="63">
        <f t="shared" si="514"/>
        <v>3738.5457296324903</v>
      </c>
      <c r="BE3177" s="63">
        <f t="shared" si="515"/>
        <v>145.53842789845928</v>
      </c>
      <c r="BF3177" s="63">
        <f t="shared" si="516"/>
        <v>145.53842854845931</v>
      </c>
      <c r="BG3177" s="63">
        <f t="shared" si="517"/>
        <v>5.8215371159757918</v>
      </c>
      <c r="BH3177" s="63">
        <f t="shared" si="518"/>
        <v>5.8215377659757914</v>
      </c>
      <c r="BI3177" s="109">
        <f t="shared" si="520"/>
        <v>95130000</v>
      </c>
      <c r="BJ3177" s="203">
        <f t="shared" si="519"/>
        <v>2.9903787844970164E+24</v>
      </c>
    </row>
    <row r="3178" spans="53:62" s="174" customFormat="1" x14ac:dyDescent="0.35">
      <c r="BA3178" s="177">
        <v>3172</v>
      </c>
      <c r="BB3178" s="202">
        <f t="shared" si="512"/>
        <v>158600000</v>
      </c>
      <c r="BC3178" s="63">
        <f t="shared" si="513"/>
        <v>3739.720914692844</v>
      </c>
      <c r="BD3178" s="63">
        <f t="shared" si="514"/>
        <v>3739.720914697019</v>
      </c>
      <c r="BE3178" s="63">
        <f t="shared" si="515"/>
        <v>145.53842789846686</v>
      </c>
      <c r="BF3178" s="63">
        <f t="shared" si="516"/>
        <v>145.53842854846687</v>
      </c>
      <c r="BG3178" s="63">
        <f t="shared" si="517"/>
        <v>5.8215371159757918</v>
      </c>
      <c r="BH3178" s="63">
        <f t="shared" si="518"/>
        <v>5.8215377659757914</v>
      </c>
      <c r="BI3178" s="109">
        <f t="shared" si="520"/>
        <v>95160000</v>
      </c>
      <c r="BJ3178" s="203">
        <f t="shared" si="519"/>
        <v>2.9908659872331369E+24</v>
      </c>
    </row>
    <row r="3179" spans="53:62" s="174" customFormat="1" x14ac:dyDescent="0.35">
      <c r="BA3179" s="177">
        <v>3173</v>
      </c>
      <c r="BB3179" s="202">
        <f t="shared" si="512"/>
        <v>158650000</v>
      </c>
      <c r="BC3179" s="63">
        <f t="shared" si="513"/>
        <v>3740.8960973697349</v>
      </c>
      <c r="BD3179" s="63">
        <f t="shared" si="514"/>
        <v>3740.8960973739108</v>
      </c>
      <c r="BE3179" s="63">
        <f t="shared" si="515"/>
        <v>145.5384278984744</v>
      </c>
      <c r="BF3179" s="63">
        <f t="shared" si="516"/>
        <v>145.5384285484744</v>
      </c>
      <c r="BG3179" s="63">
        <f t="shared" si="517"/>
        <v>5.8215371159757918</v>
      </c>
      <c r="BH3179" s="63">
        <f t="shared" si="518"/>
        <v>5.8215377659757914</v>
      </c>
      <c r="BI3179" s="109">
        <f t="shared" si="520"/>
        <v>95190000</v>
      </c>
      <c r="BJ3179" s="203">
        <f t="shared" si="519"/>
        <v>2.9913530053900675E+24</v>
      </c>
    </row>
    <row r="3180" spans="53:62" s="174" customFormat="1" x14ac:dyDescent="0.35">
      <c r="BA3180" s="177">
        <v>3174</v>
      </c>
      <c r="BB3180" s="202">
        <f t="shared" si="512"/>
        <v>158700000</v>
      </c>
      <c r="BC3180" s="63">
        <f t="shared" si="513"/>
        <v>3742.071277658988</v>
      </c>
      <c r="BD3180" s="63">
        <f t="shared" si="514"/>
        <v>3742.0712776631658</v>
      </c>
      <c r="BE3180" s="63">
        <f t="shared" si="515"/>
        <v>145.53842789848181</v>
      </c>
      <c r="BF3180" s="63">
        <f t="shared" si="516"/>
        <v>145.53842854848185</v>
      </c>
      <c r="BG3180" s="63">
        <f t="shared" si="517"/>
        <v>5.8215371159757918</v>
      </c>
      <c r="BH3180" s="63">
        <f t="shared" si="518"/>
        <v>5.8215377659757914</v>
      </c>
      <c r="BI3180" s="109">
        <f t="shared" si="520"/>
        <v>95220000</v>
      </c>
      <c r="BJ3180" s="203">
        <f t="shared" si="519"/>
        <v>2.9918398390377343E+24</v>
      </c>
    </row>
    <row r="3181" spans="53:62" s="174" customFormat="1" x14ac:dyDescent="0.35">
      <c r="BA3181" s="177">
        <v>3175</v>
      </c>
      <c r="BB3181" s="202">
        <f t="shared" si="512"/>
        <v>158750000</v>
      </c>
      <c r="BC3181" s="63">
        <f t="shared" si="513"/>
        <v>3743.2464555605388</v>
      </c>
      <c r="BD3181" s="63">
        <f t="shared" si="514"/>
        <v>3743.2464555647189</v>
      </c>
      <c r="BE3181" s="63">
        <f t="shared" si="515"/>
        <v>145.5384278984892</v>
      </c>
      <c r="BF3181" s="63">
        <f t="shared" si="516"/>
        <v>145.53842854848921</v>
      </c>
      <c r="BG3181" s="63">
        <f t="shared" si="517"/>
        <v>5.8215371159757918</v>
      </c>
      <c r="BH3181" s="63">
        <f t="shared" si="518"/>
        <v>5.8215377659757914</v>
      </c>
      <c r="BI3181" s="109">
        <f t="shared" si="520"/>
        <v>95250000</v>
      </c>
      <c r="BJ3181" s="203">
        <f t="shared" si="519"/>
        <v>2.9923264882460407E+24</v>
      </c>
    </row>
    <row r="3182" spans="53:62" s="174" customFormat="1" x14ac:dyDescent="0.35">
      <c r="BA3182" s="177">
        <v>3176</v>
      </c>
      <c r="BB3182" s="202">
        <f t="shared" si="512"/>
        <v>158800000</v>
      </c>
      <c r="BC3182" s="63">
        <f t="shared" si="513"/>
        <v>3744.4216310744541</v>
      </c>
      <c r="BD3182" s="63">
        <f t="shared" si="514"/>
        <v>3744.4216310786351</v>
      </c>
      <c r="BE3182" s="63">
        <f t="shared" si="515"/>
        <v>145.53842789849654</v>
      </c>
      <c r="BF3182" s="63">
        <f t="shared" si="516"/>
        <v>145.53842854849657</v>
      </c>
      <c r="BG3182" s="63">
        <f t="shared" si="517"/>
        <v>5.8215371159757918</v>
      </c>
      <c r="BH3182" s="63">
        <f t="shared" si="518"/>
        <v>5.8215377659757914</v>
      </c>
      <c r="BI3182" s="109">
        <f t="shared" si="520"/>
        <v>95280000</v>
      </c>
      <c r="BJ3182" s="203">
        <f t="shared" si="519"/>
        <v>2.9928129530848631E+24</v>
      </c>
    </row>
    <row r="3183" spans="53:62" s="174" customFormat="1" x14ac:dyDescent="0.35">
      <c r="BA3183" s="177">
        <v>3177</v>
      </c>
      <c r="BB3183" s="202">
        <f t="shared" si="512"/>
        <v>158850000</v>
      </c>
      <c r="BC3183" s="63">
        <f t="shared" si="513"/>
        <v>3745.5968042007312</v>
      </c>
      <c r="BD3183" s="63">
        <f t="shared" si="514"/>
        <v>3745.596804204914</v>
      </c>
      <c r="BE3183" s="63">
        <f t="shared" si="515"/>
        <v>145.53842789850381</v>
      </c>
      <c r="BF3183" s="63">
        <f t="shared" si="516"/>
        <v>145.53842854850382</v>
      </c>
      <c r="BG3183" s="63">
        <f t="shared" si="517"/>
        <v>5.8215371159757918</v>
      </c>
      <c r="BH3183" s="63">
        <f t="shared" si="518"/>
        <v>5.8215377659757914</v>
      </c>
      <c r="BI3183" s="109">
        <f t="shared" si="520"/>
        <v>95310000</v>
      </c>
      <c r="BJ3183" s="203">
        <f t="shared" si="519"/>
        <v>2.9932992336240495E+24</v>
      </c>
    </row>
    <row r="3184" spans="53:62" s="174" customFormat="1" x14ac:dyDescent="0.35">
      <c r="BA3184" s="177">
        <v>3178</v>
      </c>
      <c r="BB3184" s="202">
        <f t="shared" si="512"/>
        <v>158900000</v>
      </c>
      <c r="BC3184" s="63">
        <f t="shared" si="513"/>
        <v>3746.7719749393727</v>
      </c>
      <c r="BD3184" s="63">
        <f t="shared" si="514"/>
        <v>3746.771974943556</v>
      </c>
      <c r="BE3184" s="63">
        <f t="shared" si="515"/>
        <v>145.53842789851103</v>
      </c>
      <c r="BF3184" s="63">
        <f t="shared" si="516"/>
        <v>145.53842854851104</v>
      </c>
      <c r="BG3184" s="63">
        <f t="shared" si="517"/>
        <v>5.8215371159757918</v>
      </c>
      <c r="BH3184" s="63">
        <f t="shared" si="518"/>
        <v>5.8215377659757914</v>
      </c>
      <c r="BI3184" s="109">
        <f t="shared" si="520"/>
        <v>95340000</v>
      </c>
      <c r="BJ3184" s="203">
        <f t="shared" si="519"/>
        <v>2.9937853299334237E+24</v>
      </c>
    </row>
    <row r="3185" spans="53:62" s="174" customFormat="1" x14ac:dyDescent="0.35">
      <c r="BA3185" s="177">
        <v>3179</v>
      </c>
      <c r="BB3185" s="202">
        <f t="shared" si="512"/>
        <v>158950000</v>
      </c>
      <c r="BC3185" s="63">
        <f t="shared" si="513"/>
        <v>3747.9471432903761</v>
      </c>
      <c r="BD3185" s="63">
        <f t="shared" si="514"/>
        <v>3747.9471432945611</v>
      </c>
      <c r="BE3185" s="63">
        <f t="shared" si="515"/>
        <v>145.53842789851817</v>
      </c>
      <c r="BF3185" s="63">
        <f t="shared" si="516"/>
        <v>145.53842854851817</v>
      </c>
      <c r="BG3185" s="63">
        <f t="shared" si="517"/>
        <v>5.8215371159757918</v>
      </c>
      <c r="BH3185" s="63">
        <f t="shared" si="518"/>
        <v>5.8215377659757914</v>
      </c>
      <c r="BI3185" s="109">
        <f t="shared" si="520"/>
        <v>95370000</v>
      </c>
      <c r="BJ3185" s="203">
        <f t="shared" si="519"/>
        <v>2.9942712420827817E+24</v>
      </c>
    </row>
    <row r="3186" spans="53:62" s="174" customFormat="1" x14ac:dyDescent="0.35">
      <c r="BA3186" s="177">
        <v>3180</v>
      </c>
      <c r="BB3186" s="202">
        <f t="shared" si="512"/>
        <v>159000000</v>
      </c>
      <c r="BC3186" s="63">
        <f t="shared" si="513"/>
        <v>3749.122309253743</v>
      </c>
      <c r="BD3186" s="63">
        <f t="shared" si="514"/>
        <v>3749.1223092579289</v>
      </c>
      <c r="BE3186" s="63">
        <f t="shared" si="515"/>
        <v>145.53842789852527</v>
      </c>
      <c r="BF3186" s="63">
        <f t="shared" si="516"/>
        <v>145.53842854852527</v>
      </c>
      <c r="BG3186" s="63">
        <f t="shared" si="517"/>
        <v>5.8215371159757918</v>
      </c>
      <c r="BH3186" s="63">
        <f t="shared" si="518"/>
        <v>5.8215377659757914</v>
      </c>
      <c r="BI3186" s="109">
        <f t="shared" si="520"/>
        <v>95400000</v>
      </c>
      <c r="BJ3186" s="203">
        <f t="shared" si="519"/>
        <v>2.9947569701418941E+24</v>
      </c>
    </row>
    <row r="3187" spans="53:62" s="174" customFormat="1" x14ac:dyDescent="0.35">
      <c r="BA3187" s="177">
        <v>3181</v>
      </c>
      <c r="BB3187" s="202">
        <f t="shared" si="512"/>
        <v>159050000</v>
      </c>
      <c r="BC3187" s="63">
        <f t="shared" si="513"/>
        <v>3750.2974728295367</v>
      </c>
      <c r="BD3187" s="63">
        <f t="shared" si="514"/>
        <v>3750.2974728337244</v>
      </c>
      <c r="BE3187" s="63">
        <f t="shared" si="515"/>
        <v>145.53842789853229</v>
      </c>
      <c r="BF3187" s="63">
        <f t="shared" si="516"/>
        <v>145.53842854853232</v>
      </c>
      <c r="BG3187" s="63">
        <f t="shared" si="517"/>
        <v>5.8215371159757918</v>
      </c>
      <c r="BH3187" s="63">
        <f t="shared" si="518"/>
        <v>5.8215377659757914</v>
      </c>
      <c r="BI3187" s="109">
        <f t="shared" si="520"/>
        <v>95430000</v>
      </c>
      <c r="BJ3187" s="203">
        <f t="shared" si="519"/>
        <v>2.995242514180503E+24</v>
      </c>
    </row>
    <row r="3188" spans="53:62" s="174" customFormat="1" x14ac:dyDescent="0.35">
      <c r="BA3188" s="177">
        <v>3182</v>
      </c>
      <c r="BB3188" s="202">
        <f t="shared" si="512"/>
        <v>159100000</v>
      </c>
      <c r="BC3188" s="63">
        <f t="shared" si="513"/>
        <v>3751.4726340176949</v>
      </c>
      <c r="BD3188" s="63">
        <f t="shared" si="514"/>
        <v>3751.4726340218831</v>
      </c>
      <c r="BE3188" s="63">
        <f t="shared" si="515"/>
        <v>145.53842789853931</v>
      </c>
      <c r="BF3188" s="63">
        <f t="shared" si="516"/>
        <v>145.53842854853929</v>
      </c>
      <c r="BG3188" s="63">
        <f t="shared" si="517"/>
        <v>5.8215371159757918</v>
      </c>
      <c r="BH3188" s="63">
        <f t="shared" si="518"/>
        <v>5.8215377659757914</v>
      </c>
      <c r="BI3188" s="109">
        <f t="shared" si="520"/>
        <v>95460000</v>
      </c>
      <c r="BJ3188" s="203">
        <f t="shared" si="519"/>
        <v>2.9957278742683267E+24</v>
      </c>
    </row>
    <row r="3189" spans="53:62" s="174" customFormat="1" x14ac:dyDescent="0.35">
      <c r="BA3189" s="177">
        <v>3183</v>
      </c>
      <c r="BB3189" s="202">
        <f t="shared" si="512"/>
        <v>159150000</v>
      </c>
      <c r="BC3189" s="63">
        <f t="shared" si="513"/>
        <v>3752.6477928182153</v>
      </c>
      <c r="BD3189" s="63">
        <f t="shared" si="514"/>
        <v>3752.6477928224049</v>
      </c>
      <c r="BE3189" s="63">
        <f t="shared" si="515"/>
        <v>145.53842789854622</v>
      </c>
      <c r="BF3189" s="63">
        <f t="shared" si="516"/>
        <v>145.53842854854622</v>
      </c>
      <c r="BG3189" s="63">
        <f t="shared" si="517"/>
        <v>5.8215371159757918</v>
      </c>
      <c r="BH3189" s="63">
        <f t="shared" si="518"/>
        <v>5.8215377659757914</v>
      </c>
      <c r="BI3189" s="109">
        <f t="shared" si="520"/>
        <v>95490000</v>
      </c>
      <c r="BJ3189" s="203">
        <f t="shared" si="519"/>
        <v>2.9962130504750556E+24</v>
      </c>
    </row>
    <row r="3190" spans="53:62" s="174" customFormat="1" x14ac:dyDescent="0.35">
      <c r="BA3190" s="177">
        <v>3184</v>
      </c>
      <c r="BB3190" s="202">
        <f t="shared" si="512"/>
        <v>159200000</v>
      </c>
      <c r="BC3190" s="63">
        <f t="shared" si="513"/>
        <v>3753.8229492310979</v>
      </c>
      <c r="BD3190" s="63">
        <f t="shared" si="514"/>
        <v>3753.8229492352893</v>
      </c>
      <c r="BE3190" s="63">
        <f t="shared" si="515"/>
        <v>145.53842789855307</v>
      </c>
      <c r="BF3190" s="63">
        <f t="shared" si="516"/>
        <v>145.53842854855307</v>
      </c>
      <c r="BG3190" s="63">
        <f t="shared" si="517"/>
        <v>5.8215371159757918</v>
      </c>
      <c r="BH3190" s="63">
        <f t="shared" si="518"/>
        <v>5.8215377659757914</v>
      </c>
      <c r="BI3190" s="109">
        <f t="shared" si="520"/>
        <v>95520000</v>
      </c>
      <c r="BJ3190" s="203">
        <f t="shared" si="519"/>
        <v>2.9966980428703538E+24</v>
      </c>
    </row>
    <row r="3191" spans="53:62" s="174" customFormat="1" x14ac:dyDescent="0.35">
      <c r="BA3191" s="177">
        <v>3185</v>
      </c>
      <c r="BB3191" s="202">
        <f t="shared" si="512"/>
        <v>159250000</v>
      </c>
      <c r="BC3191" s="63">
        <f t="shared" si="513"/>
        <v>3754.9981032564092</v>
      </c>
      <c r="BD3191" s="63">
        <f t="shared" si="514"/>
        <v>3754.9981032606015</v>
      </c>
      <c r="BE3191" s="63">
        <f t="shared" si="515"/>
        <v>145.53842789855986</v>
      </c>
      <c r="BF3191" s="63">
        <f t="shared" si="516"/>
        <v>145.53842854855989</v>
      </c>
      <c r="BG3191" s="63">
        <f t="shared" si="517"/>
        <v>5.8215371159757918</v>
      </c>
      <c r="BH3191" s="63">
        <f t="shared" si="518"/>
        <v>5.8215377659757914</v>
      </c>
      <c r="BI3191" s="109">
        <f t="shared" si="520"/>
        <v>95550000</v>
      </c>
      <c r="BJ3191" s="203">
        <f t="shared" si="519"/>
        <v>2.9971828515238586E+24</v>
      </c>
    </row>
    <row r="3192" spans="53:62" s="174" customFormat="1" x14ac:dyDescent="0.35">
      <c r="BA3192" s="177">
        <v>3186</v>
      </c>
      <c r="BB3192" s="202">
        <f t="shared" si="512"/>
        <v>159300000</v>
      </c>
      <c r="BC3192" s="63">
        <f t="shared" si="513"/>
        <v>3756.1732548941472</v>
      </c>
      <c r="BD3192" s="63">
        <f t="shared" si="514"/>
        <v>3756.1732548983414</v>
      </c>
      <c r="BE3192" s="63">
        <f t="shared" si="515"/>
        <v>145.53842789856665</v>
      </c>
      <c r="BF3192" s="63">
        <f t="shared" si="516"/>
        <v>145.53842854856666</v>
      </c>
      <c r="BG3192" s="63">
        <f t="shared" si="517"/>
        <v>5.8215371159757918</v>
      </c>
      <c r="BH3192" s="63">
        <f t="shared" si="518"/>
        <v>5.8215377659757914</v>
      </c>
      <c r="BI3192" s="109">
        <f t="shared" si="520"/>
        <v>95580000</v>
      </c>
      <c r="BJ3192" s="203">
        <f t="shared" si="519"/>
        <v>2.9976674765051836E+24</v>
      </c>
    </row>
    <row r="3193" spans="53:62" s="174" customFormat="1" x14ac:dyDescent="0.35">
      <c r="BA3193" s="177">
        <v>3187</v>
      </c>
      <c r="BB3193" s="202">
        <f t="shared" si="512"/>
        <v>159350000</v>
      </c>
      <c r="BC3193" s="63">
        <f t="shared" si="513"/>
        <v>3757.348404144248</v>
      </c>
      <c r="BD3193" s="63">
        <f t="shared" si="514"/>
        <v>3757.3484041484439</v>
      </c>
      <c r="BE3193" s="63">
        <f t="shared" si="515"/>
        <v>145.53842789857336</v>
      </c>
      <c r="BF3193" s="63">
        <f t="shared" si="516"/>
        <v>145.53842854857336</v>
      </c>
      <c r="BG3193" s="63">
        <f t="shared" si="517"/>
        <v>5.8215371159757918</v>
      </c>
      <c r="BH3193" s="63">
        <f t="shared" si="518"/>
        <v>5.8215377659757914</v>
      </c>
      <c r="BI3193" s="109">
        <f t="shared" si="520"/>
        <v>95610000</v>
      </c>
      <c r="BJ3193" s="203">
        <f t="shared" si="519"/>
        <v>2.9981519178839118E+24</v>
      </c>
    </row>
    <row r="3194" spans="53:62" s="174" customFormat="1" x14ac:dyDescent="0.35">
      <c r="BA3194" s="177">
        <v>3188</v>
      </c>
      <c r="BB3194" s="202">
        <f t="shared" si="512"/>
        <v>159400000</v>
      </c>
      <c r="BC3194" s="63">
        <f t="shared" si="513"/>
        <v>3758.5235510068419</v>
      </c>
      <c r="BD3194" s="63">
        <f t="shared" si="514"/>
        <v>3758.5235510110388</v>
      </c>
      <c r="BE3194" s="63">
        <f t="shared" si="515"/>
        <v>145.53842789857998</v>
      </c>
      <c r="BF3194" s="63">
        <f t="shared" si="516"/>
        <v>145.53842854857999</v>
      </c>
      <c r="BG3194" s="63">
        <f t="shared" si="517"/>
        <v>5.8215371159757918</v>
      </c>
      <c r="BH3194" s="63">
        <f t="shared" si="518"/>
        <v>5.8215377659757914</v>
      </c>
      <c r="BI3194" s="109">
        <f t="shared" si="520"/>
        <v>95640000</v>
      </c>
      <c r="BJ3194" s="203">
        <f t="shared" si="519"/>
        <v>2.9986361757296016E+24</v>
      </c>
    </row>
    <row r="3195" spans="53:62" s="174" customFormat="1" x14ac:dyDescent="0.35">
      <c r="BA3195" s="177">
        <v>3189</v>
      </c>
      <c r="BB3195" s="202">
        <f t="shared" si="512"/>
        <v>159450000</v>
      </c>
      <c r="BC3195" s="63">
        <f t="shared" si="513"/>
        <v>3759.6986954817339</v>
      </c>
      <c r="BD3195" s="63">
        <f t="shared" si="514"/>
        <v>3759.6986954859321</v>
      </c>
      <c r="BE3195" s="63">
        <f t="shared" si="515"/>
        <v>145.5384278985866</v>
      </c>
      <c r="BF3195" s="63">
        <f t="shared" si="516"/>
        <v>145.53842854858658</v>
      </c>
      <c r="BG3195" s="63">
        <f t="shared" si="517"/>
        <v>5.8215371159757918</v>
      </c>
      <c r="BH3195" s="63">
        <f t="shared" si="518"/>
        <v>5.8215377659757914</v>
      </c>
      <c r="BI3195" s="109">
        <f t="shared" si="520"/>
        <v>95670000</v>
      </c>
      <c r="BJ3195" s="203">
        <f t="shared" si="519"/>
        <v>2.9991202501117877E+24</v>
      </c>
    </row>
    <row r="3196" spans="53:62" s="174" customFormat="1" x14ac:dyDescent="0.35">
      <c r="BA3196" s="177">
        <v>3190</v>
      </c>
      <c r="BB3196" s="202">
        <f t="shared" si="512"/>
        <v>159500000</v>
      </c>
      <c r="BC3196" s="63">
        <f t="shared" si="513"/>
        <v>3760.8738375691187</v>
      </c>
      <c r="BD3196" s="63">
        <f t="shared" si="514"/>
        <v>3760.8738375733178</v>
      </c>
      <c r="BE3196" s="63">
        <f t="shared" si="515"/>
        <v>145.53842789859311</v>
      </c>
      <c r="BF3196" s="63">
        <f t="shared" si="516"/>
        <v>145.53842854859315</v>
      </c>
      <c r="BG3196" s="63">
        <f t="shared" si="517"/>
        <v>5.8215371159757918</v>
      </c>
      <c r="BH3196" s="63">
        <f t="shared" si="518"/>
        <v>5.8215377659757914</v>
      </c>
      <c r="BI3196" s="109">
        <f t="shared" si="520"/>
        <v>95700000</v>
      </c>
      <c r="BJ3196" s="203">
        <f t="shared" si="519"/>
        <v>2.9996041410999747E+24</v>
      </c>
    </row>
    <row r="3197" spans="53:62" s="174" customFormat="1" x14ac:dyDescent="0.35">
      <c r="BA3197" s="177">
        <v>3191</v>
      </c>
      <c r="BB3197" s="202">
        <f t="shared" si="512"/>
        <v>159550000</v>
      </c>
      <c r="BC3197" s="63">
        <f t="shared" si="513"/>
        <v>3762.0489772689311</v>
      </c>
      <c r="BD3197" s="63">
        <f t="shared" si="514"/>
        <v>3762.0489772731307</v>
      </c>
      <c r="BE3197" s="63">
        <f t="shared" si="515"/>
        <v>145.53842789859962</v>
      </c>
      <c r="BF3197" s="63">
        <f t="shared" si="516"/>
        <v>145.53842854859963</v>
      </c>
      <c r="BG3197" s="63">
        <f t="shared" si="517"/>
        <v>5.8215371159757918</v>
      </c>
      <c r="BH3197" s="63">
        <f t="shared" si="518"/>
        <v>5.8215377659757914</v>
      </c>
      <c r="BI3197" s="109">
        <f t="shared" si="520"/>
        <v>95730000</v>
      </c>
      <c r="BJ3197" s="203">
        <f t="shared" si="519"/>
        <v>3.0000878487636421E+24</v>
      </c>
    </row>
    <row r="3198" spans="53:62" s="174" customFormat="1" x14ac:dyDescent="0.35">
      <c r="BA3198" s="177">
        <v>3192</v>
      </c>
      <c r="BB3198" s="202">
        <f t="shared" si="512"/>
        <v>159600000</v>
      </c>
      <c r="BC3198" s="63">
        <f t="shared" si="513"/>
        <v>3763.2241145811699</v>
      </c>
      <c r="BD3198" s="63">
        <f t="shared" si="514"/>
        <v>3763.2241145853718</v>
      </c>
      <c r="BE3198" s="63">
        <f t="shared" si="515"/>
        <v>145.53842789860605</v>
      </c>
      <c r="BF3198" s="63">
        <f t="shared" si="516"/>
        <v>145.53842854860605</v>
      </c>
      <c r="BG3198" s="63">
        <f t="shared" si="517"/>
        <v>5.8215371159757918</v>
      </c>
      <c r="BH3198" s="63">
        <f t="shared" si="518"/>
        <v>5.8215377659757914</v>
      </c>
      <c r="BI3198" s="109">
        <f t="shared" si="520"/>
        <v>95760000</v>
      </c>
      <c r="BJ3198" s="203">
        <f t="shared" si="519"/>
        <v>3.000571373172244E+24</v>
      </c>
    </row>
    <row r="3199" spans="53:62" s="174" customFormat="1" x14ac:dyDescent="0.35">
      <c r="BA3199" s="177">
        <v>3193</v>
      </c>
      <c r="BB3199" s="202">
        <f t="shared" si="512"/>
        <v>159650000</v>
      </c>
      <c r="BC3199" s="63">
        <f t="shared" si="513"/>
        <v>3764.3992495058374</v>
      </c>
      <c r="BD3199" s="63">
        <f t="shared" si="514"/>
        <v>3764.3992495100401</v>
      </c>
      <c r="BE3199" s="63">
        <f t="shared" si="515"/>
        <v>145.53842789861241</v>
      </c>
      <c r="BF3199" s="63">
        <f t="shared" si="516"/>
        <v>145.53842854861244</v>
      </c>
      <c r="BG3199" s="63">
        <f t="shared" si="517"/>
        <v>5.8215371159757918</v>
      </c>
      <c r="BH3199" s="63">
        <f t="shared" si="518"/>
        <v>5.8215377659757914</v>
      </c>
      <c r="BI3199" s="109">
        <f t="shared" si="520"/>
        <v>95790000</v>
      </c>
      <c r="BJ3199" s="203">
        <f t="shared" si="519"/>
        <v>3.0010547143952073E+24</v>
      </c>
    </row>
    <row r="3200" spans="53:62" s="174" customFormat="1" x14ac:dyDescent="0.35">
      <c r="BA3200" s="177">
        <v>3194</v>
      </c>
      <c r="BB3200" s="202">
        <f t="shared" si="512"/>
        <v>159700000</v>
      </c>
      <c r="BC3200" s="63">
        <f t="shared" si="513"/>
        <v>3765.5743820429316</v>
      </c>
      <c r="BD3200" s="63">
        <f t="shared" si="514"/>
        <v>3765.5743820471362</v>
      </c>
      <c r="BE3200" s="63">
        <f t="shared" si="515"/>
        <v>145.53842789861875</v>
      </c>
      <c r="BF3200" s="63">
        <f t="shared" si="516"/>
        <v>145.53842854861878</v>
      </c>
      <c r="BG3200" s="63">
        <f t="shared" si="517"/>
        <v>5.8215371159757918</v>
      </c>
      <c r="BH3200" s="63">
        <f t="shared" si="518"/>
        <v>5.8215377659757914</v>
      </c>
      <c r="BI3200" s="109">
        <f t="shared" si="520"/>
        <v>95820000</v>
      </c>
      <c r="BJ3200" s="203">
        <f t="shared" si="519"/>
        <v>3.0015378725019329E+24</v>
      </c>
    </row>
    <row r="3201" spans="53:62" s="174" customFormat="1" x14ac:dyDescent="0.35">
      <c r="BA3201" s="177">
        <v>3195</v>
      </c>
      <c r="BB3201" s="202">
        <f t="shared" si="512"/>
        <v>159750000</v>
      </c>
      <c r="BC3201" s="63">
        <f t="shared" si="513"/>
        <v>3766.7495121924539</v>
      </c>
      <c r="BD3201" s="63">
        <f t="shared" si="514"/>
        <v>3766.7495121966595</v>
      </c>
      <c r="BE3201" s="63">
        <f t="shared" si="515"/>
        <v>145.53842789862503</v>
      </c>
      <c r="BF3201" s="63">
        <f t="shared" si="516"/>
        <v>145.53842854862503</v>
      </c>
      <c r="BG3201" s="63">
        <f t="shared" si="517"/>
        <v>5.8215371159757918</v>
      </c>
      <c r="BH3201" s="63">
        <f t="shared" si="518"/>
        <v>5.8215377659757914</v>
      </c>
      <c r="BI3201" s="109">
        <f t="shared" si="520"/>
        <v>95850000</v>
      </c>
      <c r="BJ3201" s="203">
        <f t="shared" si="519"/>
        <v>3.0020208475617951E+24</v>
      </c>
    </row>
    <row r="3202" spans="53:62" s="174" customFormat="1" x14ac:dyDescent="0.35">
      <c r="BA3202" s="177">
        <v>3196</v>
      </c>
      <c r="BB3202" s="202">
        <f t="shared" si="512"/>
        <v>159800000</v>
      </c>
      <c r="BC3202" s="63">
        <f t="shared" si="513"/>
        <v>3767.9246399544686</v>
      </c>
      <c r="BD3202" s="63">
        <f t="shared" si="514"/>
        <v>3767.9246399586755</v>
      </c>
      <c r="BE3202" s="63">
        <f t="shared" si="515"/>
        <v>145.53842789863128</v>
      </c>
      <c r="BF3202" s="63">
        <f t="shared" si="516"/>
        <v>145.53842854863129</v>
      </c>
      <c r="BG3202" s="63">
        <f t="shared" si="517"/>
        <v>5.8215371159757918</v>
      </c>
      <c r="BH3202" s="63">
        <f t="shared" si="518"/>
        <v>5.8215377659757914</v>
      </c>
      <c r="BI3202" s="109">
        <f t="shared" si="520"/>
        <v>95880000</v>
      </c>
      <c r="BJ3202" s="203">
        <f t="shared" si="519"/>
        <v>3.0025036396441412E+24</v>
      </c>
    </row>
    <row r="3203" spans="53:62" s="174" customFormat="1" x14ac:dyDescent="0.35">
      <c r="BA3203" s="177">
        <v>3197</v>
      </c>
      <c r="BB3203" s="202">
        <f t="shared" si="512"/>
        <v>159850000</v>
      </c>
      <c r="BC3203" s="63">
        <f t="shared" si="513"/>
        <v>3769.0997653289105</v>
      </c>
      <c r="BD3203" s="63">
        <f t="shared" si="514"/>
        <v>3769.0997653331187</v>
      </c>
      <c r="BE3203" s="63">
        <f t="shared" si="515"/>
        <v>145.53842789863748</v>
      </c>
      <c r="BF3203" s="63">
        <f t="shared" si="516"/>
        <v>145.53842854863746</v>
      </c>
      <c r="BG3203" s="63">
        <f t="shared" si="517"/>
        <v>5.8215371159757918</v>
      </c>
      <c r="BH3203" s="63">
        <f t="shared" si="518"/>
        <v>5.8215377659757914</v>
      </c>
      <c r="BI3203" s="109">
        <f t="shared" si="520"/>
        <v>95910000</v>
      </c>
      <c r="BJ3203" s="203">
        <f t="shared" si="519"/>
        <v>3.0029862488182956E+24</v>
      </c>
    </row>
    <row r="3204" spans="53:62" s="174" customFormat="1" x14ac:dyDescent="0.35">
      <c r="BA3204" s="177">
        <v>3198</v>
      </c>
      <c r="BB3204" s="202">
        <f t="shared" si="512"/>
        <v>159900000</v>
      </c>
      <c r="BC3204" s="63">
        <f t="shared" si="513"/>
        <v>3770.2748883157801</v>
      </c>
      <c r="BD3204" s="63">
        <f t="shared" si="514"/>
        <v>3770.2748883199902</v>
      </c>
      <c r="BE3204" s="63">
        <f t="shared" si="515"/>
        <v>145.53842789864359</v>
      </c>
      <c r="BF3204" s="63">
        <f t="shared" si="516"/>
        <v>145.53842854864359</v>
      </c>
      <c r="BG3204" s="63">
        <f t="shared" si="517"/>
        <v>5.8215371159757918</v>
      </c>
      <c r="BH3204" s="63">
        <f t="shared" si="518"/>
        <v>5.8215377659757914</v>
      </c>
      <c r="BI3204" s="109">
        <f t="shared" si="520"/>
        <v>95940000</v>
      </c>
      <c r="BJ3204" s="203">
        <f t="shared" si="519"/>
        <v>3.0034686751535516E+24</v>
      </c>
    </row>
    <row r="3205" spans="53:62" s="174" customFormat="1" x14ac:dyDescent="0.35">
      <c r="BA3205" s="177">
        <v>3199</v>
      </c>
      <c r="BB3205" s="202">
        <f t="shared" si="512"/>
        <v>159950000</v>
      </c>
      <c r="BC3205" s="63">
        <f t="shared" si="513"/>
        <v>3771.4500089151429</v>
      </c>
      <c r="BD3205" s="63">
        <f t="shared" si="514"/>
        <v>3771.4500089193534</v>
      </c>
      <c r="BE3205" s="63">
        <f t="shared" si="515"/>
        <v>145.53842789864967</v>
      </c>
      <c r="BF3205" s="63">
        <f t="shared" si="516"/>
        <v>145.53842854864968</v>
      </c>
      <c r="BG3205" s="63">
        <f t="shared" si="517"/>
        <v>5.8215371159757918</v>
      </c>
      <c r="BH3205" s="63">
        <f t="shared" si="518"/>
        <v>5.8215377659757914</v>
      </c>
      <c r="BI3205" s="109">
        <f t="shared" si="520"/>
        <v>95970000</v>
      </c>
      <c r="BJ3205" s="203">
        <f t="shared" si="519"/>
        <v>3.0039509187191797E+24</v>
      </c>
    </row>
    <row r="3206" spans="53:62" s="174" customFormat="1" x14ac:dyDescent="0.35">
      <c r="BA3206" s="177">
        <v>3200</v>
      </c>
      <c r="BB3206" s="202">
        <f t="shared" ref="BB3206:BB3269" si="521">BA3206*50000</f>
        <v>160000000</v>
      </c>
      <c r="BC3206" s="63">
        <f t="shared" ref="BC3206:BC3269" si="522">($F$5+$F$6+$F$7+$F$8+$F$9)*(1-EXP(-$F$20*(1-$DC$6%)*BB3206/(2*$F$17)))*$F$25*$F$1*10^3*11600/($F$20*(1-$DC$6%))</f>
        <v>3772.6251271269975</v>
      </c>
      <c r="BD3206" s="63">
        <f t="shared" ref="BD3206:BD3269" si="523">($F$25*$F$1*10^3*11600*($F$5+$F$6+$F$7+$F$8+$F$9)/($F$27*$F$29*(1-$DC$6%))+$F$28/$F$27)*(1-EXP(-$F$27*$F$29*(1-$DC$6%)*BB3206/(2*$F$17)))</f>
        <v>3772.625127131209</v>
      </c>
      <c r="BE3206" s="63">
        <f t="shared" ref="BE3206:BE3269" si="524">($F$5+$F$6+$F$7+$F$8+$F$9)*(1-EXP(-$F$20*(1-$DC$5%)*BB3206/(2*$F$17)))*$F$25*$F$1*10^3*11600/($F$20*(1-$DC$5%))</f>
        <v>145.5384278986557</v>
      </c>
      <c r="BF3206" s="63">
        <f t="shared" ref="BF3206:BF3269" si="525">($F$25*$F$1*10^3*11600*($F$5+$F$6+$F$7+$F$8+$F$9)/($F$27*$F$29*(1-$DC$5%))+$F$28/$F$27)*(1-EXP(-$F$27*$F$29*(1-$DC$5%)*BB3206/(2*$F$17)))</f>
        <v>145.5384285486557</v>
      </c>
      <c r="BG3206" s="63">
        <f t="shared" ref="BG3206:BG3269" si="526">($F$5+$F$6+$F$7+$F$8+$F$9)*(1-EXP(-$F$20*(1-$DC$4%)*BB3206/(2*$F$17)))*$F$25*$F$1*10^3*11600/($F$20*(1-$DC$4%))</f>
        <v>5.8215371159757918</v>
      </c>
      <c r="BH3206" s="63">
        <f t="shared" ref="BH3206:BH3269" si="527">($F$25*$F$1*10^3*11600*($F$5+$F$6+$F$7+$F$8+$F$9)/($F$27*$F$29*(1-$DC$4%))+$F$28/$F$27)*(1-EXP(-$F$27*$F$29*(1-$DC$4%)*BB3206/(2*$F$17)))</f>
        <v>5.8215377659757914</v>
      </c>
      <c r="BI3206" s="109">
        <f t="shared" si="520"/>
        <v>96000000</v>
      </c>
      <c r="BJ3206" s="203">
        <f t="shared" ref="BJ3206:BJ3269" si="528">($F$17/($F$20*(1-$F$19%)))*($F$5+$F$6+$F$7+$F$8+$F$9)*(1-EXP(-$F$20*(1-$F$19%)*BI3206/(2*$F$17)))+$F$17/($F$25*1000)*$F$11*EXP(-$F$20*(1-$F$19%)*BI3206/(2*$F$17))</f>
        <v>3.0044329795844233E+24</v>
      </c>
    </row>
    <row r="3207" spans="53:62" s="174" customFormat="1" x14ac:dyDescent="0.35">
      <c r="BA3207" s="177">
        <v>3201</v>
      </c>
      <c r="BB3207" s="202">
        <f t="shared" si="521"/>
        <v>160050000</v>
      </c>
      <c r="BC3207" s="63">
        <f t="shared" si="522"/>
        <v>3773.8002429513431</v>
      </c>
      <c r="BD3207" s="63">
        <f t="shared" si="523"/>
        <v>3773.8002429555568</v>
      </c>
      <c r="BE3207" s="63">
        <f t="shared" si="524"/>
        <v>145.53842789866164</v>
      </c>
      <c r="BF3207" s="63">
        <f t="shared" si="525"/>
        <v>145.53842854866167</v>
      </c>
      <c r="BG3207" s="63">
        <f t="shared" si="526"/>
        <v>5.8215371159757918</v>
      </c>
      <c r="BH3207" s="63">
        <f t="shared" si="527"/>
        <v>5.8215377659757914</v>
      </c>
      <c r="BI3207" s="109">
        <f t="shared" ref="BI3207:BI3270" si="529">BA3207*30000</f>
        <v>96030000</v>
      </c>
      <c r="BJ3207" s="203">
        <f t="shared" si="528"/>
        <v>3.0049148578184984E+24</v>
      </c>
    </row>
    <row r="3208" spans="53:62" s="174" customFormat="1" x14ac:dyDescent="0.35">
      <c r="BA3208" s="177">
        <v>3202</v>
      </c>
      <c r="BB3208" s="202">
        <f t="shared" si="521"/>
        <v>160100000</v>
      </c>
      <c r="BC3208" s="63">
        <f t="shared" si="522"/>
        <v>3774.9753563881172</v>
      </c>
      <c r="BD3208" s="63">
        <f t="shared" si="523"/>
        <v>3774.9753563923318</v>
      </c>
      <c r="BE3208" s="63">
        <f t="shared" si="524"/>
        <v>145.53842789866758</v>
      </c>
      <c r="BF3208" s="63">
        <f t="shared" si="525"/>
        <v>145.53842854866761</v>
      </c>
      <c r="BG3208" s="63">
        <f t="shared" si="526"/>
        <v>5.8215371159757918</v>
      </c>
      <c r="BH3208" s="63">
        <f t="shared" si="527"/>
        <v>5.8215377659757914</v>
      </c>
      <c r="BI3208" s="109">
        <f t="shared" si="529"/>
        <v>96060000</v>
      </c>
      <c r="BJ3208" s="203">
        <f t="shared" si="528"/>
        <v>3.0053965534905965E+24</v>
      </c>
    </row>
    <row r="3209" spans="53:62" s="174" customFormat="1" x14ac:dyDescent="0.35">
      <c r="BA3209" s="177">
        <v>3203</v>
      </c>
      <c r="BB3209" s="202">
        <f t="shared" si="521"/>
        <v>160150000</v>
      </c>
      <c r="BC3209" s="63">
        <f t="shared" si="522"/>
        <v>3776.1504674373832</v>
      </c>
      <c r="BD3209" s="63">
        <f t="shared" si="523"/>
        <v>3776.1504674415996</v>
      </c>
      <c r="BE3209" s="63">
        <f t="shared" si="524"/>
        <v>145.53842789867349</v>
      </c>
      <c r="BF3209" s="63">
        <f t="shared" si="525"/>
        <v>145.53842854867349</v>
      </c>
      <c r="BG3209" s="63">
        <f t="shared" si="526"/>
        <v>5.8215371159757918</v>
      </c>
      <c r="BH3209" s="63">
        <f t="shared" si="527"/>
        <v>5.8215377659757914</v>
      </c>
      <c r="BI3209" s="109">
        <f t="shared" si="529"/>
        <v>96090000</v>
      </c>
      <c r="BJ3209" s="203">
        <f t="shared" si="528"/>
        <v>3.0058780666698826E+24</v>
      </c>
    </row>
    <row r="3210" spans="53:62" s="174" customFormat="1" x14ac:dyDescent="0.35">
      <c r="BA3210" s="177">
        <v>3204</v>
      </c>
      <c r="BB3210" s="202">
        <f t="shared" si="521"/>
        <v>160200000</v>
      </c>
      <c r="BC3210" s="63">
        <f t="shared" si="522"/>
        <v>3777.3255760991424</v>
      </c>
      <c r="BD3210" s="63">
        <f t="shared" si="523"/>
        <v>3777.3255761033597</v>
      </c>
      <c r="BE3210" s="63">
        <f t="shared" si="524"/>
        <v>145.53842789867932</v>
      </c>
      <c r="BF3210" s="63">
        <f t="shared" si="525"/>
        <v>145.53842854867935</v>
      </c>
      <c r="BG3210" s="63">
        <f t="shared" si="526"/>
        <v>5.8215371159757918</v>
      </c>
      <c r="BH3210" s="63">
        <f t="shared" si="527"/>
        <v>5.8215377659757914</v>
      </c>
      <c r="BI3210" s="109">
        <f t="shared" si="529"/>
        <v>96120000</v>
      </c>
      <c r="BJ3210" s="203">
        <f t="shared" si="528"/>
        <v>3.0063593974254933E+24</v>
      </c>
    </row>
    <row r="3211" spans="53:62" s="174" customFormat="1" x14ac:dyDescent="0.35">
      <c r="BA3211" s="177">
        <v>3205</v>
      </c>
      <c r="BB3211" s="202">
        <f t="shared" si="521"/>
        <v>160250000</v>
      </c>
      <c r="BC3211" s="63">
        <f t="shared" si="522"/>
        <v>3778.5006823733925</v>
      </c>
      <c r="BD3211" s="63">
        <f t="shared" si="523"/>
        <v>3778.5006823776116</v>
      </c>
      <c r="BE3211" s="63">
        <f t="shared" si="524"/>
        <v>145.53842789868511</v>
      </c>
      <c r="BF3211" s="63">
        <f t="shared" si="525"/>
        <v>145.53842854868512</v>
      </c>
      <c r="BG3211" s="63">
        <f t="shared" si="526"/>
        <v>5.8215371159757918</v>
      </c>
      <c r="BH3211" s="63">
        <f t="shared" si="527"/>
        <v>5.8215377659757914</v>
      </c>
      <c r="BI3211" s="109">
        <f t="shared" si="529"/>
        <v>96150000</v>
      </c>
      <c r="BJ3211" s="203">
        <f t="shared" si="528"/>
        <v>3.0068405458265422E+24</v>
      </c>
    </row>
    <row r="3212" spans="53:62" s="174" customFormat="1" x14ac:dyDescent="0.35">
      <c r="BA3212" s="177">
        <v>3206</v>
      </c>
      <c r="BB3212" s="202">
        <f t="shared" si="521"/>
        <v>160300000</v>
      </c>
      <c r="BC3212" s="63">
        <f t="shared" si="522"/>
        <v>3779.6757862602003</v>
      </c>
      <c r="BD3212" s="63">
        <f t="shared" si="523"/>
        <v>3779.6757862644208</v>
      </c>
      <c r="BE3212" s="63">
        <f t="shared" si="524"/>
        <v>145.53842789869086</v>
      </c>
      <c r="BF3212" s="63">
        <f t="shared" si="525"/>
        <v>145.53842854869086</v>
      </c>
      <c r="BG3212" s="63">
        <f t="shared" si="526"/>
        <v>5.8215371159757918</v>
      </c>
      <c r="BH3212" s="63">
        <f t="shared" si="527"/>
        <v>5.8215377659757914</v>
      </c>
      <c r="BI3212" s="109">
        <f t="shared" si="529"/>
        <v>96180000</v>
      </c>
      <c r="BJ3212" s="203">
        <f t="shared" si="528"/>
        <v>3.0073215119421149E+24</v>
      </c>
    </row>
    <row r="3213" spans="53:62" s="174" customFormat="1" x14ac:dyDescent="0.35">
      <c r="BA3213" s="177">
        <v>3207</v>
      </c>
      <c r="BB3213" s="202">
        <f t="shared" si="521"/>
        <v>160350000</v>
      </c>
      <c r="BC3213" s="63">
        <f t="shared" si="522"/>
        <v>3780.8508877594354</v>
      </c>
      <c r="BD3213" s="63">
        <f t="shared" si="523"/>
        <v>3780.8508877636573</v>
      </c>
      <c r="BE3213" s="63">
        <f t="shared" si="524"/>
        <v>145.53842789869657</v>
      </c>
      <c r="BF3213" s="63">
        <f t="shared" si="525"/>
        <v>145.53842854869657</v>
      </c>
      <c r="BG3213" s="63">
        <f t="shared" si="526"/>
        <v>5.8215371159757918</v>
      </c>
      <c r="BH3213" s="63">
        <f t="shared" si="527"/>
        <v>5.8215377659757914</v>
      </c>
      <c r="BI3213" s="109">
        <f t="shared" si="529"/>
        <v>96210000</v>
      </c>
      <c r="BJ3213" s="203">
        <f t="shared" si="528"/>
        <v>3.0078022958412708E+24</v>
      </c>
    </row>
    <row r="3214" spans="53:62" s="174" customFormat="1" x14ac:dyDescent="0.35">
      <c r="BA3214" s="177">
        <v>3208</v>
      </c>
      <c r="BB3214" s="202">
        <f t="shared" si="521"/>
        <v>160400000</v>
      </c>
      <c r="BC3214" s="63">
        <f t="shared" si="522"/>
        <v>3782.0259868712274</v>
      </c>
      <c r="BD3214" s="63">
        <f t="shared" si="523"/>
        <v>3782.0259868754506</v>
      </c>
      <c r="BE3214" s="63">
        <f t="shared" si="524"/>
        <v>145.53842789870222</v>
      </c>
      <c r="BF3214" s="63">
        <f t="shared" si="525"/>
        <v>145.53842854870223</v>
      </c>
      <c r="BG3214" s="63">
        <f t="shared" si="526"/>
        <v>5.8215371159757918</v>
      </c>
      <c r="BH3214" s="63">
        <f t="shared" si="527"/>
        <v>5.8215377659757914</v>
      </c>
      <c r="BI3214" s="109">
        <f t="shared" si="529"/>
        <v>96240000</v>
      </c>
      <c r="BJ3214" s="203">
        <f t="shared" si="528"/>
        <v>3.0082828975930433E+24</v>
      </c>
    </row>
    <row r="3215" spans="53:62" s="174" customFormat="1" x14ac:dyDescent="0.35">
      <c r="BA3215" s="177">
        <v>3209</v>
      </c>
      <c r="BB3215" s="202">
        <f t="shared" si="521"/>
        <v>160450000</v>
      </c>
      <c r="BC3215" s="63">
        <f t="shared" si="522"/>
        <v>3783.2010835954475</v>
      </c>
      <c r="BD3215" s="63">
        <f t="shared" si="523"/>
        <v>3783.2010835996716</v>
      </c>
      <c r="BE3215" s="63">
        <f t="shared" si="524"/>
        <v>145.53842789870782</v>
      </c>
      <c r="BF3215" s="63">
        <f t="shared" si="525"/>
        <v>145.53842854870783</v>
      </c>
      <c r="BG3215" s="63">
        <f t="shared" si="526"/>
        <v>5.8215371159757918</v>
      </c>
      <c r="BH3215" s="63">
        <f t="shared" si="527"/>
        <v>5.8215377659757914</v>
      </c>
      <c r="BI3215" s="109">
        <f t="shared" si="529"/>
        <v>96270000</v>
      </c>
      <c r="BJ3215" s="203">
        <f t="shared" si="528"/>
        <v>3.0087633172664414E+24</v>
      </c>
    </row>
    <row r="3216" spans="53:62" s="174" customFormat="1" x14ac:dyDescent="0.35">
      <c r="BA3216" s="177">
        <v>3210</v>
      </c>
      <c r="BB3216" s="202">
        <f t="shared" si="521"/>
        <v>160500000</v>
      </c>
      <c r="BC3216" s="63">
        <f t="shared" si="522"/>
        <v>3784.3761779322886</v>
      </c>
      <c r="BD3216" s="63">
        <f t="shared" si="523"/>
        <v>3784.3761779365145</v>
      </c>
      <c r="BE3216" s="63">
        <f t="shared" si="524"/>
        <v>145.53842789871337</v>
      </c>
      <c r="BF3216" s="63">
        <f t="shared" si="525"/>
        <v>145.53842854871337</v>
      </c>
      <c r="BG3216" s="63">
        <f t="shared" si="526"/>
        <v>5.8215371159757918</v>
      </c>
      <c r="BH3216" s="63">
        <f t="shared" si="527"/>
        <v>5.8215377659757914</v>
      </c>
      <c r="BI3216" s="109">
        <f t="shared" si="529"/>
        <v>96300000</v>
      </c>
      <c r="BJ3216" s="203">
        <f t="shared" si="528"/>
        <v>3.0092435549304443E+24</v>
      </c>
    </row>
    <row r="3217" spans="53:62" s="174" customFormat="1" x14ac:dyDescent="0.35">
      <c r="BA3217" s="177">
        <v>3211</v>
      </c>
      <c r="BB3217" s="202">
        <f t="shared" si="521"/>
        <v>160550000</v>
      </c>
      <c r="BC3217" s="63">
        <f t="shared" si="522"/>
        <v>3785.5512698816224</v>
      </c>
      <c r="BD3217" s="63">
        <f t="shared" si="523"/>
        <v>3785.5512698858493</v>
      </c>
      <c r="BE3217" s="63">
        <f t="shared" si="524"/>
        <v>145.53842789871888</v>
      </c>
      <c r="BF3217" s="63">
        <f t="shared" si="525"/>
        <v>145.53842854871888</v>
      </c>
      <c r="BG3217" s="63">
        <f t="shared" si="526"/>
        <v>5.8215371159757918</v>
      </c>
      <c r="BH3217" s="63">
        <f t="shared" si="527"/>
        <v>5.8215377659757914</v>
      </c>
      <c r="BI3217" s="109">
        <f t="shared" si="529"/>
        <v>96330000</v>
      </c>
      <c r="BJ3217" s="203">
        <f t="shared" si="528"/>
        <v>3.0097236106540088E+24</v>
      </c>
    </row>
    <row r="3218" spans="53:62" s="174" customFormat="1" x14ac:dyDescent="0.35">
      <c r="BA3218" s="177">
        <v>3212</v>
      </c>
      <c r="BB3218" s="202">
        <f t="shared" si="521"/>
        <v>160600000</v>
      </c>
      <c r="BC3218" s="63">
        <f t="shared" si="522"/>
        <v>3786.7263594434485</v>
      </c>
      <c r="BD3218" s="63">
        <f t="shared" si="523"/>
        <v>3786.7263594476763</v>
      </c>
      <c r="BE3218" s="63">
        <f t="shared" si="524"/>
        <v>145.53842789872439</v>
      </c>
      <c r="BF3218" s="63">
        <f t="shared" si="525"/>
        <v>145.53842854872437</v>
      </c>
      <c r="BG3218" s="63">
        <f t="shared" si="526"/>
        <v>5.8215371159757918</v>
      </c>
      <c r="BH3218" s="63">
        <f t="shared" si="527"/>
        <v>5.8215377659757914</v>
      </c>
      <c r="BI3218" s="109">
        <f t="shared" si="529"/>
        <v>96360000</v>
      </c>
      <c r="BJ3218" s="203">
        <f t="shared" si="528"/>
        <v>3.0102034845060632E+24</v>
      </c>
    </row>
    <row r="3219" spans="53:62" s="174" customFormat="1" x14ac:dyDescent="0.35">
      <c r="BA3219" s="177">
        <v>3213</v>
      </c>
      <c r="BB3219" s="202">
        <f t="shared" si="521"/>
        <v>160650000</v>
      </c>
      <c r="BC3219" s="63">
        <f t="shared" si="522"/>
        <v>3787.9014466178305</v>
      </c>
      <c r="BD3219" s="63">
        <f t="shared" si="523"/>
        <v>3787.9014466220601</v>
      </c>
      <c r="BE3219" s="63">
        <f t="shared" si="524"/>
        <v>145.53842789872976</v>
      </c>
      <c r="BF3219" s="63">
        <f t="shared" si="525"/>
        <v>145.53842854872977</v>
      </c>
      <c r="BG3219" s="63">
        <f t="shared" si="526"/>
        <v>5.8215371159757918</v>
      </c>
      <c r="BH3219" s="63">
        <f t="shared" si="527"/>
        <v>5.8215377659757914</v>
      </c>
      <c r="BI3219" s="109">
        <f t="shared" si="529"/>
        <v>96390000</v>
      </c>
      <c r="BJ3219" s="203">
        <f t="shared" si="528"/>
        <v>3.0106831765555107E+24</v>
      </c>
    </row>
    <row r="3220" spans="53:62" s="174" customFormat="1" x14ac:dyDescent="0.35">
      <c r="BA3220" s="177">
        <v>3214</v>
      </c>
      <c r="BB3220" s="202">
        <f t="shared" si="521"/>
        <v>160700000</v>
      </c>
      <c r="BC3220" s="63">
        <f t="shared" si="522"/>
        <v>3789.0765314047057</v>
      </c>
      <c r="BD3220" s="63">
        <f t="shared" si="523"/>
        <v>3789.0765314089363</v>
      </c>
      <c r="BE3220" s="63">
        <f t="shared" si="524"/>
        <v>145.53842789873516</v>
      </c>
      <c r="BF3220" s="63">
        <f t="shared" si="525"/>
        <v>145.53842854873517</v>
      </c>
      <c r="BG3220" s="63">
        <f t="shared" si="526"/>
        <v>5.8215371159757918</v>
      </c>
      <c r="BH3220" s="63">
        <f t="shared" si="527"/>
        <v>5.8215377659757914</v>
      </c>
      <c r="BI3220" s="109">
        <f t="shared" si="529"/>
        <v>96420000</v>
      </c>
      <c r="BJ3220" s="203">
        <f t="shared" si="528"/>
        <v>3.0111626868712275E+24</v>
      </c>
    </row>
    <row r="3221" spans="53:62" s="174" customFormat="1" x14ac:dyDescent="0.35">
      <c r="BA3221" s="177">
        <v>3215</v>
      </c>
      <c r="BB3221" s="202">
        <f t="shared" si="521"/>
        <v>160750000</v>
      </c>
      <c r="BC3221" s="63">
        <f t="shared" si="522"/>
        <v>3790.251613804202</v>
      </c>
      <c r="BD3221" s="63">
        <f t="shared" si="523"/>
        <v>3790.2516138084338</v>
      </c>
      <c r="BE3221" s="63">
        <f t="shared" si="524"/>
        <v>145.53842789874051</v>
      </c>
      <c r="BF3221" s="63">
        <f t="shared" si="525"/>
        <v>145.53842854874051</v>
      </c>
      <c r="BG3221" s="63">
        <f t="shared" si="526"/>
        <v>5.8215371159757918</v>
      </c>
      <c r="BH3221" s="63">
        <f t="shared" si="527"/>
        <v>5.8215377659757914</v>
      </c>
      <c r="BI3221" s="109">
        <f t="shared" si="529"/>
        <v>96450000</v>
      </c>
      <c r="BJ3221" s="203">
        <f t="shared" si="528"/>
        <v>3.0116420155220645E+24</v>
      </c>
    </row>
    <row r="3222" spans="53:62" s="174" customFormat="1" x14ac:dyDescent="0.35">
      <c r="BA3222" s="177">
        <v>3216</v>
      </c>
      <c r="BB3222" s="202">
        <f t="shared" si="521"/>
        <v>160800000</v>
      </c>
      <c r="BC3222" s="63">
        <f t="shared" si="522"/>
        <v>3791.4266938161904</v>
      </c>
      <c r="BD3222" s="63">
        <f t="shared" si="523"/>
        <v>3791.4266938204241</v>
      </c>
      <c r="BE3222" s="63">
        <f t="shared" si="524"/>
        <v>145.53842789874579</v>
      </c>
      <c r="BF3222" s="63">
        <f t="shared" si="525"/>
        <v>145.5384285487458</v>
      </c>
      <c r="BG3222" s="63">
        <f t="shared" si="526"/>
        <v>5.8215371159757918</v>
      </c>
      <c r="BH3222" s="63">
        <f t="shared" si="527"/>
        <v>5.8215377659757914</v>
      </c>
      <c r="BI3222" s="109">
        <f t="shared" si="529"/>
        <v>96480000</v>
      </c>
      <c r="BJ3222" s="203">
        <f t="shared" si="528"/>
        <v>3.0121211625768476E+24</v>
      </c>
    </row>
    <row r="3223" spans="53:62" s="174" customFormat="1" x14ac:dyDescent="0.35">
      <c r="BA3223" s="177">
        <v>3217</v>
      </c>
      <c r="BB3223" s="202">
        <f t="shared" si="521"/>
        <v>160850000</v>
      </c>
      <c r="BC3223" s="63">
        <f t="shared" si="522"/>
        <v>3792.6017714407367</v>
      </c>
      <c r="BD3223" s="63">
        <f t="shared" si="523"/>
        <v>3792.6017714449708</v>
      </c>
      <c r="BE3223" s="63">
        <f t="shared" si="524"/>
        <v>145.53842789875105</v>
      </c>
      <c r="BF3223" s="63">
        <f t="shared" si="525"/>
        <v>145.53842854875106</v>
      </c>
      <c r="BG3223" s="63">
        <f t="shared" si="526"/>
        <v>5.8215371159757918</v>
      </c>
      <c r="BH3223" s="63">
        <f t="shared" si="527"/>
        <v>5.8215377659757914</v>
      </c>
      <c r="BI3223" s="109">
        <f t="shared" si="529"/>
        <v>96510000</v>
      </c>
      <c r="BJ3223" s="203">
        <f t="shared" si="528"/>
        <v>3.012600128104374E+24</v>
      </c>
    </row>
    <row r="3224" spans="53:62" s="174" customFormat="1" x14ac:dyDescent="0.35">
      <c r="BA3224" s="177">
        <v>3218</v>
      </c>
      <c r="BB3224" s="202">
        <f t="shared" si="521"/>
        <v>160900000</v>
      </c>
      <c r="BC3224" s="63">
        <f t="shared" si="522"/>
        <v>3793.7768466778384</v>
      </c>
      <c r="BD3224" s="63">
        <f t="shared" si="523"/>
        <v>3793.7768466820744</v>
      </c>
      <c r="BE3224" s="63">
        <f t="shared" si="524"/>
        <v>145.53842789875623</v>
      </c>
      <c r="BF3224" s="63">
        <f t="shared" si="525"/>
        <v>145.53842854875626</v>
      </c>
      <c r="BG3224" s="63">
        <f t="shared" si="526"/>
        <v>5.8215371159757918</v>
      </c>
      <c r="BH3224" s="63">
        <f t="shared" si="527"/>
        <v>5.8215377659757914</v>
      </c>
      <c r="BI3224" s="109">
        <f t="shared" si="529"/>
        <v>96540000</v>
      </c>
      <c r="BJ3224" s="203">
        <f t="shared" si="528"/>
        <v>3.0130789121734159E+24</v>
      </c>
    </row>
    <row r="3225" spans="53:62" s="174" customFormat="1" x14ac:dyDescent="0.35">
      <c r="BA3225" s="177">
        <v>3219</v>
      </c>
      <c r="BB3225" s="202">
        <f t="shared" si="521"/>
        <v>160950000</v>
      </c>
      <c r="BC3225" s="63">
        <f t="shared" si="522"/>
        <v>3794.9519195274979</v>
      </c>
      <c r="BD3225" s="63">
        <f t="shared" si="523"/>
        <v>3794.9519195317348</v>
      </c>
      <c r="BE3225" s="63">
        <f t="shared" si="524"/>
        <v>145.53842789876143</v>
      </c>
      <c r="BF3225" s="63">
        <f t="shared" si="525"/>
        <v>145.53842854876143</v>
      </c>
      <c r="BG3225" s="63">
        <f t="shared" si="526"/>
        <v>5.8215371159757918</v>
      </c>
      <c r="BH3225" s="63">
        <f t="shared" si="527"/>
        <v>5.8215377659757914</v>
      </c>
      <c r="BI3225" s="109">
        <f t="shared" si="529"/>
        <v>96570000</v>
      </c>
      <c r="BJ3225" s="203">
        <f t="shared" si="528"/>
        <v>3.0135575148527218E+24</v>
      </c>
    </row>
    <row r="3226" spans="53:62" s="174" customFormat="1" x14ac:dyDescent="0.35">
      <c r="BA3226" s="177">
        <v>3220</v>
      </c>
      <c r="BB3226" s="202">
        <f t="shared" si="521"/>
        <v>161000000</v>
      </c>
      <c r="BC3226" s="63">
        <f t="shared" si="522"/>
        <v>3796.1269899897779</v>
      </c>
      <c r="BD3226" s="63">
        <f t="shared" si="523"/>
        <v>3796.1269899940171</v>
      </c>
      <c r="BE3226" s="63">
        <f t="shared" si="524"/>
        <v>145.53842789876657</v>
      </c>
      <c r="BF3226" s="63">
        <f t="shared" si="525"/>
        <v>145.53842854876655</v>
      </c>
      <c r="BG3226" s="63">
        <f t="shared" si="526"/>
        <v>5.8215371159757918</v>
      </c>
      <c r="BH3226" s="63">
        <f t="shared" si="527"/>
        <v>5.8215377659757914</v>
      </c>
      <c r="BI3226" s="109">
        <f t="shared" si="529"/>
        <v>96600000</v>
      </c>
      <c r="BJ3226" s="203">
        <f t="shared" si="528"/>
        <v>3.01403593621101E+24</v>
      </c>
    </row>
    <row r="3227" spans="53:62" s="174" customFormat="1" x14ac:dyDescent="0.35">
      <c r="BA3227" s="177">
        <v>3221</v>
      </c>
      <c r="BB3227" s="202">
        <f t="shared" si="521"/>
        <v>161050000</v>
      </c>
      <c r="BC3227" s="63">
        <f t="shared" si="522"/>
        <v>3797.3020580645516</v>
      </c>
      <c r="BD3227" s="63">
        <f t="shared" si="523"/>
        <v>3797.3020580687912</v>
      </c>
      <c r="BE3227" s="63">
        <f t="shared" si="524"/>
        <v>145.53842789877163</v>
      </c>
      <c r="BF3227" s="63">
        <f t="shared" si="525"/>
        <v>145.53842854877163</v>
      </c>
      <c r="BG3227" s="63">
        <f t="shared" si="526"/>
        <v>5.8215371159757918</v>
      </c>
      <c r="BH3227" s="63">
        <f t="shared" si="527"/>
        <v>5.8215377659757914</v>
      </c>
      <c r="BI3227" s="109">
        <f t="shared" si="529"/>
        <v>96630000</v>
      </c>
      <c r="BJ3227" s="203">
        <f t="shared" si="528"/>
        <v>3.0145141763169764E+24</v>
      </c>
    </row>
    <row r="3228" spans="53:62" s="174" customFormat="1" x14ac:dyDescent="0.35">
      <c r="BA3228" s="177">
        <v>3222</v>
      </c>
      <c r="BB3228" s="202">
        <f t="shared" si="521"/>
        <v>161100000</v>
      </c>
      <c r="BC3228" s="63">
        <f t="shared" si="522"/>
        <v>3798.4771237519467</v>
      </c>
      <c r="BD3228" s="63">
        <f t="shared" si="523"/>
        <v>3798.4771237561872</v>
      </c>
      <c r="BE3228" s="63">
        <f t="shared" si="524"/>
        <v>145.53842789877669</v>
      </c>
      <c r="BF3228" s="63">
        <f t="shared" si="525"/>
        <v>145.53842854877669</v>
      </c>
      <c r="BG3228" s="63">
        <f t="shared" si="526"/>
        <v>5.8215371159757918</v>
      </c>
      <c r="BH3228" s="63">
        <f t="shared" si="527"/>
        <v>5.8215377659757914</v>
      </c>
      <c r="BI3228" s="109">
        <f t="shared" si="529"/>
        <v>96660000</v>
      </c>
      <c r="BJ3228" s="203">
        <f t="shared" si="528"/>
        <v>3.0149922352392873E+24</v>
      </c>
    </row>
    <row r="3229" spans="53:62" s="174" customFormat="1" x14ac:dyDescent="0.35">
      <c r="BA3229" s="177">
        <v>3223</v>
      </c>
      <c r="BB3229" s="202">
        <f t="shared" si="521"/>
        <v>161150000</v>
      </c>
      <c r="BC3229" s="63">
        <f t="shared" si="522"/>
        <v>3799.6521870518973</v>
      </c>
      <c r="BD3229" s="63">
        <f t="shared" si="523"/>
        <v>3799.6521870561396</v>
      </c>
      <c r="BE3229" s="63">
        <f t="shared" si="524"/>
        <v>145.53842789878163</v>
      </c>
      <c r="BF3229" s="63">
        <f t="shared" si="525"/>
        <v>145.53842854878167</v>
      </c>
      <c r="BG3229" s="63">
        <f t="shared" si="526"/>
        <v>5.8215371159757918</v>
      </c>
      <c r="BH3229" s="63">
        <f t="shared" si="527"/>
        <v>5.8215377659757914</v>
      </c>
      <c r="BI3229" s="109">
        <f t="shared" si="529"/>
        <v>96690000</v>
      </c>
      <c r="BJ3229" s="203">
        <f t="shared" si="528"/>
        <v>3.0154701130465876E+24</v>
      </c>
    </row>
    <row r="3230" spans="53:62" s="174" customFormat="1" x14ac:dyDescent="0.35">
      <c r="BA3230" s="177">
        <v>3224</v>
      </c>
      <c r="BB3230" s="202">
        <f t="shared" si="521"/>
        <v>161200000</v>
      </c>
      <c r="BC3230" s="63">
        <f t="shared" si="522"/>
        <v>3800.8272479644706</v>
      </c>
      <c r="BD3230" s="63">
        <f t="shared" si="523"/>
        <v>3800.8272479687139</v>
      </c>
      <c r="BE3230" s="63">
        <f t="shared" si="524"/>
        <v>145.53842789878664</v>
      </c>
      <c r="BF3230" s="63">
        <f t="shared" si="525"/>
        <v>145.53842854878664</v>
      </c>
      <c r="BG3230" s="63">
        <f t="shared" si="526"/>
        <v>5.8215371159757918</v>
      </c>
      <c r="BH3230" s="63">
        <f t="shared" si="527"/>
        <v>5.8215377659757914</v>
      </c>
      <c r="BI3230" s="109">
        <f t="shared" si="529"/>
        <v>96720000</v>
      </c>
      <c r="BJ3230" s="203">
        <f t="shared" si="528"/>
        <v>3.015947809807492E+24</v>
      </c>
    </row>
    <row r="3231" spans="53:62" s="174" customFormat="1" x14ac:dyDescent="0.35">
      <c r="BA3231" s="177">
        <v>3225</v>
      </c>
      <c r="BB3231" s="202">
        <f t="shared" si="521"/>
        <v>161250000</v>
      </c>
      <c r="BC3231" s="63">
        <f t="shared" si="522"/>
        <v>3802.0023064896004</v>
      </c>
      <c r="BD3231" s="63">
        <f t="shared" si="523"/>
        <v>3802.002306493845</v>
      </c>
      <c r="BE3231" s="63">
        <f t="shared" si="524"/>
        <v>145.53842789879155</v>
      </c>
      <c r="BF3231" s="63">
        <f t="shared" si="525"/>
        <v>145.53842854879156</v>
      </c>
      <c r="BG3231" s="63">
        <f t="shared" si="526"/>
        <v>5.8215371159757918</v>
      </c>
      <c r="BH3231" s="63">
        <f t="shared" si="527"/>
        <v>5.8215377659757914</v>
      </c>
      <c r="BI3231" s="109">
        <f t="shared" si="529"/>
        <v>96750000</v>
      </c>
      <c r="BJ3231" s="203">
        <f t="shared" si="528"/>
        <v>3.0164253255905907E+24</v>
      </c>
    </row>
    <row r="3232" spans="53:62" s="174" customFormat="1" x14ac:dyDescent="0.35">
      <c r="BA3232" s="177">
        <v>3226</v>
      </c>
      <c r="BB3232" s="202">
        <f t="shared" si="521"/>
        <v>161300000</v>
      </c>
      <c r="BC3232" s="63">
        <f t="shared" si="522"/>
        <v>3803.1773626273507</v>
      </c>
      <c r="BD3232" s="63">
        <f t="shared" si="523"/>
        <v>3803.1773626315976</v>
      </c>
      <c r="BE3232" s="63">
        <f t="shared" si="524"/>
        <v>145.53842789879644</v>
      </c>
      <c r="BF3232" s="63">
        <f t="shared" si="525"/>
        <v>145.53842854879645</v>
      </c>
      <c r="BG3232" s="63">
        <f t="shared" si="526"/>
        <v>5.8215371159757918</v>
      </c>
      <c r="BH3232" s="63">
        <f t="shared" si="527"/>
        <v>5.8215377659757914</v>
      </c>
      <c r="BI3232" s="109">
        <f t="shared" si="529"/>
        <v>96780000</v>
      </c>
      <c r="BJ3232" s="203">
        <f t="shared" si="528"/>
        <v>3.0169026604644491E+24</v>
      </c>
    </row>
    <row r="3233" spans="53:62" s="174" customFormat="1" x14ac:dyDescent="0.35">
      <c r="BA3233" s="177">
        <v>3227</v>
      </c>
      <c r="BB3233" s="202">
        <f t="shared" si="521"/>
        <v>161350000</v>
      </c>
      <c r="BC3233" s="63">
        <f t="shared" si="522"/>
        <v>3804.3524163776597</v>
      </c>
      <c r="BD3233" s="63">
        <f t="shared" si="523"/>
        <v>3804.352416381907</v>
      </c>
      <c r="BE3233" s="63">
        <f t="shared" si="524"/>
        <v>145.5384278988013</v>
      </c>
      <c r="BF3233" s="63">
        <f t="shared" si="525"/>
        <v>145.53842854880131</v>
      </c>
      <c r="BG3233" s="63">
        <f t="shared" si="526"/>
        <v>5.8215371159757918</v>
      </c>
      <c r="BH3233" s="63">
        <f t="shared" si="527"/>
        <v>5.8215377659757914</v>
      </c>
      <c r="BI3233" s="109">
        <f t="shared" si="529"/>
        <v>96810000</v>
      </c>
      <c r="BJ3233" s="203">
        <f t="shared" si="528"/>
        <v>3.017379814497605E+24</v>
      </c>
    </row>
    <row r="3234" spans="53:62" s="174" customFormat="1" x14ac:dyDescent="0.35">
      <c r="BA3234" s="177">
        <v>3228</v>
      </c>
      <c r="BB3234" s="202">
        <f t="shared" si="521"/>
        <v>161400000</v>
      </c>
      <c r="BC3234" s="63">
        <f t="shared" si="522"/>
        <v>3805.5274677406533</v>
      </c>
      <c r="BD3234" s="63">
        <f t="shared" si="523"/>
        <v>3805.5274677449024</v>
      </c>
      <c r="BE3234" s="63">
        <f t="shared" si="524"/>
        <v>145.53842789880611</v>
      </c>
      <c r="BF3234" s="63">
        <f t="shared" si="525"/>
        <v>145.53842854880608</v>
      </c>
      <c r="BG3234" s="63">
        <f t="shared" si="526"/>
        <v>5.8215371159757918</v>
      </c>
      <c r="BH3234" s="63">
        <f t="shared" si="527"/>
        <v>5.8215377659757914</v>
      </c>
      <c r="BI3234" s="109">
        <f t="shared" si="529"/>
        <v>96840000</v>
      </c>
      <c r="BJ3234" s="203">
        <f t="shared" si="528"/>
        <v>3.0178567877585709E+24</v>
      </c>
    </row>
    <row r="3235" spans="53:62" s="174" customFormat="1" x14ac:dyDescent="0.35">
      <c r="BA3235" s="177">
        <v>3229</v>
      </c>
      <c r="BB3235" s="202">
        <f t="shared" si="521"/>
        <v>161450000</v>
      </c>
      <c r="BC3235" s="63">
        <f t="shared" si="522"/>
        <v>3806.7025167161391</v>
      </c>
      <c r="BD3235" s="63">
        <f t="shared" si="523"/>
        <v>3806.7025167203906</v>
      </c>
      <c r="BE3235" s="63">
        <f t="shared" si="524"/>
        <v>145.53842789881085</v>
      </c>
      <c r="BF3235" s="63">
        <f t="shared" si="525"/>
        <v>145.53842854881086</v>
      </c>
      <c r="BG3235" s="63">
        <f t="shared" si="526"/>
        <v>5.8215371159757918</v>
      </c>
      <c r="BH3235" s="63">
        <f t="shared" si="527"/>
        <v>5.8215377659757914</v>
      </c>
      <c r="BI3235" s="109">
        <f t="shared" si="529"/>
        <v>96870000</v>
      </c>
      <c r="BJ3235" s="203">
        <f t="shared" si="528"/>
        <v>3.0183335803158321E+24</v>
      </c>
    </row>
    <row r="3236" spans="53:62" s="174" customFormat="1" x14ac:dyDescent="0.35">
      <c r="BA3236" s="177">
        <v>3230</v>
      </c>
      <c r="BB3236" s="202">
        <f t="shared" si="521"/>
        <v>161500000</v>
      </c>
      <c r="BC3236" s="63">
        <f t="shared" si="522"/>
        <v>3807.8775633043128</v>
      </c>
      <c r="BD3236" s="63">
        <f t="shared" si="523"/>
        <v>3807.8775633085643</v>
      </c>
      <c r="BE3236" s="63">
        <f t="shared" si="524"/>
        <v>145.53842789881554</v>
      </c>
      <c r="BF3236" s="63">
        <f t="shared" si="525"/>
        <v>145.53842854881557</v>
      </c>
      <c r="BG3236" s="63">
        <f t="shared" si="526"/>
        <v>5.8215371159757918</v>
      </c>
      <c r="BH3236" s="63">
        <f t="shared" si="527"/>
        <v>5.8215377659757914</v>
      </c>
      <c r="BI3236" s="109">
        <f t="shared" si="529"/>
        <v>96900000</v>
      </c>
      <c r="BJ3236" s="203">
        <f t="shared" si="528"/>
        <v>3.0188101922378515E+24</v>
      </c>
    </row>
    <row r="3237" spans="53:62" s="174" customFormat="1" x14ac:dyDescent="0.35">
      <c r="BA3237" s="177">
        <v>3231</v>
      </c>
      <c r="BB3237" s="202">
        <f t="shared" si="521"/>
        <v>161550000</v>
      </c>
      <c r="BC3237" s="63">
        <f t="shared" si="522"/>
        <v>3809.0526075051071</v>
      </c>
      <c r="BD3237" s="63">
        <f t="shared" si="523"/>
        <v>3809.0526075093599</v>
      </c>
      <c r="BE3237" s="63">
        <f t="shared" si="524"/>
        <v>145.53842789882026</v>
      </c>
      <c r="BF3237" s="63">
        <f t="shared" si="525"/>
        <v>145.53842854882026</v>
      </c>
      <c r="BG3237" s="63">
        <f t="shared" si="526"/>
        <v>5.8215371159757918</v>
      </c>
      <c r="BH3237" s="63">
        <f t="shared" si="527"/>
        <v>5.8215377659757914</v>
      </c>
      <c r="BI3237" s="109">
        <f t="shared" si="529"/>
        <v>96930000</v>
      </c>
      <c r="BJ3237" s="203">
        <f t="shared" si="528"/>
        <v>3.0192866235930618E+24</v>
      </c>
    </row>
    <row r="3238" spans="53:62" s="174" customFormat="1" x14ac:dyDescent="0.35">
      <c r="BA3238" s="177">
        <v>3232</v>
      </c>
      <c r="BB3238" s="202">
        <f t="shared" si="521"/>
        <v>161600000</v>
      </c>
      <c r="BC3238" s="63">
        <f t="shared" si="522"/>
        <v>3810.2276493185227</v>
      </c>
      <c r="BD3238" s="63">
        <f t="shared" si="523"/>
        <v>3810.2276493227769</v>
      </c>
      <c r="BE3238" s="63">
        <f t="shared" si="524"/>
        <v>145.53842789882489</v>
      </c>
      <c r="BF3238" s="63">
        <f t="shared" si="525"/>
        <v>145.53842854882492</v>
      </c>
      <c r="BG3238" s="63">
        <f t="shared" si="526"/>
        <v>5.8215371159757918</v>
      </c>
      <c r="BH3238" s="63">
        <f t="shared" si="527"/>
        <v>5.8215377659757914</v>
      </c>
      <c r="BI3238" s="109">
        <f t="shared" si="529"/>
        <v>96960000</v>
      </c>
      <c r="BJ3238" s="203">
        <f t="shared" si="528"/>
        <v>3.0197628744498722E+24</v>
      </c>
    </row>
    <row r="3239" spans="53:62" s="174" customFormat="1" x14ac:dyDescent="0.35">
      <c r="BA3239" s="177">
        <v>3233</v>
      </c>
      <c r="BB3239" s="202">
        <f t="shared" si="521"/>
        <v>161650000</v>
      </c>
      <c r="BC3239" s="63">
        <f t="shared" si="522"/>
        <v>3811.4026887445598</v>
      </c>
      <c r="BD3239" s="63">
        <f t="shared" si="523"/>
        <v>3811.4026887488153</v>
      </c>
      <c r="BE3239" s="63">
        <f t="shared" si="524"/>
        <v>145.53842789882953</v>
      </c>
      <c r="BF3239" s="63">
        <f t="shared" si="525"/>
        <v>145.53842854882953</v>
      </c>
      <c r="BG3239" s="63">
        <f t="shared" si="526"/>
        <v>5.8215371159757918</v>
      </c>
      <c r="BH3239" s="63">
        <f t="shared" si="527"/>
        <v>5.8215377659757914</v>
      </c>
      <c r="BI3239" s="109">
        <f t="shared" si="529"/>
        <v>96990000</v>
      </c>
      <c r="BJ3239" s="203">
        <f t="shared" si="528"/>
        <v>3.0202389448766656E+24</v>
      </c>
    </row>
    <row r="3240" spans="53:62" s="174" customFormat="1" x14ac:dyDescent="0.35">
      <c r="BA3240" s="177">
        <v>3234</v>
      </c>
      <c r="BB3240" s="202">
        <f t="shared" si="521"/>
        <v>161700000</v>
      </c>
      <c r="BC3240" s="63">
        <f t="shared" si="522"/>
        <v>3812.5777257832178</v>
      </c>
      <c r="BD3240" s="63">
        <f t="shared" si="523"/>
        <v>3812.5777257874752</v>
      </c>
      <c r="BE3240" s="63">
        <f t="shared" si="524"/>
        <v>145.5384278988341</v>
      </c>
      <c r="BF3240" s="63">
        <f t="shared" si="525"/>
        <v>145.5384285488341</v>
      </c>
      <c r="BG3240" s="63">
        <f t="shared" si="526"/>
        <v>5.8215371159757918</v>
      </c>
      <c r="BH3240" s="63">
        <f t="shared" si="527"/>
        <v>5.8215377659757914</v>
      </c>
      <c r="BI3240" s="109">
        <f t="shared" si="529"/>
        <v>97020000</v>
      </c>
      <c r="BJ3240" s="203">
        <f t="shared" si="528"/>
        <v>3.0207148349417985E+24</v>
      </c>
    </row>
    <row r="3241" spans="53:62" s="174" customFormat="1" x14ac:dyDescent="0.35">
      <c r="BA3241" s="177">
        <v>3235</v>
      </c>
      <c r="BB3241" s="202">
        <f t="shared" si="521"/>
        <v>161750000</v>
      </c>
      <c r="BC3241" s="63">
        <f t="shared" si="522"/>
        <v>3813.7527604345623</v>
      </c>
      <c r="BD3241" s="63">
        <f t="shared" si="523"/>
        <v>3813.752760438821</v>
      </c>
      <c r="BE3241" s="63">
        <f t="shared" si="524"/>
        <v>145.53842789883865</v>
      </c>
      <c r="BF3241" s="63">
        <f t="shared" si="525"/>
        <v>145.53842854883862</v>
      </c>
      <c r="BG3241" s="63">
        <f t="shared" si="526"/>
        <v>5.8215371159757918</v>
      </c>
      <c r="BH3241" s="63">
        <f t="shared" si="527"/>
        <v>5.8215377659757914</v>
      </c>
      <c r="BI3241" s="109">
        <f t="shared" si="529"/>
        <v>97050000</v>
      </c>
      <c r="BJ3241" s="203">
        <f t="shared" si="528"/>
        <v>3.0211905447136017E+24</v>
      </c>
    </row>
    <row r="3242" spans="53:62" s="174" customFormat="1" x14ac:dyDescent="0.35">
      <c r="BA3242" s="177">
        <v>3236</v>
      </c>
      <c r="BB3242" s="202">
        <f t="shared" si="521"/>
        <v>161800000</v>
      </c>
      <c r="BC3242" s="63">
        <f t="shared" si="522"/>
        <v>3814.9277926984641</v>
      </c>
      <c r="BD3242" s="63">
        <f t="shared" si="523"/>
        <v>3814.9277927027242</v>
      </c>
      <c r="BE3242" s="63">
        <f t="shared" si="524"/>
        <v>145.53842789884314</v>
      </c>
      <c r="BF3242" s="63">
        <f t="shared" si="525"/>
        <v>145.53842854884314</v>
      </c>
      <c r="BG3242" s="63">
        <f t="shared" si="526"/>
        <v>5.8215371159757918</v>
      </c>
      <c r="BH3242" s="63">
        <f t="shared" si="527"/>
        <v>5.8215377659757914</v>
      </c>
      <c r="BI3242" s="109">
        <f t="shared" si="529"/>
        <v>97080000</v>
      </c>
      <c r="BJ3242" s="203">
        <f t="shared" si="528"/>
        <v>3.0216660742603808E+24</v>
      </c>
    </row>
    <row r="3243" spans="53:62" s="174" customFormat="1" x14ac:dyDescent="0.35">
      <c r="BA3243" s="177">
        <v>3237</v>
      </c>
      <c r="BB3243" s="202">
        <f t="shared" si="521"/>
        <v>161850000</v>
      </c>
      <c r="BC3243" s="63">
        <f t="shared" si="522"/>
        <v>3816.1028225751174</v>
      </c>
      <c r="BD3243" s="63">
        <f t="shared" si="523"/>
        <v>3816.102822579378</v>
      </c>
      <c r="BE3243" s="63">
        <f t="shared" si="524"/>
        <v>145.5384278988476</v>
      </c>
      <c r="BF3243" s="63">
        <f t="shared" si="525"/>
        <v>145.53842854884761</v>
      </c>
      <c r="BG3243" s="63">
        <f t="shared" si="526"/>
        <v>5.8215371159757918</v>
      </c>
      <c r="BH3243" s="63">
        <f t="shared" si="527"/>
        <v>5.8215377659757914</v>
      </c>
      <c r="BI3243" s="109">
        <f t="shared" si="529"/>
        <v>97110000</v>
      </c>
      <c r="BJ3243" s="203">
        <f t="shared" si="528"/>
        <v>3.0221414236504144E+24</v>
      </c>
    </row>
    <row r="3244" spans="53:62" s="174" customFormat="1" x14ac:dyDescent="0.35">
      <c r="BA3244" s="177">
        <v>3238</v>
      </c>
      <c r="BB3244" s="202">
        <f t="shared" si="521"/>
        <v>161900000</v>
      </c>
      <c r="BC3244" s="63">
        <f t="shared" si="522"/>
        <v>3817.2778500643258</v>
      </c>
      <c r="BD3244" s="63">
        <f t="shared" si="523"/>
        <v>3817.2778500685886</v>
      </c>
      <c r="BE3244" s="63">
        <f t="shared" si="524"/>
        <v>145.53842789885206</v>
      </c>
      <c r="BF3244" s="63">
        <f t="shared" si="525"/>
        <v>145.53842854885204</v>
      </c>
      <c r="BG3244" s="63">
        <f t="shared" si="526"/>
        <v>5.8215371159757918</v>
      </c>
      <c r="BH3244" s="63">
        <f t="shared" si="527"/>
        <v>5.8215377659757914</v>
      </c>
      <c r="BI3244" s="109">
        <f t="shared" si="529"/>
        <v>97140000</v>
      </c>
      <c r="BJ3244" s="203">
        <f t="shared" si="528"/>
        <v>3.022616592951956E+24</v>
      </c>
    </row>
    <row r="3245" spans="53:62" s="174" customFormat="1" x14ac:dyDescent="0.35">
      <c r="BA3245" s="177">
        <v>3239</v>
      </c>
      <c r="BB3245" s="202">
        <f t="shared" si="521"/>
        <v>161950000</v>
      </c>
      <c r="BC3245" s="63">
        <f t="shared" si="522"/>
        <v>3818.4528751662865</v>
      </c>
      <c r="BD3245" s="63">
        <f t="shared" si="523"/>
        <v>3818.4528751705498</v>
      </c>
      <c r="BE3245" s="63">
        <f t="shared" si="524"/>
        <v>145.53842789885641</v>
      </c>
      <c r="BF3245" s="63">
        <f t="shared" si="525"/>
        <v>145.53842854885642</v>
      </c>
      <c r="BG3245" s="63">
        <f t="shared" si="526"/>
        <v>5.8215371159757918</v>
      </c>
      <c r="BH3245" s="63">
        <f t="shared" si="527"/>
        <v>5.8215377659757914</v>
      </c>
      <c r="BI3245" s="109">
        <f t="shared" si="529"/>
        <v>97170000</v>
      </c>
      <c r="BJ3245" s="203">
        <f t="shared" si="528"/>
        <v>3.0230915822332334E+24</v>
      </c>
    </row>
    <row r="3246" spans="53:62" s="174" customFormat="1" x14ac:dyDescent="0.35">
      <c r="BA3246" s="177">
        <v>3240</v>
      </c>
      <c r="BB3246" s="202">
        <f t="shared" si="521"/>
        <v>162000000</v>
      </c>
      <c r="BC3246" s="63">
        <f t="shared" si="522"/>
        <v>3819.6278978808682</v>
      </c>
      <c r="BD3246" s="63">
        <f t="shared" si="523"/>
        <v>3819.6278978851328</v>
      </c>
      <c r="BE3246" s="63">
        <f t="shared" si="524"/>
        <v>145.53842789886076</v>
      </c>
      <c r="BF3246" s="63">
        <f t="shared" si="525"/>
        <v>145.53842854886079</v>
      </c>
      <c r="BG3246" s="63">
        <f t="shared" si="526"/>
        <v>5.8215371159757918</v>
      </c>
      <c r="BH3246" s="63">
        <f t="shared" si="527"/>
        <v>5.8215377659757914</v>
      </c>
      <c r="BI3246" s="109">
        <f t="shared" si="529"/>
        <v>97200000</v>
      </c>
      <c r="BJ3246" s="203">
        <f t="shared" si="528"/>
        <v>3.0235663915624473E+24</v>
      </c>
    </row>
    <row r="3247" spans="53:62" s="174" customFormat="1" x14ac:dyDescent="0.35">
      <c r="BA3247" s="177">
        <v>3241</v>
      </c>
      <c r="BB3247" s="202">
        <f t="shared" si="521"/>
        <v>162050000</v>
      </c>
      <c r="BC3247" s="63">
        <f t="shared" si="522"/>
        <v>3820.8029182080718</v>
      </c>
      <c r="BD3247" s="63">
        <f t="shared" si="523"/>
        <v>3820.8029182123373</v>
      </c>
      <c r="BE3247" s="63">
        <f t="shared" si="524"/>
        <v>145.53842789886508</v>
      </c>
      <c r="BF3247" s="63">
        <f t="shared" si="525"/>
        <v>145.53842854886511</v>
      </c>
      <c r="BG3247" s="63">
        <f t="shared" si="526"/>
        <v>5.8215371159757918</v>
      </c>
      <c r="BH3247" s="63">
        <f t="shared" si="527"/>
        <v>5.8215377659757914</v>
      </c>
      <c r="BI3247" s="109">
        <f t="shared" si="529"/>
        <v>97230000</v>
      </c>
      <c r="BJ3247" s="203">
        <f t="shared" si="528"/>
        <v>3.0240410210077741E+24</v>
      </c>
    </row>
    <row r="3248" spans="53:62" s="174" customFormat="1" x14ac:dyDescent="0.35">
      <c r="BA3248" s="177">
        <v>3242</v>
      </c>
      <c r="BB3248" s="202">
        <f t="shared" si="521"/>
        <v>162100000</v>
      </c>
      <c r="BC3248" s="63">
        <f t="shared" si="522"/>
        <v>3821.977936148025</v>
      </c>
      <c r="BD3248" s="63">
        <f t="shared" si="523"/>
        <v>3821.9779361522924</v>
      </c>
      <c r="BE3248" s="63">
        <f t="shared" si="524"/>
        <v>145.53842789886937</v>
      </c>
      <c r="BF3248" s="63">
        <f t="shared" si="525"/>
        <v>145.53842854886938</v>
      </c>
      <c r="BG3248" s="63">
        <f t="shared" si="526"/>
        <v>5.8215371159757918</v>
      </c>
      <c r="BH3248" s="63">
        <f t="shared" si="527"/>
        <v>5.8215377659757914</v>
      </c>
      <c r="BI3248" s="109">
        <f t="shared" si="529"/>
        <v>97260000</v>
      </c>
      <c r="BJ3248" s="203">
        <f t="shared" si="528"/>
        <v>3.0245154706373634E+24</v>
      </c>
    </row>
    <row r="3249" spans="53:62" s="174" customFormat="1" x14ac:dyDescent="0.35">
      <c r="BA3249" s="177">
        <v>3243</v>
      </c>
      <c r="BB3249" s="202">
        <f t="shared" si="521"/>
        <v>162150000</v>
      </c>
      <c r="BC3249" s="63">
        <f t="shared" si="522"/>
        <v>3823.1529517006006</v>
      </c>
      <c r="BD3249" s="63">
        <f t="shared" si="523"/>
        <v>3823.1529517048689</v>
      </c>
      <c r="BE3249" s="63">
        <f t="shared" si="524"/>
        <v>145.53842789887361</v>
      </c>
      <c r="BF3249" s="63">
        <f t="shared" si="525"/>
        <v>145.53842854887364</v>
      </c>
      <c r="BG3249" s="63">
        <f t="shared" si="526"/>
        <v>5.8215371159757918</v>
      </c>
      <c r="BH3249" s="63">
        <f t="shared" si="527"/>
        <v>5.8215377659757914</v>
      </c>
      <c r="BI3249" s="109">
        <f t="shared" si="529"/>
        <v>97290000</v>
      </c>
      <c r="BJ3249" s="203">
        <f t="shared" si="528"/>
        <v>3.0249897405193394E+24</v>
      </c>
    </row>
    <row r="3250" spans="53:62" s="174" customFormat="1" x14ac:dyDescent="0.35">
      <c r="BA3250" s="177">
        <v>3244</v>
      </c>
      <c r="BB3250" s="202">
        <f t="shared" si="521"/>
        <v>162200000</v>
      </c>
      <c r="BC3250" s="63">
        <f t="shared" si="522"/>
        <v>3824.3279648658613</v>
      </c>
      <c r="BD3250" s="63">
        <f t="shared" si="523"/>
        <v>3824.3279648701318</v>
      </c>
      <c r="BE3250" s="63">
        <f t="shared" si="524"/>
        <v>145.53842789887787</v>
      </c>
      <c r="BF3250" s="63">
        <f t="shared" si="525"/>
        <v>145.53842854887785</v>
      </c>
      <c r="BG3250" s="63">
        <f t="shared" si="526"/>
        <v>5.8215371159757918</v>
      </c>
      <c r="BH3250" s="63">
        <f t="shared" si="527"/>
        <v>5.8215377659757914</v>
      </c>
      <c r="BI3250" s="109">
        <f t="shared" si="529"/>
        <v>97320000</v>
      </c>
      <c r="BJ3250" s="203">
        <f t="shared" si="528"/>
        <v>3.0254638307218E+24</v>
      </c>
    </row>
    <row r="3251" spans="53:62" s="174" customFormat="1" x14ac:dyDescent="0.35">
      <c r="BA3251" s="177">
        <v>3245</v>
      </c>
      <c r="BB3251" s="202">
        <f t="shared" si="521"/>
        <v>162250000</v>
      </c>
      <c r="BC3251" s="63">
        <f t="shared" si="522"/>
        <v>3825.5029756438098</v>
      </c>
      <c r="BD3251" s="63">
        <f t="shared" si="523"/>
        <v>3825.5029756480808</v>
      </c>
      <c r="BE3251" s="63">
        <f t="shared" si="524"/>
        <v>145.53842789888202</v>
      </c>
      <c r="BF3251" s="63">
        <f t="shared" si="525"/>
        <v>145.53842854888202</v>
      </c>
      <c r="BG3251" s="63">
        <f t="shared" si="526"/>
        <v>5.8215371159757918</v>
      </c>
      <c r="BH3251" s="63">
        <f t="shared" si="527"/>
        <v>5.8215377659757914</v>
      </c>
      <c r="BI3251" s="109">
        <f t="shared" si="529"/>
        <v>97350000</v>
      </c>
      <c r="BJ3251" s="203">
        <f t="shared" si="528"/>
        <v>3.0259377413128191E+24</v>
      </c>
    </row>
    <row r="3252" spans="53:62" s="174" customFormat="1" x14ac:dyDescent="0.35">
      <c r="BA3252" s="177">
        <v>3246</v>
      </c>
      <c r="BB3252" s="202">
        <f t="shared" si="521"/>
        <v>162300000</v>
      </c>
      <c r="BC3252" s="63">
        <f t="shared" si="522"/>
        <v>3826.677984034508</v>
      </c>
      <c r="BD3252" s="63">
        <f t="shared" si="523"/>
        <v>3826.6779840387803</v>
      </c>
      <c r="BE3252" s="63">
        <f t="shared" si="524"/>
        <v>145.53842789888617</v>
      </c>
      <c r="BF3252" s="63">
        <f t="shared" si="525"/>
        <v>145.5384285488862</v>
      </c>
      <c r="BG3252" s="63">
        <f t="shared" si="526"/>
        <v>5.8215371159757918</v>
      </c>
      <c r="BH3252" s="63">
        <f t="shared" si="527"/>
        <v>5.8215377659757914</v>
      </c>
      <c r="BI3252" s="109">
        <f t="shared" si="529"/>
        <v>97380000</v>
      </c>
      <c r="BJ3252" s="203">
        <f t="shared" si="528"/>
        <v>3.0264114723604421E+24</v>
      </c>
    </row>
    <row r="3253" spans="53:62" s="174" customFormat="1" x14ac:dyDescent="0.35">
      <c r="BA3253" s="177">
        <v>3247</v>
      </c>
      <c r="BB3253" s="202">
        <f t="shared" si="521"/>
        <v>162350000</v>
      </c>
      <c r="BC3253" s="63">
        <f t="shared" si="522"/>
        <v>3827.8529900378276</v>
      </c>
      <c r="BD3253" s="63">
        <f t="shared" si="523"/>
        <v>3827.8529900421017</v>
      </c>
      <c r="BE3253" s="63">
        <f t="shared" si="524"/>
        <v>145.53842789889029</v>
      </c>
      <c r="BF3253" s="63">
        <f t="shared" si="525"/>
        <v>145.53842854889032</v>
      </c>
      <c r="BG3253" s="63">
        <f t="shared" si="526"/>
        <v>5.8215371159757918</v>
      </c>
      <c r="BH3253" s="63">
        <f t="shared" si="527"/>
        <v>5.8215377659757914</v>
      </c>
      <c r="BI3253" s="109">
        <f t="shared" si="529"/>
        <v>97410000</v>
      </c>
      <c r="BJ3253" s="203">
        <f t="shared" si="528"/>
        <v>3.0268850239326898E+24</v>
      </c>
    </row>
    <row r="3254" spans="53:62" s="174" customFormat="1" x14ac:dyDescent="0.35">
      <c r="BA3254" s="177">
        <v>3248</v>
      </c>
      <c r="BB3254" s="202">
        <f t="shared" si="521"/>
        <v>162400000</v>
      </c>
      <c r="BC3254" s="63">
        <f t="shared" si="522"/>
        <v>3829.0279936538991</v>
      </c>
      <c r="BD3254" s="63">
        <f t="shared" si="523"/>
        <v>3829.0279936581737</v>
      </c>
      <c r="BE3254" s="63">
        <f t="shared" si="524"/>
        <v>145.53842789889438</v>
      </c>
      <c r="BF3254" s="63">
        <f t="shared" si="525"/>
        <v>145.53842854889439</v>
      </c>
      <c r="BG3254" s="63">
        <f t="shared" si="526"/>
        <v>5.8215371159757918</v>
      </c>
      <c r="BH3254" s="63">
        <f t="shared" si="527"/>
        <v>5.8215377659757914</v>
      </c>
      <c r="BI3254" s="109">
        <f t="shared" si="529"/>
        <v>97440000</v>
      </c>
      <c r="BJ3254" s="203">
        <f t="shared" si="528"/>
        <v>3.0273583960975577E+24</v>
      </c>
    </row>
    <row r="3255" spans="53:62" s="174" customFormat="1" x14ac:dyDescent="0.35">
      <c r="BA3255" s="177">
        <v>3249</v>
      </c>
      <c r="BB3255" s="202">
        <f t="shared" si="521"/>
        <v>162450000</v>
      </c>
      <c r="BC3255" s="63">
        <f t="shared" si="522"/>
        <v>3830.2029948826562</v>
      </c>
      <c r="BD3255" s="63">
        <f t="shared" si="523"/>
        <v>3830.2029948869317</v>
      </c>
      <c r="BE3255" s="63">
        <f t="shared" si="524"/>
        <v>145.53842789889842</v>
      </c>
      <c r="BF3255" s="63">
        <f t="shared" si="525"/>
        <v>145.53842854889845</v>
      </c>
      <c r="BG3255" s="63">
        <f t="shared" si="526"/>
        <v>5.8215371159757918</v>
      </c>
      <c r="BH3255" s="63">
        <f t="shared" si="527"/>
        <v>5.8215377659757914</v>
      </c>
      <c r="BI3255" s="109">
        <f t="shared" si="529"/>
        <v>97470000</v>
      </c>
      <c r="BJ3255" s="203">
        <f t="shared" si="528"/>
        <v>3.0278315889230161E+24</v>
      </c>
    </row>
    <row r="3256" spans="53:62" s="174" customFormat="1" x14ac:dyDescent="0.35">
      <c r="BA3256" s="177">
        <v>3250</v>
      </c>
      <c r="BB3256" s="202">
        <f t="shared" si="521"/>
        <v>162500000</v>
      </c>
      <c r="BC3256" s="63">
        <f t="shared" si="522"/>
        <v>3831.3779937240984</v>
      </c>
      <c r="BD3256" s="63">
        <f t="shared" si="523"/>
        <v>3831.3779937283762</v>
      </c>
      <c r="BE3256" s="63">
        <f t="shared" si="524"/>
        <v>145.53842789890246</v>
      </c>
      <c r="BF3256" s="63">
        <f t="shared" si="525"/>
        <v>145.53842854890246</v>
      </c>
      <c r="BG3256" s="63">
        <f t="shared" si="526"/>
        <v>5.8215371159757918</v>
      </c>
      <c r="BH3256" s="63">
        <f t="shared" si="527"/>
        <v>5.8215377659757914</v>
      </c>
      <c r="BI3256" s="109">
        <f t="shared" si="529"/>
        <v>97500000</v>
      </c>
      <c r="BJ3256" s="203">
        <f t="shared" si="528"/>
        <v>3.0283046024770066E+24</v>
      </c>
    </row>
    <row r="3257" spans="53:62" s="174" customFormat="1" x14ac:dyDescent="0.35">
      <c r="BA3257" s="177">
        <v>3251</v>
      </c>
      <c r="BB3257" s="202">
        <f t="shared" si="521"/>
        <v>162550000</v>
      </c>
      <c r="BC3257" s="63">
        <f t="shared" si="522"/>
        <v>3832.552990178292</v>
      </c>
      <c r="BD3257" s="63">
        <f t="shared" si="523"/>
        <v>3832.5529901825712</v>
      </c>
      <c r="BE3257" s="63">
        <f t="shared" si="524"/>
        <v>145.53842789890641</v>
      </c>
      <c r="BF3257" s="63">
        <f t="shared" si="525"/>
        <v>145.53842854890644</v>
      </c>
      <c r="BG3257" s="63">
        <f t="shared" si="526"/>
        <v>5.8215371159757918</v>
      </c>
      <c r="BH3257" s="63">
        <f t="shared" si="527"/>
        <v>5.8215377659757914</v>
      </c>
      <c r="BI3257" s="109">
        <f t="shared" si="529"/>
        <v>97530000</v>
      </c>
      <c r="BJ3257" s="203">
        <f t="shared" si="528"/>
        <v>3.0287774368274489E+24</v>
      </c>
    </row>
    <row r="3258" spans="53:62" s="174" customFormat="1" x14ac:dyDescent="0.35">
      <c r="BA3258" s="177">
        <v>3252</v>
      </c>
      <c r="BB3258" s="202">
        <f t="shared" si="521"/>
        <v>162600000</v>
      </c>
      <c r="BC3258" s="63">
        <f t="shared" si="522"/>
        <v>3833.7279842452367</v>
      </c>
      <c r="BD3258" s="63">
        <f t="shared" si="523"/>
        <v>3833.7279842495168</v>
      </c>
      <c r="BE3258" s="63">
        <f t="shared" si="524"/>
        <v>145.53842789891038</v>
      </c>
      <c r="BF3258" s="63">
        <f t="shared" si="525"/>
        <v>145.53842854891039</v>
      </c>
      <c r="BG3258" s="63">
        <f t="shared" si="526"/>
        <v>5.8215371159757918</v>
      </c>
      <c r="BH3258" s="63">
        <f t="shared" si="527"/>
        <v>5.8215377659757914</v>
      </c>
      <c r="BI3258" s="109">
        <f t="shared" si="529"/>
        <v>97560000</v>
      </c>
      <c r="BJ3258" s="203">
        <f t="shared" si="528"/>
        <v>3.0292500920422349E+24</v>
      </c>
    </row>
    <row r="3259" spans="53:62" s="174" customFormat="1" x14ac:dyDescent="0.35">
      <c r="BA3259" s="177">
        <v>3253</v>
      </c>
      <c r="BB3259" s="202">
        <f t="shared" si="521"/>
        <v>162650000</v>
      </c>
      <c r="BC3259" s="63">
        <f t="shared" si="522"/>
        <v>3834.9029759248674</v>
      </c>
      <c r="BD3259" s="63">
        <f t="shared" si="523"/>
        <v>3834.9029759291489</v>
      </c>
      <c r="BE3259" s="63">
        <f t="shared" si="524"/>
        <v>145.53842789891428</v>
      </c>
      <c r="BF3259" s="63">
        <f t="shared" si="525"/>
        <v>145.53842854891431</v>
      </c>
      <c r="BG3259" s="63">
        <f t="shared" si="526"/>
        <v>5.8215371159757918</v>
      </c>
      <c r="BH3259" s="63">
        <f t="shared" si="527"/>
        <v>5.8215377659757914</v>
      </c>
      <c r="BI3259" s="109">
        <f t="shared" si="529"/>
        <v>97590000</v>
      </c>
      <c r="BJ3259" s="203">
        <f t="shared" si="528"/>
        <v>3.0297225681892302E+24</v>
      </c>
    </row>
    <row r="3260" spans="53:62" s="174" customFormat="1" x14ac:dyDescent="0.35">
      <c r="BA3260" s="177">
        <v>3254</v>
      </c>
      <c r="BB3260" s="202">
        <f t="shared" si="521"/>
        <v>162700000</v>
      </c>
      <c r="BC3260" s="63">
        <f t="shared" si="522"/>
        <v>3836.0779652172487</v>
      </c>
      <c r="BD3260" s="63">
        <f t="shared" si="523"/>
        <v>3836.0779652215315</v>
      </c>
      <c r="BE3260" s="63">
        <f t="shared" si="524"/>
        <v>145.5384278989182</v>
      </c>
      <c r="BF3260" s="63">
        <f t="shared" si="525"/>
        <v>145.5384285489182</v>
      </c>
      <c r="BG3260" s="63">
        <f t="shared" si="526"/>
        <v>5.8215371159757918</v>
      </c>
      <c r="BH3260" s="63">
        <f t="shared" si="527"/>
        <v>5.8215377659757914</v>
      </c>
      <c r="BI3260" s="109">
        <f t="shared" si="529"/>
        <v>97620000</v>
      </c>
      <c r="BJ3260" s="203">
        <f t="shared" si="528"/>
        <v>3.0301948653362752E+24</v>
      </c>
    </row>
    <row r="3261" spans="53:62" s="174" customFormat="1" x14ac:dyDescent="0.35">
      <c r="BA3261" s="177">
        <v>3255</v>
      </c>
      <c r="BB3261" s="202">
        <f t="shared" si="521"/>
        <v>162750000</v>
      </c>
      <c r="BC3261" s="63">
        <f t="shared" si="522"/>
        <v>3837.2529521223159</v>
      </c>
      <c r="BD3261" s="63">
        <f t="shared" si="523"/>
        <v>3837.2529521266006</v>
      </c>
      <c r="BE3261" s="63">
        <f t="shared" si="524"/>
        <v>145.53842789892204</v>
      </c>
      <c r="BF3261" s="63">
        <f t="shared" si="525"/>
        <v>145.53842854892207</v>
      </c>
      <c r="BG3261" s="63">
        <f t="shared" si="526"/>
        <v>5.8215371159757918</v>
      </c>
      <c r="BH3261" s="63">
        <f t="shared" si="527"/>
        <v>5.8215377659757914</v>
      </c>
      <c r="BI3261" s="109">
        <f t="shared" si="529"/>
        <v>97650000</v>
      </c>
      <c r="BJ3261" s="203">
        <f t="shared" si="528"/>
        <v>3.0306669835511869E+24</v>
      </c>
    </row>
    <row r="3262" spans="53:62" s="174" customFormat="1" x14ac:dyDescent="0.35">
      <c r="BA3262" s="177">
        <v>3256</v>
      </c>
      <c r="BB3262" s="202">
        <f t="shared" si="521"/>
        <v>162800000</v>
      </c>
      <c r="BC3262" s="63">
        <f t="shared" si="522"/>
        <v>3838.4279366401342</v>
      </c>
      <c r="BD3262" s="63">
        <f t="shared" si="523"/>
        <v>3838.4279366444202</v>
      </c>
      <c r="BE3262" s="63">
        <f t="shared" si="524"/>
        <v>145.53842789892587</v>
      </c>
      <c r="BF3262" s="63">
        <f t="shared" si="525"/>
        <v>145.53842854892588</v>
      </c>
      <c r="BG3262" s="63">
        <f t="shared" si="526"/>
        <v>5.8215371159757918</v>
      </c>
      <c r="BH3262" s="63">
        <f t="shared" si="527"/>
        <v>5.8215377659757914</v>
      </c>
      <c r="BI3262" s="109">
        <f t="shared" si="529"/>
        <v>97680000</v>
      </c>
      <c r="BJ3262" s="203">
        <f t="shared" si="528"/>
        <v>3.031138922901753E+24</v>
      </c>
    </row>
    <row r="3263" spans="53:62" s="174" customFormat="1" x14ac:dyDescent="0.35">
      <c r="BA3263" s="177">
        <v>3257</v>
      </c>
      <c r="BB3263" s="202">
        <f t="shared" si="521"/>
        <v>162850000</v>
      </c>
      <c r="BC3263" s="63">
        <f t="shared" si="522"/>
        <v>3839.6029187707682</v>
      </c>
      <c r="BD3263" s="63">
        <f t="shared" si="523"/>
        <v>3839.6029187750551</v>
      </c>
      <c r="BE3263" s="63">
        <f t="shared" si="524"/>
        <v>145.53842789892965</v>
      </c>
      <c r="BF3263" s="63">
        <f t="shared" si="525"/>
        <v>145.53842854892966</v>
      </c>
      <c r="BG3263" s="63">
        <f t="shared" si="526"/>
        <v>5.8215371159757918</v>
      </c>
      <c r="BH3263" s="63">
        <f t="shared" si="527"/>
        <v>5.8215377659757914</v>
      </c>
      <c r="BI3263" s="109">
        <f t="shared" si="529"/>
        <v>97710000</v>
      </c>
      <c r="BJ3263" s="203">
        <f t="shared" si="528"/>
        <v>3.0316106834557376E+24</v>
      </c>
    </row>
    <row r="3264" spans="53:62" s="174" customFormat="1" x14ac:dyDescent="0.35">
      <c r="BA3264" s="177">
        <v>3258</v>
      </c>
      <c r="BB3264" s="202">
        <f t="shared" si="521"/>
        <v>162900000</v>
      </c>
      <c r="BC3264" s="63">
        <f t="shared" si="522"/>
        <v>3840.7778985140876</v>
      </c>
      <c r="BD3264" s="63">
        <f t="shared" si="523"/>
        <v>3840.7778985183763</v>
      </c>
      <c r="BE3264" s="63">
        <f t="shared" si="524"/>
        <v>145.53842789893343</v>
      </c>
      <c r="BF3264" s="63">
        <f t="shared" si="525"/>
        <v>145.53842854893344</v>
      </c>
      <c r="BG3264" s="63">
        <f t="shared" si="526"/>
        <v>5.8215371159757918</v>
      </c>
      <c r="BH3264" s="63">
        <f t="shared" si="527"/>
        <v>5.8215377659757914</v>
      </c>
      <c r="BI3264" s="109">
        <f t="shared" si="529"/>
        <v>97740000</v>
      </c>
      <c r="BJ3264" s="203">
        <f t="shared" si="528"/>
        <v>3.0320822652808784E+24</v>
      </c>
    </row>
    <row r="3265" spans="53:62" s="174" customFormat="1" x14ac:dyDescent="0.35">
      <c r="BA3265" s="177">
        <v>3259</v>
      </c>
      <c r="BB3265" s="202">
        <f t="shared" si="521"/>
        <v>162950000</v>
      </c>
      <c r="BC3265" s="63">
        <f t="shared" si="522"/>
        <v>3841.9528758701586</v>
      </c>
      <c r="BD3265" s="63">
        <f t="shared" si="523"/>
        <v>3841.9528758744482</v>
      </c>
      <c r="BE3265" s="63">
        <f t="shared" si="524"/>
        <v>145.53842789893716</v>
      </c>
      <c r="BF3265" s="63">
        <f t="shared" si="525"/>
        <v>145.53842854893716</v>
      </c>
      <c r="BG3265" s="63">
        <f t="shared" si="526"/>
        <v>5.8215371159757918</v>
      </c>
      <c r="BH3265" s="63">
        <f t="shared" si="527"/>
        <v>5.8215377659757914</v>
      </c>
      <c r="BI3265" s="109">
        <f t="shared" si="529"/>
        <v>97770000</v>
      </c>
      <c r="BJ3265" s="203">
        <f t="shared" si="528"/>
        <v>3.0325536684448882E+24</v>
      </c>
    </row>
    <row r="3266" spans="53:62" s="174" customFormat="1" x14ac:dyDescent="0.35">
      <c r="BA3266" s="177">
        <v>3260</v>
      </c>
      <c r="BB3266" s="202">
        <f t="shared" si="521"/>
        <v>163000000</v>
      </c>
      <c r="BC3266" s="63">
        <f t="shared" si="522"/>
        <v>3843.1278508390437</v>
      </c>
      <c r="BD3266" s="63">
        <f t="shared" si="523"/>
        <v>3843.1278508433356</v>
      </c>
      <c r="BE3266" s="63">
        <f t="shared" si="524"/>
        <v>145.53842789894088</v>
      </c>
      <c r="BF3266" s="63">
        <f t="shared" si="525"/>
        <v>145.53842854894086</v>
      </c>
      <c r="BG3266" s="63">
        <f t="shared" si="526"/>
        <v>5.8215371159757918</v>
      </c>
      <c r="BH3266" s="63">
        <f t="shared" si="527"/>
        <v>5.8215377659757914</v>
      </c>
      <c r="BI3266" s="109">
        <f t="shared" si="529"/>
        <v>97800000</v>
      </c>
      <c r="BJ3266" s="203">
        <f t="shared" si="528"/>
        <v>3.0330248930154536E+24</v>
      </c>
    </row>
    <row r="3267" spans="53:62" s="174" customFormat="1" x14ac:dyDescent="0.35">
      <c r="BA3267" s="177">
        <v>3261</v>
      </c>
      <c r="BB3267" s="202">
        <f t="shared" si="521"/>
        <v>163050000</v>
      </c>
      <c r="BC3267" s="63">
        <f t="shared" si="522"/>
        <v>3844.3028234206818</v>
      </c>
      <c r="BD3267" s="63">
        <f t="shared" si="523"/>
        <v>3844.3028234249737</v>
      </c>
      <c r="BE3267" s="63">
        <f t="shared" si="524"/>
        <v>145.53842789894455</v>
      </c>
      <c r="BF3267" s="63">
        <f t="shared" si="525"/>
        <v>145.53842854894455</v>
      </c>
      <c r="BG3267" s="63">
        <f t="shared" si="526"/>
        <v>5.8215371159757918</v>
      </c>
      <c r="BH3267" s="63">
        <f t="shared" si="527"/>
        <v>5.8215377659757914</v>
      </c>
      <c r="BI3267" s="109">
        <f t="shared" si="529"/>
        <v>97830000</v>
      </c>
      <c r="BJ3267" s="203">
        <f t="shared" si="528"/>
        <v>3.0334959390602352E+24</v>
      </c>
    </row>
    <row r="3268" spans="53:62" s="174" customFormat="1" x14ac:dyDescent="0.35">
      <c r="BA3268" s="177">
        <v>3262</v>
      </c>
      <c r="BB3268" s="202">
        <f t="shared" si="521"/>
        <v>163100000</v>
      </c>
      <c r="BC3268" s="63">
        <f t="shared" si="522"/>
        <v>3845.477793615069</v>
      </c>
      <c r="BD3268" s="63">
        <f t="shared" si="523"/>
        <v>3845.4777936193623</v>
      </c>
      <c r="BE3268" s="63">
        <f t="shared" si="524"/>
        <v>145.53842789894816</v>
      </c>
      <c r="BF3268" s="63">
        <f t="shared" si="525"/>
        <v>145.53842854894819</v>
      </c>
      <c r="BG3268" s="63">
        <f t="shared" si="526"/>
        <v>5.8215371159757918</v>
      </c>
      <c r="BH3268" s="63">
        <f t="shared" si="527"/>
        <v>5.8215377659757914</v>
      </c>
      <c r="BI3268" s="109">
        <f t="shared" si="529"/>
        <v>97860000</v>
      </c>
      <c r="BJ3268" s="203">
        <f t="shared" si="528"/>
        <v>3.0339668066468688E+24</v>
      </c>
    </row>
    <row r="3269" spans="53:62" s="174" customFormat="1" x14ac:dyDescent="0.35">
      <c r="BA3269" s="177">
        <v>3263</v>
      </c>
      <c r="BB3269" s="202">
        <f t="shared" si="521"/>
        <v>163150000</v>
      </c>
      <c r="BC3269" s="63">
        <f t="shared" si="522"/>
        <v>3846.6527614222068</v>
      </c>
      <c r="BD3269" s="63">
        <f t="shared" si="523"/>
        <v>3846.6527614265019</v>
      </c>
      <c r="BE3269" s="63">
        <f t="shared" si="524"/>
        <v>145.5384278989518</v>
      </c>
      <c r="BF3269" s="63">
        <f t="shared" si="525"/>
        <v>145.5384285489518</v>
      </c>
      <c r="BG3269" s="63">
        <f t="shared" si="526"/>
        <v>5.8215371159757918</v>
      </c>
      <c r="BH3269" s="63">
        <f t="shared" si="527"/>
        <v>5.8215377659757914</v>
      </c>
      <c r="BI3269" s="109">
        <f t="shared" si="529"/>
        <v>97890000</v>
      </c>
      <c r="BJ3269" s="203">
        <f t="shared" si="528"/>
        <v>3.0344374958429639E+24</v>
      </c>
    </row>
    <row r="3270" spans="53:62" s="174" customFormat="1" x14ac:dyDescent="0.35">
      <c r="BA3270" s="177">
        <v>3264</v>
      </c>
      <c r="BB3270" s="202">
        <f t="shared" ref="BB3270:BB3333" si="530">BA3270*50000</f>
        <v>163200000</v>
      </c>
      <c r="BC3270" s="63">
        <f t="shared" ref="BC3270:BC3333" si="531">($F$5+$F$6+$F$7+$F$8+$F$9)*(1-EXP(-$F$20*(1-$DC$6%)*BB3270/(2*$F$17)))*$F$25*$F$1*10^3*11600/($F$20*(1-$DC$6%))</f>
        <v>3847.8277268421607</v>
      </c>
      <c r="BD3270" s="63">
        <f t="shared" ref="BD3270:BD3333" si="532">($F$25*$F$1*10^3*11600*($F$5+$F$6+$F$7+$F$8+$F$9)/($F$27*$F$29*(1-$DC$6%))+$F$28/$F$27)*(1-EXP(-$F$27*$F$29*(1-$DC$6%)*BB3270/(2*$F$17)))</f>
        <v>3847.8277268464572</v>
      </c>
      <c r="BE3270" s="63">
        <f t="shared" ref="BE3270:BE3333" si="533">($F$5+$F$6+$F$7+$F$8+$F$9)*(1-EXP(-$F$20*(1-$DC$5%)*BB3270/(2*$F$17)))*$F$25*$F$1*10^3*11600/($F$20*(1-$DC$5%))</f>
        <v>145.53842789895535</v>
      </c>
      <c r="BF3270" s="63">
        <f t="shared" ref="BF3270:BF3333" si="534">($F$25*$F$1*10^3*11600*($F$5+$F$6+$F$7+$F$8+$F$9)/($F$27*$F$29*(1-$DC$5%))+$F$28/$F$27)*(1-EXP(-$F$27*$F$29*(1-$DC$5%)*BB3270/(2*$F$17)))</f>
        <v>145.53842854895541</v>
      </c>
      <c r="BG3270" s="63">
        <f t="shared" ref="BG3270:BG3333" si="535">($F$5+$F$6+$F$7+$F$8+$F$9)*(1-EXP(-$F$20*(1-$DC$4%)*BB3270/(2*$F$17)))*$F$25*$F$1*10^3*11600/($F$20*(1-$DC$4%))</f>
        <v>5.8215371159757918</v>
      </c>
      <c r="BH3270" s="63">
        <f t="shared" ref="BH3270:BH3333" si="536">($F$25*$F$1*10^3*11600*($F$5+$F$6+$F$7+$F$8+$F$9)/($F$27*$F$29*(1-$DC$4%))+$F$28/$F$27)*(1-EXP(-$F$27*$F$29*(1-$DC$4%)*BB3270/(2*$F$17)))</f>
        <v>5.8215377659757914</v>
      </c>
      <c r="BI3270" s="109">
        <f t="shared" si="529"/>
        <v>97920000</v>
      </c>
      <c r="BJ3270" s="203">
        <f t="shared" ref="BJ3270:BJ3333" si="537">($F$17/($F$20*(1-$F$19%)))*($F$5+$F$6+$F$7+$F$8+$F$9)*(1-EXP(-$F$20*(1-$F$19%)*BI3270/(2*$F$17)))+$F$17/($F$25*1000)*$F$11*EXP(-$F$20*(1-$F$19%)*BI3270/(2*$F$17))</f>
        <v>3.0349080067161046E+24</v>
      </c>
    </row>
    <row r="3271" spans="53:62" s="174" customFormat="1" x14ac:dyDescent="0.35">
      <c r="BA3271" s="177">
        <v>3265</v>
      </c>
      <c r="BB3271" s="202">
        <f t="shared" si="530"/>
        <v>163250000</v>
      </c>
      <c r="BC3271" s="63">
        <f t="shared" si="531"/>
        <v>3849.0026898748661</v>
      </c>
      <c r="BD3271" s="63">
        <f t="shared" si="532"/>
        <v>3849.002689879163</v>
      </c>
      <c r="BE3271" s="63">
        <f t="shared" si="533"/>
        <v>145.53842789895893</v>
      </c>
      <c r="BF3271" s="63">
        <f t="shared" si="534"/>
        <v>145.53842854895896</v>
      </c>
      <c r="BG3271" s="63">
        <f t="shared" si="535"/>
        <v>5.8215371159757918</v>
      </c>
      <c r="BH3271" s="63">
        <f t="shared" si="536"/>
        <v>5.8215377659757914</v>
      </c>
      <c r="BI3271" s="109">
        <f t="shared" ref="BI3271:BI3334" si="538">BA3271*30000</f>
        <v>97950000</v>
      </c>
      <c r="BJ3271" s="203">
        <f t="shared" si="537"/>
        <v>3.0353783393338502E+24</v>
      </c>
    </row>
    <row r="3272" spans="53:62" s="174" customFormat="1" x14ac:dyDescent="0.35">
      <c r="BA3272" s="177">
        <v>3266</v>
      </c>
      <c r="BB3272" s="202">
        <f t="shared" si="530"/>
        <v>163300000</v>
      </c>
      <c r="BC3272" s="63">
        <f t="shared" si="531"/>
        <v>3850.1776505203848</v>
      </c>
      <c r="BD3272" s="63">
        <f t="shared" si="532"/>
        <v>3850.1776505246839</v>
      </c>
      <c r="BE3272" s="63">
        <f t="shared" si="533"/>
        <v>145.53842789896245</v>
      </c>
      <c r="BF3272" s="63">
        <f t="shared" si="534"/>
        <v>145.53842854896249</v>
      </c>
      <c r="BG3272" s="63">
        <f t="shared" si="535"/>
        <v>5.8215371159757918</v>
      </c>
      <c r="BH3272" s="63">
        <f t="shared" si="536"/>
        <v>5.8215377659757914</v>
      </c>
      <c r="BI3272" s="109">
        <f t="shared" si="538"/>
        <v>97980000</v>
      </c>
      <c r="BJ3272" s="203">
        <f t="shared" si="537"/>
        <v>3.0358484937637327E+24</v>
      </c>
    </row>
    <row r="3273" spans="53:62" s="174" customFormat="1" x14ac:dyDescent="0.35">
      <c r="BA3273" s="177">
        <v>3267</v>
      </c>
      <c r="BB3273" s="202">
        <f t="shared" si="530"/>
        <v>163350000</v>
      </c>
      <c r="BC3273" s="63">
        <f t="shared" si="531"/>
        <v>3851.3526087787209</v>
      </c>
      <c r="BD3273" s="63">
        <f t="shared" si="532"/>
        <v>3851.352608783021</v>
      </c>
      <c r="BE3273" s="63">
        <f t="shared" si="533"/>
        <v>145.53842789896595</v>
      </c>
      <c r="BF3273" s="63">
        <f t="shared" si="534"/>
        <v>145.53842854896595</v>
      </c>
      <c r="BG3273" s="63">
        <f t="shared" si="535"/>
        <v>5.8215371159757918</v>
      </c>
      <c r="BH3273" s="63">
        <f t="shared" si="536"/>
        <v>5.8215377659757914</v>
      </c>
      <c r="BI3273" s="109">
        <f t="shared" si="538"/>
        <v>98010000</v>
      </c>
      <c r="BJ3273" s="203">
        <f t="shared" si="537"/>
        <v>3.0363184700732597E+24</v>
      </c>
    </row>
    <row r="3274" spans="53:62" s="174" customFormat="1" x14ac:dyDescent="0.35">
      <c r="BA3274" s="177">
        <v>3268</v>
      </c>
      <c r="BB3274" s="202">
        <f t="shared" si="530"/>
        <v>163400000</v>
      </c>
      <c r="BC3274" s="63">
        <f t="shared" si="531"/>
        <v>3852.5275646498071</v>
      </c>
      <c r="BD3274" s="63">
        <f t="shared" si="532"/>
        <v>3852.5275646541081</v>
      </c>
      <c r="BE3274" s="63">
        <f t="shared" si="533"/>
        <v>145.53842789896942</v>
      </c>
      <c r="BF3274" s="63">
        <f t="shared" si="534"/>
        <v>145.53842854896945</v>
      </c>
      <c r="BG3274" s="63">
        <f t="shared" si="535"/>
        <v>5.8215371159757918</v>
      </c>
      <c r="BH3274" s="63">
        <f t="shared" si="536"/>
        <v>5.8215377659757914</v>
      </c>
      <c r="BI3274" s="109">
        <f t="shared" si="538"/>
        <v>98040000</v>
      </c>
      <c r="BJ3274" s="203">
        <f t="shared" si="537"/>
        <v>3.0367882683299133E+24</v>
      </c>
    </row>
    <row r="3275" spans="53:62" s="174" customFormat="1" x14ac:dyDescent="0.35">
      <c r="BA3275" s="177">
        <v>3269</v>
      </c>
      <c r="BB3275" s="202">
        <f t="shared" si="530"/>
        <v>163450000</v>
      </c>
      <c r="BC3275" s="63">
        <f t="shared" si="531"/>
        <v>3853.7025181337081</v>
      </c>
      <c r="BD3275" s="63">
        <f t="shared" si="532"/>
        <v>3853.7025181380109</v>
      </c>
      <c r="BE3275" s="63">
        <f t="shared" si="533"/>
        <v>145.53842789897286</v>
      </c>
      <c r="BF3275" s="63">
        <f t="shared" si="534"/>
        <v>145.53842854897289</v>
      </c>
      <c r="BG3275" s="63">
        <f t="shared" si="535"/>
        <v>5.8215371159757918</v>
      </c>
      <c r="BH3275" s="63">
        <f t="shared" si="536"/>
        <v>5.8215377659757914</v>
      </c>
      <c r="BI3275" s="109">
        <f t="shared" si="538"/>
        <v>98070000</v>
      </c>
      <c r="BJ3275" s="203">
        <f t="shared" si="537"/>
        <v>3.0372578886011492E+24</v>
      </c>
    </row>
    <row r="3276" spans="53:62" s="174" customFormat="1" x14ac:dyDescent="0.35">
      <c r="BA3276" s="177">
        <v>3270</v>
      </c>
      <c r="BB3276" s="202">
        <f t="shared" si="530"/>
        <v>163500000</v>
      </c>
      <c r="BC3276" s="63">
        <f t="shared" si="531"/>
        <v>3854.877469230425</v>
      </c>
      <c r="BD3276" s="63">
        <f t="shared" si="532"/>
        <v>3854.8774692347292</v>
      </c>
      <c r="BE3276" s="63">
        <f t="shared" si="533"/>
        <v>145.53842789897629</v>
      </c>
      <c r="BF3276" s="63">
        <f t="shared" si="534"/>
        <v>145.5384285489763</v>
      </c>
      <c r="BG3276" s="63">
        <f t="shared" si="535"/>
        <v>5.8215371159757918</v>
      </c>
      <c r="BH3276" s="63">
        <f t="shared" si="536"/>
        <v>5.8215377659757914</v>
      </c>
      <c r="BI3276" s="109">
        <f t="shared" si="538"/>
        <v>98100000</v>
      </c>
      <c r="BJ3276" s="203">
        <f t="shared" si="537"/>
        <v>3.0377273309543983E+24</v>
      </c>
    </row>
    <row r="3277" spans="53:62" s="174" customFormat="1" x14ac:dyDescent="0.35">
      <c r="BA3277" s="177">
        <v>3271</v>
      </c>
      <c r="BB3277" s="202">
        <f t="shared" si="530"/>
        <v>163550000</v>
      </c>
      <c r="BC3277" s="63">
        <f t="shared" si="531"/>
        <v>3856.0524179399576</v>
      </c>
      <c r="BD3277" s="63">
        <f t="shared" si="532"/>
        <v>3856.0524179442627</v>
      </c>
      <c r="BE3277" s="63">
        <f t="shared" si="533"/>
        <v>145.53842789897965</v>
      </c>
      <c r="BF3277" s="63">
        <f t="shared" si="534"/>
        <v>145.53842854897968</v>
      </c>
      <c r="BG3277" s="63">
        <f t="shared" si="535"/>
        <v>5.8215371159757918</v>
      </c>
      <c r="BH3277" s="63">
        <f t="shared" si="536"/>
        <v>5.8215377659757914</v>
      </c>
      <c r="BI3277" s="109">
        <f t="shared" si="538"/>
        <v>98130000</v>
      </c>
      <c r="BJ3277" s="203">
        <f t="shared" si="537"/>
        <v>3.0381965954570664E+24</v>
      </c>
    </row>
    <row r="3278" spans="53:62" s="174" customFormat="1" x14ac:dyDescent="0.35">
      <c r="BA3278" s="177">
        <v>3272</v>
      </c>
      <c r="BB3278" s="202">
        <f t="shared" si="530"/>
        <v>163600000</v>
      </c>
      <c r="BC3278" s="63">
        <f t="shared" si="531"/>
        <v>3857.2273642623049</v>
      </c>
      <c r="BD3278" s="63">
        <f t="shared" si="532"/>
        <v>3857.2273642666119</v>
      </c>
      <c r="BE3278" s="63">
        <f t="shared" si="533"/>
        <v>145.53842789898303</v>
      </c>
      <c r="BF3278" s="63">
        <f t="shared" si="534"/>
        <v>145.53842854898303</v>
      </c>
      <c r="BG3278" s="63">
        <f t="shared" si="535"/>
        <v>5.8215371159757918</v>
      </c>
      <c r="BH3278" s="63">
        <f t="shared" si="536"/>
        <v>5.8215377659757914</v>
      </c>
      <c r="BI3278" s="109">
        <f t="shared" si="538"/>
        <v>98160000</v>
      </c>
      <c r="BJ3278" s="203">
        <f t="shared" si="537"/>
        <v>3.0386656821765318E+24</v>
      </c>
    </row>
    <row r="3279" spans="53:62" s="174" customFormat="1" x14ac:dyDescent="0.35">
      <c r="BA3279" s="177">
        <v>3273</v>
      </c>
      <c r="BB3279" s="202">
        <f t="shared" si="530"/>
        <v>163650000</v>
      </c>
      <c r="BC3279" s="63">
        <f t="shared" si="531"/>
        <v>3858.4023081974674</v>
      </c>
      <c r="BD3279" s="63">
        <f t="shared" si="532"/>
        <v>3858.4023082017761</v>
      </c>
      <c r="BE3279" s="63">
        <f t="shared" si="533"/>
        <v>145.53842789898636</v>
      </c>
      <c r="BF3279" s="63">
        <f t="shared" si="534"/>
        <v>145.53842854898636</v>
      </c>
      <c r="BG3279" s="63">
        <f t="shared" si="535"/>
        <v>5.8215371159757918</v>
      </c>
      <c r="BH3279" s="63">
        <f t="shared" si="536"/>
        <v>5.8215377659757914</v>
      </c>
      <c r="BI3279" s="109">
        <f t="shared" si="538"/>
        <v>98190000</v>
      </c>
      <c r="BJ3279" s="203">
        <f t="shared" si="537"/>
        <v>3.03913459118015E+24</v>
      </c>
    </row>
    <row r="3280" spans="53:62" s="174" customFormat="1" x14ac:dyDescent="0.35">
      <c r="BA3280" s="177">
        <v>3274</v>
      </c>
      <c r="BB3280" s="202">
        <f t="shared" si="530"/>
        <v>163700000</v>
      </c>
      <c r="BC3280" s="63">
        <f t="shared" si="531"/>
        <v>3859.5772497455114</v>
      </c>
      <c r="BD3280" s="63">
        <f t="shared" si="532"/>
        <v>3859.5772497498206</v>
      </c>
      <c r="BE3280" s="63">
        <f t="shared" si="533"/>
        <v>145.53842789898968</v>
      </c>
      <c r="BF3280" s="63">
        <f t="shared" si="534"/>
        <v>145.53842854898969</v>
      </c>
      <c r="BG3280" s="63">
        <f t="shared" si="535"/>
        <v>5.8215371159757918</v>
      </c>
      <c r="BH3280" s="63">
        <f t="shared" si="536"/>
        <v>5.8215377659757914</v>
      </c>
      <c r="BI3280" s="109">
        <f t="shared" si="538"/>
        <v>98220000</v>
      </c>
      <c r="BJ3280" s="203">
        <f t="shared" si="537"/>
        <v>3.0396033225352476E+24</v>
      </c>
    </row>
    <row r="3281" spans="53:62" s="174" customFormat="1" x14ac:dyDescent="0.35">
      <c r="BA3281" s="177">
        <v>3275</v>
      </c>
      <c r="BB3281" s="202">
        <f t="shared" si="530"/>
        <v>163750000</v>
      </c>
      <c r="BC3281" s="63">
        <f t="shared" si="531"/>
        <v>3860.752188906305</v>
      </c>
      <c r="BD3281" s="63">
        <f t="shared" si="532"/>
        <v>3860.7521889106156</v>
      </c>
      <c r="BE3281" s="63">
        <f t="shared" si="533"/>
        <v>145.53842789899295</v>
      </c>
      <c r="BF3281" s="63">
        <f t="shared" si="534"/>
        <v>145.53842854899295</v>
      </c>
      <c r="BG3281" s="63">
        <f t="shared" si="535"/>
        <v>5.8215371159757918</v>
      </c>
      <c r="BH3281" s="63">
        <f t="shared" si="536"/>
        <v>5.8215377659757914</v>
      </c>
      <c r="BI3281" s="109">
        <f t="shared" si="538"/>
        <v>98250000</v>
      </c>
      <c r="BJ3281" s="203">
        <f t="shared" si="537"/>
        <v>3.04007187630913E+24</v>
      </c>
    </row>
    <row r="3282" spans="53:62" s="174" customFormat="1" x14ac:dyDescent="0.35">
      <c r="BA3282" s="177">
        <v>3276</v>
      </c>
      <c r="BB3282" s="202">
        <f t="shared" si="530"/>
        <v>163800000</v>
      </c>
      <c r="BC3282" s="63">
        <f t="shared" si="531"/>
        <v>3861.9271256799784</v>
      </c>
      <c r="BD3282" s="63">
        <f t="shared" si="532"/>
        <v>3861.9271256842908</v>
      </c>
      <c r="BE3282" s="63">
        <f t="shared" si="533"/>
        <v>145.53842789899619</v>
      </c>
      <c r="BF3282" s="63">
        <f t="shared" si="534"/>
        <v>145.53842854899622</v>
      </c>
      <c r="BG3282" s="63">
        <f t="shared" si="535"/>
        <v>5.8215371159757918</v>
      </c>
      <c r="BH3282" s="63">
        <f t="shared" si="536"/>
        <v>5.8215377659757914</v>
      </c>
      <c r="BI3282" s="109">
        <f t="shared" si="538"/>
        <v>98280000</v>
      </c>
      <c r="BJ3282" s="203">
        <f t="shared" si="537"/>
        <v>3.0405402525690731E+24</v>
      </c>
    </row>
    <row r="3283" spans="53:62" s="174" customFormat="1" x14ac:dyDescent="0.35">
      <c r="BA3283" s="177">
        <v>3277</v>
      </c>
      <c r="BB3283" s="202">
        <f t="shared" si="530"/>
        <v>163850000</v>
      </c>
      <c r="BC3283" s="63">
        <f t="shared" si="531"/>
        <v>3863.1020600665329</v>
      </c>
      <c r="BD3283" s="63">
        <f t="shared" si="532"/>
        <v>3863.1020600708462</v>
      </c>
      <c r="BE3283" s="63">
        <f t="shared" si="533"/>
        <v>145.53842789899943</v>
      </c>
      <c r="BF3283" s="63">
        <f t="shared" si="534"/>
        <v>145.53842854899943</v>
      </c>
      <c r="BG3283" s="63">
        <f t="shared" si="535"/>
        <v>5.8215371159757918</v>
      </c>
      <c r="BH3283" s="63">
        <f t="shared" si="536"/>
        <v>5.8215377659757914</v>
      </c>
      <c r="BI3283" s="109">
        <f t="shared" si="538"/>
        <v>98310000</v>
      </c>
      <c r="BJ3283" s="203">
        <f t="shared" si="537"/>
        <v>3.0410084513823291E+24</v>
      </c>
    </row>
    <row r="3284" spans="53:62" s="174" customFormat="1" x14ac:dyDescent="0.35">
      <c r="BA3284" s="177">
        <v>3278</v>
      </c>
      <c r="BB3284" s="202">
        <f t="shared" si="530"/>
        <v>163900000</v>
      </c>
      <c r="BC3284" s="63">
        <f t="shared" si="531"/>
        <v>3864.276992065903</v>
      </c>
      <c r="BD3284" s="63">
        <f t="shared" si="532"/>
        <v>3864.2769920702167</v>
      </c>
      <c r="BE3284" s="63">
        <f t="shared" si="533"/>
        <v>145.53842789900261</v>
      </c>
      <c r="BF3284" s="63">
        <f t="shared" si="534"/>
        <v>145.53842854900262</v>
      </c>
      <c r="BG3284" s="63">
        <f t="shared" si="535"/>
        <v>5.8215371159757918</v>
      </c>
      <c r="BH3284" s="63">
        <f t="shared" si="536"/>
        <v>5.8215377659757914</v>
      </c>
      <c r="BI3284" s="109">
        <f t="shared" si="538"/>
        <v>98340000</v>
      </c>
      <c r="BJ3284" s="203">
        <f t="shared" si="537"/>
        <v>3.041476472816125E+24</v>
      </c>
    </row>
    <row r="3285" spans="53:62" s="174" customFormat="1" x14ac:dyDescent="0.35">
      <c r="BA3285" s="177">
        <v>3279</v>
      </c>
      <c r="BB3285" s="202">
        <f t="shared" si="530"/>
        <v>163950000</v>
      </c>
      <c r="BC3285" s="63">
        <f t="shared" si="531"/>
        <v>3865.4519216780864</v>
      </c>
      <c r="BD3285" s="63">
        <f t="shared" si="532"/>
        <v>3865.4519216824028</v>
      </c>
      <c r="BE3285" s="63">
        <f t="shared" si="533"/>
        <v>145.5384278990058</v>
      </c>
      <c r="BF3285" s="63">
        <f t="shared" si="534"/>
        <v>145.5384285490058</v>
      </c>
      <c r="BG3285" s="63">
        <f t="shared" si="535"/>
        <v>5.8215371159757918</v>
      </c>
      <c r="BH3285" s="63">
        <f t="shared" si="536"/>
        <v>5.8215377659757914</v>
      </c>
      <c r="BI3285" s="109">
        <f t="shared" si="538"/>
        <v>98370000</v>
      </c>
      <c r="BJ3285" s="203">
        <f t="shared" si="537"/>
        <v>3.041944316937662E+24</v>
      </c>
    </row>
    <row r="3286" spans="53:62" s="174" customFormat="1" x14ac:dyDescent="0.35">
      <c r="BA3286" s="177">
        <v>3280</v>
      </c>
      <c r="BB3286" s="202">
        <f t="shared" si="530"/>
        <v>164000000</v>
      </c>
      <c r="BC3286" s="63">
        <f t="shared" si="531"/>
        <v>3866.6268489031522</v>
      </c>
      <c r="BD3286" s="63">
        <f t="shared" si="532"/>
        <v>3866.6268489074691</v>
      </c>
      <c r="BE3286" s="63">
        <f t="shared" si="533"/>
        <v>145.53842789900895</v>
      </c>
      <c r="BF3286" s="63">
        <f t="shared" si="534"/>
        <v>145.53842854900896</v>
      </c>
      <c r="BG3286" s="63">
        <f t="shared" si="535"/>
        <v>5.8215371159757918</v>
      </c>
      <c r="BH3286" s="63">
        <f t="shared" si="536"/>
        <v>5.8215377659757914</v>
      </c>
      <c r="BI3286" s="109">
        <f t="shared" si="538"/>
        <v>98400000</v>
      </c>
      <c r="BJ3286" s="203">
        <f t="shared" si="537"/>
        <v>3.0424119838141154E+24</v>
      </c>
    </row>
    <row r="3287" spans="53:62" s="174" customFormat="1" x14ac:dyDescent="0.35">
      <c r="BA3287" s="177">
        <v>3281</v>
      </c>
      <c r="BB3287" s="202">
        <f t="shared" si="530"/>
        <v>164050000</v>
      </c>
      <c r="BC3287" s="63">
        <f t="shared" si="531"/>
        <v>3867.8017737410964</v>
      </c>
      <c r="BD3287" s="63">
        <f t="shared" si="532"/>
        <v>3867.8017737454152</v>
      </c>
      <c r="BE3287" s="63">
        <f t="shared" si="533"/>
        <v>145.53842789901208</v>
      </c>
      <c r="BF3287" s="63">
        <f t="shared" si="534"/>
        <v>145.53842854901208</v>
      </c>
      <c r="BG3287" s="63">
        <f t="shared" si="535"/>
        <v>5.8215371159757918</v>
      </c>
      <c r="BH3287" s="63">
        <f t="shared" si="536"/>
        <v>5.8215377659757914</v>
      </c>
      <c r="BI3287" s="109">
        <f t="shared" si="538"/>
        <v>98430000</v>
      </c>
      <c r="BJ3287" s="203">
        <f t="shared" si="537"/>
        <v>3.042879473512635E+24</v>
      </c>
    </row>
    <row r="3288" spans="53:62" s="174" customFormat="1" x14ac:dyDescent="0.35">
      <c r="BA3288" s="177">
        <v>3282</v>
      </c>
      <c r="BB3288" s="202">
        <f t="shared" si="530"/>
        <v>164100000</v>
      </c>
      <c r="BC3288" s="63">
        <f t="shared" si="531"/>
        <v>3868.9766961918567</v>
      </c>
      <c r="BD3288" s="63">
        <f t="shared" si="532"/>
        <v>3868.9766961961764</v>
      </c>
      <c r="BE3288" s="63">
        <f t="shared" si="533"/>
        <v>145.53842789901515</v>
      </c>
      <c r="BF3288" s="63">
        <f t="shared" si="534"/>
        <v>145.53842854901515</v>
      </c>
      <c r="BG3288" s="63">
        <f t="shared" si="535"/>
        <v>5.8215371159757918</v>
      </c>
      <c r="BH3288" s="63">
        <f t="shared" si="536"/>
        <v>5.8215377659757914</v>
      </c>
      <c r="BI3288" s="109">
        <f t="shared" si="538"/>
        <v>98460000</v>
      </c>
      <c r="BJ3288" s="203">
        <f t="shared" si="537"/>
        <v>3.0433467861003468E+24</v>
      </c>
    </row>
    <row r="3289" spans="53:62" s="174" customFormat="1" x14ac:dyDescent="0.35">
      <c r="BA3289" s="177">
        <v>3283</v>
      </c>
      <c r="BB3289" s="202">
        <f t="shared" si="530"/>
        <v>164150000</v>
      </c>
      <c r="BC3289" s="63">
        <f t="shared" si="531"/>
        <v>3870.1516162555622</v>
      </c>
      <c r="BD3289" s="63">
        <f t="shared" si="532"/>
        <v>3870.1516162598828</v>
      </c>
      <c r="BE3289" s="63">
        <f t="shared" si="533"/>
        <v>145.53842789901825</v>
      </c>
      <c r="BF3289" s="63">
        <f t="shared" si="534"/>
        <v>145.53842854901825</v>
      </c>
      <c r="BG3289" s="63">
        <f t="shared" si="535"/>
        <v>5.8215371159757918</v>
      </c>
      <c r="BH3289" s="63">
        <f t="shared" si="536"/>
        <v>5.8215377659757914</v>
      </c>
      <c r="BI3289" s="109">
        <f t="shared" si="538"/>
        <v>98490000</v>
      </c>
      <c r="BJ3289" s="203">
        <f t="shared" si="537"/>
        <v>3.0438139216443479E+24</v>
      </c>
    </row>
    <row r="3290" spans="53:62" s="174" customFormat="1" x14ac:dyDescent="0.35">
      <c r="BA3290" s="177">
        <v>3284</v>
      </c>
      <c r="BB3290" s="202">
        <f t="shared" si="530"/>
        <v>164200000</v>
      </c>
      <c r="BC3290" s="63">
        <f t="shared" si="531"/>
        <v>3871.3265339320828</v>
      </c>
      <c r="BD3290" s="63">
        <f t="shared" si="532"/>
        <v>3871.3265339364043</v>
      </c>
      <c r="BE3290" s="63">
        <f t="shared" si="533"/>
        <v>145.53842789902129</v>
      </c>
      <c r="BF3290" s="63">
        <f t="shared" si="534"/>
        <v>145.53842854902129</v>
      </c>
      <c r="BG3290" s="63">
        <f t="shared" si="535"/>
        <v>5.8215371159757918</v>
      </c>
      <c r="BH3290" s="63">
        <f t="shared" si="536"/>
        <v>5.8215377659757914</v>
      </c>
      <c r="BI3290" s="109">
        <f t="shared" si="538"/>
        <v>98520000</v>
      </c>
      <c r="BJ3290" s="203">
        <f t="shared" si="537"/>
        <v>3.0442808802117149E+24</v>
      </c>
    </row>
    <row r="3291" spans="53:62" s="174" customFormat="1" x14ac:dyDescent="0.35">
      <c r="BA3291" s="177">
        <v>3285</v>
      </c>
      <c r="BB3291" s="202">
        <f t="shared" si="530"/>
        <v>164250000</v>
      </c>
      <c r="BC3291" s="63">
        <f t="shared" si="531"/>
        <v>3872.5014492215469</v>
      </c>
      <c r="BD3291" s="63">
        <f t="shared" si="532"/>
        <v>3872.5014492258706</v>
      </c>
      <c r="BE3291" s="63">
        <f t="shared" si="533"/>
        <v>145.5384278990243</v>
      </c>
      <c r="BF3291" s="63">
        <f t="shared" si="534"/>
        <v>145.5384285490243</v>
      </c>
      <c r="BG3291" s="63">
        <f t="shared" si="535"/>
        <v>5.8215371159757918</v>
      </c>
      <c r="BH3291" s="63">
        <f t="shared" si="536"/>
        <v>5.8215377659757914</v>
      </c>
      <c r="BI3291" s="109">
        <f t="shared" si="538"/>
        <v>98550000</v>
      </c>
      <c r="BJ3291" s="203">
        <f t="shared" si="537"/>
        <v>3.044747661869495E+24</v>
      </c>
    </row>
    <row r="3292" spans="53:62" s="174" customFormat="1" x14ac:dyDescent="0.35">
      <c r="BA3292" s="177">
        <v>3286</v>
      </c>
      <c r="BB3292" s="202">
        <f t="shared" si="530"/>
        <v>164300000</v>
      </c>
      <c r="BC3292" s="63">
        <f t="shared" si="531"/>
        <v>3873.6763621238269</v>
      </c>
      <c r="BD3292" s="63">
        <f t="shared" si="532"/>
        <v>3873.676362128152</v>
      </c>
      <c r="BE3292" s="63">
        <f t="shared" si="533"/>
        <v>145.53842789902731</v>
      </c>
      <c r="BF3292" s="63">
        <f t="shared" si="534"/>
        <v>145.53842854902732</v>
      </c>
      <c r="BG3292" s="63">
        <f t="shared" si="535"/>
        <v>5.8215371159757918</v>
      </c>
      <c r="BH3292" s="63">
        <f t="shared" si="536"/>
        <v>5.8215377659757914</v>
      </c>
      <c r="BI3292" s="109">
        <f t="shared" si="538"/>
        <v>98580000</v>
      </c>
      <c r="BJ3292" s="203">
        <f t="shared" si="537"/>
        <v>3.0452142666847111E+24</v>
      </c>
    </row>
    <row r="3293" spans="53:62" s="174" customFormat="1" x14ac:dyDescent="0.35">
      <c r="BA3293" s="177">
        <v>3287</v>
      </c>
      <c r="BB3293" s="202">
        <f t="shared" si="530"/>
        <v>164350000</v>
      </c>
      <c r="BC3293" s="63">
        <f t="shared" si="531"/>
        <v>3874.8512726390518</v>
      </c>
      <c r="BD3293" s="63">
        <f t="shared" si="532"/>
        <v>3874.8512726433787</v>
      </c>
      <c r="BE3293" s="63">
        <f t="shared" si="533"/>
        <v>145.53842789903027</v>
      </c>
      <c r="BF3293" s="63">
        <f t="shared" si="534"/>
        <v>145.5384285490303</v>
      </c>
      <c r="BG3293" s="63">
        <f t="shared" si="535"/>
        <v>5.8215371159757918</v>
      </c>
      <c r="BH3293" s="63">
        <f t="shared" si="536"/>
        <v>5.8215377659757914</v>
      </c>
      <c r="BI3293" s="109">
        <f t="shared" si="538"/>
        <v>98610000</v>
      </c>
      <c r="BJ3293" s="203">
        <f t="shared" si="537"/>
        <v>3.0456806947243608E+24</v>
      </c>
    </row>
    <row r="3294" spans="53:62" s="174" customFormat="1" x14ac:dyDescent="0.35">
      <c r="BA3294" s="177">
        <v>3288</v>
      </c>
      <c r="BB3294" s="202">
        <f t="shared" si="530"/>
        <v>164400000</v>
      </c>
      <c r="BC3294" s="63">
        <f t="shared" si="531"/>
        <v>3876.0261807671568</v>
      </c>
      <c r="BD3294" s="63">
        <f t="shared" si="532"/>
        <v>3876.0261807714851</v>
      </c>
      <c r="BE3294" s="63">
        <f t="shared" si="533"/>
        <v>145.53842789903319</v>
      </c>
      <c r="BF3294" s="63">
        <f t="shared" si="534"/>
        <v>145.53842854903323</v>
      </c>
      <c r="BG3294" s="63">
        <f t="shared" si="535"/>
        <v>5.8215371159757918</v>
      </c>
      <c r="BH3294" s="63">
        <f t="shared" si="536"/>
        <v>5.8215377659757914</v>
      </c>
      <c r="BI3294" s="109">
        <f t="shared" si="538"/>
        <v>98640000</v>
      </c>
      <c r="BJ3294" s="203">
        <f t="shared" si="537"/>
        <v>3.0461469460554163E+24</v>
      </c>
    </row>
    <row r="3295" spans="53:62" s="174" customFormat="1" x14ac:dyDescent="0.35">
      <c r="BA3295" s="177">
        <v>3289</v>
      </c>
      <c r="BB3295" s="202">
        <f t="shared" si="530"/>
        <v>164450000</v>
      </c>
      <c r="BC3295" s="63">
        <f t="shared" si="531"/>
        <v>3877.2010865081429</v>
      </c>
      <c r="BD3295" s="63">
        <f t="shared" si="532"/>
        <v>3877.2010865124712</v>
      </c>
      <c r="BE3295" s="63">
        <f t="shared" si="533"/>
        <v>145.53842789903612</v>
      </c>
      <c r="BF3295" s="63">
        <f t="shared" si="534"/>
        <v>145.53842854903615</v>
      </c>
      <c r="BG3295" s="63">
        <f t="shared" si="535"/>
        <v>5.8215371159757918</v>
      </c>
      <c r="BH3295" s="63">
        <f t="shared" si="536"/>
        <v>5.8215377659757914</v>
      </c>
      <c r="BI3295" s="109">
        <f t="shared" si="538"/>
        <v>98670000</v>
      </c>
      <c r="BJ3295" s="203">
        <f t="shared" si="537"/>
        <v>3.0466130207448253E+24</v>
      </c>
    </row>
    <row r="3296" spans="53:62" s="174" customFormat="1" x14ac:dyDescent="0.35">
      <c r="BA3296" s="177">
        <v>3290</v>
      </c>
      <c r="BB3296" s="202">
        <f t="shared" si="530"/>
        <v>164500000</v>
      </c>
      <c r="BC3296" s="63">
        <f t="shared" si="531"/>
        <v>3878.3759898620729</v>
      </c>
      <c r="BD3296" s="63">
        <f t="shared" si="532"/>
        <v>3878.3759898664025</v>
      </c>
      <c r="BE3296" s="63">
        <f t="shared" si="533"/>
        <v>145.53842789903905</v>
      </c>
      <c r="BF3296" s="63">
        <f t="shared" si="534"/>
        <v>145.53842854903905</v>
      </c>
      <c r="BG3296" s="63">
        <f t="shared" si="535"/>
        <v>5.8215371159757918</v>
      </c>
      <c r="BH3296" s="63">
        <f t="shared" si="536"/>
        <v>5.8215377659757914</v>
      </c>
      <c r="BI3296" s="109">
        <f t="shared" si="538"/>
        <v>98700000</v>
      </c>
      <c r="BJ3296" s="203">
        <f t="shared" si="537"/>
        <v>3.0470789188595093E+24</v>
      </c>
    </row>
    <row r="3297" spans="53:62" s="174" customFormat="1" x14ac:dyDescent="0.35">
      <c r="BA3297" s="177">
        <v>3291</v>
      </c>
      <c r="BB3297" s="202">
        <f t="shared" si="530"/>
        <v>164550000</v>
      </c>
      <c r="BC3297" s="63">
        <f t="shared" si="531"/>
        <v>3879.5508908288816</v>
      </c>
      <c r="BD3297" s="63">
        <f t="shared" si="532"/>
        <v>3879.5508908332135</v>
      </c>
      <c r="BE3297" s="63">
        <f t="shared" si="533"/>
        <v>145.53842789904192</v>
      </c>
      <c r="BF3297" s="63">
        <f t="shared" si="534"/>
        <v>145.53842854904192</v>
      </c>
      <c r="BG3297" s="63">
        <f t="shared" si="535"/>
        <v>5.8215371159757918</v>
      </c>
      <c r="BH3297" s="63">
        <f t="shared" si="536"/>
        <v>5.8215377659757914</v>
      </c>
      <c r="BI3297" s="109">
        <f t="shared" si="538"/>
        <v>98730000</v>
      </c>
      <c r="BJ3297" s="203">
        <f t="shared" si="537"/>
        <v>3.0475446404663635E+24</v>
      </c>
    </row>
    <row r="3298" spans="53:62" s="174" customFormat="1" x14ac:dyDescent="0.35">
      <c r="BA3298" s="177">
        <v>3292</v>
      </c>
      <c r="BB3298" s="202">
        <f t="shared" si="530"/>
        <v>164600000</v>
      </c>
      <c r="BC3298" s="63">
        <f t="shared" si="531"/>
        <v>3880.7257894086356</v>
      </c>
      <c r="BD3298" s="63">
        <f t="shared" si="532"/>
        <v>3880.7257894129693</v>
      </c>
      <c r="BE3298" s="63">
        <f t="shared" si="533"/>
        <v>145.53842789904476</v>
      </c>
      <c r="BF3298" s="63">
        <f t="shared" si="534"/>
        <v>145.5384285490448</v>
      </c>
      <c r="BG3298" s="63">
        <f t="shared" si="535"/>
        <v>5.8215371159757918</v>
      </c>
      <c r="BH3298" s="63">
        <f t="shared" si="536"/>
        <v>5.8215377659757914</v>
      </c>
      <c r="BI3298" s="109">
        <f t="shared" si="538"/>
        <v>98760000</v>
      </c>
      <c r="BJ3298" s="203">
        <f t="shared" si="537"/>
        <v>3.0480101856322606E+24</v>
      </c>
    </row>
    <row r="3299" spans="53:62" s="174" customFormat="1" x14ac:dyDescent="0.35">
      <c r="BA3299" s="177">
        <v>3293</v>
      </c>
      <c r="BB3299" s="202">
        <f t="shared" si="530"/>
        <v>164650000</v>
      </c>
      <c r="BC3299" s="63">
        <f t="shared" si="531"/>
        <v>3881.9006856012711</v>
      </c>
      <c r="BD3299" s="63">
        <f t="shared" si="532"/>
        <v>3881.9006856056048</v>
      </c>
      <c r="BE3299" s="63">
        <f t="shared" si="533"/>
        <v>145.5384278990476</v>
      </c>
      <c r="BF3299" s="63">
        <f t="shared" si="534"/>
        <v>145.53842854904764</v>
      </c>
      <c r="BG3299" s="63">
        <f t="shared" si="535"/>
        <v>5.8215371159757918</v>
      </c>
      <c r="BH3299" s="63">
        <f t="shared" si="536"/>
        <v>5.8215377659757914</v>
      </c>
      <c r="BI3299" s="109">
        <f t="shared" si="538"/>
        <v>98790000</v>
      </c>
      <c r="BJ3299" s="203">
        <f t="shared" si="537"/>
        <v>3.048475554424044E+24</v>
      </c>
    </row>
    <row r="3300" spans="53:62" s="174" customFormat="1" x14ac:dyDescent="0.35">
      <c r="BA3300" s="177">
        <v>3294</v>
      </c>
      <c r="BB3300" s="202">
        <f t="shared" si="530"/>
        <v>164700000</v>
      </c>
      <c r="BC3300" s="63">
        <f t="shared" si="531"/>
        <v>3883.07557940685</v>
      </c>
      <c r="BD3300" s="63">
        <f t="shared" si="532"/>
        <v>3883.0755794111856</v>
      </c>
      <c r="BE3300" s="63">
        <f t="shared" si="533"/>
        <v>145.53842789905048</v>
      </c>
      <c r="BF3300" s="63">
        <f t="shared" si="534"/>
        <v>145.53842854905042</v>
      </c>
      <c r="BG3300" s="63">
        <f t="shared" si="535"/>
        <v>5.8215371159757918</v>
      </c>
      <c r="BH3300" s="63">
        <f t="shared" si="536"/>
        <v>5.8215377659757914</v>
      </c>
      <c r="BI3300" s="109">
        <f t="shared" si="538"/>
        <v>98820000</v>
      </c>
      <c r="BJ3300" s="203">
        <f t="shared" si="537"/>
        <v>3.0489407469085346E+24</v>
      </c>
    </row>
    <row r="3301" spans="53:62" s="174" customFormat="1" x14ac:dyDescent="0.35">
      <c r="BA3301" s="177">
        <v>3295</v>
      </c>
      <c r="BB3301" s="202">
        <f t="shared" si="530"/>
        <v>164750000</v>
      </c>
      <c r="BC3301" s="63">
        <f t="shared" si="531"/>
        <v>3884.2504708253728</v>
      </c>
      <c r="BD3301" s="63">
        <f t="shared" si="532"/>
        <v>3884.2504708297106</v>
      </c>
      <c r="BE3301" s="63">
        <f t="shared" si="533"/>
        <v>145.53842789905318</v>
      </c>
      <c r="BF3301" s="63">
        <f t="shared" si="534"/>
        <v>145.53842854905321</v>
      </c>
      <c r="BG3301" s="63">
        <f t="shared" si="535"/>
        <v>5.8215371159757918</v>
      </c>
      <c r="BH3301" s="63">
        <f t="shared" si="536"/>
        <v>5.8215377659757914</v>
      </c>
      <c r="BI3301" s="109">
        <f t="shared" si="538"/>
        <v>98850000</v>
      </c>
      <c r="BJ3301" s="203">
        <f t="shared" si="537"/>
        <v>3.0494057631525291E+24</v>
      </c>
    </row>
    <row r="3302" spans="53:62" s="174" customFormat="1" x14ac:dyDescent="0.35">
      <c r="BA3302" s="177">
        <v>3296</v>
      </c>
      <c r="BB3302" s="202">
        <f t="shared" si="530"/>
        <v>164800000</v>
      </c>
      <c r="BC3302" s="63">
        <f t="shared" si="531"/>
        <v>3885.4253598567775</v>
      </c>
      <c r="BD3302" s="63">
        <f t="shared" si="532"/>
        <v>3885.4253598611158</v>
      </c>
      <c r="BE3302" s="63">
        <f t="shared" si="533"/>
        <v>145.53842789905599</v>
      </c>
      <c r="BF3302" s="63">
        <f t="shared" si="534"/>
        <v>145.53842854905596</v>
      </c>
      <c r="BG3302" s="63">
        <f t="shared" si="535"/>
        <v>5.8215371159757918</v>
      </c>
      <c r="BH3302" s="63">
        <f t="shared" si="536"/>
        <v>5.8215377659757914</v>
      </c>
      <c r="BI3302" s="109">
        <f t="shared" si="538"/>
        <v>98880000</v>
      </c>
      <c r="BJ3302" s="203">
        <f t="shared" si="537"/>
        <v>3.0498706032227945E+24</v>
      </c>
    </row>
    <row r="3303" spans="53:62" s="174" customFormat="1" x14ac:dyDescent="0.35">
      <c r="BA3303" s="177">
        <v>3297</v>
      </c>
      <c r="BB3303" s="202">
        <f t="shared" si="530"/>
        <v>164850000</v>
      </c>
      <c r="BC3303" s="63">
        <f t="shared" si="531"/>
        <v>3886.6002465011916</v>
      </c>
      <c r="BD3303" s="63">
        <f t="shared" si="532"/>
        <v>3886.6002465055303</v>
      </c>
      <c r="BE3303" s="63">
        <f t="shared" si="533"/>
        <v>145.53842789905872</v>
      </c>
      <c r="BF3303" s="63">
        <f t="shared" si="534"/>
        <v>145.53842854905872</v>
      </c>
      <c r="BG3303" s="63">
        <f t="shared" si="535"/>
        <v>5.8215371159757918</v>
      </c>
      <c r="BH3303" s="63">
        <f t="shared" si="536"/>
        <v>5.8215377659757914</v>
      </c>
      <c r="BI3303" s="109">
        <f t="shared" si="538"/>
        <v>98910000</v>
      </c>
      <c r="BJ3303" s="203">
        <f t="shared" si="537"/>
        <v>3.0503352671860762E+24</v>
      </c>
    </row>
    <row r="3304" spans="53:62" s="174" customFormat="1" x14ac:dyDescent="0.35">
      <c r="BA3304" s="177">
        <v>3298</v>
      </c>
      <c r="BB3304" s="202">
        <f t="shared" si="530"/>
        <v>164900000</v>
      </c>
      <c r="BC3304" s="63">
        <f t="shared" si="531"/>
        <v>3887.7751307584831</v>
      </c>
      <c r="BD3304" s="63">
        <f t="shared" si="532"/>
        <v>3887.7751307628246</v>
      </c>
      <c r="BE3304" s="63">
        <f t="shared" si="533"/>
        <v>145.53842789906142</v>
      </c>
      <c r="BF3304" s="63">
        <f t="shared" si="534"/>
        <v>145.53842854906145</v>
      </c>
      <c r="BG3304" s="63">
        <f t="shared" si="535"/>
        <v>5.8215371159757918</v>
      </c>
      <c r="BH3304" s="63">
        <f t="shared" si="536"/>
        <v>5.8215377659757914</v>
      </c>
      <c r="BI3304" s="109">
        <f t="shared" si="538"/>
        <v>98940000</v>
      </c>
      <c r="BJ3304" s="203">
        <f t="shared" si="537"/>
        <v>3.0507997551090932E+24</v>
      </c>
    </row>
    <row r="3305" spans="53:62" s="174" customFormat="1" x14ac:dyDescent="0.35">
      <c r="BA3305" s="177">
        <v>3299</v>
      </c>
      <c r="BB3305" s="202">
        <f t="shared" si="530"/>
        <v>164950000</v>
      </c>
      <c r="BC3305" s="63">
        <f t="shared" si="531"/>
        <v>3888.9500126287871</v>
      </c>
      <c r="BD3305" s="63">
        <f t="shared" si="532"/>
        <v>3888.9500126331286</v>
      </c>
      <c r="BE3305" s="63">
        <f t="shared" si="533"/>
        <v>145.53842789906412</v>
      </c>
      <c r="BF3305" s="63">
        <f t="shared" si="534"/>
        <v>145.53842854906415</v>
      </c>
      <c r="BG3305" s="63">
        <f t="shared" si="535"/>
        <v>5.8215371159757918</v>
      </c>
      <c r="BH3305" s="63">
        <f t="shared" si="536"/>
        <v>5.8215377659757914</v>
      </c>
      <c r="BI3305" s="109">
        <f t="shared" si="538"/>
        <v>98970000</v>
      </c>
      <c r="BJ3305" s="203">
        <f t="shared" si="537"/>
        <v>3.0512640670585399E+24</v>
      </c>
    </row>
    <row r="3306" spans="53:62" s="174" customFormat="1" x14ac:dyDescent="0.35">
      <c r="BA3306" s="177">
        <v>3300</v>
      </c>
      <c r="BB3306" s="202">
        <f t="shared" si="530"/>
        <v>165000000</v>
      </c>
      <c r="BC3306" s="63">
        <f t="shared" si="531"/>
        <v>3890.1248921120332</v>
      </c>
      <c r="BD3306" s="63">
        <f t="shared" si="532"/>
        <v>3890.1248921163769</v>
      </c>
      <c r="BE3306" s="63">
        <f t="shared" si="533"/>
        <v>145.53842789906682</v>
      </c>
      <c r="BF3306" s="63">
        <f t="shared" si="534"/>
        <v>145.53842854906682</v>
      </c>
      <c r="BG3306" s="63">
        <f t="shared" si="535"/>
        <v>5.8215371159757918</v>
      </c>
      <c r="BH3306" s="63">
        <f t="shared" si="536"/>
        <v>5.8215377659757914</v>
      </c>
      <c r="BI3306" s="109">
        <f t="shared" si="538"/>
        <v>99000000</v>
      </c>
      <c r="BJ3306" s="203">
        <f t="shared" si="537"/>
        <v>3.0517282031010835E+24</v>
      </c>
    </row>
    <row r="3307" spans="53:62" s="174" customFormat="1" x14ac:dyDescent="0.35">
      <c r="BA3307" s="177">
        <v>3301</v>
      </c>
      <c r="BB3307" s="202">
        <f t="shared" si="530"/>
        <v>165050000</v>
      </c>
      <c r="BC3307" s="63">
        <f t="shared" si="531"/>
        <v>3891.2997692081608</v>
      </c>
      <c r="BD3307" s="63">
        <f t="shared" si="532"/>
        <v>3891.2997692125055</v>
      </c>
      <c r="BE3307" s="63">
        <f t="shared" si="533"/>
        <v>145.53842789906949</v>
      </c>
      <c r="BF3307" s="63">
        <f t="shared" si="534"/>
        <v>145.53842854906947</v>
      </c>
      <c r="BG3307" s="63">
        <f t="shared" si="535"/>
        <v>5.8215371159757918</v>
      </c>
      <c r="BH3307" s="63">
        <f t="shared" si="536"/>
        <v>5.8215377659757914</v>
      </c>
      <c r="BI3307" s="109">
        <f t="shared" si="538"/>
        <v>99030000</v>
      </c>
      <c r="BJ3307" s="203">
        <f t="shared" si="537"/>
        <v>3.0521921633033678E+24</v>
      </c>
    </row>
    <row r="3308" spans="53:62" s="174" customFormat="1" x14ac:dyDescent="0.35">
      <c r="BA3308" s="177">
        <v>3302</v>
      </c>
      <c r="BB3308" s="202">
        <f t="shared" si="530"/>
        <v>165100000</v>
      </c>
      <c r="BC3308" s="63">
        <f t="shared" si="531"/>
        <v>3892.4746439173618</v>
      </c>
      <c r="BD3308" s="63">
        <f t="shared" si="532"/>
        <v>3892.4746439217079</v>
      </c>
      <c r="BE3308" s="63">
        <f t="shared" si="533"/>
        <v>145.53842789907208</v>
      </c>
      <c r="BF3308" s="63">
        <f t="shared" si="534"/>
        <v>145.53842854907211</v>
      </c>
      <c r="BG3308" s="63">
        <f t="shared" si="535"/>
        <v>5.8215371159757918</v>
      </c>
      <c r="BH3308" s="63">
        <f t="shared" si="536"/>
        <v>5.8215377659757914</v>
      </c>
      <c r="BI3308" s="109">
        <f t="shared" si="538"/>
        <v>99060000</v>
      </c>
      <c r="BJ3308" s="203">
        <f t="shared" si="537"/>
        <v>3.0526559477320109E+24</v>
      </c>
    </row>
    <row r="3309" spans="53:62" s="174" customFormat="1" x14ac:dyDescent="0.35">
      <c r="BA3309" s="177">
        <v>3303</v>
      </c>
      <c r="BB3309" s="202">
        <f t="shared" si="530"/>
        <v>165150000</v>
      </c>
      <c r="BC3309" s="63">
        <f t="shared" si="531"/>
        <v>3893.6495162394426</v>
      </c>
      <c r="BD3309" s="63">
        <f t="shared" si="532"/>
        <v>3893.64951624379</v>
      </c>
      <c r="BE3309" s="63">
        <f t="shared" si="533"/>
        <v>145.53842789907469</v>
      </c>
      <c r="BF3309" s="63">
        <f t="shared" si="534"/>
        <v>145.53842854907469</v>
      </c>
      <c r="BG3309" s="63">
        <f t="shared" si="535"/>
        <v>5.8215371159757918</v>
      </c>
      <c r="BH3309" s="63">
        <f t="shared" si="536"/>
        <v>5.8215377659757914</v>
      </c>
      <c r="BI3309" s="109">
        <f t="shared" si="538"/>
        <v>99090000</v>
      </c>
      <c r="BJ3309" s="203">
        <f t="shared" si="537"/>
        <v>3.0531195564536058E+24</v>
      </c>
    </row>
    <row r="3310" spans="53:62" s="174" customFormat="1" x14ac:dyDescent="0.35">
      <c r="BA3310" s="177">
        <v>3304</v>
      </c>
      <c r="BB3310" s="202">
        <f t="shared" si="530"/>
        <v>165200000</v>
      </c>
      <c r="BC3310" s="63">
        <f t="shared" si="531"/>
        <v>3894.8243861745332</v>
      </c>
      <c r="BD3310" s="63">
        <f t="shared" si="532"/>
        <v>3894.8243861788819</v>
      </c>
      <c r="BE3310" s="63">
        <f t="shared" si="533"/>
        <v>145.53842789907731</v>
      </c>
      <c r="BF3310" s="63">
        <f t="shared" si="534"/>
        <v>145.53842854907731</v>
      </c>
      <c r="BG3310" s="63">
        <f t="shared" si="535"/>
        <v>5.8215371159757918</v>
      </c>
      <c r="BH3310" s="63">
        <f t="shared" si="536"/>
        <v>5.8215377659757914</v>
      </c>
      <c r="BI3310" s="109">
        <f t="shared" si="538"/>
        <v>99120000</v>
      </c>
      <c r="BJ3310" s="203">
        <f t="shared" si="537"/>
        <v>3.0535829895347198E+24</v>
      </c>
    </row>
    <row r="3311" spans="53:62" s="174" customFormat="1" x14ac:dyDescent="0.35">
      <c r="BA3311" s="177">
        <v>3305</v>
      </c>
      <c r="BB3311" s="202">
        <f t="shared" si="530"/>
        <v>165250000</v>
      </c>
      <c r="BC3311" s="63">
        <f t="shared" si="531"/>
        <v>3895.9992537226335</v>
      </c>
      <c r="BD3311" s="63">
        <f t="shared" si="532"/>
        <v>3895.9992537269832</v>
      </c>
      <c r="BE3311" s="63">
        <f t="shared" si="533"/>
        <v>145.53842789907986</v>
      </c>
      <c r="BF3311" s="63">
        <f t="shared" si="534"/>
        <v>145.53842854907987</v>
      </c>
      <c r="BG3311" s="63">
        <f t="shared" si="535"/>
        <v>5.8215371159757918</v>
      </c>
      <c r="BH3311" s="63">
        <f t="shared" si="536"/>
        <v>5.8215377659757914</v>
      </c>
      <c r="BI3311" s="109">
        <f t="shared" si="538"/>
        <v>99150000</v>
      </c>
      <c r="BJ3311" s="203">
        <f t="shared" si="537"/>
        <v>3.054046247041894E+24</v>
      </c>
    </row>
    <row r="3312" spans="53:62" s="174" customFormat="1" x14ac:dyDescent="0.35">
      <c r="BA3312" s="177">
        <v>3306</v>
      </c>
      <c r="BB3312" s="202">
        <f t="shared" si="530"/>
        <v>165300000</v>
      </c>
      <c r="BC3312" s="63">
        <f t="shared" si="531"/>
        <v>3897.1741188836772</v>
      </c>
      <c r="BD3312" s="63">
        <f t="shared" si="532"/>
        <v>3897.1741188880287</v>
      </c>
      <c r="BE3312" s="63">
        <f t="shared" si="533"/>
        <v>145.53842789908242</v>
      </c>
      <c r="BF3312" s="63">
        <f t="shared" si="534"/>
        <v>145.53842854908243</v>
      </c>
      <c r="BG3312" s="63">
        <f t="shared" si="535"/>
        <v>5.8215371159757918</v>
      </c>
      <c r="BH3312" s="63">
        <f t="shared" si="536"/>
        <v>5.8215377659757914</v>
      </c>
      <c r="BI3312" s="109">
        <f t="shared" si="538"/>
        <v>99180000</v>
      </c>
      <c r="BJ3312" s="203">
        <f t="shared" si="537"/>
        <v>3.0545093290416475E+24</v>
      </c>
    </row>
    <row r="3313" spans="53:62" s="174" customFormat="1" x14ac:dyDescent="0.35">
      <c r="BA3313" s="177">
        <v>3307</v>
      </c>
      <c r="BB3313" s="202">
        <f t="shared" si="530"/>
        <v>165350000</v>
      </c>
      <c r="BC3313" s="63">
        <f t="shared" si="531"/>
        <v>3898.3489816577317</v>
      </c>
      <c r="BD3313" s="63">
        <f t="shared" si="532"/>
        <v>3898.3489816620836</v>
      </c>
      <c r="BE3313" s="63">
        <f t="shared" si="533"/>
        <v>145.53842789908495</v>
      </c>
      <c r="BF3313" s="63">
        <f t="shared" si="534"/>
        <v>145.53842854908495</v>
      </c>
      <c r="BG3313" s="63">
        <f t="shared" si="535"/>
        <v>5.8215371159757918</v>
      </c>
      <c r="BH3313" s="63">
        <f t="shared" si="536"/>
        <v>5.8215377659757914</v>
      </c>
      <c r="BI3313" s="109">
        <f t="shared" si="538"/>
        <v>99210000</v>
      </c>
      <c r="BJ3313" s="203">
        <f t="shared" si="537"/>
        <v>3.0549722356004706E+24</v>
      </c>
    </row>
    <row r="3314" spans="53:62" s="174" customFormat="1" x14ac:dyDescent="0.35">
      <c r="BA3314" s="177">
        <v>3308</v>
      </c>
      <c r="BB3314" s="202">
        <f t="shared" si="530"/>
        <v>165400000</v>
      </c>
      <c r="BC3314" s="63">
        <f t="shared" si="531"/>
        <v>3899.523842044729</v>
      </c>
      <c r="BD3314" s="63">
        <f t="shared" si="532"/>
        <v>3899.5238420490832</v>
      </c>
      <c r="BE3314" s="63">
        <f t="shared" si="533"/>
        <v>145.53842789908745</v>
      </c>
      <c r="BF3314" s="63">
        <f t="shared" si="534"/>
        <v>145.53842854908746</v>
      </c>
      <c r="BG3314" s="63">
        <f t="shared" si="535"/>
        <v>5.8215371159757918</v>
      </c>
      <c r="BH3314" s="63">
        <f t="shared" si="536"/>
        <v>5.8215377659757914</v>
      </c>
      <c r="BI3314" s="109">
        <f t="shared" si="538"/>
        <v>99240000</v>
      </c>
      <c r="BJ3314" s="203">
        <f t="shared" si="537"/>
        <v>3.0554349667848295E+24</v>
      </c>
    </row>
    <row r="3315" spans="53:62" s="174" customFormat="1" x14ac:dyDescent="0.35">
      <c r="BA3315" s="177">
        <v>3309</v>
      </c>
      <c r="BB3315" s="202">
        <f t="shared" si="530"/>
        <v>165450000</v>
      </c>
      <c r="BC3315" s="63">
        <f t="shared" si="531"/>
        <v>3900.6987000448016</v>
      </c>
      <c r="BD3315" s="63">
        <f t="shared" si="532"/>
        <v>3900.6987000491567</v>
      </c>
      <c r="BE3315" s="63">
        <f t="shared" si="533"/>
        <v>145.53842789908992</v>
      </c>
      <c r="BF3315" s="63">
        <f t="shared" si="534"/>
        <v>145.53842854908993</v>
      </c>
      <c r="BG3315" s="63">
        <f t="shared" si="535"/>
        <v>5.8215371159757918</v>
      </c>
      <c r="BH3315" s="63">
        <f t="shared" si="536"/>
        <v>5.8215377659757914</v>
      </c>
      <c r="BI3315" s="109">
        <f t="shared" si="538"/>
        <v>99270000</v>
      </c>
      <c r="BJ3315" s="203">
        <f t="shared" si="537"/>
        <v>3.0558975226611679E+24</v>
      </c>
    </row>
    <row r="3316" spans="53:62" s="174" customFormat="1" x14ac:dyDescent="0.35">
      <c r="BA3316" s="177">
        <v>3310</v>
      </c>
      <c r="BB3316" s="202">
        <f t="shared" si="530"/>
        <v>165500000</v>
      </c>
      <c r="BC3316" s="63">
        <f t="shared" si="531"/>
        <v>3901.8735556578181</v>
      </c>
      <c r="BD3316" s="63">
        <f t="shared" si="532"/>
        <v>3901.873555662175</v>
      </c>
      <c r="BE3316" s="63">
        <f t="shared" si="533"/>
        <v>145.5384278990924</v>
      </c>
      <c r="BF3316" s="63">
        <f t="shared" si="534"/>
        <v>145.5384285490924</v>
      </c>
      <c r="BG3316" s="63">
        <f t="shared" si="535"/>
        <v>5.8215371159757918</v>
      </c>
      <c r="BH3316" s="63">
        <f t="shared" si="536"/>
        <v>5.8215377659757914</v>
      </c>
      <c r="BI3316" s="109">
        <f t="shared" si="538"/>
        <v>99300000</v>
      </c>
      <c r="BJ3316" s="203">
        <f t="shared" si="537"/>
        <v>3.0563599032959005E+24</v>
      </c>
    </row>
    <row r="3317" spans="53:62" s="174" customFormat="1" x14ac:dyDescent="0.35">
      <c r="BA3317" s="177">
        <v>3311</v>
      </c>
      <c r="BB3317" s="202">
        <f t="shared" si="530"/>
        <v>165550000</v>
      </c>
      <c r="BC3317" s="63">
        <f t="shared" si="531"/>
        <v>3903.0484088838452</v>
      </c>
      <c r="BD3317" s="63">
        <f t="shared" si="532"/>
        <v>3903.0484088882026</v>
      </c>
      <c r="BE3317" s="63">
        <f t="shared" si="533"/>
        <v>145.53842789909487</v>
      </c>
      <c r="BF3317" s="63">
        <f t="shared" si="534"/>
        <v>145.53842854909485</v>
      </c>
      <c r="BG3317" s="63">
        <f t="shared" si="535"/>
        <v>5.8215371159757918</v>
      </c>
      <c r="BH3317" s="63">
        <f t="shared" si="536"/>
        <v>5.8215377659757914</v>
      </c>
      <c r="BI3317" s="109">
        <f t="shared" si="538"/>
        <v>99330000</v>
      </c>
      <c r="BJ3317" s="203">
        <f t="shared" si="537"/>
        <v>3.0568221087554189E+24</v>
      </c>
    </row>
    <row r="3318" spans="53:62" s="174" customFormat="1" x14ac:dyDescent="0.35">
      <c r="BA3318" s="177">
        <v>3312</v>
      </c>
      <c r="BB3318" s="202">
        <f t="shared" si="530"/>
        <v>165600000</v>
      </c>
      <c r="BC3318" s="63">
        <f t="shared" si="531"/>
        <v>3904.2232597229445</v>
      </c>
      <c r="BD3318" s="63">
        <f t="shared" si="532"/>
        <v>3904.2232597273041</v>
      </c>
      <c r="BE3318" s="63">
        <f t="shared" si="533"/>
        <v>145.53842789909729</v>
      </c>
      <c r="BF3318" s="63">
        <f t="shared" si="534"/>
        <v>145.53842854909729</v>
      </c>
      <c r="BG3318" s="63">
        <f t="shared" si="535"/>
        <v>5.8215371159757918</v>
      </c>
      <c r="BH3318" s="63">
        <f t="shared" si="536"/>
        <v>5.8215377659757914</v>
      </c>
      <c r="BI3318" s="109">
        <f t="shared" si="538"/>
        <v>99360000</v>
      </c>
      <c r="BJ3318" s="203">
        <f t="shared" si="537"/>
        <v>3.0572841391060895E+24</v>
      </c>
    </row>
    <row r="3319" spans="53:62" s="174" customFormat="1" x14ac:dyDescent="0.35">
      <c r="BA3319" s="177">
        <v>3313</v>
      </c>
      <c r="BB3319" s="202">
        <f t="shared" si="530"/>
        <v>165650000</v>
      </c>
      <c r="BC3319" s="63">
        <f t="shared" si="531"/>
        <v>3905.3981081749898</v>
      </c>
      <c r="BD3319" s="63">
        <f t="shared" si="532"/>
        <v>3905.3981081793504</v>
      </c>
      <c r="BE3319" s="63">
        <f t="shared" si="533"/>
        <v>145.53842789909967</v>
      </c>
      <c r="BF3319" s="63">
        <f t="shared" si="534"/>
        <v>145.53842854909968</v>
      </c>
      <c r="BG3319" s="63">
        <f t="shared" si="535"/>
        <v>5.8215371159757918</v>
      </c>
      <c r="BH3319" s="63">
        <f t="shared" si="536"/>
        <v>5.8215377659757914</v>
      </c>
      <c r="BI3319" s="109">
        <f t="shared" si="538"/>
        <v>99390000</v>
      </c>
      <c r="BJ3319" s="203">
        <f t="shared" si="537"/>
        <v>3.0577459944142517E+24</v>
      </c>
    </row>
    <row r="3320" spans="53:62" s="174" customFormat="1" x14ac:dyDescent="0.35">
      <c r="BA3320" s="177">
        <v>3314</v>
      </c>
      <c r="BB3320" s="202">
        <f t="shared" si="530"/>
        <v>165700000</v>
      </c>
      <c r="BC3320" s="63">
        <f t="shared" si="531"/>
        <v>3906.5729542401086</v>
      </c>
      <c r="BD3320" s="63">
        <f t="shared" si="532"/>
        <v>3906.5729542444706</v>
      </c>
      <c r="BE3320" s="63">
        <f t="shared" si="533"/>
        <v>145.53842789910206</v>
      </c>
      <c r="BF3320" s="63">
        <f t="shared" si="534"/>
        <v>145.53842854910206</v>
      </c>
      <c r="BG3320" s="63">
        <f t="shared" si="535"/>
        <v>5.8215371159757918</v>
      </c>
      <c r="BH3320" s="63">
        <f t="shared" si="536"/>
        <v>5.8215377659757914</v>
      </c>
      <c r="BI3320" s="109">
        <f t="shared" si="538"/>
        <v>99420000</v>
      </c>
      <c r="BJ3320" s="203">
        <f t="shared" si="537"/>
        <v>3.0582076747462232E+24</v>
      </c>
    </row>
    <row r="3321" spans="53:62" s="174" customFormat="1" x14ac:dyDescent="0.35">
      <c r="BA3321" s="177">
        <v>3315</v>
      </c>
      <c r="BB3321" s="202">
        <f t="shared" si="530"/>
        <v>165750000</v>
      </c>
      <c r="BC3321" s="63">
        <f t="shared" si="531"/>
        <v>3907.7477979182368</v>
      </c>
      <c r="BD3321" s="63">
        <f t="shared" si="532"/>
        <v>3907.7477979226001</v>
      </c>
      <c r="BE3321" s="63">
        <f t="shared" si="533"/>
        <v>145.53842789910445</v>
      </c>
      <c r="BF3321" s="63">
        <f t="shared" si="534"/>
        <v>145.53842854910442</v>
      </c>
      <c r="BG3321" s="63">
        <f t="shared" si="535"/>
        <v>5.8215371159757918</v>
      </c>
      <c r="BH3321" s="63">
        <f t="shared" si="536"/>
        <v>5.8215377659757914</v>
      </c>
      <c r="BI3321" s="109">
        <f t="shared" si="538"/>
        <v>99450000</v>
      </c>
      <c r="BJ3321" s="203">
        <f t="shared" si="537"/>
        <v>3.0586691801682935E+24</v>
      </c>
    </row>
    <row r="3322" spans="53:62" s="174" customFormat="1" x14ac:dyDescent="0.35">
      <c r="BA3322" s="177">
        <v>3316</v>
      </c>
      <c r="BB3322" s="202">
        <f t="shared" si="530"/>
        <v>165800000</v>
      </c>
      <c r="BC3322" s="63">
        <f t="shared" si="531"/>
        <v>3908.9226392093742</v>
      </c>
      <c r="BD3322" s="63">
        <f t="shared" si="532"/>
        <v>3908.9226392137384</v>
      </c>
      <c r="BE3322" s="63">
        <f t="shared" si="533"/>
        <v>145.53842789910678</v>
      </c>
      <c r="BF3322" s="63">
        <f t="shared" si="534"/>
        <v>145.53842854910678</v>
      </c>
      <c r="BG3322" s="63">
        <f t="shared" si="535"/>
        <v>5.8215371159757918</v>
      </c>
      <c r="BH3322" s="63">
        <f t="shared" si="536"/>
        <v>5.8215377659757914</v>
      </c>
      <c r="BI3322" s="109">
        <f t="shared" si="538"/>
        <v>99480000</v>
      </c>
      <c r="BJ3322" s="203">
        <f t="shared" si="537"/>
        <v>3.059130510746728E+24</v>
      </c>
    </row>
    <row r="3323" spans="53:62" s="174" customFormat="1" x14ac:dyDescent="0.35">
      <c r="BA3323" s="177">
        <v>3317</v>
      </c>
      <c r="BB3323" s="202">
        <f t="shared" si="530"/>
        <v>165850000</v>
      </c>
      <c r="BC3323" s="63">
        <f t="shared" si="531"/>
        <v>3910.0974781135201</v>
      </c>
      <c r="BD3323" s="63">
        <f t="shared" si="532"/>
        <v>3910.0974781178866</v>
      </c>
      <c r="BE3323" s="63">
        <f t="shared" si="533"/>
        <v>145.53842789910908</v>
      </c>
      <c r="BF3323" s="63">
        <f t="shared" si="534"/>
        <v>145.53842854910911</v>
      </c>
      <c r="BG3323" s="63">
        <f t="shared" si="535"/>
        <v>5.8215371159757918</v>
      </c>
      <c r="BH3323" s="63">
        <f t="shared" si="536"/>
        <v>5.8215377659757914</v>
      </c>
      <c r="BI3323" s="109">
        <f t="shared" si="538"/>
        <v>99510000</v>
      </c>
      <c r="BJ3323" s="203">
        <f t="shared" si="537"/>
        <v>3.059591666547767E+24</v>
      </c>
    </row>
    <row r="3324" spans="53:62" s="174" customFormat="1" x14ac:dyDescent="0.35">
      <c r="BA3324" s="177">
        <v>3318</v>
      </c>
      <c r="BB3324" s="202">
        <f t="shared" si="530"/>
        <v>165900000</v>
      </c>
      <c r="BC3324" s="63">
        <f t="shared" si="531"/>
        <v>3911.2723146308058</v>
      </c>
      <c r="BD3324" s="63">
        <f t="shared" si="532"/>
        <v>3911.2723146351732</v>
      </c>
      <c r="BE3324" s="63">
        <f t="shared" si="533"/>
        <v>145.53842789911141</v>
      </c>
      <c r="BF3324" s="63">
        <f t="shared" si="534"/>
        <v>145.53842854911144</v>
      </c>
      <c r="BG3324" s="63">
        <f t="shared" si="535"/>
        <v>5.8215371159757918</v>
      </c>
      <c r="BH3324" s="63">
        <f t="shared" si="536"/>
        <v>5.8215377659757914</v>
      </c>
      <c r="BI3324" s="109">
        <f t="shared" si="538"/>
        <v>99540000</v>
      </c>
      <c r="BJ3324" s="203">
        <f t="shared" si="537"/>
        <v>3.0600526476376265E+24</v>
      </c>
    </row>
    <row r="3325" spans="53:62" s="174" customFormat="1" x14ac:dyDescent="0.35">
      <c r="BA3325" s="177">
        <v>3319</v>
      </c>
      <c r="BB3325" s="202">
        <f t="shared" si="530"/>
        <v>165950000</v>
      </c>
      <c r="BC3325" s="63">
        <f t="shared" si="531"/>
        <v>3912.4471487610358</v>
      </c>
      <c r="BD3325" s="63">
        <f t="shared" si="532"/>
        <v>3912.4471487654041</v>
      </c>
      <c r="BE3325" s="63">
        <f t="shared" si="533"/>
        <v>145.53842789911374</v>
      </c>
      <c r="BF3325" s="63">
        <f t="shared" si="534"/>
        <v>145.53842854911372</v>
      </c>
      <c r="BG3325" s="63">
        <f t="shared" si="535"/>
        <v>5.8215371159757918</v>
      </c>
      <c r="BH3325" s="63">
        <f t="shared" si="536"/>
        <v>5.8215377659757914</v>
      </c>
      <c r="BI3325" s="109">
        <f t="shared" si="538"/>
        <v>99570000</v>
      </c>
      <c r="BJ3325" s="203">
        <f t="shared" si="537"/>
        <v>3.0605134540824963E+24</v>
      </c>
    </row>
    <row r="3326" spans="53:62" s="174" customFormat="1" x14ac:dyDescent="0.35">
      <c r="BA3326" s="177">
        <v>3320</v>
      </c>
      <c r="BB3326" s="202">
        <f t="shared" si="530"/>
        <v>166000000</v>
      </c>
      <c r="BC3326" s="63">
        <f t="shared" si="531"/>
        <v>3913.6219805044043</v>
      </c>
      <c r="BD3326" s="63">
        <f t="shared" si="532"/>
        <v>3913.621980508774</v>
      </c>
      <c r="BE3326" s="63">
        <f t="shared" si="533"/>
        <v>145.53842789911602</v>
      </c>
      <c r="BF3326" s="63">
        <f t="shared" si="534"/>
        <v>145.53842854911599</v>
      </c>
      <c r="BG3326" s="63">
        <f t="shared" si="535"/>
        <v>5.8215371159757918</v>
      </c>
      <c r="BH3326" s="63">
        <f t="shared" si="536"/>
        <v>5.8215377659757914</v>
      </c>
      <c r="BI3326" s="109">
        <f t="shared" si="538"/>
        <v>99600000</v>
      </c>
      <c r="BJ3326" s="203">
        <f t="shared" si="537"/>
        <v>3.0609740859485413E+24</v>
      </c>
    </row>
    <row r="3327" spans="53:62" s="174" customFormat="1" x14ac:dyDescent="0.35">
      <c r="BA3327" s="177">
        <v>3321</v>
      </c>
      <c r="BB3327" s="202">
        <f t="shared" si="530"/>
        <v>166050000</v>
      </c>
      <c r="BC3327" s="63">
        <f t="shared" si="531"/>
        <v>3914.7968098607817</v>
      </c>
      <c r="BD3327" s="63">
        <f t="shared" si="532"/>
        <v>3914.7968098651531</v>
      </c>
      <c r="BE3327" s="63">
        <f t="shared" si="533"/>
        <v>145.53842789911826</v>
      </c>
      <c r="BF3327" s="63">
        <f t="shared" si="534"/>
        <v>145.53842854911827</v>
      </c>
      <c r="BG3327" s="63">
        <f t="shared" si="535"/>
        <v>5.8215371159757918</v>
      </c>
      <c r="BH3327" s="63">
        <f t="shared" si="536"/>
        <v>5.8215377659757914</v>
      </c>
      <c r="BI3327" s="109">
        <f t="shared" si="538"/>
        <v>99630000</v>
      </c>
      <c r="BJ3327" s="203">
        <f t="shared" si="537"/>
        <v>3.061434543301902E+24</v>
      </c>
    </row>
    <row r="3328" spans="53:62" s="174" customFormat="1" x14ac:dyDescent="0.35">
      <c r="BA3328" s="177">
        <v>3322</v>
      </c>
      <c r="BB3328" s="202">
        <f t="shared" si="530"/>
        <v>166100000</v>
      </c>
      <c r="BC3328" s="63">
        <f t="shared" si="531"/>
        <v>3915.9716368302343</v>
      </c>
      <c r="BD3328" s="63">
        <f t="shared" si="532"/>
        <v>3915.9716368346062</v>
      </c>
      <c r="BE3328" s="63">
        <f t="shared" si="533"/>
        <v>145.53842789912048</v>
      </c>
      <c r="BF3328" s="63">
        <f t="shared" si="534"/>
        <v>145.53842854912051</v>
      </c>
      <c r="BG3328" s="63">
        <f t="shared" si="535"/>
        <v>5.8215371159757918</v>
      </c>
      <c r="BH3328" s="63">
        <f t="shared" si="536"/>
        <v>5.8215377659757914</v>
      </c>
      <c r="BI3328" s="109">
        <f t="shared" si="538"/>
        <v>99660000</v>
      </c>
      <c r="BJ3328" s="203">
        <f t="shared" si="537"/>
        <v>3.0618948262086934E+24</v>
      </c>
    </row>
    <row r="3329" spans="53:62" s="174" customFormat="1" x14ac:dyDescent="0.35">
      <c r="BA3329" s="177">
        <v>3323</v>
      </c>
      <c r="BB3329" s="202">
        <f t="shared" si="530"/>
        <v>166150000</v>
      </c>
      <c r="BC3329" s="63">
        <f t="shared" si="531"/>
        <v>3917.1464614126953</v>
      </c>
      <c r="BD3329" s="63">
        <f t="shared" si="532"/>
        <v>3917.1464614170682</v>
      </c>
      <c r="BE3329" s="63">
        <f t="shared" si="533"/>
        <v>145.53842789912269</v>
      </c>
      <c r="BF3329" s="63">
        <f t="shared" si="534"/>
        <v>145.5384285491227</v>
      </c>
      <c r="BG3329" s="63">
        <f t="shared" si="535"/>
        <v>5.8215371159757918</v>
      </c>
      <c r="BH3329" s="63">
        <f t="shared" si="536"/>
        <v>5.8215377659757914</v>
      </c>
      <c r="BI3329" s="109">
        <f t="shared" si="538"/>
        <v>99690000</v>
      </c>
      <c r="BJ3329" s="203">
        <f t="shared" si="537"/>
        <v>3.062354934735005E+24</v>
      </c>
    </row>
    <row r="3330" spans="53:62" s="174" customFormat="1" x14ac:dyDescent="0.35">
      <c r="BA3330" s="177">
        <v>3324</v>
      </c>
      <c r="BB3330" s="202">
        <f t="shared" si="530"/>
        <v>166200000</v>
      </c>
      <c r="BC3330" s="63">
        <f t="shared" si="531"/>
        <v>3918.3212836082939</v>
      </c>
      <c r="BD3330" s="63">
        <f t="shared" si="532"/>
        <v>3918.321283612669</v>
      </c>
      <c r="BE3330" s="63">
        <f t="shared" si="533"/>
        <v>145.53842789912488</v>
      </c>
      <c r="BF3330" s="63">
        <f t="shared" si="534"/>
        <v>145.53842854912492</v>
      </c>
      <c r="BG3330" s="63">
        <f t="shared" si="535"/>
        <v>5.8215371159757918</v>
      </c>
      <c r="BH3330" s="63">
        <f t="shared" si="536"/>
        <v>5.8215377659757914</v>
      </c>
      <c r="BI3330" s="109">
        <f t="shared" si="538"/>
        <v>99720000</v>
      </c>
      <c r="BJ3330" s="203">
        <f t="shared" si="537"/>
        <v>3.0628148689469023E+24</v>
      </c>
    </row>
    <row r="3331" spans="53:62" s="174" customFormat="1" x14ac:dyDescent="0.35">
      <c r="BA3331" s="177">
        <v>3325</v>
      </c>
      <c r="BB3331" s="202">
        <f t="shared" si="530"/>
        <v>166250000</v>
      </c>
      <c r="BC3331" s="63">
        <f t="shared" si="531"/>
        <v>3919.4961034169678</v>
      </c>
      <c r="BD3331" s="63">
        <f t="shared" si="532"/>
        <v>3919.4961034213438</v>
      </c>
      <c r="BE3331" s="63">
        <f t="shared" si="533"/>
        <v>145.53842789912707</v>
      </c>
      <c r="BF3331" s="63">
        <f t="shared" si="534"/>
        <v>145.53842854912708</v>
      </c>
      <c r="BG3331" s="63">
        <f t="shared" si="535"/>
        <v>5.8215371159757918</v>
      </c>
      <c r="BH3331" s="63">
        <f t="shared" si="536"/>
        <v>5.8215377659757914</v>
      </c>
      <c r="BI3331" s="109">
        <f t="shared" si="538"/>
        <v>99750000</v>
      </c>
      <c r="BJ3331" s="203">
        <f t="shared" si="537"/>
        <v>3.0632746289104249E+24</v>
      </c>
    </row>
    <row r="3332" spans="53:62" s="174" customFormat="1" x14ac:dyDescent="0.35">
      <c r="BA3332" s="177">
        <v>3326</v>
      </c>
      <c r="BB3332" s="202">
        <f t="shared" si="530"/>
        <v>166300000</v>
      </c>
      <c r="BC3332" s="63">
        <f t="shared" si="531"/>
        <v>3920.6709208386515</v>
      </c>
      <c r="BD3332" s="63">
        <f t="shared" si="532"/>
        <v>3920.6709208430279</v>
      </c>
      <c r="BE3332" s="63">
        <f t="shared" si="533"/>
        <v>145.53842789912926</v>
      </c>
      <c r="BF3332" s="63">
        <f t="shared" si="534"/>
        <v>145.53842854912926</v>
      </c>
      <c r="BG3332" s="63">
        <f t="shared" si="535"/>
        <v>5.8215371159757918</v>
      </c>
      <c r="BH3332" s="63">
        <f t="shared" si="536"/>
        <v>5.8215377659757914</v>
      </c>
      <c r="BI3332" s="109">
        <f t="shared" si="538"/>
        <v>99780000</v>
      </c>
      <c r="BJ3332" s="203">
        <f t="shared" si="537"/>
        <v>3.063734214691587E+24</v>
      </c>
    </row>
    <row r="3333" spans="53:62" s="174" customFormat="1" x14ac:dyDescent="0.35">
      <c r="BA3333" s="177">
        <v>3327</v>
      </c>
      <c r="BB3333" s="202">
        <f t="shared" si="530"/>
        <v>166350000</v>
      </c>
      <c r="BC3333" s="63">
        <f t="shared" si="531"/>
        <v>3921.8457358734718</v>
      </c>
      <c r="BD3333" s="63">
        <f t="shared" si="532"/>
        <v>3921.8457358778505</v>
      </c>
      <c r="BE3333" s="63">
        <f t="shared" si="533"/>
        <v>145.53842789913139</v>
      </c>
      <c r="BF3333" s="63">
        <f t="shared" si="534"/>
        <v>145.5384285491314</v>
      </c>
      <c r="BG3333" s="63">
        <f t="shared" si="535"/>
        <v>5.8215371159757918</v>
      </c>
      <c r="BH3333" s="63">
        <f t="shared" si="536"/>
        <v>5.8215377659757914</v>
      </c>
      <c r="BI3333" s="109">
        <f t="shared" si="538"/>
        <v>99810000</v>
      </c>
      <c r="BJ3333" s="203">
        <f t="shared" si="537"/>
        <v>3.0641936263563796E+24</v>
      </c>
    </row>
    <row r="3334" spans="53:62" s="174" customFormat="1" x14ac:dyDescent="0.35">
      <c r="BA3334" s="177">
        <v>3328</v>
      </c>
      <c r="BB3334" s="202">
        <f t="shared" ref="BB3334:BB3397" si="539">BA3334*50000</f>
        <v>166400000</v>
      </c>
      <c r="BC3334" s="63">
        <f t="shared" ref="BC3334:BC3397" si="540">($F$5+$F$6+$F$7+$F$8+$F$9)*(1-EXP(-$F$20*(1-$DC$6%)*BB3334/(2*$F$17)))*$F$25*$F$1*10^3*11600/($F$20*(1-$DC$6%))</f>
        <v>3923.0205485214315</v>
      </c>
      <c r="BD3334" s="63">
        <f t="shared" ref="BD3334:BD3397" si="541">($F$25*$F$1*10^3*11600*($F$5+$F$6+$F$7+$F$8+$F$9)/($F$27*$F$29*(1-$DC$6%))+$F$28/$F$27)*(1-EXP(-$F$27*$F$29*(1-$DC$6%)*BB3334/(2*$F$17)))</f>
        <v>3923.020548525812</v>
      </c>
      <c r="BE3334" s="63">
        <f t="shared" ref="BE3334:BE3397" si="542">($F$5+$F$6+$F$7+$F$8+$F$9)*(1-EXP(-$F$20*(1-$DC$5%)*BB3334/(2*$F$17)))*$F$25*$F$1*10^3*11600/($F$20*(1-$DC$5%))</f>
        <v>145.53842789913352</v>
      </c>
      <c r="BF3334" s="63">
        <f t="shared" ref="BF3334:BF3397" si="543">($F$25*$F$1*10^3*11600*($F$5+$F$6+$F$7+$F$8+$F$9)/($F$27*$F$29*(1-$DC$5%))+$F$28/$F$27)*(1-EXP(-$F$27*$F$29*(1-$DC$5%)*BB3334/(2*$F$17)))</f>
        <v>145.53842854913353</v>
      </c>
      <c r="BG3334" s="63">
        <f t="shared" ref="BG3334:BG3397" si="544">($F$5+$F$6+$F$7+$F$8+$F$9)*(1-EXP(-$F$20*(1-$DC$4%)*BB3334/(2*$F$17)))*$F$25*$F$1*10^3*11600/($F$20*(1-$DC$4%))</f>
        <v>5.8215371159757918</v>
      </c>
      <c r="BH3334" s="63">
        <f t="shared" ref="BH3334:BH3397" si="545">($F$25*$F$1*10^3*11600*($F$5+$F$6+$F$7+$F$8+$F$9)/($F$27*$F$29*(1-$DC$4%))+$F$28/$F$27)*(1-EXP(-$F$27*$F$29*(1-$DC$4%)*BB3334/(2*$F$17)))</f>
        <v>5.8215377659757914</v>
      </c>
      <c r="BI3334" s="109">
        <f t="shared" si="538"/>
        <v>99840000</v>
      </c>
      <c r="BJ3334" s="203">
        <f t="shared" ref="BJ3334:BJ3397" si="546">($F$17/($F$20*(1-$F$19%)))*($F$5+$F$6+$F$7+$F$8+$F$9)*(1-EXP(-$F$20*(1-$F$19%)*BI3334/(2*$F$17)))+$F$17/($F$25*1000)*$F$11*EXP(-$F$20*(1-$F$19%)*BI3334/(2*$F$17))</f>
        <v>3.0646528639707669E+24</v>
      </c>
    </row>
    <row r="3335" spans="53:62" s="174" customFormat="1" x14ac:dyDescent="0.35">
      <c r="BA3335" s="177">
        <v>3329</v>
      </c>
      <c r="BB3335" s="202">
        <f t="shared" si="539"/>
        <v>166450000</v>
      </c>
      <c r="BC3335" s="63">
        <f t="shared" si="540"/>
        <v>3924.1953587824005</v>
      </c>
      <c r="BD3335" s="63">
        <f t="shared" si="541"/>
        <v>3924.1953587867824</v>
      </c>
      <c r="BE3335" s="63">
        <f t="shared" si="542"/>
        <v>145.53842789913563</v>
      </c>
      <c r="BF3335" s="63">
        <f t="shared" si="543"/>
        <v>145.53842854913566</v>
      </c>
      <c r="BG3335" s="63">
        <f t="shared" si="544"/>
        <v>5.8215371159757918</v>
      </c>
      <c r="BH3335" s="63">
        <f t="shared" si="545"/>
        <v>5.8215377659757914</v>
      </c>
      <c r="BI3335" s="109">
        <f t="shared" ref="BI3335:BI3398" si="547">BA3335*30000</f>
        <v>99870000</v>
      </c>
      <c r="BJ3335" s="203">
        <f t="shared" si="546"/>
        <v>3.0651119276006891E+24</v>
      </c>
    </row>
    <row r="3336" spans="53:62" s="174" customFormat="1" x14ac:dyDescent="0.35">
      <c r="BA3336" s="177">
        <v>3330</v>
      </c>
      <c r="BB3336" s="202">
        <f t="shared" si="539"/>
        <v>166500000</v>
      </c>
      <c r="BC3336" s="63">
        <f t="shared" si="540"/>
        <v>3925.3701666565094</v>
      </c>
      <c r="BD3336" s="63">
        <f t="shared" si="541"/>
        <v>3925.3701666608913</v>
      </c>
      <c r="BE3336" s="63">
        <f t="shared" si="542"/>
        <v>145.53842789913776</v>
      </c>
      <c r="BF3336" s="63">
        <f t="shared" si="543"/>
        <v>145.53842854913776</v>
      </c>
      <c r="BG3336" s="63">
        <f t="shared" si="544"/>
        <v>5.8215371159757918</v>
      </c>
      <c r="BH3336" s="63">
        <f t="shared" si="545"/>
        <v>5.8215377659757914</v>
      </c>
      <c r="BI3336" s="109">
        <f t="shared" si="547"/>
        <v>99900000</v>
      </c>
      <c r="BJ3336" s="203">
        <f t="shared" si="546"/>
        <v>3.0655708173120606E+24</v>
      </c>
    </row>
    <row r="3337" spans="53:62" s="174" customFormat="1" x14ac:dyDescent="0.35">
      <c r="BA3337" s="177">
        <v>3331</v>
      </c>
      <c r="BB3337" s="202">
        <f t="shared" si="539"/>
        <v>166550000</v>
      </c>
      <c r="BC3337" s="63">
        <f t="shared" si="540"/>
        <v>3926.5449721437558</v>
      </c>
      <c r="BD3337" s="63">
        <f t="shared" si="541"/>
        <v>3926.5449721481391</v>
      </c>
      <c r="BE3337" s="63">
        <f t="shared" si="542"/>
        <v>145.53842789913983</v>
      </c>
      <c r="BF3337" s="63">
        <f t="shared" si="543"/>
        <v>145.53842854913981</v>
      </c>
      <c r="BG3337" s="63">
        <f t="shared" si="544"/>
        <v>5.8215371159757918</v>
      </c>
      <c r="BH3337" s="63">
        <f t="shared" si="545"/>
        <v>5.8215377659757914</v>
      </c>
      <c r="BI3337" s="109">
        <f t="shared" si="547"/>
        <v>99930000</v>
      </c>
      <c r="BJ3337" s="203">
        <f t="shared" si="546"/>
        <v>3.0660295331707719E+24</v>
      </c>
    </row>
    <row r="3338" spans="53:62" s="174" customFormat="1" x14ac:dyDescent="0.35">
      <c r="BA3338" s="177">
        <v>3332</v>
      </c>
      <c r="BB3338" s="202">
        <f t="shared" si="539"/>
        <v>166600000</v>
      </c>
      <c r="BC3338" s="63">
        <f t="shared" si="540"/>
        <v>3927.7197752440097</v>
      </c>
      <c r="BD3338" s="63">
        <f t="shared" si="541"/>
        <v>3927.7197752483962</v>
      </c>
      <c r="BE3338" s="63">
        <f t="shared" si="542"/>
        <v>145.53842789914188</v>
      </c>
      <c r="BF3338" s="63">
        <f t="shared" si="543"/>
        <v>145.53842854914188</v>
      </c>
      <c r="BG3338" s="63">
        <f t="shared" si="544"/>
        <v>5.8215371159757918</v>
      </c>
      <c r="BH3338" s="63">
        <f t="shared" si="545"/>
        <v>5.8215377659757914</v>
      </c>
      <c r="BI3338" s="109">
        <f t="shared" si="547"/>
        <v>99960000</v>
      </c>
      <c r="BJ3338" s="203">
        <f t="shared" si="546"/>
        <v>3.0664880752426876E+24</v>
      </c>
    </row>
    <row r="3339" spans="53:62" s="174" customFormat="1" x14ac:dyDescent="0.35">
      <c r="BA3339" s="177">
        <v>3333</v>
      </c>
      <c r="BB3339" s="202">
        <f t="shared" si="539"/>
        <v>166650000</v>
      </c>
      <c r="BC3339" s="63">
        <f t="shared" si="540"/>
        <v>3928.8945759574694</v>
      </c>
      <c r="BD3339" s="63">
        <f t="shared" si="541"/>
        <v>3928.8945759618559</v>
      </c>
      <c r="BE3339" s="63">
        <f t="shared" si="542"/>
        <v>145.53842789914393</v>
      </c>
      <c r="BF3339" s="63">
        <f t="shared" si="543"/>
        <v>145.53842854914393</v>
      </c>
      <c r="BG3339" s="63">
        <f t="shared" si="544"/>
        <v>5.8215371159757918</v>
      </c>
      <c r="BH3339" s="63">
        <f t="shared" si="545"/>
        <v>5.8215377659757914</v>
      </c>
      <c r="BI3339" s="109">
        <f t="shared" si="547"/>
        <v>99990000</v>
      </c>
      <c r="BJ3339" s="203">
        <f t="shared" si="546"/>
        <v>3.0669464435936472E+24</v>
      </c>
    </row>
    <row r="3340" spans="53:62" s="174" customFormat="1" x14ac:dyDescent="0.35">
      <c r="BA3340" s="177">
        <v>3334</v>
      </c>
      <c r="BB3340" s="202">
        <f t="shared" si="539"/>
        <v>166700000</v>
      </c>
      <c r="BC3340" s="63">
        <f t="shared" si="540"/>
        <v>3930.0693742840022</v>
      </c>
      <c r="BD3340" s="63">
        <f t="shared" si="541"/>
        <v>3930.06937428839</v>
      </c>
      <c r="BE3340" s="63">
        <f t="shared" si="542"/>
        <v>145.53842789914594</v>
      </c>
      <c r="BF3340" s="63">
        <f t="shared" si="543"/>
        <v>145.53842854914598</v>
      </c>
      <c r="BG3340" s="63">
        <f t="shared" si="544"/>
        <v>5.8215371159757918</v>
      </c>
      <c r="BH3340" s="63">
        <f t="shared" si="545"/>
        <v>5.8215377659757914</v>
      </c>
      <c r="BI3340" s="109">
        <f t="shared" si="547"/>
        <v>100020000</v>
      </c>
      <c r="BJ3340" s="203">
        <f t="shared" si="546"/>
        <v>3.067404638289467E+24</v>
      </c>
    </row>
    <row r="3341" spans="53:62" s="174" customFormat="1" x14ac:dyDescent="0.35">
      <c r="BA3341" s="177">
        <v>3335</v>
      </c>
      <c r="BB3341" s="202">
        <f t="shared" si="539"/>
        <v>166750000</v>
      </c>
      <c r="BC3341" s="63">
        <f t="shared" si="540"/>
        <v>3931.2441702236733</v>
      </c>
      <c r="BD3341" s="63">
        <f t="shared" si="541"/>
        <v>3931.2441702280626</v>
      </c>
      <c r="BE3341" s="63">
        <f t="shared" si="542"/>
        <v>145.53842789914796</v>
      </c>
      <c r="BF3341" s="63">
        <f t="shared" si="543"/>
        <v>145.53842854914799</v>
      </c>
      <c r="BG3341" s="63">
        <f t="shared" si="544"/>
        <v>5.8215371159757918</v>
      </c>
      <c r="BH3341" s="63">
        <f t="shared" si="545"/>
        <v>5.8215377659757914</v>
      </c>
      <c r="BI3341" s="109">
        <f t="shared" si="547"/>
        <v>100050000</v>
      </c>
      <c r="BJ3341" s="203">
        <f t="shared" si="546"/>
        <v>3.0678626593959366E+24</v>
      </c>
    </row>
    <row r="3342" spans="53:62" s="174" customFormat="1" x14ac:dyDescent="0.35">
      <c r="BA3342" s="177">
        <v>3336</v>
      </c>
      <c r="BB3342" s="202">
        <f t="shared" si="539"/>
        <v>166800000</v>
      </c>
      <c r="BC3342" s="63">
        <f t="shared" si="540"/>
        <v>3932.4189637764835</v>
      </c>
      <c r="BD3342" s="63">
        <f t="shared" si="541"/>
        <v>3932.418963780874</v>
      </c>
      <c r="BE3342" s="63">
        <f t="shared" si="542"/>
        <v>145.53842789914998</v>
      </c>
      <c r="BF3342" s="63">
        <f t="shared" si="543"/>
        <v>145.53842854914996</v>
      </c>
      <c r="BG3342" s="63">
        <f t="shared" si="544"/>
        <v>5.8215371159757918</v>
      </c>
      <c r="BH3342" s="63">
        <f t="shared" si="545"/>
        <v>5.8215377659757914</v>
      </c>
      <c r="BI3342" s="109">
        <f t="shared" si="547"/>
        <v>100080000</v>
      </c>
      <c r="BJ3342" s="203">
        <f t="shared" si="546"/>
        <v>3.0683205069788206E+24</v>
      </c>
    </row>
    <row r="3343" spans="53:62" s="174" customFormat="1" x14ac:dyDescent="0.35">
      <c r="BA3343" s="177">
        <v>3337</v>
      </c>
      <c r="BB3343" s="202">
        <f t="shared" si="539"/>
        <v>166850000</v>
      </c>
      <c r="BC3343" s="63">
        <f t="shared" si="540"/>
        <v>3933.5937549424316</v>
      </c>
      <c r="BD3343" s="63">
        <f t="shared" si="541"/>
        <v>3933.5937549468235</v>
      </c>
      <c r="BE3343" s="63">
        <f t="shared" si="542"/>
        <v>145.53842789915194</v>
      </c>
      <c r="BF3343" s="63">
        <f t="shared" si="543"/>
        <v>145.53842854915194</v>
      </c>
      <c r="BG3343" s="63">
        <f t="shared" si="544"/>
        <v>5.8215371159757918</v>
      </c>
      <c r="BH3343" s="63">
        <f t="shared" si="545"/>
        <v>5.8215377659757914</v>
      </c>
      <c r="BI3343" s="109">
        <f t="shared" si="547"/>
        <v>100110000</v>
      </c>
      <c r="BJ3343" s="203">
        <f t="shared" si="546"/>
        <v>3.0687781811038599E+24</v>
      </c>
    </row>
    <row r="3344" spans="53:62" s="174" customFormat="1" x14ac:dyDescent="0.35">
      <c r="BA3344" s="177">
        <v>3338</v>
      </c>
      <c r="BB3344" s="202">
        <f t="shared" si="539"/>
        <v>166900000</v>
      </c>
      <c r="BC3344" s="63">
        <f t="shared" si="540"/>
        <v>3934.7685437215187</v>
      </c>
      <c r="BD3344" s="63">
        <f t="shared" si="541"/>
        <v>3934.768543725912</v>
      </c>
      <c r="BE3344" s="63">
        <f t="shared" si="542"/>
        <v>145.53842789915393</v>
      </c>
      <c r="BF3344" s="63">
        <f t="shared" si="543"/>
        <v>145.53842854915393</v>
      </c>
      <c r="BG3344" s="63">
        <f t="shared" si="544"/>
        <v>5.8215371159757918</v>
      </c>
      <c r="BH3344" s="63">
        <f t="shared" si="545"/>
        <v>5.8215377659757914</v>
      </c>
      <c r="BI3344" s="109">
        <f t="shared" si="547"/>
        <v>100140000</v>
      </c>
      <c r="BJ3344" s="203">
        <f t="shared" si="546"/>
        <v>3.0692356818367691E+24</v>
      </c>
    </row>
    <row r="3345" spans="53:62" s="174" customFormat="1" x14ac:dyDescent="0.35">
      <c r="BA3345" s="177">
        <v>3339</v>
      </c>
      <c r="BB3345" s="202">
        <f t="shared" si="539"/>
        <v>166950000</v>
      </c>
      <c r="BC3345" s="63">
        <f t="shared" si="540"/>
        <v>3935.9433301137437</v>
      </c>
      <c r="BD3345" s="63">
        <f t="shared" si="541"/>
        <v>3935.9433301181389</v>
      </c>
      <c r="BE3345" s="63">
        <f t="shared" si="542"/>
        <v>145.53842789915586</v>
      </c>
      <c r="BF3345" s="63">
        <f t="shared" si="543"/>
        <v>145.53842854915587</v>
      </c>
      <c r="BG3345" s="63">
        <f t="shared" si="544"/>
        <v>5.8215371159757918</v>
      </c>
      <c r="BH3345" s="63">
        <f t="shared" si="545"/>
        <v>5.8215377659757914</v>
      </c>
      <c r="BI3345" s="109">
        <f t="shared" si="547"/>
        <v>100170000</v>
      </c>
      <c r="BJ3345" s="203">
        <f t="shared" si="546"/>
        <v>3.0696930092432398E+24</v>
      </c>
    </row>
    <row r="3346" spans="53:62" s="174" customFormat="1" x14ac:dyDescent="0.35">
      <c r="BA3346" s="177">
        <v>3340</v>
      </c>
      <c r="BB3346" s="202">
        <f t="shared" si="539"/>
        <v>167000000</v>
      </c>
      <c r="BC3346" s="63">
        <f t="shared" si="540"/>
        <v>3937.1181141191087</v>
      </c>
      <c r="BD3346" s="63">
        <f t="shared" si="541"/>
        <v>3937.1181141235043</v>
      </c>
      <c r="BE3346" s="63">
        <f t="shared" si="542"/>
        <v>145.5384278991578</v>
      </c>
      <c r="BF3346" s="63">
        <f t="shared" si="543"/>
        <v>145.5384285491578</v>
      </c>
      <c r="BG3346" s="63">
        <f t="shared" si="544"/>
        <v>5.8215371159757918</v>
      </c>
      <c r="BH3346" s="63">
        <f t="shared" si="545"/>
        <v>5.8215377659757914</v>
      </c>
      <c r="BI3346" s="109">
        <f t="shared" si="547"/>
        <v>100200000</v>
      </c>
      <c r="BJ3346" s="203">
        <f t="shared" si="546"/>
        <v>3.0701501633889366E+24</v>
      </c>
    </row>
    <row r="3347" spans="53:62" s="174" customFormat="1" x14ac:dyDescent="0.35">
      <c r="BA3347" s="177">
        <v>3341</v>
      </c>
      <c r="BB3347" s="202">
        <f t="shared" si="539"/>
        <v>167050000</v>
      </c>
      <c r="BC3347" s="63">
        <f t="shared" si="540"/>
        <v>3938.2928957376116</v>
      </c>
      <c r="BD3347" s="63">
        <f t="shared" si="541"/>
        <v>3938.2928957420081</v>
      </c>
      <c r="BE3347" s="63">
        <f t="shared" si="542"/>
        <v>145.5384278991597</v>
      </c>
      <c r="BF3347" s="63">
        <f t="shared" si="543"/>
        <v>145.5384285491597</v>
      </c>
      <c r="BG3347" s="63">
        <f t="shared" si="544"/>
        <v>5.8215371159757918</v>
      </c>
      <c r="BH3347" s="63">
        <f t="shared" si="545"/>
        <v>5.8215377659757914</v>
      </c>
      <c r="BI3347" s="109">
        <f t="shared" si="547"/>
        <v>100230000</v>
      </c>
      <c r="BJ3347" s="203">
        <f t="shared" si="546"/>
        <v>3.0706071443395012E+24</v>
      </c>
    </row>
    <row r="3348" spans="53:62" s="174" customFormat="1" x14ac:dyDescent="0.35">
      <c r="BA3348" s="177">
        <v>3342</v>
      </c>
      <c r="BB3348" s="202">
        <f t="shared" si="539"/>
        <v>167100000</v>
      </c>
      <c r="BC3348" s="63">
        <f t="shared" si="540"/>
        <v>3939.4676749692526</v>
      </c>
      <c r="BD3348" s="63">
        <f t="shared" si="541"/>
        <v>3939.4676749736509</v>
      </c>
      <c r="BE3348" s="63">
        <f t="shared" si="542"/>
        <v>145.53842789916163</v>
      </c>
      <c r="BF3348" s="63">
        <f t="shared" si="543"/>
        <v>145.53842854916161</v>
      </c>
      <c r="BG3348" s="63">
        <f t="shared" si="544"/>
        <v>5.8215371159757918</v>
      </c>
      <c r="BH3348" s="63">
        <f t="shared" si="545"/>
        <v>5.8215377659757914</v>
      </c>
      <c r="BI3348" s="109">
        <f t="shared" si="547"/>
        <v>100260000</v>
      </c>
      <c r="BJ3348" s="203">
        <f t="shared" si="546"/>
        <v>3.0710639521605487E+24</v>
      </c>
    </row>
    <row r="3349" spans="53:62" s="174" customFormat="1" x14ac:dyDescent="0.35">
      <c r="BA3349" s="177">
        <v>3343</v>
      </c>
      <c r="BB3349" s="202">
        <f t="shared" si="539"/>
        <v>167150000</v>
      </c>
      <c r="BC3349" s="63">
        <f t="shared" si="540"/>
        <v>3940.6424518140961</v>
      </c>
      <c r="BD3349" s="63">
        <f t="shared" si="541"/>
        <v>3940.6424518184963</v>
      </c>
      <c r="BE3349" s="63">
        <f t="shared" si="542"/>
        <v>145.53842789916351</v>
      </c>
      <c r="BF3349" s="63">
        <f t="shared" si="543"/>
        <v>145.53842854916351</v>
      </c>
      <c r="BG3349" s="63">
        <f t="shared" si="544"/>
        <v>5.8215371159757918</v>
      </c>
      <c r="BH3349" s="63">
        <f t="shared" si="545"/>
        <v>5.8215377659757914</v>
      </c>
      <c r="BI3349" s="109">
        <f t="shared" si="547"/>
        <v>100290000</v>
      </c>
      <c r="BJ3349" s="203">
        <f t="shared" si="546"/>
        <v>3.0715205869176699E+24</v>
      </c>
    </row>
    <row r="3350" spans="53:62" s="174" customFormat="1" x14ac:dyDescent="0.35">
      <c r="BA3350" s="177">
        <v>3344</v>
      </c>
      <c r="BB3350" s="202">
        <f t="shared" si="539"/>
        <v>167200000</v>
      </c>
      <c r="BC3350" s="63">
        <f t="shared" si="540"/>
        <v>3941.8172262721441</v>
      </c>
      <c r="BD3350" s="63">
        <f t="shared" si="541"/>
        <v>3941.8172262765452</v>
      </c>
      <c r="BE3350" s="63">
        <f t="shared" si="542"/>
        <v>145.53842789916538</v>
      </c>
      <c r="BF3350" s="63">
        <f t="shared" si="543"/>
        <v>145.53842854916539</v>
      </c>
      <c r="BG3350" s="63">
        <f t="shared" si="544"/>
        <v>5.8215371159757918</v>
      </c>
      <c r="BH3350" s="63">
        <f t="shared" si="545"/>
        <v>5.8215377659757914</v>
      </c>
      <c r="BI3350" s="109">
        <f t="shared" si="547"/>
        <v>100320000</v>
      </c>
      <c r="BJ3350" s="203">
        <f t="shared" si="546"/>
        <v>3.0719770486764317E+24</v>
      </c>
    </row>
    <row r="3351" spans="53:62" s="174" customFormat="1" x14ac:dyDescent="0.35">
      <c r="BA3351" s="177">
        <v>3345</v>
      </c>
      <c r="BB3351" s="202">
        <f t="shared" si="539"/>
        <v>167250000</v>
      </c>
      <c r="BC3351" s="63">
        <f t="shared" si="540"/>
        <v>3942.9919983432655</v>
      </c>
      <c r="BD3351" s="63">
        <f t="shared" si="541"/>
        <v>3942.9919983476684</v>
      </c>
      <c r="BE3351" s="63">
        <f t="shared" si="542"/>
        <v>145.5384278991672</v>
      </c>
      <c r="BF3351" s="63">
        <f t="shared" si="543"/>
        <v>145.53842854916724</v>
      </c>
      <c r="BG3351" s="63">
        <f t="shared" si="544"/>
        <v>5.8215371159757918</v>
      </c>
      <c r="BH3351" s="63">
        <f t="shared" si="545"/>
        <v>5.8215377659757914</v>
      </c>
      <c r="BI3351" s="109">
        <f t="shared" si="547"/>
        <v>100350000</v>
      </c>
      <c r="BJ3351" s="203">
        <f t="shared" si="546"/>
        <v>3.0724333375023752E+24</v>
      </c>
    </row>
    <row r="3352" spans="53:62" s="174" customFormat="1" x14ac:dyDescent="0.35">
      <c r="BA3352" s="177">
        <v>3346</v>
      </c>
      <c r="BB3352" s="202">
        <f t="shared" si="539"/>
        <v>167300000</v>
      </c>
      <c r="BC3352" s="63">
        <f t="shared" si="540"/>
        <v>3944.1667680276551</v>
      </c>
      <c r="BD3352" s="63">
        <f t="shared" si="541"/>
        <v>3944.1667680320588</v>
      </c>
      <c r="BE3352" s="63">
        <f t="shared" si="542"/>
        <v>145.53842789916905</v>
      </c>
      <c r="BF3352" s="63">
        <f t="shared" si="543"/>
        <v>145.53842854916905</v>
      </c>
      <c r="BG3352" s="63">
        <f t="shared" si="544"/>
        <v>5.8215371159757918</v>
      </c>
      <c r="BH3352" s="63">
        <f t="shared" si="545"/>
        <v>5.8215377659757914</v>
      </c>
      <c r="BI3352" s="109">
        <f t="shared" si="547"/>
        <v>100380000</v>
      </c>
      <c r="BJ3352" s="203">
        <f t="shared" si="546"/>
        <v>3.0728894534610154E+24</v>
      </c>
    </row>
    <row r="3353" spans="53:62" s="174" customFormat="1" x14ac:dyDescent="0.35">
      <c r="BA3353" s="177">
        <v>3347</v>
      </c>
      <c r="BB3353" s="202">
        <f t="shared" si="539"/>
        <v>167350000</v>
      </c>
      <c r="BC3353" s="63">
        <f t="shared" si="540"/>
        <v>3945.3415353251839</v>
      </c>
      <c r="BD3353" s="63">
        <f t="shared" si="541"/>
        <v>3945.3415353295882</v>
      </c>
      <c r="BE3353" s="63">
        <f t="shared" si="542"/>
        <v>145.5384278991709</v>
      </c>
      <c r="BF3353" s="63">
        <f t="shared" si="543"/>
        <v>145.5384285491709</v>
      </c>
      <c r="BG3353" s="63">
        <f t="shared" si="544"/>
        <v>5.8215371159757918</v>
      </c>
      <c r="BH3353" s="63">
        <f t="shared" si="545"/>
        <v>5.8215377659757914</v>
      </c>
      <c r="BI3353" s="109">
        <f t="shared" si="547"/>
        <v>100410000</v>
      </c>
      <c r="BJ3353" s="203">
        <f t="shared" si="546"/>
        <v>3.0733453966178462E+24</v>
      </c>
    </row>
    <row r="3354" spans="53:62" s="174" customFormat="1" x14ac:dyDescent="0.35">
      <c r="BA3354" s="177">
        <v>3348</v>
      </c>
      <c r="BB3354" s="202">
        <f t="shared" si="539"/>
        <v>167400000</v>
      </c>
      <c r="BC3354" s="63">
        <f t="shared" si="540"/>
        <v>3946.5163002359141</v>
      </c>
      <c r="BD3354" s="63">
        <f t="shared" si="541"/>
        <v>3946.5163002403206</v>
      </c>
      <c r="BE3354" s="63">
        <f t="shared" si="542"/>
        <v>145.53842789917272</v>
      </c>
      <c r="BF3354" s="63">
        <f t="shared" si="543"/>
        <v>145.53842854917272</v>
      </c>
      <c r="BG3354" s="63">
        <f t="shared" si="544"/>
        <v>5.8215371159757918</v>
      </c>
      <c r="BH3354" s="63">
        <f t="shared" si="545"/>
        <v>5.8215377659757914</v>
      </c>
      <c r="BI3354" s="109">
        <f t="shared" si="547"/>
        <v>100440000</v>
      </c>
      <c r="BJ3354" s="203">
        <f t="shared" si="546"/>
        <v>3.0738011670383332E+24</v>
      </c>
    </row>
    <row r="3355" spans="53:62" s="174" customFormat="1" x14ac:dyDescent="0.35">
      <c r="BA3355" s="177">
        <v>3349</v>
      </c>
      <c r="BB3355" s="202">
        <f t="shared" si="539"/>
        <v>167450000</v>
      </c>
      <c r="BC3355" s="63">
        <f t="shared" si="540"/>
        <v>3947.6910627598486</v>
      </c>
      <c r="BD3355" s="63">
        <f t="shared" si="541"/>
        <v>3947.691062764256</v>
      </c>
      <c r="BE3355" s="63">
        <f t="shared" si="542"/>
        <v>145.53842789917451</v>
      </c>
      <c r="BF3355" s="63">
        <f t="shared" si="543"/>
        <v>145.53842854917451</v>
      </c>
      <c r="BG3355" s="63">
        <f t="shared" si="544"/>
        <v>5.8215371159757918</v>
      </c>
      <c r="BH3355" s="63">
        <f t="shared" si="545"/>
        <v>5.8215377659757914</v>
      </c>
      <c r="BI3355" s="109">
        <f t="shared" si="547"/>
        <v>100470000</v>
      </c>
      <c r="BJ3355" s="203">
        <f t="shared" si="546"/>
        <v>3.0742567647879192E+24</v>
      </c>
    </row>
    <row r="3356" spans="53:62" s="174" customFormat="1" x14ac:dyDescent="0.35">
      <c r="BA3356" s="177">
        <v>3350</v>
      </c>
      <c r="BB3356" s="202">
        <f t="shared" si="539"/>
        <v>167500000</v>
      </c>
      <c r="BC3356" s="63">
        <f t="shared" si="540"/>
        <v>3948.8658228969216</v>
      </c>
      <c r="BD3356" s="63">
        <f t="shared" si="541"/>
        <v>3948.8658229013304</v>
      </c>
      <c r="BE3356" s="63">
        <f t="shared" si="542"/>
        <v>145.53842789917627</v>
      </c>
      <c r="BF3356" s="63">
        <f t="shared" si="543"/>
        <v>145.5384285491763</v>
      </c>
      <c r="BG3356" s="63">
        <f t="shared" si="544"/>
        <v>5.8215371159757918</v>
      </c>
      <c r="BH3356" s="63">
        <f t="shared" si="545"/>
        <v>5.8215377659757914</v>
      </c>
      <c r="BI3356" s="109">
        <f t="shared" si="547"/>
        <v>100500000</v>
      </c>
      <c r="BJ3356" s="203">
        <f t="shared" si="546"/>
        <v>3.0747121899320205E+24</v>
      </c>
    </row>
    <row r="3357" spans="53:62" s="174" customFormat="1" x14ac:dyDescent="0.35">
      <c r="BA3357" s="177">
        <v>3351</v>
      </c>
      <c r="BB3357" s="202">
        <f t="shared" si="539"/>
        <v>167550000</v>
      </c>
      <c r="BC3357" s="63">
        <f t="shared" si="540"/>
        <v>3950.0405806472622</v>
      </c>
      <c r="BD3357" s="63">
        <f t="shared" si="541"/>
        <v>3950.0405806516724</v>
      </c>
      <c r="BE3357" s="63">
        <f t="shared" si="542"/>
        <v>145.53842789917806</v>
      </c>
      <c r="BF3357" s="63">
        <f t="shared" si="543"/>
        <v>145.53842854917806</v>
      </c>
      <c r="BG3357" s="63">
        <f t="shared" si="544"/>
        <v>5.8215371159757918</v>
      </c>
      <c r="BH3357" s="63">
        <f t="shared" si="545"/>
        <v>5.8215377659757914</v>
      </c>
      <c r="BI3357" s="109">
        <f t="shared" si="547"/>
        <v>100530000</v>
      </c>
      <c r="BJ3357" s="203">
        <f t="shared" si="546"/>
        <v>3.0751674425360294E+24</v>
      </c>
    </row>
    <row r="3358" spans="53:62" s="174" customFormat="1" x14ac:dyDescent="0.35">
      <c r="BA3358" s="177">
        <v>3352</v>
      </c>
      <c r="BB3358" s="202">
        <f t="shared" si="539"/>
        <v>167600000</v>
      </c>
      <c r="BC3358" s="63">
        <f t="shared" si="540"/>
        <v>3951.2153360107418</v>
      </c>
      <c r="BD3358" s="63">
        <f t="shared" si="541"/>
        <v>3951.2153360151528</v>
      </c>
      <c r="BE3358" s="63">
        <f t="shared" si="542"/>
        <v>145.53842789917982</v>
      </c>
      <c r="BF3358" s="63">
        <f t="shared" si="543"/>
        <v>145.53842854917983</v>
      </c>
      <c r="BG3358" s="63">
        <f t="shared" si="544"/>
        <v>5.8215371159757918</v>
      </c>
      <c r="BH3358" s="63">
        <f t="shared" si="545"/>
        <v>5.8215377659757914</v>
      </c>
      <c r="BI3358" s="109">
        <f t="shared" si="547"/>
        <v>100560000</v>
      </c>
      <c r="BJ3358" s="203">
        <f t="shared" si="546"/>
        <v>3.0756225226653149E+24</v>
      </c>
    </row>
    <row r="3359" spans="53:62" s="174" customFormat="1" x14ac:dyDescent="0.35">
      <c r="BA3359" s="177">
        <v>3353</v>
      </c>
      <c r="BB3359" s="202">
        <f t="shared" si="539"/>
        <v>167650000</v>
      </c>
      <c r="BC3359" s="63">
        <f t="shared" si="540"/>
        <v>3952.3900889874885</v>
      </c>
      <c r="BD3359" s="63">
        <f t="shared" si="541"/>
        <v>3952.3900889919014</v>
      </c>
      <c r="BE3359" s="63">
        <f t="shared" si="542"/>
        <v>145.53842789918153</v>
      </c>
      <c r="BF3359" s="63">
        <f t="shared" si="543"/>
        <v>145.53842854918156</v>
      </c>
      <c r="BG3359" s="63">
        <f t="shared" si="544"/>
        <v>5.8215371159757918</v>
      </c>
      <c r="BH3359" s="63">
        <f t="shared" si="545"/>
        <v>5.8215377659757914</v>
      </c>
      <c r="BI3359" s="109">
        <f t="shared" si="547"/>
        <v>100590000</v>
      </c>
      <c r="BJ3359" s="203">
        <f t="shared" si="546"/>
        <v>3.076077430385219E+24</v>
      </c>
    </row>
    <row r="3360" spans="53:62" s="174" customFormat="1" x14ac:dyDescent="0.35">
      <c r="BA3360" s="177">
        <v>3354</v>
      </c>
      <c r="BB3360" s="202">
        <f t="shared" si="539"/>
        <v>167700000</v>
      </c>
      <c r="BC3360" s="63">
        <f t="shared" si="540"/>
        <v>3953.5648395774392</v>
      </c>
      <c r="BD3360" s="63">
        <f t="shared" si="541"/>
        <v>3953.564839581853</v>
      </c>
      <c r="BE3360" s="63">
        <f t="shared" si="542"/>
        <v>145.53842789918326</v>
      </c>
      <c r="BF3360" s="63">
        <f t="shared" si="543"/>
        <v>145.53842854918327</v>
      </c>
      <c r="BG3360" s="63">
        <f t="shared" si="544"/>
        <v>5.8215371159757918</v>
      </c>
      <c r="BH3360" s="63">
        <f t="shared" si="545"/>
        <v>5.8215377659757914</v>
      </c>
      <c r="BI3360" s="109">
        <f t="shared" si="547"/>
        <v>100620000</v>
      </c>
      <c r="BJ3360" s="203">
        <f t="shared" si="546"/>
        <v>3.0765321657610594E+24</v>
      </c>
    </row>
    <row r="3361" spans="53:62" s="174" customFormat="1" x14ac:dyDescent="0.35">
      <c r="BA3361" s="177">
        <v>3355</v>
      </c>
      <c r="BB3361" s="202">
        <f t="shared" si="539"/>
        <v>167750000</v>
      </c>
      <c r="BC3361" s="63">
        <f t="shared" si="540"/>
        <v>3954.7395877805925</v>
      </c>
      <c r="BD3361" s="63">
        <f t="shared" si="541"/>
        <v>3954.7395877850076</v>
      </c>
      <c r="BE3361" s="63">
        <f t="shared" si="542"/>
        <v>145.53842789918497</v>
      </c>
      <c r="BF3361" s="63">
        <f t="shared" si="543"/>
        <v>145.53842854918497</v>
      </c>
      <c r="BG3361" s="63">
        <f t="shared" si="544"/>
        <v>5.8215371159757918</v>
      </c>
      <c r="BH3361" s="63">
        <f t="shared" si="545"/>
        <v>5.8215377659757914</v>
      </c>
      <c r="BI3361" s="109">
        <f t="shared" si="547"/>
        <v>100650000</v>
      </c>
      <c r="BJ3361" s="203">
        <f t="shared" si="546"/>
        <v>3.0769867288581306E+24</v>
      </c>
    </row>
    <row r="3362" spans="53:62" s="174" customFormat="1" x14ac:dyDescent="0.35">
      <c r="BA3362" s="177">
        <v>3356</v>
      </c>
      <c r="BB3362" s="202">
        <f t="shared" si="539"/>
        <v>167800000</v>
      </c>
      <c r="BC3362" s="63">
        <f t="shared" si="540"/>
        <v>3955.9143335970139</v>
      </c>
      <c r="BD3362" s="63">
        <f t="shared" si="541"/>
        <v>3955.9143336014304</v>
      </c>
      <c r="BE3362" s="63">
        <f t="shared" si="542"/>
        <v>145.53842789918667</v>
      </c>
      <c r="BF3362" s="63">
        <f t="shared" si="543"/>
        <v>145.53842854918668</v>
      </c>
      <c r="BG3362" s="63">
        <f t="shared" si="544"/>
        <v>5.8215371159757918</v>
      </c>
      <c r="BH3362" s="63">
        <f t="shared" si="545"/>
        <v>5.8215377659757914</v>
      </c>
      <c r="BI3362" s="109">
        <f t="shared" si="547"/>
        <v>100680000</v>
      </c>
      <c r="BJ3362" s="203">
        <f t="shared" si="546"/>
        <v>3.0774411197417004E+24</v>
      </c>
    </row>
    <row r="3363" spans="53:62" s="174" customFormat="1" x14ac:dyDescent="0.35">
      <c r="BA3363" s="177">
        <v>3357</v>
      </c>
      <c r="BB3363" s="202">
        <f t="shared" si="539"/>
        <v>167850000</v>
      </c>
      <c r="BC3363" s="63">
        <f t="shared" si="540"/>
        <v>3957.0890770266378</v>
      </c>
      <c r="BD3363" s="63">
        <f t="shared" si="541"/>
        <v>3957.0890770310561</v>
      </c>
      <c r="BE3363" s="63">
        <f t="shared" si="542"/>
        <v>145.53842789918835</v>
      </c>
      <c r="BF3363" s="63">
        <f t="shared" si="543"/>
        <v>145.53842854918835</v>
      </c>
      <c r="BG3363" s="63">
        <f t="shared" si="544"/>
        <v>5.8215371159757918</v>
      </c>
      <c r="BH3363" s="63">
        <f t="shared" si="545"/>
        <v>5.8215377659757914</v>
      </c>
      <c r="BI3363" s="109">
        <f t="shared" si="547"/>
        <v>100710000</v>
      </c>
      <c r="BJ3363" s="203">
        <f t="shared" si="546"/>
        <v>3.0778953384770131E+24</v>
      </c>
    </row>
    <row r="3364" spans="53:62" s="174" customFormat="1" x14ac:dyDescent="0.35">
      <c r="BA3364" s="177">
        <v>3358</v>
      </c>
      <c r="BB3364" s="202">
        <f t="shared" si="539"/>
        <v>167900000</v>
      </c>
      <c r="BC3364" s="63">
        <f t="shared" si="540"/>
        <v>3958.2638180694657</v>
      </c>
      <c r="BD3364" s="63">
        <f t="shared" si="541"/>
        <v>3958.263818073885</v>
      </c>
      <c r="BE3364" s="63">
        <f t="shared" si="542"/>
        <v>145.53842789919003</v>
      </c>
      <c r="BF3364" s="63">
        <f t="shared" si="543"/>
        <v>145.53842854919003</v>
      </c>
      <c r="BG3364" s="63">
        <f t="shared" si="544"/>
        <v>5.8215371159757918</v>
      </c>
      <c r="BH3364" s="63">
        <f t="shared" si="545"/>
        <v>5.8215377659757914</v>
      </c>
      <c r="BI3364" s="109">
        <f t="shared" si="547"/>
        <v>100740000</v>
      </c>
      <c r="BJ3364" s="203">
        <f t="shared" si="546"/>
        <v>3.0783493851292888E+24</v>
      </c>
    </row>
    <row r="3365" spans="53:62" s="174" customFormat="1" x14ac:dyDescent="0.35">
      <c r="BA3365" s="177">
        <v>3359</v>
      </c>
      <c r="BB3365" s="202">
        <f t="shared" si="539"/>
        <v>167950000</v>
      </c>
      <c r="BC3365" s="63">
        <f t="shared" si="540"/>
        <v>3959.4385567255608</v>
      </c>
      <c r="BD3365" s="63">
        <f t="shared" si="541"/>
        <v>3959.4385567299819</v>
      </c>
      <c r="BE3365" s="63">
        <f t="shared" si="542"/>
        <v>145.53842789919167</v>
      </c>
      <c r="BF3365" s="63">
        <f t="shared" si="543"/>
        <v>145.53842854919168</v>
      </c>
      <c r="BG3365" s="63">
        <f t="shared" si="544"/>
        <v>5.8215371159757918</v>
      </c>
      <c r="BH3365" s="63">
        <f t="shared" si="545"/>
        <v>5.8215377659757914</v>
      </c>
      <c r="BI3365" s="109">
        <f t="shared" si="547"/>
        <v>100770000</v>
      </c>
      <c r="BJ3365" s="203">
        <f t="shared" si="546"/>
        <v>3.0788032597637199E+24</v>
      </c>
    </row>
    <row r="3366" spans="53:62" s="174" customFormat="1" x14ac:dyDescent="0.35">
      <c r="BA3366" s="177">
        <v>3360</v>
      </c>
      <c r="BB3366" s="202">
        <f t="shared" si="539"/>
        <v>168000000</v>
      </c>
      <c r="BC3366" s="63">
        <f t="shared" si="540"/>
        <v>3960.6132929949244</v>
      </c>
      <c r="BD3366" s="63">
        <f t="shared" si="541"/>
        <v>3960.6132929993464</v>
      </c>
      <c r="BE3366" s="63">
        <f t="shared" si="542"/>
        <v>145.53842789919332</v>
      </c>
      <c r="BF3366" s="63">
        <f t="shared" si="543"/>
        <v>145.53842854919333</v>
      </c>
      <c r="BG3366" s="63">
        <f t="shared" si="544"/>
        <v>5.8215371159757918</v>
      </c>
      <c r="BH3366" s="63">
        <f t="shared" si="545"/>
        <v>5.8215377659757914</v>
      </c>
      <c r="BI3366" s="109">
        <f t="shared" si="547"/>
        <v>100800000</v>
      </c>
      <c r="BJ3366" s="203">
        <f t="shared" si="546"/>
        <v>3.0792569624454781E+24</v>
      </c>
    </row>
    <row r="3367" spans="53:62" s="174" customFormat="1" x14ac:dyDescent="0.35">
      <c r="BA3367" s="177">
        <v>3361</v>
      </c>
      <c r="BB3367" s="202">
        <f t="shared" si="539"/>
        <v>168050000</v>
      </c>
      <c r="BC3367" s="63">
        <f t="shared" si="540"/>
        <v>3961.7880268774916</v>
      </c>
      <c r="BD3367" s="63">
        <f t="shared" si="541"/>
        <v>3961.7880268819144</v>
      </c>
      <c r="BE3367" s="63">
        <f t="shared" si="542"/>
        <v>145.53842789919497</v>
      </c>
      <c r="BF3367" s="63">
        <f t="shared" si="543"/>
        <v>145.53842854919498</v>
      </c>
      <c r="BG3367" s="63">
        <f t="shared" si="544"/>
        <v>5.8215371159757918</v>
      </c>
      <c r="BH3367" s="63">
        <f t="shared" si="545"/>
        <v>5.8215377659757914</v>
      </c>
      <c r="BI3367" s="109">
        <f t="shared" si="547"/>
        <v>100830000</v>
      </c>
      <c r="BJ3367" s="203">
        <f t="shared" si="546"/>
        <v>3.0797104932397084E+24</v>
      </c>
    </row>
    <row r="3368" spans="53:62" s="174" customFormat="1" x14ac:dyDescent="0.35">
      <c r="BA3368" s="177">
        <v>3362</v>
      </c>
      <c r="BB3368" s="202">
        <f t="shared" si="539"/>
        <v>168100000</v>
      </c>
      <c r="BC3368" s="63">
        <f t="shared" si="540"/>
        <v>3962.9627583733254</v>
      </c>
      <c r="BD3368" s="63">
        <f t="shared" si="541"/>
        <v>3962.9627583777501</v>
      </c>
      <c r="BE3368" s="63">
        <f t="shared" si="542"/>
        <v>145.53842789919656</v>
      </c>
      <c r="BF3368" s="63">
        <f t="shared" si="543"/>
        <v>145.5384285491966</v>
      </c>
      <c r="BG3368" s="63">
        <f t="shared" si="544"/>
        <v>5.8215371159757918</v>
      </c>
      <c r="BH3368" s="63">
        <f t="shared" si="545"/>
        <v>5.8215377659757914</v>
      </c>
      <c r="BI3368" s="109">
        <f t="shared" si="547"/>
        <v>100860000</v>
      </c>
      <c r="BJ3368" s="203">
        <f t="shared" si="546"/>
        <v>3.0801638522115296E+24</v>
      </c>
    </row>
    <row r="3369" spans="53:62" s="174" customFormat="1" x14ac:dyDescent="0.35">
      <c r="BA3369" s="177">
        <v>3363</v>
      </c>
      <c r="BB3369" s="202">
        <f t="shared" si="539"/>
        <v>168150000</v>
      </c>
      <c r="BC3369" s="63">
        <f t="shared" si="540"/>
        <v>3964.1374874824278</v>
      </c>
      <c r="BD3369" s="63">
        <f t="shared" si="541"/>
        <v>3964.1374874868538</v>
      </c>
      <c r="BE3369" s="63">
        <f t="shared" si="542"/>
        <v>145.53842789919818</v>
      </c>
      <c r="BF3369" s="63">
        <f t="shared" si="543"/>
        <v>145.53842854919819</v>
      </c>
      <c r="BG3369" s="63">
        <f t="shared" si="544"/>
        <v>5.8215371159757918</v>
      </c>
      <c r="BH3369" s="63">
        <f t="shared" si="545"/>
        <v>5.8215377659757914</v>
      </c>
      <c r="BI3369" s="109">
        <f t="shared" si="547"/>
        <v>100890000</v>
      </c>
      <c r="BJ3369" s="203">
        <f t="shared" si="546"/>
        <v>3.0806170394260398E+24</v>
      </c>
    </row>
    <row r="3370" spans="53:62" s="174" customFormat="1" x14ac:dyDescent="0.35">
      <c r="BA3370" s="177">
        <v>3364</v>
      </c>
      <c r="BB3370" s="202">
        <f t="shared" si="539"/>
        <v>168200000</v>
      </c>
      <c r="BC3370" s="63">
        <f t="shared" si="540"/>
        <v>3965.3122142047973</v>
      </c>
      <c r="BD3370" s="63">
        <f t="shared" si="541"/>
        <v>3965.3122142092247</v>
      </c>
      <c r="BE3370" s="63">
        <f t="shared" si="542"/>
        <v>145.53842789919975</v>
      </c>
      <c r="BF3370" s="63">
        <f t="shared" si="543"/>
        <v>145.53842854919978</v>
      </c>
      <c r="BG3370" s="63">
        <f t="shared" si="544"/>
        <v>5.8215371159757918</v>
      </c>
      <c r="BH3370" s="63">
        <f t="shared" si="545"/>
        <v>5.8215377659757914</v>
      </c>
      <c r="BI3370" s="109">
        <f t="shared" si="547"/>
        <v>100920000</v>
      </c>
      <c r="BJ3370" s="203">
        <f t="shared" si="546"/>
        <v>3.0810700549483079E+24</v>
      </c>
    </row>
    <row r="3371" spans="53:62" s="174" customFormat="1" x14ac:dyDescent="0.35">
      <c r="BA3371" s="177">
        <v>3365</v>
      </c>
      <c r="BB3371" s="202">
        <f t="shared" si="539"/>
        <v>168250000</v>
      </c>
      <c r="BC3371" s="63">
        <f t="shared" si="540"/>
        <v>3966.4869385404354</v>
      </c>
      <c r="BD3371" s="63">
        <f t="shared" si="541"/>
        <v>3966.4869385448642</v>
      </c>
      <c r="BE3371" s="63">
        <f t="shared" si="542"/>
        <v>145.53842789920137</v>
      </c>
      <c r="BF3371" s="63">
        <f t="shared" si="543"/>
        <v>145.53842854920134</v>
      </c>
      <c r="BG3371" s="63">
        <f t="shared" si="544"/>
        <v>5.8215371159757918</v>
      </c>
      <c r="BH3371" s="63">
        <f t="shared" si="545"/>
        <v>5.8215377659757914</v>
      </c>
      <c r="BI3371" s="109">
        <f t="shared" si="547"/>
        <v>100950000</v>
      </c>
      <c r="BJ3371" s="203">
        <f t="shared" si="546"/>
        <v>3.0815228988433822E+24</v>
      </c>
    </row>
    <row r="3372" spans="53:62" s="174" customFormat="1" x14ac:dyDescent="0.35">
      <c r="BA3372" s="177">
        <v>3366</v>
      </c>
      <c r="BB3372" s="202">
        <f t="shared" si="539"/>
        <v>168300000</v>
      </c>
      <c r="BC3372" s="63">
        <f t="shared" si="540"/>
        <v>3967.6616604893416</v>
      </c>
      <c r="BD3372" s="63">
        <f t="shared" si="541"/>
        <v>3967.6616604937713</v>
      </c>
      <c r="BE3372" s="63">
        <f t="shared" si="542"/>
        <v>145.53842789920293</v>
      </c>
      <c r="BF3372" s="63">
        <f t="shared" si="543"/>
        <v>145.53842854920291</v>
      </c>
      <c r="BG3372" s="63">
        <f t="shared" si="544"/>
        <v>5.8215371159757918</v>
      </c>
      <c r="BH3372" s="63">
        <f t="shared" si="545"/>
        <v>5.8215377659757914</v>
      </c>
      <c r="BI3372" s="109">
        <f t="shared" si="547"/>
        <v>100980000</v>
      </c>
      <c r="BJ3372" s="203">
        <f t="shared" si="546"/>
        <v>3.0819755711762832E+24</v>
      </c>
    </row>
    <row r="3373" spans="53:62" s="174" customFormat="1" x14ac:dyDescent="0.35">
      <c r="BA3373" s="177">
        <v>3367</v>
      </c>
      <c r="BB3373" s="202">
        <f t="shared" si="539"/>
        <v>168350000</v>
      </c>
      <c r="BC3373" s="63">
        <f t="shared" si="540"/>
        <v>3968.836380051579</v>
      </c>
      <c r="BD3373" s="63">
        <f t="shared" si="541"/>
        <v>3968.8363800560105</v>
      </c>
      <c r="BE3373" s="63">
        <f t="shared" si="542"/>
        <v>145.53842789920446</v>
      </c>
      <c r="BF3373" s="63">
        <f t="shared" si="543"/>
        <v>145.53842854920447</v>
      </c>
      <c r="BG3373" s="63">
        <f t="shared" si="544"/>
        <v>5.8215371159757918</v>
      </c>
      <c r="BH3373" s="63">
        <f t="shared" si="545"/>
        <v>5.8215377659757914</v>
      </c>
      <c r="BI3373" s="109">
        <f t="shared" si="547"/>
        <v>101010000</v>
      </c>
      <c r="BJ3373" s="203">
        <f t="shared" si="546"/>
        <v>3.0824280720120086E+24</v>
      </c>
    </row>
    <row r="3374" spans="53:62" s="174" customFormat="1" x14ac:dyDescent="0.35">
      <c r="BA3374" s="177">
        <v>3368</v>
      </c>
      <c r="BB3374" s="202">
        <f t="shared" si="539"/>
        <v>168400000</v>
      </c>
      <c r="BC3374" s="63">
        <f t="shared" si="540"/>
        <v>3970.0110972270204</v>
      </c>
      <c r="BD3374" s="63">
        <f t="shared" si="541"/>
        <v>3970.0110972314533</v>
      </c>
      <c r="BE3374" s="63">
        <f t="shared" si="542"/>
        <v>145.538427899206</v>
      </c>
      <c r="BF3374" s="63">
        <f t="shared" si="543"/>
        <v>145.538428549206</v>
      </c>
      <c r="BG3374" s="63">
        <f t="shared" si="544"/>
        <v>5.8215371159757918</v>
      </c>
      <c r="BH3374" s="63">
        <f t="shared" si="545"/>
        <v>5.8215377659757914</v>
      </c>
      <c r="BI3374" s="109">
        <f t="shared" si="547"/>
        <v>101040000</v>
      </c>
      <c r="BJ3374" s="203">
        <f t="shared" si="546"/>
        <v>3.0828804014155318E+24</v>
      </c>
    </row>
    <row r="3375" spans="53:62" s="174" customFormat="1" x14ac:dyDescent="0.35">
      <c r="BA3375" s="177">
        <v>3369</v>
      </c>
      <c r="BB3375" s="202">
        <f t="shared" si="539"/>
        <v>168450000</v>
      </c>
      <c r="BC3375" s="63">
        <f t="shared" si="540"/>
        <v>3971.1858120157945</v>
      </c>
      <c r="BD3375" s="63">
        <f t="shared" si="541"/>
        <v>3971.1858120202282</v>
      </c>
      <c r="BE3375" s="63">
        <f t="shared" si="542"/>
        <v>145.53842789920753</v>
      </c>
      <c r="BF3375" s="63">
        <f t="shared" si="543"/>
        <v>145.53842854920754</v>
      </c>
      <c r="BG3375" s="63">
        <f t="shared" si="544"/>
        <v>5.8215371159757918</v>
      </c>
      <c r="BH3375" s="63">
        <f t="shared" si="545"/>
        <v>5.8215377659757914</v>
      </c>
      <c r="BI3375" s="109">
        <f t="shared" si="547"/>
        <v>101070000</v>
      </c>
      <c r="BJ3375" s="203">
        <f t="shared" si="546"/>
        <v>3.0833325594517996E+24</v>
      </c>
    </row>
    <row r="3376" spans="53:62" s="174" customFormat="1" x14ac:dyDescent="0.35">
      <c r="BA3376" s="177">
        <v>3370</v>
      </c>
      <c r="BB3376" s="202">
        <f t="shared" si="539"/>
        <v>168500000</v>
      </c>
      <c r="BC3376" s="63">
        <f t="shared" si="540"/>
        <v>3972.3605244178366</v>
      </c>
      <c r="BD3376" s="63">
        <f t="shared" si="541"/>
        <v>3972.3605244222713</v>
      </c>
      <c r="BE3376" s="63">
        <f t="shared" si="542"/>
        <v>145.53842789920904</v>
      </c>
      <c r="BF3376" s="63">
        <f t="shared" si="543"/>
        <v>145.53842854920907</v>
      </c>
      <c r="BG3376" s="63">
        <f t="shared" si="544"/>
        <v>5.8215371159757918</v>
      </c>
      <c r="BH3376" s="63">
        <f t="shared" si="545"/>
        <v>5.8215377659757914</v>
      </c>
      <c r="BI3376" s="109">
        <f t="shared" si="547"/>
        <v>101100000</v>
      </c>
      <c r="BJ3376" s="203">
        <f t="shared" si="546"/>
        <v>3.0837845461857353E+24</v>
      </c>
    </row>
    <row r="3377" spans="53:62" s="174" customFormat="1" x14ac:dyDescent="0.35">
      <c r="BA3377" s="177">
        <v>3371</v>
      </c>
      <c r="BB3377" s="202">
        <f t="shared" si="539"/>
        <v>168550000</v>
      </c>
      <c r="BC3377" s="63">
        <f t="shared" si="540"/>
        <v>3973.53523443321</v>
      </c>
      <c r="BD3377" s="63">
        <f t="shared" si="541"/>
        <v>3973.5352344376465</v>
      </c>
      <c r="BE3377" s="63">
        <f t="shared" si="542"/>
        <v>145.53842789921052</v>
      </c>
      <c r="BF3377" s="63">
        <f t="shared" si="543"/>
        <v>145.53842854921055</v>
      </c>
      <c r="BG3377" s="63">
        <f t="shared" si="544"/>
        <v>5.8215371159757918</v>
      </c>
      <c r="BH3377" s="63">
        <f t="shared" si="545"/>
        <v>5.8215377659757914</v>
      </c>
      <c r="BI3377" s="109">
        <f t="shared" si="547"/>
        <v>101130000</v>
      </c>
      <c r="BJ3377" s="203">
        <f t="shared" si="546"/>
        <v>3.0842363616822384E+24</v>
      </c>
    </row>
    <row r="3378" spans="53:62" s="174" customFormat="1" x14ac:dyDescent="0.35">
      <c r="BA3378" s="177">
        <v>3372</v>
      </c>
      <c r="BB3378" s="202">
        <f t="shared" si="539"/>
        <v>168600000</v>
      </c>
      <c r="BC3378" s="63">
        <f t="shared" si="540"/>
        <v>3974.7099420618511</v>
      </c>
      <c r="BD3378" s="63">
        <f t="shared" si="541"/>
        <v>3974.7099420662898</v>
      </c>
      <c r="BE3378" s="63">
        <f t="shared" si="542"/>
        <v>145.53842789921202</v>
      </c>
      <c r="BF3378" s="63">
        <f t="shared" si="543"/>
        <v>145.53842854921206</v>
      </c>
      <c r="BG3378" s="63">
        <f t="shared" si="544"/>
        <v>5.8215371159757918</v>
      </c>
      <c r="BH3378" s="63">
        <f t="shared" si="545"/>
        <v>5.8215377659757914</v>
      </c>
      <c r="BI3378" s="109">
        <f t="shared" si="547"/>
        <v>101160000</v>
      </c>
      <c r="BJ3378" s="203">
        <f t="shared" si="546"/>
        <v>3.0846880060061825E+24</v>
      </c>
    </row>
    <row r="3379" spans="53:62" s="174" customFormat="1" x14ac:dyDescent="0.35">
      <c r="BA3379" s="177">
        <v>3373</v>
      </c>
      <c r="BB3379" s="202">
        <f t="shared" si="539"/>
        <v>168650000</v>
      </c>
      <c r="BC3379" s="63">
        <f t="shared" si="540"/>
        <v>3975.8846473038257</v>
      </c>
      <c r="BD3379" s="63">
        <f t="shared" si="541"/>
        <v>3975.8846473082654</v>
      </c>
      <c r="BE3379" s="63">
        <f t="shared" si="542"/>
        <v>145.5384278992135</v>
      </c>
      <c r="BF3379" s="63">
        <f t="shared" si="543"/>
        <v>145.53842854921351</v>
      </c>
      <c r="BG3379" s="63">
        <f t="shared" si="544"/>
        <v>5.8215371159757918</v>
      </c>
      <c r="BH3379" s="63">
        <f t="shared" si="545"/>
        <v>5.8215377659757914</v>
      </c>
      <c r="BI3379" s="109">
        <f t="shared" si="547"/>
        <v>101190000</v>
      </c>
      <c r="BJ3379" s="203">
        <f t="shared" si="546"/>
        <v>3.0851394792224165E+24</v>
      </c>
    </row>
    <row r="3380" spans="53:62" s="174" customFormat="1" x14ac:dyDescent="0.35">
      <c r="BA3380" s="177">
        <v>3374</v>
      </c>
      <c r="BB3380" s="202">
        <f t="shared" si="539"/>
        <v>168700000</v>
      </c>
      <c r="BC3380" s="63">
        <f t="shared" si="540"/>
        <v>3977.059350159132</v>
      </c>
      <c r="BD3380" s="63">
        <f t="shared" si="541"/>
        <v>3977.0593501635735</v>
      </c>
      <c r="BE3380" s="63">
        <f t="shared" si="542"/>
        <v>145.53842789921498</v>
      </c>
      <c r="BF3380" s="63">
        <f t="shared" si="543"/>
        <v>145.53842854921498</v>
      </c>
      <c r="BG3380" s="63">
        <f t="shared" si="544"/>
        <v>5.8215371159757918</v>
      </c>
      <c r="BH3380" s="63">
        <f t="shared" si="545"/>
        <v>5.8215377659757914</v>
      </c>
      <c r="BI3380" s="109">
        <f t="shared" si="547"/>
        <v>101220000</v>
      </c>
      <c r="BJ3380" s="203">
        <f t="shared" si="546"/>
        <v>3.0855907813957677E+24</v>
      </c>
    </row>
    <row r="3381" spans="53:62" s="174" customFormat="1" x14ac:dyDescent="0.35">
      <c r="BA3381" s="177">
        <v>3375</v>
      </c>
      <c r="BB3381" s="202">
        <f t="shared" si="539"/>
        <v>168750000</v>
      </c>
      <c r="BC3381" s="63">
        <f t="shared" si="540"/>
        <v>3978.2340506277073</v>
      </c>
      <c r="BD3381" s="63">
        <f t="shared" si="541"/>
        <v>3978.2340506321493</v>
      </c>
      <c r="BE3381" s="63">
        <f t="shared" si="542"/>
        <v>145.53842789921643</v>
      </c>
      <c r="BF3381" s="63">
        <f t="shared" si="543"/>
        <v>145.53842854921643</v>
      </c>
      <c r="BG3381" s="63">
        <f t="shared" si="544"/>
        <v>5.8215371159757918</v>
      </c>
      <c r="BH3381" s="63">
        <f t="shared" si="545"/>
        <v>5.8215377659757914</v>
      </c>
      <c r="BI3381" s="109">
        <f t="shared" si="547"/>
        <v>101250000</v>
      </c>
      <c r="BJ3381" s="203">
        <f t="shared" si="546"/>
        <v>3.0860419125910342E+24</v>
      </c>
    </row>
    <row r="3382" spans="53:62" s="174" customFormat="1" x14ac:dyDescent="0.35">
      <c r="BA3382" s="177">
        <v>3376</v>
      </c>
      <c r="BB3382" s="202">
        <f t="shared" si="539"/>
        <v>168800000</v>
      </c>
      <c r="BC3382" s="63">
        <f t="shared" si="540"/>
        <v>3979.4087487096153</v>
      </c>
      <c r="BD3382" s="63">
        <f t="shared" si="541"/>
        <v>3979.4087487140578</v>
      </c>
      <c r="BE3382" s="63">
        <f t="shared" si="542"/>
        <v>145.53842789921788</v>
      </c>
      <c r="BF3382" s="63">
        <f t="shared" si="543"/>
        <v>145.53842854921788</v>
      </c>
      <c r="BG3382" s="63">
        <f t="shared" si="544"/>
        <v>5.8215371159757918</v>
      </c>
      <c r="BH3382" s="63">
        <f t="shared" si="545"/>
        <v>5.8215377659757914</v>
      </c>
      <c r="BI3382" s="109">
        <f t="shared" si="547"/>
        <v>101280000</v>
      </c>
      <c r="BJ3382" s="203">
        <f t="shared" si="546"/>
        <v>3.0864928728729928E+24</v>
      </c>
    </row>
    <row r="3383" spans="53:62" s="174" customFormat="1" x14ac:dyDescent="0.35">
      <c r="BA3383" s="177">
        <v>3377</v>
      </c>
      <c r="BB3383" s="202">
        <f t="shared" si="539"/>
        <v>168850000</v>
      </c>
      <c r="BC3383" s="63">
        <f t="shared" si="540"/>
        <v>3980.5834444049192</v>
      </c>
      <c r="BD3383" s="63">
        <f t="shared" si="541"/>
        <v>3980.5834444093634</v>
      </c>
      <c r="BE3383" s="63">
        <f t="shared" si="542"/>
        <v>145.53842789921927</v>
      </c>
      <c r="BF3383" s="63">
        <f t="shared" si="543"/>
        <v>145.53842854921933</v>
      </c>
      <c r="BG3383" s="63">
        <f t="shared" si="544"/>
        <v>5.8215371159757918</v>
      </c>
      <c r="BH3383" s="63">
        <f t="shared" si="545"/>
        <v>5.8215377659757914</v>
      </c>
      <c r="BI3383" s="109">
        <f t="shared" si="547"/>
        <v>101310000</v>
      </c>
      <c r="BJ3383" s="203">
        <f t="shared" si="546"/>
        <v>3.0869436623063949E+24</v>
      </c>
    </row>
    <row r="3384" spans="53:62" s="174" customFormat="1" x14ac:dyDescent="0.35">
      <c r="BA3384" s="177">
        <v>3378</v>
      </c>
      <c r="BB3384" s="202">
        <f t="shared" si="539"/>
        <v>168900000</v>
      </c>
      <c r="BC3384" s="63">
        <f t="shared" si="540"/>
        <v>3981.7581377134902</v>
      </c>
      <c r="BD3384" s="63">
        <f t="shared" si="541"/>
        <v>3981.7581377179367</v>
      </c>
      <c r="BE3384" s="63">
        <f t="shared" si="542"/>
        <v>145.53842789922072</v>
      </c>
      <c r="BF3384" s="63">
        <f t="shared" si="543"/>
        <v>145.53842854922075</v>
      </c>
      <c r="BG3384" s="63">
        <f t="shared" si="544"/>
        <v>5.8215371159757918</v>
      </c>
      <c r="BH3384" s="63">
        <f t="shared" si="545"/>
        <v>5.8215377659757914</v>
      </c>
      <c r="BI3384" s="109">
        <f t="shared" si="547"/>
        <v>101340000</v>
      </c>
      <c r="BJ3384" s="203">
        <f t="shared" si="546"/>
        <v>3.0873942809559684E+24</v>
      </c>
    </row>
    <row r="3385" spans="53:62" s="174" customFormat="1" x14ac:dyDescent="0.35">
      <c r="BA3385" s="177">
        <v>3379</v>
      </c>
      <c r="BB3385" s="202">
        <f t="shared" si="539"/>
        <v>168950000</v>
      </c>
      <c r="BC3385" s="63">
        <f t="shared" si="540"/>
        <v>3982.9328286353953</v>
      </c>
      <c r="BD3385" s="63">
        <f t="shared" si="541"/>
        <v>3982.9328286398422</v>
      </c>
      <c r="BE3385" s="63">
        <f t="shared" si="542"/>
        <v>145.53842789922214</v>
      </c>
      <c r="BF3385" s="63">
        <f t="shared" si="543"/>
        <v>145.53842854922215</v>
      </c>
      <c r="BG3385" s="63">
        <f t="shared" si="544"/>
        <v>5.8215371159757918</v>
      </c>
      <c r="BH3385" s="63">
        <f t="shared" si="545"/>
        <v>5.8215377659757914</v>
      </c>
      <c r="BI3385" s="109">
        <f t="shared" si="547"/>
        <v>101370000</v>
      </c>
      <c r="BJ3385" s="203">
        <f t="shared" si="546"/>
        <v>3.0878447288864131E+24</v>
      </c>
    </row>
    <row r="3386" spans="53:62" s="174" customFormat="1" x14ac:dyDescent="0.35">
      <c r="BA3386" s="177">
        <v>3380</v>
      </c>
      <c r="BB3386" s="202">
        <f t="shared" si="539"/>
        <v>169000000</v>
      </c>
      <c r="BC3386" s="63">
        <f t="shared" si="540"/>
        <v>3984.1075171706329</v>
      </c>
      <c r="BD3386" s="63">
        <f t="shared" si="541"/>
        <v>3984.1075171750804</v>
      </c>
      <c r="BE3386" s="63">
        <f t="shared" si="542"/>
        <v>145.53842789922351</v>
      </c>
      <c r="BF3386" s="63">
        <f t="shared" si="543"/>
        <v>145.53842854922354</v>
      </c>
      <c r="BG3386" s="63">
        <f t="shared" si="544"/>
        <v>5.8215371159757918</v>
      </c>
      <c r="BH3386" s="63">
        <f t="shared" si="545"/>
        <v>5.8215377659757914</v>
      </c>
      <c r="BI3386" s="109">
        <f t="shared" si="547"/>
        <v>101400000</v>
      </c>
      <c r="BJ3386" s="203">
        <f t="shared" si="546"/>
        <v>3.0882950061624086E+24</v>
      </c>
    </row>
    <row r="3387" spans="53:62" s="174" customFormat="1" x14ac:dyDescent="0.35">
      <c r="BA3387" s="177">
        <v>3381</v>
      </c>
      <c r="BB3387" s="202">
        <f t="shared" si="539"/>
        <v>169050000</v>
      </c>
      <c r="BC3387" s="63">
        <f t="shared" si="540"/>
        <v>3985.282203319266</v>
      </c>
      <c r="BD3387" s="63">
        <f t="shared" si="541"/>
        <v>3985.2822033237157</v>
      </c>
      <c r="BE3387" s="63">
        <f t="shared" si="542"/>
        <v>145.5384278992249</v>
      </c>
      <c r="BF3387" s="63">
        <f t="shared" si="543"/>
        <v>145.53842854922493</v>
      </c>
      <c r="BG3387" s="63">
        <f t="shared" si="544"/>
        <v>5.8215371159757918</v>
      </c>
      <c r="BH3387" s="63">
        <f t="shared" si="545"/>
        <v>5.8215377659757914</v>
      </c>
      <c r="BI3387" s="109">
        <f t="shared" si="547"/>
        <v>101430000</v>
      </c>
      <c r="BJ3387" s="203">
        <f t="shared" si="546"/>
        <v>3.0887451128486082E+24</v>
      </c>
    </row>
    <row r="3388" spans="53:62" s="174" customFormat="1" x14ac:dyDescent="0.35">
      <c r="BA3388" s="177">
        <v>3382</v>
      </c>
      <c r="BB3388" s="202">
        <f t="shared" si="539"/>
        <v>169100000</v>
      </c>
      <c r="BC3388" s="63">
        <f t="shared" si="540"/>
        <v>3986.4568870812327</v>
      </c>
      <c r="BD3388" s="63">
        <f t="shared" si="541"/>
        <v>3986.4568870856838</v>
      </c>
      <c r="BE3388" s="63">
        <f t="shared" si="542"/>
        <v>145.53842789922629</v>
      </c>
      <c r="BF3388" s="63">
        <f t="shared" si="543"/>
        <v>145.5384285492263</v>
      </c>
      <c r="BG3388" s="63">
        <f t="shared" si="544"/>
        <v>5.8215371159757918</v>
      </c>
      <c r="BH3388" s="63">
        <f t="shared" si="545"/>
        <v>5.8215377659757914</v>
      </c>
      <c r="BI3388" s="109">
        <f t="shared" si="547"/>
        <v>101460000</v>
      </c>
      <c r="BJ3388" s="203">
        <f t="shared" si="546"/>
        <v>3.0891950490096403E+24</v>
      </c>
    </row>
    <row r="3389" spans="53:62" s="174" customFormat="1" x14ac:dyDescent="0.35">
      <c r="BA3389" s="177">
        <v>3383</v>
      </c>
      <c r="BB3389" s="202">
        <f t="shared" si="539"/>
        <v>169150000</v>
      </c>
      <c r="BC3389" s="63">
        <f t="shared" si="540"/>
        <v>3987.6315684565311</v>
      </c>
      <c r="BD3389" s="63">
        <f t="shared" si="541"/>
        <v>3987.631568460984</v>
      </c>
      <c r="BE3389" s="63">
        <f t="shared" si="542"/>
        <v>145.53842789922763</v>
      </c>
      <c r="BF3389" s="63">
        <f t="shared" si="543"/>
        <v>145.53842854922766</v>
      </c>
      <c r="BG3389" s="63">
        <f t="shared" si="544"/>
        <v>5.8215371159757918</v>
      </c>
      <c r="BH3389" s="63">
        <f t="shared" si="545"/>
        <v>5.8215377659757914</v>
      </c>
      <c r="BI3389" s="109">
        <f t="shared" si="547"/>
        <v>101490000</v>
      </c>
      <c r="BJ3389" s="203">
        <f t="shared" si="546"/>
        <v>3.0896448147101087E+24</v>
      </c>
    </row>
    <row r="3390" spans="53:62" s="174" customFormat="1" x14ac:dyDescent="0.35">
      <c r="BA3390" s="177">
        <v>3384</v>
      </c>
      <c r="BB3390" s="202">
        <f t="shared" si="539"/>
        <v>169200000</v>
      </c>
      <c r="BC3390" s="63">
        <f t="shared" si="540"/>
        <v>3988.8062474452277</v>
      </c>
      <c r="BD3390" s="63">
        <f t="shared" si="541"/>
        <v>3988.806247449681</v>
      </c>
      <c r="BE3390" s="63">
        <f t="shared" si="542"/>
        <v>145.53842789922899</v>
      </c>
      <c r="BF3390" s="63">
        <f t="shared" si="543"/>
        <v>145.53842854922902</v>
      </c>
      <c r="BG3390" s="63">
        <f t="shared" si="544"/>
        <v>5.8215371159757918</v>
      </c>
      <c r="BH3390" s="63">
        <f t="shared" si="545"/>
        <v>5.8215377659757914</v>
      </c>
      <c r="BI3390" s="109">
        <f t="shared" si="547"/>
        <v>101520000</v>
      </c>
      <c r="BJ3390" s="203">
        <f t="shared" si="546"/>
        <v>3.0900944100145937E+24</v>
      </c>
    </row>
    <row r="3391" spans="53:62" s="174" customFormat="1" x14ac:dyDescent="0.35">
      <c r="BA3391" s="177">
        <v>3385</v>
      </c>
      <c r="BB3391" s="202">
        <f t="shared" si="539"/>
        <v>169250000</v>
      </c>
      <c r="BC3391" s="63">
        <f t="shared" si="540"/>
        <v>3989.9809240472564</v>
      </c>
      <c r="BD3391" s="63">
        <f t="shared" si="541"/>
        <v>3989.9809240517111</v>
      </c>
      <c r="BE3391" s="63">
        <f t="shared" si="542"/>
        <v>145.53842789923033</v>
      </c>
      <c r="BF3391" s="63">
        <f t="shared" si="543"/>
        <v>145.53842854923036</v>
      </c>
      <c r="BG3391" s="63">
        <f t="shared" si="544"/>
        <v>5.8215371159757918</v>
      </c>
      <c r="BH3391" s="63">
        <f t="shared" si="545"/>
        <v>5.8215377659757914</v>
      </c>
      <c r="BI3391" s="109">
        <f t="shared" si="547"/>
        <v>101550000</v>
      </c>
      <c r="BJ3391" s="203">
        <f t="shared" si="546"/>
        <v>3.0905438349876513E+24</v>
      </c>
    </row>
    <row r="3392" spans="53:62" s="174" customFormat="1" x14ac:dyDescent="0.35">
      <c r="BA3392" s="177">
        <v>3386</v>
      </c>
      <c r="BB3392" s="202">
        <f t="shared" si="539"/>
        <v>169300000</v>
      </c>
      <c r="BC3392" s="63">
        <f t="shared" si="540"/>
        <v>3991.1555982626164</v>
      </c>
      <c r="BD3392" s="63">
        <f t="shared" si="541"/>
        <v>3991.1555982670734</v>
      </c>
      <c r="BE3392" s="63">
        <f t="shared" si="542"/>
        <v>145.53842789923169</v>
      </c>
      <c r="BF3392" s="63">
        <f t="shared" si="543"/>
        <v>145.53842854923167</v>
      </c>
      <c r="BG3392" s="63">
        <f t="shared" si="544"/>
        <v>5.8215371159757918</v>
      </c>
      <c r="BH3392" s="63">
        <f t="shared" si="545"/>
        <v>5.8215377659757914</v>
      </c>
      <c r="BI3392" s="109">
        <f t="shared" si="547"/>
        <v>101580000</v>
      </c>
      <c r="BJ3392" s="203">
        <f t="shared" si="546"/>
        <v>3.0909930896938107E+24</v>
      </c>
    </row>
    <row r="3393" spans="53:62" s="174" customFormat="1" x14ac:dyDescent="0.35">
      <c r="BA3393" s="177">
        <v>3387</v>
      </c>
      <c r="BB3393" s="202">
        <f t="shared" si="539"/>
        <v>169350000</v>
      </c>
      <c r="BC3393" s="63">
        <f t="shared" si="540"/>
        <v>3992.3302700914396</v>
      </c>
      <c r="BD3393" s="63">
        <f t="shared" si="541"/>
        <v>3992.330270095897</v>
      </c>
      <c r="BE3393" s="63">
        <f t="shared" si="542"/>
        <v>145.538427899233</v>
      </c>
      <c r="BF3393" s="63">
        <f t="shared" si="543"/>
        <v>145.538428549233</v>
      </c>
      <c r="BG3393" s="63">
        <f t="shared" si="544"/>
        <v>5.8215371159757918</v>
      </c>
      <c r="BH3393" s="63">
        <f t="shared" si="545"/>
        <v>5.8215377659757914</v>
      </c>
      <c r="BI3393" s="109">
        <f t="shared" si="547"/>
        <v>101610000</v>
      </c>
      <c r="BJ3393" s="203">
        <f t="shared" si="546"/>
        <v>3.0914421741975807E+24</v>
      </c>
    </row>
    <row r="3394" spans="53:62" s="174" customFormat="1" x14ac:dyDescent="0.35">
      <c r="BA3394" s="177">
        <v>3388</v>
      </c>
      <c r="BB3394" s="202">
        <f t="shared" si="539"/>
        <v>169400000</v>
      </c>
      <c r="BC3394" s="63">
        <f t="shared" si="540"/>
        <v>3993.5049395335946</v>
      </c>
      <c r="BD3394" s="63">
        <f t="shared" si="541"/>
        <v>3993.5049395380533</v>
      </c>
      <c r="BE3394" s="63">
        <f t="shared" si="542"/>
        <v>145.53842789923431</v>
      </c>
      <c r="BF3394" s="63">
        <f t="shared" si="543"/>
        <v>145.53842854923431</v>
      </c>
      <c r="BG3394" s="63">
        <f t="shared" si="544"/>
        <v>5.8215371159757918</v>
      </c>
      <c r="BH3394" s="63">
        <f t="shared" si="545"/>
        <v>5.8215377659757914</v>
      </c>
      <c r="BI3394" s="109">
        <f t="shared" si="547"/>
        <v>101640000</v>
      </c>
      <c r="BJ3394" s="203">
        <f t="shared" si="546"/>
        <v>3.0918910885634417E+24</v>
      </c>
    </row>
    <row r="3395" spans="53:62" s="174" customFormat="1" x14ac:dyDescent="0.35">
      <c r="BA3395" s="177">
        <v>3389</v>
      </c>
      <c r="BB3395" s="202">
        <f t="shared" si="539"/>
        <v>169450000</v>
      </c>
      <c r="BC3395" s="63">
        <f t="shared" si="540"/>
        <v>3994.6796065891472</v>
      </c>
      <c r="BD3395" s="63">
        <f t="shared" si="541"/>
        <v>3994.6796065936069</v>
      </c>
      <c r="BE3395" s="63">
        <f t="shared" si="542"/>
        <v>145.53842789923559</v>
      </c>
      <c r="BF3395" s="63">
        <f t="shared" si="543"/>
        <v>145.53842854923562</v>
      </c>
      <c r="BG3395" s="63">
        <f t="shared" si="544"/>
        <v>5.8215371159757918</v>
      </c>
      <c r="BH3395" s="63">
        <f t="shared" si="545"/>
        <v>5.8215377659757914</v>
      </c>
      <c r="BI3395" s="109">
        <f t="shared" si="547"/>
        <v>101670000</v>
      </c>
      <c r="BJ3395" s="203">
        <f t="shared" si="546"/>
        <v>3.0923398328558514E+24</v>
      </c>
    </row>
    <row r="3396" spans="53:62" s="174" customFormat="1" x14ac:dyDescent="0.35">
      <c r="BA3396" s="177">
        <v>3390</v>
      </c>
      <c r="BB3396" s="202">
        <f t="shared" si="539"/>
        <v>169500000</v>
      </c>
      <c r="BC3396" s="63">
        <f t="shared" si="540"/>
        <v>3995.854271258097</v>
      </c>
      <c r="BD3396" s="63">
        <f t="shared" si="541"/>
        <v>3995.8542712625576</v>
      </c>
      <c r="BE3396" s="63">
        <f t="shared" si="542"/>
        <v>145.53842789923689</v>
      </c>
      <c r="BF3396" s="63">
        <f t="shared" si="543"/>
        <v>145.5384285492369</v>
      </c>
      <c r="BG3396" s="63">
        <f t="shared" si="544"/>
        <v>5.8215371159757918</v>
      </c>
      <c r="BH3396" s="63">
        <f t="shared" si="545"/>
        <v>5.8215377659757914</v>
      </c>
      <c r="BI3396" s="109">
        <f t="shared" si="547"/>
        <v>101700000</v>
      </c>
      <c r="BJ3396" s="203">
        <f t="shared" si="546"/>
        <v>3.0927884071392434E+24</v>
      </c>
    </row>
    <row r="3397" spans="53:62" s="174" customFormat="1" x14ac:dyDescent="0.35">
      <c r="BA3397" s="177">
        <v>3391</v>
      </c>
      <c r="BB3397" s="202">
        <f t="shared" si="539"/>
        <v>169550000</v>
      </c>
      <c r="BC3397" s="63">
        <f t="shared" si="540"/>
        <v>3997.0289335404423</v>
      </c>
      <c r="BD3397" s="63">
        <f t="shared" si="541"/>
        <v>3997.0289335449052</v>
      </c>
      <c r="BE3397" s="63">
        <f t="shared" si="542"/>
        <v>145.53842789923817</v>
      </c>
      <c r="BF3397" s="63">
        <f t="shared" si="543"/>
        <v>145.53842854923818</v>
      </c>
      <c r="BG3397" s="63">
        <f t="shared" si="544"/>
        <v>5.8215371159757918</v>
      </c>
      <c r="BH3397" s="63">
        <f t="shared" si="545"/>
        <v>5.8215377659757914</v>
      </c>
      <c r="BI3397" s="109">
        <f t="shared" si="547"/>
        <v>101730000</v>
      </c>
      <c r="BJ3397" s="203">
        <f t="shared" si="546"/>
        <v>3.0932368114780268E+24</v>
      </c>
    </row>
    <row r="3398" spans="53:62" s="174" customFormat="1" x14ac:dyDescent="0.35">
      <c r="BA3398" s="177">
        <v>3392</v>
      </c>
      <c r="BB3398" s="202">
        <f t="shared" ref="BB3398:BB3461" si="548">BA3398*50000</f>
        <v>169600000</v>
      </c>
      <c r="BC3398" s="63">
        <f t="shared" ref="BC3398:BC3461" si="549">($F$5+$F$6+$F$7+$F$8+$F$9)*(1-EXP(-$F$20*(1-$DC$6%)*BB3398/(2*$F$17)))*$F$25*$F$1*10^3*11600/($F$20*(1-$DC$6%))</f>
        <v>3998.2035934361861</v>
      </c>
      <c r="BD3398" s="63">
        <f t="shared" ref="BD3398:BD3461" si="550">($F$25*$F$1*10^3*11600*($F$5+$F$6+$F$7+$F$8+$F$9)/($F$27*$F$29*(1-$DC$6%))+$F$28/$F$27)*(1-EXP(-$F$27*$F$29*(1-$DC$6%)*BB3398/(2*$F$17)))</f>
        <v>3998.2035934406499</v>
      </c>
      <c r="BE3398" s="63">
        <f t="shared" ref="BE3398:BE3461" si="551">($F$5+$F$6+$F$7+$F$8+$F$9)*(1-EXP(-$F$20*(1-$DC$5%)*BB3398/(2*$F$17)))*$F$25*$F$1*10^3*11600/($F$20*(1-$DC$5%))</f>
        <v>145.53842789923942</v>
      </c>
      <c r="BF3398" s="63">
        <f t="shared" ref="BF3398:BF3461" si="552">($F$25*$F$1*10^3*11600*($F$5+$F$6+$F$7+$F$8+$F$9)/($F$27*$F$29*(1-$DC$5%))+$F$28/$F$27)*(1-EXP(-$F$27*$F$29*(1-$DC$5%)*BB3398/(2*$F$17)))</f>
        <v>145.53842854923943</v>
      </c>
      <c r="BG3398" s="63">
        <f t="shared" ref="BG3398:BG3461" si="553">($F$5+$F$6+$F$7+$F$8+$F$9)*(1-EXP(-$F$20*(1-$DC$4%)*BB3398/(2*$F$17)))*$F$25*$F$1*10^3*11600/($F$20*(1-$DC$4%))</f>
        <v>5.8215371159757918</v>
      </c>
      <c r="BH3398" s="63">
        <f t="shared" ref="BH3398:BH3461" si="554">($F$25*$F$1*10^3*11600*($F$5+$F$6+$F$7+$F$8+$F$9)/($F$27*$F$29*(1-$DC$4%))+$F$28/$F$27)*(1-EXP(-$F$27*$F$29*(1-$DC$4%)*BB3398/(2*$F$17)))</f>
        <v>5.8215377659757914</v>
      </c>
      <c r="BI3398" s="109">
        <f t="shared" si="547"/>
        <v>101760000</v>
      </c>
      <c r="BJ3398" s="203">
        <f t="shared" ref="BJ3398:BJ3461" si="555">($F$17/($F$20*(1-$F$19%)))*($F$5+$F$6+$F$7+$F$8+$F$9)*(1-EXP(-$F$20*(1-$F$19%)*BI3398/(2*$F$17)))+$F$17/($F$25*1000)*$F$11*EXP(-$F$20*(1-$F$19%)*BI3398/(2*$F$17))</f>
        <v>3.0936850459365853E+24</v>
      </c>
    </row>
    <row r="3399" spans="53:62" s="174" customFormat="1" x14ac:dyDescent="0.35">
      <c r="BA3399" s="177">
        <v>3393</v>
      </c>
      <c r="BB3399" s="202">
        <f t="shared" si="548"/>
        <v>169650000</v>
      </c>
      <c r="BC3399" s="63">
        <f t="shared" si="549"/>
        <v>3999.3782509453267</v>
      </c>
      <c r="BD3399" s="63">
        <f t="shared" si="550"/>
        <v>3999.3782509497919</v>
      </c>
      <c r="BE3399" s="63">
        <f t="shared" si="551"/>
        <v>145.5384278992407</v>
      </c>
      <c r="BF3399" s="63">
        <f t="shared" si="552"/>
        <v>145.53842854924071</v>
      </c>
      <c r="BG3399" s="63">
        <f t="shared" si="553"/>
        <v>5.8215371159757918</v>
      </c>
      <c r="BH3399" s="63">
        <f t="shared" si="554"/>
        <v>5.8215377659757914</v>
      </c>
      <c r="BI3399" s="109">
        <f t="shared" ref="BI3399:BI3462" si="556">BA3399*30000</f>
        <v>101790000</v>
      </c>
      <c r="BJ3399" s="203">
        <f t="shared" si="555"/>
        <v>3.0941331105792788E+24</v>
      </c>
    </row>
    <row r="3400" spans="53:62" s="174" customFormat="1" x14ac:dyDescent="0.35">
      <c r="BA3400" s="177">
        <v>3394</v>
      </c>
      <c r="BB3400" s="202">
        <f t="shared" si="548"/>
        <v>169700000</v>
      </c>
      <c r="BC3400" s="63">
        <f t="shared" si="549"/>
        <v>4000.5529060678641</v>
      </c>
      <c r="BD3400" s="63">
        <f t="shared" si="550"/>
        <v>4000.5529060723311</v>
      </c>
      <c r="BE3400" s="63">
        <f t="shared" si="551"/>
        <v>145.53842789924192</v>
      </c>
      <c r="BF3400" s="63">
        <f t="shared" si="552"/>
        <v>145.53842854924193</v>
      </c>
      <c r="BG3400" s="63">
        <f t="shared" si="553"/>
        <v>5.8215371159757918</v>
      </c>
      <c r="BH3400" s="63">
        <f t="shared" si="554"/>
        <v>5.8215377659757914</v>
      </c>
      <c r="BI3400" s="109">
        <f t="shared" si="556"/>
        <v>101820000</v>
      </c>
      <c r="BJ3400" s="203">
        <f t="shared" si="555"/>
        <v>3.0945810054704439E+24</v>
      </c>
    </row>
    <row r="3401" spans="53:62" s="174" customFormat="1" x14ac:dyDescent="0.35">
      <c r="BA3401" s="177">
        <v>3395</v>
      </c>
      <c r="BB3401" s="202">
        <f t="shared" si="548"/>
        <v>169750000</v>
      </c>
      <c r="BC3401" s="63">
        <f t="shared" si="549"/>
        <v>4001.7275588038638</v>
      </c>
      <c r="BD3401" s="63">
        <f t="shared" si="550"/>
        <v>4001.7275588083317</v>
      </c>
      <c r="BE3401" s="63">
        <f t="shared" si="551"/>
        <v>145.53842789924317</v>
      </c>
      <c r="BF3401" s="63">
        <f t="shared" si="552"/>
        <v>145.53842854924318</v>
      </c>
      <c r="BG3401" s="63">
        <f t="shared" si="553"/>
        <v>5.8215371159757918</v>
      </c>
      <c r="BH3401" s="63">
        <f t="shared" si="554"/>
        <v>5.8215377659757914</v>
      </c>
      <c r="BI3401" s="109">
        <f t="shared" si="556"/>
        <v>101850000</v>
      </c>
      <c r="BJ3401" s="203">
        <f t="shared" si="555"/>
        <v>3.0950287306743902E+24</v>
      </c>
    </row>
    <row r="3402" spans="53:62" s="174" customFormat="1" x14ac:dyDescent="0.35">
      <c r="BA3402" s="177">
        <v>3396</v>
      </c>
      <c r="BB3402" s="202">
        <f t="shared" si="548"/>
        <v>169800000</v>
      </c>
      <c r="BC3402" s="63">
        <f t="shared" si="549"/>
        <v>4002.9022091532602</v>
      </c>
      <c r="BD3402" s="63">
        <f t="shared" si="550"/>
        <v>4002.9022091577294</v>
      </c>
      <c r="BE3402" s="63">
        <f t="shared" si="551"/>
        <v>145.5384278992444</v>
      </c>
      <c r="BF3402" s="63">
        <f t="shared" si="552"/>
        <v>145.5384285492444</v>
      </c>
      <c r="BG3402" s="63">
        <f t="shared" si="553"/>
        <v>5.8215371159757918</v>
      </c>
      <c r="BH3402" s="63">
        <f t="shared" si="554"/>
        <v>5.8215377659757914</v>
      </c>
      <c r="BI3402" s="109">
        <f t="shared" si="556"/>
        <v>101880000</v>
      </c>
      <c r="BJ3402" s="203">
        <f t="shared" si="555"/>
        <v>3.0954762862554058E+24</v>
      </c>
    </row>
    <row r="3403" spans="53:62" s="174" customFormat="1" x14ac:dyDescent="0.35">
      <c r="BA3403" s="177">
        <v>3397</v>
      </c>
      <c r="BB3403" s="202">
        <f t="shared" si="548"/>
        <v>169850000</v>
      </c>
      <c r="BC3403" s="63">
        <f t="shared" si="549"/>
        <v>4004.0768571160538</v>
      </c>
      <c r="BD3403" s="63">
        <f t="shared" si="550"/>
        <v>4004.076857120524</v>
      </c>
      <c r="BE3403" s="63">
        <f t="shared" si="551"/>
        <v>145.53842789924562</v>
      </c>
      <c r="BF3403" s="63">
        <f t="shared" si="552"/>
        <v>145.53842854924562</v>
      </c>
      <c r="BG3403" s="63">
        <f t="shared" si="553"/>
        <v>5.8215371159757918</v>
      </c>
      <c r="BH3403" s="63">
        <f t="shared" si="554"/>
        <v>5.8215377659757914</v>
      </c>
      <c r="BI3403" s="109">
        <f t="shared" si="556"/>
        <v>101910000</v>
      </c>
      <c r="BJ3403" s="203">
        <f t="shared" si="555"/>
        <v>3.0959236722777526E+24</v>
      </c>
    </row>
    <row r="3404" spans="53:62" s="174" customFormat="1" x14ac:dyDescent="0.35">
      <c r="BA3404" s="177">
        <v>3398</v>
      </c>
      <c r="BB3404" s="202">
        <f t="shared" si="548"/>
        <v>169900000</v>
      </c>
      <c r="BC3404" s="63">
        <f t="shared" si="549"/>
        <v>4005.2515026923093</v>
      </c>
      <c r="BD3404" s="63">
        <f t="shared" si="550"/>
        <v>4005.2515026967808</v>
      </c>
      <c r="BE3404" s="63">
        <f t="shared" si="551"/>
        <v>145.53842789924681</v>
      </c>
      <c r="BF3404" s="63">
        <f t="shared" si="552"/>
        <v>145.53842854924682</v>
      </c>
      <c r="BG3404" s="63">
        <f t="shared" si="553"/>
        <v>5.8215371159757918</v>
      </c>
      <c r="BH3404" s="63">
        <f t="shared" si="554"/>
        <v>5.8215377659757914</v>
      </c>
      <c r="BI3404" s="109">
        <f t="shared" si="556"/>
        <v>101940000</v>
      </c>
      <c r="BJ3404" s="203">
        <f t="shared" si="555"/>
        <v>3.0963708888056693E+24</v>
      </c>
    </row>
    <row r="3405" spans="53:62" s="174" customFormat="1" x14ac:dyDescent="0.35">
      <c r="BA3405" s="177">
        <v>3399</v>
      </c>
      <c r="BB3405" s="202">
        <f t="shared" si="548"/>
        <v>169950000</v>
      </c>
      <c r="BC3405" s="63">
        <f t="shared" si="549"/>
        <v>4006.426145881961</v>
      </c>
      <c r="BD3405" s="63">
        <f t="shared" si="550"/>
        <v>4006.4261458864344</v>
      </c>
      <c r="BE3405" s="63">
        <f t="shared" si="551"/>
        <v>145.53842789924801</v>
      </c>
      <c r="BF3405" s="63">
        <f t="shared" si="552"/>
        <v>145.53842854924804</v>
      </c>
      <c r="BG3405" s="63">
        <f t="shared" si="553"/>
        <v>5.8215371159757918</v>
      </c>
      <c r="BH3405" s="63">
        <f t="shared" si="554"/>
        <v>5.8215377659757914</v>
      </c>
      <c r="BI3405" s="109">
        <f t="shared" si="556"/>
        <v>101970000</v>
      </c>
      <c r="BJ3405" s="203">
        <f t="shared" si="555"/>
        <v>3.09681793590337E+24</v>
      </c>
    </row>
    <row r="3406" spans="53:62" s="174" customFormat="1" x14ac:dyDescent="0.35">
      <c r="BA3406" s="177">
        <v>3400</v>
      </c>
      <c r="BB3406" s="202">
        <f t="shared" si="548"/>
        <v>170000000</v>
      </c>
      <c r="BC3406" s="63">
        <f t="shared" si="549"/>
        <v>4007.6007866850755</v>
      </c>
      <c r="BD3406" s="63">
        <f t="shared" si="550"/>
        <v>4007.6007866895498</v>
      </c>
      <c r="BE3406" s="63">
        <f t="shared" si="551"/>
        <v>145.53842789924917</v>
      </c>
      <c r="BF3406" s="63">
        <f t="shared" si="552"/>
        <v>145.5384285492492</v>
      </c>
      <c r="BG3406" s="63">
        <f t="shared" si="553"/>
        <v>5.8215371159757918</v>
      </c>
      <c r="BH3406" s="63">
        <f t="shared" si="554"/>
        <v>5.8215377659757914</v>
      </c>
      <c r="BI3406" s="109">
        <f t="shared" si="556"/>
        <v>102000000</v>
      </c>
      <c r="BJ3406" s="203">
        <f t="shared" si="555"/>
        <v>3.0972648136350425E+24</v>
      </c>
    </row>
    <row r="3407" spans="53:62" s="174" customFormat="1" x14ac:dyDescent="0.35">
      <c r="BA3407" s="177">
        <v>3401</v>
      </c>
      <c r="BB3407" s="202">
        <f t="shared" si="548"/>
        <v>170050000</v>
      </c>
      <c r="BC3407" s="63">
        <f t="shared" si="549"/>
        <v>4008.7754251016504</v>
      </c>
      <c r="BD3407" s="63">
        <f t="shared" si="550"/>
        <v>4008.7754251061269</v>
      </c>
      <c r="BE3407" s="63">
        <f t="shared" si="551"/>
        <v>145.53842789925039</v>
      </c>
      <c r="BF3407" s="63">
        <f t="shared" si="552"/>
        <v>145.5384285492504</v>
      </c>
      <c r="BG3407" s="63">
        <f t="shared" si="553"/>
        <v>5.8215371159757918</v>
      </c>
      <c r="BH3407" s="63">
        <f t="shared" si="554"/>
        <v>5.8215377659757914</v>
      </c>
      <c r="BI3407" s="109">
        <f t="shared" si="556"/>
        <v>102030000</v>
      </c>
      <c r="BJ3407" s="203">
        <f t="shared" si="555"/>
        <v>3.097711522064854E+24</v>
      </c>
    </row>
    <row r="3408" spans="53:62" s="174" customFormat="1" x14ac:dyDescent="0.35">
      <c r="BA3408" s="177">
        <v>3402</v>
      </c>
      <c r="BB3408" s="202">
        <f t="shared" si="548"/>
        <v>170100000</v>
      </c>
      <c r="BC3408" s="63">
        <f t="shared" si="549"/>
        <v>4009.9500611316885</v>
      </c>
      <c r="BD3408" s="63">
        <f t="shared" si="550"/>
        <v>4009.9500611361659</v>
      </c>
      <c r="BE3408" s="63">
        <f t="shared" si="551"/>
        <v>145.53842789925156</v>
      </c>
      <c r="BF3408" s="63">
        <f t="shared" si="552"/>
        <v>145.53842854925156</v>
      </c>
      <c r="BG3408" s="63">
        <f t="shared" si="553"/>
        <v>5.8215371159757918</v>
      </c>
      <c r="BH3408" s="63">
        <f t="shared" si="554"/>
        <v>5.8215377659757914</v>
      </c>
      <c r="BI3408" s="109">
        <f t="shared" si="556"/>
        <v>102060000</v>
      </c>
      <c r="BJ3408" s="203">
        <f t="shared" si="555"/>
        <v>3.098158061256944E+24</v>
      </c>
    </row>
    <row r="3409" spans="53:62" s="174" customFormat="1" x14ac:dyDescent="0.35">
      <c r="BA3409" s="177">
        <v>3403</v>
      </c>
      <c r="BB3409" s="202">
        <f t="shared" si="548"/>
        <v>170150000</v>
      </c>
      <c r="BC3409" s="63">
        <f t="shared" si="549"/>
        <v>4011.1246947751229</v>
      </c>
      <c r="BD3409" s="63">
        <f t="shared" si="550"/>
        <v>4011.1246947796017</v>
      </c>
      <c r="BE3409" s="63">
        <f t="shared" si="551"/>
        <v>145.5384278992527</v>
      </c>
      <c r="BF3409" s="63">
        <f t="shared" si="552"/>
        <v>145.53842854925273</v>
      </c>
      <c r="BG3409" s="63">
        <f t="shared" si="553"/>
        <v>5.8215371159757918</v>
      </c>
      <c r="BH3409" s="63">
        <f t="shared" si="554"/>
        <v>5.8215377659757914</v>
      </c>
      <c r="BI3409" s="109">
        <f t="shared" si="556"/>
        <v>102090000</v>
      </c>
      <c r="BJ3409" s="203">
        <f t="shared" si="555"/>
        <v>3.0986044312754289E+24</v>
      </c>
    </row>
    <row r="3410" spans="53:62" s="174" customFormat="1" x14ac:dyDescent="0.35">
      <c r="BA3410" s="177">
        <v>3404</v>
      </c>
      <c r="BB3410" s="202">
        <f t="shared" si="548"/>
        <v>170200000</v>
      </c>
      <c r="BC3410" s="63">
        <f t="shared" si="549"/>
        <v>4012.2993260320191</v>
      </c>
      <c r="BD3410" s="63">
        <f t="shared" si="550"/>
        <v>4012.2993260364992</v>
      </c>
      <c r="BE3410" s="63">
        <f t="shared" si="551"/>
        <v>145.53842789925386</v>
      </c>
      <c r="BF3410" s="63">
        <f t="shared" si="552"/>
        <v>145.53842854925387</v>
      </c>
      <c r="BG3410" s="63">
        <f t="shared" si="553"/>
        <v>5.8215371159757918</v>
      </c>
      <c r="BH3410" s="63">
        <f t="shared" si="554"/>
        <v>5.8215377659757914</v>
      </c>
      <c r="BI3410" s="109">
        <f t="shared" si="556"/>
        <v>102120000</v>
      </c>
      <c r="BJ3410" s="203">
        <f t="shared" si="555"/>
        <v>3.0990506321844019E+24</v>
      </c>
    </row>
    <row r="3411" spans="53:62" s="174" customFormat="1" x14ac:dyDescent="0.35">
      <c r="BA3411" s="177">
        <v>3405</v>
      </c>
      <c r="BB3411" s="202">
        <f t="shared" si="548"/>
        <v>170250000</v>
      </c>
      <c r="BC3411" s="63">
        <f t="shared" si="549"/>
        <v>4013.473954902443</v>
      </c>
      <c r="BD3411" s="63">
        <f t="shared" si="550"/>
        <v>4013.4739549069232</v>
      </c>
      <c r="BE3411" s="63">
        <f t="shared" si="551"/>
        <v>145.53842789925497</v>
      </c>
      <c r="BF3411" s="63">
        <f t="shared" si="552"/>
        <v>145.538428549255</v>
      </c>
      <c r="BG3411" s="63">
        <f t="shared" si="553"/>
        <v>5.8215371159757918</v>
      </c>
      <c r="BH3411" s="63">
        <f t="shared" si="554"/>
        <v>5.8215377659757914</v>
      </c>
      <c r="BI3411" s="109">
        <f t="shared" si="556"/>
        <v>102150000</v>
      </c>
      <c r="BJ3411" s="203">
        <f t="shared" si="555"/>
        <v>3.0994966640479305E+24</v>
      </c>
    </row>
    <row r="3412" spans="53:62" s="174" customFormat="1" x14ac:dyDescent="0.35">
      <c r="BA3412" s="177">
        <v>3406</v>
      </c>
      <c r="BB3412" s="202">
        <f t="shared" si="548"/>
        <v>170300000</v>
      </c>
      <c r="BC3412" s="63">
        <f t="shared" si="549"/>
        <v>4014.6485813862628</v>
      </c>
      <c r="BD3412" s="63">
        <f t="shared" si="550"/>
        <v>4014.6485813907443</v>
      </c>
      <c r="BE3412" s="63">
        <f t="shared" si="551"/>
        <v>145.53842789925613</v>
      </c>
      <c r="BF3412" s="63">
        <f t="shared" si="552"/>
        <v>145.53842854925614</v>
      </c>
      <c r="BG3412" s="63">
        <f t="shared" si="553"/>
        <v>5.8215371159757918</v>
      </c>
      <c r="BH3412" s="63">
        <f t="shared" si="554"/>
        <v>5.8215377659757914</v>
      </c>
      <c r="BI3412" s="109">
        <f t="shared" si="556"/>
        <v>102180000</v>
      </c>
      <c r="BJ3412" s="203">
        <f t="shared" si="555"/>
        <v>3.0999425269300586E+24</v>
      </c>
    </row>
    <row r="3413" spans="53:62" s="174" customFormat="1" x14ac:dyDescent="0.35">
      <c r="BA3413" s="177">
        <v>3407</v>
      </c>
      <c r="BB3413" s="202">
        <f t="shared" si="548"/>
        <v>170350000</v>
      </c>
      <c r="BC3413" s="63">
        <f t="shared" si="549"/>
        <v>4015.8232054836085</v>
      </c>
      <c r="BD3413" s="63">
        <f t="shared" si="550"/>
        <v>4015.8232054880918</v>
      </c>
      <c r="BE3413" s="63">
        <f t="shared" si="551"/>
        <v>145.53842789925721</v>
      </c>
      <c r="BF3413" s="63">
        <f t="shared" si="552"/>
        <v>145.53842854925725</v>
      </c>
      <c r="BG3413" s="63">
        <f t="shared" si="553"/>
        <v>5.8215371159757918</v>
      </c>
      <c r="BH3413" s="63">
        <f t="shared" si="554"/>
        <v>5.8215377659757914</v>
      </c>
      <c r="BI3413" s="109">
        <f t="shared" si="556"/>
        <v>102210000</v>
      </c>
      <c r="BJ3413" s="203">
        <f t="shared" si="555"/>
        <v>3.1003882208948058E+24</v>
      </c>
    </row>
    <row r="3414" spans="53:62" s="174" customFormat="1" x14ac:dyDescent="0.35">
      <c r="BA3414" s="177">
        <v>3408</v>
      </c>
      <c r="BB3414" s="202">
        <f t="shared" si="548"/>
        <v>170400000</v>
      </c>
      <c r="BC3414" s="63">
        <f t="shared" si="549"/>
        <v>4016.9978271944155</v>
      </c>
      <c r="BD3414" s="63">
        <f t="shared" si="550"/>
        <v>4016.9978271989012</v>
      </c>
      <c r="BE3414" s="63">
        <f t="shared" si="551"/>
        <v>145.53842789925835</v>
      </c>
      <c r="BF3414" s="63">
        <f t="shared" si="552"/>
        <v>145.53842854925838</v>
      </c>
      <c r="BG3414" s="63">
        <f t="shared" si="553"/>
        <v>5.8215371159757918</v>
      </c>
      <c r="BH3414" s="63">
        <f t="shared" si="554"/>
        <v>5.8215377659757914</v>
      </c>
      <c r="BI3414" s="109">
        <f t="shared" si="556"/>
        <v>102240000</v>
      </c>
      <c r="BJ3414" s="203">
        <f t="shared" si="555"/>
        <v>3.1008337460061673E+24</v>
      </c>
    </row>
    <row r="3415" spans="53:62" s="174" customFormat="1" x14ac:dyDescent="0.35">
      <c r="BA3415" s="177">
        <v>3409</v>
      </c>
      <c r="BB3415" s="202">
        <f t="shared" si="548"/>
        <v>170450000</v>
      </c>
      <c r="BC3415" s="63">
        <f t="shared" si="549"/>
        <v>4018.1724465186853</v>
      </c>
      <c r="BD3415" s="63">
        <f t="shared" si="550"/>
        <v>4018.1724465231719</v>
      </c>
      <c r="BE3415" s="63">
        <f t="shared" si="551"/>
        <v>145.53842789925946</v>
      </c>
      <c r="BF3415" s="63">
        <f t="shared" si="552"/>
        <v>145.53842854925946</v>
      </c>
      <c r="BG3415" s="63">
        <f t="shared" si="553"/>
        <v>5.8215371159757918</v>
      </c>
      <c r="BH3415" s="63">
        <f t="shared" si="554"/>
        <v>5.8215377659757914</v>
      </c>
      <c r="BI3415" s="109">
        <f t="shared" si="556"/>
        <v>102270000</v>
      </c>
      <c r="BJ3415" s="203">
        <f t="shared" si="555"/>
        <v>3.1012791023281133E+24</v>
      </c>
    </row>
    <row r="3416" spans="53:62" s="174" customFormat="1" x14ac:dyDescent="0.35">
      <c r="BA3416" s="177">
        <v>3410</v>
      </c>
      <c r="BB3416" s="202">
        <f t="shared" si="548"/>
        <v>170500000</v>
      </c>
      <c r="BC3416" s="63">
        <f t="shared" si="549"/>
        <v>4019.3470634564815</v>
      </c>
      <c r="BD3416" s="63">
        <f t="shared" si="550"/>
        <v>4019.3470634609689</v>
      </c>
      <c r="BE3416" s="63">
        <f t="shared" si="551"/>
        <v>145.53842789926057</v>
      </c>
      <c r="BF3416" s="63">
        <f t="shared" si="552"/>
        <v>145.53842854926057</v>
      </c>
      <c r="BG3416" s="63">
        <f t="shared" si="553"/>
        <v>5.8215371159757918</v>
      </c>
      <c r="BH3416" s="63">
        <f t="shared" si="554"/>
        <v>5.8215377659757914</v>
      </c>
      <c r="BI3416" s="109">
        <f t="shared" si="556"/>
        <v>102300000</v>
      </c>
      <c r="BJ3416" s="203">
        <f t="shared" si="555"/>
        <v>3.101724289924591E+24</v>
      </c>
    </row>
    <row r="3417" spans="53:62" s="174" customFormat="1" x14ac:dyDescent="0.35">
      <c r="BA3417" s="177">
        <v>3411</v>
      </c>
      <c r="BB3417" s="202">
        <f t="shared" si="548"/>
        <v>170550000</v>
      </c>
      <c r="BC3417" s="63">
        <f t="shared" si="549"/>
        <v>4020.5216780077394</v>
      </c>
      <c r="BD3417" s="63">
        <f t="shared" si="550"/>
        <v>4020.5216780122282</v>
      </c>
      <c r="BE3417" s="63">
        <f t="shared" si="551"/>
        <v>145.53842789926162</v>
      </c>
      <c r="BF3417" s="63">
        <f t="shared" si="552"/>
        <v>145.53842854926165</v>
      </c>
      <c r="BG3417" s="63">
        <f t="shared" si="553"/>
        <v>5.8215371159757918</v>
      </c>
      <c r="BH3417" s="63">
        <f t="shared" si="554"/>
        <v>5.8215377659757914</v>
      </c>
      <c r="BI3417" s="109">
        <f t="shared" si="556"/>
        <v>102330000</v>
      </c>
      <c r="BJ3417" s="203">
        <f t="shared" si="555"/>
        <v>3.102169308859523E+24</v>
      </c>
    </row>
    <row r="3418" spans="53:62" s="174" customFormat="1" x14ac:dyDescent="0.35">
      <c r="BA3418" s="177">
        <v>3412</v>
      </c>
      <c r="BB3418" s="202">
        <f t="shared" si="548"/>
        <v>170600000</v>
      </c>
      <c r="BC3418" s="63">
        <f t="shared" si="549"/>
        <v>4021.6962901724578</v>
      </c>
      <c r="BD3418" s="63">
        <f t="shared" si="550"/>
        <v>4021.6962901769489</v>
      </c>
      <c r="BE3418" s="63">
        <f t="shared" si="551"/>
        <v>145.53842789926273</v>
      </c>
      <c r="BF3418" s="63">
        <f t="shared" si="552"/>
        <v>145.53842854926273</v>
      </c>
      <c r="BG3418" s="63">
        <f t="shared" si="553"/>
        <v>5.8215371159757918</v>
      </c>
      <c r="BH3418" s="63">
        <f t="shared" si="554"/>
        <v>5.8215377659757914</v>
      </c>
      <c r="BI3418" s="109">
        <f t="shared" si="556"/>
        <v>102360000</v>
      </c>
      <c r="BJ3418" s="203">
        <f t="shared" si="555"/>
        <v>3.1026141591968082E+24</v>
      </c>
    </row>
    <row r="3419" spans="53:62" s="174" customFormat="1" x14ac:dyDescent="0.35">
      <c r="BA3419" s="177">
        <v>3413</v>
      </c>
      <c r="BB3419" s="202">
        <f t="shared" si="548"/>
        <v>170650000</v>
      </c>
      <c r="BC3419" s="63">
        <f t="shared" si="549"/>
        <v>4022.870899950768</v>
      </c>
      <c r="BD3419" s="63">
        <f t="shared" si="550"/>
        <v>4022.8708999552605</v>
      </c>
      <c r="BE3419" s="63">
        <f t="shared" si="551"/>
        <v>145.53842789926378</v>
      </c>
      <c r="BF3419" s="63">
        <f t="shared" si="552"/>
        <v>145.53842854926381</v>
      </c>
      <c r="BG3419" s="63">
        <f t="shared" si="553"/>
        <v>5.8215371159757918</v>
      </c>
      <c r="BH3419" s="63">
        <f t="shared" si="554"/>
        <v>5.8215377659757914</v>
      </c>
      <c r="BI3419" s="109">
        <f t="shared" si="556"/>
        <v>102390000</v>
      </c>
      <c r="BJ3419" s="203">
        <f t="shared" si="555"/>
        <v>3.1030588410003191E+24</v>
      </c>
    </row>
    <row r="3420" spans="53:62" s="174" customFormat="1" x14ac:dyDescent="0.35">
      <c r="BA3420" s="177">
        <v>3414</v>
      </c>
      <c r="BB3420" s="202">
        <f t="shared" si="548"/>
        <v>170700000</v>
      </c>
      <c r="BC3420" s="63">
        <f t="shared" si="549"/>
        <v>4024.045507342541</v>
      </c>
      <c r="BD3420" s="63">
        <f t="shared" si="550"/>
        <v>4024.0455073470339</v>
      </c>
      <c r="BE3420" s="63">
        <f t="shared" si="551"/>
        <v>145.53842789926486</v>
      </c>
      <c r="BF3420" s="63">
        <f t="shared" si="552"/>
        <v>145.53842854926486</v>
      </c>
      <c r="BG3420" s="63">
        <f t="shared" si="553"/>
        <v>5.8215371159757918</v>
      </c>
      <c r="BH3420" s="63">
        <f t="shared" si="554"/>
        <v>5.8215377659757914</v>
      </c>
      <c r="BI3420" s="109">
        <f t="shared" si="556"/>
        <v>102420000</v>
      </c>
      <c r="BJ3420" s="203">
        <f t="shared" si="555"/>
        <v>3.1035033543339065E+24</v>
      </c>
    </row>
    <row r="3421" spans="53:62" s="174" customFormat="1" x14ac:dyDescent="0.35">
      <c r="BA3421" s="177">
        <v>3415</v>
      </c>
      <c r="BB3421" s="202">
        <f t="shared" si="548"/>
        <v>170750000</v>
      </c>
      <c r="BC3421" s="63">
        <f t="shared" si="549"/>
        <v>4025.2201123477744</v>
      </c>
      <c r="BD3421" s="63">
        <f t="shared" si="550"/>
        <v>4025.2201123522691</v>
      </c>
      <c r="BE3421" s="63">
        <f t="shared" si="551"/>
        <v>145.53842789926586</v>
      </c>
      <c r="BF3421" s="63">
        <f t="shared" si="552"/>
        <v>145.53842854926592</v>
      </c>
      <c r="BG3421" s="63">
        <f t="shared" si="553"/>
        <v>5.8215371159757918</v>
      </c>
      <c r="BH3421" s="63">
        <f t="shared" si="554"/>
        <v>5.8215377659757914</v>
      </c>
      <c r="BI3421" s="109">
        <f t="shared" si="556"/>
        <v>102450000</v>
      </c>
      <c r="BJ3421" s="203">
        <f t="shared" si="555"/>
        <v>3.1039476992613967E+24</v>
      </c>
    </row>
    <row r="3422" spans="53:62" s="174" customFormat="1" x14ac:dyDescent="0.35">
      <c r="BA3422" s="177">
        <v>3416</v>
      </c>
      <c r="BB3422" s="202">
        <f t="shared" si="548"/>
        <v>170800000</v>
      </c>
      <c r="BC3422" s="63">
        <f t="shared" si="549"/>
        <v>4026.3947149665996</v>
      </c>
      <c r="BD3422" s="63">
        <f t="shared" si="550"/>
        <v>4026.3947149710948</v>
      </c>
      <c r="BE3422" s="63">
        <f t="shared" si="551"/>
        <v>145.53842789926694</v>
      </c>
      <c r="BF3422" s="63">
        <f t="shared" si="552"/>
        <v>145.53842854926697</v>
      </c>
      <c r="BG3422" s="63">
        <f t="shared" si="553"/>
        <v>5.8215371159757918</v>
      </c>
      <c r="BH3422" s="63">
        <f t="shared" si="554"/>
        <v>5.8215377659757914</v>
      </c>
      <c r="BI3422" s="109">
        <f t="shared" si="556"/>
        <v>102480000</v>
      </c>
      <c r="BJ3422" s="203">
        <f t="shared" si="555"/>
        <v>3.1043918758465893E+24</v>
      </c>
    </row>
    <row r="3423" spans="53:62" s="174" customFormat="1" x14ac:dyDescent="0.35">
      <c r="BA3423" s="177">
        <v>3417</v>
      </c>
      <c r="BB3423" s="202">
        <f t="shared" si="548"/>
        <v>170850000</v>
      </c>
      <c r="BC3423" s="63">
        <f t="shared" si="549"/>
        <v>4027.5693151988862</v>
      </c>
      <c r="BD3423" s="63">
        <f t="shared" si="550"/>
        <v>4027.5693152033828</v>
      </c>
      <c r="BE3423" s="63">
        <f t="shared" si="551"/>
        <v>145.53842789926796</v>
      </c>
      <c r="BF3423" s="63">
        <f t="shared" si="552"/>
        <v>145.53842854926799</v>
      </c>
      <c r="BG3423" s="63">
        <f t="shared" si="553"/>
        <v>5.8215371159757918</v>
      </c>
      <c r="BH3423" s="63">
        <f t="shared" si="554"/>
        <v>5.8215377659757914</v>
      </c>
      <c r="BI3423" s="109">
        <f t="shared" si="556"/>
        <v>102510000</v>
      </c>
      <c r="BJ3423" s="203">
        <f t="shared" si="555"/>
        <v>3.1048358841532635E+24</v>
      </c>
    </row>
    <row r="3424" spans="53:62" s="174" customFormat="1" x14ac:dyDescent="0.35">
      <c r="BA3424" s="177">
        <v>3418</v>
      </c>
      <c r="BB3424" s="202">
        <f t="shared" si="548"/>
        <v>170900000</v>
      </c>
      <c r="BC3424" s="63">
        <f t="shared" si="549"/>
        <v>4028.7439130447638</v>
      </c>
      <c r="BD3424" s="63">
        <f t="shared" si="550"/>
        <v>4028.7439130492617</v>
      </c>
      <c r="BE3424" s="63">
        <f t="shared" si="551"/>
        <v>145.53842789926898</v>
      </c>
      <c r="BF3424" s="63">
        <f t="shared" si="552"/>
        <v>145.53842854926901</v>
      </c>
      <c r="BG3424" s="63">
        <f t="shared" si="553"/>
        <v>5.8215371159757918</v>
      </c>
      <c r="BH3424" s="63">
        <f t="shared" si="554"/>
        <v>5.8215377659757914</v>
      </c>
      <c r="BI3424" s="109">
        <f t="shared" si="556"/>
        <v>102540000</v>
      </c>
      <c r="BJ3424" s="203">
        <f t="shared" si="555"/>
        <v>3.1052797242451717E+24</v>
      </c>
    </row>
    <row r="3425" spans="53:62" s="174" customFormat="1" x14ac:dyDescent="0.35">
      <c r="BA3425" s="177">
        <v>3419</v>
      </c>
      <c r="BB3425" s="202">
        <f t="shared" si="548"/>
        <v>170950000</v>
      </c>
      <c r="BC3425" s="63">
        <f t="shared" si="549"/>
        <v>4029.9185085041031</v>
      </c>
      <c r="BD3425" s="63">
        <f t="shared" si="550"/>
        <v>4029.9185085086019</v>
      </c>
      <c r="BE3425" s="63">
        <f t="shared" si="551"/>
        <v>145.53842789927003</v>
      </c>
      <c r="BF3425" s="63">
        <f t="shared" si="552"/>
        <v>145.53842854927004</v>
      </c>
      <c r="BG3425" s="63">
        <f t="shared" si="553"/>
        <v>5.8215371159757918</v>
      </c>
      <c r="BH3425" s="63">
        <f t="shared" si="554"/>
        <v>5.8215377659757914</v>
      </c>
      <c r="BI3425" s="109">
        <f t="shared" si="556"/>
        <v>102570000</v>
      </c>
      <c r="BJ3425" s="203">
        <f t="shared" si="555"/>
        <v>3.1057233961860426E+24</v>
      </c>
    </row>
    <row r="3426" spans="53:62" s="174" customFormat="1" x14ac:dyDescent="0.35">
      <c r="BA3426" s="177">
        <v>3420</v>
      </c>
      <c r="BB3426" s="202">
        <f t="shared" si="548"/>
        <v>171000000</v>
      </c>
      <c r="BC3426" s="63">
        <f t="shared" si="549"/>
        <v>4031.0931015770325</v>
      </c>
      <c r="BD3426" s="63">
        <f t="shared" si="550"/>
        <v>4031.0931015815336</v>
      </c>
      <c r="BE3426" s="63">
        <f t="shared" si="551"/>
        <v>145.53842789927103</v>
      </c>
      <c r="BF3426" s="63">
        <f t="shared" si="552"/>
        <v>145.53842854927103</v>
      </c>
      <c r="BG3426" s="63">
        <f t="shared" si="553"/>
        <v>5.8215371159757918</v>
      </c>
      <c r="BH3426" s="63">
        <f t="shared" si="554"/>
        <v>5.8215377659757914</v>
      </c>
      <c r="BI3426" s="109">
        <f t="shared" si="556"/>
        <v>102600000</v>
      </c>
      <c r="BJ3426" s="203">
        <f t="shared" si="555"/>
        <v>3.1061669000395818E+24</v>
      </c>
    </row>
    <row r="3427" spans="53:62" s="174" customFormat="1" x14ac:dyDescent="0.35">
      <c r="BA3427" s="177">
        <v>3421</v>
      </c>
      <c r="BB3427" s="202">
        <f t="shared" si="548"/>
        <v>171050000</v>
      </c>
      <c r="BC3427" s="63">
        <f t="shared" si="549"/>
        <v>4032.2676922634892</v>
      </c>
      <c r="BD3427" s="63">
        <f t="shared" si="550"/>
        <v>4032.2676922679916</v>
      </c>
      <c r="BE3427" s="63">
        <f t="shared" si="551"/>
        <v>145.53842789927205</v>
      </c>
      <c r="BF3427" s="63">
        <f t="shared" si="552"/>
        <v>145.53842854927203</v>
      </c>
      <c r="BG3427" s="63">
        <f t="shared" si="553"/>
        <v>5.8215371159757918</v>
      </c>
      <c r="BH3427" s="63">
        <f t="shared" si="554"/>
        <v>5.8215377659757914</v>
      </c>
      <c r="BI3427" s="109">
        <f t="shared" si="556"/>
        <v>102630000</v>
      </c>
      <c r="BJ3427" s="203">
        <f t="shared" si="555"/>
        <v>3.1066102358694702E+24</v>
      </c>
    </row>
    <row r="3428" spans="53:62" s="174" customFormat="1" x14ac:dyDescent="0.35">
      <c r="BA3428" s="177">
        <v>3422</v>
      </c>
      <c r="BB3428" s="202">
        <f t="shared" si="548"/>
        <v>171100000</v>
      </c>
      <c r="BC3428" s="63">
        <f t="shared" si="549"/>
        <v>4033.4422805634722</v>
      </c>
      <c r="BD3428" s="63">
        <f t="shared" si="550"/>
        <v>4033.4422805679756</v>
      </c>
      <c r="BE3428" s="63">
        <f t="shared" si="551"/>
        <v>145.53842789927302</v>
      </c>
      <c r="BF3428" s="63">
        <f t="shared" si="552"/>
        <v>145.53842854927302</v>
      </c>
      <c r="BG3428" s="63">
        <f t="shared" si="553"/>
        <v>5.8215371159757918</v>
      </c>
      <c r="BH3428" s="63">
        <f t="shared" si="554"/>
        <v>5.8215377659757914</v>
      </c>
      <c r="BI3428" s="109">
        <f t="shared" si="556"/>
        <v>102660000</v>
      </c>
      <c r="BJ3428" s="203">
        <f t="shared" si="555"/>
        <v>3.1070534037393626E+24</v>
      </c>
    </row>
    <row r="3429" spans="53:62" s="174" customFormat="1" x14ac:dyDescent="0.35">
      <c r="BA3429" s="177">
        <v>3423</v>
      </c>
      <c r="BB3429" s="202">
        <f t="shared" si="548"/>
        <v>171150000</v>
      </c>
      <c r="BC3429" s="63">
        <f t="shared" si="549"/>
        <v>4034.6168664770457</v>
      </c>
      <c r="BD3429" s="63">
        <f t="shared" si="550"/>
        <v>4034.6168664815509</v>
      </c>
      <c r="BE3429" s="63">
        <f t="shared" si="551"/>
        <v>145.53842789927398</v>
      </c>
      <c r="BF3429" s="63">
        <f t="shared" si="552"/>
        <v>145.53842854927402</v>
      </c>
      <c r="BG3429" s="63">
        <f t="shared" si="553"/>
        <v>5.8215371159757918</v>
      </c>
      <c r="BH3429" s="63">
        <f t="shared" si="554"/>
        <v>5.8215377659757914</v>
      </c>
      <c r="BI3429" s="109">
        <f t="shared" si="556"/>
        <v>102690000</v>
      </c>
      <c r="BJ3429" s="203">
        <f t="shared" si="555"/>
        <v>3.1074964037128936E+24</v>
      </c>
    </row>
    <row r="3430" spans="53:62" s="174" customFormat="1" x14ac:dyDescent="0.35">
      <c r="BA3430" s="177">
        <v>3424</v>
      </c>
      <c r="BB3430" s="202">
        <f t="shared" si="548"/>
        <v>171200000</v>
      </c>
      <c r="BC3430" s="63">
        <f t="shared" si="549"/>
        <v>4035.7914500041461</v>
      </c>
      <c r="BD3430" s="63">
        <f t="shared" si="550"/>
        <v>4035.7914500086526</v>
      </c>
      <c r="BE3430" s="63">
        <f t="shared" si="551"/>
        <v>145.53842789927498</v>
      </c>
      <c r="BF3430" s="63">
        <f t="shared" si="552"/>
        <v>145.53842854927498</v>
      </c>
      <c r="BG3430" s="63">
        <f t="shared" si="553"/>
        <v>5.8215371159757918</v>
      </c>
      <c r="BH3430" s="63">
        <f t="shared" si="554"/>
        <v>5.8215377659757914</v>
      </c>
      <c r="BI3430" s="109">
        <f t="shared" si="556"/>
        <v>102720000</v>
      </c>
      <c r="BJ3430" s="203">
        <f t="shared" si="555"/>
        <v>3.1079392358536707E+24</v>
      </c>
    </row>
    <row r="3431" spans="53:62" s="174" customFormat="1" x14ac:dyDescent="0.35">
      <c r="BA3431" s="177">
        <v>3425</v>
      </c>
      <c r="BB3431" s="202">
        <f t="shared" si="548"/>
        <v>171250000</v>
      </c>
      <c r="BC3431" s="63">
        <f t="shared" si="549"/>
        <v>4036.9660311448374</v>
      </c>
      <c r="BD3431" s="63">
        <f t="shared" si="550"/>
        <v>4036.9660311493449</v>
      </c>
      <c r="BE3431" s="63">
        <f t="shared" si="551"/>
        <v>145.53842789927594</v>
      </c>
      <c r="BF3431" s="63">
        <f t="shared" si="552"/>
        <v>145.53842854927595</v>
      </c>
      <c r="BG3431" s="63">
        <f t="shared" si="553"/>
        <v>5.8215371159757918</v>
      </c>
      <c r="BH3431" s="63">
        <f t="shared" si="554"/>
        <v>5.8215377659757914</v>
      </c>
      <c r="BI3431" s="109">
        <f t="shared" si="556"/>
        <v>102750000</v>
      </c>
      <c r="BJ3431" s="203">
        <f t="shared" si="555"/>
        <v>3.1083819002252776E+24</v>
      </c>
    </row>
    <row r="3432" spans="53:62" s="174" customFormat="1" x14ac:dyDescent="0.35">
      <c r="BA3432" s="177">
        <v>3426</v>
      </c>
      <c r="BB3432" s="202">
        <f t="shared" si="548"/>
        <v>171300000</v>
      </c>
      <c r="BC3432" s="63">
        <f t="shared" si="549"/>
        <v>4038.1406098990556</v>
      </c>
      <c r="BD3432" s="63">
        <f t="shared" si="550"/>
        <v>4038.1406099035639</v>
      </c>
      <c r="BE3432" s="63">
        <f t="shared" si="551"/>
        <v>145.53842789927694</v>
      </c>
      <c r="BF3432" s="63">
        <f t="shared" si="552"/>
        <v>145.53842854927692</v>
      </c>
      <c r="BG3432" s="63">
        <f t="shared" si="553"/>
        <v>5.8215371159757918</v>
      </c>
      <c r="BH3432" s="63">
        <f t="shared" si="554"/>
        <v>5.8215377659757914</v>
      </c>
      <c r="BI3432" s="109">
        <f t="shared" si="556"/>
        <v>102780000</v>
      </c>
      <c r="BJ3432" s="203">
        <f t="shared" si="555"/>
        <v>3.108824396891275E+24</v>
      </c>
    </row>
    <row r="3433" spans="53:62" s="174" customFormat="1" x14ac:dyDescent="0.35">
      <c r="BA3433" s="177">
        <v>3427</v>
      </c>
      <c r="BB3433" s="202">
        <f t="shared" si="548"/>
        <v>171350000</v>
      </c>
      <c r="BC3433" s="63">
        <f t="shared" si="549"/>
        <v>4039.3151862668642</v>
      </c>
      <c r="BD3433" s="63">
        <f t="shared" si="550"/>
        <v>4039.3151862713739</v>
      </c>
      <c r="BE3433" s="63">
        <f t="shared" si="551"/>
        <v>145.53842789927788</v>
      </c>
      <c r="BF3433" s="63">
        <f t="shared" si="552"/>
        <v>145.53842854927788</v>
      </c>
      <c r="BG3433" s="63">
        <f t="shared" si="553"/>
        <v>5.8215371159757918</v>
      </c>
      <c r="BH3433" s="63">
        <f t="shared" si="554"/>
        <v>5.8215377659757914</v>
      </c>
      <c r="BI3433" s="109">
        <f t="shared" si="556"/>
        <v>102810000</v>
      </c>
      <c r="BJ3433" s="203">
        <f t="shared" si="555"/>
        <v>3.1092667259151995E+24</v>
      </c>
    </row>
    <row r="3434" spans="53:62" s="174" customFormat="1" x14ac:dyDescent="0.35">
      <c r="BA3434" s="177">
        <v>3428</v>
      </c>
      <c r="BB3434" s="202">
        <f t="shared" si="548"/>
        <v>171400000</v>
      </c>
      <c r="BC3434" s="63">
        <f t="shared" si="549"/>
        <v>4040.4897602481988</v>
      </c>
      <c r="BD3434" s="63">
        <f t="shared" si="550"/>
        <v>4040.4897602527099</v>
      </c>
      <c r="BE3434" s="63">
        <f t="shared" si="551"/>
        <v>145.53842789927879</v>
      </c>
      <c r="BF3434" s="63">
        <f t="shared" si="552"/>
        <v>145.53842854927882</v>
      </c>
      <c r="BG3434" s="63">
        <f t="shared" si="553"/>
        <v>5.8215371159757918</v>
      </c>
      <c r="BH3434" s="63">
        <f t="shared" si="554"/>
        <v>5.8215377659757914</v>
      </c>
      <c r="BI3434" s="109">
        <f t="shared" si="556"/>
        <v>102840000</v>
      </c>
      <c r="BJ3434" s="203">
        <f t="shared" si="555"/>
        <v>3.1097088873605629E+24</v>
      </c>
    </row>
    <row r="3435" spans="53:62" s="174" customFormat="1" x14ac:dyDescent="0.35">
      <c r="BA3435" s="177">
        <v>3429</v>
      </c>
      <c r="BB3435" s="202">
        <f t="shared" si="548"/>
        <v>171450000</v>
      </c>
      <c r="BC3435" s="63">
        <f t="shared" si="549"/>
        <v>4041.6643318431888</v>
      </c>
      <c r="BD3435" s="63">
        <f t="shared" si="550"/>
        <v>4041.6643318477018</v>
      </c>
      <c r="BE3435" s="63">
        <f t="shared" si="551"/>
        <v>145.53842789927975</v>
      </c>
      <c r="BF3435" s="63">
        <f t="shared" si="552"/>
        <v>145.53842854927976</v>
      </c>
      <c r="BG3435" s="63">
        <f t="shared" si="553"/>
        <v>5.8215371159757918</v>
      </c>
      <c r="BH3435" s="63">
        <f t="shared" si="554"/>
        <v>5.8215377659757914</v>
      </c>
      <c r="BI3435" s="109">
        <f t="shared" si="556"/>
        <v>102870000</v>
      </c>
      <c r="BJ3435" s="203">
        <f t="shared" si="555"/>
        <v>3.1101508812908528E+24</v>
      </c>
    </row>
    <row r="3436" spans="53:62" s="174" customFormat="1" x14ac:dyDescent="0.35">
      <c r="BA3436" s="177">
        <v>3430</v>
      </c>
      <c r="BB3436" s="202">
        <f t="shared" si="548"/>
        <v>171500000</v>
      </c>
      <c r="BC3436" s="63">
        <f t="shared" si="549"/>
        <v>4042.8389010517062</v>
      </c>
      <c r="BD3436" s="63">
        <f t="shared" si="550"/>
        <v>4042.83890105622</v>
      </c>
      <c r="BE3436" s="63">
        <f t="shared" si="551"/>
        <v>145.53842789928066</v>
      </c>
      <c r="BF3436" s="63">
        <f t="shared" si="552"/>
        <v>145.5384285492807</v>
      </c>
      <c r="BG3436" s="63">
        <f t="shared" si="553"/>
        <v>5.8215371159757918</v>
      </c>
      <c r="BH3436" s="63">
        <f t="shared" si="554"/>
        <v>5.8215377659757914</v>
      </c>
      <c r="BI3436" s="109">
        <f t="shared" si="556"/>
        <v>102900000</v>
      </c>
      <c r="BJ3436" s="203">
        <f t="shared" si="555"/>
        <v>3.1105927077695333E+24</v>
      </c>
    </row>
    <row r="3437" spans="53:62" s="174" customFormat="1" x14ac:dyDescent="0.35">
      <c r="BA3437" s="177">
        <v>3431</v>
      </c>
      <c r="BB3437" s="202">
        <f t="shared" si="548"/>
        <v>171550000</v>
      </c>
      <c r="BC3437" s="63">
        <f t="shared" si="549"/>
        <v>4044.0134678738141</v>
      </c>
      <c r="BD3437" s="63">
        <f t="shared" si="550"/>
        <v>4044.0134678783293</v>
      </c>
      <c r="BE3437" s="63">
        <f t="shared" si="551"/>
        <v>145.53842789928157</v>
      </c>
      <c r="BF3437" s="63">
        <f t="shared" si="552"/>
        <v>145.5384285492816</v>
      </c>
      <c r="BG3437" s="63">
        <f t="shared" si="553"/>
        <v>5.8215371159757918</v>
      </c>
      <c r="BH3437" s="63">
        <f t="shared" si="554"/>
        <v>5.8215377659757914</v>
      </c>
      <c r="BI3437" s="109">
        <f t="shared" si="556"/>
        <v>102930000</v>
      </c>
      <c r="BJ3437" s="203">
        <f t="shared" si="555"/>
        <v>3.1110343668600448E+24</v>
      </c>
    </row>
    <row r="3438" spans="53:62" s="174" customFormat="1" x14ac:dyDescent="0.35">
      <c r="BA3438" s="177">
        <v>3432</v>
      </c>
      <c r="BB3438" s="202">
        <f t="shared" si="548"/>
        <v>171600000</v>
      </c>
      <c r="BC3438" s="63">
        <f t="shared" si="549"/>
        <v>4045.1880323095779</v>
      </c>
      <c r="BD3438" s="63">
        <f t="shared" si="550"/>
        <v>4045.188032314094</v>
      </c>
      <c r="BE3438" s="63">
        <f t="shared" si="551"/>
        <v>145.53842789928251</v>
      </c>
      <c r="BF3438" s="63">
        <f t="shared" si="552"/>
        <v>145.53842854928251</v>
      </c>
      <c r="BG3438" s="63">
        <f t="shared" si="553"/>
        <v>5.8215371159757918</v>
      </c>
      <c r="BH3438" s="63">
        <f t="shared" si="554"/>
        <v>5.8215377659757914</v>
      </c>
      <c r="BI3438" s="109">
        <f t="shared" si="556"/>
        <v>102960000</v>
      </c>
      <c r="BJ3438" s="203">
        <f t="shared" si="555"/>
        <v>3.1114758586258019E+24</v>
      </c>
    </row>
    <row r="3439" spans="53:62" s="174" customFormat="1" x14ac:dyDescent="0.35">
      <c r="BA3439" s="177">
        <v>3433</v>
      </c>
      <c r="BB3439" s="202">
        <f t="shared" si="548"/>
        <v>171650000</v>
      </c>
      <c r="BC3439" s="63">
        <f t="shared" si="549"/>
        <v>4046.3625943588672</v>
      </c>
      <c r="BD3439" s="63">
        <f t="shared" si="550"/>
        <v>4046.3625943633851</v>
      </c>
      <c r="BE3439" s="63">
        <f t="shared" si="551"/>
        <v>145.53842789928342</v>
      </c>
      <c r="BF3439" s="63">
        <f t="shared" si="552"/>
        <v>145.53842854928342</v>
      </c>
      <c r="BG3439" s="63">
        <f t="shared" si="553"/>
        <v>5.8215371159757918</v>
      </c>
      <c r="BH3439" s="63">
        <f t="shared" si="554"/>
        <v>5.8215377659757914</v>
      </c>
      <c r="BI3439" s="109">
        <f t="shared" si="556"/>
        <v>102990000</v>
      </c>
      <c r="BJ3439" s="203">
        <f t="shared" si="555"/>
        <v>3.1119171831301969E+24</v>
      </c>
    </row>
    <row r="3440" spans="53:62" s="174" customFormat="1" x14ac:dyDescent="0.35">
      <c r="BA3440" s="177">
        <v>3434</v>
      </c>
      <c r="BB3440" s="202">
        <f t="shared" si="548"/>
        <v>171700000</v>
      </c>
      <c r="BC3440" s="63">
        <f t="shared" si="549"/>
        <v>4047.5371540218121</v>
      </c>
      <c r="BD3440" s="63">
        <f t="shared" si="550"/>
        <v>4047.5371540263322</v>
      </c>
      <c r="BE3440" s="63">
        <f t="shared" si="551"/>
        <v>145.5384278992843</v>
      </c>
      <c r="BF3440" s="63">
        <f t="shared" si="552"/>
        <v>145.53842854928433</v>
      </c>
      <c r="BG3440" s="63">
        <f t="shared" si="553"/>
        <v>5.8215371159757918</v>
      </c>
      <c r="BH3440" s="63">
        <f t="shared" si="554"/>
        <v>5.8215377659757914</v>
      </c>
      <c r="BI3440" s="109">
        <f t="shared" si="556"/>
        <v>103020000</v>
      </c>
      <c r="BJ3440" s="203">
        <f t="shared" si="555"/>
        <v>3.1123583404365986E+24</v>
      </c>
    </row>
    <row r="3441" spans="53:62" s="174" customFormat="1" x14ac:dyDescent="0.35">
      <c r="BA3441" s="177">
        <v>3435</v>
      </c>
      <c r="BB3441" s="202">
        <f t="shared" si="548"/>
        <v>171750000</v>
      </c>
      <c r="BC3441" s="63">
        <f t="shared" si="549"/>
        <v>4048.7117112983501</v>
      </c>
      <c r="BD3441" s="63">
        <f t="shared" si="550"/>
        <v>4048.7117113028698</v>
      </c>
      <c r="BE3441" s="63">
        <f t="shared" si="551"/>
        <v>145.53842789928524</v>
      </c>
      <c r="BF3441" s="63">
        <f t="shared" si="552"/>
        <v>145.53842854928521</v>
      </c>
      <c r="BG3441" s="63">
        <f t="shared" si="553"/>
        <v>5.8215371159757918</v>
      </c>
      <c r="BH3441" s="63">
        <f t="shared" si="554"/>
        <v>5.8215377659757914</v>
      </c>
      <c r="BI3441" s="109">
        <f t="shared" si="556"/>
        <v>103050000</v>
      </c>
      <c r="BJ3441" s="203">
        <f t="shared" si="555"/>
        <v>3.1127993306083493E+24</v>
      </c>
    </row>
    <row r="3442" spans="53:62" s="174" customFormat="1" x14ac:dyDescent="0.35">
      <c r="BA3442" s="177">
        <v>3436</v>
      </c>
      <c r="BB3442" s="202">
        <f t="shared" si="548"/>
        <v>171800000</v>
      </c>
      <c r="BC3442" s="63">
        <f t="shared" si="549"/>
        <v>4049.8862661884773</v>
      </c>
      <c r="BD3442" s="63">
        <f t="shared" si="550"/>
        <v>4049.8862661929984</v>
      </c>
      <c r="BE3442" s="63">
        <f t="shared" si="551"/>
        <v>145.53842789928606</v>
      </c>
      <c r="BF3442" s="63">
        <f t="shared" si="552"/>
        <v>145.5384285492861</v>
      </c>
      <c r="BG3442" s="63">
        <f t="shared" si="553"/>
        <v>5.8215371159757918</v>
      </c>
      <c r="BH3442" s="63">
        <f t="shared" si="554"/>
        <v>5.8215377659757914</v>
      </c>
      <c r="BI3442" s="109">
        <f t="shared" si="556"/>
        <v>103080000</v>
      </c>
      <c r="BJ3442" s="203">
        <f t="shared" si="555"/>
        <v>3.1132401537087697E+24</v>
      </c>
    </row>
    <row r="3443" spans="53:62" s="174" customFormat="1" x14ac:dyDescent="0.35">
      <c r="BA3443" s="177">
        <v>3437</v>
      </c>
      <c r="BB3443" s="202">
        <f t="shared" si="548"/>
        <v>171850000</v>
      </c>
      <c r="BC3443" s="63">
        <f t="shared" si="549"/>
        <v>4051.0608186922591</v>
      </c>
      <c r="BD3443" s="63">
        <f t="shared" si="550"/>
        <v>4051.0608186967829</v>
      </c>
      <c r="BE3443" s="63">
        <f t="shared" si="551"/>
        <v>145.53842789928697</v>
      </c>
      <c r="BF3443" s="63">
        <f t="shared" si="552"/>
        <v>145.53842854928698</v>
      </c>
      <c r="BG3443" s="63">
        <f t="shared" si="553"/>
        <v>5.8215371159757918</v>
      </c>
      <c r="BH3443" s="63">
        <f t="shared" si="554"/>
        <v>5.8215377659757914</v>
      </c>
      <c r="BI3443" s="109">
        <f t="shared" si="556"/>
        <v>103110000</v>
      </c>
      <c r="BJ3443" s="203">
        <f t="shared" si="555"/>
        <v>3.1136808098011563E+24</v>
      </c>
    </row>
    <row r="3444" spans="53:62" s="174" customFormat="1" x14ac:dyDescent="0.35">
      <c r="BA3444" s="177">
        <v>3438</v>
      </c>
      <c r="BB3444" s="202">
        <f t="shared" si="548"/>
        <v>171900000</v>
      </c>
      <c r="BC3444" s="63">
        <f t="shared" si="549"/>
        <v>4052.2353688096341</v>
      </c>
      <c r="BD3444" s="63">
        <f t="shared" si="550"/>
        <v>4052.2353688141584</v>
      </c>
      <c r="BE3444" s="63">
        <f t="shared" si="551"/>
        <v>145.53842789928785</v>
      </c>
      <c r="BF3444" s="63">
        <f t="shared" si="552"/>
        <v>145.53842854928786</v>
      </c>
      <c r="BG3444" s="63">
        <f t="shared" si="553"/>
        <v>5.8215371159757918</v>
      </c>
      <c r="BH3444" s="63">
        <f t="shared" si="554"/>
        <v>5.8215377659757914</v>
      </c>
      <c r="BI3444" s="109">
        <f t="shared" si="556"/>
        <v>103140000</v>
      </c>
      <c r="BJ3444" s="203">
        <f t="shared" si="555"/>
        <v>3.1141212989487794E+24</v>
      </c>
    </row>
    <row r="3445" spans="53:62" s="174" customFormat="1" x14ac:dyDescent="0.35">
      <c r="BA3445" s="177">
        <v>3439</v>
      </c>
      <c r="BB3445" s="202">
        <f t="shared" si="548"/>
        <v>171950000</v>
      </c>
      <c r="BC3445" s="63">
        <f t="shared" si="549"/>
        <v>4053.4099165406637</v>
      </c>
      <c r="BD3445" s="63">
        <f t="shared" si="550"/>
        <v>4053.4099165451894</v>
      </c>
      <c r="BE3445" s="63">
        <f t="shared" si="551"/>
        <v>145.53842789928873</v>
      </c>
      <c r="BF3445" s="63">
        <f t="shared" si="552"/>
        <v>145.53842854928871</v>
      </c>
      <c r="BG3445" s="63">
        <f t="shared" si="553"/>
        <v>5.8215371159757918</v>
      </c>
      <c r="BH3445" s="63">
        <f t="shared" si="554"/>
        <v>5.8215377659757914</v>
      </c>
      <c r="BI3445" s="109">
        <f t="shared" si="556"/>
        <v>103170000</v>
      </c>
      <c r="BJ3445" s="203">
        <f t="shared" si="555"/>
        <v>3.1145616212148883E+24</v>
      </c>
    </row>
    <row r="3446" spans="53:62" s="174" customFormat="1" x14ac:dyDescent="0.35">
      <c r="BA3446" s="177">
        <v>3440</v>
      </c>
      <c r="BB3446" s="202">
        <f t="shared" si="548"/>
        <v>172000000</v>
      </c>
      <c r="BC3446" s="63">
        <f t="shared" si="549"/>
        <v>4054.5844618852839</v>
      </c>
      <c r="BD3446" s="63">
        <f t="shared" si="550"/>
        <v>4054.5844618898113</v>
      </c>
      <c r="BE3446" s="63">
        <f t="shared" si="551"/>
        <v>145.53842789928959</v>
      </c>
      <c r="BF3446" s="63">
        <f t="shared" si="552"/>
        <v>145.53842854928956</v>
      </c>
      <c r="BG3446" s="63">
        <f t="shared" si="553"/>
        <v>5.8215371159757918</v>
      </c>
      <c r="BH3446" s="63">
        <f t="shared" si="554"/>
        <v>5.8215377659757914</v>
      </c>
      <c r="BI3446" s="109">
        <f t="shared" si="556"/>
        <v>103200000</v>
      </c>
      <c r="BJ3446" s="203">
        <f t="shared" si="555"/>
        <v>3.1150017766627053E+24</v>
      </c>
    </row>
    <row r="3447" spans="53:62" s="174" customFormat="1" x14ac:dyDescent="0.35">
      <c r="BA3447" s="177">
        <v>3441</v>
      </c>
      <c r="BB3447" s="202">
        <f t="shared" si="548"/>
        <v>172050000</v>
      </c>
      <c r="BC3447" s="63">
        <f t="shared" si="549"/>
        <v>4055.7590048435604</v>
      </c>
      <c r="BD3447" s="63">
        <f t="shared" si="550"/>
        <v>4055.7590048480888</v>
      </c>
      <c r="BE3447" s="63">
        <f t="shared" si="551"/>
        <v>145.53842789929041</v>
      </c>
      <c r="BF3447" s="63">
        <f t="shared" si="552"/>
        <v>145.53842854929044</v>
      </c>
      <c r="BG3447" s="63">
        <f t="shared" si="553"/>
        <v>5.8215371159757918</v>
      </c>
      <c r="BH3447" s="63">
        <f t="shared" si="554"/>
        <v>5.8215377659757914</v>
      </c>
      <c r="BI3447" s="109">
        <f t="shared" si="556"/>
        <v>103230000</v>
      </c>
      <c r="BJ3447" s="203">
        <f t="shared" si="555"/>
        <v>3.115441765355431E+24</v>
      </c>
    </row>
    <row r="3448" spans="53:62" s="174" customFormat="1" x14ac:dyDescent="0.35">
      <c r="BA3448" s="177">
        <v>3442</v>
      </c>
      <c r="BB3448" s="202">
        <f t="shared" si="548"/>
        <v>172100000</v>
      </c>
      <c r="BC3448" s="63">
        <f t="shared" si="549"/>
        <v>4056.9335454154921</v>
      </c>
      <c r="BD3448" s="63">
        <f t="shared" si="550"/>
        <v>4056.9335454200223</v>
      </c>
      <c r="BE3448" s="63">
        <f t="shared" si="551"/>
        <v>145.53842789929126</v>
      </c>
      <c r="BF3448" s="63">
        <f t="shared" si="552"/>
        <v>145.53842854929127</v>
      </c>
      <c r="BG3448" s="63">
        <f t="shared" si="553"/>
        <v>5.8215371159757918</v>
      </c>
      <c r="BH3448" s="63">
        <f t="shared" si="554"/>
        <v>5.8215377659757914</v>
      </c>
      <c r="BI3448" s="109">
        <f t="shared" si="556"/>
        <v>103260000</v>
      </c>
      <c r="BJ3448" s="203">
        <f t="shared" si="555"/>
        <v>3.1158815873562422E+24</v>
      </c>
    </row>
    <row r="3449" spans="53:62" s="174" customFormat="1" x14ac:dyDescent="0.35">
      <c r="BA3449" s="177">
        <v>3443</v>
      </c>
      <c r="BB3449" s="202">
        <f t="shared" si="548"/>
        <v>172150000</v>
      </c>
      <c r="BC3449" s="63">
        <f t="shared" si="549"/>
        <v>4058.1080836010797</v>
      </c>
      <c r="BD3449" s="63">
        <f t="shared" si="550"/>
        <v>4058.1080836056108</v>
      </c>
      <c r="BE3449" s="63">
        <f t="shared" si="551"/>
        <v>145.53842789929206</v>
      </c>
      <c r="BF3449" s="63">
        <f t="shared" si="552"/>
        <v>145.53842854929212</v>
      </c>
      <c r="BG3449" s="63">
        <f t="shared" si="553"/>
        <v>5.8215371159757918</v>
      </c>
      <c r="BH3449" s="63">
        <f t="shared" si="554"/>
        <v>5.8215377659757914</v>
      </c>
      <c r="BI3449" s="109">
        <f t="shared" si="556"/>
        <v>103290000</v>
      </c>
      <c r="BJ3449" s="203">
        <f t="shared" si="555"/>
        <v>3.1163212427282899E+24</v>
      </c>
    </row>
    <row r="3450" spans="53:62" s="174" customFormat="1" x14ac:dyDescent="0.35">
      <c r="BA3450" s="177">
        <v>3444</v>
      </c>
      <c r="BB3450" s="202">
        <f t="shared" si="548"/>
        <v>172200000</v>
      </c>
      <c r="BC3450" s="63">
        <f t="shared" si="549"/>
        <v>4059.2826194003233</v>
      </c>
      <c r="BD3450" s="63">
        <f t="shared" si="550"/>
        <v>4059.2826194048553</v>
      </c>
      <c r="BE3450" s="63">
        <f t="shared" si="551"/>
        <v>145.53842789929297</v>
      </c>
      <c r="BF3450" s="63">
        <f t="shared" si="552"/>
        <v>145.53842854929295</v>
      </c>
      <c r="BG3450" s="63">
        <f t="shared" si="553"/>
        <v>5.8215371159757918</v>
      </c>
      <c r="BH3450" s="63">
        <f t="shared" si="554"/>
        <v>5.8215377659757914</v>
      </c>
      <c r="BI3450" s="109">
        <f t="shared" si="556"/>
        <v>103320000</v>
      </c>
      <c r="BJ3450" s="203">
        <f t="shared" si="555"/>
        <v>3.1167607315347037E+24</v>
      </c>
    </row>
    <row r="3451" spans="53:62" s="174" customFormat="1" x14ac:dyDescent="0.35">
      <c r="BA3451" s="177">
        <v>3445</v>
      </c>
      <c r="BB3451" s="202">
        <f t="shared" si="548"/>
        <v>172250000</v>
      </c>
      <c r="BC3451" s="63">
        <f t="shared" si="549"/>
        <v>4060.4571528131573</v>
      </c>
      <c r="BD3451" s="63">
        <f t="shared" si="550"/>
        <v>4060.4571528176907</v>
      </c>
      <c r="BE3451" s="63">
        <f t="shared" si="551"/>
        <v>145.53842789929377</v>
      </c>
      <c r="BF3451" s="63">
        <f t="shared" si="552"/>
        <v>145.53842854929377</v>
      </c>
      <c r="BG3451" s="63">
        <f t="shared" si="553"/>
        <v>5.8215371159757918</v>
      </c>
      <c r="BH3451" s="63">
        <f t="shared" si="554"/>
        <v>5.8215377659757914</v>
      </c>
      <c r="BI3451" s="109">
        <f t="shared" si="556"/>
        <v>103350000</v>
      </c>
      <c r="BJ3451" s="203">
        <f t="shared" si="555"/>
        <v>3.1172000538385858E+24</v>
      </c>
    </row>
    <row r="3452" spans="53:62" s="174" customFormat="1" x14ac:dyDescent="0.35">
      <c r="BA3452" s="177">
        <v>3446</v>
      </c>
      <c r="BB3452" s="202">
        <f t="shared" si="548"/>
        <v>172300000</v>
      </c>
      <c r="BC3452" s="63">
        <f t="shared" si="549"/>
        <v>4061.6316838397111</v>
      </c>
      <c r="BD3452" s="63">
        <f t="shared" si="550"/>
        <v>4061.6316838442463</v>
      </c>
      <c r="BE3452" s="63">
        <f t="shared" si="551"/>
        <v>145.53842789929459</v>
      </c>
      <c r="BF3452" s="63">
        <f t="shared" si="552"/>
        <v>145.53842854929459</v>
      </c>
      <c r="BG3452" s="63">
        <f t="shared" si="553"/>
        <v>5.8215371159757918</v>
      </c>
      <c r="BH3452" s="63">
        <f t="shared" si="554"/>
        <v>5.8215377659757914</v>
      </c>
      <c r="BI3452" s="109">
        <f t="shared" si="556"/>
        <v>103380000</v>
      </c>
      <c r="BJ3452" s="203">
        <f t="shared" si="555"/>
        <v>3.1176392097030175E+24</v>
      </c>
    </row>
    <row r="3453" spans="53:62" s="174" customFormat="1" x14ac:dyDescent="0.35">
      <c r="BA3453" s="177">
        <v>3447</v>
      </c>
      <c r="BB3453" s="202">
        <f t="shared" si="548"/>
        <v>172350000</v>
      </c>
      <c r="BC3453" s="63">
        <f t="shared" si="549"/>
        <v>4062.8062124799212</v>
      </c>
      <c r="BD3453" s="63">
        <f t="shared" si="550"/>
        <v>4062.8062124844578</v>
      </c>
      <c r="BE3453" s="63">
        <f t="shared" si="551"/>
        <v>145.53842789929539</v>
      </c>
      <c r="BF3453" s="63">
        <f t="shared" si="552"/>
        <v>145.53842854929539</v>
      </c>
      <c r="BG3453" s="63">
        <f t="shared" si="553"/>
        <v>5.8215371159757918</v>
      </c>
      <c r="BH3453" s="63">
        <f t="shared" si="554"/>
        <v>5.8215377659757914</v>
      </c>
      <c r="BI3453" s="109">
        <f t="shared" si="556"/>
        <v>103410000</v>
      </c>
      <c r="BJ3453" s="203">
        <f t="shared" si="555"/>
        <v>3.1180781991910559E+24</v>
      </c>
    </row>
    <row r="3454" spans="53:62" s="174" customFormat="1" x14ac:dyDescent="0.35">
      <c r="BA3454" s="177">
        <v>3448</v>
      </c>
      <c r="BB3454" s="202">
        <f t="shared" si="548"/>
        <v>172400000</v>
      </c>
      <c r="BC3454" s="63">
        <f t="shared" si="549"/>
        <v>4063.9807387338519</v>
      </c>
      <c r="BD3454" s="63">
        <f t="shared" si="550"/>
        <v>4063.9807387383894</v>
      </c>
      <c r="BE3454" s="63">
        <f t="shared" si="551"/>
        <v>145.53842789929618</v>
      </c>
      <c r="BF3454" s="63">
        <f t="shared" si="552"/>
        <v>145.53842854929621</v>
      </c>
      <c r="BG3454" s="63">
        <f t="shared" si="553"/>
        <v>5.8215371159757918</v>
      </c>
      <c r="BH3454" s="63">
        <f t="shared" si="554"/>
        <v>5.8215377659757914</v>
      </c>
      <c r="BI3454" s="109">
        <f t="shared" si="556"/>
        <v>103440000</v>
      </c>
      <c r="BJ3454" s="203">
        <f t="shared" si="555"/>
        <v>3.1185170223657322E+24</v>
      </c>
    </row>
    <row r="3455" spans="53:62" s="174" customFormat="1" x14ac:dyDescent="0.35">
      <c r="BA3455" s="177">
        <v>3449</v>
      </c>
      <c r="BB3455" s="202">
        <f t="shared" si="548"/>
        <v>172450000</v>
      </c>
      <c r="BC3455" s="63">
        <f t="shared" si="549"/>
        <v>4065.1552626013736</v>
      </c>
      <c r="BD3455" s="63">
        <f t="shared" si="550"/>
        <v>4065.155262605912</v>
      </c>
      <c r="BE3455" s="63">
        <f t="shared" si="551"/>
        <v>145.53842789929698</v>
      </c>
      <c r="BF3455" s="63">
        <f t="shared" si="552"/>
        <v>145.53842854929698</v>
      </c>
      <c r="BG3455" s="63">
        <f t="shared" si="553"/>
        <v>5.8215371159757918</v>
      </c>
      <c r="BH3455" s="63">
        <f t="shared" si="554"/>
        <v>5.8215377659757914</v>
      </c>
      <c r="BI3455" s="109">
        <f t="shared" si="556"/>
        <v>103470000</v>
      </c>
      <c r="BJ3455" s="203">
        <f t="shared" si="555"/>
        <v>3.1189556792900558E+24</v>
      </c>
    </row>
    <row r="3456" spans="53:62" s="174" customFormat="1" x14ac:dyDescent="0.35">
      <c r="BA3456" s="177">
        <v>3450</v>
      </c>
      <c r="BB3456" s="202">
        <f t="shared" si="548"/>
        <v>172500000</v>
      </c>
      <c r="BC3456" s="63">
        <f t="shared" si="549"/>
        <v>4066.3297840826144</v>
      </c>
      <c r="BD3456" s="63">
        <f t="shared" si="550"/>
        <v>4066.3297840871546</v>
      </c>
      <c r="BE3456" s="63">
        <f t="shared" si="551"/>
        <v>145.53842789929777</v>
      </c>
      <c r="BF3456" s="63">
        <f t="shared" si="552"/>
        <v>145.53842854929778</v>
      </c>
      <c r="BG3456" s="63">
        <f t="shared" si="553"/>
        <v>5.8215371159757918</v>
      </c>
      <c r="BH3456" s="63">
        <f t="shared" si="554"/>
        <v>5.8215377659757914</v>
      </c>
      <c r="BI3456" s="109">
        <f t="shared" si="556"/>
        <v>103500000</v>
      </c>
      <c r="BJ3456" s="203">
        <f t="shared" si="555"/>
        <v>3.1193941700270114E+24</v>
      </c>
    </row>
    <row r="3457" spans="53:62" s="174" customFormat="1" x14ac:dyDescent="0.35">
      <c r="BA3457" s="177">
        <v>3451</v>
      </c>
      <c r="BB3457" s="202">
        <f t="shared" si="548"/>
        <v>172550000</v>
      </c>
      <c r="BC3457" s="63">
        <f t="shared" si="549"/>
        <v>4067.5043031775767</v>
      </c>
      <c r="BD3457" s="63">
        <f t="shared" si="550"/>
        <v>4067.5043031821174</v>
      </c>
      <c r="BE3457" s="63">
        <f t="shared" si="551"/>
        <v>145.53842789929854</v>
      </c>
      <c r="BF3457" s="63">
        <f t="shared" si="552"/>
        <v>145.53842854929857</v>
      </c>
      <c r="BG3457" s="63">
        <f t="shared" si="553"/>
        <v>5.8215371159757918</v>
      </c>
      <c r="BH3457" s="63">
        <f t="shared" si="554"/>
        <v>5.8215377659757914</v>
      </c>
      <c r="BI3457" s="109">
        <f t="shared" si="556"/>
        <v>103530000</v>
      </c>
      <c r="BJ3457" s="203">
        <f t="shared" si="555"/>
        <v>3.1198324946395604E+24</v>
      </c>
    </row>
    <row r="3458" spans="53:62" s="174" customFormat="1" x14ac:dyDescent="0.35">
      <c r="BA3458" s="177">
        <v>3452</v>
      </c>
      <c r="BB3458" s="202">
        <f t="shared" si="548"/>
        <v>172600000</v>
      </c>
      <c r="BC3458" s="63">
        <f t="shared" si="549"/>
        <v>4068.6788198861941</v>
      </c>
      <c r="BD3458" s="63">
        <f t="shared" si="550"/>
        <v>4068.6788198907361</v>
      </c>
      <c r="BE3458" s="63">
        <f t="shared" si="551"/>
        <v>145.53842789929934</v>
      </c>
      <c r="BF3458" s="63">
        <f t="shared" si="552"/>
        <v>145.53842854929934</v>
      </c>
      <c r="BG3458" s="63">
        <f t="shared" si="553"/>
        <v>5.8215371159757918</v>
      </c>
      <c r="BH3458" s="63">
        <f t="shared" si="554"/>
        <v>5.8215377659757914</v>
      </c>
      <c r="BI3458" s="109">
        <f t="shared" si="556"/>
        <v>103560000</v>
      </c>
      <c r="BJ3458" s="203">
        <f t="shared" si="555"/>
        <v>3.1202706531906392E+24</v>
      </c>
    </row>
    <row r="3459" spans="53:62" s="174" customFormat="1" x14ac:dyDescent="0.35">
      <c r="BA3459" s="177">
        <v>3453</v>
      </c>
      <c r="BB3459" s="202">
        <f t="shared" si="548"/>
        <v>172650000</v>
      </c>
      <c r="BC3459" s="63">
        <f t="shared" si="549"/>
        <v>4069.8533342084665</v>
      </c>
      <c r="BD3459" s="63">
        <f t="shared" si="550"/>
        <v>4069.8533342130104</v>
      </c>
      <c r="BE3459" s="63">
        <f t="shared" si="551"/>
        <v>145.53842789930007</v>
      </c>
      <c r="BF3459" s="63">
        <f t="shared" si="552"/>
        <v>145.53842854930011</v>
      </c>
      <c r="BG3459" s="63">
        <f t="shared" si="553"/>
        <v>5.8215371159757918</v>
      </c>
      <c r="BH3459" s="63">
        <f t="shared" si="554"/>
        <v>5.8215377659757914</v>
      </c>
      <c r="BI3459" s="109">
        <f t="shared" si="556"/>
        <v>103590000</v>
      </c>
      <c r="BJ3459" s="203">
        <f t="shared" si="555"/>
        <v>3.120708645743161E+24</v>
      </c>
    </row>
    <row r="3460" spans="53:62" s="174" customFormat="1" x14ac:dyDescent="0.35">
      <c r="BA3460" s="177">
        <v>3454</v>
      </c>
      <c r="BB3460" s="202">
        <f t="shared" si="548"/>
        <v>172700000</v>
      </c>
      <c r="BC3460" s="63">
        <f t="shared" si="549"/>
        <v>4071.0278461445241</v>
      </c>
      <c r="BD3460" s="63">
        <f t="shared" si="550"/>
        <v>4071.0278461490698</v>
      </c>
      <c r="BE3460" s="63">
        <f t="shared" si="551"/>
        <v>145.5384278993009</v>
      </c>
      <c r="BF3460" s="63">
        <f t="shared" si="552"/>
        <v>145.53842854930087</v>
      </c>
      <c r="BG3460" s="63">
        <f t="shared" si="553"/>
        <v>5.8215371159757918</v>
      </c>
      <c r="BH3460" s="63">
        <f t="shared" si="554"/>
        <v>5.8215377659757914</v>
      </c>
      <c r="BI3460" s="109">
        <f t="shared" si="556"/>
        <v>103620000</v>
      </c>
      <c r="BJ3460" s="203">
        <f t="shared" si="555"/>
        <v>3.1211464723600159E+24</v>
      </c>
    </row>
    <row r="3461" spans="53:62" s="174" customFormat="1" x14ac:dyDescent="0.35">
      <c r="BA3461" s="177">
        <v>3455</v>
      </c>
      <c r="BB3461" s="202">
        <f t="shared" si="548"/>
        <v>172750000</v>
      </c>
      <c r="BC3461" s="63">
        <f t="shared" si="549"/>
        <v>4072.2023556942377</v>
      </c>
      <c r="BD3461" s="63">
        <f t="shared" si="550"/>
        <v>4072.2023556987842</v>
      </c>
      <c r="BE3461" s="63">
        <f t="shared" si="551"/>
        <v>145.53842789930164</v>
      </c>
      <c r="BF3461" s="63">
        <f t="shared" si="552"/>
        <v>145.53842854930164</v>
      </c>
      <c r="BG3461" s="63">
        <f t="shared" si="553"/>
        <v>5.8215371159757918</v>
      </c>
      <c r="BH3461" s="63">
        <f t="shared" si="554"/>
        <v>5.8215377659757914</v>
      </c>
      <c r="BI3461" s="109">
        <f t="shared" si="556"/>
        <v>103650000</v>
      </c>
      <c r="BJ3461" s="203">
        <f t="shared" si="555"/>
        <v>3.1215841331040678E+24</v>
      </c>
    </row>
    <row r="3462" spans="53:62" s="174" customFormat="1" x14ac:dyDescent="0.35">
      <c r="BA3462" s="177">
        <v>3456</v>
      </c>
      <c r="BB3462" s="202">
        <f t="shared" ref="BB3462:BB3525" si="557">BA3462*50000</f>
        <v>172800000</v>
      </c>
      <c r="BC3462" s="63">
        <f t="shared" ref="BC3462:BC3525" si="558">($F$5+$F$6+$F$7+$F$8+$F$9)*(1-EXP(-$F$20*(1-$DC$6%)*BB3462/(2*$F$17)))*$F$25*$F$1*10^3*11600/($F$20*(1-$DC$6%))</f>
        <v>4073.3768628576713</v>
      </c>
      <c r="BD3462" s="63">
        <f t="shared" ref="BD3462:BD3525" si="559">($F$25*$F$1*10^3*11600*($F$5+$F$6+$F$7+$F$8+$F$9)/($F$27*$F$29*(1-$DC$6%))+$F$28/$F$27)*(1-EXP(-$F$27*$F$29*(1-$DC$6%)*BB3462/(2*$F$17)))</f>
        <v>4073.3768628622192</v>
      </c>
      <c r="BE3462" s="63">
        <f t="shared" ref="BE3462:BE3525" si="560">($F$5+$F$6+$F$7+$F$8+$F$9)*(1-EXP(-$F$20*(1-$DC$5%)*BB3462/(2*$F$17)))*$F$25*$F$1*10^3*11600/($F$20*(1-$DC$5%))</f>
        <v>145.53842789930241</v>
      </c>
      <c r="BF3462" s="63">
        <f t="shared" ref="BF3462:BF3525" si="561">($F$25*$F$1*10^3*11600*($F$5+$F$6+$F$7+$F$8+$F$9)/($F$27*$F$29*(1-$DC$5%))+$F$28/$F$27)*(1-EXP(-$F$27*$F$29*(1-$DC$5%)*BB3462/(2*$F$17)))</f>
        <v>145.53842854930238</v>
      </c>
      <c r="BG3462" s="63">
        <f t="shared" ref="BG3462:BG3525" si="562">($F$5+$F$6+$F$7+$F$8+$F$9)*(1-EXP(-$F$20*(1-$DC$4%)*BB3462/(2*$F$17)))*$F$25*$F$1*10^3*11600/($F$20*(1-$DC$4%))</f>
        <v>5.8215371159757918</v>
      </c>
      <c r="BH3462" s="63">
        <f t="shared" ref="BH3462:BH3525" si="563">($F$25*$F$1*10^3*11600*($F$5+$F$6+$F$7+$F$8+$F$9)/($F$27*$F$29*(1-$DC$4%))+$F$28/$F$27)*(1-EXP(-$F$27*$F$29*(1-$DC$4%)*BB3462/(2*$F$17)))</f>
        <v>5.8215377659757914</v>
      </c>
      <c r="BI3462" s="109">
        <f t="shared" si="556"/>
        <v>103680000</v>
      </c>
      <c r="BJ3462" s="203">
        <f t="shared" ref="BJ3462:BJ3525" si="564">($F$17/($F$20*(1-$F$19%)))*($F$5+$F$6+$F$7+$F$8+$F$9)*(1-EXP(-$F$20*(1-$F$19%)*BI3462/(2*$F$17)))+$F$17/($F$25*1000)*$F$11*EXP(-$F$20*(1-$F$19%)*BI3462/(2*$F$17))</f>
        <v>3.1220216280381606E+24</v>
      </c>
    </row>
    <row r="3463" spans="53:62" s="174" customFormat="1" x14ac:dyDescent="0.35">
      <c r="BA3463" s="177">
        <v>3457</v>
      </c>
      <c r="BB3463" s="202">
        <f t="shared" si="557"/>
        <v>172850000</v>
      </c>
      <c r="BC3463" s="63">
        <f t="shared" si="558"/>
        <v>4074.5513676348246</v>
      </c>
      <c r="BD3463" s="63">
        <f t="shared" si="559"/>
        <v>4074.5513676393748</v>
      </c>
      <c r="BE3463" s="63">
        <f t="shared" si="560"/>
        <v>145.53842789930312</v>
      </c>
      <c r="BF3463" s="63">
        <f t="shared" si="561"/>
        <v>145.53842854930315</v>
      </c>
      <c r="BG3463" s="63">
        <f t="shared" si="562"/>
        <v>5.8215371159757918</v>
      </c>
      <c r="BH3463" s="63">
        <f t="shared" si="563"/>
        <v>5.8215377659757914</v>
      </c>
      <c r="BI3463" s="109">
        <f t="shared" ref="BI3463:BI3526" si="565">BA3463*30000</f>
        <v>103710000</v>
      </c>
      <c r="BJ3463" s="203">
        <f t="shared" si="564"/>
        <v>3.1224589572251108E+24</v>
      </c>
    </row>
    <row r="3464" spans="53:62" s="174" customFormat="1" x14ac:dyDescent="0.35">
      <c r="BA3464" s="177">
        <v>3458</v>
      </c>
      <c r="BB3464" s="202">
        <f t="shared" si="557"/>
        <v>172900000</v>
      </c>
      <c r="BC3464" s="63">
        <f t="shared" si="558"/>
        <v>4075.7258700256998</v>
      </c>
      <c r="BD3464" s="63">
        <f t="shared" si="559"/>
        <v>4075.72587003025</v>
      </c>
      <c r="BE3464" s="63">
        <f t="shared" si="560"/>
        <v>145.53842789930385</v>
      </c>
      <c r="BF3464" s="63">
        <f t="shared" si="561"/>
        <v>145.53842854930389</v>
      </c>
      <c r="BG3464" s="63">
        <f t="shared" si="562"/>
        <v>5.8215371159757918</v>
      </c>
      <c r="BH3464" s="63">
        <f t="shared" si="563"/>
        <v>5.8215377659757914</v>
      </c>
      <c r="BI3464" s="109">
        <f t="shared" si="565"/>
        <v>103740000</v>
      </c>
      <c r="BJ3464" s="203">
        <f t="shared" si="564"/>
        <v>3.1228961207277131E+24</v>
      </c>
    </row>
    <row r="3465" spans="53:62" s="174" customFormat="1" x14ac:dyDescent="0.35">
      <c r="BA3465" s="177">
        <v>3459</v>
      </c>
      <c r="BB3465" s="202">
        <f t="shared" si="557"/>
        <v>172950000</v>
      </c>
      <c r="BC3465" s="63">
        <f t="shared" si="558"/>
        <v>4076.9003700302937</v>
      </c>
      <c r="BD3465" s="63">
        <f t="shared" si="559"/>
        <v>4076.9003700348458</v>
      </c>
      <c r="BE3465" s="63">
        <f t="shared" si="560"/>
        <v>145.53842789930459</v>
      </c>
      <c r="BF3465" s="63">
        <f t="shared" si="561"/>
        <v>145.53842854930463</v>
      </c>
      <c r="BG3465" s="63">
        <f t="shared" si="562"/>
        <v>5.8215371159757918</v>
      </c>
      <c r="BH3465" s="63">
        <f t="shared" si="563"/>
        <v>5.8215377659757914</v>
      </c>
      <c r="BI3465" s="109">
        <f t="shared" si="565"/>
        <v>103770000</v>
      </c>
      <c r="BJ3465" s="203">
        <f t="shared" si="564"/>
        <v>3.1233331186087374E+24</v>
      </c>
    </row>
    <row r="3466" spans="53:62" s="174" customFormat="1" x14ac:dyDescent="0.35">
      <c r="BA3466" s="177">
        <v>3460</v>
      </c>
      <c r="BB3466" s="202">
        <f t="shared" si="557"/>
        <v>173000000</v>
      </c>
      <c r="BC3466" s="63">
        <f t="shared" si="558"/>
        <v>4078.0748676486082</v>
      </c>
      <c r="BD3466" s="63">
        <f t="shared" si="559"/>
        <v>4078.0748676531621</v>
      </c>
      <c r="BE3466" s="63">
        <f t="shared" si="560"/>
        <v>145.5384278993053</v>
      </c>
      <c r="BF3466" s="63">
        <f t="shared" si="561"/>
        <v>145.53842854930534</v>
      </c>
      <c r="BG3466" s="63">
        <f t="shared" si="562"/>
        <v>5.8215371159757918</v>
      </c>
      <c r="BH3466" s="63">
        <f t="shared" si="563"/>
        <v>5.8215377659757914</v>
      </c>
      <c r="BI3466" s="109">
        <f t="shared" si="565"/>
        <v>103800000</v>
      </c>
      <c r="BJ3466" s="203">
        <f t="shared" si="564"/>
        <v>3.1237699509309308E+24</v>
      </c>
    </row>
    <row r="3467" spans="53:62" s="174" customFormat="1" x14ac:dyDescent="0.35">
      <c r="BA3467" s="177">
        <v>3461</v>
      </c>
      <c r="BB3467" s="202">
        <f t="shared" si="557"/>
        <v>173050000</v>
      </c>
      <c r="BC3467" s="63">
        <f t="shared" si="558"/>
        <v>4079.2493628806442</v>
      </c>
      <c r="BD3467" s="63">
        <f t="shared" si="559"/>
        <v>4079.249362885198</v>
      </c>
      <c r="BE3467" s="63">
        <f t="shared" si="560"/>
        <v>145.53842789930607</v>
      </c>
      <c r="BF3467" s="63">
        <f t="shared" si="561"/>
        <v>145.53842854930608</v>
      </c>
      <c r="BG3467" s="63">
        <f t="shared" si="562"/>
        <v>5.8215371159757918</v>
      </c>
      <c r="BH3467" s="63">
        <f t="shared" si="563"/>
        <v>5.8215377659757914</v>
      </c>
      <c r="BI3467" s="109">
        <f t="shared" si="565"/>
        <v>103830000</v>
      </c>
      <c r="BJ3467" s="203">
        <f t="shared" si="564"/>
        <v>3.1242066177570157E+24</v>
      </c>
    </row>
    <row r="3468" spans="53:62" s="174" customFormat="1" x14ac:dyDescent="0.35">
      <c r="BA3468" s="177">
        <v>3462</v>
      </c>
      <c r="BB3468" s="202">
        <f t="shared" si="557"/>
        <v>173100000</v>
      </c>
      <c r="BC3468" s="63">
        <f t="shared" si="558"/>
        <v>4080.4238557264644</v>
      </c>
      <c r="BD3468" s="63">
        <f t="shared" si="559"/>
        <v>4080.4238557310196</v>
      </c>
      <c r="BE3468" s="63">
        <f t="shared" si="560"/>
        <v>145.53842789930675</v>
      </c>
      <c r="BF3468" s="63">
        <f t="shared" si="561"/>
        <v>145.53842854930679</v>
      </c>
      <c r="BG3468" s="63">
        <f t="shared" si="562"/>
        <v>5.8215371159757918</v>
      </c>
      <c r="BH3468" s="63">
        <f t="shared" si="563"/>
        <v>5.8215377659757914</v>
      </c>
      <c r="BI3468" s="109">
        <f t="shared" si="565"/>
        <v>103860000</v>
      </c>
      <c r="BJ3468" s="203">
        <f t="shared" si="564"/>
        <v>3.1246431191496914E+24</v>
      </c>
    </row>
    <row r="3469" spans="53:62" s="174" customFormat="1" x14ac:dyDescent="0.35">
      <c r="BA3469" s="177">
        <v>3463</v>
      </c>
      <c r="BB3469" s="202">
        <f t="shared" si="557"/>
        <v>173150000</v>
      </c>
      <c r="BC3469" s="63">
        <f t="shared" si="558"/>
        <v>4081.5983461860042</v>
      </c>
      <c r="BD3469" s="63">
        <f t="shared" si="559"/>
        <v>4081.5983461905607</v>
      </c>
      <c r="BE3469" s="63">
        <f t="shared" si="560"/>
        <v>145.53842789930749</v>
      </c>
      <c r="BF3469" s="63">
        <f t="shared" si="561"/>
        <v>145.5384285493075</v>
      </c>
      <c r="BG3469" s="63">
        <f t="shared" si="562"/>
        <v>5.8215371159757918</v>
      </c>
      <c r="BH3469" s="63">
        <f t="shared" si="563"/>
        <v>5.8215377659757914</v>
      </c>
      <c r="BI3469" s="109">
        <f t="shared" si="565"/>
        <v>103890000</v>
      </c>
      <c r="BJ3469" s="203">
        <f t="shared" si="564"/>
        <v>3.1250794551716329E+24</v>
      </c>
    </row>
    <row r="3470" spans="53:62" s="174" customFormat="1" x14ac:dyDescent="0.35">
      <c r="BA3470" s="177">
        <v>3464</v>
      </c>
      <c r="BB3470" s="202">
        <f t="shared" si="557"/>
        <v>173200000</v>
      </c>
      <c r="BC3470" s="63">
        <f t="shared" si="558"/>
        <v>4082.7728342592636</v>
      </c>
      <c r="BD3470" s="63">
        <f t="shared" si="559"/>
        <v>4082.7728342638225</v>
      </c>
      <c r="BE3470" s="63">
        <f t="shared" si="560"/>
        <v>145.5384278993082</v>
      </c>
      <c r="BF3470" s="63">
        <f t="shared" si="561"/>
        <v>145.53842854930821</v>
      </c>
      <c r="BG3470" s="63">
        <f t="shared" si="562"/>
        <v>5.8215371159757918</v>
      </c>
      <c r="BH3470" s="63">
        <f t="shared" si="563"/>
        <v>5.8215377659757914</v>
      </c>
      <c r="BI3470" s="109">
        <f t="shared" si="565"/>
        <v>103920000</v>
      </c>
      <c r="BJ3470" s="203">
        <f t="shared" si="564"/>
        <v>3.1255156258854918E+24</v>
      </c>
    </row>
    <row r="3471" spans="53:62" s="174" customFormat="1" x14ac:dyDescent="0.35">
      <c r="BA3471" s="177">
        <v>3465</v>
      </c>
      <c r="BB3471" s="202">
        <f t="shared" si="557"/>
        <v>173250000</v>
      </c>
      <c r="BC3471" s="63">
        <f t="shared" si="558"/>
        <v>4083.9473199463087</v>
      </c>
      <c r="BD3471" s="63">
        <f t="shared" si="559"/>
        <v>4083.9473199508689</v>
      </c>
      <c r="BE3471" s="63">
        <f t="shared" si="560"/>
        <v>145.53842789930889</v>
      </c>
      <c r="BF3471" s="63">
        <f t="shared" si="561"/>
        <v>145.53842854930889</v>
      </c>
      <c r="BG3471" s="63">
        <f t="shared" si="562"/>
        <v>5.8215371159757918</v>
      </c>
      <c r="BH3471" s="63">
        <f t="shared" si="563"/>
        <v>5.8215377659757914</v>
      </c>
      <c r="BI3471" s="109">
        <f t="shared" si="565"/>
        <v>103950000</v>
      </c>
      <c r="BJ3471" s="203">
        <f t="shared" si="564"/>
        <v>3.1259516313538959E+24</v>
      </c>
    </row>
    <row r="3472" spans="53:62" s="174" customFormat="1" x14ac:dyDescent="0.35">
      <c r="BA3472" s="177">
        <v>3466</v>
      </c>
      <c r="BB3472" s="202">
        <f t="shared" si="557"/>
        <v>173300000</v>
      </c>
      <c r="BC3472" s="63">
        <f t="shared" si="558"/>
        <v>4085.1218032471388</v>
      </c>
      <c r="BD3472" s="63">
        <f t="shared" si="559"/>
        <v>4085.1218032517004</v>
      </c>
      <c r="BE3472" s="63">
        <f t="shared" si="560"/>
        <v>145.5384278993096</v>
      </c>
      <c r="BF3472" s="63">
        <f t="shared" si="561"/>
        <v>145.5384285493096</v>
      </c>
      <c r="BG3472" s="63">
        <f t="shared" si="562"/>
        <v>5.8215371159757918</v>
      </c>
      <c r="BH3472" s="63">
        <f t="shared" si="563"/>
        <v>5.8215377659757914</v>
      </c>
      <c r="BI3472" s="109">
        <f t="shared" si="565"/>
        <v>103980000</v>
      </c>
      <c r="BJ3472" s="203">
        <f t="shared" si="564"/>
        <v>3.1263874716394496E+24</v>
      </c>
    </row>
    <row r="3473" spans="53:62" s="174" customFormat="1" x14ac:dyDescent="0.35">
      <c r="BA3473" s="177">
        <v>3467</v>
      </c>
      <c r="BB3473" s="202">
        <f t="shared" si="557"/>
        <v>173350000</v>
      </c>
      <c r="BC3473" s="63">
        <f t="shared" si="558"/>
        <v>4086.29628416169</v>
      </c>
      <c r="BD3473" s="63">
        <f t="shared" si="559"/>
        <v>4086.296284166252</v>
      </c>
      <c r="BE3473" s="63">
        <f t="shared" si="560"/>
        <v>145.53842789931028</v>
      </c>
      <c r="BF3473" s="63">
        <f t="shared" si="561"/>
        <v>145.53842854931028</v>
      </c>
      <c r="BG3473" s="63">
        <f t="shared" si="562"/>
        <v>5.8215371159757918</v>
      </c>
      <c r="BH3473" s="63">
        <f t="shared" si="563"/>
        <v>5.8215377659757914</v>
      </c>
      <c r="BI3473" s="109">
        <f t="shared" si="565"/>
        <v>104010000</v>
      </c>
      <c r="BJ3473" s="203">
        <f t="shared" si="564"/>
        <v>3.1268231468047338E+24</v>
      </c>
    </row>
    <row r="3474" spans="53:62" s="174" customFormat="1" x14ac:dyDescent="0.35">
      <c r="BA3474" s="177">
        <v>3468</v>
      </c>
      <c r="BB3474" s="202">
        <f t="shared" si="557"/>
        <v>173400000</v>
      </c>
      <c r="BC3474" s="63">
        <f t="shared" si="558"/>
        <v>4087.4707626900249</v>
      </c>
      <c r="BD3474" s="63">
        <f t="shared" si="559"/>
        <v>4087.4707626945883</v>
      </c>
      <c r="BE3474" s="63">
        <f t="shared" si="560"/>
        <v>145.53842789931096</v>
      </c>
      <c r="BF3474" s="63">
        <f t="shared" si="561"/>
        <v>145.53842854931096</v>
      </c>
      <c r="BG3474" s="63">
        <f t="shared" si="562"/>
        <v>5.8215371159757918</v>
      </c>
      <c r="BH3474" s="63">
        <f t="shared" si="563"/>
        <v>5.8215377659757914</v>
      </c>
      <c r="BI3474" s="109">
        <f t="shared" si="565"/>
        <v>104040000</v>
      </c>
      <c r="BJ3474" s="203">
        <f t="shared" si="564"/>
        <v>3.1272586569123031E+24</v>
      </c>
    </row>
    <row r="3475" spans="53:62" s="174" customFormat="1" x14ac:dyDescent="0.35">
      <c r="BA3475" s="177">
        <v>3469</v>
      </c>
      <c r="BB3475" s="202">
        <f t="shared" si="557"/>
        <v>173450000</v>
      </c>
      <c r="BC3475" s="63">
        <f t="shared" si="558"/>
        <v>4088.6452388321454</v>
      </c>
      <c r="BD3475" s="63">
        <f t="shared" si="559"/>
        <v>4088.6452388367097</v>
      </c>
      <c r="BE3475" s="63">
        <f t="shared" si="560"/>
        <v>145.53842789931164</v>
      </c>
      <c r="BF3475" s="63">
        <f t="shared" si="561"/>
        <v>145.53842854931165</v>
      </c>
      <c r="BG3475" s="63">
        <f t="shared" si="562"/>
        <v>5.8215371159757918</v>
      </c>
      <c r="BH3475" s="63">
        <f t="shared" si="563"/>
        <v>5.8215377659757914</v>
      </c>
      <c r="BI3475" s="109">
        <f t="shared" si="565"/>
        <v>104070000</v>
      </c>
      <c r="BJ3475" s="203">
        <f t="shared" si="564"/>
        <v>3.1276940020246916E+24</v>
      </c>
    </row>
    <row r="3476" spans="53:62" s="174" customFormat="1" x14ac:dyDescent="0.35">
      <c r="BA3476" s="177">
        <v>3470</v>
      </c>
      <c r="BB3476" s="202">
        <f t="shared" si="557"/>
        <v>173500000</v>
      </c>
      <c r="BC3476" s="63">
        <f t="shared" si="558"/>
        <v>4089.8197125880497</v>
      </c>
      <c r="BD3476" s="63">
        <f t="shared" si="559"/>
        <v>4089.8197125926163</v>
      </c>
      <c r="BE3476" s="63">
        <f t="shared" si="560"/>
        <v>145.5384278993123</v>
      </c>
      <c r="BF3476" s="63">
        <f t="shared" si="561"/>
        <v>145.5384285493123</v>
      </c>
      <c r="BG3476" s="63">
        <f t="shared" si="562"/>
        <v>5.8215371159757918</v>
      </c>
      <c r="BH3476" s="63">
        <f t="shared" si="563"/>
        <v>5.8215377659757914</v>
      </c>
      <c r="BI3476" s="109">
        <f t="shared" si="565"/>
        <v>104100000</v>
      </c>
      <c r="BJ3476" s="203">
        <f t="shared" si="564"/>
        <v>3.1281291822044095E+24</v>
      </c>
    </row>
    <row r="3477" spans="53:62" s="174" customFormat="1" x14ac:dyDescent="0.35">
      <c r="BA3477" s="177">
        <v>3471</v>
      </c>
      <c r="BB3477" s="202">
        <f t="shared" si="557"/>
        <v>173550000</v>
      </c>
      <c r="BC3477" s="63">
        <f t="shared" si="558"/>
        <v>4090.994183957675</v>
      </c>
      <c r="BD3477" s="63">
        <f t="shared" si="559"/>
        <v>4090.9941839622429</v>
      </c>
      <c r="BE3477" s="63">
        <f t="shared" si="560"/>
        <v>145.53842789931298</v>
      </c>
      <c r="BF3477" s="63">
        <f t="shared" si="561"/>
        <v>145.53842854931298</v>
      </c>
      <c r="BG3477" s="63">
        <f t="shared" si="562"/>
        <v>5.8215371159757918</v>
      </c>
      <c r="BH3477" s="63">
        <f t="shared" si="563"/>
        <v>5.8215377659757914</v>
      </c>
      <c r="BI3477" s="109">
        <f t="shared" si="565"/>
        <v>104130000</v>
      </c>
      <c r="BJ3477" s="203">
        <f t="shared" si="564"/>
        <v>3.1285641975139405E+24</v>
      </c>
    </row>
    <row r="3478" spans="53:62" s="174" customFormat="1" x14ac:dyDescent="0.35">
      <c r="BA3478" s="177">
        <v>3472</v>
      </c>
      <c r="BB3478" s="202">
        <f t="shared" si="557"/>
        <v>173600000</v>
      </c>
      <c r="BC3478" s="63">
        <f t="shared" si="558"/>
        <v>4092.1686529411504</v>
      </c>
      <c r="BD3478" s="63">
        <f t="shared" si="559"/>
        <v>4092.1686529457188</v>
      </c>
      <c r="BE3478" s="63">
        <f t="shared" si="560"/>
        <v>145.53842789931366</v>
      </c>
      <c r="BF3478" s="63">
        <f t="shared" si="561"/>
        <v>145.53842854931364</v>
      </c>
      <c r="BG3478" s="63">
        <f t="shared" si="562"/>
        <v>5.8215371159757918</v>
      </c>
      <c r="BH3478" s="63">
        <f t="shared" si="563"/>
        <v>5.8215377659757914</v>
      </c>
      <c r="BI3478" s="109">
        <f t="shared" si="565"/>
        <v>104160000</v>
      </c>
      <c r="BJ3478" s="203">
        <f t="shared" si="564"/>
        <v>3.1289990480157478E+24</v>
      </c>
    </row>
    <row r="3479" spans="53:62" s="174" customFormat="1" x14ac:dyDescent="0.35">
      <c r="BA3479" s="177">
        <v>3473</v>
      </c>
      <c r="BB3479" s="202">
        <f t="shared" si="557"/>
        <v>173650000</v>
      </c>
      <c r="BC3479" s="63">
        <f t="shared" si="558"/>
        <v>4093.3431195384096</v>
      </c>
      <c r="BD3479" s="63">
        <f t="shared" si="559"/>
        <v>4093.3431195429798</v>
      </c>
      <c r="BE3479" s="63">
        <f t="shared" si="560"/>
        <v>145.53842789931429</v>
      </c>
      <c r="BF3479" s="63">
        <f t="shared" si="561"/>
        <v>145.53842854931429</v>
      </c>
      <c r="BG3479" s="63">
        <f t="shared" si="562"/>
        <v>5.8215371159757918</v>
      </c>
      <c r="BH3479" s="63">
        <f t="shared" si="563"/>
        <v>5.8215377659757914</v>
      </c>
      <c r="BI3479" s="109">
        <f t="shared" si="565"/>
        <v>104190000</v>
      </c>
      <c r="BJ3479" s="203">
        <f t="shared" si="564"/>
        <v>3.12943373377227E+24</v>
      </c>
    </row>
    <row r="3480" spans="53:62" s="174" customFormat="1" x14ac:dyDescent="0.35">
      <c r="BA3480" s="177">
        <v>3474</v>
      </c>
      <c r="BB3480" s="202">
        <f t="shared" si="557"/>
        <v>173700000</v>
      </c>
      <c r="BC3480" s="63">
        <f t="shared" si="558"/>
        <v>4094.5175837494539</v>
      </c>
      <c r="BD3480" s="63">
        <f t="shared" si="559"/>
        <v>4094.5175837540255</v>
      </c>
      <c r="BE3480" s="63">
        <f t="shared" si="560"/>
        <v>145.53842789931491</v>
      </c>
      <c r="BF3480" s="63">
        <f t="shared" si="561"/>
        <v>145.53842854931494</v>
      </c>
      <c r="BG3480" s="63">
        <f t="shared" si="562"/>
        <v>5.8215371159757918</v>
      </c>
      <c r="BH3480" s="63">
        <f t="shared" si="563"/>
        <v>5.8215377659757914</v>
      </c>
      <c r="BI3480" s="109">
        <f t="shared" si="565"/>
        <v>104220000</v>
      </c>
      <c r="BJ3480" s="203">
        <f t="shared" si="564"/>
        <v>3.1298682548459196E+24</v>
      </c>
    </row>
    <row r="3481" spans="53:62" s="174" customFormat="1" x14ac:dyDescent="0.35">
      <c r="BA3481" s="177">
        <v>3475</v>
      </c>
      <c r="BB3481" s="202">
        <f t="shared" si="557"/>
        <v>173750000</v>
      </c>
      <c r="BC3481" s="63">
        <f t="shared" si="558"/>
        <v>4095.6920455742838</v>
      </c>
      <c r="BD3481" s="63">
        <f t="shared" si="559"/>
        <v>4095.6920455788563</v>
      </c>
      <c r="BE3481" s="63">
        <f t="shared" si="560"/>
        <v>145.53842789931556</v>
      </c>
      <c r="BF3481" s="63">
        <f t="shared" si="561"/>
        <v>145.5384285493156</v>
      </c>
      <c r="BG3481" s="63">
        <f t="shared" si="562"/>
        <v>5.8215371159757918</v>
      </c>
      <c r="BH3481" s="63">
        <f t="shared" si="563"/>
        <v>5.8215377659757914</v>
      </c>
      <c r="BI3481" s="109">
        <f t="shared" si="565"/>
        <v>104250000</v>
      </c>
      <c r="BJ3481" s="203">
        <f t="shared" si="564"/>
        <v>3.13030261129909E+24</v>
      </c>
    </row>
    <row r="3482" spans="53:62" s="174" customFormat="1" x14ac:dyDescent="0.35">
      <c r="BA3482" s="177">
        <v>3476</v>
      </c>
      <c r="BB3482" s="202">
        <f t="shared" si="557"/>
        <v>173800000</v>
      </c>
      <c r="BC3482" s="63">
        <f t="shared" si="558"/>
        <v>4096.8665050129621</v>
      </c>
      <c r="BD3482" s="63">
        <f t="shared" si="559"/>
        <v>4096.8665050175368</v>
      </c>
      <c r="BE3482" s="63">
        <f t="shared" si="560"/>
        <v>145.53842789931622</v>
      </c>
      <c r="BF3482" s="63">
        <f t="shared" si="561"/>
        <v>145.53842854931622</v>
      </c>
      <c r="BG3482" s="63">
        <f t="shared" si="562"/>
        <v>5.8215371159757918</v>
      </c>
      <c r="BH3482" s="63">
        <f t="shared" si="563"/>
        <v>5.8215377659757914</v>
      </c>
      <c r="BI3482" s="109">
        <f t="shared" si="565"/>
        <v>104280000</v>
      </c>
      <c r="BJ3482" s="203">
        <f t="shared" si="564"/>
        <v>3.1307368031941463E+24</v>
      </c>
    </row>
    <row r="3483" spans="53:62" s="174" customFormat="1" x14ac:dyDescent="0.35">
      <c r="BA3483" s="177">
        <v>3477</v>
      </c>
      <c r="BB3483" s="202">
        <f t="shared" si="557"/>
        <v>173850000</v>
      </c>
      <c r="BC3483" s="63">
        <f t="shared" si="558"/>
        <v>4098.0409620654264</v>
      </c>
      <c r="BD3483" s="63">
        <f t="shared" si="559"/>
        <v>4098.040962070002</v>
      </c>
      <c r="BE3483" s="63">
        <f t="shared" si="560"/>
        <v>145.53842789931684</v>
      </c>
      <c r="BF3483" s="63">
        <f t="shared" si="561"/>
        <v>145.53842854931688</v>
      </c>
      <c r="BG3483" s="63">
        <f t="shared" si="562"/>
        <v>5.8215371159757918</v>
      </c>
      <c r="BH3483" s="63">
        <f t="shared" si="563"/>
        <v>5.8215377659757914</v>
      </c>
      <c r="BI3483" s="109">
        <f t="shared" si="565"/>
        <v>104310000</v>
      </c>
      <c r="BJ3483" s="203">
        <f t="shared" si="564"/>
        <v>3.1311708305934348E+24</v>
      </c>
    </row>
    <row r="3484" spans="53:62" s="174" customFormat="1" x14ac:dyDescent="0.35">
      <c r="BA3484" s="177">
        <v>3478</v>
      </c>
      <c r="BB3484" s="202">
        <f t="shared" si="557"/>
        <v>173900000</v>
      </c>
      <c r="BC3484" s="63">
        <f t="shared" si="558"/>
        <v>4099.2154167317385</v>
      </c>
      <c r="BD3484" s="63">
        <f t="shared" si="559"/>
        <v>4099.215416736316</v>
      </c>
      <c r="BE3484" s="63">
        <f t="shared" si="560"/>
        <v>145.53842789931747</v>
      </c>
      <c r="BF3484" s="63">
        <f t="shared" si="561"/>
        <v>145.5384285493175</v>
      </c>
      <c r="BG3484" s="63">
        <f t="shared" si="562"/>
        <v>5.8215371159757918</v>
      </c>
      <c r="BH3484" s="63">
        <f t="shared" si="563"/>
        <v>5.8215377659757914</v>
      </c>
      <c r="BI3484" s="109">
        <f t="shared" si="565"/>
        <v>104340000</v>
      </c>
      <c r="BJ3484" s="203">
        <f t="shared" si="564"/>
        <v>3.1316046935592727E+24</v>
      </c>
    </row>
    <row r="3485" spans="53:62" s="174" customFormat="1" x14ac:dyDescent="0.35">
      <c r="BA3485" s="177">
        <v>3479</v>
      </c>
      <c r="BB3485" s="202">
        <f t="shared" si="557"/>
        <v>173950000</v>
      </c>
      <c r="BC3485" s="63">
        <f t="shared" si="558"/>
        <v>4100.3898690118367</v>
      </c>
      <c r="BD3485" s="63">
        <f t="shared" si="559"/>
        <v>4100.389869016416</v>
      </c>
      <c r="BE3485" s="63">
        <f t="shared" si="560"/>
        <v>145.53842789931812</v>
      </c>
      <c r="BF3485" s="63">
        <f t="shared" si="561"/>
        <v>145.53842854931813</v>
      </c>
      <c r="BG3485" s="63">
        <f t="shared" si="562"/>
        <v>5.8215371159757918</v>
      </c>
      <c r="BH3485" s="63">
        <f t="shared" si="563"/>
        <v>5.8215377659757914</v>
      </c>
      <c r="BI3485" s="109">
        <f t="shared" si="565"/>
        <v>104370000</v>
      </c>
      <c r="BJ3485" s="203">
        <f t="shared" si="564"/>
        <v>3.1320383921539581E+24</v>
      </c>
    </row>
    <row r="3486" spans="53:62" s="174" customFormat="1" x14ac:dyDescent="0.35">
      <c r="BA3486" s="177">
        <v>3480</v>
      </c>
      <c r="BB3486" s="202">
        <f t="shared" si="557"/>
        <v>174000000</v>
      </c>
      <c r="BC3486" s="63">
        <f t="shared" si="558"/>
        <v>4101.5643189057855</v>
      </c>
      <c r="BD3486" s="63">
        <f t="shared" si="559"/>
        <v>4101.5643189103648</v>
      </c>
      <c r="BE3486" s="63">
        <f t="shared" si="560"/>
        <v>145.53842789931875</v>
      </c>
      <c r="BF3486" s="63">
        <f t="shared" si="561"/>
        <v>145.53842854931875</v>
      </c>
      <c r="BG3486" s="63">
        <f t="shared" si="562"/>
        <v>5.8215371159757918</v>
      </c>
      <c r="BH3486" s="63">
        <f t="shared" si="563"/>
        <v>5.8215377659757914</v>
      </c>
      <c r="BI3486" s="109">
        <f t="shared" si="565"/>
        <v>104400000</v>
      </c>
      <c r="BJ3486" s="203">
        <f t="shared" si="564"/>
        <v>3.1324719264397636E+24</v>
      </c>
    </row>
    <row r="3487" spans="53:62" s="174" customFormat="1" x14ac:dyDescent="0.35">
      <c r="BA3487" s="177">
        <v>3481</v>
      </c>
      <c r="BB3487" s="202">
        <f t="shared" si="557"/>
        <v>174050000</v>
      </c>
      <c r="BC3487" s="63">
        <f t="shared" si="558"/>
        <v>4102.7387664135176</v>
      </c>
      <c r="BD3487" s="63">
        <f t="shared" si="559"/>
        <v>4102.7387664180987</v>
      </c>
      <c r="BE3487" s="63">
        <f t="shared" si="560"/>
        <v>145.53842789931934</v>
      </c>
      <c r="BF3487" s="63">
        <f t="shared" si="561"/>
        <v>145.53842854931935</v>
      </c>
      <c r="BG3487" s="63">
        <f t="shared" si="562"/>
        <v>5.8215371159757918</v>
      </c>
      <c r="BH3487" s="63">
        <f t="shared" si="563"/>
        <v>5.8215377659757914</v>
      </c>
      <c r="BI3487" s="109">
        <f t="shared" si="565"/>
        <v>104430000</v>
      </c>
      <c r="BJ3487" s="203">
        <f t="shared" si="564"/>
        <v>3.1329052964789385E+24</v>
      </c>
    </row>
    <row r="3488" spans="53:62" s="174" customFormat="1" x14ac:dyDescent="0.35">
      <c r="BA3488" s="177">
        <v>3482</v>
      </c>
      <c r="BB3488" s="202">
        <f t="shared" si="557"/>
        <v>174100000</v>
      </c>
      <c r="BC3488" s="63">
        <f t="shared" si="558"/>
        <v>4103.9132115351649</v>
      </c>
      <c r="BD3488" s="63">
        <f t="shared" si="559"/>
        <v>4103.913211539747</v>
      </c>
      <c r="BE3488" s="63">
        <f t="shared" si="560"/>
        <v>145.53842789931997</v>
      </c>
      <c r="BF3488" s="63">
        <f t="shared" si="561"/>
        <v>145.53842854931997</v>
      </c>
      <c r="BG3488" s="63">
        <f t="shared" si="562"/>
        <v>5.8215371159757918</v>
      </c>
      <c r="BH3488" s="63">
        <f t="shared" si="563"/>
        <v>5.8215377659757914</v>
      </c>
      <c r="BI3488" s="109">
        <f t="shared" si="565"/>
        <v>104460000</v>
      </c>
      <c r="BJ3488" s="203">
        <f t="shared" si="564"/>
        <v>3.133338502333708E+24</v>
      </c>
    </row>
    <row r="3489" spans="53:62" s="174" customFormat="1" x14ac:dyDescent="0.35">
      <c r="BA3489" s="177">
        <v>3483</v>
      </c>
      <c r="BB3489" s="202">
        <f t="shared" si="557"/>
        <v>174150000</v>
      </c>
      <c r="BC3489" s="63">
        <f t="shared" si="558"/>
        <v>4105.0876542705973</v>
      </c>
      <c r="BD3489" s="63">
        <f t="shared" si="559"/>
        <v>4105.0876542751794</v>
      </c>
      <c r="BE3489" s="63">
        <f t="shared" si="560"/>
        <v>145.53842789932057</v>
      </c>
      <c r="BF3489" s="63">
        <f t="shared" si="561"/>
        <v>145.53842854932057</v>
      </c>
      <c r="BG3489" s="63">
        <f t="shared" si="562"/>
        <v>5.8215371159757918</v>
      </c>
      <c r="BH3489" s="63">
        <f t="shared" si="563"/>
        <v>5.8215377659757914</v>
      </c>
      <c r="BI3489" s="109">
        <f t="shared" si="565"/>
        <v>104490000</v>
      </c>
      <c r="BJ3489" s="203">
        <f t="shared" si="564"/>
        <v>3.1337715440662742E+24</v>
      </c>
    </row>
    <row r="3490" spans="53:62" s="174" customFormat="1" x14ac:dyDescent="0.35">
      <c r="BA3490" s="177">
        <v>3484</v>
      </c>
      <c r="BB3490" s="202">
        <f t="shared" si="557"/>
        <v>174200000</v>
      </c>
      <c r="BC3490" s="63">
        <f t="shared" si="558"/>
        <v>4106.2620946198776</v>
      </c>
      <c r="BD3490" s="63">
        <f t="shared" si="559"/>
        <v>4106.2620946244624</v>
      </c>
      <c r="BE3490" s="63">
        <f t="shared" si="560"/>
        <v>145.53842789932119</v>
      </c>
      <c r="BF3490" s="63">
        <f t="shared" si="561"/>
        <v>145.53842854932117</v>
      </c>
      <c r="BG3490" s="63">
        <f t="shared" si="562"/>
        <v>5.8215371159757918</v>
      </c>
      <c r="BH3490" s="63">
        <f t="shared" si="563"/>
        <v>5.8215377659757914</v>
      </c>
      <c r="BI3490" s="109">
        <f t="shared" si="565"/>
        <v>104520000</v>
      </c>
      <c r="BJ3490" s="203">
        <f t="shared" si="564"/>
        <v>3.1342044217388164E+24</v>
      </c>
    </row>
    <row r="3491" spans="53:62" s="174" customFormat="1" x14ac:dyDescent="0.35">
      <c r="BA3491" s="177">
        <v>3485</v>
      </c>
      <c r="BB3491" s="202">
        <f t="shared" si="557"/>
        <v>174250000</v>
      </c>
      <c r="BC3491" s="63">
        <f t="shared" si="558"/>
        <v>4107.4365325830076</v>
      </c>
      <c r="BD3491" s="63">
        <f t="shared" si="559"/>
        <v>4107.4365325875942</v>
      </c>
      <c r="BE3491" s="63">
        <f t="shared" si="560"/>
        <v>145.53842789932176</v>
      </c>
      <c r="BF3491" s="63">
        <f t="shared" si="561"/>
        <v>145.53842854932176</v>
      </c>
      <c r="BG3491" s="63">
        <f t="shared" si="562"/>
        <v>5.8215371159757918</v>
      </c>
      <c r="BH3491" s="63">
        <f t="shared" si="563"/>
        <v>5.8215377659757914</v>
      </c>
      <c r="BI3491" s="109">
        <f t="shared" si="565"/>
        <v>104550000</v>
      </c>
      <c r="BJ3491" s="203">
        <f t="shared" si="564"/>
        <v>3.1346371354134885E+24</v>
      </c>
    </row>
    <row r="3492" spans="53:62" s="174" customFormat="1" x14ac:dyDescent="0.35">
      <c r="BA3492" s="177">
        <v>3486</v>
      </c>
      <c r="BB3492" s="202">
        <f t="shared" si="557"/>
        <v>174300000</v>
      </c>
      <c r="BC3492" s="63">
        <f t="shared" si="558"/>
        <v>4108.6109681600537</v>
      </c>
      <c r="BD3492" s="63">
        <f t="shared" si="559"/>
        <v>4108.6109681646403</v>
      </c>
      <c r="BE3492" s="63">
        <f t="shared" si="560"/>
        <v>145.53842789932236</v>
      </c>
      <c r="BF3492" s="63">
        <f t="shared" si="561"/>
        <v>145.53842854932236</v>
      </c>
      <c r="BG3492" s="63">
        <f t="shared" si="562"/>
        <v>5.8215371159757918</v>
      </c>
      <c r="BH3492" s="63">
        <f t="shared" si="563"/>
        <v>5.8215377659757914</v>
      </c>
      <c r="BI3492" s="109">
        <f t="shared" si="565"/>
        <v>104580000</v>
      </c>
      <c r="BJ3492" s="203">
        <f t="shared" si="564"/>
        <v>3.1350696851524228E+24</v>
      </c>
    </row>
    <row r="3493" spans="53:62" s="174" customFormat="1" x14ac:dyDescent="0.35">
      <c r="BA3493" s="177">
        <v>3487</v>
      </c>
      <c r="BB3493" s="202">
        <f t="shared" si="557"/>
        <v>174350000</v>
      </c>
      <c r="BC3493" s="63">
        <f t="shared" si="558"/>
        <v>4109.7854013508831</v>
      </c>
      <c r="BD3493" s="63">
        <f t="shared" si="559"/>
        <v>4109.7854013554715</v>
      </c>
      <c r="BE3493" s="63">
        <f t="shared" si="560"/>
        <v>145.53842789932293</v>
      </c>
      <c r="BF3493" s="63">
        <f t="shared" si="561"/>
        <v>145.53842854932293</v>
      </c>
      <c r="BG3493" s="63">
        <f t="shared" si="562"/>
        <v>5.8215371159757918</v>
      </c>
      <c r="BH3493" s="63">
        <f t="shared" si="563"/>
        <v>5.8215377659757914</v>
      </c>
      <c r="BI3493" s="109">
        <f t="shared" si="565"/>
        <v>104610000</v>
      </c>
      <c r="BJ3493" s="203">
        <f t="shared" si="564"/>
        <v>3.1355020710177265E+24</v>
      </c>
    </row>
    <row r="3494" spans="53:62" s="174" customFormat="1" x14ac:dyDescent="0.35">
      <c r="BA3494" s="177">
        <v>3488</v>
      </c>
      <c r="BB3494" s="202">
        <f t="shared" si="557"/>
        <v>174400000</v>
      </c>
      <c r="BC3494" s="63">
        <f t="shared" si="558"/>
        <v>4110.9598321556268</v>
      </c>
      <c r="BD3494" s="63">
        <f t="shared" si="559"/>
        <v>4110.9598321602161</v>
      </c>
      <c r="BE3494" s="63">
        <f t="shared" si="560"/>
        <v>145.53842789932355</v>
      </c>
      <c r="BF3494" s="63">
        <f t="shared" si="561"/>
        <v>145.53842854932353</v>
      </c>
      <c r="BG3494" s="63">
        <f t="shared" si="562"/>
        <v>5.8215371159757918</v>
      </c>
      <c r="BH3494" s="63">
        <f t="shared" si="563"/>
        <v>5.8215377659757914</v>
      </c>
      <c r="BI3494" s="109">
        <f t="shared" si="565"/>
        <v>104640000</v>
      </c>
      <c r="BJ3494" s="203">
        <f t="shared" si="564"/>
        <v>3.1359342930714845E+24</v>
      </c>
    </row>
    <row r="3495" spans="53:62" s="174" customFormat="1" x14ac:dyDescent="0.35">
      <c r="BA3495" s="177">
        <v>3489</v>
      </c>
      <c r="BB3495" s="202">
        <f t="shared" si="557"/>
        <v>174450000</v>
      </c>
      <c r="BC3495" s="63">
        <f t="shared" si="558"/>
        <v>4112.1342605742202</v>
      </c>
      <c r="BD3495" s="63">
        <f t="shared" si="559"/>
        <v>4112.1342605788113</v>
      </c>
      <c r="BE3495" s="63">
        <f t="shared" si="560"/>
        <v>145.53842789932409</v>
      </c>
      <c r="BF3495" s="63">
        <f t="shared" si="561"/>
        <v>145.5384285493241</v>
      </c>
      <c r="BG3495" s="63">
        <f t="shared" si="562"/>
        <v>5.8215371159757918</v>
      </c>
      <c r="BH3495" s="63">
        <f t="shared" si="563"/>
        <v>5.8215377659757914</v>
      </c>
      <c r="BI3495" s="109">
        <f t="shared" si="565"/>
        <v>104670000</v>
      </c>
      <c r="BJ3495" s="203">
        <f t="shared" si="564"/>
        <v>3.1363663513757575E+24</v>
      </c>
    </row>
    <row r="3496" spans="53:62" s="174" customFormat="1" x14ac:dyDescent="0.35">
      <c r="BA3496" s="177">
        <v>3490</v>
      </c>
      <c r="BB3496" s="202">
        <f t="shared" si="557"/>
        <v>174500000</v>
      </c>
      <c r="BC3496" s="63">
        <f t="shared" si="558"/>
        <v>4113.3086866066615</v>
      </c>
      <c r="BD3496" s="63">
        <f t="shared" si="559"/>
        <v>4113.3086866112553</v>
      </c>
      <c r="BE3496" s="63">
        <f t="shared" si="560"/>
        <v>145.53842789932469</v>
      </c>
      <c r="BF3496" s="63">
        <f t="shared" si="561"/>
        <v>145.53842854932466</v>
      </c>
      <c r="BG3496" s="63">
        <f t="shared" si="562"/>
        <v>5.8215371159757918</v>
      </c>
      <c r="BH3496" s="63">
        <f t="shared" si="563"/>
        <v>5.8215377659757914</v>
      </c>
      <c r="BI3496" s="109">
        <f t="shared" si="565"/>
        <v>104700000</v>
      </c>
      <c r="BJ3496" s="203">
        <f t="shared" si="564"/>
        <v>3.1367982459925824E+24</v>
      </c>
    </row>
    <row r="3497" spans="53:62" s="174" customFormat="1" x14ac:dyDescent="0.35">
      <c r="BA3497" s="177">
        <v>3491</v>
      </c>
      <c r="BB3497" s="202">
        <f t="shared" si="557"/>
        <v>174550000</v>
      </c>
      <c r="BC3497" s="63">
        <f t="shared" si="558"/>
        <v>4114.4831102530188</v>
      </c>
      <c r="BD3497" s="63">
        <f t="shared" si="559"/>
        <v>4114.4831102576136</v>
      </c>
      <c r="BE3497" s="63">
        <f t="shared" si="560"/>
        <v>145.53842789932523</v>
      </c>
      <c r="BF3497" s="63">
        <f t="shared" si="561"/>
        <v>145.53842854932523</v>
      </c>
      <c r="BG3497" s="63">
        <f t="shared" si="562"/>
        <v>5.8215371159757918</v>
      </c>
      <c r="BH3497" s="63">
        <f t="shared" si="563"/>
        <v>5.8215377659757914</v>
      </c>
      <c r="BI3497" s="109">
        <f t="shared" si="565"/>
        <v>104730000</v>
      </c>
      <c r="BJ3497" s="203">
        <f t="shared" si="564"/>
        <v>3.1372299769839734E+24</v>
      </c>
    </row>
    <row r="3498" spans="53:62" s="174" customFormat="1" x14ac:dyDescent="0.35">
      <c r="BA3498" s="177">
        <v>3492</v>
      </c>
      <c r="BB3498" s="202">
        <f t="shared" si="557"/>
        <v>174600000</v>
      </c>
      <c r="BC3498" s="63">
        <f t="shared" si="558"/>
        <v>4115.6575315132905</v>
      </c>
      <c r="BD3498" s="63">
        <f t="shared" si="559"/>
        <v>4115.6575315178861</v>
      </c>
      <c r="BE3498" s="63">
        <f t="shared" si="560"/>
        <v>145.53842789932577</v>
      </c>
      <c r="BF3498" s="63">
        <f t="shared" si="561"/>
        <v>145.5384285493258</v>
      </c>
      <c r="BG3498" s="63">
        <f t="shared" si="562"/>
        <v>5.8215371159757918</v>
      </c>
      <c r="BH3498" s="63">
        <f t="shared" si="563"/>
        <v>5.8215377659757914</v>
      </c>
      <c r="BI3498" s="109">
        <f t="shared" si="565"/>
        <v>104760000</v>
      </c>
      <c r="BJ3498" s="203">
        <f t="shared" si="564"/>
        <v>3.1376615444119206E+24</v>
      </c>
    </row>
    <row r="3499" spans="53:62" s="174" customFormat="1" x14ac:dyDescent="0.35">
      <c r="BA3499" s="177">
        <v>3493</v>
      </c>
      <c r="BB3499" s="202">
        <f t="shared" si="557"/>
        <v>174650000</v>
      </c>
      <c r="BC3499" s="63">
        <f t="shared" si="558"/>
        <v>4116.8319503874109</v>
      </c>
      <c r="BD3499" s="63">
        <f t="shared" si="559"/>
        <v>4116.8319503920075</v>
      </c>
      <c r="BE3499" s="63">
        <f t="shared" si="560"/>
        <v>145.53842789932634</v>
      </c>
      <c r="BF3499" s="63">
        <f t="shared" si="561"/>
        <v>145.53842854932634</v>
      </c>
      <c r="BG3499" s="63">
        <f t="shared" si="562"/>
        <v>5.8215371159757918</v>
      </c>
      <c r="BH3499" s="63">
        <f t="shared" si="563"/>
        <v>5.8215377659757914</v>
      </c>
      <c r="BI3499" s="109">
        <f t="shared" si="565"/>
        <v>104790000</v>
      </c>
      <c r="BJ3499" s="203">
        <f t="shared" si="564"/>
        <v>3.1380929483383903E+24</v>
      </c>
    </row>
    <row r="3500" spans="53:62" s="174" customFormat="1" x14ac:dyDescent="0.35">
      <c r="BA3500" s="177">
        <v>3494</v>
      </c>
      <c r="BB3500" s="202">
        <f t="shared" si="557"/>
        <v>174700000</v>
      </c>
      <c r="BC3500" s="63">
        <f t="shared" si="558"/>
        <v>4118.0063668754465</v>
      </c>
      <c r="BD3500" s="63">
        <f t="shared" si="559"/>
        <v>4118.006366880044</v>
      </c>
      <c r="BE3500" s="63">
        <f t="shared" si="560"/>
        <v>145.5384278993269</v>
      </c>
      <c r="BF3500" s="63">
        <f t="shared" si="561"/>
        <v>145.53842854932691</v>
      </c>
      <c r="BG3500" s="63">
        <f t="shared" si="562"/>
        <v>5.8215371159757918</v>
      </c>
      <c r="BH3500" s="63">
        <f t="shared" si="563"/>
        <v>5.8215377659757914</v>
      </c>
      <c r="BI3500" s="109">
        <f t="shared" si="565"/>
        <v>104820000</v>
      </c>
      <c r="BJ3500" s="203">
        <f t="shared" si="564"/>
        <v>3.1385241888253278E+24</v>
      </c>
    </row>
    <row r="3501" spans="53:62" s="174" customFormat="1" x14ac:dyDescent="0.35">
      <c r="BA3501" s="177">
        <v>3495</v>
      </c>
      <c r="BB3501" s="202">
        <f t="shared" si="557"/>
        <v>174750000</v>
      </c>
      <c r="BC3501" s="63">
        <f t="shared" si="558"/>
        <v>4119.1807809773309</v>
      </c>
      <c r="BD3501" s="63">
        <f t="shared" si="559"/>
        <v>4119.1807809819293</v>
      </c>
      <c r="BE3501" s="63">
        <f t="shared" si="560"/>
        <v>145.53842789932744</v>
      </c>
      <c r="BF3501" s="63">
        <f t="shared" si="561"/>
        <v>145.53842854932748</v>
      </c>
      <c r="BG3501" s="63">
        <f t="shared" si="562"/>
        <v>5.8215371159757918</v>
      </c>
      <c r="BH3501" s="63">
        <f t="shared" si="563"/>
        <v>5.8215377659757914</v>
      </c>
      <c r="BI3501" s="109">
        <f t="shared" si="565"/>
        <v>104850000</v>
      </c>
      <c r="BJ3501" s="203">
        <f t="shared" si="564"/>
        <v>3.1389552659346508E+24</v>
      </c>
    </row>
    <row r="3502" spans="53:62" s="174" customFormat="1" x14ac:dyDescent="0.35">
      <c r="BA3502" s="177">
        <v>3496</v>
      </c>
      <c r="BB3502" s="202">
        <f t="shared" si="557"/>
        <v>174800000</v>
      </c>
      <c r="BC3502" s="63">
        <f t="shared" si="558"/>
        <v>4120.3551926931932</v>
      </c>
      <c r="BD3502" s="63">
        <f t="shared" si="559"/>
        <v>4120.3551926977943</v>
      </c>
      <c r="BE3502" s="63">
        <f t="shared" si="560"/>
        <v>145.53842789932798</v>
      </c>
      <c r="BF3502" s="63">
        <f t="shared" si="561"/>
        <v>145.53842854932799</v>
      </c>
      <c r="BG3502" s="63">
        <f t="shared" si="562"/>
        <v>5.8215371159757918</v>
      </c>
      <c r="BH3502" s="63">
        <f t="shared" si="563"/>
        <v>5.8215377659757914</v>
      </c>
      <c r="BI3502" s="109">
        <f t="shared" si="565"/>
        <v>104880000</v>
      </c>
      <c r="BJ3502" s="203">
        <f t="shared" si="564"/>
        <v>3.1393861797282568E+24</v>
      </c>
    </row>
    <row r="3503" spans="53:62" s="174" customFormat="1" x14ac:dyDescent="0.35">
      <c r="BA3503" s="177">
        <v>3497</v>
      </c>
      <c r="BB3503" s="202">
        <f t="shared" si="557"/>
        <v>174850000</v>
      </c>
      <c r="BC3503" s="63">
        <f t="shared" si="558"/>
        <v>4121.5296020229061</v>
      </c>
      <c r="BD3503" s="63">
        <f t="shared" si="559"/>
        <v>4121.5296020275082</v>
      </c>
      <c r="BE3503" s="63">
        <f t="shared" si="560"/>
        <v>145.53842789932852</v>
      </c>
      <c r="BF3503" s="63">
        <f t="shared" si="561"/>
        <v>145.53842854932856</v>
      </c>
      <c r="BG3503" s="63">
        <f t="shared" si="562"/>
        <v>5.8215371159757918</v>
      </c>
      <c r="BH3503" s="63">
        <f t="shared" si="563"/>
        <v>5.8215377659757914</v>
      </c>
      <c r="BI3503" s="109">
        <f t="shared" si="565"/>
        <v>104910000</v>
      </c>
      <c r="BJ3503" s="203">
        <f t="shared" si="564"/>
        <v>3.1398169302680186E+24</v>
      </c>
    </row>
    <row r="3504" spans="53:62" s="174" customFormat="1" x14ac:dyDescent="0.35">
      <c r="BA3504" s="177">
        <v>3498</v>
      </c>
      <c r="BB3504" s="202">
        <f t="shared" si="557"/>
        <v>174900000</v>
      </c>
      <c r="BC3504" s="63">
        <f t="shared" si="558"/>
        <v>4122.7040089665325</v>
      </c>
      <c r="BD3504" s="63">
        <f t="shared" si="559"/>
        <v>4122.7040089711363</v>
      </c>
      <c r="BE3504" s="63">
        <f t="shared" si="560"/>
        <v>145.53842789932906</v>
      </c>
      <c r="BF3504" s="63">
        <f t="shared" si="561"/>
        <v>145.53842854932907</v>
      </c>
      <c r="BG3504" s="63">
        <f t="shared" si="562"/>
        <v>5.8215371159757918</v>
      </c>
      <c r="BH3504" s="63">
        <f t="shared" si="563"/>
        <v>5.8215377659757914</v>
      </c>
      <c r="BI3504" s="109">
        <f t="shared" si="565"/>
        <v>104940000</v>
      </c>
      <c r="BJ3504" s="203">
        <f t="shared" si="564"/>
        <v>3.140247517615786E+24</v>
      </c>
    </row>
    <row r="3505" spans="53:62" s="174" customFormat="1" x14ac:dyDescent="0.35">
      <c r="BA3505" s="177">
        <v>3499</v>
      </c>
      <c r="BB3505" s="202">
        <f t="shared" si="557"/>
        <v>174950000</v>
      </c>
      <c r="BC3505" s="63">
        <f t="shared" si="558"/>
        <v>4123.8784135241385</v>
      </c>
      <c r="BD3505" s="63">
        <f t="shared" si="559"/>
        <v>4123.8784135287433</v>
      </c>
      <c r="BE3505" s="63">
        <f t="shared" si="560"/>
        <v>145.5384278993296</v>
      </c>
      <c r="BF3505" s="63">
        <f t="shared" si="561"/>
        <v>145.53842854932961</v>
      </c>
      <c r="BG3505" s="63">
        <f t="shared" si="562"/>
        <v>5.8215371159757918</v>
      </c>
      <c r="BH3505" s="63">
        <f t="shared" si="563"/>
        <v>5.8215377659757914</v>
      </c>
      <c r="BI3505" s="109">
        <f t="shared" si="565"/>
        <v>104970000</v>
      </c>
      <c r="BJ3505" s="203">
        <f t="shared" si="564"/>
        <v>3.1406779418333843E+24</v>
      </c>
    </row>
    <row r="3506" spans="53:62" s="174" customFormat="1" x14ac:dyDescent="0.35">
      <c r="BA3506" s="177">
        <v>3500</v>
      </c>
      <c r="BB3506" s="202">
        <f t="shared" si="557"/>
        <v>175000000</v>
      </c>
      <c r="BC3506" s="63">
        <f t="shared" si="558"/>
        <v>4125.0528156955934</v>
      </c>
      <c r="BD3506" s="63">
        <f t="shared" si="559"/>
        <v>4125.0528157001991</v>
      </c>
      <c r="BE3506" s="63">
        <f t="shared" si="560"/>
        <v>145.53842789933012</v>
      </c>
      <c r="BF3506" s="63">
        <f t="shared" si="561"/>
        <v>145.53842854933012</v>
      </c>
      <c r="BG3506" s="63">
        <f t="shared" si="562"/>
        <v>5.8215371159757918</v>
      </c>
      <c r="BH3506" s="63">
        <f t="shared" si="563"/>
        <v>5.8215377659757914</v>
      </c>
      <c r="BI3506" s="109">
        <f t="shared" si="565"/>
        <v>105000000</v>
      </c>
      <c r="BJ3506" s="203">
        <f t="shared" si="564"/>
        <v>3.1411082029826176E+24</v>
      </c>
    </row>
    <row r="3507" spans="53:62" s="174" customFormat="1" x14ac:dyDescent="0.35">
      <c r="BA3507" s="177">
        <v>3501</v>
      </c>
      <c r="BB3507" s="202">
        <f t="shared" si="557"/>
        <v>175050000</v>
      </c>
      <c r="BC3507" s="63">
        <f t="shared" si="558"/>
        <v>4126.227215481028</v>
      </c>
      <c r="BD3507" s="63">
        <f t="shared" si="559"/>
        <v>4126.2272154856346</v>
      </c>
      <c r="BE3507" s="63">
        <f t="shared" si="560"/>
        <v>145.53842789933066</v>
      </c>
      <c r="BF3507" s="63">
        <f t="shared" si="561"/>
        <v>145.53842854933066</v>
      </c>
      <c r="BG3507" s="63">
        <f t="shared" si="562"/>
        <v>5.8215371159757918</v>
      </c>
      <c r="BH3507" s="63">
        <f t="shared" si="563"/>
        <v>5.8215377659757914</v>
      </c>
      <c r="BI3507" s="109">
        <f t="shared" si="565"/>
        <v>105030000</v>
      </c>
      <c r="BJ3507" s="203">
        <f t="shared" si="564"/>
        <v>3.1415383011252626E+24</v>
      </c>
    </row>
    <row r="3508" spans="53:62" s="174" customFormat="1" x14ac:dyDescent="0.35">
      <c r="BA3508" s="177">
        <v>3502</v>
      </c>
      <c r="BB3508" s="202">
        <f t="shared" si="557"/>
        <v>175100000</v>
      </c>
      <c r="BC3508" s="63">
        <f t="shared" si="558"/>
        <v>4127.401612880376</v>
      </c>
      <c r="BD3508" s="63">
        <f t="shared" si="559"/>
        <v>4127.4016128849835</v>
      </c>
      <c r="BE3508" s="63">
        <f t="shared" si="560"/>
        <v>145.53842789933117</v>
      </c>
      <c r="BF3508" s="63">
        <f t="shared" si="561"/>
        <v>145.53842854933117</v>
      </c>
      <c r="BG3508" s="63">
        <f t="shared" si="562"/>
        <v>5.8215371159757918</v>
      </c>
      <c r="BH3508" s="63">
        <f t="shared" si="563"/>
        <v>5.8215377659757914</v>
      </c>
      <c r="BI3508" s="109">
        <f t="shared" si="565"/>
        <v>105060000</v>
      </c>
      <c r="BJ3508" s="203">
        <f t="shared" si="564"/>
        <v>3.1419682363230777E+24</v>
      </c>
    </row>
    <row r="3509" spans="53:62" s="174" customFormat="1" x14ac:dyDescent="0.35">
      <c r="BA3509" s="177">
        <v>3503</v>
      </c>
      <c r="BB3509" s="202">
        <f t="shared" si="557"/>
        <v>175150000</v>
      </c>
      <c r="BC3509" s="63">
        <f t="shared" si="558"/>
        <v>4128.5760078937019</v>
      </c>
      <c r="BD3509" s="63">
        <f t="shared" si="559"/>
        <v>4128.5760078983121</v>
      </c>
      <c r="BE3509" s="63">
        <f t="shared" si="560"/>
        <v>145.53842789933168</v>
      </c>
      <c r="BF3509" s="63">
        <f t="shared" si="561"/>
        <v>145.53842854933168</v>
      </c>
      <c r="BG3509" s="63">
        <f t="shared" si="562"/>
        <v>5.8215371159757918</v>
      </c>
      <c r="BH3509" s="63">
        <f t="shared" si="563"/>
        <v>5.8215377659757914</v>
      </c>
      <c r="BI3509" s="109">
        <f t="shared" si="565"/>
        <v>105090000</v>
      </c>
      <c r="BJ3509" s="203">
        <f t="shared" si="564"/>
        <v>3.142398008637794E+24</v>
      </c>
    </row>
    <row r="3510" spans="53:62" s="174" customFormat="1" x14ac:dyDescent="0.35">
      <c r="BA3510" s="177">
        <v>3504</v>
      </c>
      <c r="BB3510" s="202">
        <f t="shared" si="557"/>
        <v>175200000</v>
      </c>
      <c r="BC3510" s="63">
        <f t="shared" si="558"/>
        <v>4129.750400520943</v>
      </c>
      <c r="BD3510" s="63">
        <f t="shared" si="559"/>
        <v>4129.7504005255541</v>
      </c>
      <c r="BE3510" s="63">
        <f t="shared" si="560"/>
        <v>145.53842789933219</v>
      </c>
      <c r="BF3510" s="63">
        <f t="shared" si="561"/>
        <v>145.5384285493322</v>
      </c>
      <c r="BG3510" s="63">
        <f t="shared" si="562"/>
        <v>5.8215371159757918</v>
      </c>
      <c r="BH3510" s="63">
        <f t="shared" si="563"/>
        <v>5.8215377659757914</v>
      </c>
      <c r="BI3510" s="109">
        <f t="shared" si="565"/>
        <v>105120000</v>
      </c>
      <c r="BJ3510" s="203">
        <f t="shared" si="564"/>
        <v>3.142827618131122E+24</v>
      </c>
    </row>
    <row r="3511" spans="53:62" s="174" customFormat="1" x14ac:dyDescent="0.35">
      <c r="BA3511" s="177">
        <v>3505</v>
      </c>
      <c r="BB3511" s="202">
        <f t="shared" si="557"/>
        <v>175250000</v>
      </c>
      <c r="BC3511" s="63">
        <f t="shared" si="558"/>
        <v>4130.9247907620984</v>
      </c>
      <c r="BD3511" s="63">
        <f t="shared" si="559"/>
        <v>4130.9247907667104</v>
      </c>
      <c r="BE3511" s="63">
        <f t="shared" si="560"/>
        <v>145.53842789933267</v>
      </c>
      <c r="BF3511" s="63">
        <f t="shared" si="561"/>
        <v>145.53842854933271</v>
      </c>
      <c r="BG3511" s="63">
        <f t="shared" si="562"/>
        <v>5.8215371159757918</v>
      </c>
      <c r="BH3511" s="63">
        <f t="shared" si="563"/>
        <v>5.8215377659757914</v>
      </c>
      <c r="BI3511" s="109">
        <f t="shared" si="565"/>
        <v>105150000</v>
      </c>
      <c r="BJ3511" s="203">
        <f t="shared" si="564"/>
        <v>3.1432570648647466E+24</v>
      </c>
    </row>
    <row r="3512" spans="53:62" s="174" customFormat="1" x14ac:dyDescent="0.35">
      <c r="BA3512" s="177">
        <v>3506</v>
      </c>
      <c r="BB3512" s="202">
        <f t="shared" si="557"/>
        <v>175300000</v>
      </c>
      <c r="BC3512" s="63">
        <f t="shared" si="558"/>
        <v>4132.0991786172317</v>
      </c>
      <c r="BD3512" s="63">
        <f t="shared" si="559"/>
        <v>4132.0991786218456</v>
      </c>
      <c r="BE3512" s="63">
        <f t="shared" si="560"/>
        <v>145.53842789933321</v>
      </c>
      <c r="BF3512" s="63">
        <f t="shared" si="561"/>
        <v>145.53842854933319</v>
      </c>
      <c r="BG3512" s="63">
        <f t="shared" si="562"/>
        <v>5.8215371159757918</v>
      </c>
      <c r="BH3512" s="63">
        <f t="shared" si="563"/>
        <v>5.8215377659757914</v>
      </c>
      <c r="BI3512" s="109">
        <f t="shared" si="565"/>
        <v>105180000</v>
      </c>
      <c r="BJ3512" s="203">
        <f t="shared" si="564"/>
        <v>3.1436863489003291E+24</v>
      </c>
    </row>
    <row r="3513" spans="53:62" s="174" customFormat="1" x14ac:dyDescent="0.35">
      <c r="BA3513" s="177">
        <v>3507</v>
      </c>
      <c r="BB3513" s="202">
        <f t="shared" si="557"/>
        <v>175350000</v>
      </c>
      <c r="BC3513" s="63">
        <f t="shared" si="558"/>
        <v>4133.2735640863439</v>
      </c>
      <c r="BD3513" s="63">
        <f t="shared" si="559"/>
        <v>4133.2735640909596</v>
      </c>
      <c r="BE3513" s="63">
        <f t="shared" si="560"/>
        <v>145.5384278993337</v>
      </c>
      <c r="BF3513" s="63">
        <f t="shared" si="561"/>
        <v>145.5384285493337</v>
      </c>
      <c r="BG3513" s="63">
        <f t="shared" si="562"/>
        <v>5.8215371159757918</v>
      </c>
      <c r="BH3513" s="63">
        <f t="shared" si="563"/>
        <v>5.8215377659757914</v>
      </c>
      <c r="BI3513" s="109">
        <f t="shared" si="565"/>
        <v>105210000</v>
      </c>
      <c r="BJ3513" s="203">
        <f t="shared" si="564"/>
        <v>3.1441154702995098E+24</v>
      </c>
    </row>
    <row r="3514" spans="53:62" s="174" customFormat="1" x14ac:dyDescent="0.35">
      <c r="BA3514" s="177">
        <v>3508</v>
      </c>
      <c r="BB3514" s="202">
        <f t="shared" si="557"/>
        <v>175400000</v>
      </c>
      <c r="BC3514" s="63">
        <f t="shared" si="558"/>
        <v>4134.4479471693712</v>
      </c>
      <c r="BD3514" s="63">
        <f t="shared" si="559"/>
        <v>4134.4479471739878</v>
      </c>
      <c r="BE3514" s="63">
        <f t="shared" si="560"/>
        <v>145.53842789933421</v>
      </c>
      <c r="BF3514" s="63">
        <f t="shared" si="561"/>
        <v>145.53842854933421</v>
      </c>
      <c r="BG3514" s="63">
        <f t="shared" si="562"/>
        <v>5.8215371159757918</v>
      </c>
      <c r="BH3514" s="63">
        <f t="shared" si="563"/>
        <v>5.8215377659757914</v>
      </c>
      <c r="BI3514" s="109">
        <f t="shared" si="565"/>
        <v>105240000</v>
      </c>
      <c r="BJ3514" s="203">
        <f t="shared" si="564"/>
        <v>3.1445444291239036E+24</v>
      </c>
    </row>
    <row r="3515" spans="53:62" s="174" customFormat="1" x14ac:dyDescent="0.35">
      <c r="BA3515" s="177">
        <v>3509</v>
      </c>
      <c r="BB3515" s="202">
        <f t="shared" si="557"/>
        <v>175450000</v>
      </c>
      <c r="BC3515" s="63">
        <f t="shared" si="558"/>
        <v>4135.6223278663765</v>
      </c>
      <c r="BD3515" s="63">
        <f t="shared" si="559"/>
        <v>4135.622327870994</v>
      </c>
      <c r="BE3515" s="63">
        <f t="shared" si="560"/>
        <v>145.53842789933466</v>
      </c>
      <c r="BF3515" s="63">
        <f t="shared" si="561"/>
        <v>145.5384285493347</v>
      </c>
      <c r="BG3515" s="63">
        <f t="shared" si="562"/>
        <v>5.8215371159757918</v>
      </c>
      <c r="BH3515" s="63">
        <f t="shared" si="563"/>
        <v>5.8215377659757914</v>
      </c>
      <c r="BI3515" s="109">
        <f t="shared" si="565"/>
        <v>105270000</v>
      </c>
      <c r="BJ3515" s="203">
        <f t="shared" si="564"/>
        <v>3.1449732254351026E+24</v>
      </c>
    </row>
    <row r="3516" spans="53:62" s="174" customFormat="1" x14ac:dyDescent="0.35">
      <c r="BA3516" s="177">
        <v>3510</v>
      </c>
      <c r="BB3516" s="202">
        <f t="shared" si="557"/>
        <v>175500000</v>
      </c>
      <c r="BC3516" s="63">
        <f t="shared" si="558"/>
        <v>4136.7967061774261</v>
      </c>
      <c r="BD3516" s="63">
        <f t="shared" si="559"/>
        <v>4136.7967061820445</v>
      </c>
      <c r="BE3516" s="63">
        <f t="shared" si="560"/>
        <v>145.53842789933518</v>
      </c>
      <c r="BF3516" s="63">
        <f t="shared" si="561"/>
        <v>145.53842854933518</v>
      </c>
      <c r="BG3516" s="63">
        <f t="shared" si="562"/>
        <v>5.8215371159757918</v>
      </c>
      <c r="BH3516" s="63">
        <f t="shared" si="563"/>
        <v>5.8215377659757914</v>
      </c>
      <c r="BI3516" s="109">
        <f t="shared" si="565"/>
        <v>105300000</v>
      </c>
      <c r="BJ3516" s="203">
        <f t="shared" si="564"/>
        <v>3.1454018592946773E+24</v>
      </c>
    </row>
    <row r="3517" spans="53:62" s="174" customFormat="1" x14ac:dyDescent="0.35">
      <c r="BA3517" s="177">
        <v>3511</v>
      </c>
      <c r="BB3517" s="202">
        <f t="shared" si="557"/>
        <v>175550000</v>
      </c>
      <c r="BC3517" s="63">
        <f t="shared" si="558"/>
        <v>4137.9710821023891</v>
      </c>
      <c r="BD3517" s="63">
        <f t="shared" si="559"/>
        <v>4137.9710821070084</v>
      </c>
      <c r="BE3517" s="63">
        <f t="shared" si="560"/>
        <v>145.53842789933563</v>
      </c>
      <c r="BF3517" s="63">
        <f t="shared" si="561"/>
        <v>145.53842854933566</v>
      </c>
      <c r="BG3517" s="63">
        <f t="shared" si="562"/>
        <v>5.8215371159757918</v>
      </c>
      <c r="BH3517" s="63">
        <f t="shared" si="563"/>
        <v>5.8215377659757914</v>
      </c>
      <c r="BI3517" s="109">
        <f t="shared" si="565"/>
        <v>105330000</v>
      </c>
      <c r="BJ3517" s="203">
        <f t="shared" si="564"/>
        <v>3.1458303307641714E+24</v>
      </c>
    </row>
    <row r="3518" spans="53:62" s="174" customFormat="1" x14ac:dyDescent="0.35">
      <c r="BA3518" s="177">
        <v>3512</v>
      </c>
      <c r="BB3518" s="202">
        <f t="shared" si="557"/>
        <v>175600000</v>
      </c>
      <c r="BC3518" s="63">
        <f t="shared" si="558"/>
        <v>4139.145455641331</v>
      </c>
      <c r="BD3518" s="63">
        <f t="shared" si="559"/>
        <v>4139.1454556459521</v>
      </c>
      <c r="BE3518" s="63">
        <f t="shared" si="560"/>
        <v>145.53842789933611</v>
      </c>
      <c r="BF3518" s="63">
        <f t="shared" si="561"/>
        <v>145.53842854933612</v>
      </c>
      <c r="BG3518" s="63">
        <f t="shared" si="562"/>
        <v>5.8215371159757918</v>
      </c>
      <c r="BH3518" s="63">
        <f t="shared" si="563"/>
        <v>5.8215377659757914</v>
      </c>
      <c r="BI3518" s="109">
        <f t="shared" si="565"/>
        <v>105360000</v>
      </c>
      <c r="BJ3518" s="203">
        <f t="shared" si="564"/>
        <v>3.1462586399051076E+24</v>
      </c>
    </row>
    <row r="3519" spans="53:62" s="174" customFormat="1" x14ac:dyDescent="0.35">
      <c r="BA3519" s="177">
        <v>3513</v>
      </c>
      <c r="BB3519" s="202">
        <f t="shared" si="557"/>
        <v>175650000</v>
      </c>
      <c r="BC3519" s="63">
        <f t="shared" si="558"/>
        <v>4140.3198267942516</v>
      </c>
      <c r="BD3519" s="63">
        <f t="shared" si="559"/>
        <v>4140.3198267988737</v>
      </c>
      <c r="BE3519" s="63">
        <f t="shared" si="560"/>
        <v>145.53842789933663</v>
      </c>
      <c r="BF3519" s="63">
        <f t="shared" si="561"/>
        <v>145.5384285493366</v>
      </c>
      <c r="BG3519" s="63">
        <f t="shared" si="562"/>
        <v>5.8215371159757918</v>
      </c>
      <c r="BH3519" s="63">
        <f t="shared" si="563"/>
        <v>5.8215377659757914</v>
      </c>
      <c r="BI3519" s="109">
        <f t="shared" si="565"/>
        <v>105390000</v>
      </c>
      <c r="BJ3519" s="203">
        <f t="shared" si="564"/>
        <v>3.146686786778986E+24</v>
      </c>
    </row>
    <row r="3520" spans="53:62" s="174" customFormat="1" x14ac:dyDescent="0.35">
      <c r="BA3520" s="177">
        <v>3514</v>
      </c>
      <c r="BB3520" s="202">
        <f t="shared" si="557"/>
        <v>175700000</v>
      </c>
      <c r="BC3520" s="63">
        <f t="shared" si="558"/>
        <v>4141.4941955612148</v>
      </c>
      <c r="BD3520" s="63">
        <f t="shared" si="559"/>
        <v>4141.4941955658396</v>
      </c>
      <c r="BE3520" s="63">
        <f t="shared" si="560"/>
        <v>145.53842789933705</v>
      </c>
      <c r="BF3520" s="63">
        <f t="shared" si="561"/>
        <v>145.53842854933708</v>
      </c>
      <c r="BG3520" s="63">
        <f t="shared" si="562"/>
        <v>5.8215371159757918</v>
      </c>
      <c r="BH3520" s="63">
        <f t="shared" si="563"/>
        <v>5.8215377659757914</v>
      </c>
      <c r="BI3520" s="109">
        <f t="shared" si="565"/>
        <v>105420000</v>
      </c>
      <c r="BJ3520" s="203">
        <f t="shared" si="564"/>
        <v>3.147114771447281E+24</v>
      </c>
    </row>
    <row r="3521" spans="53:62" s="174" customFormat="1" x14ac:dyDescent="0.35">
      <c r="BA3521" s="177">
        <v>3515</v>
      </c>
      <c r="BB3521" s="202">
        <f t="shared" si="557"/>
        <v>175750000</v>
      </c>
      <c r="BC3521" s="63">
        <f t="shared" si="558"/>
        <v>4142.6685619421578</v>
      </c>
      <c r="BD3521" s="63">
        <f t="shared" si="559"/>
        <v>4142.6685619467835</v>
      </c>
      <c r="BE3521" s="63">
        <f t="shared" si="560"/>
        <v>145.53842789933753</v>
      </c>
      <c r="BF3521" s="63">
        <f t="shared" si="561"/>
        <v>145.53842854933754</v>
      </c>
      <c r="BG3521" s="63">
        <f t="shared" si="562"/>
        <v>5.8215371159757918</v>
      </c>
      <c r="BH3521" s="63">
        <f t="shared" si="563"/>
        <v>5.8215377659757914</v>
      </c>
      <c r="BI3521" s="109">
        <f t="shared" si="565"/>
        <v>105450000</v>
      </c>
      <c r="BJ3521" s="203">
        <f t="shared" si="564"/>
        <v>3.1475425939714462E+24</v>
      </c>
    </row>
    <row r="3522" spans="53:62" s="174" customFormat="1" x14ac:dyDescent="0.35">
      <c r="BA3522" s="177">
        <v>3516</v>
      </c>
      <c r="BB3522" s="202">
        <f t="shared" si="557"/>
        <v>175800000</v>
      </c>
      <c r="BC3522" s="63">
        <f t="shared" si="558"/>
        <v>4143.8429259370796</v>
      </c>
      <c r="BD3522" s="63">
        <f t="shared" si="559"/>
        <v>4143.8429259417062</v>
      </c>
      <c r="BE3522" s="63">
        <f t="shared" si="560"/>
        <v>145.53842789933796</v>
      </c>
      <c r="BF3522" s="63">
        <f t="shared" si="561"/>
        <v>145.53842854933799</v>
      </c>
      <c r="BG3522" s="63">
        <f t="shared" si="562"/>
        <v>5.8215371159757918</v>
      </c>
      <c r="BH3522" s="63">
        <f t="shared" si="563"/>
        <v>5.8215377659757914</v>
      </c>
      <c r="BI3522" s="109">
        <f t="shared" si="565"/>
        <v>105480000</v>
      </c>
      <c r="BJ3522" s="203">
        <f t="shared" si="564"/>
        <v>3.1479702544129092E+24</v>
      </c>
    </row>
    <row r="3523" spans="53:62" s="174" customFormat="1" x14ac:dyDescent="0.35">
      <c r="BA3523" s="177">
        <v>3517</v>
      </c>
      <c r="BB3523" s="202">
        <f t="shared" si="557"/>
        <v>175850000</v>
      </c>
      <c r="BC3523" s="63">
        <f t="shared" si="558"/>
        <v>4145.0172875459803</v>
      </c>
      <c r="BD3523" s="63">
        <f t="shared" si="559"/>
        <v>4145.0172875506078</v>
      </c>
      <c r="BE3523" s="63">
        <f t="shared" si="560"/>
        <v>145.53842789933844</v>
      </c>
      <c r="BF3523" s="63">
        <f t="shared" si="561"/>
        <v>145.53842854933848</v>
      </c>
      <c r="BG3523" s="63">
        <f t="shared" si="562"/>
        <v>5.8215371159757918</v>
      </c>
      <c r="BH3523" s="63">
        <f t="shared" si="563"/>
        <v>5.8215377659757914</v>
      </c>
      <c r="BI3523" s="109">
        <f t="shared" si="565"/>
        <v>105510000</v>
      </c>
      <c r="BJ3523" s="203">
        <f t="shared" si="564"/>
        <v>3.1483977528330778E+24</v>
      </c>
    </row>
    <row r="3524" spans="53:62" s="174" customFormat="1" x14ac:dyDescent="0.35">
      <c r="BA3524" s="177">
        <v>3518</v>
      </c>
      <c r="BB3524" s="202">
        <f t="shared" si="557"/>
        <v>175900000</v>
      </c>
      <c r="BC3524" s="63">
        <f t="shared" si="558"/>
        <v>4146.1916467689243</v>
      </c>
      <c r="BD3524" s="63">
        <f t="shared" si="559"/>
        <v>4146.1916467735527</v>
      </c>
      <c r="BE3524" s="63">
        <f t="shared" si="560"/>
        <v>145.53842789933893</v>
      </c>
      <c r="BF3524" s="63">
        <f t="shared" si="561"/>
        <v>145.53842854933893</v>
      </c>
      <c r="BG3524" s="63">
        <f t="shared" si="562"/>
        <v>5.8215371159757918</v>
      </c>
      <c r="BH3524" s="63">
        <f t="shared" si="563"/>
        <v>5.8215377659757914</v>
      </c>
      <c r="BI3524" s="109">
        <f t="shared" si="565"/>
        <v>105540000</v>
      </c>
      <c r="BJ3524" s="203">
        <f t="shared" si="564"/>
        <v>3.148825089293332E+24</v>
      </c>
    </row>
    <row r="3525" spans="53:62" s="174" customFormat="1" x14ac:dyDescent="0.35">
      <c r="BA3525" s="177">
        <v>3519</v>
      </c>
      <c r="BB3525" s="202">
        <f t="shared" si="557"/>
        <v>175950000</v>
      </c>
      <c r="BC3525" s="63">
        <f t="shared" si="558"/>
        <v>4147.36600360591</v>
      </c>
      <c r="BD3525" s="63">
        <f t="shared" si="559"/>
        <v>4147.3660036105421</v>
      </c>
      <c r="BE3525" s="63">
        <f t="shared" si="560"/>
        <v>145.53842789933935</v>
      </c>
      <c r="BF3525" s="63">
        <f t="shared" si="561"/>
        <v>145.53842854933939</v>
      </c>
      <c r="BG3525" s="63">
        <f t="shared" si="562"/>
        <v>5.8215371159757918</v>
      </c>
      <c r="BH3525" s="63">
        <f t="shared" si="563"/>
        <v>5.8215377659757914</v>
      </c>
      <c r="BI3525" s="109">
        <f t="shared" si="565"/>
        <v>105570000</v>
      </c>
      <c r="BJ3525" s="203">
        <f t="shared" si="564"/>
        <v>3.1492522638550334E+24</v>
      </c>
    </row>
    <row r="3526" spans="53:62" s="174" customFormat="1" x14ac:dyDescent="0.35">
      <c r="BA3526" s="177">
        <v>3520</v>
      </c>
      <c r="BB3526" s="202">
        <f t="shared" ref="BB3526:BB3589" si="566">BA3526*50000</f>
        <v>176000000</v>
      </c>
      <c r="BC3526" s="63">
        <f t="shared" ref="BC3526:BC3589" si="567">($F$5+$F$6+$F$7+$F$8+$F$9)*(1-EXP(-$F$20*(1-$DC$6%)*BB3526/(2*$F$17)))*$F$25*$F$1*10^3*11600/($F$20*(1-$DC$6%))</f>
        <v>4148.5403580568773</v>
      </c>
      <c r="BD3526" s="63">
        <f t="shared" ref="BD3526:BD3589" si="568">($F$25*$F$1*10^3*11600*($F$5+$F$6+$F$7+$F$8+$F$9)/($F$27*$F$29*(1-$DC$6%))+$F$28/$F$27)*(1-EXP(-$F$27*$F$29*(1-$DC$6%)*BB3526/(2*$F$17)))</f>
        <v>4148.5403580615093</v>
      </c>
      <c r="BE3526" s="63">
        <f t="shared" ref="BE3526:BE3589" si="569">($F$5+$F$6+$F$7+$F$8+$F$9)*(1-EXP(-$F$20*(1-$DC$5%)*BB3526/(2*$F$17)))*$F$25*$F$1*10^3*11600/($F$20*(1-$DC$5%))</f>
        <v>145.53842789933978</v>
      </c>
      <c r="BF3526" s="63">
        <f t="shared" ref="BF3526:BF3589" si="570">($F$25*$F$1*10^3*11600*($F$5+$F$6+$F$7+$F$8+$F$9)/($F$27*$F$29*(1-$DC$5%))+$F$28/$F$27)*(1-EXP(-$F$27*$F$29*(1-$DC$5%)*BB3526/(2*$F$17)))</f>
        <v>145.53842854933981</v>
      </c>
      <c r="BG3526" s="63">
        <f t="shared" ref="BG3526:BG3589" si="571">($F$5+$F$6+$F$7+$F$8+$F$9)*(1-EXP(-$F$20*(1-$DC$4%)*BB3526/(2*$F$17)))*$F$25*$F$1*10^3*11600/($F$20*(1-$DC$4%))</f>
        <v>5.8215371159757918</v>
      </c>
      <c r="BH3526" s="63">
        <f t="shared" ref="BH3526:BH3589" si="572">($F$25*$F$1*10^3*11600*($F$5+$F$6+$F$7+$F$8+$F$9)/($F$27*$F$29*(1-$DC$4%))+$F$28/$F$27)*(1-EXP(-$F$27*$F$29*(1-$DC$4%)*BB3526/(2*$F$17)))</f>
        <v>5.8215377659757914</v>
      </c>
      <c r="BI3526" s="109">
        <f t="shared" si="565"/>
        <v>105600000</v>
      </c>
      <c r="BJ3526" s="203">
        <f t="shared" ref="BJ3526:BJ3589" si="573">($F$17/($F$20*(1-$F$19%)))*($F$5+$F$6+$F$7+$F$8+$F$9)*(1-EXP(-$F$20*(1-$F$19%)*BI3526/(2*$F$17)))+$F$17/($F$25*1000)*$F$11*EXP(-$F$20*(1-$F$19%)*BI3526/(2*$F$17))</f>
        <v>3.1496792765795174E+24</v>
      </c>
    </row>
    <row r="3527" spans="53:62" s="174" customFormat="1" x14ac:dyDescent="0.35">
      <c r="BA3527" s="177">
        <v>3521</v>
      </c>
      <c r="BB3527" s="202">
        <f t="shared" si="566"/>
        <v>176050000</v>
      </c>
      <c r="BC3527" s="63">
        <f t="shared" si="567"/>
        <v>4149.7147101218861</v>
      </c>
      <c r="BD3527" s="63">
        <f t="shared" si="568"/>
        <v>4149.71471012652</v>
      </c>
      <c r="BE3527" s="63">
        <f t="shared" si="569"/>
        <v>145.53842789934026</v>
      </c>
      <c r="BF3527" s="63">
        <f t="shared" si="570"/>
        <v>145.53842854934027</v>
      </c>
      <c r="BG3527" s="63">
        <f t="shared" si="571"/>
        <v>5.8215371159757918</v>
      </c>
      <c r="BH3527" s="63">
        <f t="shared" si="572"/>
        <v>5.8215377659757914</v>
      </c>
      <c r="BI3527" s="109">
        <f t="shared" ref="BI3527:BI3590" si="574">BA3527*30000</f>
        <v>105630000</v>
      </c>
      <c r="BJ3527" s="203">
        <f t="shared" si="573"/>
        <v>3.1501061275280968E+24</v>
      </c>
    </row>
    <row r="3528" spans="53:62" s="174" customFormat="1" x14ac:dyDescent="0.35">
      <c r="BA3528" s="177">
        <v>3522</v>
      </c>
      <c r="BB3528" s="202">
        <f t="shared" si="566"/>
        <v>176100000</v>
      </c>
      <c r="BC3528" s="63">
        <f t="shared" si="567"/>
        <v>4150.8890598009393</v>
      </c>
      <c r="BD3528" s="63">
        <f t="shared" si="568"/>
        <v>4150.8890598055741</v>
      </c>
      <c r="BE3528" s="63">
        <f t="shared" si="569"/>
        <v>145.53842789934069</v>
      </c>
      <c r="BF3528" s="63">
        <f t="shared" si="570"/>
        <v>145.53842854934069</v>
      </c>
      <c r="BG3528" s="63">
        <f t="shared" si="571"/>
        <v>5.8215371159757918</v>
      </c>
      <c r="BH3528" s="63">
        <f t="shared" si="572"/>
        <v>5.8215377659757914</v>
      </c>
      <c r="BI3528" s="109">
        <f t="shared" si="574"/>
        <v>105660000</v>
      </c>
      <c r="BJ3528" s="203">
        <f t="shared" si="573"/>
        <v>3.1505328167620607E+24</v>
      </c>
    </row>
    <row r="3529" spans="53:62" s="174" customFormat="1" x14ac:dyDescent="0.35">
      <c r="BA3529" s="177">
        <v>3523</v>
      </c>
      <c r="BB3529" s="202">
        <f t="shared" si="566"/>
        <v>176150000</v>
      </c>
      <c r="BC3529" s="63">
        <f t="shared" si="567"/>
        <v>4152.063407094035</v>
      </c>
      <c r="BD3529" s="63">
        <f t="shared" si="568"/>
        <v>4152.0634070986716</v>
      </c>
      <c r="BE3529" s="63">
        <f t="shared" si="569"/>
        <v>145.53842789934114</v>
      </c>
      <c r="BF3529" s="63">
        <f t="shared" si="570"/>
        <v>145.53842854934115</v>
      </c>
      <c r="BG3529" s="63">
        <f t="shared" si="571"/>
        <v>5.8215371159757918</v>
      </c>
      <c r="BH3529" s="63">
        <f t="shared" si="572"/>
        <v>5.8215377659757914</v>
      </c>
      <c r="BI3529" s="109">
        <f t="shared" si="574"/>
        <v>105690000</v>
      </c>
      <c r="BJ3529" s="203">
        <f t="shared" si="573"/>
        <v>3.1509593443426759E+24</v>
      </c>
    </row>
    <row r="3530" spans="53:62" s="174" customFormat="1" x14ac:dyDescent="0.35">
      <c r="BA3530" s="177">
        <v>3524</v>
      </c>
      <c r="BB3530" s="202">
        <f t="shared" si="566"/>
        <v>176200000</v>
      </c>
      <c r="BC3530" s="63">
        <f t="shared" si="567"/>
        <v>4153.2377520011105</v>
      </c>
      <c r="BD3530" s="63">
        <f t="shared" si="568"/>
        <v>4153.237752005748</v>
      </c>
      <c r="BE3530" s="63">
        <f t="shared" si="569"/>
        <v>145.53842789934157</v>
      </c>
      <c r="BF3530" s="63">
        <f t="shared" si="570"/>
        <v>145.53842854934157</v>
      </c>
      <c r="BG3530" s="63">
        <f t="shared" si="571"/>
        <v>5.8215371159757918</v>
      </c>
      <c r="BH3530" s="63">
        <f t="shared" si="572"/>
        <v>5.8215377659757914</v>
      </c>
      <c r="BI3530" s="109">
        <f t="shared" si="574"/>
        <v>105720000</v>
      </c>
      <c r="BJ3530" s="203">
        <f t="shared" si="573"/>
        <v>3.1513857103311857E+24</v>
      </c>
    </row>
    <row r="3531" spans="53:62" s="174" customFormat="1" x14ac:dyDescent="0.35">
      <c r="BA3531" s="177">
        <v>3525</v>
      </c>
      <c r="BB3531" s="202">
        <f t="shared" si="566"/>
        <v>176250000</v>
      </c>
      <c r="BC3531" s="63">
        <f t="shared" si="567"/>
        <v>4154.412094522294</v>
      </c>
      <c r="BD3531" s="63">
        <f t="shared" si="568"/>
        <v>4154.4120945269324</v>
      </c>
      <c r="BE3531" s="63">
        <f t="shared" si="569"/>
        <v>145.53842789934197</v>
      </c>
      <c r="BF3531" s="63">
        <f t="shared" si="570"/>
        <v>145.538428549342</v>
      </c>
      <c r="BG3531" s="63">
        <f t="shared" si="571"/>
        <v>5.8215371159757918</v>
      </c>
      <c r="BH3531" s="63">
        <f t="shared" si="572"/>
        <v>5.8215377659757914</v>
      </c>
      <c r="BI3531" s="109">
        <f t="shared" si="574"/>
        <v>105750000</v>
      </c>
      <c r="BJ3531" s="203">
        <f t="shared" si="573"/>
        <v>3.1518119147888103E+24</v>
      </c>
    </row>
    <row r="3532" spans="53:62" s="174" customFormat="1" x14ac:dyDescent="0.35">
      <c r="BA3532" s="177">
        <v>3526</v>
      </c>
      <c r="BB3532" s="202">
        <f t="shared" si="566"/>
        <v>176300000</v>
      </c>
      <c r="BC3532" s="63">
        <f t="shared" si="567"/>
        <v>4155.5864346575199</v>
      </c>
      <c r="BD3532" s="63">
        <f t="shared" si="568"/>
        <v>4155.5864346621593</v>
      </c>
      <c r="BE3532" s="63">
        <f t="shared" si="569"/>
        <v>145.53842789934242</v>
      </c>
      <c r="BF3532" s="63">
        <f t="shared" si="570"/>
        <v>145.53842854934243</v>
      </c>
      <c r="BG3532" s="63">
        <f t="shared" si="571"/>
        <v>5.8215371159757918</v>
      </c>
      <c r="BH3532" s="63">
        <f t="shared" si="572"/>
        <v>5.8215377659757914</v>
      </c>
      <c r="BI3532" s="109">
        <f t="shared" si="574"/>
        <v>105780000</v>
      </c>
      <c r="BJ3532" s="203">
        <f t="shared" si="573"/>
        <v>3.1522379577767458E+24</v>
      </c>
    </row>
    <row r="3533" spans="53:62" s="174" customFormat="1" x14ac:dyDescent="0.35">
      <c r="BA3533" s="177">
        <v>3527</v>
      </c>
      <c r="BB3533" s="202">
        <f t="shared" si="566"/>
        <v>176350000</v>
      </c>
      <c r="BC3533" s="63">
        <f t="shared" si="567"/>
        <v>4156.7607724067902</v>
      </c>
      <c r="BD3533" s="63">
        <f t="shared" si="568"/>
        <v>4156.7607724114305</v>
      </c>
      <c r="BE3533" s="63">
        <f t="shared" si="569"/>
        <v>145.53842789934282</v>
      </c>
      <c r="BF3533" s="63">
        <f t="shared" si="570"/>
        <v>145.53842854934285</v>
      </c>
      <c r="BG3533" s="63">
        <f t="shared" si="571"/>
        <v>5.8215371159757918</v>
      </c>
      <c r="BH3533" s="63">
        <f t="shared" si="572"/>
        <v>5.8215377659757914</v>
      </c>
      <c r="BI3533" s="109">
        <f t="shared" si="574"/>
        <v>105810000</v>
      </c>
      <c r="BJ3533" s="203">
        <f t="shared" si="573"/>
        <v>3.1526638393561661E+24</v>
      </c>
    </row>
    <row r="3534" spans="53:62" s="174" customFormat="1" x14ac:dyDescent="0.35">
      <c r="BA3534" s="177">
        <v>3528</v>
      </c>
      <c r="BB3534" s="202">
        <f t="shared" si="566"/>
        <v>176400000</v>
      </c>
      <c r="BC3534" s="63">
        <f t="shared" si="567"/>
        <v>4157.9351077701031</v>
      </c>
      <c r="BD3534" s="63">
        <f t="shared" si="568"/>
        <v>4157.9351077747451</v>
      </c>
      <c r="BE3534" s="63">
        <f t="shared" si="569"/>
        <v>145.53842789934328</v>
      </c>
      <c r="BF3534" s="63">
        <f t="shared" si="570"/>
        <v>145.53842854934328</v>
      </c>
      <c r="BG3534" s="63">
        <f t="shared" si="571"/>
        <v>5.8215371159757918</v>
      </c>
      <c r="BH3534" s="63">
        <f t="shared" si="572"/>
        <v>5.8215377659757914</v>
      </c>
      <c r="BI3534" s="109">
        <f t="shared" si="574"/>
        <v>105840000</v>
      </c>
      <c r="BJ3534" s="203">
        <f t="shared" si="573"/>
        <v>3.1530895595882218E+24</v>
      </c>
    </row>
    <row r="3535" spans="53:62" s="174" customFormat="1" x14ac:dyDescent="0.35">
      <c r="BA3535" s="177">
        <v>3529</v>
      </c>
      <c r="BB3535" s="202">
        <f t="shared" si="566"/>
        <v>176450000</v>
      </c>
      <c r="BC3535" s="63">
        <f t="shared" si="567"/>
        <v>4159.1094407474584</v>
      </c>
      <c r="BD3535" s="63">
        <f t="shared" si="568"/>
        <v>4159.1094407521032</v>
      </c>
      <c r="BE3535" s="63">
        <f t="shared" si="569"/>
        <v>145.53842789934367</v>
      </c>
      <c r="BF3535" s="63">
        <f t="shared" si="570"/>
        <v>145.53842854934368</v>
      </c>
      <c r="BG3535" s="63">
        <f t="shared" si="571"/>
        <v>5.8215371159757918</v>
      </c>
      <c r="BH3535" s="63">
        <f t="shared" si="572"/>
        <v>5.8215377659757914</v>
      </c>
      <c r="BI3535" s="109">
        <f t="shared" si="574"/>
        <v>105870000</v>
      </c>
      <c r="BJ3535" s="203">
        <f t="shared" si="573"/>
        <v>3.15351511853404E+24</v>
      </c>
    </row>
    <row r="3536" spans="53:62" s="174" customFormat="1" x14ac:dyDescent="0.35">
      <c r="BA3536" s="177">
        <v>3530</v>
      </c>
      <c r="BB3536" s="202">
        <f t="shared" si="566"/>
        <v>176500000</v>
      </c>
      <c r="BC3536" s="63">
        <f t="shared" si="567"/>
        <v>4160.2837713389235</v>
      </c>
      <c r="BD3536" s="63">
        <f t="shared" si="568"/>
        <v>4160.2837713435692</v>
      </c>
      <c r="BE3536" s="63">
        <f t="shared" si="569"/>
        <v>145.53842789934407</v>
      </c>
      <c r="BF3536" s="63">
        <f t="shared" si="570"/>
        <v>145.5384285493441</v>
      </c>
      <c r="BG3536" s="63">
        <f t="shared" si="571"/>
        <v>5.8215371159757918</v>
      </c>
      <c r="BH3536" s="63">
        <f t="shared" si="572"/>
        <v>5.8215377659757914</v>
      </c>
      <c r="BI3536" s="109">
        <f t="shared" si="574"/>
        <v>105900000</v>
      </c>
      <c r="BJ3536" s="203">
        <f t="shared" si="573"/>
        <v>3.153940516254725E+24</v>
      </c>
    </row>
    <row r="3537" spans="53:62" s="174" customFormat="1" x14ac:dyDescent="0.35">
      <c r="BA3537" s="177">
        <v>3531</v>
      </c>
      <c r="BB3537" s="202">
        <f t="shared" si="566"/>
        <v>176550000</v>
      </c>
      <c r="BC3537" s="63">
        <f t="shared" si="567"/>
        <v>4161.4580995444321</v>
      </c>
      <c r="BD3537" s="63">
        <f t="shared" si="568"/>
        <v>4161.4580995490787</v>
      </c>
      <c r="BE3537" s="63">
        <f t="shared" si="569"/>
        <v>145.5384278993445</v>
      </c>
      <c r="BF3537" s="63">
        <f t="shared" si="570"/>
        <v>145.5384285493445</v>
      </c>
      <c r="BG3537" s="63">
        <f t="shared" si="571"/>
        <v>5.8215371159757918</v>
      </c>
      <c r="BH3537" s="63">
        <f t="shared" si="572"/>
        <v>5.8215377659757914</v>
      </c>
      <c r="BI3537" s="109">
        <f t="shared" si="574"/>
        <v>105930000</v>
      </c>
      <c r="BJ3537" s="203">
        <f t="shared" si="573"/>
        <v>3.1543657528113564E+24</v>
      </c>
    </row>
    <row r="3538" spans="53:62" s="174" customFormat="1" x14ac:dyDescent="0.35">
      <c r="BA3538" s="177">
        <v>3532</v>
      </c>
      <c r="BB3538" s="202">
        <f t="shared" si="566"/>
        <v>176600000</v>
      </c>
      <c r="BC3538" s="63">
        <f t="shared" si="567"/>
        <v>4162.6324253640487</v>
      </c>
      <c r="BD3538" s="63">
        <f t="shared" si="568"/>
        <v>4162.6324253686962</v>
      </c>
      <c r="BE3538" s="63">
        <f t="shared" si="569"/>
        <v>145.53842789934492</v>
      </c>
      <c r="BF3538" s="63">
        <f t="shared" si="570"/>
        <v>145.53842854934493</v>
      </c>
      <c r="BG3538" s="63">
        <f t="shared" si="571"/>
        <v>5.8215371159757918</v>
      </c>
      <c r="BH3538" s="63">
        <f t="shared" si="572"/>
        <v>5.8215377659757914</v>
      </c>
      <c r="BI3538" s="109">
        <f t="shared" si="574"/>
        <v>105960000</v>
      </c>
      <c r="BJ3538" s="203">
        <f t="shared" si="573"/>
        <v>3.1547908282649944E+24</v>
      </c>
    </row>
    <row r="3539" spans="53:62" s="174" customFormat="1" x14ac:dyDescent="0.35">
      <c r="BA3539" s="177">
        <v>3533</v>
      </c>
      <c r="BB3539" s="202">
        <f t="shared" si="566"/>
        <v>176650000</v>
      </c>
      <c r="BC3539" s="63">
        <f t="shared" si="567"/>
        <v>4163.8067487977733</v>
      </c>
      <c r="BD3539" s="63">
        <f t="shared" si="568"/>
        <v>4163.8067488024217</v>
      </c>
      <c r="BE3539" s="63">
        <f t="shared" si="569"/>
        <v>145.53842789934532</v>
      </c>
      <c r="BF3539" s="63">
        <f t="shared" si="570"/>
        <v>145.53842854934533</v>
      </c>
      <c r="BG3539" s="63">
        <f t="shared" si="571"/>
        <v>5.8215371159757918</v>
      </c>
      <c r="BH3539" s="63">
        <f t="shared" si="572"/>
        <v>5.8215377659757914</v>
      </c>
      <c r="BI3539" s="109">
        <f t="shared" si="574"/>
        <v>105990000</v>
      </c>
      <c r="BJ3539" s="203">
        <f t="shared" si="573"/>
        <v>3.1552157426766722E+24</v>
      </c>
    </row>
    <row r="3540" spans="53:62" s="174" customFormat="1" x14ac:dyDescent="0.35">
      <c r="BA3540" s="177">
        <v>3534</v>
      </c>
      <c r="BB3540" s="202">
        <f t="shared" si="566"/>
        <v>176700000</v>
      </c>
      <c r="BC3540" s="63">
        <f t="shared" si="567"/>
        <v>4164.9810698455403</v>
      </c>
      <c r="BD3540" s="63">
        <f t="shared" si="568"/>
        <v>4164.9810698501906</v>
      </c>
      <c r="BE3540" s="63">
        <f t="shared" si="569"/>
        <v>145.53842789934569</v>
      </c>
      <c r="BF3540" s="63">
        <f t="shared" si="570"/>
        <v>145.5384285493457</v>
      </c>
      <c r="BG3540" s="63">
        <f t="shared" si="571"/>
        <v>5.8215371159757918</v>
      </c>
      <c r="BH3540" s="63">
        <f t="shared" si="572"/>
        <v>5.8215377659757914</v>
      </c>
      <c r="BI3540" s="109">
        <f t="shared" si="574"/>
        <v>106020000</v>
      </c>
      <c r="BJ3540" s="203">
        <f t="shared" si="573"/>
        <v>3.155640496107402E+24</v>
      </c>
    </row>
    <row r="3541" spans="53:62" s="174" customFormat="1" x14ac:dyDescent="0.35">
      <c r="BA3541" s="177">
        <v>3535</v>
      </c>
      <c r="BB3541" s="202">
        <f t="shared" si="566"/>
        <v>176750000</v>
      </c>
      <c r="BC3541" s="63">
        <f t="shared" si="567"/>
        <v>4166.1553885074163</v>
      </c>
      <c r="BD3541" s="63">
        <f t="shared" si="568"/>
        <v>4166.1553885120675</v>
      </c>
      <c r="BE3541" s="63">
        <f t="shared" si="569"/>
        <v>145.53842789934609</v>
      </c>
      <c r="BF3541" s="63">
        <f t="shared" si="570"/>
        <v>145.53842854934612</v>
      </c>
      <c r="BG3541" s="63">
        <f t="shared" si="571"/>
        <v>5.8215371159757918</v>
      </c>
      <c r="BH3541" s="63">
        <f t="shared" si="572"/>
        <v>5.8215377659757914</v>
      </c>
      <c r="BI3541" s="109">
        <f t="shared" si="574"/>
        <v>106050000</v>
      </c>
      <c r="BJ3541" s="203">
        <f t="shared" si="573"/>
        <v>3.1560650886181711E+24</v>
      </c>
    </row>
    <row r="3542" spans="53:62" s="174" customFormat="1" x14ac:dyDescent="0.35">
      <c r="BA3542" s="177">
        <v>3536</v>
      </c>
      <c r="BB3542" s="202">
        <f t="shared" si="566"/>
        <v>176800000</v>
      </c>
      <c r="BC3542" s="63">
        <f t="shared" si="567"/>
        <v>4167.3297047834003</v>
      </c>
      <c r="BD3542" s="63">
        <f t="shared" si="568"/>
        <v>4167.3297047880524</v>
      </c>
      <c r="BE3542" s="63">
        <f t="shared" si="569"/>
        <v>145.53842789934649</v>
      </c>
      <c r="BF3542" s="63">
        <f t="shared" si="570"/>
        <v>145.53842854934649</v>
      </c>
      <c r="BG3542" s="63">
        <f t="shared" si="571"/>
        <v>5.8215371159757918</v>
      </c>
      <c r="BH3542" s="63">
        <f t="shared" si="572"/>
        <v>5.8215377659757914</v>
      </c>
      <c r="BI3542" s="109">
        <f t="shared" si="574"/>
        <v>106080000</v>
      </c>
      <c r="BJ3542" s="203">
        <f t="shared" si="573"/>
        <v>3.1564895202699457E+24</v>
      </c>
    </row>
    <row r="3543" spans="53:62" s="174" customFormat="1" x14ac:dyDescent="0.35">
      <c r="BA3543" s="177">
        <v>3537</v>
      </c>
      <c r="BB3543" s="202">
        <f t="shared" si="566"/>
        <v>176850000</v>
      </c>
      <c r="BC3543" s="63">
        <f t="shared" si="567"/>
        <v>4168.5040186734914</v>
      </c>
      <c r="BD3543" s="63">
        <f t="shared" si="568"/>
        <v>4168.5040186781462</v>
      </c>
      <c r="BE3543" s="63">
        <f t="shared" si="569"/>
        <v>145.53842789934689</v>
      </c>
      <c r="BF3543" s="63">
        <f t="shared" si="570"/>
        <v>145.53842854934689</v>
      </c>
      <c r="BG3543" s="63">
        <f t="shared" si="571"/>
        <v>5.8215371159757918</v>
      </c>
      <c r="BH3543" s="63">
        <f t="shared" si="572"/>
        <v>5.8215377659757914</v>
      </c>
      <c r="BI3543" s="109">
        <f t="shared" si="574"/>
        <v>106110000</v>
      </c>
      <c r="BJ3543" s="203">
        <f t="shared" si="573"/>
        <v>3.1569137911236675E+24</v>
      </c>
    </row>
    <row r="3544" spans="53:62" s="174" customFormat="1" x14ac:dyDescent="0.35">
      <c r="BA3544" s="177">
        <v>3538</v>
      </c>
      <c r="BB3544" s="202">
        <f t="shared" si="566"/>
        <v>176900000</v>
      </c>
      <c r="BC3544" s="63">
        <f t="shared" si="567"/>
        <v>4169.6783301776914</v>
      </c>
      <c r="BD3544" s="63">
        <f t="shared" si="568"/>
        <v>4169.6783301823471</v>
      </c>
      <c r="BE3544" s="63">
        <f t="shared" si="569"/>
        <v>145.53842789934725</v>
      </c>
      <c r="BF3544" s="63">
        <f t="shared" si="570"/>
        <v>145.53842854934729</v>
      </c>
      <c r="BG3544" s="63">
        <f t="shared" si="571"/>
        <v>5.8215371159757918</v>
      </c>
      <c r="BH3544" s="63">
        <f t="shared" si="572"/>
        <v>5.8215377659757914</v>
      </c>
      <c r="BI3544" s="109">
        <f t="shared" si="574"/>
        <v>106140000</v>
      </c>
      <c r="BJ3544" s="203">
        <f t="shared" si="573"/>
        <v>3.1573379012402569E+24</v>
      </c>
    </row>
    <row r="3545" spans="53:62" s="174" customFormat="1" x14ac:dyDescent="0.35">
      <c r="BA3545" s="177">
        <v>3539</v>
      </c>
      <c r="BB3545" s="202">
        <f t="shared" si="566"/>
        <v>176950000</v>
      </c>
      <c r="BC3545" s="63">
        <f t="shared" si="567"/>
        <v>4170.8526392959348</v>
      </c>
      <c r="BD3545" s="63">
        <f t="shared" si="568"/>
        <v>4170.8526393005914</v>
      </c>
      <c r="BE3545" s="63">
        <f t="shared" si="569"/>
        <v>145.53842789934762</v>
      </c>
      <c r="BF3545" s="63">
        <f t="shared" si="570"/>
        <v>145.53842854934766</v>
      </c>
      <c r="BG3545" s="63">
        <f t="shared" si="571"/>
        <v>5.8215371159757918</v>
      </c>
      <c r="BH3545" s="63">
        <f t="shared" si="572"/>
        <v>5.8215377659757914</v>
      </c>
      <c r="BI3545" s="109">
        <f t="shared" si="574"/>
        <v>106170000</v>
      </c>
      <c r="BJ3545" s="203">
        <f t="shared" si="573"/>
        <v>3.157761850680609E+24</v>
      </c>
    </row>
    <row r="3546" spans="53:62" s="174" customFormat="1" x14ac:dyDescent="0.35">
      <c r="BA3546" s="177">
        <v>3540</v>
      </c>
      <c r="BB3546" s="202">
        <f t="shared" si="566"/>
        <v>177000000</v>
      </c>
      <c r="BC3546" s="63">
        <f t="shared" si="567"/>
        <v>4172.0269460283516</v>
      </c>
      <c r="BD3546" s="63">
        <f t="shared" si="568"/>
        <v>4172.0269460330082</v>
      </c>
      <c r="BE3546" s="63">
        <f t="shared" si="569"/>
        <v>145.53842789934805</v>
      </c>
      <c r="BF3546" s="63">
        <f t="shared" si="570"/>
        <v>145.53842854934805</v>
      </c>
      <c r="BG3546" s="63">
        <f t="shared" si="571"/>
        <v>5.8215371159757918</v>
      </c>
      <c r="BH3546" s="63">
        <f t="shared" si="572"/>
        <v>5.8215377659757914</v>
      </c>
      <c r="BI3546" s="109">
        <f t="shared" si="574"/>
        <v>106200000</v>
      </c>
      <c r="BJ3546" s="203">
        <f t="shared" si="573"/>
        <v>3.1581856395055969E+24</v>
      </c>
    </row>
    <row r="3547" spans="53:62" s="174" customFormat="1" x14ac:dyDescent="0.35">
      <c r="BA3547" s="177">
        <v>3541</v>
      </c>
      <c r="BB3547" s="202">
        <f t="shared" si="566"/>
        <v>177050000</v>
      </c>
      <c r="BC3547" s="63">
        <f t="shared" si="567"/>
        <v>4173.2012503749384</v>
      </c>
      <c r="BD3547" s="63">
        <f t="shared" si="568"/>
        <v>4173.2012503795986</v>
      </c>
      <c r="BE3547" s="63">
        <f t="shared" si="569"/>
        <v>145.53842789934839</v>
      </c>
      <c r="BF3547" s="63">
        <f t="shared" si="570"/>
        <v>145.53842854934842</v>
      </c>
      <c r="BG3547" s="63">
        <f t="shared" si="571"/>
        <v>5.8215371159757918</v>
      </c>
      <c r="BH3547" s="63">
        <f t="shared" si="572"/>
        <v>5.8215377659757914</v>
      </c>
      <c r="BI3547" s="109">
        <f t="shared" si="574"/>
        <v>106230000</v>
      </c>
      <c r="BJ3547" s="203">
        <f t="shared" si="573"/>
        <v>3.1586092677760701E+24</v>
      </c>
    </row>
    <row r="3548" spans="53:62" s="174" customFormat="1" x14ac:dyDescent="0.35">
      <c r="BA3548" s="177">
        <v>3542</v>
      </c>
      <c r="BB3548" s="202">
        <f t="shared" si="566"/>
        <v>177100000</v>
      </c>
      <c r="BC3548" s="63">
        <f t="shared" si="567"/>
        <v>4174.3755523355712</v>
      </c>
      <c r="BD3548" s="63">
        <f t="shared" si="568"/>
        <v>4174.3755523402315</v>
      </c>
      <c r="BE3548" s="63">
        <f t="shared" si="569"/>
        <v>145.53842789934882</v>
      </c>
      <c r="BF3548" s="63">
        <f t="shared" si="570"/>
        <v>145.53842854934879</v>
      </c>
      <c r="BG3548" s="63">
        <f t="shared" si="571"/>
        <v>5.8215371159757918</v>
      </c>
      <c r="BH3548" s="63">
        <f t="shared" si="572"/>
        <v>5.8215377659757914</v>
      </c>
      <c r="BI3548" s="109">
        <f t="shared" si="574"/>
        <v>106260000</v>
      </c>
      <c r="BJ3548" s="203">
        <f t="shared" si="573"/>
        <v>3.1590327355528561E+24</v>
      </c>
    </row>
    <row r="3549" spans="53:62" s="174" customFormat="1" x14ac:dyDescent="0.35">
      <c r="BA3549" s="177">
        <v>3543</v>
      </c>
      <c r="BB3549" s="202">
        <f t="shared" si="566"/>
        <v>177150000</v>
      </c>
      <c r="BC3549" s="63">
        <f t="shared" si="567"/>
        <v>4175.5498519103749</v>
      </c>
      <c r="BD3549" s="63">
        <f t="shared" si="568"/>
        <v>4175.5498519150378</v>
      </c>
      <c r="BE3549" s="63">
        <f t="shared" si="569"/>
        <v>145.53842789934916</v>
      </c>
      <c r="BF3549" s="63">
        <f t="shared" si="570"/>
        <v>145.53842854934916</v>
      </c>
      <c r="BG3549" s="63">
        <f t="shared" si="571"/>
        <v>5.8215371159757918</v>
      </c>
      <c r="BH3549" s="63">
        <f t="shared" si="572"/>
        <v>5.8215377659757914</v>
      </c>
      <c r="BI3549" s="109">
        <f t="shared" si="574"/>
        <v>106290000</v>
      </c>
      <c r="BJ3549" s="203">
        <f t="shared" si="573"/>
        <v>3.1594560428967587E+24</v>
      </c>
    </row>
    <row r="3550" spans="53:62" s="174" customFormat="1" x14ac:dyDescent="0.35">
      <c r="BA3550" s="177">
        <v>3544</v>
      </c>
      <c r="BB3550" s="202">
        <f t="shared" si="566"/>
        <v>177200000</v>
      </c>
      <c r="BC3550" s="63">
        <f t="shared" si="567"/>
        <v>4176.7241490992883</v>
      </c>
      <c r="BD3550" s="63">
        <f t="shared" si="568"/>
        <v>4176.7241491039513</v>
      </c>
      <c r="BE3550" s="63">
        <f t="shared" si="569"/>
        <v>145.53842789934953</v>
      </c>
      <c r="BF3550" s="63">
        <f t="shared" si="570"/>
        <v>145.53842854934953</v>
      </c>
      <c r="BG3550" s="63">
        <f t="shared" si="571"/>
        <v>5.8215371159757918</v>
      </c>
      <c r="BH3550" s="63">
        <f t="shared" si="572"/>
        <v>5.8215377659757914</v>
      </c>
      <c r="BI3550" s="109">
        <f t="shared" si="574"/>
        <v>106320000</v>
      </c>
      <c r="BJ3550" s="203">
        <f t="shared" si="573"/>
        <v>3.1598791898685581E+24</v>
      </c>
    </row>
    <row r="3551" spans="53:62" s="174" customFormat="1" x14ac:dyDescent="0.35">
      <c r="BA3551" s="177">
        <v>3545</v>
      </c>
      <c r="BB3551" s="202">
        <f t="shared" si="566"/>
        <v>177250000</v>
      </c>
      <c r="BC3551" s="63">
        <f t="shared" si="567"/>
        <v>4177.8984439023743</v>
      </c>
      <c r="BD3551" s="63">
        <f t="shared" si="568"/>
        <v>4177.8984439070382</v>
      </c>
      <c r="BE3551" s="63">
        <f t="shared" si="569"/>
        <v>145.5384278993499</v>
      </c>
      <c r="BF3551" s="63">
        <f t="shared" si="570"/>
        <v>145.5384285493499</v>
      </c>
      <c r="BG3551" s="63">
        <f t="shared" si="571"/>
        <v>5.8215371159757918</v>
      </c>
      <c r="BH3551" s="63">
        <f t="shared" si="572"/>
        <v>5.8215377659757914</v>
      </c>
      <c r="BI3551" s="109">
        <f t="shared" si="574"/>
        <v>106350000</v>
      </c>
      <c r="BJ3551" s="203">
        <f t="shared" si="573"/>
        <v>3.1603021765290131E+24</v>
      </c>
    </row>
    <row r="3552" spans="53:62" s="174" customFormat="1" x14ac:dyDescent="0.35">
      <c r="BA3552" s="177">
        <v>3546</v>
      </c>
      <c r="BB3552" s="202">
        <f t="shared" si="566"/>
        <v>177300000</v>
      </c>
      <c r="BC3552" s="63">
        <f t="shared" si="567"/>
        <v>4179.072736319632</v>
      </c>
      <c r="BD3552" s="63">
        <f t="shared" si="568"/>
        <v>4179.0727363242977</v>
      </c>
      <c r="BE3552" s="63">
        <f t="shared" si="569"/>
        <v>145.53842789935024</v>
      </c>
      <c r="BF3552" s="63">
        <f t="shared" si="570"/>
        <v>145.53842854935027</v>
      </c>
      <c r="BG3552" s="63">
        <f t="shared" si="571"/>
        <v>5.8215371159757918</v>
      </c>
      <c r="BH3552" s="63">
        <f t="shared" si="572"/>
        <v>5.8215377659757914</v>
      </c>
      <c r="BI3552" s="109">
        <f t="shared" si="574"/>
        <v>106380000</v>
      </c>
      <c r="BJ3552" s="203">
        <f t="shared" si="573"/>
        <v>3.1607250029388579E+24</v>
      </c>
    </row>
    <row r="3553" spans="53:62" s="174" customFormat="1" x14ac:dyDescent="0.35">
      <c r="BA3553" s="177">
        <v>3547</v>
      </c>
      <c r="BB3553" s="202">
        <f t="shared" si="566"/>
        <v>177350000</v>
      </c>
      <c r="BC3553" s="63">
        <f t="shared" si="567"/>
        <v>4180.2470263509977</v>
      </c>
      <c r="BD3553" s="63">
        <f t="shared" si="568"/>
        <v>4180.2470263556652</v>
      </c>
      <c r="BE3553" s="63">
        <f t="shared" si="569"/>
        <v>145.53842789935061</v>
      </c>
      <c r="BF3553" s="63">
        <f t="shared" si="570"/>
        <v>145.53842854935061</v>
      </c>
      <c r="BG3553" s="63">
        <f t="shared" si="571"/>
        <v>5.8215371159757918</v>
      </c>
      <c r="BH3553" s="63">
        <f t="shared" si="572"/>
        <v>5.8215377659757914</v>
      </c>
      <c r="BI3553" s="109">
        <f t="shared" si="574"/>
        <v>106410000</v>
      </c>
      <c r="BJ3553" s="203">
        <f t="shared" si="573"/>
        <v>3.1611476691588032E+24</v>
      </c>
    </row>
    <row r="3554" spans="53:62" s="174" customFormat="1" x14ac:dyDescent="0.35">
      <c r="BA3554" s="177">
        <v>3548</v>
      </c>
      <c r="BB3554" s="202">
        <f t="shared" si="566"/>
        <v>177400000</v>
      </c>
      <c r="BC3554" s="63">
        <f t="shared" si="567"/>
        <v>4181.4213139965368</v>
      </c>
      <c r="BD3554" s="63">
        <f t="shared" si="568"/>
        <v>4181.4213140012052</v>
      </c>
      <c r="BE3554" s="63">
        <f t="shared" si="569"/>
        <v>145.53842789935095</v>
      </c>
      <c r="BF3554" s="63">
        <f t="shared" si="570"/>
        <v>145.53842854935098</v>
      </c>
      <c r="BG3554" s="63">
        <f t="shared" si="571"/>
        <v>5.8215371159757918</v>
      </c>
      <c r="BH3554" s="63">
        <f t="shared" si="572"/>
        <v>5.8215377659757914</v>
      </c>
      <c r="BI3554" s="109">
        <f t="shared" si="574"/>
        <v>106440000</v>
      </c>
      <c r="BJ3554" s="203">
        <f t="shared" si="573"/>
        <v>3.1615701752495398E+24</v>
      </c>
    </row>
    <row r="3555" spans="53:62" s="174" customFormat="1" x14ac:dyDescent="0.35">
      <c r="BA3555" s="177">
        <v>3549</v>
      </c>
      <c r="BB3555" s="202">
        <f t="shared" si="566"/>
        <v>177450000</v>
      </c>
      <c r="BC3555" s="63">
        <f t="shared" si="567"/>
        <v>4182.595599256184</v>
      </c>
      <c r="BD3555" s="63">
        <f t="shared" si="568"/>
        <v>4182.5955992608533</v>
      </c>
      <c r="BE3555" s="63">
        <f t="shared" si="569"/>
        <v>145.53842789935135</v>
      </c>
      <c r="BF3555" s="63">
        <f t="shared" si="570"/>
        <v>145.53842854935132</v>
      </c>
      <c r="BG3555" s="63">
        <f t="shared" si="571"/>
        <v>5.8215371159757918</v>
      </c>
      <c r="BH3555" s="63">
        <f t="shared" si="572"/>
        <v>5.8215377659757914</v>
      </c>
      <c r="BI3555" s="109">
        <f t="shared" si="574"/>
        <v>106470000</v>
      </c>
      <c r="BJ3555" s="203">
        <f t="shared" si="573"/>
        <v>3.1619925212717324E+24</v>
      </c>
    </row>
    <row r="3556" spans="53:62" s="174" customFormat="1" x14ac:dyDescent="0.35">
      <c r="BA3556" s="177">
        <v>3550</v>
      </c>
      <c r="BB3556" s="202">
        <f t="shared" si="566"/>
        <v>177500000</v>
      </c>
      <c r="BC3556" s="63">
        <f t="shared" si="567"/>
        <v>4183.7698821300673</v>
      </c>
      <c r="BD3556" s="63">
        <f t="shared" si="568"/>
        <v>4183.7698821347385</v>
      </c>
      <c r="BE3556" s="63">
        <f t="shared" si="569"/>
        <v>145.53842789935169</v>
      </c>
      <c r="BF3556" s="63">
        <f t="shared" si="570"/>
        <v>145.53842854935169</v>
      </c>
      <c r="BG3556" s="63">
        <f t="shared" si="571"/>
        <v>5.8215371159757918</v>
      </c>
      <c r="BH3556" s="63">
        <f t="shared" si="572"/>
        <v>5.8215377659757914</v>
      </c>
      <c r="BI3556" s="109">
        <f t="shared" si="574"/>
        <v>106500000</v>
      </c>
      <c r="BJ3556" s="203">
        <f t="shared" si="573"/>
        <v>3.1624147072860227E+24</v>
      </c>
    </row>
    <row r="3557" spans="53:62" s="174" customFormat="1" x14ac:dyDescent="0.35">
      <c r="BA3557" s="177">
        <v>3551</v>
      </c>
      <c r="BB3557" s="202">
        <f t="shared" si="566"/>
        <v>177550000</v>
      </c>
      <c r="BC3557" s="63">
        <f t="shared" si="567"/>
        <v>4184.9441626181242</v>
      </c>
      <c r="BD3557" s="63">
        <f t="shared" si="568"/>
        <v>4184.9441626227963</v>
      </c>
      <c r="BE3557" s="63">
        <f t="shared" si="569"/>
        <v>145.538427899352</v>
      </c>
      <c r="BF3557" s="63">
        <f t="shared" si="570"/>
        <v>145.53842854935203</v>
      </c>
      <c r="BG3557" s="63">
        <f t="shared" si="571"/>
        <v>5.8215371159757918</v>
      </c>
      <c r="BH3557" s="63">
        <f t="shared" si="572"/>
        <v>5.8215377659757914</v>
      </c>
      <c r="BI3557" s="109">
        <f t="shared" si="574"/>
        <v>106530000</v>
      </c>
      <c r="BJ3557" s="203">
        <f t="shared" si="573"/>
        <v>3.1628367333530326E+24</v>
      </c>
    </row>
    <row r="3558" spans="53:62" s="174" customFormat="1" x14ac:dyDescent="0.35">
      <c r="BA3558" s="177">
        <v>3552</v>
      </c>
      <c r="BB3558" s="202">
        <f t="shared" si="566"/>
        <v>177600000</v>
      </c>
      <c r="BC3558" s="63">
        <f t="shared" si="567"/>
        <v>4186.1184407202891</v>
      </c>
      <c r="BD3558" s="63">
        <f t="shared" si="568"/>
        <v>4186.118440724963</v>
      </c>
      <c r="BE3558" s="63">
        <f t="shared" si="569"/>
        <v>145.53842789935237</v>
      </c>
      <c r="BF3558" s="63">
        <f t="shared" si="570"/>
        <v>145.53842854935237</v>
      </c>
      <c r="BG3558" s="63">
        <f t="shared" si="571"/>
        <v>5.8215371159757918</v>
      </c>
      <c r="BH3558" s="63">
        <f t="shared" si="572"/>
        <v>5.8215377659757914</v>
      </c>
      <c r="BI3558" s="109">
        <f t="shared" si="574"/>
        <v>106560000</v>
      </c>
      <c r="BJ3558" s="203">
        <f t="shared" si="573"/>
        <v>3.1632585995333576E+24</v>
      </c>
    </row>
    <row r="3559" spans="53:62" s="174" customFormat="1" x14ac:dyDescent="0.35">
      <c r="BA3559" s="177">
        <v>3553</v>
      </c>
      <c r="BB3559" s="202">
        <f t="shared" si="566"/>
        <v>177650000</v>
      </c>
      <c r="BC3559" s="63">
        <f t="shared" si="567"/>
        <v>4187.2927164366902</v>
      </c>
      <c r="BD3559" s="63">
        <f t="shared" si="568"/>
        <v>4187.2927164413659</v>
      </c>
      <c r="BE3559" s="63">
        <f t="shared" si="569"/>
        <v>145.53842789935268</v>
      </c>
      <c r="BF3559" s="63">
        <f t="shared" si="570"/>
        <v>145.53842854935272</v>
      </c>
      <c r="BG3559" s="63">
        <f t="shared" si="571"/>
        <v>5.8215371159757918</v>
      </c>
      <c r="BH3559" s="63">
        <f t="shared" si="572"/>
        <v>5.8215377659757914</v>
      </c>
      <c r="BI3559" s="109">
        <f t="shared" si="574"/>
        <v>106590000</v>
      </c>
      <c r="BJ3559" s="203">
        <f t="shared" si="573"/>
        <v>3.1636803058875724E+24</v>
      </c>
    </row>
    <row r="3560" spans="53:62" s="174" customFormat="1" x14ac:dyDescent="0.35">
      <c r="BA3560" s="177">
        <v>3554</v>
      </c>
      <c r="BB3560" s="202">
        <f t="shared" si="566"/>
        <v>177700000</v>
      </c>
      <c r="BC3560" s="63">
        <f t="shared" si="567"/>
        <v>4188.4669897672666</v>
      </c>
      <c r="BD3560" s="63">
        <f t="shared" si="568"/>
        <v>4188.4669897719423</v>
      </c>
      <c r="BE3560" s="63">
        <f t="shared" si="569"/>
        <v>145.53842789935305</v>
      </c>
      <c r="BF3560" s="63">
        <f t="shared" si="570"/>
        <v>145.53842854935306</v>
      </c>
      <c r="BG3560" s="63">
        <f t="shared" si="571"/>
        <v>5.8215371159757918</v>
      </c>
      <c r="BH3560" s="63">
        <f t="shared" si="572"/>
        <v>5.8215377659757914</v>
      </c>
      <c r="BI3560" s="109">
        <f t="shared" si="574"/>
        <v>106620000</v>
      </c>
      <c r="BJ3560" s="203">
        <f t="shared" si="573"/>
        <v>3.1641018524762273E+24</v>
      </c>
    </row>
    <row r="3561" spans="53:62" s="174" customFormat="1" x14ac:dyDescent="0.35">
      <c r="BA3561" s="177">
        <v>3555</v>
      </c>
      <c r="BB3561" s="202">
        <f t="shared" si="566"/>
        <v>177750000</v>
      </c>
      <c r="BC3561" s="63">
        <f t="shared" si="567"/>
        <v>4189.6412607120137</v>
      </c>
      <c r="BD3561" s="63">
        <f t="shared" si="568"/>
        <v>4189.6412607166912</v>
      </c>
      <c r="BE3561" s="63">
        <f t="shared" si="569"/>
        <v>145.53842789935339</v>
      </c>
      <c r="BF3561" s="63">
        <f t="shared" si="570"/>
        <v>145.5384285493534</v>
      </c>
      <c r="BG3561" s="63">
        <f t="shared" si="571"/>
        <v>5.8215371159757918</v>
      </c>
      <c r="BH3561" s="63">
        <f t="shared" si="572"/>
        <v>5.8215377659757914</v>
      </c>
      <c r="BI3561" s="109">
        <f t="shared" si="574"/>
        <v>106650000</v>
      </c>
      <c r="BJ3561" s="203">
        <f t="shared" si="573"/>
        <v>3.1645232393598493E+24</v>
      </c>
    </row>
    <row r="3562" spans="53:62" s="174" customFormat="1" x14ac:dyDescent="0.35">
      <c r="BA3562" s="177">
        <v>3556</v>
      </c>
      <c r="BB3562" s="202">
        <f t="shared" si="566"/>
        <v>177800000</v>
      </c>
      <c r="BC3562" s="63">
        <f t="shared" si="567"/>
        <v>4190.815529270998</v>
      </c>
      <c r="BD3562" s="63">
        <f t="shared" si="568"/>
        <v>4190.8155292756774</v>
      </c>
      <c r="BE3562" s="63">
        <f t="shared" si="569"/>
        <v>145.53842789935371</v>
      </c>
      <c r="BF3562" s="63">
        <f t="shared" si="570"/>
        <v>145.53842854935371</v>
      </c>
      <c r="BG3562" s="63">
        <f t="shared" si="571"/>
        <v>5.8215371159757918</v>
      </c>
      <c r="BH3562" s="63">
        <f t="shared" si="572"/>
        <v>5.8215377659757914</v>
      </c>
      <c r="BI3562" s="109">
        <f t="shared" si="574"/>
        <v>106680000</v>
      </c>
      <c r="BJ3562" s="203">
        <f t="shared" si="573"/>
        <v>3.1649444665989457E+24</v>
      </c>
    </row>
    <row r="3563" spans="53:62" s="174" customFormat="1" x14ac:dyDescent="0.35">
      <c r="BA3563" s="177">
        <v>3557</v>
      </c>
      <c r="BB3563" s="202">
        <f t="shared" si="566"/>
        <v>177850000</v>
      </c>
      <c r="BC3563" s="63">
        <f t="shared" si="567"/>
        <v>4191.9897954441558</v>
      </c>
      <c r="BD3563" s="63">
        <f t="shared" si="568"/>
        <v>4191.989795448836</v>
      </c>
      <c r="BE3563" s="63">
        <f t="shared" si="569"/>
        <v>145.53842789935402</v>
      </c>
      <c r="BF3563" s="63">
        <f t="shared" si="570"/>
        <v>145.53842854935405</v>
      </c>
      <c r="BG3563" s="63">
        <f t="shared" si="571"/>
        <v>5.8215371159757918</v>
      </c>
      <c r="BH3563" s="63">
        <f t="shared" si="572"/>
        <v>5.8215377659757914</v>
      </c>
      <c r="BI3563" s="109">
        <f t="shared" si="574"/>
        <v>106710000</v>
      </c>
      <c r="BJ3563" s="203">
        <f t="shared" si="573"/>
        <v>3.1653655342539969E+24</v>
      </c>
    </row>
    <row r="3564" spans="53:62" s="174" customFormat="1" x14ac:dyDescent="0.35">
      <c r="BA3564" s="177">
        <v>3558</v>
      </c>
      <c r="BB3564" s="202">
        <f t="shared" si="566"/>
        <v>177900000</v>
      </c>
      <c r="BC3564" s="63">
        <f t="shared" si="567"/>
        <v>4193.1640592314852</v>
      </c>
      <c r="BD3564" s="63">
        <f t="shared" si="568"/>
        <v>4193.1640592361673</v>
      </c>
      <c r="BE3564" s="63">
        <f t="shared" si="569"/>
        <v>145.53842789935439</v>
      </c>
      <c r="BF3564" s="63">
        <f t="shared" si="570"/>
        <v>145.53842854935439</v>
      </c>
      <c r="BG3564" s="63">
        <f t="shared" si="571"/>
        <v>5.8215371159757918</v>
      </c>
      <c r="BH3564" s="63">
        <f t="shared" si="572"/>
        <v>5.8215377659757914</v>
      </c>
      <c r="BI3564" s="109">
        <f t="shared" si="574"/>
        <v>106740000</v>
      </c>
      <c r="BJ3564" s="203">
        <f t="shared" si="573"/>
        <v>3.1657864423854623E+24</v>
      </c>
    </row>
    <row r="3565" spans="53:62" s="174" customFormat="1" x14ac:dyDescent="0.35">
      <c r="BA3565" s="177">
        <v>3559</v>
      </c>
      <c r="BB3565" s="202">
        <f t="shared" si="566"/>
        <v>177950000</v>
      </c>
      <c r="BC3565" s="63">
        <f t="shared" si="567"/>
        <v>4194.3383206330527</v>
      </c>
      <c r="BD3565" s="63">
        <f t="shared" si="568"/>
        <v>4194.3383206377357</v>
      </c>
      <c r="BE3565" s="63">
        <f t="shared" si="569"/>
        <v>145.53842789935467</v>
      </c>
      <c r="BF3565" s="63">
        <f t="shared" si="570"/>
        <v>145.53842854935471</v>
      </c>
      <c r="BG3565" s="63">
        <f t="shared" si="571"/>
        <v>5.8215371159757918</v>
      </c>
      <c r="BH3565" s="63">
        <f t="shared" si="572"/>
        <v>5.8215377659757914</v>
      </c>
      <c r="BI3565" s="109">
        <f t="shared" si="574"/>
        <v>106770000</v>
      </c>
      <c r="BJ3565" s="203">
        <f t="shared" si="573"/>
        <v>3.1662071910537793E+24</v>
      </c>
    </row>
    <row r="3566" spans="53:62" s="174" customFormat="1" x14ac:dyDescent="0.35">
      <c r="BA3566" s="177">
        <v>3560</v>
      </c>
      <c r="BB3566" s="202">
        <f t="shared" si="566"/>
        <v>178000000</v>
      </c>
      <c r="BC3566" s="63">
        <f t="shared" si="567"/>
        <v>4195.5125796488583</v>
      </c>
      <c r="BD3566" s="63">
        <f t="shared" si="568"/>
        <v>4195.5125796535422</v>
      </c>
      <c r="BE3566" s="63">
        <f t="shared" si="569"/>
        <v>145.53842789935501</v>
      </c>
      <c r="BF3566" s="63">
        <f t="shared" si="570"/>
        <v>145.53842854935502</v>
      </c>
      <c r="BG3566" s="63">
        <f t="shared" si="571"/>
        <v>5.8215371159757918</v>
      </c>
      <c r="BH3566" s="63">
        <f t="shared" si="572"/>
        <v>5.8215377659757914</v>
      </c>
      <c r="BI3566" s="109">
        <f t="shared" si="574"/>
        <v>106800000</v>
      </c>
      <c r="BJ3566" s="203">
        <f t="shared" si="573"/>
        <v>3.1666277803193608E+24</v>
      </c>
    </row>
    <row r="3567" spans="53:62" s="174" customFormat="1" x14ac:dyDescent="0.35">
      <c r="BA3567" s="177">
        <v>3561</v>
      </c>
      <c r="BB3567" s="202">
        <f t="shared" si="566"/>
        <v>178050000</v>
      </c>
      <c r="BC3567" s="63">
        <f t="shared" si="567"/>
        <v>4196.6868362788346</v>
      </c>
      <c r="BD3567" s="63">
        <f t="shared" si="568"/>
        <v>4196.6868362835212</v>
      </c>
      <c r="BE3567" s="63">
        <f t="shared" si="569"/>
        <v>145.53842789935533</v>
      </c>
      <c r="BF3567" s="63">
        <f t="shared" si="570"/>
        <v>145.53842854935536</v>
      </c>
      <c r="BG3567" s="63">
        <f t="shared" si="571"/>
        <v>5.8215371159757918</v>
      </c>
      <c r="BH3567" s="63">
        <f t="shared" si="572"/>
        <v>5.8215377659757914</v>
      </c>
      <c r="BI3567" s="109">
        <f t="shared" si="574"/>
        <v>106830000</v>
      </c>
      <c r="BJ3567" s="203">
        <f t="shared" si="573"/>
        <v>3.1670482102425962E+24</v>
      </c>
    </row>
    <row r="3568" spans="53:62" s="174" customFormat="1" x14ac:dyDescent="0.35">
      <c r="BA3568" s="177">
        <v>3562</v>
      </c>
      <c r="BB3568" s="202">
        <f t="shared" si="566"/>
        <v>178100000</v>
      </c>
      <c r="BC3568" s="63">
        <f t="shared" si="567"/>
        <v>4197.8610905231135</v>
      </c>
      <c r="BD3568" s="63">
        <f t="shared" si="568"/>
        <v>4197.861090527801</v>
      </c>
      <c r="BE3568" s="63">
        <f t="shared" si="569"/>
        <v>145.53842789935564</v>
      </c>
      <c r="BF3568" s="63">
        <f t="shared" si="570"/>
        <v>145.53842854935567</v>
      </c>
      <c r="BG3568" s="63">
        <f t="shared" si="571"/>
        <v>5.8215371159757918</v>
      </c>
      <c r="BH3568" s="63">
        <f t="shared" si="572"/>
        <v>5.8215377659757914</v>
      </c>
      <c r="BI3568" s="109">
        <f t="shared" si="574"/>
        <v>106860000</v>
      </c>
      <c r="BJ3568" s="203">
        <f t="shared" si="573"/>
        <v>3.1674684808838545E+24</v>
      </c>
    </row>
    <row r="3569" spans="53:62" s="174" customFormat="1" x14ac:dyDescent="0.35">
      <c r="BA3569" s="177">
        <v>3563</v>
      </c>
      <c r="BB3569" s="202">
        <f t="shared" si="566"/>
        <v>178150000</v>
      </c>
      <c r="BC3569" s="63">
        <f t="shared" si="567"/>
        <v>4199.0353423815668</v>
      </c>
      <c r="BD3569" s="63">
        <f t="shared" si="568"/>
        <v>4199.0353423862543</v>
      </c>
      <c r="BE3569" s="63">
        <f t="shared" si="569"/>
        <v>145.53842789935598</v>
      </c>
      <c r="BF3569" s="63">
        <f t="shared" si="570"/>
        <v>145.53842854935598</v>
      </c>
      <c r="BG3569" s="63">
        <f t="shared" si="571"/>
        <v>5.8215371159757918</v>
      </c>
      <c r="BH3569" s="63">
        <f t="shared" si="572"/>
        <v>5.8215377659757914</v>
      </c>
      <c r="BI3569" s="109">
        <f t="shared" si="574"/>
        <v>106890000</v>
      </c>
      <c r="BJ3569" s="203">
        <f t="shared" si="573"/>
        <v>3.1678885923034806E+24</v>
      </c>
    </row>
    <row r="3570" spans="53:62" s="174" customFormat="1" x14ac:dyDescent="0.35">
      <c r="BA3570" s="177">
        <v>3564</v>
      </c>
      <c r="BB3570" s="202">
        <f t="shared" si="566"/>
        <v>178200000</v>
      </c>
      <c r="BC3570" s="63">
        <f t="shared" si="567"/>
        <v>4200.2095918542564</v>
      </c>
      <c r="BD3570" s="63">
        <f t="shared" si="568"/>
        <v>4200.2095918589457</v>
      </c>
      <c r="BE3570" s="63">
        <f t="shared" si="569"/>
        <v>145.53842789935629</v>
      </c>
      <c r="BF3570" s="63">
        <f t="shared" si="570"/>
        <v>145.5384285493563</v>
      </c>
      <c r="BG3570" s="63">
        <f t="shared" si="571"/>
        <v>5.8215371159757918</v>
      </c>
      <c r="BH3570" s="63">
        <f t="shared" si="572"/>
        <v>5.8215377659757914</v>
      </c>
      <c r="BI3570" s="109">
        <f t="shared" si="574"/>
        <v>106920000</v>
      </c>
      <c r="BJ3570" s="203">
        <f t="shared" si="573"/>
        <v>3.1683085445617945E+24</v>
      </c>
    </row>
    <row r="3571" spans="53:62" s="174" customFormat="1" x14ac:dyDescent="0.35">
      <c r="BA3571" s="177">
        <v>3565</v>
      </c>
      <c r="BB3571" s="202">
        <f t="shared" si="566"/>
        <v>178250000</v>
      </c>
      <c r="BC3571" s="63">
        <f t="shared" si="567"/>
        <v>4201.3838389411821</v>
      </c>
      <c r="BD3571" s="63">
        <f t="shared" si="568"/>
        <v>4201.3838389458733</v>
      </c>
      <c r="BE3571" s="63">
        <f t="shared" si="569"/>
        <v>145.53842789935663</v>
      </c>
      <c r="BF3571" s="63">
        <f t="shared" si="570"/>
        <v>145.53842854935661</v>
      </c>
      <c r="BG3571" s="63">
        <f t="shared" si="571"/>
        <v>5.8215371159757918</v>
      </c>
      <c r="BH3571" s="63">
        <f t="shared" si="572"/>
        <v>5.8215377659757914</v>
      </c>
      <c r="BI3571" s="109">
        <f t="shared" si="574"/>
        <v>106950000</v>
      </c>
      <c r="BJ3571" s="203">
        <f t="shared" si="573"/>
        <v>3.1687283377190971E+24</v>
      </c>
    </row>
    <row r="3572" spans="53:62" s="174" customFormat="1" x14ac:dyDescent="0.35">
      <c r="BA3572" s="177">
        <v>3566</v>
      </c>
      <c r="BB3572" s="202">
        <f t="shared" si="566"/>
        <v>178300000</v>
      </c>
      <c r="BC3572" s="63">
        <f t="shared" si="567"/>
        <v>4202.558083642346</v>
      </c>
      <c r="BD3572" s="63">
        <f t="shared" si="568"/>
        <v>4202.558083647039</v>
      </c>
      <c r="BE3572" s="63">
        <f t="shared" si="569"/>
        <v>145.53842789935692</v>
      </c>
      <c r="BF3572" s="63">
        <f t="shared" si="570"/>
        <v>145.53842854935692</v>
      </c>
      <c r="BG3572" s="63">
        <f t="shared" si="571"/>
        <v>5.8215371159757918</v>
      </c>
      <c r="BH3572" s="63">
        <f t="shared" si="572"/>
        <v>5.8215377659757914</v>
      </c>
      <c r="BI3572" s="109">
        <f t="shared" si="574"/>
        <v>106980000</v>
      </c>
      <c r="BJ3572" s="203">
        <f t="shared" si="573"/>
        <v>3.169147971835665E+24</v>
      </c>
    </row>
    <row r="3573" spans="53:62" s="174" customFormat="1" x14ac:dyDescent="0.35">
      <c r="BA3573" s="177">
        <v>3567</v>
      </c>
      <c r="BB3573" s="202">
        <f t="shared" si="566"/>
        <v>178350000</v>
      </c>
      <c r="BC3573" s="63">
        <f t="shared" si="567"/>
        <v>4203.7323259578116</v>
      </c>
      <c r="BD3573" s="63">
        <f t="shared" si="568"/>
        <v>4203.7323259625055</v>
      </c>
      <c r="BE3573" s="63">
        <f t="shared" si="569"/>
        <v>145.5384278993572</v>
      </c>
      <c r="BF3573" s="63">
        <f t="shared" si="570"/>
        <v>145.53842854935723</v>
      </c>
      <c r="BG3573" s="63">
        <f t="shared" si="571"/>
        <v>5.8215371159757918</v>
      </c>
      <c r="BH3573" s="63">
        <f t="shared" si="572"/>
        <v>5.8215377659757914</v>
      </c>
      <c r="BI3573" s="109">
        <f t="shared" si="574"/>
        <v>107010000</v>
      </c>
      <c r="BJ3573" s="203">
        <f t="shared" si="573"/>
        <v>3.1695674469717496E+24</v>
      </c>
    </row>
    <row r="3574" spans="53:62" s="174" customFormat="1" x14ac:dyDescent="0.35">
      <c r="BA3574" s="177">
        <v>3568</v>
      </c>
      <c r="BB3574" s="202">
        <f t="shared" si="566"/>
        <v>178400000</v>
      </c>
      <c r="BC3574" s="63">
        <f t="shared" si="567"/>
        <v>4204.9065658874515</v>
      </c>
      <c r="BD3574" s="63">
        <f t="shared" si="568"/>
        <v>4204.9065658921454</v>
      </c>
      <c r="BE3574" s="63">
        <f t="shared" si="569"/>
        <v>145.53842789935749</v>
      </c>
      <c r="BF3574" s="63">
        <f t="shared" si="570"/>
        <v>145.53842854935755</v>
      </c>
      <c r="BG3574" s="63">
        <f t="shared" si="571"/>
        <v>5.8215371159757918</v>
      </c>
      <c r="BH3574" s="63">
        <f t="shared" si="572"/>
        <v>5.8215377659757914</v>
      </c>
      <c r="BI3574" s="109">
        <f t="shared" si="574"/>
        <v>107040000</v>
      </c>
      <c r="BJ3574" s="203">
        <f t="shared" si="573"/>
        <v>3.169986763187583E+24</v>
      </c>
    </row>
    <row r="3575" spans="53:62" s="174" customFormat="1" x14ac:dyDescent="0.35">
      <c r="BA3575" s="177">
        <v>3569</v>
      </c>
      <c r="BB3575" s="202">
        <f t="shared" si="566"/>
        <v>178450000</v>
      </c>
      <c r="BC3575" s="63">
        <f t="shared" si="567"/>
        <v>4206.0808034313914</v>
      </c>
      <c r="BD3575" s="63">
        <f t="shared" si="568"/>
        <v>4206.0808034360871</v>
      </c>
      <c r="BE3575" s="63">
        <f t="shared" si="569"/>
        <v>145.5384278993578</v>
      </c>
      <c r="BF3575" s="63">
        <f t="shared" si="570"/>
        <v>145.53842854935783</v>
      </c>
      <c r="BG3575" s="63">
        <f t="shared" si="571"/>
        <v>5.8215371159757918</v>
      </c>
      <c r="BH3575" s="63">
        <f t="shared" si="572"/>
        <v>5.8215377659757914</v>
      </c>
      <c r="BI3575" s="109">
        <f t="shared" si="574"/>
        <v>107070000</v>
      </c>
      <c r="BJ3575" s="203">
        <f t="shared" si="573"/>
        <v>3.1704059205433726E+24</v>
      </c>
    </row>
    <row r="3576" spans="53:62" s="174" customFormat="1" x14ac:dyDescent="0.35">
      <c r="BA3576" s="177">
        <v>3570</v>
      </c>
      <c r="BB3576" s="202">
        <f t="shared" si="566"/>
        <v>178500000</v>
      </c>
      <c r="BC3576" s="63">
        <f t="shared" si="567"/>
        <v>4207.2550385895684</v>
      </c>
      <c r="BD3576" s="63">
        <f t="shared" si="568"/>
        <v>4207.2550385942668</v>
      </c>
      <c r="BE3576" s="63">
        <f t="shared" si="569"/>
        <v>145.53842789935814</v>
      </c>
      <c r="BF3576" s="63">
        <f t="shared" si="570"/>
        <v>145.53842854935814</v>
      </c>
      <c r="BG3576" s="63">
        <f t="shared" si="571"/>
        <v>5.8215371159757918</v>
      </c>
      <c r="BH3576" s="63">
        <f t="shared" si="572"/>
        <v>5.8215377659757914</v>
      </c>
      <c r="BI3576" s="109">
        <f t="shared" si="574"/>
        <v>107100000</v>
      </c>
      <c r="BJ3576" s="203">
        <f t="shared" si="573"/>
        <v>3.1708249190993033E+24</v>
      </c>
    </row>
    <row r="3577" spans="53:62" s="174" customFormat="1" x14ac:dyDescent="0.35">
      <c r="BA3577" s="177">
        <v>3571</v>
      </c>
      <c r="BB3577" s="202">
        <f t="shared" si="566"/>
        <v>178550000</v>
      </c>
      <c r="BC3577" s="63">
        <f t="shared" si="567"/>
        <v>4208.429271362048</v>
      </c>
      <c r="BD3577" s="63">
        <f t="shared" si="568"/>
        <v>4208.4292713667473</v>
      </c>
      <c r="BE3577" s="63">
        <f t="shared" si="569"/>
        <v>145.53842789935842</v>
      </c>
      <c r="BF3577" s="63">
        <f t="shared" si="570"/>
        <v>145.53842854935843</v>
      </c>
      <c r="BG3577" s="63">
        <f t="shared" si="571"/>
        <v>5.8215371159757918</v>
      </c>
      <c r="BH3577" s="63">
        <f t="shared" si="572"/>
        <v>5.8215377659757914</v>
      </c>
      <c r="BI3577" s="109">
        <f t="shared" si="574"/>
        <v>107130000</v>
      </c>
      <c r="BJ3577" s="203">
        <f t="shared" si="573"/>
        <v>3.1712437589155367E+24</v>
      </c>
    </row>
    <row r="3578" spans="53:62" s="174" customFormat="1" x14ac:dyDescent="0.35">
      <c r="BA3578" s="177">
        <v>3572</v>
      </c>
      <c r="BB3578" s="202">
        <f t="shared" si="566"/>
        <v>178600000</v>
      </c>
      <c r="BC3578" s="63">
        <f t="shared" si="567"/>
        <v>4209.6035017488311</v>
      </c>
      <c r="BD3578" s="63">
        <f t="shared" si="568"/>
        <v>4209.6035017535305</v>
      </c>
      <c r="BE3578" s="63">
        <f t="shared" si="569"/>
        <v>145.53842789935871</v>
      </c>
      <c r="BF3578" s="63">
        <f t="shared" si="570"/>
        <v>145.53842854935871</v>
      </c>
      <c r="BG3578" s="63">
        <f t="shared" si="571"/>
        <v>5.8215371159757918</v>
      </c>
      <c r="BH3578" s="63">
        <f t="shared" si="572"/>
        <v>5.8215377659757914</v>
      </c>
      <c r="BI3578" s="109">
        <f t="shared" si="574"/>
        <v>107160000</v>
      </c>
      <c r="BJ3578" s="203">
        <f t="shared" si="573"/>
        <v>3.1716624400522121E+24</v>
      </c>
    </row>
    <row r="3579" spans="53:62" s="174" customFormat="1" x14ac:dyDescent="0.35">
      <c r="BA3579" s="177">
        <v>3573</v>
      </c>
      <c r="BB3579" s="202">
        <f t="shared" si="566"/>
        <v>178650000</v>
      </c>
      <c r="BC3579" s="63">
        <f t="shared" si="567"/>
        <v>4210.7777297498496</v>
      </c>
      <c r="BD3579" s="63">
        <f t="shared" si="568"/>
        <v>4210.7777297545508</v>
      </c>
      <c r="BE3579" s="63">
        <f t="shared" si="569"/>
        <v>145.53842789935899</v>
      </c>
      <c r="BF3579" s="63">
        <f t="shared" si="570"/>
        <v>145.538428549359</v>
      </c>
      <c r="BG3579" s="63">
        <f t="shared" si="571"/>
        <v>5.8215371159757918</v>
      </c>
      <c r="BH3579" s="63">
        <f t="shared" si="572"/>
        <v>5.8215377659757914</v>
      </c>
      <c r="BI3579" s="109">
        <f t="shared" si="574"/>
        <v>107190000</v>
      </c>
      <c r="BJ3579" s="203">
        <f t="shared" si="573"/>
        <v>3.1720809625694473E+24</v>
      </c>
    </row>
    <row r="3580" spans="53:62" s="174" customFormat="1" x14ac:dyDescent="0.35">
      <c r="BA3580" s="177">
        <v>3574</v>
      </c>
      <c r="BB3580" s="202">
        <f t="shared" si="566"/>
        <v>178700000</v>
      </c>
      <c r="BC3580" s="63">
        <f t="shared" si="567"/>
        <v>4211.9519553651053</v>
      </c>
      <c r="BD3580" s="63">
        <f t="shared" si="568"/>
        <v>4211.9519553698083</v>
      </c>
      <c r="BE3580" s="63">
        <f t="shared" si="569"/>
        <v>145.53842789935928</v>
      </c>
      <c r="BF3580" s="63">
        <f t="shared" si="570"/>
        <v>145.53842854935931</v>
      </c>
      <c r="BG3580" s="63">
        <f t="shared" si="571"/>
        <v>5.8215371159757918</v>
      </c>
      <c r="BH3580" s="63">
        <f t="shared" si="572"/>
        <v>5.8215377659757914</v>
      </c>
      <c r="BI3580" s="109">
        <f t="shared" si="574"/>
        <v>107220000</v>
      </c>
      <c r="BJ3580" s="203">
        <f t="shared" si="573"/>
        <v>3.1724993265273347E+24</v>
      </c>
    </row>
    <row r="3581" spans="53:62" s="174" customFormat="1" x14ac:dyDescent="0.35">
      <c r="BA3581" s="177">
        <v>3575</v>
      </c>
      <c r="BB3581" s="202">
        <f t="shared" si="566"/>
        <v>178750000</v>
      </c>
      <c r="BC3581" s="63">
        <f t="shared" si="567"/>
        <v>4213.126178594729</v>
      </c>
      <c r="BD3581" s="63">
        <f t="shared" si="568"/>
        <v>4213.1261785994329</v>
      </c>
      <c r="BE3581" s="63">
        <f t="shared" si="569"/>
        <v>145.53842789935959</v>
      </c>
      <c r="BF3581" s="63">
        <f t="shared" si="570"/>
        <v>145.53842854935959</v>
      </c>
      <c r="BG3581" s="63">
        <f t="shared" si="571"/>
        <v>5.8215371159757918</v>
      </c>
      <c r="BH3581" s="63">
        <f t="shared" si="572"/>
        <v>5.8215377659757914</v>
      </c>
      <c r="BI3581" s="109">
        <f t="shared" si="574"/>
        <v>107250000</v>
      </c>
      <c r="BJ3581" s="203">
        <f t="shared" si="573"/>
        <v>3.1729175319859464E+24</v>
      </c>
    </row>
    <row r="3582" spans="53:62" s="174" customFormat="1" x14ac:dyDescent="0.35">
      <c r="BA3582" s="177">
        <v>3576</v>
      </c>
      <c r="BB3582" s="202">
        <f t="shared" si="566"/>
        <v>178800000</v>
      </c>
      <c r="BC3582" s="63">
        <f t="shared" si="567"/>
        <v>4214.300399438589</v>
      </c>
      <c r="BD3582" s="63">
        <f t="shared" si="568"/>
        <v>4214.3003994432938</v>
      </c>
      <c r="BE3582" s="63">
        <f t="shared" si="569"/>
        <v>145.53842789935982</v>
      </c>
      <c r="BF3582" s="63">
        <f t="shared" si="570"/>
        <v>145.53842854935985</v>
      </c>
      <c r="BG3582" s="63">
        <f t="shared" si="571"/>
        <v>5.8215371159757918</v>
      </c>
      <c r="BH3582" s="63">
        <f t="shared" si="572"/>
        <v>5.8215377659757914</v>
      </c>
      <c r="BI3582" s="109">
        <f t="shared" si="574"/>
        <v>107280000</v>
      </c>
      <c r="BJ3582" s="203">
        <f t="shared" si="573"/>
        <v>3.1733355790053304E+24</v>
      </c>
    </row>
    <row r="3583" spans="53:62" s="174" customFormat="1" x14ac:dyDescent="0.35">
      <c r="BA3583" s="177">
        <v>3577</v>
      </c>
      <c r="BB3583" s="202">
        <f t="shared" si="566"/>
        <v>178850000</v>
      </c>
      <c r="BC3583" s="63">
        <f t="shared" si="567"/>
        <v>4215.4746178967507</v>
      </c>
      <c r="BD3583" s="63">
        <f t="shared" si="568"/>
        <v>4215.4746179014573</v>
      </c>
      <c r="BE3583" s="63">
        <f t="shared" si="569"/>
        <v>145.53842789936016</v>
      </c>
      <c r="BF3583" s="63">
        <f t="shared" si="570"/>
        <v>145.53842854936016</v>
      </c>
      <c r="BG3583" s="63">
        <f t="shared" si="571"/>
        <v>5.8215371159757918</v>
      </c>
      <c r="BH3583" s="63">
        <f t="shared" si="572"/>
        <v>5.8215377659757914</v>
      </c>
      <c r="BI3583" s="109">
        <f t="shared" si="574"/>
        <v>107310000</v>
      </c>
      <c r="BJ3583" s="203">
        <f t="shared" si="573"/>
        <v>3.1737534676455109E+24</v>
      </c>
    </row>
    <row r="3584" spans="53:62" s="174" customFormat="1" x14ac:dyDescent="0.35">
      <c r="BA3584" s="177">
        <v>3578</v>
      </c>
      <c r="BB3584" s="202">
        <f t="shared" si="566"/>
        <v>178900000</v>
      </c>
      <c r="BC3584" s="63">
        <f t="shared" si="567"/>
        <v>4216.648833969215</v>
      </c>
      <c r="BD3584" s="63">
        <f t="shared" si="568"/>
        <v>4216.6488339739226</v>
      </c>
      <c r="BE3584" s="63">
        <f t="shared" si="569"/>
        <v>145.53842789936044</v>
      </c>
      <c r="BF3584" s="63">
        <f t="shared" si="570"/>
        <v>145.53842854936042</v>
      </c>
      <c r="BG3584" s="63">
        <f t="shared" si="571"/>
        <v>5.8215371159757918</v>
      </c>
      <c r="BH3584" s="63">
        <f t="shared" si="572"/>
        <v>5.8215377659757914</v>
      </c>
      <c r="BI3584" s="109">
        <f t="shared" si="574"/>
        <v>107340000</v>
      </c>
      <c r="BJ3584" s="203">
        <f t="shared" si="573"/>
        <v>3.1741711979664919E+24</v>
      </c>
    </row>
    <row r="3585" spans="53:62" s="174" customFormat="1" x14ac:dyDescent="0.35">
      <c r="BA3585" s="177">
        <v>3579</v>
      </c>
      <c r="BB3585" s="202">
        <f t="shared" si="566"/>
        <v>178950000</v>
      </c>
      <c r="BC3585" s="63">
        <f t="shared" si="567"/>
        <v>4217.8230476560457</v>
      </c>
      <c r="BD3585" s="63">
        <f t="shared" si="568"/>
        <v>4217.823047660755</v>
      </c>
      <c r="BE3585" s="63">
        <f t="shared" si="569"/>
        <v>145.5384278993607</v>
      </c>
      <c r="BF3585" s="63">
        <f t="shared" si="570"/>
        <v>145.5384285493607</v>
      </c>
      <c r="BG3585" s="63">
        <f t="shared" si="571"/>
        <v>5.8215371159757918</v>
      </c>
      <c r="BH3585" s="63">
        <f t="shared" si="572"/>
        <v>5.8215377659757914</v>
      </c>
      <c r="BI3585" s="109">
        <f t="shared" si="574"/>
        <v>107370000</v>
      </c>
      <c r="BJ3585" s="203">
        <f t="shared" si="573"/>
        <v>3.1745887700282537E+24</v>
      </c>
    </row>
    <row r="3586" spans="53:62" s="174" customFormat="1" x14ac:dyDescent="0.35">
      <c r="BA3586" s="177">
        <v>3580</v>
      </c>
      <c r="BB3586" s="202">
        <f t="shared" si="566"/>
        <v>179000000</v>
      </c>
      <c r="BC3586" s="63">
        <f t="shared" si="567"/>
        <v>4218.9972589571134</v>
      </c>
      <c r="BD3586" s="63">
        <f t="shared" si="568"/>
        <v>4218.9972589618237</v>
      </c>
      <c r="BE3586" s="63">
        <f t="shared" si="569"/>
        <v>145.53842789936095</v>
      </c>
      <c r="BF3586" s="63">
        <f t="shared" si="570"/>
        <v>145.53842854936099</v>
      </c>
      <c r="BG3586" s="63">
        <f t="shared" si="571"/>
        <v>5.8215371159757918</v>
      </c>
      <c r="BH3586" s="63">
        <f t="shared" si="572"/>
        <v>5.8215377659757914</v>
      </c>
      <c r="BI3586" s="109">
        <f t="shared" si="574"/>
        <v>107400000</v>
      </c>
      <c r="BJ3586" s="203">
        <f t="shared" si="573"/>
        <v>3.1750061838907525E+24</v>
      </c>
    </row>
    <row r="3587" spans="53:62" s="174" customFormat="1" x14ac:dyDescent="0.35">
      <c r="BA3587" s="177">
        <v>3581</v>
      </c>
      <c r="BB3587" s="202">
        <f t="shared" si="566"/>
        <v>179050000</v>
      </c>
      <c r="BC3587" s="63">
        <f t="shared" si="567"/>
        <v>4220.1714678725475</v>
      </c>
      <c r="BD3587" s="63">
        <f t="shared" si="568"/>
        <v>4220.1714678772596</v>
      </c>
      <c r="BE3587" s="63">
        <f t="shared" si="569"/>
        <v>145.53842789936124</v>
      </c>
      <c r="BF3587" s="63">
        <f t="shared" si="570"/>
        <v>145.53842854936124</v>
      </c>
      <c r="BG3587" s="63">
        <f t="shared" si="571"/>
        <v>5.8215371159757918</v>
      </c>
      <c r="BH3587" s="63">
        <f t="shared" si="572"/>
        <v>5.8215377659757914</v>
      </c>
      <c r="BI3587" s="109">
        <f t="shared" si="574"/>
        <v>107430000</v>
      </c>
      <c r="BJ3587" s="203">
        <f t="shared" si="573"/>
        <v>3.1754234396139238E+24</v>
      </c>
    </row>
    <row r="3588" spans="53:62" s="174" customFormat="1" x14ac:dyDescent="0.35">
      <c r="BA3588" s="177">
        <v>3582</v>
      </c>
      <c r="BB3588" s="202">
        <f t="shared" si="566"/>
        <v>179100000</v>
      </c>
      <c r="BC3588" s="63">
        <f t="shared" si="567"/>
        <v>4221.3456744022833</v>
      </c>
      <c r="BD3588" s="63">
        <f t="shared" si="568"/>
        <v>4221.3456744069972</v>
      </c>
      <c r="BE3588" s="63">
        <f t="shared" si="569"/>
        <v>145.53842789936152</v>
      </c>
      <c r="BF3588" s="63">
        <f t="shared" si="570"/>
        <v>145.53842854936153</v>
      </c>
      <c r="BG3588" s="63">
        <f t="shared" si="571"/>
        <v>5.8215371159757918</v>
      </c>
      <c r="BH3588" s="63">
        <f t="shared" si="572"/>
        <v>5.8215377659757914</v>
      </c>
      <c r="BI3588" s="109">
        <f t="shared" si="574"/>
        <v>107460000</v>
      </c>
      <c r="BJ3588" s="203">
        <f t="shared" si="573"/>
        <v>3.1758405372576783E+24</v>
      </c>
    </row>
    <row r="3589" spans="53:62" s="174" customFormat="1" x14ac:dyDescent="0.35">
      <c r="BA3589" s="177">
        <v>3583</v>
      </c>
      <c r="BB3589" s="202">
        <f t="shared" si="566"/>
        <v>179150000</v>
      </c>
      <c r="BC3589" s="63">
        <f t="shared" si="567"/>
        <v>4222.5198785463226</v>
      </c>
      <c r="BD3589" s="63">
        <f t="shared" si="568"/>
        <v>4222.5198785510374</v>
      </c>
      <c r="BE3589" s="63">
        <f t="shared" si="569"/>
        <v>145.53842789936178</v>
      </c>
      <c r="BF3589" s="63">
        <f t="shared" si="570"/>
        <v>145.53842854936181</v>
      </c>
      <c r="BG3589" s="63">
        <f t="shared" si="571"/>
        <v>5.8215371159757918</v>
      </c>
      <c r="BH3589" s="63">
        <f t="shared" si="572"/>
        <v>5.8215377659757914</v>
      </c>
      <c r="BI3589" s="109">
        <f t="shared" si="574"/>
        <v>107490000</v>
      </c>
      <c r="BJ3589" s="203">
        <f t="shared" si="573"/>
        <v>3.1762574768819072E+24</v>
      </c>
    </row>
    <row r="3590" spans="53:62" s="174" customFormat="1" x14ac:dyDescent="0.35">
      <c r="BA3590" s="177">
        <v>3584</v>
      </c>
      <c r="BB3590" s="202">
        <f t="shared" ref="BB3590:BB3653" si="575">BA3590*50000</f>
        <v>179200000</v>
      </c>
      <c r="BC3590" s="63">
        <f t="shared" ref="BC3590:BC3653" si="576">($F$5+$F$6+$F$7+$F$8+$F$9)*(1-EXP(-$F$20*(1-$DC$6%)*BB3590/(2*$F$17)))*$F$25*$F$1*10^3*11600/($F$20*(1-$DC$6%))</f>
        <v>4223.6940803047273</v>
      </c>
      <c r="BD3590" s="63">
        <f t="shared" ref="BD3590:BD3653" si="577">($F$25*$F$1*10^3*11600*($F$5+$F$6+$F$7+$F$8+$F$9)/($F$27*$F$29*(1-$DC$6%))+$F$28/$F$27)*(1-EXP(-$F$27*$F$29*(1-$DC$6%)*BB3590/(2*$F$17)))</f>
        <v>4223.6940803094431</v>
      </c>
      <c r="BE3590" s="63">
        <f t="shared" ref="BE3590:BE3653" si="578">($F$5+$F$6+$F$7+$F$8+$F$9)*(1-EXP(-$F$20*(1-$DC$5%)*BB3590/(2*$F$17)))*$F$25*$F$1*10^3*11600/($F$20*(1-$DC$5%))</f>
        <v>145.53842789936203</v>
      </c>
      <c r="BF3590" s="63">
        <f t="shared" ref="BF3590:BF3653" si="579">($F$25*$F$1*10^3*11600*($F$5+$F$6+$F$7+$F$8+$F$9)/($F$27*$F$29*(1-$DC$5%))+$F$28/$F$27)*(1-EXP(-$F$27*$F$29*(1-$DC$5%)*BB3590/(2*$F$17)))</f>
        <v>145.53842854936207</v>
      </c>
      <c r="BG3590" s="63">
        <f t="shared" ref="BG3590:BG3653" si="580">($F$5+$F$6+$F$7+$F$8+$F$9)*(1-EXP(-$F$20*(1-$DC$4%)*BB3590/(2*$F$17)))*$F$25*$F$1*10^3*11600/($F$20*(1-$DC$4%))</f>
        <v>5.8215371159757918</v>
      </c>
      <c r="BH3590" s="63">
        <f t="shared" ref="BH3590:BH3653" si="581">($F$25*$F$1*10^3*11600*($F$5+$F$6+$F$7+$F$8+$F$9)/($F$27*$F$29*(1-$DC$4%))+$F$28/$F$27)*(1-EXP(-$F$27*$F$29*(1-$DC$4%)*BB3590/(2*$F$17)))</f>
        <v>5.8215377659757914</v>
      </c>
      <c r="BI3590" s="109">
        <f t="shared" si="574"/>
        <v>107520000</v>
      </c>
      <c r="BJ3590" s="203">
        <f t="shared" ref="BJ3590:BJ3653" si="582">($F$17/($F$20*(1-$F$19%)))*($F$5+$F$6+$F$7+$F$8+$F$9)*(1-EXP(-$F$20*(1-$F$19%)*BI3590/(2*$F$17)))+$F$17/($F$25*1000)*$F$11*EXP(-$F$20*(1-$F$19%)*BI3590/(2*$F$17))</f>
        <v>3.1766742585464752E+24</v>
      </c>
    </row>
    <row r="3591" spans="53:62" s="174" customFormat="1" x14ac:dyDescent="0.35">
      <c r="BA3591" s="177">
        <v>3585</v>
      </c>
      <c r="BB3591" s="202">
        <f t="shared" si="575"/>
        <v>179250000</v>
      </c>
      <c r="BC3591" s="63">
        <f t="shared" si="576"/>
        <v>4224.8682796774347</v>
      </c>
      <c r="BD3591" s="63">
        <f t="shared" si="577"/>
        <v>4224.8682796821513</v>
      </c>
      <c r="BE3591" s="63">
        <f t="shared" si="578"/>
        <v>145.53842789936229</v>
      </c>
      <c r="BF3591" s="63">
        <f t="shared" si="579"/>
        <v>145.53842854936232</v>
      </c>
      <c r="BG3591" s="63">
        <f t="shared" si="580"/>
        <v>5.8215371159757918</v>
      </c>
      <c r="BH3591" s="63">
        <f t="shared" si="581"/>
        <v>5.8215377659757914</v>
      </c>
      <c r="BI3591" s="109">
        <f t="shared" ref="BI3591:BI3654" si="583">BA3591*30000</f>
        <v>107550000</v>
      </c>
      <c r="BJ3591" s="203">
        <f t="shared" si="582"/>
        <v>3.1770908823112263E+24</v>
      </c>
    </row>
    <row r="3592" spans="53:62" s="174" customFormat="1" x14ac:dyDescent="0.35">
      <c r="BA3592" s="177">
        <v>3586</v>
      </c>
      <c r="BB3592" s="202">
        <f t="shared" si="575"/>
        <v>179300000</v>
      </c>
      <c r="BC3592" s="63">
        <f t="shared" si="576"/>
        <v>4226.0424766645083</v>
      </c>
      <c r="BD3592" s="63">
        <f t="shared" si="577"/>
        <v>4226.0424766692258</v>
      </c>
      <c r="BE3592" s="63">
        <f t="shared" si="578"/>
        <v>145.53842789936257</v>
      </c>
      <c r="BF3592" s="63">
        <f t="shared" si="579"/>
        <v>145.53842854936261</v>
      </c>
      <c r="BG3592" s="63">
        <f t="shared" si="580"/>
        <v>5.8215371159757918</v>
      </c>
      <c r="BH3592" s="63">
        <f t="shared" si="581"/>
        <v>5.8215377659757914</v>
      </c>
      <c r="BI3592" s="109">
        <f t="shared" si="583"/>
        <v>107580000</v>
      </c>
      <c r="BJ3592" s="203">
        <f t="shared" si="582"/>
        <v>3.1775073482359819E+24</v>
      </c>
    </row>
    <row r="3593" spans="53:62" s="174" customFormat="1" x14ac:dyDescent="0.35">
      <c r="BA3593" s="177">
        <v>3587</v>
      </c>
      <c r="BB3593" s="202">
        <f t="shared" si="575"/>
        <v>179350000</v>
      </c>
      <c r="BC3593" s="63">
        <f t="shared" si="576"/>
        <v>4227.2166712659473</v>
      </c>
      <c r="BD3593" s="63">
        <f t="shared" si="577"/>
        <v>4227.2166712706676</v>
      </c>
      <c r="BE3593" s="63">
        <f t="shared" si="578"/>
        <v>145.53842789936286</v>
      </c>
      <c r="BF3593" s="63">
        <f t="shared" si="579"/>
        <v>145.53842854936286</v>
      </c>
      <c r="BG3593" s="63">
        <f t="shared" si="580"/>
        <v>5.8215371159757918</v>
      </c>
      <c r="BH3593" s="63">
        <f t="shared" si="581"/>
        <v>5.8215377659757914</v>
      </c>
      <c r="BI3593" s="109">
        <f t="shared" si="583"/>
        <v>107610000</v>
      </c>
      <c r="BJ3593" s="203">
        <f t="shared" si="582"/>
        <v>3.1779236563805419E+24</v>
      </c>
    </row>
    <row r="3594" spans="53:62" s="174" customFormat="1" x14ac:dyDescent="0.35">
      <c r="BA3594" s="177">
        <v>3588</v>
      </c>
      <c r="BB3594" s="202">
        <f t="shared" si="575"/>
        <v>179400000</v>
      </c>
      <c r="BC3594" s="63">
        <f t="shared" si="576"/>
        <v>4228.3908634816898</v>
      </c>
      <c r="BD3594" s="63">
        <f t="shared" si="577"/>
        <v>4228.390863486411</v>
      </c>
      <c r="BE3594" s="63">
        <f t="shared" si="578"/>
        <v>145.53842789936309</v>
      </c>
      <c r="BF3594" s="63">
        <f t="shared" si="579"/>
        <v>145.53842854936312</v>
      </c>
      <c r="BG3594" s="63">
        <f t="shared" si="580"/>
        <v>5.8215371159757918</v>
      </c>
      <c r="BH3594" s="63">
        <f t="shared" si="581"/>
        <v>5.8215377659757914</v>
      </c>
      <c r="BI3594" s="109">
        <f t="shared" si="583"/>
        <v>107640000</v>
      </c>
      <c r="BJ3594" s="203">
        <f t="shared" si="582"/>
        <v>3.1783398068046793E+24</v>
      </c>
    </row>
    <row r="3595" spans="53:62" s="174" customFormat="1" x14ac:dyDescent="0.35">
      <c r="BA3595" s="177">
        <v>3589</v>
      </c>
      <c r="BB3595" s="202">
        <f t="shared" si="575"/>
        <v>179450000</v>
      </c>
      <c r="BC3595" s="63">
        <f t="shared" si="576"/>
        <v>4229.5650533117987</v>
      </c>
      <c r="BD3595" s="63">
        <f t="shared" si="577"/>
        <v>4229.5650533165208</v>
      </c>
      <c r="BE3595" s="63">
        <f t="shared" si="578"/>
        <v>145.53842789936334</v>
      </c>
      <c r="BF3595" s="63">
        <f t="shared" si="579"/>
        <v>145.53842854936335</v>
      </c>
      <c r="BG3595" s="63">
        <f t="shared" si="580"/>
        <v>5.8215371159757918</v>
      </c>
      <c r="BH3595" s="63">
        <f t="shared" si="581"/>
        <v>5.8215377659757914</v>
      </c>
      <c r="BI3595" s="109">
        <f t="shared" si="583"/>
        <v>107670000</v>
      </c>
      <c r="BJ3595" s="203">
        <f t="shared" si="582"/>
        <v>3.1787557995681501E+24</v>
      </c>
    </row>
    <row r="3596" spans="53:62" s="174" customFormat="1" x14ac:dyDescent="0.35">
      <c r="BA3596" s="177">
        <v>3590</v>
      </c>
      <c r="BB3596" s="202">
        <f t="shared" si="575"/>
        <v>179500000</v>
      </c>
      <c r="BC3596" s="63">
        <f t="shared" si="576"/>
        <v>4230.7392407562729</v>
      </c>
      <c r="BD3596" s="63">
        <f t="shared" si="577"/>
        <v>4230.7392407609968</v>
      </c>
      <c r="BE3596" s="63">
        <f t="shared" si="578"/>
        <v>145.5384278993636</v>
      </c>
      <c r="BF3596" s="63">
        <f t="shared" si="579"/>
        <v>145.5384285493636</v>
      </c>
      <c r="BG3596" s="63">
        <f t="shared" si="580"/>
        <v>5.8215371159757918</v>
      </c>
      <c r="BH3596" s="63">
        <f t="shared" si="581"/>
        <v>5.8215377659757914</v>
      </c>
      <c r="BI3596" s="109">
        <f t="shared" si="583"/>
        <v>107700000</v>
      </c>
      <c r="BJ3596" s="203">
        <f t="shared" si="582"/>
        <v>3.1791716347306821E+24</v>
      </c>
    </row>
    <row r="3597" spans="53:62" s="174" customFormat="1" x14ac:dyDescent="0.35">
      <c r="BA3597" s="177">
        <v>3591</v>
      </c>
      <c r="BB3597" s="202">
        <f t="shared" si="575"/>
        <v>179550000</v>
      </c>
      <c r="BC3597" s="63">
        <f t="shared" si="576"/>
        <v>4231.9134258151153</v>
      </c>
      <c r="BD3597" s="63">
        <f t="shared" si="577"/>
        <v>4231.9134258198401</v>
      </c>
      <c r="BE3597" s="63">
        <f t="shared" si="578"/>
        <v>145.53842789936382</v>
      </c>
      <c r="BF3597" s="63">
        <f t="shared" si="579"/>
        <v>145.53842854936386</v>
      </c>
      <c r="BG3597" s="63">
        <f t="shared" si="580"/>
        <v>5.8215371159757918</v>
      </c>
      <c r="BH3597" s="63">
        <f t="shared" si="581"/>
        <v>5.8215377659757914</v>
      </c>
      <c r="BI3597" s="109">
        <f t="shared" si="583"/>
        <v>107730000</v>
      </c>
      <c r="BJ3597" s="203">
        <f t="shared" si="582"/>
        <v>3.1795873123519857E+24</v>
      </c>
    </row>
    <row r="3598" spans="53:62" s="174" customFormat="1" x14ac:dyDescent="0.35">
      <c r="BA3598" s="177">
        <v>3592</v>
      </c>
      <c r="BB3598" s="202">
        <f t="shared" si="575"/>
        <v>179600000</v>
      </c>
      <c r="BC3598" s="63">
        <f t="shared" si="576"/>
        <v>4233.087608488323</v>
      </c>
      <c r="BD3598" s="63">
        <f t="shared" si="577"/>
        <v>4233.0876084930496</v>
      </c>
      <c r="BE3598" s="63">
        <f t="shared" si="578"/>
        <v>145.53842789936411</v>
      </c>
      <c r="BF3598" s="63">
        <f t="shared" si="579"/>
        <v>145.53842854936411</v>
      </c>
      <c r="BG3598" s="63">
        <f t="shared" si="580"/>
        <v>5.8215371159757918</v>
      </c>
      <c r="BH3598" s="63">
        <f t="shared" si="581"/>
        <v>5.8215377659757914</v>
      </c>
      <c r="BI3598" s="109">
        <f t="shared" si="583"/>
        <v>107760000</v>
      </c>
      <c r="BJ3598" s="203">
        <f t="shared" si="582"/>
        <v>3.1800028324917448E+24</v>
      </c>
    </row>
    <row r="3599" spans="53:62" s="174" customFormat="1" x14ac:dyDescent="0.35">
      <c r="BA3599" s="177">
        <v>3593</v>
      </c>
      <c r="BB3599" s="202">
        <f t="shared" si="575"/>
        <v>179650000</v>
      </c>
      <c r="BC3599" s="63">
        <f t="shared" si="576"/>
        <v>4234.2617887758988</v>
      </c>
      <c r="BD3599" s="63">
        <f t="shared" si="577"/>
        <v>4234.2617887806255</v>
      </c>
      <c r="BE3599" s="63">
        <f t="shared" si="578"/>
        <v>145.53842789936436</v>
      </c>
      <c r="BF3599" s="63">
        <f t="shared" si="579"/>
        <v>145.53842854936434</v>
      </c>
      <c r="BG3599" s="63">
        <f t="shared" si="580"/>
        <v>5.8215371159757918</v>
      </c>
      <c r="BH3599" s="63">
        <f t="shared" si="581"/>
        <v>5.8215377659757914</v>
      </c>
      <c r="BI3599" s="109">
        <f t="shared" si="583"/>
        <v>107790000</v>
      </c>
      <c r="BJ3599" s="203">
        <f t="shared" si="582"/>
        <v>3.1804181952096218E+24</v>
      </c>
    </row>
    <row r="3600" spans="53:62" s="174" customFormat="1" x14ac:dyDescent="0.35">
      <c r="BA3600" s="177">
        <v>3594</v>
      </c>
      <c r="BB3600" s="202">
        <f t="shared" si="575"/>
        <v>179700000</v>
      </c>
      <c r="BC3600" s="63">
        <f t="shared" si="576"/>
        <v>4235.4359666779037</v>
      </c>
      <c r="BD3600" s="63">
        <f t="shared" si="577"/>
        <v>4235.4359666826331</v>
      </c>
      <c r="BE3600" s="63">
        <f t="shared" si="578"/>
        <v>145.53842789936459</v>
      </c>
      <c r="BF3600" s="63">
        <f t="shared" si="579"/>
        <v>145.53842854936462</v>
      </c>
      <c r="BG3600" s="63">
        <f t="shared" si="580"/>
        <v>5.8215371159757918</v>
      </c>
      <c r="BH3600" s="63">
        <f t="shared" si="581"/>
        <v>5.8215377659757914</v>
      </c>
      <c r="BI3600" s="109">
        <f t="shared" si="583"/>
        <v>107820000</v>
      </c>
      <c r="BJ3600" s="203">
        <f t="shared" si="582"/>
        <v>3.1808334005652583E+24</v>
      </c>
    </row>
    <row r="3601" spans="53:62" s="174" customFormat="1" x14ac:dyDescent="0.35">
      <c r="BA3601" s="177">
        <v>3595</v>
      </c>
      <c r="BB3601" s="202">
        <f t="shared" si="575"/>
        <v>179750000</v>
      </c>
      <c r="BC3601" s="63">
        <f t="shared" si="576"/>
        <v>4236.6101421942767</v>
      </c>
      <c r="BD3601" s="63">
        <f t="shared" si="577"/>
        <v>4236.610142199007</v>
      </c>
      <c r="BE3601" s="63">
        <f t="shared" si="578"/>
        <v>145.53842789936485</v>
      </c>
      <c r="BF3601" s="63">
        <f t="shared" si="579"/>
        <v>145.53842854936485</v>
      </c>
      <c r="BG3601" s="63">
        <f t="shared" si="580"/>
        <v>5.8215371159757918</v>
      </c>
      <c r="BH3601" s="63">
        <f t="shared" si="581"/>
        <v>5.8215377659757914</v>
      </c>
      <c r="BI3601" s="109">
        <f t="shared" si="583"/>
        <v>107850000</v>
      </c>
      <c r="BJ3601" s="203">
        <f t="shared" si="582"/>
        <v>3.18124844861827E+24</v>
      </c>
    </row>
    <row r="3602" spans="53:62" s="174" customFormat="1" x14ac:dyDescent="0.35">
      <c r="BA3602" s="177">
        <v>3596</v>
      </c>
      <c r="BB3602" s="202">
        <f t="shared" si="575"/>
        <v>179800000</v>
      </c>
      <c r="BC3602" s="63">
        <f t="shared" si="576"/>
        <v>4237.7843153250151</v>
      </c>
      <c r="BD3602" s="63">
        <f t="shared" si="577"/>
        <v>4237.7843153297472</v>
      </c>
      <c r="BE3602" s="63">
        <f t="shared" si="578"/>
        <v>145.5384278993651</v>
      </c>
      <c r="BF3602" s="63">
        <f t="shared" si="579"/>
        <v>145.53842854936511</v>
      </c>
      <c r="BG3602" s="63">
        <f t="shared" si="580"/>
        <v>5.8215371159757918</v>
      </c>
      <c r="BH3602" s="63">
        <f t="shared" si="581"/>
        <v>5.8215377659757914</v>
      </c>
      <c r="BI3602" s="109">
        <f t="shared" si="583"/>
        <v>107880000</v>
      </c>
      <c r="BJ3602" s="203">
        <f t="shared" si="582"/>
        <v>3.1816633394282528E+24</v>
      </c>
    </row>
    <row r="3603" spans="53:62" s="174" customFormat="1" x14ac:dyDescent="0.35">
      <c r="BA3603" s="177">
        <v>3597</v>
      </c>
      <c r="BB3603" s="202">
        <f t="shared" si="575"/>
        <v>179850000</v>
      </c>
      <c r="BC3603" s="63">
        <f t="shared" si="576"/>
        <v>4238.9584860701216</v>
      </c>
      <c r="BD3603" s="63">
        <f t="shared" si="577"/>
        <v>4238.9584860748546</v>
      </c>
      <c r="BE3603" s="63">
        <f t="shared" si="578"/>
        <v>145.5384278993653</v>
      </c>
      <c r="BF3603" s="63">
        <f t="shared" si="579"/>
        <v>145.53842854936534</v>
      </c>
      <c r="BG3603" s="63">
        <f t="shared" si="580"/>
        <v>5.8215371159757918</v>
      </c>
      <c r="BH3603" s="63">
        <f t="shared" si="581"/>
        <v>5.8215377659757914</v>
      </c>
      <c r="BI3603" s="109">
        <f t="shared" si="583"/>
        <v>107910000</v>
      </c>
      <c r="BJ3603" s="203">
        <f t="shared" si="582"/>
        <v>3.1820780730547795E+24</v>
      </c>
    </row>
    <row r="3604" spans="53:62" s="174" customFormat="1" x14ac:dyDescent="0.35">
      <c r="BA3604" s="177">
        <v>3598</v>
      </c>
      <c r="BB3604" s="202">
        <f t="shared" si="575"/>
        <v>179900000</v>
      </c>
      <c r="BC3604" s="63">
        <f t="shared" si="576"/>
        <v>4240.132654429658</v>
      </c>
      <c r="BD3604" s="63">
        <f t="shared" si="577"/>
        <v>4240.1326544343929</v>
      </c>
      <c r="BE3604" s="63">
        <f t="shared" si="578"/>
        <v>145.53842789936559</v>
      </c>
      <c r="BF3604" s="63">
        <f t="shared" si="579"/>
        <v>145.53842854936556</v>
      </c>
      <c r="BG3604" s="63">
        <f t="shared" si="580"/>
        <v>5.8215371159757918</v>
      </c>
      <c r="BH3604" s="63">
        <f t="shared" si="581"/>
        <v>5.8215377659757914</v>
      </c>
      <c r="BI3604" s="109">
        <f t="shared" si="583"/>
        <v>107940000</v>
      </c>
      <c r="BJ3604" s="203">
        <f t="shared" si="582"/>
        <v>3.1824926495573983E+24</v>
      </c>
    </row>
    <row r="3605" spans="53:62" s="174" customFormat="1" x14ac:dyDescent="0.35">
      <c r="BA3605" s="177">
        <v>3599</v>
      </c>
      <c r="BB3605" s="202">
        <f t="shared" si="575"/>
        <v>179950000</v>
      </c>
      <c r="BC3605" s="63">
        <f t="shared" si="576"/>
        <v>4241.3068204035617</v>
      </c>
      <c r="BD3605" s="63">
        <f t="shared" si="577"/>
        <v>4241.3068204082974</v>
      </c>
      <c r="BE3605" s="63">
        <f t="shared" si="578"/>
        <v>145.53842789936579</v>
      </c>
      <c r="BF3605" s="63">
        <f t="shared" si="579"/>
        <v>145.53842854936582</v>
      </c>
      <c r="BG3605" s="63">
        <f t="shared" si="580"/>
        <v>5.8215371159757918</v>
      </c>
      <c r="BH3605" s="63">
        <f t="shared" si="581"/>
        <v>5.8215377659757914</v>
      </c>
      <c r="BI3605" s="109">
        <f t="shared" si="583"/>
        <v>107970000</v>
      </c>
      <c r="BJ3605" s="203">
        <f t="shared" si="582"/>
        <v>3.1829070689956374E+24</v>
      </c>
    </row>
    <row r="3606" spans="53:62" s="174" customFormat="1" x14ac:dyDescent="0.35">
      <c r="BA3606" s="177">
        <v>3600</v>
      </c>
      <c r="BB3606" s="202">
        <f t="shared" si="575"/>
        <v>180000000</v>
      </c>
      <c r="BC3606" s="63">
        <f t="shared" si="576"/>
        <v>4242.4809839919608</v>
      </c>
      <c r="BD3606" s="63">
        <f t="shared" si="577"/>
        <v>4242.4809839966983</v>
      </c>
      <c r="BE3606" s="63">
        <f t="shared" si="578"/>
        <v>145.53842789936604</v>
      </c>
      <c r="BF3606" s="63">
        <f t="shared" si="579"/>
        <v>145.53842854936605</v>
      </c>
      <c r="BG3606" s="63">
        <f t="shared" si="580"/>
        <v>5.8215371159757918</v>
      </c>
      <c r="BH3606" s="63">
        <f t="shared" si="581"/>
        <v>5.8215377659757914</v>
      </c>
      <c r="BI3606" s="109">
        <f t="shared" si="583"/>
        <v>108000000</v>
      </c>
      <c r="BJ3606" s="203">
        <f t="shared" si="582"/>
        <v>3.1833213314290013E+24</v>
      </c>
    </row>
    <row r="3607" spans="53:62" s="174" customFormat="1" x14ac:dyDescent="0.35">
      <c r="BA3607" s="177">
        <v>3601</v>
      </c>
      <c r="BB3607" s="202">
        <f t="shared" si="575"/>
        <v>180050000</v>
      </c>
      <c r="BC3607" s="63">
        <f t="shared" si="576"/>
        <v>4243.6551451947262</v>
      </c>
      <c r="BD3607" s="63">
        <f t="shared" si="577"/>
        <v>4243.6551451994656</v>
      </c>
      <c r="BE3607" s="63">
        <f t="shared" si="578"/>
        <v>145.53842789936624</v>
      </c>
      <c r="BF3607" s="63">
        <f t="shared" si="579"/>
        <v>145.53842854936627</v>
      </c>
      <c r="BG3607" s="63">
        <f t="shared" si="580"/>
        <v>5.8215371159757918</v>
      </c>
      <c r="BH3607" s="63">
        <f t="shared" si="581"/>
        <v>5.8215377659757914</v>
      </c>
      <c r="BI3607" s="109">
        <f t="shared" si="583"/>
        <v>108030000</v>
      </c>
      <c r="BJ3607" s="203">
        <f t="shared" si="582"/>
        <v>3.1837354369169712E+24</v>
      </c>
    </row>
    <row r="3608" spans="53:62" s="174" customFormat="1" x14ac:dyDescent="0.35">
      <c r="BA3608" s="177">
        <v>3602</v>
      </c>
      <c r="BB3608" s="202">
        <f t="shared" si="575"/>
        <v>180100000</v>
      </c>
      <c r="BC3608" s="63">
        <f t="shared" si="576"/>
        <v>4244.8293040118597</v>
      </c>
      <c r="BD3608" s="63">
        <f t="shared" si="577"/>
        <v>4244.8293040165991</v>
      </c>
      <c r="BE3608" s="63">
        <f t="shared" si="578"/>
        <v>145.5384278993665</v>
      </c>
      <c r="BF3608" s="63">
        <f t="shared" si="579"/>
        <v>145.5384285493665</v>
      </c>
      <c r="BG3608" s="63">
        <f t="shared" si="580"/>
        <v>5.8215371159757918</v>
      </c>
      <c r="BH3608" s="63">
        <f t="shared" si="581"/>
        <v>5.8215377659757914</v>
      </c>
      <c r="BI3608" s="109">
        <f t="shared" si="583"/>
        <v>108060000</v>
      </c>
      <c r="BJ3608" s="203">
        <f t="shared" si="582"/>
        <v>3.1841493855190087E+24</v>
      </c>
    </row>
    <row r="3609" spans="53:62" s="174" customFormat="1" x14ac:dyDescent="0.35">
      <c r="BA3609" s="177">
        <v>3603</v>
      </c>
      <c r="BB3609" s="202">
        <f t="shared" si="575"/>
        <v>180150000</v>
      </c>
      <c r="BC3609" s="63">
        <f t="shared" si="576"/>
        <v>4246.0034604434877</v>
      </c>
      <c r="BD3609" s="63">
        <f t="shared" si="577"/>
        <v>4246.0034604482289</v>
      </c>
      <c r="BE3609" s="63">
        <f t="shared" si="578"/>
        <v>145.53842789936672</v>
      </c>
      <c r="BF3609" s="63">
        <f t="shared" si="579"/>
        <v>145.53842854936673</v>
      </c>
      <c r="BG3609" s="63">
        <f t="shared" si="580"/>
        <v>5.8215371159757918</v>
      </c>
      <c r="BH3609" s="63">
        <f t="shared" si="581"/>
        <v>5.8215377659757914</v>
      </c>
      <c r="BI3609" s="109">
        <f t="shared" si="583"/>
        <v>108090000</v>
      </c>
      <c r="BJ3609" s="203">
        <f t="shared" si="582"/>
        <v>3.1845631772945491E+24</v>
      </c>
    </row>
    <row r="3610" spans="53:62" s="174" customFormat="1" x14ac:dyDescent="0.35">
      <c r="BA3610" s="177">
        <v>3604</v>
      </c>
      <c r="BB3610" s="202">
        <f t="shared" si="575"/>
        <v>180200000</v>
      </c>
      <c r="BC3610" s="63">
        <f t="shared" si="576"/>
        <v>4247.177614489482</v>
      </c>
      <c r="BD3610" s="63">
        <f t="shared" si="577"/>
        <v>4247.1776144942251</v>
      </c>
      <c r="BE3610" s="63">
        <f t="shared" si="578"/>
        <v>145.53842789936695</v>
      </c>
      <c r="BF3610" s="63">
        <f t="shared" si="579"/>
        <v>145.53842854936696</v>
      </c>
      <c r="BG3610" s="63">
        <f t="shared" si="580"/>
        <v>5.8215371159757918</v>
      </c>
      <c r="BH3610" s="63">
        <f t="shared" si="581"/>
        <v>5.8215377659757914</v>
      </c>
      <c r="BI3610" s="109">
        <f t="shared" si="583"/>
        <v>108120000</v>
      </c>
      <c r="BJ3610" s="203">
        <f t="shared" si="582"/>
        <v>3.1849768123030068E+24</v>
      </c>
    </row>
    <row r="3611" spans="53:62" s="174" customFormat="1" x14ac:dyDescent="0.35">
      <c r="BA3611" s="177">
        <v>3605</v>
      </c>
      <c r="BB3611" s="202">
        <f t="shared" si="575"/>
        <v>180250000</v>
      </c>
      <c r="BC3611" s="63">
        <f t="shared" si="576"/>
        <v>4248.3517661499727</v>
      </c>
      <c r="BD3611" s="63">
        <f t="shared" si="577"/>
        <v>4248.3517661547166</v>
      </c>
      <c r="BE3611" s="63">
        <f t="shared" si="578"/>
        <v>145.53842789936718</v>
      </c>
      <c r="BF3611" s="63">
        <f t="shared" si="579"/>
        <v>145.53842854936718</v>
      </c>
      <c r="BG3611" s="63">
        <f t="shared" si="580"/>
        <v>5.8215371159757918</v>
      </c>
      <c r="BH3611" s="63">
        <f t="shared" si="581"/>
        <v>5.8215377659757914</v>
      </c>
      <c r="BI3611" s="109">
        <f t="shared" si="583"/>
        <v>108150000</v>
      </c>
      <c r="BJ3611" s="203">
        <f t="shared" si="582"/>
        <v>3.1853902906037755E+24</v>
      </c>
    </row>
    <row r="3612" spans="53:62" s="174" customFormat="1" x14ac:dyDescent="0.35">
      <c r="BA3612" s="177">
        <v>3606</v>
      </c>
      <c r="BB3612" s="202">
        <f t="shared" si="575"/>
        <v>180300000</v>
      </c>
      <c r="BC3612" s="63">
        <f t="shared" si="576"/>
        <v>4249.5259154248306</v>
      </c>
      <c r="BD3612" s="63">
        <f t="shared" si="577"/>
        <v>4249.5259154295754</v>
      </c>
      <c r="BE3612" s="63">
        <f t="shared" si="578"/>
        <v>145.53842789936738</v>
      </c>
      <c r="BF3612" s="63">
        <f t="shared" si="579"/>
        <v>145.53842854936738</v>
      </c>
      <c r="BG3612" s="63">
        <f t="shared" si="580"/>
        <v>5.8215371159757918</v>
      </c>
      <c r="BH3612" s="63">
        <f t="shared" si="581"/>
        <v>5.8215377659757914</v>
      </c>
      <c r="BI3612" s="109">
        <f t="shared" si="583"/>
        <v>108180000</v>
      </c>
      <c r="BJ3612" s="203">
        <f t="shared" si="582"/>
        <v>3.1858036122562228E+24</v>
      </c>
    </row>
    <row r="3613" spans="53:62" s="174" customFormat="1" x14ac:dyDescent="0.35">
      <c r="BA3613" s="177">
        <v>3607</v>
      </c>
      <c r="BB3613" s="202">
        <f t="shared" si="575"/>
        <v>180350000</v>
      </c>
      <c r="BC3613" s="63">
        <f t="shared" si="576"/>
        <v>4250.7000623141839</v>
      </c>
      <c r="BD3613" s="63">
        <f t="shared" si="577"/>
        <v>4250.7000623189297</v>
      </c>
      <c r="BE3613" s="63">
        <f t="shared" si="578"/>
        <v>145.53842789936758</v>
      </c>
      <c r="BF3613" s="63">
        <f t="shared" si="579"/>
        <v>145.53842854936761</v>
      </c>
      <c r="BG3613" s="63">
        <f t="shared" si="580"/>
        <v>5.8215371159757918</v>
      </c>
      <c r="BH3613" s="63">
        <f t="shared" si="581"/>
        <v>5.8215377659757914</v>
      </c>
      <c r="BI3613" s="109">
        <f t="shared" si="583"/>
        <v>108210000</v>
      </c>
      <c r="BJ3613" s="203">
        <f t="shared" si="582"/>
        <v>3.1862167773196965E+24</v>
      </c>
    </row>
    <row r="3614" spans="53:62" s="174" customFormat="1" x14ac:dyDescent="0.35">
      <c r="BA3614" s="177">
        <v>3608</v>
      </c>
      <c r="BB3614" s="202">
        <f t="shared" si="575"/>
        <v>180400000</v>
      </c>
      <c r="BC3614" s="63">
        <f t="shared" si="576"/>
        <v>4251.874206817969</v>
      </c>
      <c r="BD3614" s="63">
        <f t="shared" si="577"/>
        <v>4251.8742068227157</v>
      </c>
      <c r="BE3614" s="63">
        <f t="shared" si="578"/>
        <v>145.53842789936783</v>
      </c>
      <c r="BF3614" s="63">
        <f t="shared" si="579"/>
        <v>145.53842854936784</v>
      </c>
      <c r="BG3614" s="63">
        <f t="shared" si="580"/>
        <v>5.8215371159757918</v>
      </c>
      <c r="BH3614" s="63">
        <f t="shared" si="581"/>
        <v>5.8215377659757914</v>
      </c>
      <c r="BI3614" s="109">
        <f t="shared" si="583"/>
        <v>108240000</v>
      </c>
      <c r="BJ3614" s="203">
        <f t="shared" si="582"/>
        <v>3.1866297858535214E+24</v>
      </c>
    </row>
    <row r="3615" spans="53:62" s="174" customFormat="1" x14ac:dyDescent="0.35">
      <c r="BA3615" s="177">
        <v>3609</v>
      </c>
      <c r="BB3615" s="202">
        <f t="shared" si="575"/>
        <v>180450000</v>
      </c>
      <c r="BC3615" s="63">
        <f t="shared" si="576"/>
        <v>4253.0483489362487</v>
      </c>
      <c r="BD3615" s="63">
        <f t="shared" si="577"/>
        <v>4253.0483489409971</v>
      </c>
      <c r="BE3615" s="63">
        <f t="shared" si="578"/>
        <v>145.53842789936803</v>
      </c>
      <c r="BF3615" s="63">
        <f t="shared" si="579"/>
        <v>145.53842854936806</v>
      </c>
      <c r="BG3615" s="63">
        <f t="shared" si="580"/>
        <v>5.8215371159757918</v>
      </c>
      <c r="BH3615" s="63">
        <f t="shared" si="581"/>
        <v>5.8215377659757914</v>
      </c>
      <c r="BI3615" s="109">
        <f t="shared" si="583"/>
        <v>108270000</v>
      </c>
      <c r="BJ3615" s="203">
        <f t="shared" si="582"/>
        <v>3.1870426379169992E+24</v>
      </c>
    </row>
    <row r="3616" spans="53:62" s="174" customFormat="1" x14ac:dyDescent="0.35">
      <c r="BA3616" s="177">
        <v>3610</v>
      </c>
      <c r="BB3616" s="202">
        <f t="shared" si="575"/>
        <v>180500000</v>
      </c>
      <c r="BC3616" s="63">
        <f t="shared" si="576"/>
        <v>4254.2224886688946</v>
      </c>
      <c r="BD3616" s="63">
        <f t="shared" si="577"/>
        <v>4254.2224886736449</v>
      </c>
      <c r="BE3616" s="63">
        <f t="shared" si="578"/>
        <v>145.53842789936823</v>
      </c>
      <c r="BF3616" s="63">
        <f t="shared" si="579"/>
        <v>145.53842854936826</v>
      </c>
      <c r="BG3616" s="63">
        <f t="shared" si="580"/>
        <v>5.8215371159757918</v>
      </c>
      <c r="BH3616" s="63">
        <f t="shared" si="581"/>
        <v>5.8215377659757914</v>
      </c>
      <c r="BI3616" s="109">
        <f t="shared" si="583"/>
        <v>108300000</v>
      </c>
      <c r="BJ3616" s="203">
        <f t="shared" si="582"/>
        <v>3.1874553335694091E+24</v>
      </c>
    </row>
    <row r="3617" spans="53:62" s="174" customFormat="1" x14ac:dyDescent="0.35">
      <c r="BA3617" s="177">
        <v>3611</v>
      </c>
      <c r="BB3617" s="202">
        <f t="shared" si="575"/>
        <v>180550000</v>
      </c>
      <c r="BC3617" s="63">
        <f t="shared" si="576"/>
        <v>4255.3966260161014</v>
      </c>
      <c r="BD3617" s="63">
        <f t="shared" si="577"/>
        <v>4255.3966260208535</v>
      </c>
      <c r="BE3617" s="63">
        <f t="shared" si="578"/>
        <v>145.53842789936849</v>
      </c>
      <c r="BF3617" s="63">
        <f t="shared" si="579"/>
        <v>145.53842854936849</v>
      </c>
      <c r="BG3617" s="63">
        <f t="shared" si="580"/>
        <v>5.8215371159757918</v>
      </c>
      <c r="BH3617" s="63">
        <f t="shared" si="581"/>
        <v>5.8215377659757914</v>
      </c>
      <c r="BI3617" s="109">
        <f t="shared" si="583"/>
        <v>108330000</v>
      </c>
      <c r="BJ3617" s="203">
        <f t="shared" si="582"/>
        <v>3.1878678728700087E+24</v>
      </c>
    </row>
    <row r="3618" spans="53:62" s="174" customFormat="1" x14ac:dyDescent="0.35">
      <c r="BA3618" s="177">
        <v>3612</v>
      </c>
      <c r="BB3618" s="202">
        <f t="shared" si="575"/>
        <v>180600000</v>
      </c>
      <c r="BC3618" s="63">
        <f t="shared" si="576"/>
        <v>4256.5707609776755</v>
      </c>
      <c r="BD3618" s="63">
        <f t="shared" si="577"/>
        <v>4256.5707609824285</v>
      </c>
      <c r="BE3618" s="63">
        <f t="shared" si="578"/>
        <v>145.53842789936868</v>
      </c>
      <c r="BF3618" s="63">
        <f t="shared" si="579"/>
        <v>145.53842854936869</v>
      </c>
      <c r="BG3618" s="63">
        <f t="shared" si="580"/>
        <v>5.8215371159757918</v>
      </c>
      <c r="BH3618" s="63">
        <f t="shared" si="581"/>
        <v>5.8215377659757914</v>
      </c>
      <c r="BI3618" s="109">
        <f t="shared" si="583"/>
        <v>108360000</v>
      </c>
      <c r="BJ3618" s="203">
        <f t="shared" si="582"/>
        <v>3.1882802558780332E+24</v>
      </c>
    </row>
    <row r="3619" spans="53:62" s="174" customFormat="1" x14ac:dyDescent="0.35">
      <c r="BA3619" s="177">
        <v>3613</v>
      </c>
      <c r="BB3619" s="202">
        <f t="shared" si="575"/>
        <v>180650000</v>
      </c>
      <c r="BC3619" s="63">
        <f t="shared" si="576"/>
        <v>4257.7448935538105</v>
      </c>
      <c r="BD3619" s="63">
        <f t="shared" si="577"/>
        <v>4257.7448935585644</v>
      </c>
      <c r="BE3619" s="63">
        <f t="shared" si="578"/>
        <v>145.53842789936888</v>
      </c>
      <c r="BF3619" s="63">
        <f t="shared" si="579"/>
        <v>145.53842854936892</v>
      </c>
      <c r="BG3619" s="63">
        <f t="shared" si="580"/>
        <v>5.8215371159757918</v>
      </c>
      <c r="BH3619" s="63">
        <f t="shared" si="581"/>
        <v>5.8215377659757914</v>
      </c>
      <c r="BI3619" s="109">
        <f t="shared" si="583"/>
        <v>108390000</v>
      </c>
      <c r="BJ3619" s="203">
        <f t="shared" si="582"/>
        <v>3.188692482652694E+24</v>
      </c>
    </row>
    <row r="3620" spans="53:62" s="174" customFormat="1" x14ac:dyDescent="0.35">
      <c r="BA3620" s="177">
        <v>3614</v>
      </c>
      <c r="BB3620" s="202">
        <f t="shared" si="575"/>
        <v>180700000</v>
      </c>
      <c r="BC3620" s="63">
        <f t="shared" si="576"/>
        <v>4258.9190237443763</v>
      </c>
      <c r="BD3620" s="63">
        <f t="shared" si="577"/>
        <v>4258.9190237491302</v>
      </c>
      <c r="BE3620" s="63">
        <f t="shared" si="578"/>
        <v>145.53842789936911</v>
      </c>
      <c r="BF3620" s="63">
        <f t="shared" si="579"/>
        <v>145.53842854936912</v>
      </c>
      <c r="BG3620" s="63">
        <f t="shared" si="580"/>
        <v>5.8215371159757918</v>
      </c>
      <c r="BH3620" s="63">
        <f t="shared" si="581"/>
        <v>5.8215377659757914</v>
      </c>
      <c r="BI3620" s="109">
        <f t="shared" si="583"/>
        <v>108420000</v>
      </c>
      <c r="BJ3620" s="203">
        <f t="shared" si="582"/>
        <v>3.18910455325318E+24</v>
      </c>
    </row>
    <row r="3621" spans="53:62" s="174" customFormat="1" x14ac:dyDescent="0.35">
      <c r="BA3621" s="177">
        <v>3615</v>
      </c>
      <c r="BB3621" s="202">
        <f t="shared" si="575"/>
        <v>180750000</v>
      </c>
      <c r="BC3621" s="63">
        <f t="shared" si="576"/>
        <v>4260.0931515494367</v>
      </c>
      <c r="BD3621" s="63">
        <f t="shared" si="577"/>
        <v>4260.0931515541934</v>
      </c>
      <c r="BE3621" s="63">
        <f t="shared" si="578"/>
        <v>145.53842789936931</v>
      </c>
      <c r="BF3621" s="63">
        <f t="shared" si="579"/>
        <v>145.53842854936931</v>
      </c>
      <c r="BG3621" s="63">
        <f t="shared" si="580"/>
        <v>5.8215371159757918</v>
      </c>
      <c r="BH3621" s="63">
        <f t="shared" si="581"/>
        <v>5.8215377659757914</v>
      </c>
      <c r="BI3621" s="109">
        <f t="shared" si="583"/>
        <v>108450000</v>
      </c>
      <c r="BJ3621" s="203">
        <f t="shared" si="582"/>
        <v>3.1895164677386609E+24</v>
      </c>
    </row>
    <row r="3622" spans="53:62" s="174" customFormat="1" x14ac:dyDescent="0.35">
      <c r="BA3622" s="177">
        <v>3616</v>
      </c>
      <c r="BB3622" s="202">
        <f t="shared" si="575"/>
        <v>180800000</v>
      </c>
      <c r="BC3622" s="63">
        <f t="shared" si="576"/>
        <v>4261.2672769689934</v>
      </c>
      <c r="BD3622" s="63">
        <f t="shared" si="577"/>
        <v>4261.2672769737519</v>
      </c>
      <c r="BE3622" s="63">
        <f t="shared" si="578"/>
        <v>145.53842789936954</v>
      </c>
      <c r="BF3622" s="63">
        <f t="shared" si="579"/>
        <v>145.53842854936951</v>
      </c>
      <c r="BG3622" s="63">
        <f t="shared" si="580"/>
        <v>5.8215371159757918</v>
      </c>
      <c r="BH3622" s="63">
        <f t="shared" si="581"/>
        <v>5.8215377659757914</v>
      </c>
      <c r="BI3622" s="109">
        <f t="shared" si="583"/>
        <v>108480000</v>
      </c>
      <c r="BJ3622" s="203">
        <f t="shared" si="582"/>
        <v>3.18992822616828E+24</v>
      </c>
    </row>
    <row r="3623" spans="53:62" s="174" customFormat="1" x14ac:dyDescent="0.35">
      <c r="BA3623" s="177">
        <v>3617</v>
      </c>
      <c r="BB3623" s="202">
        <f t="shared" si="575"/>
        <v>180850000</v>
      </c>
      <c r="BC3623" s="63">
        <f t="shared" si="576"/>
        <v>4262.4414000029819</v>
      </c>
      <c r="BD3623" s="63">
        <f t="shared" si="577"/>
        <v>4262.4414000077413</v>
      </c>
      <c r="BE3623" s="63">
        <f t="shared" si="578"/>
        <v>145.53842789936971</v>
      </c>
      <c r="BF3623" s="63">
        <f t="shared" si="579"/>
        <v>145.53842854936974</v>
      </c>
      <c r="BG3623" s="63">
        <f t="shared" si="580"/>
        <v>5.8215371159757918</v>
      </c>
      <c r="BH3623" s="63">
        <f t="shared" si="581"/>
        <v>5.8215377659757914</v>
      </c>
      <c r="BI3623" s="109">
        <f t="shared" si="583"/>
        <v>108510000</v>
      </c>
      <c r="BJ3623" s="203">
        <f t="shared" si="582"/>
        <v>3.1903398286011602E+24</v>
      </c>
    </row>
    <row r="3624" spans="53:62" s="174" customFormat="1" x14ac:dyDescent="0.35">
      <c r="BA3624" s="177">
        <v>3618</v>
      </c>
      <c r="BB3624" s="202">
        <f t="shared" si="575"/>
        <v>180900000</v>
      </c>
      <c r="BC3624" s="63">
        <f t="shared" si="576"/>
        <v>4263.6155206515314</v>
      </c>
      <c r="BD3624" s="63">
        <f t="shared" si="577"/>
        <v>4263.6155206562917</v>
      </c>
      <c r="BE3624" s="63">
        <f t="shared" si="578"/>
        <v>145.53842789936991</v>
      </c>
      <c r="BF3624" s="63">
        <f t="shared" si="579"/>
        <v>145.53842854936994</v>
      </c>
      <c r="BG3624" s="63">
        <f t="shared" si="580"/>
        <v>5.8215371159757918</v>
      </c>
      <c r="BH3624" s="63">
        <f t="shared" si="581"/>
        <v>5.8215377659757914</v>
      </c>
      <c r="BI3624" s="109">
        <f t="shared" si="583"/>
        <v>108540000</v>
      </c>
      <c r="BJ3624" s="203">
        <f t="shared" si="582"/>
        <v>3.1907512750964014E+24</v>
      </c>
    </row>
    <row r="3625" spans="53:62" s="174" customFormat="1" x14ac:dyDescent="0.35">
      <c r="BA3625" s="177">
        <v>3619</v>
      </c>
      <c r="BB3625" s="202">
        <f t="shared" si="575"/>
        <v>180950000</v>
      </c>
      <c r="BC3625" s="63">
        <f t="shared" si="576"/>
        <v>4264.7896389145753</v>
      </c>
      <c r="BD3625" s="63">
        <f t="shared" si="577"/>
        <v>4264.7896389193374</v>
      </c>
      <c r="BE3625" s="63">
        <f t="shared" si="578"/>
        <v>145.53842789937013</v>
      </c>
      <c r="BF3625" s="63">
        <f t="shared" si="579"/>
        <v>145.53842854937014</v>
      </c>
      <c r="BG3625" s="63">
        <f t="shared" si="580"/>
        <v>5.8215371159757918</v>
      </c>
      <c r="BH3625" s="63">
        <f t="shared" si="581"/>
        <v>5.8215377659757914</v>
      </c>
      <c r="BI3625" s="109">
        <f t="shared" si="583"/>
        <v>108570000</v>
      </c>
      <c r="BJ3625" s="203">
        <f t="shared" si="582"/>
        <v>3.1911625657130818E+24</v>
      </c>
    </row>
    <row r="3626" spans="53:62" s="174" customFormat="1" x14ac:dyDescent="0.35">
      <c r="BA3626" s="177">
        <v>3620</v>
      </c>
      <c r="BB3626" s="202">
        <f t="shared" si="575"/>
        <v>181000000</v>
      </c>
      <c r="BC3626" s="63">
        <f t="shared" si="576"/>
        <v>4265.9637547920511</v>
      </c>
      <c r="BD3626" s="63">
        <f t="shared" si="577"/>
        <v>4265.9637547968141</v>
      </c>
      <c r="BE3626" s="63">
        <f t="shared" si="578"/>
        <v>145.5384278993703</v>
      </c>
      <c r="BF3626" s="63">
        <f t="shared" si="579"/>
        <v>145.53842854937034</v>
      </c>
      <c r="BG3626" s="63">
        <f t="shared" si="580"/>
        <v>5.8215371159757918</v>
      </c>
      <c r="BH3626" s="63">
        <f t="shared" si="581"/>
        <v>5.8215377659757914</v>
      </c>
      <c r="BI3626" s="109">
        <f t="shared" si="583"/>
        <v>108600000</v>
      </c>
      <c r="BJ3626" s="203">
        <f t="shared" si="582"/>
        <v>3.1915737005102568E+24</v>
      </c>
    </row>
    <row r="3627" spans="53:62" s="174" customFormat="1" x14ac:dyDescent="0.35">
      <c r="BA3627" s="177">
        <v>3621</v>
      </c>
      <c r="BB3627" s="202">
        <f t="shared" si="575"/>
        <v>181050000</v>
      </c>
      <c r="BC3627" s="63">
        <f t="shared" si="576"/>
        <v>4267.1378682841523</v>
      </c>
      <c r="BD3627" s="63">
        <f t="shared" si="577"/>
        <v>4267.1378682889163</v>
      </c>
      <c r="BE3627" s="63">
        <f t="shared" si="578"/>
        <v>145.53842789937053</v>
      </c>
      <c r="BF3627" s="63">
        <f t="shared" si="579"/>
        <v>145.53842854937054</v>
      </c>
      <c r="BG3627" s="63">
        <f t="shared" si="580"/>
        <v>5.8215371159757918</v>
      </c>
      <c r="BH3627" s="63">
        <f t="shared" si="581"/>
        <v>5.8215377659757914</v>
      </c>
      <c r="BI3627" s="109">
        <f t="shared" si="583"/>
        <v>108630000</v>
      </c>
      <c r="BJ3627" s="203">
        <f t="shared" si="582"/>
        <v>3.191984679546959E+24</v>
      </c>
    </row>
    <row r="3628" spans="53:62" s="174" customFormat="1" x14ac:dyDescent="0.35">
      <c r="BA3628" s="177">
        <v>3622</v>
      </c>
      <c r="BB3628" s="202">
        <f t="shared" si="575"/>
        <v>181100000</v>
      </c>
      <c r="BC3628" s="63">
        <f t="shared" si="576"/>
        <v>4268.3119793906835</v>
      </c>
      <c r="BD3628" s="63">
        <f t="shared" si="577"/>
        <v>4268.3119793954502</v>
      </c>
      <c r="BE3628" s="63">
        <f t="shared" si="578"/>
        <v>145.53842789937073</v>
      </c>
      <c r="BF3628" s="63">
        <f t="shared" si="579"/>
        <v>145.53842854937071</v>
      </c>
      <c r="BG3628" s="63">
        <f t="shared" si="580"/>
        <v>5.8215371159757918</v>
      </c>
      <c r="BH3628" s="63">
        <f t="shared" si="581"/>
        <v>5.8215377659757914</v>
      </c>
      <c r="BI3628" s="109">
        <f t="shared" si="583"/>
        <v>108660000</v>
      </c>
      <c r="BJ3628" s="203">
        <f t="shared" si="582"/>
        <v>3.1923955028821997E+24</v>
      </c>
    </row>
    <row r="3629" spans="53:62" s="174" customFormat="1" x14ac:dyDescent="0.35">
      <c r="BA3629" s="177">
        <v>3623</v>
      </c>
      <c r="BB3629" s="202">
        <f t="shared" si="575"/>
        <v>181150000</v>
      </c>
      <c r="BC3629" s="63">
        <f t="shared" si="576"/>
        <v>4269.4860881117775</v>
      </c>
      <c r="BD3629" s="63">
        <f t="shared" si="577"/>
        <v>4269.4860881165441</v>
      </c>
      <c r="BE3629" s="63">
        <f t="shared" si="578"/>
        <v>145.5384278993709</v>
      </c>
      <c r="BF3629" s="63">
        <f t="shared" si="579"/>
        <v>145.53842854937091</v>
      </c>
      <c r="BG3629" s="63">
        <f t="shared" si="580"/>
        <v>5.8215371159757918</v>
      </c>
      <c r="BH3629" s="63">
        <f t="shared" si="581"/>
        <v>5.8215377659757914</v>
      </c>
      <c r="BI3629" s="109">
        <f t="shared" si="583"/>
        <v>108690000</v>
      </c>
      <c r="BJ3629" s="203">
        <f t="shared" si="582"/>
        <v>3.1928061705749665E+24</v>
      </c>
    </row>
    <row r="3630" spans="53:62" s="174" customFormat="1" x14ac:dyDescent="0.35">
      <c r="BA3630" s="177">
        <v>3624</v>
      </c>
      <c r="BB3630" s="202">
        <f t="shared" si="575"/>
        <v>181200000</v>
      </c>
      <c r="BC3630" s="63">
        <f t="shared" si="576"/>
        <v>4270.6601944473641</v>
      </c>
      <c r="BD3630" s="63">
        <f t="shared" si="577"/>
        <v>4270.6601944521335</v>
      </c>
      <c r="BE3630" s="63">
        <f t="shared" si="578"/>
        <v>145.5384278993711</v>
      </c>
      <c r="BF3630" s="63">
        <f t="shared" si="579"/>
        <v>145.5384285493711</v>
      </c>
      <c r="BG3630" s="63">
        <f t="shared" si="580"/>
        <v>5.8215371159757918</v>
      </c>
      <c r="BH3630" s="63">
        <f t="shared" si="581"/>
        <v>5.8215377659757914</v>
      </c>
      <c r="BI3630" s="109">
        <f t="shared" si="583"/>
        <v>108720000</v>
      </c>
      <c r="BJ3630" s="203">
        <f t="shared" si="582"/>
        <v>3.1932166826842251E+24</v>
      </c>
    </row>
    <row r="3631" spans="53:62" s="174" customFormat="1" x14ac:dyDescent="0.35">
      <c r="BA3631" s="177">
        <v>3625</v>
      </c>
      <c r="BB3631" s="202">
        <f t="shared" si="575"/>
        <v>181250000</v>
      </c>
      <c r="BC3631" s="63">
        <f t="shared" si="576"/>
        <v>4271.8342983975144</v>
      </c>
      <c r="BD3631" s="63">
        <f t="shared" si="577"/>
        <v>4271.8342984022838</v>
      </c>
      <c r="BE3631" s="63">
        <f t="shared" si="578"/>
        <v>145.5384278993713</v>
      </c>
      <c r="BF3631" s="63">
        <f t="shared" si="579"/>
        <v>145.5384285493713</v>
      </c>
      <c r="BG3631" s="63">
        <f t="shared" si="580"/>
        <v>5.8215371159757918</v>
      </c>
      <c r="BH3631" s="63">
        <f t="shared" si="581"/>
        <v>5.8215377659757914</v>
      </c>
      <c r="BI3631" s="109">
        <f t="shared" si="583"/>
        <v>108750000</v>
      </c>
      <c r="BJ3631" s="203">
        <f t="shared" si="582"/>
        <v>3.1936270392689206E+24</v>
      </c>
    </row>
    <row r="3632" spans="53:62" s="174" customFormat="1" x14ac:dyDescent="0.35">
      <c r="BA3632" s="177">
        <v>3626</v>
      </c>
      <c r="BB3632" s="202">
        <f t="shared" si="575"/>
        <v>181300000</v>
      </c>
      <c r="BC3632" s="63">
        <f t="shared" si="576"/>
        <v>4273.0083999621584</v>
      </c>
      <c r="BD3632" s="63">
        <f t="shared" si="577"/>
        <v>4273.0083999669296</v>
      </c>
      <c r="BE3632" s="63">
        <f t="shared" si="578"/>
        <v>145.5384278993715</v>
      </c>
      <c r="BF3632" s="63">
        <f t="shared" si="579"/>
        <v>145.5384285493715</v>
      </c>
      <c r="BG3632" s="63">
        <f t="shared" si="580"/>
        <v>5.8215371159757918</v>
      </c>
      <c r="BH3632" s="63">
        <f t="shared" si="581"/>
        <v>5.8215377659757914</v>
      </c>
      <c r="BI3632" s="109">
        <f t="shared" si="583"/>
        <v>108780000</v>
      </c>
      <c r="BJ3632" s="203">
        <f t="shared" si="582"/>
        <v>3.1940372403879718E+24</v>
      </c>
    </row>
    <row r="3633" spans="53:62" s="174" customFormat="1" x14ac:dyDescent="0.35">
      <c r="BA3633" s="177">
        <v>3627</v>
      </c>
      <c r="BB3633" s="202">
        <f t="shared" si="575"/>
        <v>181350000</v>
      </c>
      <c r="BC3633" s="63">
        <f t="shared" si="576"/>
        <v>4274.1824991413641</v>
      </c>
      <c r="BD3633" s="63">
        <f t="shared" si="577"/>
        <v>4274.1824991461363</v>
      </c>
      <c r="BE3633" s="63">
        <f t="shared" si="578"/>
        <v>145.53842789937164</v>
      </c>
      <c r="BF3633" s="63">
        <f t="shared" si="579"/>
        <v>145.53842854937167</v>
      </c>
      <c r="BG3633" s="63">
        <f t="shared" si="580"/>
        <v>5.8215371159757918</v>
      </c>
      <c r="BH3633" s="63">
        <f t="shared" si="581"/>
        <v>5.8215377659757914</v>
      </c>
      <c r="BI3633" s="109">
        <f t="shared" si="583"/>
        <v>108810000</v>
      </c>
      <c r="BJ3633" s="203">
        <f t="shared" si="582"/>
        <v>3.1944472861002796E+24</v>
      </c>
    </row>
    <row r="3634" spans="53:62" s="174" customFormat="1" x14ac:dyDescent="0.35">
      <c r="BA3634" s="177">
        <v>3628</v>
      </c>
      <c r="BB3634" s="202">
        <f t="shared" si="575"/>
        <v>181400000</v>
      </c>
      <c r="BC3634" s="63">
        <f t="shared" si="576"/>
        <v>4275.3565959351299</v>
      </c>
      <c r="BD3634" s="63">
        <f t="shared" si="577"/>
        <v>4275.3565959399029</v>
      </c>
      <c r="BE3634" s="63">
        <f t="shared" si="578"/>
        <v>145.53842789937184</v>
      </c>
      <c r="BF3634" s="63">
        <f t="shared" si="579"/>
        <v>145.53842854937187</v>
      </c>
      <c r="BG3634" s="63">
        <f t="shared" si="580"/>
        <v>5.8215371159757918</v>
      </c>
      <c r="BH3634" s="63">
        <f t="shared" si="581"/>
        <v>5.8215377659757914</v>
      </c>
      <c r="BI3634" s="109">
        <f t="shared" si="583"/>
        <v>108840000</v>
      </c>
      <c r="BJ3634" s="203">
        <f t="shared" si="582"/>
        <v>3.1948571764647203E+24</v>
      </c>
    </row>
    <row r="3635" spans="53:62" s="174" customFormat="1" x14ac:dyDescent="0.35">
      <c r="BA3635" s="177">
        <v>3629</v>
      </c>
      <c r="BB3635" s="202">
        <f t="shared" si="575"/>
        <v>181450000</v>
      </c>
      <c r="BC3635" s="63">
        <f t="shared" si="576"/>
        <v>4276.5306903433911</v>
      </c>
      <c r="BD3635" s="63">
        <f t="shared" si="577"/>
        <v>4276.530690348166</v>
      </c>
      <c r="BE3635" s="63">
        <f t="shared" si="578"/>
        <v>145.53842789937207</v>
      </c>
      <c r="BF3635" s="63">
        <f t="shared" si="579"/>
        <v>145.53842854937204</v>
      </c>
      <c r="BG3635" s="63">
        <f t="shared" si="580"/>
        <v>5.8215371159757918</v>
      </c>
      <c r="BH3635" s="63">
        <f t="shared" si="581"/>
        <v>5.8215377659757914</v>
      </c>
      <c r="BI3635" s="109">
        <f t="shared" si="583"/>
        <v>108870000</v>
      </c>
      <c r="BJ3635" s="203">
        <f t="shared" si="582"/>
        <v>3.1952669115401479E+24</v>
      </c>
    </row>
    <row r="3636" spans="53:62" s="174" customFormat="1" x14ac:dyDescent="0.35">
      <c r="BA3636" s="177">
        <v>3630</v>
      </c>
      <c r="BB3636" s="202">
        <f t="shared" si="575"/>
        <v>181500000</v>
      </c>
      <c r="BC3636" s="63">
        <f t="shared" si="576"/>
        <v>4277.7047823662779</v>
      </c>
      <c r="BD3636" s="63">
        <f t="shared" si="577"/>
        <v>4277.7047823710536</v>
      </c>
      <c r="BE3636" s="63">
        <f t="shared" si="578"/>
        <v>145.53842789937224</v>
      </c>
      <c r="BF3636" s="63">
        <f t="shared" si="579"/>
        <v>145.53842854937221</v>
      </c>
      <c r="BG3636" s="63">
        <f t="shared" si="580"/>
        <v>5.8215371159757918</v>
      </c>
      <c r="BH3636" s="63">
        <f t="shared" si="581"/>
        <v>5.8215377659757914</v>
      </c>
      <c r="BI3636" s="109">
        <f t="shared" si="583"/>
        <v>108900000</v>
      </c>
      <c r="BJ3636" s="203">
        <f t="shared" si="582"/>
        <v>3.1956764913853949E+24</v>
      </c>
    </row>
    <row r="3637" spans="53:62" s="174" customFormat="1" x14ac:dyDescent="0.35">
      <c r="BA3637" s="177">
        <v>3631</v>
      </c>
      <c r="BB3637" s="202">
        <f t="shared" si="575"/>
        <v>181550000</v>
      </c>
      <c r="BC3637" s="63">
        <f t="shared" si="576"/>
        <v>4278.87887200366</v>
      </c>
      <c r="BD3637" s="63">
        <f t="shared" si="577"/>
        <v>4278.8788720084376</v>
      </c>
      <c r="BE3637" s="63">
        <f t="shared" si="578"/>
        <v>145.53842789937241</v>
      </c>
      <c r="BF3637" s="63">
        <f t="shared" si="579"/>
        <v>145.53842854937241</v>
      </c>
      <c r="BG3637" s="63">
        <f t="shared" si="580"/>
        <v>5.8215371159757918</v>
      </c>
      <c r="BH3637" s="63">
        <f t="shared" si="581"/>
        <v>5.8215377659757914</v>
      </c>
      <c r="BI3637" s="109">
        <f t="shared" si="583"/>
        <v>108930000</v>
      </c>
      <c r="BJ3637" s="203">
        <f t="shared" si="582"/>
        <v>3.19608591605927E+24</v>
      </c>
    </row>
    <row r="3638" spans="53:62" s="174" customFormat="1" x14ac:dyDescent="0.35">
      <c r="BA3638" s="177">
        <v>3632</v>
      </c>
      <c r="BB3638" s="202">
        <f t="shared" si="575"/>
        <v>181600000</v>
      </c>
      <c r="BC3638" s="63">
        <f t="shared" si="576"/>
        <v>4280.0529592556686</v>
      </c>
      <c r="BD3638" s="63">
        <f t="shared" si="577"/>
        <v>4280.0529592604462</v>
      </c>
      <c r="BE3638" s="63">
        <f t="shared" si="578"/>
        <v>145.53842789937258</v>
      </c>
      <c r="BF3638" s="63">
        <f t="shared" si="579"/>
        <v>145.53842854937258</v>
      </c>
      <c r="BG3638" s="63">
        <f t="shared" si="580"/>
        <v>5.8215371159757918</v>
      </c>
      <c r="BH3638" s="63">
        <f t="shared" si="581"/>
        <v>5.8215377659757914</v>
      </c>
      <c r="BI3638" s="109">
        <f t="shared" si="583"/>
        <v>108960000</v>
      </c>
      <c r="BJ3638" s="203">
        <f t="shared" si="582"/>
        <v>3.1964951856205612E+24</v>
      </c>
    </row>
    <row r="3639" spans="53:62" s="174" customFormat="1" x14ac:dyDescent="0.35">
      <c r="BA3639" s="177">
        <v>3633</v>
      </c>
      <c r="BB3639" s="202">
        <f t="shared" si="575"/>
        <v>181650000</v>
      </c>
      <c r="BC3639" s="63">
        <f t="shared" si="576"/>
        <v>4281.2270441221708</v>
      </c>
      <c r="BD3639" s="63">
        <f t="shared" si="577"/>
        <v>4281.2270441269511</v>
      </c>
      <c r="BE3639" s="63">
        <f t="shared" si="578"/>
        <v>145.53842789937275</v>
      </c>
      <c r="BF3639" s="63">
        <f t="shared" si="579"/>
        <v>145.53842854937278</v>
      </c>
      <c r="BG3639" s="63">
        <f t="shared" si="580"/>
        <v>5.8215371159757918</v>
      </c>
      <c r="BH3639" s="63">
        <f t="shared" si="581"/>
        <v>5.8215377659757914</v>
      </c>
      <c r="BI3639" s="109">
        <f t="shared" si="583"/>
        <v>108990000</v>
      </c>
      <c r="BJ3639" s="203">
        <f t="shared" si="582"/>
        <v>3.1969043001280345E+24</v>
      </c>
    </row>
    <row r="3640" spans="53:62" s="174" customFormat="1" x14ac:dyDescent="0.35">
      <c r="BA3640" s="177">
        <v>3634</v>
      </c>
      <c r="BB3640" s="202">
        <f t="shared" si="575"/>
        <v>181700000</v>
      </c>
      <c r="BC3640" s="63">
        <f t="shared" si="576"/>
        <v>4282.4011266032985</v>
      </c>
      <c r="BD3640" s="63">
        <f t="shared" si="577"/>
        <v>4282.4011266080806</v>
      </c>
      <c r="BE3640" s="63">
        <f t="shared" si="578"/>
        <v>145.53842789937295</v>
      </c>
      <c r="BF3640" s="63">
        <f t="shared" si="579"/>
        <v>145.53842854937295</v>
      </c>
      <c r="BG3640" s="63">
        <f t="shared" si="580"/>
        <v>5.8215371159757918</v>
      </c>
      <c r="BH3640" s="63">
        <f t="shared" si="581"/>
        <v>5.8215377659757914</v>
      </c>
      <c r="BI3640" s="109">
        <f t="shared" si="583"/>
        <v>109020000</v>
      </c>
      <c r="BJ3640" s="203">
        <f t="shared" si="582"/>
        <v>3.1973132596404314E+24</v>
      </c>
    </row>
    <row r="3641" spans="53:62" s="174" customFormat="1" x14ac:dyDescent="0.35">
      <c r="BA3641" s="177">
        <v>3635</v>
      </c>
      <c r="BB3641" s="202">
        <f t="shared" si="575"/>
        <v>181750000</v>
      </c>
      <c r="BC3641" s="63">
        <f t="shared" si="576"/>
        <v>4283.575206698988</v>
      </c>
      <c r="BD3641" s="63">
        <f t="shared" si="577"/>
        <v>4283.5752067037711</v>
      </c>
      <c r="BE3641" s="63">
        <f t="shared" si="578"/>
        <v>145.53842789937312</v>
      </c>
      <c r="BF3641" s="63">
        <f t="shared" si="579"/>
        <v>145.53842854937312</v>
      </c>
      <c r="BG3641" s="63">
        <f t="shared" si="580"/>
        <v>5.8215371159757918</v>
      </c>
      <c r="BH3641" s="63">
        <f t="shared" si="581"/>
        <v>5.8215377659757914</v>
      </c>
      <c r="BI3641" s="109">
        <f t="shared" si="583"/>
        <v>109050000</v>
      </c>
      <c r="BJ3641" s="203">
        <f t="shared" si="582"/>
        <v>3.1977220642164734E+24</v>
      </c>
    </row>
    <row r="3642" spans="53:62" s="174" customFormat="1" x14ac:dyDescent="0.35">
      <c r="BA3642" s="177">
        <v>3636</v>
      </c>
      <c r="BB3642" s="202">
        <f t="shared" si="575"/>
        <v>181800000</v>
      </c>
      <c r="BC3642" s="63">
        <f t="shared" si="576"/>
        <v>4284.7492844093022</v>
      </c>
      <c r="BD3642" s="63">
        <f t="shared" si="577"/>
        <v>4284.7492844140861</v>
      </c>
      <c r="BE3642" s="63">
        <f t="shared" si="578"/>
        <v>145.53842789937329</v>
      </c>
      <c r="BF3642" s="63">
        <f t="shared" si="579"/>
        <v>145.53842854937329</v>
      </c>
      <c r="BG3642" s="63">
        <f t="shared" si="580"/>
        <v>5.8215371159757918</v>
      </c>
      <c r="BH3642" s="63">
        <f t="shared" si="581"/>
        <v>5.8215377659757914</v>
      </c>
      <c r="BI3642" s="109">
        <f t="shared" si="583"/>
        <v>109080000</v>
      </c>
      <c r="BJ3642" s="203">
        <f t="shared" si="582"/>
        <v>3.1981307139148586E+24</v>
      </c>
    </row>
    <row r="3643" spans="53:62" s="174" customFormat="1" x14ac:dyDescent="0.35">
      <c r="BA3643" s="177">
        <v>3637</v>
      </c>
      <c r="BB3643" s="202">
        <f t="shared" si="575"/>
        <v>181850000</v>
      </c>
      <c r="BC3643" s="63">
        <f t="shared" si="576"/>
        <v>4285.9233597341763</v>
      </c>
      <c r="BD3643" s="63">
        <f t="shared" si="577"/>
        <v>4285.9233597389621</v>
      </c>
      <c r="BE3643" s="63">
        <f t="shared" si="578"/>
        <v>145.53842789937346</v>
      </c>
      <c r="BF3643" s="63">
        <f t="shared" si="579"/>
        <v>145.53842854937346</v>
      </c>
      <c r="BG3643" s="63">
        <f t="shared" si="580"/>
        <v>5.8215371159757918</v>
      </c>
      <c r="BH3643" s="63">
        <f t="shared" si="581"/>
        <v>5.8215377659757914</v>
      </c>
      <c r="BI3643" s="109">
        <f t="shared" si="583"/>
        <v>109110000</v>
      </c>
      <c r="BJ3643" s="203">
        <f t="shared" si="582"/>
        <v>3.1985392087942634E+24</v>
      </c>
    </row>
    <row r="3644" spans="53:62" s="174" customFormat="1" x14ac:dyDescent="0.35">
      <c r="BA3644" s="177">
        <v>3638</v>
      </c>
      <c r="BB3644" s="202">
        <f t="shared" si="575"/>
        <v>181900000</v>
      </c>
      <c r="BC3644" s="63">
        <f t="shared" si="576"/>
        <v>4287.0974326736123</v>
      </c>
      <c r="BD3644" s="63">
        <f t="shared" si="577"/>
        <v>4287.097432678398</v>
      </c>
      <c r="BE3644" s="63">
        <f t="shared" si="578"/>
        <v>145.53842789937366</v>
      </c>
      <c r="BF3644" s="63">
        <f t="shared" si="579"/>
        <v>145.53842854937363</v>
      </c>
      <c r="BG3644" s="63">
        <f t="shared" si="580"/>
        <v>5.8215371159757918</v>
      </c>
      <c r="BH3644" s="63">
        <f t="shared" si="581"/>
        <v>5.8215377659757914</v>
      </c>
      <c r="BI3644" s="109">
        <f t="shared" si="583"/>
        <v>109140000</v>
      </c>
      <c r="BJ3644" s="203">
        <f t="shared" si="582"/>
        <v>3.1989475489133414E+24</v>
      </c>
    </row>
    <row r="3645" spans="53:62" s="174" customFormat="1" x14ac:dyDescent="0.35">
      <c r="BA3645" s="177">
        <v>3639</v>
      </c>
      <c r="BB3645" s="202">
        <f t="shared" si="575"/>
        <v>181950000</v>
      </c>
      <c r="BC3645" s="63">
        <f t="shared" si="576"/>
        <v>4288.271503227671</v>
      </c>
      <c r="BD3645" s="63">
        <f t="shared" si="577"/>
        <v>4288.2715032324595</v>
      </c>
      <c r="BE3645" s="63">
        <f t="shared" si="578"/>
        <v>145.53842789937377</v>
      </c>
      <c r="BF3645" s="63">
        <f t="shared" si="579"/>
        <v>145.5384285493738</v>
      </c>
      <c r="BG3645" s="63">
        <f t="shared" si="580"/>
        <v>5.8215371159757918</v>
      </c>
      <c r="BH3645" s="63">
        <f t="shared" si="581"/>
        <v>5.8215377659757914</v>
      </c>
      <c r="BI3645" s="109">
        <f t="shared" si="583"/>
        <v>109170000</v>
      </c>
      <c r="BJ3645" s="203">
        <f t="shared" si="582"/>
        <v>3.1993557343307253E+24</v>
      </c>
    </row>
    <row r="3646" spans="53:62" s="174" customFormat="1" x14ac:dyDescent="0.35">
      <c r="BA3646" s="177">
        <v>3640</v>
      </c>
      <c r="BB3646" s="202">
        <f t="shared" si="575"/>
        <v>182000000</v>
      </c>
      <c r="BC3646" s="63">
        <f t="shared" si="576"/>
        <v>4289.4455713963571</v>
      </c>
      <c r="BD3646" s="63">
        <f t="shared" si="577"/>
        <v>4289.4455714011456</v>
      </c>
      <c r="BE3646" s="63">
        <f t="shared" si="578"/>
        <v>145.53842789937397</v>
      </c>
      <c r="BF3646" s="63">
        <f t="shared" si="579"/>
        <v>145.53842854937398</v>
      </c>
      <c r="BG3646" s="63">
        <f t="shared" si="580"/>
        <v>5.8215371159757918</v>
      </c>
      <c r="BH3646" s="63">
        <f t="shared" si="581"/>
        <v>5.8215377659757914</v>
      </c>
      <c r="BI3646" s="109">
        <f t="shared" si="583"/>
        <v>109200000</v>
      </c>
      <c r="BJ3646" s="203">
        <f t="shared" si="582"/>
        <v>3.1997637651050233E+24</v>
      </c>
    </row>
    <row r="3647" spans="53:62" s="174" customFormat="1" x14ac:dyDescent="0.35">
      <c r="BA3647" s="177">
        <v>3641</v>
      </c>
      <c r="BB3647" s="202">
        <f t="shared" si="575"/>
        <v>182050000</v>
      </c>
      <c r="BC3647" s="63">
        <f t="shared" si="576"/>
        <v>4290.6196371796023</v>
      </c>
      <c r="BD3647" s="63">
        <f t="shared" si="577"/>
        <v>4290.6196371843926</v>
      </c>
      <c r="BE3647" s="63">
        <f t="shared" si="578"/>
        <v>145.53842789937414</v>
      </c>
      <c r="BF3647" s="63">
        <f t="shared" si="579"/>
        <v>145.53842854937415</v>
      </c>
      <c r="BG3647" s="63">
        <f t="shared" si="580"/>
        <v>5.8215371159757918</v>
      </c>
      <c r="BH3647" s="63">
        <f t="shared" si="581"/>
        <v>5.8215377659757914</v>
      </c>
      <c r="BI3647" s="109">
        <f t="shared" si="583"/>
        <v>109230000</v>
      </c>
      <c r="BJ3647" s="203">
        <f t="shared" si="582"/>
        <v>3.2001716412948234E+24</v>
      </c>
    </row>
    <row r="3648" spans="53:62" s="174" customFormat="1" x14ac:dyDescent="0.35">
      <c r="BA3648" s="177">
        <v>3642</v>
      </c>
      <c r="BB3648" s="202">
        <f t="shared" si="575"/>
        <v>182100000</v>
      </c>
      <c r="BC3648" s="63">
        <f t="shared" si="576"/>
        <v>4291.7937005774738</v>
      </c>
      <c r="BD3648" s="63">
        <f t="shared" si="577"/>
        <v>4291.793700582265</v>
      </c>
      <c r="BE3648" s="63">
        <f t="shared" si="578"/>
        <v>145.53842789937434</v>
      </c>
      <c r="BF3648" s="63">
        <f t="shared" si="579"/>
        <v>145.53842854937432</v>
      </c>
      <c r="BG3648" s="63">
        <f t="shared" si="580"/>
        <v>5.8215371159757918</v>
      </c>
      <c r="BH3648" s="63">
        <f t="shared" si="581"/>
        <v>5.8215377659757914</v>
      </c>
      <c r="BI3648" s="109">
        <f t="shared" si="583"/>
        <v>109260000</v>
      </c>
      <c r="BJ3648" s="203">
        <f t="shared" si="582"/>
        <v>3.2005793629586908E+24</v>
      </c>
    </row>
    <row r="3649" spans="53:62" s="174" customFormat="1" x14ac:dyDescent="0.35">
      <c r="BA3649" s="177">
        <v>3643</v>
      </c>
      <c r="BB3649" s="202">
        <f t="shared" si="575"/>
        <v>182150000</v>
      </c>
      <c r="BC3649" s="63">
        <f t="shared" si="576"/>
        <v>4292.9677615899691</v>
      </c>
      <c r="BD3649" s="63">
        <f t="shared" si="577"/>
        <v>4292.9677615947621</v>
      </c>
      <c r="BE3649" s="63">
        <f t="shared" si="578"/>
        <v>145.53842789937448</v>
      </c>
      <c r="BF3649" s="63">
        <f t="shared" si="579"/>
        <v>145.53842854937449</v>
      </c>
      <c r="BG3649" s="63">
        <f t="shared" si="580"/>
        <v>5.8215371159757918</v>
      </c>
      <c r="BH3649" s="63">
        <f t="shared" si="581"/>
        <v>5.8215377659757914</v>
      </c>
      <c r="BI3649" s="109">
        <f t="shared" si="583"/>
        <v>109290000</v>
      </c>
      <c r="BJ3649" s="203">
        <f t="shared" si="582"/>
        <v>3.200986930155168E+24</v>
      </c>
    </row>
    <row r="3650" spans="53:62" s="174" customFormat="1" x14ac:dyDescent="0.35">
      <c r="BA3650" s="177">
        <v>3644</v>
      </c>
      <c r="BB3650" s="202">
        <f t="shared" si="575"/>
        <v>182200000</v>
      </c>
      <c r="BC3650" s="63">
        <f t="shared" si="576"/>
        <v>4294.1418202170898</v>
      </c>
      <c r="BD3650" s="63">
        <f t="shared" si="577"/>
        <v>4294.1418202218838</v>
      </c>
      <c r="BE3650" s="63">
        <f t="shared" si="578"/>
        <v>145.53842789937465</v>
      </c>
      <c r="BF3650" s="63">
        <f t="shared" si="579"/>
        <v>145.53842854937466</v>
      </c>
      <c r="BG3650" s="63">
        <f t="shared" si="580"/>
        <v>5.8215371159757918</v>
      </c>
      <c r="BH3650" s="63">
        <f t="shared" si="581"/>
        <v>5.8215377659757914</v>
      </c>
      <c r="BI3650" s="109">
        <f t="shared" si="583"/>
        <v>109320000</v>
      </c>
      <c r="BJ3650" s="203">
        <f t="shared" si="582"/>
        <v>3.2013943429427762E+24</v>
      </c>
    </row>
    <row r="3651" spans="53:62" s="174" customFormat="1" x14ac:dyDescent="0.35">
      <c r="BA3651" s="177">
        <v>3645</v>
      </c>
      <c r="BB3651" s="202">
        <f t="shared" si="575"/>
        <v>182250000</v>
      </c>
      <c r="BC3651" s="63">
        <f t="shared" si="576"/>
        <v>4295.3158764588361</v>
      </c>
      <c r="BD3651" s="63">
        <f t="shared" si="577"/>
        <v>4295.3158764636319</v>
      </c>
      <c r="BE3651" s="63">
        <f t="shared" si="578"/>
        <v>145.53842789937482</v>
      </c>
      <c r="BF3651" s="63">
        <f t="shared" si="579"/>
        <v>145.5384285493748</v>
      </c>
      <c r="BG3651" s="63">
        <f t="shared" si="580"/>
        <v>5.8215371159757918</v>
      </c>
      <c r="BH3651" s="63">
        <f t="shared" si="581"/>
        <v>5.8215377659757914</v>
      </c>
      <c r="BI3651" s="109">
        <f t="shared" si="583"/>
        <v>109350000</v>
      </c>
      <c r="BJ3651" s="203">
        <f t="shared" si="582"/>
        <v>3.2018016013800133E+24</v>
      </c>
    </row>
    <row r="3652" spans="53:62" s="174" customFormat="1" x14ac:dyDescent="0.35">
      <c r="BA3652" s="177">
        <v>3646</v>
      </c>
      <c r="BB3652" s="202">
        <f t="shared" si="575"/>
        <v>182300000</v>
      </c>
      <c r="BC3652" s="63">
        <f t="shared" si="576"/>
        <v>4296.4899303152069</v>
      </c>
      <c r="BD3652" s="63">
        <f t="shared" si="577"/>
        <v>4296.4899303200036</v>
      </c>
      <c r="BE3652" s="63">
        <f t="shared" si="578"/>
        <v>145.53842789937497</v>
      </c>
      <c r="BF3652" s="63">
        <f t="shared" si="579"/>
        <v>145.53842854937497</v>
      </c>
      <c r="BG3652" s="63">
        <f t="shared" si="580"/>
        <v>5.8215371159757918</v>
      </c>
      <c r="BH3652" s="63">
        <f t="shared" si="581"/>
        <v>5.8215377659757914</v>
      </c>
      <c r="BI3652" s="109">
        <f t="shared" si="583"/>
        <v>109380000</v>
      </c>
      <c r="BJ3652" s="203">
        <f t="shared" si="582"/>
        <v>3.2022087055253563E+24</v>
      </c>
    </row>
    <row r="3653" spans="53:62" s="174" customFormat="1" x14ac:dyDescent="0.35">
      <c r="BA3653" s="177">
        <v>3647</v>
      </c>
      <c r="BB3653" s="202">
        <f t="shared" si="575"/>
        <v>182350000</v>
      </c>
      <c r="BC3653" s="63">
        <f t="shared" si="576"/>
        <v>4297.6639817862033</v>
      </c>
      <c r="BD3653" s="63">
        <f t="shared" si="577"/>
        <v>4297.6639817910018</v>
      </c>
      <c r="BE3653" s="63">
        <f t="shared" si="578"/>
        <v>145.53842789937514</v>
      </c>
      <c r="BF3653" s="63">
        <f t="shared" si="579"/>
        <v>145.53842854937514</v>
      </c>
      <c r="BG3653" s="63">
        <f t="shared" si="580"/>
        <v>5.8215371159757918</v>
      </c>
      <c r="BH3653" s="63">
        <f t="shared" si="581"/>
        <v>5.8215377659757914</v>
      </c>
      <c r="BI3653" s="109">
        <f t="shared" si="583"/>
        <v>109410000</v>
      </c>
      <c r="BJ3653" s="203">
        <f t="shared" si="582"/>
        <v>3.2026156554372598E+24</v>
      </c>
    </row>
    <row r="3654" spans="53:62" s="174" customFormat="1" x14ac:dyDescent="0.35">
      <c r="BA3654" s="177">
        <v>3648</v>
      </c>
      <c r="BB3654" s="202">
        <f t="shared" ref="BB3654:BB3717" si="584">BA3654*50000</f>
        <v>182400000</v>
      </c>
      <c r="BC3654" s="63">
        <f t="shared" ref="BC3654:BC3717" si="585">($F$5+$F$6+$F$7+$F$8+$F$9)*(1-EXP(-$F$20*(1-$DC$6%)*BB3654/(2*$F$17)))*$F$25*$F$1*10^3*11600/($F$20*(1-$DC$6%))</f>
        <v>4298.8380308718897</v>
      </c>
      <c r="BD3654" s="63">
        <f t="shared" ref="BD3654:BD3717" si="586">($F$25*$F$1*10^3*11600*($F$5+$F$6+$F$7+$F$8+$F$9)/($F$27*$F$29*(1-$DC$6%))+$F$28/$F$27)*(1-EXP(-$F$27*$F$29*(1-$DC$6%)*BB3654/(2*$F$17)))</f>
        <v>4298.8380308766882</v>
      </c>
      <c r="BE3654" s="63">
        <f t="shared" ref="BE3654:BE3717" si="587">($F$5+$F$6+$F$7+$F$8+$F$9)*(1-EXP(-$F$20*(1-$DC$5%)*BB3654/(2*$F$17)))*$F$25*$F$1*10^3*11600/($F$20*(1-$DC$5%))</f>
        <v>145.53842789937525</v>
      </c>
      <c r="BF3654" s="63">
        <f t="shared" ref="BF3654:BF3717" si="588">($F$25*$F$1*10^3*11600*($F$5+$F$6+$F$7+$F$8+$F$9)/($F$27*$F$29*(1-$DC$5%))+$F$28/$F$27)*(1-EXP(-$F$27*$F$29*(1-$DC$5%)*BB3654/(2*$F$17)))</f>
        <v>145.53842854937528</v>
      </c>
      <c r="BG3654" s="63">
        <f t="shared" ref="BG3654:BG3717" si="589">($F$5+$F$6+$F$7+$F$8+$F$9)*(1-EXP(-$F$20*(1-$DC$4%)*BB3654/(2*$F$17)))*$F$25*$F$1*10^3*11600/($F$20*(1-$DC$4%))</f>
        <v>5.8215371159757918</v>
      </c>
      <c r="BH3654" s="63">
        <f t="shared" ref="BH3654:BH3717" si="590">($F$25*$F$1*10^3*11600*($F$5+$F$6+$F$7+$F$8+$F$9)/($F$27*$F$29*(1-$DC$4%))+$F$28/$F$27)*(1-EXP(-$F$27*$F$29*(1-$DC$4%)*BB3654/(2*$F$17)))</f>
        <v>5.8215377659757914</v>
      </c>
      <c r="BI3654" s="109">
        <f t="shared" si="583"/>
        <v>109440000</v>
      </c>
      <c r="BJ3654" s="203">
        <f t="shared" ref="BJ3654:BJ3717" si="591">($F$17/($F$20*(1-$F$19%)))*($F$5+$F$6+$F$7+$F$8+$F$9)*(1-EXP(-$F$20*(1-$F$19%)*BI3654/(2*$F$17)))+$F$17/($F$25*1000)*$F$11*EXP(-$F$20*(1-$F$19%)*BI3654/(2*$F$17))</f>
        <v>3.2030224511741546E+24</v>
      </c>
    </row>
    <row r="3655" spans="53:62" s="174" customFormat="1" x14ac:dyDescent="0.35">
      <c r="BA3655" s="177">
        <v>3649</v>
      </c>
      <c r="BB3655" s="202">
        <f t="shared" si="584"/>
        <v>182450000</v>
      </c>
      <c r="BC3655" s="63">
        <f t="shared" si="585"/>
        <v>4300.0120775721352</v>
      </c>
      <c r="BD3655" s="63">
        <f t="shared" si="586"/>
        <v>4300.0120775769365</v>
      </c>
      <c r="BE3655" s="63">
        <f t="shared" si="587"/>
        <v>145.53842789937542</v>
      </c>
      <c r="BF3655" s="63">
        <f t="shared" si="588"/>
        <v>145.53842854937542</v>
      </c>
      <c r="BG3655" s="63">
        <f t="shared" si="589"/>
        <v>5.8215371159757918</v>
      </c>
      <c r="BH3655" s="63">
        <f t="shared" si="590"/>
        <v>5.8215377659757914</v>
      </c>
      <c r="BI3655" s="109">
        <f t="shared" ref="BI3655:BI3718" si="592">BA3655*30000</f>
        <v>109470000</v>
      </c>
      <c r="BJ3655" s="203">
        <f t="shared" si="591"/>
        <v>3.2034290927944524E+24</v>
      </c>
    </row>
    <row r="3656" spans="53:62" s="174" customFormat="1" x14ac:dyDescent="0.35">
      <c r="BA3656" s="177">
        <v>3650</v>
      </c>
      <c r="BB3656" s="202">
        <f t="shared" si="584"/>
        <v>182500000</v>
      </c>
      <c r="BC3656" s="63">
        <f t="shared" si="585"/>
        <v>4301.1861218871354</v>
      </c>
      <c r="BD3656" s="63">
        <f t="shared" si="586"/>
        <v>4301.1861218919385</v>
      </c>
      <c r="BE3656" s="63">
        <f t="shared" si="587"/>
        <v>145.53842789937559</v>
      </c>
      <c r="BF3656" s="63">
        <f t="shared" si="588"/>
        <v>145.5384285493756</v>
      </c>
      <c r="BG3656" s="63">
        <f t="shared" si="589"/>
        <v>5.8215371159757918</v>
      </c>
      <c r="BH3656" s="63">
        <f t="shared" si="590"/>
        <v>5.8215377659757914</v>
      </c>
      <c r="BI3656" s="109">
        <f t="shared" si="592"/>
        <v>109500000</v>
      </c>
      <c r="BJ3656" s="203">
        <f t="shared" si="591"/>
        <v>3.2038355803565393E+24</v>
      </c>
    </row>
    <row r="3657" spans="53:62" s="174" customFormat="1" x14ac:dyDescent="0.35">
      <c r="BA3657" s="177">
        <v>3651</v>
      </c>
      <c r="BB3657" s="202">
        <f t="shared" si="584"/>
        <v>182550000</v>
      </c>
      <c r="BC3657" s="63">
        <f t="shared" si="585"/>
        <v>4302.3601638166983</v>
      </c>
      <c r="BD3657" s="63">
        <f t="shared" si="586"/>
        <v>4302.3601638215005</v>
      </c>
      <c r="BE3657" s="63">
        <f t="shared" si="587"/>
        <v>145.53842789937573</v>
      </c>
      <c r="BF3657" s="63">
        <f t="shared" si="588"/>
        <v>145.53842854937574</v>
      </c>
      <c r="BG3657" s="63">
        <f t="shared" si="589"/>
        <v>5.8215371159757918</v>
      </c>
      <c r="BH3657" s="63">
        <f t="shared" si="590"/>
        <v>5.8215377659757914</v>
      </c>
      <c r="BI3657" s="109">
        <f t="shared" si="592"/>
        <v>109530000</v>
      </c>
      <c r="BJ3657" s="203">
        <f t="shared" si="591"/>
        <v>3.204241913918782E+24</v>
      </c>
    </row>
    <row r="3658" spans="53:62" s="174" customFormat="1" x14ac:dyDescent="0.35">
      <c r="BA3658" s="177">
        <v>3652</v>
      </c>
      <c r="BB3658" s="202">
        <f t="shared" si="584"/>
        <v>182600000</v>
      </c>
      <c r="BC3658" s="63">
        <f t="shared" si="585"/>
        <v>4303.5342033610123</v>
      </c>
      <c r="BD3658" s="63">
        <f t="shared" si="586"/>
        <v>4303.534203365818</v>
      </c>
      <c r="BE3658" s="63">
        <f t="shared" si="587"/>
        <v>145.53842789937588</v>
      </c>
      <c r="BF3658" s="63">
        <f t="shared" si="588"/>
        <v>145.53842854937591</v>
      </c>
      <c r="BG3658" s="63">
        <f t="shared" si="589"/>
        <v>5.8215371159757918</v>
      </c>
      <c r="BH3658" s="63">
        <f t="shared" si="590"/>
        <v>5.8215377659757914</v>
      </c>
      <c r="BI3658" s="109">
        <f t="shared" si="592"/>
        <v>109560000</v>
      </c>
      <c r="BJ3658" s="203">
        <f t="shared" si="591"/>
        <v>3.2046480935395247E+24</v>
      </c>
    </row>
    <row r="3659" spans="53:62" s="174" customFormat="1" x14ac:dyDescent="0.35">
      <c r="BA3659" s="177">
        <v>3653</v>
      </c>
      <c r="BB3659" s="202">
        <f t="shared" si="584"/>
        <v>182650000</v>
      </c>
      <c r="BC3659" s="63">
        <f t="shared" si="585"/>
        <v>4304.7082405198889</v>
      </c>
      <c r="BD3659" s="63">
        <f t="shared" si="586"/>
        <v>4304.7082405246947</v>
      </c>
      <c r="BE3659" s="63">
        <f t="shared" si="587"/>
        <v>145.53842789937602</v>
      </c>
      <c r="BF3659" s="63">
        <f t="shared" si="588"/>
        <v>145.53842854937605</v>
      </c>
      <c r="BG3659" s="63">
        <f t="shared" si="589"/>
        <v>5.8215371159757918</v>
      </c>
      <c r="BH3659" s="63">
        <f t="shared" si="590"/>
        <v>5.8215377659757914</v>
      </c>
      <c r="BI3659" s="109">
        <f t="shared" si="592"/>
        <v>109590000</v>
      </c>
      <c r="BJ3659" s="203">
        <f t="shared" si="591"/>
        <v>3.2050541192770874E+24</v>
      </c>
    </row>
    <row r="3660" spans="53:62" s="174" customFormat="1" x14ac:dyDescent="0.35">
      <c r="BA3660" s="177">
        <v>3654</v>
      </c>
      <c r="BB3660" s="202">
        <f t="shared" si="584"/>
        <v>182700000</v>
      </c>
      <c r="BC3660" s="63">
        <f t="shared" si="585"/>
        <v>4305.8822752935193</v>
      </c>
      <c r="BD3660" s="63">
        <f t="shared" si="586"/>
        <v>4305.8822752983269</v>
      </c>
      <c r="BE3660" s="63">
        <f t="shared" si="587"/>
        <v>145.53842789937619</v>
      </c>
      <c r="BF3660" s="63">
        <f t="shared" si="588"/>
        <v>145.53842854937622</v>
      </c>
      <c r="BG3660" s="63">
        <f t="shared" si="589"/>
        <v>5.8215371159757918</v>
      </c>
      <c r="BH3660" s="63">
        <f t="shared" si="590"/>
        <v>5.8215377659757914</v>
      </c>
      <c r="BI3660" s="109">
        <f t="shared" si="592"/>
        <v>109620000</v>
      </c>
      <c r="BJ3660" s="203">
        <f t="shared" si="591"/>
        <v>3.2054599911897703E+24</v>
      </c>
    </row>
    <row r="3661" spans="53:62" s="174" customFormat="1" x14ac:dyDescent="0.35">
      <c r="BA3661" s="177">
        <v>3655</v>
      </c>
      <c r="BB3661" s="202">
        <f t="shared" si="584"/>
        <v>182750000</v>
      </c>
      <c r="BC3661" s="63">
        <f t="shared" si="585"/>
        <v>4307.0563076817743</v>
      </c>
      <c r="BD3661" s="63">
        <f t="shared" si="586"/>
        <v>4307.0563076865838</v>
      </c>
      <c r="BE3661" s="63">
        <f t="shared" si="587"/>
        <v>145.53842789937636</v>
      </c>
      <c r="BF3661" s="63">
        <f t="shared" si="588"/>
        <v>145.53842854937636</v>
      </c>
      <c r="BG3661" s="63">
        <f t="shared" si="589"/>
        <v>5.8215371159757918</v>
      </c>
      <c r="BH3661" s="63">
        <f t="shared" si="590"/>
        <v>5.8215377659757914</v>
      </c>
      <c r="BI3661" s="109">
        <f t="shared" si="592"/>
        <v>109650000</v>
      </c>
      <c r="BJ3661" s="203">
        <f t="shared" si="591"/>
        <v>3.2058657093358509E+24</v>
      </c>
    </row>
    <row r="3662" spans="53:62" s="174" customFormat="1" x14ac:dyDescent="0.35">
      <c r="BA3662" s="177">
        <v>3656</v>
      </c>
      <c r="BB3662" s="202">
        <f t="shared" si="584"/>
        <v>182800000</v>
      </c>
      <c r="BC3662" s="63">
        <f t="shared" si="585"/>
        <v>4308.2303376847203</v>
      </c>
      <c r="BD3662" s="63">
        <f t="shared" si="586"/>
        <v>4308.2303376895297</v>
      </c>
      <c r="BE3662" s="63">
        <f t="shared" si="587"/>
        <v>145.53842789937647</v>
      </c>
      <c r="BF3662" s="63">
        <f t="shared" si="588"/>
        <v>145.5384285493765</v>
      </c>
      <c r="BG3662" s="63">
        <f t="shared" si="589"/>
        <v>5.8215371159757918</v>
      </c>
      <c r="BH3662" s="63">
        <f t="shared" si="590"/>
        <v>5.8215377659757914</v>
      </c>
      <c r="BI3662" s="109">
        <f t="shared" si="592"/>
        <v>109680000</v>
      </c>
      <c r="BJ3662" s="203">
        <f t="shared" si="591"/>
        <v>3.206271273773584E+24</v>
      </c>
    </row>
    <row r="3663" spans="53:62" s="174" customFormat="1" x14ac:dyDescent="0.35">
      <c r="BA3663" s="177">
        <v>3657</v>
      </c>
      <c r="BB3663" s="202">
        <f t="shared" si="584"/>
        <v>182850000</v>
      </c>
      <c r="BC3663" s="63">
        <f t="shared" si="585"/>
        <v>4309.4043653023555</v>
      </c>
      <c r="BD3663" s="63">
        <f t="shared" si="586"/>
        <v>4309.4043653071667</v>
      </c>
      <c r="BE3663" s="63">
        <f t="shared" si="587"/>
        <v>145.53842789937664</v>
      </c>
      <c r="BF3663" s="63">
        <f t="shared" si="588"/>
        <v>145.53842854937665</v>
      </c>
      <c r="BG3663" s="63">
        <f t="shared" si="589"/>
        <v>5.8215371159757918</v>
      </c>
      <c r="BH3663" s="63">
        <f t="shared" si="590"/>
        <v>5.8215377659757914</v>
      </c>
      <c r="BI3663" s="109">
        <f t="shared" si="592"/>
        <v>109710000</v>
      </c>
      <c r="BJ3663" s="203">
        <f t="shared" si="591"/>
        <v>3.2066766845612038E+24</v>
      </c>
    </row>
    <row r="3664" spans="53:62" s="174" customFormat="1" x14ac:dyDescent="0.35">
      <c r="BA3664" s="177">
        <v>3658</v>
      </c>
      <c r="BB3664" s="202">
        <f t="shared" si="584"/>
        <v>182900000</v>
      </c>
      <c r="BC3664" s="63">
        <f t="shared" si="585"/>
        <v>4310.5783905346798</v>
      </c>
      <c r="BD3664" s="63">
        <f t="shared" si="586"/>
        <v>4310.5783905394928</v>
      </c>
      <c r="BE3664" s="63">
        <f t="shared" si="587"/>
        <v>145.53842789937679</v>
      </c>
      <c r="BF3664" s="63">
        <f t="shared" si="588"/>
        <v>145.53842854937679</v>
      </c>
      <c r="BG3664" s="63">
        <f t="shared" si="589"/>
        <v>5.8215371159757918</v>
      </c>
      <c r="BH3664" s="63">
        <f t="shared" si="590"/>
        <v>5.8215377659757914</v>
      </c>
      <c r="BI3664" s="109">
        <f t="shared" si="592"/>
        <v>109740000</v>
      </c>
      <c r="BJ3664" s="203">
        <f t="shared" si="591"/>
        <v>3.2070819417569202E+24</v>
      </c>
    </row>
    <row r="3665" spans="53:62" s="174" customFormat="1" x14ac:dyDescent="0.35">
      <c r="BA3665" s="177">
        <v>3659</v>
      </c>
      <c r="BB3665" s="202">
        <f t="shared" si="584"/>
        <v>182950000</v>
      </c>
      <c r="BC3665" s="63">
        <f t="shared" si="585"/>
        <v>4311.7524133817587</v>
      </c>
      <c r="BD3665" s="63">
        <f t="shared" si="586"/>
        <v>4311.7524133865727</v>
      </c>
      <c r="BE3665" s="63">
        <f t="shared" si="587"/>
        <v>145.53842789937693</v>
      </c>
      <c r="BF3665" s="63">
        <f t="shared" si="588"/>
        <v>145.53842854937693</v>
      </c>
      <c r="BG3665" s="63">
        <f t="shared" si="589"/>
        <v>5.8215371159757918</v>
      </c>
      <c r="BH3665" s="63">
        <f t="shared" si="590"/>
        <v>5.8215377659757914</v>
      </c>
      <c r="BI3665" s="109">
        <f t="shared" si="592"/>
        <v>109770000</v>
      </c>
      <c r="BJ3665" s="203">
        <f t="shared" si="591"/>
        <v>3.2074870454189228E+24</v>
      </c>
    </row>
    <row r="3666" spans="53:62" s="174" customFormat="1" x14ac:dyDescent="0.35">
      <c r="BA3666" s="177">
        <v>3660</v>
      </c>
      <c r="BB3666" s="202">
        <f t="shared" si="584"/>
        <v>183000000</v>
      </c>
      <c r="BC3666" s="63">
        <f t="shared" si="585"/>
        <v>4312.9264338434632</v>
      </c>
      <c r="BD3666" s="63">
        <f t="shared" si="586"/>
        <v>4312.9264338482781</v>
      </c>
      <c r="BE3666" s="63">
        <f t="shared" si="587"/>
        <v>145.53842789937707</v>
      </c>
      <c r="BF3666" s="63">
        <f t="shared" si="588"/>
        <v>145.53842854937707</v>
      </c>
      <c r="BG3666" s="63">
        <f t="shared" si="589"/>
        <v>5.8215371159757918</v>
      </c>
      <c r="BH3666" s="63">
        <f t="shared" si="590"/>
        <v>5.8215377659757914</v>
      </c>
      <c r="BI3666" s="109">
        <f t="shared" si="592"/>
        <v>109800000</v>
      </c>
      <c r="BJ3666" s="203">
        <f t="shared" si="591"/>
        <v>3.2078919956053781E+24</v>
      </c>
    </row>
    <row r="3667" spans="53:62" s="174" customFormat="1" x14ac:dyDescent="0.35">
      <c r="BA3667" s="177">
        <v>3661</v>
      </c>
      <c r="BB3667" s="202">
        <f t="shared" si="584"/>
        <v>183050000</v>
      </c>
      <c r="BC3667" s="63">
        <f t="shared" si="585"/>
        <v>4314.1004519198568</v>
      </c>
      <c r="BD3667" s="63">
        <f t="shared" si="586"/>
        <v>4314.1004519246735</v>
      </c>
      <c r="BE3667" s="63">
        <f t="shared" si="587"/>
        <v>145.53842789937724</v>
      </c>
      <c r="BF3667" s="63">
        <f t="shared" si="588"/>
        <v>145.53842854937724</v>
      </c>
      <c r="BG3667" s="63">
        <f t="shared" si="589"/>
        <v>5.8215371159757918</v>
      </c>
      <c r="BH3667" s="63">
        <f t="shared" si="590"/>
        <v>5.8215377659757914</v>
      </c>
      <c r="BI3667" s="109">
        <f t="shared" si="592"/>
        <v>109830000</v>
      </c>
      <c r="BJ3667" s="203">
        <f t="shared" si="591"/>
        <v>3.2082967923744311E+24</v>
      </c>
    </row>
    <row r="3668" spans="53:62" s="174" customFormat="1" x14ac:dyDescent="0.35">
      <c r="BA3668" s="177">
        <v>3662</v>
      </c>
      <c r="BB3668" s="202">
        <f t="shared" si="584"/>
        <v>183100000</v>
      </c>
      <c r="BC3668" s="63">
        <f t="shared" si="585"/>
        <v>4315.2744676110051</v>
      </c>
      <c r="BD3668" s="63">
        <f t="shared" si="586"/>
        <v>4315.2744676158227</v>
      </c>
      <c r="BE3668" s="63">
        <f t="shared" si="587"/>
        <v>145.53842789937735</v>
      </c>
      <c r="BF3668" s="63">
        <f t="shared" si="588"/>
        <v>145.53842854937736</v>
      </c>
      <c r="BG3668" s="63">
        <f t="shared" si="589"/>
        <v>5.8215371159757918</v>
      </c>
      <c r="BH3668" s="63">
        <f t="shared" si="590"/>
        <v>5.8215377659757914</v>
      </c>
      <c r="BI3668" s="109">
        <f t="shared" si="592"/>
        <v>109860000</v>
      </c>
      <c r="BJ3668" s="203">
        <f t="shared" si="591"/>
        <v>3.2087014357842063E+24</v>
      </c>
    </row>
    <row r="3669" spans="53:62" s="174" customFormat="1" x14ac:dyDescent="0.35">
      <c r="BA3669" s="177">
        <v>3663</v>
      </c>
      <c r="BB3669" s="202">
        <f t="shared" si="584"/>
        <v>183150000</v>
      </c>
      <c r="BC3669" s="63">
        <f t="shared" si="585"/>
        <v>4316.4484809168425</v>
      </c>
      <c r="BD3669" s="63">
        <f t="shared" si="586"/>
        <v>4316.4484809216619</v>
      </c>
      <c r="BE3669" s="63">
        <f t="shared" si="587"/>
        <v>145.5384278993775</v>
      </c>
      <c r="BF3669" s="63">
        <f t="shared" si="588"/>
        <v>145.5384285493775</v>
      </c>
      <c r="BG3669" s="63">
        <f t="shared" si="589"/>
        <v>5.8215371159757918</v>
      </c>
      <c r="BH3669" s="63">
        <f t="shared" si="590"/>
        <v>5.8215377659757914</v>
      </c>
      <c r="BI3669" s="109">
        <f t="shared" si="592"/>
        <v>109890000</v>
      </c>
      <c r="BJ3669" s="203">
        <f t="shared" si="591"/>
        <v>3.2091059258928027E+24</v>
      </c>
    </row>
    <row r="3670" spans="53:62" s="174" customFormat="1" x14ac:dyDescent="0.35">
      <c r="BA3670" s="177">
        <v>3664</v>
      </c>
      <c r="BB3670" s="202">
        <f t="shared" si="584"/>
        <v>183200000</v>
      </c>
      <c r="BC3670" s="63">
        <f t="shared" si="585"/>
        <v>4317.6224918374346</v>
      </c>
      <c r="BD3670" s="63">
        <f t="shared" si="586"/>
        <v>4317.6224918422558</v>
      </c>
      <c r="BE3670" s="63">
        <f t="shared" si="587"/>
        <v>145.53842789937767</v>
      </c>
      <c r="BF3670" s="63">
        <f t="shared" si="588"/>
        <v>145.53842854937764</v>
      </c>
      <c r="BG3670" s="63">
        <f t="shared" si="589"/>
        <v>5.8215371159757918</v>
      </c>
      <c r="BH3670" s="63">
        <f t="shared" si="590"/>
        <v>5.8215377659757914</v>
      </c>
      <c r="BI3670" s="109">
        <f t="shared" si="592"/>
        <v>109920000</v>
      </c>
      <c r="BJ3670" s="203">
        <f t="shared" si="591"/>
        <v>3.2095102627583001E+24</v>
      </c>
    </row>
    <row r="3671" spans="53:62" s="174" customFormat="1" x14ac:dyDescent="0.35">
      <c r="BA3671" s="177">
        <v>3665</v>
      </c>
      <c r="BB3671" s="202">
        <f t="shared" si="584"/>
        <v>183250000</v>
      </c>
      <c r="BC3671" s="63">
        <f t="shared" si="585"/>
        <v>4318.7965003727177</v>
      </c>
      <c r="BD3671" s="63">
        <f t="shared" si="586"/>
        <v>4318.7965003775398</v>
      </c>
      <c r="BE3671" s="63">
        <f t="shared" si="587"/>
        <v>145.53842789937781</v>
      </c>
      <c r="BF3671" s="63">
        <f t="shared" si="588"/>
        <v>145.53842854937778</v>
      </c>
      <c r="BG3671" s="63">
        <f t="shared" si="589"/>
        <v>5.8215371159757918</v>
      </c>
      <c r="BH3671" s="63">
        <f t="shared" si="590"/>
        <v>5.8215377659757914</v>
      </c>
      <c r="BI3671" s="109">
        <f t="shared" si="592"/>
        <v>109950000</v>
      </c>
      <c r="BJ3671" s="203">
        <f t="shared" si="591"/>
        <v>3.2099144464387557E+24</v>
      </c>
    </row>
    <row r="3672" spans="53:62" s="174" customFormat="1" x14ac:dyDescent="0.35">
      <c r="BA3672" s="177">
        <v>3666</v>
      </c>
      <c r="BB3672" s="202">
        <f t="shared" si="584"/>
        <v>183300000</v>
      </c>
      <c r="BC3672" s="63">
        <f t="shared" si="585"/>
        <v>4319.9705065227536</v>
      </c>
      <c r="BD3672" s="63">
        <f t="shared" si="586"/>
        <v>4319.9705065275775</v>
      </c>
      <c r="BE3672" s="63">
        <f t="shared" si="587"/>
        <v>145.53842789937789</v>
      </c>
      <c r="BF3672" s="63">
        <f t="shared" si="588"/>
        <v>145.53842854937793</v>
      </c>
      <c r="BG3672" s="63">
        <f t="shared" si="589"/>
        <v>5.8215371159757918</v>
      </c>
      <c r="BH3672" s="63">
        <f t="shared" si="590"/>
        <v>5.8215377659757914</v>
      </c>
      <c r="BI3672" s="109">
        <f t="shared" si="592"/>
        <v>109980000</v>
      </c>
      <c r="BJ3672" s="203">
        <f t="shared" si="591"/>
        <v>3.2103184769922043E+24</v>
      </c>
    </row>
    <row r="3673" spans="53:62" s="174" customFormat="1" x14ac:dyDescent="0.35">
      <c r="BA3673" s="177">
        <v>3667</v>
      </c>
      <c r="BB3673" s="202">
        <f t="shared" si="584"/>
        <v>183350000</v>
      </c>
      <c r="BC3673" s="63">
        <f t="shared" si="585"/>
        <v>4321.1445102874804</v>
      </c>
      <c r="BD3673" s="63">
        <f t="shared" si="586"/>
        <v>4321.1445102923044</v>
      </c>
      <c r="BE3673" s="63">
        <f t="shared" si="587"/>
        <v>145.53842789937804</v>
      </c>
      <c r="BF3673" s="63">
        <f t="shared" si="588"/>
        <v>145.53842854937807</v>
      </c>
      <c r="BG3673" s="63">
        <f t="shared" si="589"/>
        <v>5.8215371159757918</v>
      </c>
      <c r="BH3673" s="63">
        <f t="shared" si="590"/>
        <v>5.8215377659757914</v>
      </c>
      <c r="BI3673" s="109">
        <f t="shared" si="592"/>
        <v>110010000</v>
      </c>
      <c r="BJ3673" s="203">
        <f t="shared" si="591"/>
        <v>3.2107223544766573E+24</v>
      </c>
    </row>
    <row r="3674" spans="53:62" s="174" customFormat="1" x14ac:dyDescent="0.35">
      <c r="BA3674" s="177">
        <v>3668</v>
      </c>
      <c r="BB3674" s="202">
        <f t="shared" si="584"/>
        <v>183400000</v>
      </c>
      <c r="BC3674" s="63">
        <f t="shared" si="585"/>
        <v>4322.3185116670247</v>
      </c>
      <c r="BD3674" s="63">
        <f t="shared" si="586"/>
        <v>4322.3185116718514</v>
      </c>
      <c r="BE3674" s="63">
        <f t="shared" si="587"/>
        <v>145.53842789937815</v>
      </c>
      <c r="BF3674" s="63">
        <f t="shared" si="588"/>
        <v>145.53842854937818</v>
      </c>
      <c r="BG3674" s="63">
        <f t="shared" si="589"/>
        <v>5.8215371159757918</v>
      </c>
      <c r="BH3674" s="63">
        <f t="shared" si="590"/>
        <v>5.8215377659757914</v>
      </c>
      <c r="BI3674" s="109">
        <f t="shared" si="592"/>
        <v>110040000</v>
      </c>
      <c r="BJ3674" s="203">
        <f t="shared" si="591"/>
        <v>3.2111260789501076E+24</v>
      </c>
    </row>
    <row r="3675" spans="53:62" s="174" customFormat="1" x14ac:dyDescent="0.35">
      <c r="BA3675" s="177">
        <v>3669</v>
      </c>
      <c r="BB3675" s="202">
        <f t="shared" si="584"/>
        <v>183450000</v>
      </c>
      <c r="BC3675" s="63">
        <f t="shared" si="585"/>
        <v>4323.49251066126</v>
      </c>
      <c r="BD3675" s="63">
        <f t="shared" si="586"/>
        <v>4323.4925106660876</v>
      </c>
      <c r="BE3675" s="63">
        <f t="shared" si="587"/>
        <v>145.53842789937832</v>
      </c>
      <c r="BF3675" s="63">
        <f t="shared" si="588"/>
        <v>145.53842854937832</v>
      </c>
      <c r="BG3675" s="63">
        <f t="shared" si="589"/>
        <v>5.8215371159757918</v>
      </c>
      <c r="BH3675" s="63">
        <f t="shared" si="590"/>
        <v>5.8215377659757914</v>
      </c>
      <c r="BI3675" s="109">
        <f t="shared" si="592"/>
        <v>110070000</v>
      </c>
      <c r="BJ3675" s="203">
        <f t="shared" si="591"/>
        <v>3.2115296504705232E+24</v>
      </c>
    </row>
    <row r="3676" spans="53:62" s="174" customFormat="1" x14ac:dyDescent="0.35">
      <c r="BA3676" s="177">
        <v>3670</v>
      </c>
      <c r="BB3676" s="202">
        <f t="shared" si="584"/>
        <v>183500000</v>
      </c>
      <c r="BC3676" s="63">
        <f t="shared" si="585"/>
        <v>4324.6665072701844</v>
      </c>
      <c r="BD3676" s="63">
        <f t="shared" si="586"/>
        <v>4324.6665072750129</v>
      </c>
      <c r="BE3676" s="63">
        <f t="shared" si="587"/>
        <v>145.53842789937843</v>
      </c>
      <c r="BF3676" s="63">
        <f t="shared" si="588"/>
        <v>145.53842854937847</v>
      </c>
      <c r="BG3676" s="63">
        <f t="shared" si="589"/>
        <v>5.8215371159757918</v>
      </c>
      <c r="BH3676" s="63">
        <f t="shared" si="590"/>
        <v>5.8215377659757914</v>
      </c>
      <c r="BI3676" s="109">
        <f t="shared" si="592"/>
        <v>110100000</v>
      </c>
      <c r="BJ3676" s="203">
        <f t="shared" si="591"/>
        <v>3.211933069095852E+24</v>
      </c>
    </row>
    <row r="3677" spans="53:62" s="174" customFormat="1" x14ac:dyDescent="0.35">
      <c r="BA3677" s="177">
        <v>3671</v>
      </c>
      <c r="BB3677" s="202">
        <f t="shared" si="584"/>
        <v>183550000</v>
      </c>
      <c r="BC3677" s="63">
        <f t="shared" si="585"/>
        <v>4325.8405014939281</v>
      </c>
      <c r="BD3677" s="63">
        <f t="shared" si="586"/>
        <v>4325.8405014987584</v>
      </c>
      <c r="BE3677" s="63">
        <f t="shared" si="587"/>
        <v>145.5384278993786</v>
      </c>
      <c r="BF3677" s="63">
        <f t="shared" si="588"/>
        <v>145.53842854937858</v>
      </c>
      <c r="BG3677" s="63">
        <f t="shared" si="589"/>
        <v>5.8215371159757918</v>
      </c>
      <c r="BH3677" s="63">
        <f t="shared" si="590"/>
        <v>5.8215377659757914</v>
      </c>
      <c r="BI3677" s="109">
        <f t="shared" si="592"/>
        <v>110130000</v>
      </c>
      <c r="BJ3677" s="203">
        <f t="shared" si="591"/>
        <v>3.2123363348840179E+24</v>
      </c>
    </row>
    <row r="3678" spans="53:62" s="174" customFormat="1" x14ac:dyDescent="0.35">
      <c r="BA3678" s="177">
        <v>3672</v>
      </c>
      <c r="BB3678" s="202">
        <f t="shared" si="584"/>
        <v>183600000</v>
      </c>
      <c r="BC3678" s="63">
        <f t="shared" si="585"/>
        <v>4327.0144933324264</v>
      </c>
      <c r="BD3678" s="63">
        <f t="shared" si="586"/>
        <v>4327.0144933372576</v>
      </c>
      <c r="BE3678" s="63">
        <f t="shared" si="587"/>
        <v>145.53842789937872</v>
      </c>
      <c r="BF3678" s="63">
        <f t="shared" si="588"/>
        <v>145.53842854937872</v>
      </c>
      <c r="BG3678" s="63">
        <f t="shared" si="589"/>
        <v>5.8215371159757918</v>
      </c>
      <c r="BH3678" s="63">
        <f t="shared" si="590"/>
        <v>5.8215377659757914</v>
      </c>
      <c r="BI3678" s="109">
        <f t="shared" si="592"/>
        <v>110160000</v>
      </c>
      <c r="BJ3678" s="203">
        <f t="shared" si="591"/>
        <v>3.2127394478929251E+24</v>
      </c>
    </row>
    <row r="3679" spans="53:62" s="174" customFormat="1" x14ac:dyDescent="0.35">
      <c r="BA3679" s="177">
        <v>3673</v>
      </c>
      <c r="BB3679" s="202">
        <f t="shared" si="584"/>
        <v>183650000</v>
      </c>
      <c r="BC3679" s="63">
        <f t="shared" si="585"/>
        <v>4328.1884827856793</v>
      </c>
      <c r="BD3679" s="63">
        <f t="shared" si="586"/>
        <v>4328.1884827905114</v>
      </c>
      <c r="BE3679" s="63">
        <f t="shared" si="587"/>
        <v>145.53842789937883</v>
      </c>
      <c r="BF3679" s="63">
        <f t="shared" si="588"/>
        <v>145.53842854937884</v>
      </c>
      <c r="BG3679" s="63">
        <f t="shared" si="589"/>
        <v>5.8215371159757918</v>
      </c>
      <c r="BH3679" s="63">
        <f t="shared" si="590"/>
        <v>5.8215377659757914</v>
      </c>
      <c r="BI3679" s="109">
        <f t="shared" si="592"/>
        <v>110190000</v>
      </c>
      <c r="BJ3679" s="203">
        <f t="shared" si="591"/>
        <v>3.2131424081804538E+24</v>
      </c>
    </row>
    <row r="3680" spans="53:62" s="174" customFormat="1" x14ac:dyDescent="0.35">
      <c r="BA3680" s="177">
        <v>3674</v>
      </c>
      <c r="BB3680" s="202">
        <f t="shared" si="584"/>
        <v>183700000</v>
      </c>
      <c r="BC3680" s="63">
        <f t="shared" si="585"/>
        <v>4329.3624698537496</v>
      </c>
      <c r="BD3680" s="63">
        <f t="shared" si="586"/>
        <v>4329.3624698585836</v>
      </c>
      <c r="BE3680" s="63">
        <f t="shared" si="587"/>
        <v>145.53842789937897</v>
      </c>
      <c r="BF3680" s="63">
        <f t="shared" si="588"/>
        <v>145.53842854937898</v>
      </c>
      <c r="BG3680" s="63">
        <f t="shared" si="589"/>
        <v>5.8215371159757918</v>
      </c>
      <c r="BH3680" s="63">
        <f t="shared" si="590"/>
        <v>5.8215377659757914</v>
      </c>
      <c r="BI3680" s="109">
        <f t="shared" si="592"/>
        <v>110220000</v>
      </c>
      <c r="BJ3680" s="203">
        <f t="shared" si="591"/>
        <v>3.2135452158044646E+24</v>
      </c>
    </row>
    <row r="3681" spans="53:62" s="174" customFormat="1" x14ac:dyDescent="0.35">
      <c r="BA3681" s="177">
        <v>3675</v>
      </c>
      <c r="BB3681" s="202">
        <f t="shared" si="584"/>
        <v>183750000</v>
      </c>
      <c r="BC3681" s="63">
        <f t="shared" si="585"/>
        <v>4330.536454536511</v>
      </c>
      <c r="BD3681" s="63">
        <f t="shared" si="586"/>
        <v>4330.5364545413458</v>
      </c>
      <c r="BE3681" s="63">
        <f t="shared" si="587"/>
        <v>145.53842789937912</v>
      </c>
      <c r="BF3681" s="63">
        <f t="shared" si="588"/>
        <v>145.53842854937912</v>
      </c>
      <c r="BG3681" s="63">
        <f t="shared" si="589"/>
        <v>5.8215371159757918</v>
      </c>
      <c r="BH3681" s="63">
        <f t="shared" si="590"/>
        <v>5.8215377659757914</v>
      </c>
      <c r="BI3681" s="109">
        <f t="shared" si="592"/>
        <v>110250000</v>
      </c>
      <c r="BJ3681" s="203">
        <f t="shared" si="591"/>
        <v>3.2139478708227931E+24</v>
      </c>
    </row>
    <row r="3682" spans="53:62" s="174" customFormat="1" x14ac:dyDescent="0.35">
      <c r="BA3682" s="177">
        <v>3676</v>
      </c>
      <c r="BB3682" s="202">
        <f t="shared" si="584"/>
        <v>183800000</v>
      </c>
      <c r="BC3682" s="63">
        <f t="shared" si="585"/>
        <v>4331.7104368340915</v>
      </c>
      <c r="BD3682" s="63">
        <f t="shared" si="586"/>
        <v>4331.7104368389273</v>
      </c>
      <c r="BE3682" s="63">
        <f t="shared" si="587"/>
        <v>145.53842789937923</v>
      </c>
      <c r="BF3682" s="63">
        <f t="shared" si="588"/>
        <v>145.53842854937923</v>
      </c>
      <c r="BG3682" s="63">
        <f t="shared" si="589"/>
        <v>5.8215371159757918</v>
      </c>
      <c r="BH3682" s="63">
        <f t="shared" si="590"/>
        <v>5.8215377659757914</v>
      </c>
      <c r="BI3682" s="109">
        <f t="shared" si="592"/>
        <v>110280000</v>
      </c>
      <c r="BJ3682" s="203">
        <f t="shared" si="591"/>
        <v>3.2143503732932559E+24</v>
      </c>
    </row>
    <row r="3683" spans="53:62" s="174" customFormat="1" x14ac:dyDescent="0.35">
      <c r="BA3683" s="177">
        <v>3677</v>
      </c>
      <c r="BB3683" s="202">
        <f t="shared" si="584"/>
        <v>183850000</v>
      </c>
      <c r="BC3683" s="63">
        <f t="shared" si="585"/>
        <v>4332.8844167464258</v>
      </c>
      <c r="BD3683" s="63">
        <f t="shared" si="586"/>
        <v>4332.8844167512634</v>
      </c>
      <c r="BE3683" s="63">
        <f t="shared" si="587"/>
        <v>145.53842789937931</v>
      </c>
      <c r="BF3683" s="63">
        <f t="shared" si="588"/>
        <v>145.53842854937935</v>
      </c>
      <c r="BG3683" s="63">
        <f t="shared" si="589"/>
        <v>5.8215371159757918</v>
      </c>
      <c r="BH3683" s="63">
        <f t="shared" si="590"/>
        <v>5.8215377659757914</v>
      </c>
      <c r="BI3683" s="109">
        <f t="shared" si="592"/>
        <v>110310000</v>
      </c>
      <c r="BJ3683" s="203">
        <f t="shared" si="591"/>
        <v>3.2147527232736466E+24</v>
      </c>
    </row>
    <row r="3684" spans="53:62" s="174" customFormat="1" x14ac:dyDescent="0.35">
      <c r="BA3684" s="177">
        <v>3678</v>
      </c>
      <c r="BB3684" s="202">
        <f t="shared" si="584"/>
        <v>183900000</v>
      </c>
      <c r="BC3684" s="63">
        <f t="shared" si="585"/>
        <v>4334.0583942735784</v>
      </c>
      <c r="BD3684" s="63">
        <f t="shared" si="586"/>
        <v>4334.0583942784178</v>
      </c>
      <c r="BE3684" s="63">
        <f t="shared" si="587"/>
        <v>145.53842789937946</v>
      </c>
      <c r="BF3684" s="63">
        <f t="shared" si="588"/>
        <v>145.53842854937949</v>
      </c>
      <c r="BG3684" s="63">
        <f t="shared" si="589"/>
        <v>5.8215371159757918</v>
      </c>
      <c r="BH3684" s="63">
        <f t="shared" si="590"/>
        <v>5.8215377659757914</v>
      </c>
      <c r="BI3684" s="109">
        <f t="shared" si="592"/>
        <v>110340000</v>
      </c>
      <c r="BJ3684" s="203">
        <f t="shared" si="591"/>
        <v>3.2151549208217358E+24</v>
      </c>
    </row>
    <row r="3685" spans="53:62" s="174" customFormat="1" x14ac:dyDescent="0.35">
      <c r="BA3685" s="177">
        <v>3679</v>
      </c>
      <c r="BB3685" s="202">
        <f t="shared" si="584"/>
        <v>183950000</v>
      </c>
      <c r="BC3685" s="63">
        <f t="shared" si="585"/>
        <v>4335.2323694154866</v>
      </c>
      <c r="BD3685" s="63">
        <f t="shared" si="586"/>
        <v>4335.2323694203269</v>
      </c>
      <c r="BE3685" s="63">
        <f t="shared" si="587"/>
        <v>145.5384278993796</v>
      </c>
      <c r="BF3685" s="63">
        <f t="shared" si="588"/>
        <v>145.5384285493796</v>
      </c>
      <c r="BG3685" s="63">
        <f t="shared" si="589"/>
        <v>5.8215371159757918</v>
      </c>
      <c r="BH3685" s="63">
        <f t="shared" si="590"/>
        <v>5.8215377659757914</v>
      </c>
      <c r="BI3685" s="109">
        <f t="shared" si="592"/>
        <v>110370000</v>
      </c>
      <c r="BJ3685" s="203">
        <f t="shared" si="591"/>
        <v>3.2155569659952742E+24</v>
      </c>
    </row>
    <row r="3686" spans="53:62" s="174" customFormat="1" x14ac:dyDescent="0.35">
      <c r="BA3686" s="177">
        <v>3680</v>
      </c>
      <c r="BB3686" s="202">
        <f t="shared" si="584"/>
        <v>184000000</v>
      </c>
      <c r="BC3686" s="63">
        <f t="shared" si="585"/>
        <v>4336.406342172213</v>
      </c>
      <c r="BD3686" s="63">
        <f t="shared" si="586"/>
        <v>4336.4063421770552</v>
      </c>
      <c r="BE3686" s="63">
        <f t="shared" si="587"/>
        <v>145.53842789937971</v>
      </c>
      <c r="BF3686" s="63">
        <f t="shared" si="588"/>
        <v>145.53842854937972</v>
      </c>
      <c r="BG3686" s="63">
        <f t="shared" si="589"/>
        <v>5.8215371159757918</v>
      </c>
      <c r="BH3686" s="63">
        <f t="shared" si="590"/>
        <v>5.8215377659757914</v>
      </c>
      <c r="BI3686" s="109">
        <f t="shared" si="592"/>
        <v>110400000</v>
      </c>
      <c r="BJ3686" s="203">
        <f t="shared" si="591"/>
        <v>3.2159588588519888E+24</v>
      </c>
    </row>
    <row r="3687" spans="53:62" s="174" customFormat="1" x14ac:dyDescent="0.35">
      <c r="BA3687" s="177">
        <v>3681</v>
      </c>
      <c r="BB3687" s="202">
        <f t="shared" si="584"/>
        <v>184050000</v>
      </c>
      <c r="BC3687" s="63">
        <f t="shared" si="585"/>
        <v>4337.5803125437596</v>
      </c>
      <c r="BD3687" s="63">
        <f t="shared" si="586"/>
        <v>4337.5803125486018</v>
      </c>
      <c r="BE3687" s="63">
        <f t="shared" si="587"/>
        <v>145.53842789937983</v>
      </c>
      <c r="BF3687" s="63">
        <f t="shared" si="588"/>
        <v>145.53842854937986</v>
      </c>
      <c r="BG3687" s="63">
        <f t="shared" si="589"/>
        <v>5.8215371159757918</v>
      </c>
      <c r="BH3687" s="63">
        <f t="shared" si="590"/>
        <v>5.8215377659757914</v>
      </c>
      <c r="BI3687" s="109">
        <f t="shared" si="592"/>
        <v>110430000</v>
      </c>
      <c r="BJ3687" s="203">
        <f t="shared" si="591"/>
        <v>3.2163605994495873E+24</v>
      </c>
    </row>
    <row r="3688" spans="53:62" s="174" customFormat="1" x14ac:dyDescent="0.35">
      <c r="BA3688" s="177">
        <v>3682</v>
      </c>
      <c r="BB3688" s="202">
        <f t="shared" si="584"/>
        <v>184100000</v>
      </c>
      <c r="BC3688" s="63">
        <f t="shared" si="585"/>
        <v>4338.7542805301237</v>
      </c>
      <c r="BD3688" s="63">
        <f t="shared" si="586"/>
        <v>4338.7542805349685</v>
      </c>
      <c r="BE3688" s="63">
        <f t="shared" si="587"/>
        <v>145.53842789937994</v>
      </c>
      <c r="BF3688" s="63">
        <f t="shared" si="588"/>
        <v>145.53842854937997</v>
      </c>
      <c r="BG3688" s="63">
        <f t="shared" si="589"/>
        <v>5.8215371159757918</v>
      </c>
      <c r="BH3688" s="63">
        <f t="shared" si="590"/>
        <v>5.8215377659757914</v>
      </c>
      <c r="BI3688" s="109">
        <f t="shared" si="592"/>
        <v>110460000</v>
      </c>
      <c r="BJ3688" s="203">
        <f t="shared" si="591"/>
        <v>3.2167621878457522E+24</v>
      </c>
    </row>
    <row r="3689" spans="53:62" s="174" customFormat="1" x14ac:dyDescent="0.35">
      <c r="BA3689" s="177">
        <v>3683</v>
      </c>
      <c r="BB3689" s="202">
        <f t="shared" si="584"/>
        <v>184150000</v>
      </c>
      <c r="BC3689" s="63">
        <f t="shared" si="585"/>
        <v>4339.9282461312432</v>
      </c>
      <c r="BD3689" s="63">
        <f t="shared" si="586"/>
        <v>4339.928246136089</v>
      </c>
      <c r="BE3689" s="63">
        <f t="shared" si="587"/>
        <v>145.53842789938008</v>
      </c>
      <c r="BF3689" s="63">
        <f t="shared" si="588"/>
        <v>145.53842854938009</v>
      </c>
      <c r="BG3689" s="63">
        <f t="shared" si="589"/>
        <v>5.8215371159757918</v>
      </c>
      <c r="BH3689" s="63">
        <f t="shared" si="590"/>
        <v>5.8215377659757914</v>
      </c>
      <c r="BI3689" s="109">
        <f t="shared" si="592"/>
        <v>110490000</v>
      </c>
      <c r="BJ3689" s="203">
        <f t="shared" si="591"/>
        <v>3.2171636240981456E+24</v>
      </c>
    </row>
    <row r="3690" spans="53:62" s="174" customFormat="1" x14ac:dyDescent="0.35">
      <c r="BA3690" s="177">
        <v>3684</v>
      </c>
      <c r="BB3690" s="202">
        <f t="shared" si="584"/>
        <v>184200000</v>
      </c>
      <c r="BC3690" s="63">
        <f t="shared" si="585"/>
        <v>4341.1022093471811</v>
      </c>
      <c r="BD3690" s="63">
        <f t="shared" si="586"/>
        <v>4341.1022093520278</v>
      </c>
      <c r="BE3690" s="63">
        <f t="shared" si="587"/>
        <v>145.5384278993802</v>
      </c>
      <c r="BF3690" s="63">
        <f t="shared" si="588"/>
        <v>145.5384285493802</v>
      </c>
      <c r="BG3690" s="63">
        <f t="shared" si="589"/>
        <v>5.8215371159757918</v>
      </c>
      <c r="BH3690" s="63">
        <f t="shared" si="590"/>
        <v>5.8215377659757914</v>
      </c>
      <c r="BI3690" s="109">
        <f t="shared" si="592"/>
        <v>110520000</v>
      </c>
      <c r="BJ3690" s="203">
        <f t="shared" si="591"/>
        <v>3.2175649082644092E+24</v>
      </c>
    </row>
    <row r="3691" spans="53:62" s="174" customFormat="1" x14ac:dyDescent="0.35">
      <c r="BA3691" s="177">
        <v>3685</v>
      </c>
      <c r="BB3691" s="202">
        <f t="shared" si="584"/>
        <v>184250000</v>
      </c>
      <c r="BC3691" s="63">
        <f t="shared" si="585"/>
        <v>4342.2761701780037</v>
      </c>
      <c r="BD3691" s="63">
        <f t="shared" si="586"/>
        <v>4342.2761701828513</v>
      </c>
      <c r="BE3691" s="63">
        <f t="shared" si="587"/>
        <v>145.53842789938028</v>
      </c>
      <c r="BF3691" s="63">
        <f t="shared" si="588"/>
        <v>145.53842854938031</v>
      </c>
      <c r="BG3691" s="63">
        <f t="shared" si="589"/>
        <v>5.8215371159757918</v>
      </c>
      <c r="BH3691" s="63">
        <f t="shared" si="590"/>
        <v>5.8215377659757914</v>
      </c>
      <c r="BI3691" s="109">
        <f t="shared" si="592"/>
        <v>110550000</v>
      </c>
      <c r="BJ3691" s="203">
        <f t="shared" si="591"/>
        <v>3.217966040402161E+24</v>
      </c>
    </row>
    <row r="3692" spans="53:62" s="174" customFormat="1" x14ac:dyDescent="0.35">
      <c r="BA3692" s="177">
        <v>3686</v>
      </c>
      <c r="BB3692" s="202">
        <f t="shared" si="584"/>
        <v>184300000</v>
      </c>
      <c r="BC3692" s="63">
        <f t="shared" si="585"/>
        <v>4343.4501286235791</v>
      </c>
      <c r="BD3692" s="63">
        <f t="shared" si="586"/>
        <v>4343.4501286284285</v>
      </c>
      <c r="BE3692" s="63">
        <f t="shared" si="587"/>
        <v>145.53842789938042</v>
      </c>
      <c r="BF3692" s="63">
        <f t="shared" si="588"/>
        <v>145.53842854938043</v>
      </c>
      <c r="BG3692" s="63">
        <f t="shared" si="589"/>
        <v>5.8215371159757918</v>
      </c>
      <c r="BH3692" s="63">
        <f t="shared" si="590"/>
        <v>5.8215377659757914</v>
      </c>
      <c r="BI3692" s="109">
        <f t="shared" si="592"/>
        <v>110580000</v>
      </c>
      <c r="BJ3692" s="203">
        <f t="shared" si="591"/>
        <v>3.218367020568997E+24</v>
      </c>
    </row>
    <row r="3693" spans="53:62" s="174" customFormat="1" x14ac:dyDescent="0.35">
      <c r="BA3693" s="177">
        <v>3687</v>
      </c>
      <c r="BB3693" s="202">
        <f t="shared" si="584"/>
        <v>184350000</v>
      </c>
      <c r="BC3693" s="63">
        <f t="shared" si="585"/>
        <v>4344.6240846840383</v>
      </c>
      <c r="BD3693" s="63">
        <f t="shared" si="586"/>
        <v>4344.6240846888895</v>
      </c>
      <c r="BE3693" s="63">
        <f t="shared" si="587"/>
        <v>145.53842789938054</v>
      </c>
      <c r="BF3693" s="63">
        <f t="shared" si="588"/>
        <v>145.53842854938054</v>
      </c>
      <c r="BG3693" s="63">
        <f t="shared" si="589"/>
        <v>5.8215371159757918</v>
      </c>
      <c r="BH3693" s="63">
        <f t="shared" si="590"/>
        <v>5.8215377659757914</v>
      </c>
      <c r="BI3693" s="109">
        <f t="shared" si="592"/>
        <v>110610000</v>
      </c>
      <c r="BJ3693" s="203">
        <f t="shared" si="591"/>
        <v>3.2187678488224941E+24</v>
      </c>
    </row>
    <row r="3694" spans="53:62" s="174" customFormat="1" x14ac:dyDescent="0.35">
      <c r="BA3694" s="177">
        <v>3688</v>
      </c>
      <c r="BB3694" s="202">
        <f t="shared" si="584"/>
        <v>184400000</v>
      </c>
      <c r="BC3694" s="63">
        <f t="shared" si="585"/>
        <v>4345.7980383593176</v>
      </c>
      <c r="BD3694" s="63">
        <f t="shared" si="586"/>
        <v>4345.7980383641698</v>
      </c>
      <c r="BE3694" s="63">
        <f t="shared" si="587"/>
        <v>145.53842789938065</v>
      </c>
      <c r="BF3694" s="63">
        <f t="shared" si="588"/>
        <v>145.53842854938065</v>
      </c>
      <c r="BG3694" s="63">
        <f t="shared" si="589"/>
        <v>5.8215371159757918</v>
      </c>
      <c r="BH3694" s="63">
        <f t="shared" si="590"/>
        <v>5.8215377659757914</v>
      </c>
      <c r="BI3694" s="109">
        <f t="shared" si="592"/>
        <v>110640000</v>
      </c>
      <c r="BJ3694" s="203">
        <f t="shared" si="591"/>
        <v>3.2191685252202031E+24</v>
      </c>
    </row>
    <row r="3695" spans="53:62" s="174" customFormat="1" x14ac:dyDescent="0.35">
      <c r="BA3695" s="177">
        <v>3689</v>
      </c>
      <c r="BB3695" s="202">
        <f t="shared" si="584"/>
        <v>184450000</v>
      </c>
      <c r="BC3695" s="63">
        <f t="shared" si="585"/>
        <v>4346.9719896494153</v>
      </c>
      <c r="BD3695" s="63">
        <f t="shared" si="586"/>
        <v>4346.9719896542692</v>
      </c>
      <c r="BE3695" s="63">
        <f t="shared" si="587"/>
        <v>145.53842789938076</v>
      </c>
      <c r="BF3695" s="63">
        <f t="shared" si="588"/>
        <v>145.53842854938077</v>
      </c>
      <c r="BG3695" s="63">
        <f t="shared" si="589"/>
        <v>5.8215371159757918</v>
      </c>
      <c r="BH3695" s="63">
        <f t="shared" si="590"/>
        <v>5.8215377659757914</v>
      </c>
      <c r="BI3695" s="109">
        <f t="shared" si="592"/>
        <v>110670000</v>
      </c>
      <c r="BJ3695" s="203">
        <f t="shared" si="591"/>
        <v>3.2195690498196567E+24</v>
      </c>
    </row>
    <row r="3696" spans="53:62" s="174" customFormat="1" x14ac:dyDescent="0.35">
      <c r="BA3696" s="177">
        <v>3690</v>
      </c>
      <c r="BB3696" s="202">
        <f t="shared" si="584"/>
        <v>184500000</v>
      </c>
      <c r="BC3696" s="63">
        <f t="shared" si="585"/>
        <v>4348.1459385543312</v>
      </c>
      <c r="BD3696" s="63">
        <f t="shared" si="586"/>
        <v>4348.145938559187</v>
      </c>
      <c r="BE3696" s="63">
        <f t="shared" si="587"/>
        <v>145.53842789938088</v>
      </c>
      <c r="BF3696" s="63">
        <f t="shared" si="588"/>
        <v>145.53842854938088</v>
      </c>
      <c r="BG3696" s="63">
        <f t="shared" si="589"/>
        <v>5.8215371159757918</v>
      </c>
      <c r="BH3696" s="63">
        <f t="shared" si="590"/>
        <v>5.8215377659757914</v>
      </c>
      <c r="BI3696" s="109">
        <f t="shared" si="592"/>
        <v>110700000</v>
      </c>
      <c r="BJ3696" s="203">
        <f t="shared" si="591"/>
        <v>3.2199694226783641E+24</v>
      </c>
    </row>
    <row r="3697" spans="53:62" s="174" customFormat="1" x14ac:dyDescent="0.35">
      <c r="BA3697" s="177">
        <v>3691</v>
      </c>
      <c r="BB3697" s="202">
        <f t="shared" si="584"/>
        <v>184550000</v>
      </c>
      <c r="BC3697" s="63">
        <f t="shared" si="585"/>
        <v>4349.3198850741319</v>
      </c>
      <c r="BD3697" s="63">
        <f t="shared" si="586"/>
        <v>4349.3198850789886</v>
      </c>
      <c r="BE3697" s="63">
        <f t="shared" si="587"/>
        <v>145.53842789938099</v>
      </c>
      <c r="BF3697" s="63">
        <f t="shared" si="588"/>
        <v>145.538428549381</v>
      </c>
      <c r="BG3697" s="63">
        <f t="shared" si="589"/>
        <v>5.8215371159757918</v>
      </c>
      <c r="BH3697" s="63">
        <f t="shared" si="590"/>
        <v>5.8215377659757914</v>
      </c>
      <c r="BI3697" s="109">
        <f t="shared" si="592"/>
        <v>110730000</v>
      </c>
      <c r="BJ3697" s="203">
        <f t="shared" si="591"/>
        <v>3.2203696438538133E+24</v>
      </c>
    </row>
    <row r="3698" spans="53:62" s="174" customFormat="1" x14ac:dyDescent="0.35">
      <c r="BA3698" s="177">
        <v>3692</v>
      </c>
      <c r="BB3698" s="202">
        <f t="shared" si="584"/>
        <v>184600000</v>
      </c>
      <c r="BC3698" s="63">
        <f t="shared" si="585"/>
        <v>4350.4938292088164</v>
      </c>
      <c r="BD3698" s="63">
        <f t="shared" si="586"/>
        <v>4350.493829213674</v>
      </c>
      <c r="BE3698" s="63">
        <f t="shared" si="587"/>
        <v>145.53842789938111</v>
      </c>
      <c r="BF3698" s="63">
        <f t="shared" si="588"/>
        <v>145.53842854938111</v>
      </c>
      <c r="BG3698" s="63">
        <f t="shared" si="589"/>
        <v>5.8215371159757918</v>
      </c>
      <c r="BH3698" s="63">
        <f t="shared" si="590"/>
        <v>5.8215377659757914</v>
      </c>
      <c r="BI3698" s="109">
        <f t="shared" si="592"/>
        <v>110760000</v>
      </c>
      <c r="BJ3698" s="203">
        <f t="shared" si="591"/>
        <v>3.2207697134034705E+24</v>
      </c>
    </row>
    <row r="3699" spans="53:62" s="174" customFormat="1" x14ac:dyDescent="0.35">
      <c r="BA3699" s="177">
        <v>3693</v>
      </c>
      <c r="BB3699" s="202">
        <f t="shared" si="584"/>
        <v>184650000</v>
      </c>
      <c r="BC3699" s="63">
        <f t="shared" si="585"/>
        <v>4351.6677709583191</v>
      </c>
      <c r="BD3699" s="63">
        <f t="shared" si="586"/>
        <v>4351.6677709631776</v>
      </c>
      <c r="BE3699" s="63">
        <f t="shared" si="587"/>
        <v>145.53842789938122</v>
      </c>
      <c r="BF3699" s="63">
        <f t="shared" si="588"/>
        <v>145.53842854938122</v>
      </c>
      <c r="BG3699" s="63">
        <f t="shared" si="589"/>
        <v>5.8215371159757918</v>
      </c>
      <c r="BH3699" s="63">
        <f t="shared" si="590"/>
        <v>5.8215377659757914</v>
      </c>
      <c r="BI3699" s="109">
        <f t="shared" si="592"/>
        <v>110790000</v>
      </c>
      <c r="BJ3699" s="203">
        <f t="shared" si="591"/>
        <v>3.2211696313847787E+24</v>
      </c>
    </row>
    <row r="3700" spans="53:62" s="174" customFormat="1" x14ac:dyDescent="0.35">
      <c r="BA3700" s="177">
        <v>3694</v>
      </c>
      <c r="BB3700" s="202">
        <f t="shared" si="584"/>
        <v>184700000</v>
      </c>
      <c r="BC3700" s="63">
        <f t="shared" si="585"/>
        <v>4352.8417103227057</v>
      </c>
      <c r="BD3700" s="63">
        <f t="shared" si="586"/>
        <v>4352.841710327566</v>
      </c>
      <c r="BE3700" s="63">
        <f t="shared" si="587"/>
        <v>145.53842789938133</v>
      </c>
      <c r="BF3700" s="63">
        <f t="shared" si="588"/>
        <v>145.53842854938134</v>
      </c>
      <c r="BG3700" s="63">
        <f t="shared" si="589"/>
        <v>5.8215371159757918</v>
      </c>
      <c r="BH3700" s="63">
        <f t="shared" si="590"/>
        <v>5.8215377659757914</v>
      </c>
      <c r="BI3700" s="109">
        <f t="shared" si="592"/>
        <v>110820000</v>
      </c>
      <c r="BJ3700" s="203">
        <f t="shared" si="591"/>
        <v>3.2215693978551611E+24</v>
      </c>
    </row>
    <row r="3701" spans="53:62" s="174" customFormat="1" x14ac:dyDescent="0.35">
      <c r="BA3701" s="177">
        <v>3695</v>
      </c>
      <c r="BB3701" s="202">
        <f t="shared" si="584"/>
        <v>184750000</v>
      </c>
      <c r="BC3701" s="63">
        <f t="shared" si="585"/>
        <v>4354.0156473019761</v>
      </c>
      <c r="BD3701" s="63">
        <f t="shared" si="586"/>
        <v>4354.0156473068373</v>
      </c>
      <c r="BE3701" s="63">
        <f t="shared" si="587"/>
        <v>145.53842789938142</v>
      </c>
      <c r="BF3701" s="63">
        <f t="shared" si="588"/>
        <v>145.53842854938142</v>
      </c>
      <c r="BG3701" s="63">
        <f t="shared" si="589"/>
        <v>5.8215371159757918</v>
      </c>
      <c r="BH3701" s="63">
        <f t="shared" si="590"/>
        <v>5.8215377659757914</v>
      </c>
      <c r="BI3701" s="109">
        <f t="shared" si="592"/>
        <v>110850000</v>
      </c>
      <c r="BJ3701" s="203">
        <f t="shared" si="591"/>
        <v>3.2219690128720189E+24</v>
      </c>
    </row>
    <row r="3702" spans="53:62" s="174" customFormat="1" x14ac:dyDescent="0.35">
      <c r="BA3702" s="177">
        <v>3696</v>
      </c>
      <c r="BB3702" s="202">
        <f t="shared" si="584"/>
        <v>184800000</v>
      </c>
      <c r="BC3702" s="63">
        <f t="shared" si="585"/>
        <v>4355.1895818960656</v>
      </c>
      <c r="BD3702" s="63">
        <f t="shared" si="586"/>
        <v>4355.1895819009278</v>
      </c>
      <c r="BE3702" s="63">
        <f t="shared" si="587"/>
        <v>145.5384278993815</v>
      </c>
      <c r="BF3702" s="63">
        <f t="shared" si="588"/>
        <v>145.53842854938154</v>
      </c>
      <c r="BG3702" s="63">
        <f t="shared" si="589"/>
        <v>5.8215371159757918</v>
      </c>
      <c r="BH3702" s="63">
        <f t="shared" si="590"/>
        <v>5.8215377659757914</v>
      </c>
      <c r="BI3702" s="109">
        <f t="shared" si="592"/>
        <v>110880000</v>
      </c>
      <c r="BJ3702" s="203">
        <f t="shared" si="591"/>
        <v>3.2223684764927296E+24</v>
      </c>
    </row>
    <row r="3703" spans="53:62" s="174" customFormat="1" x14ac:dyDescent="0.35">
      <c r="BA3703" s="177">
        <v>3697</v>
      </c>
      <c r="BB3703" s="202">
        <f t="shared" si="584"/>
        <v>184850000</v>
      </c>
      <c r="BC3703" s="63">
        <f t="shared" si="585"/>
        <v>4356.3635141051036</v>
      </c>
      <c r="BD3703" s="63">
        <f t="shared" si="586"/>
        <v>4356.3635141099667</v>
      </c>
      <c r="BE3703" s="63">
        <f t="shared" si="587"/>
        <v>145.53842789938162</v>
      </c>
      <c r="BF3703" s="63">
        <f t="shared" si="588"/>
        <v>145.53842854938165</v>
      </c>
      <c r="BG3703" s="63">
        <f t="shared" si="589"/>
        <v>5.8215371159757918</v>
      </c>
      <c r="BH3703" s="63">
        <f t="shared" si="590"/>
        <v>5.8215377659757914</v>
      </c>
      <c r="BI3703" s="109">
        <f t="shared" si="592"/>
        <v>110910000</v>
      </c>
      <c r="BJ3703" s="203">
        <f t="shared" si="591"/>
        <v>3.222767788774652E+24</v>
      </c>
    </row>
    <row r="3704" spans="53:62" s="174" customFormat="1" x14ac:dyDescent="0.35">
      <c r="BA3704" s="177">
        <v>3698</v>
      </c>
      <c r="BB3704" s="202">
        <f t="shared" si="584"/>
        <v>184900000</v>
      </c>
      <c r="BC3704" s="63">
        <f t="shared" si="585"/>
        <v>4357.5374439289599</v>
      </c>
      <c r="BD3704" s="63">
        <f t="shared" si="586"/>
        <v>4357.5374439338248</v>
      </c>
      <c r="BE3704" s="63">
        <f t="shared" si="587"/>
        <v>145.53842789938176</v>
      </c>
      <c r="BF3704" s="63">
        <f t="shared" si="588"/>
        <v>145.53842854938176</v>
      </c>
      <c r="BG3704" s="63">
        <f t="shared" si="589"/>
        <v>5.8215371159757918</v>
      </c>
      <c r="BH3704" s="63">
        <f t="shared" si="590"/>
        <v>5.8215377659757914</v>
      </c>
      <c r="BI3704" s="109">
        <f t="shared" si="592"/>
        <v>110940000</v>
      </c>
      <c r="BJ3704" s="203">
        <f t="shared" si="591"/>
        <v>3.2231669497751205E+24</v>
      </c>
    </row>
    <row r="3705" spans="53:62" s="174" customFormat="1" x14ac:dyDescent="0.35">
      <c r="BA3705" s="177">
        <v>3699</v>
      </c>
      <c r="BB3705" s="202">
        <f t="shared" si="584"/>
        <v>184950000</v>
      </c>
      <c r="BC3705" s="63">
        <f t="shared" si="585"/>
        <v>4358.7113713677645</v>
      </c>
      <c r="BD3705" s="63">
        <f t="shared" si="586"/>
        <v>4358.7113713726303</v>
      </c>
      <c r="BE3705" s="63">
        <f t="shared" si="587"/>
        <v>145.53842789938187</v>
      </c>
      <c r="BF3705" s="63">
        <f t="shared" si="588"/>
        <v>145.53842854938185</v>
      </c>
      <c r="BG3705" s="63">
        <f t="shared" si="589"/>
        <v>5.8215371159757918</v>
      </c>
      <c r="BH3705" s="63">
        <f t="shared" si="590"/>
        <v>5.8215377659757914</v>
      </c>
      <c r="BI3705" s="109">
        <f t="shared" si="592"/>
        <v>110970000</v>
      </c>
      <c r="BJ3705" s="203">
        <f t="shared" si="591"/>
        <v>3.223565959551449E+24</v>
      </c>
    </row>
    <row r="3706" spans="53:62" s="174" customFormat="1" x14ac:dyDescent="0.35">
      <c r="BA3706" s="177">
        <v>3700</v>
      </c>
      <c r="BB3706" s="202">
        <f t="shared" si="584"/>
        <v>185000000</v>
      </c>
      <c r="BC3706" s="63">
        <f t="shared" si="585"/>
        <v>4359.8852964214529</v>
      </c>
      <c r="BD3706" s="63">
        <f t="shared" si="586"/>
        <v>4359.8852964263206</v>
      </c>
      <c r="BE3706" s="63">
        <f t="shared" si="587"/>
        <v>145.53842789938196</v>
      </c>
      <c r="BF3706" s="63">
        <f t="shared" si="588"/>
        <v>145.53842854938196</v>
      </c>
      <c r="BG3706" s="63">
        <f t="shared" si="589"/>
        <v>5.8215371159757918</v>
      </c>
      <c r="BH3706" s="63">
        <f t="shared" si="590"/>
        <v>5.8215377659757914</v>
      </c>
      <c r="BI3706" s="109">
        <f t="shared" si="592"/>
        <v>111000000</v>
      </c>
      <c r="BJ3706" s="203">
        <f t="shared" si="591"/>
        <v>3.2239648181609302E+24</v>
      </c>
    </row>
    <row r="3707" spans="53:62" s="174" customFormat="1" x14ac:dyDescent="0.35">
      <c r="BA3707" s="177">
        <v>3701</v>
      </c>
      <c r="BB3707" s="202">
        <f t="shared" si="584"/>
        <v>185050000</v>
      </c>
      <c r="BC3707" s="63">
        <f t="shared" si="585"/>
        <v>4361.0592190899597</v>
      </c>
      <c r="BD3707" s="63">
        <f t="shared" si="586"/>
        <v>4361.0592190948291</v>
      </c>
      <c r="BE3707" s="63">
        <f t="shared" si="587"/>
        <v>145.53842789938204</v>
      </c>
      <c r="BF3707" s="63">
        <f t="shared" si="588"/>
        <v>145.53842854938208</v>
      </c>
      <c r="BG3707" s="63">
        <f t="shared" si="589"/>
        <v>5.8215371159757918</v>
      </c>
      <c r="BH3707" s="63">
        <f t="shared" si="590"/>
        <v>5.8215377659757914</v>
      </c>
      <c r="BI3707" s="109">
        <f t="shared" si="592"/>
        <v>111030000</v>
      </c>
      <c r="BJ3707" s="203">
        <f t="shared" si="591"/>
        <v>3.2243635256608335E+24</v>
      </c>
    </row>
    <row r="3708" spans="53:62" s="174" customFormat="1" x14ac:dyDescent="0.35">
      <c r="BA3708" s="177">
        <v>3702</v>
      </c>
      <c r="BB3708" s="202">
        <f t="shared" si="584"/>
        <v>185100000</v>
      </c>
      <c r="BC3708" s="63">
        <f t="shared" si="585"/>
        <v>4362.2331393734803</v>
      </c>
      <c r="BD3708" s="63">
        <f t="shared" si="586"/>
        <v>4362.2331393783506</v>
      </c>
      <c r="BE3708" s="63">
        <f t="shared" si="587"/>
        <v>145.53842789938219</v>
      </c>
      <c r="BF3708" s="63">
        <f t="shared" si="588"/>
        <v>145.53842854938219</v>
      </c>
      <c r="BG3708" s="63">
        <f t="shared" si="589"/>
        <v>5.8215371159757918</v>
      </c>
      <c r="BH3708" s="63">
        <f t="shared" si="590"/>
        <v>5.8215377659757914</v>
      </c>
      <c r="BI3708" s="109">
        <f t="shared" si="592"/>
        <v>111060000</v>
      </c>
      <c r="BJ3708" s="203">
        <f t="shared" si="591"/>
        <v>3.2247620821084073E+24</v>
      </c>
    </row>
    <row r="3709" spans="53:62" s="174" customFormat="1" x14ac:dyDescent="0.35">
      <c r="BA3709" s="177">
        <v>3703</v>
      </c>
      <c r="BB3709" s="202">
        <f t="shared" si="584"/>
        <v>185150000</v>
      </c>
      <c r="BC3709" s="63">
        <f t="shared" si="585"/>
        <v>4363.4070572718183</v>
      </c>
      <c r="BD3709" s="63">
        <f t="shared" si="586"/>
        <v>4363.4070572766914</v>
      </c>
      <c r="BE3709" s="63">
        <f t="shared" si="587"/>
        <v>145.53842789938227</v>
      </c>
      <c r="BF3709" s="63">
        <f t="shared" si="588"/>
        <v>145.53842854938227</v>
      </c>
      <c r="BG3709" s="63">
        <f t="shared" si="589"/>
        <v>5.8215371159757918</v>
      </c>
      <c r="BH3709" s="63">
        <f t="shared" si="590"/>
        <v>5.8215377659757914</v>
      </c>
      <c r="BI3709" s="109">
        <f t="shared" si="592"/>
        <v>111090000</v>
      </c>
      <c r="BJ3709" s="203">
        <f t="shared" si="591"/>
        <v>3.2251604875608797E+24</v>
      </c>
    </row>
    <row r="3710" spans="53:62" s="174" customFormat="1" x14ac:dyDescent="0.35">
      <c r="BA3710" s="177">
        <v>3704</v>
      </c>
      <c r="BB3710" s="202">
        <f t="shared" si="584"/>
        <v>185200000</v>
      </c>
      <c r="BC3710" s="63">
        <f t="shared" si="585"/>
        <v>4364.5809727851065</v>
      </c>
      <c r="BD3710" s="63">
        <f t="shared" si="586"/>
        <v>4364.5809727899796</v>
      </c>
      <c r="BE3710" s="63">
        <f t="shared" si="587"/>
        <v>145.53842789938236</v>
      </c>
      <c r="BF3710" s="63">
        <f t="shared" si="588"/>
        <v>145.53842854938236</v>
      </c>
      <c r="BG3710" s="63">
        <f t="shared" si="589"/>
        <v>5.8215371159757918</v>
      </c>
      <c r="BH3710" s="63">
        <f t="shared" si="590"/>
        <v>5.8215377659757914</v>
      </c>
      <c r="BI3710" s="109">
        <f t="shared" si="592"/>
        <v>111120000</v>
      </c>
      <c r="BJ3710" s="203">
        <f t="shared" si="591"/>
        <v>3.2255587420754556E+24</v>
      </c>
    </row>
    <row r="3711" spans="53:62" s="174" customFormat="1" x14ac:dyDescent="0.35">
      <c r="BA3711" s="177">
        <v>3705</v>
      </c>
      <c r="BB3711" s="202">
        <f t="shared" si="584"/>
        <v>185250000</v>
      </c>
      <c r="BC3711" s="63">
        <f t="shared" si="585"/>
        <v>4365.7548859133422</v>
      </c>
      <c r="BD3711" s="63">
        <f t="shared" si="586"/>
        <v>4365.754885918217</v>
      </c>
      <c r="BE3711" s="63">
        <f t="shared" si="587"/>
        <v>145.53842789938244</v>
      </c>
      <c r="BF3711" s="63">
        <f t="shared" si="588"/>
        <v>145.53842854938247</v>
      </c>
      <c r="BG3711" s="63">
        <f t="shared" si="589"/>
        <v>5.8215371159757918</v>
      </c>
      <c r="BH3711" s="63">
        <f t="shared" si="590"/>
        <v>5.8215377659757914</v>
      </c>
      <c r="BI3711" s="109">
        <f t="shared" si="592"/>
        <v>111150000</v>
      </c>
      <c r="BJ3711" s="203">
        <f t="shared" si="591"/>
        <v>3.225956845709318E+24</v>
      </c>
    </row>
    <row r="3712" spans="53:62" s="174" customFormat="1" x14ac:dyDescent="0.35">
      <c r="BA3712" s="177">
        <v>3706</v>
      </c>
      <c r="BB3712" s="202">
        <f t="shared" si="584"/>
        <v>185300000</v>
      </c>
      <c r="BC3712" s="63">
        <f t="shared" si="585"/>
        <v>4366.9287966564616</v>
      </c>
      <c r="BD3712" s="63">
        <f t="shared" si="586"/>
        <v>4366.9287966613374</v>
      </c>
      <c r="BE3712" s="63">
        <f t="shared" si="587"/>
        <v>145.53842789938255</v>
      </c>
      <c r="BF3712" s="63">
        <f t="shared" si="588"/>
        <v>145.53842854938256</v>
      </c>
      <c r="BG3712" s="63">
        <f t="shared" si="589"/>
        <v>5.8215371159757918</v>
      </c>
      <c r="BH3712" s="63">
        <f t="shared" si="590"/>
        <v>5.8215377659757914</v>
      </c>
      <c r="BI3712" s="109">
        <f t="shared" si="592"/>
        <v>111180000</v>
      </c>
      <c r="BJ3712" s="203">
        <f t="shared" si="591"/>
        <v>3.2263547985196292E+24</v>
      </c>
    </row>
    <row r="3713" spans="53:62" s="174" customFormat="1" x14ac:dyDescent="0.35">
      <c r="BA3713" s="177">
        <v>3707</v>
      </c>
      <c r="BB3713" s="202">
        <f t="shared" si="584"/>
        <v>185350000</v>
      </c>
      <c r="BC3713" s="63">
        <f t="shared" si="585"/>
        <v>4368.1027050145285</v>
      </c>
      <c r="BD3713" s="63">
        <f t="shared" si="586"/>
        <v>4368.102705019407</v>
      </c>
      <c r="BE3713" s="63">
        <f t="shared" si="587"/>
        <v>145.53842789938267</v>
      </c>
      <c r="BF3713" s="63">
        <f t="shared" si="588"/>
        <v>145.53842854938267</v>
      </c>
      <c r="BG3713" s="63">
        <f t="shared" si="589"/>
        <v>5.8215371159757918</v>
      </c>
      <c r="BH3713" s="63">
        <f t="shared" si="590"/>
        <v>5.8215377659757914</v>
      </c>
      <c r="BI3713" s="109">
        <f t="shared" si="592"/>
        <v>111210000</v>
      </c>
      <c r="BJ3713" s="203">
        <f t="shared" si="591"/>
        <v>3.2267526005635295E+24</v>
      </c>
    </row>
    <row r="3714" spans="53:62" s="174" customFormat="1" x14ac:dyDescent="0.35">
      <c r="BA3714" s="177">
        <v>3708</v>
      </c>
      <c r="BB3714" s="202">
        <f t="shared" si="584"/>
        <v>185400000</v>
      </c>
      <c r="BC3714" s="63">
        <f t="shared" si="585"/>
        <v>4369.276610987481</v>
      </c>
      <c r="BD3714" s="63">
        <f t="shared" si="586"/>
        <v>4369.2766109923596</v>
      </c>
      <c r="BE3714" s="63">
        <f t="shared" si="587"/>
        <v>145.53842789938278</v>
      </c>
      <c r="BF3714" s="63">
        <f t="shared" si="588"/>
        <v>145.53842854938276</v>
      </c>
      <c r="BG3714" s="63">
        <f t="shared" si="589"/>
        <v>5.8215371159757918</v>
      </c>
      <c r="BH3714" s="63">
        <f t="shared" si="590"/>
        <v>5.8215377659757914</v>
      </c>
      <c r="BI3714" s="109">
        <f t="shared" si="592"/>
        <v>111240000</v>
      </c>
      <c r="BJ3714" s="203">
        <f t="shared" si="591"/>
        <v>3.2271502518981376E+24</v>
      </c>
    </row>
    <row r="3715" spans="53:62" s="174" customFormat="1" x14ac:dyDescent="0.35">
      <c r="BA3715" s="177">
        <v>3709</v>
      </c>
      <c r="BB3715" s="202">
        <f t="shared" si="584"/>
        <v>185450000</v>
      </c>
      <c r="BC3715" s="63">
        <f t="shared" si="585"/>
        <v>4370.4505145754447</v>
      </c>
      <c r="BD3715" s="63">
        <f t="shared" si="586"/>
        <v>4370.450514580325</v>
      </c>
      <c r="BE3715" s="63">
        <f t="shared" si="587"/>
        <v>145.53842789938284</v>
      </c>
      <c r="BF3715" s="63">
        <f t="shared" si="588"/>
        <v>145.53842854938284</v>
      </c>
      <c r="BG3715" s="63">
        <f t="shared" si="589"/>
        <v>5.8215371159757918</v>
      </c>
      <c r="BH3715" s="63">
        <f t="shared" si="590"/>
        <v>5.8215377659757914</v>
      </c>
      <c r="BI3715" s="109">
        <f t="shared" si="592"/>
        <v>111270000</v>
      </c>
      <c r="BJ3715" s="203">
        <f t="shared" si="591"/>
        <v>3.2275477525805497E+24</v>
      </c>
    </row>
    <row r="3716" spans="53:62" s="174" customFormat="1" x14ac:dyDescent="0.35">
      <c r="BA3716" s="177">
        <v>3710</v>
      </c>
      <c r="BB3716" s="202">
        <f t="shared" si="584"/>
        <v>185500000</v>
      </c>
      <c r="BC3716" s="63">
        <f t="shared" si="585"/>
        <v>4371.624415778293</v>
      </c>
      <c r="BD3716" s="63">
        <f t="shared" si="586"/>
        <v>4371.6244157831734</v>
      </c>
      <c r="BE3716" s="63">
        <f t="shared" si="587"/>
        <v>145.53842789938295</v>
      </c>
      <c r="BF3716" s="63">
        <f t="shared" si="588"/>
        <v>145.53842854938296</v>
      </c>
      <c r="BG3716" s="63">
        <f t="shared" si="589"/>
        <v>5.8215371159757918</v>
      </c>
      <c r="BH3716" s="63">
        <f t="shared" si="590"/>
        <v>5.8215377659757914</v>
      </c>
      <c r="BI3716" s="109">
        <f t="shared" si="592"/>
        <v>111300000</v>
      </c>
      <c r="BJ3716" s="203">
        <f t="shared" si="591"/>
        <v>3.2279451026678423E+24</v>
      </c>
    </row>
    <row r="3717" spans="53:62" s="174" customFormat="1" x14ac:dyDescent="0.35">
      <c r="BA3717" s="177">
        <v>3711</v>
      </c>
      <c r="BB3717" s="202">
        <f t="shared" si="584"/>
        <v>185550000</v>
      </c>
      <c r="BC3717" s="63">
        <f t="shared" si="585"/>
        <v>4372.7983145960889</v>
      </c>
      <c r="BD3717" s="63">
        <f t="shared" si="586"/>
        <v>4372.798314600971</v>
      </c>
      <c r="BE3717" s="63">
        <f t="shared" si="587"/>
        <v>145.53842789938301</v>
      </c>
      <c r="BF3717" s="63">
        <f t="shared" si="588"/>
        <v>145.53842854938304</v>
      </c>
      <c r="BG3717" s="63">
        <f t="shared" si="589"/>
        <v>5.8215371159757918</v>
      </c>
      <c r="BH3717" s="63">
        <f t="shared" si="590"/>
        <v>5.8215377659757914</v>
      </c>
      <c r="BI3717" s="109">
        <f t="shared" si="592"/>
        <v>111330000</v>
      </c>
      <c r="BJ3717" s="203">
        <f t="shared" si="591"/>
        <v>3.228342302217068E+24</v>
      </c>
    </row>
    <row r="3718" spans="53:62" s="174" customFormat="1" x14ac:dyDescent="0.35">
      <c r="BA3718" s="177">
        <v>3712</v>
      </c>
      <c r="BB3718" s="202">
        <f t="shared" ref="BB3718:BB3781" si="593">BA3718*50000</f>
        <v>185600000</v>
      </c>
      <c r="BC3718" s="63">
        <f t="shared" ref="BC3718:BC3781" si="594">($F$5+$F$6+$F$7+$F$8+$F$9)*(1-EXP(-$F$20*(1-$DC$6%)*BB3718/(2*$F$17)))*$F$25*$F$1*10^3*11600/($F$20*(1-$DC$6%))</f>
        <v>4373.9722110288976</v>
      </c>
      <c r="BD3718" s="63">
        <f t="shared" ref="BD3718:BD3781" si="595">($F$25*$F$1*10^3*11600*($F$5+$F$6+$F$7+$F$8+$F$9)/($F$27*$F$29*(1-$DC$6%))+$F$28/$F$27)*(1-EXP(-$F$27*$F$29*(1-$DC$6%)*BB3718/(2*$F$17)))</f>
        <v>4373.9722110337816</v>
      </c>
      <c r="BE3718" s="63">
        <f t="shared" ref="BE3718:BE3781" si="596">($F$5+$F$6+$F$7+$F$8+$F$9)*(1-EXP(-$F$20*(1-$DC$5%)*BB3718/(2*$F$17)))*$F$25*$F$1*10^3*11600/($F$20*(1-$DC$5%))</f>
        <v>145.53842789938312</v>
      </c>
      <c r="BF3718" s="63">
        <f t="shared" ref="BF3718:BF3781" si="597">($F$25*$F$1*10^3*11600*($F$5+$F$6+$F$7+$F$8+$F$9)/($F$27*$F$29*(1-$DC$5%))+$F$28/$F$27)*(1-EXP(-$F$27*$F$29*(1-$DC$5%)*BB3718/(2*$F$17)))</f>
        <v>145.53842854938316</v>
      </c>
      <c r="BG3718" s="63">
        <f t="shared" ref="BG3718:BG3781" si="598">($F$5+$F$6+$F$7+$F$8+$F$9)*(1-EXP(-$F$20*(1-$DC$4%)*BB3718/(2*$F$17)))*$F$25*$F$1*10^3*11600/($F$20*(1-$DC$4%))</f>
        <v>5.8215371159757918</v>
      </c>
      <c r="BH3718" s="63">
        <f t="shared" ref="BH3718:BH3781" si="599">($F$25*$F$1*10^3*11600*($F$5+$F$6+$F$7+$F$8+$F$9)/($F$27*$F$29*(1-$DC$4%))+$F$28/$F$27)*(1-EXP(-$F$27*$F$29*(1-$DC$4%)*BB3718/(2*$F$17)))</f>
        <v>5.8215377659757914</v>
      </c>
      <c r="BI3718" s="109">
        <f t="shared" si="592"/>
        <v>111360000</v>
      </c>
      <c r="BJ3718" s="203">
        <f t="shared" ref="BJ3718:BJ3781" si="600">($F$17/($F$20*(1-$F$19%)))*($F$5+$F$6+$F$7+$F$8+$F$9)*(1-EXP(-$F$20*(1-$F$19%)*BI3718/(2*$F$17)))+$F$17/($F$25*1000)*$F$11*EXP(-$F$20*(1-$F$19%)*BI3718/(2*$F$17))</f>
        <v>3.2287393512852597E+24</v>
      </c>
    </row>
    <row r="3719" spans="53:62" s="174" customFormat="1" x14ac:dyDescent="0.35">
      <c r="BA3719" s="177">
        <v>3713</v>
      </c>
      <c r="BB3719" s="202">
        <f t="shared" si="593"/>
        <v>185650000</v>
      </c>
      <c r="BC3719" s="63">
        <f t="shared" si="594"/>
        <v>4375.1461050765902</v>
      </c>
      <c r="BD3719" s="63">
        <f t="shared" si="595"/>
        <v>4375.1461050814751</v>
      </c>
      <c r="BE3719" s="63">
        <f t="shared" si="596"/>
        <v>145.53842789938327</v>
      </c>
      <c r="BF3719" s="63">
        <f t="shared" si="597"/>
        <v>145.53842854938324</v>
      </c>
      <c r="BG3719" s="63">
        <f t="shared" si="598"/>
        <v>5.8215371159757918</v>
      </c>
      <c r="BH3719" s="63">
        <f t="shared" si="599"/>
        <v>5.8215377659757914</v>
      </c>
      <c r="BI3719" s="109">
        <f t="shared" ref="BI3719:BI3782" si="601">BA3719*30000</f>
        <v>111390000</v>
      </c>
      <c r="BJ3719" s="203">
        <f t="shared" si="600"/>
        <v>3.2291362499294278E+24</v>
      </c>
    </row>
    <row r="3720" spans="53:62" s="174" customFormat="1" x14ac:dyDescent="0.35">
      <c r="BA3720" s="177">
        <v>3714</v>
      </c>
      <c r="BB3720" s="202">
        <f t="shared" si="593"/>
        <v>185700000</v>
      </c>
      <c r="BC3720" s="63">
        <f t="shared" si="594"/>
        <v>4376.3199967392957</v>
      </c>
      <c r="BD3720" s="63">
        <f t="shared" si="595"/>
        <v>4376.3199967441824</v>
      </c>
      <c r="BE3720" s="63">
        <f t="shared" si="596"/>
        <v>145.53842789938332</v>
      </c>
      <c r="BF3720" s="63">
        <f t="shared" si="597"/>
        <v>145.53842854938333</v>
      </c>
      <c r="BG3720" s="63">
        <f t="shared" si="598"/>
        <v>5.8215371159757918</v>
      </c>
      <c r="BH3720" s="63">
        <f t="shared" si="599"/>
        <v>5.8215377659757914</v>
      </c>
      <c r="BI3720" s="109">
        <f t="shared" si="601"/>
        <v>111420000</v>
      </c>
      <c r="BJ3720" s="203">
        <f t="shared" si="600"/>
        <v>3.2295329982065611E+24</v>
      </c>
    </row>
    <row r="3721" spans="53:62" s="174" customFormat="1" x14ac:dyDescent="0.35">
      <c r="BA3721" s="177">
        <v>3715</v>
      </c>
      <c r="BB3721" s="202">
        <f t="shared" si="593"/>
        <v>185750000</v>
      </c>
      <c r="BC3721" s="63">
        <f t="shared" si="594"/>
        <v>4377.493886016885</v>
      </c>
      <c r="BD3721" s="63">
        <f t="shared" si="595"/>
        <v>4377.4938860217726</v>
      </c>
      <c r="BE3721" s="63">
        <f t="shared" si="596"/>
        <v>145.53842789938344</v>
      </c>
      <c r="BF3721" s="63">
        <f t="shared" si="597"/>
        <v>145.53842854938341</v>
      </c>
      <c r="BG3721" s="63">
        <f t="shared" si="598"/>
        <v>5.8215371159757918</v>
      </c>
      <c r="BH3721" s="63">
        <f t="shared" si="599"/>
        <v>5.8215377659757914</v>
      </c>
      <c r="BI3721" s="109">
        <f t="shared" si="601"/>
        <v>111450000</v>
      </c>
      <c r="BJ3721" s="203">
        <f t="shared" si="600"/>
        <v>3.2299295961736274E+24</v>
      </c>
    </row>
    <row r="3722" spans="53:62" s="174" customFormat="1" x14ac:dyDescent="0.35">
      <c r="BA3722" s="177">
        <v>3716</v>
      </c>
      <c r="BB3722" s="202">
        <f t="shared" si="593"/>
        <v>185800000</v>
      </c>
      <c r="BC3722" s="63">
        <f t="shared" si="594"/>
        <v>4378.6677729095518</v>
      </c>
      <c r="BD3722" s="63">
        <f t="shared" si="595"/>
        <v>4378.6677729144403</v>
      </c>
      <c r="BE3722" s="63">
        <f t="shared" si="596"/>
        <v>145.53842789938352</v>
      </c>
      <c r="BF3722" s="63">
        <f t="shared" si="597"/>
        <v>145.53842854938353</v>
      </c>
      <c r="BG3722" s="63">
        <f t="shared" si="598"/>
        <v>5.8215371159757918</v>
      </c>
      <c r="BH3722" s="63">
        <f t="shared" si="599"/>
        <v>5.8215377659757914</v>
      </c>
      <c r="BI3722" s="109">
        <f t="shared" si="601"/>
        <v>111480000</v>
      </c>
      <c r="BJ3722" s="203">
        <f t="shared" si="600"/>
        <v>3.2303260438875706E+24</v>
      </c>
    </row>
    <row r="3723" spans="53:62" s="174" customFormat="1" x14ac:dyDescent="0.35">
      <c r="BA3723" s="177">
        <v>3717</v>
      </c>
      <c r="BB3723" s="202">
        <f t="shared" si="593"/>
        <v>185850000</v>
      </c>
      <c r="BC3723" s="63">
        <f t="shared" si="594"/>
        <v>4379.8416574171024</v>
      </c>
      <c r="BD3723" s="63">
        <f t="shared" si="595"/>
        <v>4379.8416574219918</v>
      </c>
      <c r="BE3723" s="63">
        <f t="shared" si="596"/>
        <v>145.53842789938361</v>
      </c>
      <c r="BF3723" s="63">
        <f t="shared" si="597"/>
        <v>145.53842854938361</v>
      </c>
      <c r="BG3723" s="63">
        <f t="shared" si="598"/>
        <v>5.8215371159757918</v>
      </c>
      <c r="BH3723" s="63">
        <f t="shared" si="599"/>
        <v>5.8215377659757914</v>
      </c>
      <c r="BI3723" s="109">
        <f t="shared" si="601"/>
        <v>111510000</v>
      </c>
      <c r="BJ3723" s="203">
        <f t="shared" si="600"/>
        <v>3.2307223414053167E+24</v>
      </c>
    </row>
    <row r="3724" spans="53:62" s="174" customFormat="1" x14ac:dyDescent="0.35">
      <c r="BA3724" s="177">
        <v>3718</v>
      </c>
      <c r="BB3724" s="202">
        <f t="shared" si="593"/>
        <v>185900000</v>
      </c>
      <c r="BC3724" s="63">
        <f t="shared" si="594"/>
        <v>4381.015539539665</v>
      </c>
      <c r="BD3724" s="63">
        <f t="shared" si="595"/>
        <v>4381.0155395445563</v>
      </c>
      <c r="BE3724" s="63">
        <f t="shared" si="596"/>
        <v>145.53842789938369</v>
      </c>
      <c r="BF3724" s="63">
        <f t="shared" si="597"/>
        <v>145.5384285493837</v>
      </c>
      <c r="BG3724" s="63">
        <f t="shared" si="598"/>
        <v>5.8215371159757918</v>
      </c>
      <c r="BH3724" s="63">
        <f t="shared" si="599"/>
        <v>5.8215377659757914</v>
      </c>
      <c r="BI3724" s="109">
        <f t="shared" si="601"/>
        <v>111540000</v>
      </c>
      <c r="BJ3724" s="203">
        <f t="shared" si="600"/>
        <v>3.2311184887837675E+24</v>
      </c>
    </row>
    <row r="3725" spans="53:62" s="174" customFormat="1" x14ac:dyDescent="0.35">
      <c r="BA3725" s="177">
        <v>3719</v>
      </c>
      <c r="BB3725" s="202">
        <f t="shared" si="593"/>
        <v>185950000</v>
      </c>
      <c r="BC3725" s="63">
        <f t="shared" si="594"/>
        <v>4382.1894192772406</v>
      </c>
      <c r="BD3725" s="63">
        <f t="shared" si="595"/>
        <v>4382.1894192821337</v>
      </c>
      <c r="BE3725" s="63">
        <f t="shared" si="596"/>
        <v>145.53842789938378</v>
      </c>
      <c r="BF3725" s="63">
        <f t="shared" si="597"/>
        <v>145.53842854938378</v>
      </c>
      <c r="BG3725" s="63">
        <f t="shared" si="598"/>
        <v>5.8215371159757918</v>
      </c>
      <c r="BH3725" s="63">
        <f t="shared" si="599"/>
        <v>5.8215377659757914</v>
      </c>
      <c r="BI3725" s="109">
        <f t="shared" si="601"/>
        <v>111570000</v>
      </c>
      <c r="BJ3725" s="203">
        <f t="shared" si="600"/>
        <v>3.231514486079804E+24</v>
      </c>
    </row>
    <row r="3726" spans="53:62" s="174" customFormat="1" x14ac:dyDescent="0.35">
      <c r="BA3726" s="177">
        <v>3720</v>
      </c>
      <c r="BB3726" s="202">
        <f t="shared" si="593"/>
        <v>186000000</v>
      </c>
      <c r="BC3726" s="63">
        <f t="shared" si="594"/>
        <v>4383.3632966298301</v>
      </c>
      <c r="BD3726" s="63">
        <f t="shared" si="595"/>
        <v>4383.3632966347241</v>
      </c>
      <c r="BE3726" s="63">
        <f t="shared" si="596"/>
        <v>145.53842789938386</v>
      </c>
      <c r="BF3726" s="63">
        <f t="shared" si="597"/>
        <v>145.53842854938387</v>
      </c>
      <c r="BG3726" s="63">
        <f t="shared" si="598"/>
        <v>5.8215371159757918</v>
      </c>
      <c r="BH3726" s="63">
        <f t="shared" si="599"/>
        <v>5.8215377659757914</v>
      </c>
      <c r="BI3726" s="109">
        <f t="shared" si="601"/>
        <v>111600000</v>
      </c>
      <c r="BJ3726" s="203">
        <f t="shared" si="600"/>
        <v>3.2319103333502862E+24</v>
      </c>
    </row>
    <row r="3727" spans="53:62" s="174" customFormat="1" x14ac:dyDescent="0.35">
      <c r="BA3727" s="177">
        <v>3721</v>
      </c>
      <c r="BB3727" s="202">
        <f t="shared" si="593"/>
        <v>186050000</v>
      </c>
      <c r="BC3727" s="63">
        <f t="shared" si="594"/>
        <v>4384.537171597367</v>
      </c>
      <c r="BD3727" s="63">
        <f t="shared" si="595"/>
        <v>4384.5371716022628</v>
      </c>
      <c r="BE3727" s="63">
        <f t="shared" si="596"/>
        <v>145.53842789938395</v>
      </c>
      <c r="BF3727" s="63">
        <f t="shared" si="597"/>
        <v>145.53842854938395</v>
      </c>
      <c r="BG3727" s="63">
        <f t="shared" si="598"/>
        <v>5.8215371159757918</v>
      </c>
      <c r="BH3727" s="63">
        <f t="shared" si="599"/>
        <v>5.8215377659757914</v>
      </c>
      <c r="BI3727" s="109">
        <f t="shared" si="601"/>
        <v>111630000</v>
      </c>
      <c r="BJ3727" s="203">
        <f t="shared" si="600"/>
        <v>3.2323060306520521E+24</v>
      </c>
    </row>
    <row r="3728" spans="53:62" s="174" customFormat="1" x14ac:dyDescent="0.35">
      <c r="BA3728" s="177">
        <v>3722</v>
      </c>
      <c r="BB3728" s="202">
        <f t="shared" si="593"/>
        <v>186100000</v>
      </c>
      <c r="BC3728" s="63">
        <f t="shared" si="594"/>
        <v>4385.7110441799168</v>
      </c>
      <c r="BD3728" s="63">
        <f t="shared" si="595"/>
        <v>4385.7110441848135</v>
      </c>
      <c r="BE3728" s="63">
        <f t="shared" si="596"/>
        <v>145.53842789938403</v>
      </c>
      <c r="BF3728" s="63">
        <f t="shared" si="597"/>
        <v>145.53842854938404</v>
      </c>
      <c r="BG3728" s="63">
        <f t="shared" si="598"/>
        <v>5.8215371159757918</v>
      </c>
      <c r="BH3728" s="63">
        <f t="shared" si="599"/>
        <v>5.8215377659757914</v>
      </c>
      <c r="BI3728" s="109">
        <f t="shared" si="601"/>
        <v>111660000</v>
      </c>
      <c r="BJ3728" s="203">
        <f t="shared" si="600"/>
        <v>3.2327015780419171E+24</v>
      </c>
    </row>
    <row r="3729" spans="53:62" s="174" customFormat="1" x14ac:dyDescent="0.35">
      <c r="BA3729" s="177">
        <v>3723</v>
      </c>
      <c r="BB3729" s="202">
        <f t="shared" si="593"/>
        <v>186150000</v>
      </c>
      <c r="BC3729" s="63">
        <f t="shared" si="594"/>
        <v>4386.884914377415</v>
      </c>
      <c r="BD3729" s="63">
        <f t="shared" si="595"/>
        <v>4386.8849143823136</v>
      </c>
      <c r="BE3729" s="63">
        <f t="shared" si="596"/>
        <v>145.53842789938412</v>
      </c>
      <c r="BF3729" s="63">
        <f t="shared" si="597"/>
        <v>145.53842854938412</v>
      </c>
      <c r="BG3729" s="63">
        <f t="shared" si="598"/>
        <v>5.8215371159757918</v>
      </c>
      <c r="BH3729" s="63">
        <f t="shared" si="599"/>
        <v>5.8215377659757914</v>
      </c>
      <c r="BI3729" s="109">
        <f t="shared" si="601"/>
        <v>111690000</v>
      </c>
      <c r="BJ3729" s="203">
        <f t="shared" si="600"/>
        <v>3.2330969755766768E+24</v>
      </c>
    </row>
    <row r="3730" spans="53:62" s="174" customFormat="1" x14ac:dyDescent="0.35">
      <c r="BA3730" s="177">
        <v>3724</v>
      </c>
      <c r="BB3730" s="202">
        <f t="shared" si="593"/>
        <v>186200000</v>
      </c>
      <c r="BC3730" s="63">
        <f t="shared" si="594"/>
        <v>4388.0587821899917</v>
      </c>
      <c r="BD3730" s="63">
        <f t="shared" si="595"/>
        <v>4388.0587821948902</v>
      </c>
      <c r="BE3730" s="63">
        <f t="shared" si="596"/>
        <v>145.5384278993842</v>
      </c>
      <c r="BF3730" s="63">
        <f t="shared" si="597"/>
        <v>145.53842854938421</v>
      </c>
      <c r="BG3730" s="63">
        <f t="shared" si="598"/>
        <v>5.8215371159757918</v>
      </c>
      <c r="BH3730" s="63">
        <f t="shared" si="599"/>
        <v>5.8215377659757914</v>
      </c>
      <c r="BI3730" s="109">
        <f t="shared" si="601"/>
        <v>111720000</v>
      </c>
      <c r="BJ3730" s="203">
        <f t="shared" si="600"/>
        <v>3.2334922233131042E+24</v>
      </c>
    </row>
    <row r="3731" spans="53:62" s="174" customFormat="1" x14ac:dyDescent="0.35">
      <c r="BA3731" s="177">
        <v>3725</v>
      </c>
      <c r="BB3731" s="202">
        <f t="shared" si="593"/>
        <v>186250000</v>
      </c>
      <c r="BC3731" s="63">
        <f t="shared" si="594"/>
        <v>4389.2326476175804</v>
      </c>
      <c r="BD3731" s="63">
        <f t="shared" si="595"/>
        <v>4389.2326476224807</v>
      </c>
      <c r="BE3731" s="63">
        <f t="shared" si="596"/>
        <v>145.53842789938429</v>
      </c>
      <c r="BF3731" s="63">
        <f t="shared" si="597"/>
        <v>145.53842854938429</v>
      </c>
      <c r="BG3731" s="63">
        <f t="shared" si="598"/>
        <v>5.8215371159757918</v>
      </c>
      <c r="BH3731" s="63">
        <f t="shared" si="599"/>
        <v>5.8215377659757914</v>
      </c>
      <c r="BI3731" s="109">
        <f t="shared" si="601"/>
        <v>111750000</v>
      </c>
      <c r="BJ3731" s="203">
        <f t="shared" si="600"/>
        <v>3.2338873213079514E+24</v>
      </c>
    </row>
    <row r="3732" spans="53:62" s="174" customFormat="1" x14ac:dyDescent="0.35">
      <c r="BA3732" s="177">
        <v>3726</v>
      </c>
      <c r="BB3732" s="202">
        <f t="shared" si="593"/>
        <v>186300000</v>
      </c>
      <c r="BC3732" s="63">
        <f t="shared" si="594"/>
        <v>4390.406510660182</v>
      </c>
      <c r="BD3732" s="63">
        <f t="shared" si="595"/>
        <v>4390.4065106650833</v>
      </c>
      <c r="BE3732" s="63">
        <f t="shared" si="596"/>
        <v>145.53842789938435</v>
      </c>
      <c r="BF3732" s="63">
        <f t="shared" si="597"/>
        <v>145.53842854938438</v>
      </c>
      <c r="BG3732" s="63">
        <f t="shared" si="598"/>
        <v>5.8215371159757918</v>
      </c>
      <c r="BH3732" s="63">
        <f t="shared" si="599"/>
        <v>5.8215377659757914</v>
      </c>
      <c r="BI3732" s="109">
        <f t="shared" si="601"/>
        <v>111780000</v>
      </c>
      <c r="BJ3732" s="203">
        <f t="shared" si="600"/>
        <v>3.2342822696179495E+24</v>
      </c>
    </row>
    <row r="3733" spans="53:62" s="174" customFormat="1" x14ac:dyDescent="0.35">
      <c r="BA3733" s="177">
        <v>3727</v>
      </c>
      <c r="BB3733" s="202">
        <f t="shared" si="593"/>
        <v>186350000</v>
      </c>
      <c r="BC3733" s="63">
        <f t="shared" si="594"/>
        <v>4391.5803713177966</v>
      </c>
      <c r="BD3733" s="63">
        <f t="shared" si="595"/>
        <v>4391.5803713226996</v>
      </c>
      <c r="BE3733" s="63">
        <f t="shared" si="596"/>
        <v>145.53842789938446</v>
      </c>
      <c r="BF3733" s="63">
        <f t="shared" si="597"/>
        <v>145.53842854938446</v>
      </c>
      <c r="BG3733" s="63">
        <f t="shared" si="598"/>
        <v>5.8215371159757918</v>
      </c>
      <c r="BH3733" s="63">
        <f t="shared" si="599"/>
        <v>5.8215377659757914</v>
      </c>
      <c r="BI3733" s="109">
        <f t="shared" si="601"/>
        <v>111810000</v>
      </c>
      <c r="BJ3733" s="203">
        <f t="shared" si="600"/>
        <v>3.2346770682998056E+24</v>
      </c>
    </row>
    <row r="3734" spans="53:62" s="174" customFormat="1" x14ac:dyDescent="0.35">
      <c r="BA3734" s="177">
        <v>3728</v>
      </c>
      <c r="BB3734" s="202">
        <f t="shared" si="593"/>
        <v>186400000</v>
      </c>
      <c r="BC3734" s="63">
        <f t="shared" si="594"/>
        <v>4392.7542295904241</v>
      </c>
      <c r="BD3734" s="63">
        <f t="shared" si="595"/>
        <v>4392.7542295953281</v>
      </c>
      <c r="BE3734" s="63">
        <f t="shared" si="596"/>
        <v>145.53842789938452</v>
      </c>
      <c r="BF3734" s="63">
        <f t="shared" si="597"/>
        <v>145.53842854938455</v>
      </c>
      <c r="BG3734" s="63">
        <f t="shared" si="598"/>
        <v>5.8215371159757918</v>
      </c>
      <c r="BH3734" s="63">
        <f t="shared" si="599"/>
        <v>5.8215377659757914</v>
      </c>
      <c r="BI3734" s="109">
        <f t="shared" si="601"/>
        <v>111840000</v>
      </c>
      <c r="BJ3734" s="203">
        <f t="shared" si="600"/>
        <v>3.2350717174102089E+24</v>
      </c>
    </row>
    <row r="3735" spans="53:62" s="174" customFormat="1" x14ac:dyDescent="0.35">
      <c r="BA3735" s="177">
        <v>3729</v>
      </c>
      <c r="BB3735" s="202">
        <f t="shared" si="593"/>
        <v>186450000</v>
      </c>
      <c r="BC3735" s="63">
        <f t="shared" si="594"/>
        <v>4393.9280854780636</v>
      </c>
      <c r="BD3735" s="63">
        <f t="shared" si="595"/>
        <v>4393.9280854829694</v>
      </c>
      <c r="BE3735" s="63">
        <f t="shared" si="596"/>
        <v>145.53842789938463</v>
      </c>
      <c r="BF3735" s="63">
        <f t="shared" si="597"/>
        <v>145.53842854938463</v>
      </c>
      <c r="BG3735" s="63">
        <f t="shared" si="598"/>
        <v>5.8215371159757918</v>
      </c>
      <c r="BH3735" s="63">
        <f t="shared" si="599"/>
        <v>5.8215377659757914</v>
      </c>
      <c r="BI3735" s="109">
        <f t="shared" si="601"/>
        <v>111870000</v>
      </c>
      <c r="BJ3735" s="203">
        <f t="shared" si="600"/>
        <v>3.2354662170058234E+24</v>
      </c>
    </row>
    <row r="3736" spans="53:62" s="174" customFormat="1" x14ac:dyDescent="0.35">
      <c r="BA3736" s="177">
        <v>3730</v>
      </c>
      <c r="BB3736" s="202">
        <f t="shared" si="593"/>
        <v>186500000</v>
      </c>
      <c r="BC3736" s="63">
        <f t="shared" si="594"/>
        <v>4395.1019389807816</v>
      </c>
      <c r="BD3736" s="63">
        <f t="shared" si="595"/>
        <v>4395.1019389856883</v>
      </c>
      <c r="BE3736" s="63">
        <f t="shared" si="596"/>
        <v>145.53842789938471</v>
      </c>
      <c r="BF3736" s="63">
        <f t="shared" si="597"/>
        <v>145.53842854938472</v>
      </c>
      <c r="BG3736" s="63">
        <f t="shared" si="598"/>
        <v>5.8215371159757918</v>
      </c>
      <c r="BH3736" s="63">
        <f t="shared" si="599"/>
        <v>5.8215377659757914</v>
      </c>
      <c r="BI3736" s="109">
        <f t="shared" si="601"/>
        <v>111900000</v>
      </c>
      <c r="BJ3736" s="203">
        <f t="shared" si="600"/>
        <v>3.2358605671432956E+24</v>
      </c>
    </row>
    <row r="3737" spans="53:62" s="174" customFormat="1" x14ac:dyDescent="0.35">
      <c r="BA3737" s="177">
        <v>3731</v>
      </c>
      <c r="BB3737" s="202">
        <f t="shared" si="593"/>
        <v>186550000</v>
      </c>
      <c r="BC3737" s="63">
        <f t="shared" si="594"/>
        <v>4396.2757900985771</v>
      </c>
      <c r="BD3737" s="63">
        <f t="shared" si="595"/>
        <v>4396.2757901034856</v>
      </c>
      <c r="BE3737" s="63">
        <f t="shared" si="596"/>
        <v>145.53842789938477</v>
      </c>
      <c r="BF3737" s="63">
        <f t="shared" si="597"/>
        <v>145.5384285493848</v>
      </c>
      <c r="BG3737" s="63">
        <f t="shared" si="598"/>
        <v>5.8215371159757918</v>
      </c>
      <c r="BH3737" s="63">
        <f t="shared" si="599"/>
        <v>5.8215377659757914</v>
      </c>
      <c r="BI3737" s="109">
        <f t="shared" si="601"/>
        <v>111930000</v>
      </c>
      <c r="BJ3737" s="203">
        <f t="shared" si="600"/>
        <v>3.2362547678792469E+24</v>
      </c>
    </row>
    <row r="3738" spans="53:62" s="174" customFormat="1" x14ac:dyDescent="0.35">
      <c r="BA3738" s="177">
        <v>3732</v>
      </c>
      <c r="BB3738" s="202">
        <f t="shared" si="593"/>
        <v>186600000</v>
      </c>
      <c r="BC3738" s="63">
        <f t="shared" si="594"/>
        <v>4397.4496388313855</v>
      </c>
      <c r="BD3738" s="63">
        <f t="shared" si="595"/>
        <v>4397.449638836295</v>
      </c>
      <c r="BE3738" s="63">
        <f t="shared" si="596"/>
        <v>145.53842789938489</v>
      </c>
      <c r="BF3738" s="63">
        <f t="shared" si="597"/>
        <v>145.53842854938486</v>
      </c>
      <c r="BG3738" s="63">
        <f t="shared" si="598"/>
        <v>5.8215371159757918</v>
      </c>
      <c r="BH3738" s="63">
        <f t="shared" si="599"/>
        <v>5.8215377659757914</v>
      </c>
      <c r="BI3738" s="109">
        <f t="shared" si="601"/>
        <v>111960000</v>
      </c>
      <c r="BJ3738" s="203">
        <f t="shared" si="600"/>
        <v>3.2366488192702797E+24</v>
      </c>
    </row>
    <row r="3739" spans="53:62" s="174" customFormat="1" x14ac:dyDescent="0.35">
      <c r="BA3739" s="177">
        <v>3733</v>
      </c>
      <c r="BB3739" s="202">
        <f t="shared" si="593"/>
        <v>186650000</v>
      </c>
      <c r="BC3739" s="63">
        <f t="shared" si="594"/>
        <v>4398.6234851792069</v>
      </c>
      <c r="BD3739" s="63">
        <f t="shared" si="595"/>
        <v>4398.6234851841173</v>
      </c>
      <c r="BE3739" s="63">
        <f t="shared" si="596"/>
        <v>145.53842789938494</v>
      </c>
      <c r="BF3739" s="63">
        <f t="shared" si="597"/>
        <v>145.53842854938495</v>
      </c>
      <c r="BG3739" s="63">
        <f t="shared" si="598"/>
        <v>5.8215371159757918</v>
      </c>
      <c r="BH3739" s="63">
        <f t="shared" si="599"/>
        <v>5.8215377659757914</v>
      </c>
      <c r="BI3739" s="109">
        <f t="shared" si="601"/>
        <v>111990000</v>
      </c>
      <c r="BJ3739" s="203">
        <f t="shared" si="600"/>
        <v>3.2370427213729732E+24</v>
      </c>
    </row>
    <row r="3740" spans="53:62" s="174" customFormat="1" x14ac:dyDescent="0.35">
      <c r="BA3740" s="177">
        <v>3734</v>
      </c>
      <c r="BB3740" s="202">
        <f t="shared" si="593"/>
        <v>186700000</v>
      </c>
      <c r="BC3740" s="63">
        <f t="shared" si="594"/>
        <v>4399.7973291421704</v>
      </c>
      <c r="BD3740" s="63">
        <f t="shared" si="595"/>
        <v>4399.7973291470817</v>
      </c>
      <c r="BE3740" s="63">
        <f t="shared" si="596"/>
        <v>145.538427899385</v>
      </c>
      <c r="BF3740" s="63">
        <f t="shared" si="597"/>
        <v>145.53842854938503</v>
      </c>
      <c r="BG3740" s="63">
        <f t="shared" si="598"/>
        <v>5.8215371159757918</v>
      </c>
      <c r="BH3740" s="63">
        <f t="shared" si="599"/>
        <v>5.8215377659757914</v>
      </c>
      <c r="BI3740" s="109">
        <f t="shared" si="601"/>
        <v>112020000</v>
      </c>
      <c r="BJ3740" s="203">
        <f t="shared" si="600"/>
        <v>3.2374364742438868E+24</v>
      </c>
    </row>
    <row r="3741" spans="53:62" s="174" customFormat="1" x14ac:dyDescent="0.35">
      <c r="BA3741" s="177">
        <v>3735</v>
      </c>
      <c r="BB3741" s="202">
        <f t="shared" si="593"/>
        <v>186750000</v>
      </c>
      <c r="BC3741" s="63">
        <f t="shared" si="594"/>
        <v>4400.971170720145</v>
      </c>
      <c r="BD3741" s="63">
        <f t="shared" si="595"/>
        <v>4400.9711707250599</v>
      </c>
      <c r="BE3741" s="63">
        <f t="shared" si="596"/>
        <v>145.53842789938508</v>
      </c>
      <c r="BF3741" s="63">
        <f t="shared" si="597"/>
        <v>145.53842854938509</v>
      </c>
      <c r="BG3741" s="63">
        <f t="shared" si="598"/>
        <v>5.8215371159757918</v>
      </c>
      <c r="BH3741" s="63">
        <f t="shared" si="599"/>
        <v>5.8215377659757914</v>
      </c>
      <c r="BI3741" s="109">
        <f t="shared" si="601"/>
        <v>112050000</v>
      </c>
      <c r="BJ3741" s="203">
        <f t="shared" si="600"/>
        <v>3.2378300779395573E+24</v>
      </c>
    </row>
    <row r="3742" spans="53:62" s="174" customFormat="1" x14ac:dyDescent="0.35">
      <c r="BA3742" s="177">
        <v>3736</v>
      </c>
      <c r="BB3742" s="202">
        <f t="shared" si="593"/>
        <v>186800000</v>
      </c>
      <c r="BC3742" s="63">
        <f t="shared" si="594"/>
        <v>4402.1450099131353</v>
      </c>
      <c r="BD3742" s="63">
        <f t="shared" si="595"/>
        <v>4402.1450099180502</v>
      </c>
      <c r="BE3742" s="63">
        <f t="shared" si="596"/>
        <v>145.53842789938517</v>
      </c>
      <c r="BF3742" s="63">
        <f t="shared" si="597"/>
        <v>145.53842854938517</v>
      </c>
      <c r="BG3742" s="63">
        <f t="shared" si="598"/>
        <v>5.8215371159757918</v>
      </c>
      <c r="BH3742" s="63">
        <f t="shared" si="599"/>
        <v>5.8215377659757914</v>
      </c>
      <c r="BI3742" s="109">
        <f t="shared" si="601"/>
        <v>112080000</v>
      </c>
      <c r="BJ3742" s="203">
        <f t="shared" si="600"/>
        <v>3.2382235325165011E+24</v>
      </c>
    </row>
    <row r="3743" spans="53:62" s="174" customFormat="1" x14ac:dyDescent="0.35">
      <c r="BA3743" s="177">
        <v>3737</v>
      </c>
      <c r="BB3743" s="202">
        <f t="shared" si="593"/>
        <v>186850000</v>
      </c>
      <c r="BC3743" s="63">
        <f t="shared" si="594"/>
        <v>4403.3188467212658</v>
      </c>
      <c r="BD3743" s="63">
        <f t="shared" si="595"/>
        <v>4403.3188467261825</v>
      </c>
      <c r="BE3743" s="63">
        <f t="shared" si="596"/>
        <v>145.53842789938525</v>
      </c>
      <c r="BF3743" s="63">
        <f t="shared" si="597"/>
        <v>145.53842854938526</v>
      </c>
      <c r="BG3743" s="63">
        <f t="shared" si="598"/>
        <v>5.8215371159757918</v>
      </c>
      <c r="BH3743" s="63">
        <f t="shared" si="599"/>
        <v>5.8215377659757914</v>
      </c>
      <c r="BI3743" s="109">
        <f t="shared" si="601"/>
        <v>112110000</v>
      </c>
      <c r="BJ3743" s="203">
        <f t="shared" si="600"/>
        <v>3.2386168380312114E+24</v>
      </c>
    </row>
    <row r="3744" spans="53:62" s="174" customFormat="1" x14ac:dyDescent="0.35">
      <c r="BA3744" s="177">
        <v>3738</v>
      </c>
      <c r="BB3744" s="202">
        <f t="shared" si="593"/>
        <v>186900000</v>
      </c>
      <c r="BC3744" s="63">
        <f t="shared" si="594"/>
        <v>4404.4926811444748</v>
      </c>
      <c r="BD3744" s="63">
        <f t="shared" si="595"/>
        <v>4404.4926811493924</v>
      </c>
      <c r="BE3744" s="63">
        <f t="shared" si="596"/>
        <v>145.53842789938534</v>
      </c>
      <c r="BF3744" s="63">
        <f t="shared" si="597"/>
        <v>145.53842854938534</v>
      </c>
      <c r="BG3744" s="63">
        <f t="shared" si="598"/>
        <v>5.8215371159757918</v>
      </c>
      <c r="BH3744" s="63">
        <f t="shared" si="599"/>
        <v>5.8215377659757914</v>
      </c>
      <c r="BI3744" s="109">
        <f t="shared" si="601"/>
        <v>112140000</v>
      </c>
      <c r="BJ3744" s="203">
        <f t="shared" si="600"/>
        <v>3.2390099945401623E+24</v>
      </c>
    </row>
    <row r="3745" spans="53:62" s="174" customFormat="1" x14ac:dyDescent="0.35">
      <c r="BA3745" s="177">
        <v>3739</v>
      </c>
      <c r="BB3745" s="202">
        <f t="shared" si="593"/>
        <v>186950000</v>
      </c>
      <c r="BC3745" s="63">
        <f t="shared" si="594"/>
        <v>4405.6665131827613</v>
      </c>
      <c r="BD3745" s="63">
        <f t="shared" si="595"/>
        <v>4405.6665131876798</v>
      </c>
      <c r="BE3745" s="63">
        <f t="shared" si="596"/>
        <v>145.5384278993854</v>
      </c>
      <c r="BF3745" s="63">
        <f t="shared" si="597"/>
        <v>145.5384285493854</v>
      </c>
      <c r="BG3745" s="63">
        <f t="shared" si="598"/>
        <v>5.8215371159757918</v>
      </c>
      <c r="BH3745" s="63">
        <f t="shared" si="599"/>
        <v>5.8215377659757914</v>
      </c>
      <c r="BI3745" s="109">
        <f t="shared" si="601"/>
        <v>112170000</v>
      </c>
      <c r="BJ3745" s="203">
        <f t="shared" si="600"/>
        <v>3.2394030020998047E+24</v>
      </c>
    </row>
    <row r="3746" spans="53:62" s="174" customFormat="1" x14ac:dyDescent="0.35">
      <c r="BA3746" s="177">
        <v>3740</v>
      </c>
      <c r="BB3746" s="202">
        <f t="shared" si="593"/>
        <v>187000000</v>
      </c>
      <c r="BC3746" s="63">
        <f t="shared" si="594"/>
        <v>4406.8403428361244</v>
      </c>
      <c r="BD3746" s="63">
        <f t="shared" si="595"/>
        <v>4406.8403428410447</v>
      </c>
      <c r="BE3746" s="63">
        <f t="shared" si="596"/>
        <v>145.53842789938545</v>
      </c>
      <c r="BF3746" s="63">
        <f t="shared" si="597"/>
        <v>145.53842854938549</v>
      </c>
      <c r="BG3746" s="63">
        <f t="shared" si="598"/>
        <v>5.8215371159757918</v>
      </c>
      <c r="BH3746" s="63">
        <f t="shared" si="599"/>
        <v>5.8215377659757914</v>
      </c>
      <c r="BI3746" s="109">
        <f t="shared" si="601"/>
        <v>112200000</v>
      </c>
      <c r="BJ3746" s="203">
        <f t="shared" si="600"/>
        <v>3.2397958607665691E+24</v>
      </c>
    </row>
    <row r="3747" spans="53:62" s="174" customFormat="1" x14ac:dyDescent="0.35">
      <c r="BA3747" s="177">
        <v>3741</v>
      </c>
      <c r="BB3747" s="202">
        <f t="shared" si="593"/>
        <v>187050000</v>
      </c>
      <c r="BC3747" s="63">
        <f t="shared" si="594"/>
        <v>4408.0141701045659</v>
      </c>
      <c r="BD3747" s="63">
        <f t="shared" si="595"/>
        <v>4408.0141701094881</v>
      </c>
      <c r="BE3747" s="63">
        <f t="shared" si="596"/>
        <v>145.53842789938557</v>
      </c>
      <c r="BF3747" s="63">
        <f t="shared" si="597"/>
        <v>145.53842854938557</v>
      </c>
      <c r="BG3747" s="63">
        <f t="shared" si="598"/>
        <v>5.8215371159757918</v>
      </c>
      <c r="BH3747" s="63">
        <f t="shared" si="599"/>
        <v>5.8215377659757914</v>
      </c>
      <c r="BI3747" s="109">
        <f t="shared" si="601"/>
        <v>112230000</v>
      </c>
      <c r="BJ3747" s="203">
        <f t="shared" si="600"/>
        <v>3.2401885705968645E+24</v>
      </c>
    </row>
    <row r="3748" spans="53:62" s="174" customFormat="1" x14ac:dyDescent="0.35">
      <c r="BA3748" s="177">
        <v>3742</v>
      </c>
      <c r="BB3748" s="202">
        <f t="shared" si="593"/>
        <v>187100000</v>
      </c>
      <c r="BC3748" s="63">
        <f t="shared" si="594"/>
        <v>4409.1879949881495</v>
      </c>
      <c r="BD3748" s="63">
        <f t="shared" si="595"/>
        <v>4409.1879949930726</v>
      </c>
      <c r="BE3748" s="63">
        <f t="shared" si="596"/>
        <v>145.53842789938562</v>
      </c>
      <c r="BF3748" s="63">
        <f t="shared" si="597"/>
        <v>145.53842854938563</v>
      </c>
      <c r="BG3748" s="63">
        <f t="shared" si="598"/>
        <v>5.8215371159757918</v>
      </c>
      <c r="BH3748" s="63">
        <f t="shared" si="599"/>
        <v>5.8215377659757914</v>
      </c>
      <c r="BI3748" s="109">
        <f t="shared" si="601"/>
        <v>112260000</v>
      </c>
      <c r="BJ3748" s="203">
        <f t="shared" si="600"/>
        <v>3.2405811316470784E+24</v>
      </c>
    </row>
    <row r="3749" spans="53:62" s="174" customFormat="1" x14ac:dyDescent="0.35">
      <c r="BA3749" s="177">
        <v>3743</v>
      </c>
      <c r="BB3749" s="202">
        <f t="shared" si="593"/>
        <v>187150000</v>
      </c>
      <c r="BC3749" s="63">
        <f t="shared" si="594"/>
        <v>4410.3618174868107</v>
      </c>
      <c r="BD3749" s="63">
        <f t="shared" si="595"/>
        <v>4410.3618174917347</v>
      </c>
      <c r="BE3749" s="63">
        <f t="shared" si="596"/>
        <v>145.53842789938571</v>
      </c>
      <c r="BF3749" s="63">
        <f t="shared" si="597"/>
        <v>145.53842854938571</v>
      </c>
      <c r="BG3749" s="63">
        <f t="shared" si="598"/>
        <v>5.8215371159757918</v>
      </c>
      <c r="BH3749" s="63">
        <f t="shared" si="599"/>
        <v>5.8215377659757914</v>
      </c>
      <c r="BI3749" s="109">
        <f t="shared" si="601"/>
        <v>112290000</v>
      </c>
      <c r="BJ3749" s="203">
        <f t="shared" si="600"/>
        <v>3.2409735439735759E+24</v>
      </c>
    </row>
    <row r="3750" spans="53:62" s="174" customFormat="1" x14ac:dyDescent="0.35">
      <c r="BA3750" s="177">
        <v>3744</v>
      </c>
      <c r="BB3750" s="202">
        <f t="shared" si="593"/>
        <v>187200000</v>
      </c>
      <c r="BC3750" s="63">
        <f t="shared" si="594"/>
        <v>4411.5356376005493</v>
      </c>
      <c r="BD3750" s="63">
        <f t="shared" si="595"/>
        <v>4411.5356376054742</v>
      </c>
      <c r="BE3750" s="63">
        <f t="shared" si="596"/>
        <v>145.53842789938577</v>
      </c>
      <c r="BF3750" s="63">
        <f t="shared" si="597"/>
        <v>145.53842854938577</v>
      </c>
      <c r="BG3750" s="63">
        <f t="shared" si="598"/>
        <v>5.8215371159757918</v>
      </c>
      <c r="BH3750" s="63">
        <f t="shared" si="599"/>
        <v>5.8215377659757914</v>
      </c>
      <c r="BI3750" s="109">
        <f t="shared" si="601"/>
        <v>112320000</v>
      </c>
      <c r="BJ3750" s="203">
        <f t="shared" si="600"/>
        <v>3.2413658076327027E+24</v>
      </c>
    </row>
    <row r="3751" spans="53:62" s="174" customFormat="1" x14ac:dyDescent="0.35">
      <c r="BA3751" s="177">
        <v>3745</v>
      </c>
      <c r="BB3751" s="202">
        <f t="shared" si="593"/>
        <v>187250000</v>
      </c>
      <c r="BC3751" s="63">
        <f t="shared" si="594"/>
        <v>4412.7094553294301</v>
      </c>
      <c r="BD3751" s="63">
        <f t="shared" si="595"/>
        <v>4412.7094553343568</v>
      </c>
      <c r="BE3751" s="63">
        <f t="shared" si="596"/>
        <v>145.53842789938585</v>
      </c>
      <c r="BF3751" s="63">
        <f t="shared" si="597"/>
        <v>145.53842854938586</v>
      </c>
      <c r="BG3751" s="63">
        <f t="shared" si="598"/>
        <v>5.8215371159757918</v>
      </c>
      <c r="BH3751" s="63">
        <f t="shared" si="599"/>
        <v>5.8215377659757914</v>
      </c>
      <c r="BI3751" s="109">
        <f t="shared" si="601"/>
        <v>112350000</v>
      </c>
      <c r="BJ3751" s="203">
        <f t="shared" si="600"/>
        <v>3.2417579226807818E+24</v>
      </c>
    </row>
    <row r="3752" spans="53:62" s="174" customFormat="1" x14ac:dyDescent="0.35">
      <c r="BA3752" s="177">
        <v>3746</v>
      </c>
      <c r="BB3752" s="202">
        <f t="shared" si="593"/>
        <v>187300000</v>
      </c>
      <c r="BC3752" s="63">
        <f t="shared" si="594"/>
        <v>4413.8832706734529</v>
      </c>
      <c r="BD3752" s="63">
        <f t="shared" si="595"/>
        <v>4413.8832706783805</v>
      </c>
      <c r="BE3752" s="63">
        <f t="shared" si="596"/>
        <v>145.53842789938591</v>
      </c>
      <c r="BF3752" s="63">
        <f t="shared" si="597"/>
        <v>145.53842854938591</v>
      </c>
      <c r="BG3752" s="63">
        <f t="shared" si="598"/>
        <v>5.8215371159757918</v>
      </c>
      <c r="BH3752" s="63">
        <f t="shared" si="599"/>
        <v>5.8215377659757914</v>
      </c>
      <c r="BI3752" s="109">
        <f t="shared" si="601"/>
        <v>112380000</v>
      </c>
      <c r="BJ3752" s="203">
        <f t="shared" si="600"/>
        <v>3.2421498891741149E+24</v>
      </c>
    </row>
    <row r="3753" spans="53:62" s="174" customFormat="1" x14ac:dyDescent="0.35">
      <c r="BA3753" s="177">
        <v>3747</v>
      </c>
      <c r="BB3753" s="202">
        <f t="shared" si="593"/>
        <v>187350000</v>
      </c>
      <c r="BC3753" s="63">
        <f t="shared" si="594"/>
        <v>4415.0570836325523</v>
      </c>
      <c r="BD3753" s="63">
        <f t="shared" si="595"/>
        <v>4415.0570836374827</v>
      </c>
      <c r="BE3753" s="63">
        <f t="shared" si="596"/>
        <v>145.53842789938597</v>
      </c>
      <c r="BF3753" s="63">
        <f t="shared" si="597"/>
        <v>145.538428549386</v>
      </c>
      <c r="BG3753" s="63">
        <f t="shared" si="598"/>
        <v>5.8215371159757918</v>
      </c>
      <c r="BH3753" s="63">
        <f t="shared" si="599"/>
        <v>5.8215377659757914</v>
      </c>
      <c r="BI3753" s="109">
        <f t="shared" si="601"/>
        <v>112410000</v>
      </c>
      <c r="BJ3753" s="203">
        <f t="shared" si="600"/>
        <v>3.2425417071689838E+24</v>
      </c>
    </row>
    <row r="3754" spans="53:62" s="174" customFormat="1" x14ac:dyDescent="0.35">
      <c r="BA3754" s="177">
        <v>3748</v>
      </c>
      <c r="BB3754" s="202">
        <f t="shared" si="593"/>
        <v>187400000</v>
      </c>
      <c r="BC3754" s="63">
        <f t="shared" si="594"/>
        <v>4416.2308942067957</v>
      </c>
      <c r="BD3754" s="63">
        <f t="shared" si="595"/>
        <v>4416.2308942117261</v>
      </c>
      <c r="BE3754" s="63">
        <f t="shared" si="596"/>
        <v>145.53842789938605</v>
      </c>
      <c r="BF3754" s="63">
        <f t="shared" si="597"/>
        <v>145.53842854938608</v>
      </c>
      <c r="BG3754" s="63">
        <f t="shared" si="598"/>
        <v>5.8215371159757918</v>
      </c>
      <c r="BH3754" s="63">
        <f t="shared" si="599"/>
        <v>5.8215377659757914</v>
      </c>
      <c r="BI3754" s="109">
        <f t="shared" si="601"/>
        <v>112440000</v>
      </c>
      <c r="BJ3754" s="203">
        <f t="shared" si="600"/>
        <v>3.2429333767216467E+24</v>
      </c>
    </row>
    <row r="3755" spans="53:62" s="174" customFormat="1" x14ac:dyDescent="0.35">
      <c r="BA3755" s="177">
        <v>3749</v>
      </c>
      <c r="BB3755" s="202">
        <f t="shared" si="593"/>
        <v>187450000</v>
      </c>
      <c r="BC3755" s="63">
        <f t="shared" si="594"/>
        <v>4417.4047023961148</v>
      </c>
      <c r="BD3755" s="63">
        <f t="shared" si="595"/>
        <v>4417.4047024010479</v>
      </c>
      <c r="BE3755" s="63">
        <f t="shared" si="596"/>
        <v>145.53842789938614</v>
      </c>
      <c r="BF3755" s="63">
        <f t="shared" si="597"/>
        <v>145.53842854938614</v>
      </c>
      <c r="BG3755" s="63">
        <f t="shared" si="598"/>
        <v>5.8215371159757918</v>
      </c>
      <c r="BH3755" s="63">
        <f t="shared" si="599"/>
        <v>5.8215377659757914</v>
      </c>
      <c r="BI3755" s="109">
        <f t="shared" si="601"/>
        <v>112470000</v>
      </c>
      <c r="BJ3755" s="203">
        <f t="shared" si="600"/>
        <v>3.2433248978883429E+24</v>
      </c>
    </row>
    <row r="3756" spans="53:62" s="174" customFormat="1" x14ac:dyDescent="0.35">
      <c r="BA3756" s="177">
        <v>3750</v>
      </c>
      <c r="BB3756" s="202">
        <f t="shared" si="593"/>
        <v>187500000</v>
      </c>
      <c r="BC3756" s="63">
        <f t="shared" si="594"/>
        <v>4418.5785082006432</v>
      </c>
      <c r="BD3756" s="63">
        <f t="shared" si="595"/>
        <v>4418.5785082055754</v>
      </c>
      <c r="BE3756" s="63">
        <f t="shared" si="596"/>
        <v>145.53842789938619</v>
      </c>
      <c r="BF3756" s="63">
        <f t="shared" si="597"/>
        <v>145.5384285493862</v>
      </c>
      <c r="BG3756" s="63">
        <f t="shared" si="598"/>
        <v>5.8215371159757918</v>
      </c>
      <c r="BH3756" s="63">
        <f t="shared" si="599"/>
        <v>5.8215377659757914</v>
      </c>
      <c r="BI3756" s="109">
        <f t="shared" si="601"/>
        <v>112500000</v>
      </c>
      <c r="BJ3756" s="203">
        <f t="shared" si="600"/>
        <v>3.2437162707252872E+24</v>
      </c>
    </row>
    <row r="3757" spans="53:62" s="174" customFormat="1" x14ac:dyDescent="0.35">
      <c r="BA3757" s="177">
        <v>3751</v>
      </c>
      <c r="BB3757" s="202">
        <f t="shared" si="593"/>
        <v>187550000</v>
      </c>
      <c r="BC3757" s="63">
        <f t="shared" si="594"/>
        <v>4419.752311620311</v>
      </c>
      <c r="BD3757" s="63">
        <f t="shared" si="595"/>
        <v>4419.752311625246</v>
      </c>
      <c r="BE3757" s="63">
        <f t="shared" si="596"/>
        <v>145.53842789938628</v>
      </c>
      <c r="BF3757" s="63">
        <f t="shared" si="597"/>
        <v>145.53842854938628</v>
      </c>
      <c r="BG3757" s="63">
        <f t="shared" si="598"/>
        <v>5.8215371159757918</v>
      </c>
      <c r="BH3757" s="63">
        <f t="shared" si="599"/>
        <v>5.8215377659757914</v>
      </c>
      <c r="BI3757" s="109">
        <f t="shared" si="601"/>
        <v>112530000</v>
      </c>
      <c r="BJ3757" s="203">
        <f t="shared" si="600"/>
        <v>3.2441074952886775E+24</v>
      </c>
    </row>
    <row r="3758" spans="53:62" s="174" customFormat="1" x14ac:dyDescent="0.35">
      <c r="BA3758" s="177">
        <v>3752</v>
      </c>
      <c r="BB3758" s="202">
        <f t="shared" si="593"/>
        <v>187600000</v>
      </c>
      <c r="BC3758" s="63">
        <f t="shared" si="594"/>
        <v>4420.9261126550573</v>
      </c>
      <c r="BD3758" s="63">
        <f t="shared" si="595"/>
        <v>4420.926112659994</v>
      </c>
      <c r="BE3758" s="63">
        <f t="shared" si="596"/>
        <v>145.53842789938633</v>
      </c>
      <c r="BF3758" s="63">
        <f t="shared" si="597"/>
        <v>145.53842854938634</v>
      </c>
      <c r="BG3758" s="63">
        <f t="shared" si="598"/>
        <v>5.8215371159757918</v>
      </c>
      <c r="BH3758" s="63">
        <f t="shared" si="599"/>
        <v>5.8215377659757914</v>
      </c>
      <c r="BI3758" s="109">
        <f t="shared" si="601"/>
        <v>112560000</v>
      </c>
      <c r="BJ3758" s="203">
        <f t="shared" si="600"/>
        <v>3.2444985716346862E+24</v>
      </c>
    </row>
    <row r="3759" spans="53:62" s="174" customFormat="1" x14ac:dyDescent="0.35">
      <c r="BA3759" s="177">
        <v>3753</v>
      </c>
      <c r="BB3759" s="202">
        <f t="shared" si="593"/>
        <v>187650000</v>
      </c>
      <c r="BC3759" s="63">
        <f t="shared" si="594"/>
        <v>4422.0999113050102</v>
      </c>
      <c r="BD3759" s="63">
        <f t="shared" si="595"/>
        <v>4422.0999113099479</v>
      </c>
      <c r="BE3759" s="63">
        <f t="shared" si="596"/>
        <v>145.53842789938639</v>
      </c>
      <c r="BF3759" s="63">
        <f t="shared" si="597"/>
        <v>145.5384285493864</v>
      </c>
      <c r="BG3759" s="63">
        <f t="shared" si="598"/>
        <v>5.8215371159757918</v>
      </c>
      <c r="BH3759" s="63">
        <f t="shared" si="599"/>
        <v>5.8215377659757914</v>
      </c>
      <c r="BI3759" s="109">
        <f t="shared" si="601"/>
        <v>112590000</v>
      </c>
      <c r="BJ3759" s="203">
        <f t="shared" si="600"/>
        <v>3.2448894998194672E+24</v>
      </c>
    </row>
    <row r="3760" spans="53:62" s="174" customFormat="1" x14ac:dyDescent="0.35">
      <c r="BA3760" s="177">
        <v>3754</v>
      </c>
      <c r="BB3760" s="202">
        <f t="shared" si="593"/>
        <v>187700000</v>
      </c>
      <c r="BC3760" s="63">
        <f t="shared" si="594"/>
        <v>4423.2737075701061</v>
      </c>
      <c r="BD3760" s="63">
        <f t="shared" si="595"/>
        <v>4423.2737075750447</v>
      </c>
      <c r="BE3760" s="63">
        <f t="shared" si="596"/>
        <v>145.53842789938645</v>
      </c>
      <c r="BF3760" s="63">
        <f t="shared" si="597"/>
        <v>145.53842854938648</v>
      </c>
      <c r="BG3760" s="63">
        <f t="shared" si="598"/>
        <v>5.8215371159757918</v>
      </c>
      <c r="BH3760" s="63">
        <f t="shared" si="599"/>
        <v>5.8215377659757914</v>
      </c>
      <c r="BI3760" s="109">
        <f t="shared" si="601"/>
        <v>112620000</v>
      </c>
      <c r="BJ3760" s="203">
        <f t="shared" si="600"/>
        <v>3.2452802798991515E+24</v>
      </c>
    </row>
    <row r="3761" spans="53:62" s="174" customFormat="1" x14ac:dyDescent="0.35">
      <c r="BA3761" s="177">
        <v>3755</v>
      </c>
      <c r="BB3761" s="202">
        <f t="shared" si="593"/>
        <v>187750000</v>
      </c>
      <c r="BC3761" s="63">
        <f t="shared" si="594"/>
        <v>4424.4475014503432</v>
      </c>
      <c r="BD3761" s="63">
        <f t="shared" si="595"/>
        <v>4424.4475014552836</v>
      </c>
      <c r="BE3761" s="63">
        <f t="shared" si="596"/>
        <v>145.53842789938651</v>
      </c>
      <c r="BF3761" s="63">
        <f t="shared" si="597"/>
        <v>145.53842854938654</v>
      </c>
      <c r="BG3761" s="63">
        <f t="shared" si="598"/>
        <v>5.8215371159757918</v>
      </c>
      <c r="BH3761" s="63">
        <f t="shared" si="599"/>
        <v>5.8215377659757914</v>
      </c>
      <c r="BI3761" s="109">
        <f t="shared" si="601"/>
        <v>112650000</v>
      </c>
      <c r="BJ3761" s="203">
        <f t="shared" si="600"/>
        <v>3.2456709119298495E+24</v>
      </c>
    </row>
    <row r="3762" spans="53:62" s="174" customFormat="1" x14ac:dyDescent="0.35">
      <c r="BA3762" s="177">
        <v>3756</v>
      </c>
      <c r="BB3762" s="202">
        <f t="shared" si="593"/>
        <v>187800000</v>
      </c>
      <c r="BC3762" s="63">
        <f t="shared" si="594"/>
        <v>4425.6212929457879</v>
      </c>
      <c r="BD3762" s="63">
        <f t="shared" si="595"/>
        <v>4425.6212929507292</v>
      </c>
      <c r="BE3762" s="63">
        <f t="shared" si="596"/>
        <v>145.53842789938659</v>
      </c>
      <c r="BF3762" s="63">
        <f t="shared" si="597"/>
        <v>145.53842854938659</v>
      </c>
      <c r="BG3762" s="63">
        <f t="shared" si="598"/>
        <v>5.8215371159757918</v>
      </c>
      <c r="BH3762" s="63">
        <f t="shared" si="599"/>
        <v>5.8215377659757914</v>
      </c>
      <c r="BI3762" s="109">
        <f t="shared" si="601"/>
        <v>112680000</v>
      </c>
      <c r="BJ3762" s="203">
        <f t="shared" si="600"/>
        <v>3.2460613959676499E+24</v>
      </c>
    </row>
    <row r="3763" spans="53:62" s="174" customFormat="1" x14ac:dyDescent="0.35">
      <c r="BA3763" s="177">
        <v>3757</v>
      </c>
      <c r="BB3763" s="202">
        <f t="shared" si="593"/>
        <v>187850000</v>
      </c>
      <c r="BC3763" s="63">
        <f t="shared" si="594"/>
        <v>4426.7950820563747</v>
      </c>
      <c r="BD3763" s="63">
        <f t="shared" si="595"/>
        <v>4426.7950820613178</v>
      </c>
      <c r="BE3763" s="63">
        <f t="shared" si="596"/>
        <v>145.53842789938668</v>
      </c>
      <c r="BF3763" s="63">
        <f t="shared" si="597"/>
        <v>145.53842854938668</v>
      </c>
      <c r="BG3763" s="63">
        <f t="shared" si="598"/>
        <v>5.8215371159757918</v>
      </c>
      <c r="BH3763" s="63">
        <f t="shared" si="599"/>
        <v>5.8215377659757914</v>
      </c>
      <c r="BI3763" s="109">
        <f t="shared" si="601"/>
        <v>112710000</v>
      </c>
      <c r="BJ3763" s="203">
        <f t="shared" si="600"/>
        <v>3.2464517320686218E+24</v>
      </c>
    </row>
    <row r="3764" spans="53:62" s="174" customFormat="1" x14ac:dyDescent="0.35">
      <c r="BA3764" s="177">
        <v>3758</v>
      </c>
      <c r="BB3764" s="202">
        <f t="shared" si="593"/>
        <v>187900000</v>
      </c>
      <c r="BC3764" s="63">
        <f t="shared" si="594"/>
        <v>4427.9688687821035</v>
      </c>
      <c r="BD3764" s="63">
        <f t="shared" si="595"/>
        <v>4427.9688687870475</v>
      </c>
      <c r="BE3764" s="63">
        <f t="shared" si="596"/>
        <v>145.53842789938673</v>
      </c>
      <c r="BF3764" s="63">
        <f t="shared" si="597"/>
        <v>145.53842854938674</v>
      </c>
      <c r="BG3764" s="63">
        <f t="shared" si="598"/>
        <v>5.8215371159757918</v>
      </c>
      <c r="BH3764" s="63">
        <f t="shared" si="599"/>
        <v>5.8215377659757914</v>
      </c>
      <c r="BI3764" s="109">
        <f t="shared" si="601"/>
        <v>112740000</v>
      </c>
      <c r="BJ3764" s="203">
        <f t="shared" si="600"/>
        <v>3.2468419202888118E+24</v>
      </c>
    </row>
    <row r="3765" spans="53:62" s="174" customFormat="1" x14ac:dyDescent="0.35">
      <c r="BA3765" s="177">
        <v>3759</v>
      </c>
      <c r="BB3765" s="202">
        <f t="shared" si="593"/>
        <v>187950000</v>
      </c>
      <c r="BC3765" s="63">
        <f t="shared" si="594"/>
        <v>4429.14265312304</v>
      </c>
      <c r="BD3765" s="63">
        <f t="shared" si="595"/>
        <v>4429.142653127984</v>
      </c>
      <c r="BE3765" s="63">
        <f t="shared" si="596"/>
        <v>145.53842789938679</v>
      </c>
      <c r="BF3765" s="63">
        <f t="shared" si="597"/>
        <v>145.53842854938679</v>
      </c>
      <c r="BG3765" s="63">
        <f t="shared" si="598"/>
        <v>5.8215371159757918</v>
      </c>
      <c r="BH3765" s="63">
        <f t="shared" si="599"/>
        <v>5.8215377659757914</v>
      </c>
      <c r="BI3765" s="109">
        <f t="shared" si="601"/>
        <v>112770000</v>
      </c>
      <c r="BJ3765" s="203">
        <f t="shared" si="600"/>
        <v>3.247231960684243E+24</v>
      </c>
    </row>
    <row r="3766" spans="53:62" s="174" customFormat="1" x14ac:dyDescent="0.35">
      <c r="BA3766" s="177">
        <v>3760</v>
      </c>
      <c r="BB3766" s="202">
        <f t="shared" si="593"/>
        <v>188000000</v>
      </c>
      <c r="BC3766" s="63">
        <f t="shared" si="594"/>
        <v>4430.3164350791803</v>
      </c>
      <c r="BD3766" s="63">
        <f t="shared" si="595"/>
        <v>4430.316435084128</v>
      </c>
      <c r="BE3766" s="63">
        <f t="shared" si="596"/>
        <v>145.53842789938685</v>
      </c>
      <c r="BF3766" s="63">
        <f t="shared" si="597"/>
        <v>145.53842854938685</v>
      </c>
      <c r="BG3766" s="63">
        <f t="shared" si="598"/>
        <v>5.8215371159757918</v>
      </c>
      <c r="BH3766" s="63">
        <f t="shared" si="599"/>
        <v>5.8215377659757914</v>
      </c>
      <c r="BI3766" s="109">
        <f t="shared" si="601"/>
        <v>112800000</v>
      </c>
      <c r="BJ3766" s="203">
        <f t="shared" si="600"/>
        <v>3.2476218533109222E+24</v>
      </c>
    </row>
    <row r="3767" spans="53:62" s="174" customFormat="1" x14ac:dyDescent="0.35">
      <c r="BA3767" s="177">
        <v>3761</v>
      </c>
      <c r="BB3767" s="202">
        <f t="shared" si="593"/>
        <v>188050000</v>
      </c>
      <c r="BC3767" s="63">
        <f t="shared" si="594"/>
        <v>4431.4902146504664</v>
      </c>
      <c r="BD3767" s="63">
        <f t="shared" si="595"/>
        <v>4431.4902146554132</v>
      </c>
      <c r="BE3767" s="63">
        <f t="shared" si="596"/>
        <v>145.5384278993869</v>
      </c>
      <c r="BF3767" s="63">
        <f t="shared" si="597"/>
        <v>145.53842854938694</v>
      </c>
      <c r="BG3767" s="63">
        <f t="shared" si="598"/>
        <v>5.8215371159757918</v>
      </c>
      <c r="BH3767" s="63">
        <f t="shared" si="599"/>
        <v>5.8215377659757914</v>
      </c>
      <c r="BI3767" s="109">
        <f t="shared" si="601"/>
        <v>112830000</v>
      </c>
      <c r="BJ3767" s="203">
        <f t="shared" si="600"/>
        <v>3.2480115982248312E+24</v>
      </c>
    </row>
    <row r="3768" spans="53:62" s="174" customFormat="1" x14ac:dyDescent="0.35">
      <c r="BA3768" s="177">
        <v>3762</v>
      </c>
      <c r="BB3768" s="202">
        <f t="shared" si="593"/>
        <v>188100000</v>
      </c>
      <c r="BC3768" s="63">
        <f t="shared" si="594"/>
        <v>4432.6639918370211</v>
      </c>
      <c r="BD3768" s="63">
        <f t="shared" si="595"/>
        <v>4432.6639918419705</v>
      </c>
      <c r="BE3768" s="63">
        <f t="shared" si="596"/>
        <v>145.53842789938699</v>
      </c>
      <c r="BF3768" s="63">
        <f t="shared" si="597"/>
        <v>145.53842854938699</v>
      </c>
      <c r="BG3768" s="63">
        <f t="shared" si="598"/>
        <v>5.8215371159757918</v>
      </c>
      <c r="BH3768" s="63">
        <f t="shared" si="599"/>
        <v>5.8215377659757914</v>
      </c>
      <c r="BI3768" s="109">
        <f t="shared" si="601"/>
        <v>112860000</v>
      </c>
      <c r="BJ3768" s="203">
        <f t="shared" si="600"/>
        <v>3.2484011954819312E+24</v>
      </c>
    </row>
    <row r="3769" spans="53:62" s="174" customFormat="1" x14ac:dyDescent="0.35">
      <c r="BA3769" s="177">
        <v>3763</v>
      </c>
      <c r="BB3769" s="202">
        <f t="shared" si="593"/>
        <v>188150000</v>
      </c>
      <c r="BC3769" s="63">
        <f t="shared" si="594"/>
        <v>4433.8377666387196</v>
      </c>
      <c r="BD3769" s="63">
        <f t="shared" si="595"/>
        <v>4433.83776664367</v>
      </c>
      <c r="BE3769" s="63">
        <f t="shared" si="596"/>
        <v>145.53842789938705</v>
      </c>
      <c r="BF3769" s="63">
        <f t="shared" si="597"/>
        <v>145.53842854938705</v>
      </c>
      <c r="BG3769" s="63">
        <f t="shared" si="598"/>
        <v>5.8215371159757918</v>
      </c>
      <c r="BH3769" s="63">
        <f t="shared" si="599"/>
        <v>5.8215377659757914</v>
      </c>
      <c r="BI3769" s="109">
        <f t="shared" si="601"/>
        <v>112890000</v>
      </c>
      <c r="BJ3769" s="203">
        <f t="shared" si="600"/>
        <v>3.2487906451381642E+24</v>
      </c>
    </row>
    <row r="3770" spans="53:62" s="174" customFormat="1" x14ac:dyDescent="0.35">
      <c r="BA3770" s="177">
        <v>3764</v>
      </c>
      <c r="BB3770" s="202">
        <f t="shared" si="593"/>
        <v>188200000</v>
      </c>
      <c r="BC3770" s="63">
        <f t="shared" si="594"/>
        <v>4435.0115390556239</v>
      </c>
      <c r="BD3770" s="63">
        <f t="shared" si="595"/>
        <v>4435.0115390605761</v>
      </c>
      <c r="BE3770" s="63">
        <f t="shared" si="596"/>
        <v>145.53842789938707</v>
      </c>
      <c r="BF3770" s="63">
        <f t="shared" si="597"/>
        <v>145.53842854938713</v>
      </c>
      <c r="BG3770" s="63">
        <f t="shared" si="598"/>
        <v>5.8215371159757918</v>
      </c>
      <c r="BH3770" s="63">
        <f t="shared" si="599"/>
        <v>5.8215377659757914</v>
      </c>
      <c r="BI3770" s="109">
        <f t="shared" si="601"/>
        <v>112920000</v>
      </c>
      <c r="BJ3770" s="203">
        <f t="shared" si="600"/>
        <v>3.2491799472494479E+24</v>
      </c>
    </row>
    <row r="3771" spans="53:62" s="174" customFormat="1" x14ac:dyDescent="0.35">
      <c r="BA3771" s="177">
        <v>3765</v>
      </c>
      <c r="BB3771" s="202">
        <f t="shared" si="593"/>
        <v>188250000</v>
      </c>
      <c r="BC3771" s="63">
        <f t="shared" si="594"/>
        <v>4436.1853090877357</v>
      </c>
      <c r="BD3771" s="63">
        <f t="shared" si="595"/>
        <v>4436.1853090926888</v>
      </c>
      <c r="BE3771" s="63">
        <f t="shared" si="596"/>
        <v>145.53842789938716</v>
      </c>
      <c r="BF3771" s="63">
        <f t="shared" si="597"/>
        <v>145.53842854938716</v>
      </c>
      <c r="BG3771" s="63">
        <f t="shared" si="598"/>
        <v>5.8215371159757918</v>
      </c>
      <c r="BH3771" s="63">
        <f t="shared" si="599"/>
        <v>5.8215377659757914</v>
      </c>
      <c r="BI3771" s="109">
        <f t="shared" si="601"/>
        <v>112950000</v>
      </c>
      <c r="BJ3771" s="203">
        <f t="shared" si="600"/>
        <v>3.2495691018716814E+24</v>
      </c>
    </row>
    <row r="3772" spans="53:62" s="174" customFormat="1" x14ac:dyDescent="0.35">
      <c r="BA3772" s="177">
        <v>3766</v>
      </c>
      <c r="BB3772" s="202">
        <f t="shared" si="593"/>
        <v>188300000</v>
      </c>
      <c r="BC3772" s="63">
        <f t="shared" si="594"/>
        <v>4437.3590767350552</v>
      </c>
      <c r="BD3772" s="63">
        <f t="shared" si="595"/>
        <v>4437.3590767400083</v>
      </c>
      <c r="BE3772" s="63">
        <f t="shared" si="596"/>
        <v>145.53842789938722</v>
      </c>
      <c r="BF3772" s="63">
        <f t="shared" si="597"/>
        <v>145.53842854938722</v>
      </c>
      <c r="BG3772" s="63">
        <f t="shared" si="598"/>
        <v>5.8215371159757918</v>
      </c>
      <c r="BH3772" s="63">
        <f t="shared" si="599"/>
        <v>5.8215377659757914</v>
      </c>
      <c r="BI3772" s="109">
        <f t="shared" si="601"/>
        <v>112980000</v>
      </c>
      <c r="BJ3772" s="203">
        <f t="shared" si="600"/>
        <v>3.2499581090607416E+24</v>
      </c>
    </row>
    <row r="3773" spans="53:62" s="174" customFormat="1" x14ac:dyDescent="0.35">
      <c r="BA3773" s="177">
        <v>3767</v>
      </c>
      <c r="BB3773" s="202">
        <f t="shared" si="593"/>
        <v>188350000</v>
      </c>
      <c r="BC3773" s="63">
        <f t="shared" si="594"/>
        <v>4438.5328419975795</v>
      </c>
      <c r="BD3773" s="63">
        <f t="shared" si="595"/>
        <v>4438.5328420025344</v>
      </c>
      <c r="BE3773" s="63">
        <f t="shared" si="596"/>
        <v>145.53842789938727</v>
      </c>
      <c r="BF3773" s="63">
        <f t="shared" si="597"/>
        <v>145.53842854938731</v>
      </c>
      <c r="BG3773" s="63">
        <f t="shared" si="598"/>
        <v>5.8215371159757918</v>
      </c>
      <c r="BH3773" s="63">
        <f t="shared" si="599"/>
        <v>5.8215377659757914</v>
      </c>
      <c r="BI3773" s="109">
        <f t="shared" si="601"/>
        <v>113010000</v>
      </c>
      <c r="BJ3773" s="203">
        <f t="shared" si="600"/>
        <v>3.2503469688724841E+24</v>
      </c>
    </row>
    <row r="3774" spans="53:62" s="174" customFormat="1" x14ac:dyDescent="0.35">
      <c r="BA3774" s="177">
        <v>3768</v>
      </c>
      <c r="BB3774" s="202">
        <f t="shared" si="593"/>
        <v>188400000</v>
      </c>
      <c r="BC3774" s="63">
        <f t="shared" si="594"/>
        <v>4439.7066048753759</v>
      </c>
      <c r="BD3774" s="63">
        <f t="shared" si="595"/>
        <v>4439.7066048803326</v>
      </c>
      <c r="BE3774" s="63">
        <f t="shared" si="596"/>
        <v>145.53842789938736</v>
      </c>
      <c r="BF3774" s="63">
        <f t="shared" si="597"/>
        <v>145.53842854938736</v>
      </c>
      <c r="BG3774" s="63">
        <f t="shared" si="598"/>
        <v>5.8215371159757918</v>
      </c>
      <c r="BH3774" s="63">
        <f t="shared" si="599"/>
        <v>5.8215377659757914</v>
      </c>
      <c r="BI3774" s="109">
        <f t="shared" si="601"/>
        <v>113040000</v>
      </c>
      <c r="BJ3774" s="203">
        <f t="shared" si="600"/>
        <v>3.2507356813627434E+24</v>
      </c>
    </row>
    <row r="3775" spans="53:62" s="174" customFormat="1" x14ac:dyDescent="0.35">
      <c r="BA3775" s="177">
        <v>3769</v>
      </c>
      <c r="BB3775" s="202">
        <f t="shared" si="593"/>
        <v>188450000</v>
      </c>
      <c r="BC3775" s="63">
        <f t="shared" si="594"/>
        <v>4440.8803653683799</v>
      </c>
      <c r="BD3775" s="63">
        <f t="shared" si="595"/>
        <v>4440.8803653733376</v>
      </c>
      <c r="BE3775" s="63">
        <f t="shared" si="596"/>
        <v>145.53842789938739</v>
      </c>
      <c r="BF3775" s="63">
        <f t="shared" si="597"/>
        <v>145.53842854938742</v>
      </c>
      <c r="BG3775" s="63">
        <f t="shared" si="598"/>
        <v>5.8215371159757918</v>
      </c>
      <c r="BH3775" s="63">
        <f t="shared" si="599"/>
        <v>5.8215377659757914</v>
      </c>
      <c r="BI3775" s="109">
        <f t="shared" si="601"/>
        <v>113070000</v>
      </c>
      <c r="BJ3775" s="203">
        <f t="shared" si="600"/>
        <v>3.2511242465873332E+24</v>
      </c>
    </row>
    <row r="3776" spans="53:62" s="174" customFormat="1" x14ac:dyDescent="0.35">
      <c r="BA3776" s="177">
        <v>3770</v>
      </c>
      <c r="BB3776" s="202">
        <f t="shared" si="593"/>
        <v>188500000</v>
      </c>
      <c r="BC3776" s="63">
        <f t="shared" si="594"/>
        <v>4442.0541234765888</v>
      </c>
      <c r="BD3776" s="63">
        <f t="shared" si="595"/>
        <v>4442.0541234815491</v>
      </c>
      <c r="BE3776" s="63">
        <f t="shared" si="596"/>
        <v>145.53842789938744</v>
      </c>
      <c r="BF3776" s="63">
        <f t="shared" si="597"/>
        <v>145.53842854938748</v>
      </c>
      <c r="BG3776" s="63">
        <f t="shared" si="598"/>
        <v>5.8215371159757918</v>
      </c>
      <c r="BH3776" s="63">
        <f t="shared" si="599"/>
        <v>5.8215377659757914</v>
      </c>
      <c r="BI3776" s="109">
        <f t="shared" si="601"/>
        <v>113100000</v>
      </c>
      <c r="BJ3776" s="203">
        <f t="shared" si="600"/>
        <v>3.2515126646020456E+24</v>
      </c>
    </row>
    <row r="3777" spans="53:62" s="174" customFormat="1" x14ac:dyDescent="0.35">
      <c r="BA3777" s="177">
        <v>3771</v>
      </c>
      <c r="BB3777" s="202">
        <f t="shared" si="593"/>
        <v>188550000</v>
      </c>
      <c r="BC3777" s="63">
        <f t="shared" si="594"/>
        <v>4443.2278792000707</v>
      </c>
      <c r="BD3777" s="63">
        <f t="shared" si="595"/>
        <v>4443.227879205032</v>
      </c>
      <c r="BE3777" s="63">
        <f t="shared" si="596"/>
        <v>145.5384278993875</v>
      </c>
      <c r="BF3777" s="63">
        <f t="shared" si="597"/>
        <v>145.53842854938753</v>
      </c>
      <c r="BG3777" s="63">
        <f t="shared" si="598"/>
        <v>5.8215371159757918</v>
      </c>
      <c r="BH3777" s="63">
        <f t="shared" si="599"/>
        <v>5.8215377659757914</v>
      </c>
      <c r="BI3777" s="109">
        <f t="shared" si="601"/>
        <v>113130000</v>
      </c>
      <c r="BJ3777" s="203">
        <f t="shared" si="600"/>
        <v>3.2519009354626524E+24</v>
      </c>
    </row>
    <row r="3778" spans="53:62" s="174" customFormat="1" x14ac:dyDescent="0.35">
      <c r="BA3778" s="177">
        <v>3772</v>
      </c>
      <c r="BB3778" s="202">
        <f t="shared" si="593"/>
        <v>188600000</v>
      </c>
      <c r="BC3778" s="63">
        <f t="shared" si="594"/>
        <v>4444.4016325387593</v>
      </c>
      <c r="BD3778" s="63">
        <f t="shared" si="595"/>
        <v>4444.4016325437215</v>
      </c>
      <c r="BE3778" s="63">
        <f t="shared" si="596"/>
        <v>145.53842789938759</v>
      </c>
      <c r="BF3778" s="63">
        <f t="shared" si="597"/>
        <v>145.53842854938759</v>
      </c>
      <c r="BG3778" s="63">
        <f t="shared" si="598"/>
        <v>5.8215371159757918</v>
      </c>
      <c r="BH3778" s="63">
        <f t="shared" si="599"/>
        <v>5.8215377659757914</v>
      </c>
      <c r="BI3778" s="109">
        <f t="shared" si="601"/>
        <v>113160000</v>
      </c>
      <c r="BJ3778" s="203">
        <f t="shared" si="600"/>
        <v>3.2522890592249034E+24</v>
      </c>
    </row>
    <row r="3779" spans="53:62" s="174" customFormat="1" x14ac:dyDescent="0.35">
      <c r="BA3779" s="177">
        <v>3773</v>
      </c>
      <c r="BB3779" s="202">
        <f t="shared" si="593"/>
        <v>188650000</v>
      </c>
      <c r="BC3779" s="63">
        <f t="shared" si="594"/>
        <v>4445.5753834927191</v>
      </c>
      <c r="BD3779" s="63">
        <f t="shared" si="595"/>
        <v>4445.5753834976822</v>
      </c>
      <c r="BE3779" s="63">
        <f t="shared" si="596"/>
        <v>145.53842789938764</v>
      </c>
      <c r="BF3779" s="63">
        <f t="shared" si="597"/>
        <v>145.53842854938765</v>
      </c>
      <c r="BG3779" s="63">
        <f t="shared" si="598"/>
        <v>5.8215371159757918</v>
      </c>
      <c r="BH3779" s="63">
        <f t="shared" si="599"/>
        <v>5.8215377659757914</v>
      </c>
      <c r="BI3779" s="109">
        <f t="shared" si="601"/>
        <v>113190000</v>
      </c>
      <c r="BJ3779" s="203">
        <f t="shared" si="600"/>
        <v>3.2526770359445262E+24</v>
      </c>
    </row>
    <row r="3780" spans="53:62" s="174" customFormat="1" x14ac:dyDescent="0.35">
      <c r="BA3780" s="177">
        <v>3774</v>
      </c>
      <c r="BB3780" s="202">
        <f t="shared" si="593"/>
        <v>188700000</v>
      </c>
      <c r="BC3780" s="63">
        <f t="shared" si="594"/>
        <v>4446.7491320618856</v>
      </c>
      <c r="BD3780" s="63">
        <f t="shared" si="595"/>
        <v>4446.7491320668505</v>
      </c>
      <c r="BE3780" s="63">
        <f t="shared" si="596"/>
        <v>145.53842789938773</v>
      </c>
      <c r="BF3780" s="63">
        <f t="shared" si="597"/>
        <v>145.5384285493877</v>
      </c>
      <c r="BG3780" s="63">
        <f t="shared" si="598"/>
        <v>5.8215371159757918</v>
      </c>
      <c r="BH3780" s="63">
        <f t="shared" si="599"/>
        <v>5.8215377659757914</v>
      </c>
      <c r="BI3780" s="109">
        <f t="shared" si="601"/>
        <v>113220000</v>
      </c>
      <c r="BJ3780" s="203">
        <f t="shared" si="600"/>
        <v>3.2530648656772309E+24</v>
      </c>
    </row>
    <row r="3781" spans="53:62" s="174" customFormat="1" x14ac:dyDescent="0.35">
      <c r="BA3781" s="177">
        <v>3775</v>
      </c>
      <c r="BB3781" s="202">
        <f t="shared" si="593"/>
        <v>188750000</v>
      </c>
      <c r="BC3781" s="63">
        <f t="shared" si="594"/>
        <v>4447.9228782463879</v>
      </c>
      <c r="BD3781" s="63">
        <f t="shared" si="595"/>
        <v>4447.9228782513537</v>
      </c>
      <c r="BE3781" s="63">
        <f t="shared" si="596"/>
        <v>145.53842789938778</v>
      </c>
      <c r="BF3781" s="63">
        <f t="shared" si="597"/>
        <v>145.53842854938776</v>
      </c>
      <c r="BG3781" s="63">
        <f t="shared" si="598"/>
        <v>5.8215371159757918</v>
      </c>
      <c r="BH3781" s="63">
        <f t="shared" si="599"/>
        <v>5.8215377659757914</v>
      </c>
      <c r="BI3781" s="109">
        <f t="shared" si="601"/>
        <v>113250000</v>
      </c>
      <c r="BJ3781" s="203">
        <f t="shared" si="600"/>
        <v>3.2534525484787029E+24</v>
      </c>
    </row>
    <row r="3782" spans="53:62" s="174" customFormat="1" x14ac:dyDescent="0.35">
      <c r="BA3782" s="177">
        <v>3776</v>
      </c>
      <c r="BB3782" s="202">
        <f t="shared" ref="BB3782:BB3845" si="602">BA3782*50000</f>
        <v>188800000</v>
      </c>
      <c r="BC3782" s="63">
        <f t="shared" ref="BC3782:BC3845" si="603">($F$5+$F$6+$F$7+$F$8+$F$9)*(1-EXP(-$F$20*(1-$DC$6%)*BB3782/(2*$F$17)))*$F$25*$F$1*10^3*11600/($F$20*(1-$DC$6%))</f>
        <v>4449.0966220460978</v>
      </c>
      <c r="BD3782" s="63">
        <f t="shared" ref="BD3782:BD3845" si="604">($F$25*$F$1*10^3*11600*($F$5+$F$6+$F$7+$F$8+$F$9)/($F$27*$F$29*(1-$DC$6%))+$F$28/$F$27)*(1-EXP(-$F$27*$F$29*(1-$DC$6%)*BB3782/(2*$F$17)))</f>
        <v>4449.0966220510645</v>
      </c>
      <c r="BE3782" s="63">
        <f t="shared" ref="BE3782:BE3845" si="605">($F$5+$F$6+$F$7+$F$8+$F$9)*(1-EXP(-$F$20*(1-$DC$5%)*BB3782/(2*$F$17)))*$F$25*$F$1*10^3*11600/($F$20*(1-$DC$5%))</f>
        <v>145.53842789938781</v>
      </c>
      <c r="BF3782" s="63">
        <f t="shared" ref="BF3782:BF3845" si="606">($F$25*$F$1*10^3*11600*($F$5+$F$6+$F$7+$F$8+$F$9)/($F$27*$F$29*(1-$DC$5%))+$F$28/$F$27)*(1-EXP(-$F$27*$F$29*(1-$DC$5%)*BB3782/(2*$F$17)))</f>
        <v>145.53842854938782</v>
      </c>
      <c r="BG3782" s="63">
        <f t="shared" ref="BG3782:BG3845" si="607">($F$5+$F$6+$F$7+$F$8+$F$9)*(1-EXP(-$F$20*(1-$DC$4%)*BB3782/(2*$F$17)))*$F$25*$F$1*10^3*11600/($F$20*(1-$DC$4%))</f>
        <v>5.8215371159757918</v>
      </c>
      <c r="BH3782" s="63">
        <f t="shared" ref="BH3782:BH3845" si="608">($F$25*$F$1*10^3*11600*($F$5+$F$6+$F$7+$F$8+$F$9)/($F$27*$F$29*(1-$DC$4%))+$F$28/$F$27)*(1-EXP(-$F$27*$F$29*(1-$DC$4%)*BB3782/(2*$F$17)))</f>
        <v>5.8215377659757914</v>
      </c>
      <c r="BI3782" s="109">
        <f t="shared" si="601"/>
        <v>113280000</v>
      </c>
      <c r="BJ3782" s="203">
        <f t="shared" ref="BJ3782:BJ3845" si="609">($F$17/($F$20*(1-$F$19%)))*($F$5+$F$6+$F$7+$F$8+$F$9)*(1-EXP(-$F$20*(1-$F$19%)*BI3782/(2*$F$17)))+$F$17/($F$25*1000)*$F$11*EXP(-$F$20*(1-$F$19%)*BI3782/(2*$F$17))</f>
        <v>3.2538400844046081E+24</v>
      </c>
    </row>
    <row r="3783" spans="53:62" s="174" customFormat="1" x14ac:dyDescent="0.35">
      <c r="BA3783" s="177">
        <v>3777</v>
      </c>
      <c r="BB3783" s="202">
        <f t="shared" si="602"/>
        <v>188850000</v>
      </c>
      <c r="BC3783" s="63">
        <f t="shared" si="603"/>
        <v>4450.270363461078</v>
      </c>
      <c r="BD3783" s="63">
        <f t="shared" si="604"/>
        <v>4450.2703634660465</v>
      </c>
      <c r="BE3783" s="63">
        <f t="shared" si="605"/>
        <v>145.53842789938787</v>
      </c>
      <c r="BF3783" s="63">
        <f t="shared" si="606"/>
        <v>145.53842854938787</v>
      </c>
      <c r="BG3783" s="63">
        <f t="shared" si="607"/>
        <v>5.8215371159757918</v>
      </c>
      <c r="BH3783" s="63">
        <f t="shared" si="608"/>
        <v>5.8215377659757914</v>
      </c>
      <c r="BI3783" s="109">
        <f t="shared" ref="BI3783:BI3846" si="610">BA3783*30000</f>
        <v>113310000</v>
      </c>
      <c r="BJ3783" s="203">
        <f t="shared" si="609"/>
        <v>3.2542274735105915E+24</v>
      </c>
    </row>
    <row r="3784" spans="53:62" s="174" customFormat="1" x14ac:dyDescent="0.35">
      <c r="BA3784" s="177">
        <v>3778</v>
      </c>
      <c r="BB3784" s="202">
        <f t="shared" si="602"/>
        <v>188900000</v>
      </c>
      <c r="BC3784" s="63">
        <f t="shared" si="603"/>
        <v>4451.4441024913294</v>
      </c>
      <c r="BD3784" s="63">
        <f t="shared" si="604"/>
        <v>4451.4441024963007</v>
      </c>
      <c r="BE3784" s="63">
        <f t="shared" si="605"/>
        <v>145.5384278993879</v>
      </c>
      <c r="BF3784" s="63">
        <f t="shared" si="606"/>
        <v>145.53842854938793</v>
      </c>
      <c r="BG3784" s="63">
        <f t="shared" si="607"/>
        <v>5.8215371159757918</v>
      </c>
      <c r="BH3784" s="63">
        <f t="shared" si="608"/>
        <v>5.8215377659757914</v>
      </c>
      <c r="BI3784" s="109">
        <f t="shared" si="610"/>
        <v>113340000</v>
      </c>
      <c r="BJ3784" s="203">
        <f t="shared" si="609"/>
        <v>3.2546147158522747E+24</v>
      </c>
    </row>
    <row r="3785" spans="53:62" s="174" customFormat="1" x14ac:dyDescent="0.35">
      <c r="BA3785" s="177">
        <v>3779</v>
      </c>
      <c r="BB3785" s="202">
        <f t="shared" si="602"/>
        <v>188950000</v>
      </c>
      <c r="BC3785" s="63">
        <f t="shared" si="603"/>
        <v>4452.617839136853</v>
      </c>
      <c r="BD3785" s="63">
        <f t="shared" si="604"/>
        <v>4452.6178391418252</v>
      </c>
      <c r="BE3785" s="63">
        <f t="shared" si="605"/>
        <v>145.53842789938795</v>
      </c>
      <c r="BF3785" s="63">
        <f t="shared" si="606"/>
        <v>145.53842854938799</v>
      </c>
      <c r="BG3785" s="63">
        <f t="shared" si="607"/>
        <v>5.8215371159757918</v>
      </c>
      <c r="BH3785" s="63">
        <f t="shared" si="608"/>
        <v>5.8215377659757914</v>
      </c>
      <c r="BI3785" s="109">
        <f t="shared" si="610"/>
        <v>113370000</v>
      </c>
      <c r="BJ3785" s="203">
        <f t="shared" si="609"/>
        <v>3.2550018114852629E+24</v>
      </c>
    </row>
    <row r="3786" spans="53:62" s="174" customFormat="1" x14ac:dyDescent="0.35">
      <c r="BA3786" s="177">
        <v>3780</v>
      </c>
      <c r="BB3786" s="202">
        <f t="shared" si="602"/>
        <v>189000000</v>
      </c>
      <c r="BC3786" s="63">
        <f t="shared" si="603"/>
        <v>4453.7915733977134</v>
      </c>
      <c r="BD3786" s="63">
        <f t="shared" si="604"/>
        <v>4453.7915734026865</v>
      </c>
      <c r="BE3786" s="63">
        <f t="shared" si="605"/>
        <v>145.53842789938804</v>
      </c>
      <c r="BF3786" s="63">
        <f t="shared" si="606"/>
        <v>145.53842854938804</v>
      </c>
      <c r="BG3786" s="63">
        <f t="shared" si="607"/>
        <v>5.8215371159757918</v>
      </c>
      <c r="BH3786" s="63">
        <f t="shared" si="608"/>
        <v>5.8215377659757914</v>
      </c>
      <c r="BI3786" s="109">
        <f t="shared" si="610"/>
        <v>113400000</v>
      </c>
      <c r="BJ3786" s="203">
        <f t="shared" si="609"/>
        <v>3.2553887604651357E+24</v>
      </c>
    </row>
    <row r="3787" spans="53:62" s="174" customFormat="1" x14ac:dyDescent="0.35">
      <c r="BA3787" s="177">
        <v>3781</v>
      </c>
      <c r="BB3787" s="202">
        <f t="shared" si="602"/>
        <v>189050000</v>
      </c>
      <c r="BC3787" s="63">
        <f t="shared" si="603"/>
        <v>4454.9653052737804</v>
      </c>
      <c r="BD3787" s="63">
        <f t="shared" si="604"/>
        <v>4454.9653052787544</v>
      </c>
      <c r="BE3787" s="63">
        <f t="shared" si="605"/>
        <v>145.53842789938807</v>
      </c>
      <c r="BF3787" s="63">
        <f t="shared" si="606"/>
        <v>145.5384285493881</v>
      </c>
      <c r="BG3787" s="63">
        <f t="shared" si="607"/>
        <v>5.8215371159757918</v>
      </c>
      <c r="BH3787" s="63">
        <f t="shared" si="608"/>
        <v>5.8215377659757914</v>
      </c>
      <c r="BI3787" s="109">
        <f t="shared" si="610"/>
        <v>113430000</v>
      </c>
      <c r="BJ3787" s="203">
        <f t="shared" si="609"/>
        <v>3.2557755628474529E+24</v>
      </c>
    </row>
    <row r="3788" spans="53:62" s="174" customFormat="1" x14ac:dyDescent="0.35">
      <c r="BA3788" s="177">
        <v>3782</v>
      </c>
      <c r="BB3788" s="202">
        <f t="shared" si="602"/>
        <v>189100000</v>
      </c>
      <c r="BC3788" s="63">
        <f t="shared" si="603"/>
        <v>4456.1390347651823</v>
      </c>
      <c r="BD3788" s="63">
        <f t="shared" si="604"/>
        <v>4456.1390347701581</v>
      </c>
      <c r="BE3788" s="63">
        <f t="shared" si="605"/>
        <v>145.5384278993881</v>
      </c>
      <c r="BF3788" s="63">
        <f t="shared" si="606"/>
        <v>145.53842854938813</v>
      </c>
      <c r="BG3788" s="63">
        <f t="shared" si="607"/>
        <v>5.8215371159757918</v>
      </c>
      <c r="BH3788" s="63">
        <f t="shared" si="608"/>
        <v>5.8215377659757914</v>
      </c>
      <c r="BI3788" s="109">
        <f t="shared" si="610"/>
        <v>113460000</v>
      </c>
      <c r="BJ3788" s="203">
        <f t="shared" si="609"/>
        <v>3.2561622186877552E+24</v>
      </c>
    </row>
    <row r="3789" spans="53:62" s="174" customFormat="1" x14ac:dyDescent="0.35">
      <c r="BA3789" s="177">
        <v>3783</v>
      </c>
      <c r="BB3789" s="202">
        <f t="shared" si="602"/>
        <v>189150000</v>
      </c>
      <c r="BC3789" s="63">
        <f t="shared" si="603"/>
        <v>4457.3127618718563</v>
      </c>
      <c r="BD3789" s="63">
        <f t="shared" si="604"/>
        <v>4457.3127618768331</v>
      </c>
      <c r="BE3789" s="63">
        <f t="shared" si="605"/>
        <v>145.53842789938821</v>
      </c>
      <c r="BF3789" s="63">
        <f t="shared" si="606"/>
        <v>145.53842854938821</v>
      </c>
      <c r="BG3789" s="63">
        <f t="shared" si="607"/>
        <v>5.8215371159757918</v>
      </c>
      <c r="BH3789" s="63">
        <f t="shared" si="608"/>
        <v>5.8215377659757914</v>
      </c>
      <c r="BI3789" s="109">
        <f t="shared" si="610"/>
        <v>113490000</v>
      </c>
      <c r="BJ3789" s="203">
        <f t="shared" si="609"/>
        <v>3.2565487280415601E+24</v>
      </c>
    </row>
    <row r="3790" spans="53:62" s="174" customFormat="1" x14ac:dyDescent="0.35">
      <c r="BA3790" s="177">
        <v>3784</v>
      </c>
      <c r="BB3790" s="202">
        <f t="shared" si="602"/>
        <v>189200000</v>
      </c>
      <c r="BC3790" s="63">
        <f t="shared" si="603"/>
        <v>4458.4864865938662</v>
      </c>
      <c r="BD3790" s="63">
        <f t="shared" si="604"/>
        <v>4458.4864865988447</v>
      </c>
      <c r="BE3790" s="63">
        <f t="shared" si="605"/>
        <v>145.53842789938827</v>
      </c>
      <c r="BF3790" s="63">
        <f t="shared" si="606"/>
        <v>145.53842854938824</v>
      </c>
      <c r="BG3790" s="63">
        <f t="shared" si="607"/>
        <v>5.8215371159757918</v>
      </c>
      <c r="BH3790" s="63">
        <f t="shared" si="608"/>
        <v>5.8215377659757914</v>
      </c>
      <c r="BI3790" s="109">
        <f t="shared" si="610"/>
        <v>113520000</v>
      </c>
      <c r="BJ3790" s="203">
        <f t="shared" si="609"/>
        <v>3.2569350909643643E+24</v>
      </c>
    </row>
    <row r="3791" spans="53:62" s="174" customFormat="1" x14ac:dyDescent="0.35">
      <c r="BA3791" s="177">
        <v>3785</v>
      </c>
      <c r="BB3791" s="202">
        <f t="shared" si="602"/>
        <v>189250000</v>
      </c>
      <c r="BC3791" s="63">
        <f t="shared" si="603"/>
        <v>4459.6602089311482</v>
      </c>
      <c r="BD3791" s="63">
        <f t="shared" si="604"/>
        <v>4459.6602089361268</v>
      </c>
      <c r="BE3791" s="63">
        <f t="shared" si="605"/>
        <v>145.5384278993883</v>
      </c>
      <c r="BF3791" s="63">
        <f t="shared" si="606"/>
        <v>145.5384285493883</v>
      </c>
      <c r="BG3791" s="63">
        <f t="shared" si="607"/>
        <v>5.8215371159757918</v>
      </c>
      <c r="BH3791" s="63">
        <f t="shared" si="608"/>
        <v>5.8215377659757914</v>
      </c>
      <c r="BI3791" s="109">
        <f t="shared" si="610"/>
        <v>113550000</v>
      </c>
      <c r="BJ3791" s="203">
        <f t="shared" si="609"/>
        <v>3.2573213075116444E+24</v>
      </c>
    </row>
    <row r="3792" spans="53:62" s="174" customFormat="1" x14ac:dyDescent="0.35">
      <c r="BA3792" s="177">
        <v>3786</v>
      </c>
      <c r="BB3792" s="202">
        <f t="shared" si="602"/>
        <v>189300000</v>
      </c>
      <c r="BC3792" s="63">
        <f t="shared" si="603"/>
        <v>4460.8339288837651</v>
      </c>
      <c r="BD3792" s="63">
        <f t="shared" si="604"/>
        <v>4460.8339288887455</v>
      </c>
      <c r="BE3792" s="63">
        <f t="shared" si="605"/>
        <v>145.53842789938835</v>
      </c>
      <c r="BF3792" s="63">
        <f t="shared" si="606"/>
        <v>145.53842854938836</v>
      </c>
      <c r="BG3792" s="63">
        <f t="shared" si="607"/>
        <v>5.8215371159757918</v>
      </c>
      <c r="BH3792" s="63">
        <f t="shared" si="608"/>
        <v>5.8215377659757914</v>
      </c>
      <c r="BI3792" s="109">
        <f t="shared" si="610"/>
        <v>113580000</v>
      </c>
      <c r="BJ3792" s="203">
        <f t="shared" si="609"/>
        <v>3.2577073777388554E+24</v>
      </c>
    </row>
    <row r="3793" spans="53:62" s="174" customFormat="1" x14ac:dyDescent="0.35">
      <c r="BA3793" s="177">
        <v>3787</v>
      </c>
      <c r="BB3793" s="202">
        <f t="shared" si="602"/>
        <v>189350000</v>
      </c>
      <c r="BC3793" s="63">
        <f t="shared" si="603"/>
        <v>4462.0076464517188</v>
      </c>
      <c r="BD3793" s="63">
        <f t="shared" si="604"/>
        <v>4462.007646456701</v>
      </c>
      <c r="BE3793" s="63">
        <f t="shared" si="605"/>
        <v>145.53842789938841</v>
      </c>
      <c r="BF3793" s="63">
        <f t="shared" si="606"/>
        <v>145.53842854938839</v>
      </c>
      <c r="BG3793" s="63">
        <f t="shared" si="607"/>
        <v>5.8215371159757918</v>
      </c>
      <c r="BH3793" s="63">
        <f t="shared" si="608"/>
        <v>5.8215377659757914</v>
      </c>
      <c r="BI3793" s="109">
        <f t="shared" si="610"/>
        <v>113610000</v>
      </c>
      <c r="BJ3793" s="203">
        <f t="shared" si="609"/>
        <v>3.2580933017014318E+24</v>
      </c>
    </row>
    <row r="3794" spans="53:62" s="174" customFormat="1" x14ac:dyDescent="0.35">
      <c r="BA3794" s="177">
        <v>3788</v>
      </c>
      <c r="BB3794" s="202">
        <f t="shared" si="602"/>
        <v>189400000</v>
      </c>
      <c r="BC3794" s="63">
        <f t="shared" si="603"/>
        <v>4463.1813616349436</v>
      </c>
      <c r="BD3794" s="63">
        <f t="shared" si="604"/>
        <v>4463.1813616399268</v>
      </c>
      <c r="BE3794" s="63">
        <f t="shared" si="605"/>
        <v>145.53842789938841</v>
      </c>
      <c r="BF3794" s="63">
        <f t="shared" si="606"/>
        <v>145.53842854938844</v>
      </c>
      <c r="BG3794" s="63">
        <f t="shared" si="607"/>
        <v>5.8215371159757918</v>
      </c>
      <c r="BH3794" s="63">
        <f t="shared" si="608"/>
        <v>5.8215377659757914</v>
      </c>
      <c r="BI3794" s="109">
        <f t="shared" si="610"/>
        <v>113640000</v>
      </c>
      <c r="BJ3794" s="203">
        <f t="shared" si="609"/>
        <v>3.2584790794547858E+24</v>
      </c>
    </row>
    <row r="3795" spans="53:62" s="174" customFormat="1" x14ac:dyDescent="0.35">
      <c r="BA3795" s="177">
        <v>3789</v>
      </c>
      <c r="BB3795" s="202">
        <f t="shared" si="602"/>
        <v>189450000</v>
      </c>
      <c r="BC3795" s="63">
        <f t="shared" si="603"/>
        <v>4464.3550744335053</v>
      </c>
      <c r="BD3795" s="63">
        <f t="shared" si="604"/>
        <v>4464.3550744384893</v>
      </c>
      <c r="BE3795" s="63">
        <f t="shared" si="605"/>
        <v>145.53842789938847</v>
      </c>
      <c r="BF3795" s="63">
        <f t="shared" si="606"/>
        <v>145.5384285493885</v>
      </c>
      <c r="BG3795" s="63">
        <f t="shared" si="607"/>
        <v>5.8215371159757918</v>
      </c>
      <c r="BH3795" s="63">
        <f t="shared" si="608"/>
        <v>5.8215377659757914</v>
      </c>
      <c r="BI3795" s="109">
        <f t="shared" si="610"/>
        <v>113670000</v>
      </c>
      <c r="BJ3795" s="203">
        <f t="shared" si="609"/>
        <v>3.2588647110543106E+24</v>
      </c>
    </row>
    <row r="3796" spans="53:62" s="174" customFormat="1" x14ac:dyDescent="0.35">
      <c r="BA3796" s="177">
        <v>3790</v>
      </c>
      <c r="BB3796" s="202">
        <f t="shared" si="602"/>
        <v>189500000</v>
      </c>
      <c r="BC3796" s="63">
        <f t="shared" si="603"/>
        <v>4465.5287848474018</v>
      </c>
      <c r="BD3796" s="63">
        <f t="shared" si="604"/>
        <v>4465.5287848523876</v>
      </c>
      <c r="BE3796" s="63">
        <f t="shared" si="605"/>
        <v>145.53842789938855</v>
      </c>
      <c r="BF3796" s="63">
        <f t="shared" si="606"/>
        <v>145.53842854938856</v>
      </c>
      <c r="BG3796" s="63">
        <f t="shared" si="607"/>
        <v>5.8215371159757918</v>
      </c>
      <c r="BH3796" s="63">
        <f t="shared" si="608"/>
        <v>5.8215377659757914</v>
      </c>
      <c r="BI3796" s="109">
        <f t="shared" si="610"/>
        <v>113700000</v>
      </c>
      <c r="BJ3796" s="203">
        <f t="shared" si="609"/>
        <v>3.2592501965553758E+24</v>
      </c>
    </row>
    <row r="3797" spans="53:62" s="174" customFormat="1" x14ac:dyDescent="0.35">
      <c r="BA3797" s="177">
        <v>3791</v>
      </c>
      <c r="BB3797" s="202">
        <f t="shared" si="602"/>
        <v>189550000</v>
      </c>
      <c r="BC3797" s="63">
        <f t="shared" si="603"/>
        <v>4466.702492876635</v>
      </c>
      <c r="BD3797" s="63">
        <f t="shared" si="604"/>
        <v>4466.7024928816218</v>
      </c>
      <c r="BE3797" s="63">
        <f t="shared" si="605"/>
        <v>145.53842789938858</v>
      </c>
      <c r="BF3797" s="63">
        <f t="shared" si="606"/>
        <v>145.53842854938861</v>
      </c>
      <c r="BG3797" s="63">
        <f t="shared" si="607"/>
        <v>5.8215371159757918</v>
      </c>
      <c r="BH3797" s="63">
        <f t="shared" si="608"/>
        <v>5.8215377659757914</v>
      </c>
      <c r="BI3797" s="109">
        <f t="shared" si="610"/>
        <v>113730000</v>
      </c>
      <c r="BJ3797" s="203">
        <f t="shared" si="609"/>
        <v>3.2596355360133329E+24</v>
      </c>
    </row>
    <row r="3798" spans="53:62" s="174" customFormat="1" x14ac:dyDescent="0.35">
      <c r="BA3798" s="177">
        <v>3792</v>
      </c>
      <c r="BB3798" s="202">
        <f t="shared" si="602"/>
        <v>189600000</v>
      </c>
      <c r="BC3798" s="63">
        <f t="shared" si="603"/>
        <v>4467.8761985211395</v>
      </c>
      <c r="BD3798" s="63">
        <f t="shared" si="604"/>
        <v>4467.8761985261281</v>
      </c>
      <c r="BE3798" s="63">
        <f t="shared" si="605"/>
        <v>145.53842789938867</v>
      </c>
      <c r="BF3798" s="63">
        <f t="shared" si="606"/>
        <v>145.53842854938867</v>
      </c>
      <c r="BG3798" s="63">
        <f t="shared" si="607"/>
        <v>5.8215371159757918</v>
      </c>
      <c r="BH3798" s="63">
        <f t="shared" si="608"/>
        <v>5.8215377659757914</v>
      </c>
      <c r="BI3798" s="109">
        <f t="shared" si="610"/>
        <v>113760000</v>
      </c>
      <c r="BJ3798" s="203">
        <f t="shared" si="609"/>
        <v>3.2600207294835111E+24</v>
      </c>
    </row>
    <row r="3799" spans="53:62" s="174" customFormat="1" x14ac:dyDescent="0.35">
      <c r="BA3799" s="177">
        <v>3793</v>
      </c>
      <c r="BB3799" s="202">
        <f t="shared" si="602"/>
        <v>189650000</v>
      </c>
      <c r="BC3799" s="63">
        <f t="shared" si="603"/>
        <v>4469.0499017811089</v>
      </c>
      <c r="BD3799" s="63">
        <f t="shared" si="604"/>
        <v>4469.0499017860993</v>
      </c>
      <c r="BE3799" s="63">
        <f t="shared" si="605"/>
        <v>145.53842789938869</v>
      </c>
      <c r="BF3799" s="63">
        <f t="shared" si="606"/>
        <v>145.5384285493887</v>
      </c>
      <c r="BG3799" s="63">
        <f t="shared" si="607"/>
        <v>5.8215371159757918</v>
      </c>
      <c r="BH3799" s="63">
        <f t="shared" si="608"/>
        <v>5.8215377659757914</v>
      </c>
      <c r="BI3799" s="109">
        <f t="shared" si="610"/>
        <v>113790000</v>
      </c>
      <c r="BJ3799" s="203">
        <f t="shared" si="609"/>
        <v>3.2604057770212169E+24</v>
      </c>
    </row>
    <row r="3800" spans="53:62" s="174" customFormat="1" x14ac:dyDescent="0.35">
      <c r="BA3800" s="177">
        <v>3794</v>
      </c>
      <c r="BB3800" s="202">
        <f t="shared" si="602"/>
        <v>189700000</v>
      </c>
      <c r="BC3800" s="63">
        <f t="shared" si="603"/>
        <v>4470.2236026563505</v>
      </c>
      <c r="BD3800" s="63">
        <f t="shared" si="604"/>
        <v>4470.2236026613418</v>
      </c>
      <c r="BE3800" s="63">
        <f t="shared" si="605"/>
        <v>145.53842789938875</v>
      </c>
      <c r="BF3800" s="63">
        <f t="shared" si="606"/>
        <v>145.53842854938875</v>
      </c>
      <c r="BG3800" s="63">
        <f t="shared" si="607"/>
        <v>5.8215371159757918</v>
      </c>
      <c r="BH3800" s="63">
        <f t="shared" si="608"/>
        <v>5.8215377659757914</v>
      </c>
      <c r="BI3800" s="109">
        <f t="shared" si="610"/>
        <v>113820000</v>
      </c>
      <c r="BJ3800" s="203">
        <f t="shared" si="609"/>
        <v>3.2607906786817404E+24</v>
      </c>
    </row>
    <row r="3801" spans="53:62" s="174" customFormat="1" x14ac:dyDescent="0.35">
      <c r="BA3801" s="177">
        <v>3795</v>
      </c>
      <c r="BB3801" s="202">
        <f t="shared" si="602"/>
        <v>189750000</v>
      </c>
      <c r="BC3801" s="63">
        <f t="shared" si="603"/>
        <v>4471.397301146927</v>
      </c>
      <c r="BD3801" s="63">
        <f t="shared" si="604"/>
        <v>4471.3973011519201</v>
      </c>
      <c r="BE3801" s="63">
        <f t="shared" si="605"/>
        <v>145.53842789938881</v>
      </c>
      <c r="BF3801" s="63">
        <f t="shared" si="606"/>
        <v>145.53842854938881</v>
      </c>
      <c r="BG3801" s="63">
        <f t="shared" si="607"/>
        <v>5.8215371159757918</v>
      </c>
      <c r="BH3801" s="63">
        <f t="shared" si="608"/>
        <v>5.8215377659757914</v>
      </c>
      <c r="BI3801" s="109">
        <f t="shared" si="610"/>
        <v>113850000</v>
      </c>
      <c r="BJ3801" s="203">
        <f t="shared" si="609"/>
        <v>3.2611754345203444E+24</v>
      </c>
    </row>
    <row r="3802" spans="53:62" s="174" customFormat="1" x14ac:dyDescent="0.35">
      <c r="BA3802" s="177">
        <v>3796</v>
      </c>
      <c r="BB3802" s="202">
        <f t="shared" si="602"/>
        <v>189800000</v>
      </c>
      <c r="BC3802" s="63">
        <f t="shared" si="603"/>
        <v>4472.5709972529057</v>
      </c>
      <c r="BD3802" s="63">
        <f t="shared" si="604"/>
        <v>4472.5709972578998</v>
      </c>
      <c r="BE3802" s="63">
        <f t="shared" si="605"/>
        <v>145.53842789938884</v>
      </c>
      <c r="BF3802" s="63">
        <f t="shared" si="606"/>
        <v>145.53842854938884</v>
      </c>
      <c r="BG3802" s="63">
        <f t="shared" si="607"/>
        <v>5.8215371159757918</v>
      </c>
      <c r="BH3802" s="63">
        <f t="shared" si="608"/>
        <v>5.8215377659757914</v>
      </c>
      <c r="BI3802" s="109">
        <f t="shared" si="610"/>
        <v>113880000</v>
      </c>
      <c r="BJ3802" s="203">
        <f t="shared" si="609"/>
        <v>3.2615600445922772E+24</v>
      </c>
    </row>
    <row r="3803" spans="53:62" s="174" customFormat="1" x14ac:dyDescent="0.35">
      <c r="BA3803" s="177">
        <v>3797</v>
      </c>
      <c r="BB3803" s="202">
        <f t="shared" si="602"/>
        <v>189850000</v>
      </c>
      <c r="BC3803" s="63">
        <f t="shared" si="603"/>
        <v>4473.7446909742184</v>
      </c>
      <c r="BD3803" s="63">
        <f t="shared" si="604"/>
        <v>4473.7446909792143</v>
      </c>
      <c r="BE3803" s="63">
        <f t="shared" si="605"/>
        <v>145.53842789938886</v>
      </c>
      <c r="BF3803" s="63">
        <f t="shared" si="606"/>
        <v>145.5384285493889</v>
      </c>
      <c r="BG3803" s="63">
        <f t="shared" si="607"/>
        <v>5.8215371159757918</v>
      </c>
      <c r="BH3803" s="63">
        <f t="shared" si="608"/>
        <v>5.8215377659757914</v>
      </c>
      <c r="BI3803" s="109">
        <f t="shared" si="610"/>
        <v>113910000</v>
      </c>
      <c r="BJ3803" s="203">
        <f t="shared" si="609"/>
        <v>3.2619445089527619E+24</v>
      </c>
    </row>
    <row r="3804" spans="53:62" s="174" customFormat="1" x14ac:dyDescent="0.35">
      <c r="BA3804" s="177">
        <v>3798</v>
      </c>
      <c r="BB3804" s="202">
        <f t="shared" si="602"/>
        <v>189900000</v>
      </c>
      <c r="BC3804" s="63">
        <f t="shared" si="603"/>
        <v>4474.9183823109333</v>
      </c>
      <c r="BD3804" s="63">
        <f t="shared" si="604"/>
        <v>4474.918382315931</v>
      </c>
      <c r="BE3804" s="63">
        <f t="shared" si="605"/>
        <v>145.53842789938895</v>
      </c>
      <c r="BF3804" s="63">
        <f t="shared" si="606"/>
        <v>145.53842854938895</v>
      </c>
      <c r="BG3804" s="63">
        <f t="shared" si="607"/>
        <v>5.8215371159757918</v>
      </c>
      <c r="BH3804" s="63">
        <f t="shared" si="608"/>
        <v>5.8215377659757914</v>
      </c>
      <c r="BI3804" s="109">
        <f t="shared" si="610"/>
        <v>113940000</v>
      </c>
      <c r="BJ3804" s="203">
        <f t="shared" si="609"/>
        <v>3.2623288276570022E+24</v>
      </c>
    </row>
    <row r="3805" spans="53:62" s="174" customFormat="1" x14ac:dyDescent="0.35">
      <c r="BA3805" s="177">
        <v>3799</v>
      </c>
      <c r="BB3805" s="202">
        <f t="shared" si="602"/>
        <v>189950000</v>
      </c>
      <c r="BC3805" s="63">
        <f t="shared" si="603"/>
        <v>4476.0920712629859</v>
      </c>
      <c r="BD3805" s="63">
        <f t="shared" si="604"/>
        <v>4476.0920712679826</v>
      </c>
      <c r="BE3805" s="63">
        <f t="shared" si="605"/>
        <v>145.53842789938898</v>
      </c>
      <c r="BF3805" s="63">
        <f t="shared" si="606"/>
        <v>145.53842854938898</v>
      </c>
      <c r="BG3805" s="63">
        <f t="shared" si="607"/>
        <v>5.8215371159757918</v>
      </c>
      <c r="BH3805" s="63">
        <f t="shared" si="608"/>
        <v>5.8215377659757914</v>
      </c>
      <c r="BI3805" s="109">
        <f t="shared" si="610"/>
        <v>113970000</v>
      </c>
      <c r="BJ3805" s="203">
        <f t="shared" si="609"/>
        <v>3.2627130007601805E+24</v>
      </c>
    </row>
    <row r="3806" spans="53:62" s="174" customFormat="1" x14ac:dyDescent="0.35">
      <c r="BA3806" s="177">
        <v>3800</v>
      </c>
      <c r="BB3806" s="202">
        <f t="shared" si="602"/>
        <v>190000000</v>
      </c>
      <c r="BC3806" s="63">
        <f t="shared" si="603"/>
        <v>4477.2657578304361</v>
      </c>
      <c r="BD3806" s="63">
        <f t="shared" si="604"/>
        <v>4477.2657578354356</v>
      </c>
      <c r="BE3806" s="63">
        <f t="shared" si="605"/>
        <v>145.53842789938901</v>
      </c>
      <c r="BF3806" s="63">
        <f t="shared" si="606"/>
        <v>145.53842854938904</v>
      </c>
      <c r="BG3806" s="63">
        <f t="shared" si="607"/>
        <v>5.8215371159757918</v>
      </c>
      <c r="BH3806" s="63">
        <f t="shared" si="608"/>
        <v>5.8215377659757914</v>
      </c>
      <c r="BI3806" s="109">
        <f t="shared" si="610"/>
        <v>114000000</v>
      </c>
      <c r="BJ3806" s="203">
        <f t="shared" si="609"/>
        <v>3.2630970283174591E+24</v>
      </c>
    </row>
    <row r="3807" spans="53:62" s="174" customFormat="1" x14ac:dyDescent="0.35">
      <c r="BA3807" s="177">
        <v>3801</v>
      </c>
      <c r="BB3807" s="202">
        <f t="shared" si="602"/>
        <v>190050000</v>
      </c>
      <c r="BC3807" s="63">
        <f t="shared" si="603"/>
        <v>4478.4394420132885</v>
      </c>
      <c r="BD3807" s="63">
        <f t="shared" si="604"/>
        <v>4478.4394420182889</v>
      </c>
      <c r="BE3807" s="63">
        <f t="shared" si="605"/>
        <v>145.53842789938906</v>
      </c>
      <c r="BF3807" s="63">
        <f t="shared" si="606"/>
        <v>145.53842854938907</v>
      </c>
      <c r="BG3807" s="63">
        <f t="shared" si="607"/>
        <v>5.8215371159757918</v>
      </c>
      <c r="BH3807" s="63">
        <f t="shared" si="608"/>
        <v>5.8215377659757914</v>
      </c>
      <c r="BI3807" s="109">
        <f t="shared" si="610"/>
        <v>114030000</v>
      </c>
      <c r="BJ3807" s="203">
        <f t="shared" si="609"/>
        <v>3.263480910383979E+24</v>
      </c>
    </row>
    <row r="3808" spans="53:62" s="174" customFormat="1" x14ac:dyDescent="0.35">
      <c r="BA3808" s="177">
        <v>3802</v>
      </c>
      <c r="BB3808" s="202">
        <f t="shared" si="602"/>
        <v>190100000</v>
      </c>
      <c r="BC3808" s="63">
        <f t="shared" si="603"/>
        <v>4479.6131238115413</v>
      </c>
      <c r="BD3808" s="63">
        <f t="shared" si="604"/>
        <v>4479.6131238165426</v>
      </c>
      <c r="BE3808" s="63">
        <f t="shared" si="605"/>
        <v>145.53842789938912</v>
      </c>
      <c r="BF3808" s="63">
        <f t="shared" si="606"/>
        <v>145.53842854938912</v>
      </c>
      <c r="BG3808" s="63">
        <f t="shared" si="607"/>
        <v>5.8215371159757918</v>
      </c>
      <c r="BH3808" s="63">
        <f t="shared" si="608"/>
        <v>5.8215377659757914</v>
      </c>
      <c r="BI3808" s="109">
        <f t="shared" si="610"/>
        <v>114060000</v>
      </c>
      <c r="BJ3808" s="203">
        <f t="shared" si="609"/>
        <v>3.2638646470148585E+24</v>
      </c>
    </row>
    <row r="3809" spans="53:62" s="174" customFormat="1" x14ac:dyDescent="0.35">
      <c r="BA3809" s="177">
        <v>3803</v>
      </c>
      <c r="BB3809" s="202">
        <f t="shared" si="602"/>
        <v>190150000</v>
      </c>
      <c r="BC3809" s="63">
        <f t="shared" si="603"/>
        <v>4480.7868032251299</v>
      </c>
      <c r="BD3809" s="63">
        <f t="shared" si="604"/>
        <v>4480.786803230133</v>
      </c>
      <c r="BE3809" s="63">
        <f t="shared" si="605"/>
        <v>145.53842789938915</v>
      </c>
      <c r="BF3809" s="63">
        <f t="shared" si="606"/>
        <v>145.53842854938918</v>
      </c>
      <c r="BG3809" s="63">
        <f t="shared" si="607"/>
        <v>5.8215371159757918</v>
      </c>
      <c r="BH3809" s="63">
        <f t="shared" si="608"/>
        <v>5.8215377659757914</v>
      </c>
      <c r="BI3809" s="109">
        <f t="shared" si="610"/>
        <v>114090000</v>
      </c>
      <c r="BJ3809" s="203">
        <f t="shared" si="609"/>
        <v>3.2642482382651978E+24</v>
      </c>
    </row>
    <row r="3810" spans="53:62" s="174" customFormat="1" x14ac:dyDescent="0.35">
      <c r="BA3810" s="177">
        <v>3804</v>
      </c>
      <c r="BB3810" s="202">
        <f t="shared" si="602"/>
        <v>190200000</v>
      </c>
      <c r="BC3810" s="63">
        <f t="shared" si="603"/>
        <v>4481.9604802541198</v>
      </c>
      <c r="BD3810" s="63">
        <f t="shared" si="604"/>
        <v>4481.9604802591239</v>
      </c>
      <c r="BE3810" s="63">
        <f t="shared" si="605"/>
        <v>145.53842789938921</v>
      </c>
      <c r="BF3810" s="63">
        <f t="shared" si="606"/>
        <v>145.53842854938921</v>
      </c>
      <c r="BG3810" s="63">
        <f t="shared" si="607"/>
        <v>5.8215371159757918</v>
      </c>
      <c r="BH3810" s="63">
        <f t="shared" si="608"/>
        <v>5.8215377659757914</v>
      </c>
      <c r="BI3810" s="109">
        <f t="shared" si="610"/>
        <v>114120000</v>
      </c>
      <c r="BJ3810" s="203">
        <f t="shared" si="609"/>
        <v>3.2646316841900756E+24</v>
      </c>
    </row>
    <row r="3811" spans="53:62" s="174" customFormat="1" x14ac:dyDescent="0.35">
      <c r="BA3811" s="177">
        <v>3805</v>
      </c>
      <c r="BB3811" s="202">
        <f t="shared" si="602"/>
        <v>190250000</v>
      </c>
      <c r="BC3811" s="63">
        <f t="shared" si="603"/>
        <v>4483.1341548985747</v>
      </c>
      <c r="BD3811" s="63">
        <f t="shared" si="604"/>
        <v>4483.1341549035806</v>
      </c>
      <c r="BE3811" s="63">
        <f t="shared" si="605"/>
        <v>145.53842789938923</v>
      </c>
      <c r="BF3811" s="63">
        <f t="shared" si="606"/>
        <v>145.53842854938927</v>
      </c>
      <c r="BG3811" s="63">
        <f t="shared" si="607"/>
        <v>5.8215371159757918</v>
      </c>
      <c r="BH3811" s="63">
        <f t="shared" si="608"/>
        <v>5.8215377659757914</v>
      </c>
      <c r="BI3811" s="109">
        <f t="shared" si="610"/>
        <v>114150000</v>
      </c>
      <c r="BJ3811" s="203">
        <f t="shared" si="609"/>
        <v>3.2650149848445469E+24</v>
      </c>
    </row>
    <row r="3812" spans="53:62" s="174" customFormat="1" x14ac:dyDescent="0.35">
      <c r="BA3812" s="177">
        <v>3806</v>
      </c>
      <c r="BB3812" s="202">
        <f t="shared" si="602"/>
        <v>190300000</v>
      </c>
      <c r="BC3812" s="63">
        <f t="shared" si="603"/>
        <v>4484.3078271583654</v>
      </c>
      <c r="BD3812" s="63">
        <f t="shared" si="604"/>
        <v>4484.3078271633722</v>
      </c>
      <c r="BE3812" s="63">
        <f t="shared" si="605"/>
        <v>145.53842789938929</v>
      </c>
      <c r="BF3812" s="63">
        <f t="shared" si="606"/>
        <v>145.53842854938929</v>
      </c>
      <c r="BG3812" s="63">
        <f t="shared" si="607"/>
        <v>5.8215371159757918</v>
      </c>
      <c r="BH3812" s="63">
        <f t="shared" si="608"/>
        <v>5.8215377659757914</v>
      </c>
      <c r="BI3812" s="109">
        <f t="shared" si="610"/>
        <v>114180000</v>
      </c>
      <c r="BJ3812" s="203">
        <f t="shared" si="609"/>
        <v>3.2653981402836512E+24</v>
      </c>
    </row>
    <row r="3813" spans="53:62" s="174" customFormat="1" x14ac:dyDescent="0.35">
      <c r="BA3813" s="177">
        <v>3807</v>
      </c>
      <c r="BB3813" s="202">
        <f t="shared" si="602"/>
        <v>190350000</v>
      </c>
      <c r="BC3813" s="63">
        <f t="shared" si="603"/>
        <v>4485.481497033622</v>
      </c>
      <c r="BD3813" s="63">
        <f t="shared" si="604"/>
        <v>4485.4814970386296</v>
      </c>
      <c r="BE3813" s="63">
        <f t="shared" si="605"/>
        <v>145.53842789938932</v>
      </c>
      <c r="BF3813" s="63">
        <f t="shared" si="606"/>
        <v>145.53842854938935</v>
      </c>
      <c r="BG3813" s="63">
        <f t="shared" si="607"/>
        <v>5.8215371159757918</v>
      </c>
      <c r="BH3813" s="63">
        <f t="shared" si="608"/>
        <v>5.8215377659757914</v>
      </c>
      <c r="BI3813" s="109">
        <f t="shared" si="610"/>
        <v>114210000</v>
      </c>
      <c r="BJ3813" s="203">
        <f t="shared" si="609"/>
        <v>3.2657811505624021E+24</v>
      </c>
    </row>
    <row r="3814" spans="53:62" s="174" customFormat="1" x14ac:dyDescent="0.35">
      <c r="BA3814" s="177">
        <v>3808</v>
      </c>
      <c r="BB3814" s="202">
        <f t="shared" si="602"/>
        <v>190400000</v>
      </c>
      <c r="BC3814" s="63">
        <f t="shared" si="603"/>
        <v>4486.6551645242143</v>
      </c>
      <c r="BD3814" s="63">
        <f t="shared" si="604"/>
        <v>4486.6551645292238</v>
      </c>
      <c r="BE3814" s="63">
        <f t="shared" si="605"/>
        <v>145.53842789938938</v>
      </c>
      <c r="BF3814" s="63">
        <f t="shared" si="606"/>
        <v>145.53842854938938</v>
      </c>
      <c r="BG3814" s="63">
        <f t="shared" si="607"/>
        <v>5.8215371159757918</v>
      </c>
      <c r="BH3814" s="63">
        <f t="shared" si="608"/>
        <v>5.8215377659757914</v>
      </c>
      <c r="BI3814" s="109">
        <f t="shared" si="610"/>
        <v>114240000</v>
      </c>
      <c r="BJ3814" s="203">
        <f t="shared" si="609"/>
        <v>3.2661640157357946E+24</v>
      </c>
    </row>
    <row r="3815" spans="53:62" s="174" customFormat="1" x14ac:dyDescent="0.35">
      <c r="BA3815" s="177">
        <v>3809</v>
      </c>
      <c r="BB3815" s="202">
        <f t="shared" si="602"/>
        <v>190450000</v>
      </c>
      <c r="BC3815" s="63">
        <f t="shared" si="603"/>
        <v>4487.8288296303372</v>
      </c>
      <c r="BD3815" s="63">
        <f t="shared" si="604"/>
        <v>4487.8288296353467</v>
      </c>
      <c r="BE3815" s="63">
        <f t="shared" si="605"/>
        <v>145.5384278993894</v>
      </c>
      <c r="BF3815" s="63">
        <f t="shared" si="606"/>
        <v>145.53842854938944</v>
      </c>
      <c r="BG3815" s="63">
        <f t="shared" si="607"/>
        <v>5.8215371159757918</v>
      </c>
      <c r="BH3815" s="63">
        <f t="shared" si="608"/>
        <v>5.8215377659757914</v>
      </c>
      <c r="BI3815" s="109">
        <f t="shared" si="610"/>
        <v>114270000</v>
      </c>
      <c r="BJ3815" s="203">
        <f t="shared" si="609"/>
        <v>3.2665467358588026E+24</v>
      </c>
    </row>
    <row r="3816" spans="53:62" s="174" customFormat="1" x14ac:dyDescent="0.35">
      <c r="BA3816" s="177">
        <v>3810</v>
      </c>
      <c r="BB3816" s="202">
        <f t="shared" si="602"/>
        <v>190500000</v>
      </c>
      <c r="BC3816" s="63">
        <f t="shared" si="603"/>
        <v>4489.002492351794</v>
      </c>
      <c r="BD3816" s="63">
        <f t="shared" si="604"/>
        <v>4489.0024923568062</v>
      </c>
      <c r="BE3816" s="63">
        <f t="shared" si="605"/>
        <v>145.53842789938946</v>
      </c>
      <c r="BF3816" s="63">
        <f t="shared" si="606"/>
        <v>145.53842854938947</v>
      </c>
      <c r="BG3816" s="63">
        <f t="shared" si="607"/>
        <v>5.8215371159757918</v>
      </c>
      <c r="BH3816" s="63">
        <f t="shared" si="608"/>
        <v>5.8215377659757914</v>
      </c>
      <c r="BI3816" s="109">
        <f t="shared" si="610"/>
        <v>114300000</v>
      </c>
      <c r="BJ3816" s="203">
        <f t="shared" si="609"/>
        <v>3.2669293109863798E+24</v>
      </c>
    </row>
    <row r="3817" spans="53:62" s="174" customFormat="1" x14ac:dyDescent="0.35">
      <c r="BA3817" s="177">
        <v>3811</v>
      </c>
      <c r="BB3817" s="202">
        <f t="shared" si="602"/>
        <v>190550000</v>
      </c>
      <c r="BC3817" s="63">
        <f t="shared" si="603"/>
        <v>4490.1761526887185</v>
      </c>
      <c r="BD3817" s="63">
        <f t="shared" si="604"/>
        <v>4490.1761526937316</v>
      </c>
      <c r="BE3817" s="63">
        <f t="shared" si="605"/>
        <v>145.53842789938949</v>
      </c>
      <c r="BF3817" s="63">
        <f t="shared" si="606"/>
        <v>145.53842854938952</v>
      </c>
      <c r="BG3817" s="63">
        <f t="shared" si="607"/>
        <v>5.8215371159757918</v>
      </c>
      <c r="BH3817" s="63">
        <f t="shared" si="608"/>
        <v>5.8215377659757914</v>
      </c>
      <c r="BI3817" s="109">
        <f t="shared" si="610"/>
        <v>114330000</v>
      </c>
      <c r="BJ3817" s="203">
        <f t="shared" si="609"/>
        <v>3.2673117411734581E+24</v>
      </c>
    </row>
    <row r="3818" spans="53:62" s="174" customFormat="1" x14ac:dyDescent="0.35">
      <c r="BA3818" s="177">
        <v>3812</v>
      </c>
      <c r="BB3818" s="202">
        <f t="shared" si="602"/>
        <v>190600000</v>
      </c>
      <c r="BC3818" s="63">
        <f t="shared" si="603"/>
        <v>4491.3498106411071</v>
      </c>
      <c r="BD3818" s="63">
        <f t="shared" si="604"/>
        <v>4491.349810646122</v>
      </c>
      <c r="BE3818" s="63">
        <f t="shared" si="605"/>
        <v>145.53842789938955</v>
      </c>
      <c r="BF3818" s="63">
        <f t="shared" si="606"/>
        <v>145.53842854938955</v>
      </c>
      <c r="BG3818" s="63">
        <f t="shared" si="607"/>
        <v>5.8215371159757918</v>
      </c>
      <c r="BH3818" s="63">
        <f t="shared" si="608"/>
        <v>5.8215377659757914</v>
      </c>
      <c r="BI3818" s="109">
        <f t="shared" si="610"/>
        <v>114360000</v>
      </c>
      <c r="BJ3818" s="203">
        <f t="shared" si="609"/>
        <v>3.2676940264749478E+24</v>
      </c>
    </row>
    <row r="3819" spans="53:62" s="174" customFormat="1" x14ac:dyDescent="0.35">
      <c r="BA3819" s="177">
        <v>3813</v>
      </c>
      <c r="BB3819" s="202">
        <f t="shared" si="602"/>
        <v>190650000</v>
      </c>
      <c r="BC3819" s="63">
        <f t="shared" si="603"/>
        <v>4492.5234662088969</v>
      </c>
      <c r="BD3819" s="63">
        <f t="shared" si="604"/>
        <v>4492.5234662139128</v>
      </c>
      <c r="BE3819" s="63">
        <f t="shared" si="605"/>
        <v>145.53842789938957</v>
      </c>
      <c r="BF3819" s="63">
        <f t="shared" si="606"/>
        <v>145.53842854938958</v>
      </c>
      <c r="BG3819" s="63">
        <f t="shared" si="607"/>
        <v>5.8215371159757918</v>
      </c>
      <c r="BH3819" s="63">
        <f t="shared" si="608"/>
        <v>5.8215377659757914</v>
      </c>
      <c r="BI3819" s="109">
        <f t="shared" si="610"/>
        <v>114390000</v>
      </c>
      <c r="BJ3819" s="203">
        <f t="shared" si="609"/>
        <v>3.2680761669457417E+24</v>
      </c>
    </row>
    <row r="3820" spans="53:62" s="174" customFormat="1" x14ac:dyDescent="0.35">
      <c r="BA3820" s="177">
        <v>3814</v>
      </c>
      <c r="BB3820" s="202">
        <f t="shared" si="602"/>
        <v>190700000</v>
      </c>
      <c r="BC3820" s="63">
        <f t="shared" si="603"/>
        <v>4493.6971193921518</v>
      </c>
      <c r="BD3820" s="63">
        <f t="shared" si="604"/>
        <v>4493.6971193971685</v>
      </c>
      <c r="BE3820" s="63">
        <f t="shared" si="605"/>
        <v>145.53842789938963</v>
      </c>
      <c r="BF3820" s="63">
        <f t="shared" si="606"/>
        <v>145.53842854938964</v>
      </c>
      <c r="BG3820" s="63">
        <f t="shared" si="607"/>
        <v>5.8215371159757918</v>
      </c>
      <c r="BH3820" s="63">
        <f t="shared" si="608"/>
        <v>5.8215377659757914</v>
      </c>
      <c r="BI3820" s="109">
        <f t="shared" si="610"/>
        <v>114420000</v>
      </c>
      <c r="BJ3820" s="203">
        <f t="shared" si="609"/>
        <v>3.2684581626407079E+24</v>
      </c>
    </row>
    <row r="3821" spans="53:62" s="174" customFormat="1" x14ac:dyDescent="0.35">
      <c r="BA3821" s="177">
        <v>3815</v>
      </c>
      <c r="BB3821" s="202">
        <f t="shared" si="602"/>
        <v>190750000</v>
      </c>
      <c r="BC3821" s="63">
        <f t="shared" si="603"/>
        <v>4494.870770190807</v>
      </c>
      <c r="BD3821" s="63">
        <f t="shared" si="604"/>
        <v>4494.8707701958256</v>
      </c>
      <c r="BE3821" s="63">
        <f t="shared" si="605"/>
        <v>145.53842789938966</v>
      </c>
      <c r="BF3821" s="63">
        <f t="shared" si="606"/>
        <v>145.53842854938966</v>
      </c>
      <c r="BG3821" s="63">
        <f t="shared" si="607"/>
        <v>5.8215371159757918</v>
      </c>
      <c r="BH3821" s="63">
        <f t="shared" si="608"/>
        <v>5.8215377659757914</v>
      </c>
      <c r="BI3821" s="109">
        <f t="shared" si="610"/>
        <v>114450000</v>
      </c>
      <c r="BJ3821" s="203">
        <f t="shared" si="609"/>
        <v>3.268840013614696E+24</v>
      </c>
    </row>
    <row r="3822" spans="53:62" s="174" customFormat="1" x14ac:dyDescent="0.35">
      <c r="BA3822" s="177">
        <v>3816</v>
      </c>
      <c r="BB3822" s="202">
        <f t="shared" si="602"/>
        <v>190800000</v>
      </c>
      <c r="BC3822" s="63">
        <f t="shared" si="603"/>
        <v>4496.0444186049926</v>
      </c>
      <c r="BD3822" s="63">
        <f t="shared" si="604"/>
        <v>4496.0444186100121</v>
      </c>
      <c r="BE3822" s="63">
        <f t="shared" si="605"/>
        <v>145.53842789938975</v>
      </c>
      <c r="BF3822" s="63">
        <f t="shared" si="606"/>
        <v>145.53842854938972</v>
      </c>
      <c r="BG3822" s="63">
        <f t="shared" si="607"/>
        <v>5.8215371159757918</v>
      </c>
      <c r="BH3822" s="63">
        <f t="shared" si="608"/>
        <v>5.8215377659757914</v>
      </c>
      <c r="BI3822" s="109">
        <f t="shared" si="610"/>
        <v>114480000</v>
      </c>
      <c r="BJ3822" s="203">
        <f t="shared" si="609"/>
        <v>3.2692217199225343E+24</v>
      </c>
    </row>
    <row r="3823" spans="53:62" s="174" customFormat="1" x14ac:dyDescent="0.35">
      <c r="BA3823" s="177">
        <v>3817</v>
      </c>
      <c r="BB3823" s="202">
        <f t="shared" si="602"/>
        <v>190850000</v>
      </c>
      <c r="BC3823" s="63">
        <f t="shared" si="603"/>
        <v>4497.2180646345787</v>
      </c>
      <c r="BD3823" s="63">
        <f t="shared" si="604"/>
        <v>4497.2180646396</v>
      </c>
      <c r="BE3823" s="63">
        <f t="shared" si="605"/>
        <v>145.53842789938977</v>
      </c>
      <c r="BF3823" s="63">
        <f t="shared" si="606"/>
        <v>145.53842854938975</v>
      </c>
      <c r="BG3823" s="63">
        <f t="shared" si="607"/>
        <v>5.8215371159757918</v>
      </c>
      <c r="BH3823" s="63">
        <f t="shared" si="608"/>
        <v>5.8215377659757914</v>
      </c>
      <c r="BI3823" s="109">
        <f t="shared" si="610"/>
        <v>114510000</v>
      </c>
      <c r="BJ3823" s="203">
        <f t="shared" si="609"/>
        <v>3.2696032816190306E+24</v>
      </c>
    </row>
    <row r="3824" spans="53:62" s="174" customFormat="1" x14ac:dyDescent="0.35">
      <c r="BA3824" s="177">
        <v>3818</v>
      </c>
      <c r="BB3824" s="202">
        <f t="shared" si="602"/>
        <v>190900000</v>
      </c>
      <c r="BC3824" s="63">
        <f t="shared" si="603"/>
        <v>4498.3917082796952</v>
      </c>
      <c r="BD3824" s="63">
        <f t="shared" si="604"/>
        <v>4498.3917082847174</v>
      </c>
      <c r="BE3824" s="63">
        <f t="shared" si="605"/>
        <v>145.5384278993898</v>
      </c>
      <c r="BF3824" s="63">
        <f t="shared" si="606"/>
        <v>145.53842854938981</v>
      </c>
      <c r="BG3824" s="63">
        <f t="shared" si="607"/>
        <v>5.8215371159757918</v>
      </c>
      <c r="BH3824" s="63">
        <f t="shared" si="608"/>
        <v>5.8215377659757914</v>
      </c>
      <c r="BI3824" s="109">
        <f t="shared" si="610"/>
        <v>114540000</v>
      </c>
      <c r="BJ3824" s="203">
        <f t="shared" si="609"/>
        <v>3.2699846987589712E+24</v>
      </c>
    </row>
    <row r="3825" spans="53:62" s="174" customFormat="1" x14ac:dyDescent="0.35">
      <c r="BA3825" s="177">
        <v>3819</v>
      </c>
      <c r="BB3825" s="202">
        <f t="shared" si="602"/>
        <v>190950000</v>
      </c>
      <c r="BC3825" s="63">
        <f t="shared" si="603"/>
        <v>4499.5653495402112</v>
      </c>
      <c r="BD3825" s="63">
        <f t="shared" si="604"/>
        <v>4499.5653495452361</v>
      </c>
      <c r="BE3825" s="63">
        <f t="shared" si="605"/>
        <v>145.53842789938983</v>
      </c>
      <c r="BF3825" s="63">
        <f t="shared" si="606"/>
        <v>145.53842854938983</v>
      </c>
      <c r="BG3825" s="63">
        <f t="shared" si="607"/>
        <v>5.8215371159757918</v>
      </c>
      <c r="BH3825" s="63">
        <f t="shared" si="608"/>
        <v>5.8215377659757914</v>
      </c>
      <c r="BI3825" s="109">
        <f t="shared" si="610"/>
        <v>114570000</v>
      </c>
      <c r="BJ3825" s="203">
        <f t="shared" si="609"/>
        <v>3.270365971397122E+24</v>
      </c>
    </row>
    <row r="3826" spans="53:62" s="174" customFormat="1" x14ac:dyDescent="0.35">
      <c r="BA3826" s="177">
        <v>3820</v>
      </c>
      <c r="BB3826" s="202">
        <f t="shared" si="602"/>
        <v>191000000</v>
      </c>
      <c r="BC3826" s="63">
        <f t="shared" si="603"/>
        <v>4500.7389884162594</v>
      </c>
      <c r="BD3826" s="63">
        <f t="shared" si="604"/>
        <v>4500.7389884212835</v>
      </c>
      <c r="BE3826" s="63">
        <f t="shared" si="605"/>
        <v>145.53842789938989</v>
      </c>
      <c r="BF3826" s="63">
        <f t="shared" si="606"/>
        <v>145.53842854938989</v>
      </c>
      <c r="BG3826" s="63">
        <f t="shared" si="607"/>
        <v>5.8215371159757918</v>
      </c>
      <c r="BH3826" s="63">
        <f t="shared" si="608"/>
        <v>5.8215377659757914</v>
      </c>
      <c r="BI3826" s="109">
        <f t="shared" si="610"/>
        <v>114600000</v>
      </c>
      <c r="BJ3826" s="203">
        <f t="shared" si="609"/>
        <v>3.2707470995882281E+24</v>
      </c>
    </row>
    <row r="3827" spans="53:62" s="174" customFormat="1" x14ac:dyDescent="0.35">
      <c r="BA3827" s="177">
        <v>3821</v>
      </c>
      <c r="BB3827" s="202">
        <f t="shared" si="602"/>
        <v>191050000</v>
      </c>
      <c r="BC3827" s="63">
        <f t="shared" si="603"/>
        <v>4501.9126249077062</v>
      </c>
      <c r="BD3827" s="63">
        <f t="shared" si="604"/>
        <v>4501.912624912733</v>
      </c>
      <c r="BE3827" s="63">
        <f t="shared" si="605"/>
        <v>145.53842789938992</v>
      </c>
      <c r="BF3827" s="63">
        <f t="shared" si="606"/>
        <v>145.53842854938992</v>
      </c>
      <c r="BG3827" s="63">
        <f t="shared" si="607"/>
        <v>5.8215371159757918</v>
      </c>
      <c r="BH3827" s="63">
        <f t="shared" si="608"/>
        <v>5.8215377659757914</v>
      </c>
      <c r="BI3827" s="109">
        <f t="shared" si="610"/>
        <v>114630000</v>
      </c>
      <c r="BJ3827" s="203">
        <f t="shared" si="609"/>
        <v>3.2711280833870145E+24</v>
      </c>
    </row>
    <row r="3828" spans="53:62" s="174" customFormat="1" x14ac:dyDescent="0.35">
      <c r="BA3828" s="177">
        <v>3822</v>
      </c>
      <c r="BB3828" s="202">
        <f t="shared" si="602"/>
        <v>191100000</v>
      </c>
      <c r="BC3828" s="63">
        <f t="shared" si="603"/>
        <v>4503.086259014749</v>
      </c>
      <c r="BD3828" s="63">
        <f t="shared" si="604"/>
        <v>4503.0862590197758</v>
      </c>
      <c r="BE3828" s="63">
        <f t="shared" si="605"/>
        <v>145.53842789938992</v>
      </c>
      <c r="BF3828" s="63">
        <f t="shared" si="606"/>
        <v>145.53842854938995</v>
      </c>
      <c r="BG3828" s="63">
        <f t="shared" si="607"/>
        <v>5.8215371159757918</v>
      </c>
      <c r="BH3828" s="63">
        <f t="shared" si="608"/>
        <v>5.8215377659757914</v>
      </c>
      <c r="BI3828" s="109">
        <f t="shared" si="610"/>
        <v>114660000</v>
      </c>
      <c r="BJ3828" s="203">
        <f t="shared" si="609"/>
        <v>3.2715089228481844E+24</v>
      </c>
    </row>
    <row r="3829" spans="53:62" s="174" customFormat="1" x14ac:dyDescent="0.35">
      <c r="BA3829" s="177">
        <v>3823</v>
      </c>
      <c r="BB3829" s="202">
        <f t="shared" si="602"/>
        <v>191150000</v>
      </c>
      <c r="BC3829" s="63">
        <f t="shared" si="603"/>
        <v>4504.2598907371912</v>
      </c>
      <c r="BD3829" s="63">
        <f t="shared" si="604"/>
        <v>4504.2598907422198</v>
      </c>
      <c r="BE3829" s="63">
        <f t="shared" si="605"/>
        <v>145.53842789938997</v>
      </c>
      <c r="BF3829" s="63">
        <f t="shared" si="606"/>
        <v>145.53842854939001</v>
      </c>
      <c r="BG3829" s="63">
        <f t="shared" si="607"/>
        <v>5.8215371159757918</v>
      </c>
      <c r="BH3829" s="63">
        <f t="shared" si="608"/>
        <v>5.8215377659757914</v>
      </c>
      <c r="BI3829" s="109">
        <f t="shared" si="610"/>
        <v>114690000</v>
      </c>
      <c r="BJ3829" s="203">
        <f t="shared" si="609"/>
        <v>3.2718896180264221E+24</v>
      </c>
    </row>
    <row r="3830" spans="53:62" s="174" customFormat="1" x14ac:dyDescent="0.35">
      <c r="BA3830" s="177">
        <v>3824</v>
      </c>
      <c r="BB3830" s="202">
        <f t="shared" si="602"/>
        <v>191200000</v>
      </c>
      <c r="BC3830" s="63">
        <f t="shared" si="603"/>
        <v>4505.4335200751639</v>
      </c>
      <c r="BD3830" s="63">
        <f t="shared" si="604"/>
        <v>4505.4335200801943</v>
      </c>
      <c r="BE3830" s="63">
        <f t="shared" si="605"/>
        <v>145.53842789939003</v>
      </c>
      <c r="BF3830" s="63">
        <f t="shared" si="606"/>
        <v>145.53842854939003</v>
      </c>
      <c r="BG3830" s="63">
        <f t="shared" si="607"/>
        <v>5.8215371159757918</v>
      </c>
      <c r="BH3830" s="63">
        <f t="shared" si="608"/>
        <v>5.8215377659757914</v>
      </c>
      <c r="BI3830" s="109">
        <f t="shared" si="610"/>
        <v>114720000</v>
      </c>
      <c r="BJ3830" s="203">
        <f t="shared" si="609"/>
        <v>3.2722701689763884E+24</v>
      </c>
    </row>
    <row r="3831" spans="53:62" s="174" customFormat="1" x14ac:dyDescent="0.35">
      <c r="BA3831" s="177">
        <v>3825</v>
      </c>
      <c r="BB3831" s="202">
        <f t="shared" si="602"/>
        <v>191250000</v>
      </c>
      <c r="BC3831" s="63">
        <f t="shared" si="603"/>
        <v>4506.6071470286015</v>
      </c>
      <c r="BD3831" s="63">
        <f t="shared" si="604"/>
        <v>4506.6071470336337</v>
      </c>
      <c r="BE3831" s="63">
        <f t="shared" si="605"/>
        <v>145.53842789939006</v>
      </c>
      <c r="BF3831" s="63">
        <f t="shared" si="606"/>
        <v>145.53842854939006</v>
      </c>
      <c r="BG3831" s="63">
        <f t="shared" si="607"/>
        <v>5.8215371159757918</v>
      </c>
      <c r="BH3831" s="63">
        <f t="shared" si="608"/>
        <v>5.8215377659757914</v>
      </c>
      <c r="BI3831" s="109">
        <f t="shared" si="610"/>
        <v>114750000</v>
      </c>
      <c r="BJ3831" s="203">
        <f t="shared" si="609"/>
        <v>3.2726505757527256E+24</v>
      </c>
    </row>
    <row r="3832" spans="53:62" s="174" customFormat="1" x14ac:dyDescent="0.35">
      <c r="BA3832" s="177">
        <v>3826</v>
      </c>
      <c r="BB3832" s="202">
        <f t="shared" si="602"/>
        <v>191300000</v>
      </c>
      <c r="BC3832" s="63">
        <f t="shared" si="603"/>
        <v>4507.7807715975696</v>
      </c>
      <c r="BD3832" s="63">
        <f t="shared" si="604"/>
        <v>4507.7807716026027</v>
      </c>
      <c r="BE3832" s="63">
        <f t="shared" si="605"/>
        <v>145.53842789939009</v>
      </c>
      <c r="BF3832" s="63">
        <f t="shared" si="606"/>
        <v>145.53842854939012</v>
      </c>
      <c r="BG3832" s="63">
        <f t="shared" si="607"/>
        <v>5.8215371159757918</v>
      </c>
      <c r="BH3832" s="63">
        <f t="shared" si="608"/>
        <v>5.8215377659757914</v>
      </c>
      <c r="BI3832" s="109">
        <f t="shared" si="610"/>
        <v>114780000</v>
      </c>
      <c r="BJ3832" s="203">
        <f t="shared" si="609"/>
        <v>3.2730308384100543E+24</v>
      </c>
    </row>
    <row r="3833" spans="53:62" s="174" customFormat="1" x14ac:dyDescent="0.35">
      <c r="BA3833" s="177">
        <v>3827</v>
      </c>
      <c r="BB3833" s="202">
        <f t="shared" si="602"/>
        <v>191350000</v>
      </c>
      <c r="BC3833" s="63">
        <f t="shared" si="603"/>
        <v>4508.9543937820681</v>
      </c>
      <c r="BD3833" s="63">
        <f t="shared" si="604"/>
        <v>4508.9543937871022</v>
      </c>
      <c r="BE3833" s="63">
        <f t="shared" si="605"/>
        <v>145.53842789939011</v>
      </c>
      <c r="BF3833" s="63">
        <f t="shared" si="606"/>
        <v>145.53842854939015</v>
      </c>
      <c r="BG3833" s="63">
        <f t="shared" si="607"/>
        <v>5.8215371159757918</v>
      </c>
      <c r="BH3833" s="63">
        <f t="shared" si="608"/>
        <v>5.8215377659757914</v>
      </c>
      <c r="BI3833" s="109">
        <f t="shared" si="610"/>
        <v>114810000</v>
      </c>
      <c r="BJ3833" s="203">
        <f t="shared" si="609"/>
        <v>3.2734109570029749E+24</v>
      </c>
    </row>
    <row r="3834" spans="53:62" s="174" customFormat="1" x14ac:dyDescent="0.35">
      <c r="BA3834" s="177">
        <v>3828</v>
      </c>
      <c r="BB3834" s="202">
        <f t="shared" si="602"/>
        <v>191400000</v>
      </c>
      <c r="BC3834" s="63">
        <f t="shared" si="603"/>
        <v>4510.1280135820307</v>
      </c>
      <c r="BD3834" s="63">
        <f t="shared" si="604"/>
        <v>4510.1280135870666</v>
      </c>
      <c r="BE3834" s="63">
        <f t="shared" si="605"/>
        <v>145.5384278993902</v>
      </c>
      <c r="BF3834" s="63">
        <f t="shared" si="606"/>
        <v>145.53842854939018</v>
      </c>
      <c r="BG3834" s="63">
        <f t="shared" si="607"/>
        <v>5.8215371159757918</v>
      </c>
      <c r="BH3834" s="63">
        <f t="shared" si="608"/>
        <v>5.8215377659757914</v>
      </c>
      <c r="BI3834" s="109">
        <f t="shared" si="610"/>
        <v>114840000</v>
      </c>
      <c r="BJ3834" s="203">
        <f t="shared" si="609"/>
        <v>3.2737909315860672E+24</v>
      </c>
    </row>
    <row r="3835" spans="53:62" s="174" customFormat="1" x14ac:dyDescent="0.35">
      <c r="BA3835" s="177">
        <v>3829</v>
      </c>
      <c r="BB3835" s="202">
        <f t="shared" si="602"/>
        <v>191450000</v>
      </c>
      <c r="BC3835" s="63">
        <f t="shared" si="603"/>
        <v>4511.3016309975892</v>
      </c>
      <c r="BD3835" s="63">
        <f t="shared" si="604"/>
        <v>4511.3016310026251</v>
      </c>
      <c r="BE3835" s="63">
        <f t="shared" si="605"/>
        <v>145.53842789939023</v>
      </c>
      <c r="BF3835" s="63">
        <f t="shared" si="606"/>
        <v>145.5384285493902</v>
      </c>
      <c r="BG3835" s="63">
        <f t="shared" si="607"/>
        <v>5.8215371159757918</v>
      </c>
      <c r="BH3835" s="63">
        <f t="shared" si="608"/>
        <v>5.8215377659757914</v>
      </c>
      <c r="BI3835" s="109">
        <f t="shared" si="610"/>
        <v>114870000</v>
      </c>
      <c r="BJ3835" s="203">
        <f t="shared" si="609"/>
        <v>3.2741707622138892E+24</v>
      </c>
    </row>
    <row r="3836" spans="53:62" s="174" customFormat="1" x14ac:dyDescent="0.35">
      <c r="BA3836" s="177">
        <v>3830</v>
      </c>
      <c r="BB3836" s="202">
        <f t="shared" si="602"/>
        <v>191500000</v>
      </c>
      <c r="BC3836" s="63">
        <f t="shared" si="603"/>
        <v>4512.4752460286118</v>
      </c>
      <c r="BD3836" s="63">
        <f t="shared" si="604"/>
        <v>4512.4752460336495</v>
      </c>
      <c r="BE3836" s="63">
        <f t="shared" si="605"/>
        <v>145.53842789939023</v>
      </c>
      <c r="BF3836" s="63">
        <f t="shared" si="606"/>
        <v>145.53842854939026</v>
      </c>
      <c r="BG3836" s="63">
        <f t="shared" si="607"/>
        <v>5.8215371159757918</v>
      </c>
      <c r="BH3836" s="63">
        <f t="shared" si="608"/>
        <v>5.8215377659757914</v>
      </c>
      <c r="BI3836" s="109">
        <f t="shared" si="610"/>
        <v>114900000</v>
      </c>
      <c r="BJ3836" s="203">
        <f t="shared" si="609"/>
        <v>3.27455044894098E+24</v>
      </c>
    </row>
    <row r="3837" spans="53:62" s="174" customFormat="1" x14ac:dyDescent="0.35">
      <c r="BA3837" s="177">
        <v>3831</v>
      </c>
      <c r="BB3837" s="202">
        <f t="shared" si="602"/>
        <v>191550000</v>
      </c>
      <c r="BC3837" s="63">
        <f t="shared" si="603"/>
        <v>4513.6488586751648</v>
      </c>
      <c r="BD3837" s="63">
        <f t="shared" si="604"/>
        <v>4513.6488586802043</v>
      </c>
      <c r="BE3837" s="63">
        <f t="shared" si="605"/>
        <v>145.53842789939029</v>
      </c>
      <c r="BF3837" s="63">
        <f t="shared" si="606"/>
        <v>145.53842854939029</v>
      </c>
      <c r="BG3837" s="63">
        <f t="shared" si="607"/>
        <v>5.8215371159757918</v>
      </c>
      <c r="BH3837" s="63">
        <f t="shared" si="608"/>
        <v>5.8215377659757914</v>
      </c>
      <c r="BI3837" s="109">
        <f t="shared" si="610"/>
        <v>114930000</v>
      </c>
      <c r="BJ3837" s="203">
        <f t="shared" si="609"/>
        <v>3.2749299918218561E+24</v>
      </c>
    </row>
    <row r="3838" spans="53:62" s="174" customFormat="1" x14ac:dyDescent="0.35">
      <c r="BA3838" s="177">
        <v>3832</v>
      </c>
      <c r="BB3838" s="202">
        <f t="shared" si="602"/>
        <v>191600000</v>
      </c>
      <c r="BC3838" s="63">
        <f t="shared" si="603"/>
        <v>4514.8224689372473</v>
      </c>
      <c r="BD3838" s="63">
        <f t="shared" si="604"/>
        <v>4514.8224689422887</v>
      </c>
      <c r="BE3838" s="63">
        <f t="shared" si="605"/>
        <v>145.53842789939031</v>
      </c>
      <c r="BF3838" s="63">
        <f t="shared" si="606"/>
        <v>145.53842854939032</v>
      </c>
      <c r="BG3838" s="63">
        <f t="shared" si="607"/>
        <v>5.8215371159757918</v>
      </c>
      <c r="BH3838" s="63">
        <f t="shared" si="608"/>
        <v>5.8215377659757914</v>
      </c>
      <c r="BI3838" s="109">
        <f t="shared" si="610"/>
        <v>114960000</v>
      </c>
      <c r="BJ3838" s="203">
        <f t="shared" si="609"/>
        <v>3.2753093909110158E+24</v>
      </c>
    </row>
    <row r="3839" spans="53:62" s="174" customFormat="1" x14ac:dyDescent="0.35">
      <c r="BA3839" s="177">
        <v>3833</v>
      </c>
      <c r="BB3839" s="202">
        <f t="shared" si="602"/>
        <v>191650000</v>
      </c>
      <c r="BC3839" s="63">
        <f t="shared" si="603"/>
        <v>4515.9960768148603</v>
      </c>
      <c r="BD3839" s="63">
        <f t="shared" si="604"/>
        <v>4515.9960768199026</v>
      </c>
      <c r="BE3839" s="63">
        <f t="shared" si="605"/>
        <v>145.53842789939037</v>
      </c>
      <c r="BF3839" s="63">
        <f t="shared" si="606"/>
        <v>145.53842854939035</v>
      </c>
      <c r="BG3839" s="63">
        <f t="shared" si="607"/>
        <v>5.8215371159757918</v>
      </c>
      <c r="BH3839" s="63">
        <f t="shared" si="608"/>
        <v>5.8215377659757914</v>
      </c>
      <c r="BI3839" s="109">
        <f t="shared" si="610"/>
        <v>114990000</v>
      </c>
      <c r="BJ3839" s="203">
        <f t="shared" si="609"/>
        <v>3.2756886462629349E+24</v>
      </c>
    </row>
    <row r="3840" spans="53:62" s="174" customFormat="1" x14ac:dyDescent="0.35">
      <c r="BA3840" s="177">
        <v>3834</v>
      </c>
      <c r="BB3840" s="202">
        <f t="shared" si="602"/>
        <v>191700000</v>
      </c>
      <c r="BC3840" s="63">
        <f t="shared" si="603"/>
        <v>4517.1696823080674</v>
      </c>
      <c r="BD3840" s="63">
        <f t="shared" si="604"/>
        <v>4517.1696823131115</v>
      </c>
      <c r="BE3840" s="63">
        <f t="shared" si="605"/>
        <v>145.53842789939037</v>
      </c>
      <c r="BF3840" s="63">
        <f t="shared" si="606"/>
        <v>145.53842854939037</v>
      </c>
      <c r="BG3840" s="63">
        <f t="shared" si="607"/>
        <v>5.8215371159757918</v>
      </c>
      <c r="BH3840" s="63">
        <f t="shared" si="608"/>
        <v>5.8215377659757914</v>
      </c>
      <c r="BI3840" s="109">
        <f t="shared" si="610"/>
        <v>115020000</v>
      </c>
      <c r="BJ3840" s="203">
        <f t="shared" si="609"/>
        <v>3.2760677579320677E+24</v>
      </c>
    </row>
    <row r="3841" spans="53:62" s="174" customFormat="1" x14ac:dyDescent="0.35">
      <c r="BA3841" s="177">
        <v>3835</v>
      </c>
      <c r="BB3841" s="202">
        <f t="shared" si="602"/>
        <v>191750000</v>
      </c>
      <c r="BC3841" s="63">
        <f t="shared" si="603"/>
        <v>4518.343285416805</v>
      </c>
      <c r="BD3841" s="63">
        <f t="shared" si="604"/>
        <v>4518.3432854218499</v>
      </c>
      <c r="BE3841" s="63">
        <f t="shared" si="605"/>
        <v>145.53842789939043</v>
      </c>
      <c r="BF3841" s="63">
        <f t="shared" si="606"/>
        <v>145.53842854939043</v>
      </c>
      <c r="BG3841" s="63">
        <f t="shared" si="607"/>
        <v>5.8215371159757918</v>
      </c>
      <c r="BH3841" s="63">
        <f t="shared" si="608"/>
        <v>5.8215377659757914</v>
      </c>
      <c r="BI3841" s="109">
        <f t="shared" si="610"/>
        <v>115050000</v>
      </c>
      <c r="BJ3841" s="203">
        <f t="shared" si="609"/>
        <v>3.2764467259728496E+24</v>
      </c>
    </row>
    <row r="3842" spans="53:62" s="174" customFormat="1" x14ac:dyDescent="0.35">
      <c r="BA3842" s="177">
        <v>3836</v>
      </c>
      <c r="BB3842" s="202">
        <f t="shared" si="602"/>
        <v>191800000</v>
      </c>
      <c r="BC3842" s="63">
        <f t="shared" si="603"/>
        <v>4519.5168861410721</v>
      </c>
      <c r="BD3842" s="63">
        <f t="shared" si="604"/>
        <v>4519.5168861461188</v>
      </c>
      <c r="BE3842" s="63">
        <f t="shared" si="605"/>
        <v>145.53842789939046</v>
      </c>
      <c r="BF3842" s="63">
        <f t="shared" si="606"/>
        <v>145.53842854939046</v>
      </c>
      <c r="BG3842" s="63">
        <f t="shared" si="607"/>
        <v>5.8215371159757918</v>
      </c>
      <c r="BH3842" s="63">
        <f t="shared" si="608"/>
        <v>5.8215377659757914</v>
      </c>
      <c r="BI3842" s="109">
        <f t="shared" si="610"/>
        <v>115080000</v>
      </c>
      <c r="BJ3842" s="203">
        <f t="shared" si="609"/>
        <v>3.2768255504396963E+24</v>
      </c>
    </row>
    <row r="3843" spans="53:62" s="174" customFormat="1" x14ac:dyDescent="0.35">
      <c r="BA3843" s="177">
        <v>3837</v>
      </c>
      <c r="BB3843" s="202">
        <f t="shared" si="602"/>
        <v>191850000</v>
      </c>
      <c r="BC3843" s="63">
        <f t="shared" si="603"/>
        <v>4520.6904844808696</v>
      </c>
      <c r="BD3843" s="63">
        <f t="shared" si="604"/>
        <v>4520.6904844859182</v>
      </c>
      <c r="BE3843" s="63">
        <f t="shared" si="605"/>
        <v>145.53842789939051</v>
      </c>
      <c r="BF3843" s="63">
        <f t="shared" si="606"/>
        <v>145.53842854939049</v>
      </c>
      <c r="BG3843" s="63">
        <f t="shared" si="607"/>
        <v>5.8215371159757918</v>
      </c>
      <c r="BH3843" s="63">
        <f t="shared" si="608"/>
        <v>5.8215377659757914</v>
      </c>
      <c r="BI3843" s="109">
        <f t="shared" si="610"/>
        <v>115110000</v>
      </c>
      <c r="BJ3843" s="203">
        <f t="shared" si="609"/>
        <v>3.2772042313870003E+24</v>
      </c>
    </row>
    <row r="3844" spans="53:62" s="174" customFormat="1" x14ac:dyDescent="0.35">
      <c r="BA3844" s="177">
        <v>3838</v>
      </c>
      <c r="BB3844" s="202">
        <f t="shared" si="602"/>
        <v>191900000</v>
      </c>
      <c r="BC3844" s="63">
        <f t="shared" si="603"/>
        <v>4521.8640804362622</v>
      </c>
      <c r="BD3844" s="63">
        <f t="shared" si="604"/>
        <v>4521.8640804413108</v>
      </c>
      <c r="BE3844" s="63">
        <f t="shared" si="605"/>
        <v>145.53842789939051</v>
      </c>
      <c r="BF3844" s="63">
        <f t="shared" si="606"/>
        <v>145.53842854939052</v>
      </c>
      <c r="BG3844" s="63">
        <f t="shared" si="607"/>
        <v>5.8215371159757918</v>
      </c>
      <c r="BH3844" s="63">
        <f t="shared" si="608"/>
        <v>5.8215377659757914</v>
      </c>
      <c r="BI3844" s="109">
        <f t="shared" si="610"/>
        <v>115140000</v>
      </c>
      <c r="BJ3844" s="203">
        <f t="shared" si="609"/>
        <v>3.2775827688691348E+24</v>
      </c>
    </row>
    <row r="3845" spans="53:62" s="174" customFormat="1" x14ac:dyDescent="0.35">
      <c r="BA3845" s="177">
        <v>3839</v>
      </c>
      <c r="BB3845" s="202">
        <f t="shared" si="602"/>
        <v>191950000</v>
      </c>
      <c r="BC3845" s="63">
        <f t="shared" si="603"/>
        <v>4523.0376740072488</v>
      </c>
      <c r="BD3845" s="63">
        <f t="shared" si="604"/>
        <v>4523.0376740122992</v>
      </c>
      <c r="BE3845" s="63">
        <f t="shared" si="605"/>
        <v>145.53842789939057</v>
      </c>
      <c r="BF3845" s="63">
        <f t="shared" si="606"/>
        <v>145.53842854939057</v>
      </c>
      <c r="BG3845" s="63">
        <f t="shared" si="607"/>
        <v>5.8215371159757918</v>
      </c>
      <c r="BH3845" s="63">
        <f t="shared" si="608"/>
        <v>5.8215377659757914</v>
      </c>
      <c r="BI3845" s="109">
        <f t="shared" si="610"/>
        <v>115170000</v>
      </c>
      <c r="BJ3845" s="203">
        <f t="shared" si="609"/>
        <v>3.2779611629404522E+24</v>
      </c>
    </row>
    <row r="3846" spans="53:62" s="174" customFormat="1" x14ac:dyDescent="0.35">
      <c r="BA3846" s="177">
        <v>3840</v>
      </c>
      <c r="BB3846" s="202">
        <f t="shared" ref="BB3846:BB3909" si="611">BA3846*50000</f>
        <v>192000000</v>
      </c>
      <c r="BC3846" s="63">
        <f t="shared" ref="BC3846:BC3909" si="612">($F$5+$F$6+$F$7+$F$8+$F$9)*(1-EXP(-$F$20*(1-$DC$6%)*BB3846/(2*$F$17)))*$F$25*$F$1*10^3*11600/($F$20*(1-$DC$6%))</f>
        <v>4524.211265193765</v>
      </c>
      <c r="BD3846" s="63">
        <f t="shared" ref="BD3846:BD3909" si="613">($F$25*$F$1*10^3*11600*($F$5+$F$6+$F$7+$F$8+$F$9)/($F$27*$F$29*(1-$DC$6%))+$F$28/$F$27)*(1-EXP(-$F$27*$F$29*(1-$DC$6%)*BB3846/(2*$F$17)))</f>
        <v>4524.2112651988164</v>
      </c>
      <c r="BE3846" s="63">
        <f t="shared" ref="BE3846:BE3909" si="614">($F$5+$F$6+$F$7+$F$8+$F$9)*(1-EXP(-$F$20*(1-$DC$5%)*BB3846/(2*$F$17)))*$F$25*$F$1*10^3*11600/($F$20*(1-$DC$5%))</f>
        <v>145.53842789939057</v>
      </c>
      <c r="BF3846" s="63">
        <f t="shared" ref="BF3846:BF3909" si="615">($F$25*$F$1*10^3*11600*($F$5+$F$6+$F$7+$F$8+$F$9)/($F$27*$F$29*(1-$DC$5%))+$F$28/$F$27)*(1-EXP(-$F$27*$F$29*(1-$DC$5%)*BB3846/(2*$F$17)))</f>
        <v>145.5384285493906</v>
      </c>
      <c r="BG3846" s="63">
        <f t="shared" ref="BG3846:BG3909" si="616">($F$5+$F$6+$F$7+$F$8+$F$9)*(1-EXP(-$F$20*(1-$DC$4%)*BB3846/(2*$F$17)))*$F$25*$F$1*10^3*11600/($F$20*(1-$DC$4%))</f>
        <v>5.8215371159757918</v>
      </c>
      <c r="BH3846" s="63">
        <f t="shared" ref="BH3846:BH3909" si="617">($F$25*$F$1*10^3*11600*($F$5+$F$6+$F$7+$F$8+$F$9)/($F$27*$F$29*(1-$DC$4%))+$F$28/$F$27)*(1-EXP(-$F$27*$F$29*(1-$DC$4%)*BB3846/(2*$F$17)))</f>
        <v>5.8215377659757914</v>
      </c>
      <c r="BI3846" s="109">
        <f t="shared" si="610"/>
        <v>115200000</v>
      </c>
      <c r="BJ3846" s="203">
        <f t="shared" ref="BJ3846:BJ3909" si="618">($F$17/($F$20*(1-$F$19%)))*($F$5+$F$6+$F$7+$F$8+$F$9)*(1-EXP(-$F$20*(1-$F$19%)*BI3846/(2*$F$17)))+$F$17/($F$25*1000)*$F$11*EXP(-$F$20*(1-$F$19%)*BI3846/(2*$F$17))</f>
        <v>3.2783394136552847E+24</v>
      </c>
    </row>
    <row r="3847" spans="53:62" s="174" customFormat="1" x14ac:dyDescent="0.35">
      <c r="BA3847" s="177">
        <v>3841</v>
      </c>
      <c r="BB3847" s="202">
        <f t="shared" si="611"/>
        <v>192050000</v>
      </c>
      <c r="BC3847" s="63">
        <f t="shared" si="612"/>
        <v>4525.3848539958763</v>
      </c>
      <c r="BD3847" s="63">
        <f t="shared" si="613"/>
        <v>4525.3848540009294</v>
      </c>
      <c r="BE3847" s="63">
        <f t="shared" si="614"/>
        <v>145.53842789939063</v>
      </c>
      <c r="BF3847" s="63">
        <f t="shared" si="615"/>
        <v>145.53842854939063</v>
      </c>
      <c r="BG3847" s="63">
        <f t="shared" si="616"/>
        <v>5.8215371159757918</v>
      </c>
      <c r="BH3847" s="63">
        <f t="shared" si="617"/>
        <v>5.8215377659757914</v>
      </c>
      <c r="BI3847" s="109">
        <f t="shared" ref="BI3847:BI3910" si="619">BA3847*30000</f>
        <v>115230000</v>
      </c>
      <c r="BJ3847" s="203">
        <f t="shared" si="618"/>
        <v>3.2787175210679434E+24</v>
      </c>
    </row>
    <row r="3848" spans="53:62" s="174" customFormat="1" x14ac:dyDescent="0.35">
      <c r="BA3848" s="177">
        <v>3842</v>
      </c>
      <c r="BB3848" s="202">
        <f t="shared" si="611"/>
        <v>192100000</v>
      </c>
      <c r="BC3848" s="63">
        <f t="shared" si="612"/>
        <v>4526.5584404135825</v>
      </c>
      <c r="BD3848" s="63">
        <f t="shared" si="613"/>
        <v>4526.5584404186357</v>
      </c>
      <c r="BE3848" s="63">
        <f t="shared" si="614"/>
        <v>145.53842789939063</v>
      </c>
      <c r="BF3848" s="63">
        <f t="shared" si="615"/>
        <v>145.53842854939066</v>
      </c>
      <c r="BG3848" s="63">
        <f t="shared" si="616"/>
        <v>5.8215371159757918</v>
      </c>
      <c r="BH3848" s="63">
        <f t="shared" si="617"/>
        <v>5.8215377659757914</v>
      </c>
      <c r="BI3848" s="109">
        <f t="shared" si="619"/>
        <v>115260000</v>
      </c>
      <c r="BJ3848" s="203">
        <f t="shared" si="618"/>
        <v>3.2790954852327199E+24</v>
      </c>
    </row>
    <row r="3849" spans="53:62" s="174" customFormat="1" x14ac:dyDescent="0.35">
      <c r="BA3849" s="177">
        <v>3843</v>
      </c>
      <c r="BB3849" s="202">
        <f t="shared" si="611"/>
        <v>192150000</v>
      </c>
      <c r="BC3849" s="63">
        <f t="shared" si="612"/>
        <v>4527.7320244468174</v>
      </c>
      <c r="BD3849" s="63">
        <f t="shared" si="613"/>
        <v>4527.7320244518733</v>
      </c>
      <c r="BE3849" s="63">
        <f t="shared" si="614"/>
        <v>145.53842789939068</v>
      </c>
      <c r="BF3849" s="63">
        <f t="shared" si="615"/>
        <v>145.53842854939069</v>
      </c>
      <c r="BG3849" s="63">
        <f t="shared" si="616"/>
        <v>5.8215371159757918</v>
      </c>
      <c r="BH3849" s="63">
        <f t="shared" si="617"/>
        <v>5.8215377659757914</v>
      </c>
      <c r="BI3849" s="109">
        <f t="shared" si="619"/>
        <v>115290000</v>
      </c>
      <c r="BJ3849" s="203">
        <f t="shared" si="618"/>
        <v>3.2794733062038832E+24</v>
      </c>
    </row>
    <row r="3850" spans="53:62" s="174" customFormat="1" x14ac:dyDescent="0.35">
      <c r="BA3850" s="177">
        <v>3844</v>
      </c>
      <c r="BB3850" s="202">
        <f t="shared" si="611"/>
        <v>192200000</v>
      </c>
      <c r="BC3850" s="63">
        <f t="shared" si="612"/>
        <v>4528.9056060957128</v>
      </c>
      <c r="BD3850" s="63">
        <f t="shared" si="613"/>
        <v>4528.9056061007686</v>
      </c>
      <c r="BE3850" s="63">
        <f t="shared" si="614"/>
        <v>145.53842789939071</v>
      </c>
      <c r="BF3850" s="63">
        <f t="shared" si="615"/>
        <v>145.53842854939072</v>
      </c>
      <c r="BG3850" s="63">
        <f t="shared" si="616"/>
        <v>5.8215371159757918</v>
      </c>
      <c r="BH3850" s="63">
        <f t="shared" si="617"/>
        <v>5.8215377659757914</v>
      </c>
      <c r="BI3850" s="109">
        <f t="shared" si="619"/>
        <v>115320000</v>
      </c>
      <c r="BJ3850" s="203">
        <f t="shared" si="618"/>
        <v>3.2798509840356835E+24</v>
      </c>
    </row>
    <row r="3851" spans="53:62" s="174" customFormat="1" x14ac:dyDescent="0.35">
      <c r="BA3851" s="177">
        <v>3845</v>
      </c>
      <c r="BB3851" s="202">
        <f t="shared" si="611"/>
        <v>192250000</v>
      </c>
      <c r="BC3851" s="63">
        <f t="shared" si="612"/>
        <v>4530.0791853601368</v>
      </c>
      <c r="BD3851" s="63">
        <f t="shared" si="613"/>
        <v>4530.0791853651954</v>
      </c>
      <c r="BE3851" s="63">
        <f t="shared" si="614"/>
        <v>145.53842789939074</v>
      </c>
      <c r="BF3851" s="63">
        <f t="shared" si="615"/>
        <v>145.53842854939074</v>
      </c>
      <c r="BG3851" s="63">
        <f t="shared" si="616"/>
        <v>5.8215371159757918</v>
      </c>
      <c r="BH3851" s="63">
        <f t="shared" si="617"/>
        <v>5.8215377659757914</v>
      </c>
      <c r="BI3851" s="109">
        <f t="shared" si="619"/>
        <v>115350000</v>
      </c>
      <c r="BJ3851" s="203">
        <f t="shared" si="618"/>
        <v>3.2802285187823492E+24</v>
      </c>
    </row>
    <row r="3852" spans="53:62" s="174" customFormat="1" x14ac:dyDescent="0.35">
      <c r="BA3852" s="177">
        <v>3846</v>
      </c>
      <c r="BB3852" s="202">
        <f t="shared" si="611"/>
        <v>192300000</v>
      </c>
      <c r="BC3852" s="63">
        <f t="shared" si="612"/>
        <v>4531.2527622402213</v>
      </c>
      <c r="BD3852" s="63">
        <f t="shared" si="613"/>
        <v>4531.2527622452799</v>
      </c>
      <c r="BE3852" s="63">
        <f t="shared" si="614"/>
        <v>145.5384278993908</v>
      </c>
      <c r="BF3852" s="63">
        <f t="shared" si="615"/>
        <v>145.5384285493908</v>
      </c>
      <c r="BG3852" s="63">
        <f t="shared" si="616"/>
        <v>5.8215371159757918</v>
      </c>
      <c r="BH3852" s="63">
        <f t="shared" si="617"/>
        <v>5.8215377659757914</v>
      </c>
      <c r="BI3852" s="109">
        <f t="shared" si="619"/>
        <v>115380000</v>
      </c>
      <c r="BJ3852" s="203">
        <f t="shared" si="618"/>
        <v>3.2806059104980903E+24</v>
      </c>
    </row>
    <row r="3853" spans="53:62" s="174" customFormat="1" x14ac:dyDescent="0.35">
      <c r="BA3853" s="177">
        <v>3847</v>
      </c>
      <c r="BB3853" s="202">
        <f t="shared" si="611"/>
        <v>192350000</v>
      </c>
      <c r="BC3853" s="63">
        <f t="shared" si="612"/>
        <v>4532.4263367358999</v>
      </c>
      <c r="BD3853" s="63">
        <f t="shared" si="613"/>
        <v>4532.4263367409603</v>
      </c>
      <c r="BE3853" s="63">
        <f t="shared" si="614"/>
        <v>145.53842789939083</v>
      </c>
      <c r="BF3853" s="63">
        <f t="shared" si="615"/>
        <v>145.53842854939083</v>
      </c>
      <c r="BG3853" s="63">
        <f t="shared" si="616"/>
        <v>5.8215371159757918</v>
      </c>
      <c r="BH3853" s="63">
        <f t="shared" si="617"/>
        <v>5.8215377659757914</v>
      </c>
      <c r="BI3853" s="109">
        <f t="shared" si="619"/>
        <v>115410000</v>
      </c>
      <c r="BJ3853" s="203">
        <f t="shared" si="618"/>
        <v>3.2809831592370936E+24</v>
      </c>
    </row>
    <row r="3854" spans="53:62" s="174" customFormat="1" x14ac:dyDescent="0.35">
      <c r="BA3854" s="177">
        <v>3848</v>
      </c>
      <c r="BB3854" s="202">
        <f t="shared" si="611"/>
        <v>192400000</v>
      </c>
      <c r="BC3854" s="63">
        <f t="shared" si="612"/>
        <v>4533.5999088471726</v>
      </c>
      <c r="BD3854" s="63">
        <f t="shared" si="613"/>
        <v>4533.5999088522349</v>
      </c>
      <c r="BE3854" s="63">
        <f t="shared" si="614"/>
        <v>145.53842789939085</v>
      </c>
      <c r="BF3854" s="63">
        <f t="shared" si="615"/>
        <v>145.53842854939086</v>
      </c>
      <c r="BG3854" s="63">
        <f t="shared" si="616"/>
        <v>5.8215371159757918</v>
      </c>
      <c r="BH3854" s="63">
        <f t="shared" si="617"/>
        <v>5.8215377659757914</v>
      </c>
      <c r="BI3854" s="109">
        <f t="shared" si="619"/>
        <v>115440000</v>
      </c>
      <c r="BJ3854" s="203">
        <f t="shared" si="618"/>
        <v>3.2813602650535262E+24</v>
      </c>
    </row>
    <row r="3855" spans="53:62" s="174" customFormat="1" x14ac:dyDescent="0.35">
      <c r="BA3855" s="177">
        <v>3849</v>
      </c>
      <c r="BB3855" s="202">
        <f t="shared" si="611"/>
        <v>192450000</v>
      </c>
      <c r="BC3855" s="63">
        <f t="shared" si="612"/>
        <v>4534.7734785740404</v>
      </c>
      <c r="BD3855" s="63">
        <f t="shared" si="613"/>
        <v>4534.7734785791035</v>
      </c>
      <c r="BE3855" s="63">
        <f t="shared" si="614"/>
        <v>145.53842789939088</v>
      </c>
      <c r="BF3855" s="63">
        <f t="shared" si="615"/>
        <v>145.53842854939089</v>
      </c>
      <c r="BG3855" s="63">
        <f t="shared" si="616"/>
        <v>5.8215371159757918</v>
      </c>
      <c r="BH3855" s="63">
        <f t="shared" si="617"/>
        <v>5.8215377659757914</v>
      </c>
      <c r="BI3855" s="109">
        <f t="shared" si="619"/>
        <v>115470000</v>
      </c>
      <c r="BJ3855" s="203">
        <f t="shared" si="618"/>
        <v>3.2817372280015358E+24</v>
      </c>
    </row>
    <row r="3856" spans="53:62" s="174" customFormat="1" x14ac:dyDescent="0.35">
      <c r="BA3856" s="177">
        <v>3850</v>
      </c>
      <c r="BB3856" s="202">
        <f t="shared" si="611"/>
        <v>192500000</v>
      </c>
      <c r="BC3856" s="63">
        <f t="shared" si="612"/>
        <v>4535.9470459165668</v>
      </c>
      <c r="BD3856" s="63">
        <f t="shared" si="613"/>
        <v>4535.9470459216318</v>
      </c>
      <c r="BE3856" s="63">
        <f t="shared" si="614"/>
        <v>145.53842789939091</v>
      </c>
      <c r="BF3856" s="63">
        <f t="shared" si="615"/>
        <v>145.53842854939091</v>
      </c>
      <c r="BG3856" s="63">
        <f t="shared" si="616"/>
        <v>5.8215371159757918</v>
      </c>
      <c r="BH3856" s="63">
        <f t="shared" si="617"/>
        <v>5.8215377659757914</v>
      </c>
      <c r="BI3856" s="109">
        <f t="shared" si="619"/>
        <v>115500000</v>
      </c>
      <c r="BJ3856" s="203">
        <f t="shared" si="618"/>
        <v>3.2821140481352493E+24</v>
      </c>
    </row>
    <row r="3857" spans="53:62" s="174" customFormat="1" x14ac:dyDescent="0.35">
      <c r="BA3857" s="177">
        <v>3851</v>
      </c>
      <c r="BB3857" s="202">
        <f t="shared" si="611"/>
        <v>192550000</v>
      </c>
      <c r="BC3857" s="63">
        <f t="shared" si="612"/>
        <v>4537.1206108746892</v>
      </c>
      <c r="BD3857" s="63">
        <f t="shared" si="613"/>
        <v>4537.1206108797542</v>
      </c>
      <c r="BE3857" s="63">
        <f t="shared" si="614"/>
        <v>145.53842789939097</v>
      </c>
      <c r="BF3857" s="63">
        <f t="shared" si="615"/>
        <v>145.53842854939094</v>
      </c>
      <c r="BG3857" s="63">
        <f t="shared" si="616"/>
        <v>5.8215371159757918</v>
      </c>
      <c r="BH3857" s="63">
        <f t="shared" si="617"/>
        <v>5.8215377659757914</v>
      </c>
      <c r="BI3857" s="109">
        <f t="shared" si="619"/>
        <v>115530000</v>
      </c>
      <c r="BJ3857" s="203">
        <f t="shared" si="618"/>
        <v>3.2824907255087714E+24</v>
      </c>
    </row>
    <row r="3858" spans="53:62" s="174" customFormat="1" x14ac:dyDescent="0.35">
      <c r="BA3858" s="177">
        <v>3852</v>
      </c>
      <c r="BB3858" s="202">
        <f t="shared" si="611"/>
        <v>192600000</v>
      </c>
      <c r="BC3858" s="63">
        <f t="shared" si="612"/>
        <v>4538.2941734484693</v>
      </c>
      <c r="BD3858" s="63">
        <f t="shared" si="613"/>
        <v>4538.2941734535361</v>
      </c>
      <c r="BE3858" s="63">
        <f t="shared" si="614"/>
        <v>145.53842789939097</v>
      </c>
      <c r="BF3858" s="63">
        <f t="shared" si="615"/>
        <v>145.53842854939097</v>
      </c>
      <c r="BG3858" s="63">
        <f t="shared" si="616"/>
        <v>5.8215371159757918</v>
      </c>
      <c r="BH3858" s="63">
        <f t="shared" si="617"/>
        <v>5.8215377659757914</v>
      </c>
      <c r="BI3858" s="109">
        <f t="shared" si="619"/>
        <v>115560000</v>
      </c>
      <c r="BJ3858" s="203">
        <f t="shared" si="618"/>
        <v>3.2828672601761881E+24</v>
      </c>
    </row>
    <row r="3859" spans="53:62" s="174" customFormat="1" x14ac:dyDescent="0.35">
      <c r="BA3859" s="177">
        <v>3853</v>
      </c>
      <c r="BB3859" s="202">
        <f t="shared" si="611"/>
        <v>192650000</v>
      </c>
      <c r="BC3859" s="63">
        <f t="shared" si="612"/>
        <v>4539.4677336378445</v>
      </c>
      <c r="BD3859" s="63">
        <f t="shared" si="613"/>
        <v>4539.4677336429131</v>
      </c>
      <c r="BE3859" s="63">
        <f t="shared" si="614"/>
        <v>145.53842789939097</v>
      </c>
      <c r="BF3859" s="63">
        <f t="shared" si="615"/>
        <v>145.538428549391</v>
      </c>
      <c r="BG3859" s="63">
        <f t="shared" si="616"/>
        <v>5.8215371159757918</v>
      </c>
      <c r="BH3859" s="63">
        <f t="shared" si="617"/>
        <v>5.8215377659757914</v>
      </c>
      <c r="BI3859" s="109">
        <f t="shared" si="619"/>
        <v>115590000</v>
      </c>
      <c r="BJ3859" s="203">
        <f t="shared" si="618"/>
        <v>3.2832436521915645E+24</v>
      </c>
    </row>
    <row r="3860" spans="53:62" s="174" customFormat="1" x14ac:dyDescent="0.35">
      <c r="BA3860" s="177">
        <v>3854</v>
      </c>
      <c r="BB3860" s="202">
        <f t="shared" si="611"/>
        <v>192700000</v>
      </c>
      <c r="BC3860" s="63">
        <f t="shared" si="612"/>
        <v>4540.6412914428784</v>
      </c>
      <c r="BD3860" s="63">
        <f t="shared" si="613"/>
        <v>4540.6412914479488</v>
      </c>
      <c r="BE3860" s="63">
        <f t="shared" si="614"/>
        <v>145.53842789939102</v>
      </c>
      <c r="BF3860" s="63">
        <f t="shared" si="615"/>
        <v>145.53842854939103</v>
      </c>
      <c r="BG3860" s="63">
        <f t="shared" si="616"/>
        <v>5.8215371159757918</v>
      </c>
      <c r="BH3860" s="63">
        <f t="shared" si="617"/>
        <v>5.8215377659757914</v>
      </c>
      <c r="BI3860" s="109">
        <f t="shared" si="619"/>
        <v>115620000</v>
      </c>
      <c r="BJ3860" s="203">
        <f t="shared" si="618"/>
        <v>3.2836199016089446E+24</v>
      </c>
    </row>
    <row r="3861" spans="53:62" s="174" customFormat="1" x14ac:dyDescent="0.35">
      <c r="BA3861" s="177">
        <v>3855</v>
      </c>
      <c r="BB3861" s="202">
        <f t="shared" si="611"/>
        <v>192750000</v>
      </c>
      <c r="BC3861" s="63">
        <f t="shared" si="612"/>
        <v>4541.8148468635727</v>
      </c>
      <c r="BD3861" s="63">
        <f t="shared" si="613"/>
        <v>4541.8148468686441</v>
      </c>
      <c r="BE3861" s="63">
        <f t="shared" si="614"/>
        <v>145.53842789939105</v>
      </c>
      <c r="BF3861" s="63">
        <f t="shared" si="615"/>
        <v>145.53842854939106</v>
      </c>
      <c r="BG3861" s="63">
        <f t="shared" si="616"/>
        <v>5.8215371159757918</v>
      </c>
      <c r="BH3861" s="63">
        <f t="shared" si="617"/>
        <v>5.8215377659757914</v>
      </c>
      <c r="BI3861" s="109">
        <f t="shared" si="619"/>
        <v>115650000</v>
      </c>
      <c r="BJ3861" s="203">
        <f t="shared" si="618"/>
        <v>3.2839960084823527E+24</v>
      </c>
    </row>
    <row r="3862" spans="53:62" s="174" customFormat="1" x14ac:dyDescent="0.35">
      <c r="BA3862" s="177">
        <v>3856</v>
      </c>
      <c r="BB3862" s="202">
        <f t="shared" si="611"/>
        <v>192800000</v>
      </c>
      <c r="BC3862" s="63">
        <f t="shared" si="612"/>
        <v>4542.9883998999258</v>
      </c>
      <c r="BD3862" s="63">
        <f t="shared" si="613"/>
        <v>4542.988399904998</v>
      </c>
      <c r="BE3862" s="63">
        <f t="shared" si="614"/>
        <v>145.53842789939108</v>
      </c>
      <c r="BF3862" s="63">
        <f t="shared" si="615"/>
        <v>145.53842854939109</v>
      </c>
      <c r="BG3862" s="63">
        <f t="shared" si="616"/>
        <v>5.8215371159757918</v>
      </c>
      <c r="BH3862" s="63">
        <f t="shared" si="617"/>
        <v>5.8215377659757914</v>
      </c>
      <c r="BI3862" s="109">
        <f t="shared" si="619"/>
        <v>115680000</v>
      </c>
      <c r="BJ3862" s="203">
        <f t="shared" si="618"/>
        <v>3.2843719728657926E+24</v>
      </c>
    </row>
    <row r="3863" spans="53:62" s="174" customFormat="1" x14ac:dyDescent="0.35">
      <c r="BA3863" s="177">
        <v>3857</v>
      </c>
      <c r="BB3863" s="202">
        <f t="shared" si="611"/>
        <v>192850000</v>
      </c>
      <c r="BC3863" s="63">
        <f t="shared" si="612"/>
        <v>4544.161950551872</v>
      </c>
      <c r="BD3863" s="63">
        <f t="shared" si="613"/>
        <v>4544.161950556947</v>
      </c>
      <c r="BE3863" s="63">
        <f t="shared" si="614"/>
        <v>145.53842789939111</v>
      </c>
      <c r="BF3863" s="63">
        <f t="shared" si="615"/>
        <v>145.53842854939111</v>
      </c>
      <c r="BG3863" s="63">
        <f t="shared" si="616"/>
        <v>5.8215371159757918</v>
      </c>
      <c r="BH3863" s="63">
        <f t="shared" si="617"/>
        <v>5.8215377659757914</v>
      </c>
      <c r="BI3863" s="109">
        <f t="shared" si="619"/>
        <v>115710000</v>
      </c>
      <c r="BJ3863" s="203">
        <f t="shared" si="618"/>
        <v>3.2847477948132462E+24</v>
      </c>
    </row>
    <row r="3864" spans="53:62" s="174" customFormat="1" x14ac:dyDescent="0.35">
      <c r="BA3864" s="177">
        <v>3858</v>
      </c>
      <c r="BB3864" s="202">
        <f t="shared" si="611"/>
        <v>192900000</v>
      </c>
      <c r="BC3864" s="63">
        <f t="shared" si="612"/>
        <v>4545.3354988195442</v>
      </c>
      <c r="BD3864" s="63">
        <f t="shared" si="613"/>
        <v>4545.3354988246192</v>
      </c>
      <c r="BE3864" s="63">
        <f t="shared" si="614"/>
        <v>145.53842789939114</v>
      </c>
      <c r="BF3864" s="63">
        <f t="shared" si="615"/>
        <v>145.53842854939114</v>
      </c>
      <c r="BG3864" s="63">
        <f t="shared" si="616"/>
        <v>5.8215371159757918</v>
      </c>
      <c r="BH3864" s="63">
        <f t="shared" si="617"/>
        <v>5.8215377659757914</v>
      </c>
      <c r="BI3864" s="109">
        <f t="shared" si="619"/>
        <v>115740000</v>
      </c>
      <c r="BJ3864" s="203">
        <f t="shared" si="618"/>
        <v>3.2851234743786771E+24</v>
      </c>
    </row>
    <row r="3865" spans="53:62" s="174" customFormat="1" x14ac:dyDescent="0.35">
      <c r="BA3865" s="177">
        <v>3859</v>
      </c>
      <c r="BB3865" s="202">
        <f t="shared" si="611"/>
        <v>192950000</v>
      </c>
      <c r="BC3865" s="63">
        <f t="shared" si="612"/>
        <v>4546.5090447028106</v>
      </c>
      <c r="BD3865" s="63">
        <f t="shared" si="613"/>
        <v>4546.5090447078865</v>
      </c>
      <c r="BE3865" s="63">
        <f t="shared" si="614"/>
        <v>145.53842789939119</v>
      </c>
      <c r="BF3865" s="63">
        <f t="shared" si="615"/>
        <v>145.53842854939117</v>
      </c>
      <c r="BG3865" s="63">
        <f t="shared" si="616"/>
        <v>5.8215371159757918</v>
      </c>
      <c r="BH3865" s="63">
        <f t="shared" si="617"/>
        <v>5.8215377659757914</v>
      </c>
      <c r="BI3865" s="109">
        <f t="shared" si="619"/>
        <v>115770000</v>
      </c>
      <c r="BJ3865" s="203">
        <f t="shared" si="618"/>
        <v>3.2854990116160273E+24</v>
      </c>
    </row>
    <row r="3866" spans="53:62" s="174" customFormat="1" x14ac:dyDescent="0.35">
      <c r="BA3866" s="177">
        <v>3860</v>
      </c>
      <c r="BB3866" s="202">
        <f t="shared" si="611"/>
        <v>193000000</v>
      </c>
      <c r="BC3866" s="63">
        <f t="shared" si="612"/>
        <v>4547.6825882018002</v>
      </c>
      <c r="BD3866" s="63">
        <f t="shared" si="613"/>
        <v>4547.6825882068779</v>
      </c>
      <c r="BE3866" s="63">
        <f t="shared" si="614"/>
        <v>145.53842789939122</v>
      </c>
      <c r="BF3866" s="63">
        <f t="shared" si="615"/>
        <v>145.5384285493912</v>
      </c>
      <c r="BG3866" s="63">
        <f t="shared" si="616"/>
        <v>5.8215371159757918</v>
      </c>
      <c r="BH3866" s="63">
        <f t="shared" si="617"/>
        <v>5.8215377659757914</v>
      </c>
      <c r="BI3866" s="109">
        <f t="shared" si="619"/>
        <v>115800000</v>
      </c>
      <c r="BJ3866" s="203">
        <f t="shared" si="618"/>
        <v>3.2858744065792181E+24</v>
      </c>
    </row>
    <row r="3867" spans="53:62" s="174" customFormat="1" x14ac:dyDescent="0.35">
      <c r="BA3867" s="177">
        <v>3861</v>
      </c>
      <c r="BB3867" s="202">
        <f t="shared" si="611"/>
        <v>193050000</v>
      </c>
      <c r="BC3867" s="63">
        <f t="shared" si="612"/>
        <v>4548.8561293164494</v>
      </c>
      <c r="BD3867" s="63">
        <f t="shared" si="613"/>
        <v>4548.856129321528</v>
      </c>
      <c r="BE3867" s="63">
        <f t="shared" si="614"/>
        <v>145.53842789939125</v>
      </c>
      <c r="BF3867" s="63">
        <f t="shared" si="615"/>
        <v>145.53842854939123</v>
      </c>
      <c r="BG3867" s="63">
        <f t="shared" si="616"/>
        <v>5.8215371159757918</v>
      </c>
      <c r="BH3867" s="63">
        <f t="shared" si="617"/>
        <v>5.8215377659757914</v>
      </c>
      <c r="BI3867" s="109">
        <f t="shared" si="619"/>
        <v>115830000</v>
      </c>
      <c r="BJ3867" s="203">
        <f t="shared" si="618"/>
        <v>3.2862496593221512E+24</v>
      </c>
    </row>
    <row r="3868" spans="53:62" s="174" customFormat="1" x14ac:dyDescent="0.35">
      <c r="BA3868" s="177">
        <v>3862</v>
      </c>
      <c r="BB3868" s="202">
        <f t="shared" si="611"/>
        <v>193100000</v>
      </c>
      <c r="BC3868" s="63">
        <f t="shared" si="612"/>
        <v>4550.0296680467573</v>
      </c>
      <c r="BD3868" s="63">
        <f t="shared" si="613"/>
        <v>4550.0296680518377</v>
      </c>
      <c r="BE3868" s="63">
        <f t="shared" si="614"/>
        <v>145.53842789939128</v>
      </c>
      <c r="BF3868" s="63">
        <f t="shared" si="615"/>
        <v>145.53842854939126</v>
      </c>
      <c r="BG3868" s="63">
        <f t="shared" si="616"/>
        <v>5.8215371159757918</v>
      </c>
      <c r="BH3868" s="63">
        <f t="shared" si="617"/>
        <v>5.8215377659757914</v>
      </c>
      <c r="BI3868" s="109">
        <f t="shared" si="619"/>
        <v>115860000</v>
      </c>
      <c r="BJ3868" s="203">
        <f t="shared" si="618"/>
        <v>3.286624769898707E+24</v>
      </c>
    </row>
    <row r="3869" spans="53:62" s="174" customFormat="1" x14ac:dyDescent="0.35">
      <c r="BA3869" s="177">
        <v>3863</v>
      </c>
      <c r="BB3869" s="202">
        <f t="shared" si="611"/>
        <v>193150000</v>
      </c>
      <c r="BC3869" s="63">
        <f t="shared" si="612"/>
        <v>4551.2032043927884</v>
      </c>
      <c r="BD3869" s="63">
        <f t="shared" si="613"/>
        <v>4551.2032043978706</v>
      </c>
      <c r="BE3869" s="63">
        <f t="shared" si="614"/>
        <v>145.53842789939128</v>
      </c>
      <c r="BF3869" s="63">
        <f t="shared" si="615"/>
        <v>145.53842854939128</v>
      </c>
      <c r="BG3869" s="63">
        <f t="shared" si="616"/>
        <v>5.8215371159757918</v>
      </c>
      <c r="BH3869" s="63">
        <f t="shared" si="617"/>
        <v>5.8215377659757914</v>
      </c>
      <c r="BI3869" s="109">
        <f t="shared" si="619"/>
        <v>115890000</v>
      </c>
      <c r="BJ3869" s="203">
        <f t="shared" si="618"/>
        <v>3.2869997383627467E+24</v>
      </c>
    </row>
    <row r="3870" spans="53:62" s="174" customFormat="1" x14ac:dyDescent="0.35">
      <c r="BA3870" s="177">
        <v>3864</v>
      </c>
      <c r="BB3870" s="202">
        <f t="shared" si="611"/>
        <v>193200000</v>
      </c>
      <c r="BC3870" s="63">
        <f t="shared" si="612"/>
        <v>4552.37673835448</v>
      </c>
      <c r="BD3870" s="63">
        <f t="shared" si="613"/>
        <v>4552.3767383595632</v>
      </c>
      <c r="BE3870" s="63">
        <f t="shared" si="614"/>
        <v>145.53842789939131</v>
      </c>
      <c r="BF3870" s="63">
        <f t="shared" si="615"/>
        <v>145.53842854939131</v>
      </c>
      <c r="BG3870" s="63">
        <f t="shared" si="616"/>
        <v>5.8215371159757918</v>
      </c>
      <c r="BH3870" s="63">
        <f t="shared" si="617"/>
        <v>5.8215377659757914</v>
      </c>
      <c r="BI3870" s="109">
        <f t="shared" si="619"/>
        <v>115920000</v>
      </c>
      <c r="BJ3870" s="203">
        <f t="shared" si="618"/>
        <v>3.2873745647681096E+24</v>
      </c>
    </row>
    <row r="3871" spans="53:62" s="174" customFormat="1" x14ac:dyDescent="0.35">
      <c r="BA3871" s="177">
        <v>3865</v>
      </c>
      <c r="BB3871" s="202">
        <f t="shared" si="611"/>
        <v>193250000</v>
      </c>
      <c r="BC3871" s="63">
        <f t="shared" si="612"/>
        <v>4553.5502699318959</v>
      </c>
      <c r="BD3871" s="63">
        <f t="shared" si="613"/>
        <v>4553.5502699369799</v>
      </c>
      <c r="BE3871" s="63">
        <f t="shared" si="614"/>
        <v>145.53842789939134</v>
      </c>
      <c r="BF3871" s="63">
        <f t="shared" si="615"/>
        <v>145.53842854939134</v>
      </c>
      <c r="BG3871" s="63">
        <f t="shared" si="616"/>
        <v>5.8215371159757918</v>
      </c>
      <c r="BH3871" s="63">
        <f t="shared" si="617"/>
        <v>5.8215377659757914</v>
      </c>
      <c r="BI3871" s="109">
        <f t="shared" si="619"/>
        <v>115950000</v>
      </c>
      <c r="BJ3871" s="203">
        <f t="shared" si="618"/>
        <v>3.2877492491686156E+24</v>
      </c>
    </row>
    <row r="3872" spans="53:62" s="174" customFormat="1" x14ac:dyDescent="0.35">
      <c r="BA3872" s="177">
        <v>3866</v>
      </c>
      <c r="BB3872" s="202">
        <f t="shared" si="611"/>
        <v>193300000</v>
      </c>
      <c r="BC3872" s="63">
        <f t="shared" si="612"/>
        <v>4554.7237991249704</v>
      </c>
      <c r="BD3872" s="63">
        <f t="shared" si="613"/>
        <v>4554.7237991300553</v>
      </c>
      <c r="BE3872" s="63">
        <f t="shared" si="614"/>
        <v>145.53842789939137</v>
      </c>
      <c r="BF3872" s="63">
        <f t="shared" si="615"/>
        <v>145.53842854939137</v>
      </c>
      <c r="BG3872" s="63">
        <f t="shared" si="616"/>
        <v>5.8215371159757918</v>
      </c>
      <c r="BH3872" s="63">
        <f t="shared" si="617"/>
        <v>5.8215377659757914</v>
      </c>
      <c r="BI3872" s="109">
        <f t="shared" si="619"/>
        <v>115980000</v>
      </c>
      <c r="BJ3872" s="203">
        <f t="shared" si="618"/>
        <v>3.288123791618064E+24</v>
      </c>
    </row>
    <row r="3873" spans="53:62" s="174" customFormat="1" x14ac:dyDescent="0.35">
      <c r="BA3873" s="177">
        <v>3867</v>
      </c>
      <c r="BB3873" s="202">
        <f t="shared" si="611"/>
        <v>193350000</v>
      </c>
      <c r="BC3873" s="63">
        <f t="shared" si="612"/>
        <v>4555.8973259337681</v>
      </c>
      <c r="BD3873" s="63">
        <f t="shared" si="613"/>
        <v>4555.8973259388549</v>
      </c>
      <c r="BE3873" s="63">
        <f t="shared" si="614"/>
        <v>145.53842789939139</v>
      </c>
      <c r="BF3873" s="63">
        <f t="shared" si="615"/>
        <v>145.5384285493914</v>
      </c>
      <c r="BG3873" s="63">
        <f t="shared" si="616"/>
        <v>5.8215371159757918</v>
      </c>
      <c r="BH3873" s="63">
        <f t="shared" si="617"/>
        <v>5.8215377659757914</v>
      </c>
      <c r="BI3873" s="109">
        <f t="shared" si="619"/>
        <v>116010000</v>
      </c>
      <c r="BJ3873" s="203">
        <f t="shared" si="618"/>
        <v>3.2884981921702335E+24</v>
      </c>
    </row>
    <row r="3874" spans="53:62" s="174" customFormat="1" x14ac:dyDescent="0.35">
      <c r="BA3874" s="177">
        <v>3868</v>
      </c>
      <c r="BB3874" s="202">
        <f t="shared" si="611"/>
        <v>193400000</v>
      </c>
      <c r="BC3874" s="63">
        <f t="shared" si="612"/>
        <v>4557.0708503582255</v>
      </c>
      <c r="BD3874" s="63">
        <f t="shared" si="613"/>
        <v>4557.0708503633132</v>
      </c>
      <c r="BE3874" s="63">
        <f t="shared" si="614"/>
        <v>145.53842789939139</v>
      </c>
      <c r="BF3874" s="63">
        <f t="shared" si="615"/>
        <v>145.53842854939143</v>
      </c>
      <c r="BG3874" s="63">
        <f t="shared" si="616"/>
        <v>5.8215371159757918</v>
      </c>
      <c r="BH3874" s="63">
        <f t="shared" si="617"/>
        <v>5.8215377659757914</v>
      </c>
      <c r="BI3874" s="109">
        <f t="shared" si="619"/>
        <v>116040000</v>
      </c>
      <c r="BJ3874" s="203">
        <f t="shared" si="618"/>
        <v>3.2888724508788828E+24</v>
      </c>
    </row>
    <row r="3875" spans="53:62" s="174" customFormat="1" x14ac:dyDescent="0.35">
      <c r="BA3875" s="177">
        <v>3869</v>
      </c>
      <c r="BB3875" s="202">
        <f t="shared" si="611"/>
        <v>193450000</v>
      </c>
      <c r="BC3875" s="63">
        <f t="shared" si="612"/>
        <v>4558.2443723984716</v>
      </c>
      <c r="BD3875" s="63">
        <f t="shared" si="613"/>
        <v>4558.2443724035602</v>
      </c>
      <c r="BE3875" s="63">
        <f t="shared" si="614"/>
        <v>145.53842789939142</v>
      </c>
      <c r="BF3875" s="63">
        <f t="shared" si="615"/>
        <v>145.53842854939145</v>
      </c>
      <c r="BG3875" s="63">
        <f t="shared" si="616"/>
        <v>5.8215371159757918</v>
      </c>
      <c r="BH3875" s="63">
        <f t="shared" si="617"/>
        <v>5.8215377659757914</v>
      </c>
      <c r="BI3875" s="109">
        <f t="shared" si="619"/>
        <v>116070000</v>
      </c>
      <c r="BJ3875" s="203">
        <f t="shared" si="618"/>
        <v>3.2892465677977499E+24</v>
      </c>
    </row>
    <row r="3876" spans="53:62" s="174" customFormat="1" x14ac:dyDescent="0.35">
      <c r="BA3876" s="177">
        <v>3870</v>
      </c>
      <c r="BB3876" s="202">
        <f t="shared" si="611"/>
        <v>193500000</v>
      </c>
      <c r="BC3876" s="63">
        <f t="shared" si="612"/>
        <v>4559.4178920543764</v>
      </c>
      <c r="BD3876" s="63">
        <f t="shared" si="613"/>
        <v>4559.4178920594668</v>
      </c>
      <c r="BE3876" s="63">
        <f t="shared" si="614"/>
        <v>145.53842789939145</v>
      </c>
      <c r="BF3876" s="63">
        <f t="shared" si="615"/>
        <v>145.53842854939148</v>
      </c>
      <c r="BG3876" s="63">
        <f t="shared" si="616"/>
        <v>5.8215371159757918</v>
      </c>
      <c r="BH3876" s="63">
        <f t="shared" si="617"/>
        <v>5.8215377659757914</v>
      </c>
      <c r="BI3876" s="109">
        <f t="shared" si="619"/>
        <v>116100000</v>
      </c>
      <c r="BJ3876" s="203">
        <f t="shared" si="618"/>
        <v>3.289620542980553E+24</v>
      </c>
    </row>
    <row r="3877" spans="53:62" s="174" customFormat="1" x14ac:dyDescent="0.35">
      <c r="BA3877" s="177">
        <v>3871</v>
      </c>
      <c r="BB3877" s="202">
        <f t="shared" si="611"/>
        <v>193550000</v>
      </c>
      <c r="BC3877" s="63">
        <f t="shared" si="612"/>
        <v>4560.5914093260053</v>
      </c>
      <c r="BD3877" s="63">
        <f t="shared" si="613"/>
        <v>4560.5914093310967</v>
      </c>
      <c r="BE3877" s="63">
        <f t="shared" si="614"/>
        <v>145.53842789939148</v>
      </c>
      <c r="BF3877" s="63">
        <f t="shared" si="615"/>
        <v>145.53842854939151</v>
      </c>
      <c r="BG3877" s="63">
        <f t="shared" si="616"/>
        <v>5.8215371159757918</v>
      </c>
      <c r="BH3877" s="63">
        <f t="shared" si="617"/>
        <v>5.8215377659757914</v>
      </c>
      <c r="BI3877" s="109">
        <f t="shared" si="619"/>
        <v>116130000</v>
      </c>
      <c r="BJ3877" s="203">
        <f t="shared" si="618"/>
        <v>3.2899943764809884E+24</v>
      </c>
    </row>
    <row r="3878" spans="53:62" s="174" customFormat="1" x14ac:dyDescent="0.35">
      <c r="BA3878" s="177">
        <v>3872</v>
      </c>
      <c r="BB3878" s="202">
        <f t="shared" si="611"/>
        <v>193600000</v>
      </c>
      <c r="BC3878" s="63">
        <f t="shared" si="612"/>
        <v>4561.7649242134221</v>
      </c>
      <c r="BD3878" s="63">
        <f t="shared" si="613"/>
        <v>4561.7649242185153</v>
      </c>
      <c r="BE3878" s="63">
        <f t="shared" si="614"/>
        <v>145.53842789939154</v>
      </c>
      <c r="BF3878" s="63">
        <f t="shared" si="615"/>
        <v>145.53842854939154</v>
      </c>
      <c r="BG3878" s="63">
        <f t="shared" si="616"/>
        <v>5.8215371159757918</v>
      </c>
      <c r="BH3878" s="63">
        <f t="shared" si="617"/>
        <v>5.8215377659757914</v>
      </c>
      <c r="BI3878" s="109">
        <f t="shared" si="619"/>
        <v>116160000</v>
      </c>
      <c r="BJ3878" s="203">
        <f t="shared" si="618"/>
        <v>3.290368068352734E+24</v>
      </c>
    </row>
    <row r="3879" spans="53:62" s="174" customFormat="1" x14ac:dyDescent="0.35">
      <c r="BA3879" s="177">
        <v>3873</v>
      </c>
      <c r="BB3879" s="202">
        <f t="shared" si="611"/>
        <v>193650000</v>
      </c>
      <c r="BC3879" s="63">
        <f t="shared" si="612"/>
        <v>4562.9384367164985</v>
      </c>
      <c r="BD3879" s="63">
        <f t="shared" si="613"/>
        <v>4562.9384367215935</v>
      </c>
      <c r="BE3879" s="63">
        <f t="shared" si="614"/>
        <v>145.53842789939154</v>
      </c>
      <c r="BF3879" s="63">
        <f t="shared" si="615"/>
        <v>145.53842854939154</v>
      </c>
      <c r="BG3879" s="63">
        <f t="shared" si="616"/>
        <v>5.8215371159757918</v>
      </c>
      <c r="BH3879" s="63">
        <f t="shared" si="617"/>
        <v>5.8215377659757914</v>
      </c>
      <c r="BI3879" s="109">
        <f t="shared" si="619"/>
        <v>116190000</v>
      </c>
      <c r="BJ3879" s="203">
        <f t="shared" si="618"/>
        <v>3.2907416186494474E+24</v>
      </c>
    </row>
    <row r="3880" spans="53:62" s="174" customFormat="1" x14ac:dyDescent="0.35">
      <c r="BA3880" s="177">
        <v>3874</v>
      </c>
      <c r="BB3880" s="202">
        <f t="shared" si="611"/>
        <v>193700000</v>
      </c>
      <c r="BC3880" s="63">
        <f t="shared" si="612"/>
        <v>4564.1119468353636</v>
      </c>
      <c r="BD3880" s="63">
        <f t="shared" si="613"/>
        <v>4564.1119468404595</v>
      </c>
      <c r="BE3880" s="63">
        <f t="shared" si="614"/>
        <v>145.53842789939156</v>
      </c>
      <c r="BF3880" s="63">
        <f t="shared" si="615"/>
        <v>145.53842854939157</v>
      </c>
      <c r="BG3880" s="63">
        <f t="shared" si="616"/>
        <v>5.8215371159757918</v>
      </c>
      <c r="BH3880" s="63">
        <f t="shared" si="617"/>
        <v>5.8215377659757914</v>
      </c>
      <c r="BI3880" s="109">
        <f t="shared" si="619"/>
        <v>116220000</v>
      </c>
      <c r="BJ3880" s="203">
        <f t="shared" si="618"/>
        <v>3.291115027424763E+24</v>
      </c>
    </row>
    <row r="3881" spans="53:62" s="174" customFormat="1" x14ac:dyDescent="0.35">
      <c r="BA3881" s="177">
        <v>3875</v>
      </c>
      <c r="BB3881" s="202">
        <f t="shared" si="611"/>
        <v>193750000</v>
      </c>
      <c r="BC3881" s="63">
        <f t="shared" si="612"/>
        <v>4565.2854545699529</v>
      </c>
      <c r="BD3881" s="63">
        <f t="shared" si="613"/>
        <v>4565.2854545750497</v>
      </c>
      <c r="BE3881" s="63">
        <f t="shared" si="614"/>
        <v>145.53842789939156</v>
      </c>
      <c r="BF3881" s="63">
        <f t="shared" si="615"/>
        <v>145.5384285493916</v>
      </c>
      <c r="BG3881" s="63">
        <f t="shared" si="616"/>
        <v>5.8215371159757918</v>
      </c>
      <c r="BH3881" s="63">
        <f t="shared" si="617"/>
        <v>5.8215377659757914</v>
      </c>
      <c r="BI3881" s="109">
        <f t="shared" si="619"/>
        <v>116250000</v>
      </c>
      <c r="BJ3881" s="203">
        <f t="shared" si="618"/>
        <v>3.2914882947322983E+24</v>
      </c>
    </row>
    <row r="3882" spans="53:62" s="174" customFormat="1" x14ac:dyDescent="0.35">
      <c r="BA3882" s="177">
        <v>3876</v>
      </c>
      <c r="BB3882" s="202">
        <f t="shared" si="611"/>
        <v>193800000</v>
      </c>
      <c r="BC3882" s="63">
        <f t="shared" si="612"/>
        <v>4566.4589599202654</v>
      </c>
      <c r="BD3882" s="63">
        <f t="shared" si="613"/>
        <v>4566.4589599253641</v>
      </c>
      <c r="BE3882" s="63">
        <f t="shared" si="614"/>
        <v>145.53842789939159</v>
      </c>
      <c r="BF3882" s="63">
        <f t="shared" si="615"/>
        <v>145.53842854939163</v>
      </c>
      <c r="BG3882" s="63">
        <f t="shared" si="616"/>
        <v>5.8215371159757918</v>
      </c>
      <c r="BH3882" s="63">
        <f t="shared" si="617"/>
        <v>5.8215377659757914</v>
      </c>
      <c r="BI3882" s="109">
        <f t="shared" si="619"/>
        <v>116280000</v>
      </c>
      <c r="BJ3882" s="203">
        <f t="shared" si="618"/>
        <v>3.2918614206256489E+24</v>
      </c>
    </row>
    <row r="3883" spans="53:62" s="174" customFormat="1" x14ac:dyDescent="0.35">
      <c r="BA3883" s="177">
        <v>3877</v>
      </c>
      <c r="BB3883" s="202">
        <f t="shared" si="611"/>
        <v>193850000</v>
      </c>
      <c r="BC3883" s="63">
        <f t="shared" si="612"/>
        <v>4567.6324628863022</v>
      </c>
      <c r="BD3883" s="63">
        <f t="shared" si="613"/>
        <v>4567.6324628914017</v>
      </c>
      <c r="BE3883" s="63">
        <f t="shared" si="614"/>
        <v>145.53842789939162</v>
      </c>
      <c r="BF3883" s="63">
        <f t="shared" si="615"/>
        <v>145.53842854939165</v>
      </c>
      <c r="BG3883" s="63">
        <f t="shared" si="616"/>
        <v>5.8215371159757918</v>
      </c>
      <c r="BH3883" s="63">
        <f t="shared" si="617"/>
        <v>5.8215377659757914</v>
      </c>
      <c r="BI3883" s="109">
        <f t="shared" si="619"/>
        <v>116310000</v>
      </c>
      <c r="BJ3883" s="203">
        <f t="shared" si="618"/>
        <v>3.2922344051583898E+24</v>
      </c>
    </row>
    <row r="3884" spans="53:62" s="174" customFormat="1" x14ac:dyDescent="0.35">
      <c r="BA3884" s="177">
        <v>3878</v>
      </c>
      <c r="BB3884" s="202">
        <f t="shared" si="611"/>
        <v>193900000</v>
      </c>
      <c r="BC3884" s="63">
        <f t="shared" si="612"/>
        <v>4568.8059634681913</v>
      </c>
      <c r="BD3884" s="63">
        <f t="shared" si="613"/>
        <v>4568.8059634732926</v>
      </c>
      <c r="BE3884" s="63">
        <f t="shared" si="614"/>
        <v>145.53842789939168</v>
      </c>
      <c r="BF3884" s="63">
        <f t="shared" si="615"/>
        <v>145.53842854939168</v>
      </c>
      <c r="BG3884" s="63">
        <f t="shared" si="616"/>
        <v>5.8215371159757918</v>
      </c>
      <c r="BH3884" s="63">
        <f t="shared" si="617"/>
        <v>5.8215377659757914</v>
      </c>
      <c r="BI3884" s="109">
        <f t="shared" si="619"/>
        <v>116340000</v>
      </c>
      <c r="BJ3884" s="203">
        <f t="shared" si="618"/>
        <v>3.2926072483840765E+24</v>
      </c>
    </row>
    <row r="3885" spans="53:62" s="174" customFormat="1" x14ac:dyDescent="0.35">
      <c r="BA3885" s="177">
        <v>3879</v>
      </c>
      <c r="BB3885" s="202">
        <f t="shared" si="611"/>
        <v>193950000</v>
      </c>
      <c r="BC3885" s="63">
        <f t="shared" si="612"/>
        <v>4569.9794616657409</v>
      </c>
      <c r="BD3885" s="63">
        <f t="shared" si="613"/>
        <v>4569.9794616708432</v>
      </c>
      <c r="BE3885" s="63">
        <f t="shared" si="614"/>
        <v>145.53842789939171</v>
      </c>
      <c r="BF3885" s="63">
        <f t="shared" si="615"/>
        <v>145.53842854939168</v>
      </c>
      <c r="BG3885" s="63">
        <f t="shared" si="616"/>
        <v>5.8215371159757918</v>
      </c>
      <c r="BH3885" s="63">
        <f t="shared" si="617"/>
        <v>5.8215377659757914</v>
      </c>
      <c r="BI3885" s="109">
        <f t="shared" si="619"/>
        <v>116370000</v>
      </c>
      <c r="BJ3885" s="203">
        <f t="shared" si="618"/>
        <v>3.2929799503562437E+24</v>
      </c>
    </row>
    <row r="3886" spans="53:62" s="174" customFormat="1" x14ac:dyDescent="0.35">
      <c r="BA3886" s="177">
        <v>3880</v>
      </c>
      <c r="BB3886" s="202">
        <f t="shared" si="611"/>
        <v>194000000</v>
      </c>
      <c r="BC3886" s="63">
        <f t="shared" si="612"/>
        <v>4571.152957479143</v>
      </c>
      <c r="BD3886" s="63">
        <f t="shared" si="613"/>
        <v>4571.1529574842461</v>
      </c>
      <c r="BE3886" s="63">
        <f t="shared" si="614"/>
        <v>145.53842789939173</v>
      </c>
      <c r="BF3886" s="63">
        <f t="shared" si="615"/>
        <v>145.53842854939174</v>
      </c>
      <c r="BG3886" s="63">
        <f t="shared" si="616"/>
        <v>5.8215371159757918</v>
      </c>
      <c r="BH3886" s="63">
        <f t="shared" si="617"/>
        <v>5.8215377659757914</v>
      </c>
      <c r="BI3886" s="109">
        <f t="shared" si="619"/>
        <v>116400000</v>
      </c>
      <c r="BJ3886" s="203">
        <f t="shared" si="618"/>
        <v>3.2933525111284061E+24</v>
      </c>
    </row>
    <row r="3887" spans="53:62" s="174" customFormat="1" x14ac:dyDescent="0.35">
      <c r="BA3887" s="177">
        <v>3881</v>
      </c>
      <c r="BB3887" s="202">
        <f t="shared" si="611"/>
        <v>194050000</v>
      </c>
      <c r="BC3887" s="63">
        <f t="shared" si="612"/>
        <v>4572.3264509082683</v>
      </c>
      <c r="BD3887" s="63">
        <f t="shared" si="613"/>
        <v>4572.3264509133733</v>
      </c>
      <c r="BE3887" s="63">
        <f t="shared" si="614"/>
        <v>145.53842789939173</v>
      </c>
      <c r="BF3887" s="63">
        <f t="shared" si="615"/>
        <v>145.53842854939174</v>
      </c>
      <c r="BG3887" s="63">
        <f t="shared" si="616"/>
        <v>5.8215371159757918</v>
      </c>
      <c r="BH3887" s="63">
        <f t="shared" si="617"/>
        <v>5.8215377659757914</v>
      </c>
      <c r="BI3887" s="109">
        <f t="shared" si="619"/>
        <v>116430000</v>
      </c>
      <c r="BJ3887" s="203">
        <f t="shared" si="618"/>
        <v>3.2937249307540585E+24</v>
      </c>
    </row>
    <row r="3888" spans="53:62" s="174" customFormat="1" x14ac:dyDescent="0.35">
      <c r="BA3888" s="177">
        <v>3882</v>
      </c>
      <c r="BB3888" s="202">
        <f t="shared" si="611"/>
        <v>194100000</v>
      </c>
      <c r="BC3888" s="63">
        <f t="shared" si="612"/>
        <v>4573.4999419531823</v>
      </c>
      <c r="BD3888" s="63">
        <f t="shared" si="613"/>
        <v>4573.4999419582891</v>
      </c>
      <c r="BE3888" s="63">
        <f t="shared" si="614"/>
        <v>145.53842789939179</v>
      </c>
      <c r="BF3888" s="63">
        <f t="shared" si="615"/>
        <v>145.53842854939177</v>
      </c>
      <c r="BG3888" s="63">
        <f t="shared" si="616"/>
        <v>5.8215371159757918</v>
      </c>
      <c r="BH3888" s="63">
        <f t="shared" si="617"/>
        <v>5.8215377659757914</v>
      </c>
      <c r="BI3888" s="109">
        <f t="shared" si="619"/>
        <v>116460000</v>
      </c>
      <c r="BJ3888" s="203">
        <f t="shared" si="618"/>
        <v>3.294097209286674E+24</v>
      </c>
    </row>
    <row r="3889" spans="53:62" s="174" customFormat="1" x14ac:dyDescent="0.35">
      <c r="BA3889" s="177">
        <v>3883</v>
      </c>
      <c r="BB3889" s="202">
        <f t="shared" si="611"/>
        <v>194150000</v>
      </c>
      <c r="BC3889" s="63">
        <f t="shared" si="612"/>
        <v>4574.6734306138205</v>
      </c>
      <c r="BD3889" s="63">
        <f t="shared" si="613"/>
        <v>4574.6734306189283</v>
      </c>
      <c r="BE3889" s="63">
        <f t="shared" si="614"/>
        <v>145.53842789939179</v>
      </c>
      <c r="BF3889" s="63">
        <f t="shared" si="615"/>
        <v>145.5384285493918</v>
      </c>
      <c r="BG3889" s="63">
        <f t="shared" si="616"/>
        <v>5.8215371159757918</v>
      </c>
      <c r="BH3889" s="63">
        <f t="shared" si="617"/>
        <v>5.8215377659757914</v>
      </c>
      <c r="BI3889" s="109">
        <f t="shared" si="619"/>
        <v>116490000</v>
      </c>
      <c r="BJ3889" s="203">
        <f t="shared" si="618"/>
        <v>3.2944693467797076E+24</v>
      </c>
    </row>
    <row r="3890" spans="53:62" s="174" customFormat="1" x14ac:dyDescent="0.35">
      <c r="BA3890" s="177">
        <v>3884</v>
      </c>
      <c r="BB3890" s="202">
        <f t="shared" si="611"/>
        <v>194200000</v>
      </c>
      <c r="BC3890" s="63">
        <f t="shared" si="612"/>
        <v>4575.8469168903121</v>
      </c>
      <c r="BD3890" s="63">
        <f t="shared" si="613"/>
        <v>4575.8469168954216</v>
      </c>
      <c r="BE3890" s="63">
        <f t="shared" si="614"/>
        <v>145.53842789939182</v>
      </c>
      <c r="BF3890" s="63">
        <f t="shared" si="615"/>
        <v>145.53842854939182</v>
      </c>
      <c r="BG3890" s="63">
        <f t="shared" si="616"/>
        <v>5.8215371159757918</v>
      </c>
      <c r="BH3890" s="63">
        <f t="shared" si="617"/>
        <v>5.8215377659757914</v>
      </c>
      <c r="BI3890" s="109">
        <f t="shared" si="619"/>
        <v>116520000</v>
      </c>
      <c r="BJ3890" s="203">
        <f t="shared" si="618"/>
        <v>3.2948413432865914E+24</v>
      </c>
    </row>
    <row r="3891" spans="53:62" s="174" customFormat="1" x14ac:dyDescent="0.35">
      <c r="BA3891" s="177">
        <v>3885</v>
      </c>
      <c r="BB3891" s="202">
        <f t="shared" si="611"/>
        <v>194250000</v>
      </c>
      <c r="BC3891" s="63">
        <f t="shared" si="612"/>
        <v>4577.0204007825923</v>
      </c>
      <c r="BD3891" s="63">
        <f t="shared" si="613"/>
        <v>4577.0204007877019</v>
      </c>
      <c r="BE3891" s="63">
        <f t="shared" si="614"/>
        <v>145.53842789939185</v>
      </c>
      <c r="BF3891" s="63">
        <f t="shared" si="615"/>
        <v>145.53842854939185</v>
      </c>
      <c r="BG3891" s="63">
        <f t="shared" si="616"/>
        <v>5.8215371159757918</v>
      </c>
      <c r="BH3891" s="63">
        <f t="shared" si="617"/>
        <v>5.8215377659757914</v>
      </c>
      <c r="BI3891" s="109">
        <f t="shared" si="619"/>
        <v>116550000</v>
      </c>
      <c r="BJ3891" s="203">
        <f t="shared" si="618"/>
        <v>3.2952131988607398E+24</v>
      </c>
    </row>
    <row r="3892" spans="53:62" s="174" customFormat="1" x14ac:dyDescent="0.35">
      <c r="BA3892" s="177">
        <v>3886</v>
      </c>
      <c r="BB3892" s="202">
        <f t="shared" si="611"/>
        <v>194300000</v>
      </c>
      <c r="BC3892" s="63">
        <f t="shared" si="612"/>
        <v>4578.1938822905959</v>
      </c>
      <c r="BD3892" s="63">
        <f t="shared" si="613"/>
        <v>4578.1938822957072</v>
      </c>
      <c r="BE3892" s="63">
        <f t="shared" si="614"/>
        <v>145.53842789939188</v>
      </c>
      <c r="BF3892" s="63">
        <f t="shared" si="615"/>
        <v>145.53842854939188</v>
      </c>
      <c r="BG3892" s="63">
        <f t="shared" si="616"/>
        <v>5.8215371159757918</v>
      </c>
      <c r="BH3892" s="63">
        <f t="shared" si="617"/>
        <v>5.8215377659757914</v>
      </c>
      <c r="BI3892" s="109">
        <f t="shared" si="619"/>
        <v>116580000</v>
      </c>
      <c r="BJ3892" s="203">
        <f t="shared" si="618"/>
        <v>3.2955849135555462E+24</v>
      </c>
    </row>
    <row r="3893" spans="53:62" s="174" customFormat="1" x14ac:dyDescent="0.35">
      <c r="BA3893" s="177">
        <v>3887</v>
      </c>
      <c r="BB3893" s="202">
        <f t="shared" si="611"/>
        <v>194350000</v>
      </c>
      <c r="BC3893" s="63">
        <f t="shared" si="612"/>
        <v>4579.3673614144518</v>
      </c>
      <c r="BD3893" s="63">
        <f t="shared" si="613"/>
        <v>4579.367361419565</v>
      </c>
      <c r="BE3893" s="63">
        <f t="shared" si="614"/>
        <v>145.53842789939188</v>
      </c>
      <c r="BF3893" s="63">
        <f t="shared" si="615"/>
        <v>145.53842854939188</v>
      </c>
      <c r="BG3893" s="63">
        <f t="shared" si="616"/>
        <v>5.8215371159757918</v>
      </c>
      <c r="BH3893" s="63">
        <f t="shared" si="617"/>
        <v>5.8215377659757914</v>
      </c>
      <c r="BI3893" s="109">
        <f t="shared" si="619"/>
        <v>116610000</v>
      </c>
      <c r="BJ3893" s="203">
        <f t="shared" si="618"/>
        <v>3.295956487424382E+24</v>
      </c>
    </row>
    <row r="3894" spans="53:62" s="174" customFormat="1" x14ac:dyDescent="0.35">
      <c r="BA3894" s="177">
        <v>3888</v>
      </c>
      <c r="BB3894" s="202">
        <f t="shared" si="611"/>
        <v>194400000</v>
      </c>
      <c r="BC3894" s="63">
        <f t="shared" si="612"/>
        <v>4580.5408381540974</v>
      </c>
      <c r="BD3894" s="63">
        <f t="shared" si="613"/>
        <v>4580.5408381592115</v>
      </c>
      <c r="BE3894" s="63">
        <f t="shared" si="614"/>
        <v>145.53842789939188</v>
      </c>
      <c r="BF3894" s="63">
        <f t="shared" si="615"/>
        <v>145.53842854939191</v>
      </c>
      <c r="BG3894" s="63">
        <f t="shared" si="616"/>
        <v>5.8215371159757918</v>
      </c>
      <c r="BH3894" s="63">
        <f t="shared" si="617"/>
        <v>5.8215377659757914</v>
      </c>
      <c r="BI3894" s="109">
        <f t="shared" si="619"/>
        <v>116640000</v>
      </c>
      <c r="BJ3894" s="203">
        <f t="shared" si="618"/>
        <v>3.2963279205206009E+24</v>
      </c>
    </row>
    <row r="3895" spans="53:62" s="174" customFormat="1" x14ac:dyDescent="0.35">
      <c r="BA3895" s="177">
        <v>3889</v>
      </c>
      <c r="BB3895" s="202">
        <f t="shared" si="611"/>
        <v>194450000</v>
      </c>
      <c r="BC3895" s="63">
        <f t="shared" si="612"/>
        <v>4581.7143125095954</v>
      </c>
      <c r="BD3895" s="63">
        <f t="shared" si="613"/>
        <v>4581.7143125147113</v>
      </c>
      <c r="BE3895" s="63">
        <f t="shared" si="614"/>
        <v>145.53842789939191</v>
      </c>
      <c r="BF3895" s="63">
        <f t="shared" si="615"/>
        <v>145.53842854939194</v>
      </c>
      <c r="BG3895" s="63">
        <f t="shared" si="616"/>
        <v>5.8215371159757918</v>
      </c>
      <c r="BH3895" s="63">
        <f t="shared" si="617"/>
        <v>5.8215377659757914</v>
      </c>
      <c r="BI3895" s="109">
        <f t="shared" si="619"/>
        <v>116670000</v>
      </c>
      <c r="BJ3895" s="203">
        <f t="shared" si="618"/>
        <v>3.2966992128975352E+24</v>
      </c>
    </row>
    <row r="3896" spans="53:62" s="174" customFormat="1" x14ac:dyDescent="0.35">
      <c r="BA3896" s="177">
        <v>3890</v>
      </c>
      <c r="BB3896" s="202">
        <f t="shared" si="611"/>
        <v>194500000</v>
      </c>
      <c r="BC3896" s="63">
        <f t="shared" si="612"/>
        <v>4582.8877844808831</v>
      </c>
      <c r="BD3896" s="63">
        <f t="shared" si="613"/>
        <v>4582.887784485999</v>
      </c>
      <c r="BE3896" s="63">
        <f t="shared" si="614"/>
        <v>145.53842789939196</v>
      </c>
      <c r="BF3896" s="63">
        <f t="shared" si="615"/>
        <v>145.53842854939194</v>
      </c>
      <c r="BG3896" s="63">
        <f t="shared" si="616"/>
        <v>5.8215371159757918</v>
      </c>
      <c r="BH3896" s="63">
        <f t="shared" si="617"/>
        <v>5.8215377659757914</v>
      </c>
      <c r="BI3896" s="109">
        <f t="shared" si="619"/>
        <v>116700000</v>
      </c>
      <c r="BJ3896" s="203">
        <f t="shared" si="618"/>
        <v>3.2970703646084966E+24</v>
      </c>
    </row>
    <row r="3897" spans="53:62" s="174" customFormat="1" x14ac:dyDescent="0.35">
      <c r="BA3897" s="177">
        <v>3891</v>
      </c>
      <c r="BB3897" s="202">
        <f t="shared" si="611"/>
        <v>194550000</v>
      </c>
      <c r="BC3897" s="63">
        <f t="shared" si="612"/>
        <v>4584.0612540679576</v>
      </c>
      <c r="BD3897" s="63">
        <f t="shared" si="613"/>
        <v>4584.0612540730754</v>
      </c>
      <c r="BE3897" s="63">
        <f t="shared" si="614"/>
        <v>145.53842789939199</v>
      </c>
      <c r="BF3897" s="63">
        <f t="shared" si="615"/>
        <v>145.53842854939199</v>
      </c>
      <c r="BG3897" s="63">
        <f t="shared" si="616"/>
        <v>5.8215371159757918</v>
      </c>
      <c r="BH3897" s="63">
        <f t="shared" si="617"/>
        <v>5.8215377659757914</v>
      </c>
      <c r="BI3897" s="109">
        <f t="shared" si="619"/>
        <v>116730000</v>
      </c>
      <c r="BJ3897" s="203">
        <f t="shared" si="618"/>
        <v>3.2974413757067776E+24</v>
      </c>
    </row>
    <row r="3898" spans="53:62" s="174" customFormat="1" x14ac:dyDescent="0.35">
      <c r="BA3898" s="177">
        <v>3892</v>
      </c>
      <c r="BB3898" s="202">
        <f t="shared" si="611"/>
        <v>194600000</v>
      </c>
      <c r="BC3898" s="63">
        <f t="shared" si="612"/>
        <v>4585.2347212708855</v>
      </c>
      <c r="BD3898" s="63">
        <f t="shared" si="613"/>
        <v>4585.2347212760051</v>
      </c>
      <c r="BE3898" s="63">
        <f t="shared" si="614"/>
        <v>145.53842789939199</v>
      </c>
      <c r="BF3898" s="63">
        <f t="shared" si="615"/>
        <v>145.53842854939199</v>
      </c>
      <c r="BG3898" s="63">
        <f t="shared" si="616"/>
        <v>5.8215371159757918</v>
      </c>
      <c r="BH3898" s="63">
        <f t="shared" si="617"/>
        <v>5.8215377659757914</v>
      </c>
      <c r="BI3898" s="109">
        <f t="shared" si="619"/>
        <v>116760000</v>
      </c>
      <c r="BJ3898" s="203">
        <f t="shared" si="618"/>
        <v>3.2978122462456498E+24</v>
      </c>
    </row>
    <row r="3899" spans="53:62" s="174" customFormat="1" x14ac:dyDescent="0.35">
      <c r="BA3899" s="177">
        <v>3893</v>
      </c>
      <c r="BB3899" s="202">
        <f t="shared" si="611"/>
        <v>194650000</v>
      </c>
      <c r="BC3899" s="63">
        <f t="shared" si="612"/>
        <v>4586.4081860896031</v>
      </c>
      <c r="BD3899" s="63">
        <f t="shared" si="613"/>
        <v>4586.4081860947235</v>
      </c>
      <c r="BE3899" s="63">
        <f t="shared" si="614"/>
        <v>145.53842789939202</v>
      </c>
      <c r="BF3899" s="63">
        <f t="shared" si="615"/>
        <v>145.53842854939202</v>
      </c>
      <c r="BG3899" s="63">
        <f t="shared" si="616"/>
        <v>5.8215371159757918</v>
      </c>
      <c r="BH3899" s="63">
        <f t="shared" si="617"/>
        <v>5.8215377659757914</v>
      </c>
      <c r="BI3899" s="109">
        <f t="shared" si="619"/>
        <v>116790000</v>
      </c>
      <c r="BJ3899" s="203">
        <f t="shared" si="618"/>
        <v>3.2981829762783649E+24</v>
      </c>
    </row>
    <row r="3900" spans="53:62" s="174" customFormat="1" x14ac:dyDescent="0.35">
      <c r="BA3900" s="177">
        <v>3894</v>
      </c>
      <c r="BB3900" s="202">
        <f t="shared" si="611"/>
        <v>194700000</v>
      </c>
      <c r="BC3900" s="63">
        <f t="shared" si="612"/>
        <v>4587.5816485242367</v>
      </c>
      <c r="BD3900" s="63">
        <f t="shared" si="613"/>
        <v>4587.581648529359</v>
      </c>
      <c r="BE3900" s="63">
        <f t="shared" si="614"/>
        <v>145.53842789939202</v>
      </c>
      <c r="BF3900" s="63">
        <f t="shared" si="615"/>
        <v>145.53842854939205</v>
      </c>
      <c r="BG3900" s="63">
        <f t="shared" si="616"/>
        <v>5.8215371159757918</v>
      </c>
      <c r="BH3900" s="63">
        <f t="shared" si="617"/>
        <v>5.8215377659757914</v>
      </c>
      <c r="BI3900" s="109">
        <f t="shared" si="619"/>
        <v>116820000</v>
      </c>
      <c r="BJ3900" s="203">
        <f t="shared" si="618"/>
        <v>3.2985535658581542E+24</v>
      </c>
    </row>
    <row r="3901" spans="53:62" s="174" customFormat="1" x14ac:dyDescent="0.35">
      <c r="BA3901" s="177">
        <v>3895</v>
      </c>
      <c r="BB3901" s="202">
        <f t="shared" si="611"/>
        <v>194750000</v>
      </c>
      <c r="BC3901" s="63">
        <f t="shared" si="612"/>
        <v>4588.7551085746609</v>
      </c>
      <c r="BD3901" s="63">
        <f t="shared" si="613"/>
        <v>4588.7551085797832</v>
      </c>
      <c r="BE3901" s="63">
        <f t="shared" si="614"/>
        <v>145.53842789939202</v>
      </c>
      <c r="BF3901" s="63">
        <f t="shared" si="615"/>
        <v>145.53842854939205</v>
      </c>
      <c r="BG3901" s="63">
        <f t="shared" si="616"/>
        <v>5.8215371159757918</v>
      </c>
      <c r="BH3901" s="63">
        <f t="shared" si="617"/>
        <v>5.8215377659757914</v>
      </c>
      <c r="BI3901" s="109">
        <f t="shared" si="619"/>
        <v>116850000</v>
      </c>
      <c r="BJ3901" s="203">
        <f t="shared" si="618"/>
        <v>3.2989240150382295E+24</v>
      </c>
    </row>
    <row r="3902" spans="53:62" s="174" customFormat="1" x14ac:dyDescent="0.35">
      <c r="BA3902" s="177">
        <v>3896</v>
      </c>
      <c r="BB3902" s="202">
        <f t="shared" si="611"/>
        <v>194800000</v>
      </c>
      <c r="BC3902" s="63">
        <f t="shared" si="612"/>
        <v>4589.928566240872</v>
      </c>
      <c r="BD3902" s="63">
        <f t="shared" si="613"/>
        <v>4589.9285662459961</v>
      </c>
      <c r="BE3902" s="63">
        <f t="shared" si="614"/>
        <v>145.53842789939205</v>
      </c>
      <c r="BF3902" s="63">
        <f t="shared" si="615"/>
        <v>145.53842854939208</v>
      </c>
      <c r="BG3902" s="63">
        <f t="shared" si="616"/>
        <v>5.8215371159757918</v>
      </c>
      <c r="BH3902" s="63">
        <f t="shared" si="617"/>
        <v>5.8215377659757914</v>
      </c>
      <c r="BI3902" s="109">
        <f t="shared" si="619"/>
        <v>116880000</v>
      </c>
      <c r="BJ3902" s="203">
        <f t="shared" si="618"/>
        <v>3.2992943238717815E+24</v>
      </c>
    </row>
    <row r="3903" spans="53:62" s="174" customFormat="1" x14ac:dyDescent="0.35">
      <c r="BA3903" s="177">
        <v>3897</v>
      </c>
      <c r="BB3903" s="202">
        <f t="shared" si="611"/>
        <v>194850000</v>
      </c>
      <c r="BC3903" s="63">
        <f t="shared" si="612"/>
        <v>4591.102021523001</v>
      </c>
      <c r="BD3903" s="63">
        <f t="shared" si="613"/>
        <v>4591.1020215281269</v>
      </c>
      <c r="BE3903" s="63">
        <f t="shared" si="614"/>
        <v>145.53842789939208</v>
      </c>
      <c r="BF3903" s="63">
        <f t="shared" si="615"/>
        <v>145.53842854939211</v>
      </c>
      <c r="BG3903" s="63">
        <f t="shared" si="616"/>
        <v>5.8215371159757918</v>
      </c>
      <c r="BH3903" s="63">
        <f t="shared" si="617"/>
        <v>5.8215377659757914</v>
      </c>
      <c r="BI3903" s="109">
        <f t="shared" si="619"/>
        <v>116910000</v>
      </c>
      <c r="BJ3903" s="203">
        <f t="shared" si="618"/>
        <v>3.2996644924119813E+24</v>
      </c>
    </row>
    <row r="3904" spans="53:62" s="174" customFormat="1" x14ac:dyDescent="0.35">
      <c r="BA3904" s="177">
        <v>3898</v>
      </c>
      <c r="BB3904" s="202">
        <f t="shared" si="611"/>
        <v>194900000</v>
      </c>
      <c r="BC3904" s="63">
        <f t="shared" si="612"/>
        <v>4592.2754744209833</v>
      </c>
      <c r="BD3904" s="63">
        <f t="shared" si="613"/>
        <v>4592.2754744261101</v>
      </c>
      <c r="BE3904" s="63">
        <f t="shared" si="614"/>
        <v>145.5384278993921</v>
      </c>
      <c r="BF3904" s="63">
        <f t="shared" si="615"/>
        <v>145.53842854939214</v>
      </c>
      <c r="BG3904" s="63">
        <f t="shared" si="616"/>
        <v>5.8215371159757918</v>
      </c>
      <c r="BH3904" s="63">
        <f t="shared" si="617"/>
        <v>5.8215377659757914</v>
      </c>
      <c r="BI3904" s="109">
        <f t="shared" si="619"/>
        <v>116940000</v>
      </c>
      <c r="BJ3904" s="203">
        <f t="shared" si="618"/>
        <v>3.3000345207119791E+24</v>
      </c>
    </row>
    <row r="3905" spans="53:62" s="174" customFormat="1" x14ac:dyDescent="0.35">
      <c r="BA3905" s="177">
        <v>3899</v>
      </c>
      <c r="BB3905" s="202">
        <f t="shared" si="611"/>
        <v>194950000</v>
      </c>
      <c r="BC3905" s="63">
        <f t="shared" si="612"/>
        <v>4593.4489249347544</v>
      </c>
      <c r="BD3905" s="63">
        <f t="shared" si="613"/>
        <v>4593.448924939883</v>
      </c>
      <c r="BE3905" s="63">
        <f t="shared" si="614"/>
        <v>145.53842789939213</v>
      </c>
      <c r="BF3905" s="63">
        <f t="shared" si="615"/>
        <v>145.53842854939214</v>
      </c>
      <c r="BG3905" s="63">
        <f t="shared" si="616"/>
        <v>5.8215371159757918</v>
      </c>
      <c r="BH3905" s="63">
        <f t="shared" si="617"/>
        <v>5.8215377659757914</v>
      </c>
      <c r="BI3905" s="109">
        <f t="shared" si="619"/>
        <v>116970000</v>
      </c>
      <c r="BJ3905" s="203">
        <f t="shared" si="618"/>
        <v>3.3004044088249073E+24</v>
      </c>
    </row>
    <row r="3906" spans="53:62" s="174" customFormat="1" x14ac:dyDescent="0.35">
      <c r="BA3906" s="177">
        <v>3900</v>
      </c>
      <c r="BB3906" s="202">
        <f t="shared" si="611"/>
        <v>195000000</v>
      </c>
      <c r="BC3906" s="63">
        <f t="shared" si="612"/>
        <v>4594.6223730644433</v>
      </c>
      <c r="BD3906" s="63">
        <f t="shared" si="613"/>
        <v>4594.6223730695729</v>
      </c>
      <c r="BE3906" s="63">
        <f t="shared" si="614"/>
        <v>145.53842789939213</v>
      </c>
      <c r="BF3906" s="63">
        <f t="shared" si="615"/>
        <v>145.53842854939217</v>
      </c>
      <c r="BG3906" s="63">
        <f t="shared" si="616"/>
        <v>5.8215371159757918</v>
      </c>
      <c r="BH3906" s="63">
        <f t="shared" si="617"/>
        <v>5.8215377659757914</v>
      </c>
      <c r="BI3906" s="109">
        <f t="shared" si="619"/>
        <v>117000000</v>
      </c>
      <c r="BJ3906" s="203">
        <f t="shared" si="618"/>
        <v>3.3007741568038744E+24</v>
      </c>
    </row>
    <row r="3907" spans="53:62" s="174" customFormat="1" x14ac:dyDescent="0.35">
      <c r="BA3907" s="177">
        <v>3901</v>
      </c>
      <c r="BB3907" s="202">
        <f t="shared" si="611"/>
        <v>195050000</v>
      </c>
      <c r="BC3907" s="63">
        <f t="shared" si="612"/>
        <v>4595.7958188099838</v>
      </c>
      <c r="BD3907" s="63">
        <f t="shared" si="613"/>
        <v>4595.7958188151151</v>
      </c>
      <c r="BE3907" s="63">
        <f t="shared" si="614"/>
        <v>145.53842789939219</v>
      </c>
      <c r="BF3907" s="63">
        <f t="shared" si="615"/>
        <v>145.53842854939219</v>
      </c>
      <c r="BG3907" s="63">
        <f t="shared" si="616"/>
        <v>5.8215371159757918</v>
      </c>
      <c r="BH3907" s="63">
        <f t="shared" si="617"/>
        <v>5.8215377659757914</v>
      </c>
      <c r="BI3907" s="109">
        <f t="shared" si="619"/>
        <v>117030000</v>
      </c>
      <c r="BJ3907" s="203">
        <f t="shared" si="618"/>
        <v>3.301143764701972E+24</v>
      </c>
    </row>
    <row r="3908" spans="53:62" s="174" customFormat="1" x14ac:dyDescent="0.35">
      <c r="BA3908" s="177">
        <v>3902</v>
      </c>
      <c r="BB3908" s="202">
        <f t="shared" si="611"/>
        <v>195100000</v>
      </c>
      <c r="BC3908" s="63">
        <f t="shared" si="612"/>
        <v>4596.9692621714439</v>
      </c>
      <c r="BD3908" s="63">
        <f t="shared" si="613"/>
        <v>4596.9692621765762</v>
      </c>
      <c r="BE3908" s="63">
        <f t="shared" si="614"/>
        <v>145.53842789939219</v>
      </c>
      <c r="BF3908" s="63">
        <f t="shared" si="615"/>
        <v>145.53842854939222</v>
      </c>
      <c r="BG3908" s="63">
        <f t="shared" si="616"/>
        <v>5.8215371159757918</v>
      </c>
      <c r="BH3908" s="63">
        <f t="shared" si="617"/>
        <v>5.8215377659757914</v>
      </c>
      <c r="BI3908" s="109">
        <f t="shared" si="619"/>
        <v>117060000</v>
      </c>
      <c r="BJ3908" s="203">
        <f t="shared" si="618"/>
        <v>3.3015132325722704E+24</v>
      </c>
    </row>
    <row r="3909" spans="53:62" s="174" customFormat="1" x14ac:dyDescent="0.35">
      <c r="BA3909" s="177">
        <v>3903</v>
      </c>
      <c r="BB3909" s="202">
        <f t="shared" si="611"/>
        <v>195150000</v>
      </c>
      <c r="BC3909" s="63">
        <f t="shared" si="612"/>
        <v>4598.1427031487565</v>
      </c>
      <c r="BD3909" s="63">
        <f t="shared" si="613"/>
        <v>4598.1427031538897</v>
      </c>
      <c r="BE3909" s="63">
        <f t="shared" si="614"/>
        <v>145.53842789939222</v>
      </c>
      <c r="BF3909" s="63">
        <f t="shared" si="615"/>
        <v>145.53842854939222</v>
      </c>
      <c r="BG3909" s="63">
        <f t="shared" si="616"/>
        <v>5.8215371159757918</v>
      </c>
      <c r="BH3909" s="63">
        <f t="shared" si="617"/>
        <v>5.8215377659757914</v>
      </c>
      <c r="BI3909" s="109">
        <f t="shared" si="619"/>
        <v>117090000</v>
      </c>
      <c r="BJ3909" s="203">
        <f t="shared" si="618"/>
        <v>3.30188256046782E+24</v>
      </c>
    </row>
    <row r="3910" spans="53:62" s="174" customFormat="1" x14ac:dyDescent="0.35">
      <c r="BA3910" s="177">
        <v>3904</v>
      </c>
      <c r="BB3910" s="202">
        <f t="shared" ref="BB3910:BB3973" si="620">BA3910*50000</f>
        <v>195200000</v>
      </c>
      <c r="BC3910" s="63">
        <f t="shared" ref="BC3910:BC3973" si="621">($F$5+$F$6+$F$7+$F$8+$F$9)*(1-EXP(-$F$20*(1-$DC$6%)*BB3910/(2*$F$17)))*$F$25*$F$1*10^3*11600/($F$20*(1-$DC$6%))</f>
        <v>4599.3161417419215</v>
      </c>
      <c r="BD3910" s="63">
        <f t="shared" ref="BD3910:BD3973" si="622">($F$25*$F$1*10^3*11600*($F$5+$F$6+$F$7+$F$8+$F$9)/($F$27*$F$29*(1-$DC$6%))+$F$28/$F$27)*(1-EXP(-$F$27*$F$29*(1-$DC$6%)*BB3910/(2*$F$17)))</f>
        <v>4599.3161417470574</v>
      </c>
      <c r="BE3910" s="63">
        <f t="shared" ref="BE3910:BE3973" si="623">($F$5+$F$6+$F$7+$F$8+$F$9)*(1-EXP(-$F$20*(1-$DC$5%)*BB3910/(2*$F$17)))*$F$25*$F$1*10^3*11600/($F$20*(1-$DC$5%))</f>
        <v>145.53842789939225</v>
      </c>
      <c r="BF3910" s="63">
        <f t="shared" ref="BF3910:BF3973" si="624">($F$25*$F$1*10^3*11600*($F$5+$F$6+$F$7+$F$8+$F$9)/($F$27*$F$29*(1-$DC$5%))+$F$28/$F$27)*(1-EXP(-$F$27*$F$29*(1-$DC$5%)*BB3910/(2*$F$17)))</f>
        <v>145.53842854939225</v>
      </c>
      <c r="BG3910" s="63">
        <f t="shared" ref="BG3910:BG3973" si="625">($F$5+$F$6+$F$7+$F$8+$F$9)*(1-EXP(-$F$20*(1-$DC$4%)*BB3910/(2*$F$17)))*$F$25*$F$1*10^3*11600/($F$20*(1-$DC$4%))</f>
        <v>5.8215371159757918</v>
      </c>
      <c r="BH3910" s="63">
        <f t="shared" ref="BH3910:BH3973" si="626">($F$25*$F$1*10^3*11600*($F$5+$F$6+$F$7+$F$8+$F$9)/($F$27*$F$29*(1-$DC$4%))+$F$28/$F$27)*(1-EXP(-$F$27*$F$29*(1-$DC$4%)*BB3910/(2*$F$17)))</f>
        <v>5.8215377659757914</v>
      </c>
      <c r="BI3910" s="109">
        <f t="shared" si="619"/>
        <v>117120000</v>
      </c>
      <c r="BJ3910" s="203">
        <f t="shared" ref="BJ3910:BJ3973" si="627">($F$17/($F$20*(1-$F$19%)))*($F$5+$F$6+$F$7+$F$8+$F$9)*(1-EXP(-$F$20*(1-$F$19%)*BI3910/(2*$F$17)))+$F$17/($F$25*1000)*$F$11*EXP(-$F$20*(1-$F$19%)*BI3910/(2*$F$17))</f>
        <v>3.30225174844165E+24</v>
      </c>
    </row>
    <row r="3911" spans="53:62" s="174" customFormat="1" x14ac:dyDescent="0.35">
      <c r="BA3911" s="177">
        <v>3905</v>
      </c>
      <c r="BB3911" s="202">
        <f t="shared" si="620"/>
        <v>195250000</v>
      </c>
      <c r="BC3911" s="63">
        <f t="shared" si="621"/>
        <v>4600.4895779509397</v>
      </c>
      <c r="BD3911" s="63">
        <f t="shared" si="622"/>
        <v>4600.4895779560766</v>
      </c>
      <c r="BE3911" s="63">
        <f t="shared" si="623"/>
        <v>145.53842789939225</v>
      </c>
      <c r="BF3911" s="63">
        <f t="shared" si="624"/>
        <v>145.53842854939225</v>
      </c>
      <c r="BG3911" s="63">
        <f t="shared" si="625"/>
        <v>5.8215371159757918</v>
      </c>
      <c r="BH3911" s="63">
        <f t="shared" si="626"/>
        <v>5.8215377659757914</v>
      </c>
      <c r="BI3911" s="109">
        <f t="shared" ref="BI3911:BI3974" si="628">BA3911*30000</f>
        <v>117150000</v>
      </c>
      <c r="BJ3911" s="203">
        <f t="shared" si="627"/>
        <v>3.3026207965467718E+24</v>
      </c>
    </row>
    <row r="3912" spans="53:62" s="174" customFormat="1" x14ac:dyDescent="0.35">
      <c r="BA3912" s="177">
        <v>3906</v>
      </c>
      <c r="BB3912" s="202">
        <f t="shared" si="620"/>
        <v>195300000</v>
      </c>
      <c r="BC3912" s="63">
        <f t="shared" si="621"/>
        <v>4601.6630117759414</v>
      </c>
      <c r="BD3912" s="63">
        <f t="shared" si="622"/>
        <v>4601.6630117810791</v>
      </c>
      <c r="BE3912" s="63">
        <f t="shared" si="623"/>
        <v>145.5384278993923</v>
      </c>
      <c r="BF3912" s="63">
        <f t="shared" si="624"/>
        <v>145.53842854939228</v>
      </c>
      <c r="BG3912" s="63">
        <f t="shared" si="625"/>
        <v>5.8215371159757918</v>
      </c>
      <c r="BH3912" s="63">
        <f t="shared" si="626"/>
        <v>5.8215377659757914</v>
      </c>
      <c r="BI3912" s="109">
        <f t="shared" si="628"/>
        <v>117180000</v>
      </c>
      <c r="BJ3912" s="203">
        <f t="shared" si="627"/>
        <v>3.302989704836174E+24</v>
      </c>
    </row>
    <row r="3913" spans="53:62" s="174" customFormat="1" x14ac:dyDescent="0.35">
      <c r="BA3913" s="177">
        <v>3907</v>
      </c>
      <c r="BB3913" s="202">
        <f t="shared" si="620"/>
        <v>195350000</v>
      </c>
      <c r="BC3913" s="63">
        <f t="shared" si="621"/>
        <v>4602.8364432167964</v>
      </c>
      <c r="BD3913" s="63">
        <f t="shared" si="622"/>
        <v>4602.836443221935</v>
      </c>
      <c r="BE3913" s="63">
        <f t="shared" si="623"/>
        <v>145.5384278993923</v>
      </c>
      <c r="BF3913" s="63">
        <f t="shared" si="624"/>
        <v>145.53842854939231</v>
      </c>
      <c r="BG3913" s="63">
        <f t="shared" si="625"/>
        <v>5.8215371159757918</v>
      </c>
      <c r="BH3913" s="63">
        <f t="shared" si="626"/>
        <v>5.8215377659757914</v>
      </c>
      <c r="BI3913" s="109">
        <f t="shared" si="628"/>
        <v>117210000</v>
      </c>
      <c r="BJ3913" s="203">
        <f t="shared" si="627"/>
        <v>3.3033584733628279E+24</v>
      </c>
    </row>
    <row r="3914" spans="53:62" s="174" customFormat="1" x14ac:dyDescent="0.35">
      <c r="BA3914" s="177">
        <v>3908</v>
      </c>
      <c r="BB3914" s="202">
        <f t="shared" si="620"/>
        <v>195400000</v>
      </c>
      <c r="BC3914" s="63">
        <f t="shared" si="621"/>
        <v>4604.0098722735029</v>
      </c>
      <c r="BD3914" s="63">
        <f t="shared" si="622"/>
        <v>4604.0098722786433</v>
      </c>
      <c r="BE3914" s="63">
        <f t="shared" si="623"/>
        <v>145.5384278993923</v>
      </c>
      <c r="BF3914" s="63">
        <f t="shared" si="624"/>
        <v>145.53842854939234</v>
      </c>
      <c r="BG3914" s="63">
        <f t="shared" si="625"/>
        <v>5.8215371159757918</v>
      </c>
      <c r="BH3914" s="63">
        <f t="shared" si="626"/>
        <v>5.8215377659757914</v>
      </c>
      <c r="BI3914" s="109">
        <f t="shared" si="628"/>
        <v>117240000</v>
      </c>
      <c r="BJ3914" s="203">
        <f t="shared" si="627"/>
        <v>3.303727102179682E+24</v>
      </c>
    </row>
    <row r="3915" spans="53:62" s="174" customFormat="1" x14ac:dyDescent="0.35">
      <c r="BA3915" s="177">
        <v>3909</v>
      </c>
      <c r="BB3915" s="202">
        <f t="shared" si="620"/>
        <v>195450000</v>
      </c>
      <c r="BC3915" s="63">
        <f t="shared" si="621"/>
        <v>4605.1832989461927</v>
      </c>
      <c r="BD3915" s="63">
        <f t="shared" si="622"/>
        <v>4605.1832989513341</v>
      </c>
      <c r="BE3915" s="63">
        <f t="shared" si="623"/>
        <v>145.53842789939233</v>
      </c>
      <c r="BF3915" s="63">
        <f t="shared" si="624"/>
        <v>145.53842854939234</v>
      </c>
      <c r="BG3915" s="63">
        <f t="shared" si="625"/>
        <v>5.8215371159757918</v>
      </c>
      <c r="BH3915" s="63">
        <f t="shared" si="626"/>
        <v>5.8215377659757914</v>
      </c>
      <c r="BI3915" s="109">
        <f t="shared" si="628"/>
        <v>117270000</v>
      </c>
      <c r="BJ3915" s="203">
        <f t="shared" si="627"/>
        <v>3.3040955913396663E+24</v>
      </c>
    </row>
    <row r="3916" spans="53:62" s="174" customFormat="1" x14ac:dyDescent="0.35">
      <c r="BA3916" s="177">
        <v>3910</v>
      </c>
      <c r="BB3916" s="202">
        <f t="shared" si="620"/>
        <v>195500000</v>
      </c>
      <c r="BC3916" s="63">
        <f t="shared" si="621"/>
        <v>4606.3567232347359</v>
      </c>
      <c r="BD3916" s="63">
        <f t="shared" si="622"/>
        <v>4606.3567232398782</v>
      </c>
      <c r="BE3916" s="63">
        <f t="shared" si="623"/>
        <v>145.53842789939236</v>
      </c>
      <c r="BF3916" s="63">
        <f t="shared" si="624"/>
        <v>145.53842854939236</v>
      </c>
      <c r="BG3916" s="63">
        <f t="shared" si="625"/>
        <v>5.8215371159757918</v>
      </c>
      <c r="BH3916" s="63">
        <f t="shared" si="626"/>
        <v>5.8215377659757914</v>
      </c>
      <c r="BI3916" s="109">
        <f t="shared" si="628"/>
        <v>117300000</v>
      </c>
      <c r="BJ3916" s="203">
        <f t="shared" si="627"/>
        <v>3.3044639408956911E+24</v>
      </c>
    </row>
    <row r="3917" spans="53:62" s="174" customFormat="1" x14ac:dyDescent="0.35">
      <c r="BA3917" s="177">
        <v>3911</v>
      </c>
      <c r="BB3917" s="202">
        <f t="shared" si="620"/>
        <v>195550000</v>
      </c>
      <c r="BC3917" s="63">
        <f t="shared" si="621"/>
        <v>4607.5301451392597</v>
      </c>
      <c r="BD3917" s="63">
        <f t="shared" si="622"/>
        <v>4607.5301451444047</v>
      </c>
      <c r="BE3917" s="63">
        <f t="shared" si="623"/>
        <v>145.53842789939236</v>
      </c>
      <c r="BF3917" s="63">
        <f t="shared" si="624"/>
        <v>145.53842854939236</v>
      </c>
      <c r="BG3917" s="63">
        <f t="shared" si="625"/>
        <v>5.8215371159757918</v>
      </c>
      <c r="BH3917" s="63">
        <f t="shared" si="626"/>
        <v>5.8215377659757914</v>
      </c>
      <c r="BI3917" s="109">
        <f t="shared" si="628"/>
        <v>117330000</v>
      </c>
      <c r="BJ3917" s="203">
        <f t="shared" si="627"/>
        <v>3.3048321509006457E+24</v>
      </c>
    </row>
    <row r="3918" spans="53:62" s="174" customFormat="1" x14ac:dyDescent="0.35">
      <c r="BA3918" s="177">
        <v>3912</v>
      </c>
      <c r="BB3918" s="202">
        <f t="shared" si="620"/>
        <v>195600000</v>
      </c>
      <c r="BC3918" s="63">
        <f t="shared" si="621"/>
        <v>4608.7035646596387</v>
      </c>
      <c r="BD3918" s="63">
        <f t="shared" si="622"/>
        <v>4608.7035646647846</v>
      </c>
      <c r="BE3918" s="63">
        <f t="shared" si="623"/>
        <v>145.53842789939239</v>
      </c>
      <c r="BF3918" s="63">
        <f t="shared" si="624"/>
        <v>145.53842854939239</v>
      </c>
      <c r="BG3918" s="63">
        <f t="shared" si="625"/>
        <v>5.8215371159757918</v>
      </c>
      <c r="BH3918" s="63">
        <f t="shared" si="626"/>
        <v>5.8215377659757914</v>
      </c>
      <c r="BI3918" s="109">
        <f t="shared" si="628"/>
        <v>117360000</v>
      </c>
      <c r="BJ3918" s="203">
        <f t="shared" si="627"/>
        <v>3.3052002214073996E+24</v>
      </c>
    </row>
    <row r="3919" spans="53:62" s="174" customFormat="1" x14ac:dyDescent="0.35">
      <c r="BA3919" s="177">
        <v>3913</v>
      </c>
      <c r="BB3919" s="202">
        <f t="shared" si="620"/>
        <v>195650000</v>
      </c>
      <c r="BC3919" s="63">
        <f t="shared" si="621"/>
        <v>4609.8769817959992</v>
      </c>
      <c r="BD3919" s="63">
        <f t="shared" si="622"/>
        <v>4609.8769818011469</v>
      </c>
      <c r="BE3919" s="63">
        <f t="shared" si="623"/>
        <v>145.53842789939242</v>
      </c>
      <c r="BF3919" s="63">
        <f t="shared" si="624"/>
        <v>145.53842854939242</v>
      </c>
      <c r="BG3919" s="63">
        <f t="shared" si="625"/>
        <v>5.8215371159757918</v>
      </c>
      <c r="BH3919" s="63">
        <f t="shared" si="626"/>
        <v>5.8215377659757914</v>
      </c>
      <c r="BI3919" s="109">
        <f t="shared" si="628"/>
        <v>117390000</v>
      </c>
      <c r="BJ3919" s="203">
        <f t="shared" si="627"/>
        <v>3.3055681524688033E+24</v>
      </c>
    </row>
    <row r="3920" spans="53:62" s="174" customFormat="1" x14ac:dyDescent="0.35">
      <c r="BA3920" s="177">
        <v>3914</v>
      </c>
      <c r="BB3920" s="202">
        <f t="shared" si="620"/>
        <v>195700000</v>
      </c>
      <c r="BC3920" s="63">
        <f t="shared" si="621"/>
        <v>4611.050396548213</v>
      </c>
      <c r="BD3920" s="63">
        <f t="shared" si="622"/>
        <v>4611.0503965533617</v>
      </c>
      <c r="BE3920" s="63">
        <f t="shared" si="623"/>
        <v>145.53842789939245</v>
      </c>
      <c r="BF3920" s="63">
        <f t="shared" si="624"/>
        <v>145.53842854939245</v>
      </c>
      <c r="BG3920" s="63">
        <f t="shared" si="625"/>
        <v>5.8215371159757918</v>
      </c>
      <c r="BH3920" s="63">
        <f t="shared" si="626"/>
        <v>5.8215377659757914</v>
      </c>
      <c r="BI3920" s="109">
        <f t="shared" si="628"/>
        <v>117420000</v>
      </c>
      <c r="BJ3920" s="203">
        <f t="shared" si="627"/>
        <v>3.3059359441376844E+24</v>
      </c>
    </row>
    <row r="3921" spans="53:62" s="174" customFormat="1" x14ac:dyDescent="0.35">
      <c r="BA3921" s="177">
        <v>3915</v>
      </c>
      <c r="BB3921" s="202">
        <f t="shared" si="620"/>
        <v>195750000</v>
      </c>
      <c r="BC3921" s="63">
        <f t="shared" si="621"/>
        <v>4612.2238089164084</v>
      </c>
      <c r="BD3921" s="63">
        <f t="shared" si="622"/>
        <v>4612.2238089215589</v>
      </c>
      <c r="BE3921" s="63">
        <f t="shared" si="623"/>
        <v>145.53842789939245</v>
      </c>
      <c r="BF3921" s="63">
        <f t="shared" si="624"/>
        <v>145.53842854939245</v>
      </c>
      <c r="BG3921" s="63">
        <f t="shared" si="625"/>
        <v>5.8215371159757918</v>
      </c>
      <c r="BH3921" s="63">
        <f t="shared" si="626"/>
        <v>5.8215377659757914</v>
      </c>
      <c r="BI3921" s="109">
        <f t="shared" si="628"/>
        <v>117450000</v>
      </c>
      <c r="BJ3921" s="203">
        <f t="shared" si="627"/>
        <v>3.3063035964668544E+24</v>
      </c>
    </row>
    <row r="3922" spans="53:62" s="174" customFormat="1" x14ac:dyDescent="0.35">
      <c r="BA3922" s="177">
        <v>3916</v>
      </c>
      <c r="BB3922" s="202">
        <f t="shared" si="620"/>
        <v>195800000</v>
      </c>
      <c r="BC3922" s="63">
        <f t="shared" si="621"/>
        <v>4613.3972189005872</v>
      </c>
      <c r="BD3922" s="63">
        <f t="shared" si="622"/>
        <v>4613.3972189057386</v>
      </c>
      <c r="BE3922" s="63">
        <f t="shared" si="623"/>
        <v>145.53842789939247</v>
      </c>
      <c r="BF3922" s="63">
        <f t="shared" si="624"/>
        <v>145.53842854939248</v>
      </c>
      <c r="BG3922" s="63">
        <f t="shared" si="625"/>
        <v>5.8215371159757918</v>
      </c>
      <c r="BH3922" s="63">
        <f t="shared" si="626"/>
        <v>5.8215377659757914</v>
      </c>
      <c r="BI3922" s="109">
        <f t="shared" si="628"/>
        <v>117480000</v>
      </c>
      <c r="BJ3922" s="203">
        <f t="shared" si="627"/>
        <v>3.3066711095091022E+24</v>
      </c>
    </row>
    <row r="3923" spans="53:62" s="174" customFormat="1" x14ac:dyDescent="0.35">
      <c r="BA3923" s="177">
        <v>3917</v>
      </c>
      <c r="BB3923" s="202">
        <f t="shared" si="620"/>
        <v>195850000</v>
      </c>
      <c r="BC3923" s="63">
        <f t="shared" si="621"/>
        <v>4614.5706265006193</v>
      </c>
      <c r="BD3923" s="63">
        <f t="shared" si="622"/>
        <v>4614.5706265057715</v>
      </c>
      <c r="BE3923" s="63">
        <f t="shared" si="623"/>
        <v>145.53842789939247</v>
      </c>
      <c r="BF3923" s="63">
        <f t="shared" si="624"/>
        <v>145.53842854939248</v>
      </c>
      <c r="BG3923" s="63">
        <f t="shared" si="625"/>
        <v>5.8215371159757918</v>
      </c>
      <c r="BH3923" s="63">
        <f t="shared" si="626"/>
        <v>5.8215377659757914</v>
      </c>
      <c r="BI3923" s="109">
        <f t="shared" si="628"/>
        <v>117510000</v>
      </c>
      <c r="BJ3923" s="203">
        <f t="shared" si="627"/>
        <v>3.3070384833171969E+24</v>
      </c>
    </row>
    <row r="3924" spans="53:62" s="174" customFormat="1" x14ac:dyDescent="0.35">
      <c r="BA3924" s="177">
        <v>3918</v>
      </c>
      <c r="BB3924" s="202">
        <f t="shared" si="620"/>
        <v>195900000</v>
      </c>
      <c r="BC3924" s="63">
        <f t="shared" si="621"/>
        <v>4615.7440317166347</v>
      </c>
      <c r="BD3924" s="63">
        <f t="shared" si="622"/>
        <v>4615.744031721787</v>
      </c>
      <c r="BE3924" s="63">
        <f t="shared" si="623"/>
        <v>145.5384278993925</v>
      </c>
      <c r="BF3924" s="63">
        <f t="shared" si="624"/>
        <v>145.53842854939251</v>
      </c>
      <c r="BG3924" s="63">
        <f t="shared" si="625"/>
        <v>5.8215371159757918</v>
      </c>
      <c r="BH3924" s="63">
        <f t="shared" si="626"/>
        <v>5.8215377659757914</v>
      </c>
      <c r="BI3924" s="109">
        <f t="shared" si="628"/>
        <v>117540000</v>
      </c>
      <c r="BJ3924" s="203">
        <f t="shared" si="627"/>
        <v>3.3074057179438886E+24</v>
      </c>
    </row>
    <row r="3925" spans="53:62" s="174" customFormat="1" x14ac:dyDescent="0.35">
      <c r="BA3925" s="177">
        <v>3919</v>
      </c>
      <c r="BB3925" s="202">
        <f t="shared" si="620"/>
        <v>195950000</v>
      </c>
      <c r="BC3925" s="63">
        <f t="shared" si="621"/>
        <v>4616.9174345486308</v>
      </c>
      <c r="BD3925" s="63">
        <f t="shared" si="622"/>
        <v>4616.9174345537849</v>
      </c>
      <c r="BE3925" s="63">
        <f t="shared" si="623"/>
        <v>145.5384278993925</v>
      </c>
      <c r="BF3925" s="63">
        <f t="shared" si="624"/>
        <v>145.53842854939251</v>
      </c>
      <c r="BG3925" s="63">
        <f t="shared" si="625"/>
        <v>5.8215371159757918</v>
      </c>
      <c r="BH3925" s="63">
        <f t="shared" si="626"/>
        <v>5.8215377659757914</v>
      </c>
      <c r="BI3925" s="109">
        <f t="shared" si="628"/>
        <v>117570000</v>
      </c>
      <c r="BJ3925" s="203">
        <f t="shared" si="627"/>
        <v>3.3077728134419073E+24</v>
      </c>
    </row>
    <row r="3926" spans="53:62" s="174" customFormat="1" x14ac:dyDescent="0.35">
      <c r="BA3926" s="177">
        <v>3920</v>
      </c>
      <c r="BB3926" s="202">
        <f t="shared" si="620"/>
        <v>196000000</v>
      </c>
      <c r="BC3926" s="63">
        <f t="shared" si="621"/>
        <v>4618.0908349966076</v>
      </c>
      <c r="BD3926" s="63">
        <f t="shared" si="622"/>
        <v>4618.0908350017644</v>
      </c>
      <c r="BE3926" s="63">
        <f t="shared" si="623"/>
        <v>145.53842789939253</v>
      </c>
      <c r="BF3926" s="63">
        <f t="shared" si="624"/>
        <v>145.53842854939253</v>
      </c>
      <c r="BG3926" s="63">
        <f t="shared" si="625"/>
        <v>5.8215371159757918</v>
      </c>
      <c r="BH3926" s="63">
        <f t="shared" si="626"/>
        <v>5.8215377659757914</v>
      </c>
      <c r="BI3926" s="109">
        <f t="shared" si="628"/>
        <v>117600000</v>
      </c>
      <c r="BJ3926" s="203">
        <f t="shared" si="627"/>
        <v>3.3081397698639607E+24</v>
      </c>
    </row>
    <row r="3927" spans="53:62" s="174" customFormat="1" x14ac:dyDescent="0.35">
      <c r="BA3927" s="177">
        <v>3921</v>
      </c>
      <c r="BB3927" s="202">
        <f t="shared" si="620"/>
        <v>196050000</v>
      </c>
      <c r="BC3927" s="63">
        <f t="shared" si="621"/>
        <v>4619.2642330605049</v>
      </c>
      <c r="BD3927" s="63">
        <f t="shared" si="622"/>
        <v>4619.2642330656627</v>
      </c>
      <c r="BE3927" s="63">
        <f t="shared" si="623"/>
        <v>145.53842789939256</v>
      </c>
      <c r="BF3927" s="63">
        <f t="shared" si="624"/>
        <v>145.53842854939256</v>
      </c>
      <c r="BG3927" s="63">
        <f t="shared" si="625"/>
        <v>5.8215371159757918</v>
      </c>
      <c r="BH3927" s="63">
        <f t="shared" si="626"/>
        <v>5.8215377659757914</v>
      </c>
      <c r="BI3927" s="109">
        <f t="shared" si="628"/>
        <v>117630000</v>
      </c>
      <c r="BJ3927" s="203">
        <f t="shared" si="627"/>
        <v>3.3085065872627407E+24</v>
      </c>
    </row>
    <row r="3928" spans="53:62" s="174" customFormat="1" x14ac:dyDescent="0.35">
      <c r="BA3928" s="177">
        <v>3922</v>
      </c>
      <c r="BB3928" s="202">
        <f t="shared" si="620"/>
        <v>196100000</v>
      </c>
      <c r="BC3928" s="63">
        <f t="shared" si="621"/>
        <v>4620.4376287403838</v>
      </c>
      <c r="BD3928" s="63">
        <f t="shared" si="622"/>
        <v>4620.4376287455425</v>
      </c>
      <c r="BE3928" s="63">
        <f t="shared" si="623"/>
        <v>145.53842789939256</v>
      </c>
      <c r="BF3928" s="63">
        <f t="shared" si="624"/>
        <v>145.53842854939259</v>
      </c>
      <c r="BG3928" s="63">
        <f t="shared" si="625"/>
        <v>5.8215371159757918</v>
      </c>
      <c r="BH3928" s="63">
        <f t="shared" si="626"/>
        <v>5.8215377659757914</v>
      </c>
      <c r="BI3928" s="109">
        <f t="shared" si="628"/>
        <v>117660000</v>
      </c>
      <c r="BJ3928" s="203">
        <f t="shared" si="627"/>
        <v>3.3088732656909158E+24</v>
      </c>
    </row>
    <row r="3929" spans="53:62" s="174" customFormat="1" x14ac:dyDescent="0.35">
      <c r="BA3929" s="177">
        <v>3923</v>
      </c>
      <c r="BB3929" s="202">
        <f t="shared" si="620"/>
        <v>196150000</v>
      </c>
      <c r="BC3929" s="63">
        <f t="shared" si="621"/>
        <v>4621.6110220361797</v>
      </c>
      <c r="BD3929" s="63">
        <f t="shared" si="622"/>
        <v>4621.6110220413402</v>
      </c>
      <c r="BE3929" s="63">
        <f t="shared" si="623"/>
        <v>145.53842789939259</v>
      </c>
      <c r="BF3929" s="63">
        <f t="shared" si="624"/>
        <v>145.53842854939259</v>
      </c>
      <c r="BG3929" s="63">
        <f t="shared" si="625"/>
        <v>5.8215371159757918</v>
      </c>
      <c r="BH3929" s="63">
        <f t="shared" si="626"/>
        <v>5.8215377659757914</v>
      </c>
      <c r="BI3929" s="109">
        <f t="shared" si="628"/>
        <v>117690000</v>
      </c>
      <c r="BJ3929" s="203">
        <f t="shared" si="627"/>
        <v>3.3092398052011359E+24</v>
      </c>
    </row>
    <row r="3930" spans="53:62" s="174" customFormat="1" x14ac:dyDescent="0.35">
      <c r="BA3930" s="177">
        <v>3924</v>
      </c>
      <c r="BB3930" s="202">
        <f t="shared" si="620"/>
        <v>196200000</v>
      </c>
      <c r="BC3930" s="63">
        <f t="shared" si="621"/>
        <v>4622.7844129480236</v>
      </c>
      <c r="BD3930" s="63">
        <f t="shared" si="622"/>
        <v>4622.784412953185</v>
      </c>
      <c r="BE3930" s="63">
        <f t="shared" si="623"/>
        <v>145.53842789939262</v>
      </c>
      <c r="BF3930" s="63">
        <f t="shared" si="624"/>
        <v>145.53842854939262</v>
      </c>
      <c r="BG3930" s="63">
        <f t="shared" si="625"/>
        <v>5.8215371159757918</v>
      </c>
      <c r="BH3930" s="63">
        <f t="shared" si="626"/>
        <v>5.8215377659757914</v>
      </c>
      <c r="BI3930" s="109">
        <f t="shared" si="628"/>
        <v>117720000</v>
      </c>
      <c r="BJ3930" s="203">
        <f t="shared" si="627"/>
        <v>3.3096062058460305E+24</v>
      </c>
    </row>
    <row r="3931" spans="53:62" s="174" customFormat="1" x14ac:dyDescent="0.35">
      <c r="BA3931" s="177">
        <v>3925</v>
      </c>
      <c r="BB3931" s="202">
        <f t="shared" si="620"/>
        <v>196250000</v>
      </c>
      <c r="BC3931" s="63">
        <f t="shared" si="621"/>
        <v>4623.9578014758508</v>
      </c>
      <c r="BD3931" s="63">
        <f t="shared" si="622"/>
        <v>4623.9578014810122</v>
      </c>
      <c r="BE3931" s="63">
        <f t="shared" si="623"/>
        <v>145.53842789939264</v>
      </c>
      <c r="BF3931" s="63">
        <f t="shared" si="624"/>
        <v>145.53842854939262</v>
      </c>
      <c r="BG3931" s="63">
        <f t="shared" si="625"/>
        <v>5.8215371159757918</v>
      </c>
      <c r="BH3931" s="63">
        <f t="shared" si="626"/>
        <v>5.8215377659757914</v>
      </c>
      <c r="BI3931" s="109">
        <f t="shared" si="628"/>
        <v>117750000</v>
      </c>
      <c r="BJ3931" s="203">
        <f t="shared" si="627"/>
        <v>3.3099724676782097E+24</v>
      </c>
    </row>
    <row r="3932" spans="53:62" s="174" customFormat="1" x14ac:dyDescent="0.35">
      <c r="BA3932" s="177">
        <v>3926</v>
      </c>
      <c r="BB3932" s="202">
        <f t="shared" si="620"/>
        <v>196300000</v>
      </c>
      <c r="BC3932" s="63">
        <f t="shared" si="621"/>
        <v>4625.1311876196578</v>
      </c>
      <c r="BD3932" s="63">
        <f t="shared" si="622"/>
        <v>4625.1311876248219</v>
      </c>
      <c r="BE3932" s="63">
        <f t="shared" si="623"/>
        <v>145.53842789939264</v>
      </c>
      <c r="BF3932" s="63">
        <f t="shared" si="624"/>
        <v>145.53842854939265</v>
      </c>
      <c r="BG3932" s="63">
        <f t="shared" si="625"/>
        <v>5.8215371159757918</v>
      </c>
      <c r="BH3932" s="63">
        <f t="shared" si="626"/>
        <v>5.8215377659757914</v>
      </c>
      <c r="BI3932" s="109">
        <f t="shared" si="628"/>
        <v>117780000</v>
      </c>
      <c r="BJ3932" s="203">
        <f t="shared" si="627"/>
        <v>3.3103385907502637E+24</v>
      </c>
    </row>
    <row r="3933" spans="53:62" s="174" customFormat="1" x14ac:dyDescent="0.35">
      <c r="BA3933" s="177">
        <v>3927</v>
      </c>
      <c r="BB3933" s="202">
        <f t="shared" si="620"/>
        <v>196350000</v>
      </c>
      <c r="BC3933" s="63">
        <f t="shared" si="621"/>
        <v>4626.304571379449</v>
      </c>
      <c r="BD3933" s="63">
        <f t="shared" si="622"/>
        <v>4626.3045713846141</v>
      </c>
      <c r="BE3933" s="63">
        <f t="shared" si="623"/>
        <v>145.53842789939264</v>
      </c>
      <c r="BF3933" s="63">
        <f t="shared" si="624"/>
        <v>145.53842854939268</v>
      </c>
      <c r="BG3933" s="63">
        <f t="shared" si="625"/>
        <v>5.8215371159757918</v>
      </c>
      <c r="BH3933" s="63">
        <f t="shared" si="626"/>
        <v>5.8215377659757914</v>
      </c>
      <c r="BI3933" s="109">
        <f t="shared" si="628"/>
        <v>117810000</v>
      </c>
      <c r="BJ3933" s="203">
        <f t="shared" si="627"/>
        <v>3.310704575114762E+24</v>
      </c>
    </row>
    <row r="3934" spans="53:62" s="174" customFormat="1" x14ac:dyDescent="0.35">
      <c r="BA3934" s="177">
        <v>3928</v>
      </c>
      <c r="BB3934" s="202">
        <f t="shared" si="620"/>
        <v>196400000</v>
      </c>
      <c r="BC3934" s="63">
        <f t="shared" si="621"/>
        <v>4627.4779527552218</v>
      </c>
      <c r="BD3934" s="63">
        <f t="shared" si="622"/>
        <v>4627.4779527603887</v>
      </c>
      <c r="BE3934" s="63">
        <f t="shared" si="623"/>
        <v>145.5384278993927</v>
      </c>
      <c r="BF3934" s="63">
        <f t="shared" si="624"/>
        <v>145.53842854939268</v>
      </c>
      <c r="BG3934" s="63">
        <f t="shared" si="625"/>
        <v>5.8215371159757918</v>
      </c>
      <c r="BH3934" s="63">
        <f t="shared" si="626"/>
        <v>5.8215377659757914</v>
      </c>
      <c r="BI3934" s="109">
        <f t="shared" si="628"/>
        <v>117840000</v>
      </c>
      <c r="BJ3934" s="203">
        <f t="shared" si="627"/>
        <v>3.3110704208242544E+24</v>
      </c>
    </row>
    <row r="3935" spans="53:62" s="174" customFormat="1" x14ac:dyDescent="0.35">
      <c r="BA3935" s="177">
        <v>3929</v>
      </c>
      <c r="BB3935" s="202">
        <f t="shared" si="620"/>
        <v>196450000</v>
      </c>
      <c r="BC3935" s="63">
        <f t="shared" si="621"/>
        <v>4628.6513317469771</v>
      </c>
      <c r="BD3935" s="63">
        <f t="shared" si="622"/>
        <v>4628.6513317521449</v>
      </c>
      <c r="BE3935" s="63">
        <f t="shared" si="623"/>
        <v>145.5384278993927</v>
      </c>
      <c r="BF3935" s="63">
        <f t="shared" si="624"/>
        <v>145.53842854939271</v>
      </c>
      <c r="BG3935" s="63">
        <f t="shared" si="625"/>
        <v>5.8215371159757918</v>
      </c>
      <c r="BH3935" s="63">
        <f t="shared" si="626"/>
        <v>5.8215377659757914</v>
      </c>
      <c r="BI3935" s="109">
        <f t="shared" si="628"/>
        <v>117870000</v>
      </c>
      <c r="BJ3935" s="203">
        <f t="shared" si="627"/>
        <v>3.3114361279312722E+24</v>
      </c>
    </row>
    <row r="3936" spans="53:62" s="174" customFormat="1" x14ac:dyDescent="0.35">
      <c r="BA3936" s="177">
        <v>3930</v>
      </c>
      <c r="BB3936" s="202">
        <f t="shared" si="620"/>
        <v>196500000</v>
      </c>
      <c r="BC3936" s="63">
        <f t="shared" si="621"/>
        <v>4629.8247083547794</v>
      </c>
      <c r="BD3936" s="63">
        <f t="shared" si="622"/>
        <v>4629.824708359949</v>
      </c>
      <c r="BE3936" s="63">
        <f t="shared" si="623"/>
        <v>145.5384278993927</v>
      </c>
      <c r="BF3936" s="63">
        <f t="shared" si="624"/>
        <v>145.53842854939271</v>
      </c>
      <c r="BG3936" s="63">
        <f t="shared" si="625"/>
        <v>5.8215371159757918</v>
      </c>
      <c r="BH3936" s="63">
        <f t="shared" si="626"/>
        <v>5.8215377659757914</v>
      </c>
      <c r="BI3936" s="109">
        <f t="shared" si="628"/>
        <v>117900000</v>
      </c>
      <c r="BJ3936" s="203">
        <f t="shared" si="627"/>
        <v>3.311801696488324E+24</v>
      </c>
    </row>
    <row r="3937" spans="53:62" s="174" customFormat="1" x14ac:dyDescent="0.35">
      <c r="BA3937" s="177">
        <v>3931</v>
      </c>
      <c r="BB3937" s="202">
        <f t="shared" si="620"/>
        <v>196550000</v>
      </c>
      <c r="BC3937" s="63">
        <f t="shared" si="621"/>
        <v>4630.9980825786297</v>
      </c>
      <c r="BD3937" s="63">
        <f t="shared" si="622"/>
        <v>4630.9980825837993</v>
      </c>
      <c r="BE3937" s="63">
        <f t="shared" si="623"/>
        <v>145.5384278993927</v>
      </c>
      <c r="BF3937" s="63">
        <f t="shared" si="624"/>
        <v>145.53842854939273</v>
      </c>
      <c r="BG3937" s="63">
        <f t="shared" si="625"/>
        <v>5.8215371159757918</v>
      </c>
      <c r="BH3937" s="63">
        <f t="shared" si="626"/>
        <v>5.8215377659757914</v>
      </c>
      <c r="BI3937" s="109">
        <f t="shared" si="628"/>
        <v>117930000</v>
      </c>
      <c r="BJ3937" s="203">
        <f t="shared" si="627"/>
        <v>3.3121671265479009E+24</v>
      </c>
    </row>
    <row r="3938" spans="53:62" s="174" customFormat="1" x14ac:dyDescent="0.35">
      <c r="BA3938" s="177">
        <v>3932</v>
      </c>
      <c r="BB3938" s="202">
        <f t="shared" si="620"/>
        <v>196600000</v>
      </c>
      <c r="BC3938" s="63">
        <f t="shared" si="621"/>
        <v>4632.1714544184606</v>
      </c>
      <c r="BD3938" s="63">
        <f t="shared" si="622"/>
        <v>4632.1714544236329</v>
      </c>
      <c r="BE3938" s="63">
        <f t="shared" si="623"/>
        <v>145.53842789939273</v>
      </c>
      <c r="BF3938" s="63">
        <f t="shared" si="624"/>
        <v>145.53842854939273</v>
      </c>
      <c r="BG3938" s="63">
        <f t="shared" si="625"/>
        <v>5.8215371159757918</v>
      </c>
      <c r="BH3938" s="63">
        <f t="shared" si="626"/>
        <v>5.8215377659757914</v>
      </c>
      <c r="BI3938" s="109">
        <f t="shared" si="628"/>
        <v>117960000</v>
      </c>
      <c r="BJ3938" s="203">
        <f t="shared" si="627"/>
        <v>3.3125324181624744E+24</v>
      </c>
    </row>
    <row r="3939" spans="53:62" s="174" customFormat="1" x14ac:dyDescent="0.35">
      <c r="BA3939" s="177">
        <v>3933</v>
      </c>
      <c r="BB3939" s="202">
        <f t="shared" si="620"/>
        <v>196650000</v>
      </c>
      <c r="BC3939" s="63">
        <f t="shared" si="621"/>
        <v>4633.3448238742749</v>
      </c>
      <c r="BD3939" s="63">
        <f t="shared" si="622"/>
        <v>4633.3448238794481</v>
      </c>
      <c r="BE3939" s="63">
        <f t="shared" si="623"/>
        <v>145.53842789939279</v>
      </c>
      <c r="BF3939" s="63">
        <f t="shared" si="624"/>
        <v>145.53842854939276</v>
      </c>
      <c r="BG3939" s="63">
        <f t="shared" si="625"/>
        <v>5.8215371159757918</v>
      </c>
      <c r="BH3939" s="63">
        <f t="shared" si="626"/>
        <v>5.8215377659757914</v>
      </c>
      <c r="BI3939" s="109">
        <f t="shared" si="628"/>
        <v>117990000</v>
      </c>
      <c r="BJ3939" s="203">
        <f t="shared" si="627"/>
        <v>3.3128975713844935E+24</v>
      </c>
    </row>
    <row r="3940" spans="53:62" s="174" customFormat="1" x14ac:dyDescent="0.35">
      <c r="BA3940" s="177">
        <v>3934</v>
      </c>
      <c r="BB3940" s="202">
        <f t="shared" si="620"/>
        <v>196700000</v>
      </c>
      <c r="BC3940" s="63">
        <f t="shared" si="621"/>
        <v>4634.5181909461362</v>
      </c>
      <c r="BD3940" s="63">
        <f t="shared" si="622"/>
        <v>4634.5181909513103</v>
      </c>
      <c r="BE3940" s="63">
        <f t="shared" si="623"/>
        <v>145.53842789939279</v>
      </c>
      <c r="BF3940" s="63">
        <f t="shared" si="624"/>
        <v>145.53842854939276</v>
      </c>
      <c r="BG3940" s="63">
        <f t="shared" si="625"/>
        <v>5.8215371159757918</v>
      </c>
      <c r="BH3940" s="63">
        <f t="shared" si="626"/>
        <v>5.8215377659757914</v>
      </c>
      <c r="BI3940" s="109">
        <f t="shared" si="628"/>
        <v>118020000</v>
      </c>
      <c r="BJ3940" s="203">
        <f t="shared" si="627"/>
        <v>3.3132625862663891E+24</v>
      </c>
    </row>
    <row r="3941" spans="53:62" s="174" customFormat="1" x14ac:dyDescent="0.35">
      <c r="BA3941" s="177">
        <v>3935</v>
      </c>
      <c r="BB3941" s="202">
        <f t="shared" si="620"/>
        <v>196750000</v>
      </c>
      <c r="BC3941" s="63">
        <f t="shared" si="621"/>
        <v>4635.6915556340446</v>
      </c>
      <c r="BD3941" s="63">
        <f t="shared" si="622"/>
        <v>4635.6915556392205</v>
      </c>
      <c r="BE3941" s="63">
        <f t="shared" si="623"/>
        <v>145.53842789939279</v>
      </c>
      <c r="BF3941" s="63">
        <f t="shared" si="624"/>
        <v>145.53842854939279</v>
      </c>
      <c r="BG3941" s="63">
        <f t="shared" si="625"/>
        <v>5.8215371159757918</v>
      </c>
      <c r="BH3941" s="63">
        <f t="shared" si="626"/>
        <v>5.8215377659757914</v>
      </c>
      <c r="BI3941" s="109">
        <f t="shared" si="628"/>
        <v>118050000</v>
      </c>
      <c r="BJ3941" s="203">
        <f t="shared" si="627"/>
        <v>3.3136274628605733E+24</v>
      </c>
    </row>
    <row r="3942" spans="53:62" s="174" customFormat="1" x14ac:dyDescent="0.35">
      <c r="BA3942" s="177">
        <v>3936</v>
      </c>
      <c r="BB3942" s="202">
        <f t="shared" si="620"/>
        <v>196800000</v>
      </c>
      <c r="BC3942" s="63">
        <f t="shared" si="621"/>
        <v>4636.8649179379991</v>
      </c>
      <c r="BD3942" s="63">
        <f t="shared" si="622"/>
        <v>4636.8649179431768</v>
      </c>
      <c r="BE3942" s="63">
        <f t="shared" si="623"/>
        <v>145.53842789939279</v>
      </c>
      <c r="BF3942" s="63">
        <f t="shared" si="624"/>
        <v>145.53842854939282</v>
      </c>
      <c r="BG3942" s="63">
        <f t="shared" si="625"/>
        <v>5.8215371159757918</v>
      </c>
      <c r="BH3942" s="63">
        <f t="shared" si="626"/>
        <v>5.8215377659757914</v>
      </c>
      <c r="BI3942" s="109">
        <f t="shared" si="628"/>
        <v>118080000</v>
      </c>
      <c r="BJ3942" s="203">
        <f t="shared" si="627"/>
        <v>3.3139922012194365E+24</v>
      </c>
    </row>
    <row r="3943" spans="53:62" s="174" customFormat="1" x14ac:dyDescent="0.35">
      <c r="BA3943" s="177">
        <v>3937</v>
      </c>
      <c r="BB3943" s="202">
        <f t="shared" si="620"/>
        <v>196850000</v>
      </c>
      <c r="BC3943" s="63">
        <f t="shared" si="621"/>
        <v>4638.0382778580024</v>
      </c>
      <c r="BD3943" s="63">
        <f t="shared" si="622"/>
        <v>4638.0382778631802</v>
      </c>
      <c r="BE3943" s="63">
        <f t="shared" si="623"/>
        <v>145.53842789939279</v>
      </c>
      <c r="BF3943" s="63">
        <f t="shared" si="624"/>
        <v>145.53842854939282</v>
      </c>
      <c r="BG3943" s="63">
        <f t="shared" si="625"/>
        <v>5.8215371159757918</v>
      </c>
      <c r="BH3943" s="63">
        <f t="shared" si="626"/>
        <v>5.8215377659757914</v>
      </c>
      <c r="BI3943" s="109">
        <f t="shared" si="628"/>
        <v>118110000</v>
      </c>
      <c r="BJ3943" s="203">
        <f t="shared" si="627"/>
        <v>3.3143568013953494E+24</v>
      </c>
    </row>
    <row r="3944" spans="53:62" s="174" customFormat="1" x14ac:dyDescent="0.35">
      <c r="BA3944" s="177">
        <v>3938</v>
      </c>
      <c r="BB3944" s="202">
        <f t="shared" si="620"/>
        <v>196900000</v>
      </c>
      <c r="BC3944" s="63">
        <f t="shared" si="621"/>
        <v>4639.2116353939864</v>
      </c>
      <c r="BD3944" s="63">
        <f t="shared" si="622"/>
        <v>4639.211635399166</v>
      </c>
      <c r="BE3944" s="63">
        <f t="shared" si="623"/>
        <v>145.53842789939281</v>
      </c>
      <c r="BF3944" s="63">
        <f t="shared" si="624"/>
        <v>145.53842854939282</v>
      </c>
      <c r="BG3944" s="63">
        <f t="shared" si="625"/>
        <v>5.8215371159757918</v>
      </c>
      <c r="BH3944" s="63">
        <f t="shared" si="626"/>
        <v>5.8215377659757914</v>
      </c>
      <c r="BI3944" s="109">
        <f t="shared" si="628"/>
        <v>118140000</v>
      </c>
      <c r="BJ3944" s="203">
        <f t="shared" si="627"/>
        <v>3.3147212634406629E+24</v>
      </c>
    </row>
    <row r="3945" spans="53:62" s="174" customFormat="1" x14ac:dyDescent="0.35">
      <c r="BA3945" s="177">
        <v>3939</v>
      </c>
      <c r="BB3945" s="202">
        <f t="shared" si="620"/>
        <v>196950000</v>
      </c>
      <c r="BC3945" s="63">
        <f t="shared" si="621"/>
        <v>4640.3849905460829</v>
      </c>
      <c r="BD3945" s="63">
        <f t="shared" si="622"/>
        <v>4640.3849905512634</v>
      </c>
      <c r="BE3945" s="63">
        <f t="shared" si="623"/>
        <v>145.53842789939281</v>
      </c>
      <c r="BF3945" s="63">
        <f t="shared" si="624"/>
        <v>145.53842854939285</v>
      </c>
      <c r="BG3945" s="63">
        <f t="shared" si="625"/>
        <v>5.8215371159757918</v>
      </c>
      <c r="BH3945" s="63">
        <f t="shared" si="626"/>
        <v>5.8215377659757914</v>
      </c>
      <c r="BI3945" s="109">
        <f t="shared" si="628"/>
        <v>118170000</v>
      </c>
      <c r="BJ3945" s="203">
        <f t="shared" si="627"/>
        <v>3.3150855874077101E+24</v>
      </c>
    </row>
    <row r="3946" spans="53:62" s="174" customFormat="1" x14ac:dyDescent="0.35">
      <c r="BA3946" s="177">
        <v>3940</v>
      </c>
      <c r="BB3946" s="202">
        <f t="shared" si="620"/>
        <v>197000000</v>
      </c>
      <c r="BC3946" s="63">
        <f t="shared" si="621"/>
        <v>4641.5583433142256</v>
      </c>
      <c r="BD3946" s="63">
        <f t="shared" si="622"/>
        <v>4641.5583433194079</v>
      </c>
      <c r="BE3946" s="63">
        <f t="shared" si="623"/>
        <v>145.53842789939284</v>
      </c>
      <c r="BF3946" s="63">
        <f t="shared" si="624"/>
        <v>145.53842854939285</v>
      </c>
      <c r="BG3946" s="63">
        <f t="shared" si="625"/>
        <v>5.8215371159757918</v>
      </c>
      <c r="BH3946" s="63">
        <f t="shared" si="626"/>
        <v>5.8215377659757914</v>
      </c>
      <c r="BI3946" s="109">
        <f t="shared" si="628"/>
        <v>118200000</v>
      </c>
      <c r="BJ3946" s="203">
        <f t="shared" si="627"/>
        <v>3.3154497733488004E+24</v>
      </c>
    </row>
    <row r="3947" spans="53:62" s="174" customFormat="1" x14ac:dyDescent="0.35">
      <c r="BA3947" s="177">
        <v>3941</v>
      </c>
      <c r="BB3947" s="202">
        <f t="shared" si="620"/>
        <v>197050000</v>
      </c>
      <c r="BC3947" s="63">
        <f t="shared" si="621"/>
        <v>4642.7316936984162</v>
      </c>
      <c r="BD3947" s="63">
        <f t="shared" si="622"/>
        <v>4642.7316937035994</v>
      </c>
      <c r="BE3947" s="63">
        <f t="shared" si="623"/>
        <v>145.53842789939287</v>
      </c>
      <c r="BF3947" s="63">
        <f t="shared" si="624"/>
        <v>145.53842854939288</v>
      </c>
      <c r="BG3947" s="63">
        <f t="shared" si="625"/>
        <v>5.8215371159757918</v>
      </c>
      <c r="BH3947" s="63">
        <f t="shared" si="626"/>
        <v>5.8215377659757914</v>
      </c>
      <c r="BI3947" s="109">
        <f t="shared" si="628"/>
        <v>118230000</v>
      </c>
      <c r="BJ3947" s="203">
        <f t="shared" si="627"/>
        <v>3.3158138213162278E+24</v>
      </c>
    </row>
    <row r="3948" spans="53:62" s="174" customFormat="1" x14ac:dyDescent="0.35">
      <c r="BA3948" s="177">
        <v>3942</v>
      </c>
      <c r="BB3948" s="202">
        <f t="shared" si="620"/>
        <v>197100000</v>
      </c>
      <c r="BC3948" s="63">
        <f t="shared" si="621"/>
        <v>4643.9050416987175</v>
      </c>
      <c r="BD3948" s="63">
        <f t="shared" si="622"/>
        <v>4643.9050417039025</v>
      </c>
      <c r="BE3948" s="63">
        <f t="shared" si="623"/>
        <v>145.5384278993929</v>
      </c>
      <c r="BF3948" s="63">
        <f t="shared" si="624"/>
        <v>145.53842854939288</v>
      </c>
      <c r="BG3948" s="63">
        <f t="shared" si="625"/>
        <v>5.8215371159757918</v>
      </c>
      <c r="BH3948" s="63">
        <f t="shared" si="626"/>
        <v>5.8215377659757914</v>
      </c>
      <c r="BI3948" s="109">
        <f t="shared" si="628"/>
        <v>118260000</v>
      </c>
      <c r="BJ3948" s="203">
        <f t="shared" si="627"/>
        <v>3.3161777313622636E+24</v>
      </c>
    </row>
    <row r="3949" spans="53:62" s="174" customFormat="1" x14ac:dyDescent="0.35">
      <c r="BA3949" s="177">
        <v>3943</v>
      </c>
      <c r="BB3949" s="202">
        <f t="shared" si="620"/>
        <v>197150000</v>
      </c>
      <c r="BC3949" s="63">
        <f t="shared" si="621"/>
        <v>4645.0783873150021</v>
      </c>
      <c r="BD3949" s="63">
        <f t="shared" si="622"/>
        <v>4645.0783873201881</v>
      </c>
      <c r="BE3949" s="63">
        <f t="shared" si="623"/>
        <v>145.5384278993929</v>
      </c>
      <c r="BF3949" s="63">
        <f t="shared" si="624"/>
        <v>145.5384285493929</v>
      </c>
      <c r="BG3949" s="63">
        <f t="shared" si="625"/>
        <v>5.8215371159757918</v>
      </c>
      <c r="BH3949" s="63">
        <f t="shared" si="626"/>
        <v>5.8215377659757914</v>
      </c>
      <c r="BI3949" s="109">
        <f t="shared" si="628"/>
        <v>118290000</v>
      </c>
      <c r="BJ3949" s="203">
        <f t="shared" si="627"/>
        <v>3.3165415035391593E+24</v>
      </c>
    </row>
    <row r="3950" spans="53:62" s="174" customFormat="1" x14ac:dyDescent="0.35">
      <c r="BA3950" s="177">
        <v>3944</v>
      </c>
      <c r="BB3950" s="202">
        <f t="shared" si="620"/>
        <v>197200000</v>
      </c>
      <c r="BC3950" s="63">
        <f t="shared" si="621"/>
        <v>4646.251730547463</v>
      </c>
      <c r="BD3950" s="63">
        <f t="shared" si="622"/>
        <v>4646.2517305526499</v>
      </c>
      <c r="BE3950" s="63">
        <f t="shared" si="623"/>
        <v>145.5384278993929</v>
      </c>
      <c r="BF3950" s="63">
        <f t="shared" si="624"/>
        <v>145.53842854939293</v>
      </c>
      <c r="BG3950" s="63">
        <f t="shared" si="625"/>
        <v>5.8215371159757918</v>
      </c>
      <c r="BH3950" s="63">
        <f t="shared" si="626"/>
        <v>5.8215377659757914</v>
      </c>
      <c r="BI3950" s="109">
        <f t="shared" si="628"/>
        <v>118320000</v>
      </c>
      <c r="BJ3950" s="203">
        <f t="shared" si="627"/>
        <v>3.3169051378991477E+24</v>
      </c>
    </row>
    <row r="3951" spans="53:62" s="174" customFormat="1" x14ac:dyDescent="0.35">
      <c r="BA3951" s="177">
        <v>3945</v>
      </c>
      <c r="BB3951" s="202">
        <f t="shared" si="620"/>
        <v>197250000</v>
      </c>
      <c r="BC3951" s="63">
        <f t="shared" si="621"/>
        <v>4647.4250713959054</v>
      </c>
      <c r="BD3951" s="63">
        <f t="shared" si="622"/>
        <v>4647.4250714010941</v>
      </c>
      <c r="BE3951" s="63">
        <f t="shared" si="623"/>
        <v>145.53842789939293</v>
      </c>
      <c r="BF3951" s="63">
        <f t="shared" si="624"/>
        <v>145.53842854939293</v>
      </c>
      <c r="BG3951" s="63">
        <f t="shared" si="625"/>
        <v>5.8215371159757918</v>
      </c>
      <c r="BH3951" s="63">
        <f t="shared" si="626"/>
        <v>5.8215377659757914</v>
      </c>
      <c r="BI3951" s="109">
        <f t="shared" si="628"/>
        <v>118350000</v>
      </c>
      <c r="BJ3951" s="203">
        <f t="shared" si="627"/>
        <v>3.317268634494442E+24</v>
      </c>
    </row>
    <row r="3952" spans="53:62" s="174" customFormat="1" x14ac:dyDescent="0.35">
      <c r="BA3952" s="177">
        <v>3946</v>
      </c>
      <c r="BB3952" s="202">
        <f t="shared" si="620"/>
        <v>197300000</v>
      </c>
      <c r="BC3952" s="63">
        <f t="shared" si="621"/>
        <v>4648.598409860525</v>
      </c>
      <c r="BD3952" s="63">
        <f t="shared" si="622"/>
        <v>4648.5984098657145</v>
      </c>
      <c r="BE3952" s="63">
        <f t="shared" si="623"/>
        <v>145.53842789939293</v>
      </c>
      <c r="BF3952" s="63">
        <f t="shared" si="624"/>
        <v>145.53842854939296</v>
      </c>
      <c r="BG3952" s="63">
        <f t="shared" si="625"/>
        <v>5.8215371159757918</v>
      </c>
      <c r="BH3952" s="63">
        <f t="shared" si="626"/>
        <v>5.8215377659757914</v>
      </c>
      <c r="BI3952" s="109">
        <f t="shared" si="628"/>
        <v>118380000</v>
      </c>
      <c r="BJ3952" s="203">
        <f t="shared" si="627"/>
        <v>3.3176319933772337E+24</v>
      </c>
    </row>
    <row r="3953" spans="53:62" s="174" customFormat="1" x14ac:dyDescent="0.35">
      <c r="BA3953" s="177">
        <v>3947</v>
      </c>
      <c r="BB3953" s="202">
        <f t="shared" si="620"/>
        <v>197350000</v>
      </c>
      <c r="BC3953" s="63">
        <f t="shared" si="621"/>
        <v>4649.7717459411906</v>
      </c>
      <c r="BD3953" s="63">
        <f t="shared" si="622"/>
        <v>4649.771745946382</v>
      </c>
      <c r="BE3953" s="63">
        <f t="shared" si="623"/>
        <v>145.53842789939293</v>
      </c>
      <c r="BF3953" s="63">
        <f t="shared" si="624"/>
        <v>145.53842854939296</v>
      </c>
      <c r="BG3953" s="63">
        <f t="shared" si="625"/>
        <v>5.8215371159757918</v>
      </c>
      <c r="BH3953" s="63">
        <f t="shared" si="626"/>
        <v>5.8215377659757914</v>
      </c>
      <c r="BI3953" s="109">
        <f t="shared" si="628"/>
        <v>118410000</v>
      </c>
      <c r="BJ3953" s="203">
        <f t="shared" si="627"/>
        <v>3.317995214599697E+24</v>
      </c>
    </row>
    <row r="3954" spans="53:62" s="174" customFormat="1" x14ac:dyDescent="0.35">
      <c r="BA3954" s="177">
        <v>3948</v>
      </c>
      <c r="BB3954" s="202">
        <f t="shared" si="620"/>
        <v>197400000</v>
      </c>
      <c r="BC3954" s="63">
        <f t="shared" si="621"/>
        <v>4650.9450796379042</v>
      </c>
      <c r="BD3954" s="63">
        <f t="shared" si="622"/>
        <v>4650.9450796430965</v>
      </c>
      <c r="BE3954" s="63">
        <f t="shared" si="623"/>
        <v>145.53842789939293</v>
      </c>
      <c r="BF3954" s="63">
        <f t="shared" si="624"/>
        <v>145.53842854939296</v>
      </c>
      <c r="BG3954" s="63">
        <f t="shared" si="625"/>
        <v>5.8215371159757918</v>
      </c>
      <c r="BH3954" s="63">
        <f t="shared" si="626"/>
        <v>5.8215377659757914</v>
      </c>
      <c r="BI3954" s="109">
        <f t="shared" si="628"/>
        <v>118440000</v>
      </c>
      <c r="BJ3954" s="203">
        <f t="shared" si="627"/>
        <v>3.3183582982139857E+24</v>
      </c>
    </row>
    <row r="3955" spans="53:62" s="174" customFormat="1" x14ac:dyDescent="0.35">
      <c r="BA3955" s="177">
        <v>3949</v>
      </c>
      <c r="BB3955" s="202">
        <f t="shared" si="620"/>
        <v>197450000</v>
      </c>
      <c r="BC3955" s="63">
        <f t="shared" si="621"/>
        <v>4652.1184109507931</v>
      </c>
      <c r="BD3955" s="63">
        <f t="shared" si="622"/>
        <v>4652.1184109559872</v>
      </c>
      <c r="BE3955" s="63">
        <f t="shared" si="623"/>
        <v>145.53842789939296</v>
      </c>
      <c r="BF3955" s="63">
        <f t="shared" si="624"/>
        <v>145.53842854939299</v>
      </c>
      <c r="BG3955" s="63">
        <f t="shared" si="625"/>
        <v>5.8215371159757918</v>
      </c>
      <c r="BH3955" s="63">
        <f t="shared" si="626"/>
        <v>5.8215377659757914</v>
      </c>
      <c r="BI3955" s="109">
        <f t="shared" si="628"/>
        <v>118470000</v>
      </c>
      <c r="BJ3955" s="203">
        <f t="shared" si="627"/>
        <v>3.3187212442722325E+24</v>
      </c>
    </row>
    <row r="3956" spans="53:62" s="174" customFormat="1" x14ac:dyDescent="0.35">
      <c r="BA3956" s="177">
        <v>3950</v>
      </c>
      <c r="BB3956" s="202">
        <f t="shared" si="620"/>
        <v>197500000</v>
      </c>
      <c r="BC3956" s="63">
        <f t="shared" si="621"/>
        <v>4653.291739879729</v>
      </c>
      <c r="BD3956" s="63">
        <f t="shared" si="622"/>
        <v>4653.2917398849249</v>
      </c>
      <c r="BE3956" s="63">
        <f t="shared" si="623"/>
        <v>145.53842789939299</v>
      </c>
      <c r="BF3956" s="63">
        <f t="shared" si="624"/>
        <v>145.53842854939299</v>
      </c>
      <c r="BG3956" s="63">
        <f t="shared" si="625"/>
        <v>5.8215371159757918</v>
      </c>
      <c r="BH3956" s="63">
        <f t="shared" si="626"/>
        <v>5.8215377659757914</v>
      </c>
      <c r="BI3956" s="109">
        <f t="shared" si="628"/>
        <v>118500000</v>
      </c>
      <c r="BJ3956" s="203">
        <f t="shared" si="627"/>
        <v>3.3190840528265506E+24</v>
      </c>
    </row>
    <row r="3957" spans="53:62" s="174" customFormat="1" x14ac:dyDescent="0.35">
      <c r="BA3957" s="177">
        <v>3951</v>
      </c>
      <c r="BB3957" s="202">
        <f t="shared" si="620"/>
        <v>197550000</v>
      </c>
      <c r="BC3957" s="63">
        <f t="shared" si="621"/>
        <v>4654.465066424842</v>
      </c>
      <c r="BD3957" s="63">
        <f t="shared" si="622"/>
        <v>4654.4650664300389</v>
      </c>
      <c r="BE3957" s="63">
        <f t="shared" si="623"/>
        <v>145.53842789939301</v>
      </c>
      <c r="BF3957" s="63">
        <f t="shared" si="624"/>
        <v>145.53842854939302</v>
      </c>
      <c r="BG3957" s="63">
        <f t="shared" si="625"/>
        <v>5.8215371159757918</v>
      </c>
      <c r="BH3957" s="63">
        <f t="shared" si="626"/>
        <v>5.8215377659757914</v>
      </c>
      <c r="BI3957" s="109">
        <f t="shared" si="628"/>
        <v>118530000</v>
      </c>
      <c r="BJ3957" s="203">
        <f t="shared" si="627"/>
        <v>3.3194467239290351E+24</v>
      </c>
    </row>
    <row r="3958" spans="53:62" s="174" customFormat="1" x14ac:dyDescent="0.35">
      <c r="BA3958" s="177">
        <v>3952</v>
      </c>
      <c r="BB3958" s="202">
        <f t="shared" si="620"/>
        <v>197600000</v>
      </c>
      <c r="BC3958" s="63">
        <f t="shared" si="621"/>
        <v>4655.6383905860002</v>
      </c>
      <c r="BD3958" s="63">
        <f t="shared" si="622"/>
        <v>4655.6383905911998</v>
      </c>
      <c r="BE3958" s="63">
        <f t="shared" si="623"/>
        <v>145.53842789939301</v>
      </c>
      <c r="BF3958" s="63">
        <f t="shared" si="624"/>
        <v>145.53842854939305</v>
      </c>
      <c r="BG3958" s="63">
        <f t="shared" si="625"/>
        <v>5.8215371159757918</v>
      </c>
      <c r="BH3958" s="63">
        <f t="shared" si="626"/>
        <v>5.8215377659757914</v>
      </c>
      <c r="BI3958" s="109">
        <f t="shared" si="628"/>
        <v>118560000</v>
      </c>
      <c r="BJ3958" s="203">
        <f t="shared" si="627"/>
        <v>3.3198092576317604E+24</v>
      </c>
    </row>
    <row r="3959" spans="53:62" s="174" customFormat="1" x14ac:dyDescent="0.35">
      <c r="BA3959" s="177">
        <v>3953</v>
      </c>
      <c r="BB3959" s="202">
        <f t="shared" si="620"/>
        <v>197650000</v>
      </c>
      <c r="BC3959" s="63">
        <f t="shared" si="621"/>
        <v>4656.8117123632728</v>
      </c>
      <c r="BD3959" s="63">
        <f t="shared" si="622"/>
        <v>4656.8117123684724</v>
      </c>
      <c r="BE3959" s="63">
        <f t="shared" si="623"/>
        <v>145.53842789939301</v>
      </c>
      <c r="BF3959" s="63">
        <f t="shared" si="624"/>
        <v>145.53842854939305</v>
      </c>
      <c r="BG3959" s="63">
        <f t="shared" si="625"/>
        <v>5.8215371159757918</v>
      </c>
      <c r="BH3959" s="63">
        <f t="shared" si="626"/>
        <v>5.8215377659757914</v>
      </c>
      <c r="BI3959" s="109">
        <f t="shared" si="628"/>
        <v>118590000</v>
      </c>
      <c r="BJ3959" s="203">
        <f t="shared" si="627"/>
        <v>3.3201716539867799E+24</v>
      </c>
    </row>
    <row r="3960" spans="53:62" s="174" customFormat="1" x14ac:dyDescent="0.35">
      <c r="BA3960" s="177">
        <v>3954</v>
      </c>
      <c r="BB3960" s="202">
        <f t="shared" si="620"/>
        <v>197700000</v>
      </c>
      <c r="BC3960" s="63">
        <f t="shared" si="621"/>
        <v>4657.9850317567207</v>
      </c>
      <c r="BD3960" s="63">
        <f t="shared" si="622"/>
        <v>4657.9850317619212</v>
      </c>
      <c r="BE3960" s="63">
        <f t="shared" si="623"/>
        <v>145.53842789939304</v>
      </c>
      <c r="BF3960" s="63">
        <f t="shared" si="624"/>
        <v>145.53842854939305</v>
      </c>
      <c r="BG3960" s="63">
        <f t="shared" si="625"/>
        <v>5.8215371159757918</v>
      </c>
      <c r="BH3960" s="63">
        <f t="shared" si="626"/>
        <v>5.8215377659757914</v>
      </c>
      <c r="BI3960" s="109">
        <f t="shared" si="628"/>
        <v>118620000</v>
      </c>
      <c r="BJ3960" s="203">
        <f t="shared" si="627"/>
        <v>3.3205339130461292E+24</v>
      </c>
    </row>
    <row r="3961" spans="53:62" s="174" customFormat="1" x14ac:dyDescent="0.35">
      <c r="BA3961" s="177">
        <v>3955</v>
      </c>
      <c r="BB3961" s="202">
        <f t="shared" si="620"/>
        <v>197750000</v>
      </c>
      <c r="BC3961" s="63">
        <f t="shared" si="621"/>
        <v>4659.1583487662811</v>
      </c>
      <c r="BD3961" s="63">
        <f t="shared" si="622"/>
        <v>4659.1583487714815</v>
      </c>
      <c r="BE3961" s="63">
        <f t="shared" si="623"/>
        <v>145.53842789939307</v>
      </c>
      <c r="BF3961" s="63">
        <f t="shared" si="624"/>
        <v>145.53842854939307</v>
      </c>
      <c r="BG3961" s="63">
        <f t="shared" si="625"/>
        <v>5.8215371159757918</v>
      </c>
      <c r="BH3961" s="63">
        <f t="shared" si="626"/>
        <v>5.8215377659757914</v>
      </c>
      <c r="BI3961" s="109">
        <f t="shared" si="628"/>
        <v>118650000</v>
      </c>
      <c r="BJ3961" s="203">
        <f t="shared" si="627"/>
        <v>3.3208960348618237E+24</v>
      </c>
    </row>
    <row r="3962" spans="53:62" s="174" customFormat="1" x14ac:dyDescent="0.35">
      <c r="BA3962" s="177">
        <v>3956</v>
      </c>
      <c r="BB3962" s="202">
        <f t="shared" si="620"/>
        <v>197800000</v>
      </c>
      <c r="BC3962" s="63">
        <f t="shared" si="621"/>
        <v>4660.3316633919503</v>
      </c>
      <c r="BD3962" s="63">
        <f t="shared" si="622"/>
        <v>4660.3316633971544</v>
      </c>
      <c r="BE3962" s="63">
        <f t="shared" si="623"/>
        <v>145.53842789939307</v>
      </c>
      <c r="BF3962" s="63">
        <f t="shared" si="624"/>
        <v>145.53842854939307</v>
      </c>
      <c r="BG3962" s="63">
        <f t="shared" si="625"/>
        <v>5.8215371159757918</v>
      </c>
      <c r="BH3962" s="63">
        <f t="shared" si="626"/>
        <v>5.8215377659757914</v>
      </c>
      <c r="BI3962" s="109">
        <f t="shared" si="628"/>
        <v>118680000</v>
      </c>
      <c r="BJ3962" s="203">
        <f t="shared" si="627"/>
        <v>3.3212580194858587E+24</v>
      </c>
    </row>
    <row r="3963" spans="53:62" s="174" customFormat="1" x14ac:dyDescent="0.35">
      <c r="BA3963" s="177">
        <v>3957</v>
      </c>
      <c r="BB3963" s="202">
        <f t="shared" si="620"/>
        <v>197850000</v>
      </c>
      <c r="BC3963" s="63">
        <f t="shared" si="621"/>
        <v>4661.5049756337976</v>
      </c>
      <c r="BD3963" s="63">
        <f t="shared" si="622"/>
        <v>4661.5049756390026</v>
      </c>
      <c r="BE3963" s="63">
        <f t="shared" si="623"/>
        <v>145.53842789939307</v>
      </c>
      <c r="BF3963" s="63">
        <f t="shared" si="624"/>
        <v>145.5384285493931</v>
      </c>
      <c r="BG3963" s="63">
        <f t="shared" si="625"/>
        <v>5.8215371159757918</v>
      </c>
      <c r="BH3963" s="63">
        <f t="shared" si="626"/>
        <v>5.8215377659757914</v>
      </c>
      <c r="BI3963" s="109">
        <f t="shared" si="628"/>
        <v>118710000</v>
      </c>
      <c r="BJ3963" s="203">
        <f t="shared" si="627"/>
        <v>3.3216198669702098E+24</v>
      </c>
    </row>
    <row r="3964" spans="53:62" s="174" customFormat="1" x14ac:dyDescent="0.35">
      <c r="BA3964" s="177">
        <v>3958</v>
      </c>
      <c r="BB3964" s="202">
        <f t="shared" si="620"/>
        <v>197900000</v>
      </c>
      <c r="BC3964" s="63">
        <f t="shared" si="621"/>
        <v>4662.6782854917574</v>
      </c>
      <c r="BD3964" s="63">
        <f t="shared" si="622"/>
        <v>4662.6782854969624</v>
      </c>
      <c r="BE3964" s="63">
        <f t="shared" si="623"/>
        <v>145.53842789939307</v>
      </c>
      <c r="BF3964" s="63">
        <f t="shared" si="624"/>
        <v>145.5384285493931</v>
      </c>
      <c r="BG3964" s="63">
        <f t="shared" si="625"/>
        <v>5.8215371159757918</v>
      </c>
      <c r="BH3964" s="63">
        <f t="shared" si="626"/>
        <v>5.8215377659757914</v>
      </c>
      <c r="BI3964" s="109">
        <f t="shared" si="628"/>
        <v>118740000</v>
      </c>
      <c r="BJ3964" s="203">
        <f t="shared" si="627"/>
        <v>3.3219815773668326E+24</v>
      </c>
    </row>
    <row r="3965" spans="53:62" s="174" customFormat="1" x14ac:dyDescent="0.35">
      <c r="BA3965" s="177">
        <v>3959</v>
      </c>
      <c r="BB3965" s="202">
        <f t="shared" si="620"/>
        <v>197950000</v>
      </c>
      <c r="BC3965" s="63">
        <f t="shared" si="621"/>
        <v>4663.8515929658925</v>
      </c>
      <c r="BD3965" s="63">
        <f t="shared" si="622"/>
        <v>4663.8515929710984</v>
      </c>
      <c r="BE3965" s="63">
        <f t="shared" si="623"/>
        <v>145.5384278993931</v>
      </c>
      <c r="BF3965" s="63">
        <f t="shared" si="624"/>
        <v>145.5384285493931</v>
      </c>
      <c r="BG3965" s="63">
        <f t="shared" si="625"/>
        <v>5.8215371159757918</v>
      </c>
      <c r="BH3965" s="63">
        <f t="shared" si="626"/>
        <v>5.8215377659757914</v>
      </c>
      <c r="BI3965" s="109">
        <f t="shared" si="628"/>
        <v>118770000</v>
      </c>
      <c r="BJ3965" s="203">
        <f t="shared" si="627"/>
        <v>3.3223431507276647E+24</v>
      </c>
    </row>
    <row r="3966" spans="53:62" s="174" customFormat="1" x14ac:dyDescent="0.35">
      <c r="BA3966" s="177">
        <v>3960</v>
      </c>
      <c r="BB3966" s="202">
        <f t="shared" si="620"/>
        <v>198000000</v>
      </c>
      <c r="BC3966" s="63">
        <f t="shared" si="621"/>
        <v>4665.0248980561373</v>
      </c>
      <c r="BD3966" s="63">
        <f t="shared" si="622"/>
        <v>4665.0248980613469</v>
      </c>
      <c r="BE3966" s="63">
        <f t="shared" si="623"/>
        <v>145.5384278993931</v>
      </c>
      <c r="BF3966" s="63">
        <f t="shared" si="624"/>
        <v>145.53842854939313</v>
      </c>
      <c r="BG3966" s="63">
        <f t="shared" si="625"/>
        <v>5.8215371159757918</v>
      </c>
      <c r="BH3966" s="63">
        <f t="shared" si="626"/>
        <v>5.8215377659757914</v>
      </c>
      <c r="BI3966" s="109">
        <f t="shared" si="628"/>
        <v>118800000</v>
      </c>
      <c r="BJ3966" s="203">
        <f t="shared" si="627"/>
        <v>3.3227045871046214E+24</v>
      </c>
    </row>
    <row r="3967" spans="53:62" s="174" customFormat="1" x14ac:dyDescent="0.35">
      <c r="BA3967" s="177">
        <v>3961</v>
      </c>
      <c r="BB3967" s="202">
        <f t="shared" si="620"/>
        <v>198050000</v>
      </c>
      <c r="BC3967" s="63">
        <f t="shared" si="621"/>
        <v>4666.1982007625611</v>
      </c>
      <c r="BD3967" s="63">
        <f t="shared" si="622"/>
        <v>4666.1982007677707</v>
      </c>
      <c r="BE3967" s="63">
        <f t="shared" si="623"/>
        <v>145.53842789939313</v>
      </c>
      <c r="BF3967" s="63">
        <f t="shared" si="624"/>
        <v>145.53842854939316</v>
      </c>
      <c r="BG3967" s="63">
        <f t="shared" si="625"/>
        <v>5.8215371159757918</v>
      </c>
      <c r="BH3967" s="63">
        <f t="shared" si="626"/>
        <v>5.8215377659757914</v>
      </c>
      <c r="BI3967" s="109">
        <f t="shared" si="628"/>
        <v>118830000</v>
      </c>
      <c r="BJ3967" s="203">
        <f t="shared" si="627"/>
        <v>3.323065886549601E+24</v>
      </c>
    </row>
    <row r="3968" spans="53:62" s="174" customFormat="1" x14ac:dyDescent="0.35">
      <c r="BA3968" s="177">
        <v>3962</v>
      </c>
      <c r="BB3968" s="202">
        <f t="shared" si="620"/>
        <v>198100000</v>
      </c>
      <c r="BC3968" s="63">
        <f t="shared" si="621"/>
        <v>4667.3715010851602</v>
      </c>
      <c r="BD3968" s="63">
        <f t="shared" si="622"/>
        <v>4667.3715010903716</v>
      </c>
      <c r="BE3968" s="63">
        <f t="shared" si="623"/>
        <v>145.53842789939313</v>
      </c>
      <c r="BF3968" s="63">
        <f t="shared" si="624"/>
        <v>145.53842854939316</v>
      </c>
      <c r="BG3968" s="63">
        <f t="shared" si="625"/>
        <v>5.8215371159757918</v>
      </c>
      <c r="BH3968" s="63">
        <f t="shared" si="626"/>
        <v>5.8215377659757914</v>
      </c>
      <c r="BI3968" s="109">
        <f t="shared" si="628"/>
        <v>118860000</v>
      </c>
      <c r="BJ3968" s="203">
        <f t="shared" si="627"/>
        <v>3.3234270491144796E+24</v>
      </c>
    </row>
    <row r="3969" spans="53:62" s="174" customFormat="1" x14ac:dyDescent="0.35">
      <c r="BA3969" s="177">
        <v>3963</v>
      </c>
      <c r="BB3969" s="202">
        <f t="shared" si="620"/>
        <v>198150000</v>
      </c>
      <c r="BC3969" s="63">
        <f t="shared" si="621"/>
        <v>4668.5447990239363</v>
      </c>
      <c r="BD3969" s="63">
        <f t="shared" si="622"/>
        <v>4668.5447990291486</v>
      </c>
      <c r="BE3969" s="63">
        <f t="shared" si="623"/>
        <v>145.53842789939313</v>
      </c>
      <c r="BF3969" s="63">
        <f t="shared" si="624"/>
        <v>145.53842854939316</v>
      </c>
      <c r="BG3969" s="63">
        <f t="shared" si="625"/>
        <v>5.8215371159757918</v>
      </c>
      <c r="BH3969" s="63">
        <f t="shared" si="626"/>
        <v>5.8215377659757914</v>
      </c>
      <c r="BI3969" s="109">
        <f t="shared" si="628"/>
        <v>118890000</v>
      </c>
      <c r="BJ3969" s="203">
        <f t="shared" si="627"/>
        <v>3.3237880748511164E+24</v>
      </c>
    </row>
    <row r="3970" spans="53:62" s="174" customFormat="1" x14ac:dyDescent="0.35">
      <c r="BA3970" s="177">
        <v>3964</v>
      </c>
      <c r="BB3970" s="202">
        <f t="shared" si="620"/>
        <v>198200000</v>
      </c>
      <c r="BC3970" s="63">
        <f t="shared" si="621"/>
        <v>4669.7180945788868</v>
      </c>
      <c r="BD3970" s="63">
        <f t="shared" si="622"/>
        <v>4669.718094584101</v>
      </c>
      <c r="BE3970" s="63">
        <f t="shared" si="623"/>
        <v>145.53842789939318</v>
      </c>
      <c r="BF3970" s="63">
        <f t="shared" si="624"/>
        <v>145.53842854939319</v>
      </c>
      <c r="BG3970" s="63">
        <f t="shared" si="625"/>
        <v>5.8215371159757918</v>
      </c>
      <c r="BH3970" s="63">
        <f t="shared" si="626"/>
        <v>5.8215377659757914</v>
      </c>
      <c r="BI3970" s="109">
        <f t="shared" si="628"/>
        <v>118920000</v>
      </c>
      <c r="BJ3970" s="203">
        <f t="shared" si="627"/>
        <v>3.3241489638113477E+24</v>
      </c>
    </row>
    <row r="3971" spans="53:62" s="174" customFormat="1" x14ac:dyDescent="0.35">
      <c r="BA3971" s="177">
        <v>3965</v>
      </c>
      <c r="BB3971" s="202">
        <f t="shared" si="620"/>
        <v>198250000</v>
      </c>
      <c r="BC3971" s="63">
        <f t="shared" si="621"/>
        <v>4670.8913877499517</v>
      </c>
      <c r="BD3971" s="63">
        <f t="shared" si="622"/>
        <v>4670.8913877551659</v>
      </c>
      <c r="BE3971" s="63">
        <f t="shared" si="623"/>
        <v>145.53842789939321</v>
      </c>
      <c r="BF3971" s="63">
        <f t="shared" si="624"/>
        <v>145.53842854939319</v>
      </c>
      <c r="BG3971" s="63">
        <f t="shared" si="625"/>
        <v>5.8215371159757918</v>
      </c>
      <c r="BH3971" s="63">
        <f t="shared" si="626"/>
        <v>5.8215377659757914</v>
      </c>
      <c r="BI3971" s="109">
        <f t="shared" si="628"/>
        <v>118950000</v>
      </c>
      <c r="BJ3971" s="203">
        <f t="shared" si="627"/>
        <v>3.3245097160469936E+24</v>
      </c>
    </row>
    <row r="3972" spans="53:62" s="174" customFormat="1" x14ac:dyDescent="0.35">
      <c r="BA3972" s="177">
        <v>3966</v>
      </c>
      <c r="BB3972" s="202">
        <f t="shared" si="620"/>
        <v>198300000</v>
      </c>
      <c r="BC3972" s="63">
        <f t="shared" si="621"/>
        <v>4672.0646785372555</v>
      </c>
      <c r="BD3972" s="63">
        <f t="shared" si="622"/>
        <v>4672.0646785424715</v>
      </c>
      <c r="BE3972" s="63">
        <f t="shared" si="623"/>
        <v>145.53842789939321</v>
      </c>
      <c r="BF3972" s="63">
        <f t="shared" si="624"/>
        <v>145.53842854939319</v>
      </c>
      <c r="BG3972" s="63">
        <f t="shared" si="625"/>
        <v>5.8215371159757918</v>
      </c>
      <c r="BH3972" s="63">
        <f t="shared" si="626"/>
        <v>5.8215377659757914</v>
      </c>
      <c r="BI3972" s="109">
        <f t="shared" si="628"/>
        <v>118980000</v>
      </c>
      <c r="BJ3972" s="203">
        <f t="shared" si="627"/>
        <v>3.3248703316098518E+24</v>
      </c>
    </row>
    <row r="3973" spans="53:62" s="174" customFormat="1" x14ac:dyDescent="0.35">
      <c r="BA3973" s="177">
        <v>3967</v>
      </c>
      <c r="BB3973" s="202">
        <f t="shared" si="620"/>
        <v>198350000</v>
      </c>
      <c r="BC3973" s="63">
        <f t="shared" si="621"/>
        <v>4673.2379669407346</v>
      </c>
      <c r="BD3973" s="63">
        <f t="shared" si="622"/>
        <v>4673.2379669459533</v>
      </c>
      <c r="BE3973" s="63">
        <f t="shared" si="623"/>
        <v>145.53842789939324</v>
      </c>
      <c r="BF3973" s="63">
        <f t="shared" si="624"/>
        <v>145.53842854939322</v>
      </c>
      <c r="BG3973" s="63">
        <f t="shared" si="625"/>
        <v>5.8215371159757918</v>
      </c>
      <c r="BH3973" s="63">
        <f t="shared" si="626"/>
        <v>5.8215377659757914</v>
      </c>
      <c r="BI3973" s="109">
        <f t="shared" si="628"/>
        <v>119010000</v>
      </c>
      <c r="BJ3973" s="203">
        <f t="shared" si="627"/>
        <v>3.3252308105517014E+24</v>
      </c>
    </row>
    <row r="3974" spans="53:62" s="174" customFormat="1" x14ac:dyDescent="0.35">
      <c r="BA3974" s="177">
        <v>3968</v>
      </c>
      <c r="BB3974" s="202">
        <f t="shared" ref="BB3974:BB4037" si="629">BA3974*50000</f>
        <v>198400000</v>
      </c>
      <c r="BC3974" s="63">
        <f t="shared" ref="BC3974:BC4037" si="630">($F$5+$F$6+$F$7+$F$8+$F$9)*(1-EXP(-$F$20*(1-$DC$6%)*BB3974/(2*$F$17)))*$F$25*$F$1*10^3*11600/($F$20*(1-$DC$6%))</f>
        <v>4674.4112529603926</v>
      </c>
      <c r="BD3974" s="63">
        <f t="shared" ref="BD3974:BD4037" si="631">($F$25*$F$1*10^3*11600*($F$5+$F$6+$F$7+$F$8+$F$9)/($F$27*$F$29*(1-$DC$6%))+$F$28/$F$27)*(1-EXP(-$F$27*$F$29*(1-$DC$6%)*BB3974/(2*$F$17)))</f>
        <v>4674.4112529656113</v>
      </c>
      <c r="BE3974" s="63">
        <f t="shared" ref="BE3974:BE4037" si="632">($F$5+$F$6+$F$7+$F$8+$F$9)*(1-EXP(-$F$20*(1-$DC$5%)*BB3974/(2*$F$17)))*$F$25*$F$1*10^3*11600/($F$20*(1-$DC$5%))</f>
        <v>145.53842789939324</v>
      </c>
      <c r="BF3974" s="63">
        <f t="shared" ref="BF3974:BF4037" si="633">($F$25*$F$1*10^3*11600*($F$5+$F$6+$F$7+$F$8+$F$9)/($F$27*$F$29*(1-$DC$5%))+$F$28/$F$27)*(1-EXP(-$F$27*$F$29*(1-$DC$5%)*BB3974/(2*$F$17)))</f>
        <v>145.53842854939322</v>
      </c>
      <c r="BG3974" s="63">
        <f t="shared" ref="BG3974:BG4037" si="634">($F$5+$F$6+$F$7+$F$8+$F$9)*(1-EXP(-$F$20*(1-$DC$4%)*BB3974/(2*$F$17)))*$F$25*$F$1*10^3*11600/($F$20*(1-$DC$4%))</f>
        <v>5.8215371159757918</v>
      </c>
      <c r="BH3974" s="63">
        <f t="shared" ref="BH3974:BH4037" si="635">($F$25*$F$1*10^3*11600*($F$5+$F$6+$F$7+$F$8+$F$9)/($F$27*$F$29*(1-$DC$4%))+$F$28/$F$27)*(1-EXP(-$F$27*$F$29*(1-$DC$4%)*BB3974/(2*$F$17)))</f>
        <v>5.8215377659757914</v>
      </c>
      <c r="BI3974" s="109">
        <f t="shared" si="628"/>
        <v>119040000</v>
      </c>
      <c r="BJ3974" s="203">
        <f t="shared" ref="BJ3974:BJ4037" si="636">($F$17/($F$20*(1-$F$19%)))*($F$5+$F$6+$F$7+$F$8+$F$9)*(1-EXP(-$F$20*(1-$F$19%)*BI3974/(2*$F$17)))+$F$17/($F$25*1000)*$F$11*EXP(-$F$20*(1-$F$19%)*BI3974/(2*$F$17))</f>
        <v>3.3255911529243036E+24</v>
      </c>
    </row>
    <row r="3975" spans="53:62" s="174" customFormat="1" x14ac:dyDescent="0.35">
      <c r="BA3975" s="177">
        <v>3969</v>
      </c>
      <c r="BB3975" s="202">
        <f t="shared" si="629"/>
        <v>198450000</v>
      </c>
      <c r="BC3975" s="63">
        <f t="shared" si="630"/>
        <v>4675.5845365962896</v>
      </c>
      <c r="BD3975" s="63">
        <f t="shared" si="631"/>
        <v>4675.5845366015101</v>
      </c>
      <c r="BE3975" s="63">
        <f t="shared" si="632"/>
        <v>145.53842789939324</v>
      </c>
      <c r="BF3975" s="63">
        <f t="shared" si="633"/>
        <v>145.53842854939325</v>
      </c>
      <c r="BG3975" s="63">
        <f t="shared" si="634"/>
        <v>5.8215371159757918</v>
      </c>
      <c r="BH3975" s="63">
        <f t="shared" si="635"/>
        <v>5.8215377659757914</v>
      </c>
      <c r="BI3975" s="109">
        <f t="shared" ref="BI3975:BI4038" si="637">BA3975*30000</f>
        <v>119070000</v>
      </c>
      <c r="BJ3975" s="203">
        <f t="shared" si="636"/>
        <v>3.3259513587793958E+24</v>
      </c>
    </row>
    <row r="3976" spans="53:62" s="174" customFormat="1" x14ac:dyDescent="0.35">
      <c r="BA3976" s="177">
        <v>3970</v>
      </c>
      <c r="BB3976" s="202">
        <f t="shared" si="629"/>
        <v>198500000</v>
      </c>
      <c r="BC3976" s="63">
        <f t="shared" si="630"/>
        <v>4676.7578178483645</v>
      </c>
      <c r="BD3976" s="63">
        <f t="shared" si="631"/>
        <v>4676.7578178535859</v>
      </c>
      <c r="BE3976" s="63">
        <f t="shared" si="632"/>
        <v>145.53842789939324</v>
      </c>
      <c r="BF3976" s="63">
        <f t="shared" si="633"/>
        <v>145.53842854939325</v>
      </c>
      <c r="BG3976" s="63">
        <f t="shared" si="634"/>
        <v>5.8215371159757918</v>
      </c>
      <c r="BH3976" s="63">
        <f t="shared" si="635"/>
        <v>5.8215377659757914</v>
      </c>
      <c r="BI3976" s="109">
        <f t="shared" si="637"/>
        <v>119100000</v>
      </c>
      <c r="BJ3976" s="203">
        <f t="shared" si="636"/>
        <v>3.3263114281687E+24</v>
      </c>
    </row>
    <row r="3977" spans="53:62" s="174" customFormat="1" x14ac:dyDescent="0.35">
      <c r="BA3977" s="177">
        <v>3971</v>
      </c>
      <c r="BB3977" s="202">
        <f t="shared" si="629"/>
        <v>198550000</v>
      </c>
      <c r="BC3977" s="63">
        <f t="shared" si="630"/>
        <v>4677.9310967166148</v>
      </c>
      <c r="BD3977" s="63">
        <f t="shared" si="631"/>
        <v>4677.9310967218371</v>
      </c>
      <c r="BE3977" s="63">
        <f t="shared" si="632"/>
        <v>145.53842789939327</v>
      </c>
      <c r="BF3977" s="63">
        <f t="shared" si="633"/>
        <v>145.53842854939327</v>
      </c>
      <c r="BG3977" s="63">
        <f t="shared" si="634"/>
        <v>5.8215371159757918</v>
      </c>
      <c r="BH3977" s="63">
        <f t="shared" si="635"/>
        <v>5.8215377659757914</v>
      </c>
      <c r="BI3977" s="109">
        <f t="shared" si="637"/>
        <v>119130000</v>
      </c>
      <c r="BJ3977" s="203">
        <f t="shared" si="636"/>
        <v>3.3266713611439163E+24</v>
      </c>
    </row>
    <row r="3978" spans="53:62" s="174" customFormat="1" x14ac:dyDescent="0.35">
      <c r="BA3978" s="177">
        <v>3972</v>
      </c>
      <c r="BB3978" s="202">
        <f t="shared" si="629"/>
        <v>198600000</v>
      </c>
      <c r="BC3978" s="63">
        <f t="shared" si="630"/>
        <v>4679.1043732011058</v>
      </c>
      <c r="BD3978" s="63">
        <f t="shared" si="631"/>
        <v>4679.1043732063299</v>
      </c>
      <c r="BE3978" s="63">
        <f t="shared" si="632"/>
        <v>145.5384278993933</v>
      </c>
      <c r="BF3978" s="63">
        <f t="shared" si="633"/>
        <v>145.53842854939327</v>
      </c>
      <c r="BG3978" s="63">
        <f t="shared" si="634"/>
        <v>5.8215371159757918</v>
      </c>
      <c r="BH3978" s="63">
        <f t="shared" si="635"/>
        <v>5.8215377659757914</v>
      </c>
      <c r="BI3978" s="109">
        <f t="shared" si="637"/>
        <v>119160000</v>
      </c>
      <c r="BJ3978" s="203">
        <f t="shared" si="636"/>
        <v>3.3270311577567273E+24</v>
      </c>
    </row>
    <row r="3979" spans="53:62" s="174" customFormat="1" x14ac:dyDescent="0.35">
      <c r="BA3979" s="177">
        <v>3973</v>
      </c>
      <c r="BB3979" s="202">
        <f t="shared" si="629"/>
        <v>198650000</v>
      </c>
      <c r="BC3979" s="63">
        <f t="shared" si="630"/>
        <v>4680.277647301773</v>
      </c>
      <c r="BD3979" s="63">
        <f t="shared" si="631"/>
        <v>4680.277647306998</v>
      </c>
      <c r="BE3979" s="63">
        <f t="shared" si="632"/>
        <v>145.5384278993933</v>
      </c>
      <c r="BF3979" s="63">
        <f t="shared" si="633"/>
        <v>145.5384285493933</v>
      </c>
      <c r="BG3979" s="63">
        <f t="shared" si="634"/>
        <v>5.8215371159757918</v>
      </c>
      <c r="BH3979" s="63">
        <f t="shared" si="635"/>
        <v>5.8215377659757914</v>
      </c>
      <c r="BI3979" s="109">
        <f t="shared" si="637"/>
        <v>119190000</v>
      </c>
      <c r="BJ3979" s="203">
        <f t="shared" si="636"/>
        <v>3.3273908180587926E+24</v>
      </c>
    </row>
    <row r="3980" spans="53:62" s="174" customFormat="1" x14ac:dyDescent="0.35">
      <c r="BA3980" s="177">
        <v>3974</v>
      </c>
      <c r="BB3980" s="202">
        <f t="shared" si="629"/>
        <v>198700000</v>
      </c>
      <c r="BC3980" s="63">
        <f t="shared" si="630"/>
        <v>4681.4509190186809</v>
      </c>
      <c r="BD3980" s="63">
        <f t="shared" si="631"/>
        <v>4681.4509190239078</v>
      </c>
      <c r="BE3980" s="63">
        <f t="shared" si="632"/>
        <v>145.5384278993933</v>
      </c>
      <c r="BF3980" s="63">
        <f t="shared" si="633"/>
        <v>145.5384285493933</v>
      </c>
      <c r="BG3980" s="63">
        <f t="shared" si="634"/>
        <v>5.8215371159757918</v>
      </c>
      <c r="BH3980" s="63">
        <f t="shared" si="635"/>
        <v>5.8215377659757914</v>
      </c>
      <c r="BI3980" s="109">
        <f t="shared" si="637"/>
        <v>119220000</v>
      </c>
      <c r="BJ3980" s="203">
        <f t="shared" si="636"/>
        <v>3.3277503421017551E+24</v>
      </c>
    </row>
    <row r="3981" spans="53:62" s="174" customFormat="1" x14ac:dyDescent="0.35">
      <c r="BA3981" s="177">
        <v>3975</v>
      </c>
      <c r="BB3981" s="202">
        <f t="shared" si="629"/>
        <v>198750000</v>
      </c>
      <c r="BC3981" s="63">
        <f t="shared" si="630"/>
        <v>4682.6241883518305</v>
      </c>
      <c r="BD3981" s="63">
        <f t="shared" si="631"/>
        <v>4682.6241883570583</v>
      </c>
      <c r="BE3981" s="63">
        <f t="shared" si="632"/>
        <v>145.5384278993933</v>
      </c>
      <c r="BF3981" s="63">
        <f t="shared" si="633"/>
        <v>145.5384285493933</v>
      </c>
      <c r="BG3981" s="63">
        <f t="shared" si="634"/>
        <v>5.8215371159757918</v>
      </c>
      <c r="BH3981" s="63">
        <f t="shared" si="635"/>
        <v>5.8215377659757914</v>
      </c>
      <c r="BI3981" s="109">
        <f t="shared" si="637"/>
        <v>119250000</v>
      </c>
      <c r="BJ3981" s="203">
        <f t="shared" si="636"/>
        <v>3.328109729937237E+24</v>
      </c>
    </row>
    <row r="3982" spans="53:62" s="174" customFormat="1" x14ac:dyDescent="0.35">
      <c r="BA3982" s="177">
        <v>3976</v>
      </c>
      <c r="BB3982" s="202">
        <f t="shared" si="629"/>
        <v>198800000</v>
      </c>
      <c r="BC3982" s="63">
        <f t="shared" si="630"/>
        <v>4683.79745530122</v>
      </c>
      <c r="BD3982" s="63">
        <f t="shared" si="631"/>
        <v>4683.7974553064496</v>
      </c>
      <c r="BE3982" s="63">
        <f t="shared" si="632"/>
        <v>145.53842789939335</v>
      </c>
      <c r="BF3982" s="63">
        <f t="shared" si="633"/>
        <v>145.53842854939333</v>
      </c>
      <c r="BG3982" s="63">
        <f t="shared" si="634"/>
        <v>5.8215371159757918</v>
      </c>
      <c r="BH3982" s="63">
        <f t="shared" si="635"/>
        <v>5.8215377659757914</v>
      </c>
      <c r="BI3982" s="109">
        <f t="shared" si="637"/>
        <v>119280000</v>
      </c>
      <c r="BJ3982" s="203">
        <f t="shared" si="636"/>
        <v>3.3284689816168419E+24</v>
      </c>
    </row>
    <row r="3983" spans="53:62" s="174" customFormat="1" x14ac:dyDescent="0.35">
      <c r="BA3983" s="177">
        <v>3977</v>
      </c>
      <c r="BB3983" s="202">
        <f t="shared" si="629"/>
        <v>198850000</v>
      </c>
      <c r="BC3983" s="63">
        <f t="shared" si="630"/>
        <v>4684.9707198668511</v>
      </c>
      <c r="BD3983" s="63">
        <f t="shared" si="631"/>
        <v>4684.9707198720826</v>
      </c>
      <c r="BE3983" s="63">
        <f t="shared" si="632"/>
        <v>145.53842789939335</v>
      </c>
      <c r="BF3983" s="63">
        <f t="shared" si="633"/>
        <v>145.53842854939333</v>
      </c>
      <c r="BG3983" s="63">
        <f t="shared" si="634"/>
        <v>5.8215371159757918</v>
      </c>
      <c r="BH3983" s="63">
        <f t="shared" si="635"/>
        <v>5.8215377659757914</v>
      </c>
      <c r="BI3983" s="109">
        <f t="shared" si="637"/>
        <v>119310000</v>
      </c>
      <c r="BJ3983" s="203">
        <f t="shared" si="636"/>
        <v>3.3288280971921522E+24</v>
      </c>
    </row>
    <row r="3984" spans="53:62" s="174" customFormat="1" x14ac:dyDescent="0.35">
      <c r="BA3984" s="177">
        <v>3978</v>
      </c>
      <c r="BB3984" s="202">
        <f t="shared" si="629"/>
        <v>198900000</v>
      </c>
      <c r="BC3984" s="63">
        <f t="shared" si="630"/>
        <v>4686.1439820486594</v>
      </c>
      <c r="BD3984" s="63">
        <f t="shared" si="631"/>
        <v>4686.1439820538908</v>
      </c>
      <c r="BE3984" s="63">
        <f t="shared" si="632"/>
        <v>145.53842789939335</v>
      </c>
      <c r="BF3984" s="63">
        <f t="shared" si="633"/>
        <v>145.53842854939333</v>
      </c>
      <c r="BG3984" s="63">
        <f t="shared" si="634"/>
        <v>5.8215371159757918</v>
      </c>
      <c r="BH3984" s="63">
        <f t="shared" si="635"/>
        <v>5.8215377659757914</v>
      </c>
      <c r="BI3984" s="109">
        <f t="shared" si="637"/>
        <v>119340000</v>
      </c>
      <c r="BJ3984" s="203">
        <f t="shared" si="636"/>
        <v>3.3291870767147317E+24</v>
      </c>
    </row>
    <row r="3985" spans="53:62" s="174" customFormat="1" x14ac:dyDescent="0.35">
      <c r="BA3985" s="177">
        <v>3979</v>
      </c>
      <c r="BB3985" s="202">
        <f t="shared" si="629"/>
        <v>198950000</v>
      </c>
      <c r="BC3985" s="63">
        <f t="shared" si="630"/>
        <v>4687.3172418467711</v>
      </c>
      <c r="BD3985" s="63">
        <f t="shared" si="631"/>
        <v>4687.3172418520044</v>
      </c>
      <c r="BE3985" s="63">
        <f t="shared" si="632"/>
        <v>145.53842789939335</v>
      </c>
      <c r="BF3985" s="63">
        <f t="shared" si="633"/>
        <v>145.53842854939336</v>
      </c>
      <c r="BG3985" s="63">
        <f t="shared" si="634"/>
        <v>5.8215371159757918</v>
      </c>
      <c r="BH3985" s="63">
        <f t="shared" si="635"/>
        <v>5.8215377659757914</v>
      </c>
      <c r="BI3985" s="109">
        <f t="shared" si="637"/>
        <v>119370000</v>
      </c>
      <c r="BJ3985" s="203">
        <f t="shared" si="636"/>
        <v>3.329545920236126E+24</v>
      </c>
    </row>
    <row r="3986" spans="53:62" s="174" customFormat="1" x14ac:dyDescent="0.35">
      <c r="BA3986" s="177">
        <v>3980</v>
      </c>
      <c r="BB3986" s="202">
        <f t="shared" si="629"/>
        <v>199000000</v>
      </c>
      <c r="BC3986" s="63">
        <f t="shared" si="630"/>
        <v>4688.4904992611255</v>
      </c>
      <c r="BD3986" s="63">
        <f t="shared" si="631"/>
        <v>4688.4904992663596</v>
      </c>
      <c r="BE3986" s="63">
        <f t="shared" si="632"/>
        <v>145.53842789939335</v>
      </c>
      <c r="BF3986" s="63">
        <f t="shared" si="633"/>
        <v>145.53842854939336</v>
      </c>
      <c r="BG3986" s="63">
        <f t="shared" si="634"/>
        <v>5.8215371159757918</v>
      </c>
      <c r="BH3986" s="63">
        <f t="shared" si="635"/>
        <v>5.8215377659757914</v>
      </c>
      <c r="BI3986" s="109">
        <f t="shared" si="637"/>
        <v>119400000</v>
      </c>
      <c r="BJ3986" s="203">
        <f t="shared" si="636"/>
        <v>3.3299046278078579E+24</v>
      </c>
    </row>
    <row r="3987" spans="53:62" s="174" customFormat="1" x14ac:dyDescent="0.35">
      <c r="BA3987" s="177">
        <v>3981</v>
      </c>
      <c r="BB3987" s="202">
        <f t="shared" si="629"/>
        <v>199050000</v>
      </c>
      <c r="BC3987" s="63">
        <f t="shared" si="630"/>
        <v>4689.6637542917197</v>
      </c>
      <c r="BD3987" s="63">
        <f t="shared" si="631"/>
        <v>4689.6637542969556</v>
      </c>
      <c r="BE3987" s="63">
        <f t="shared" si="632"/>
        <v>145.53842789939338</v>
      </c>
      <c r="BF3987" s="63">
        <f t="shared" si="633"/>
        <v>145.53842854939339</v>
      </c>
      <c r="BG3987" s="63">
        <f t="shared" si="634"/>
        <v>5.8215371159757918</v>
      </c>
      <c r="BH3987" s="63">
        <f t="shared" si="635"/>
        <v>5.8215377659757914</v>
      </c>
      <c r="BI3987" s="109">
        <f t="shared" si="637"/>
        <v>119430000</v>
      </c>
      <c r="BJ3987" s="203">
        <f t="shared" si="636"/>
        <v>3.330263199481434E+24</v>
      </c>
    </row>
    <row r="3988" spans="53:62" s="174" customFormat="1" x14ac:dyDescent="0.35">
      <c r="BA3988" s="177">
        <v>3982</v>
      </c>
      <c r="BB3988" s="202">
        <f t="shared" si="629"/>
        <v>199100000</v>
      </c>
      <c r="BC3988" s="63">
        <f t="shared" si="630"/>
        <v>4690.8370069385555</v>
      </c>
      <c r="BD3988" s="63">
        <f t="shared" si="631"/>
        <v>4690.8370069437924</v>
      </c>
      <c r="BE3988" s="63">
        <f t="shared" si="632"/>
        <v>145.53842789939338</v>
      </c>
      <c r="BF3988" s="63">
        <f t="shared" si="633"/>
        <v>145.53842854939339</v>
      </c>
      <c r="BG3988" s="63">
        <f t="shared" si="634"/>
        <v>5.8215371159757918</v>
      </c>
      <c r="BH3988" s="63">
        <f t="shared" si="635"/>
        <v>5.8215377659757914</v>
      </c>
      <c r="BI3988" s="109">
        <f t="shared" si="637"/>
        <v>119460000</v>
      </c>
      <c r="BJ3988" s="203">
        <f t="shared" si="636"/>
        <v>3.3306216353083399E+24</v>
      </c>
    </row>
    <row r="3989" spans="53:62" s="174" customFormat="1" x14ac:dyDescent="0.35">
      <c r="BA3989" s="177">
        <v>3983</v>
      </c>
      <c r="BB3989" s="202">
        <f t="shared" si="629"/>
        <v>199150000</v>
      </c>
      <c r="BC3989" s="63">
        <f t="shared" si="630"/>
        <v>4692.0102572016958</v>
      </c>
      <c r="BD3989" s="63">
        <f t="shared" si="631"/>
        <v>4692.0102572069345</v>
      </c>
      <c r="BE3989" s="63">
        <f t="shared" si="632"/>
        <v>145.53842789939338</v>
      </c>
      <c r="BF3989" s="63">
        <f t="shared" si="633"/>
        <v>145.53842854939339</v>
      </c>
      <c r="BG3989" s="63">
        <f t="shared" si="634"/>
        <v>5.8215371159757918</v>
      </c>
      <c r="BH3989" s="63">
        <f t="shared" si="635"/>
        <v>5.8215377659757914</v>
      </c>
      <c r="BI3989" s="109">
        <f t="shared" si="637"/>
        <v>119490000</v>
      </c>
      <c r="BJ3989" s="203">
        <f t="shared" si="636"/>
        <v>3.3309799353400409E+24</v>
      </c>
    </row>
    <row r="3990" spans="53:62" s="174" customFormat="1" x14ac:dyDescent="0.35">
      <c r="BA3990" s="177">
        <v>3984</v>
      </c>
      <c r="BB3990" s="202">
        <f t="shared" si="629"/>
        <v>199200000</v>
      </c>
      <c r="BC3990" s="63">
        <f t="shared" si="630"/>
        <v>4693.1835050810787</v>
      </c>
      <c r="BD3990" s="63">
        <f t="shared" si="631"/>
        <v>4693.1835050863183</v>
      </c>
      <c r="BE3990" s="63">
        <f t="shared" si="632"/>
        <v>145.53842789939338</v>
      </c>
      <c r="BF3990" s="63">
        <f t="shared" si="633"/>
        <v>145.53842854939342</v>
      </c>
      <c r="BG3990" s="63">
        <f t="shared" si="634"/>
        <v>5.8215371159757918</v>
      </c>
      <c r="BH3990" s="63">
        <f t="shared" si="635"/>
        <v>5.8215377659757914</v>
      </c>
      <c r="BI3990" s="109">
        <f t="shared" si="637"/>
        <v>119520000</v>
      </c>
      <c r="BJ3990" s="203">
        <f t="shared" si="636"/>
        <v>3.3313380996279845E+24</v>
      </c>
    </row>
    <row r="3991" spans="53:62" s="174" customFormat="1" x14ac:dyDescent="0.35">
      <c r="BA3991" s="177">
        <v>3985</v>
      </c>
      <c r="BB3991" s="202">
        <f t="shared" si="629"/>
        <v>199250000</v>
      </c>
      <c r="BC3991" s="63">
        <f t="shared" si="630"/>
        <v>4694.356750576766</v>
      </c>
      <c r="BD3991" s="63">
        <f t="shared" si="631"/>
        <v>4694.3567505820065</v>
      </c>
      <c r="BE3991" s="63">
        <f t="shared" si="632"/>
        <v>145.53842789939338</v>
      </c>
      <c r="BF3991" s="63">
        <f t="shared" si="633"/>
        <v>145.53842854939342</v>
      </c>
      <c r="BG3991" s="63">
        <f t="shared" si="634"/>
        <v>5.8215371159757918</v>
      </c>
      <c r="BH3991" s="63">
        <f t="shared" si="635"/>
        <v>5.8215377659757914</v>
      </c>
      <c r="BI3991" s="109">
        <f t="shared" si="637"/>
        <v>119550000</v>
      </c>
      <c r="BJ3991" s="203">
        <f t="shared" si="636"/>
        <v>3.3316961282235978E+24</v>
      </c>
    </row>
    <row r="3992" spans="53:62" s="174" customFormat="1" x14ac:dyDescent="0.35">
      <c r="BA3992" s="177">
        <v>3986</v>
      </c>
      <c r="BB3992" s="202">
        <f t="shared" si="629"/>
        <v>199300000</v>
      </c>
      <c r="BC3992" s="63">
        <f t="shared" si="630"/>
        <v>4695.529993688694</v>
      </c>
      <c r="BD3992" s="63">
        <f t="shared" si="631"/>
        <v>4695.5299936939364</v>
      </c>
      <c r="BE3992" s="63">
        <f t="shared" si="632"/>
        <v>145.53842789939338</v>
      </c>
      <c r="BF3992" s="63">
        <f t="shared" si="633"/>
        <v>145.53842854939342</v>
      </c>
      <c r="BG3992" s="63">
        <f t="shared" si="634"/>
        <v>5.8215371159757918</v>
      </c>
      <c r="BH3992" s="63">
        <f t="shared" si="635"/>
        <v>5.8215377659757914</v>
      </c>
      <c r="BI3992" s="109">
        <f t="shared" si="637"/>
        <v>119580000</v>
      </c>
      <c r="BJ3992" s="203">
        <f t="shared" si="636"/>
        <v>3.3320540211782882E+24</v>
      </c>
    </row>
    <row r="3993" spans="53:62" s="174" customFormat="1" x14ac:dyDescent="0.35">
      <c r="BA3993" s="177">
        <v>3987</v>
      </c>
      <c r="BB3993" s="202">
        <f t="shared" si="629"/>
        <v>199350000</v>
      </c>
      <c r="BC3993" s="63">
        <f t="shared" si="630"/>
        <v>4696.7032344169274</v>
      </c>
      <c r="BD3993" s="63">
        <f t="shared" si="631"/>
        <v>4696.7032344221716</v>
      </c>
      <c r="BE3993" s="63">
        <f t="shared" si="632"/>
        <v>145.53842789939341</v>
      </c>
      <c r="BF3993" s="63">
        <f t="shared" si="633"/>
        <v>145.53842854939344</v>
      </c>
      <c r="BG3993" s="63">
        <f t="shared" si="634"/>
        <v>5.8215371159757918</v>
      </c>
      <c r="BH3993" s="63">
        <f t="shared" si="635"/>
        <v>5.8215377659757914</v>
      </c>
      <c r="BI3993" s="109">
        <f t="shared" si="637"/>
        <v>119610000</v>
      </c>
      <c r="BJ3993" s="203">
        <f t="shared" si="636"/>
        <v>3.3324117785434444E+24</v>
      </c>
    </row>
    <row r="3994" spans="53:62" s="174" customFormat="1" x14ac:dyDescent="0.35">
      <c r="BA3994" s="177">
        <v>3988</v>
      </c>
      <c r="BB3994" s="202">
        <f t="shared" si="629"/>
        <v>199400000</v>
      </c>
      <c r="BC3994" s="63">
        <f t="shared" si="630"/>
        <v>4697.8764727614025</v>
      </c>
      <c r="BD3994" s="63">
        <f t="shared" si="631"/>
        <v>4697.8764727666476</v>
      </c>
      <c r="BE3994" s="63">
        <f t="shared" si="632"/>
        <v>145.53842789939341</v>
      </c>
      <c r="BF3994" s="63">
        <f t="shared" si="633"/>
        <v>145.53842854939344</v>
      </c>
      <c r="BG3994" s="63">
        <f t="shared" si="634"/>
        <v>5.8215371159757918</v>
      </c>
      <c r="BH3994" s="63">
        <f t="shared" si="635"/>
        <v>5.8215377659757914</v>
      </c>
      <c r="BI3994" s="109">
        <f t="shared" si="637"/>
        <v>119640000</v>
      </c>
      <c r="BJ3994" s="203">
        <f t="shared" si="636"/>
        <v>3.3327694003704344E+24</v>
      </c>
    </row>
    <row r="3995" spans="53:62" s="174" customFormat="1" x14ac:dyDescent="0.35">
      <c r="BA3995" s="177">
        <v>3989</v>
      </c>
      <c r="BB3995" s="202">
        <f t="shared" si="629"/>
        <v>199450000</v>
      </c>
      <c r="BC3995" s="63">
        <f t="shared" si="630"/>
        <v>4699.0497087222466</v>
      </c>
      <c r="BD3995" s="63">
        <f t="shared" si="631"/>
        <v>4699.0497087274944</v>
      </c>
      <c r="BE3995" s="63">
        <f t="shared" si="632"/>
        <v>145.53842789939344</v>
      </c>
      <c r="BF3995" s="63">
        <f t="shared" si="633"/>
        <v>145.53842854939344</v>
      </c>
      <c r="BG3995" s="63">
        <f t="shared" si="634"/>
        <v>5.8215371159757918</v>
      </c>
      <c r="BH3995" s="63">
        <f t="shared" si="635"/>
        <v>5.8215377659757914</v>
      </c>
      <c r="BI3995" s="109">
        <f t="shared" si="637"/>
        <v>119670000</v>
      </c>
      <c r="BJ3995" s="203">
        <f t="shared" si="636"/>
        <v>3.3331268867106087E+24</v>
      </c>
    </row>
    <row r="3996" spans="53:62" s="174" customFormat="1" x14ac:dyDescent="0.35">
      <c r="BA3996" s="177">
        <v>3990</v>
      </c>
      <c r="BB3996" s="202">
        <f t="shared" si="629"/>
        <v>199500000</v>
      </c>
      <c r="BC3996" s="63">
        <f t="shared" si="630"/>
        <v>4700.2229422993332</v>
      </c>
      <c r="BD3996" s="63">
        <f t="shared" si="631"/>
        <v>4700.222942304581</v>
      </c>
      <c r="BE3996" s="63">
        <f t="shared" si="632"/>
        <v>145.53842789939347</v>
      </c>
      <c r="BF3996" s="63">
        <f t="shared" si="633"/>
        <v>145.53842854939347</v>
      </c>
      <c r="BG3996" s="63">
        <f t="shared" si="634"/>
        <v>5.8215371159757918</v>
      </c>
      <c r="BH3996" s="63">
        <f t="shared" si="635"/>
        <v>5.8215377659757914</v>
      </c>
      <c r="BI3996" s="109">
        <f t="shared" si="637"/>
        <v>119700000</v>
      </c>
      <c r="BJ3996" s="203">
        <f t="shared" si="636"/>
        <v>3.333484237615296E+24</v>
      </c>
    </row>
    <row r="3997" spans="53:62" s="174" customFormat="1" x14ac:dyDescent="0.35">
      <c r="BA3997" s="177">
        <v>3991</v>
      </c>
      <c r="BB3997" s="202">
        <f t="shared" si="629"/>
        <v>199550000</v>
      </c>
      <c r="BC3997" s="63">
        <f t="shared" si="630"/>
        <v>4701.3961734927252</v>
      </c>
      <c r="BD3997" s="63">
        <f t="shared" si="631"/>
        <v>4701.3961734979739</v>
      </c>
      <c r="BE3997" s="63">
        <f t="shared" si="632"/>
        <v>145.53842789939347</v>
      </c>
      <c r="BF3997" s="63">
        <f t="shared" si="633"/>
        <v>145.53842854939347</v>
      </c>
      <c r="BG3997" s="63">
        <f t="shared" si="634"/>
        <v>5.8215371159757918</v>
      </c>
      <c r="BH3997" s="63">
        <f t="shared" si="635"/>
        <v>5.8215377659757914</v>
      </c>
      <c r="BI3997" s="109">
        <f t="shared" si="637"/>
        <v>119730000</v>
      </c>
      <c r="BJ3997" s="203">
        <f t="shared" si="636"/>
        <v>3.3338414531358065E+24</v>
      </c>
    </row>
    <row r="3998" spans="53:62" s="174" customFormat="1" x14ac:dyDescent="0.35">
      <c r="BA3998" s="177">
        <v>3992</v>
      </c>
      <c r="BB3998" s="202">
        <f t="shared" si="629"/>
        <v>199600000</v>
      </c>
      <c r="BC3998" s="63">
        <f t="shared" si="630"/>
        <v>4702.5694023024853</v>
      </c>
      <c r="BD3998" s="63">
        <f t="shared" si="631"/>
        <v>4702.5694023077367</v>
      </c>
      <c r="BE3998" s="63">
        <f t="shared" si="632"/>
        <v>145.53842789939347</v>
      </c>
      <c r="BF3998" s="63">
        <f t="shared" si="633"/>
        <v>145.53842854939347</v>
      </c>
      <c r="BG3998" s="63">
        <f t="shared" si="634"/>
        <v>5.8215371159757918</v>
      </c>
      <c r="BH3998" s="63">
        <f t="shared" si="635"/>
        <v>5.8215377659757914</v>
      </c>
      <c r="BI3998" s="109">
        <f t="shared" si="637"/>
        <v>119760000</v>
      </c>
      <c r="BJ3998" s="203">
        <f t="shared" si="636"/>
        <v>3.334198533323433E+24</v>
      </c>
    </row>
    <row r="3999" spans="53:62" s="174" customFormat="1" x14ac:dyDescent="0.35">
      <c r="BA3999" s="177">
        <v>3993</v>
      </c>
      <c r="BB3999" s="202">
        <f t="shared" si="629"/>
        <v>199650000</v>
      </c>
      <c r="BC3999" s="63">
        <f t="shared" si="630"/>
        <v>4703.7426287284879</v>
      </c>
      <c r="BD3999" s="63">
        <f t="shared" si="631"/>
        <v>4703.7426287337403</v>
      </c>
      <c r="BE3999" s="63">
        <f t="shared" si="632"/>
        <v>145.53842789939347</v>
      </c>
      <c r="BF3999" s="63">
        <f t="shared" si="633"/>
        <v>145.53842854939347</v>
      </c>
      <c r="BG3999" s="63">
        <f t="shared" si="634"/>
        <v>5.8215371159757918</v>
      </c>
      <c r="BH3999" s="63">
        <f t="shared" si="635"/>
        <v>5.8215377659757914</v>
      </c>
      <c r="BI3999" s="109">
        <f t="shared" si="637"/>
        <v>119790000</v>
      </c>
      <c r="BJ3999" s="203">
        <f t="shared" si="636"/>
        <v>3.3345554782294456E+24</v>
      </c>
    </row>
    <row r="4000" spans="53:62" s="174" customFormat="1" x14ac:dyDescent="0.35">
      <c r="BA4000" s="177">
        <v>3994</v>
      </c>
      <c r="BB4000" s="202">
        <f t="shared" si="629"/>
        <v>199700000</v>
      </c>
      <c r="BC4000" s="63">
        <f t="shared" si="630"/>
        <v>4704.9158527708614</v>
      </c>
      <c r="BD4000" s="63">
        <f t="shared" si="631"/>
        <v>4704.9158527761147</v>
      </c>
      <c r="BE4000" s="63">
        <f t="shared" si="632"/>
        <v>145.5384278993935</v>
      </c>
      <c r="BF4000" s="63">
        <f t="shared" si="633"/>
        <v>145.5384285493935</v>
      </c>
      <c r="BG4000" s="63">
        <f t="shared" si="634"/>
        <v>5.8215371159757918</v>
      </c>
      <c r="BH4000" s="63">
        <f t="shared" si="635"/>
        <v>5.8215377659757914</v>
      </c>
      <c r="BI4000" s="109">
        <f t="shared" si="637"/>
        <v>119820000</v>
      </c>
      <c r="BJ4000" s="203">
        <f t="shared" si="636"/>
        <v>3.3349122879050961E+24</v>
      </c>
    </row>
    <row r="4001" spans="53:62" s="174" customFormat="1" x14ac:dyDescent="0.35">
      <c r="BA4001" s="177">
        <v>3995</v>
      </c>
      <c r="BB4001" s="202">
        <f t="shared" si="629"/>
        <v>199750000</v>
      </c>
      <c r="BC4001" s="63">
        <f t="shared" si="630"/>
        <v>4706.0890744294757</v>
      </c>
      <c r="BD4001" s="63">
        <f t="shared" si="631"/>
        <v>4706.0890744347289</v>
      </c>
      <c r="BE4001" s="63">
        <f t="shared" si="632"/>
        <v>145.53842789939353</v>
      </c>
      <c r="BF4001" s="63">
        <f t="shared" si="633"/>
        <v>145.53842854939353</v>
      </c>
      <c r="BG4001" s="63">
        <f t="shared" si="634"/>
        <v>5.8215371159757918</v>
      </c>
      <c r="BH4001" s="63">
        <f t="shared" si="635"/>
        <v>5.8215377659757914</v>
      </c>
      <c r="BI4001" s="109">
        <f t="shared" si="637"/>
        <v>119850000</v>
      </c>
      <c r="BJ4001" s="203">
        <f t="shared" si="636"/>
        <v>3.3352689624016186E+24</v>
      </c>
    </row>
    <row r="4002" spans="53:62" s="174" customFormat="1" x14ac:dyDescent="0.35">
      <c r="BA4002" s="177">
        <v>3996</v>
      </c>
      <c r="BB4002" s="202">
        <f t="shared" si="629"/>
        <v>199800000</v>
      </c>
      <c r="BC4002" s="63">
        <f t="shared" si="630"/>
        <v>4707.2622937045226</v>
      </c>
      <c r="BD4002" s="63">
        <f t="shared" si="631"/>
        <v>4707.2622937097785</v>
      </c>
      <c r="BE4002" s="63">
        <f t="shared" si="632"/>
        <v>145.53842789939353</v>
      </c>
      <c r="BF4002" s="63">
        <f t="shared" si="633"/>
        <v>145.53842854939353</v>
      </c>
      <c r="BG4002" s="63">
        <f t="shared" si="634"/>
        <v>5.8215371159757918</v>
      </c>
      <c r="BH4002" s="63">
        <f t="shared" si="635"/>
        <v>5.8215377659757914</v>
      </c>
      <c r="BI4002" s="109">
        <f t="shared" si="637"/>
        <v>119880000</v>
      </c>
      <c r="BJ4002" s="203">
        <f t="shared" si="636"/>
        <v>3.3356255017702252E+24</v>
      </c>
    </row>
    <row r="4003" spans="53:62" s="174" customFormat="1" x14ac:dyDescent="0.35">
      <c r="BA4003" s="177">
        <v>3997</v>
      </c>
      <c r="BB4003" s="202">
        <f t="shared" si="629"/>
        <v>199850000</v>
      </c>
      <c r="BC4003" s="63">
        <f t="shared" si="630"/>
        <v>4708.435510595812</v>
      </c>
      <c r="BD4003" s="63">
        <f t="shared" si="631"/>
        <v>4708.4355106010689</v>
      </c>
      <c r="BE4003" s="63">
        <f t="shared" si="632"/>
        <v>145.53842789939353</v>
      </c>
      <c r="BF4003" s="63">
        <f t="shared" si="633"/>
        <v>145.53842854939353</v>
      </c>
      <c r="BG4003" s="63">
        <f t="shared" si="634"/>
        <v>5.8215371159757918</v>
      </c>
      <c r="BH4003" s="63">
        <f t="shared" si="635"/>
        <v>5.8215377659757914</v>
      </c>
      <c r="BI4003" s="109">
        <f t="shared" si="637"/>
        <v>119910000</v>
      </c>
      <c r="BJ4003" s="203">
        <f t="shared" si="636"/>
        <v>3.3359819060621103E+24</v>
      </c>
    </row>
    <row r="4004" spans="53:62" s="174" customFormat="1" x14ac:dyDescent="0.35">
      <c r="BA4004" s="177">
        <v>3998</v>
      </c>
      <c r="BB4004" s="202">
        <f t="shared" si="629"/>
        <v>199900000</v>
      </c>
      <c r="BC4004" s="63">
        <f t="shared" si="630"/>
        <v>4709.6087251034705</v>
      </c>
      <c r="BD4004" s="63">
        <f t="shared" si="631"/>
        <v>4709.6087251087301</v>
      </c>
      <c r="BE4004" s="63">
        <f t="shared" si="632"/>
        <v>145.53842789939353</v>
      </c>
      <c r="BF4004" s="63">
        <f t="shared" si="633"/>
        <v>145.53842854939353</v>
      </c>
      <c r="BG4004" s="63">
        <f t="shared" si="634"/>
        <v>5.8215371159757918</v>
      </c>
      <c r="BH4004" s="63">
        <f t="shared" si="635"/>
        <v>5.8215377659757914</v>
      </c>
      <c r="BI4004" s="109">
        <f t="shared" si="637"/>
        <v>119940000</v>
      </c>
      <c r="BJ4004" s="203">
        <f t="shared" si="636"/>
        <v>3.336338175328448E+24</v>
      </c>
    </row>
    <row r="4005" spans="53:62" s="174" customFormat="1" x14ac:dyDescent="0.35">
      <c r="BA4005" s="177">
        <v>3999</v>
      </c>
      <c r="BB4005" s="202">
        <f t="shared" si="629"/>
        <v>199950000</v>
      </c>
      <c r="BC4005" s="63">
        <f t="shared" si="630"/>
        <v>4710.7819372275017</v>
      </c>
      <c r="BD4005" s="63">
        <f t="shared" si="631"/>
        <v>4710.7819372327613</v>
      </c>
      <c r="BE4005" s="63">
        <f t="shared" si="632"/>
        <v>145.53842789939353</v>
      </c>
      <c r="BF4005" s="63">
        <f t="shared" si="633"/>
        <v>145.53842854939356</v>
      </c>
      <c r="BG4005" s="63">
        <f t="shared" si="634"/>
        <v>5.8215371159757918</v>
      </c>
      <c r="BH4005" s="63">
        <f t="shared" si="635"/>
        <v>5.8215377659757914</v>
      </c>
      <c r="BI4005" s="109">
        <f t="shared" si="637"/>
        <v>119970000</v>
      </c>
      <c r="BJ4005" s="203">
        <f t="shared" si="636"/>
        <v>3.336694309620394E+24</v>
      </c>
    </row>
    <row r="4006" spans="53:62" s="174" customFormat="1" x14ac:dyDescent="0.35">
      <c r="BA4006" s="177">
        <v>4000</v>
      </c>
      <c r="BB4006" s="202">
        <f t="shared" si="629"/>
        <v>200000000</v>
      </c>
      <c r="BC4006" s="63">
        <f t="shared" si="630"/>
        <v>4711.9551469678363</v>
      </c>
      <c r="BD4006" s="63">
        <f t="shared" si="631"/>
        <v>4711.9551469730968</v>
      </c>
      <c r="BE4006" s="63">
        <f t="shared" si="632"/>
        <v>145.53842789939353</v>
      </c>
      <c r="BF4006" s="63">
        <f t="shared" si="633"/>
        <v>145.53842854939356</v>
      </c>
      <c r="BG4006" s="63">
        <f t="shared" si="634"/>
        <v>5.8215371159757918</v>
      </c>
      <c r="BH4006" s="63">
        <f t="shared" si="635"/>
        <v>5.8215377659757914</v>
      </c>
      <c r="BI4006" s="109">
        <f t="shared" si="637"/>
        <v>120000000</v>
      </c>
      <c r="BJ4006" s="203">
        <f t="shared" si="636"/>
        <v>3.3370503089890831E+24</v>
      </c>
    </row>
    <row r="4007" spans="53:62" s="174" customFormat="1" x14ac:dyDescent="0.35">
      <c r="BA4007" s="177">
        <v>4001</v>
      </c>
      <c r="BB4007" s="202">
        <f t="shared" si="629"/>
        <v>200050000</v>
      </c>
      <c r="BC4007" s="63">
        <f t="shared" si="630"/>
        <v>4713.1283543245409</v>
      </c>
      <c r="BD4007" s="63">
        <f t="shared" si="631"/>
        <v>4713.1283543298041</v>
      </c>
      <c r="BE4007" s="63">
        <f t="shared" si="632"/>
        <v>145.53842789939353</v>
      </c>
      <c r="BF4007" s="63">
        <f t="shared" si="633"/>
        <v>145.53842854939356</v>
      </c>
      <c r="BG4007" s="63">
        <f t="shared" si="634"/>
        <v>5.8215371159757918</v>
      </c>
      <c r="BH4007" s="63">
        <f t="shared" si="635"/>
        <v>5.8215377659757914</v>
      </c>
      <c r="BI4007" s="109">
        <f t="shared" si="637"/>
        <v>120030000</v>
      </c>
      <c r="BJ4007" s="203">
        <f t="shared" si="636"/>
        <v>3.3374061734856324E+24</v>
      </c>
    </row>
    <row r="4008" spans="53:62" s="174" customFormat="1" x14ac:dyDescent="0.35">
      <c r="BA4008" s="177">
        <v>4002</v>
      </c>
      <c r="BB4008" s="202">
        <f t="shared" si="629"/>
        <v>200100000</v>
      </c>
      <c r="BC4008" s="63">
        <f t="shared" si="630"/>
        <v>4714.3015592976171</v>
      </c>
      <c r="BD4008" s="63">
        <f t="shared" si="631"/>
        <v>4714.3015593028804</v>
      </c>
      <c r="BE4008" s="63">
        <f t="shared" si="632"/>
        <v>145.53842789939353</v>
      </c>
      <c r="BF4008" s="63">
        <f t="shared" si="633"/>
        <v>145.53842854939356</v>
      </c>
      <c r="BG4008" s="63">
        <f t="shared" si="634"/>
        <v>5.8215371159757918</v>
      </c>
      <c r="BH4008" s="63">
        <f t="shared" si="635"/>
        <v>5.8215377659757914</v>
      </c>
      <c r="BI4008" s="109">
        <f t="shared" si="637"/>
        <v>120060000</v>
      </c>
      <c r="BJ4008" s="203">
        <f t="shared" si="636"/>
        <v>3.3377619031611391E+24</v>
      </c>
    </row>
    <row r="4009" spans="53:62" s="174" customFormat="1" x14ac:dyDescent="0.35">
      <c r="BA4009" s="177">
        <v>4003</v>
      </c>
      <c r="BB4009" s="202">
        <f t="shared" si="629"/>
        <v>200150000</v>
      </c>
      <c r="BC4009" s="63">
        <f t="shared" si="630"/>
        <v>4715.4747618869978</v>
      </c>
      <c r="BD4009" s="63">
        <f t="shared" si="631"/>
        <v>4715.4747618922629</v>
      </c>
      <c r="BE4009" s="63">
        <f t="shared" si="632"/>
        <v>145.53842789939355</v>
      </c>
      <c r="BF4009" s="63">
        <f t="shared" si="633"/>
        <v>145.53842854939359</v>
      </c>
      <c r="BG4009" s="63">
        <f t="shared" si="634"/>
        <v>5.8215371159757918</v>
      </c>
      <c r="BH4009" s="63">
        <f t="shared" si="635"/>
        <v>5.8215377659757914</v>
      </c>
      <c r="BI4009" s="109">
        <f t="shared" si="637"/>
        <v>120090000</v>
      </c>
      <c r="BJ4009" s="203">
        <f t="shared" si="636"/>
        <v>3.33811749806668E+24</v>
      </c>
    </row>
    <row r="4010" spans="53:62" s="174" customFormat="1" x14ac:dyDescent="0.35">
      <c r="BA4010" s="177">
        <v>4004</v>
      </c>
      <c r="BB4010" s="202">
        <f t="shared" si="629"/>
        <v>200200000</v>
      </c>
      <c r="BC4010" s="63">
        <f t="shared" si="630"/>
        <v>4716.6479620928139</v>
      </c>
      <c r="BD4010" s="63">
        <f t="shared" si="631"/>
        <v>4716.6479620980799</v>
      </c>
      <c r="BE4010" s="63">
        <f t="shared" si="632"/>
        <v>145.53842789939358</v>
      </c>
      <c r="BF4010" s="63">
        <f t="shared" si="633"/>
        <v>145.53842854939359</v>
      </c>
      <c r="BG4010" s="63">
        <f t="shared" si="634"/>
        <v>5.8215371159757918</v>
      </c>
      <c r="BH4010" s="63">
        <f t="shared" si="635"/>
        <v>5.8215377659757914</v>
      </c>
      <c r="BI4010" s="109">
        <f t="shared" si="637"/>
        <v>120120000</v>
      </c>
      <c r="BJ4010" s="203">
        <f t="shared" si="636"/>
        <v>3.3384729582533142E+24</v>
      </c>
    </row>
    <row r="4011" spans="53:62" s="174" customFormat="1" x14ac:dyDescent="0.35">
      <c r="BA4011" s="177">
        <v>4005</v>
      </c>
      <c r="BB4011" s="202">
        <f t="shared" si="629"/>
        <v>200250000</v>
      </c>
      <c r="BC4011" s="63">
        <f t="shared" si="630"/>
        <v>4717.8211599149345</v>
      </c>
      <c r="BD4011" s="63">
        <f t="shared" si="631"/>
        <v>4717.8211599202023</v>
      </c>
      <c r="BE4011" s="63">
        <f t="shared" si="632"/>
        <v>145.53842789939358</v>
      </c>
      <c r="BF4011" s="63">
        <f t="shared" si="633"/>
        <v>145.53842854939359</v>
      </c>
      <c r="BG4011" s="63">
        <f t="shared" si="634"/>
        <v>5.8215371159757918</v>
      </c>
      <c r="BH4011" s="63">
        <f t="shared" si="635"/>
        <v>5.8215377659757914</v>
      </c>
      <c r="BI4011" s="109">
        <f t="shared" si="637"/>
        <v>120150000</v>
      </c>
      <c r="BJ4011" s="203">
        <f t="shared" si="636"/>
        <v>3.3388282837720805E+24</v>
      </c>
    </row>
    <row r="4012" spans="53:62" s="174" customFormat="1" x14ac:dyDescent="0.35">
      <c r="BA4012" s="177">
        <v>4006</v>
      </c>
      <c r="BB4012" s="202">
        <f t="shared" si="629"/>
        <v>200300000</v>
      </c>
      <c r="BC4012" s="63">
        <f t="shared" si="630"/>
        <v>4718.9943553534913</v>
      </c>
      <c r="BD4012" s="63">
        <f t="shared" si="631"/>
        <v>4718.99435535876</v>
      </c>
      <c r="BE4012" s="63">
        <f t="shared" si="632"/>
        <v>145.53842789939358</v>
      </c>
      <c r="BF4012" s="63">
        <f t="shared" si="633"/>
        <v>145.53842854939361</v>
      </c>
      <c r="BG4012" s="63">
        <f t="shared" si="634"/>
        <v>5.8215371159757918</v>
      </c>
      <c r="BH4012" s="63">
        <f t="shared" si="635"/>
        <v>5.8215377659757914</v>
      </c>
      <c r="BI4012" s="109">
        <f t="shared" si="637"/>
        <v>120180000</v>
      </c>
      <c r="BJ4012" s="203">
        <f t="shared" si="636"/>
        <v>3.3391834746739982E+24</v>
      </c>
    </row>
    <row r="4013" spans="53:62" s="174" customFormat="1" x14ac:dyDescent="0.35">
      <c r="BA4013" s="177">
        <v>4007</v>
      </c>
      <c r="BB4013" s="202">
        <f t="shared" si="629"/>
        <v>200350000</v>
      </c>
      <c r="BC4013" s="63">
        <f t="shared" si="630"/>
        <v>4720.1675484084162</v>
      </c>
      <c r="BD4013" s="63">
        <f t="shared" si="631"/>
        <v>4720.1675484136867</v>
      </c>
      <c r="BE4013" s="63">
        <f t="shared" si="632"/>
        <v>145.53842789939358</v>
      </c>
      <c r="BF4013" s="63">
        <f t="shared" si="633"/>
        <v>145.53842854939361</v>
      </c>
      <c r="BG4013" s="63">
        <f t="shared" si="634"/>
        <v>5.8215371159757918</v>
      </c>
      <c r="BH4013" s="63">
        <f t="shared" si="635"/>
        <v>5.8215377659757914</v>
      </c>
      <c r="BI4013" s="109">
        <f t="shared" si="637"/>
        <v>120210000</v>
      </c>
      <c r="BJ4013" s="203">
        <f t="shared" si="636"/>
        <v>3.3395385310100669E+24</v>
      </c>
    </row>
    <row r="4014" spans="53:62" s="174" customFormat="1" x14ac:dyDescent="0.35">
      <c r="BA4014" s="177">
        <v>4008</v>
      </c>
      <c r="BB4014" s="202">
        <f t="shared" si="629"/>
        <v>200400000</v>
      </c>
      <c r="BC4014" s="63">
        <f t="shared" si="630"/>
        <v>4721.3407390797138</v>
      </c>
      <c r="BD4014" s="63">
        <f t="shared" si="631"/>
        <v>4721.3407390849852</v>
      </c>
      <c r="BE4014" s="63">
        <f t="shared" si="632"/>
        <v>145.53842789939361</v>
      </c>
      <c r="BF4014" s="63">
        <f t="shared" si="633"/>
        <v>145.53842854939364</v>
      </c>
      <c r="BG4014" s="63">
        <f t="shared" si="634"/>
        <v>5.8215371159757918</v>
      </c>
      <c r="BH4014" s="63">
        <f t="shared" si="635"/>
        <v>5.8215377659757914</v>
      </c>
      <c r="BI4014" s="109">
        <f t="shared" si="637"/>
        <v>120240000</v>
      </c>
      <c r="BJ4014" s="203">
        <f t="shared" si="636"/>
        <v>3.3398934528312688E+24</v>
      </c>
    </row>
    <row r="4015" spans="53:62" s="174" customFormat="1" x14ac:dyDescent="0.35">
      <c r="BA4015" s="177">
        <v>4009</v>
      </c>
      <c r="BB4015" s="202">
        <f t="shared" si="629"/>
        <v>200450000</v>
      </c>
      <c r="BC4015" s="63">
        <f t="shared" si="630"/>
        <v>4722.5139273673794</v>
      </c>
      <c r="BD4015" s="63">
        <f t="shared" si="631"/>
        <v>4722.5139273726527</v>
      </c>
      <c r="BE4015" s="63">
        <f t="shared" si="632"/>
        <v>145.53842789939361</v>
      </c>
      <c r="BF4015" s="63">
        <f t="shared" si="633"/>
        <v>145.53842854939364</v>
      </c>
      <c r="BG4015" s="63">
        <f t="shared" si="634"/>
        <v>5.8215371159757918</v>
      </c>
      <c r="BH4015" s="63">
        <f t="shared" si="635"/>
        <v>5.8215377659757914</v>
      </c>
      <c r="BI4015" s="109">
        <f t="shared" si="637"/>
        <v>120270000</v>
      </c>
      <c r="BJ4015" s="203">
        <f t="shared" si="636"/>
        <v>3.3402482401885654E+24</v>
      </c>
    </row>
    <row r="4016" spans="53:62" s="174" customFormat="1" x14ac:dyDescent="0.35">
      <c r="BA4016" s="177">
        <v>4010</v>
      </c>
      <c r="BB4016" s="202">
        <f t="shared" si="629"/>
        <v>200500000</v>
      </c>
      <c r="BC4016" s="63">
        <f t="shared" si="630"/>
        <v>4723.6871132714814</v>
      </c>
      <c r="BD4016" s="63">
        <f t="shared" si="631"/>
        <v>4723.6871132767556</v>
      </c>
      <c r="BE4016" s="63">
        <f t="shared" si="632"/>
        <v>145.53842789939364</v>
      </c>
      <c r="BF4016" s="63">
        <f t="shared" si="633"/>
        <v>145.53842854939364</v>
      </c>
      <c r="BG4016" s="63">
        <f t="shared" si="634"/>
        <v>5.8215371159757918</v>
      </c>
      <c r="BH4016" s="63">
        <f t="shared" si="635"/>
        <v>5.8215377659757914</v>
      </c>
      <c r="BI4016" s="109">
        <f t="shared" si="637"/>
        <v>120300000</v>
      </c>
      <c r="BJ4016" s="203">
        <f t="shared" si="636"/>
        <v>3.3406028931328977E+24</v>
      </c>
    </row>
    <row r="4017" spans="53:62" s="174" customFormat="1" x14ac:dyDescent="0.35">
      <c r="BA4017" s="177">
        <v>4011</v>
      </c>
      <c r="BB4017" s="202">
        <f t="shared" si="629"/>
        <v>200550000</v>
      </c>
      <c r="BC4017" s="63">
        <f t="shared" si="630"/>
        <v>4724.8602967919524</v>
      </c>
      <c r="BD4017" s="63">
        <f t="shared" si="631"/>
        <v>4724.8602967972283</v>
      </c>
      <c r="BE4017" s="63">
        <f t="shared" si="632"/>
        <v>145.53842789939364</v>
      </c>
      <c r="BF4017" s="63">
        <f t="shared" si="633"/>
        <v>145.53842854939364</v>
      </c>
      <c r="BG4017" s="63">
        <f t="shared" si="634"/>
        <v>5.8215371159757918</v>
      </c>
      <c r="BH4017" s="63">
        <f t="shared" si="635"/>
        <v>5.8215377659757914</v>
      </c>
      <c r="BI4017" s="109">
        <f t="shared" si="637"/>
        <v>120330000</v>
      </c>
      <c r="BJ4017" s="203">
        <f t="shared" si="636"/>
        <v>3.3409574117151905E+24</v>
      </c>
    </row>
    <row r="4018" spans="53:62" s="174" customFormat="1" x14ac:dyDescent="0.35">
      <c r="BA4018" s="177">
        <v>4012</v>
      </c>
      <c r="BB4018" s="202">
        <f t="shared" si="629"/>
        <v>200600000</v>
      </c>
      <c r="BC4018" s="63">
        <f t="shared" si="630"/>
        <v>4726.0334779288587</v>
      </c>
      <c r="BD4018" s="63">
        <f t="shared" si="631"/>
        <v>4726.0334779341356</v>
      </c>
      <c r="BE4018" s="63">
        <f t="shared" si="632"/>
        <v>145.53842789939367</v>
      </c>
      <c r="BF4018" s="63">
        <f t="shared" si="633"/>
        <v>145.53842854939367</v>
      </c>
      <c r="BG4018" s="63">
        <f t="shared" si="634"/>
        <v>5.8215371159757918</v>
      </c>
      <c r="BH4018" s="63">
        <f t="shared" si="635"/>
        <v>5.8215377659757914</v>
      </c>
      <c r="BI4018" s="109">
        <f t="shared" si="637"/>
        <v>120360000</v>
      </c>
      <c r="BJ4018" s="203">
        <f t="shared" si="636"/>
        <v>3.3413117959863452E+24</v>
      </c>
    </row>
    <row r="4019" spans="53:62" s="174" customFormat="1" x14ac:dyDescent="0.35">
      <c r="BA4019" s="177">
        <v>4013</v>
      </c>
      <c r="BB4019" s="202">
        <f t="shared" si="629"/>
        <v>200650000</v>
      </c>
      <c r="BC4019" s="63">
        <f t="shared" si="630"/>
        <v>4727.2066566821359</v>
      </c>
      <c r="BD4019" s="63">
        <f t="shared" si="631"/>
        <v>4727.2066566874137</v>
      </c>
      <c r="BE4019" s="63">
        <f t="shared" si="632"/>
        <v>145.53842789939367</v>
      </c>
      <c r="BF4019" s="63">
        <f t="shared" si="633"/>
        <v>145.53842854939367</v>
      </c>
      <c r="BG4019" s="63">
        <f t="shared" si="634"/>
        <v>5.8215371159757918</v>
      </c>
      <c r="BH4019" s="63">
        <f t="shared" si="635"/>
        <v>5.8215377659757914</v>
      </c>
      <c r="BI4019" s="109">
        <f t="shared" si="637"/>
        <v>120390000</v>
      </c>
      <c r="BJ4019" s="203">
        <f t="shared" si="636"/>
        <v>3.341666045997249E+24</v>
      </c>
    </row>
    <row r="4020" spans="53:62" s="174" customFormat="1" x14ac:dyDescent="0.35">
      <c r="BA4020" s="177">
        <v>4014</v>
      </c>
      <c r="BB4020" s="202">
        <f t="shared" si="629"/>
        <v>200700000</v>
      </c>
      <c r="BC4020" s="63">
        <f t="shared" si="630"/>
        <v>4728.3798330518475</v>
      </c>
      <c r="BD4020" s="63">
        <f t="shared" si="631"/>
        <v>4728.3798330571262</v>
      </c>
      <c r="BE4020" s="63">
        <f t="shared" si="632"/>
        <v>145.53842789939367</v>
      </c>
      <c r="BF4020" s="63">
        <f t="shared" si="633"/>
        <v>145.53842854939367</v>
      </c>
      <c r="BG4020" s="63">
        <f t="shared" si="634"/>
        <v>5.8215371159757918</v>
      </c>
      <c r="BH4020" s="63">
        <f t="shared" si="635"/>
        <v>5.8215377659757914</v>
      </c>
      <c r="BI4020" s="109">
        <f t="shared" si="637"/>
        <v>120420000</v>
      </c>
      <c r="BJ4020" s="203">
        <f t="shared" si="636"/>
        <v>3.3420201617987656E+24</v>
      </c>
    </row>
    <row r="4021" spans="53:62" s="174" customFormat="1" x14ac:dyDescent="0.35">
      <c r="BA4021" s="177">
        <v>4015</v>
      </c>
      <c r="BB4021" s="202">
        <f t="shared" si="629"/>
        <v>200750000</v>
      </c>
      <c r="BC4021" s="63">
        <f t="shared" si="630"/>
        <v>4729.5530070379928</v>
      </c>
      <c r="BD4021" s="63">
        <f t="shared" si="631"/>
        <v>4729.5530070432733</v>
      </c>
      <c r="BE4021" s="63">
        <f t="shared" si="632"/>
        <v>145.53842789939367</v>
      </c>
      <c r="BF4021" s="63">
        <f t="shared" si="633"/>
        <v>145.53842854939367</v>
      </c>
      <c r="BG4021" s="63">
        <f t="shared" si="634"/>
        <v>5.8215371159757918</v>
      </c>
      <c r="BH4021" s="63">
        <f t="shared" si="635"/>
        <v>5.8215377659757914</v>
      </c>
      <c r="BI4021" s="109">
        <f t="shared" si="637"/>
        <v>120450000</v>
      </c>
      <c r="BJ4021" s="203">
        <f t="shared" si="636"/>
        <v>3.3423741434417411E+24</v>
      </c>
    </row>
    <row r="4022" spans="53:62" s="174" customFormat="1" x14ac:dyDescent="0.35">
      <c r="BA4022" s="177">
        <v>4016</v>
      </c>
      <c r="BB4022" s="202">
        <f t="shared" si="629"/>
        <v>200800000</v>
      </c>
      <c r="BC4022" s="63">
        <f t="shared" si="630"/>
        <v>4730.7261786405088</v>
      </c>
      <c r="BD4022" s="63">
        <f t="shared" si="631"/>
        <v>4730.7261786457912</v>
      </c>
      <c r="BE4022" s="63">
        <f t="shared" si="632"/>
        <v>145.5384278993937</v>
      </c>
      <c r="BF4022" s="63">
        <f t="shared" si="633"/>
        <v>145.5384285493937</v>
      </c>
      <c r="BG4022" s="63">
        <f t="shared" si="634"/>
        <v>5.8215371159757918</v>
      </c>
      <c r="BH4022" s="63">
        <f t="shared" si="635"/>
        <v>5.8215377659757914</v>
      </c>
      <c r="BI4022" s="109">
        <f t="shared" si="637"/>
        <v>120480000</v>
      </c>
      <c r="BJ4022" s="203">
        <f t="shared" si="636"/>
        <v>3.342727990977002E+24</v>
      </c>
    </row>
    <row r="4023" spans="53:62" s="174" customFormat="1" x14ac:dyDescent="0.35">
      <c r="BA4023" s="177">
        <v>4017</v>
      </c>
      <c r="BB4023" s="202">
        <f t="shared" si="629"/>
        <v>200850000</v>
      </c>
      <c r="BC4023" s="63">
        <f t="shared" si="630"/>
        <v>4731.8993478595248</v>
      </c>
      <c r="BD4023" s="63">
        <f t="shared" si="631"/>
        <v>4731.8993478648081</v>
      </c>
      <c r="BE4023" s="63">
        <f t="shared" si="632"/>
        <v>145.5384278993937</v>
      </c>
      <c r="BF4023" s="63">
        <f t="shared" si="633"/>
        <v>145.5384285493937</v>
      </c>
      <c r="BG4023" s="63">
        <f t="shared" si="634"/>
        <v>5.8215371159757918</v>
      </c>
      <c r="BH4023" s="63">
        <f t="shared" si="635"/>
        <v>5.8215377659757914</v>
      </c>
      <c r="BI4023" s="109">
        <f t="shared" si="637"/>
        <v>120510000</v>
      </c>
      <c r="BJ4023" s="203">
        <f t="shared" si="636"/>
        <v>3.3430817044553556E+24</v>
      </c>
    </row>
    <row r="4024" spans="53:62" s="174" customFormat="1" x14ac:dyDescent="0.35">
      <c r="BA4024" s="177">
        <v>4018</v>
      </c>
      <c r="BB4024" s="202">
        <f t="shared" si="629"/>
        <v>200900000</v>
      </c>
      <c r="BC4024" s="63">
        <f t="shared" si="630"/>
        <v>4733.0725146949108</v>
      </c>
      <c r="BD4024" s="63">
        <f t="shared" si="631"/>
        <v>4733.0725147001949</v>
      </c>
      <c r="BE4024" s="63">
        <f t="shared" si="632"/>
        <v>145.5384278993937</v>
      </c>
      <c r="BF4024" s="63">
        <f t="shared" si="633"/>
        <v>145.5384285493937</v>
      </c>
      <c r="BG4024" s="63">
        <f t="shared" si="634"/>
        <v>5.8215371159757918</v>
      </c>
      <c r="BH4024" s="63">
        <f t="shared" si="635"/>
        <v>5.8215377659757914</v>
      </c>
      <c r="BI4024" s="109">
        <f t="shared" si="637"/>
        <v>120540000</v>
      </c>
      <c r="BJ4024" s="203">
        <f t="shared" si="636"/>
        <v>3.3434352839275905E+24</v>
      </c>
    </row>
    <row r="4025" spans="53:62" s="174" customFormat="1" x14ac:dyDescent="0.35">
      <c r="BA4025" s="177">
        <v>4019</v>
      </c>
      <c r="BB4025" s="202">
        <f t="shared" si="629"/>
        <v>200950000</v>
      </c>
      <c r="BC4025" s="63">
        <f t="shared" si="630"/>
        <v>4734.2456791467948</v>
      </c>
      <c r="BD4025" s="63">
        <f t="shared" si="631"/>
        <v>4734.2456791520817</v>
      </c>
      <c r="BE4025" s="63">
        <f t="shared" si="632"/>
        <v>145.5384278993937</v>
      </c>
      <c r="BF4025" s="63">
        <f t="shared" si="633"/>
        <v>145.5384285493937</v>
      </c>
      <c r="BG4025" s="63">
        <f t="shared" si="634"/>
        <v>5.8215371159757918</v>
      </c>
      <c r="BH4025" s="63">
        <f t="shared" si="635"/>
        <v>5.8215377659757914</v>
      </c>
      <c r="BI4025" s="109">
        <f t="shared" si="637"/>
        <v>120570000</v>
      </c>
      <c r="BJ4025" s="203">
        <f t="shared" si="636"/>
        <v>3.3437887294444748E+24</v>
      </c>
    </row>
    <row r="4026" spans="53:62" s="174" customFormat="1" x14ac:dyDescent="0.35">
      <c r="BA4026" s="177">
        <v>4020</v>
      </c>
      <c r="BB4026" s="202">
        <f t="shared" si="629"/>
        <v>201000000</v>
      </c>
      <c r="BC4026" s="63">
        <f t="shared" si="630"/>
        <v>4735.4188412150506</v>
      </c>
      <c r="BD4026" s="63">
        <f t="shared" si="631"/>
        <v>4735.4188412203384</v>
      </c>
      <c r="BE4026" s="63">
        <f t="shared" si="632"/>
        <v>145.53842789939372</v>
      </c>
      <c r="BF4026" s="63">
        <f t="shared" si="633"/>
        <v>145.53842854939373</v>
      </c>
      <c r="BG4026" s="63">
        <f t="shared" si="634"/>
        <v>5.8215371159757918</v>
      </c>
      <c r="BH4026" s="63">
        <f t="shared" si="635"/>
        <v>5.8215377659757914</v>
      </c>
      <c r="BI4026" s="109">
        <f t="shared" si="637"/>
        <v>120600000</v>
      </c>
      <c r="BJ4026" s="203">
        <f t="shared" si="636"/>
        <v>3.3441420410567589E+24</v>
      </c>
    </row>
    <row r="4027" spans="53:62" s="174" customFormat="1" x14ac:dyDescent="0.35">
      <c r="BA4027" s="177">
        <v>4021</v>
      </c>
      <c r="BB4027" s="202">
        <f t="shared" si="629"/>
        <v>201050000</v>
      </c>
      <c r="BC4027" s="63">
        <f t="shared" si="630"/>
        <v>4736.5920008998064</v>
      </c>
      <c r="BD4027" s="63">
        <f t="shared" si="631"/>
        <v>4736.5920009050942</v>
      </c>
      <c r="BE4027" s="63">
        <f t="shared" si="632"/>
        <v>145.53842789939372</v>
      </c>
      <c r="BF4027" s="63">
        <f t="shared" si="633"/>
        <v>145.53842854939373</v>
      </c>
      <c r="BG4027" s="63">
        <f t="shared" si="634"/>
        <v>5.8215371159757918</v>
      </c>
      <c r="BH4027" s="63">
        <f t="shared" si="635"/>
        <v>5.8215377659757914</v>
      </c>
      <c r="BI4027" s="109">
        <f t="shared" si="637"/>
        <v>120630000</v>
      </c>
      <c r="BJ4027" s="203">
        <f t="shared" si="636"/>
        <v>3.3444952188151734E+24</v>
      </c>
    </row>
    <row r="4028" spans="53:62" s="174" customFormat="1" x14ac:dyDescent="0.35">
      <c r="BA4028" s="177">
        <v>4022</v>
      </c>
      <c r="BB4028" s="202">
        <f t="shared" si="629"/>
        <v>201100000</v>
      </c>
      <c r="BC4028" s="63">
        <f t="shared" si="630"/>
        <v>4737.7651582009948</v>
      </c>
      <c r="BD4028" s="63">
        <f t="shared" si="631"/>
        <v>4737.7651582062854</v>
      </c>
      <c r="BE4028" s="63">
        <f t="shared" si="632"/>
        <v>145.53842789939372</v>
      </c>
      <c r="BF4028" s="63">
        <f t="shared" si="633"/>
        <v>145.53842854939376</v>
      </c>
      <c r="BG4028" s="63">
        <f t="shared" si="634"/>
        <v>5.8215371159757918</v>
      </c>
      <c r="BH4028" s="63">
        <f t="shared" si="635"/>
        <v>5.8215377659757914</v>
      </c>
      <c r="BI4028" s="109">
        <f t="shared" si="637"/>
        <v>120660000</v>
      </c>
      <c r="BJ4028" s="203">
        <f t="shared" si="636"/>
        <v>3.3448482627704284E+24</v>
      </c>
    </row>
    <row r="4029" spans="53:62" s="174" customFormat="1" x14ac:dyDescent="0.35">
      <c r="BA4029" s="177">
        <v>4023</v>
      </c>
      <c r="BB4029" s="202">
        <f t="shared" si="629"/>
        <v>201150000</v>
      </c>
      <c r="BC4029" s="63">
        <f t="shared" si="630"/>
        <v>4738.9383131186851</v>
      </c>
      <c r="BD4029" s="63">
        <f t="shared" si="631"/>
        <v>4738.9383131239756</v>
      </c>
      <c r="BE4029" s="63">
        <f t="shared" si="632"/>
        <v>145.53842789939372</v>
      </c>
      <c r="BF4029" s="63">
        <f t="shared" si="633"/>
        <v>145.53842854939376</v>
      </c>
      <c r="BG4029" s="63">
        <f t="shared" si="634"/>
        <v>5.8215371159757918</v>
      </c>
      <c r="BH4029" s="63">
        <f t="shared" si="635"/>
        <v>5.8215377659757914</v>
      </c>
      <c r="BI4029" s="109">
        <f t="shared" si="637"/>
        <v>120690000</v>
      </c>
      <c r="BJ4029" s="203">
        <f t="shared" si="636"/>
        <v>3.3452011729732174E+24</v>
      </c>
    </row>
    <row r="4030" spans="53:62" s="174" customFormat="1" x14ac:dyDescent="0.35">
      <c r="BA4030" s="177">
        <v>4024</v>
      </c>
      <c r="BB4030" s="202">
        <f t="shared" si="629"/>
        <v>201200000</v>
      </c>
      <c r="BC4030" s="63">
        <f t="shared" si="630"/>
        <v>4740.1114656528089</v>
      </c>
      <c r="BD4030" s="63">
        <f t="shared" si="631"/>
        <v>4740.1114656581003</v>
      </c>
      <c r="BE4030" s="63">
        <f t="shared" si="632"/>
        <v>145.53842789939375</v>
      </c>
      <c r="BF4030" s="63">
        <f t="shared" si="633"/>
        <v>145.53842854939376</v>
      </c>
      <c r="BG4030" s="63">
        <f t="shared" si="634"/>
        <v>5.8215371159757918</v>
      </c>
      <c r="BH4030" s="63">
        <f t="shared" si="635"/>
        <v>5.8215377659757914</v>
      </c>
      <c r="BI4030" s="109">
        <f t="shared" si="637"/>
        <v>120720000</v>
      </c>
      <c r="BJ4030" s="203">
        <f t="shared" si="636"/>
        <v>3.3455539494742118E+24</v>
      </c>
    </row>
    <row r="4031" spans="53:62" s="174" customFormat="1" x14ac:dyDescent="0.35">
      <c r="BA4031" s="177">
        <v>4025</v>
      </c>
      <c r="BB4031" s="202">
        <f t="shared" si="629"/>
        <v>201250000</v>
      </c>
      <c r="BC4031" s="63">
        <f t="shared" si="630"/>
        <v>4741.2846158033663</v>
      </c>
      <c r="BD4031" s="63">
        <f t="shared" si="631"/>
        <v>4741.2846158086604</v>
      </c>
      <c r="BE4031" s="63">
        <f t="shared" si="632"/>
        <v>145.53842789939375</v>
      </c>
      <c r="BF4031" s="63">
        <f t="shared" si="633"/>
        <v>145.53842854939376</v>
      </c>
      <c r="BG4031" s="63">
        <f t="shared" si="634"/>
        <v>5.8215371159757918</v>
      </c>
      <c r="BH4031" s="63">
        <f t="shared" si="635"/>
        <v>5.8215377659757914</v>
      </c>
      <c r="BI4031" s="109">
        <f t="shared" si="637"/>
        <v>120750000</v>
      </c>
      <c r="BJ4031" s="203">
        <f t="shared" si="636"/>
        <v>3.3459065923240661E+24</v>
      </c>
    </row>
    <row r="4032" spans="53:62" s="174" customFormat="1" x14ac:dyDescent="0.35">
      <c r="BA4032" s="177">
        <v>4026</v>
      </c>
      <c r="BB4032" s="202">
        <f t="shared" si="629"/>
        <v>201300000</v>
      </c>
      <c r="BC4032" s="63">
        <f t="shared" si="630"/>
        <v>4742.4577635704245</v>
      </c>
      <c r="BD4032" s="63">
        <f t="shared" si="631"/>
        <v>4742.4577635757205</v>
      </c>
      <c r="BE4032" s="63">
        <f t="shared" si="632"/>
        <v>145.53842789939375</v>
      </c>
      <c r="BF4032" s="63">
        <f t="shared" si="633"/>
        <v>145.53842854939376</v>
      </c>
      <c r="BG4032" s="63">
        <f t="shared" si="634"/>
        <v>5.8215371159757918</v>
      </c>
      <c r="BH4032" s="63">
        <f t="shared" si="635"/>
        <v>5.8215377659757914</v>
      </c>
      <c r="BI4032" s="109">
        <f t="shared" si="637"/>
        <v>120780000</v>
      </c>
      <c r="BJ4032" s="203">
        <f t="shared" si="636"/>
        <v>3.346259101573414E+24</v>
      </c>
    </row>
    <row r="4033" spans="53:62" s="174" customFormat="1" x14ac:dyDescent="0.35">
      <c r="BA4033" s="177">
        <v>4027</v>
      </c>
      <c r="BB4033" s="202">
        <f t="shared" si="629"/>
        <v>201350000</v>
      </c>
      <c r="BC4033" s="63">
        <f t="shared" si="630"/>
        <v>4743.6309089539818</v>
      </c>
      <c r="BD4033" s="63">
        <f t="shared" si="631"/>
        <v>4743.6309089592787</v>
      </c>
      <c r="BE4033" s="63">
        <f t="shared" si="632"/>
        <v>145.53842789939378</v>
      </c>
      <c r="BF4033" s="63">
        <f t="shared" si="633"/>
        <v>145.53842854939379</v>
      </c>
      <c r="BG4033" s="63">
        <f t="shared" si="634"/>
        <v>5.8215371159757918</v>
      </c>
      <c r="BH4033" s="63">
        <f t="shared" si="635"/>
        <v>5.8215377659757914</v>
      </c>
      <c r="BI4033" s="109">
        <f t="shared" si="637"/>
        <v>120810000</v>
      </c>
      <c r="BJ4033" s="203">
        <f t="shared" si="636"/>
        <v>3.3466114772728713E+24</v>
      </c>
    </row>
    <row r="4034" spans="53:62" s="174" customFormat="1" x14ac:dyDescent="0.35">
      <c r="BA4034" s="177">
        <v>4028</v>
      </c>
      <c r="BB4034" s="202">
        <f t="shared" si="629"/>
        <v>201400000</v>
      </c>
      <c r="BC4034" s="63">
        <f t="shared" si="630"/>
        <v>4744.8040519539754</v>
      </c>
      <c r="BD4034" s="63">
        <f t="shared" si="631"/>
        <v>4744.8040519592723</v>
      </c>
      <c r="BE4034" s="63">
        <f t="shared" si="632"/>
        <v>145.53842789939378</v>
      </c>
      <c r="BF4034" s="63">
        <f t="shared" si="633"/>
        <v>145.53842854939379</v>
      </c>
      <c r="BG4034" s="63">
        <f t="shared" si="634"/>
        <v>5.8215371159757918</v>
      </c>
      <c r="BH4034" s="63">
        <f t="shared" si="635"/>
        <v>5.8215377659757914</v>
      </c>
      <c r="BI4034" s="109">
        <f t="shared" si="637"/>
        <v>120840000</v>
      </c>
      <c r="BJ4034" s="203">
        <f t="shared" si="636"/>
        <v>3.3469637194730343E+24</v>
      </c>
    </row>
    <row r="4035" spans="53:62" s="174" customFormat="1" x14ac:dyDescent="0.35">
      <c r="BA4035" s="177">
        <v>4029</v>
      </c>
      <c r="BB4035" s="202">
        <f t="shared" si="629"/>
        <v>201450000</v>
      </c>
      <c r="BC4035" s="63">
        <f t="shared" si="630"/>
        <v>4745.97719257053</v>
      </c>
      <c r="BD4035" s="63">
        <f t="shared" si="631"/>
        <v>4745.9771925758305</v>
      </c>
      <c r="BE4035" s="63">
        <f t="shared" si="632"/>
        <v>145.53842789939381</v>
      </c>
      <c r="BF4035" s="63">
        <f t="shared" si="633"/>
        <v>145.53842854939379</v>
      </c>
      <c r="BG4035" s="63">
        <f t="shared" si="634"/>
        <v>5.8215371159757918</v>
      </c>
      <c r="BH4035" s="63">
        <f t="shared" si="635"/>
        <v>5.8215377659757914</v>
      </c>
      <c r="BI4035" s="109">
        <f t="shared" si="637"/>
        <v>120870000</v>
      </c>
      <c r="BJ4035" s="203">
        <f t="shared" si="636"/>
        <v>3.3473158282244783E+24</v>
      </c>
    </row>
    <row r="4036" spans="53:62" s="174" customFormat="1" x14ac:dyDescent="0.35">
      <c r="BA4036" s="177">
        <v>4030</v>
      </c>
      <c r="BB4036" s="202">
        <f t="shared" si="629"/>
        <v>201500000</v>
      </c>
      <c r="BC4036" s="63">
        <f t="shared" si="630"/>
        <v>4747.1503308035217</v>
      </c>
      <c r="BD4036" s="63">
        <f t="shared" si="631"/>
        <v>4747.1503308088222</v>
      </c>
      <c r="BE4036" s="63">
        <f t="shared" si="632"/>
        <v>145.53842789939381</v>
      </c>
      <c r="BF4036" s="63">
        <f t="shared" si="633"/>
        <v>145.53842854939379</v>
      </c>
      <c r="BG4036" s="63">
        <f t="shared" si="634"/>
        <v>5.8215371159757918</v>
      </c>
      <c r="BH4036" s="63">
        <f t="shared" si="635"/>
        <v>5.8215377659757914</v>
      </c>
      <c r="BI4036" s="109">
        <f t="shared" si="637"/>
        <v>120900000</v>
      </c>
      <c r="BJ4036" s="203">
        <f t="shared" si="636"/>
        <v>3.3476678035777627E+24</v>
      </c>
    </row>
    <row r="4037" spans="53:62" s="174" customFormat="1" x14ac:dyDescent="0.35">
      <c r="BA4037" s="177">
        <v>4031</v>
      </c>
      <c r="BB4037" s="202">
        <f t="shared" si="629"/>
        <v>201550000</v>
      </c>
      <c r="BC4037" s="63">
        <f t="shared" si="630"/>
        <v>4748.3234666530134</v>
      </c>
      <c r="BD4037" s="63">
        <f t="shared" si="631"/>
        <v>4748.3234666583148</v>
      </c>
      <c r="BE4037" s="63">
        <f t="shared" si="632"/>
        <v>145.53842789939381</v>
      </c>
      <c r="BF4037" s="63">
        <f t="shared" si="633"/>
        <v>145.53842854939381</v>
      </c>
      <c r="BG4037" s="63">
        <f t="shared" si="634"/>
        <v>5.8215371159757918</v>
      </c>
      <c r="BH4037" s="63">
        <f t="shared" si="635"/>
        <v>5.8215377659757914</v>
      </c>
      <c r="BI4037" s="109">
        <f t="shared" si="637"/>
        <v>120930000</v>
      </c>
      <c r="BJ4037" s="203">
        <f t="shared" si="636"/>
        <v>3.3480196455834253E+24</v>
      </c>
    </row>
    <row r="4038" spans="53:62" s="174" customFormat="1" x14ac:dyDescent="0.35">
      <c r="BA4038" s="177">
        <v>4032</v>
      </c>
      <c r="BB4038" s="202">
        <f t="shared" ref="BB4038:BB4101" si="638">BA4038*50000</f>
        <v>201600000</v>
      </c>
      <c r="BC4038" s="63">
        <f t="shared" ref="BC4038:BC4101" si="639">($F$5+$F$6+$F$7+$F$8+$F$9)*(1-EXP(-$F$20*(1-$DC$6%)*BB4038/(2*$F$17)))*$F$25*$F$1*10^3*11600/($F$20*(1-$DC$6%))</f>
        <v>4749.4966001190023</v>
      </c>
      <c r="BD4038" s="63">
        <f t="shared" ref="BD4038:BD4101" si="640">($F$25*$F$1*10^3*11600*($F$5+$F$6+$F$7+$F$8+$F$9)/($F$27*$F$29*(1-$DC$6%))+$F$28/$F$27)*(1-EXP(-$F$27*$F$29*(1-$DC$6%)*BB4038/(2*$F$17)))</f>
        <v>4749.4966001243056</v>
      </c>
      <c r="BE4038" s="63">
        <f t="shared" ref="BE4038:BE4101" si="641">($F$5+$F$6+$F$7+$F$8+$F$9)*(1-EXP(-$F$20*(1-$DC$5%)*BB4038/(2*$F$17)))*$F$25*$F$1*10^3*11600/($F$20*(1-$DC$5%))</f>
        <v>145.53842789939381</v>
      </c>
      <c r="BF4038" s="63">
        <f t="shared" ref="BF4038:BF4101" si="642">($F$25*$F$1*10^3*11600*($F$5+$F$6+$F$7+$F$8+$F$9)/($F$27*$F$29*(1-$DC$5%))+$F$28/$F$27)*(1-EXP(-$F$27*$F$29*(1-$DC$5%)*BB4038/(2*$F$17)))</f>
        <v>145.53842854939381</v>
      </c>
      <c r="BG4038" s="63">
        <f t="shared" ref="BG4038:BG4101" si="643">($F$5+$F$6+$F$7+$F$8+$F$9)*(1-EXP(-$F$20*(1-$DC$4%)*BB4038/(2*$F$17)))*$F$25*$F$1*10^3*11600/($F$20*(1-$DC$4%))</f>
        <v>5.8215371159757918</v>
      </c>
      <c r="BH4038" s="63">
        <f t="shared" ref="BH4038:BH4101" si="644">($F$25*$F$1*10^3*11600*($F$5+$F$6+$F$7+$F$8+$F$9)/($F$27*$F$29*(1-$DC$4%))+$F$28/$F$27)*(1-EXP(-$F$27*$F$29*(1-$DC$4%)*BB4038/(2*$F$17)))</f>
        <v>5.8215377659757914</v>
      </c>
      <c r="BI4038" s="109">
        <f t="shared" si="637"/>
        <v>120960000</v>
      </c>
      <c r="BJ4038" s="203">
        <f t="shared" ref="BJ4038:BJ4101" si="645">($F$17/($F$20*(1-$F$19%)))*($F$5+$F$6+$F$7+$F$8+$F$9)*(1-EXP(-$F$20*(1-$F$19%)*BI4038/(2*$F$17)))+$F$17/($F$25*1000)*$F$11*EXP(-$F$20*(1-$F$19%)*BI4038/(2*$F$17))</f>
        <v>3.3483713542919866E+24</v>
      </c>
    </row>
    <row r="4039" spans="53:62" s="174" customFormat="1" x14ac:dyDescent="0.35">
      <c r="BA4039" s="177">
        <v>4033</v>
      </c>
      <c r="BB4039" s="202">
        <f t="shared" si="638"/>
        <v>201650000</v>
      </c>
      <c r="BC4039" s="63">
        <f t="shared" si="639"/>
        <v>4750.6697312014921</v>
      </c>
      <c r="BD4039" s="63">
        <f t="shared" si="640"/>
        <v>4750.6697312067963</v>
      </c>
      <c r="BE4039" s="63">
        <f t="shared" si="641"/>
        <v>145.53842789939381</v>
      </c>
      <c r="BF4039" s="63">
        <f t="shared" si="642"/>
        <v>145.53842854939381</v>
      </c>
      <c r="BG4039" s="63">
        <f t="shared" si="643"/>
        <v>5.8215371159757918</v>
      </c>
      <c r="BH4039" s="63">
        <f t="shared" si="644"/>
        <v>5.8215377659757914</v>
      </c>
      <c r="BI4039" s="109">
        <f t="shared" ref="BI4039:BI4102" si="646">BA4039*30000</f>
        <v>120990000</v>
      </c>
      <c r="BJ4039" s="203">
        <f t="shared" si="645"/>
        <v>3.3487229297539453E+24</v>
      </c>
    </row>
    <row r="4040" spans="53:62" s="174" customFormat="1" x14ac:dyDescent="0.35">
      <c r="BA4040" s="177">
        <v>4034</v>
      </c>
      <c r="BB4040" s="202">
        <f t="shared" si="638"/>
        <v>201700000</v>
      </c>
      <c r="BC4040" s="63">
        <f t="shared" si="639"/>
        <v>4751.8428599004819</v>
      </c>
      <c r="BD4040" s="63">
        <f t="shared" si="640"/>
        <v>4751.842859905787</v>
      </c>
      <c r="BE4040" s="63">
        <f t="shared" si="641"/>
        <v>145.53842789939384</v>
      </c>
      <c r="BF4040" s="63">
        <f t="shared" si="642"/>
        <v>145.53842854939381</v>
      </c>
      <c r="BG4040" s="63">
        <f t="shared" si="643"/>
        <v>5.8215371159757918</v>
      </c>
      <c r="BH4040" s="63">
        <f t="shared" si="644"/>
        <v>5.8215377659757914</v>
      </c>
      <c r="BI4040" s="109">
        <f t="shared" si="646"/>
        <v>121020000</v>
      </c>
      <c r="BJ4040" s="203">
        <f t="shared" si="645"/>
        <v>3.3490743720197833E+24</v>
      </c>
    </row>
    <row r="4041" spans="53:62" s="174" customFormat="1" x14ac:dyDescent="0.35">
      <c r="BA4041" s="177">
        <v>4035</v>
      </c>
      <c r="BB4041" s="202">
        <f t="shared" si="638"/>
        <v>201750000</v>
      </c>
      <c r="BC4041" s="63">
        <f t="shared" si="639"/>
        <v>4753.0159862160335</v>
      </c>
      <c r="BD4041" s="63">
        <f t="shared" si="640"/>
        <v>4753.0159862213413</v>
      </c>
      <c r="BE4041" s="63">
        <f t="shared" si="641"/>
        <v>145.53842789939384</v>
      </c>
      <c r="BF4041" s="63">
        <f t="shared" si="642"/>
        <v>145.53842854939381</v>
      </c>
      <c r="BG4041" s="63">
        <f t="shared" si="643"/>
        <v>5.8215371159757918</v>
      </c>
      <c r="BH4041" s="63">
        <f t="shared" si="644"/>
        <v>5.8215377659757914</v>
      </c>
      <c r="BI4041" s="109">
        <f t="shared" si="646"/>
        <v>121050000</v>
      </c>
      <c r="BJ4041" s="203">
        <f t="shared" si="645"/>
        <v>3.3494256811399623E+24</v>
      </c>
    </row>
    <row r="4042" spans="53:62" s="174" customFormat="1" x14ac:dyDescent="0.35">
      <c r="BA4042" s="177">
        <v>4036</v>
      </c>
      <c r="BB4042" s="202">
        <f t="shared" si="638"/>
        <v>201800000</v>
      </c>
      <c r="BC4042" s="63">
        <f t="shared" si="639"/>
        <v>4754.1891101480869</v>
      </c>
      <c r="BD4042" s="63">
        <f t="shared" si="640"/>
        <v>4754.1891101533947</v>
      </c>
      <c r="BE4042" s="63">
        <f t="shared" si="641"/>
        <v>145.53842789939384</v>
      </c>
      <c r="BF4042" s="63">
        <f t="shared" si="642"/>
        <v>145.53842854939384</v>
      </c>
      <c r="BG4042" s="63">
        <f t="shared" si="643"/>
        <v>5.8215371159757918</v>
      </c>
      <c r="BH4042" s="63">
        <f t="shared" si="644"/>
        <v>5.8215377659757914</v>
      </c>
      <c r="BI4042" s="109">
        <f t="shared" si="646"/>
        <v>121080000</v>
      </c>
      <c r="BJ4042" s="203">
        <f t="shared" si="645"/>
        <v>3.3497768571649256E+24</v>
      </c>
    </row>
    <row r="4043" spans="53:62" s="174" customFormat="1" x14ac:dyDescent="0.35">
      <c r="BA4043" s="177">
        <v>4037</v>
      </c>
      <c r="BB4043" s="202">
        <f t="shared" si="638"/>
        <v>201850000</v>
      </c>
      <c r="BC4043" s="63">
        <f t="shared" si="639"/>
        <v>4755.3622316966384</v>
      </c>
      <c r="BD4043" s="63">
        <f t="shared" si="640"/>
        <v>4755.3622317019481</v>
      </c>
      <c r="BE4043" s="63">
        <f t="shared" si="641"/>
        <v>145.53842789939384</v>
      </c>
      <c r="BF4043" s="63">
        <f t="shared" si="642"/>
        <v>145.53842854939384</v>
      </c>
      <c r="BG4043" s="63">
        <f t="shared" si="643"/>
        <v>5.8215371159757918</v>
      </c>
      <c r="BH4043" s="63">
        <f t="shared" si="644"/>
        <v>5.8215377659757914</v>
      </c>
      <c r="BI4043" s="109">
        <f t="shared" si="646"/>
        <v>121110000</v>
      </c>
      <c r="BJ4043" s="203">
        <f t="shared" si="645"/>
        <v>3.3501279001450965E+24</v>
      </c>
    </row>
    <row r="4044" spans="53:62" s="174" customFormat="1" x14ac:dyDescent="0.35">
      <c r="BA4044" s="177">
        <v>4038</v>
      </c>
      <c r="BB4044" s="202">
        <f t="shared" si="638"/>
        <v>201900000</v>
      </c>
      <c r="BC4044" s="63">
        <f t="shared" si="639"/>
        <v>4756.5353508617536</v>
      </c>
      <c r="BD4044" s="63">
        <f t="shared" si="640"/>
        <v>4756.5353508670651</v>
      </c>
      <c r="BE4044" s="63">
        <f t="shared" si="641"/>
        <v>145.53842789939387</v>
      </c>
      <c r="BF4044" s="63">
        <f t="shared" si="642"/>
        <v>145.53842854939387</v>
      </c>
      <c r="BG4044" s="63">
        <f t="shared" si="643"/>
        <v>5.8215371159757918</v>
      </c>
      <c r="BH4044" s="63">
        <f t="shared" si="644"/>
        <v>5.8215377659757914</v>
      </c>
      <c r="BI4044" s="109">
        <f t="shared" si="646"/>
        <v>121140000</v>
      </c>
      <c r="BJ4044" s="203">
        <f t="shared" si="645"/>
        <v>3.3504788101308809E+24</v>
      </c>
    </row>
    <row r="4045" spans="53:62" s="174" customFormat="1" x14ac:dyDescent="0.35">
      <c r="BA4045" s="177">
        <v>4039</v>
      </c>
      <c r="BB4045" s="202">
        <f t="shared" si="638"/>
        <v>201950000</v>
      </c>
      <c r="BC4045" s="63">
        <f t="shared" si="639"/>
        <v>4757.7084676433687</v>
      </c>
      <c r="BD4045" s="63">
        <f t="shared" si="640"/>
        <v>4757.7084676486811</v>
      </c>
      <c r="BE4045" s="63">
        <f t="shared" si="641"/>
        <v>145.53842789939387</v>
      </c>
      <c r="BF4045" s="63">
        <f t="shared" si="642"/>
        <v>145.53842854939387</v>
      </c>
      <c r="BG4045" s="63">
        <f t="shared" si="643"/>
        <v>5.8215371159757918</v>
      </c>
      <c r="BH4045" s="63">
        <f t="shared" si="644"/>
        <v>5.8215377659757914</v>
      </c>
      <c r="BI4045" s="109">
        <f t="shared" si="646"/>
        <v>121170000</v>
      </c>
      <c r="BJ4045" s="203">
        <f t="shared" si="645"/>
        <v>3.3508295871726625E+24</v>
      </c>
    </row>
    <row r="4046" spans="53:62" s="174" customFormat="1" x14ac:dyDescent="0.35">
      <c r="BA4046" s="177">
        <v>4040</v>
      </c>
      <c r="BB4046" s="202">
        <f t="shared" si="638"/>
        <v>202000000</v>
      </c>
      <c r="BC4046" s="63">
        <f t="shared" si="639"/>
        <v>4758.8815820415493</v>
      </c>
      <c r="BD4046" s="63">
        <f t="shared" si="640"/>
        <v>4758.8815820468617</v>
      </c>
      <c r="BE4046" s="63">
        <f t="shared" si="641"/>
        <v>145.53842789939387</v>
      </c>
      <c r="BF4046" s="63">
        <f t="shared" si="642"/>
        <v>145.53842854939387</v>
      </c>
      <c r="BG4046" s="63">
        <f t="shared" si="643"/>
        <v>5.8215371159757918</v>
      </c>
      <c r="BH4046" s="63">
        <f t="shared" si="644"/>
        <v>5.8215377659757914</v>
      </c>
      <c r="BI4046" s="109">
        <f t="shared" si="646"/>
        <v>121200000</v>
      </c>
      <c r="BJ4046" s="203">
        <f t="shared" si="645"/>
        <v>3.3511802313208093E+24</v>
      </c>
    </row>
    <row r="4047" spans="53:62" s="174" customFormat="1" x14ac:dyDescent="0.35">
      <c r="BA4047" s="177">
        <v>4041</v>
      </c>
      <c r="BB4047" s="202">
        <f t="shared" si="638"/>
        <v>202050000</v>
      </c>
      <c r="BC4047" s="63">
        <f t="shared" si="639"/>
        <v>4760.0546940562917</v>
      </c>
      <c r="BD4047" s="63">
        <f t="shared" si="640"/>
        <v>4760.0546940616068</v>
      </c>
      <c r="BE4047" s="63">
        <f t="shared" si="641"/>
        <v>145.53842789939387</v>
      </c>
      <c r="BF4047" s="63">
        <f t="shared" si="642"/>
        <v>145.53842854939387</v>
      </c>
      <c r="BG4047" s="63">
        <f t="shared" si="643"/>
        <v>5.8215371159757918</v>
      </c>
      <c r="BH4047" s="63">
        <f t="shared" si="644"/>
        <v>5.8215377659757914</v>
      </c>
      <c r="BI4047" s="109">
        <f t="shared" si="646"/>
        <v>121230000</v>
      </c>
      <c r="BJ4047" s="203">
        <f t="shared" si="645"/>
        <v>3.3515307426256682E+24</v>
      </c>
    </row>
    <row r="4048" spans="53:62" s="174" customFormat="1" x14ac:dyDescent="0.35">
      <c r="BA4048" s="177">
        <v>4042</v>
      </c>
      <c r="BB4048" s="202">
        <f t="shared" si="638"/>
        <v>202100000</v>
      </c>
      <c r="BC4048" s="63">
        <f t="shared" si="639"/>
        <v>4761.2278036875987</v>
      </c>
      <c r="BD4048" s="63">
        <f t="shared" si="640"/>
        <v>4761.2278036929156</v>
      </c>
      <c r="BE4048" s="63">
        <f t="shared" si="641"/>
        <v>145.53842789939387</v>
      </c>
      <c r="BF4048" s="63">
        <f t="shared" si="642"/>
        <v>145.53842854939387</v>
      </c>
      <c r="BG4048" s="63">
        <f t="shared" si="643"/>
        <v>5.8215371159757918</v>
      </c>
      <c r="BH4048" s="63">
        <f t="shared" si="644"/>
        <v>5.8215377659757914</v>
      </c>
      <c r="BI4048" s="109">
        <f t="shared" si="646"/>
        <v>121260000</v>
      </c>
      <c r="BJ4048" s="203">
        <f t="shared" si="645"/>
        <v>3.351881121137567E+24</v>
      </c>
    </row>
    <row r="4049" spans="53:62" s="174" customFormat="1" x14ac:dyDescent="0.35">
      <c r="BA4049" s="177">
        <v>4043</v>
      </c>
      <c r="BB4049" s="202">
        <f t="shared" si="638"/>
        <v>202150000</v>
      </c>
      <c r="BC4049" s="63">
        <f t="shared" si="639"/>
        <v>4762.4009109354056</v>
      </c>
      <c r="BD4049" s="63">
        <f t="shared" si="640"/>
        <v>4762.4009109407234</v>
      </c>
      <c r="BE4049" s="63">
        <f t="shared" si="641"/>
        <v>145.53842789939387</v>
      </c>
      <c r="BF4049" s="63">
        <f t="shared" si="642"/>
        <v>145.5384285493939</v>
      </c>
      <c r="BG4049" s="63">
        <f t="shared" si="643"/>
        <v>5.8215371159757918</v>
      </c>
      <c r="BH4049" s="63">
        <f t="shared" si="644"/>
        <v>5.8215377659757914</v>
      </c>
      <c r="BI4049" s="109">
        <f t="shared" si="646"/>
        <v>121290000</v>
      </c>
      <c r="BJ4049" s="203">
        <f t="shared" si="645"/>
        <v>3.3522313669068163E+24</v>
      </c>
    </row>
    <row r="4050" spans="53:62" s="174" customFormat="1" x14ac:dyDescent="0.35">
      <c r="BA4050" s="177">
        <v>4044</v>
      </c>
      <c r="BB4050" s="202">
        <f t="shared" si="638"/>
        <v>202200000</v>
      </c>
      <c r="BC4050" s="63">
        <f t="shared" si="639"/>
        <v>4763.574015799778</v>
      </c>
      <c r="BD4050" s="63">
        <f t="shared" si="640"/>
        <v>4763.5740158050958</v>
      </c>
      <c r="BE4050" s="63">
        <f t="shared" si="641"/>
        <v>145.53842789939387</v>
      </c>
      <c r="BF4050" s="63">
        <f t="shared" si="642"/>
        <v>145.5384285493939</v>
      </c>
      <c r="BG4050" s="63">
        <f t="shared" si="643"/>
        <v>5.8215371159757918</v>
      </c>
      <c r="BH4050" s="63">
        <f t="shared" si="644"/>
        <v>5.8215377659757914</v>
      </c>
      <c r="BI4050" s="109">
        <f t="shared" si="646"/>
        <v>121320000</v>
      </c>
      <c r="BJ4050" s="203">
        <f t="shared" si="645"/>
        <v>3.352581479983705E+24</v>
      </c>
    </row>
    <row r="4051" spans="53:62" s="174" customFormat="1" x14ac:dyDescent="0.35">
      <c r="BA4051" s="177">
        <v>4045</v>
      </c>
      <c r="BB4051" s="202">
        <f t="shared" si="638"/>
        <v>202250000</v>
      </c>
      <c r="BC4051" s="63">
        <f t="shared" si="639"/>
        <v>4764.7471182807767</v>
      </c>
      <c r="BD4051" s="63">
        <f t="shared" si="640"/>
        <v>4764.7471182860972</v>
      </c>
      <c r="BE4051" s="63">
        <f t="shared" si="641"/>
        <v>145.53842789939387</v>
      </c>
      <c r="BF4051" s="63">
        <f t="shared" si="642"/>
        <v>145.5384285493939</v>
      </c>
      <c r="BG4051" s="63">
        <f t="shared" si="643"/>
        <v>5.8215371159757918</v>
      </c>
      <c r="BH4051" s="63">
        <f t="shared" si="644"/>
        <v>5.8215377659757914</v>
      </c>
      <c r="BI4051" s="109">
        <f t="shared" si="646"/>
        <v>121350000</v>
      </c>
      <c r="BJ4051" s="203">
        <f t="shared" si="645"/>
        <v>3.352931460418505E+24</v>
      </c>
    </row>
    <row r="4052" spans="53:62" s="174" customFormat="1" x14ac:dyDescent="0.35">
      <c r="BA4052" s="177">
        <v>4046</v>
      </c>
      <c r="BB4052" s="202">
        <f t="shared" si="638"/>
        <v>202300000</v>
      </c>
      <c r="BC4052" s="63">
        <f t="shared" si="639"/>
        <v>4765.9202183782763</v>
      </c>
      <c r="BD4052" s="63">
        <f t="shared" si="640"/>
        <v>4765.9202183835969</v>
      </c>
      <c r="BE4052" s="63">
        <f t="shared" si="641"/>
        <v>145.53842789939389</v>
      </c>
      <c r="BF4052" s="63">
        <f t="shared" si="642"/>
        <v>145.5384285493939</v>
      </c>
      <c r="BG4052" s="63">
        <f t="shared" si="643"/>
        <v>5.8215371159757918</v>
      </c>
      <c r="BH4052" s="63">
        <f t="shared" si="644"/>
        <v>5.8215377659757914</v>
      </c>
      <c r="BI4052" s="109">
        <f t="shared" si="646"/>
        <v>121380000</v>
      </c>
      <c r="BJ4052" s="203">
        <f t="shared" si="645"/>
        <v>3.3532813082614686E+24</v>
      </c>
    </row>
    <row r="4053" spans="53:62" s="174" customFormat="1" x14ac:dyDescent="0.35">
      <c r="BA4053" s="177">
        <v>4047</v>
      </c>
      <c r="BB4053" s="202">
        <f t="shared" si="638"/>
        <v>202350000</v>
      </c>
      <c r="BC4053" s="63">
        <f t="shared" si="639"/>
        <v>4767.0933160923387</v>
      </c>
      <c r="BD4053" s="63">
        <f t="shared" si="640"/>
        <v>4767.093316097662</v>
      </c>
      <c r="BE4053" s="63">
        <f t="shared" si="641"/>
        <v>145.53842789939389</v>
      </c>
      <c r="BF4053" s="63">
        <f t="shared" si="642"/>
        <v>145.5384285493939</v>
      </c>
      <c r="BG4053" s="63">
        <f t="shared" si="643"/>
        <v>5.8215371159757918</v>
      </c>
      <c r="BH4053" s="63">
        <f t="shared" si="644"/>
        <v>5.8215377659757914</v>
      </c>
      <c r="BI4053" s="109">
        <f t="shared" si="646"/>
        <v>121410000</v>
      </c>
      <c r="BJ4053" s="203">
        <f t="shared" si="645"/>
        <v>3.353631023562828E+24</v>
      </c>
    </row>
    <row r="4054" spans="53:62" s="174" customFormat="1" x14ac:dyDescent="0.35">
      <c r="BA4054" s="177">
        <v>4048</v>
      </c>
      <c r="BB4054" s="202">
        <f t="shared" si="638"/>
        <v>202400000</v>
      </c>
      <c r="BC4054" s="63">
        <f t="shared" si="639"/>
        <v>4768.2664114230301</v>
      </c>
      <c r="BD4054" s="63">
        <f t="shared" si="640"/>
        <v>4768.2664114283543</v>
      </c>
      <c r="BE4054" s="63">
        <f t="shared" si="641"/>
        <v>145.53842789939392</v>
      </c>
      <c r="BF4054" s="63">
        <f t="shared" si="642"/>
        <v>145.53842854939393</v>
      </c>
      <c r="BG4054" s="63">
        <f t="shared" si="643"/>
        <v>5.8215371159757918</v>
      </c>
      <c r="BH4054" s="63">
        <f t="shared" si="644"/>
        <v>5.8215377659757914</v>
      </c>
      <c r="BI4054" s="109">
        <f t="shared" si="646"/>
        <v>121440000</v>
      </c>
      <c r="BJ4054" s="203">
        <f t="shared" si="645"/>
        <v>3.3539806063727974E+24</v>
      </c>
    </row>
    <row r="4055" spans="53:62" s="174" customFormat="1" x14ac:dyDescent="0.35">
      <c r="BA4055" s="177">
        <v>4049</v>
      </c>
      <c r="BB4055" s="202">
        <f t="shared" si="638"/>
        <v>202450000</v>
      </c>
      <c r="BC4055" s="63">
        <f t="shared" si="639"/>
        <v>4769.4395043702871</v>
      </c>
      <c r="BD4055" s="63">
        <f t="shared" si="640"/>
        <v>4769.4395043756122</v>
      </c>
      <c r="BE4055" s="63">
        <f t="shared" si="641"/>
        <v>145.53842789939392</v>
      </c>
      <c r="BF4055" s="63">
        <f t="shared" si="642"/>
        <v>145.53842854939393</v>
      </c>
      <c r="BG4055" s="63">
        <f t="shared" si="643"/>
        <v>5.8215371159757918</v>
      </c>
      <c r="BH4055" s="63">
        <f t="shared" si="644"/>
        <v>5.8215377659757914</v>
      </c>
      <c r="BI4055" s="109">
        <f t="shared" si="646"/>
        <v>121470000</v>
      </c>
      <c r="BJ4055" s="203">
        <f t="shared" si="645"/>
        <v>3.3543300567415731E+24</v>
      </c>
    </row>
    <row r="4056" spans="53:62" s="174" customFormat="1" x14ac:dyDescent="0.35">
      <c r="BA4056" s="177">
        <v>4050</v>
      </c>
      <c r="BB4056" s="202">
        <f t="shared" si="638"/>
        <v>202500000</v>
      </c>
      <c r="BC4056" s="63">
        <f t="shared" si="639"/>
        <v>4770.6125949341713</v>
      </c>
      <c r="BD4056" s="63">
        <f t="shared" si="640"/>
        <v>4770.6125949394973</v>
      </c>
      <c r="BE4056" s="63">
        <f t="shared" si="641"/>
        <v>145.53842789939392</v>
      </c>
      <c r="BF4056" s="63">
        <f t="shared" si="642"/>
        <v>145.53842854939393</v>
      </c>
      <c r="BG4056" s="63">
        <f t="shared" si="643"/>
        <v>5.8215371159757918</v>
      </c>
      <c r="BH4056" s="63">
        <f t="shared" si="644"/>
        <v>5.8215377659757914</v>
      </c>
      <c r="BI4056" s="109">
        <f t="shared" si="646"/>
        <v>121500000</v>
      </c>
      <c r="BJ4056" s="203">
        <f t="shared" si="645"/>
        <v>3.3546793747193294E+24</v>
      </c>
    </row>
    <row r="4057" spans="53:62" s="174" customFormat="1" x14ac:dyDescent="0.35">
      <c r="BA4057" s="177">
        <v>4051</v>
      </c>
      <c r="BB4057" s="202">
        <f t="shared" si="638"/>
        <v>202550000</v>
      </c>
      <c r="BC4057" s="63">
        <f t="shared" si="639"/>
        <v>4771.7856831146191</v>
      </c>
      <c r="BD4057" s="63">
        <f t="shared" si="640"/>
        <v>4771.7856831199479</v>
      </c>
      <c r="BE4057" s="63">
        <f t="shared" si="641"/>
        <v>145.53842789939392</v>
      </c>
      <c r="BF4057" s="63">
        <f t="shared" si="642"/>
        <v>145.53842854939393</v>
      </c>
      <c r="BG4057" s="63">
        <f t="shared" si="643"/>
        <v>5.8215371159757918</v>
      </c>
      <c r="BH4057" s="63">
        <f t="shared" si="644"/>
        <v>5.8215377659757914</v>
      </c>
      <c r="BI4057" s="109">
        <f t="shared" si="646"/>
        <v>121530000</v>
      </c>
      <c r="BJ4057" s="203">
        <f t="shared" si="645"/>
        <v>3.3550285603562247E+24</v>
      </c>
    </row>
    <row r="4058" spans="53:62" s="174" customFormat="1" x14ac:dyDescent="0.35">
      <c r="BA4058" s="177">
        <v>4052</v>
      </c>
      <c r="BB4058" s="202">
        <f t="shared" si="638"/>
        <v>202600000</v>
      </c>
      <c r="BC4058" s="63">
        <f t="shared" si="639"/>
        <v>4772.9587689116333</v>
      </c>
      <c r="BD4058" s="63">
        <f t="shared" si="640"/>
        <v>4772.9587689169621</v>
      </c>
      <c r="BE4058" s="63">
        <f t="shared" si="641"/>
        <v>145.53842789939392</v>
      </c>
      <c r="BF4058" s="63">
        <f t="shared" si="642"/>
        <v>145.53842854939393</v>
      </c>
      <c r="BG4058" s="63">
        <f t="shared" si="643"/>
        <v>5.8215371159757918</v>
      </c>
      <c r="BH4058" s="63">
        <f t="shared" si="644"/>
        <v>5.8215377659757914</v>
      </c>
      <c r="BI4058" s="109">
        <f t="shared" si="646"/>
        <v>121560000</v>
      </c>
      <c r="BJ4058" s="203">
        <f t="shared" si="645"/>
        <v>3.3553776137023955E+24</v>
      </c>
    </row>
    <row r="4059" spans="53:62" s="174" customFormat="1" x14ac:dyDescent="0.35">
      <c r="BA4059" s="177">
        <v>4053</v>
      </c>
      <c r="BB4059" s="202">
        <f t="shared" si="638"/>
        <v>202650000</v>
      </c>
      <c r="BC4059" s="63">
        <f t="shared" si="639"/>
        <v>4774.1318523252739</v>
      </c>
      <c r="BD4059" s="63">
        <f t="shared" si="640"/>
        <v>4774.1318523306045</v>
      </c>
      <c r="BE4059" s="63">
        <f t="shared" si="641"/>
        <v>145.53842789939392</v>
      </c>
      <c r="BF4059" s="63">
        <f t="shared" si="642"/>
        <v>145.53842854939393</v>
      </c>
      <c r="BG4059" s="63">
        <f t="shared" si="643"/>
        <v>5.8215371159757918</v>
      </c>
      <c r="BH4059" s="63">
        <f t="shared" si="644"/>
        <v>5.8215377659757914</v>
      </c>
      <c r="BI4059" s="109">
        <f t="shared" si="646"/>
        <v>121590000</v>
      </c>
      <c r="BJ4059" s="203">
        <f t="shared" si="645"/>
        <v>3.3557265348079627E+24</v>
      </c>
    </row>
    <row r="4060" spans="53:62" s="174" customFormat="1" x14ac:dyDescent="0.35">
      <c r="BA4060" s="177">
        <v>4054</v>
      </c>
      <c r="BB4060" s="202">
        <f t="shared" si="638"/>
        <v>202700000</v>
      </c>
      <c r="BC4060" s="63">
        <f t="shared" si="639"/>
        <v>4775.3049333555437</v>
      </c>
      <c r="BD4060" s="63">
        <f t="shared" si="640"/>
        <v>4775.304933360876</v>
      </c>
      <c r="BE4060" s="63">
        <f t="shared" si="641"/>
        <v>145.53842789939395</v>
      </c>
      <c r="BF4060" s="63">
        <f t="shared" si="642"/>
        <v>145.53842854939396</v>
      </c>
      <c r="BG4060" s="63">
        <f t="shared" si="643"/>
        <v>5.8215371159757918</v>
      </c>
      <c r="BH4060" s="63">
        <f t="shared" si="644"/>
        <v>5.8215377659757914</v>
      </c>
      <c r="BI4060" s="109">
        <f t="shared" si="646"/>
        <v>121620000</v>
      </c>
      <c r="BJ4060" s="203">
        <f t="shared" si="645"/>
        <v>3.3560753237230248E+24</v>
      </c>
    </row>
    <row r="4061" spans="53:62" s="174" customFormat="1" x14ac:dyDescent="0.35">
      <c r="BA4061" s="177">
        <v>4055</v>
      </c>
      <c r="BB4061" s="202">
        <f t="shared" si="638"/>
        <v>202750000</v>
      </c>
      <c r="BC4061" s="63">
        <f t="shared" si="639"/>
        <v>4776.478012002377</v>
      </c>
      <c r="BD4061" s="63">
        <f t="shared" si="640"/>
        <v>4776.4780120077112</v>
      </c>
      <c r="BE4061" s="63">
        <f t="shared" si="641"/>
        <v>145.53842789939395</v>
      </c>
      <c r="BF4061" s="63">
        <f t="shared" si="642"/>
        <v>145.53842854939396</v>
      </c>
      <c r="BG4061" s="63">
        <f t="shared" si="643"/>
        <v>5.8215371159757918</v>
      </c>
      <c r="BH4061" s="63">
        <f t="shared" si="644"/>
        <v>5.8215377659757914</v>
      </c>
      <c r="BI4061" s="109">
        <f t="shared" si="646"/>
        <v>121650000</v>
      </c>
      <c r="BJ4061" s="203">
        <f t="shared" si="645"/>
        <v>3.3564239804976634E+24</v>
      </c>
    </row>
    <row r="4062" spans="53:62" s="174" customFormat="1" x14ac:dyDescent="0.35">
      <c r="BA4062" s="177">
        <v>4056</v>
      </c>
      <c r="BB4062" s="202">
        <f t="shared" si="638"/>
        <v>202800000</v>
      </c>
      <c r="BC4062" s="63">
        <f t="shared" si="639"/>
        <v>4777.6510882659049</v>
      </c>
      <c r="BD4062" s="63">
        <f t="shared" si="640"/>
        <v>4777.65108827124</v>
      </c>
      <c r="BE4062" s="63">
        <f t="shared" si="641"/>
        <v>145.53842789939395</v>
      </c>
      <c r="BF4062" s="63">
        <f t="shared" si="642"/>
        <v>145.53842854939396</v>
      </c>
      <c r="BG4062" s="63">
        <f t="shared" si="643"/>
        <v>5.8215371159757918</v>
      </c>
      <c r="BH4062" s="63">
        <f t="shared" si="644"/>
        <v>5.8215377659757914</v>
      </c>
      <c r="BI4062" s="109">
        <f t="shared" si="646"/>
        <v>121680000</v>
      </c>
      <c r="BJ4062" s="203">
        <f t="shared" si="645"/>
        <v>3.3567725051819405E+24</v>
      </c>
    </row>
    <row r="4063" spans="53:62" s="174" customFormat="1" x14ac:dyDescent="0.35">
      <c r="BA4063" s="177">
        <v>4057</v>
      </c>
      <c r="BB4063" s="202">
        <f t="shared" si="638"/>
        <v>202850000</v>
      </c>
      <c r="BC4063" s="63">
        <f t="shared" si="639"/>
        <v>4778.8241621459965</v>
      </c>
      <c r="BD4063" s="63">
        <f t="shared" si="640"/>
        <v>4778.8241621513325</v>
      </c>
      <c r="BE4063" s="63">
        <f t="shared" si="641"/>
        <v>145.53842789939398</v>
      </c>
      <c r="BF4063" s="63">
        <f t="shared" si="642"/>
        <v>145.53842854939398</v>
      </c>
      <c r="BG4063" s="63">
        <f t="shared" si="643"/>
        <v>5.8215371159757918</v>
      </c>
      <c r="BH4063" s="63">
        <f t="shared" si="644"/>
        <v>5.8215377659757914</v>
      </c>
      <c r="BI4063" s="109">
        <f t="shared" si="646"/>
        <v>121710000</v>
      </c>
      <c r="BJ4063" s="203">
        <f t="shared" si="645"/>
        <v>3.3571208978258989E+24</v>
      </c>
    </row>
    <row r="4064" spans="53:62" s="174" customFormat="1" x14ac:dyDescent="0.35">
      <c r="BA4064" s="177">
        <v>4058</v>
      </c>
      <c r="BB4064" s="202">
        <f t="shared" si="638"/>
        <v>202900000</v>
      </c>
      <c r="BC4064" s="63">
        <f t="shared" si="639"/>
        <v>4779.9972336427172</v>
      </c>
      <c r="BD4064" s="63">
        <f t="shared" si="640"/>
        <v>4779.9972336480541</v>
      </c>
      <c r="BE4064" s="63">
        <f t="shared" si="641"/>
        <v>145.53842789939398</v>
      </c>
      <c r="BF4064" s="63">
        <f t="shared" si="642"/>
        <v>145.53842854939398</v>
      </c>
      <c r="BG4064" s="63">
        <f t="shared" si="643"/>
        <v>5.8215371159757918</v>
      </c>
      <c r="BH4064" s="63">
        <f t="shared" si="644"/>
        <v>5.8215377659757914</v>
      </c>
      <c r="BI4064" s="109">
        <f t="shared" si="646"/>
        <v>121740000</v>
      </c>
      <c r="BJ4064" s="203">
        <f t="shared" si="645"/>
        <v>3.3574691584795634E+24</v>
      </c>
    </row>
    <row r="4065" spans="53:62" s="174" customFormat="1" x14ac:dyDescent="0.35">
      <c r="BA4065" s="177">
        <v>4059</v>
      </c>
      <c r="BB4065" s="202">
        <f t="shared" si="638"/>
        <v>202950000</v>
      </c>
      <c r="BC4065" s="63">
        <f t="shared" si="639"/>
        <v>4781.1703027560661</v>
      </c>
      <c r="BD4065" s="63">
        <f t="shared" si="640"/>
        <v>4781.1703027614039</v>
      </c>
      <c r="BE4065" s="63">
        <f t="shared" si="641"/>
        <v>145.53842789939398</v>
      </c>
      <c r="BF4065" s="63">
        <f t="shared" si="642"/>
        <v>145.53842854939398</v>
      </c>
      <c r="BG4065" s="63">
        <f t="shared" si="643"/>
        <v>5.8215371159757918</v>
      </c>
      <c r="BH4065" s="63">
        <f t="shared" si="644"/>
        <v>5.8215377659757914</v>
      </c>
      <c r="BI4065" s="109">
        <f t="shared" si="646"/>
        <v>121770000</v>
      </c>
      <c r="BJ4065" s="203">
        <f t="shared" si="645"/>
        <v>3.3578172871929389E+24</v>
      </c>
    </row>
    <row r="4066" spans="53:62" s="174" customFormat="1" x14ac:dyDescent="0.35">
      <c r="BA4066" s="177">
        <v>4060</v>
      </c>
      <c r="BB4066" s="202">
        <f t="shared" si="638"/>
        <v>203000000</v>
      </c>
      <c r="BC4066" s="63">
        <f t="shared" si="639"/>
        <v>4782.3433694860432</v>
      </c>
      <c r="BD4066" s="63">
        <f t="shared" si="640"/>
        <v>4782.3433694913829</v>
      </c>
      <c r="BE4066" s="63">
        <f t="shared" si="641"/>
        <v>145.53842789939398</v>
      </c>
      <c r="BF4066" s="63">
        <f t="shared" si="642"/>
        <v>145.53842854939398</v>
      </c>
      <c r="BG4066" s="63">
        <f t="shared" si="643"/>
        <v>5.8215371159757918</v>
      </c>
      <c r="BH4066" s="63">
        <f t="shared" si="644"/>
        <v>5.8215377659757914</v>
      </c>
      <c r="BI4066" s="109">
        <f t="shared" si="646"/>
        <v>121800000</v>
      </c>
      <c r="BJ4066" s="203">
        <f t="shared" si="645"/>
        <v>3.358165284016011E+24</v>
      </c>
    </row>
    <row r="4067" spans="53:62" s="174" customFormat="1" x14ac:dyDescent="0.35">
      <c r="BA4067" s="177">
        <v>4061</v>
      </c>
      <c r="BB4067" s="202">
        <f t="shared" si="638"/>
        <v>203050000</v>
      </c>
      <c r="BC4067" s="63">
        <f t="shared" si="639"/>
        <v>4783.516433832714</v>
      </c>
      <c r="BD4067" s="63">
        <f t="shared" si="640"/>
        <v>4783.5164338380555</v>
      </c>
      <c r="BE4067" s="63">
        <f t="shared" si="641"/>
        <v>145.53842789939398</v>
      </c>
      <c r="BF4067" s="63">
        <f t="shared" si="642"/>
        <v>145.53842854939398</v>
      </c>
      <c r="BG4067" s="63">
        <f t="shared" si="643"/>
        <v>5.8215371159757918</v>
      </c>
      <c r="BH4067" s="63">
        <f t="shared" si="644"/>
        <v>5.8215377659757914</v>
      </c>
      <c r="BI4067" s="109">
        <f t="shared" si="646"/>
        <v>121830000</v>
      </c>
      <c r="BJ4067" s="203">
        <f t="shared" si="645"/>
        <v>3.3585131489987478E+24</v>
      </c>
    </row>
    <row r="4068" spans="53:62" s="174" customFormat="1" x14ac:dyDescent="0.35">
      <c r="BA4068" s="177">
        <v>4062</v>
      </c>
      <c r="BB4068" s="202">
        <f t="shared" si="638"/>
        <v>203100000</v>
      </c>
      <c r="BC4068" s="63">
        <f t="shared" si="639"/>
        <v>4784.6894957960139</v>
      </c>
      <c r="BD4068" s="63">
        <f t="shared" si="640"/>
        <v>4784.6894958013563</v>
      </c>
      <c r="BE4068" s="63">
        <f t="shared" si="641"/>
        <v>145.53842789939398</v>
      </c>
      <c r="BF4068" s="63">
        <f t="shared" si="642"/>
        <v>145.53842854939401</v>
      </c>
      <c r="BG4068" s="63">
        <f t="shared" si="643"/>
        <v>5.8215371159757918</v>
      </c>
      <c r="BH4068" s="63">
        <f t="shared" si="644"/>
        <v>5.8215377659757914</v>
      </c>
      <c r="BI4068" s="109">
        <f t="shared" si="646"/>
        <v>121860000</v>
      </c>
      <c r="BJ4068" s="203">
        <f t="shared" si="645"/>
        <v>3.3588608821910976E+24</v>
      </c>
    </row>
    <row r="4069" spans="53:62" s="174" customFormat="1" x14ac:dyDescent="0.35">
      <c r="BA4069" s="177">
        <v>4063</v>
      </c>
      <c r="BB4069" s="202">
        <f t="shared" si="638"/>
        <v>203150000</v>
      </c>
      <c r="BC4069" s="63">
        <f t="shared" si="639"/>
        <v>4785.862555375943</v>
      </c>
      <c r="BD4069" s="63">
        <f t="shared" si="640"/>
        <v>4785.8625553812863</v>
      </c>
      <c r="BE4069" s="63">
        <f t="shared" si="641"/>
        <v>145.53842789939398</v>
      </c>
      <c r="BF4069" s="63">
        <f t="shared" si="642"/>
        <v>145.53842854939401</v>
      </c>
      <c r="BG4069" s="63">
        <f t="shared" si="643"/>
        <v>5.8215371159757918</v>
      </c>
      <c r="BH4069" s="63">
        <f t="shared" si="644"/>
        <v>5.8215377659757914</v>
      </c>
      <c r="BI4069" s="109">
        <f t="shared" si="646"/>
        <v>121890000</v>
      </c>
      <c r="BJ4069" s="203">
        <f t="shared" si="645"/>
        <v>3.35920848364299E+24</v>
      </c>
    </row>
    <row r="4070" spans="53:62" s="174" customFormat="1" x14ac:dyDescent="0.35">
      <c r="BA4070" s="177">
        <v>4064</v>
      </c>
      <c r="BB4070" s="202">
        <f t="shared" si="638"/>
        <v>203200000</v>
      </c>
      <c r="BC4070" s="63">
        <f t="shared" si="639"/>
        <v>4787.0356125725639</v>
      </c>
      <c r="BD4070" s="63">
        <f t="shared" si="640"/>
        <v>4787.035612577909</v>
      </c>
      <c r="BE4070" s="63">
        <f t="shared" si="641"/>
        <v>145.53842789939398</v>
      </c>
      <c r="BF4070" s="63">
        <f t="shared" si="642"/>
        <v>145.53842854939401</v>
      </c>
      <c r="BG4070" s="63">
        <f t="shared" si="643"/>
        <v>5.8215371159757918</v>
      </c>
      <c r="BH4070" s="63">
        <f t="shared" si="644"/>
        <v>5.8215377659757914</v>
      </c>
      <c r="BI4070" s="109">
        <f t="shared" si="646"/>
        <v>121920000</v>
      </c>
      <c r="BJ4070" s="203">
        <f t="shared" si="645"/>
        <v>3.3595559534043346E+24</v>
      </c>
    </row>
    <row r="4071" spans="53:62" s="174" customFormat="1" x14ac:dyDescent="0.35">
      <c r="BA4071" s="177">
        <v>4065</v>
      </c>
      <c r="BB4071" s="202">
        <f t="shared" si="638"/>
        <v>203250000</v>
      </c>
      <c r="BC4071" s="63">
        <f t="shared" si="639"/>
        <v>4788.208667385813</v>
      </c>
      <c r="BD4071" s="63">
        <f t="shared" si="640"/>
        <v>4788.2086673911608</v>
      </c>
      <c r="BE4071" s="63">
        <f t="shared" si="641"/>
        <v>145.53842789939401</v>
      </c>
      <c r="BF4071" s="63">
        <f t="shared" si="642"/>
        <v>145.53842854939401</v>
      </c>
      <c r="BG4071" s="63">
        <f t="shared" si="643"/>
        <v>5.8215371159757918</v>
      </c>
      <c r="BH4071" s="63">
        <f t="shared" si="644"/>
        <v>5.8215377659757914</v>
      </c>
      <c r="BI4071" s="109">
        <f t="shared" si="646"/>
        <v>121950000</v>
      </c>
      <c r="BJ4071" s="203">
        <f t="shared" si="645"/>
        <v>3.3599032915250234E+24</v>
      </c>
    </row>
    <row r="4072" spans="53:62" s="174" customFormat="1" x14ac:dyDescent="0.35">
      <c r="BA4072" s="177">
        <v>4066</v>
      </c>
      <c r="BB4072" s="202">
        <f t="shared" si="638"/>
        <v>203300000</v>
      </c>
      <c r="BC4072" s="63">
        <f t="shared" si="639"/>
        <v>4789.3817198156939</v>
      </c>
      <c r="BD4072" s="63">
        <f t="shared" si="640"/>
        <v>4789.3817198210409</v>
      </c>
      <c r="BE4072" s="63">
        <f t="shared" si="641"/>
        <v>145.53842789939401</v>
      </c>
      <c r="BF4072" s="63">
        <f t="shared" si="642"/>
        <v>145.53842854939401</v>
      </c>
      <c r="BG4072" s="63">
        <f t="shared" si="643"/>
        <v>5.8215371159757918</v>
      </c>
      <c r="BH4072" s="63">
        <f t="shared" si="644"/>
        <v>5.8215377659757914</v>
      </c>
      <c r="BI4072" s="109">
        <f t="shared" si="646"/>
        <v>121980000</v>
      </c>
      <c r="BJ4072" s="203">
        <f t="shared" si="645"/>
        <v>3.3602504980549296E+24</v>
      </c>
    </row>
    <row r="4073" spans="53:62" s="174" customFormat="1" x14ac:dyDescent="0.35">
      <c r="BA4073" s="177">
        <v>4067</v>
      </c>
      <c r="BB4073" s="202">
        <f t="shared" si="638"/>
        <v>203350000</v>
      </c>
      <c r="BC4073" s="63">
        <f t="shared" si="639"/>
        <v>4790.5547698623304</v>
      </c>
      <c r="BD4073" s="63">
        <f t="shared" si="640"/>
        <v>4790.5547698676792</v>
      </c>
      <c r="BE4073" s="63">
        <f t="shared" si="641"/>
        <v>145.53842789939401</v>
      </c>
      <c r="BF4073" s="63">
        <f t="shared" si="642"/>
        <v>145.53842854939401</v>
      </c>
      <c r="BG4073" s="63">
        <f t="shared" si="643"/>
        <v>5.8215371159757918</v>
      </c>
      <c r="BH4073" s="63">
        <f t="shared" si="644"/>
        <v>5.8215377659757914</v>
      </c>
      <c r="BI4073" s="109">
        <f t="shared" si="646"/>
        <v>122010000</v>
      </c>
      <c r="BJ4073" s="203">
        <f t="shared" si="645"/>
        <v>3.3605975730439069E+24</v>
      </c>
    </row>
    <row r="4074" spans="53:62" s="174" customFormat="1" x14ac:dyDescent="0.35">
      <c r="BA4074" s="177">
        <v>4068</v>
      </c>
      <c r="BB4074" s="202">
        <f t="shared" si="638"/>
        <v>203400000</v>
      </c>
      <c r="BC4074" s="63">
        <f t="shared" si="639"/>
        <v>4791.727817525596</v>
      </c>
      <c r="BD4074" s="63">
        <f t="shared" si="640"/>
        <v>4791.7278175309457</v>
      </c>
      <c r="BE4074" s="63">
        <f t="shared" si="641"/>
        <v>145.53842789939401</v>
      </c>
      <c r="BF4074" s="63">
        <f t="shared" si="642"/>
        <v>145.53842854939401</v>
      </c>
      <c r="BG4074" s="63">
        <f t="shared" si="643"/>
        <v>5.8215371159757918</v>
      </c>
      <c r="BH4074" s="63">
        <f t="shared" si="644"/>
        <v>5.8215377659757914</v>
      </c>
      <c r="BI4074" s="109">
        <f t="shared" si="646"/>
        <v>122040000</v>
      </c>
      <c r="BJ4074" s="203">
        <f t="shared" si="645"/>
        <v>3.3609445165417904E+24</v>
      </c>
    </row>
    <row r="4075" spans="53:62" s="174" customFormat="1" x14ac:dyDescent="0.35">
      <c r="BA4075" s="177">
        <v>4069</v>
      </c>
      <c r="BB4075" s="202">
        <f t="shared" si="638"/>
        <v>203450000</v>
      </c>
      <c r="BC4075" s="63">
        <f t="shared" si="639"/>
        <v>4792.9008628055553</v>
      </c>
      <c r="BD4075" s="63">
        <f t="shared" si="640"/>
        <v>4792.9008628109059</v>
      </c>
      <c r="BE4075" s="63">
        <f t="shared" si="641"/>
        <v>145.53842789939404</v>
      </c>
      <c r="BF4075" s="63">
        <f t="shared" si="642"/>
        <v>145.53842854939404</v>
      </c>
      <c r="BG4075" s="63">
        <f t="shared" si="643"/>
        <v>5.8215371159757918</v>
      </c>
      <c r="BH4075" s="63">
        <f t="shared" si="644"/>
        <v>5.8215377659757914</v>
      </c>
      <c r="BI4075" s="109">
        <f t="shared" si="646"/>
        <v>122070000</v>
      </c>
      <c r="BJ4075" s="203">
        <f t="shared" si="645"/>
        <v>3.3612913285983948E+24</v>
      </c>
    </row>
    <row r="4076" spans="53:62" s="174" customFormat="1" x14ac:dyDescent="0.35">
      <c r="BA4076" s="177">
        <v>4070</v>
      </c>
      <c r="BB4076" s="202">
        <f t="shared" si="638"/>
        <v>203500000</v>
      </c>
      <c r="BC4076" s="63">
        <f t="shared" si="639"/>
        <v>4794.0739057022065</v>
      </c>
      <c r="BD4076" s="63">
        <f t="shared" si="640"/>
        <v>4794.0739057075598</v>
      </c>
      <c r="BE4076" s="63">
        <f t="shared" si="641"/>
        <v>145.53842789939404</v>
      </c>
      <c r="BF4076" s="63">
        <f t="shared" si="642"/>
        <v>145.53842854939404</v>
      </c>
      <c r="BG4076" s="63">
        <f t="shared" si="643"/>
        <v>5.8215371159757918</v>
      </c>
      <c r="BH4076" s="63">
        <f t="shared" si="644"/>
        <v>5.8215377659757914</v>
      </c>
      <c r="BI4076" s="109">
        <f t="shared" si="646"/>
        <v>122100000</v>
      </c>
      <c r="BJ4076" s="203">
        <f t="shared" si="645"/>
        <v>3.3616380092635186E+24</v>
      </c>
    </row>
    <row r="4077" spans="53:62" s="174" customFormat="1" x14ac:dyDescent="0.35">
      <c r="BA4077" s="177">
        <v>4071</v>
      </c>
      <c r="BB4077" s="202">
        <f t="shared" si="638"/>
        <v>203550000</v>
      </c>
      <c r="BC4077" s="63">
        <f t="shared" si="639"/>
        <v>4795.2469462154886</v>
      </c>
      <c r="BD4077" s="63">
        <f t="shared" si="640"/>
        <v>4795.2469462208419</v>
      </c>
      <c r="BE4077" s="63">
        <f t="shared" si="641"/>
        <v>145.53842789939404</v>
      </c>
      <c r="BF4077" s="63">
        <f t="shared" si="642"/>
        <v>145.53842854939404</v>
      </c>
      <c r="BG4077" s="63">
        <f t="shared" si="643"/>
        <v>5.8215371159757918</v>
      </c>
      <c r="BH4077" s="63">
        <f t="shared" si="644"/>
        <v>5.8215377659757914</v>
      </c>
      <c r="BI4077" s="109">
        <f t="shared" si="646"/>
        <v>122130000</v>
      </c>
      <c r="BJ4077" s="203">
        <f t="shared" si="645"/>
        <v>3.361984558586941E+24</v>
      </c>
    </row>
    <row r="4078" spans="53:62" s="174" customFormat="1" x14ac:dyDescent="0.35">
      <c r="BA4078" s="177">
        <v>4072</v>
      </c>
      <c r="BB4078" s="202">
        <f t="shared" si="638"/>
        <v>203600000</v>
      </c>
      <c r="BC4078" s="63">
        <f t="shared" si="639"/>
        <v>4796.4199843455272</v>
      </c>
      <c r="BD4078" s="63">
        <f t="shared" si="640"/>
        <v>4796.4199843508823</v>
      </c>
      <c r="BE4078" s="63">
        <f t="shared" si="641"/>
        <v>145.53842789939404</v>
      </c>
      <c r="BF4078" s="63">
        <f t="shared" si="642"/>
        <v>145.53842854939404</v>
      </c>
      <c r="BG4078" s="63">
        <f t="shared" si="643"/>
        <v>5.8215371159757918</v>
      </c>
      <c r="BH4078" s="63">
        <f t="shared" si="644"/>
        <v>5.8215377659757914</v>
      </c>
      <c r="BI4078" s="109">
        <f t="shared" si="646"/>
        <v>122160000</v>
      </c>
      <c r="BJ4078" s="203">
        <f t="shared" si="645"/>
        <v>3.3623309766184192E+24</v>
      </c>
    </row>
    <row r="4079" spans="53:62" s="174" customFormat="1" x14ac:dyDescent="0.35">
      <c r="BA4079" s="177">
        <v>4073</v>
      </c>
      <c r="BB4079" s="202">
        <f t="shared" si="638"/>
        <v>203650000</v>
      </c>
      <c r="BC4079" s="63">
        <f t="shared" si="639"/>
        <v>4797.5930200922594</v>
      </c>
      <c r="BD4079" s="63">
        <f t="shared" si="640"/>
        <v>4797.5930200976163</v>
      </c>
      <c r="BE4079" s="63">
        <f t="shared" si="641"/>
        <v>145.53842789939404</v>
      </c>
      <c r="BF4079" s="63">
        <f t="shared" si="642"/>
        <v>145.53842854939404</v>
      </c>
      <c r="BG4079" s="63">
        <f t="shared" si="643"/>
        <v>5.8215371159757918</v>
      </c>
      <c r="BH4079" s="63">
        <f t="shared" si="644"/>
        <v>5.8215377659757914</v>
      </c>
      <c r="BI4079" s="109">
        <f t="shared" si="646"/>
        <v>122190000</v>
      </c>
      <c r="BJ4079" s="203">
        <f t="shared" si="645"/>
        <v>3.3626772634076954E+24</v>
      </c>
    </row>
    <row r="4080" spans="53:62" s="174" customFormat="1" x14ac:dyDescent="0.35">
      <c r="BA4080" s="177">
        <v>4074</v>
      </c>
      <c r="BB4080" s="202">
        <f t="shared" si="638"/>
        <v>203700000</v>
      </c>
      <c r="BC4080" s="63">
        <f t="shared" si="639"/>
        <v>4798.7660534556844</v>
      </c>
      <c r="BD4080" s="63">
        <f t="shared" si="640"/>
        <v>4798.7660534610432</v>
      </c>
      <c r="BE4080" s="63">
        <f t="shared" si="641"/>
        <v>145.53842789939404</v>
      </c>
      <c r="BF4080" s="63">
        <f t="shared" si="642"/>
        <v>145.53842854939404</v>
      </c>
      <c r="BG4080" s="63">
        <f t="shared" si="643"/>
        <v>5.8215371159757918</v>
      </c>
      <c r="BH4080" s="63">
        <f t="shared" si="644"/>
        <v>5.8215377659757914</v>
      </c>
      <c r="BI4080" s="109">
        <f t="shared" si="646"/>
        <v>122220000</v>
      </c>
      <c r="BJ4080" s="203">
        <f t="shared" si="645"/>
        <v>3.3630234190044907E+24</v>
      </c>
    </row>
    <row r="4081" spans="53:62" s="174" customFormat="1" x14ac:dyDescent="0.35">
      <c r="BA4081" s="177">
        <v>4075</v>
      </c>
      <c r="BB4081" s="202">
        <f t="shared" si="638"/>
        <v>203750000</v>
      </c>
      <c r="BC4081" s="63">
        <f t="shared" si="639"/>
        <v>4799.9390844358031</v>
      </c>
      <c r="BD4081" s="63">
        <f t="shared" si="640"/>
        <v>4799.9390844411628</v>
      </c>
      <c r="BE4081" s="63">
        <f t="shared" si="641"/>
        <v>145.53842789939404</v>
      </c>
      <c r="BF4081" s="63">
        <f t="shared" si="642"/>
        <v>145.53842854939407</v>
      </c>
      <c r="BG4081" s="63">
        <f t="shared" si="643"/>
        <v>5.8215371159757918</v>
      </c>
      <c r="BH4081" s="63">
        <f t="shared" si="644"/>
        <v>5.8215377659757914</v>
      </c>
      <c r="BI4081" s="109">
        <f t="shared" si="646"/>
        <v>122250000</v>
      </c>
      <c r="BJ4081" s="203">
        <f t="shared" si="645"/>
        <v>3.3633694434585083E+24</v>
      </c>
    </row>
    <row r="4082" spans="53:62" s="174" customFormat="1" x14ac:dyDescent="0.35">
      <c r="BA4082" s="177">
        <v>4076</v>
      </c>
      <c r="BB4082" s="202">
        <f t="shared" si="638"/>
        <v>203800000</v>
      </c>
      <c r="BC4082" s="63">
        <f t="shared" si="639"/>
        <v>4801.112113032681</v>
      </c>
      <c r="BD4082" s="63">
        <f t="shared" si="640"/>
        <v>4801.1121130380416</v>
      </c>
      <c r="BE4082" s="63">
        <f t="shared" si="641"/>
        <v>145.53842789939404</v>
      </c>
      <c r="BF4082" s="63">
        <f t="shared" si="642"/>
        <v>145.53842854939407</v>
      </c>
      <c r="BG4082" s="63">
        <f t="shared" si="643"/>
        <v>5.8215371159757918</v>
      </c>
      <c r="BH4082" s="63">
        <f t="shared" si="644"/>
        <v>5.8215377659757914</v>
      </c>
      <c r="BI4082" s="109">
        <f t="shared" si="646"/>
        <v>122280000</v>
      </c>
      <c r="BJ4082" s="203">
        <f t="shared" si="645"/>
        <v>3.3637153368194321E+24</v>
      </c>
    </row>
    <row r="4083" spans="53:62" s="174" customFormat="1" x14ac:dyDescent="0.35">
      <c r="BA4083" s="177">
        <v>4077</v>
      </c>
      <c r="BB4083" s="202">
        <f t="shared" si="638"/>
        <v>203850000</v>
      </c>
      <c r="BC4083" s="63">
        <f t="shared" si="639"/>
        <v>4802.2851392462517</v>
      </c>
      <c r="BD4083" s="63">
        <f t="shared" si="640"/>
        <v>4802.2851392516131</v>
      </c>
      <c r="BE4083" s="63">
        <f t="shared" si="641"/>
        <v>145.53842789939404</v>
      </c>
      <c r="BF4083" s="63">
        <f t="shared" si="642"/>
        <v>145.53842854939407</v>
      </c>
      <c r="BG4083" s="63">
        <f t="shared" si="643"/>
        <v>5.8215371159757918</v>
      </c>
      <c r="BH4083" s="63">
        <f t="shared" si="644"/>
        <v>5.8215377659757914</v>
      </c>
      <c r="BI4083" s="109">
        <f t="shared" si="646"/>
        <v>122310000</v>
      </c>
      <c r="BJ4083" s="203">
        <f t="shared" si="645"/>
        <v>3.3640610991369277E+24</v>
      </c>
    </row>
    <row r="4084" spans="53:62" s="174" customFormat="1" x14ac:dyDescent="0.35">
      <c r="BA4084" s="177">
        <v>4078</v>
      </c>
      <c r="BB4084" s="202">
        <f t="shared" si="638"/>
        <v>203900000</v>
      </c>
      <c r="BC4084" s="63">
        <f t="shared" si="639"/>
        <v>4803.4581630765142</v>
      </c>
      <c r="BD4084" s="63">
        <f t="shared" si="640"/>
        <v>4803.4581630818775</v>
      </c>
      <c r="BE4084" s="63">
        <f t="shared" si="641"/>
        <v>145.53842789939407</v>
      </c>
      <c r="BF4084" s="63">
        <f t="shared" si="642"/>
        <v>145.5384285493941</v>
      </c>
      <c r="BG4084" s="63">
        <f t="shared" si="643"/>
        <v>5.8215371159757918</v>
      </c>
      <c r="BH4084" s="63">
        <f t="shared" si="644"/>
        <v>5.8215377659757914</v>
      </c>
      <c r="BI4084" s="109">
        <f t="shared" si="646"/>
        <v>122340000</v>
      </c>
      <c r="BJ4084" s="203">
        <f t="shared" si="645"/>
        <v>3.3644067304606411E+24</v>
      </c>
    </row>
    <row r="4085" spans="53:62" s="174" customFormat="1" x14ac:dyDescent="0.35">
      <c r="BA4085" s="177">
        <v>4079</v>
      </c>
      <c r="BB4085" s="202">
        <f t="shared" si="638"/>
        <v>203950000</v>
      </c>
      <c r="BC4085" s="63">
        <f t="shared" si="639"/>
        <v>4804.6311845235359</v>
      </c>
      <c r="BD4085" s="63">
        <f t="shared" si="640"/>
        <v>4804.6311845289001</v>
      </c>
      <c r="BE4085" s="63">
        <f t="shared" si="641"/>
        <v>145.53842789939407</v>
      </c>
      <c r="BF4085" s="63">
        <f t="shared" si="642"/>
        <v>145.5384285493941</v>
      </c>
      <c r="BG4085" s="63">
        <f t="shared" si="643"/>
        <v>5.8215371159757918</v>
      </c>
      <c r="BH4085" s="63">
        <f t="shared" si="644"/>
        <v>5.8215377659757914</v>
      </c>
      <c r="BI4085" s="109">
        <f t="shared" si="646"/>
        <v>122370000</v>
      </c>
      <c r="BJ4085" s="203">
        <f t="shared" si="645"/>
        <v>3.3647522308402E+24</v>
      </c>
    </row>
    <row r="4086" spans="53:62" s="174" customFormat="1" x14ac:dyDescent="0.35">
      <c r="BA4086" s="177">
        <v>4080</v>
      </c>
      <c r="BB4086" s="202">
        <f t="shared" si="638"/>
        <v>204000000</v>
      </c>
      <c r="BC4086" s="63">
        <f t="shared" si="639"/>
        <v>4805.804203587315</v>
      </c>
      <c r="BD4086" s="63">
        <f t="shared" si="640"/>
        <v>4805.804203592681</v>
      </c>
      <c r="BE4086" s="63">
        <f t="shared" si="641"/>
        <v>145.53842789939407</v>
      </c>
      <c r="BF4086" s="63">
        <f t="shared" si="642"/>
        <v>145.5384285493941</v>
      </c>
      <c r="BG4086" s="63">
        <f t="shared" si="643"/>
        <v>5.8215371159757918</v>
      </c>
      <c r="BH4086" s="63">
        <f t="shared" si="644"/>
        <v>5.8215377659757914</v>
      </c>
      <c r="BI4086" s="109">
        <f t="shared" si="646"/>
        <v>122400000</v>
      </c>
      <c r="BJ4086" s="203">
        <f t="shared" si="645"/>
        <v>3.3650976003252137E+24</v>
      </c>
    </row>
    <row r="4087" spans="53:62" s="174" customFormat="1" x14ac:dyDescent="0.35">
      <c r="BA4087" s="177">
        <v>4081</v>
      </c>
      <c r="BB4087" s="202">
        <f t="shared" si="638"/>
        <v>204050000</v>
      </c>
      <c r="BC4087" s="63">
        <f t="shared" si="639"/>
        <v>4806.9772202677877</v>
      </c>
      <c r="BD4087" s="63">
        <f t="shared" si="640"/>
        <v>4806.9772202731556</v>
      </c>
      <c r="BE4087" s="63">
        <f t="shared" si="641"/>
        <v>145.53842789939407</v>
      </c>
      <c r="BF4087" s="63">
        <f t="shared" si="642"/>
        <v>145.5384285493941</v>
      </c>
      <c r="BG4087" s="63">
        <f t="shared" si="643"/>
        <v>5.8215371159757918</v>
      </c>
      <c r="BH4087" s="63">
        <f t="shared" si="644"/>
        <v>5.8215377659757914</v>
      </c>
      <c r="BI4087" s="109">
        <f t="shared" si="646"/>
        <v>122430000</v>
      </c>
      <c r="BJ4087" s="203">
        <f t="shared" si="645"/>
        <v>3.3654428389652721E+24</v>
      </c>
    </row>
    <row r="4088" spans="53:62" s="174" customFormat="1" x14ac:dyDescent="0.35">
      <c r="BA4088" s="177">
        <v>4082</v>
      </c>
      <c r="BB4088" s="202">
        <f t="shared" si="638"/>
        <v>204100000</v>
      </c>
      <c r="BC4088" s="63">
        <f t="shared" si="639"/>
        <v>4808.1502345650188</v>
      </c>
      <c r="BD4088" s="63">
        <f t="shared" si="640"/>
        <v>4808.1502345703875</v>
      </c>
      <c r="BE4088" s="63">
        <f t="shared" si="641"/>
        <v>145.53842789939412</v>
      </c>
      <c r="BF4088" s="63">
        <f t="shared" si="642"/>
        <v>145.5384285493941</v>
      </c>
      <c r="BG4088" s="63">
        <f t="shared" si="643"/>
        <v>5.8215371159757918</v>
      </c>
      <c r="BH4088" s="63">
        <f t="shared" si="644"/>
        <v>5.8215377659757914</v>
      </c>
      <c r="BI4088" s="109">
        <f t="shared" si="646"/>
        <v>122460000</v>
      </c>
      <c r="BJ4088" s="203">
        <f t="shared" si="645"/>
        <v>3.3657879468099469E+24</v>
      </c>
    </row>
    <row r="4089" spans="53:62" s="174" customFormat="1" x14ac:dyDescent="0.35">
      <c r="BA4089" s="177">
        <v>4083</v>
      </c>
      <c r="BB4089" s="202">
        <f t="shared" si="638"/>
        <v>204150000</v>
      </c>
      <c r="BC4089" s="63">
        <f t="shared" si="639"/>
        <v>4809.3232464790071</v>
      </c>
      <c r="BD4089" s="63">
        <f t="shared" si="640"/>
        <v>4809.3232464843768</v>
      </c>
      <c r="BE4089" s="63">
        <f t="shared" si="641"/>
        <v>145.53842789939412</v>
      </c>
      <c r="BF4089" s="63">
        <f t="shared" si="642"/>
        <v>145.5384285493941</v>
      </c>
      <c r="BG4089" s="63">
        <f t="shared" si="643"/>
        <v>5.8215371159757918</v>
      </c>
      <c r="BH4089" s="63">
        <f t="shared" si="644"/>
        <v>5.8215377659757914</v>
      </c>
      <c r="BI4089" s="109">
        <f t="shared" si="646"/>
        <v>122490000</v>
      </c>
      <c r="BJ4089" s="203">
        <f t="shared" si="645"/>
        <v>3.366132923908789E+24</v>
      </c>
    </row>
    <row r="4090" spans="53:62" s="174" customFormat="1" x14ac:dyDescent="0.35">
      <c r="BA4090" s="177">
        <v>4084</v>
      </c>
      <c r="BB4090" s="202">
        <f t="shared" si="638"/>
        <v>204200000</v>
      </c>
      <c r="BC4090" s="63">
        <f t="shared" si="639"/>
        <v>4810.4962560097538</v>
      </c>
      <c r="BD4090" s="63">
        <f t="shared" si="640"/>
        <v>4810.4962560151253</v>
      </c>
      <c r="BE4090" s="63">
        <f t="shared" si="641"/>
        <v>145.53842789939412</v>
      </c>
      <c r="BF4090" s="63">
        <f t="shared" si="642"/>
        <v>145.5384285493941</v>
      </c>
      <c r="BG4090" s="63">
        <f t="shared" si="643"/>
        <v>5.8215371159757918</v>
      </c>
      <c r="BH4090" s="63">
        <f t="shared" si="644"/>
        <v>5.8215377659757914</v>
      </c>
      <c r="BI4090" s="109">
        <f t="shared" si="646"/>
        <v>122520000</v>
      </c>
      <c r="BJ4090" s="203">
        <f t="shared" si="645"/>
        <v>3.3664777703113334E+24</v>
      </c>
    </row>
    <row r="4091" spans="53:62" s="174" customFormat="1" x14ac:dyDescent="0.35">
      <c r="BA4091" s="177">
        <v>4085</v>
      </c>
      <c r="BB4091" s="202">
        <f t="shared" si="638"/>
        <v>204250000</v>
      </c>
      <c r="BC4091" s="63">
        <f t="shared" si="639"/>
        <v>4811.6692631572596</v>
      </c>
      <c r="BD4091" s="63">
        <f t="shared" si="640"/>
        <v>4811.6692631626311</v>
      </c>
      <c r="BE4091" s="63">
        <f t="shared" si="641"/>
        <v>145.53842789939412</v>
      </c>
      <c r="BF4091" s="63">
        <f t="shared" si="642"/>
        <v>145.53842854939413</v>
      </c>
      <c r="BG4091" s="63">
        <f t="shared" si="643"/>
        <v>5.8215371159757918</v>
      </c>
      <c r="BH4091" s="63">
        <f t="shared" si="644"/>
        <v>5.8215377659757914</v>
      </c>
      <c r="BI4091" s="109">
        <f t="shared" si="646"/>
        <v>122550000</v>
      </c>
      <c r="BJ4091" s="203">
        <f t="shared" si="645"/>
        <v>3.366822486067095E+24</v>
      </c>
    </row>
    <row r="4092" spans="53:62" s="174" customFormat="1" x14ac:dyDescent="0.35">
      <c r="BA4092" s="177">
        <v>4086</v>
      </c>
      <c r="BB4092" s="202">
        <f t="shared" si="638"/>
        <v>204300000</v>
      </c>
      <c r="BC4092" s="63">
        <f t="shared" si="639"/>
        <v>4812.8422679215209</v>
      </c>
      <c r="BD4092" s="63">
        <f t="shared" si="640"/>
        <v>4812.8422679268951</v>
      </c>
      <c r="BE4092" s="63">
        <f t="shared" si="641"/>
        <v>145.53842789939412</v>
      </c>
      <c r="BF4092" s="63">
        <f t="shared" si="642"/>
        <v>145.53842854939413</v>
      </c>
      <c r="BG4092" s="63">
        <f t="shared" si="643"/>
        <v>5.8215371159757918</v>
      </c>
      <c r="BH4092" s="63">
        <f t="shared" si="644"/>
        <v>5.8215377659757914</v>
      </c>
      <c r="BI4092" s="109">
        <f t="shared" si="646"/>
        <v>122580000</v>
      </c>
      <c r="BJ4092" s="203">
        <f t="shared" si="645"/>
        <v>3.3671670712255698E+24</v>
      </c>
    </row>
    <row r="4093" spans="53:62" s="174" customFormat="1" x14ac:dyDescent="0.35">
      <c r="BA4093" s="177">
        <v>4087</v>
      </c>
      <c r="BB4093" s="202">
        <f t="shared" si="638"/>
        <v>204350000</v>
      </c>
      <c r="BC4093" s="63">
        <f t="shared" si="639"/>
        <v>4814.0152703025415</v>
      </c>
      <c r="BD4093" s="63">
        <f t="shared" si="640"/>
        <v>4814.0152703079166</v>
      </c>
      <c r="BE4093" s="63">
        <f t="shared" si="641"/>
        <v>145.53842789939412</v>
      </c>
      <c r="BF4093" s="63">
        <f t="shared" si="642"/>
        <v>145.53842854939413</v>
      </c>
      <c r="BG4093" s="63">
        <f t="shared" si="643"/>
        <v>5.8215371159757918</v>
      </c>
      <c r="BH4093" s="63">
        <f t="shared" si="644"/>
        <v>5.8215377659757914</v>
      </c>
      <c r="BI4093" s="109">
        <f t="shared" si="646"/>
        <v>122610000</v>
      </c>
      <c r="BJ4093" s="203">
        <f t="shared" si="645"/>
        <v>3.3675115258362351E+24</v>
      </c>
    </row>
    <row r="4094" spans="53:62" s="174" customFormat="1" x14ac:dyDescent="0.35">
      <c r="BA4094" s="177">
        <v>4088</v>
      </c>
      <c r="BB4094" s="202">
        <f t="shared" si="638"/>
        <v>204400000</v>
      </c>
      <c r="BC4094" s="63">
        <f t="shared" si="639"/>
        <v>4815.1882703003848</v>
      </c>
      <c r="BD4094" s="63">
        <f t="shared" si="640"/>
        <v>4815.1882703057609</v>
      </c>
      <c r="BE4094" s="63">
        <f t="shared" si="641"/>
        <v>145.53842789939412</v>
      </c>
      <c r="BF4094" s="63">
        <f t="shared" si="642"/>
        <v>145.53842854939413</v>
      </c>
      <c r="BG4094" s="63">
        <f t="shared" si="643"/>
        <v>5.8215371159757918</v>
      </c>
      <c r="BH4094" s="63">
        <f t="shared" si="644"/>
        <v>5.8215377659757914</v>
      </c>
      <c r="BI4094" s="109">
        <f t="shared" si="646"/>
        <v>122640000</v>
      </c>
      <c r="BJ4094" s="203">
        <f t="shared" si="645"/>
        <v>3.3678558499485497E+24</v>
      </c>
    </row>
    <row r="4095" spans="53:62" s="174" customFormat="1" x14ac:dyDescent="0.35">
      <c r="BA4095" s="177">
        <v>4089</v>
      </c>
      <c r="BB4095" s="202">
        <f t="shared" si="638"/>
        <v>204450000</v>
      </c>
      <c r="BC4095" s="63">
        <f t="shared" si="639"/>
        <v>4816.361267914921</v>
      </c>
      <c r="BD4095" s="63">
        <f t="shared" si="640"/>
        <v>4816.3612679202988</v>
      </c>
      <c r="BE4095" s="63">
        <f t="shared" si="641"/>
        <v>145.53842789939412</v>
      </c>
      <c r="BF4095" s="63">
        <f t="shared" si="642"/>
        <v>145.53842854939413</v>
      </c>
      <c r="BG4095" s="63">
        <f t="shared" si="643"/>
        <v>5.8215371159757918</v>
      </c>
      <c r="BH4095" s="63">
        <f t="shared" si="644"/>
        <v>5.8215377659757914</v>
      </c>
      <c r="BI4095" s="109">
        <f t="shared" si="646"/>
        <v>122670000</v>
      </c>
      <c r="BJ4095" s="203">
        <f t="shared" si="645"/>
        <v>3.3682000436119534E+24</v>
      </c>
    </row>
    <row r="4096" spans="53:62" s="174" customFormat="1" x14ac:dyDescent="0.35">
      <c r="BA4096" s="177">
        <v>4090</v>
      </c>
      <c r="BB4096" s="202">
        <f t="shared" si="638"/>
        <v>204500000</v>
      </c>
      <c r="BC4096" s="63">
        <f t="shared" si="639"/>
        <v>4817.53426314628</v>
      </c>
      <c r="BD4096" s="63">
        <f t="shared" si="640"/>
        <v>4817.5342631516587</v>
      </c>
      <c r="BE4096" s="63">
        <f t="shared" si="641"/>
        <v>145.53842789939412</v>
      </c>
      <c r="BF4096" s="63">
        <f t="shared" si="642"/>
        <v>145.53842854939413</v>
      </c>
      <c r="BG4096" s="63">
        <f t="shared" si="643"/>
        <v>5.8215371159757918</v>
      </c>
      <c r="BH4096" s="63">
        <f t="shared" si="644"/>
        <v>5.8215377659757914</v>
      </c>
      <c r="BI4096" s="109">
        <f t="shared" si="646"/>
        <v>122700000</v>
      </c>
      <c r="BJ4096" s="203">
        <f t="shared" si="645"/>
        <v>3.368544106875868E+24</v>
      </c>
    </row>
    <row r="4097" spans="53:62" s="174" customFormat="1" x14ac:dyDescent="0.35">
      <c r="BA4097" s="177">
        <v>4091</v>
      </c>
      <c r="BB4097" s="202">
        <f t="shared" si="638"/>
        <v>204550000</v>
      </c>
      <c r="BC4097" s="63">
        <f t="shared" si="639"/>
        <v>4818.7072559944618</v>
      </c>
      <c r="BD4097" s="63">
        <f t="shared" si="640"/>
        <v>4818.7072559998423</v>
      </c>
      <c r="BE4097" s="63">
        <f t="shared" si="641"/>
        <v>145.53842789939412</v>
      </c>
      <c r="BF4097" s="63">
        <f t="shared" si="642"/>
        <v>145.53842854939413</v>
      </c>
      <c r="BG4097" s="63">
        <f t="shared" si="643"/>
        <v>5.8215371159757918</v>
      </c>
      <c r="BH4097" s="63">
        <f t="shared" si="644"/>
        <v>5.8215377659757914</v>
      </c>
      <c r="BI4097" s="109">
        <f t="shared" si="646"/>
        <v>122730000</v>
      </c>
      <c r="BJ4097" s="203">
        <f t="shared" si="645"/>
        <v>3.3688880397896957E+24</v>
      </c>
    </row>
    <row r="4098" spans="53:62" s="174" customFormat="1" x14ac:dyDescent="0.35">
      <c r="BA4098" s="177">
        <v>4092</v>
      </c>
      <c r="BB4098" s="202">
        <f t="shared" si="638"/>
        <v>204600000</v>
      </c>
      <c r="BC4098" s="63">
        <f t="shared" si="639"/>
        <v>4819.880246459401</v>
      </c>
      <c r="BD4098" s="63">
        <f t="shared" si="640"/>
        <v>4819.8802464647824</v>
      </c>
      <c r="BE4098" s="63">
        <f t="shared" si="641"/>
        <v>145.53842789939412</v>
      </c>
      <c r="BF4098" s="63">
        <f t="shared" si="642"/>
        <v>145.53842854939413</v>
      </c>
      <c r="BG4098" s="63">
        <f t="shared" si="643"/>
        <v>5.8215371159757918</v>
      </c>
      <c r="BH4098" s="63">
        <f t="shared" si="644"/>
        <v>5.8215377659757914</v>
      </c>
      <c r="BI4098" s="109">
        <f t="shared" si="646"/>
        <v>122760000</v>
      </c>
      <c r="BJ4098" s="203">
        <f t="shared" si="645"/>
        <v>3.36923184240282E+24</v>
      </c>
    </row>
    <row r="4099" spans="53:62" s="174" customFormat="1" x14ac:dyDescent="0.35">
      <c r="BA4099" s="177">
        <v>4093</v>
      </c>
      <c r="BB4099" s="202">
        <f t="shared" si="638"/>
        <v>204650000</v>
      </c>
      <c r="BC4099" s="63">
        <f t="shared" si="639"/>
        <v>4821.053234541163</v>
      </c>
      <c r="BD4099" s="63">
        <f t="shared" si="640"/>
        <v>4821.0532345465463</v>
      </c>
      <c r="BE4099" s="63">
        <f t="shared" si="641"/>
        <v>145.53842789939412</v>
      </c>
      <c r="BF4099" s="63">
        <f t="shared" si="642"/>
        <v>145.53842854939415</v>
      </c>
      <c r="BG4099" s="63">
        <f t="shared" si="643"/>
        <v>5.8215371159757918</v>
      </c>
      <c r="BH4099" s="63">
        <f t="shared" si="644"/>
        <v>5.8215377659757914</v>
      </c>
      <c r="BI4099" s="109">
        <f t="shared" si="646"/>
        <v>122790000</v>
      </c>
      <c r="BJ4099" s="203">
        <f t="shared" si="645"/>
        <v>3.3695755147646058E+24</v>
      </c>
    </row>
    <row r="4100" spans="53:62" s="174" customFormat="1" x14ac:dyDescent="0.35">
      <c r="BA4100" s="177">
        <v>4094</v>
      </c>
      <c r="BB4100" s="202">
        <f t="shared" si="638"/>
        <v>204700000</v>
      </c>
      <c r="BC4100" s="63">
        <f t="shared" si="639"/>
        <v>4822.2262202396842</v>
      </c>
      <c r="BD4100" s="63">
        <f t="shared" si="640"/>
        <v>4822.2262202450675</v>
      </c>
      <c r="BE4100" s="63">
        <f t="shared" si="641"/>
        <v>145.53842789939412</v>
      </c>
      <c r="BF4100" s="63">
        <f t="shared" si="642"/>
        <v>145.53842854939415</v>
      </c>
      <c r="BG4100" s="63">
        <f t="shared" si="643"/>
        <v>5.8215371159757918</v>
      </c>
      <c r="BH4100" s="63">
        <f t="shared" si="644"/>
        <v>5.8215377659757914</v>
      </c>
      <c r="BI4100" s="109">
        <f t="shared" si="646"/>
        <v>122820000</v>
      </c>
      <c r="BJ4100" s="203">
        <f t="shared" si="645"/>
        <v>3.3699190569244E+24</v>
      </c>
    </row>
    <row r="4101" spans="53:62" s="174" customFormat="1" x14ac:dyDescent="0.35">
      <c r="BA4101" s="177">
        <v>4095</v>
      </c>
      <c r="BB4101" s="202">
        <f t="shared" si="638"/>
        <v>204750000</v>
      </c>
      <c r="BC4101" s="63">
        <f t="shared" si="639"/>
        <v>4823.3992035550264</v>
      </c>
      <c r="BD4101" s="63">
        <f t="shared" si="640"/>
        <v>4823.3992035604115</v>
      </c>
      <c r="BE4101" s="63">
        <f t="shared" si="641"/>
        <v>145.53842789939412</v>
      </c>
      <c r="BF4101" s="63">
        <f t="shared" si="642"/>
        <v>145.53842854939415</v>
      </c>
      <c r="BG4101" s="63">
        <f t="shared" si="643"/>
        <v>5.8215371159757918</v>
      </c>
      <c r="BH4101" s="63">
        <f t="shared" si="644"/>
        <v>5.8215377659757914</v>
      </c>
      <c r="BI4101" s="109">
        <f t="shared" si="646"/>
        <v>122850000</v>
      </c>
      <c r="BJ4101" s="203">
        <f t="shared" si="645"/>
        <v>3.3702624689315303E+24</v>
      </c>
    </row>
    <row r="4102" spans="53:62" s="174" customFormat="1" x14ac:dyDescent="0.35">
      <c r="BA4102" s="177">
        <v>4096</v>
      </c>
      <c r="BB4102" s="202">
        <f t="shared" ref="BB4102:BB4165" si="647">BA4102*50000</f>
        <v>204800000</v>
      </c>
      <c r="BC4102" s="63">
        <f t="shared" ref="BC4102:BC4165" si="648">($F$5+$F$6+$F$7+$F$8+$F$9)*(1-EXP(-$F$20*(1-$DC$6%)*BB4102/(2*$F$17)))*$F$25*$F$1*10^3*11600/($F$20*(1-$DC$6%))</f>
        <v>4824.5721844871914</v>
      </c>
      <c r="BD4102" s="63">
        <f t="shared" ref="BD4102:BD4165" si="649">($F$25*$F$1*10^3*11600*($F$5+$F$6+$F$7+$F$8+$F$9)/($F$27*$F$29*(1-$DC$6%))+$F$28/$F$27)*(1-EXP(-$F$27*$F$29*(1-$DC$6%)*BB4102/(2*$F$17)))</f>
        <v>4824.5721844925783</v>
      </c>
      <c r="BE4102" s="63">
        <f t="shared" ref="BE4102:BE4165" si="650">($F$5+$F$6+$F$7+$F$8+$F$9)*(1-EXP(-$F$20*(1-$DC$5%)*BB4102/(2*$F$17)))*$F$25*$F$1*10^3*11600/($F$20*(1-$DC$5%))</f>
        <v>145.53842789939415</v>
      </c>
      <c r="BF4102" s="63">
        <f t="shared" ref="BF4102:BF4165" si="651">($F$25*$F$1*10^3*11600*($F$5+$F$6+$F$7+$F$8+$F$9)/($F$27*$F$29*(1-$DC$5%))+$F$28/$F$27)*(1-EXP(-$F$27*$F$29*(1-$DC$5%)*BB4102/(2*$F$17)))</f>
        <v>145.53842854939415</v>
      </c>
      <c r="BG4102" s="63">
        <f t="shared" ref="BG4102:BG4165" si="652">($F$5+$F$6+$F$7+$F$8+$F$9)*(1-EXP(-$F$20*(1-$DC$4%)*BB4102/(2*$F$17)))*$F$25*$F$1*10^3*11600/($F$20*(1-$DC$4%))</f>
        <v>5.8215371159757918</v>
      </c>
      <c r="BH4102" s="63">
        <f t="shared" ref="BH4102:BH4165" si="653">($F$25*$F$1*10^3*11600*($F$5+$F$6+$F$7+$F$8+$F$9)/($F$27*$F$29*(1-$DC$4%))+$F$28/$F$27)*(1-EXP(-$F$27*$F$29*(1-$DC$4%)*BB4102/(2*$F$17)))</f>
        <v>5.8215377659757914</v>
      </c>
      <c r="BI4102" s="109">
        <f t="shared" si="646"/>
        <v>122880000</v>
      </c>
      <c r="BJ4102" s="203">
        <f t="shared" ref="BJ4102:BJ4165" si="654">($F$17/($F$20*(1-$F$19%)))*($F$5+$F$6+$F$7+$F$8+$F$9)*(1-EXP(-$F$20*(1-$F$19%)*BI4102/(2*$F$17)))+$F$17/($F$25*1000)*$F$11*EXP(-$F$20*(1-$F$19%)*BI4102/(2*$F$17))</f>
        <v>3.3706057508353052E+24</v>
      </c>
    </row>
    <row r="4103" spans="53:62" s="174" customFormat="1" x14ac:dyDescent="0.35">
      <c r="BA4103" s="177">
        <v>4097</v>
      </c>
      <c r="BB4103" s="202">
        <f t="shared" si="647"/>
        <v>204850000</v>
      </c>
      <c r="BC4103" s="63">
        <f t="shared" si="648"/>
        <v>4825.7451630361793</v>
      </c>
      <c r="BD4103" s="63">
        <f t="shared" si="649"/>
        <v>4825.7451630415671</v>
      </c>
      <c r="BE4103" s="63">
        <f t="shared" si="650"/>
        <v>145.53842789939415</v>
      </c>
      <c r="BF4103" s="63">
        <f t="shared" si="651"/>
        <v>145.53842854939415</v>
      </c>
      <c r="BG4103" s="63">
        <f t="shared" si="652"/>
        <v>5.8215371159757918</v>
      </c>
      <c r="BH4103" s="63">
        <f t="shared" si="653"/>
        <v>5.8215377659757914</v>
      </c>
      <c r="BI4103" s="109">
        <f t="shared" ref="BI4103:BI4166" si="655">BA4103*30000</f>
        <v>122910000</v>
      </c>
      <c r="BJ4103" s="203">
        <f t="shared" si="654"/>
        <v>3.3709489026850157E+24</v>
      </c>
    </row>
    <row r="4104" spans="53:62" s="174" customFormat="1" x14ac:dyDescent="0.35">
      <c r="BA4104" s="177">
        <v>4098</v>
      </c>
      <c r="BB4104" s="202">
        <f t="shared" si="647"/>
        <v>204900000</v>
      </c>
      <c r="BC4104" s="63">
        <f t="shared" si="648"/>
        <v>4826.9181392019254</v>
      </c>
      <c r="BD4104" s="63">
        <f t="shared" si="649"/>
        <v>4826.9181392073142</v>
      </c>
      <c r="BE4104" s="63">
        <f t="shared" si="650"/>
        <v>145.53842789939415</v>
      </c>
      <c r="BF4104" s="63">
        <f t="shared" si="651"/>
        <v>145.53842854939415</v>
      </c>
      <c r="BG4104" s="63">
        <f t="shared" si="652"/>
        <v>5.8215371159757918</v>
      </c>
      <c r="BH4104" s="63">
        <f t="shared" si="653"/>
        <v>5.8215377659757914</v>
      </c>
      <c r="BI4104" s="109">
        <f t="shared" si="655"/>
        <v>122940000</v>
      </c>
      <c r="BJ4104" s="203">
        <f t="shared" si="654"/>
        <v>3.3712919245299323E+24</v>
      </c>
    </row>
    <row r="4105" spans="53:62" s="174" customFormat="1" x14ac:dyDescent="0.35">
      <c r="BA4105" s="177">
        <v>4099</v>
      </c>
      <c r="BB4105" s="202">
        <f t="shared" si="647"/>
        <v>204950000</v>
      </c>
      <c r="BC4105" s="63">
        <f t="shared" si="648"/>
        <v>4828.0911129845581</v>
      </c>
      <c r="BD4105" s="63">
        <f t="shared" si="649"/>
        <v>4828.0911129899487</v>
      </c>
      <c r="BE4105" s="63">
        <f t="shared" si="650"/>
        <v>145.53842789939415</v>
      </c>
      <c r="BF4105" s="63">
        <f t="shared" si="651"/>
        <v>145.53842854939415</v>
      </c>
      <c r="BG4105" s="63">
        <f t="shared" si="652"/>
        <v>5.8215371159757918</v>
      </c>
      <c r="BH4105" s="63">
        <f t="shared" si="653"/>
        <v>5.8215377659757914</v>
      </c>
      <c r="BI4105" s="109">
        <f t="shared" si="655"/>
        <v>122970000</v>
      </c>
      <c r="BJ4105" s="203">
        <f t="shared" si="654"/>
        <v>3.3716348164193089E+24</v>
      </c>
    </row>
    <row r="4106" spans="53:62" s="174" customFormat="1" x14ac:dyDescent="0.35">
      <c r="BA4106" s="177">
        <v>4100</v>
      </c>
      <c r="BB4106" s="202">
        <f t="shared" si="647"/>
        <v>205000000</v>
      </c>
      <c r="BC4106" s="63">
        <f t="shared" si="648"/>
        <v>4829.2640843840145</v>
      </c>
      <c r="BD4106" s="63">
        <f t="shared" si="649"/>
        <v>4829.264084389406</v>
      </c>
      <c r="BE4106" s="63">
        <f t="shared" si="650"/>
        <v>145.53842789939415</v>
      </c>
      <c r="BF4106" s="63">
        <f t="shared" si="651"/>
        <v>145.53842854939418</v>
      </c>
      <c r="BG4106" s="63">
        <f t="shared" si="652"/>
        <v>5.8215371159757918</v>
      </c>
      <c r="BH4106" s="63">
        <f t="shared" si="653"/>
        <v>5.8215377659757914</v>
      </c>
      <c r="BI4106" s="109">
        <f t="shared" si="655"/>
        <v>123000000</v>
      </c>
      <c r="BJ4106" s="203">
        <f t="shared" si="654"/>
        <v>3.3719775784023799E+24</v>
      </c>
    </row>
    <row r="4107" spans="53:62" s="174" customFormat="1" x14ac:dyDescent="0.35">
      <c r="BA4107" s="177">
        <v>4101</v>
      </c>
      <c r="BB4107" s="202">
        <f t="shared" si="647"/>
        <v>205050000</v>
      </c>
      <c r="BC4107" s="63">
        <f t="shared" si="648"/>
        <v>4830.4370534002919</v>
      </c>
      <c r="BD4107" s="63">
        <f t="shared" si="649"/>
        <v>4830.4370534056852</v>
      </c>
      <c r="BE4107" s="63">
        <f t="shared" si="650"/>
        <v>145.53842789939415</v>
      </c>
      <c r="BF4107" s="63">
        <f t="shared" si="651"/>
        <v>145.53842854939418</v>
      </c>
      <c r="BG4107" s="63">
        <f t="shared" si="652"/>
        <v>5.8215371159757918</v>
      </c>
      <c r="BH4107" s="63">
        <f t="shared" si="653"/>
        <v>5.8215377659757914</v>
      </c>
      <c r="BI4107" s="109">
        <f t="shared" si="655"/>
        <v>123030000</v>
      </c>
      <c r="BJ4107" s="203">
        <f t="shared" si="654"/>
        <v>3.3723202105283608E+24</v>
      </c>
    </row>
    <row r="4108" spans="53:62" s="174" customFormat="1" x14ac:dyDescent="0.35">
      <c r="BA4108" s="177">
        <v>4102</v>
      </c>
      <c r="BB4108" s="202">
        <f t="shared" si="647"/>
        <v>205100000</v>
      </c>
      <c r="BC4108" s="63">
        <f t="shared" si="648"/>
        <v>4831.6100200334577</v>
      </c>
      <c r="BD4108" s="63">
        <f t="shared" si="649"/>
        <v>4831.6100200388519</v>
      </c>
      <c r="BE4108" s="63">
        <f t="shared" si="650"/>
        <v>145.53842789939415</v>
      </c>
      <c r="BF4108" s="63">
        <f t="shared" si="651"/>
        <v>145.53842854939418</v>
      </c>
      <c r="BG4108" s="63">
        <f t="shared" si="652"/>
        <v>5.8215371159757918</v>
      </c>
      <c r="BH4108" s="63">
        <f t="shared" si="653"/>
        <v>5.8215377659757914</v>
      </c>
      <c r="BI4108" s="109">
        <f t="shared" si="655"/>
        <v>123060000</v>
      </c>
      <c r="BJ4108" s="203">
        <f t="shared" si="654"/>
        <v>3.3726627128464477E+24</v>
      </c>
    </row>
    <row r="4109" spans="53:62" s="174" customFormat="1" x14ac:dyDescent="0.35">
      <c r="BA4109" s="177">
        <v>4103</v>
      </c>
      <c r="BB4109" s="202">
        <f t="shared" si="647"/>
        <v>205150000</v>
      </c>
      <c r="BC4109" s="63">
        <f t="shared" si="648"/>
        <v>4832.7829842833808</v>
      </c>
      <c r="BD4109" s="63">
        <f t="shared" si="649"/>
        <v>4832.7829842887768</v>
      </c>
      <c r="BE4109" s="63">
        <f t="shared" si="650"/>
        <v>145.53842789939415</v>
      </c>
      <c r="BF4109" s="63">
        <f t="shared" si="651"/>
        <v>145.53842854939418</v>
      </c>
      <c r="BG4109" s="63">
        <f t="shared" si="652"/>
        <v>5.8215371159757918</v>
      </c>
      <c r="BH4109" s="63">
        <f t="shared" si="653"/>
        <v>5.8215377659757914</v>
      </c>
      <c r="BI4109" s="109">
        <f t="shared" si="655"/>
        <v>123090000</v>
      </c>
      <c r="BJ4109" s="203">
        <f t="shared" si="654"/>
        <v>3.3730050854058202E+24</v>
      </c>
    </row>
    <row r="4110" spans="53:62" s="174" customFormat="1" x14ac:dyDescent="0.35">
      <c r="BA4110" s="177">
        <v>4104</v>
      </c>
      <c r="BB4110" s="202">
        <f t="shared" si="647"/>
        <v>205200000</v>
      </c>
      <c r="BC4110" s="63">
        <f t="shared" si="648"/>
        <v>4833.9559461502568</v>
      </c>
      <c r="BD4110" s="63">
        <f t="shared" si="649"/>
        <v>4833.9559461556528</v>
      </c>
      <c r="BE4110" s="63">
        <f t="shared" si="650"/>
        <v>145.53842789939415</v>
      </c>
      <c r="BF4110" s="63">
        <f t="shared" si="651"/>
        <v>145.53842854939421</v>
      </c>
      <c r="BG4110" s="63">
        <f t="shared" si="652"/>
        <v>5.8215371159757918</v>
      </c>
      <c r="BH4110" s="63">
        <f t="shared" si="653"/>
        <v>5.8215377659757914</v>
      </c>
      <c r="BI4110" s="109">
        <f t="shared" si="655"/>
        <v>123120000</v>
      </c>
      <c r="BJ4110" s="203">
        <f t="shared" si="654"/>
        <v>3.3733473282556374E+24</v>
      </c>
    </row>
    <row r="4111" spans="53:62" s="174" customFormat="1" x14ac:dyDescent="0.35">
      <c r="BA4111" s="177">
        <v>4105</v>
      </c>
      <c r="BB4111" s="202">
        <f t="shared" si="647"/>
        <v>205250000</v>
      </c>
      <c r="BC4111" s="63">
        <f t="shared" si="648"/>
        <v>4835.1289056338901</v>
      </c>
      <c r="BD4111" s="63">
        <f t="shared" si="649"/>
        <v>4835.128905639288</v>
      </c>
      <c r="BE4111" s="63">
        <f t="shared" si="650"/>
        <v>145.53842789939415</v>
      </c>
      <c r="BF4111" s="63">
        <f t="shared" si="651"/>
        <v>145.53842854939421</v>
      </c>
      <c r="BG4111" s="63">
        <f t="shared" si="652"/>
        <v>5.8215371159757918</v>
      </c>
      <c r="BH4111" s="63">
        <f t="shared" si="653"/>
        <v>5.8215377659757914</v>
      </c>
      <c r="BI4111" s="109">
        <f t="shared" si="655"/>
        <v>123150000</v>
      </c>
      <c r="BJ4111" s="203">
        <f t="shared" si="654"/>
        <v>3.3736894414450407E+24</v>
      </c>
    </row>
    <row r="4112" spans="53:62" s="174" customFormat="1" x14ac:dyDescent="0.35">
      <c r="BA4112" s="177">
        <v>4106</v>
      </c>
      <c r="BB4112" s="202">
        <f t="shared" si="647"/>
        <v>205300000</v>
      </c>
      <c r="BC4112" s="63">
        <f t="shared" si="648"/>
        <v>4836.3018627344736</v>
      </c>
      <c r="BD4112" s="63">
        <f t="shared" si="649"/>
        <v>4836.3018627398742</v>
      </c>
      <c r="BE4112" s="63">
        <f t="shared" si="650"/>
        <v>145.53842789939415</v>
      </c>
      <c r="BF4112" s="63">
        <f t="shared" si="651"/>
        <v>145.53842854939421</v>
      </c>
      <c r="BG4112" s="63">
        <f t="shared" si="652"/>
        <v>5.8215371159757918</v>
      </c>
      <c r="BH4112" s="63">
        <f t="shared" si="653"/>
        <v>5.8215377659757914</v>
      </c>
      <c r="BI4112" s="109">
        <f t="shared" si="655"/>
        <v>123180000</v>
      </c>
      <c r="BJ4112" s="203">
        <f t="shared" si="654"/>
        <v>3.3740314250231522E+24</v>
      </c>
    </row>
    <row r="4113" spans="53:62" s="174" customFormat="1" x14ac:dyDescent="0.35">
      <c r="BA4113" s="177">
        <v>4107</v>
      </c>
      <c r="BB4113" s="202">
        <f t="shared" si="647"/>
        <v>205350000</v>
      </c>
      <c r="BC4113" s="63">
        <f t="shared" si="648"/>
        <v>4837.4748174518163</v>
      </c>
      <c r="BD4113" s="63">
        <f t="shared" si="649"/>
        <v>4837.4748174572178</v>
      </c>
      <c r="BE4113" s="63">
        <f t="shared" si="650"/>
        <v>145.53842789939415</v>
      </c>
      <c r="BF4113" s="63">
        <f t="shared" si="651"/>
        <v>145.53842854939421</v>
      </c>
      <c r="BG4113" s="63">
        <f t="shared" si="652"/>
        <v>5.8215371159757918</v>
      </c>
      <c r="BH4113" s="63">
        <f t="shared" si="653"/>
        <v>5.8215377659757914</v>
      </c>
      <c r="BI4113" s="109">
        <f t="shared" si="655"/>
        <v>123210000</v>
      </c>
      <c r="BJ4113" s="203">
        <f t="shared" si="654"/>
        <v>3.3743732790390763E+24</v>
      </c>
    </row>
    <row r="4114" spans="53:62" s="174" customFormat="1" x14ac:dyDescent="0.35">
      <c r="BA4114" s="177">
        <v>4108</v>
      </c>
      <c r="BB4114" s="202">
        <f t="shared" si="647"/>
        <v>205400000</v>
      </c>
      <c r="BC4114" s="63">
        <f t="shared" si="648"/>
        <v>4838.6477697861119</v>
      </c>
      <c r="BD4114" s="63">
        <f t="shared" si="649"/>
        <v>4838.6477697915143</v>
      </c>
      <c r="BE4114" s="63">
        <f t="shared" si="650"/>
        <v>145.53842789939415</v>
      </c>
      <c r="BF4114" s="63">
        <f t="shared" si="651"/>
        <v>145.53842854939421</v>
      </c>
      <c r="BG4114" s="63">
        <f t="shared" si="652"/>
        <v>5.8215371159757918</v>
      </c>
      <c r="BH4114" s="63">
        <f t="shared" si="653"/>
        <v>5.8215377659757914</v>
      </c>
      <c r="BI4114" s="109">
        <f t="shared" si="655"/>
        <v>123240000</v>
      </c>
      <c r="BJ4114" s="203">
        <f t="shared" si="654"/>
        <v>3.3747150035418978E+24</v>
      </c>
    </row>
    <row r="4115" spans="53:62" s="174" customFormat="1" x14ac:dyDescent="0.35">
      <c r="BA4115" s="177">
        <v>4109</v>
      </c>
      <c r="BB4115" s="202">
        <f t="shared" si="647"/>
        <v>205450000</v>
      </c>
      <c r="BC4115" s="63">
        <f t="shared" si="648"/>
        <v>4839.820719737294</v>
      </c>
      <c r="BD4115" s="63">
        <f t="shared" si="649"/>
        <v>4839.8207197426982</v>
      </c>
      <c r="BE4115" s="63">
        <f t="shared" si="650"/>
        <v>145.53842789939421</v>
      </c>
      <c r="BF4115" s="63">
        <f t="shared" si="651"/>
        <v>145.53842854939421</v>
      </c>
      <c r="BG4115" s="63">
        <f t="shared" si="652"/>
        <v>5.8215371159757918</v>
      </c>
      <c r="BH4115" s="63">
        <f t="shared" si="653"/>
        <v>5.8215377659757914</v>
      </c>
      <c r="BI4115" s="109">
        <f t="shared" si="655"/>
        <v>123270000</v>
      </c>
      <c r="BJ4115" s="203">
        <f t="shared" si="654"/>
        <v>3.3750565985806838E+24</v>
      </c>
    </row>
    <row r="4116" spans="53:62" s="174" customFormat="1" x14ac:dyDescent="0.35">
      <c r="BA4116" s="177">
        <v>4110</v>
      </c>
      <c r="BB4116" s="202">
        <f t="shared" si="647"/>
        <v>205500000</v>
      </c>
      <c r="BC4116" s="63">
        <f t="shared" si="648"/>
        <v>4840.9936673052989</v>
      </c>
      <c r="BD4116" s="63">
        <f t="shared" si="649"/>
        <v>4840.993667310704</v>
      </c>
      <c r="BE4116" s="63">
        <f t="shared" si="650"/>
        <v>145.53842789939421</v>
      </c>
      <c r="BF4116" s="63">
        <f t="shared" si="651"/>
        <v>145.53842854939421</v>
      </c>
      <c r="BG4116" s="63">
        <f t="shared" si="652"/>
        <v>5.8215371159757918</v>
      </c>
      <c r="BH4116" s="63">
        <f t="shared" si="653"/>
        <v>5.8215377659757914</v>
      </c>
      <c r="BI4116" s="109">
        <f t="shared" si="655"/>
        <v>123300000</v>
      </c>
      <c r="BJ4116" s="203">
        <f t="shared" si="654"/>
        <v>3.3753980642044821E+24</v>
      </c>
    </row>
    <row r="4117" spans="53:62" s="174" customFormat="1" x14ac:dyDescent="0.35">
      <c r="BA4117" s="177">
        <v>4111</v>
      </c>
      <c r="BB4117" s="202">
        <f t="shared" si="647"/>
        <v>205550000</v>
      </c>
      <c r="BC4117" s="63">
        <f t="shared" si="648"/>
        <v>4842.1666124901894</v>
      </c>
      <c r="BD4117" s="63">
        <f t="shared" si="649"/>
        <v>4842.1666124955973</v>
      </c>
      <c r="BE4117" s="63">
        <f t="shared" si="650"/>
        <v>145.53842789939421</v>
      </c>
      <c r="BF4117" s="63">
        <f t="shared" si="651"/>
        <v>145.53842854939421</v>
      </c>
      <c r="BG4117" s="63">
        <f t="shared" si="652"/>
        <v>5.8215371159757918</v>
      </c>
      <c r="BH4117" s="63">
        <f t="shared" si="653"/>
        <v>5.8215377659757914</v>
      </c>
      <c r="BI4117" s="109">
        <f t="shared" si="655"/>
        <v>123330000</v>
      </c>
      <c r="BJ4117" s="203">
        <f t="shared" si="654"/>
        <v>3.375739400462323E+24</v>
      </c>
    </row>
    <row r="4118" spans="53:62" s="174" customFormat="1" x14ac:dyDescent="0.35">
      <c r="BA4118" s="177">
        <v>4112</v>
      </c>
      <c r="BB4118" s="202">
        <f t="shared" si="647"/>
        <v>205600000</v>
      </c>
      <c r="BC4118" s="63">
        <f t="shared" si="648"/>
        <v>4843.3395552919692</v>
      </c>
      <c r="BD4118" s="63">
        <f t="shared" si="649"/>
        <v>4843.339555297377</v>
      </c>
      <c r="BE4118" s="63">
        <f t="shared" si="650"/>
        <v>145.53842789939421</v>
      </c>
      <c r="BF4118" s="63">
        <f t="shared" si="651"/>
        <v>145.53842854939421</v>
      </c>
      <c r="BG4118" s="63">
        <f t="shared" si="652"/>
        <v>5.8215371159757918</v>
      </c>
      <c r="BH4118" s="63">
        <f t="shared" si="653"/>
        <v>5.8215377659757914</v>
      </c>
      <c r="BI4118" s="109">
        <f t="shared" si="655"/>
        <v>123360000</v>
      </c>
      <c r="BJ4118" s="203">
        <f t="shared" si="654"/>
        <v>3.3760806074032158E+24</v>
      </c>
    </row>
    <row r="4119" spans="53:62" s="174" customFormat="1" x14ac:dyDescent="0.35">
      <c r="BA4119" s="177">
        <v>4113</v>
      </c>
      <c r="BB4119" s="202">
        <f t="shared" si="647"/>
        <v>205650000</v>
      </c>
      <c r="BC4119" s="63">
        <f t="shared" si="648"/>
        <v>4844.5124957107009</v>
      </c>
      <c r="BD4119" s="63">
        <f t="shared" si="649"/>
        <v>4844.5124957161097</v>
      </c>
      <c r="BE4119" s="63">
        <f t="shared" si="650"/>
        <v>145.53842789939421</v>
      </c>
      <c r="BF4119" s="63">
        <f t="shared" si="651"/>
        <v>145.53842854939424</v>
      </c>
      <c r="BG4119" s="63">
        <f t="shared" si="652"/>
        <v>5.8215371159757918</v>
      </c>
      <c r="BH4119" s="63">
        <f t="shared" si="653"/>
        <v>5.8215377659757914</v>
      </c>
      <c r="BI4119" s="109">
        <f t="shared" si="655"/>
        <v>123390000</v>
      </c>
      <c r="BJ4119" s="203">
        <f t="shared" si="654"/>
        <v>3.3764216850761544E+24</v>
      </c>
    </row>
    <row r="4120" spans="53:62" s="174" customFormat="1" x14ac:dyDescent="0.35">
      <c r="BA4120" s="177">
        <v>4114</v>
      </c>
      <c r="BB4120" s="202">
        <f t="shared" si="647"/>
        <v>205700000</v>
      </c>
      <c r="BC4120" s="63">
        <f t="shared" si="648"/>
        <v>4845.6854337462546</v>
      </c>
      <c r="BD4120" s="63">
        <f t="shared" si="649"/>
        <v>4845.6854337516643</v>
      </c>
      <c r="BE4120" s="63">
        <f t="shared" si="650"/>
        <v>145.53842789939421</v>
      </c>
      <c r="BF4120" s="63">
        <f t="shared" si="651"/>
        <v>145.53842854939424</v>
      </c>
      <c r="BG4120" s="63">
        <f t="shared" si="652"/>
        <v>5.8215371159757918</v>
      </c>
      <c r="BH4120" s="63">
        <f t="shared" si="653"/>
        <v>5.8215377659757914</v>
      </c>
      <c r="BI4120" s="109">
        <f t="shared" si="655"/>
        <v>123420000</v>
      </c>
      <c r="BJ4120" s="203">
        <f t="shared" si="654"/>
        <v>3.3767626335301115E+24</v>
      </c>
    </row>
    <row r="4121" spans="53:62" s="174" customFormat="1" x14ac:dyDescent="0.35">
      <c r="BA4121" s="177">
        <v>4115</v>
      </c>
      <c r="BB4121" s="202">
        <f t="shared" si="647"/>
        <v>205750000</v>
      </c>
      <c r="BC4121" s="63">
        <f t="shared" si="648"/>
        <v>4846.8583693987594</v>
      </c>
      <c r="BD4121" s="63">
        <f t="shared" si="649"/>
        <v>4846.8583694041708</v>
      </c>
      <c r="BE4121" s="63">
        <f t="shared" si="650"/>
        <v>145.53842789939421</v>
      </c>
      <c r="BF4121" s="63">
        <f t="shared" si="651"/>
        <v>145.53842854939424</v>
      </c>
      <c r="BG4121" s="63">
        <f t="shared" si="652"/>
        <v>5.8215371159757918</v>
      </c>
      <c r="BH4121" s="63">
        <f t="shared" si="653"/>
        <v>5.8215377659757914</v>
      </c>
      <c r="BI4121" s="109">
        <f t="shared" si="655"/>
        <v>123450000</v>
      </c>
      <c r="BJ4121" s="203">
        <f t="shared" si="654"/>
        <v>3.3771034528140439E+24</v>
      </c>
    </row>
    <row r="4122" spans="53:62" s="174" customFormat="1" x14ac:dyDescent="0.35">
      <c r="BA4122" s="177">
        <v>4116</v>
      </c>
      <c r="BB4122" s="202">
        <f t="shared" si="647"/>
        <v>205800000</v>
      </c>
      <c r="BC4122" s="63">
        <f t="shared" si="648"/>
        <v>4848.0313026681524</v>
      </c>
      <c r="BD4122" s="63">
        <f t="shared" si="649"/>
        <v>4848.0313026735648</v>
      </c>
      <c r="BE4122" s="63">
        <f t="shared" si="650"/>
        <v>145.53842789939421</v>
      </c>
      <c r="BF4122" s="63">
        <f t="shared" si="651"/>
        <v>145.53842854939424</v>
      </c>
      <c r="BG4122" s="63">
        <f t="shared" si="652"/>
        <v>5.8215371159757918</v>
      </c>
      <c r="BH4122" s="63">
        <f t="shared" si="653"/>
        <v>5.8215377659757914</v>
      </c>
      <c r="BI4122" s="109">
        <f t="shared" si="655"/>
        <v>123480000</v>
      </c>
      <c r="BJ4122" s="203">
        <f t="shared" si="654"/>
        <v>3.3774441429768857E+24</v>
      </c>
    </row>
    <row r="4123" spans="53:62" s="174" customFormat="1" x14ac:dyDescent="0.35">
      <c r="BA4123" s="177">
        <v>4117</v>
      </c>
      <c r="BB4123" s="202">
        <f t="shared" si="647"/>
        <v>205850000</v>
      </c>
      <c r="BC4123" s="63">
        <f t="shared" si="648"/>
        <v>4849.2042335544975</v>
      </c>
      <c r="BD4123" s="63">
        <f t="shared" si="649"/>
        <v>4849.2042335599108</v>
      </c>
      <c r="BE4123" s="63">
        <f t="shared" si="650"/>
        <v>145.53842789939421</v>
      </c>
      <c r="BF4123" s="63">
        <f t="shared" si="651"/>
        <v>145.53842854939424</v>
      </c>
      <c r="BG4123" s="63">
        <f t="shared" si="652"/>
        <v>5.8215371159757918</v>
      </c>
      <c r="BH4123" s="63">
        <f t="shared" si="653"/>
        <v>5.8215377659757914</v>
      </c>
      <c r="BI4123" s="109">
        <f t="shared" si="655"/>
        <v>123510000</v>
      </c>
      <c r="BJ4123" s="203">
        <f t="shared" si="654"/>
        <v>3.3777847040675582E+24</v>
      </c>
    </row>
    <row r="4124" spans="53:62" s="174" customFormat="1" x14ac:dyDescent="0.35">
      <c r="BA4124" s="177">
        <v>4118</v>
      </c>
      <c r="BB4124" s="202">
        <f t="shared" si="647"/>
        <v>205900000</v>
      </c>
      <c r="BC4124" s="63">
        <f t="shared" si="648"/>
        <v>4850.3771620577281</v>
      </c>
      <c r="BD4124" s="63">
        <f t="shared" si="649"/>
        <v>4850.3771620631442</v>
      </c>
      <c r="BE4124" s="63">
        <f t="shared" si="650"/>
        <v>145.53842789939426</v>
      </c>
      <c r="BF4124" s="63">
        <f t="shared" si="651"/>
        <v>145.53842854939424</v>
      </c>
      <c r="BG4124" s="63">
        <f t="shared" si="652"/>
        <v>5.8215371159757918</v>
      </c>
      <c r="BH4124" s="63">
        <f t="shared" si="653"/>
        <v>5.8215377659757914</v>
      </c>
      <c r="BI4124" s="109">
        <f t="shared" si="655"/>
        <v>123540000</v>
      </c>
      <c r="BJ4124" s="203">
        <f t="shared" si="654"/>
        <v>3.3781251361349586E+24</v>
      </c>
    </row>
    <row r="4125" spans="53:62" s="174" customFormat="1" x14ac:dyDescent="0.35">
      <c r="BA4125" s="177">
        <v>4119</v>
      </c>
      <c r="BB4125" s="202">
        <f t="shared" si="647"/>
        <v>205950000</v>
      </c>
      <c r="BC4125" s="63">
        <f t="shared" si="648"/>
        <v>4851.550088177848</v>
      </c>
      <c r="BD4125" s="63">
        <f t="shared" si="649"/>
        <v>4851.5500881832641</v>
      </c>
      <c r="BE4125" s="63">
        <f t="shared" si="650"/>
        <v>145.53842789939426</v>
      </c>
      <c r="BF4125" s="63">
        <f t="shared" si="651"/>
        <v>145.53842854939424</v>
      </c>
      <c r="BG4125" s="63">
        <f t="shared" si="652"/>
        <v>5.8215371159757918</v>
      </c>
      <c r="BH4125" s="63">
        <f t="shared" si="653"/>
        <v>5.8215377659757914</v>
      </c>
      <c r="BI4125" s="109">
        <f t="shared" si="655"/>
        <v>123570000</v>
      </c>
      <c r="BJ4125" s="203">
        <f t="shared" si="654"/>
        <v>3.3784654392279695E+24</v>
      </c>
    </row>
    <row r="4126" spans="53:62" s="174" customFormat="1" x14ac:dyDescent="0.35">
      <c r="BA4126" s="177">
        <v>4120</v>
      </c>
      <c r="BB4126" s="202">
        <f t="shared" si="647"/>
        <v>206000000</v>
      </c>
      <c r="BC4126" s="63">
        <f t="shared" si="648"/>
        <v>4852.7230119149172</v>
      </c>
      <c r="BD4126" s="63">
        <f t="shared" si="649"/>
        <v>4852.7230119203359</v>
      </c>
      <c r="BE4126" s="63">
        <f t="shared" si="650"/>
        <v>145.53842789939426</v>
      </c>
      <c r="BF4126" s="63">
        <f t="shared" si="651"/>
        <v>145.53842854939424</v>
      </c>
      <c r="BG4126" s="63">
        <f t="shared" si="652"/>
        <v>5.8215371159757918</v>
      </c>
      <c r="BH4126" s="63">
        <f t="shared" si="653"/>
        <v>5.8215377659757914</v>
      </c>
      <c r="BI4126" s="109">
        <f t="shared" si="655"/>
        <v>123600000</v>
      </c>
      <c r="BJ4126" s="203">
        <f t="shared" si="654"/>
        <v>3.3788056133954525E+24</v>
      </c>
    </row>
    <row r="4127" spans="53:62" s="174" customFormat="1" x14ac:dyDescent="0.35">
      <c r="BA4127" s="177">
        <v>4121</v>
      </c>
      <c r="BB4127" s="202">
        <f t="shared" si="647"/>
        <v>206050000</v>
      </c>
      <c r="BC4127" s="63">
        <f t="shared" si="648"/>
        <v>4853.8959332689401</v>
      </c>
      <c r="BD4127" s="63">
        <f t="shared" si="649"/>
        <v>4853.8959332743598</v>
      </c>
      <c r="BE4127" s="63">
        <f t="shared" si="650"/>
        <v>145.53842789939426</v>
      </c>
      <c r="BF4127" s="63">
        <f t="shared" si="651"/>
        <v>145.53842854939424</v>
      </c>
      <c r="BG4127" s="63">
        <f t="shared" si="652"/>
        <v>5.8215371159757918</v>
      </c>
      <c r="BH4127" s="63">
        <f t="shared" si="653"/>
        <v>5.8215377659757914</v>
      </c>
      <c r="BI4127" s="109">
        <f t="shared" si="655"/>
        <v>123630000</v>
      </c>
      <c r="BJ4127" s="203">
        <f t="shared" si="654"/>
        <v>3.3791456586862523E+24</v>
      </c>
    </row>
    <row r="4128" spans="53:62" s="174" customFormat="1" x14ac:dyDescent="0.35">
      <c r="BA4128" s="177">
        <v>4122</v>
      </c>
      <c r="BB4128" s="202">
        <f t="shared" si="647"/>
        <v>206100000</v>
      </c>
      <c r="BC4128" s="63">
        <f t="shared" si="648"/>
        <v>4855.0688522399141</v>
      </c>
      <c r="BD4128" s="63">
        <f t="shared" si="649"/>
        <v>4855.0688522453356</v>
      </c>
      <c r="BE4128" s="63">
        <f t="shared" si="650"/>
        <v>145.53842789939426</v>
      </c>
      <c r="BF4128" s="63">
        <f t="shared" si="651"/>
        <v>145.53842854939427</v>
      </c>
      <c r="BG4128" s="63">
        <f t="shared" si="652"/>
        <v>5.8215371159757918</v>
      </c>
      <c r="BH4128" s="63">
        <f t="shared" si="653"/>
        <v>5.8215377659757914</v>
      </c>
      <c r="BI4128" s="109">
        <f t="shared" si="655"/>
        <v>123660000</v>
      </c>
      <c r="BJ4128" s="203">
        <f t="shared" si="654"/>
        <v>3.3794855751491945E+24</v>
      </c>
    </row>
    <row r="4129" spans="53:62" s="174" customFormat="1" x14ac:dyDescent="0.35">
      <c r="BA4129" s="177">
        <v>4123</v>
      </c>
      <c r="BB4129" s="202">
        <f t="shared" si="647"/>
        <v>206150000</v>
      </c>
      <c r="BC4129" s="63">
        <f t="shared" si="648"/>
        <v>4856.2417688277756</v>
      </c>
      <c r="BD4129" s="63">
        <f t="shared" si="649"/>
        <v>4856.2417688331989</v>
      </c>
      <c r="BE4129" s="63">
        <f t="shared" si="650"/>
        <v>145.53842789939426</v>
      </c>
      <c r="BF4129" s="63">
        <f t="shared" si="651"/>
        <v>145.53842854939427</v>
      </c>
      <c r="BG4129" s="63">
        <f t="shared" si="652"/>
        <v>5.8215371159757918</v>
      </c>
      <c r="BH4129" s="63">
        <f t="shared" si="653"/>
        <v>5.8215377659757914</v>
      </c>
      <c r="BI4129" s="109">
        <f t="shared" si="655"/>
        <v>123690000</v>
      </c>
      <c r="BJ4129" s="203">
        <f t="shared" si="654"/>
        <v>3.379825362833086E+24</v>
      </c>
    </row>
    <row r="4130" spans="53:62" s="174" customFormat="1" x14ac:dyDescent="0.35">
      <c r="BA4130" s="177">
        <v>4124</v>
      </c>
      <c r="BB4130" s="202">
        <f t="shared" si="647"/>
        <v>206200000</v>
      </c>
      <c r="BC4130" s="63">
        <f t="shared" si="648"/>
        <v>4857.4146830326545</v>
      </c>
      <c r="BD4130" s="63">
        <f t="shared" si="649"/>
        <v>4857.4146830380778</v>
      </c>
      <c r="BE4130" s="63">
        <f t="shared" si="650"/>
        <v>145.53842789939426</v>
      </c>
      <c r="BF4130" s="63">
        <f t="shared" si="651"/>
        <v>145.53842854939427</v>
      </c>
      <c r="BG4130" s="63">
        <f t="shared" si="652"/>
        <v>5.8215371159757918</v>
      </c>
      <c r="BH4130" s="63">
        <f t="shared" si="653"/>
        <v>5.8215377659757914</v>
      </c>
      <c r="BI4130" s="109">
        <f t="shared" si="655"/>
        <v>123720000</v>
      </c>
      <c r="BJ4130" s="203">
        <f t="shared" si="654"/>
        <v>3.3801650217867145E+24</v>
      </c>
    </row>
    <row r="4131" spans="53:62" s="174" customFormat="1" x14ac:dyDescent="0.35">
      <c r="BA4131" s="177">
        <v>4125</v>
      </c>
      <c r="BB4131" s="202">
        <f t="shared" si="647"/>
        <v>206250000</v>
      </c>
      <c r="BC4131" s="63">
        <f t="shared" si="648"/>
        <v>4858.5875948544199</v>
      </c>
      <c r="BD4131" s="63">
        <f t="shared" si="649"/>
        <v>4858.587594859845</v>
      </c>
      <c r="BE4131" s="63">
        <f t="shared" si="650"/>
        <v>145.53842789939426</v>
      </c>
      <c r="BF4131" s="63">
        <f t="shared" si="651"/>
        <v>145.53842854939427</v>
      </c>
      <c r="BG4131" s="63">
        <f t="shared" si="652"/>
        <v>5.8215371159757918</v>
      </c>
      <c r="BH4131" s="63">
        <f t="shared" si="653"/>
        <v>5.8215377659757914</v>
      </c>
      <c r="BI4131" s="109">
        <f t="shared" si="655"/>
        <v>123750000</v>
      </c>
      <c r="BJ4131" s="203">
        <f t="shared" si="654"/>
        <v>3.3805045520588515E+24</v>
      </c>
    </row>
    <row r="4132" spans="53:62" s="174" customFormat="1" x14ac:dyDescent="0.35">
      <c r="BA4132" s="177">
        <v>4126</v>
      </c>
      <c r="BB4132" s="202">
        <f t="shared" si="647"/>
        <v>206300000</v>
      </c>
      <c r="BC4132" s="63">
        <f t="shared" si="648"/>
        <v>4859.7605042932009</v>
      </c>
      <c r="BD4132" s="63">
        <f t="shared" si="649"/>
        <v>4859.7605042986279</v>
      </c>
      <c r="BE4132" s="63">
        <f t="shared" si="650"/>
        <v>145.53842789939426</v>
      </c>
      <c r="BF4132" s="63">
        <f t="shared" si="651"/>
        <v>145.53842854939427</v>
      </c>
      <c r="BG4132" s="63">
        <f t="shared" si="652"/>
        <v>5.8215371159757918</v>
      </c>
      <c r="BH4132" s="63">
        <f t="shared" si="653"/>
        <v>5.8215377659757914</v>
      </c>
      <c r="BI4132" s="109">
        <f t="shared" si="655"/>
        <v>123780000</v>
      </c>
      <c r="BJ4132" s="203">
        <f t="shared" si="654"/>
        <v>3.380843953698248E+24</v>
      </c>
    </row>
    <row r="4133" spans="53:62" s="174" customFormat="1" x14ac:dyDescent="0.35">
      <c r="BA4133" s="177">
        <v>4127</v>
      </c>
      <c r="BB4133" s="202">
        <f t="shared" si="647"/>
        <v>206350000</v>
      </c>
      <c r="BC4133" s="63">
        <f t="shared" si="648"/>
        <v>4860.9334113488703</v>
      </c>
      <c r="BD4133" s="63">
        <f t="shared" si="649"/>
        <v>4860.9334113542982</v>
      </c>
      <c r="BE4133" s="63">
        <f t="shared" si="650"/>
        <v>145.53842789939429</v>
      </c>
      <c r="BF4133" s="63">
        <f t="shared" si="651"/>
        <v>145.53842854939427</v>
      </c>
      <c r="BG4133" s="63">
        <f t="shared" si="652"/>
        <v>5.8215371159757918</v>
      </c>
      <c r="BH4133" s="63">
        <f t="shared" si="653"/>
        <v>5.8215377659757914</v>
      </c>
      <c r="BI4133" s="109">
        <f t="shared" si="655"/>
        <v>123810000</v>
      </c>
      <c r="BJ4133" s="203">
        <f t="shared" si="654"/>
        <v>3.3811832267536375E+24</v>
      </c>
    </row>
    <row r="4134" spans="53:62" s="174" customFormat="1" x14ac:dyDescent="0.35">
      <c r="BA4134" s="177">
        <v>4128</v>
      </c>
      <c r="BB4134" s="202">
        <f t="shared" si="647"/>
        <v>206400000</v>
      </c>
      <c r="BC4134" s="63">
        <f t="shared" si="648"/>
        <v>4862.1063160215572</v>
      </c>
      <c r="BD4134" s="63">
        <f t="shared" si="649"/>
        <v>4862.106316026985</v>
      </c>
      <c r="BE4134" s="63">
        <f t="shared" si="650"/>
        <v>145.53842789939429</v>
      </c>
      <c r="BF4134" s="63">
        <f t="shared" si="651"/>
        <v>145.53842854939427</v>
      </c>
      <c r="BG4134" s="63">
        <f t="shared" si="652"/>
        <v>5.8215371159757918</v>
      </c>
      <c r="BH4134" s="63">
        <f t="shared" si="653"/>
        <v>5.8215377659757914</v>
      </c>
      <c r="BI4134" s="109">
        <f t="shared" si="655"/>
        <v>123840000</v>
      </c>
      <c r="BJ4134" s="203">
        <f t="shared" si="654"/>
        <v>3.3815223712737346E+24</v>
      </c>
    </row>
    <row r="4135" spans="53:62" s="174" customFormat="1" x14ac:dyDescent="0.35">
      <c r="BA4135" s="177">
        <v>4129</v>
      </c>
      <c r="BB4135" s="202">
        <f t="shared" si="647"/>
        <v>206450000</v>
      </c>
      <c r="BC4135" s="63">
        <f t="shared" si="648"/>
        <v>4863.2792183111942</v>
      </c>
      <c r="BD4135" s="63">
        <f t="shared" si="649"/>
        <v>4863.2792183166239</v>
      </c>
      <c r="BE4135" s="63">
        <f t="shared" si="650"/>
        <v>145.53842789939429</v>
      </c>
      <c r="BF4135" s="63">
        <f t="shared" si="651"/>
        <v>145.53842854939427</v>
      </c>
      <c r="BG4135" s="63">
        <f t="shared" si="652"/>
        <v>5.8215371159757918</v>
      </c>
      <c r="BH4135" s="63">
        <f t="shared" si="653"/>
        <v>5.8215377659757914</v>
      </c>
      <c r="BI4135" s="109">
        <f t="shared" si="655"/>
        <v>123870000</v>
      </c>
      <c r="BJ4135" s="203">
        <f t="shared" si="654"/>
        <v>3.3818613873072349E+24</v>
      </c>
    </row>
    <row r="4136" spans="53:62" s="174" customFormat="1" x14ac:dyDescent="0.35">
      <c r="BA4136" s="177">
        <v>4130</v>
      </c>
      <c r="BB4136" s="202">
        <f t="shared" si="647"/>
        <v>206500000</v>
      </c>
      <c r="BC4136" s="63">
        <f t="shared" si="648"/>
        <v>4864.4521182178487</v>
      </c>
      <c r="BD4136" s="63">
        <f t="shared" si="649"/>
        <v>4864.4521182232793</v>
      </c>
      <c r="BE4136" s="63">
        <f t="shared" si="650"/>
        <v>145.53842789939429</v>
      </c>
      <c r="BF4136" s="63">
        <f t="shared" si="651"/>
        <v>145.53842854939427</v>
      </c>
      <c r="BG4136" s="63">
        <f t="shared" si="652"/>
        <v>5.8215371159757918</v>
      </c>
      <c r="BH4136" s="63">
        <f t="shared" si="653"/>
        <v>5.8215377659757914</v>
      </c>
      <c r="BI4136" s="109">
        <f t="shared" si="655"/>
        <v>123900000</v>
      </c>
      <c r="BJ4136" s="203">
        <f t="shared" si="654"/>
        <v>3.3822002749028167E+24</v>
      </c>
    </row>
    <row r="4137" spans="53:62" s="174" customFormat="1" x14ac:dyDescent="0.35">
      <c r="BA4137" s="177">
        <v>4131</v>
      </c>
      <c r="BB4137" s="202">
        <f t="shared" si="647"/>
        <v>206550000</v>
      </c>
      <c r="BC4137" s="63">
        <f t="shared" si="648"/>
        <v>4865.6250157414534</v>
      </c>
      <c r="BD4137" s="63">
        <f t="shared" si="649"/>
        <v>4865.6250157468867</v>
      </c>
      <c r="BE4137" s="63">
        <f t="shared" si="650"/>
        <v>145.53842789939429</v>
      </c>
      <c r="BF4137" s="63">
        <f t="shared" si="651"/>
        <v>145.53842854939427</v>
      </c>
      <c r="BG4137" s="63">
        <f t="shared" si="652"/>
        <v>5.8215371159757918</v>
      </c>
      <c r="BH4137" s="63">
        <f t="shared" si="653"/>
        <v>5.8215377659757914</v>
      </c>
      <c r="BI4137" s="109">
        <f t="shared" si="655"/>
        <v>123930000</v>
      </c>
      <c r="BJ4137" s="203">
        <f t="shared" si="654"/>
        <v>3.3825390341091393E+24</v>
      </c>
    </row>
    <row r="4138" spans="53:62" s="174" customFormat="1" x14ac:dyDescent="0.35">
      <c r="BA4138" s="177">
        <v>4132</v>
      </c>
      <c r="BB4138" s="202">
        <f t="shared" si="647"/>
        <v>206600000</v>
      </c>
      <c r="BC4138" s="63">
        <f t="shared" si="648"/>
        <v>4866.7979108820109</v>
      </c>
      <c r="BD4138" s="63">
        <f t="shared" si="649"/>
        <v>4866.7979108874451</v>
      </c>
      <c r="BE4138" s="63">
        <f t="shared" si="650"/>
        <v>145.53842789939429</v>
      </c>
      <c r="BF4138" s="63">
        <f t="shared" si="651"/>
        <v>145.5384285493943</v>
      </c>
      <c r="BG4138" s="63">
        <f t="shared" si="652"/>
        <v>5.8215371159757918</v>
      </c>
      <c r="BH4138" s="63">
        <f t="shared" si="653"/>
        <v>5.8215377659757914</v>
      </c>
      <c r="BI4138" s="109">
        <f t="shared" si="655"/>
        <v>123960000</v>
      </c>
      <c r="BJ4138" s="203">
        <f t="shared" si="654"/>
        <v>3.3828776649748441E+24</v>
      </c>
    </row>
    <row r="4139" spans="53:62" s="174" customFormat="1" x14ac:dyDescent="0.35">
      <c r="BA4139" s="177">
        <v>4133</v>
      </c>
      <c r="BB4139" s="202">
        <f t="shared" si="647"/>
        <v>206650000</v>
      </c>
      <c r="BC4139" s="63">
        <f t="shared" si="648"/>
        <v>4867.9708036396505</v>
      </c>
      <c r="BD4139" s="63">
        <f t="shared" si="649"/>
        <v>4867.9708036450857</v>
      </c>
      <c r="BE4139" s="63">
        <f t="shared" si="650"/>
        <v>145.53842789939429</v>
      </c>
      <c r="BF4139" s="63">
        <f t="shared" si="651"/>
        <v>145.5384285493943</v>
      </c>
      <c r="BG4139" s="63">
        <f t="shared" si="652"/>
        <v>5.8215371159757918</v>
      </c>
      <c r="BH4139" s="63">
        <f t="shared" si="653"/>
        <v>5.8215377659757914</v>
      </c>
      <c r="BI4139" s="109">
        <f t="shared" si="655"/>
        <v>123990000</v>
      </c>
      <c r="BJ4139" s="203">
        <f t="shared" si="654"/>
        <v>3.3832161675485524E+24</v>
      </c>
    </row>
    <row r="4140" spans="53:62" s="174" customFormat="1" x14ac:dyDescent="0.35">
      <c r="BA4140" s="177">
        <v>4134</v>
      </c>
      <c r="BB4140" s="202">
        <f t="shared" si="647"/>
        <v>206700000</v>
      </c>
      <c r="BC4140" s="63">
        <f t="shared" si="648"/>
        <v>4869.1436940141757</v>
      </c>
      <c r="BD4140" s="63">
        <f t="shared" si="649"/>
        <v>4869.1436940196127</v>
      </c>
      <c r="BE4140" s="63">
        <f t="shared" si="650"/>
        <v>145.53842789939429</v>
      </c>
      <c r="BF4140" s="63">
        <f t="shared" si="651"/>
        <v>145.5384285493943</v>
      </c>
      <c r="BG4140" s="63">
        <f t="shared" si="652"/>
        <v>5.8215371159757918</v>
      </c>
      <c r="BH4140" s="63">
        <f t="shared" si="653"/>
        <v>5.8215377659757914</v>
      </c>
      <c r="BI4140" s="109">
        <f t="shared" si="655"/>
        <v>124020000</v>
      </c>
      <c r="BJ4140" s="203">
        <f t="shared" si="654"/>
        <v>3.3835545418788693E+24</v>
      </c>
    </row>
    <row r="4141" spans="53:62" s="174" customFormat="1" x14ac:dyDescent="0.35">
      <c r="BA4141" s="177">
        <v>4135</v>
      </c>
      <c r="BB4141" s="202">
        <f t="shared" si="647"/>
        <v>206750000</v>
      </c>
      <c r="BC4141" s="63">
        <f t="shared" si="648"/>
        <v>4870.3165820057839</v>
      </c>
      <c r="BD4141" s="63">
        <f t="shared" si="649"/>
        <v>4870.3165820112208</v>
      </c>
      <c r="BE4141" s="63">
        <f t="shared" si="650"/>
        <v>145.53842789939429</v>
      </c>
      <c r="BF4141" s="63">
        <f t="shared" si="651"/>
        <v>145.5384285493943</v>
      </c>
      <c r="BG4141" s="63">
        <f t="shared" si="652"/>
        <v>5.8215371159757918</v>
      </c>
      <c r="BH4141" s="63">
        <f t="shared" si="653"/>
        <v>5.8215377659757914</v>
      </c>
      <c r="BI4141" s="109">
        <f t="shared" si="655"/>
        <v>124050000</v>
      </c>
      <c r="BJ4141" s="203">
        <f t="shared" si="654"/>
        <v>3.38389278801438E+24</v>
      </c>
    </row>
    <row r="4142" spans="53:62" s="174" customFormat="1" x14ac:dyDescent="0.35">
      <c r="BA4142" s="177">
        <v>4136</v>
      </c>
      <c r="BB4142" s="202">
        <f t="shared" si="647"/>
        <v>206800000</v>
      </c>
      <c r="BC4142" s="63">
        <f t="shared" si="648"/>
        <v>4871.4894676143422</v>
      </c>
      <c r="BD4142" s="63">
        <f t="shared" si="649"/>
        <v>4871.489467619781</v>
      </c>
      <c r="BE4142" s="63">
        <f t="shared" si="650"/>
        <v>145.53842789939429</v>
      </c>
      <c r="BF4142" s="63">
        <f t="shared" si="651"/>
        <v>145.5384285493943</v>
      </c>
      <c r="BG4142" s="63">
        <f t="shared" si="652"/>
        <v>5.8215371159757918</v>
      </c>
      <c r="BH4142" s="63">
        <f t="shared" si="653"/>
        <v>5.8215377659757914</v>
      </c>
      <c r="BI4142" s="109">
        <f t="shared" si="655"/>
        <v>124080000</v>
      </c>
      <c r="BJ4142" s="203">
        <f t="shared" si="654"/>
        <v>3.3842309060036518E+24</v>
      </c>
    </row>
    <row r="4143" spans="53:62" s="174" customFormat="1" x14ac:dyDescent="0.35">
      <c r="BA4143" s="177">
        <v>4137</v>
      </c>
      <c r="BB4143" s="202">
        <f t="shared" si="647"/>
        <v>206850000</v>
      </c>
      <c r="BC4143" s="63">
        <f t="shared" si="648"/>
        <v>4872.662350839918</v>
      </c>
      <c r="BD4143" s="63">
        <f t="shared" si="649"/>
        <v>4872.6623508453577</v>
      </c>
      <c r="BE4143" s="63">
        <f t="shared" si="650"/>
        <v>145.53842789939429</v>
      </c>
      <c r="BF4143" s="63">
        <f t="shared" si="651"/>
        <v>145.5384285493943</v>
      </c>
      <c r="BG4143" s="63">
        <f t="shared" si="652"/>
        <v>5.8215371159757918</v>
      </c>
      <c r="BH4143" s="63">
        <f t="shared" si="653"/>
        <v>5.8215377659757914</v>
      </c>
      <c r="BI4143" s="109">
        <f t="shared" si="655"/>
        <v>124110000</v>
      </c>
      <c r="BJ4143" s="203">
        <f t="shared" si="654"/>
        <v>3.3845688958952337E+24</v>
      </c>
    </row>
    <row r="4144" spans="53:62" s="174" customFormat="1" x14ac:dyDescent="0.35">
      <c r="BA4144" s="177">
        <v>4138</v>
      </c>
      <c r="BB4144" s="202">
        <f t="shared" si="647"/>
        <v>206900000</v>
      </c>
      <c r="BC4144" s="63">
        <f t="shared" si="648"/>
        <v>4873.8352316825749</v>
      </c>
      <c r="BD4144" s="63">
        <f t="shared" si="649"/>
        <v>4873.8352316880155</v>
      </c>
      <c r="BE4144" s="63">
        <f t="shared" si="650"/>
        <v>145.53842789939432</v>
      </c>
      <c r="BF4144" s="63">
        <f t="shared" si="651"/>
        <v>145.5384285493943</v>
      </c>
      <c r="BG4144" s="63">
        <f t="shared" si="652"/>
        <v>5.8215371159757918</v>
      </c>
      <c r="BH4144" s="63">
        <f t="shared" si="653"/>
        <v>5.8215377659757914</v>
      </c>
      <c r="BI4144" s="109">
        <f t="shared" si="655"/>
        <v>124140000</v>
      </c>
      <c r="BJ4144" s="203">
        <f t="shared" si="654"/>
        <v>3.3849067577376559E+24</v>
      </c>
    </row>
    <row r="4145" spans="53:62" s="174" customFormat="1" x14ac:dyDescent="0.35">
      <c r="BA4145" s="177">
        <v>4139</v>
      </c>
      <c r="BB4145" s="202">
        <f t="shared" si="647"/>
        <v>206950000</v>
      </c>
      <c r="BC4145" s="63">
        <f t="shared" si="648"/>
        <v>4875.0081101421829</v>
      </c>
      <c r="BD4145" s="63">
        <f t="shared" si="649"/>
        <v>4875.0081101476253</v>
      </c>
      <c r="BE4145" s="63">
        <f t="shared" si="650"/>
        <v>145.53842789939432</v>
      </c>
      <c r="BF4145" s="63">
        <f t="shared" si="651"/>
        <v>145.5384285493943</v>
      </c>
      <c r="BG4145" s="63">
        <f t="shared" si="652"/>
        <v>5.8215371159757918</v>
      </c>
      <c r="BH4145" s="63">
        <f t="shared" si="653"/>
        <v>5.8215377659757914</v>
      </c>
      <c r="BI4145" s="109">
        <f t="shared" si="655"/>
        <v>124170000</v>
      </c>
      <c r="BJ4145" s="203">
        <f t="shared" si="654"/>
        <v>3.3852444915794307E+24</v>
      </c>
    </row>
    <row r="4146" spans="53:62" s="174" customFormat="1" x14ac:dyDescent="0.35">
      <c r="BA4146" s="177">
        <v>4140</v>
      </c>
      <c r="BB4146" s="202">
        <f t="shared" si="647"/>
        <v>207000000</v>
      </c>
      <c r="BC4146" s="63">
        <f t="shared" si="648"/>
        <v>4876.1809862188084</v>
      </c>
      <c r="BD4146" s="63">
        <f t="shared" si="649"/>
        <v>4876.1809862242517</v>
      </c>
      <c r="BE4146" s="63">
        <f t="shared" si="650"/>
        <v>145.53842789939432</v>
      </c>
      <c r="BF4146" s="63">
        <f t="shared" si="651"/>
        <v>145.5384285493943</v>
      </c>
      <c r="BG4146" s="63">
        <f t="shared" si="652"/>
        <v>5.8215371159757918</v>
      </c>
      <c r="BH4146" s="63">
        <f t="shared" si="653"/>
        <v>5.8215377659757914</v>
      </c>
      <c r="BI4146" s="109">
        <f t="shared" si="655"/>
        <v>124200000</v>
      </c>
      <c r="BJ4146" s="203">
        <f t="shared" si="654"/>
        <v>3.3855820974690515E+24</v>
      </c>
    </row>
    <row r="4147" spans="53:62" s="174" customFormat="1" x14ac:dyDescent="0.35">
      <c r="BA4147" s="177">
        <v>4141</v>
      </c>
      <c r="BB4147" s="202">
        <f t="shared" si="647"/>
        <v>207050000</v>
      </c>
      <c r="BC4147" s="63">
        <f t="shared" si="648"/>
        <v>4877.3538599125131</v>
      </c>
      <c r="BD4147" s="63">
        <f t="shared" si="649"/>
        <v>4877.3538599179583</v>
      </c>
      <c r="BE4147" s="63">
        <f t="shared" si="650"/>
        <v>145.53842789939432</v>
      </c>
      <c r="BF4147" s="63">
        <f t="shared" si="651"/>
        <v>145.5384285493943</v>
      </c>
      <c r="BG4147" s="63">
        <f t="shared" si="652"/>
        <v>5.8215371159757918</v>
      </c>
      <c r="BH4147" s="63">
        <f t="shared" si="653"/>
        <v>5.8215377659757914</v>
      </c>
      <c r="BI4147" s="109">
        <f t="shared" si="655"/>
        <v>124230000</v>
      </c>
      <c r="BJ4147" s="203">
        <f t="shared" si="654"/>
        <v>3.3859195754549946E+24</v>
      </c>
    </row>
    <row r="4148" spans="53:62" s="174" customFormat="1" x14ac:dyDescent="0.35">
      <c r="BA4148" s="177">
        <v>4142</v>
      </c>
      <c r="BB4148" s="202">
        <f t="shared" si="647"/>
        <v>207100000</v>
      </c>
      <c r="BC4148" s="63">
        <f t="shared" si="648"/>
        <v>4878.5267312232345</v>
      </c>
      <c r="BD4148" s="63">
        <f t="shared" si="649"/>
        <v>4878.5267312286824</v>
      </c>
      <c r="BE4148" s="63">
        <f t="shared" si="650"/>
        <v>145.53842789939432</v>
      </c>
      <c r="BF4148" s="63">
        <f t="shared" si="651"/>
        <v>145.5384285493943</v>
      </c>
      <c r="BG4148" s="63">
        <f t="shared" si="652"/>
        <v>5.8215371159757918</v>
      </c>
      <c r="BH4148" s="63">
        <f t="shared" si="653"/>
        <v>5.8215377659757914</v>
      </c>
      <c r="BI4148" s="109">
        <f t="shared" si="655"/>
        <v>124260000</v>
      </c>
      <c r="BJ4148" s="203">
        <f t="shared" si="654"/>
        <v>3.3862569255857151E+24</v>
      </c>
    </row>
    <row r="4149" spans="53:62" s="174" customFormat="1" x14ac:dyDescent="0.35">
      <c r="BA4149" s="177">
        <v>4143</v>
      </c>
      <c r="BB4149" s="202">
        <f t="shared" si="647"/>
        <v>207150000</v>
      </c>
      <c r="BC4149" s="63">
        <f t="shared" si="648"/>
        <v>4879.6996001509733</v>
      </c>
      <c r="BD4149" s="63">
        <f t="shared" si="649"/>
        <v>4879.699600156423</v>
      </c>
      <c r="BE4149" s="63">
        <f t="shared" si="650"/>
        <v>145.53842789939432</v>
      </c>
      <c r="BF4149" s="63">
        <f t="shared" si="651"/>
        <v>145.53842854939433</v>
      </c>
      <c r="BG4149" s="63">
        <f t="shared" si="652"/>
        <v>5.8215371159757918</v>
      </c>
      <c r="BH4149" s="63">
        <f t="shared" si="653"/>
        <v>5.8215377659757914</v>
      </c>
      <c r="BI4149" s="109">
        <f t="shared" si="655"/>
        <v>124290000</v>
      </c>
      <c r="BJ4149" s="203">
        <f t="shared" si="654"/>
        <v>3.3865941479096528E+24</v>
      </c>
    </row>
    <row r="4150" spans="53:62" s="174" customFormat="1" x14ac:dyDescent="0.35">
      <c r="BA4150" s="177">
        <v>4144</v>
      </c>
      <c r="BB4150" s="202">
        <f t="shared" si="647"/>
        <v>207200000</v>
      </c>
      <c r="BC4150" s="63">
        <f t="shared" si="648"/>
        <v>4880.8724666957305</v>
      </c>
      <c r="BD4150" s="63">
        <f t="shared" si="649"/>
        <v>4880.8724667011793</v>
      </c>
      <c r="BE4150" s="63">
        <f t="shared" si="650"/>
        <v>145.53842789939432</v>
      </c>
      <c r="BF4150" s="63">
        <f t="shared" si="651"/>
        <v>145.53842854939433</v>
      </c>
      <c r="BG4150" s="63">
        <f t="shared" si="652"/>
        <v>5.8215371159757918</v>
      </c>
      <c r="BH4150" s="63">
        <f t="shared" si="653"/>
        <v>5.8215377659757914</v>
      </c>
      <c r="BI4150" s="109">
        <f t="shared" si="655"/>
        <v>124320000</v>
      </c>
      <c r="BJ4150" s="203">
        <f t="shared" si="654"/>
        <v>3.3869312424752287E+24</v>
      </c>
    </row>
    <row r="4151" spans="53:62" s="174" customFormat="1" x14ac:dyDescent="0.35">
      <c r="BA4151" s="177">
        <v>4145</v>
      </c>
      <c r="BB4151" s="202">
        <f t="shared" si="647"/>
        <v>207250000</v>
      </c>
      <c r="BC4151" s="63">
        <f t="shared" si="648"/>
        <v>4882.0453308576325</v>
      </c>
      <c r="BD4151" s="63">
        <f t="shared" si="649"/>
        <v>4882.0453308630822</v>
      </c>
      <c r="BE4151" s="63">
        <f t="shared" si="650"/>
        <v>145.53842789939432</v>
      </c>
      <c r="BF4151" s="63">
        <f t="shared" si="651"/>
        <v>145.53842854939433</v>
      </c>
      <c r="BG4151" s="63">
        <f t="shared" si="652"/>
        <v>5.8215371159757918</v>
      </c>
      <c r="BH4151" s="63">
        <f t="shared" si="653"/>
        <v>5.8215377659757914</v>
      </c>
      <c r="BI4151" s="109">
        <f t="shared" si="655"/>
        <v>124350000</v>
      </c>
      <c r="BJ4151" s="203">
        <f t="shared" si="654"/>
        <v>3.3872682093308432E+24</v>
      </c>
    </row>
    <row r="4152" spans="53:62" s="174" customFormat="1" x14ac:dyDescent="0.35">
      <c r="BA4152" s="177">
        <v>4146</v>
      </c>
      <c r="BB4152" s="202">
        <f t="shared" si="647"/>
        <v>207300000</v>
      </c>
      <c r="BC4152" s="63">
        <f t="shared" si="648"/>
        <v>4883.2181926364838</v>
      </c>
      <c r="BD4152" s="63">
        <f t="shared" si="649"/>
        <v>4883.2181926419362</v>
      </c>
      <c r="BE4152" s="63">
        <f t="shared" si="650"/>
        <v>145.53842789939432</v>
      </c>
      <c r="BF4152" s="63">
        <f t="shared" si="651"/>
        <v>145.53842854939433</v>
      </c>
      <c r="BG4152" s="63">
        <f t="shared" si="652"/>
        <v>5.8215371159757918</v>
      </c>
      <c r="BH4152" s="63">
        <f t="shared" si="653"/>
        <v>5.8215377659757914</v>
      </c>
      <c r="BI4152" s="109">
        <f t="shared" si="655"/>
        <v>124380000</v>
      </c>
      <c r="BJ4152" s="203">
        <f t="shared" si="654"/>
        <v>3.3876050485248802E+24</v>
      </c>
    </row>
    <row r="4153" spans="53:62" s="174" customFormat="1" x14ac:dyDescent="0.35">
      <c r="BA4153" s="177">
        <v>4147</v>
      </c>
      <c r="BB4153" s="202">
        <f t="shared" si="647"/>
        <v>207350000</v>
      </c>
      <c r="BC4153" s="63">
        <f t="shared" si="648"/>
        <v>4884.3910520324816</v>
      </c>
      <c r="BD4153" s="63">
        <f t="shared" si="649"/>
        <v>4884.3910520379359</v>
      </c>
      <c r="BE4153" s="63">
        <f t="shared" si="650"/>
        <v>145.53842789939432</v>
      </c>
      <c r="BF4153" s="63">
        <f t="shared" si="651"/>
        <v>145.53842854939433</v>
      </c>
      <c r="BG4153" s="63">
        <f t="shared" si="652"/>
        <v>5.8215371159757918</v>
      </c>
      <c r="BH4153" s="63">
        <f t="shared" si="653"/>
        <v>5.8215377659757914</v>
      </c>
      <c r="BI4153" s="109">
        <f t="shared" si="655"/>
        <v>124410000</v>
      </c>
      <c r="BJ4153" s="203">
        <f t="shared" si="654"/>
        <v>3.3879417601057055E+24</v>
      </c>
    </row>
    <row r="4154" spans="53:62" s="174" customFormat="1" x14ac:dyDescent="0.35">
      <c r="BA4154" s="177">
        <v>4148</v>
      </c>
      <c r="BB4154" s="202">
        <f t="shared" si="647"/>
        <v>207400000</v>
      </c>
      <c r="BC4154" s="63">
        <f t="shared" si="648"/>
        <v>4885.5639090454979</v>
      </c>
      <c r="BD4154" s="63">
        <f t="shared" si="649"/>
        <v>4885.563909050953</v>
      </c>
      <c r="BE4154" s="63">
        <f t="shared" si="650"/>
        <v>145.53842789939432</v>
      </c>
      <c r="BF4154" s="63">
        <f t="shared" si="651"/>
        <v>145.53842854939433</v>
      </c>
      <c r="BG4154" s="63">
        <f t="shared" si="652"/>
        <v>5.8215371159757918</v>
      </c>
      <c r="BH4154" s="63">
        <f t="shared" si="653"/>
        <v>5.8215377659757914</v>
      </c>
      <c r="BI4154" s="109">
        <f t="shared" si="655"/>
        <v>124440000</v>
      </c>
      <c r="BJ4154" s="203">
        <f t="shared" si="654"/>
        <v>3.3882783441216652E+24</v>
      </c>
    </row>
    <row r="4155" spans="53:62" s="174" customFormat="1" x14ac:dyDescent="0.35">
      <c r="BA4155" s="177">
        <v>4149</v>
      </c>
      <c r="BB4155" s="202">
        <f t="shared" si="647"/>
        <v>207450000</v>
      </c>
      <c r="BC4155" s="63">
        <f t="shared" si="648"/>
        <v>4886.7367636755953</v>
      </c>
      <c r="BD4155" s="63">
        <f t="shared" si="649"/>
        <v>4886.7367636810504</v>
      </c>
      <c r="BE4155" s="63">
        <f t="shared" si="650"/>
        <v>145.53842789939432</v>
      </c>
      <c r="BF4155" s="63">
        <f t="shared" si="651"/>
        <v>145.53842854939435</v>
      </c>
      <c r="BG4155" s="63">
        <f t="shared" si="652"/>
        <v>5.8215371159757918</v>
      </c>
      <c r="BH4155" s="63">
        <f t="shared" si="653"/>
        <v>5.8215377659757914</v>
      </c>
      <c r="BI4155" s="109">
        <f t="shared" si="655"/>
        <v>124470000</v>
      </c>
      <c r="BJ4155" s="203">
        <f t="shared" si="654"/>
        <v>3.3886148006210884E+24</v>
      </c>
    </row>
    <row r="4156" spans="53:62" s="174" customFormat="1" x14ac:dyDescent="0.35">
      <c r="BA4156" s="177">
        <v>4150</v>
      </c>
      <c r="BB4156" s="202">
        <f t="shared" si="647"/>
        <v>207500000</v>
      </c>
      <c r="BC4156" s="63">
        <f t="shared" si="648"/>
        <v>4887.9096159227074</v>
      </c>
      <c r="BD4156" s="63">
        <f t="shared" si="649"/>
        <v>4887.9096159281644</v>
      </c>
      <c r="BE4156" s="63">
        <f t="shared" si="650"/>
        <v>145.53842789939432</v>
      </c>
      <c r="BF4156" s="63">
        <f t="shared" si="651"/>
        <v>145.53842854939435</v>
      </c>
      <c r="BG4156" s="63">
        <f t="shared" si="652"/>
        <v>5.8215371159757918</v>
      </c>
      <c r="BH4156" s="63">
        <f t="shared" si="653"/>
        <v>5.8215377659757914</v>
      </c>
      <c r="BI4156" s="109">
        <f t="shared" si="655"/>
        <v>124500000</v>
      </c>
      <c r="BJ4156" s="203">
        <f t="shared" si="654"/>
        <v>3.3889511296522862E+24</v>
      </c>
    </row>
    <row r="4157" spans="53:62" s="174" customFormat="1" x14ac:dyDescent="0.35">
      <c r="BA4157" s="177">
        <v>4151</v>
      </c>
      <c r="BB4157" s="202">
        <f t="shared" si="647"/>
        <v>207550000</v>
      </c>
      <c r="BC4157" s="63">
        <f t="shared" si="648"/>
        <v>4889.0824657869662</v>
      </c>
      <c r="BD4157" s="63">
        <f t="shared" si="649"/>
        <v>4889.082465792425</v>
      </c>
      <c r="BE4157" s="63">
        <f t="shared" si="650"/>
        <v>145.53842789939432</v>
      </c>
      <c r="BF4157" s="63">
        <f t="shared" si="651"/>
        <v>145.53842854939435</v>
      </c>
      <c r="BG4157" s="63">
        <f t="shared" si="652"/>
        <v>5.8215371159757918</v>
      </c>
      <c r="BH4157" s="63">
        <f t="shared" si="653"/>
        <v>5.8215377659757914</v>
      </c>
      <c r="BI4157" s="109">
        <f t="shared" si="655"/>
        <v>124530000</v>
      </c>
      <c r="BJ4157" s="203">
        <f t="shared" si="654"/>
        <v>3.3892873312635494E+24</v>
      </c>
    </row>
    <row r="4158" spans="53:62" s="174" customFormat="1" x14ac:dyDescent="0.35">
      <c r="BA4158" s="177">
        <v>4152</v>
      </c>
      <c r="BB4158" s="202">
        <f t="shared" si="647"/>
        <v>207600000</v>
      </c>
      <c r="BC4158" s="63">
        <f t="shared" si="648"/>
        <v>4890.2553132683051</v>
      </c>
      <c r="BD4158" s="63">
        <f t="shared" si="649"/>
        <v>4890.2553132737658</v>
      </c>
      <c r="BE4158" s="63">
        <f t="shared" si="650"/>
        <v>145.53842789939432</v>
      </c>
      <c r="BF4158" s="63">
        <f t="shared" si="651"/>
        <v>145.53842854939435</v>
      </c>
      <c r="BG4158" s="63">
        <f t="shared" si="652"/>
        <v>5.8215371159757918</v>
      </c>
      <c r="BH4158" s="63">
        <f t="shared" si="653"/>
        <v>5.8215377659757914</v>
      </c>
      <c r="BI4158" s="109">
        <f t="shared" si="655"/>
        <v>124560000</v>
      </c>
      <c r="BJ4158" s="203">
        <f t="shared" si="654"/>
        <v>3.3896234055031513E+24</v>
      </c>
    </row>
    <row r="4159" spans="53:62" s="174" customFormat="1" x14ac:dyDescent="0.35">
      <c r="BA4159" s="177">
        <v>4153</v>
      </c>
      <c r="BB4159" s="202">
        <f t="shared" si="647"/>
        <v>207650000</v>
      </c>
      <c r="BC4159" s="63">
        <f t="shared" si="648"/>
        <v>4891.4281583666625</v>
      </c>
      <c r="BD4159" s="63">
        <f t="shared" si="649"/>
        <v>4891.4281583721231</v>
      </c>
      <c r="BE4159" s="63">
        <f t="shared" si="650"/>
        <v>145.53842789939432</v>
      </c>
      <c r="BF4159" s="63">
        <f t="shared" si="651"/>
        <v>145.53842854939435</v>
      </c>
      <c r="BG4159" s="63">
        <f t="shared" si="652"/>
        <v>5.8215371159757918</v>
      </c>
      <c r="BH4159" s="63">
        <f t="shared" si="653"/>
        <v>5.8215377659757914</v>
      </c>
      <c r="BI4159" s="109">
        <f t="shared" si="655"/>
        <v>124590000</v>
      </c>
      <c r="BJ4159" s="203">
        <f t="shared" si="654"/>
        <v>3.389959352419348E+24</v>
      </c>
    </row>
    <row r="4160" spans="53:62" s="174" customFormat="1" x14ac:dyDescent="0.35">
      <c r="BA4160" s="177">
        <v>4154</v>
      </c>
      <c r="BB4160" s="202">
        <f t="shared" si="647"/>
        <v>207700000</v>
      </c>
      <c r="BC4160" s="63">
        <f t="shared" si="648"/>
        <v>4892.6010010821628</v>
      </c>
      <c r="BD4160" s="63">
        <f t="shared" si="649"/>
        <v>4892.6010010876262</v>
      </c>
      <c r="BE4160" s="63">
        <f t="shared" si="650"/>
        <v>145.53842789939432</v>
      </c>
      <c r="BF4160" s="63">
        <f t="shared" si="651"/>
        <v>145.53842854939435</v>
      </c>
      <c r="BG4160" s="63">
        <f t="shared" si="652"/>
        <v>5.8215371159757918</v>
      </c>
      <c r="BH4160" s="63">
        <f t="shared" si="653"/>
        <v>5.8215377659757914</v>
      </c>
      <c r="BI4160" s="109">
        <f t="shared" si="655"/>
        <v>124620000</v>
      </c>
      <c r="BJ4160" s="203">
        <f t="shared" si="654"/>
        <v>3.390295172060377E+24</v>
      </c>
    </row>
    <row r="4161" spans="53:62" s="174" customFormat="1" x14ac:dyDescent="0.35">
      <c r="BA4161" s="177">
        <v>4155</v>
      </c>
      <c r="BB4161" s="202">
        <f t="shared" si="647"/>
        <v>207750000</v>
      </c>
      <c r="BC4161" s="63">
        <f t="shared" si="648"/>
        <v>4893.773841414747</v>
      </c>
      <c r="BD4161" s="63">
        <f t="shared" si="649"/>
        <v>4893.7738414202104</v>
      </c>
      <c r="BE4161" s="63">
        <f t="shared" si="650"/>
        <v>145.53842789939435</v>
      </c>
      <c r="BF4161" s="63">
        <f t="shared" si="651"/>
        <v>145.53842854939435</v>
      </c>
      <c r="BG4161" s="63">
        <f t="shared" si="652"/>
        <v>5.8215371159757918</v>
      </c>
      <c r="BH4161" s="63">
        <f t="shared" si="653"/>
        <v>5.8215377659757914</v>
      </c>
      <c r="BI4161" s="109">
        <f t="shared" si="655"/>
        <v>124650000</v>
      </c>
      <c r="BJ4161" s="203">
        <f t="shared" si="654"/>
        <v>3.3906308644744571E+24</v>
      </c>
    </row>
    <row r="4162" spans="53:62" s="174" customFormat="1" x14ac:dyDescent="0.35">
      <c r="BA4162" s="177">
        <v>4156</v>
      </c>
      <c r="BB4162" s="202">
        <f t="shared" si="647"/>
        <v>207800000</v>
      </c>
      <c r="BC4162" s="63">
        <f t="shared" si="648"/>
        <v>4894.9466793644751</v>
      </c>
      <c r="BD4162" s="63">
        <f t="shared" si="649"/>
        <v>4894.9466793699412</v>
      </c>
      <c r="BE4162" s="63">
        <f t="shared" si="650"/>
        <v>145.53842789939435</v>
      </c>
      <c r="BF4162" s="63">
        <f t="shared" si="651"/>
        <v>145.53842854939435</v>
      </c>
      <c r="BG4162" s="63">
        <f t="shared" si="652"/>
        <v>5.8215371159757918</v>
      </c>
      <c r="BH4162" s="63">
        <f t="shared" si="653"/>
        <v>5.8215377659757914</v>
      </c>
      <c r="BI4162" s="109">
        <f t="shared" si="655"/>
        <v>124680000</v>
      </c>
      <c r="BJ4162" s="203">
        <f t="shared" si="654"/>
        <v>3.3909664297097877E+24</v>
      </c>
    </row>
    <row r="4163" spans="53:62" s="174" customFormat="1" x14ac:dyDescent="0.35">
      <c r="BA4163" s="177">
        <v>4157</v>
      </c>
      <c r="BB4163" s="202">
        <f t="shared" si="647"/>
        <v>207850000</v>
      </c>
      <c r="BC4163" s="63">
        <f t="shared" si="648"/>
        <v>4896.1195149312862</v>
      </c>
      <c r="BD4163" s="63">
        <f t="shared" si="649"/>
        <v>4896.1195149367522</v>
      </c>
      <c r="BE4163" s="63">
        <f t="shared" si="650"/>
        <v>145.53842789939435</v>
      </c>
      <c r="BF4163" s="63">
        <f t="shared" si="651"/>
        <v>145.53842854939435</v>
      </c>
      <c r="BG4163" s="63">
        <f t="shared" si="652"/>
        <v>5.8215371159757918</v>
      </c>
      <c r="BH4163" s="63">
        <f t="shared" si="653"/>
        <v>5.8215377659757914</v>
      </c>
      <c r="BI4163" s="109">
        <f t="shared" si="655"/>
        <v>124710000</v>
      </c>
      <c r="BJ4163" s="203">
        <f t="shared" si="654"/>
        <v>3.3913018678145523E+24</v>
      </c>
    </row>
    <row r="4164" spans="53:62" s="174" customFormat="1" x14ac:dyDescent="0.35">
      <c r="BA4164" s="177">
        <v>4158</v>
      </c>
      <c r="BB4164" s="202">
        <f t="shared" si="647"/>
        <v>207900000</v>
      </c>
      <c r="BC4164" s="63">
        <f t="shared" si="648"/>
        <v>4897.2923481151765</v>
      </c>
      <c r="BD4164" s="63">
        <f t="shared" si="649"/>
        <v>4897.2923481206444</v>
      </c>
      <c r="BE4164" s="63">
        <f t="shared" si="650"/>
        <v>145.53842789939435</v>
      </c>
      <c r="BF4164" s="63">
        <f t="shared" si="651"/>
        <v>145.53842854939435</v>
      </c>
      <c r="BG4164" s="63">
        <f t="shared" si="652"/>
        <v>5.8215371159757918</v>
      </c>
      <c r="BH4164" s="63">
        <f t="shared" si="653"/>
        <v>5.8215377659757914</v>
      </c>
      <c r="BI4164" s="109">
        <f t="shared" si="655"/>
        <v>124740000</v>
      </c>
      <c r="BJ4164" s="203">
        <f t="shared" si="654"/>
        <v>3.3916371788369141E+24</v>
      </c>
    </row>
    <row r="4165" spans="53:62" s="174" customFormat="1" x14ac:dyDescent="0.35">
      <c r="BA4165" s="177">
        <v>4159</v>
      </c>
      <c r="BB4165" s="202">
        <f t="shared" si="647"/>
        <v>207950000</v>
      </c>
      <c r="BC4165" s="63">
        <f t="shared" si="648"/>
        <v>4898.4651789162135</v>
      </c>
      <c r="BD4165" s="63">
        <f t="shared" si="649"/>
        <v>4898.4651789216823</v>
      </c>
      <c r="BE4165" s="63">
        <f t="shared" si="650"/>
        <v>145.53842789939435</v>
      </c>
      <c r="BF4165" s="63">
        <f t="shared" si="651"/>
        <v>145.53842854939435</v>
      </c>
      <c r="BG4165" s="63">
        <f t="shared" si="652"/>
        <v>5.8215371159757918</v>
      </c>
      <c r="BH4165" s="63">
        <f t="shared" si="653"/>
        <v>5.8215377659757914</v>
      </c>
      <c r="BI4165" s="109">
        <f t="shared" si="655"/>
        <v>124770000</v>
      </c>
      <c r="BJ4165" s="203">
        <f t="shared" si="654"/>
        <v>3.3919723628250198E+24</v>
      </c>
    </row>
    <row r="4166" spans="53:62" s="174" customFormat="1" x14ac:dyDescent="0.35">
      <c r="BA4166" s="177">
        <v>4160</v>
      </c>
      <c r="BB4166" s="202">
        <f t="shared" ref="BB4166:BB4229" si="656">BA4166*50000</f>
        <v>208000000</v>
      </c>
      <c r="BC4166" s="63">
        <f t="shared" ref="BC4166:BC4229" si="657">($F$5+$F$6+$F$7+$F$8+$F$9)*(1-EXP(-$F$20*(1-$DC$6%)*BB4166/(2*$F$17)))*$F$25*$F$1*10^3*11600/($F$20*(1-$DC$6%))</f>
        <v>4899.6380073343962</v>
      </c>
      <c r="BD4166" s="63">
        <f t="shared" ref="BD4166:BD4229" si="658">($F$25*$F$1*10^3*11600*($F$5+$F$6+$F$7+$F$8+$F$9)/($F$27*$F$29*(1-$DC$6%))+$F$28/$F$27)*(1-EXP(-$F$27*$F$29*(1-$DC$6%)*BB4166/(2*$F$17)))</f>
        <v>4899.6380073398668</v>
      </c>
      <c r="BE4166" s="63">
        <f t="shared" ref="BE4166:BE4229" si="659">($F$5+$F$6+$F$7+$F$8+$F$9)*(1-EXP(-$F$20*(1-$DC$5%)*BB4166/(2*$F$17)))*$F$25*$F$1*10^3*11600/($F$20*(1-$DC$5%))</f>
        <v>145.53842789939435</v>
      </c>
      <c r="BF4166" s="63">
        <f t="shared" ref="BF4166:BF4229" si="660">($F$25*$F$1*10^3*11600*($F$5+$F$6+$F$7+$F$8+$F$9)/($F$27*$F$29*(1-$DC$5%))+$F$28/$F$27)*(1-EXP(-$F$27*$F$29*(1-$DC$5%)*BB4166/(2*$F$17)))</f>
        <v>145.53842854939435</v>
      </c>
      <c r="BG4166" s="63">
        <f t="shared" ref="BG4166:BG4229" si="661">($F$5+$F$6+$F$7+$F$8+$F$9)*(1-EXP(-$F$20*(1-$DC$4%)*BB4166/(2*$F$17)))*$F$25*$F$1*10^3*11600/($F$20*(1-$DC$4%))</f>
        <v>5.8215371159757918</v>
      </c>
      <c r="BH4166" s="63">
        <f t="shared" ref="BH4166:BH4229" si="662">($F$25*$F$1*10^3*11600*($F$5+$F$6+$F$7+$F$8+$F$9)/($F$27*$F$29*(1-$DC$4%))+$F$28/$F$27)*(1-EXP(-$F$27*$F$29*(1-$DC$4%)*BB4166/(2*$F$17)))</f>
        <v>5.8215377659757914</v>
      </c>
      <c r="BI4166" s="109">
        <f t="shared" si="655"/>
        <v>124800000</v>
      </c>
      <c r="BJ4166" s="203">
        <f t="shared" ref="BJ4166:BJ4229" si="663">($F$17/($F$20*(1-$F$19%)))*($F$5+$F$6+$F$7+$F$8+$F$9)*(1-EXP(-$F$20*(1-$F$19%)*BI4166/(2*$F$17)))+$F$17/($F$25*1000)*$F$11*EXP(-$F$20*(1-$F$19%)*BI4166/(2*$F$17))</f>
        <v>3.3923074198269967E+24</v>
      </c>
    </row>
    <row r="4167" spans="53:62" s="174" customFormat="1" x14ac:dyDescent="0.35">
      <c r="BA4167" s="177">
        <v>4161</v>
      </c>
      <c r="BB4167" s="202">
        <f t="shared" si="656"/>
        <v>208050000</v>
      </c>
      <c r="BC4167" s="63">
        <f t="shared" si="657"/>
        <v>4900.8108333696591</v>
      </c>
      <c r="BD4167" s="63">
        <f t="shared" si="658"/>
        <v>4900.8108333751316</v>
      </c>
      <c r="BE4167" s="63">
        <f t="shared" si="659"/>
        <v>145.53842789939435</v>
      </c>
      <c r="BF4167" s="63">
        <f t="shared" si="660"/>
        <v>145.53842854939435</v>
      </c>
      <c r="BG4167" s="63">
        <f t="shared" si="661"/>
        <v>5.8215371159757918</v>
      </c>
      <c r="BH4167" s="63">
        <f t="shared" si="662"/>
        <v>5.8215377659757914</v>
      </c>
      <c r="BI4167" s="109">
        <f t="shared" ref="BI4167:BI4230" si="664">BA4167*30000</f>
        <v>124830000</v>
      </c>
      <c r="BJ4167" s="203">
        <f t="shared" si="663"/>
        <v>3.3926423498909536E+24</v>
      </c>
    </row>
    <row r="4168" spans="53:62" s="174" customFormat="1" x14ac:dyDescent="0.35">
      <c r="BA4168" s="177">
        <v>4162</v>
      </c>
      <c r="BB4168" s="202">
        <f t="shared" si="656"/>
        <v>208100000</v>
      </c>
      <c r="BC4168" s="63">
        <f t="shared" si="657"/>
        <v>4901.9836570220696</v>
      </c>
      <c r="BD4168" s="63">
        <f t="shared" si="658"/>
        <v>4901.983657027542</v>
      </c>
      <c r="BE4168" s="63">
        <f t="shared" si="659"/>
        <v>145.53842789939438</v>
      </c>
      <c r="BF4168" s="63">
        <f t="shared" si="660"/>
        <v>145.53842854939438</v>
      </c>
      <c r="BG4168" s="63">
        <f t="shared" si="661"/>
        <v>5.8215371159757918</v>
      </c>
      <c r="BH4168" s="63">
        <f t="shared" si="662"/>
        <v>5.8215377659757914</v>
      </c>
      <c r="BI4168" s="109">
        <f t="shared" si="664"/>
        <v>124860000</v>
      </c>
      <c r="BJ4168" s="203">
        <f t="shared" si="663"/>
        <v>3.3929771530649814E+24</v>
      </c>
    </row>
    <row r="4169" spans="53:62" s="174" customFormat="1" x14ac:dyDescent="0.35">
      <c r="BA4169" s="177">
        <v>4163</v>
      </c>
      <c r="BB4169" s="202">
        <f t="shared" si="656"/>
        <v>208150000</v>
      </c>
      <c r="BC4169" s="63">
        <f t="shared" si="657"/>
        <v>4903.1564782916239</v>
      </c>
      <c r="BD4169" s="63">
        <f t="shared" si="658"/>
        <v>4903.1564782970991</v>
      </c>
      <c r="BE4169" s="63">
        <f t="shared" si="659"/>
        <v>145.53842789939438</v>
      </c>
      <c r="BF4169" s="63">
        <f t="shared" si="660"/>
        <v>145.53842854939438</v>
      </c>
      <c r="BG4169" s="63">
        <f t="shared" si="661"/>
        <v>5.8215371159757918</v>
      </c>
      <c r="BH4169" s="63">
        <f t="shared" si="662"/>
        <v>5.8215377659757914</v>
      </c>
      <c r="BI4169" s="109">
        <f t="shared" si="664"/>
        <v>124890000</v>
      </c>
      <c r="BJ4169" s="203">
        <f t="shared" si="663"/>
        <v>3.3933118293971547E+24</v>
      </c>
    </row>
    <row r="4170" spans="53:62" s="174" customFormat="1" x14ac:dyDescent="0.35">
      <c r="BA4170" s="177">
        <v>4164</v>
      </c>
      <c r="BB4170" s="202">
        <f t="shared" si="656"/>
        <v>208200000</v>
      </c>
      <c r="BC4170" s="63">
        <f t="shared" si="657"/>
        <v>4904.3292971783249</v>
      </c>
      <c r="BD4170" s="63">
        <f t="shared" si="658"/>
        <v>4904.3292971838009</v>
      </c>
      <c r="BE4170" s="63">
        <f t="shared" si="659"/>
        <v>145.53842789939438</v>
      </c>
      <c r="BF4170" s="63">
        <f t="shared" si="660"/>
        <v>145.53842854939438</v>
      </c>
      <c r="BG4170" s="63">
        <f t="shared" si="661"/>
        <v>5.8215371159757918</v>
      </c>
      <c r="BH4170" s="63">
        <f t="shared" si="662"/>
        <v>5.8215377659757914</v>
      </c>
      <c r="BI4170" s="109">
        <f t="shared" si="664"/>
        <v>124920000</v>
      </c>
      <c r="BJ4170" s="203">
        <f t="shared" si="663"/>
        <v>3.3936463789355261E+24</v>
      </c>
    </row>
    <row r="4171" spans="53:62" s="174" customFormat="1" x14ac:dyDescent="0.35">
      <c r="BA4171" s="177">
        <v>4165</v>
      </c>
      <c r="BB4171" s="202">
        <f t="shared" si="656"/>
        <v>208250000</v>
      </c>
      <c r="BC4171" s="63">
        <f t="shared" si="657"/>
        <v>4905.502113682106</v>
      </c>
      <c r="BD4171" s="63">
        <f t="shared" si="658"/>
        <v>4905.5021136875839</v>
      </c>
      <c r="BE4171" s="63">
        <f t="shared" si="659"/>
        <v>145.53842789939438</v>
      </c>
      <c r="BF4171" s="63">
        <f t="shared" si="660"/>
        <v>145.53842854939438</v>
      </c>
      <c r="BG4171" s="63">
        <f t="shared" si="661"/>
        <v>5.8215371159757918</v>
      </c>
      <c r="BH4171" s="63">
        <f t="shared" si="662"/>
        <v>5.8215377659757914</v>
      </c>
      <c r="BI4171" s="109">
        <f t="shared" si="664"/>
        <v>124950000</v>
      </c>
      <c r="BJ4171" s="203">
        <f t="shared" si="663"/>
        <v>3.3939808017281327E+24</v>
      </c>
    </row>
    <row r="4172" spans="53:62" s="174" customFormat="1" x14ac:dyDescent="0.35">
      <c r="BA4172" s="177">
        <v>4166</v>
      </c>
      <c r="BB4172" s="202">
        <f t="shared" si="656"/>
        <v>208300000</v>
      </c>
      <c r="BC4172" s="63">
        <f t="shared" si="657"/>
        <v>4906.6749278031002</v>
      </c>
      <c r="BD4172" s="63">
        <f t="shared" si="658"/>
        <v>4906.6749278085781</v>
      </c>
      <c r="BE4172" s="63">
        <f t="shared" si="659"/>
        <v>145.53842789939438</v>
      </c>
      <c r="BF4172" s="63">
        <f t="shared" si="660"/>
        <v>145.53842854939438</v>
      </c>
      <c r="BG4172" s="63">
        <f t="shared" si="661"/>
        <v>5.8215371159757918</v>
      </c>
      <c r="BH4172" s="63">
        <f t="shared" si="662"/>
        <v>5.8215377659757914</v>
      </c>
      <c r="BI4172" s="109">
        <f t="shared" si="664"/>
        <v>124980000</v>
      </c>
      <c r="BJ4172" s="203">
        <f t="shared" si="663"/>
        <v>3.3943150978229934E+24</v>
      </c>
    </row>
    <row r="4173" spans="53:62" s="174" customFormat="1" x14ac:dyDescent="0.35">
      <c r="BA4173" s="177">
        <v>4167</v>
      </c>
      <c r="BB4173" s="202">
        <f t="shared" si="656"/>
        <v>208350000</v>
      </c>
      <c r="BC4173" s="63">
        <f t="shared" si="657"/>
        <v>4907.8477395412374</v>
      </c>
      <c r="BD4173" s="63">
        <f t="shared" si="658"/>
        <v>4907.8477395467171</v>
      </c>
      <c r="BE4173" s="63">
        <f t="shared" si="659"/>
        <v>145.53842789939438</v>
      </c>
      <c r="BF4173" s="63">
        <f t="shared" si="660"/>
        <v>145.53842854939438</v>
      </c>
      <c r="BG4173" s="63">
        <f t="shared" si="661"/>
        <v>5.8215371159757918</v>
      </c>
      <c r="BH4173" s="63">
        <f t="shared" si="662"/>
        <v>5.8215377659757914</v>
      </c>
      <c r="BI4173" s="109">
        <f t="shared" si="664"/>
        <v>125010000</v>
      </c>
      <c r="BJ4173" s="203">
        <f t="shared" si="663"/>
        <v>3.394649267268108E+24</v>
      </c>
    </row>
    <row r="4174" spans="53:62" s="174" customFormat="1" x14ac:dyDescent="0.35">
      <c r="BA4174" s="177">
        <v>4168</v>
      </c>
      <c r="BB4174" s="202">
        <f t="shared" si="656"/>
        <v>208400000</v>
      </c>
      <c r="BC4174" s="63">
        <f t="shared" si="657"/>
        <v>4909.0205488965221</v>
      </c>
      <c r="BD4174" s="63">
        <f t="shared" si="658"/>
        <v>4909.0205489020027</v>
      </c>
      <c r="BE4174" s="63">
        <f t="shared" si="659"/>
        <v>145.53842789939438</v>
      </c>
      <c r="BF4174" s="63">
        <f t="shared" si="660"/>
        <v>145.53842854939438</v>
      </c>
      <c r="BG4174" s="63">
        <f t="shared" si="661"/>
        <v>5.8215371159757918</v>
      </c>
      <c r="BH4174" s="63">
        <f t="shared" si="662"/>
        <v>5.8215377659757914</v>
      </c>
      <c r="BI4174" s="109">
        <f t="shared" si="664"/>
        <v>125040000</v>
      </c>
      <c r="BJ4174" s="203">
        <f t="shared" si="663"/>
        <v>3.3949833101114585E+24</v>
      </c>
    </row>
    <row r="4175" spans="53:62" s="174" customFormat="1" x14ac:dyDescent="0.35">
      <c r="BA4175" s="177">
        <v>4169</v>
      </c>
      <c r="BB4175" s="202">
        <f t="shared" si="656"/>
        <v>208450000</v>
      </c>
      <c r="BC4175" s="63">
        <f t="shared" si="657"/>
        <v>4910.1933558690162</v>
      </c>
      <c r="BD4175" s="63">
        <f t="shared" si="658"/>
        <v>4910.1933558744986</v>
      </c>
      <c r="BE4175" s="63">
        <f t="shared" si="659"/>
        <v>145.53842789939438</v>
      </c>
      <c r="BF4175" s="63">
        <f t="shared" si="660"/>
        <v>145.53842854939438</v>
      </c>
      <c r="BG4175" s="63">
        <f t="shared" si="661"/>
        <v>5.8215371159757918</v>
      </c>
      <c r="BH4175" s="63">
        <f t="shared" si="662"/>
        <v>5.8215377659757914</v>
      </c>
      <c r="BI4175" s="109">
        <f t="shared" si="664"/>
        <v>125070000</v>
      </c>
      <c r="BJ4175" s="203">
        <f t="shared" si="663"/>
        <v>3.3953172264010082E+24</v>
      </c>
    </row>
    <row r="4176" spans="53:62" s="174" customFormat="1" x14ac:dyDescent="0.35">
      <c r="BA4176" s="177">
        <v>4170</v>
      </c>
      <c r="BB4176" s="202">
        <f t="shared" si="656"/>
        <v>208500000</v>
      </c>
      <c r="BC4176" s="63">
        <f t="shared" si="657"/>
        <v>4911.3661604586559</v>
      </c>
      <c r="BD4176" s="63">
        <f t="shared" si="658"/>
        <v>4911.3661604641393</v>
      </c>
      <c r="BE4176" s="63">
        <f t="shared" si="659"/>
        <v>145.53842789939438</v>
      </c>
      <c r="BF4176" s="63">
        <f t="shared" si="660"/>
        <v>145.53842854939438</v>
      </c>
      <c r="BG4176" s="63">
        <f t="shared" si="661"/>
        <v>5.8215371159757918</v>
      </c>
      <c r="BH4176" s="63">
        <f t="shared" si="662"/>
        <v>5.8215377659757914</v>
      </c>
      <c r="BI4176" s="109">
        <f t="shared" si="664"/>
        <v>125100000</v>
      </c>
      <c r="BJ4176" s="203">
        <f t="shared" si="663"/>
        <v>3.395651016184703E+24</v>
      </c>
    </row>
    <row r="4177" spans="53:62" s="174" customFormat="1" x14ac:dyDescent="0.35">
      <c r="BA4177" s="177">
        <v>4171</v>
      </c>
      <c r="BB4177" s="202">
        <f t="shared" si="656"/>
        <v>208550000</v>
      </c>
      <c r="BC4177" s="63">
        <f t="shared" si="657"/>
        <v>4912.5389626654405</v>
      </c>
      <c r="BD4177" s="63">
        <f t="shared" si="658"/>
        <v>4912.5389626709266</v>
      </c>
      <c r="BE4177" s="63">
        <f t="shared" si="659"/>
        <v>145.53842789939438</v>
      </c>
      <c r="BF4177" s="63">
        <f t="shared" si="660"/>
        <v>145.53842854939438</v>
      </c>
      <c r="BG4177" s="63">
        <f t="shared" si="661"/>
        <v>5.8215371159757918</v>
      </c>
      <c r="BH4177" s="63">
        <f t="shared" si="662"/>
        <v>5.8215377659757914</v>
      </c>
      <c r="BI4177" s="109">
        <f t="shared" si="664"/>
        <v>125130000</v>
      </c>
      <c r="BJ4177" s="203">
        <f t="shared" si="663"/>
        <v>3.3959846795104699E+24</v>
      </c>
    </row>
    <row r="4178" spans="53:62" s="174" customFormat="1" x14ac:dyDescent="0.35">
      <c r="BA4178" s="177">
        <v>4172</v>
      </c>
      <c r="BB4178" s="202">
        <f t="shared" si="656"/>
        <v>208600000</v>
      </c>
      <c r="BC4178" s="63">
        <f t="shared" si="657"/>
        <v>4913.7117624894381</v>
      </c>
      <c r="BD4178" s="63">
        <f t="shared" si="658"/>
        <v>4913.7117624949242</v>
      </c>
      <c r="BE4178" s="63">
        <f t="shared" si="659"/>
        <v>145.53842789939438</v>
      </c>
      <c r="BF4178" s="63">
        <f t="shared" si="660"/>
        <v>145.53842854939438</v>
      </c>
      <c r="BG4178" s="63">
        <f t="shared" si="661"/>
        <v>5.8215371159757918</v>
      </c>
      <c r="BH4178" s="63">
        <f t="shared" si="662"/>
        <v>5.8215377659757914</v>
      </c>
      <c r="BI4178" s="109">
        <f t="shared" si="664"/>
        <v>125160000</v>
      </c>
      <c r="BJ4178" s="203">
        <f t="shared" si="663"/>
        <v>3.3963182164262182E+24</v>
      </c>
    </row>
    <row r="4179" spans="53:62" s="174" customFormat="1" x14ac:dyDescent="0.35">
      <c r="BA4179" s="177">
        <v>4173</v>
      </c>
      <c r="BB4179" s="202">
        <f t="shared" si="656"/>
        <v>208650000</v>
      </c>
      <c r="BC4179" s="63">
        <f t="shared" si="657"/>
        <v>4914.8845599305805</v>
      </c>
      <c r="BD4179" s="63">
        <f t="shared" si="658"/>
        <v>4914.8845599360675</v>
      </c>
      <c r="BE4179" s="63">
        <f t="shared" si="659"/>
        <v>145.53842789939438</v>
      </c>
      <c r="BF4179" s="63">
        <f t="shared" si="660"/>
        <v>145.53842854939438</v>
      </c>
      <c r="BG4179" s="63">
        <f t="shared" si="661"/>
        <v>5.8215371159757918</v>
      </c>
      <c r="BH4179" s="63">
        <f t="shared" si="662"/>
        <v>5.8215377659757914</v>
      </c>
      <c r="BI4179" s="109">
        <f t="shared" si="664"/>
        <v>125190000</v>
      </c>
      <c r="BJ4179" s="203">
        <f t="shared" si="663"/>
        <v>3.3966516269798389E+24</v>
      </c>
    </row>
    <row r="4180" spans="53:62" s="174" customFormat="1" x14ac:dyDescent="0.35">
      <c r="BA4180" s="177">
        <v>4174</v>
      </c>
      <c r="BB4180" s="202">
        <f t="shared" si="656"/>
        <v>208700000</v>
      </c>
      <c r="BC4180" s="63">
        <f t="shared" si="657"/>
        <v>4916.0573549889314</v>
      </c>
      <c r="BD4180" s="63">
        <f t="shared" si="658"/>
        <v>4916.0573549944211</v>
      </c>
      <c r="BE4180" s="63">
        <f t="shared" si="659"/>
        <v>145.53842789939438</v>
      </c>
      <c r="BF4180" s="63">
        <f t="shared" si="660"/>
        <v>145.53842854939438</v>
      </c>
      <c r="BG4180" s="63">
        <f t="shared" si="661"/>
        <v>5.8215371159757918</v>
      </c>
      <c r="BH4180" s="63">
        <f t="shared" si="662"/>
        <v>5.8215377659757914</v>
      </c>
      <c r="BI4180" s="109">
        <f t="shared" si="664"/>
        <v>125220000</v>
      </c>
      <c r="BJ4180" s="203">
        <f t="shared" si="663"/>
        <v>3.3969849112192058E+24</v>
      </c>
    </row>
    <row r="4181" spans="53:62" s="174" customFormat="1" x14ac:dyDescent="0.35">
      <c r="BA4181" s="177">
        <v>4175</v>
      </c>
      <c r="BB4181" s="202">
        <f t="shared" si="656"/>
        <v>208750000</v>
      </c>
      <c r="BC4181" s="63">
        <f t="shared" si="657"/>
        <v>4917.2301476644952</v>
      </c>
      <c r="BD4181" s="63">
        <f t="shared" si="658"/>
        <v>4917.2301476699849</v>
      </c>
      <c r="BE4181" s="63">
        <f t="shared" si="659"/>
        <v>145.53842789939438</v>
      </c>
      <c r="BF4181" s="63">
        <f t="shared" si="660"/>
        <v>145.53842854939438</v>
      </c>
      <c r="BG4181" s="63">
        <f t="shared" si="661"/>
        <v>5.8215371159757918</v>
      </c>
      <c r="BH4181" s="63">
        <f t="shared" si="662"/>
        <v>5.8215377659757914</v>
      </c>
      <c r="BI4181" s="109">
        <f t="shared" si="664"/>
        <v>125250000</v>
      </c>
      <c r="BJ4181" s="203">
        <f t="shared" si="663"/>
        <v>3.3973180691921725E+24</v>
      </c>
    </row>
    <row r="4182" spans="53:62" s="174" customFormat="1" x14ac:dyDescent="0.35">
      <c r="BA4182" s="177">
        <v>4176</v>
      </c>
      <c r="BB4182" s="202">
        <f t="shared" si="656"/>
        <v>208800000</v>
      </c>
      <c r="BC4182" s="63">
        <f t="shared" si="657"/>
        <v>4918.4029379572676</v>
      </c>
      <c r="BD4182" s="63">
        <f t="shared" si="658"/>
        <v>4918.4029379627591</v>
      </c>
      <c r="BE4182" s="63">
        <f t="shared" si="659"/>
        <v>145.53842789939441</v>
      </c>
      <c r="BF4182" s="63">
        <f t="shared" si="660"/>
        <v>145.53842854939441</v>
      </c>
      <c r="BG4182" s="63">
        <f t="shared" si="661"/>
        <v>5.8215371159757918</v>
      </c>
      <c r="BH4182" s="63">
        <f t="shared" si="662"/>
        <v>5.8215377659757914</v>
      </c>
      <c r="BI4182" s="109">
        <f t="shared" si="664"/>
        <v>125280000</v>
      </c>
      <c r="BJ4182" s="203">
        <f t="shared" si="663"/>
        <v>3.3976511009465763E+24</v>
      </c>
    </row>
    <row r="4183" spans="53:62" s="174" customFormat="1" x14ac:dyDescent="0.35">
      <c r="BA4183" s="177">
        <v>4177</v>
      </c>
      <c r="BB4183" s="202">
        <f t="shared" si="656"/>
        <v>208850000</v>
      </c>
      <c r="BC4183" s="63">
        <f t="shared" si="657"/>
        <v>4919.5757258672511</v>
      </c>
      <c r="BD4183" s="63">
        <f t="shared" si="658"/>
        <v>4919.5757258727435</v>
      </c>
      <c r="BE4183" s="63">
        <f t="shared" si="659"/>
        <v>145.53842789939441</v>
      </c>
      <c r="BF4183" s="63">
        <f t="shared" si="660"/>
        <v>145.53842854939441</v>
      </c>
      <c r="BG4183" s="63">
        <f t="shared" si="661"/>
        <v>5.8215371159757918</v>
      </c>
      <c r="BH4183" s="63">
        <f t="shared" si="662"/>
        <v>5.8215377659757914</v>
      </c>
      <c r="BI4183" s="109">
        <f t="shared" si="664"/>
        <v>125310000</v>
      </c>
      <c r="BJ4183" s="203">
        <f t="shared" si="663"/>
        <v>3.3979840065302356E+24</v>
      </c>
    </row>
    <row r="4184" spans="53:62" s="174" customFormat="1" x14ac:dyDescent="0.35">
      <c r="BA4184" s="177">
        <v>4178</v>
      </c>
      <c r="BB4184" s="202">
        <f t="shared" si="656"/>
        <v>208900000</v>
      </c>
      <c r="BC4184" s="63">
        <f t="shared" si="657"/>
        <v>4920.7485113943803</v>
      </c>
      <c r="BD4184" s="63">
        <f t="shared" si="658"/>
        <v>4920.7485113998746</v>
      </c>
      <c r="BE4184" s="63">
        <f t="shared" si="659"/>
        <v>145.53842789939441</v>
      </c>
      <c r="BF4184" s="63">
        <f t="shared" si="660"/>
        <v>145.53842854939441</v>
      </c>
      <c r="BG4184" s="63">
        <f t="shared" si="661"/>
        <v>5.8215371159757918</v>
      </c>
      <c r="BH4184" s="63">
        <f t="shared" si="662"/>
        <v>5.8215377659757914</v>
      </c>
      <c r="BI4184" s="109">
        <f t="shared" si="664"/>
        <v>125340000</v>
      </c>
      <c r="BJ4184" s="203">
        <f t="shared" si="663"/>
        <v>3.3983167859909509E+24</v>
      </c>
    </row>
    <row r="4185" spans="53:62" s="174" customFormat="1" x14ac:dyDescent="0.35">
      <c r="BA4185" s="177">
        <v>4179</v>
      </c>
      <c r="BB4185" s="202">
        <f t="shared" si="656"/>
        <v>208950000</v>
      </c>
      <c r="BC4185" s="63">
        <f t="shared" si="657"/>
        <v>4921.9212945387844</v>
      </c>
      <c r="BD4185" s="63">
        <f t="shared" si="658"/>
        <v>4921.9212945442796</v>
      </c>
      <c r="BE4185" s="63">
        <f t="shared" si="659"/>
        <v>145.53842789939441</v>
      </c>
      <c r="BF4185" s="63">
        <f t="shared" si="660"/>
        <v>145.53842854939441</v>
      </c>
      <c r="BG4185" s="63">
        <f t="shared" si="661"/>
        <v>5.8215371159757918</v>
      </c>
      <c r="BH4185" s="63">
        <f t="shared" si="662"/>
        <v>5.8215377659757914</v>
      </c>
      <c r="BI4185" s="109">
        <f t="shared" si="664"/>
        <v>125370000</v>
      </c>
      <c r="BJ4185" s="203">
        <f t="shared" si="663"/>
        <v>3.3986494393765041E+24</v>
      </c>
    </row>
    <row r="4186" spans="53:62" s="174" customFormat="1" x14ac:dyDescent="0.35">
      <c r="BA4186" s="177">
        <v>4180</v>
      </c>
      <c r="BB4186" s="202">
        <f t="shared" si="656"/>
        <v>209000000</v>
      </c>
      <c r="BC4186" s="63">
        <f t="shared" si="657"/>
        <v>4923.0940753003351</v>
      </c>
      <c r="BD4186" s="63">
        <f t="shared" si="658"/>
        <v>4923.0940753058312</v>
      </c>
      <c r="BE4186" s="63">
        <f t="shared" si="659"/>
        <v>145.53842789939441</v>
      </c>
      <c r="BF4186" s="63">
        <f t="shared" si="660"/>
        <v>145.53842854939441</v>
      </c>
      <c r="BG4186" s="63">
        <f t="shared" si="661"/>
        <v>5.8215371159757918</v>
      </c>
      <c r="BH4186" s="63">
        <f t="shared" si="662"/>
        <v>5.8215377659757914</v>
      </c>
      <c r="BI4186" s="109">
        <f t="shared" si="664"/>
        <v>125400000</v>
      </c>
      <c r="BJ4186" s="203">
        <f t="shared" si="663"/>
        <v>3.3989819667346602E+24</v>
      </c>
    </row>
    <row r="4187" spans="53:62" s="174" customFormat="1" x14ac:dyDescent="0.35">
      <c r="BA4187" s="177">
        <v>4181</v>
      </c>
      <c r="BB4187" s="202">
        <f t="shared" si="656"/>
        <v>209050000</v>
      </c>
      <c r="BC4187" s="63">
        <f t="shared" si="657"/>
        <v>4924.2668536791598</v>
      </c>
      <c r="BD4187" s="63">
        <f t="shared" si="658"/>
        <v>4924.2668536846577</v>
      </c>
      <c r="BE4187" s="63">
        <f t="shared" si="659"/>
        <v>145.53842789939441</v>
      </c>
      <c r="BF4187" s="63">
        <f t="shared" si="660"/>
        <v>145.53842854939441</v>
      </c>
      <c r="BG4187" s="63">
        <f t="shared" si="661"/>
        <v>5.8215371159757918</v>
      </c>
      <c r="BH4187" s="63">
        <f t="shared" si="662"/>
        <v>5.8215377659757914</v>
      </c>
      <c r="BI4187" s="109">
        <f t="shared" si="664"/>
        <v>125430000</v>
      </c>
      <c r="BJ4187" s="203">
        <f t="shared" si="663"/>
        <v>3.3993143681131647E+24</v>
      </c>
    </row>
    <row r="4188" spans="53:62" s="174" customFormat="1" x14ac:dyDescent="0.35">
      <c r="BA4188" s="177">
        <v>4182</v>
      </c>
      <c r="BB4188" s="202">
        <f t="shared" si="656"/>
        <v>209100000</v>
      </c>
      <c r="BC4188" s="63">
        <f t="shared" si="657"/>
        <v>4925.4396296751956</v>
      </c>
      <c r="BD4188" s="63">
        <f t="shared" si="658"/>
        <v>4925.4396296806945</v>
      </c>
      <c r="BE4188" s="63">
        <f t="shared" si="659"/>
        <v>145.53842789939441</v>
      </c>
      <c r="BF4188" s="63">
        <f t="shared" si="660"/>
        <v>145.53842854939441</v>
      </c>
      <c r="BG4188" s="63">
        <f t="shared" si="661"/>
        <v>5.8215371159757918</v>
      </c>
      <c r="BH4188" s="63">
        <f t="shared" si="662"/>
        <v>5.8215377659757914</v>
      </c>
      <c r="BI4188" s="109">
        <f t="shared" si="664"/>
        <v>125460000</v>
      </c>
      <c r="BJ4188" s="203">
        <f t="shared" si="663"/>
        <v>3.3996466435597453E+24</v>
      </c>
    </row>
    <row r="4189" spans="53:62" s="174" customFormat="1" x14ac:dyDescent="0.35">
      <c r="BA4189" s="177">
        <v>4183</v>
      </c>
      <c r="BB4189" s="202">
        <f t="shared" si="656"/>
        <v>209150000</v>
      </c>
      <c r="BC4189" s="63">
        <f t="shared" si="657"/>
        <v>4926.6124032885054</v>
      </c>
      <c r="BD4189" s="63">
        <f t="shared" si="658"/>
        <v>4926.6124032940061</v>
      </c>
      <c r="BE4189" s="63">
        <f t="shared" si="659"/>
        <v>145.53842789939441</v>
      </c>
      <c r="BF4189" s="63">
        <f t="shared" si="660"/>
        <v>145.53842854939441</v>
      </c>
      <c r="BG4189" s="63">
        <f t="shared" si="661"/>
        <v>5.8215371159757918</v>
      </c>
      <c r="BH4189" s="63">
        <f t="shared" si="662"/>
        <v>5.8215377659757914</v>
      </c>
      <c r="BI4189" s="109">
        <f t="shared" si="664"/>
        <v>125490000</v>
      </c>
      <c r="BJ4189" s="203">
        <f t="shared" si="663"/>
        <v>3.3999787931221128E+24</v>
      </c>
    </row>
    <row r="4190" spans="53:62" s="174" customFormat="1" x14ac:dyDescent="0.35">
      <c r="BA4190" s="177">
        <v>4184</v>
      </c>
      <c r="BB4190" s="202">
        <f t="shared" si="656"/>
        <v>209200000</v>
      </c>
      <c r="BC4190" s="63">
        <f t="shared" si="657"/>
        <v>4927.7851745190264</v>
      </c>
      <c r="BD4190" s="63">
        <f t="shared" si="658"/>
        <v>4927.785174524528</v>
      </c>
      <c r="BE4190" s="63">
        <f t="shared" si="659"/>
        <v>145.53842789939443</v>
      </c>
      <c r="BF4190" s="63">
        <f t="shared" si="660"/>
        <v>145.53842854939441</v>
      </c>
      <c r="BG4190" s="63">
        <f t="shared" si="661"/>
        <v>5.8215371159757918</v>
      </c>
      <c r="BH4190" s="63">
        <f t="shared" si="662"/>
        <v>5.8215377659757914</v>
      </c>
      <c r="BI4190" s="109">
        <f t="shared" si="664"/>
        <v>125520000</v>
      </c>
      <c r="BJ4190" s="203">
        <f t="shared" si="663"/>
        <v>3.4003108168479585E+24</v>
      </c>
    </row>
    <row r="4191" spans="53:62" s="174" customFormat="1" x14ac:dyDescent="0.35">
      <c r="BA4191" s="177">
        <v>4185</v>
      </c>
      <c r="BB4191" s="202">
        <f t="shared" si="656"/>
        <v>209250000</v>
      </c>
      <c r="BC4191" s="63">
        <f t="shared" si="657"/>
        <v>4928.9579433667559</v>
      </c>
      <c r="BD4191" s="63">
        <f t="shared" si="658"/>
        <v>4928.9579433722602</v>
      </c>
      <c r="BE4191" s="63">
        <f t="shared" si="659"/>
        <v>145.53842789939443</v>
      </c>
      <c r="BF4191" s="63">
        <f t="shared" si="660"/>
        <v>145.53842854939441</v>
      </c>
      <c r="BG4191" s="63">
        <f t="shared" si="661"/>
        <v>5.8215371159757918</v>
      </c>
      <c r="BH4191" s="63">
        <f t="shared" si="662"/>
        <v>5.8215377659757914</v>
      </c>
      <c r="BI4191" s="109">
        <f t="shared" si="664"/>
        <v>125550000</v>
      </c>
      <c r="BJ4191" s="203">
        <f t="shared" si="663"/>
        <v>3.4006427147849559E+24</v>
      </c>
    </row>
    <row r="4192" spans="53:62" s="174" customFormat="1" x14ac:dyDescent="0.35">
      <c r="BA4192" s="177">
        <v>4186</v>
      </c>
      <c r="BB4192" s="202">
        <f t="shared" si="656"/>
        <v>209300000</v>
      </c>
      <c r="BC4192" s="63">
        <f t="shared" si="657"/>
        <v>4930.1307098317629</v>
      </c>
      <c r="BD4192" s="63">
        <f t="shared" si="658"/>
        <v>4930.1307098372672</v>
      </c>
      <c r="BE4192" s="63">
        <f t="shared" si="659"/>
        <v>145.53842789939443</v>
      </c>
      <c r="BF4192" s="63">
        <f t="shared" si="660"/>
        <v>145.53842854939441</v>
      </c>
      <c r="BG4192" s="63">
        <f t="shared" si="661"/>
        <v>5.8215371159757918</v>
      </c>
      <c r="BH4192" s="63">
        <f t="shared" si="662"/>
        <v>5.8215377659757914</v>
      </c>
      <c r="BI4192" s="109">
        <f t="shared" si="664"/>
        <v>125580000</v>
      </c>
      <c r="BJ4192" s="203">
        <f t="shared" si="663"/>
        <v>3.400974486980762E+24</v>
      </c>
    </row>
    <row r="4193" spans="53:62" s="174" customFormat="1" x14ac:dyDescent="0.35">
      <c r="BA4193" s="177">
        <v>4187</v>
      </c>
      <c r="BB4193" s="202">
        <f t="shared" si="656"/>
        <v>209350000</v>
      </c>
      <c r="BC4193" s="63">
        <f t="shared" si="657"/>
        <v>4931.3034739140439</v>
      </c>
      <c r="BD4193" s="63">
        <f t="shared" si="658"/>
        <v>4931.30347391955</v>
      </c>
      <c r="BE4193" s="63">
        <f t="shared" si="659"/>
        <v>145.53842789939443</v>
      </c>
      <c r="BF4193" s="63">
        <f t="shared" si="660"/>
        <v>145.53842854939441</v>
      </c>
      <c r="BG4193" s="63">
        <f t="shared" si="661"/>
        <v>5.8215371159757918</v>
      </c>
      <c r="BH4193" s="63">
        <f t="shared" si="662"/>
        <v>5.8215377659757914</v>
      </c>
      <c r="BI4193" s="109">
        <f t="shared" si="664"/>
        <v>125610000</v>
      </c>
      <c r="BJ4193" s="203">
        <f t="shared" si="663"/>
        <v>3.4013061334830134E+24</v>
      </c>
    </row>
    <row r="4194" spans="53:62" s="174" customFormat="1" x14ac:dyDescent="0.35">
      <c r="BA4194" s="177">
        <v>4188</v>
      </c>
      <c r="BB4194" s="202">
        <f t="shared" si="656"/>
        <v>209400000</v>
      </c>
      <c r="BC4194" s="63">
        <f t="shared" si="657"/>
        <v>4932.4762356135352</v>
      </c>
      <c r="BD4194" s="63">
        <f t="shared" si="658"/>
        <v>4932.4762356190431</v>
      </c>
      <c r="BE4194" s="63">
        <f t="shared" si="659"/>
        <v>145.53842789939443</v>
      </c>
      <c r="BF4194" s="63">
        <f t="shared" si="660"/>
        <v>145.53842854939441</v>
      </c>
      <c r="BG4194" s="63">
        <f t="shared" si="661"/>
        <v>5.8215371159757918</v>
      </c>
      <c r="BH4194" s="63">
        <f t="shared" si="662"/>
        <v>5.8215377659757914</v>
      </c>
      <c r="BI4194" s="109">
        <f t="shared" si="664"/>
        <v>125640000</v>
      </c>
      <c r="BJ4194" s="203">
        <f t="shared" si="663"/>
        <v>3.40163765433933E+24</v>
      </c>
    </row>
    <row r="4195" spans="53:62" s="174" customFormat="1" x14ac:dyDescent="0.35">
      <c r="BA4195" s="177">
        <v>4189</v>
      </c>
      <c r="BB4195" s="202">
        <f t="shared" si="656"/>
        <v>209450000</v>
      </c>
      <c r="BC4195" s="63">
        <f t="shared" si="657"/>
        <v>4933.6489949303032</v>
      </c>
      <c r="BD4195" s="63">
        <f t="shared" si="658"/>
        <v>4933.6489949358111</v>
      </c>
      <c r="BE4195" s="63">
        <f t="shared" si="659"/>
        <v>145.53842789939443</v>
      </c>
      <c r="BF4195" s="63">
        <f t="shared" si="660"/>
        <v>145.53842854939441</v>
      </c>
      <c r="BG4195" s="63">
        <f t="shared" si="661"/>
        <v>5.8215371159757918</v>
      </c>
      <c r="BH4195" s="63">
        <f t="shared" si="662"/>
        <v>5.8215377659757914</v>
      </c>
      <c r="BI4195" s="109">
        <f t="shared" si="664"/>
        <v>125670000</v>
      </c>
      <c r="BJ4195" s="203">
        <f t="shared" si="663"/>
        <v>3.4019690495973129E+24</v>
      </c>
    </row>
    <row r="4196" spans="53:62" s="174" customFormat="1" x14ac:dyDescent="0.35">
      <c r="BA4196" s="177">
        <v>4190</v>
      </c>
      <c r="BB4196" s="202">
        <f t="shared" si="656"/>
        <v>209500000</v>
      </c>
      <c r="BC4196" s="63">
        <f t="shared" si="657"/>
        <v>4934.8217518643432</v>
      </c>
      <c r="BD4196" s="63">
        <f t="shared" si="658"/>
        <v>4934.8217518698539</v>
      </c>
      <c r="BE4196" s="63">
        <f t="shared" si="659"/>
        <v>145.53842789939443</v>
      </c>
      <c r="BF4196" s="63">
        <f t="shared" si="660"/>
        <v>145.53842854939441</v>
      </c>
      <c r="BG4196" s="63">
        <f t="shared" si="661"/>
        <v>5.8215371159757918</v>
      </c>
      <c r="BH4196" s="63">
        <f t="shared" si="662"/>
        <v>5.8215377659757914</v>
      </c>
      <c r="BI4196" s="109">
        <f t="shared" si="664"/>
        <v>125700000</v>
      </c>
      <c r="BJ4196" s="203">
        <f t="shared" si="663"/>
        <v>3.4023003193045472E+24</v>
      </c>
    </row>
    <row r="4197" spans="53:62" s="174" customFormat="1" x14ac:dyDescent="0.35">
      <c r="BA4197" s="177">
        <v>4191</v>
      </c>
      <c r="BB4197" s="202">
        <f t="shared" si="656"/>
        <v>209550000</v>
      </c>
      <c r="BC4197" s="63">
        <f t="shared" si="657"/>
        <v>4935.9945064156609</v>
      </c>
      <c r="BD4197" s="63">
        <f>($F$25*$F$1*10^3*11600*($F$5+$F$6+$F$7+$F$8+$F$9)/($F$27*$F$29*(1-$DC$6%))+$F$28/$F$27)*(1-EXP(-$F$27*$F$29*(1-$DC$6%)*BB4197/(2*$F$17)))</f>
        <v>4935.9945064211715</v>
      </c>
      <c r="BE4197" s="63">
        <f t="shared" si="659"/>
        <v>145.53842789939443</v>
      </c>
      <c r="BF4197" s="63">
        <f t="shared" si="660"/>
        <v>145.53842854939441</v>
      </c>
      <c r="BG4197" s="63">
        <f t="shared" si="661"/>
        <v>5.8215371159757918</v>
      </c>
      <c r="BH4197" s="63">
        <f t="shared" si="662"/>
        <v>5.8215377659757914</v>
      </c>
      <c r="BI4197" s="109">
        <f t="shared" si="664"/>
        <v>125730000</v>
      </c>
      <c r="BJ4197" s="203">
        <f t="shared" si="663"/>
        <v>3.4026314635085963E+24</v>
      </c>
    </row>
    <row r="4198" spans="53:62" s="174" customFormat="1" x14ac:dyDescent="0.35">
      <c r="BA4198" s="177">
        <v>4192</v>
      </c>
      <c r="BB4198" s="202">
        <f t="shared" si="656"/>
        <v>209600000</v>
      </c>
      <c r="BC4198" s="63">
        <f t="shared" si="657"/>
        <v>4937.1672585842525</v>
      </c>
      <c r="BD4198" s="63">
        <f t="shared" si="658"/>
        <v>4937.1672585897641</v>
      </c>
      <c r="BE4198" s="63">
        <f t="shared" si="659"/>
        <v>145.53842789939443</v>
      </c>
      <c r="BF4198" s="63">
        <f t="shared" si="660"/>
        <v>145.53842854939444</v>
      </c>
      <c r="BG4198" s="63">
        <f t="shared" si="661"/>
        <v>5.8215371159757918</v>
      </c>
      <c r="BH4198" s="63">
        <f t="shared" si="662"/>
        <v>5.8215377659757914</v>
      </c>
      <c r="BI4198" s="109">
        <f t="shared" si="664"/>
        <v>125760000</v>
      </c>
      <c r="BJ4198" s="203">
        <f t="shared" si="663"/>
        <v>3.4029624822570093E+24</v>
      </c>
    </row>
    <row r="4199" spans="53:62" s="174" customFormat="1" x14ac:dyDescent="0.35">
      <c r="BA4199" s="177">
        <v>4193</v>
      </c>
      <c r="BB4199" s="202">
        <f t="shared" si="656"/>
        <v>209650000</v>
      </c>
      <c r="BC4199" s="63">
        <f t="shared" si="657"/>
        <v>4938.3400083701181</v>
      </c>
      <c r="BD4199" s="63">
        <f t="shared" si="658"/>
        <v>4938.3400083756324</v>
      </c>
      <c r="BE4199" s="63">
        <f t="shared" si="659"/>
        <v>145.53842789939443</v>
      </c>
      <c r="BF4199" s="63">
        <f t="shared" si="660"/>
        <v>145.53842854939444</v>
      </c>
      <c r="BG4199" s="63">
        <f t="shared" si="661"/>
        <v>5.8215371159757918</v>
      </c>
      <c r="BH4199" s="63">
        <f t="shared" si="662"/>
        <v>5.8215377659757914</v>
      </c>
      <c r="BI4199" s="109">
        <f t="shared" si="664"/>
        <v>125790000</v>
      </c>
      <c r="BJ4199" s="203">
        <f t="shared" si="663"/>
        <v>3.4032933755973154E+24</v>
      </c>
    </row>
    <row r="4200" spans="53:62" s="174" customFormat="1" x14ac:dyDescent="0.35">
      <c r="BA4200" s="177">
        <v>4194</v>
      </c>
      <c r="BB4200" s="202">
        <f t="shared" si="656"/>
        <v>209700000</v>
      </c>
      <c r="BC4200" s="63">
        <f t="shared" si="657"/>
        <v>4939.5127557732594</v>
      </c>
      <c r="BD4200" s="63">
        <f t="shared" si="658"/>
        <v>4939.5127557787746</v>
      </c>
      <c r="BE4200" s="63">
        <f t="shared" si="659"/>
        <v>145.53842789939443</v>
      </c>
      <c r="BF4200" s="63">
        <f t="shared" si="660"/>
        <v>145.53842854939444</v>
      </c>
      <c r="BG4200" s="63">
        <f t="shared" si="661"/>
        <v>5.8215371159757918</v>
      </c>
      <c r="BH4200" s="63">
        <f t="shared" si="662"/>
        <v>5.8215377659757914</v>
      </c>
      <c r="BI4200" s="109">
        <f t="shared" si="664"/>
        <v>125820000</v>
      </c>
      <c r="BJ4200" s="203">
        <f t="shared" si="663"/>
        <v>3.4036241435770255E+24</v>
      </c>
    </row>
    <row r="4201" spans="53:62" s="174" customFormat="1" x14ac:dyDescent="0.35">
      <c r="BA4201" s="177">
        <v>4195</v>
      </c>
      <c r="BB4201" s="202">
        <f t="shared" si="656"/>
        <v>209750000</v>
      </c>
      <c r="BC4201" s="63">
        <f t="shared" si="657"/>
        <v>4940.685500793742</v>
      </c>
      <c r="BD4201" s="63">
        <f t="shared" si="658"/>
        <v>4940.6855007992572</v>
      </c>
      <c r="BE4201" s="63">
        <f t="shared" si="659"/>
        <v>145.53842789939443</v>
      </c>
      <c r="BF4201" s="63">
        <f t="shared" si="660"/>
        <v>145.53842854939444</v>
      </c>
      <c r="BG4201" s="63">
        <f t="shared" si="661"/>
        <v>5.8215371159757918</v>
      </c>
      <c r="BH4201" s="63">
        <f t="shared" si="662"/>
        <v>5.8215377659757914</v>
      </c>
      <c r="BI4201" s="109">
        <f t="shared" si="664"/>
        <v>125850000</v>
      </c>
      <c r="BJ4201" s="203">
        <f t="shared" si="663"/>
        <v>3.4039547862436334E+24</v>
      </c>
    </row>
    <row r="4202" spans="53:62" s="174" customFormat="1" x14ac:dyDescent="0.35">
      <c r="BA4202" s="177">
        <v>4196</v>
      </c>
      <c r="BB4202" s="202">
        <f t="shared" si="656"/>
        <v>209800000</v>
      </c>
      <c r="BC4202" s="63">
        <f t="shared" si="657"/>
        <v>4941.858243431433</v>
      </c>
      <c r="BD4202" s="63">
        <f t="shared" si="658"/>
        <v>4941.85824343695</v>
      </c>
      <c r="BE4202" s="63">
        <f t="shared" si="659"/>
        <v>145.53842789939443</v>
      </c>
      <c r="BF4202" s="63">
        <f t="shared" si="660"/>
        <v>145.53842854939444</v>
      </c>
      <c r="BG4202" s="63">
        <f t="shared" si="661"/>
        <v>5.8215371159757918</v>
      </c>
      <c r="BH4202" s="63">
        <f t="shared" si="662"/>
        <v>5.8215377659757914</v>
      </c>
      <c r="BI4202" s="109">
        <f t="shared" si="664"/>
        <v>125880000</v>
      </c>
      <c r="BJ4202" s="203">
        <f t="shared" si="663"/>
        <v>3.4042853036446151E+24</v>
      </c>
    </row>
    <row r="4203" spans="53:62" s="174" customFormat="1" x14ac:dyDescent="0.35">
      <c r="BA4203" s="177">
        <v>4197</v>
      </c>
      <c r="BB4203" s="202">
        <f t="shared" si="656"/>
        <v>209850000</v>
      </c>
      <c r="BC4203" s="63">
        <f t="shared" si="657"/>
        <v>4943.0309836864644</v>
      </c>
      <c r="BD4203" s="63">
        <f t="shared" si="658"/>
        <v>4943.0309836919832</v>
      </c>
      <c r="BE4203" s="63">
        <f t="shared" si="659"/>
        <v>145.53842789939443</v>
      </c>
      <c r="BF4203" s="63">
        <f t="shared" si="660"/>
        <v>145.53842854939444</v>
      </c>
      <c r="BG4203" s="63">
        <f t="shared" si="661"/>
        <v>5.8215371159757918</v>
      </c>
      <c r="BH4203" s="63">
        <f t="shared" si="662"/>
        <v>5.8215377659757914</v>
      </c>
      <c r="BI4203" s="109">
        <f t="shared" si="664"/>
        <v>125910000</v>
      </c>
      <c r="BJ4203" s="203">
        <f t="shared" si="663"/>
        <v>3.4046156958274263E+24</v>
      </c>
    </row>
    <row r="4204" spans="53:62" s="174" customFormat="1" x14ac:dyDescent="0.35">
      <c r="BA4204" s="177">
        <v>4198</v>
      </c>
      <c r="BB4204" s="202">
        <f t="shared" si="656"/>
        <v>209900000</v>
      </c>
      <c r="BC4204" s="63">
        <f t="shared" si="657"/>
        <v>4944.2037215588362</v>
      </c>
      <c r="BD4204" s="63">
        <f t="shared" si="658"/>
        <v>4944.203721564355</v>
      </c>
      <c r="BE4204" s="63">
        <f t="shared" si="659"/>
        <v>145.53842789939443</v>
      </c>
      <c r="BF4204" s="63">
        <f t="shared" si="660"/>
        <v>145.53842854939444</v>
      </c>
      <c r="BG4204" s="63">
        <f t="shared" si="661"/>
        <v>5.8215371159757918</v>
      </c>
      <c r="BH4204" s="63">
        <f t="shared" si="662"/>
        <v>5.8215377659757914</v>
      </c>
      <c r="BI4204" s="109">
        <f t="shared" si="664"/>
        <v>125940000</v>
      </c>
      <c r="BJ4204" s="203">
        <f t="shared" si="663"/>
        <v>3.4049459628395096E+24</v>
      </c>
    </row>
    <row r="4205" spans="53:62" s="174" customFormat="1" x14ac:dyDescent="0.35">
      <c r="BA4205" s="177">
        <v>4199</v>
      </c>
      <c r="BB4205" s="202">
        <f t="shared" si="656"/>
        <v>209950000</v>
      </c>
      <c r="BC4205" s="63">
        <f t="shared" si="657"/>
        <v>4945.3764570484809</v>
      </c>
      <c r="BD4205" s="63">
        <f t="shared" si="658"/>
        <v>4945.3764570540025</v>
      </c>
      <c r="BE4205" s="63">
        <f t="shared" si="659"/>
        <v>145.53842789939443</v>
      </c>
      <c r="BF4205" s="63">
        <f t="shared" si="660"/>
        <v>145.53842854939444</v>
      </c>
      <c r="BG4205" s="63">
        <f t="shared" si="661"/>
        <v>5.8215371159757918</v>
      </c>
      <c r="BH4205" s="63">
        <f t="shared" si="662"/>
        <v>5.8215377659757914</v>
      </c>
      <c r="BI4205" s="109">
        <f t="shared" si="664"/>
        <v>125970000</v>
      </c>
      <c r="BJ4205" s="203">
        <f t="shared" si="663"/>
        <v>3.4052761047282842E+24</v>
      </c>
    </row>
    <row r="4206" spans="53:62" s="174" customFormat="1" x14ac:dyDescent="0.35">
      <c r="BA4206" s="177">
        <v>4200</v>
      </c>
      <c r="BB4206" s="202">
        <f t="shared" si="656"/>
        <v>210000000</v>
      </c>
      <c r="BC4206" s="63">
        <f t="shared" si="657"/>
        <v>4946.5491901554669</v>
      </c>
      <c r="BD4206" s="63">
        <f t="shared" si="658"/>
        <v>4946.5491901609894</v>
      </c>
      <c r="BE4206" s="63">
        <f t="shared" si="659"/>
        <v>145.53842789939443</v>
      </c>
      <c r="BF4206" s="63">
        <f t="shared" si="660"/>
        <v>145.53842854939444</v>
      </c>
      <c r="BG4206" s="63">
        <f t="shared" si="661"/>
        <v>5.8215371159757918</v>
      </c>
      <c r="BH4206" s="63">
        <f t="shared" si="662"/>
        <v>5.8215377659757914</v>
      </c>
      <c r="BI4206" s="109">
        <f t="shared" si="664"/>
        <v>126000000</v>
      </c>
      <c r="BJ4206" s="203">
        <f t="shared" si="663"/>
        <v>3.4056061215411537E+24</v>
      </c>
    </row>
    <row r="4207" spans="53:62" s="174" customFormat="1" x14ac:dyDescent="0.35">
      <c r="BA4207" s="177">
        <v>4201</v>
      </c>
      <c r="BB4207" s="202">
        <f t="shared" si="656"/>
        <v>210050000</v>
      </c>
      <c r="BC4207" s="63">
        <f t="shared" si="657"/>
        <v>4947.7219208797269</v>
      </c>
      <c r="BD4207" s="63">
        <f t="shared" si="658"/>
        <v>4947.7219208852512</v>
      </c>
      <c r="BE4207" s="63">
        <f t="shared" si="659"/>
        <v>145.53842789939443</v>
      </c>
      <c r="BF4207" s="63">
        <f t="shared" si="660"/>
        <v>145.53842854939447</v>
      </c>
      <c r="BG4207" s="63">
        <f t="shared" si="661"/>
        <v>5.8215371159757918</v>
      </c>
      <c r="BH4207" s="63">
        <f t="shared" si="662"/>
        <v>5.8215377659757914</v>
      </c>
      <c r="BI4207" s="109">
        <f t="shared" si="664"/>
        <v>126030000</v>
      </c>
      <c r="BJ4207" s="203">
        <f t="shared" si="663"/>
        <v>3.4059360133255055E+24</v>
      </c>
    </row>
    <row r="4208" spans="53:62" s="174" customFormat="1" x14ac:dyDescent="0.35">
      <c r="BA4208" s="177">
        <v>4202</v>
      </c>
      <c r="BB4208" s="202">
        <f t="shared" si="656"/>
        <v>210100000</v>
      </c>
      <c r="BC4208" s="63">
        <f t="shared" si="657"/>
        <v>4948.8946492213909</v>
      </c>
      <c r="BD4208" s="63">
        <f t="shared" si="658"/>
        <v>4948.894649226917</v>
      </c>
      <c r="BE4208" s="63">
        <f t="shared" si="659"/>
        <v>145.53842789939443</v>
      </c>
      <c r="BF4208" s="63">
        <f t="shared" si="660"/>
        <v>145.53842854939447</v>
      </c>
      <c r="BG4208" s="63">
        <f t="shared" si="661"/>
        <v>5.8215371159757918</v>
      </c>
      <c r="BH4208" s="63">
        <f t="shared" si="662"/>
        <v>5.8215377659757914</v>
      </c>
      <c r="BI4208" s="109">
        <f t="shared" si="664"/>
        <v>126060000</v>
      </c>
      <c r="BJ4208" s="203">
        <f t="shared" si="663"/>
        <v>3.406265780128705E+24</v>
      </c>
    </row>
    <row r="4209" spans="53:62" s="174" customFormat="1" x14ac:dyDescent="0.35">
      <c r="BA4209" s="177">
        <v>4203</v>
      </c>
      <c r="BB4209" s="202">
        <f t="shared" si="656"/>
        <v>210150000</v>
      </c>
      <c r="BC4209" s="63">
        <f t="shared" si="657"/>
        <v>4950.0673751803324</v>
      </c>
      <c r="BD4209" s="63">
        <f t="shared" si="658"/>
        <v>4950.0673751858585</v>
      </c>
      <c r="BE4209" s="63">
        <f t="shared" si="659"/>
        <v>145.53842789939443</v>
      </c>
      <c r="BF4209" s="63">
        <f t="shared" si="660"/>
        <v>145.53842854939447</v>
      </c>
      <c r="BG4209" s="63">
        <f t="shared" si="661"/>
        <v>5.8215371159757918</v>
      </c>
      <c r="BH4209" s="63">
        <f t="shared" si="662"/>
        <v>5.8215377659757914</v>
      </c>
      <c r="BI4209" s="109">
        <f t="shared" si="664"/>
        <v>126090000</v>
      </c>
      <c r="BJ4209" s="203">
        <f t="shared" si="663"/>
        <v>3.4065954219981037E+24</v>
      </c>
    </row>
    <row r="4210" spans="53:62" s="174" customFormat="1" x14ac:dyDescent="0.35">
      <c r="BA4210" s="177">
        <v>4204</v>
      </c>
      <c r="BB4210" s="202">
        <f t="shared" si="656"/>
        <v>210200000</v>
      </c>
      <c r="BC4210" s="63">
        <f t="shared" si="657"/>
        <v>4951.2400987566116</v>
      </c>
      <c r="BD4210" s="63">
        <f t="shared" si="658"/>
        <v>4951.2400987621395</v>
      </c>
      <c r="BE4210" s="63">
        <f t="shared" si="659"/>
        <v>145.53842789939443</v>
      </c>
      <c r="BF4210" s="63">
        <f t="shared" si="660"/>
        <v>145.53842854939447</v>
      </c>
      <c r="BG4210" s="63">
        <f t="shared" si="661"/>
        <v>5.8215371159757918</v>
      </c>
      <c r="BH4210" s="63">
        <f t="shared" si="662"/>
        <v>5.8215377659757914</v>
      </c>
      <c r="BI4210" s="109">
        <f t="shared" si="664"/>
        <v>126120000</v>
      </c>
      <c r="BJ4210" s="203">
        <f t="shared" si="663"/>
        <v>3.4069249389810328E+24</v>
      </c>
    </row>
    <row r="4211" spans="53:62" s="174" customFormat="1" x14ac:dyDescent="0.35">
      <c r="BA4211" s="177">
        <v>4205</v>
      </c>
      <c r="BB4211" s="202">
        <f t="shared" si="656"/>
        <v>210250000</v>
      </c>
      <c r="BC4211" s="63">
        <f t="shared" si="657"/>
        <v>4952.4128199502302</v>
      </c>
      <c r="BD4211" s="63">
        <f t="shared" si="658"/>
        <v>4952.4128199557599</v>
      </c>
      <c r="BE4211" s="63">
        <f t="shared" si="659"/>
        <v>145.53842789939443</v>
      </c>
      <c r="BF4211" s="63">
        <f t="shared" si="660"/>
        <v>145.53842854939447</v>
      </c>
      <c r="BG4211" s="63">
        <f t="shared" si="661"/>
        <v>5.8215371159757918</v>
      </c>
      <c r="BH4211" s="63">
        <f t="shared" si="662"/>
        <v>5.8215377659757914</v>
      </c>
      <c r="BI4211" s="109">
        <f t="shared" si="664"/>
        <v>126150000</v>
      </c>
      <c r="BJ4211" s="203">
        <f t="shared" si="663"/>
        <v>3.4072543311248055E+24</v>
      </c>
    </row>
    <row r="4212" spans="53:62" s="174" customFormat="1" x14ac:dyDescent="0.35">
      <c r="BA4212" s="177">
        <v>4206</v>
      </c>
      <c r="BB4212" s="202">
        <f t="shared" si="656"/>
        <v>210300000</v>
      </c>
      <c r="BC4212" s="63">
        <f t="shared" si="657"/>
        <v>4953.5855387611909</v>
      </c>
      <c r="BD4212" s="63">
        <f t="shared" si="658"/>
        <v>4953.5855387667198</v>
      </c>
      <c r="BE4212" s="63">
        <f t="shared" si="659"/>
        <v>145.53842789939443</v>
      </c>
      <c r="BF4212" s="63">
        <f t="shared" si="660"/>
        <v>145.53842854939447</v>
      </c>
      <c r="BG4212" s="63">
        <f t="shared" si="661"/>
        <v>5.8215371159757918</v>
      </c>
      <c r="BH4212" s="63">
        <f t="shared" si="662"/>
        <v>5.8215377659757914</v>
      </c>
      <c r="BI4212" s="109">
        <f t="shared" si="664"/>
        <v>126180000</v>
      </c>
      <c r="BJ4212" s="203">
        <f t="shared" si="663"/>
        <v>3.4075835984767191E+24</v>
      </c>
    </row>
    <row r="4213" spans="53:62" s="174" customFormat="1" x14ac:dyDescent="0.35">
      <c r="BA4213" s="177">
        <v>4207</v>
      </c>
      <c r="BB4213" s="202">
        <f t="shared" si="656"/>
        <v>210350000</v>
      </c>
      <c r="BC4213" s="63">
        <f t="shared" si="657"/>
        <v>4954.7582551894875</v>
      </c>
      <c r="BD4213" s="63">
        <f t="shared" si="658"/>
        <v>4954.75825519502</v>
      </c>
      <c r="BE4213" s="63">
        <f t="shared" si="659"/>
        <v>145.53842789939443</v>
      </c>
      <c r="BF4213" s="63">
        <f t="shared" si="660"/>
        <v>145.53842854939447</v>
      </c>
      <c r="BG4213" s="63">
        <f t="shared" si="661"/>
        <v>5.8215371159757918</v>
      </c>
      <c r="BH4213" s="63">
        <f t="shared" si="662"/>
        <v>5.8215377659757914</v>
      </c>
      <c r="BI4213" s="109">
        <f t="shared" si="664"/>
        <v>126210000</v>
      </c>
      <c r="BJ4213" s="203">
        <f t="shared" si="663"/>
        <v>3.4079127410840505E+24</v>
      </c>
    </row>
    <row r="4214" spans="53:62" s="174" customFormat="1" x14ac:dyDescent="0.35">
      <c r="BA4214" s="177">
        <v>4208</v>
      </c>
      <c r="BB4214" s="202">
        <f t="shared" si="656"/>
        <v>210400000</v>
      </c>
      <c r="BC4214" s="63">
        <f t="shared" si="657"/>
        <v>4955.9309692351262</v>
      </c>
      <c r="BD4214" s="63">
        <f t="shared" si="658"/>
        <v>4955.9309692406587</v>
      </c>
      <c r="BE4214" s="63">
        <f t="shared" si="659"/>
        <v>145.53842789939443</v>
      </c>
      <c r="BF4214" s="63">
        <f t="shared" si="660"/>
        <v>145.53842854939447</v>
      </c>
      <c r="BG4214" s="63">
        <f t="shared" si="661"/>
        <v>5.8215371159757918</v>
      </c>
      <c r="BH4214" s="63">
        <f t="shared" si="662"/>
        <v>5.8215377659757914</v>
      </c>
      <c r="BI4214" s="109">
        <f t="shared" si="664"/>
        <v>126240000</v>
      </c>
      <c r="BJ4214" s="203">
        <f t="shared" si="663"/>
        <v>3.4082417589940603E+24</v>
      </c>
    </row>
    <row r="4215" spans="53:62" s="174" customFormat="1" x14ac:dyDescent="0.35">
      <c r="BA4215" s="177">
        <v>4209</v>
      </c>
      <c r="BB4215" s="202">
        <f t="shared" si="656"/>
        <v>210450000</v>
      </c>
      <c r="BC4215" s="63">
        <f t="shared" si="657"/>
        <v>4957.103680898168</v>
      </c>
      <c r="BD4215" s="63">
        <f t="shared" si="658"/>
        <v>4957.1036809037023</v>
      </c>
      <c r="BE4215" s="63">
        <f t="shared" si="659"/>
        <v>145.53842789939443</v>
      </c>
      <c r="BF4215" s="63">
        <f t="shared" si="660"/>
        <v>145.53842854939447</v>
      </c>
      <c r="BG4215" s="63">
        <f t="shared" si="661"/>
        <v>5.8215371159757918</v>
      </c>
      <c r="BH4215" s="63">
        <f t="shared" si="662"/>
        <v>5.8215377659757914</v>
      </c>
      <c r="BI4215" s="109">
        <f t="shared" si="664"/>
        <v>126270000</v>
      </c>
      <c r="BJ4215" s="203">
        <f t="shared" si="663"/>
        <v>3.4085706522539912E+24</v>
      </c>
    </row>
    <row r="4216" spans="53:62" s="174" customFormat="1" x14ac:dyDescent="0.35">
      <c r="BA4216" s="177">
        <v>4210</v>
      </c>
      <c r="BB4216" s="202">
        <f t="shared" si="656"/>
        <v>210500000</v>
      </c>
      <c r="BC4216" s="63">
        <f t="shared" si="657"/>
        <v>4958.2763901785502</v>
      </c>
      <c r="BD4216" s="63">
        <f t="shared" si="658"/>
        <v>4958.2763901840863</v>
      </c>
      <c r="BE4216" s="63">
        <f t="shared" si="659"/>
        <v>145.53842789939443</v>
      </c>
      <c r="BF4216" s="63">
        <f t="shared" si="660"/>
        <v>145.53842854939447</v>
      </c>
      <c r="BG4216" s="63">
        <f t="shared" si="661"/>
        <v>5.8215371159757918</v>
      </c>
      <c r="BH4216" s="63">
        <f t="shared" si="662"/>
        <v>5.8215377659757914</v>
      </c>
      <c r="BI4216" s="109">
        <f t="shared" si="664"/>
        <v>126300000</v>
      </c>
      <c r="BJ4216" s="203">
        <f t="shared" si="663"/>
        <v>3.4088994209110662E+24</v>
      </c>
    </row>
    <row r="4217" spans="53:62" s="174" customFormat="1" x14ac:dyDescent="0.35">
      <c r="BA4217" s="177">
        <v>4211</v>
      </c>
      <c r="BB4217" s="202">
        <f t="shared" si="656"/>
        <v>210550000</v>
      </c>
      <c r="BC4217" s="63">
        <f t="shared" si="657"/>
        <v>4959.4490970763372</v>
      </c>
      <c r="BD4217" s="63">
        <f t="shared" si="658"/>
        <v>4959.4490970818733</v>
      </c>
      <c r="BE4217" s="63">
        <f t="shared" si="659"/>
        <v>145.53842789939443</v>
      </c>
      <c r="BF4217" s="63">
        <f t="shared" si="660"/>
        <v>145.53842854939447</v>
      </c>
      <c r="BG4217" s="63">
        <f t="shared" si="661"/>
        <v>5.8215371159757918</v>
      </c>
      <c r="BH4217" s="63">
        <f t="shared" si="662"/>
        <v>5.8215377659757914</v>
      </c>
      <c r="BI4217" s="109">
        <f t="shared" si="664"/>
        <v>126330000</v>
      </c>
      <c r="BJ4217" s="203">
        <f t="shared" si="663"/>
        <v>3.4092280650124925E+24</v>
      </c>
    </row>
    <row r="4218" spans="53:62" s="174" customFormat="1" x14ac:dyDescent="0.35">
      <c r="BA4218" s="177">
        <v>4212</v>
      </c>
      <c r="BB4218" s="202">
        <f t="shared" si="656"/>
        <v>210600000</v>
      </c>
      <c r="BC4218" s="63">
        <f t="shared" si="657"/>
        <v>4960.6218015914619</v>
      </c>
      <c r="BD4218" s="63">
        <f t="shared" si="658"/>
        <v>4960.6218015970007</v>
      </c>
      <c r="BE4218" s="63">
        <f t="shared" si="659"/>
        <v>145.53842789939443</v>
      </c>
      <c r="BF4218" s="63">
        <f t="shared" si="660"/>
        <v>145.53842854939447</v>
      </c>
      <c r="BG4218" s="63">
        <f t="shared" si="661"/>
        <v>5.8215371159757918</v>
      </c>
      <c r="BH4218" s="63">
        <f t="shared" si="662"/>
        <v>5.8215377659757914</v>
      </c>
      <c r="BI4218" s="109">
        <f t="shared" si="664"/>
        <v>126360000</v>
      </c>
      <c r="BJ4218" s="203">
        <f t="shared" si="663"/>
        <v>3.4095565846054588E+24</v>
      </c>
    </row>
    <row r="4219" spans="53:62" s="174" customFormat="1" x14ac:dyDescent="0.35">
      <c r="BA4219" s="177">
        <v>4213</v>
      </c>
      <c r="BB4219" s="202">
        <f t="shared" si="656"/>
        <v>210650000</v>
      </c>
      <c r="BC4219" s="63">
        <f t="shared" si="657"/>
        <v>4961.7945037239288</v>
      </c>
      <c r="BD4219" s="63">
        <f t="shared" si="658"/>
        <v>4961.7945037294676</v>
      </c>
      <c r="BE4219" s="63">
        <f t="shared" si="659"/>
        <v>145.53842789939443</v>
      </c>
      <c r="BF4219" s="63">
        <f t="shared" si="660"/>
        <v>145.53842854939447</v>
      </c>
      <c r="BG4219" s="63">
        <f t="shared" si="661"/>
        <v>5.8215371159757918</v>
      </c>
      <c r="BH4219" s="63">
        <f t="shared" si="662"/>
        <v>5.8215377659757914</v>
      </c>
      <c r="BI4219" s="109">
        <f t="shared" si="664"/>
        <v>126390000</v>
      </c>
      <c r="BJ4219" s="203">
        <f t="shared" si="663"/>
        <v>3.4098849797371357E+24</v>
      </c>
    </row>
    <row r="4220" spans="53:62" s="174" customFormat="1" x14ac:dyDescent="0.35">
      <c r="BA4220" s="177">
        <v>4214</v>
      </c>
      <c r="BB4220" s="202">
        <f t="shared" si="656"/>
        <v>210700000</v>
      </c>
      <c r="BC4220" s="63">
        <f t="shared" si="657"/>
        <v>4962.9672034737987</v>
      </c>
      <c r="BD4220" s="63">
        <f t="shared" si="658"/>
        <v>4962.9672034793384</v>
      </c>
      <c r="BE4220" s="63">
        <f t="shared" si="659"/>
        <v>145.53842789939443</v>
      </c>
      <c r="BF4220" s="63">
        <f t="shared" si="660"/>
        <v>145.53842854939447</v>
      </c>
      <c r="BG4220" s="63">
        <f t="shared" si="661"/>
        <v>5.8215371159757918</v>
      </c>
      <c r="BH4220" s="63">
        <f t="shared" si="662"/>
        <v>5.8215377659757914</v>
      </c>
      <c r="BI4220" s="109">
        <f t="shared" si="664"/>
        <v>126420000</v>
      </c>
      <c r="BJ4220" s="203">
        <f t="shared" si="663"/>
        <v>3.4102132504546749E+24</v>
      </c>
    </row>
    <row r="4221" spans="53:62" s="174" customFormat="1" x14ac:dyDescent="0.35">
      <c r="BA4221" s="177">
        <v>4215</v>
      </c>
      <c r="BB4221" s="202">
        <f t="shared" si="656"/>
        <v>210750000</v>
      </c>
      <c r="BC4221" s="63">
        <f t="shared" si="657"/>
        <v>4964.1399008410726</v>
      </c>
      <c r="BD4221" s="63">
        <f t="shared" si="658"/>
        <v>4964.1399008466142</v>
      </c>
      <c r="BE4221" s="63">
        <f t="shared" si="659"/>
        <v>145.53842789939443</v>
      </c>
      <c r="BF4221" s="63">
        <f t="shared" si="660"/>
        <v>145.53842854939447</v>
      </c>
      <c r="BG4221" s="63">
        <f t="shared" si="661"/>
        <v>5.8215371159757918</v>
      </c>
      <c r="BH4221" s="63">
        <f t="shared" si="662"/>
        <v>5.8215377659757914</v>
      </c>
      <c r="BI4221" s="109">
        <f t="shared" si="664"/>
        <v>126450000</v>
      </c>
      <c r="BJ4221" s="203">
        <f t="shared" si="663"/>
        <v>3.4105413968052127E+24</v>
      </c>
    </row>
    <row r="4222" spans="53:62" s="174" customFormat="1" x14ac:dyDescent="0.35">
      <c r="BA4222" s="177">
        <v>4216</v>
      </c>
      <c r="BB4222" s="202">
        <f t="shared" si="656"/>
        <v>210800000</v>
      </c>
      <c r="BC4222" s="63">
        <f t="shared" si="657"/>
        <v>4965.3125958257497</v>
      </c>
      <c r="BD4222" s="63">
        <f t="shared" si="658"/>
        <v>4965.3125958312939</v>
      </c>
      <c r="BE4222" s="63">
        <f t="shared" si="659"/>
        <v>145.53842789939443</v>
      </c>
      <c r="BF4222" s="63">
        <f t="shared" si="660"/>
        <v>145.53842854939447</v>
      </c>
      <c r="BG4222" s="63">
        <f t="shared" si="661"/>
        <v>5.8215371159757918</v>
      </c>
      <c r="BH4222" s="63">
        <f t="shared" si="662"/>
        <v>5.8215377659757914</v>
      </c>
      <c r="BI4222" s="109">
        <f t="shared" si="664"/>
        <v>126480000</v>
      </c>
      <c r="BJ4222" s="203">
        <f t="shared" si="663"/>
        <v>3.4108694188358658E+24</v>
      </c>
    </row>
    <row r="4223" spans="53:62" s="174" customFormat="1" x14ac:dyDescent="0.35">
      <c r="BA4223" s="177">
        <v>4217</v>
      </c>
      <c r="BB4223" s="202">
        <f t="shared" si="656"/>
        <v>210850000</v>
      </c>
      <c r="BC4223" s="63">
        <f t="shared" si="657"/>
        <v>4966.4852884278334</v>
      </c>
      <c r="BD4223" s="63">
        <f t="shared" si="658"/>
        <v>4966.4852884333777</v>
      </c>
      <c r="BE4223" s="63">
        <f t="shared" si="659"/>
        <v>145.53842789939443</v>
      </c>
      <c r="BF4223" s="63">
        <f t="shared" si="660"/>
        <v>145.53842854939447</v>
      </c>
      <c r="BG4223" s="63">
        <f t="shared" si="661"/>
        <v>5.8215371159757918</v>
      </c>
      <c r="BH4223" s="63">
        <f t="shared" si="662"/>
        <v>5.8215377659757914</v>
      </c>
      <c r="BI4223" s="109">
        <f t="shared" si="664"/>
        <v>126510000</v>
      </c>
      <c r="BJ4223" s="203">
        <f t="shared" si="663"/>
        <v>3.411197316593733E+24</v>
      </c>
    </row>
    <row r="4224" spans="53:62" s="174" customFormat="1" x14ac:dyDescent="0.35">
      <c r="BA4224" s="177">
        <v>4218</v>
      </c>
      <c r="BB4224" s="202">
        <f t="shared" si="656"/>
        <v>210900000</v>
      </c>
      <c r="BC4224" s="63">
        <f t="shared" si="657"/>
        <v>4967.6579786473212</v>
      </c>
      <c r="BD4224" s="63">
        <f t="shared" si="658"/>
        <v>4967.6579786528664</v>
      </c>
      <c r="BE4224" s="63">
        <f t="shared" si="659"/>
        <v>145.53842789939443</v>
      </c>
      <c r="BF4224" s="63">
        <f t="shared" si="660"/>
        <v>145.53842854939447</v>
      </c>
      <c r="BG4224" s="63">
        <f t="shared" si="661"/>
        <v>5.8215371159757918</v>
      </c>
      <c r="BH4224" s="63">
        <f t="shared" si="662"/>
        <v>5.8215377659757914</v>
      </c>
      <c r="BI4224" s="109">
        <f t="shared" si="664"/>
        <v>126540000</v>
      </c>
      <c r="BJ4224" s="203">
        <f t="shared" si="663"/>
        <v>3.4115250901258962E+24</v>
      </c>
    </row>
    <row r="4225" spans="53:62" s="174" customFormat="1" x14ac:dyDescent="0.35">
      <c r="BA4225" s="177">
        <v>4219</v>
      </c>
      <c r="BB4225" s="202">
        <f t="shared" si="656"/>
        <v>210950000</v>
      </c>
      <c r="BC4225" s="63">
        <f t="shared" si="657"/>
        <v>4968.8306664841448</v>
      </c>
      <c r="BD4225" s="63">
        <f t="shared" si="658"/>
        <v>4968.8306664896945</v>
      </c>
      <c r="BE4225" s="63">
        <f t="shared" si="659"/>
        <v>145.53842789939443</v>
      </c>
      <c r="BF4225" s="63">
        <f t="shared" si="660"/>
        <v>145.53842854939447</v>
      </c>
      <c r="BG4225" s="63">
        <f t="shared" si="661"/>
        <v>5.8215371159757918</v>
      </c>
      <c r="BH4225" s="63">
        <f t="shared" si="662"/>
        <v>5.8215377659757914</v>
      </c>
      <c r="BI4225" s="109">
        <f t="shared" si="664"/>
        <v>126570000</v>
      </c>
      <c r="BJ4225" s="203">
        <f t="shared" si="663"/>
        <v>3.4118527394794185E+24</v>
      </c>
    </row>
    <row r="4226" spans="53:62" s="174" customFormat="1" x14ac:dyDescent="0.35">
      <c r="BA4226" s="177">
        <v>4220</v>
      </c>
      <c r="BB4226" s="202">
        <f t="shared" si="656"/>
        <v>211000000</v>
      </c>
      <c r="BC4226" s="63">
        <f t="shared" si="657"/>
        <v>4970.0033519384415</v>
      </c>
      <c r="BD4226" s="63">
        <f t="shared" si="658"/>
        <v>4970.0033519439912</v>
      </c>
      <c r="BE4226" s="63">
        <f t="shared" si="659"/>
        <v>145.53842789939449</v>
      </c>
      <c r="BF4226" s="63">
        <f t="shared" si="660"/>
        <v>145.5384285493945</v>
      </c>
      <c r="BG4226" s="63">
        <f t="shared" si="661"/>
        <v>5.8215371159757918</v>
      </c>
      <c r="BH4226" s="63">
        <f t="shared" si="662"/>
        <v>5.8215377659757914</v>
      </c>
      <c r="BI4226" s="109">
        <f t="shared" si="664"/>
        <v>126600000</v>
      </c>
      <c r="BJ4226" s="203">
        <f t="shared" si="663"/>
        <v>3.412180264701346E+24</v>
      </c>
    </row>
    <row r="4227" spans="53:62" s="174" customFormat="1" x14ac:dyDescent="0.35">
      <c r="BA4227" s="177">
        <v>4221</v>
      </c>
      <c r="BB4227" s="202">
        <f t="shared" si="656"/>
        <v>211050000</v>
      </c>
      <c r="BC4227" s="63">
        <f t="shared" si="657"/>
        <v>4971.1760350101404</v>
      </c>
      <c r="BD4227" s="63">
        <f t="shared" si="658"/>
        <v>4971.1760350156919</v>
      </c>
      <c r="BE4227" s="63">
        <f t="shared" si="659"/>
        <v>145.53842789939449</v>
      </c>
      <c r="BF4227" s="63">
        <f t="shared" si="660"/>
        <v>145.5384285493945</v>
      </c>
      <c r="BG4227" s="63">
        <f t="shared" si="661"/>
        <v>5.8215371159757918</v>
      </c>
      <c r="BH4227" s="63">
        <f t="shared" si="662"/>
        <v>5.8215377659757914</v>
      </c>
      <c r="BI4227" s="109">
        <f t="shared" si="664"/>
        <v>126630000</v>
      </c>
      <c r="BJ4227" s="203">
        <f t="shared" si="663"/>
        <v>3.4125076658387058E+24</v>
      </c>
    </row>
    <row r="4228" spans="53:62" s="174" customFormat="1" x14ac:dyDescent="0.35">
      <c r="BA4228" s="177">
        <v>4222</v>
      </c>
      <c r="BB4228" s="202">
        <f t="shared" si="656"/>
        <v>211100000</v>
      </c>
      <c r="BC4228" s="63">
        <f t="shared" si="657"/>
        <v>4972.3487156992469</v>
      </c>
      <c r="BD4228" s="63">
        <f t="shared" si="658"/>
        <v>4972.3487157047975</v>
      </c>
      <c r="BE4228" s="63">
        <f t="shared" si="659"/>
        <v>145.53842789939449</v>
      </c>
      <c r="BF4228" s="63">
        <f t="shared" si="660"/>
        <v>145.5384285493945</v>
      </c>
      <c r="BG4228" s="63">
        <f t="shared" si="661"/>
        <v>5.8215371159757918</v>
      </c>
      <c r="BH4228" s="63">
        <f t="shared" si="662"/>
        <v>5.8215377659757914</v>
      </c>
      <c r="BI4228" s="109">
        <f t="shared" si="664"/>
        <v>126660000</v>
      </c>
      <c r="BJ4228" s="203">
        <f t="shared" si="663"/>
        <v>3.4128349429385086E+24</v>
      </c>
    </row>
    <row r="4229" spans="53:62" s="174" customFormat="1" x14ac:dyDescent="0.35">
      <c r="BA4229" s="177">
        <v>4223</v>
      </c>
      <c r="BB4229" s="202">
        <f t="shared" si="656"/>
        <v>211150000</v>
      </c>
      <c r="BC4229" s="63">
        <f t="shared" si="657"/>
        <v>4973.5213940058175</v>
      </c>
      <c r="BD4229" s="63">
        <f t="shared" si="658"/>
        <v>4973.5213940113717</v>
      </c>
      <c r="BE4229" s="63">
        <f t="shared" si="659"/>
        <v>145.53842789939449</v>
      </c>
      <c r="BF4229" s="63">
        <f t="shared" si="660"/>
        <v>145.5384285493945</v>
      </c>
      <c r="BG4229" s="63">
        <f t="shared" si="661"/>
        <v>5.8215371159757918</v>
      </c>
      <c r="BH4229" s="63">
        <f t="shared" si="662"/>
        <v>5.8215377659757914</v>
      </c>
      <c r="BI4229" s="109">
        <f t="shared" si="664"/>
        <v>126690000</v>
      </c>
      <c r="BJ4229" s="203">
        <f t="shared" si="663"/>
        <v>3.4131620960477476E+24</v>
      </c>
    </row>
    <row r="4230" spans="53:62" s="174" customFormat="1" x14ac:dyDescent="0.35">
      <c r="BA4230" s="177">
        <v>4224</v>
      </c>
      <c r="BB4230" s="202">
        <f t="shared" ref="BB4230:BB4293" si="665">BA4230*50000</f>
        <v>211200000</v>
      </c>
      <c r="BC4230" s="63">
        <f t="shared" ref="BC4230:BC4293" si="666">($F$5+$F$6+$F$7+$F$8+$F$9)*(1-EXP(-$F$20*(1-$DC$6%)*BB4230/(2*$F$17)))*$F$25*$F$1*10^3*11600/($F$20*(1-$DC$6%))</f>
        <v>4974.6940699297957</v>
      </c>
      <c r="BD4230" s="63">
        <f t="shared" ref="BD4230:BD4293" si="667">($F$25*$F$1*10^3*11600*($F$5+$F$6+$F$7+$F$8+$F$9)/($F$27*$F$29*(1-$DC$6%))+$F$28/$F$27)*(1-EXP(-$F$27*$F$29*(1-$DC$6%)*BB4230/(2*$F$17)))</f>
        <v>4974.6940699353499</v>
      </c>
      <c r="BE4230" s="63">
        <f t="shared" ref="BE4230:BE4293" si="668">($F$5+$F$6+$F$7+$F$8+$F$9)*(1-EXP(-$F$20*(1-$DC$5%)*BB4230/(2*$F$17)))*$F$25*$F$1*10^3*11600/($F$20*(1-$DC$5%))</f>
        <v>145.53842789939449</v>
      </c>
      <c r="BF4230" s="63">
        <f t="shared" ref="BF4230:BF4293" si="669">($F$25*$F$1*10^3*11600*($F$5+$F$6+$F$7+$F$8+$F$9)/($F$27*$F$29*(1-$DC$5%))+$F$28/$F$27)*(1-EXP(-$F$27*$F$29*(1-$DC$5%)*BB4230/(2*$F$17)))</f>
        <v>145.5384285493945</v>
      </c>
      <c r="BG4230" s="63">
        <f t="shared" ref="BG4230:BG4293" si="670">($F$5+$F$6+$F$7+$F$8+$F$9)*(1-EXP(-$F$20*(1-$DC$4%)*BB4230/(2*$F$17)))*$F$25*$F$1*10^3*11600/($F$20*(1-$DC$4%))</f>
        <v>5.8215371159757918</v>
      </c>
      <c r="BH4230" s="63">
        <f t="shared" ref="BH4230:BH4293" si="671">($F$25*$F$1*10^3*11600*($F$5+$F$6+$F$7+$F$8+$F$9)/($F$27*$F$29*(1-$DC$4%))+$F$28/$F$27)*(1-EXP(-$F$27*$F$29*(1-$DC$4%)*BB4230/(2*$F$17)))</f>
        <v>5.8215377659757914</v>
      </c>
      <c r="BI4230" s="109">
        <f t="shared" si="664"/>
        <v>126720000</v>
      </c>
      <c r="BJ4230" s="203">
        <f t="shared" ref="BJ4230:BJ4293" si="672">($F$17/($F$20*(1-$F$19%)))*($F$5+$F$6+$F$7+$F$8+$F$9)*(1-EXP(-$F$20*(1-$F$19%)*BI4230/(2*$F$17)))+$F$17/($F$25*1000)*$F$11*EXP(-$F$20*(1-$F$19%)*BI4230/(2*$F$17))</f>
        <v>3.4134891252133944E+24</v>
      </c>
    </row>
    <row r="4231" spans="53:62" s="174" customFormat="1" x14ac:dyDescent="0.35">
      <c r="BA4231" s="177">
        <v>4225</v>
      </c>
      <c r="BB4231" s="202">
        <f t="shared" si="665"/>
        <v>211250000</v>
      </c>
      <c r="BC4231" s="63">
        <f t="shared" si="666"/>
        <v>4975.8667434712415</v>
      </c>
      <c r="BD4231" s="63">
        <f t="shared" si="667"/>
        <v>4975.8667434767976</v>
      </c>
      <c r="BE4231" s="63">
        <f t="shared" si="668"/>
        <v>145.53842789939449</v>
      </c>
      <c r="BF4231" s="63">
        <f t="shared" si="669"/>
        <v>145.5384285493945</v>
      </c>
      <c r="BG4231" s="63">
        <f t="shared" si="670"/>
        <v>5.8215371159757918</v>
      </c>
      <c r="BH4231" s="63">
        <f t="shared" si="671"/>
        <v>5.8215377659757914</v>
      </c>
      <c r="BI4231" s="109">
        <f t="shared" ref="BI4231:BI4294" si="673">BA4231*30000</f>
        <v>126750000</v>
      </c>
      <c r="BJ4231" s="203">
        <f t="shared" si="672"/>
        <v>3.413816030482409E+24</v>
      </c>
    </row>
    <row r="4232" spans="53:62" s="174" customFormat="1" x14ac:dyDescent="0.35">
      <c r="BA4232" s="177">
        <v>4226</v>
      </c>
      <c r="BB4232" s="202">
        <f t="shared" si="665"/>
        <v>211300000</v>
      </c>
      <c r="BC4232" s="63">
        <f t="shared" si="666"/>
        <v>4977.0394146300914</v>
      </c>
      <c r="BD4232" s="63">
        <f t="shared" si="667"/>
        <v>4977.0394146356493</v>
      </c>
      <c r="BE4232" s="63">
        <f t="shared" si="668"/>
        <v>145.53842789939449</v>
      </c>
      <c r="BF4232" s="63">
        <f t="shared" si="669"/>
        <v>145.5384285493945</v>
      </c>
      <c r="BG4232" s="63">
        <f t="shared" si="670"/>
        <v>5.8215371159757918</v>
      </c>
      <c r="BH4232" s="63">
        <f t="shared" si="671"/>
        <v>5.8215377659757914</v>
      </c>
      <c r="BI4232" s="109">
        <f t="shared" si="673"/>
        <v>126780000</v>
      </c>
      <c r="BJ4232" s="203">
        <f t="shared" si="672"/>
        <v>3.4141428119017283E+24</v>
      </c>
    </row>
    <row r="4233" spans="53:62" s="174" customFormat="1" x14ac:dyDescent="0.35">
      <c r="BA4233" s="177">
        <v>4227</v>
      </c>
      <c r="BB4233" s="202">
        <f t="shared" si="665"/>
        <v>211350000</v>
      </c>
      <c r="BC4233" s="63">
        <f t="shared" si="666"/>
        <v>4978.2120834063471</v>
      </c>
      <c r="BD4233" s="63">
        <f t="shared" si="667"/>
        <v>4978.212083411905</v>
      </c>
      <c r="BE4233" s="63">
        <f t="shared" si="668"/>
        <v>145.53842789939449</v>
      </c>
      <c r="BF4233" s="63">
        <f t="shared" si="669"/>
        <v>145.5384285493945</v>
      </c>
      <c r="BG4233" s="63">
        <f t="shared" si="670"/>
        <v>5.8215371159757918</v>
      </c>
      <c r="BH4233" s="63">
        <f t="shared" si="671"/>
        <v>5.8215377659757914</v>
      </c>
      <c r="BI4233" s="109">
        <f t="shared" si="673"/>
        <v>126810000</v>
      </c>
      <c r="BJ4233" s="203">
        <f t="shared" si="672"/>
        <v>3.4144694695182734E+24</v>
      </c>
    </row>
    <row r="4234" spans="53:62" s="174" customFormat="1" x14ac:dyDescent="0.35">
      <c r="BA4234" s="177">
        <v>4228</v>
      </c>
      <c r="BB4234" s="202">
        <f t="shared" si="665"/>
        <v>211400000</v>
      </c>
      <c r="BC4234" s="63">
        <f t="shared" si="666"/>
        <v>4979.384749800136</v>
      </c>
      <c r="BD4234" s="63">
        <f t="shared" si="667"/>
        <v>4979.3847498056948</v>
      </c>
      <c r="BE4234" s="63">
        <f t="shared" si="668"/>
        <v>145.53842789939449</v>
      </c>
      <c r="BF4234" s="63">
        <f t="shared" si="669"/>
        <v>145.5384285493945</v>
      </c>
      <c r="BG4234" s="63">
        <f t="shared" si="670"/>
        <v>5.8215371159757918</v>
      </c>
      <c r="BH4234" s="63">
        <f t="shared" si="671"/>
        <v>5.8215377659757914</v>
      </c>
      <c r="BI4234" s="109">
        <f t="shared" si="673"/>
        <v>126840000</v>
      </c>
      <c r="BJ4234" s="203">
        <f t="shared" si="672"/>
        <v>3.4147960033789484E+24</v>
      </c>
    </row>
    <row r="4235" spans="53:62" s="174" customFormat="1" x14ac:dyDescent="0.35">
      <c r="BA4235" s="177">
        <v>4229</v>
      </c>
      <c r="BB4235" s="202">
        <f t="shared" si="665"/>
        <v>211450000</v>
      </c>
      <c r="BC4235" s="63">
        <f t="shared" si="666"/>
        <v>4980.557413811327</v>
      </c>
      <c r="BD4235" s="63">
        <f t="shared" si="667"/>
        <v>4980.5574138168886</v>
      </c>
      <c r="BE4235" s="63">
        <f t="shared" si="668"/>
        <v>145.53842789939449</v>
      </c>
      <c r="BF4235" s="63">
        <f t="shared" si="669"/>
        <v>145.5384285493945</v>
      </c>
      <c r="BG4235" s="63">
        <f t="shared" si="670"/>
        <v>5.8215371159757918</v>
      </c>
      <c r="BH4235" s="63">
        <f t="shared" si="671"/>
        <v>5.8215377659757914</v>
      </c>
      <c r="BI4235" s="109">
        <f t="shared" si="673"/>
        <v>126870000</v>
      </c>
      <c r="BJ4235" s="203">
        <f t="shared" si="672"/>
        <v>3.4151224135306383E+24</v>
      </c>
    </row>
    <row r="4236" spans="53:62" s="174" customFormat="1" x14ac:dyDescent="0.35">
      <c r="BA4236" s="177">
        <v>4230</v>
      </c>
      <c r="BB4236" s="202">
        <f t="shared" si="665"/>
        <v>211500000</v>
      </c>
      <c r="BC4236" s="63">
        <f t="shared" si="666"/>
        <v>4981.7300754399894</v>
      </c>
      <c r="BD4236" s="63">
        <f t="shared" si="667"/>
        <v>4981.7300754455518</v>
      </c>
      <c r="BE4236" s="63">
        <f t="shared" si="668"/>
        <v>145.53842789939449</v>
      </c>
      <c r="BF4236" s="63">
        <f t="shared" si="669"/>
        <v>145.5384285493945</v>
      </c>
      <c r="BG4236" s="63">
        <f t="shared" si="670"/>
        <v>5.8215371159757918</v>
      </c>
      <c r="BH4236" s="63">
        <f t="shared" si="671"/>
        <v>5.8215377659757914</v>
      </c>
      <c r="BI4236" s="109">
        <f t="shared" si="673"/>
        <v>126900000</v>
      </c>
      <c r="BJ4236" s="203">
        <f t="shared" si="672"/>
        <v>3.4154487000202104E+24</v>
      </c>
    </row>
    <row r="4237" spans="53:62" s="174" customFormat="1" x14ac:dyDescent="0.35">
      <c r="BA4237" s="177">
        <v>4231</v>
      </c>
      <c r="BB4237" s="202">
        <f t="shared" si="665"/>
        <v>211550000</v>
      </c>
      <c r="BC4237" s="63">
        <f t="shared" si="666"/>
        <v>4982.9027346861203</v>
      </c>
      <c r="BD4237" s="63">
        <f t="shared" si="667"/>
        <v>4982.9027346916828</v>
      </c>
      <c r="BE4237" s="63">
        <f t="shared" si="668"/>
        <v>145.53842789939449</v>
      </c>
      <c r="BF4237" s="63">
        <f t="shared" si="669"/>
        <v>145.5384285493945</v>
      </c>
      <c r="BG4237" s="63">
        <f t="shared" si="670"/>
        <v>5.8215371159757918</v>
      </c>
      <c r="BH4237" s="63">
        <f t="shared" si="671"/>
        <v>5.8215377659757914</v>
      </c>
      <c r="BI4237" s="109">
        <f t="shared" si="673"/>
        <v>126930000</v>
      </c>
      <c r="BJ4237" s="203">
        <f t="shared" si="672"/>
        <v>3.4157748628945157E+24</v>
      </c>
    </row>
    <row r="4238" spans="53:62" s="174" customFormat="1" x14ac:dyDescent="0.35">
      <c r="BA4238" s="177">
        <v>4232</v>
      </c>
      <c r="BB4238" s="202">
        <f t="shared" si="665"/>
        <v>211600000</v>
      </c>
      <c r="BC4238" s="63">
        <f t="shared" si="666"/>
        <v>4984.075391549718</v>
      </c>
      <c r="BD4238" s="63">
        <f t="shared" si="667"/>
        <v>4984.0753915552841</v>
      </c>
      <c r="BE4238" s="63">
        <f t="shared" si="668"/>
        <v>145.53842789939449</v>
      </c>
      <c r="BF4238" s="63">
        <f t="shared" si="669"/>
        <v>145.5384285493945</v>
      </c>
      <c r="BG4238" s="63">
        <f t="shared" si="670"/>
        <v>5.8215371159757918</v>
      </c>
      <c r="BH4238" s="63">
        <f t="shared" si="671"/>
        <v>5.8215377659757914</v>
      </c>
      <c r="BI4238" s="109">
        <f t="shared" si="673"/>
        <v>126960000</v>
      </c>
      <c r="BJ4238" s="203">
        <f t="shared" si="672"/>
        <v>3.4161009022003866E+24</v>
      </c>
    </row>
    <row r="4239" spans="53:62" s="174" customFormat="1" x14ac:dyDescent="0.35">
      <c r="BA4239" s="177">
        <v>4233</v>
      </c>
      <c r="BB4239" s="202">
        <f t="shared" si="665"/>
        <v>211650000</v>
      </c>
      <c r="BC4239" s="63">
        <f t="shared" si="666"/>
        <v>4985.2480460307879</v>
      </c>
      <c r="BD4239" s="63">
        <f t="shared" si="667"/>
        <v>4985.2480460363531</v>
      </c>
      <c r="BE4239" s="63">
        <f t="shared" si="668"/>
        <v>145.53842789939449</v>
      </c>
      <c r="BF4239" s="63">
        <f t="shared" si="669"/>
        <v>145.5384285493945</v>
      </c>
      <c r="BG4239" s="63">
        <f t="shared" si="670"/>
        <v>5.8215371159757918</v>
      </c>
      <c r="BH4239" s="63">
        <f t="shared" si="671"/>
        <v>5.8215377659757914</v>
      </c>
      <c r="BI4239" s="109">
        <f t="shared" si="673"/>
        <v>126990000</v>
      </c>
      <c r="BJ4239" s="203">
        <f t="shared" si="672"/>
        <v>3.4164268179846365E+24</v>
      </c>
    </row>
    <row r="4240" spans="53:62" s="174" customFormat="1" x14ac:dyDescent="0.35">
      <c r="BA4240" s="177">
        <v>4234</v>
      </c>
      <c r="BB4240" s="202">
        <f t="shared" si="665"/>
        <v>211700000</v>
      </c>
      <c r="BC4240" s="63">
        <f t="shared" si="666"/>
        <v>4986.4206981293883</v>
      </c>
      <c r="BD4240" s="63">
        <f t="shared" si="667"/>
        <v>4986.4206981349562</v>
      </c>
      <c r="BE4240" s="63">
        <f t="shared" si="668"/>
        <v>145.53842789939449</v>
      </c>
      <c r="BF4240" s="63">
        <f t="shared" si="669"/>
        <v>145.5384285493945</v>
      </c>
      <c r="BG4240" s="63">
        <f t="shared" si="670"/>
        <v>5.8215371159757918</v>
      </c>
      <c r="BH4240" s="63">
        <f t="shared" si="671"/>
        <v>5.8215377659757914</v>
      </c>
      <c r="BI4240" s="109">
        <f t="shared" si="673"/>
        <v>127020000</v>
      </c>
      <c r="BJ4240" s="203">
        <f t="shared" si="672"/>
        <v>3.4167526102940625E+24</v>
      </c>
    </row>
    <row r="4241" spans="53:62" s="174" customFormat="1" x14ac:dyDescent="0.35">
      <c r="BA4241" s="177">
        <v>4235</v>
      </c>
      <c r="BB4241" s="202">
        <f t="shared" si="665"/>
        <v>211750000</v>
      </c>
      <c r="BC4241" s="63">
        <f t="shared" si="666"/>
        <v>4987.5933478453953</v>
      </c>
      <c r="BD4241" s="63">
        <f t="shared" si="667"/>
        <v>4987.5933478509633</v>
      </c>
      <c r="BE4241" s="63">
        <f t="shared" si="668"/>
        <v>145.53842789939449</v>
      </c>
      <c r="BF4241" s="63">
        <f t="shared" si="669"/>
        <v>145.5384285493945</v>
      </c>
      <c r="BG4241" s="63">
        <f t="shared" si="670"/>
        <v>5.8215371159757918</v>
      </c>
      <c r="BH4241" s="63">
        <f t="shared" si="671"/>
        <v>5.8215377659757914</v>
      </c>
      <c r="BI4241" s="109">
        <f t="shared" si="673"/>
        <v>127050000</v>
      </c>
      <c r="BJ4241" s="203">
        <f t="shared" si="672"/>
        <v>3.4170782791754441E+24</v>
      </c>
    </row>
    <row r="4242" spans="53:62" s="174" customFormat="1" x14ac:dyDescent="0.35">
      <c r="BA4242" s="177">
        <v>4236</v>
      </c>
      <c r="BB4242" s="202">
        <f t="shared" si="665"/>
        <v>211800000</v>
      </c>
      <c r="BC4242" s="63">
        <f t="shared" si="666"/>
        <v>4988.7659951789356</v>
      </c>
      <c r="BD4242" s="63">
        <f t="shared" si="667"/>
        <v>4988.7659951845044</v>
      </c>
      <c r="BE4242" s="63">
        <f t="shared" si="668"/>
        <v>145.53842789939449</v>
      </c>
      <c r="BF4242" s="63">
        <f t="shared" si="669"/>
        <v>145.5384285493945</v>
      </c>
      <c r="BG4242" s="63">
        <f t="shared" si="670"/>
        <v>5.8215371159757918</v>
      </c>
      <c r="BH4242" s="63">
        <f t="shared" si="671"/>
        <v>5.8215377659757914</v>
      </c>
      <c r="BI4242" s="109">
        <f t="shared" si="673"/>
        <v>127080000</v>
      </c>
      <c r="BJ4242" s="203">
        <f t="shared" si="672"/>
        <v>3.4174038246755429E+24</v>
      </c>
    </row>
    <row r="4243" spans="53:62" s="174" customFormat="1" x14ac:dyDescent="0.35">
      <c r="BA4243" s="177">
        <v>4237</v>
      </c>
      <c r="BB4243" s="202">
        <f t="shared" si="665"/>
        <v>211850000</v>
      </c>
      <c r="BC4243" s="63">
        <f t="shared" si="666"/>
        <v>4989.9386401299435</v>
      </c>
      <c r="BD4243" s="63">
        <f t="shared" si="667"/>
        <v>4989.9386401355141</v>
      </c>
      <c r="BE4243" s="63">
        <f t="shared" si="668"/>
        <v>145.53842789939449</v>
      </c>
      <c r="BF4243" s="63">
        <f t="shared" si="669"/>
        <v>145.5384285493945</v>
      </c>
      <c r="BG4243" s="63">
        <f t="shared" si="670"/>
        <v>5.8215371159757918</v>
      </c>
      <c r="BH4243" s="63">
        <f t="shared" si="671"/>
        <v>5.8215377659757914</v>
      </c>
      <c r="BI4243" s="109">
        <f t="shared" si="673"/>
        <v>127110000</v>
      </c>
      <c r="BJ4243" s="203">
        <f t="shared" si="672"/>
        <v>3.4177292468411016E+24</v>
      </c>
    </row>
    <row r="4244" spans="53:62" s="174" customFormat="1" x14ac:dyDescent="0.35">
      <c r="BA4244" s="177">
        <v>4238</v>
      </c>
      <c r="BB4244" s="202">
        <f t="shared" si="665"/>
        <v>211900000</v>
      </c>
      <c r="BC4244" s="63">
        <f t="shared" si="666"/>
        <v>4991.1112826984854</v>
      </c>
      <c r="BD4244" s="63">
        <f t="shared" si="667"/>
        <v>4991.111282704057</v>
      </c>
      <c r="BE4244" s="63">
        <f t="shared" si="668"/>
        <v>145.53842789939449</v>
      </c>
      <c r="BF4244" s="63">
        <f t="shared" si="669"/>
        <v>145.5384285493945</v>
      </c>
      <c r="BG4244" s="63">
        <f t="shared" si="670"/>
        <v>5.8215371159757918</v>
      </c>
      <c r="BH4244" s="63">
        <f t="shared" si="671"/>
        <v>5.8215377659757914</v>
      </c>
      <c r="BI4244" s="109">
        <f t="shared" si="673"/>
        <v>127140000</v>
      </c>
      <c r="BJ4244" s="203">
        <f t="shared" si="672"/>
        <v>3.4180545457188466E+24</v>
      </c>
    </row>
    <row r="4245" spans="53:62" s="174" customFormat="1" x14ac:dyDescent="0.35">
      <c r="BA4245" s="177">
        <v>4239</v>
      </c>
      <c r="BB4245" s="202">
        <f t="shared" si="665"/>
        <v>211950000</v>
      </c>
      <c r="BC4245" s="63">
        <f t="shared" si="666"/>
        <v>4992.283922884496</v>
      </c>
      <c r="BD4245" s="63">
        <f t="shared" si="667"/>
        <v>4992.2839228900693</v>
      </c>
      <c r="BE4245" s="63">
        <f t="shared" si="668"/>
        <v>145.53842789939449</v>
      </c>
      <c r="BF4245" s="63">
        <f t="shared" si="669"/>
        <v>145.5384285493945</v>
      </c>
      <c r="BG4245" s="63">
        <f t="shared" si="670"/>
        <v>5.8215371159757918</v>
      </c>
      <c r="BH4245" s="63">
        <f t="shared" si="671"/>
        <v>5.8215377659757914</v>
      </c>
      <c r="BI4245" s="109">
        <f t="shared" si="673"/>
        <v>127170000</v>
      </c>
      <c r="BJ4245" s="203">
        <f t="shared" si="672"/>
        <v>3.4183797213554862E+24</v>
      </c>
    </row>
    <row r="4246" spans="53:62" s="174" customFormat="1" x14ac:dyDescent="0.35">
      <c r="BA4246" s="177">
        <v>4240</v>
      </c>
      <c r="BB4246" s="202">
        <f t="shared" si="665"/>
        <v>212000000</v>
      </c>
      <c r="BC4246" s="63">
        <f t="shared" si="666"/>
        <v>4993.4565606880406</v>
      </c>
      <c r="BD4246" s="63">
        <f t="shared" si="667"/>
        <v>4993.4565606936148</v>
      </c>
      <c r="BE4246" s="63">
        <f t="shared" si="668"/>
        <v>145.53842789939449</v>
      </c>
      <c r="BF4246" s="63">
        <f t="shared" si="669"/>
        <v>145.5384285493945</v>
      </c>
      <c r="BG4246" s="63">
        <f t="shared" si="670"/>
        <v>5.8215371159757918</v>
      </c>
      <c r="BH4246" s="63">
        <f t="shared" si="671"/>
        <v>5.8215377659757914</v>
      </c>
      <c r="BI4246" s="109">
        <f t="shared" si="673"/>
        <v>127200000</v>
      </c>
      <c r="BJ4246" s="203">
        <f t="shared" si="672"/>
        <v>3.4187047737977107E+24</v>
      </c>
    </row>
    <row r="4247" spans="53:62" s="174" customFormat="1" x14ac:dyDescent="0.35">
      <c r="BA4247" s="177">
        <v>4241</v>
      </c>
      <c r="BB4247" s="202">
        <f t="shared" si="665"/>
        <v>212050000</v>
      </c>
      <c r="BC4247" s="63">
        <f t="shared" si="666"/>
        <v>4994.6291961090528</v>
      </c>
      <c r="BD4247" s="63">
        <f t="shared" si="667"/>
        <v>4994.6291961146298</v>
      </c>
      <c r="BE4247" s="63">
        <f t="shared" si="668"/>
        <v>145.53842789939449</v>
      </c>
      <c r="BF4247" s="63">
        <f t="shared" si="669"/>
        <v>145.5384285493945</v>
      </c>
      <c r="BG4247" s="63">
        <f t="shared" si="670"/>
        <v>5.8215371159757918</v>
      </c>
      <c r="BH4247" s="63">
        <f t="shared" si="671"/>
        <v>5.8215377659757914</v>
      </c>
      <c r="BI4247" s="109">
        <f t="shared" si="673"/>
        <v>127230000</v>
      </c>
      <c r="BJ4247" s="203">
        <f t="shared" si="672"/>
        <v>3.4190297030921927E+24</v>
      </c>
    </row>
    <row r="4248" spans="53:62" s="174" customFormat="1" x14ac:dyDescent="0.35">
      <c r="BA4248" s="177">
        <v>4242</v>
      </c>
      <c r="BB4248" s="202">
        <f t="shared" si="665"/>
        <v>212100000</v>
      </c>
      <c r="BC4248" s="63">
        <f t="shared" si="666"/>
        <v>4995.8018291476646</v>
      </c>
      <c r="BD4248" s="63">
        <f t="shared" si="667"/>
        <v>4995.8018291532426</v>
      </c>
      <c r="BE4248" s="63">
        <f t="shared" si="668"/>
        <v>145.53842789939449</v>
      </c>
      <c r="BF4248" s="63">
        <f t="shared" si="669"/>
        <v>145.5384285493945</v>
      </c>
      <c r="BG4248" s="63">
        <f t="shared" si="670"/>
        <v>5.8215371159757918</v>
      </c>
      <c r="BH4248" s="63">
        <f t="shared" si="671"/>
        <v>5.8215377659757914</v>
      </c>
      <c r="BI4248" s="109">
        <f t="shared" si="673"/>
        <v>127260000</v>
      </c>
      <c r="BJ4248" s="203">
        <f t="shared" si="672"/>
        <v>3.4193545092855886E+24</v>
      </c>
    </row>
    <row r="4249" spans="53:62" s="174" customFormat="1" x14ac:dyDescent="0.35">
      <c r="BA4249" s="177">
        <v>4243</v>
      </c>
      <c r="BB4249" s="202">
        <f t="shared" si="665"/>
        <v>212150000</v>
      </c>
      <c r="BC4249" s="63">
        <f t="shared" si="666"/>
        <v>4996.974459803745</v>
      </c>
      <c r="BD4249" s="63">
        <f t="shared" si="667"/>
        <v>4996.9744598093248</v>
      </c>
      <c r="BE4249" s="63">
        <f t="shared" si="668"/>
        <v>145.53842789939449</v>
      </c>
      <c r="BF4249" s="63">
        <f t="shared" si="669"/>
        <v>145.5384285493945</v>
      </c>
      <c r="BG4249" s="63">
        <f t="shared" si="670"/>
        <v>5.8215371159757918</v>
      </c>
      <c r="BH4249" s="63">
        <f t="shared" si="671"/>
        <v>5.8215377659757914</v>
      </c>
      <c r="BI4249" s="109">
        <f t="shared" si="673"/>
        <v>127290000</v>
      </c>
      <c r="BJ4249" s="203">
        <f t="shared" si="672"/>
        <v>3.4196791924245336E+24</v>
      </c>
    </row>
    <row r="4250" spans="53:62" s="174" customFormat="1" x14ac:dyDescent="0.35">
      <c r="BA4250" s="177">
        <v>4244</v>
      </c>
      <c r="BB4250" s="202">
        <f t="shared" si="665"/>
        <v>212200000</v>
      </c>
      <c r="BC4250" s="63">
        <f t="shared" si="666"/>
        <v>4998.1470880773595</v>
      </c>
      <c r="BD4250" s="63">
        <f t="shared" si="667"/>
        <v>4998.1470880829393</v>
      </c>
      <c r="BE4250" s="63">
        <f t="shared" si="668"/>
        <v>145.53842789939449</v>
      </c>
      <c r="BF4250" s="63">
        <f t="shared" si="669"/>
        <v>145.53842854939452</v>
      </c>
      <c r="BG4250" s="63">
        <f t="shared" si="670"/>
        <v>5.8215371159757918</v>
      </c>
      <c r="BH4250" s="63">
        <f t="shared" si="671"/>
        <v>5.8215377659757914</v>
      </c>
      <c r="BI4250" s="109">
        <f t="shared" si="673"/>
        <v>127320000</v>
      </c>
      <c r="BJ4250" s="203">
        <f t="shared" si="672"/>
        <v>3.4200037525556491E+24</v>
      </c>
    </row>
    <row r="4251" spans="53:62" s="174" customFormat="1" x14ac:dyDescent="0.35">
      <c r="BA4251" s="177">
        <v>4245</v>
      </c>
      <c r="BB4251" s="202">
        <f t="shared" si="665"/>
        <v>212250000</v>
      </c>
      <c r="BC4251" s="63">
        <f t="shared" si="666"/>
        <v>4999.3197139685062</v>
      </c>
      <c r="BD4251" s="63">
        <f t="shared" si="667"/>
        <v>4999.3197139740887</v>
      </c>
      <c r="BE4251" s="63">
        <f t="shared" si="668"/>
        <v>145.53842789939449</v>
      </c>
      <c r="BF4251" s="63">
        <f t="shared" si="669"/>
        <v>145.53842854939452</v>
      </c>
      <c r="BG4251" s="63">
        <f t="shared" si="670"/>
        <v>5.8215371159757918</v>
      </c>
      <c r="BH4251" s="63">
        <f t="shared" si="671"/>
        <v>5.8215377659757914</v>
      </c>
      <c r="BI4251" s="109">
        <f t="shared" si="673"/>
        <v>127350000</v>
      </c>
      <c r="BJ4251" s="203">
        <f t="shared" si="672"/>
        <v>3.4203281897255375E+24</v>
      </c>
    </row>
    <row r="4252" spans="53:62" s="174" customFormat="1" x14ac:dyDescent="0.35">
      <c r="BA4252" s="177">
        <v>4246</v>
      </c>
      <c r="BB4252" s="202">
        <f t="shared" si="665"/>
        <v>212300000</v>
      </c>
      <c r="BC4252" s="63">
        <f t="shared" si="666"/>
        <v>5000.4923374771879</v>
      </c>
      <c r="BD4252" s="63">
        <f t="shared" si="667"/>
        <v>5000.4923374827704</v>
      </c>
      <c r="BE4252" s="63">
        <f t="shared" si="668"/>
        <v>145.53842789939449</v>
      </c>
      <c r="BF4252" s="63">
        <f t="shared" si="669"/>
        <v>145.53842854939452</v>
      </c>
      <c r="BG4252" s="63">
        <f t="shared" si="670"/>
        <v>5.8215371159757918</v>
      </c>
      <c r="BH4252" s="63">
        <f t="shared" si="671"/>
        <v>5.8215377659757914</v>
      </c>
      <c r="BI4252" s="109">
        <f t="shared" si="673"/>
        <v>127380000</v>
      </c>
      <c r="BJ4252" s="203">
        <f t="shared" si="672"/>
        <v>3.4206525039807823E+24</v>
      </c>
    </row>
    <row r="4253" spans="53:62" s="174" customFormat="1" x14ac:dyDescent="0.35">
      <c r="BA4253" s="177">
        <v>4247</v>
      </c>
      <c r="BB4253" s="202">
        <f t="shared" si="665"/>
        <v>212350000</v>
      </c>
      <c r="BC4253" s="63">
        <f t="shared" si="666"/>
        <v>5001.6649586034018</v>
      </c>
      <c r="BD4253" s="63">
        <f t="shared" si="667"/>
        <v>5001.664958608987</v>
      </c>
      <c r="BE4253" s="63">
        <f t="shared" si="668"/>
        <v>145.53842789939449</v>
      </c>
      <c r="BF4253" s="63">
        <f t="shared" si="669"/>
        <v>145.53842854939452</v>
      </c>
      <c r="BG4253" s="63">
        <f t="shared" si="670"/>
        <v>5.8215371159757918</v>
      </c>
      <c r="BH4253" s="63">
        <f t="shared" si="671"/>
        <v>5.8215377659757914</v>
      </c>
      <c r="BI4253" s="109">
        <f t="shared" si="673"/>
        <v>127410000</v>
      </c>
      <c r="BJ4253" s="203">
        <f t="shared" si="672"/>
        <v>3.4209766953679508E+24</v>
      </c>
    </row>
    <row r="4254" spans="53:62" s="174" customFormat="1" x14ac:dyDescent="0.35">
      <c r="BA4254" s="177">
        <v>4248</v>
      </c>
      <c r="BB4254" s="202">
        <f t="shared" si="665"/>
        <v>212400000</v>
      </c>
      <c r="BC4254" s="63">
        <f t="shared" si="666"/>
        <v>5002.8375773472162</v>
      </c>
      <c r="BD4254" s="63">
        <f t="shared" si="667"/>
        <v>5002.8375773528005</v>
      </c>
      <c r="BE4254" s="63">
        <f t="shared" si="668"/>
        <v>145.53842789939449</v>
      </c>
      <c r="BF4254" s="63">
        <f t="shared" si="669"/>
        <v>145.53842854939452</v>
      </c>
      <c r="BG4254" s="63">
        <f t="shared" si="670"/>
        <v>5.8215371159757918</v>
      </c>
      <c r="BH4254" s="63">
        <f t="shared" si="671"/>
        <v>5.8215377659757914</v>
      </c>
      <c r="BI4254" s="109">
        <f t="shared" si="673"/>
        <v>127440000</v>
      </c>
      <c r="BJ4254" s="203">
        <f t="shared" si="672"/>
        <v>3.4213007639335921E+24</v>
      </c>
    </row>
    <row r="4255" spans="53:62" s="174" customFormat="1" x14ac:dyDescent="0.35">
      <c r="BA4255" s="177">
        <v>4249</v>
      </c>
      <c r="BB4255" s="202">
        <f t="shared" si="665"/>
        <v>212450000</v>
      </c>
      <c r="BC4255" s="63">
        <f t="shared" si="666"/>
        <v>5004.0101937084964</v>
      </c>
      <c r="BD4255" s="63">
        <f t="shared" si="667"/>
        <v>5004.0101937140835</v>
      </c>
      <c r="BE4255" s="63">
        <f t="shared" si="668"/>
        <v>145.53842789939449</v>
      </c>
      <c r="BF4255" s="63">
        <f t="shared" si="669"/>
        <v>145.53842854939452</v>
      </c>
      <c r="BG4255" s="63">
        <f t="shared" si="670"/>
        <v>5.8215371159757918</v>
      </c>
      <c r="BH4255" s="63">
        <f t="shared" si="671"/>
        <v>5.8215377659757914</v>
      </c>
      <c r="BI4255" s="109">
        <f t="shared" si="673"/>
        <v>127470000</v>
      </c>
      <c r="BJ4255" s="203">
        <f t="shared" si="672"/>
        <v>3.4216247097242378E+24</v>
      </c>
    </row>
    <row r="4256" spans="53:62" s="174" customFormat="1" x14ac:dyDescent="0.35">
      <c r="BA4256" s="177">
        <v>4250</v>
      </c>
      <c r="BB4256" s="202">
        <f t="shared" si="665"/>
        <v>212500000</v>
      </c>
      <c r="BC4256" s="63">
        <f t="shared" si="666"/>
        <v>5005.1828076873762</v>
      </c>
      <c r="BD4256" s="63">
        <f t="shared" si="667"/>
        <v>5005.1828076929651</v>
      </c>
      <c r="BE4256" s="63">
        <f t="shared" si="668"/>
        <v>145.53842789939449</v>
      </c>
      <c r="BF4256" s="63">
        <f t="shared" si="669"/>
        <v>145.53842854939452</v>
      </c>
      <c r="BG4256" s="63">
        <f t="shared" si="670"/>
        <v>5.8215371159757918</v>
      </c>
      <c r="BH4256" s="63">
        <f t="shared" si="671"/>
        <v>5.8215377659757914</v>
      </c>
      <c r="BI4256" s="109">
        <f t="shared" si="673"/>
        <v>127500000</v>
      </c>
      <c r="BJ4256" s="203">
        <f t="shared" si="672"/>
        <v>3.4219485327864019E+24</v>
      </c>
    </row>
    <row r="4257" spans="53:62" s="174" customFormat="1" x14ac:dyDescent="0.35">
      <c r="BA4257" s="177">
        <v>4251</v>
      </c>
      <c r="BB4257" s="202">
        <f t="shared" si="665"/>
        <v>212550000</v>
      </c>
      <c r="BC4257" s="63">
        <f t="shared" si="666"/>
        <v>5006.3554192838537</v>
      </c>
      <c r="BD4257" s="63">
        <f t="shared" si="667"/>
        <v>5006.3554192894444</v>
      </c>
      <c r="BE4257" s="63">
        <f t="shared" si="668"/>
        <v>145.53842789939449</v>
      </c>
      <c r="BF4257" s="63">
        <f t="shared" si="669"/>
        <v>145.53842854939452</v>
      </c>
      <c r="BG4257" s="63">
        <f t="shared" si="670"/>
        <v>5.8215371159757918</v>
      </c>
      <c r="BH4257" s="63">
        <f t="shared" si="671"/>
        <v>5.8215377659757914</v>
      </c>
      <c r="BI4257" s="109">
        <f t="shared" si="673"/>
        <v>127530000</v>
      </c>
      <c r="BJ4257" s="203">
        <f t="shared" si="672"/>
        <v>3.42227223316658E+24</v>
      </c>
    </row>
    <row r="4258" spans="53:62" s="174" customFormat="1" x14ac:dyDescent="0.35">
      <c r="BA4258" s="177">
        <v>4252</v>
      </c>
      <c r="BB4258" s="202">
        <f t="shared" si="665"/>
        <v>212600000</v>
      </c>
      <c r="BC4258" s="63">
        <f t="shared" si="666"/>
        <v>5007.5280284978671</v>
      </c>
      <c r="BD4258" s="63">
        <f t="shared" si="667"/>
        <v>5007.5280285034569</v>
      </c>
      <c r="BE4258" s="63">
        <f t="shared" si="668"/>
        <v>145.53842789939449</v>
      </c>
      <c r="BF4258" s="63">
        <f t="shared" si="669"/>
        <v>145.53842854939452</v>
      </c>
      <c r="BG4258" s="63">
        <f t="shared" si="670"/>
        <v>5.8215371159757918</v>
      </c>
      <c r="BH4258" s="63">
        <f t="shared" si="671"/>
        <v>5.8215377659757914</v>
      </c>
      <c r="BI4258" s="109">
        <f t="shared" si="673"/>
        <v>127560000</v>
      </c>
      <c r="BJ4258" s="203">
        <f t="shared" si="672"/>
        <v>3.4225958109112513E+24</v>
      </c>
    </row>
    <row r="4259" spans="53:62" s="174" customFormat="1" x14ac:dyDescent="0.35">
      <c r="BA4259" s="177">
        <v>4253</v>
      </c>
      <c r="BB4259" s="202">
        <f t="shared" si="665"/>
        <v>212650000</v>
      </c>
      <c r="BC4259" s="63">
        <f t="shared" si="666"/>
        <v>5008.7006353294755</v>
      </c>
      <c r="BD4259" s="63">
        <f t="shared" si="667"/>
        <v>5008.700635335068</v>
      </c>
      <c r="BE4259" s="63">
        <f t="shared" si="668"/>
        <v>145.53842789939449</v>
      </c>
      <c r="BF4259" s="63">
        <f t="shared" si="669"/>
        <v>145.53842854939452</v>
      </c>
      <c r="BG4259" s="63">
        <f t="shared" si="670"/>
        <v>5.8215371159757918</v>
      </c>
      <c r="BH4259" s="63">
        <f t="shared" si="671"/>
        <v>5.8215377659757914</v>
      </c>
      <c r="BI4259" s="109">
        <f t="shared" si="673"/>
        <v>127590000</v>
      </c>
      <c r="BJ4259" s="203">
        <f t="shared" si="672"/>
        <v>3.4229192660668781E+24</v>
      </c>
    </row>
    <row r="4260" spans="53:62" s="174" customFormat="1" x14ac:dyDescent="0.35">
      <c r="BA4260" s="177">
        <v>4254</v>
      </c>
      <c r="BB4260" s="202">
        <f t="shared" si="665"/>
        <v>212700000</v>
      </c>
      <c r="BC4260" s="63">
        <f t="shared" si="666"/>
        <v>5009.8732397786198</v>
      </c>
      <c r="BD4260" s="63">
        <f t="shared" si="667"/>
        <v>5009.8732397842123</v>
      </c>
      <c r="BE4260" s="63">
        <f t="shared" si="668"/>
        <v>145.53842789939449</v>
      </c>
      <c r="BF4260" s="63">
        <f t="shared" si="669"/>
        <v>145.53842854939452</v>
      </c>
      <c r="BG4260" s="63">
        <f t="shared" si="670"/>
        <v>5.8215371159757918</v>
      </c>
      <c r="BH4260" s="63">
        <f t="shared" si="671"/>
        <v>5.8215377659757914</v>
      </c>
      <c r="BI4260" s="109">
        <f t="shared" si="673"/>
        <v>127620000</v>
      </c>
      <c r="BJ4260" s="203">
        <f t="shared" si="672"/>
        <v>3.4232425986799013E+24</v>
      </c>
    </row>
    <row r="4261" spans="53:62" s="174" customFormat="1" x14ac:dyDescent="0.35">
      <c r="BA4261" s="177">
        <v>4255</v>
      </c>
      <c r="BB4261" s="202">
        <f t="shared" si="665"/>
        <v>212750000</v>
      </c>
      <c r="BC4261" s="63">
        <f t="shared" si="666"/>
        <v>5011.04584184536</v>
      </c>
      <c r="BD4261" s="63">
        <f t="shared" si="667"/>
        <v>5011.0458418509552</v>
      </c>
      <c r="BE4261" s="63">
        <f t="shared" si="668"/>
        <v>145.53842789939449</v>
      </c>
      <c r="BF4261" s="63">
        <f t="shared" si="669"/>
        <v>145.53842854939452</v>
      </c>
      <c r="BG4261" s="63">
        <f t="shared" si="670"/>
        <v>5.8215371159757918</v>
      </c>
      <c r="BH4261" s="63">
        <f t="shared" si="671"/>
        <v>5.8215377659757914</v>
      </c>
      <c r="BI4261" s="109">
        <f t="shared" si="673"/>
        <v>127650000</v>
      </c>
      <c r="BJ4261" s="203">
        <f t="shared" si="672"/>
        <v>3.4235658087967492E+24</v>
      </c>
    </row>
    <row r="4262" spans="53:62" s="174" customFormat="1" x14ac:dyDescent="0.35">
      <c r="BA4262" s="177">
        <v>4256</v>
      </c>
      <c r="BB4262" s="202">
        <f t="shared" si="665"/>
        <v>212800000</v>
      </c>
      <c r="BC4262" s="63">
        <f t="shared" si="666"/>
        <v>5012.2184415297006</v>
      </c>
      <c r="BD4262" s="63">
        <f t="shared" si="667"/>
        <v>5012.2184415352958</v>
      </c>
      <c r="BE4262" s="63">
        <f t="shared" si="668"/>
        <v>145.53842789939449</v>
      </c>
      <c r="BF4262" s="63">
        <f t="shared" si="669"/>
        <v>145.53842854939452</v>
      </c>
      <c r="BG4262" s="63">
        <f t="shared" si="670"/>
        <v>5.8215371159757918</v>
      </c>
      <c r="BH4262" s="63">
        <f t="shared" si="671"/>
        <v>5.8215377659757914</v>
      </c>
      <c r="BI4262" s="109">
        <f t="shared" si="673"/>
        <v>127680000</v>
      </c>
      <c r="BJ4262" s="203">
        <f t="shared" si="672"/>
        <v>3.4238888964638287E+24</v>
      </c>
    </row>
    <row r="4263" spans="53:62" s="174" customFormat="1" x14ac:dyDescent="0.35">
      <c r="BA4263" s="177">
        <v>4257</v>
      </c>
      <c r="BB4263" s="202">
        <f t="shared" si="665"/>
        <v>212850000</v>
      </c>
      <c r="BC4263" s="63">
        <f t="shared" si="666"/>
        <v>5013.3910388315726</v>
      </c>
      <c r="BD4263" s="63">
        <f t="shared" si="667"/>
        <v>5013.3910388371705</v>
      </c>
      <c r="BE4263" s="63">
        <f t="shared" si="668"/>
        <v>145.53842789939449</v>
      </c>
      <c r="BF4263" s="63">
        <f t="shared" si="669"/>
        <v>145.53842854939452</v>
      </c>
      <c r="BG4263" s="63">
        <f t="shared" si="670"/>
        <v>5.8215371159757918</v>
      </c>
      <c r="BH4263" s="63">
        <f t="shared" si="671"/>
        <v>5.8215377659757914</v>
      </c>
      <c r="BI4263" s="109">
        <f t="shared" si="673"/>
        <v>127710000</v>
      </c>
      <c r="BJ4263" s="203">
        <f t="shared" si="672"/>
        <v>3.4242118617275309E+24</v>
      </c>
    </row>
    <row r="4264" spans="53:62" s="174" customFormat="1" x14ac:dyDescent="0.35">
      <c r="BA4264" s="177">
        <v>4258</v>
      </c>
      <c r="BB4264" s="202">
        <f t="shared" si="665"/>
        <v>212900000</v>
      </c>
      <c r="BC4264" s="63">
        <f t="shared" si="666"/>
        <v>5014.5636337511078</v>
      </c>
      <c r="BD4264" s="63">
        <f t="shared" si="667"/>
        <v>5014.5636337567075</v>
      </c>
      <c r="BE4264" s="63">
        <f t="shared" si="668"/>
        <v>145.53842789939452</v>
      </c>
      <c r="BF4264" s="63">
        <f t="shared" si="669"/>
        <v>145.53842854939452</v>
      </c>
      <c r="BG4264" s="63">
        <f t="shared" si="670"/>
        <v>5.8215371159757918</v>
      </c>
      <c r="BH4264" s="63">
        <f t="shared" si="671"/>
        <v>5.8215377659757914</v>
      </c>
      <c r="BI4264" s="109">
        <f t="shared" si="673"/>
        <v>127740000</v>
      </c>
      <c r="BJ4264" s="203">
        <f t="shared" si="672"/>
        <v>3.4245347046342286E+24</v>
      </c>
    </row>
    <row r="4265" spans="53:62" s="174" customFormat="1" x14ac:dyDescent="0.35">
      <c r="BA4265" s="177">
        <v>4259</v>
      </c>
      <c r="BB4265" s="202">
        <f t="shared" si="665"/>
        <v>212950000</v>
      </c>
      <c r="BC4265" s="63">
        <f t="shared" si="666"/>
        <v>5015.7362262882443</v>
      </c>
      <c r="BD4265" s="63">
        <f t="shared" si="667"/>
        <v>5015.7362262938432</v>
      </c>
      <c r="BE4265" s="63">
        <f t="shared" si="668"/>
        <v>145.53842789939452</v>
      </c>
      <c r="BF4265" s="63">
        <f t="shared" si="669"/>
        <v>145.53842854939452</v>
      </c>
      <c r="BG4265" s="63">
        <f t="shared" si="670"/>
        <v>5.8215371159757918</v>
      </c>
      <c r="BH4265" s="63">
        <f t="shared" si="671"/>
        <v>5.8215377659757914</v>
      </c>
      <c r="BI4265" s="109">
        <f t="shared" si="673"/>
        <v>127770000</v>
      </c>
      <c r="BJ4265" s="203">
        <f t="shared" si="672"/>
        <v>3.4248574252302783E+24</v>
      </c>
    </row>
    <row r="4266" spans="53:62" s="174" customFormat="1" x14ac:dyDescent="0.35">
      <c r="BA4266" s="177">
        <v>4260</v>
      </c>
      <c r="BB4266" s="202">
        <f t="shared" si="665"/>
        <v>213000000</v>
      </c>
      <c r="BC4266" s="63">
        <f t="shared" si="666"/>
        <v>5016.9088164429741</v>
      </c>
      <c r="BD4266" s="63">
        <f t="shared" si="667"/>
        <v>5016.9088164485765</v>
      </c>
      <c r="BE4266" s="63">
        <f t="shared" si="668"/>
        <v>145.53842789939452</v>
      </c>
      <c r="BF4266" s="63">
        <f t="shared" si="669"/>
        <v>145.53842854939452</v>
      </c>
      <c r="BG4266" s="63">
        <f t="shared" si="670"/>
        <v>5.8215371159757918</v>
      </c>
      <c r="BH4266" s="63">
        <f t="shared" si="671"/>
        <v>5.8215377659757914</v>
      </c>
      <c r="BI4266" s="109">
        <f t="shared" si="673"/>
        <v>127800000</v>
      </c>
      <c r="BJ4266" s="203">
        <f t="shared" si="672"/>
        <v>3.4251800235620164E+24</v>
      </c>
    </row>
    <row r="4267" spans="53:62" s="174" customFormat="1" x14ac:dyDescent="0.35">
      <c r="BA4267" s="177">
        <v>4261</v>
      </c>
      <c r="BB4267" s="202">
        <f t="shared" si="665"/>
        <v>213050000</v>
      </c>
      <c r="BC4267" s="63">
        <f t="shared" si="666"/>
        <v>5018.0814042153061</v>
      </c>
      <c r="BD4267" s="63">
        <f t="shared" si="667"/>
        <v>5018.0814042209086</v>
      </c>
      <c r="BE4267" s="63">
        <f t="shared" si="668"/>
        <v>145.53842789939452</v>
      </c>
      <c r="BF4267" s="63">
        <f t="shared" si="669"/>
        <v>145.53842854939452</v>
      </c>
      <c r="BG4267" s="63">
        <f t="shared" si="670"/>
        <v>5.8215371159757918</v>
      </c>
      <c r="BH4267" s="63">
        <f t="shared" si="671"/>
        <v>5.8215377659757914</v>
      </c>
      <c r="BI4267" s="109">
        <f t="shared" si="673"/>
        <v>127830000</v>
      </c>
      <c r="BJ4267" s="203">
        <f t="shared" si="672"/>
        <v>3.4255024996757652E+24</v>
      </c>
    </row>
    <row r="4268" spans="53:62" s="174" customFormat="1" x14ac:dyDescent="0.35">
      <c r="BA4268" s="177">
        <v>4262</v>
      </c>
      <c r="BB4268" s="202">
        <f t="shared" si="665"/>
        <v>213100000</v>
      </c>
      <c r="BC4268" s="63">
        <f t="shared" si="666"/>
        <v>5019.253989605234</v>
      </c>
      <c r="BD4268" s="63">
        <f t="shared" si="667"/>
        <v>5019.2539896108383</v>
      </c>
      <c r="BE4268" s="63">
        <f t="shared" si="668"/>
        <v>145.53842789939452</v>
      </c>
      <c r="BF4268" s="63">
        <f t="shared" si="669"/>
        <v>145.53842854939452</v>
      </c>
      <c r="BG4268" s="63">
        <f t="shared" si="670"/>
        <v>5.8215371159757918</v>
      </c>
      <c r="BH4268" s="63">
        <f t="shared" si="671"/>
        <v>5.8215377659757914</v>
      </c>
      <c r="BI4268" s="109">
        <f t="shared" si="673"/>
        <v>127860000</v>
      </c>
      <c r="BJ4268" s="203">
        <f t="shared" si="672"/>
        <v>3.4258248536178265E+24</v>
      </c>
    </row>
    <row r="4269" spans="53:62" s="174" customFormat="1" x14ac:dyDescent="0.35">
      <c r="BA4269" s="177">
        <v>4263</v>
      </c>
      <c r="BB4269" s="202">
        <f t="shared" si="665"/>
        <v>213150000</v>
      </c>
      <c r="BC4269" s="63">
        <f t="shared" si="666"/>
        <v>5020.4265726127614</v>
      </c>
      <c r="BD4269" s="63">
        <f t="shared" si="667"/>
        <v>5020.4265726183667</v>
      </c>
      <c r="BE4269" s="63">
        <f t="shared" si="668"/>
        <v>145.53842789939452</v>
      </c>
      <c r="BF4269" s="63">
        <f t="shared" si="669"/>
        <v>145.53842854939452</v>
      </c>
      <c r="BG4269" s="63">
        <f t="shared" si="670"/>
        <v>5.8215371159757918</v>
      </c>
      <c r="BH4269" s="63">
        <f t="shared" si="671"/>
        <v>5.8215377659757914</v>
      </c>
      <c r="BI4269" s="109">
        <f t="shared" si="673"/>
        <v>127890000</v>
      </c>
      <c r="BJ4269" s="203">
        <f t="shared" si="672"/>
        <v>3.4261470854344856E+24</v>
      </c>
    </row>
    <row r="4270" spans="53:62" s="174" customFormat="1" x14ac:dyDescent="0.35">
      <c r="BA4270" s="177">
        <v>4264</v>
      </c>
      <c r="BB4270" s="202">
        <f t="shared" si="665"/>
        <v>213200000</v>
      </c>
      <c r="BC4270" s="63">
        <f t="shared" si="666"/>
        <v>5021.5991532379512</v>
      </c>
      <c r="BD4270" s="63">
        <f t="shared" si="667"/>
        <v>5021.5991532435573</v>
      </c>
      <c r="BE4270" s="63">
        <f t="shared" si="668"/>
        <v>145.53842789939452</v>
      </c>
      <c r="BF4270" s="63">
        <f t="shared" si="669"/>
        <v>145.53842854939452</v>
      </c>
      <c r="BG4270" s="63">
        <f t="shared" si="670"/>
        <v>5.8215371159757918</v>
      </c>
      <c r="BH4270" s="63">
        <f t="shared" si="671"/>
        <v>5.8215377659757914</v>
      </c>
      <c r="BI4270" s="109">
        <f t="shared" si="673"/>
        <v>127920000</v>
      </c>
      <c r="BJ4270" s="203">
        <f t="shared" si="672"/>
        <v>3.4264691951720112E+24</v>
      </c>
    </row>
    <row r="4271" spans="53:62" s="174" customFormat="1" x14ac:dyDescent="0.35">
      <c r="BA4271" s="177">
        <v>4265</v>
      </c>
      <c r="BB4271" s="202">
        <f t="shared" si="665"/>
        <v>213250000</v>
      </c>
      <c r="BC4271" s="63">
        <f t="shared" si="666"/>
        <v>5022.7717314808033</v>
      </c>
      <c r="BD4271" s="63">
        <f t="shared" si="667"/>
        <v>5022.7717314864112</v>
      </c>
      <c r="BE4271" s="63">
        <f t="shared" si="668"/>
        <v>145.53842789939452</v>
      </c>
      <c r="BF4271" s="63">
        <f t="shared" si="669"/>
        <v>145.53842854939452</v>
      </c>
      <c r="BG4271" s="63">
        <f t="shared" si="670"/>
        <v>5.8215371159757918</v>
      </c>
      <c r="BH4271" s="63">
        <f t="shared" si="671"/>
        <v>5.8215377659757914</v>
      </c>
      <c r="BI4271" s="109">
        <f t="shared" si="673"/>
        <v>127950000</v>
      </c>
      <c r="BJ4271" s="203">
        <f t="shared" si="672"/>
        <v>3.4267911828766519E+24</v>
      </c>
    </row>
    <row r="4272" spans="53:62" s="174" customFormat="1" x14ac:dyDescent="0.35">
      <c r="BA4272" s="177">
        <v>4266</v>
      </c>
      <c r="BB4272" s="202">
        <f t="shared" si="665"/>
        <v>213300000</v>
      </c>
      <c r="BC4272" s="63">
        <f t="shared" si="666"/>
        <v>5023.944307341254</v>
      </c>
      <c r="BD4272" s="63">
        <f t="shared" si="667"/>
        <v>5023.9443073468628</v>
      </c>
      <c r="BE4272" s="63">
        <f t="shared" si="668"/>
        <v>145.53842789939452</v>
      </c>
      <c r="BF4272" s="63">
        <f t="shared" si="669"/>
        <v>145.53842854939452</v>
      </c>
      <c r="BG4272" s="63">
        <f t="shared" si="670"/>
        <v>5.8215371159757918</v>
      </c>
      <c r="BH4272" s="63">
        <f t="shared" si="671"/>
        <v>5.8215377659757914</v>
      </c>
      <c r="BI4272" s="109">
        <f t="shared" si="673"/>
        <v>127980000</v>
      </c>
      <c r="BJ4272" s="203">
        <f t="shared" si="672"/>
        <v>3.4271130485946425E+24</v>
      </c>
    </row>
    <row r="4273" spans="53:62" s="174" customFormat="1" x14ac:dyDescent="0.35">
      <c r="BA4273" s="177">
        <v>4267</v>
      </c>
      <c r="BB4273" s="202">
        <f t="shared" si="665"/>
        <v>213350000</v>
      </c>
      <c r="BC4273" s="63">
        <f t="shared" si="666"/>
        <v>5025.116880819367</v>
      </c>
      <c r="BD4273" s="63">
        <f t="shared" si="667"/>
        <v>5025.1168808249777</v>
      </c>
      <c r="BE4273" s="63">
        <f t="shared" si="668"/>
        <v>145.53842789939452</v>
      </c>
      <c r="BF4273" s="63">
        <f t="shared" si="669"/>
        <v>145.53842854939452</v>
      </c>
      <c r="BG4273" s="63">
        <f t="shared" si="670"/>
        <v>5.8215371159757918</v>
      </c>
      <c r="BH4273" s="63">
        <f t="shared" si="671"/>
        <v>5.8215377659757914</v>
      </c>
      <c r="BI4273" s="109">
        <f t="shared" si="673"/>
        <v>128010000</v>
      </c>
      <c r="BJ4273" s="203">
        <f t="shared" si="672"/>
        <v>3.4274347923721969E+24</v>
      </c>
    </row>
    <row r="4274" spans="53:62" s="174" customFormat="1" x14ac:dyDescent="0.35">
      <c r="BA4274" s="177">
        <v>4268</v>
      </c>
      <c r="BB4274" s="202">
        <f t="shared" si="665"/>
        <v>213400000</v>
      </c>
      <c r="BC4274" s="63">
        <f t="shared" si="666"/>
        <v>5026.2894519150786</v>
      </c>
      <c r="BD4274" s="63">
        <f t="shared" si="667"/>
        <v>5026.2894519206911</v>
      </c>
      <c r="BE4274" s="63">
        <f t="shared" si="668"/>
        <v>145.53842789939452</v>
      </c>
      <c r="BF4274" s="63">
        <f t="shared" si="669"/>
        <v>145.53842854939452</v>
      </c>
      <c r="BG4274" s="63">
        <f t="shared" si="670"/>
        <v>5.8215371159757918</v>
      </c>
      <c r="BH4274" s="63">
        <f t="shared" si="671"/>
        <v>5.8215377659757914</v>
      </c>
      <c r="BI4274" s="109">
        <f t="shared" si="673"/>
        <v>128040000</v>
      </c>
      <c r="BJ4274" s="203">
        <f t="shared" si="672"/>
        <v>3.4277564142555129E+24</v>
      </c>
    </row>
    <row r="4275" spans="53:62" s="174" customFormat="1" x14ac:dyDescent="0.35">
      <c r="BA4275" s="177">
        <v>4269</v>
      </c>
      <c r="BB4275" s="202">
        <f t="shared" si="665"/>
        <v>213450000</v>
      </c>
      <c r="BC4275" s="63">
        <f t="shared" si="666"/>
        <v>5027.4620206284535</v>
      </c>
      <c r="BD4275" s="63">
        <f t="shared" si="667"/>
        <v>5027.462020634066</v>
      </c>
      <c r="BE4275" s="63">
        <f t="shared" si="668"/>
        <v>145.53842789939452</v>
      </c>
      <c r="BF4275" s="63">
        <f t="shared" si="669"/>
        <v>145.53842854939452</v>
      </c>
      <c r="BG4275" s="63">
        <f t="shared" si="670"/>
        <v>5.8215371159757918</v>
      </c>
      <c r="BH4275" s="63">
        <f t="shared" si="671"/>
        <v>5.8215377659757914</v>
      </c>
      <c r="BI4275" s="109">
        <f t="shared" si="673"/>
        <v>128070000</v>
      </c>
      <c r="BJ4275" s="203">
        <f t="shared" si="672"/>
        <v>3.428077914290772E+24</v>
      </c>
    </row>
    <row r="4276" spans="53:62" s="174" customFormat="1" x14ac:dyDescent="0.35">
      <c r="BA4276" s="177">
        <v>4270</v>
      </c>
      <c r="BB4276" s="202">
        <f t="shared" si="665"/>
        <v>213500000</v>
      </c>
      <c r="BC4276" s="63">
        <f t="shared" si="666"/>
        <v>5028.6345869594907</v>
      </c>
      <c r="BD4276" s="63">
        <f t="shared" si="667"/>
        <v>5028.634586965105</v>
      </c>
      <c r="BE4276" s="63">
        <f t="shared" si="668"/>
        <v>145.53842789939452</v>
      </c>
      <c r="BF4276" s="63">
        <f t="shared" si="669"/>
        <v>145.53842854939452</v>
      </c>
      <c r="BG4276" s="63">
        <f t="shared" si="670"/>
        <v>5.8215371159757918</v>
      </c>
      <c r="BH4276" s="63">
        <f t="shared" si="671"/>
        <v>5.8215377659757914</v>
      </c>
      <c r="BI4276" s="109">
        <f t="shared" si="673"/>
        <v>128100000</v>
      </c>
      <c r="BJ4276" s="203">
        <f t="shared" si="672"/>
        <v>3.428399292524135E+24</v>
      </c>
    </row>
    <row r="4277" spans="53:62" s="174" customFormat="1" x14ac:dyDescent="0.35">
      <c r="BA4277" s="177">
        <v>4271</v>
      </c>
      <c r="BB4277" s="202">
        <f t="shared" si="665"/>
        <v>213550000</v>
      </c>
      <c r="BC4277" s="63">
        <f t="shared" si="666"/>
        <v>5029.8071509081892</v>
      </c>
      <c r="BD4277" s="63">
        <f t="shared" si="667"/>
        <v>5029.8071509138063</v>
      </c>
      <c r="BE4277" s="63">
        <f t="shared" si="668"/>
        <v>145.53842789939452</v>
      </c>
      <c r="BF4277" s="63">
        <f t="shared" si="669"/>
        <v>145.53842854939452</v>
      </c>
      <c r="BG4277" s="63">
        <f t="shared" si="670"/>
        <v>5.8215371159757918</v>
      </c>
      <c r="BH4277" s="63">
        <f t="shared" si="671"/>
        <v>5.8215377659757914</v>
      </c>
      <c r="BI4277" s="109">
        <f t="shared" si="673"/>
        <v>128130000</v>
      </c>
      <c r="BJ4277" s="203">
        <f t="shared" si="672"/>
        <v>3.4287205490017486E+24</v>
      </c>
    </row>
    <row r="4278" spans="53:62" s="174" customFormat="1" x14ac:dyDescent="0.35">
      <c r="BA4278" s="177">
        <v>4272</v>
      </c>
      <c r="BB4278" s="202">
        <f t="shared" si="665"/>
        <v>213600000</v>
      </c>
      <c r="BC4278" s="63">
        <f t="shared" si="666"/>
        <v>5030.9797124745528</v>
      </c>
      <c r="BD4278" s="63">
        <f t="shared" si="667"/>
        <v>5030.9797124801698</v>
      </c>
      <c r="BE4278" s="63">
        <f t="shared" si="668"/>
        <v>145.53842789939452</v>
      </c>
      <c r="BF4278" s="63">
        <f t="shared" si="669"/>
        <v>145.53842854939452</v>
      </c>
      <c r="BG4278" s="63">
        <f t="shared" si="670"/>
        <v>5.8215371159757918</v>
      </c>
      <c r="BH4278" s="63">
        <f t="shared" si="671"/>
        <v>5.8215377659757914</v>
      </c>
      <c r="BI4278" s="109">
        <f t="shared" si="673"/>
        <v>128160000</v>
      </c>
      <c r="BJ4278" s="203">
        <f t="shared" si="672"/>
        <v>3.4290416837697403E+24</v>
      </c>
    </row>
    <row r="4279" spans="53:62" s="174" customFormat="1" x14ac:dyDescent="0.35">
      <c r="BA4279" s="177">
        <v>4273</v>
      </c>
      <c r="BB4279" s="202">
        <f t="shared" si="665"/>
        <v>213650000</v>
      </c>
      <c r="BC4279" s="63">
        <f t="shared" si="666"/>
        <v>5032.1522716585778</v>
      </c>
      <c r="BD4279" s="63">
        <f t="shared" si="667"/>
        <v>5032.1522716641975</v>
      </c>
      <c r="BE4279" s="63">
        <f t="shared" si="668"/>
        <v>145.53842789939455</v>
      </c>
      <c r="BF4279" s="63">
        <f t="shared" si="669"/>
        <v>145.53842854939455</v>
      </c>
      <c r="BG4279" s="63">
        <f t="shared" si="670"/>
        <v>5.8215371159757918</v>
      </c>
      <c r="BH4279" s="63">
        <f t="shared" si="671"/>
        <v>5.8215377659757914</v>
      </c>
      <c r="BI4279" s="109">
        <f t="shared" si="673"/>
        <v>128190000</v>
      </c>
      <c r="BJ4279" s="203">
        <f t="shared" si="672"/>
        <v>3.4293626968742201E+24</v>
      </c>
    </row>
    <row r="4280" spans="53:62" s="174" customFormat="1" x14ac:dyDescent="0.35">
      <c r="BA4280" s="177">
        <v>4274</v>
      </c>
      <c r="BB4280" s="202">
        <f t="shared" si="665"/>
        <v>213700000</v>
      </c>
      <c r="BC4280" s="63">
        <f t="shared" si="666"/>
        <v>5033.324828460266</v>
      </c>
      <c r="BD4280" s="63">
        <f t="shared" si="667"/>
        <v>5033.3248284658866</v>
      </c>
      <c r="BE4280" s="63">
        <f t="shared" si="668"/>
        <v>145.53842789939455</v>
      </c>
      <c r="BF4280" s="63">
        <f t="shared" si="669"/>
        <v>145.53842854939455</v>
      </c>
      <c r="BG4280" s="63">
        <f t="shared" si="670"/>
        <v>5.8215371159757918</v>
      </c>
      <c r="BH4280" s="63">
        <f t="shared" si="671"/>
        <v>5.8215377659757914</v>
      </c>
      <c r="BI4280" s="109">
        <f t="shared" si="673"/>
        <v>128220000</v>
      </c>
      <c r="BJ4280" s="203">
        <f t="shared" si="672"/>
        <v>3.4296835883612808E+24</v>
      </c>
    </row>
    <row r="4281" spans="53:62" s="174" customFormat="1" x14ac:dyDescent="0.35">
      <c r="BA4281" s="177">
        <v>4275</v>
      </c>
      <c r="BB4281" s="202">
        <f t="shared" si="665"/>
        <v>213750000</v>
      </c>
      <c r="BC4281" s="63">
        <f t="shared" si="666"/>
        <v>5034.4973828796828</v>
      </c>
      <c r="BD4281" s="63">
        <f t="shared" si="667"/>
        <v>5034.4973828853035</v>
      </c>
      <c r="BE4281" s="63">
        <f t="shared" si="668"/>
        <v>145.53842789939455</v>
      </c>
      <c r="BF4281" s="63">
        <f t="shared" si="669"/>
        <v>145.53842854939455</v>
      </c>
      <c r="BG4281" s="63">
        <f t="shared" si="670"/>
        <v>5.8215371159757918</v>
      </c>
      <c r="BH4281" s="63">
        <f t="shared" si="671"/>
        <v>5.8215377659757914</v>
      </c>
      <c r="BI4281" s="109">
        <f t="shared" si="673"/>
        <v>128250000</v>
      </c>
      <c r="BJ4281" s="203">
        <f t="shared" si="672"/>
        <v>3.4300043582769986E+24</v>
      </c>
    </row>
    <row r="4282" spans="53:62" s="174" customFormat="1" x14ac:dyDescent="0.35">
      <c r="BA4282" s="177">
        <v>4276</v>
      </c>
      <c r="BB4282" s="202">
        <f t="shared" si="665"/>
        <v>213800000</v>
      </c>
      <c r="BC4282" s="63">
        <f t="shared" si="666"/>
        <v>5035.6699349167611</v>
      </c>
      <c r="BD4282" s="63">
        <f t="shared" si="667"/>
        <v>5035.6699349223836</v>
      </c>
      <c r="BE4282" s="63">
        <f t="shared" si="668"/>
        <v>145.53842789939455</v>
      </c>
      <c r="BF4282" s="63">
        <f t="shared" si="669"/>
        <v>145.53842854939455</v>
      </c>
      <c r="BG4282" s="63">
        <f t="shared" si="670"/>
        <v>5.8215371159757918</v>
      </c>
      <c r="BH4282" s="63">
        <f t="shared" si="671"/>
        <v>5.8215377659757914</v>
      </c>
      <c r="BI4282" s="109">
        <f t="shared" si="673"/>
        <v>128280000</v>
      </c>
      <c r="BJ4282" s="203">
        <f t="shared" si="672"/>
        <v>3.4303250066674306E+24</v>
      </c>
    </row>
    <row r="4283" spans="53:62" s="174" customFormat="1" x14ac:dyDescent="0.35">
      <c r="BA4283" s="177">
        <v>4277</v>
      </c>
      <c r="BB4283" s="202">
        <f t="shared" si="665"/>
        <v>213850000</v>
      </c>
      <c r="BC4283" s="63">
        <f t="shared" si="666"/>
        <v>5036.8424845715026</v>
      </c>
      <c r="BD4283" s="63">
        <f t="shared" si="667"/>
        <v>5036.8424845771269</v>
      </c>
      <c r="BE4283" s="63">
        <f t="shared" si="668"/>
        <v>145.53842789939455</v>
      </c>
      <c r="BF4283" s="63">
        <f t="shared" si="669"/>
        <v>145.53842854939455</v>
      </c>
      <c r="BG4283" s="63">
        <f t="shared" si="670"/>
        <v>5.8215371159757918</v>
      </c>
      <c r="BH4283" s="63">
        <f t="shared" si="671"/>
        <v>5.8215377659757914</v>
      </c>
      <c r="BI4283" s="109">
        <f t="shared" si="673"/>
        <v>128310000</v>
      </c>
      <c r="BJ4283" s="203">
        <f t="shared" si="672"/>
        <v>3.4306455335786169E+24</v>
      </c>
    </row>
    <row r="4284" spans="53:62" s="174" customFormat="1" x14ac:dyDescent="0.35">
      <c r="BA4284" s="177">
        <v>4278</v>
      </c>
      <c r="BB4284" s="202">
        <f t="shared" si="665"/>
        <v>213900000</v>
      </c>
      <c r="BC4284" s="63">
        <f t="shared" si="666"/>
        <v>5038.0150318439073</v>
      </c>
      <c r="BD4284" s="63">
        <f t="shared" si="667"/>
        <v>5038.0150318495325</v>
      </c>
      <c r="BE4284" s="63">
        <f t="shared" si="668"/>
        <v>145.53842789939455</v>
      </c>
      <c r="BF4284" s="63">
        <f t="shared" si="669"/>
        <v>145.53842854939455</v>
      </c>
      <c r="BG4284" s="63">
        <f t="shared" si="670"/>
        <v>5.8215371159757918</v>
      </c>
      <c r="BH4284" s="63">
        <f t="shared" si="671"/>
        <v>5.8215377659757914</v>
      </c>
      <c r="BI4284" s="109">
        <f t="shared" si="673"/>
        <v>128340000</v>
      </c>
      <c r="BJ4284" s="203">
        <f t="shared" si="672"/>
        <v>3.4309659390565816E+24</v>
      </c>
    </row>
    <row r="4285" spans="53:62" s="174" customFormat="1" x14ac:dyDescent="0.35">
      <c r="BA4285" s="177">
        <v>4279</v>
      </c>
      <c r="BB4285" s="202">
        <f t="shared" si="665"/>
        <v>213950000</v>
      </c>
      <c r="BC4285" s="63">
        <f t="shared" si="666"/>
        <v>5039.1875767340389</v>
      </c>
      <c r="BD4285" s="63">
        <f t="shared" si="667"/>
        <v>5039.187576739665</v>
      </c>
      <c r="BE4285" s="63">
        <f t="shared" si="668"/>
        <v>145.53842789939455</v>
      </c>
      <c r="BF4285" s="63">
        <f t="shared" si="669"/>
        <v>145.53842854939455</v>
      </c>
      <c r="BG4285" s="63">
        <f t="shared" si="670"/>
        <v>5.8215371159757918</v>
      </c>
      <c r="BH4285" s="63">
        <f t="shared" si="671"/>
        <v>5.8215377659757914</v>
      </c>
      <c r="BI4285" s="109">
        <f t="shared" si="673"/>
        <v>128370000</v>
      </c>
      <c r="BJ4285" s="203">
        <f t="shared" si="672"/>
        <v>3.4312862231473287E+24</v>
      </c>
    </row>
    <row r="4286" spans="53:62" s="174" customFormat="1" x14ac:dyDescent="0.35">
      <c r="BA4286" s="177">
        <v>4280</v>
      </c>
      <c r="BB4286" s="202">
        <f t="shared" si="665"/>
        <v>214000000</v>
      </c>
      <c r="BC4286" s="63">
        <f t="shared" si="666"/>
        <v>5040.3601192418982</v>
      </c>
      <c r="BD4286" s="63">
        <f t="shared" si="667"/>
        <v>5040.3601192475253</v>
      </c>
      <c r="BE4286" s="63">
        <f t="shared" si="668"/>
        <v>145.53842789939455</v>
      </c>
      <c r="BF4286" s="63">
        <f t="shared" si="669"/>
        <v>145.53842854939455</v>
      </c>
      <c r="BG4286" s="63">
        <f t="shared" si="670"/>
        <v>5.8215371159757918</v>
      </c>
      <c r="BH4286" s="63">
        <f t="shared" si="671"/>
        <v>5.8215377659757914</v>
      </c>
      <c r="BI4286" s="109">
        <f t="shared" si="673"/>
        <v>128400000</v>
      </c>
      <c r="BJ4286" s="203">
        <f t="shared" si="672"/>
        <v>3.4316063858968482E+24</v>
      </c>
    </row>
    <row r="4287" spans="53:62" s="174" customFormat="1" x14ac:dyDescent="0.35">
      <c r="BA4287" s="177">
        <v>4281</v>
      </c>
      <c r="BB4287" s="202">
        <f t="shared" si="665"/>
        <v>214050000</v>
      </c>
      <c r="BC4287" s="63">
        <f t="shared" si="666"/>
        <v>5041.5326593674836</v>
      </c>
      <c r="BD4287" s="63">
        <f t="shared" si="667"/>
        <v>5041.5326593731133</v>
      </c>
      <c r="BE4287" s="63">
        <f t="shared" si="668"/>
        <v>145.53842789939455</v>
      </c>
      <c r="BF4287" s="63">
        <f t="shared" si="669"/>
        <v>145.53842854939455</v>
      </c>
      <c r="BG4287" s="63">
        <f t="shared" si="670"/>
        <v>5.8215371159757918</v>
      </c>
      <c r="BH4287" s="63">
        <f t="shared" si="671"/>
        <v>5.8215377659757914</v>
      </c>
      <c r="BI4287" s="109">
        <f t="shared" si="673"/>
        <v>128430000</v>
      </c>
      <c r="BJ4287" s="203">
        <f t="shared" si="672"/>
        <v>3.4319264273511097E+24</v>
      </c>
    </row>
    <row r="4288" spans="53:62" s="174" customFormat="1" x14ac:dyDescent="0.35">
      <c r="BA4288" s="177">
        <v>4282</v>
      </c>
      <c r="BB4288" s="202">
        <f t="shared" si="665"/>
        <v>214100000</v>
      </c>
      <c r="BC4288" s="63">
        <f t="shared" si="666"/>
        <v>5042.7051971107339</v>
      </c>
      <c r="BD4288" s="63">
        <f t="shared" si="667"/>
        <v>5042.7051971163637</v>
      </c>
      <c r="BE4288" s="63">
        <f t="shared" si="668"/>
        <v>145.53842789939455</v>
      </c>
      <c r="BF4288" s="63">
        <f t="shared" si="669"/>
        <v>145.53842854939455</v>
      </c>
      <c r="BG4288" s="63">
        <f t="shared" si="670"/>
        <v>5.8215371159757918</v>
      </c>
      <c r="BH4288" s="63">
        <f t="shared" si="671"/>
        <v>5.8215377659757914</v>
      </c>
      <c r="BI4288" s="109">
        <f t="shared" si="673"/>
        <v>128460000</v>
      </c>
      <c r="BJ4288" s="203">
        <f t="shared" si="672"/>
        <v>3.4322463475560672E+24</v>
      </c>
    </row>
    <row r="4289" spans="53:62" s="174" customFormat="1" x14ac:dyDescent="0.35">
      <c r="BA4289" s="177">
        <v>4283</v>
      </c>
      <c r="BB4289" s="202">
        <f t="shared" si="665"/>
        <v>214150000</v>
      </c>
      <c r="BC4289" s="63">
        <f t="shared" si="666"/>
        <v>5043.8777324717103</v>
      </c>
      <c r="BD4289" s="63">
        <f t="shared" si="667"/>
        <v>5043.8777324773419</v>
      </c>
      <c r="BE4289" s="63">
        <f t="shared" si="668"/>
        <v>145.53842789939455</v>
      </c>
      <c r="BF4289" s="63">
        <f t="shared" si="669"/>
        <v>145.53842854939455</v>
      </c>
      <c r="BG4289" s="63">
        <f t="shared" si="670"/>
        <v>5.8215371159757918</v>
      </c>
      <c r="BH4289" s="63">
        <f t="shared" si="671"/>
        <v>5.8215377659757914</v>
      </c>
      <c r="BI4289" s="109">
        <f t="shared" si="673"/>
        <v>128490000</v>
      </c>
      <c r="BJ4289" s="203">
        <f t="shared" si="672"/>
        <v>3.4325661465576564E+24</v>
      </c>
    </row>
    <row r="4290" spans="53:62" s="174" customFormat="1" x14ac:dyDescent="0.35">
      <c r="BA4290" s="177">
        <v>4284</v>
      </c>
      <c r="BB4290" s="202">
        <f t="shared" si="665"/>
        <v>214200000</v>
      </c>
      <c r="BC4290" s="63">
        <f t="shared" si="666"/>
        <v>5045.0502654504144</v>
      </c>
      <c r="BD4290" s="63">
        <f t="shared" si="667"/>
        <v>5045.0502654560478</v>
      </c>
      <c r="BE4290" s="63">
        <f t="shared" si="668"/>
        <v>145.53842789939455</v>
      </c>
      <c r="BF4290" s="63">
        <f t="shared" si="669"/>
        <v>145.53842854939455</v>
      </c>
      <c r="BG4290" s="63">
        <f t="shared" si="670"/>
        <v>5.8215371159757918</v>
      </c>
      <c r="BH4290" s="63">
        <f t="shared" si="671"/>
        <v>5.8215377659757914</v>
      </c>
      <c r="BI4290" s="109">
        <f t="shared" si="673"/>
        <v>128520000</v>
      </c>
      <c r="BJ4290" s="203">
        <f t="shared" si="672"/>
        <v>3.4328858244017948E+24</v>
      </c>
    </row>
    <row r="4291" spans="53:62" s="174" customFormat="1" x14ac:dyDescent="0.35">
      <c r="BA4291" s="177">
        <v>4285</v>
      </c>
      <c r="BB4291" s="202">
        <f t="shared" si="665"/>
        <v>214250000</v>
      </c>
      <c r="BC4291" s="63">
        <f t="shared" si="666"/>
        <v>5046.2227960468454</v>
      </c>
      <c r="BD4291" s="63">
        <f t="shared" si="667"/>
        <v>5046.2227960524806</v>
      </c>
      <c r="BE4291" s="63">
        <f t="shared" si="668"/>
        <v>145.53842789939455</v>
      </c>
      <c r="BF4291" s="63">
        <f t="shared" si="669"/>
        <v>145.53842854939455</v>
      </c>
      <c r="BG4291" s="63">
        <f t="shared" si="670"/>
        <v>5.8215371159757918</v>
      </c>
      <c r="BH4291" s="63">
        <f t="shared" si="671"/>
        <v>5.8215377659757914</v>
      </c>
      <c r="BI4291" s="109">
        <f t="shared" si="673"/>
        <v>128550000</v>
      </c>
      <c r="BJ4291" s="203">
        <f t="shared" si="672"/>
        <v>3.4332053811343849E+24</v>
      </c>
    </row>
    <row r="4292" spans="53:62" s="174" customFormat="1" x14ac:dyDescent="0.35">
      <c r="BA4292" s="177">
        <v>4286</v>
      </c>
      <c r="BB4292" s="202">
        <f t="shared" si="665"/>
        <v>214300000</v>
      </c>
      <c r="BC4292" s="63">
        <f t="shared" si="666"/>
        <v>5047.3953242609423</v>
      </c>
      <c r="BD4292" s="63">
        <f t="shared" si="667"/>
        <v>5047.3953242665766</v>
      </c>
      <c r="BE4292" s="63">
        <f t="shared" si="668"/>
        <v>145.53842789939455</v>
      </c>
      <c r="BF4292" s="63">
        <f t="shared" si="669"/>
        <v>145.53842854939455</v>
      </c>
      <c r="BG4292" s="63">
        <f t="shared" si="670"/>
        <v>5.8215371159757918</v>
      </c>
      <c r="BH4292" s="63">
        <f t="shared" si="671"/>
        <v>5.8215377659757914</v>
      </c>
      <c r="BI4292" s="109">
        <f t="shared" si="673"/>
        <v>128580000</v>
      </c>
      <c r="BJ4292" s="203">
        <f t="shared" si="672"/>
        <v>3.4335248168013097E+24</v>
      </c>
    </row>
    <row r="4293" spans="53:62" s="174" customFormat="1" x14ac:dyDescent="0.35">
      <c r="BA4293" s="177">
        <v>4287</v>
      </c>
      <c r="BB4293" s="202">
        <f t="shared" si="665"/>
        <v>214350000</v>
      </c>
      <c r="BC4293" s="63">
        <f t="shared" si="666"/>
        <v>5048.5678500928916</v>
      </c>
      <c r="BD4293" s="63">
        <f t="shared" si="667"/>
        <v>5048.5678500985287</v>
      </c>
      <c r="BE4293" s="63">
        <f t="shared" si="668"/>
        <v>145.53842789939455</v>
      </c>
      <c r="BF4293" s="63">
        <f t="shared" si="669"/>
        <v>145.53842854939455</v>
      </c>
      <c r="BG4293" s="63">
        <f t="shared" si="670"/>
        <v>5.8215371159757918</v>
      </c>
      <c r="BH4293" s="63">
        <f t="shared" si="671"/>
        <v>5.8215377659757914</v>
      </c>
      <c r="BI4293" s="109">
        <f t="shared" si="673"/>
        <v>128610000</v>
      </c>
      <c r="BJ4293" s="203">
        <f t="shared" si="672"/>
        <v>3.4338441314484359E+24</v>
      </c>
    </row>
    <row r="4294" spans="53:62" s="174" customFormat="1" x14ac:dyDescent="0.35">
      <c r="BA4294" s="177">
        <v>4288</v>
      </c>
      <c r="BB4294" s="202">
        <f t="shared" ref="BB4294:BB4357" si="674">BA4294*50000</f>
        <v>214400000</v>
      </c>
      <c r="BC4294" s="63">
        <f t="shared" ref="BC4294:BC4357" si="675">($F$5+$F$6+$F$7+$F$8+$F$9)*(1-EXP(-$F$20*(1-$DC$6%)*BB4294/(2*$F$17)))*$F$25*$F$1*10^3*11600/($F$20*(1-$DC$6%))</f>
        <v>5049.740373542505</v>
      </c>
      <c r="BD4294" s="63">
        <f t="shared" ref="BD4294:BD4357" si="676">($F$25*$F$1*10^3*11600*($F$5+$F$6+$F$7+$F$8+$F$9)/($F$27*$F$29*(1-$DC$6%))+$F$28/$F$27)*(1-EXP(-$F$27*$F$29*(1-$DC$6%)*BB4294/(2*$F$17)))</f>
        <v>5049.7403735481439</v>
      </c>
      <c r="BE4294" s="63">
        <f t="shared" ref="BE4294:BE4357" si="677">($F$5+$F$6+$F$7+$F$8+$F$9)*(1-EXP(-$F$20*(1-$DC$5%)*BB4294/(2*$F$17)))*$F$25*$F$1*10^3*11600/($F$20*(1-$DC$5%))</f>
        <v>145.53842789939455</v>
      </c>
      <c r="BF4294" s="63">
        <f t="shared" ref="BF4294:BF4357" si="678">($F$25*$F$1*10^3*11600*($F$5+$F$6+$F$7+$F$8+$F$9)/($F$27*$F$29*(1-$DC$5%))+$F$28/$F$27)*(1-EXP(-$F$27*$F$29*(1-$DC$5%)*BB4294/(2*$F$17)))</f>
        <v>145.53842854939455</v>
      </c>
      <c r="BG4294" s="63">
        <f t="shared" ref="BG4294:BG4357" si="679">($F$5+$F$6+$F$7+$F$8+$F$9)*(1-EXP(-$F$20*(1-$DC$4%)*BB4294/(2*$F$17)))*$F$25*$F$1*10^3*11600/($F$20*(1-$DC$4%))</f>
        <v>5.8215371159757918</v>
      </c>
      <c r="BH4294" s="63">
        <f t="shared" ref="BH4294:BH4357" si="680">($F$25*$F$1*10^3*11600*($F$5+$F$6+$F$7+$F$8+$F$9)/($F$27*$F$29*(1-$DC$4%))+$F$28/$F$27)*(1-EXP(-$F$27*$F$29*(1-$DC$4%)*BB4294/(2*$F$17)))</f>
        <v>5.8215377659757914</v>
      </c>
      <c r="BI4294" s="109">
        <f t="shared" si="673"/>
        <v>128640000</v>
      </c>
      <c r="BJ4294" s="203">
        <f t="shared" ref="BJ4294:BJ4357" si="681">($F$17/($F$20*(1-$F$19%)))*($F$5+$F$6+$F$7+$F$8+$F$9)*(1-EXP(-$F$20*(1-$F$19%)*BI4294/(2*$F$17)))+$F$17/($F$25*1000)*$F$11*EXP(-$F$20*(1-$F$19%)*BI4294/(2*$F$17))</f>
        <v>3.4341633251216117E+24</v>
      </c>
    </row>
    <row r="4295" spans="53:62" s="174" customFormat="1" x14ac:dyDescent="0.35">
      <c r="BA4295" s="177">
        <v>4289</v>
      </c>
      <c r="BB4295" s="202">
        <f t="shared" si="674"/>
        <v>214450000</v>
      </c>
      <c r="BC4295" s="63">
        <f t="shared" si="675"/>
        <v>5050.9128946098472</v>
      </c>
      <c r="BD4295" s="63">
        <f t="shared" si="676"/>
        <v>5050.9128946154869</v>
      </c>
      <c r="BE4295" s="63">
        <f t="shared" si="677"/>
        <v>145.53842789939455</v>
      </c>
      <c r="BF4295" s="63">
        <f t="shared" si="678"/>
        <v>145.53842854939455</v>
      </c>
      <c r="BG4295" s="63">
        <f t="shared" si="679"/>
        <v>5.8215371159757918</v>
      </c>
      <c r="BH4295" s="63">
        <f t="shared" si="680"/>
        <v>5.8215377659757914</v>
      </c>
      <c r="BI4295" s="109">
        <f t="shared" ref="BI4295:BI4358" si="682">BA4295*30000</f>
        <v>128670000</v>
      </c>
      <c r="BJ4295" s="203">
        <f t="shared" si="681"/>
        <v>3.4344823978666702E+24</v>
      </c>
    </row>
    <row r="4296" spans="53:62" s="174" customFormat="1" x14ac:dyDescent="0.35">
      <c r="BA4296" s="177">
        <v>4290</v>
      </c>
      <c r="BB4296" s="202">
        <f t="shared" si="674"/>
        <v>214500000</v>
      </c>
      <c r="BC4296" s="63">
        <f t="shared" si="675"/>
        <v>5052.0854132949808</v>
      </c>
      <c r="BD4296" s="63">
        <f t="shared" si="676"/>
        <v>5052.0854133006214</v>
      </c>
      <c r="BE4296" s="63">
        <f t="shared" si="677"/>
        <v>145.53842789939455</v>
      </c>
      <c r="BF4296" s="63">
        <f t="shared" si="678"/>
        <v>145.53842854939455</v>
      </c>
      <c r="BG4296" s="63">
        <f t="shared" si="679"/>
        <v>5.8215371159757918</v>
      </c>
      <c r="BH4296" s="63">
        <f t="shared" si="680"/>
        <v>5.8215377659757914</v>
      </c>
      <c r="BI4296" s="109">
        <f t="shared" si="682"/>
        <v>128700000</v>
      </c>
      <c r="BJ4296" s="203">
        <f t="shared" si="681"/>
        <v>3.4348013497294242E+24</v>
      </c>
    </row>
    <row r="4297" spans="53:62" s="174" customFormat="1" x14ac:dyDescent="0.35">
      <c r="BA4297" s="177">
        <v>4291</v>
      </c>
      <c r="BB4297" s="202">
        <f t="shared" si="674"/>
        <v>214550000</v>
      </c>
      <c r="BC4297" s="63">
        <f t="shared" si="675"/>
        <v>5053.2579295979067</v>
      </c>
      <c r="BD4297" s="63">
        <f t="shared" si="676"/>
        <v>5053.2579296035483</v>
      </c>
      <c r="BE4297" s="63">
        <f t="shared" si="677"/>
        <v>145.53842789939458</v>
      </c>
      <c r="BF4297" s="63">
        <f t="shared" si="678"/>
        <v>145.53842854939458</v>
      </c>
      <c r="BG4297" s="63">
        <f t="shared" si="679"/>
        <v>5.8215371159757918</v>
      </c>
      <c r="BH4297" s="63">
        <f t="shared" si="680"/>
        <v>5.8215377659757914</v>
      </c>
      <c r="BI4297" s="109">
        <f t="shared" si="682"/>
        <v>128730000</v>
      </c>
      <c r="BJ4297" s="203">
        <f t="shared" si="681"/>
        <v>3.4351201807556705E+24</v>
      </c>
    </row>
    <row r="4298" spans="53:62" s="174" customFormat="1" x14ac:dyDescent="0.35">
      <c r="BA4298" s="177">
        <v>4292</v>
      </c>
      <c r="BB4298" s="202">
        <f t="shared" si="674"/>
        <v>214600000</v>
      </c>
      <c r="BC4298" s="63">
        <f t="shared" si="675"/>
        <v>5054.4304435185595</v>
      </c>
      <c r="BD4298" s="63">
        <f t="shared" si="676"/>
        <v>5054.4304435242029</v>
      </c>
      <c r="BE4298" s="63">
        <f t="shared" si="677"/>
        <v>145.53842789939458</v>
      </c>
      <c r="BF4298" s="63">
        <f t="shared" si="678"/>
        <v>145.53842854939458</v>
      </c>
      <c r="BG4298" s="63">
        <f t="shared" si="679"/>
        <v>5.8215371159757918</v>
      </c>
      <c r="BH4298" s="63">
        <f t="shared" si="680"/>
        <v>5.8215377659757914</v>
      </c>
      <c r="BI4298" s="109">
        <f t="shared" si="682"/>
        <v>128760000</v>
      </c>
      <c r="BJ4298" s="203">
        <f t="shared" si="681"/>
        <v>3.4354388909911897E+24</v>
      </c>
    </row>
    <row r="4299" spans="53:62" s="174" customFormat="1" x14ac:dyDescent="0.35">
      <c r="BA4299" s="177">
        <v>4293</v>
      </c>
      <c r="BB4299" s="202">
        <f t="shared" si="674"/>
        <v>214650000</v>
      </c>
      <c r="BC4299" s="63">
        <f t="shared" si="675"/>
        <v>5055.602955056941</v>
      </c>
      <c r="BD4299" s="63">
        <f t="shared" si="676"/>
        <v>5055.6029550625844</v>
      </c>
      <c r="BE4299" s="63">
        <f t="shared" si="677"/>
        <v>145.53842789939458</v>
      </c>
      <c r="BF4299" s="63">
        <f t="shared" si="678"/>
        <v>145.53842854939458</v>
      </c>
      <c r="BG4299" s="63">
        <f t="shared" si="679"/>
        <v>5.8215371159757918</v>
      </c>
      <c r="BH4299" s="63">
        <f t="shared" si="680"/>
        <v>5.8215377659757914</v>
      </c>
      <c r="BI4299" s="109">
        <f t="shared" si="682"/>
        <v>128790000</v>
      </c>
      <c r="BJ4299" s="203">
        <f t="shared" si="681"/>
        <v>3.4357574804817435E+24</v>
      </c>
    </row>
    <row r="4300" spans="53:62" s="174" customFormat="1" x14ac:dyDescent="0.35">
      <c r="BA4300" s="177">
        <v>4294</v>
      </c>
      <c r="BB4300" s="202">
        <f t="shared" si="674"/>
        <v>214700000</v>
      </c>
      <c r="BC4300" s="63">
        <f t="shared" si="675"/>
        <v>5056.7754642131122</v>
      </c>
      <c r="BD4300" s="63">
        <f t="shared" si="676"/>
        <v>5056.7754642187583</v>
      </c>
      <c r="BE4300" s="63">
        <f t="shared" si="677"/>
        <v>145.53842789939458</v>
      </c>
      <c r="BF4300" s="63">
        <f t="shared" si="678"/>
        <v>145.53842854939458</v>
      </c>
      <c r="BG4300" s="63">
        <f t="shared" si="679"/>
        <v>5.8215371159757918</v>
      </c>
      <c r="BH4300" s="63">
        <f t="shared" si="680"/>
        <v>5.8215377659757914</v>
      </c>
      <c r="BI4300" s="109">
        <f t="shared" si="682"/>
        <v>128820000</v>
      </c>
      <c r="BJ4300" s="203">
        <f t="shared" si="681"/>
        <v>3.436075949273076E+24</v>
      </c>
    </row>
    <row r="4301" spans="53:62" s="174" customFormat="1" x14ac:dyDescent="0.35">
      <c r="BA4301" s="177">
        <v>4295</v>
      </c>
      <c r="BB4301" s="202">
        <f t="shared" si="674"/>
        <v>214750000</v>
      </c>
      <c r="BC4301" s="63">
        <f t="shared" si="675"/>
        <v>5057.9479709870766</v>
      </c>
      <c r="BD4301" s="63">
        <f t="shared" si="676"/>
        <v>5057.9479709927245</v>
      </c>
      <c r="BE4301" s="63">
        <f t="shared" si="677"/>
        <v>145.53842789939458</v>
      </c>
      <c r="BF4301" s="63">
        <f t="shared" si="678"/>
        <v>145.53842854939458</v>
      </c>
      <c r="BG4301" s="63">
        <f t="shared" si="679"/>
        <v>5.8215371159757918</v>
      </c>
      <c r="BH4301" s="63">
        <f t="shared" si="680"/>
        <v>5.8215377659757914</v>
      </c>
      <c r="BI4301" s="109">
        <f t="shared" si="682"/>
        <v>128850000</v>
      </c>
      <c r="BJ4301" s="203">
        <f t="shared" si="681"/>
        <v>3.4363942974109153E+24</v>
      </c>
    </row>
    <row r="4302" spans="53:62" s="174" customFormat="1" x14ac:dyDescent="0.35">
      <c r="BA4302" s="177">
        <v>4296</v>
      </c>
      <c r="BB4302" s="202">
        <f t="shared" si="674"/>
        <v>214800000</v>
      </c>
      <c r="BC4302" s="63">
        <f t="shared" si="675"/>
        <v>5059.1204753788334</v>
      </c>
      <c r="BD4302" s="63">
        <f t="shared" si="676"/>
        <v>5059.1204753844822</v>
      </c>
      <c r="BE4302" s="63">
        <f t="shared" si="677"/>
        <v>145.53842789939458</v>
      </c>
      <c r="BF4302" s="63">
        <f t="shared" si="678"/>
        <v>145.53842854939458</v>
      </c>
      <c r="BG4302" s="63">
        <f t="shared" si="679"/>
        <v>5.8215371159757918</v>
      </c>
      <c r="BH4302" s="63">
        <f t="shared" si="680"/>
        <v>5.8215377659757914</v>
      </c>
      <c r="BI4302" s="109">
        <f t="shared" si="682"/>
        <v>128880000</v>
      </c>
      <c r="BJ4302" s="203">
        <f t="shared" si="681"/>
        <v>3.436712524940972E+24</v>
      </c>
    </row>
    <row r="4303" spans="53:62" s="174" customFormat="1" x14ac:dyDescent="0.35">
      <c r="BA4303" s="177">
        <v>4297</v>
      </c>
      <c r="BB4303" s="202">
        <f t="shared" si="674"/>
        <v>214850000</v>
      </c>
      <c r="BC4303" s="63">
        <f t="shared" si="675"/>
        <v>5060.2929773883188</v>
      </c>
      <c r="BD4303" s="63">
        <f t="shared" si="676"/>
        <v>5060.2929773939677</v>
      </c>
      <c r="BE4303" s="63">
        <f t="shared" si="677"/>
        <v>145.53842789939458</v>
      </c>
      <c r="BF4303" s="63">
        <f t="shared" si="678"/>
        <v>145.53842854939458</v>
      </c>
      <c r="BG4303" s="63">
        <f t="shared" si="679"/>
        <v>5.8215371159757918</v>
      </c>
      <c r="BH4303" s="63">
        <f t="shared" si="680"/>
        <v>5.8215377659757914</v>
      </c>
      <c r="BI4303" s="109">
        <f t="shared" si="682"/>
        <v>128910000</v>
      </c>
      <c r="BJ4303" s="203">
        <f t="shared" si="681"/>
        <v>3.4370306319089389E+24</v>
      </c>
    </row>
    <row r="4304" spans="53:62" s="174" customFormat="1" x14ac:dyDescent="0.35">
      <c r="BA4304" s="177">
        <v>4298</v>
      </c>
      <c r="BB4304" s="202">
        <f t="shared" si="674"/>
        <v>214900000</v>
      </c>
      <c r="BC4304" s="63">
        <f t="shared" si="675"/>
        <v>5061.4654770156576</v>
      </c>
      <c r="BD4304" s="63">
        <f t="shared" si="676"/>
        <v>5061.4654770213101</v>
      </c>
      <c r="BE4304" s="63">
        <f t="shared" si="677"/>
        <v>145.53842789939458</v>
      </c>
      <c r="BF4304" s="63">
        <f t="shared" si="678"/>
        <v>145.53842854939458</v>
      </c>
      <c r="BG4304" s="63">
        <f t="shared" si="679"/>
        <v>5.8215371159757918</v>
      </c>
      <c r="BH4304" s="63">
        <f t="shared" si="680"/>
        <v>5.8215377659757914</v>
      </c>
      <c r="BI4304" s="109">
        <f t="shared" si="682"/>
        <v>128940000</v>
      </c>
      <c r="BJ4304" s="203">
        <f t="shared" si="681"/>
        <v>3.4373486183604901E+24</v>
      </c>
    </row>
    <row r="4305" spans="53:62" s="174" customFormat="1" x14ac:dyDescent="0.35">
      <c r="BA4305" s="177">
        <v>4299</v>
      </c>
      <c r="BB4305" s="202">
        <f t="shared" si="674"/>
        <v>214950000</v>
      </c>
      <c r="BC4305" s="63">
        <f t="shared" si="675"/>
        <v>5062.6379742607269</v>
      </c>
      <c r="BD4305" s="63">
        <f t="shared" si="676"/>
        <v>5062.6379742663794</v>
      </c>
      <c r="BE4305" s="63">
        <f t="shared" si="677"/>
        <v>145.53842789939458</v>
      </c>
      <c r="BF4305" s="63">
        <f t="shared" si="678"/>
        <v>145.53842854939458</v>
      </c>
      <c r="BG4305" s="63">
        <f t="shared" si="679"/>
        <v>5.8215371159757918</v>
      </c>
      <c r="BH4305" s="63">
        <f t="shared" si="680"/>
        <v>5.8215377659757914</v>
      </c>
      <c r="BI4305" s="109">
        <f t="shared" si="682"/>
        <v>128970000</v>
      </c>
      <c r="BJ4305" s="203">
        <f t="shared" si="681"/>
        <v>3.4376664843412865E+24</v>
      </c>
    </row>
    <row r="4306" spans="53:62" s="174" customFormat="1" x14ac:dyDescent="0.35">
      <c r="BA4306" s="177">
        <v>4300</v>
      </c>
      <c r="BB4306" s="202">
        <f t="shared" si="674"/>
        <v>215000000</v>
      </c>
      <c r="BC4306" s="63">
        <f t="shared" si="675"/>
        <v>5063.8104691236513</v>
      </c>
      <c r="BD4306" s="63">
        <f t="shared" si="676"/>
        <v>5063.8104691293056</v>
      </c>
      <c r="BE4306" s="63">
        <f t="shared" si="677"/>
        <v>145.53842789939458</v>
      </c>
      <c r="BF4306" s="63">
        <f t="shared" si="678"/>
        <v>145.53842854939458</v>
      </c>
      <c r="BG4306" s="63">
        <f t="shared" si="679"/>
        <v>5.8215371159757918</v>
      </c>
      <c r="BH4306" s="63">
        <f t="shared" si="680"/>
        <v>5.8215377659757914</v>
      </c>
      <c r="BI4306" s="109">
        <f t="shared" si="682"/>
        <v>129000000</v>
      </c>
      <c r="BJ4306" s="203">
        <f t="shared" si="681"/>
        <v>3.4379842298969665E+24</v>
      </c>
    </row>
    <row r="4307" spans="53:62" s="174" customFormat="1" x14ac:dyDescent="0.35">
      <c r="BA4307" s="177">
        <v>4301</v>
      </c>
      <c r="BB4307" s="202">
        <f t="shared" si="674"/>
        <v>215050000</v>
      </c>
      <c r="BC4307" s="63">
        <f t="shared" si="675"/>
        <v>5064.9829616043689</v>
      </c>
      <c r="BD4307" s="63">
        <f t="shared" si="676"/>
        <v>5064.9829616100242</v>
      </c>
      <c r="BE4307" s="63">
        <f t="shared" si="677"/>
        <v>145.53842789939458</v>
      </c>
      <c r="BF4307" s="63">
        <f t="shared" si="678"/>
        <v>145.53842854939458</v>
      </c>
      <c r="BG4307" s="63">
        <f t="shared" si="679"/>
        <v>5.8215371159757918</v>
      </c>
      <c r="BH4307" s="63">
        <f t="shared" si="680"/>
        <v>5.8215377659757914</v>
      </c>
      <c r="BI4307" s="109">
        <f t="shared" si="682"/>
        <v>129030000</v>
      </c>
      <c r="BJ4307" s="203">
        <f t="shared" si="681"/>
        <v>3.4383018550731549E+24</v>
      </c>
    </row>
    <row r="4308" spans="53:62" s="174" customFormat="1" x14ac:dyDescent="0.35">
      <c r="BA4308" s="177">
        <v>4302</v>
      </c>
      <c r="BB4308" s="202">
        <f t="shared" si="674"/>
        <v>215100000</v>
      </c>
      <c r="BC4308" s="63">
        <f t="shared" si="675"/>
        <v>5066.155451702879</v>
      </c>
      <c r="BD4308" s="63">
        <f t="shared" si="676"/>
        <v>5066.1554517085342</v>
      </c>
      <c r="BE4308" s="63">
        <f t="shared" si="677"/>
        <v>145.53842789939458</v>
      </c>
      <c r="BF4308" s="63">
        <f t="shared" si="678"/>
        <v>145.53842854939458</v>
      </c>
      <c r="BG4308" s="63">
        <f t="shared" si="679"/>
        <v>5.8215371159757918</v>
      </c>
      <c r="BH4308" s="63">
        <f t="shared" si="680"/>
        <v>5.8215377659757914</v>
      </c>
      <c r="BI4308" s="109">
        <f t="shared" si="682"/>
        <v>129060000</v>
      </c>
      <c r="BJ4308" s="203">
        <f t="shared" si="681"/>
        <v>3.4386193599154584E+24</v>
      </c>
    </row>
    <row r="4309" spans="53:62" s="174" customFormat="1" x14ac:dyDescent="0.35">
      <c r="BA4309" s="177">
        <v>4303</v>
      </c>
      <c r="BB4309" s="202">
        <f t="shared" si="674"/>
        <v>215150000</v>
      </c>
      <c r="BC4309" s="63">
        <f t="shared" si="675"/>
        <v>5067.3279394191786</v>
      </c>
      <c r="BD4309" s="63">
        <f t="shared" si="676"/>
        <v>5067.3279394248366</v>
      </c>
      <c r="BE4309" s="63">
        <f t="shared" si="677"/>
        <v>145.53842789939458</v>
      </c>
      <c r="BF4309" s="63">
        <f t="shared" si="678"/>
        <v>145.53842854939458</v>
      </c>
      <c r="BG4309" s="63">
        <f t="shared" si="679"/>
        <v>5.8215371159757918</v>
      </c>
      <c r="BH4309" s="63">
        <f t="shared" si="680"/>
        <v>5.8215377659757914</v>
      </c>
      <c r="BI4309" s="109">
        <f t="shared" si="682"/>
        <v>129090000</v>
      </c>
      <c r="BJ4309" s="203">
        <f t="shared" si="681"/>
        <v>3.4389367444694644E+24</v>
      </c>
    </row>
    <row r="4310" spans="53:62" s="174" customFormat="1" x14ac:dyDescent="0.35">
      <c r="BA4310" s="177">
        <v>4304</v>
      </c>
      <c r="BB4310" s="202">
        <f t="shared" si="674"/>
        <v>215200000</v>
      </c>
      <c r="BC4310" s="63">
        <f t="shared" si="675"/>
        <v>5068.5004247533361</v>
      </c>
      <c r="BD4310" s="63">
        <f t="shared" si="676"/>
        <v>5068.5004247589959</v>
      </c>
      <c r="BE4310" s="63">
        <f t="shared" si="677"/>
        <v>145.53842789939458</v>
      </c>
      <c r="BF4310" s="63">
        <f t="shared" si="678"/>
        <v>145.53842854939458</v>
      </c>
      <c r="BG4310" s="63">
        <f t="shared" si="679"/>
        <v>5.8215371159757918</v>
      </c>
      <c r="BH4310" s="63">
        <f t="shared" si="680"/>
        <v>5.8215377659757914</v>
      </c>
      <c r="BI4310" s="109">
        <f t="shared" si="682"/>
        <v>129120000</v>
      </c>
      <c r="BJ4310" s="203">
        <f t="shared" si="681"/>
        <v>3.4392540087807472E+24</v>
      </c>
    </row>
    <row r="4311" spans="53:62" s="174" customFormat="1" x14ac:dyDescent="0.35">
      <c r="BA4311" s="177">
        <v>4305</v>
      </c>
      <c r="BB4311" s="202">
        <f t="shared" si="674"/>
        <v>215250000</v>
      </c>
      <c r="BC4311" s="63">
        <f t="shared" si="675"/>
        <v>5069.6729077052869</v>
      </c>
      <c r="BD4311" s="63">
        <f t="shared" si="676"/>
        <v>5069.6729077109467</v>
      </c>
      <c r="BE4311" s="63">
        <f t="shared" si="677"/>
        <v>145.53842789939458</v>
      </c>
      <c r="BF4311" s="63">
        <f t="shared" si="678"/>
        <v>145.53842854939458</v>
      </c>
      <c r="BG4311" s="63">
        <f t="shared" si="679"/>
        <v>5.8215371159757918</v>
      </c>
      <c r="BH4311" s="63">
        <f t="shared" si="680"/>
        <v>5.8215377659757914</v>
      </c>
      <c r="BI4311" s="109">
        <f t="shared" si="682"/>
        <v>129150000</v>
      </c>
      <c r="BJ4311" s="203">
        <f t="shared" si="681"/>
        <v>3.4395711528948598E+24</v>
      </c>
    </row>
    <row r="4312" spans="53:62" s="174" customFormat="1" x14ac:dyDescent="0.35">
      <c r="BA4312" s="177">
        <v>4306</v>
      </c>
      <c r="BB4312" s="202">
        <f t="shared" si="674"/>
        <v>215300000</v>
      </c>
      <c r="BC4312" s="63">
        <f t="shared" si="675"/>
        <v>5070.8453882750937</v>
      </c>
      <c r="BD4312" s="63">
        <f t="shared" si="676"/>
        <v>5070.8453882807544</v>
      </c>
      <c r="BE4312" s="63">
        <f t="shared" si="677"/>
        <v>145.53842789939458</v>
      </c>
      <c r="BF4312" s="63">
        <f t="shared" si="678"/>
        <v>145.53842854939458</v>
      </c>
      <c r="BG4312" s="63">
        <f t="shared" si="679"/>
        <v>5.8215371159757918</v>
      </c>
      <c r="BH4312" s="63">
        <f t="shared" si="680"/>
        <v>5.8215377659757914</v>
      </c>
      <c r="BI4312" s="109">
        <f t="shared" si="682"/>
        <v>129180000</v>
      </c>
      <c r="BJ4312" s="203">
        <f t="shared" si="681"/>
        <v>3.4398881768573396E+24</v>
      </c>
    </row>
    <row r="4313" spans="53:62" s="174" customFormat="1" x14ac:dyDescent="0.35">
      <c r="BA4313" s="177">
        <v>4307</v>
      </c>
      <c r="BB4313" s="202">
        <f t="shared" si="674"/>
        <v>215350000</v>
      </c>
      <c r="BC4313" s="63">
        <f t="shared" si="675"/>
        <v>5072.0178664626928</v>
      </c>
      <c r="BD4313" s="63">
        <f t="shared" si="676"/>
        <v>5072.0178664683544</v>
      </c>
      <c r="BE4313" s="63">
        <f t="shared" si="677"/>
        <v>145.53842789939458</v>
      </c>
      <c r="BF4313" s="63">
        <f t="shared" si="678"/>
        <v>145.53842854939458</v>
      </c>
      <c r="BG4313" s="63">
        <f t="shared" si="679"/>
        <v>5.8215371159757918</v>
      </c>
      <c r="BH4313" s="63">
        <f t="shared" si="680"/>
        <v>5.8215377659757914</v>
      </c>
      <c r="BI4313" s="109">
        <f t="shared" si="682"/>
        <v>129210000</v>
      </c>
      <c r="BJ4313" s="203">
        <f t="shared" si="681"/>
        <v>3.4402050807137073E+24</v>
      </c>
    </row>
    <row r="4314" spans="53:62" s="174" customFormat="1" x14ac:dyDescent="0.35">
      <c r="BA4314" s="177">
        <v>4308</v>
      </c>
      <c r="BB4314" s="202">
        <f t="shared" si="674"/>
        <v>215400000</v>
      </c>
      <c r="BC4314" s="63">
        <f t="shared" si="675"/>
        <v>5073.1903422681471</v>
      </c>
      <c r="BD4314" s="63">
        <f t="shared" si="676"/>
        <v>5073.1903422738114</v>
      </c>
      <c r="BE4314" s="63">
        <f t="shared" si="677"/>
        <v>145.53842789939458</v>
      </c>
      <c r="BF4314" s="63">
        <f t="shared" si="678"/>
        <v>145.53842854939458</v>
      </c>
      <c r="BG4314" s="63">
        <f t="shared" si="679"/>
        <v>5.8215371159757918</v>
      </c>
      <c r="BH4314" s="63">
        <f t="shared" si="680"/>
        <v>5.8215377659757914</v>
      </c>
      <c r="BI4314" s="109">
        <f t="shared" si="682"/>
        <v>129240000</v>
      </c>
      <c r="BJ4314" s="203">
        <f t="shared" si="681"/>
        <v>3.440521864509465E+24</v>
      </c>
    </row>
    <row r="4315" spans="53:62" s="174" customFormat="1" x14ac:dyDescent="0.35">
      <c r="BA4315" s="177">
        <v>4309</v>
      </c>
      <c r="BB4315" s="202">
        <f t="shared" si="674"/>
        <v>215450000</v>
      </c>
      <c r="BC4315" s="63">
        <f t="shared" si="675"/>
        <v>5074.3628156914601</v>
      </c>
      <c r="BD4315" s="63">
        <f t="shared" si="676"/>
        <v>5074.3628156971245</v>
      </c>
      <c r="BE4315" s="63">
        <f t="shared" si="677"/>
        <v>145.53842789939458</v>
      </c>
      <c r="BF4315" s="63">
        <f t="shared" si="678"/>
        <v>145.53842854939458</v>
      </c>
      <c r="BG4315" s="63">
        <f t="shared" si="679"/>
        <v>5.8215371159757918</v>
      </c>
      <c r="BH4315" s="63">
        <f t="shared" si="680"/>
        <v>5.8215377659757914</v>
      </c>
      <c r="BI4315" s="109">
        <f t="shared" si="682"/>
        <v>129270000</v>
      </c>
      <c r="BJ4315" s="203">
        <f t="shared" si="681"/>
        <v>3.4408385282900985E+24</v>
      </c>
    </row>
    <row r="4316" spans="53:62" s="174" customFormat="1" x14ac:dyDescent="0.35">
      <c r="BA4316" s="177">
        <v>4310</v>
      </c>
      <c r="BB4316" s="202">
        <f t="shared" si="674"/>
        <v>215500000</v>
      </c>
      <c r="BC4316" s="63">
        <f t="shared" si="675"/>
        <v>5075.5352867326274</v>
      </c>
      <c r="BD4316" s="63">
        <f t="shared" si="676"/>
        <v>5075.5352867382944</v>
      </c>
      <c r="BE4316" s="63">
        <f t="shared" si="677"/>
        <v>145.53842789939458</v>
      </c>
      <c r="BF4316" s="63">
        <f t="shared" si="678"/>
        <v>145.53842854939458</v>
      </c>
      <c r="BG4316" s="63">
        <f t="shared" si="679"/>
        <v>5.8215371159757918</v>
      </c>
      <c r="BH4316" s="63">
        <f t="shared" si="680"/>
        <v>5.8215377659757914</v>
      </c>
      <c r="BI4316" s="109">
        <f t="shared" si="682"/>
        <v>129300000</v>
      </c>
      <c r="BJ4316" s="203">
        <f t="shared" si="681"/>
        <v>3.4411550721010758E+24</v>
      </c>
    </row>
    <row r="4317" spans="53:62" s="174" customFormat="1" x14ac:dyDescent="0.35">
      <c r="BA4317" s="177">
        <v>4311</v>
      </c>
      <c r="BB4317" s="202">
        <f t="shared" si="674"/>
        <v>215550000</v>
      </c>
      <c r="BC4317" s="63">
        <f t="shared" si="675"/>
        <v>5076.7077553916542</v>
      </c>
      <c r="BD4317" s="63">
        <f t="shared" si="676"/>
        <v>5076.7077553973213</v>
      </c>
      <c r="BE4317" s="63">
        <f t="shared" si="677"/>
        <v>145.53842789939458</v>
      </c>
      <c r="BF4317" s="63">
        <f t="shared" si="678"/>
        <v>145.53842854939458</v>
      </c>
      <c r="BG4317" s="63">
        <f t="shared" si="679"/>
        <v>5.8215371159757918</v>
      </c>
      <c r="BH4317" s="63">
        <f t="shared" si="680"/>
        <v>5.8215377659757914</v>
      </c>
      <c r="BI4317" s="109">
        <f t="shared" si="682"/>
        <v>129330000</v>
      </c>
      <c r="BJ4317" s="203">
        <f t="shared" si="681"/>
        <v>3.441471495987849E+24</v>
      </c>
    </row>
    <row r="4318" spans="53:62" s="174" customFormat="1" x14ac:dyDescent="0.35">
      <c r="BA4318" s="177">
        <v>4312</v>
      </c>
      <c r="BB4318" s="202">
        <f t="shared" si="674"/>
        <v>215600000</v>
      </c>
      <c r="BC4318" s="63">
        <f t="shared" si="675"/>
        <v>5077.8802216685363</v>
      </c>
      <c r="BD4318" s="63">
        <f t="shared" si="676"/>
        <v>5077.8802216742051</v>
      </c>
      <c r="BE4318" s="63">
        <f t="shared" si="677"/>
        <v>145.53842789939458</v>
      </c>
      <c r="BF4318" s="63">
        <f t="shared" si="678"/>
        <v>145.53842854939458</v>
      </c>
      <c r="BG4318" s="63">
        <f t="shared" si="679"/>
        <v>5.8215371159757918</v>
      </c>
      <c r="BH4318" s="63">
        <f t="shared" si="680"/>
        <v>5.8215377659757914</v>
      </c>
      <c r="BI4318" s="109">
        <f t="shared" si="682"/>
        <v>129360000</v>
      </c>
      <c r="BJ4318" s="203">
        <f t="shared" si="681"/>
        <v>3.4417877999958509E+24</v>
      </c>
    </row>
    <row r="4319" spans="53:62" s="174" customFormat="1" x14ac:dyDescent="0.35">
      <c r="BA4319" s="177">
        <v>4313</v>
      </c>
      <c r="BB4319" s="202">
        <f t="shared" si="674"/>
        <v>215650000</v>
      </c>
      <c r="BC4319" s="63">
        <f t="shared" si="675"/>
        <v>5079.0526855632097</v>
      </c>
      <c r="BD4319" s="63">
        <f t="shared" si="676"/>
        <v>5079.0526855688804</v>
      </c>
      <c r="BE4319" s="63">
        <f t="shared" si="677"/>
        <v>145.53842789939458</v>
      </c>
      <c r="BF4319" s="63">
        <f t="shared" si="678"/>
        <v>145.53842854939458</v>
      </c>
      <c r="BG4319" s="63">
        <f t="shared" si="679"/>
        <v>5.8215371159757918</v>
      </c>
      <c r="BH4319" s="63">
        <f t="shared" si="680"/>
        <v>5.8215377659757914</v>
      </c>
      <c r="BI4319" s="109">
        <f t="shared" si="682"/>
        <v>129390000</v>
      </c>
      <c r="BJ4319" s="203">
        <f t="shared" si="681"/>
        <v>3.4421039841704991E+24</v>
      </c>
    </row>
    <row r="4320" spans="53:62" s="174" customFormat="1" x14ac:dyDescent="0.35">
      <c r="BA4320" s="177">
        <v>4314</v>
      </c>
      <c r="BB4320" s="202">
        <f t="shared" si="674"/>
        <v>215700000</v>
      </c>
      <c r="BC4320" s="63">
        <f t="shared" si="675"/>
        <v>5080.2251470758056</v>
      </c>
      <c r="BD4320" s="63">
        <f t="shared" si="676"/>
        <v>5080.2251470814772</v>
      </c>
      <c r="BE4320" s="63">
        <f t="shared" si="677"/>
        <v>145.53842789939458</v>
      </c>
      <c r="BF4320" s="63">
        <f t="shared" si="678"/>
        <v>145.53842854939458</v>
      </c>
      <c r="BG4320" s="63">
        <f t="shared" si="679"/>
        <v>5.8215371159757918</v>
      </c>
      <c r="BH4320" s="63">
        <f t="shared" si="680"/>
        <v>5.8215377659757914</v>
      </c>
      <c r="BI4320" s="109">
        <f t="shared" si="682"/>
        <v>129420000</v>
      </c>
      <c r="BJ4320" s="203">
        <f t="shared" si="681"/>
        <v>3.4424200485571919E+24</v>
      </c>
    </row>
    <row r="4321" spans="53:62" s="174" customFormat="1" x14ac:dyDescent="0.35">
      <c r="BA4321" s="177">
        <v>4315</v>
      </c>
      <c r="BB4321" s="202">
        <f t="shared" si="674"/>
        <v>215750000</v>
      </c>
      <c r="BC4321" s="63">
        <f t="shared" si="675"/>
        <v>5081.397606206323</v>
      </c>
      <c r="BD4321" s="63">
        <f t="shared" si="676"/>
        <v>5081.3976062119955</v>
      </c>
      <c r="BE4321" s="63">
        <f t="shared" si="677"/>
        <v>145.53842789939458</v>
      </c>
      <c r="BF4321" s="63">
        <f t="shared" si="678"/>
        <v>145.53842854939458</v>
      </c>
      <c r="BG4321" s="63">
        <f t="shared" si="679"/>
        <v>5.8215371159757918</v>
      </c>
      <c r="BH4321" s="63">
        <f t="shared" si="680"/>
        <v>5.8215377659757914</v>
      </c>
      <c r="BI4321" s="109">
        <f t="shared" si="682"/>
        <v>129450000</v>
      </c>
      <c r="BJ4321" s="203">
        <f t="shared" si="681"/>
        <v>3.4427359932013126E+24</v>
      </c>
    </row>
    <row r="4322" spans="53:62" s="174" customFormat="1" x14ac:dyDescent="0.35">
      <c r="BA4322" s="177">
        <v>4316</v>
      </c>
      <c r="BB4322" s="202">
        <f t="shared" si="674"/>
        <v>215800000</v>
      </c>
      <c r="BC4322" s="63">
        <f t="shared" si="675"/>
        <v>5082.5700629546318</v>
      </c>
      <c r="BD4322" s="63">
        <f t="shared" si="676"/>
        <v>5082.5700629603061</v>
      </c>
      <c r="BE4322" s="63">
        <f t="shared" si="677"/>
        <v>145.53842789939458</v>
      </c>
      <c r="BF4322" s="63">
        <f t="shared" si="678"/>
        <v>145.53842854939458</v>
      </c>
      <c r="BG4322" s="63">
        <f t="shared" si="679"/>
        <v>5.8215371159757918</v>
      </c>
      <c r="BH4322" s="63">
        <f t="shared" si="680"/>
        <v>5.8215377659757914</v>
      </c>
      <c r="BI4322" s="109">
        <f t="shared" si="682"/>
        <v>129480000</v>
      </c>
      <c r="BJ4322" s="203">
        <f t="shared" si="681"/>
        <v>3.4430518181482258E+24</v>
      </c>
    </row>
    <row r="4323" spans="53:62" s="174" customFormat="1" x14ac:dyDescent="0.35">
      <c r="BA4323" s="177">
        <v>4317</v>
      </c>
      <c r="BB4323" s="202">
        <f t="shared" si="674"/>
        <v>215850000</v>
      </c>
      <c r="BC4323" s="63">
        <f t="shared" si="675"/>
        <v>5083.7425173208612</v>
      </c>
      <c r="BD4323" s="63">
        <f t="shared" si="676"/>
        <v>5083.7425173265374</v>
      </c>
      <c r="BE4323" s="63">
        <f t="shared" si="677"/>
        <v>145.53842789939458</v>
      </c>
      <c r="BF4323" s="63">
        <f t="shared" si="678"/>
        <v>145.53842854939458</v>
      </c>
      <c r="BG4323" s="63">
        <f t="shared" si="679"/>
        <v>5.8215371159757918</v>
      </c>
      <c r="BH4323" s="63">
        <f t="shared" si="680"/>
        <v>5.8215377659757914</v>
      </c>
      <c r="BI4323" s="109">
        <f t="shared" si="682"/>
        <v>129510000</v>
      </c>
      <c r="BJ4323" s="203">
        <f t="shared" si="681"/>
        <v>3.4433675234432799E+24</v>
      </c>
    </row>
    <row r="4324" spans="53:62" s="174" customFormat="1" x14ac:dyDescent="0.35">
      <c r="BA4324" s="177">
        <v>4318</v>
      </c>
      <c r="BB4324" s="202">
        <f t="shared" si="674"/>
        <v>215900000</v>
      </c>
      <c r="BC4324" s="63">
        <f t="shared" si="675"/>
        <v>5084.9149693049476</v>
      </c>
      <c r="BD4324" s="63">
        <f t="shared" si="676"/>
        <v>5084.9149693106256</v>
      </c>
      <c r="BE4324" s="63">
        <f t="shared" si="677"/>
        <v>145.53842789939458</v>
      </c>
      <c r="BF4324" s="63">
        <f t="shared" si="678"/>
        <v>145.53842854939458</v>
      </c>
      <c r="BG4324" s="63">
        <f t="shared" si="679"/>
        <v>5.8215371159757918</v>
      </c>
      <c r="BH4324" s="63">
        <f t="shared" si="680"/>
        <v>5.8215377659757914</v>
      </c>
      <c r="BI4324" s="109">
        <f t="shared" si="682"/>
        <v>129540000</v>
      </c>
      <c r="BJ4324" s="203">
        <f t="shared" si="681"/>
        <v>3.443683109131805E+24</v>
      </c>
    </row>
    <row r="4325" spans="53:62" s="174" customFormat="1" x14ac:dyDescent="0.35">
      <c r="BA4325" s="177">
        <v>4319</v>
      </c>
      <c r="BB4325" s="202">
        <f t="shared" si="674"/>
        <v>215950000</v>
      </c>
      <c r="BC4325" s="63">
        <f t="shared" si="675"/>
        <v>5086.0874189069573</v>
      </c>
      <c r="BD4325" s="63">
        <f t="shared" si="676"/>
        <v>5086.0874189126353</v>
      </c>
      <c r="BE4325" s="63">
        <f t="shared" si="677"/>
        <v>145.53842789939458</v>
      </c>
      <c r="BF4325" s="63">
        <f t="shared" si="678"/>
        <v>145.53842854939458</v>
      </c>
      <c r="BG4325" s="63">
        <f t="shared" si="679"/>
        <v>5.8215371159757918</v>
      </c>
      <c r="BH4325" s="63">
        <f t="shared" si="680"/>
        <v>5.8215377659757914</v>
      </c>
      <c r="BI4325" s="109">
        <f t="shared" si="682"/>
        <v>129570000</v>
      </c>
      <c r="BJ4325" s="203">
        <f t="shared" si="681"/>
        <v>3.4439985752591146E+24</v>
      </c>
    </row>
    <row r="4326" spans="53:62" s="174" customFormat="1" x14ac:dyDescent="0.35">
      <c r="BA4326" s="177">
        <v>4320</v>
      </c>
      <c r="BB4326" s="202">
        <f t="shared" si="674"/>
        <v>216000000</v>
      </c>
      <c r="BC4326" s="63">
        <f t="shared" si="675"/>
        <v>5087.2598661268858</v>
      </c>
      <c r="BD4326" s="63">
        <f t="shared" si="676"/>
        <v>5087.2598661325665</v>
      </c>
      <c r="BE4326" s="63">
        <f t="shared" si="677"/>
        <v>145.53842789939458</v>
      </c>
      <c r="BF4326" s="63">
        <f t="shared" si="678"/>
        <v>145.53842854939458</v>
      </c>
      <c r="BG4326" s="63">
        <f t="shared" si="679"/>
        <v>5.8215371159757918</v>
      </c>
      <c r="BH4326" s="63">
        <f t="shared" si="680"/>
        <v>5.8215377659757914</v>
      </c>
      <c r="BI4326" s="109">
        <f t="shared" si="682"/>
        <v>129600000</v>
      </c>
      <c r="BJ4326" s="203">
        <f t="shared" si="681"/>
        <v>3.4443139218705057E+24</v>
      </c>
    </row>
    <row r="4327" spans="53:62" s="174" customFormat="1" x14ac:dyDescent="0.35">
      <c r="BA4327" s="177">
        <v>4321</v>
      </c>
      <c r="BB4327" s="202">
        <f t="shared" si="674"/>
        <v>216050000</v>
      </c>
      <c r="BC4327" s="63">
        <f t="shared" si="675"/>
        <v>5088.432310964673</v>
      </c>
      <c r="BD4327" s="63">
        <f t="shared" si="676"/>
        <v>5088.4323109703537</v>
      </c>
      <c r="BE4327" s="63">
        <f t="shared" si="677"/>
        <v>145.53842789939458</v>
      </c>
      <c r="BF4327" s="63">
        <f t="shared" si="678"/>
        <v>145.53842854939458</v>
      </c>
      <c r="BG4327" s="63">
        <f t="shared" si="679"/>
        <v>5.8215371159757918</v>
      </c>
      <c r="BH4327" s="63">
        <f t="shared" si="680"/>
        <v>5.8215377659757914</v>
      </c>
      <c r="BI4327" s="109">
        <f t="shared" si="682"/>
        <v>129630000</v>
      </c>
      <c r="BJ4327" s="203">
        <f t="shared" si="681"/>
        <v>3.4446291490112568E+24</v>
      </c>
    </row>
    <row r="4328" spans="53:62" s="174" customFormat="1" x14ac:dyDescent="0.35">
      <c r="BA4328" s="177">
        <v>4322</v>
      </c>
      <c r="BB4328" s="202">
        <f t="shared" si="674"/>
        <v>216100000</v>
      </c>
      <c r="BC4328" s="63">
        <f t="shared" si="675"/>
        <v>5089.6047534203799</v>
      </c>
      <c r="BD4328" s="63">
        <f t="shared" si="676"/>
        <v>5089.6047534260633</v>
      </c>
      <c r="BE4328" s="63">
        <f t="shared" si="677"/>
        <v>145.53842789939458</v>
      </c>
      <c r="BF4328" s="63">
        <f t="shared" si="678"/>
        <v>145.53842854939458</v>
      </c>
      <c r="BG4328" s="63">
        <f t="shared" si="679"/>
        <v>5.8215371159757918</v>
      </c>
      <c r="BH4328" s="63">
        <f t="shared" si="680"/>
        <v>5.8215377659757914</v>
      </c>
      <c r="BI4328" s="109">
        <f t="shared" si="682"/>
        <v>129660000</v>
      </c>
      <c r="BJ4328" s="203">
        <f t="shared" si="681"/>
        <v>3.4449442567266305E+24</v>
      </c>
    </row>
    <row r="4329" spans="53:62" s="174" customFormat="1" x14ac:dyDescent="0.35">
      <c r="BA4329" s="177">
        <v>4323</v>
      </c>
      <c r="BB4329" s="202">
        <f t="shared" si="674"/>
        <v>216150000</v>
      </c>
      <c r="BC4329" s="63">
        <f t="shared" si="675"/>
        <v>5090.7771934939456</v>
      </c>
      <c r="BD4329" s="63">
        <f t="shared" si="676"/>
        <v>5090.777193499629</v>
      </c>
      <c r="BE4329" s="63">
        <f t="shared" si="677"/>
        <v>145.53842789939458</v>
      </c>
      <c r="BF4329" s="63">
        <f t="shared" si="678"/>
        <v>145.53842854939458</v>
      </c>
      <c r="BG4329" s="63">
        <f t="shared" si="679"/>
        <v>5.8215371159757918</v>
      </c>
      <c r="BH4329" s="63">
        <f t="shared" si="680"/>
        <v>5.8215377659757914</v>
      </c>
      <c r="BI4329" s="109">
        <f t="shared" si="682"/>
        <v>129690000</v>
      </c>
      <c r="BJ4329" s="203">
        <f t="shared" si="681"/>
        <v>3.445259245061871E+24</v>
      </c>
    </row>
    <row r="4330" spans="53:62" s="174" customFormat="1" x14ac:dyDescent="0.35">
      <c r="BA4330" s="177">
        <v>4324</v>
      </c>
      <c r="BB4330" s="202">
        <f t="shared" si="674"/>
        <v>216200000</v>
      </c>
      <c r="BC4330" s="63">
        <f t="shared" si="675"/>
        <v>5091.9496311854946</v>
      </c>
      <c r="BD4330" s="63">
        <f t="shared" si="676"/>
        <v>5091.9496311911807</v>
      </c>
      <c r="BE4330" s="63">
        <f t="shared" si="677"/>
        <v>145.53842789939458</v>
      </c>
      <c r="BF4330" s="63">
        <f t="shared" si="678"/>
        <v>145.53842854939458</v>
      </c>
      <c r="BG4330" s="63">
        <f t="shared" si="679"/>
        <v>5.8215371159757918</v>
      </c>
      <c r="BH4330" s="63">
        <f t="shared" si="680"/>
        <v>5.8215377659757914</v>
      </c>
      <c r="BI4330" s="109">
        <f t="shared" si="682"/>
        <v>129720000</v>
      </c>
      <c r="BJ4330" s="203">
        <f t="shared" si="681"/>
        <v>3.4455741140622069E+24</v>
      </c>
    </row>
    <row r="4331" spans="53:62" s="174" customFormat="1" x14ac:dyDescent="0.35">
      <c r="BA4331" s="177">
        <v>4325</v>
      </c>
      <c r="BB4331" s="202">
        <f t="shared" si="674"/>
        <v>216250000</v>
      </c>
      <c r="BC4331" s="63">
        <f t="shared" si="675"/>
        <v>5093.1220664949014</v>
      </c>
      <c r="BD4331" s="63">
        <f t="shared" si="676"/>
        <v>5093.1220665005885</v>
      </c>
      <c r="BE4331" s="63">
        <f t="shared" si="677"/>
        <v>145.53842789939458</v>
      </c>
      <c r="BF4331" s="63">
        <f t="shared" si="678"/>
        <v>145.53842854939458</v>
      </c>
      <c r="BG4331" s="63">
        <f t="shared" si="679"/>
        <v>5.8215371159757918</v>
      </c>
      <c r="BH4331" s="63">
        <f t="shared" si="680"/>
        <v>5.8215377659757914</v>
      </c>
      <c r="BI4331" s="109">
        <f t="shared" si="682"/>
        <v>129750000</v>
      </c>
      <c r="BJ4331" s="203">
        <f t="shared" si="681"/>
        <v>3.4458888637728483E+24</v>
      </c>
    </row>
    <row r="4332" spans="53:62" s="174" customFormat="1" x14ac:dyDescent="0.35">
      <c r="BA4332" s="177">
        <v>4326</v>
      </c>
      <c r="BB4332" s="202">
        <f t="shared" si="674"/>
        <v>216300000</v>
      </c>
      <c r="BC4332" s="63">
        <f t="shared" si="675"/>
        <v>5094.2944994222953</v>
      </c>
      <c r="BD4332" s="63">
        <f t="shared" si="676"/>
        <v>5094.2944994279833</v>
      </c>
      <c r="BE4332" s="63">
        <f t="shared" si="677"/>
        <v>145.53842789939458</v>
      </c>
      <c r="BF4332" s="63">
        <f t="shared" si="678"/>
        <v>145.53842854939458</v>
      </c>
      <c r="BG4332" s="63">
        <f t="shared" si="679"/>
        <v>5.8215371159757918</v>
      </c>
      <c r="BH4332" s="63">
        <f t="shared" si="680"/>
        <v>5.8215377659757914</v>
      </c>
      <c r="BI4332" s="109">
        <f t="shared" si="682"/>
        <v>129780000</v>
      </c>
      <c r="BJ4332" s="203">
        <f t="shared" si="681"/>
        <v>3.4462034942389889E+24</v>
      </c>
    </row>
    <row r="4333" spans="53:62" s="174" customFormat="1" x14ac:dyDescent="0.35">
      <c r="BA4333" s="177">
        <v>4327</v>
      </c>
      <c r="BB4333" s="202">
        <f t="shared" si="674"/>
        <v>216350000</v>
      </c>
      <c r="BC4333" s="63">
        <f t="shared" si="675"/>
        <v>5095.4669299676098</v>
      </c>
      <c r="BD4333" s="63">
        <f t="shared" si="676"/>
        <v>5095.4669299732986</v>
      </c>
      <c r="BE4333" s="63">
        <f t="shared" si="677"/>
        <v>145.53842789939458</v>
      </c>
      <c r="BF4333" s="63">
        <f t="shared" si="678"/>
        <v>145.53842854939458</v>
      </c>
      <c r="BG4333" s="63">
        <f t="shared" si="679"/>
        <v>5.8215371159757918</v>
      </c>
      <c r="BH4333" s="63">
        <f t="shared" si="680"/>
        <v>5.8215377659757914</v>
      </c>
      <c r="BI4333" s="109">
        <f t="shared" si="682"/>
        <v>129810000</v>
      </c>
      <c r="BJ4333" s="203">
        <f t="shared" si="681"/>
        <v>3.4465180055058052E+24</v>
      </c>
    </row>
    <row r="4334" spans="53:62" s="174" customFormat="1" x14ac:dyDescent="0.35">
      <c r="BA4334" s="177">
        <v>4328</v>
      </c>
      <c r="BB4334" s="202">
        <f t="shared" si="674"/>
        <v>216400000</v>
      </c>
      <c r="BC4334" s="63">
        <f t="shared" si="675"/>
        <v>5096.6393581308448</v>
      </c>
      <c r="BD4334" s="63">
        <f t="shared" si="676"/>
        <v>5096.6393581365355</v>
      </c>
      <c r="BE4334" s="63">
        <f t="shared" si="677"/>
        <v>145.53842789939458</v>
      </c>
      <c r="BF4334" s="63">
        <f t="shared" si="678"/>
        <v>145.53842854939458</v>
      </c>
      <c r="BG4334" s="63">
        <f t="shared" si="679"/>
        <v>5.8215371159757918</v>
      </c>
      <c r="BH4334" s="63">
        <f t="shared" si="680"/>
        <v>5.8215377659757914</v>
      </c>
      <c r="BI4334" s="109">
        <f t="shared" si="682"/>
        <v>129840000</v>
      </c>
      <c r="BJ4334" s="203">
        <f t="shared" si="681"/>
        <v>3.4468323976184558E+24</v>
      </c>
    </row>
    <row r="4335" spans="53:62" s="174" customFormat="1" x14ac:dyDescent="0.35">
      <c r="BA4335" s="177">
        <v>4329</v>
      </c>
      <c r="BB4335" s="202">
        <f t="shared" si="674"/>
        <v>216450000</v>
      </c>
      <c r="BC4335" s="63">
        <f t="shared" si="675"/>
        <v>5097.8117839120023</v>
      </c>
      <c r="BD4335" s="63">
        <f t="shared" si="676"/>
        <v>5097.8117839176939</v>
      </c>
      <c r="BE4335" s="63">
        <f t="shared" si="677"/>
        <v>145.53842789939458</v>
      </c>
      <c r="BF4335" s="63">
        <f t="shared" si="678"/>
        <v>145.53842854939458</v>
      </c>
      <c r="BG4335" s="63">
        <f t="shared" si="679"/>
        <v>5.8215371159757918</v>
      </c>
      <c r="BH4335" s="63">
        <f t="shared" si="680"/>
        <v>5.8215377659757914</v>
      </c>
      <c r="BI4335" s="109">
        <f t="shared" si="682"/>
        <v>129870000</v>
      </c>
      <c r="BJ4335" s="203">
        <f t="shared" si="681"/>
        <v>3.4471466706220838E+24</v>
      </c>
    </row>
    <row r="4336" spans="53:62" s="174" customFormat="1" x14ac:dyDescent="0.35">
      <c r="BA4336" s="177">
        <v>4330</v>
      </c>
      <c r="BB4336" s="202">
        <f t="shared" si="674"/>
        <v>216500000</v>
      </c>
      <c r="BC4336" s="63">
        <f t="shared" si="675"/>
        <v>5098.9842073111449</v>
      </c>
      <c r="BD4336" s="63">
        <f t="shared" si="676"/>
        <v>5098.9842073168384</v>
      </c>
      <c r="BE4336" s="63">
        <f t="shared" si="677"/>
        <v>145.53842789939458</v>
      </c>
      <c r="BF4336" s="63">
        <f t="shared" si="678"/>
        <v>145.53842854939458</v>
      </c>
      <c r="BG4336" s="63">
        <f t="shared" si="679"/>
        <v>5.8215371159757918</v>
      </c>
      <c r="BH4336" s="63">
        <f t="shared" si="680"/>
        <v>5.8215377659757914</v>
      </c>
      <c r="BI4336" s="109">
        <f t="shared" si="682"/>
        <v>129900000</v>
      </c>
      <c r="BJ4336" s="203">
        <f t="shared" si="681"/>
        <v>3.4474608245618133E+24</v>
      </c>
    </row>
    <row r="4337" spans="53:62" s="174" customFormat="1" x14ac:dyDescent="0.35">
      <c r="BA4337" s="177">
        <v>4331</v>
      </c>
      <c r="BB4337" s="202">
        <f t="shared" si="674"/>
        <v>216550000</v>
      </c>
      <c r="BC4337" s="63">
        <f t="shared" si="675"/>
        <v>5100.15662832821</v>
      </c>
      <c r="BD4337" s="63">
        <f t="shared" si="676"/>
        <v>5100.1566283339043</v>
      </c>
      <c r="BE4337" s="63">
        <f t="shared" si="677"/>
        <v>145.53842789939458</v>
      </c>
      <c r="BF4337" s="63">
        <f t="shared" si="678"/>
        <v>145.53842854939458</v>
      </c>
      <c r="BG4337" s="63">
        <f t="shared" si="679"/>
        <v>5.8215371159757918</v>
      </c>
      <c r="BH4337" s="63">
        <f t="shared" si="680"/>
        <v>5.8215377659757914</v>
      </c>
      <c r="BI4337" s="109">
        <f t="shared" si="682"/>
        <v>129930000</v>
      </c>
      <c r="BJ4337" s="203">
        <f t="shared" si="681"/>
        <v>3.4477748594827528E+24</v>
      </c>
    </row>
    <row r="4338" spans="53:62" s="174" customFormat="1" x14ac:dyDescent="0.35">
      <c r="BA4338" s="177">
        <v>4332</v>
      </c>
      <c r="BB4338" s="202">
        <f t="shared" si="674"/>
        <v>216600000</v>
      </c>
      <c r="BC4338" s="63">
        <f t="shared" si="675"/>
        <v>5101.3290469631938</v>
      </c>
      <c r="BD4338" s="63">
        <f t="shared" si="676"/>
        <v>5101.3290469688909</v>
      </c>
      <c r="BE4338" s="63">
        <f t="shared" si="677"/>
        <v>145.53842789939458</v>
      </c>
      <c r="BF4338" s="63">
        <f t="shared" si="678"/>
        <v>145.53842854939458</v>
      </c>
      <c r="BG4338" s="63">
        <f t="shared" si="679"/>
        <v>5.8215371159757918</v>
      </c>
      <c r="BH4338" s="63">
        <f t="shared" si="680"/>
        <v>5.8215377659757914</v>
      </c>
      <c r="BI4338" s="109">
        <f t="shared" si="682"/>
        <v>129960000</v>
      </c>
      <c r="BJ4338" s="203">
        <f t="shared" si="681"/>
        <v>3.448088775429994E+24</v>
      </c>
    </row>
    <row r="4339" spans="53:62" s="174" customFormat="1" x14ac:dyDescent="0.35">
      <c r="BA4339" s="177">
        <v>4333</v>
      </c>
      <c r="BB4339" s="202">
        <f t="shared" si="674"/>
        <v>216650000</v>
      </c>
      <c r="BC4339" s="63">
        <f t="shared" si="675"/>
        <v>5102.5014632161665</v>
      </c>
      <c r="BD4339" s="63">
        <f t="shared" si="676"/>
        <v>5102.5014632218636</v>
      </c>
      <c r="BE4339" s="63">
        <f t="shared" si="677"/>
        <v>145.53842789939458</v>
      </c>
      <c r="BF4339" s="63">
        <f t="shared" si="678"/>
        <v>145.53842854939458</v>
      </c>
      <c r="BG4339" s="63">
        <f t="shared" si="679"/>
        <v>5.8215371159757918</v>
      </c>
      <c r="BH4339" s="63">
        <f t="shared" si="680"/>
        <v>5.8215377659757914</v>
      </c>
      <c r="BI4339" s="109">
        <f t="shared" si="682"/>
        <v>129990000</v>
      </c>
      <c r="BJ4339" s="203">
        <f t="shared" si="681"/>
        <v>3.4484025724486082E+24</v>
      </c>
    </row>
    <row r="4340" spans="53:62" s="174" customFormat="1" x14ac:dyDescent="0.35">
      <c r="BA4340" s="177">
        <v>4334</v>
      </c>
      <c r="BB4340" s="202">
        <f t="shared" si="674"/>
        <v>216700000</v>
      </c>
      <c r="BC4340" s="63">
        <f t="shared" si="675"/>
        <v>5103.6738770871252</v>
      </c>
      <c r="BD4340" s="63">
        <f t="shared" si="676"/>
        <v>5103.6738770928232</v>
      </c>
      <c r="BE4340" s="63">
        <f t="shared" si="677"/>
        <v>145.53842789939458</v>
      </c>
      <c r="BF4340" s="63">
        <f t="shared" si="678"/>
        <v>145.53842854939458</v>
      </c>
      <c r="BG4340" s="63">
        <f t="shared" si="679"/>
        <v>5.8215371159757918</v>
      </c>
      <c r="BH4340" s="63">
        <f t="shared" si="680"/>
        <v>5.8215377659757914</v>
      </c>
      <c r="BI4340" s="109">
        <f t="shared" si="682"/>
        <v>130020000</v>
      </c>
      <c r="BJ4340" s="203">
        <f t="shared" si="681"/>
        <v>3.4487162505836546E+24</v>
      </c>
    </row>
    <row r="4341" spans="53:62" s="174" customFormat="1" x14ac:dyDescent="0.35">
      <c r="BA4341" s="177">
        <v>4335</v>
      </c>
      <c r="BB4341" s="202">
        <f t="shared" si="674"/>
        <v>216750000</v>
      </c>
      <c r="BC4341" s="63">
        <f t="shared" si="675"/>
        <v>5104.8462885760673</v>
      </c>
      <c r="BD4341" s="63">
        <f t="shared" si="676"/>
        <v>5104.846288581768</v>
      </c>
      <c r="BE4341" s="63">
        <f t="shared" si="677"/>
        <v>145.53842789939458</v>
      </c>
      <c r="BF4341" s="63">
        <f t="shared" si="678"/>
        <v>145.53842854939458</v>
      </c>
      <c r="BG4341" s="63">
        <f t="shared" si="679"/>
        <v>5.8215371159757918</v>
      </c>
      <c r="BH4341" s="63">
        <f t="shared" si="680"/>
        <v>5.8215377659757914</v>
      </c>
      <c r="BI4341" s="109">
        <f t="shared" si="682"/>
        <v>130050000</v>
      </c>
      <c r="BJ4341" s="203">
        <f t="shared" si="681"/>
        <v>3.4490298098801724E+24</v>
      </c>
    </row>
    <row r="4342" spans="53:62" s="174" customFormat="1" x14ac:dyDescent="0.35">
      <c r="BA4342" s="177">
        <v>4336</v>
      </c>
      <c r="BB4342" s="202">
        <f t="shared" si="674"/>
        <v>216800000</v>
      </c>
      <c r="BC4342" s="63">
        <f t="shared" si="675"/>
        <v>5106.0186976829336</v>
      </c>
      <c r="BD4342" s="63">
        <f t="shared" si="676"/>
        <v>5106.0186976886343</v>
      </c>
      <c r="BE4342" s="63">
        <f t="shared" si="677"/>
        <v>145.53842789939461</v>
      </c>
      <c r="BF4342" s="63">
        <f t="shared" si="678"/>
        <v>145.53842854939461</v>
      </c>
      <c r="BG4342" s="63">
        <f t="shared" si="679"/>
        <v>5.8215371159757918</v>
      </c>
      <c r="BH4342" s="63">
        <f t="shared" si="680"/>
        <v>5.8215377659757914</v>
      </c>
      <c r="BI4342" s="109">
        <f t="shared" si="682"/>
        <v>130080000</v>
      </c>
      <c r="BJ4342" s="203">
        <f t="shared" si="681"/>
        <v>3.4493432503831828E+24</v>
      </c>
    </row>
    <row r="4343" spans="53:62" s="174" customFormat="1" x14ac:dyDescent="0.35">
      <c r="BA4343" s="177">
        <v>4337</v>
      </c>
      <c r="BB4343" s="202">
        <f t="shared" si="674"/>
        <v>216850000</v>
      </c>
      <c r="BC4343" s="63">
        <f t="shared" si="675"/>
        <v>5107.1911044077824</v>
      </c>
      <c r="BD4343" s="63">
        <f t="shared" si="676"/>
        <v>5107.1911044134858</v>
      </c>
      <c r="BE4343" s="63">
        <f t="shared" si="677"/>
        <v>145.53842789939461</v>
      </c>
      <c r="BF4343" s="63">
        <f t="shared" si="678"/>
        <v>145.53842854939461</v>
      </c>
      <c r="BG4343" s="63">
        <f t="shared" si="679"/>
        <v>5.8215371159757918</v>
      </c>
      <c r="BH4343" s="63">
        <f t="shared" si="680"/>
        <v>5.8215377659757914</v>
      </c>
      <c r="BI4343" s="109">
        <f t="shared" si="682"/>
        <v>130110000</v>
      </c>
      <c r="BJ4343" s="203">
        <f t="shared" si="681"/>
        <v>3.4496565721376925E+24</v>
      </c>
    </row>
    <row r="4344" spans="53:62" s="174" customFormat="1" x14ac:dyDescent="0.35">
      <c r="BA4344" s="177">
        <v>4338</v>
      </c>
      <c r="BB4344" s="202">
        <f t="shared" si="674"/>
        <v>216900000</v>
      </c>
      <c r="BC4344" s="63">
        <f t="shared" si="675"/>
        <v>5108.3635087506218</v>
      </c>
      <c r="BD4344" s="63">
        <f t="shared" si="676"/>
        <v>5108.3635087563243</v>
      </c>
      <c r="BE4344" s="63">
        <f t="shared" si="677"/>
        <v>145.53842789939461</v>
      </c>
      <c r="BF4344" s="63">
        <f t="shared" si="678"/>
        <v>145.53842854939461</v>
      </c>
      <c r="BG4344" s="63">
        <f t="shared" si="679"/>
        <v>5.8215371159757918</v>
      </c>
      <c r="BH4344" s="63">
        <f t="shared" si="680"/>
        <v>5.8215377659757914</v>
      </c>
      <c r="BI4344" s="109">
        <f t="shared" si="682"/>
        <v>130140000</v>
      </c>
      <c r="BJ4344" s="203">
        <f t="shared" si="681"/>
        <v>3.4499697751886901E+24</v>
      </c>
    </row>
    <row r="4345" spans="53:62" s="174" customFormat="1" x14ac:dyDescent="0.35">
      <c r="BA4345" s="177">
        <v>4339</v>
      </c>
      <c r="BB4345" s="202">
        <f t="shared" si="674"/>
        <v>216950000</v>
      </c>
      <c r="BC4345" s="63">
        <f t="shared" si="675"/>
        <v>5109.5359107114436</v>
      </c>
      <c r="BD4345" s="63">
        <f t="shared" si="676"/>
        <v>5109.535910717148</v>
      </c>
      <c r="BE4345" s="63">
        <f t="shared" si="677"/>
        <v>145.53842789939461</v>
      </c>
      <c r="BF4345" s="63">
        <f t="shared" si="678"/>
        <v>145.53842854939461</v>
      </c>
      <c r="BG4345" s="63">
        <f t="shared" si="679"/>
        <v>5.8215371159757918</v>
      </c>
      <c r="BH4345" s="63">
        <f t="shared" si="680"/>
        <v>5.8215377659757914</v>
      </c>
      <c r="BI4345" s="109">
        <f t="shared" si="682"/>
        <v>130170000</v>
      </c>
      <c r="BJ4345" s="203">
        <f t="shared" si="681"/>
        <v>3.4502828595811455E+24</v>
      </c>
    </row>
    <row r="4346" spans="53:62" s="174" customFormat="1" x14ac:dyDescent="0.35">
      <c r="BA4346" s="177">
        <v>4340</v>
      </c>
      <c r="BB4346" s="202">
        <f t="shared" si="674"/>
        <v>217000000</v>
      </c>
      <c r="BC4346" s="63">
        <f t="shared" si="675"/>
        <v>5110.7083102903171</v>
      </c>
      <c r="BD4346" s="63">
        <f t="shared" si="676"/>
        <v>5110.7083102960232</v>
      </c>
      <c r="BE4346" s="63">
        <f t="shared" si="677"/>
        <v>145.53842789939461</v>
      </c>
      <c r="BF4346" s="63">
        <f t="shared" si="678"/>
        <v>145.53842854939461</v>
      </c>
      <c r="BG4346" s="63">
        <f t="shared" si="679"/>
        <v>5.8215371159757918</v>
      </c>
      <c r="BH4346" s="63">
        <f t="shared" si="680"/>
        <v>5.8215377659757914</v>
      </c>
      <c r="BI4346" s="109">
        <f t="shared" si="682"/>
        <v>130200000</v>
      </c>
      <c r="BJ4346" s="203">
        <f t="shared" si="681"/>
        <v>3.4505958253600147E+24</v>
      </c>
    </row>
    <row r="4347" spans="53:62" s="174" customFormat="1" x14ac:dyDescent="0.35">
      <c r="BA4347" s="177">
        <v>4341</v>
      </c>
      <c r="BB4347" s="202">
        <f t="shared" si="674"/>
        <v>217050000</v>
      </c>
      <c r="BC4347" s="63">
        <f t="shared" si="675"/>
        <v>5111.8807074871111</v>
      </c>
      <c r="BD4347" s="63">
        <f t="shared" si="676"/>
        <v>5111.8807074928191</v>
      </c>
      <c r="BE4347" s="63">
        <f t="shared" si="677"/>
        <v>145.53842789939461</v>
      </c>
      <c r="BF4347" s="63">
        <f t="shared" si="678"/>
        <v>145.53842854939461</v>
      </c>
      <c r="BG4347" s="63">
        <f t="shared" si="679"/>
        <v>5.8215371159757918</v>
      </c>
      <c r="BH4347" s="63">
        <f t="shared" si="680"/>
        <v>5.8215377659757914</v>
      </c>
      <c r="BI4347" s="109">
        <f t="shared" si="682"/>
        <v>130230000</v>
      </c>
      <c r="BJ4347" s="203">
        <f t="shared" si="681"/>
        <v>3.4509086725702344E+24</v>
      </c>
    </row>
    <row r="4348" spans="53:62" s="174" customFormat="1" x14ac:dyDescent="0.35">
      <c r="BA4348" s="177">
        <v>4342</v>
      </c>
      <c r="BB4348" s="202">
        <f t="shared" si="674"/>
        <v>217100000</v>
      </c>
      <c r="BC4348" s="63">
        <f t="shared" si="675"/>
        <v>5113.0531023019576</v>
      </c>
      <c r="BD4348" s="63">
        <f t="shared" si="676"/>
        <v>5113.0531023076655</v>
      </c>
      <c r="BE4348" s="63">
        <f t="shared" si="677"/>
        <v>145.53842789939461</v>
      </c>
      <c r="BF4348" s="63">
        <f t="shared" si="678"/>
        <v>145.53842854939461</v>
      </c>
      <c r="BG4348" s="63">
        <f t="shared" si="679"/>
        <v>5.8215371159757918</v>
      </c>
      <c r="BH4348" s="63">
        <f t="shared" si="680"/>
        <v>5.8215377659757914</v>
      </c>
      <c r="BI4348" s="109">
        <f t="shared" si="682"/>
        <v>130260000</v>
      </c>
      <c r="BJ4348" s="203">
        <f t="shared" si="681"/>
        <v>3.451221401256726E+24</v>
      </c>
    </row>
    <row r="4349" spans="53:62" s="174" customFormat="1" x14ac:dyDescent="0.35">
      <c r="BA4349" s="177">
        <v>4343</v>
      </c>
      <c r="BB4349" s="202">
        <f t="shared" si="674"/>
        <v>217150000</v>
      </c>
      <c r="BC4349" s="63">
        <f t="shared" si="675"/>
        <v>5114.2254947347883</v>
      </c>
      <c r="BD4349" s="63">
        <f t="shared" si="676"/>
        <v>5114.2254947404981</v>
      </c>
      <c r="BE4349" s="63">
        <f t="shared" si="677"/>
        <v>145.53842789939461</v>
      </c>
      <c r="BF4349" s="63">
        <f t="shared" si="678"/>
        <v>145.53842854939461</v>
      </c>
      <c r="BG4349" s="63">
        <f t="shared" si="679"/>
        <v>5.8215371159757918</v>
      </c>
      <c r="BH4349" s="63">
        <f t="shared" si="680"/>
        <v>5.8215377659757914</v>
      </c>
      <c r="BI4349" s="109">
        <f t="shared" si="682"/>
        <v>130290000</v>
      </c>
      <c r="BJ4349" s="203">
        <f t="shared" si="681"/>
        <v>3.4515340114643908E+24</v>
      </c>
    </row>
    <row r="4350" spans="53:62" s="174" customFormat="1" x14ac:dyDescent="0.35">
      <c r="BA4350" s="177">
        <v>4344</v>
      </c>
      <c r="BB4350" s="202">
        <f t="shared" si="674"/>
        <v>217200000</v>
      </c>
      <c r="BC4350" s="63">
        <f t="shared" si="675"/>
        <v>5115.397884785606</v>
      </c>
      <c r="BD4350" s="63">
        <f t="shared" si="676"/>
        <v>5115.3978847913168</v>
      </c>
      <c r="BE4350" s="63">
        <f t="shared" si="677"/>
        <v>145.53842789939461</v>
      </c>
      <c r="BF4350" s="63">
        <f t="shared" si="678"/>
        <v>145.53842854939461</v>
      </c>
      <c r="BG4350" s="63">
        <f t="shared" si="679"/>
        <v>5.8215371159757918</v>
      </c>
      <c r="BH4350" s="63">
        <f t="shared" si="680"/>
        <v>5.8215377659757914</v>
      </c>
      <c r="BI4350" s="109">
        <f t="shared" si="682"/>
        <v>130320000</v>
      </c>
      <c r="BJ4350" s="203">
        <f t="shared" si="681"/>
        <v>3.4518465032381167E+24</v>
      </c>
    </row>
    <row r="4351" spans="53:62" s="174" customFormat="1" x14ac:dyDescent="0.35">
      <c r="BA4351" s="177">
        <v>4345</v>
      </c>
      <c r="BB4351" s="202">
        <f t="shared" si="674"/>
        <v>217250000</v>
      </c>
      <c r="BC4351" s="63">
        <f t="shared" si="675"/>
        <v>5116.5702724544726</v>
      </c>
      <c r="BD4351" s="63">
        <f t="shared" si="676"/>
        <v>5116.5702724601861</v>
      </c>
      <c r="BE4351" s="63">
        <f t="shared" si="677"/>
        <v>145.53842789939461</v>
      </c>
      <c r="BF4351" s="63">
        <f t="shared" si="678"/>
        <v>145.53842854939461</v>
      </c>
      <c r="BG4351" s="63">
        <f t="shared" si="679"/>
        <v>5.8215371159757918</v>
      </c>
      <c r="BH4351" s="63">
        <f t="shared" si="680"/>
        <v>5.8215377659757914</v>
      </c>
      <c r="BI4351" s="109">
        <f t="shared" si="682"/>
        <v>130350000</v>
      </c>
      <c r="BJ4351" s="203">
        <f t="shared" si="681"/>
        <v>3.4521588766227719E+24</v>
      </c>
    </row>
    <row r="4352" spans="53:62" s="174" customFormat="1" x14ac:dyDescent="0.35">
      <c r="BA4352" s="177">
        <v>4346</v>
      </c>
      <c r="BB4352" s="202">
        <f t="shared" si="674"/>
        <v>217300000</v>
      </c>
      <c r="BC4352" s="63">
        <f t="shared" si="675"/>
        <v>5117.7426577413262</v>
      </c>
      <c r="BD4352" s="63">
        <f t="shared" si="676"/>
        <v>5117.7426577470405</v>
      </c>
      <c r="BE4352" s="63">
        <f t="shared" si="677"/>
        <v>145.53842789939461</v>
      </c>
      <c r="BF4352" s="63">
        <f t="shared" si="678"/>
        <v>145.53842854939461</v>
      </c>
      <c r="BG4352" s="63">
        <f t="shared" si="679"/>
        <v>5.8215371159757918</v>
      </c>
      <c r="BH4352" s="63">
        <f t="shared" si="680"/>
        <v>5.8215377659757914</v>
      </c>
      <c r="BI4352" s="109">
        <f t="shared" si="682"/>
        <v>130380000</v>
      </c>
      <c r="BJ4352" s="203">
        <f t="shared" si="681"/>
        <v>3.4524711316632095E+24</v>
      </c>
    </row>
    <row r="4353" spans="53:62" s="174" customFormat="1" x14ac:dyDescent="0.35">
      <c r="BA4353" s="177">
        <v>4347</v>
      </c>
      <c r="BB4353" s="202">
        <f t="shared" si="674"/>
        <v>217350000</v>
      </c>
      <c r="BC4353" s="63">
        <f t="shared" si="675"/>
        <v>5118.9150406462313</v>
      </c>
      <c r="BD4353" s="63">
        <f t="shared" si="676"/>
        <v>5118.9150406519466</v>
      </c>
      <c r="BE4353" s="63">
        <f t="shared" si="677"/>
        <v>145.53842789939461</v>
      </c>
      <c r="BF4353" s="63">
        <f t="shared" si="678"/>
        <v>145.53842854939461</v>
      </c>
      <c r="BG4353" s="63">
        <f t="shared" si="679"/>
        <v>5.8215371159757918</v>
      </c>
      <c r="BH4353" s="63">
        <f t="shared" si="680"/>
        <v>5.8215377659757914</v>
      </c>
      <c r="BI4353" s="109">
        <f t="shared" si="682"/>
        <v>130410000</v>
      </c>
      <c r="BJ4353" s="203">
        <f t="shared" si="681"/>
        <v>3.4527832684042641E+24</v>
      </c>
    </row>
    <row r="4354" spans="53:62" s="174" customFormat="1" x14ac:dyDescent="0.35">
      <c r="BA4354" s="177">
        <v>4348</v>
      </c>
      <c r="BB4354" s="202">
        <f t="shared" si="674"/>
        <v>217400000</v>
      </c>
      <c r="BC4354" s="63">
        <f t="shared" si="675"/>
        <v>5120.0874211691862</v>
      </c>
      <c r="BD4354" s="63">
        <f t="shared" si="676"/>
        <v>5120.0874211749033</v>
      </c>
      <c r="BE4354" s="63">
        <f t="shared" si="677"/>
        <v>145.53842789939461</v>
      </c>
      <c r="BF4354" s="63">
        <f t="shared" si="678"/>
        <v>145.53842854939461</v>
      </c>
      <c r="BG4354" s="63">
        <f t="shared" si="679"/>
        <v>5.8215371159757918</v>
      </c>
      <c r="BH4354" s="63">
        <f t="shared" si="680"/>
        <v>5.8215377659757914</v>
      </c>
      <c r="BI4354" s="109">
        <f t="shared" si="682"/>
        <v>130440000</v>
      </c>
      <c r="BJ4354" s="203">
        <f t="shared" si="681"/>
        <v>3.4530952868907551E+24</v>
      </c>
    </row>
    <row r="4355" spans="53:62" s="174" customFormat="1" x14ac:dyDescent="0.35">
      <c r="BA4355" s="177">
        <v>4349</v>
      </c>
      <c r="BB4355" s="202">
        <f t="shared" si="674"/>
        <v>217450000</v>
      </c>
      <c r="BC4355" s="63">
        <f t="shared" si="675"/>
        <v>5121.2597993101917</v>
      </c>
      <c r="BD4355" s="63">
        <f t="shared" si="676"/>
        <v>5121.2597993159097</v>
      </c>
      <c r="BE4355" s="63">
        <f t="shared" si="677"/>
        <v>145.53842789939461</v>
      </c>
      <c r="BF4355" s="63">
        <f t="shared" si="678"/>
        <v>145.53842854939461</v>
      </c>
      <c r="BG4355" s="63">
        <f t="shared" si="679"/>
        <v>5.8215371159757918</v>
      </c>
      <c r="BH4355" s="63">
        <f t="shared" si="680"/>
        <v>5.8215377659757914</v>
      </c>
      <c r="BI4355" s="109">
        <f t="shared" si="682"/>
        <v>130470000</v>
      </c>
      <c r="BJ4355" s="203">
        <f t="shared" si="681"/>
        <v>3.4534071871674825E+24</v>
      </c>
    </row>
    <row r="4356" spans="53:62" s="174" customFormat="1" x14ac:dyDescent="0.35">
      <c r="BA4356" s="177">
        <v>4350</v>
      </c>
      <c r="BB4356" s="202">
        <f t="shared" si="674"/>
        <v>217500000</v>
      </c>
      <c r="BC4356" s="63">
        <f t="shared" si="675"/>
        <v>5122.4321750691824</v>
      </c>
      <c r="BD4356" s="63">
        <f t="shared" si="676"/>
        <v>5122.4321750749032</v>
      </c>
      <c r="BE4356" s="63">
        <f t="shared" si="677"/>
        <v>145.53842789939461</v>
      </c>
      <c r="BF4356" s="63">
        <f t="shared" si="678"/>
        <v>145.53842854939461</v>
      </c>
      <c r="BG4356" s="63">
        <f t="shared" si="679"/>
        <v>5.8215371159757918</v>
      </c>
      <c r="BH4356" s="63">
        <f t="shared" si="680"/>
        <v>5.8215377659757914</v>
      </c>
      <c r="BI4356" s="109">
        <f t="shared" si="682"/>
        <v>130500000</v>
      </c>
      <c r="BJ4356" s="203">
        <f t="shared" si="681"/>
        <v>3.4537189692792319E+24</v>
      </c>
    </row>
    <row r="4357" spans="53:62" s="174" customFormat="1" x14ac:dyDescent="0.35">
      <c r="BA4357" s="177">
        <v>4351</v>
      </c>
      <c r="BB4357" s="202">
        <f t="shared" si="674"/>
        <v>217550000</v>
      </c>
      <c r="BC4357" s="63">
        <f t="shared" si="675"/>
        <v>5123.6045484462256</v>
      </c>
      <c r="BD4357" s="63">
        <f t="shared" si="676"/>
        <v>5123.6045484519464</v>
      </c>
      <c r="BE4357" s="63">
        <f t="shared" si="677"/>
        <v>145.53842789939461</v>
      </c>
      <c r="BF4357" s="63">
        <f t="shared" si="678"/>
        <v>145.53842854939461</v>
      </c>
      <c r="BG4357" s="63">
        <f t="shared" si="679"/>
        <v>5.8215371159757918</v>
      </c>
      <c r="BH4357" s="63">
        <f t="shared" si="680"/>
        <v>5.8215377659757914</v>
      </c>
      <c r="BI4357" s="109">
        <f t="shared" si="682"/>
        <v>130530000</v>
      </c>
      <c r="BJ4357" s="203">
        <f t="shared" si="681"/>
        <v>3.4540306332707703E+24</v>
      </c>
    </row>
    <row r="4358" spans="53:62" s="174" customFormat="1" x14ac:dyDescent="0.35">
      <c r="BA4358" s="177">
        <v>4352</v>
      </c>
      <c r="BB4358" s="202">
        <f t="shared" ref="BB4358:BB4421" si="683">BA4358*50000</f>
        <v>217600000</v>
      </c>
      <c r="BC4358" s="63">
        <f t="shared" ref="BC4358:BC4421" si="684">($F$5+$F$6+$F$7+$F$8+$F$9)*(1-EXP(-$F$20*(1-$DC$6%)*BB4358/(2*$F$17)))*$F$25*$F$1*10^3*11600/($F$20*(1-$DC$6%))</f>
        <v>5124.7769194413831</v>
      </c>
      <c r="BD4358" s="63">
        <f t="shared" ref="BD4358:BD4421" si="685">($F$25*$F$1*10^3*11600*($F$5+$F$6+$F$7+$F$8+$F$9)/($F$27*$F$29*(1-$DC$6%))+$F$28/$F$27)*(1-EXP(-$F$27*$F$29*(1-$DC$6%)*BB4358/(2*$F$17)))</f>
        <v>5124.7769194471048</v>
      </c>
      <c r="BE4358" s="63">
        <f t="shared" ref="BE4358:BE4421" si="686">($F$5+$F$6+$F$7+$F$8+$F$9)*(1-EXP(-$F$20*(1-$DC$5%)*BB4358/(2*$F$17)))*$F$25*$F$1*10^3*11600/($F$20*(1-$DC$5%))</f>
        <v>145.53842789939461</v>
      </c>
      <c r="BF4358" s="63">
        <f t="shared" ref="BF4358:BF4421" si="687">($F$25*$F$1*10^3*11600*($F$5+$F$6+$F$7+$F$8+$F$9)/($F$27*$F$29*(1-$DC$5%))+$F$28/$F$27)*(1-EXP(-$F$27*$F$29*(1-$DC$5%)*BB4358/(2*$F$17)))</f>
        <v>145.53842854939461</v>
      </c>
      <c r="BG4358" s="63">
        <f t="shared" ref="BG4358:BG4421" si="688">($F$5+$F$6+$F$7+$F$8+$F$9)*(1-EXP(-$F$20*(1-$DC$4%)*BB4358/(2*$F$17)))*$F$25*$F$1*10^3*11600/($F$20*(1-$DC$4%))</f>
        <v>5.8215371159757918</v>
      </c>
      <c r="BH4358" s="63">
        <f t="shared" ref="BH4358:BH4421" si="689">($F$25*$F$1*10^3*11600*($F$5+$F$6+$F$7+$F$8+$F$9)/($F$27*$F$29*(1-$DC$4%))+$F$28/$F$27)*(1-EXP(-$F$27*$F$29*(1-$DC$4%)*BB4358/(2*$F$17)))</f>
        <v>5.8215377659757914</v>
      </c>
      <c r="BI4358" s="109">
        <f t="shared" si="682"/>
        <v>130560000</v>
      </c>
      <c r="BJ4358" s="203">
        <f t="shared" ref="BJ4358:BJ4421" si="690">($F$17/($F$20*(1-$F$19%)))*($F$5+$F$6+$F$7+$F$8+$F$9)*(1-EXP(-$F$20*(1-$F$19%)*BI4358/(2*$F$17)))+$F$17/($F$25*1000)*$F$11*EXP(-$F$20*(1-$F$19%)*BI4358/(2*$F$17))</f>
        <v>3.454342179186847E+24</v>
      </c>
    </row>
    <row r="4359" spans="53:62" s="174" customFormat="1" x14ac:dyDescent="0.35">
      <c r="BA4359" s="177">
        <v>4353</v>
      </c>
      <c r="BB4359" s="202">
        <f t="shared" si="683"/>
        <v>217650000</v>
      </c>
      <c r="BC4359" s="63">
        <f t="shared" si="684"/>
        <v>5125.9492880545249</v>
      </c>
      <c r="BD4359" s="63">
        <f t="shared" si="685"/>
        <v>5125.9492880602493</v>
      </c>
      <c r="BE4359" s="63">
        <f t="shared" si="686"/>
        <v>145.53842789939461</v>
      </c>
      <c r="BF4359" s="63">
        <f t="shared" si="687"/>
        <v>145.53842854939461</v>
      </c>
      <c r="BG4359" s="63">
        <f t="shared" si="688"/>
        <v>5.8215371159757918</v>
      </c>
      <c r="BH4359" s="63">
        <f t="shared" si="689"/>
        <v>5.8215377659757914</v>
      </c>
      <c r="BI4359" s="109">
        <f t="shared" ref="BI4359:BI4422" si="691">BA4359*30000</f>
        <v>130590000</v>
      </c>
      <c r="BJ4359" s="203">
        <f t="shared" si="690"/>
        <v>3.4546536070721963E+24</v>
      </c>
    </row>
    <row r="4360" spans="53:62" s="174" customFormat="1" x14ac:dyDescent="0.35">
      <c r="BA4360" s="177">
        <v>4354</v>
      </c>
      <c r="BB4360" s="202">
        <f t="shared" si="683"/>
        <v>217700000</v>
      </c>
      <c r="BC4360" s="63">
        <f t="shared" si="684"/>
        <v>5127.1216542857201</v>
      </c>
      <c r="BD4360" s="63">
        <f t="shared" si="685"/>
        <v>5127.1216542914444</v>
      </c>
      <c r="BE4360" s="63">
        <f t="shared" si="686"/>
        <v>145.53842789939461</v>
      </c>
      <c r="BF4360" s="63">
        <f t="shared" si="687"/>
        <v>145.53842854939461</v>
      </c>
      <c r="BG4360" s="63">
        <f t="shared" si="688"/>
        <v>5.8215371159757918</v>
      </c>
      <c r="BH4360" s="63">
        <f t="shared" si="689"/>
        <v>5.8215377659757914</v>
      </c>
      <c r="BI4360" s="109">
        <f t="shared" si="691"/>
        <v>130620000</v>
      </c>
      <c r="BJ4360" s="203">
        <f t="shared" si="690"/>
        <v>3.4549649169715356E+24</v>
      </c>
    </row>
    <row r="4361" spans="53:62" s="174" customFormat="1" x14ac:dyDescent="0.35">
      <c r="BA4361" s="177">
        <v>4355</v>
      </c>
      <c r="BB4361" s="202">
        <f t="shared" si="683"/>
        <v>217750000</v>
      </c>
      <c r="BC4361" s="63">
        <f t="shared" si="684"/>
        <v>5128.2940181350295</v>
      </c>
      <c r="BD4361" s="63">
        <f t="shared" si="685"/>
        <v>5128.2940181407557</v>
      </c>
      <c r="BE4361" s="63">
        <f t="shared" si="686"/>
        <v>145.53842789939461</v>
      </c>
      <c r="BF4361" s="63">
        <f t="shared" si="687"/>
        <v>145.53842854939461</v>
      </c>
      <c r="BG4361" s="63">
        <f t="shared" si="688"/>
        <v>5.8215371159757918</v>
      </c>
      <c r="BH4361" s="63">
        <f t="shared" si="689"/>
        <v>5.8215377659757914</v>
      </c>
      <c r="BI4361" s="109">
        <f t="shared" si="691"/>
        <v>130650000</v>
      </c>
      <c r="BJ4361" s="203">
        <f t="shared" si="690"/>
        <v>3.4552761089295638E+24</v>
      </c>
    </row>
    <row r="4362" spans="53:62" s="174" customFormat="1" x14ac:dyDescent="0.35">
      <c r="BA4362" s="177">
        <v>4356</v>
      </c>
      <c r="BB4362" s="202">
        <f t="shared" si="683"/>
        <v>217800000</v>
      </c>
      <c r="BC4362" s="63">
        <f t="shared" si="684"/>
        <v>5129.4663796023897</v>
      </c>
      <c r="BD4362" s="63">
        <f t="shared" si="685"/>
        <v>5129.4663796081168</v>
      </c>
      <c r="BE4362" s="63">
        <f t="shared" si="686"/>
        <v>145.53842789939461</v>
      </c>
      <c r="BF4362" s="63">
        <f t="shared" si="687"/>
        <v>145.53842854939461</v>
      </c>
      <c r="BG4362" s="63">
        <f t="shared" si="688"/>
        <v>5.8215371159757918</v>
      </c>
      <c r="BH4362" s="63">
        <f t="shared" si="689"/>
        <v>5.8215377659757914</v>
      </c>
      <c r="BI4362" s="109">
        <f t="shared" si="691"/>
        <v>130680000</v>
      </c>
      <c r="BJ4362" s="203">
        <f t="shared" si="690"/>
        <v>3.4555871829909632E+24</v>
      </c>
    </row>
    <row r="4363" spans="53:62" s="174" customFormat="1" x14ac:dyDescent="0.35">
      <c r="BA4363" s="177">
        <v>4357</v>
      </c>
      <c r="BB4363" s="202">
        <f t="shared" si="683"/>
        <v>217850000</v>
      </c>
      <c r="BC4363" s="63">
        <f t="shared" si="684"/>
        <v>5130.6387386878641</v>
      </c>
      <c r="BD4363" s="63">
        <f t="shared" si="685"/>
        <v>5130.638738693593</v>
      </c>
      <c r="BE4363" s="63">
        <f t="shared" si="686"/>
        <v>145.53842789939461</v>
      </c>
      <c r="BF4363" s="63">
        <f t="shared" si="687"/>
        <v>145.53842854939461</v>
      </c>
      <c r="BG4363" s="63">
        <f t="shared" si="688"/>
        <v>5.8215371159757918</v>
      </c>
      <c r="BH4363" s="63">
        <f t="shared" si="689"/>
        <v>5.8215377659757914</v>
      </c>
      <c r="BI4363" s="109">
        <f t="shared" si="691"/>
        <v>130710000</v>
      </c>
      <c r="BJ4363" s="203">
        <f t="shared" si="690"/>
        <v>3.4558981392004001E+24</v>
      </c>
    </row>
    <row r="4364" spans="53:62" s="174" customFormat="1" x14ac:dyDescent="0.35">
      <c r="BA4364" s="177">
        <v>4358</v>
      </c>
      <c r="BB4364" s="202">
        <f t="shared" si="683"/>
        <v>217900000</v>
      </c>
      <c r="BC4364" s="63">
        <f t="shared" si="684"/>
        <v>5131.8110953913256</v>
      </c>
      <c r="BD4364" s="63">
        <f t="shared" si="685"/>
        <v>5131.8110953970554</v>
      </c>
      <c r="BE4364" s="63">
        <f t="shared" si="686"/>
        <v>145.53842789939461</v>
      </c>
      <c r="BF4364" s="63">
        <f t="shared" si="687"/>
        <v>145.53842854939461</v>
      </c>
      <c r="BG4364" s="63">
        <f t="shared" si="688"/>
        <v>5.8215371159757918</v>
      </c>
      <c r="BH4364" s="63">
        <f t="shared" si="689"/>
        <v>5.8215377659757914</v>
      </c>
      <c r="BI4364" s="109">
        <f t="shared" si="691"/>
        <v>130740000</v>
      </c>
      <c r="BJ4364" s="203">
        <f t="shared" si="690"/>
        <v>3.4562089776025231E+24</v>
      </c>
    </row>
    <row r="4365" spans="53:62" s="174" customFormat="1" x14ac:dyDescent="0.35">
      <c r="BA4365" s="177">
        <v>4359</v>
      </c>
      <c r="BB4365" s="202">
        <f t="shared" si="683"/>
        <v>217950000</v>
      </c>
      <c r="BC4365" s="63">
        <f t="shared" si="684"/>
        <v>5132.9834497129659</v>
      </c>
      <c r="BD4365" s="63">
        <f t="shared" si="685"/>
        <v>5132.9834497186966</v>
      </c>
      <c r="BE4365" s="63">
        <f t="shared" si="686"/>
        <v>145.53842789939461</v>
      </c>
      <c r="BF4365" s="63">
        <f t="shared" si="687"/>
        <v>145.53842854939461</v>
      </c>
      <c r="BG4365" s="63">
        <f t="shared" si="688"/>
        <v>5.8215371159757918</v>
      </c>
      <c r="BH4365" s="63">
        <f t="shared" si="689"/>
        <v>5.8215377659757914</v>
      </c>
      <c r="BI4365" s="109">
        <f t="shared" si="691"/>
        <v>130770000</v>
      </c>
      <c r="BJ4365" s="203">
        <f t="shared" si="690"/>
        <v>3.4565196982419637E+24</v>
      </c>
    </row>
    <row r="4366" spans="53:62" s="174" customFormat="1" x14ac:dyDescent="0.35">
      <c r="BA4366" s="177">
        <v>4360</v>
      </c>
      <c r="BB4366" s="202">
        <f t="shared" si="683"/>
        <v>218000000</v>
      </c>
      <c r="BC4366" s="63">
        <f t="shared" si="684"/>
        <v>5134.1558016526569</v>
      </c>
      <c r="BD4366" s="63">
        <f t="shared" si="685"/>
        <v>5134.1558016583895</v>
      </c>
      <c r="BE4366" s="63">
        <f t="shared" si="686"/>
        <v>145.53842789939461</v>
      </c>
      <c r="BF4366" s="63">
        <f t="shared" si="687"/>
        <v>145.53842854939461</v>
      </c>
      <c r="BG4366" s="63">
        <f t="shared" si="688"/>
        <v>5.8215371159757918</v>
      </c>
      <c r="BH4366" s="63">
        <f t="shared" si="689"/>
        <v>5.8215377659757914</v>
      </c>
      <c r="BI4366" s="109">
        <f t="shared" si="691"/>
        <v>130800000</v>
      </c>
      <c r="BJ4366" s="203">
        <f t="shared" si="690"/>
        <v>3.456830301163337E+24</v>
      </c>
    </row>
    <row r="4367" spans="53:62" s="174" customFormat="1" x14ac:dyDescent="0.35">
      <c r="BA4367" s="177">
        <v>4361</v>
      </c>
      <c r="BB4367" s="202">
        <f t="shared" si="683"/>
        <v>218050000</v>
      </c>
      <c r="BC4367" s="63">
        <f t="shared" si="684"/>
        <v>5135.3281512104641</v>
      </c>
      <c r="BD4367" s="63">
        <f t="shared" si="685"/>
        <v>5135.3281512161975</v>
      </c>
      <c r="BE4367" s="63">
        <f t="shared" si="686"/>
        <v>145.53842789939461</v>
      </c>
      <c r="BF4367" s="63">
        <f t="shared" si="687"/>
        <v>145.53842854939461</v>
      </c>
      <c r="BG4367" s="63">
        <f t="shared" si="688"/>
        <v>5.8215371159757918</v>
      </c>
      <c r="BH4367" s="63">
        <f t="shared" si="689"/>
        <v>5.8215377659757914</v>
      </c>
      <c r="BI4367" s="109">
        <f t="shared" si="691"/>
        <v>130830000</v>
      </c>
      <c r="BJ4367" s="203">
        <f t="shared" si="690"/>
        <v>3.4571407864112415E+24</v>
      </c>
    </row>
    <row r="4368" spans="53:62" s="174" customFormat="1" x14ac:dyDescent="0.35">
      <c r="BA4368" s="177">
        <v>4362</v>
      </c>
      <c r="BB4368" s="202">
        <f t="shared" si="683"/>
        <v>218100000</v>
      </c>
      <c r="BC4368" s="63">
        <f t="shared" si="684"/>
        <v>5136.5004983863219</v>
      </c>
      <c r="BD4368" s="63">
        <f t="shared" si="685"/>
        <v>5136.5004983920562</v>
      </c>
      <c r="BE4368" s="63">
        <f t="shared" si="686"/>
        <v>145.53842789939461</v>
      </c>
      <c r="BF4368" s="63">
        <f t="shared" si="687"/>
        <v>145.53842854939461</v>
      </c>
      <c r="BG4368" s="63">
        <f t="shared" si="688"/>
        <v>5.8215371159757918</v>
      </c>
      <c r="BH4368" s="63">
        <f t="shared" si="689"/>
        <v>5.8215377659757914</v>
      </c>
      <c r="BI4368" s="109">
        <f t="shared" si="691"/>
        <v>130860000</v>
      </c>
      <c r="BJ4368" s="203">
        <f t="shared" si="690"/>
        <v>3.4574511540302583E+24</v>
      </c>
    </row>
    <row r="4369" spans="53:62" s="174" customFormat="1" x14ac:dyDescent="0.35">
      <c r="BA4369" s="177">
        <v>4363</v>
      </c>
      <c r="BB4369" s="202">
        <f t="shared" si="683"/>
        <v>218150000</v>
      </c>
      <c r="BC4369" s="63">
        <f t="shared" si="684"/>
        <v>5137.6728431802931</v>
      </c>
      <c r="BD4369" s="63">
        <f t="shared" si="685"/>
        <v>5137.6728431860301</v>
      </c>
      <c r="BE4369" s="63">
        <f t="shared" si="686"/>
        <v>145.53842789939461</v>
      </c>
      <c r="BF4369" s="63">
        <f t="shared" si="687"/>
        <v>145.53842854939461</v>
      </c>
      <c r="BG4369" s="63">
        <f t="shared" si="688"/>
        <v>5.8215371159757918</v>
      </c>
      <c r="BH4369" s="63">
        <f t="shared" si="689"/>
        <v>5.8215377659757914</v>
      </c>
      <c r="BI4369" s="109">
        <f t="shared" si="691"/>
        <v>130890000</v>
      </c>
      <c r="BJ4369" s="203">
        <f t="shared" si="690"/>
        <v>3.4577614040649514E+24</v>
      </c>
    </row>
    <row r="4370" spans="53:62" s="174" customFormat="1" x14ac:dyDescent="0.35">
      <c r="BA4370" s="177">
        <v>4364</v>
      </c>
      <c r="BB4370" s="202">
        <f t="shared" si="683"/>
        <v>218200000</v>
      </c>
      <c r="BC4370" s="63">
        <f t="shared" si="684"/>
        <v>5138.8451855923813</v>
      </c>
      <c r="BD4370" s="63">
        <f t="shared" si="685"/>
        <v>5138.8451855981193</v>
      </c>
      <c r="BE4370" s="63">
        <f t="shared" si="686"/>
        <v>145.53842789939461</v>
      </c>
      <c r="BF4370" s="63">
        <f t="shared" si="687"/>
        <v>145.53842854939461</v>
      </c>
      <c r="BG4370" s="63">
        <f t="shared" si="688"/>
        <v>5.8215371159757918</v>
      </c>
      <c r="BH4370" s="63">
        <f t="shared" si="689"/>
        <v>5.8215377659757914</v>
      </c>
      <c r="BI4370" s="109">
        <f t="shared" si="691"/>
        <v>130920000</v>
      </c>
      <c r="BJ4370" s="203">
        <f t="shared" si="690"/>
        <v>3.4580715365598684E+24</v>
      </c>
    </row>
    <row r="4371" spans="53:62" s="174" customFormat="1" x14ac:dyDescent="0.35">
      <c r="BA4371" s="177">
        <v>4365</v>
      </c>
      <c r="BB4371" s="202">
        <f t="shared" si="683"/>
        <v>218250000</v>
      </c>
      <c r="BC4371" s="63">
        <f t="shared" si="684"/>
        <v>5140.0175256225848</v>
      </c>
      <c r="BD4371" s="63">
        <f t="shared" si="685"/>
        <v>5140.0175256283237</v>
      </c>
      <c r="BE4371" s="63">
        <f t="shared" si="686"/>
        <v>145.53842789939461</v>
      </c>
      <c r="BF4371" s="63">
        <f t="shared" si="687"/>
        <v>145.53842854939461</v>
      </c>
      <c r="BG4371" s="63">
        <f t="shared" si="688"/>
        <v>5.8215371159757918</v>
      </c>
      <c r="BH4371" s="63">
        <f t="shared" si="689"/>
        <v>5.8215377659757914</v>
      </c>
      <c r="BI4371" s="109">
        <f t="shared" si="691"/>
        <v>130950000</v>
      </c>
      <c r="BJ4371" s="203">
        <f t="shared" si="690"/>
        <v>3.4583815515595399E+24</v>
      </c>
    </row>
    <row r="4372" spans="53:62" s="174" customFormat="1" x14ac:dyDescent="0.35">
      <c r="BA4372" s="177">
        <v>4366</v>
      </c>
      <c r="BB4372" s="202">
        <f t="shared" si="683"/>
        <v>218300000</v>
      </c>
      <c r="BC4372" s="63">
        <f t="shared" si="684"/>
        <v>5141.1898632709672</v>
      </c>
      <c r="BD4372" s="63">
        <f t="shared" si="685"/>
        <v>5141.1898632767079</v>
      </c>
      <c r="BE4372" s="63">
        <f t="shared" si="686"/>
        <v>145.53842789939461</v>
      </c>
      <c r="BF4372" s="63">
        <f t="shared" si="687"/>
        <v>145.53842854939461</v>
      </c>
      <c r="BG4372" s="63">
        <f t="shared" si="688"/>
        <v>5.8215371159757918</v>
      </c>
      <c r="BH4372" s="63">
        <f t="shared" si="689"/>
        <v>5.8215377659757914</v>
      </c>
      <c r="BI4372" s="109">
        <f t="shared" si="691"/>
        <v>130980000</v>
      </c>
      <c r="BJ4372" s="203">
        <f t="shared" si="690"/>
        <v>3.4586914491084791E+24</v>
      </c>
    </row>
    <row r="4373" spans="53:62" s="174" customFormat="1" x14ac:dyDescent="0.35">
      <c r="BA4373" s="177">
        <v>4367</v>
      </c>
      <c r="BB4373" s="202">
        <f t="shared" si="683"/>
        <v>218350000</v>
      </c>
      <c r="BC4373" s="63">
        <f t="shared" si="684"/>
        <v>5142.3621985374002</v>
      </c>
      <c r="BD4373" s="63">
        <f t="shared" si="685"/>
        <v>5142.3621985431419</v>
      </c>
      <c r="BE4373" s="63">
        <f t="shared" si="686"/>
        <v>145.53842789939461</v>
      </c>
      <c r="BF4373" s="63">
        <f t="shared" si="687"/>
        <v>145.53842854939461</v>
      </c>
      <c r="BG4373" s="63">
        <f t="shared" si="688"/>
        <v>5.8215371159757918</v>
      </c>
      <c r="BH4373" s="63">
        <f t="shared" si="689"/>
        <v>5.8215377659757914</v>
      </c>
      <c r="BI4373" s="109">
        <f t="shared" si="691"/>
        <v>131010000</v>
      </c>
      <c r="BJ4373" s="203">
        <f t="shared" si="690"/>
        <v>3.4590012292511832E+24</v>
      </c>
    </row>
    <row r="4374" spans="53:62" s="174" customFormat="1" x14ac:dyDescent="0.35">
      <c r="BA4374" s="177">
        <v>4368</v>
      </c>
      <c r="BB4374" s="202">
        <f t="shared" si="683"/>
        <v>218400000</v>
      </c>
      <c r="BC4374" s="63">
        <f t="shared" si="684"/>
        <v>5143.5345314219485</v>
      </c>
      <c r="BD4374" s="63">
        <f t="shared" si="685"/>
        <v>5143.5345314276919</v>
      </c>
      <c r="BE4374" s="63">
        <f t="shared" si="686"/>
        <v>145.53842789939461</v>
      </c>
      <c r="BF4374" s="63">
        <f t="shared" si="687"/>
        <v>145.53842854939461</v>
      </c>
      <c r="BG4374" s="63">
        <f t="shared" si="688"/>
        <v>5.8215371159757918</v>
      </c>
      <c r="BH4374" s="63">
        <f t="shared" si="689"/>
        <v>5.8215377659757914</v>
      </c>
      <c r="BI4374" s="109">
        <f t="shared" si="691"/>
        <v>131040000</v>
      </c>
      <c r="BJ4374" s="203">
        <f t="shared" si="690"/>
        <v>3.4593108920321322E+24</v>
      </c>
    </row>
    <row r="4375" spans="53:62" s="174" customFormat="1" x14ac:dyDescent="0.35">
      <c r="BA4375" s="177">
        <v>4369</v>
      </c>
      <c r="BB4375" s="202">
        <f t="shared" si="683"/>
        <v>218450000</v>
      </c>
      <c r="BC4375" s="63">
        <f t="shared" si="684"/>
        <v>5144.7068619246775</v>
      </c>
      <c r="BD4375" s="63">
        <f t="shared" si="685"/>
        <v>5144.7068619304218</v>
      </c>
      <c r="BE4375" s="63">
        <f t="shared" si="686"/>
        <v>145.53842789939461</v>
      </c>
      <c r="BF4375" s="63">
        <f t="shared" si="687"/>
        <v>145.53842854939461</v>
      </c>
      <c r="BG4375" s="63">
        <f t="shared" si="688"/>
        <v>5.8215371159757918</v>
      </c>
      <c r="BH4375" s="63">
        <f t="shared" si="689"/>
        <v>5.8215377659757914</v>
      </c>
      <c r="BI4375" s="109">
        <f t="shared" si="691"/>
        <v>131070000</v>
      </c>
      <c r="BJ4375" s="203">
        <f t="shared" si="690"/>
        <v>3.4596204374957897E+24</v>
      </c>
    </row>
    <row r="4376" spans="53:62" s="174" customFormat="1" x14ac:dyDescent="0.35">
      <c r="BA4376" s="177">
        <v>4370</v>
      </c>
      <c r="BB4376" s="202">
        <f t="shared" si="683"/>
        <v>218500000</v>
      </c>
      <c r="BC4376" s="63">
        <f t="shared" si="684"/>
        <v>5145.8791900455217</v>
      </c>
      <c r="BD4376" s="63">
        <f t="shared" si="685"/>
        <v>5145.879190051267</v>
      </c>
      <c r="BE4376" s="63">
        <f t="shared" si="686"/>
        <v>145.53842789939461</v>
      </c>
      <c r="BF4376" s="63">
        <f t="shared" si="687"/>
        <v>145.53842854939461</v>
      </c>
      <c r="BG4376" s="63">
        <f t="shared" si="688"/>
        <v>5.8215371159757918</v>
      </c>
      <c r="BH4376" s="63">
        <f t="shared" si="689"/>
        <v>5.8215377659757914</v>
      </c>
      <c r="BI4376" s="109">
        <f t="shared" si="691"/>
        <v>131100000</v>
      </c>
      <c r="BJ4376" s="203">
        <f t="shared" si="690"/>
        <v>3.4599298656865999E+24</v>
      </c>
    </row>
    <row r="4377" spans="53:62" s="174" customFormat="1" x14ac:dyDescent="0.35">
      <c r="BA4377" s="177">
        <v>4371</v>
      </c>
      <c r="BB4377" s="202">
        <f t="shared" si="683"/>
        <v>218550000</v>
      </c>
      <c r="BC4377" s="63">
        <f t="shared" si="684"/>
        <v>5147.0515157845457</v>
      </c>
      <c r="BD4377" s="63">
        <f t="shared" si="685"/>
        <v>5147.0515157902919</v>
      </c>
      <c r="BE4377" s="63">
        <f t="shared" si="686"/>
        <v>145.53842789939461</v>
      </c>
      <c r="BF4377" s="63">
        <f t="shared" si="687"/>
        <v>145.53842854939461</v>
      </c>
      <c r="BG4377" s="63">
        <f t="shared" si="688"/>
        <v>5.8215371159757918</v>
      </c>
      <c r="BH4377" s="63">
        <f t="shared" si="689"/>
        <v>5.8215377659757914</v>
      </c>
      <c r="BI4377" s="109">
        <f t="shared" si="691"/>
        <v>131130000</v>
      </c>
      <c r="BJ4377" s="203">
        <f t="shared" si="690"/>
        <v>3.4602391766489949E+24</v>
      </c>
    </row>
    <row r="4378" spans="53:62" s="174" customFormat="1" x14ac:dyDescent="0.35">
      <c r="BA4378" s="177">
        <v>4372</v>
      </c>
      <c r="BB4378" s="202">
        <f t="shared" si="683"/>
        <v>218600000</v>
      </c>
      <c r="BC4378" s="63">
        <f t="shared" si="684"/>
        <v>5148.2238391416831</v>
      </c>
      <c r="BD4378" s="63">
        <f t="shared" si="685"/>
        <v>5148.223839147432</v>
      </c>
      <c r="BE4378" s="63">
        <f t="shared" si="686"/>
        <v>145.53842789939461</v>
      </c>
      <c r="BF4378" s="63">
        <f t="shared" si="687"/>
        <v>145.53842854939461</v>
      </c>
      <c r="BG4378" s="63">
        <f t="shared" si="688"/>
        <v>5.8215371159757918</v>
      </c>
      <c r="BH4378" s="63">
        <f t="shared" si="689"/>
        <v>5.8215377659757914</v>
      </c>
      <c r="BI4378" s="109">
        <f t="shared" si="691"/>
        <v>131160000</v>
      </c>
      <c r="BJ4378" s="203">
        <f t="shared" si="690"/>
        <v>3.4605483704273857E+24</v>
      </c>
    </row>
    <row r="4379" spans="53:62" s="174" customFormat="1" x14ac:dyDescent="0.35">
      <c r="BA4379" s="177">
        <v>4373</v>
      </c>
      <c r="BB4379" s="202">
        <f t="shared" si="683"/>
        <v>218650000</v>
      </c>
      <c r="BC4379" s="63">
        <f t="shared" si="684"/>
        <v>5149.3961601169376</v>
      </c>
      <c r="BD4379" s="63">
        <f t="shared" si="685"/>
        <v>5149.3961601226874</v>
      </c>
      <c r="BE4379" s="63">
        <f t="shared" si="686"/>
        <v>145.53842789939461</v>
      </c>
      <c r="BF4379" s="63">
        <f t="shared" si="687"/>
        <v>145.53842854939461</v>
      </c>
      <c r="BG4379" s="63">
        <f t="shared" si="688"/>
        <v>5.8215371159757918</v>
      </c>
      <c r="BH4379" s="63">
        <f t="shared" si="689"/>
        <v>5.8215377659757914</v>
      </c>
      <c r="BI4379" s="109">
        <f t="shared" si="691"/>
        <v>131190000</v>
      </c>
      <c r="BJ4379" s="203">
        <f t="shared" si="690"/>
        <v>3.4608574470661683E+24</v>
      </c>
    </row>
    <row r="4380" spans="53:62" s="174" customFormat="1" x14ac:dyDescent="0.35">
      <c r="BA4380" s="177">
        <v>4374</v>
      </c>
      <c r="BB4380" s="202">
        <f t="shared" si="683"/>
        <v>218700000</v>
      </c>
      <c r="BC4380" s="63">
        <f t="shared" si="684"/>
        <v>5150.568478710371</v>
      </c>
      <c r="BD4380" s="63">
        <f t="shared" si="685"/>
        <v>5150.5684787161226</v>
      </c>
      <c r="BE4380" s="63">
        <f t="shared" si="686"/>
        <v>145.53842789939461</v>
      </c>
      <c r="BF4380" s="63">
        <f t="shared" si="687"/>
        <v>145.53842854939461</v>
      </c>
      <c r="BG4380" s="63">
        <f t="shared" si="688"/>
        <v>5.8215371159757918</v>
      </c>
      <c r="BH4380" s="63">
        <f t="shared" si="689"/>
        <v>5.8215377659757914</v>
      </c>
      <c r="BI4380" s="109">
        <f t="shared" si="691"/>
        <v>131220000</v>
      </c>
      <c r="BJ4380" s="203">
        <f t="shared" si="690"/>
        <v>3.4611664066097215E+24</v>
      </c>
    </row>
    <row r="4381" spans="53:62" s="174" customFormat="1" x14ac:dyDescent="0.35">
      <c r="BA4381" s="177">
        <v>4375</v>
      </c>
      <c r="BB4381" s="202">
        <f t="shared" si="683"/>
        <v>218750000</v>
      </c>
      <c r="BC4381" s="63">
        <f t="shared" si="684"/>
        <v>5151.7407949219851</v>
      </c>
      <c r="BD4381" s="63">
        <f t="shared" si="685"/>
        <v>5151.7407949277376</v>
      </c>
      <c r="BE4381" s="63">
        <f t="shared" si="686"/>
        <v>145.53842789939461</v>
      </c>
      <c r="BF4381" s="63">
        <f t="shared" si="687"/>
        <v>145.53842854939461</v>
      </c>
      <c r="BG4381" s="63">
        <f t="shared" si="688"/>
        <v>5.8215371159757918</v>
      </c>
      <c r="BH4381" s="63">
        <f t="shared" si="689"/>
        <v>5.8215377659757914</v>
      </c>
      <c r="BI4381" s="109">
        <f t="shared" si="691"/>
        <v>131250000</v>
      </c>
      <c r="BJ4381" s="203">
        <f t="shared" si="690"/>
        <v>3.4614752491024075E+24</v>
      </c>
    </row>
    <row r="4382" spans="53:62" s="174" customFormat="1" x14ac:dyDescent="0.35">
      <c r="BA4382" s="177">
        <v>4376</v>
      </c>
      <c r="BB4382" s="202">
        <f t="shared" si="683"/>
        <v>218800000</v>
      </c>
      <c r="BC4382" s="63">
        <f t="shared" si="684"/>
        <v>5152.9131087517781</v>
      </c>
      <c r="BD4382" s="63">
        <f t="shared" si="685"/>
        <v>5152.9131087575324</v>
      </c>
      <c r="BE4382" s="63">
        <f t="shared" si="686"/>
        <v>145.53842789939461</v>
      </c>
      <c r="BF4382" s="63">
        <f t="shared" si="687"/>
        <v>145.53842854939461</v>
      </c>
      <c r="BG4382" s="63">
        <f t="shared" si="688"/>
        <v>5.8215371159757918</v>
      </c>
      <c r="BH4382" s="63">
        <f t="shared" si="689"/>
        <v>5.8215377659757914</v>
      </c>
      <c r="BI4382" s="109">
        <f t="shared" si="691"/>
        <v>131280000</v>
      </c>
      <c r="BJ4382" s="203">
        <f t="shared" si="690"/>
        <v>3.4617839745885719E+24</v>
      </c>
    </row>
    <row r="4383" spans="53:62" s="174" customFormat="1" x14ac:dyDescent="0.35">
      <c r="BA4383" s="177">
        <v>4377</v>
      </c>
      <c r="BB4383" s="202">
        <f t="shared" si="683"/>
        <v>218850000</v>
      </c>
      <c r="BC4383" s="63">
        <f t="shared" si="684"/>
        <v>5154.0854201997527</v>
      </c>
      <c r="BD4383" s="63">
        <f t="shared" si="685"/>
        <v>5154.085420205507</v>
      </c>
      <c r="BE4383" s="63">
        <f t="shared" si="686"/>
        <v>145.53842789939461</v>
      </c>
      <c r="BF4383" s="63">
        <f t="shared" si="687"/>
        <v>145.53842854939461</v>
      </c>
      <c r="BG4383" s="63">
        <f t="shared" si="688"/>
        <v>5.8215371159757918</v>
      </c>
      <c r="BH4383" s="63">
        <f t="shared" si="689"/>
        <v>5.8215377659757914</v>
      </c>
      <c r="BI4383" s="109">
        <f t="shared" si="691"/>
        <v>131310000</v>
      </c>
      <c r="BJ4383" s="203">
        <f t="shared" si="690"/>
        <v>3.4620925831125424E+24</v>
      </c>
    </row>
    <row r="4384" spans="53:62" s="174" customFormat="1" x14ac:dyDescent="0.35">
      <c r="BA4384" s="177">
        <v>4378</v>
      </c>
      <c r="BB4384" s="202">
        <f t="shared" si="683"/>
        <v>218900000</v>
      </c>
      <c r="BC4384" s="63">
        <f t="shared" si="684"/>
        <v>5155.2577292658407</v>
      </c>
      <c r="BD4384" s="63">
        <f t="shared" si="685"/>
        <v>5155.2577292715969</v>
      </c>
      <c r="BE4384" s="63">
        <f t="shared" si="686"/>
        <v>145.53842789939461</v>
      </c>
      <c r="BF4384" s="63">
        <f t="shared" si="687"/>
        <v>145.53842854939461</v>
      </c>
      <c r="BG4384" s="63">
        <f t="shared" si="688"/>
        <v>5.8215371159757918</v>
      </c>
      <c r="BH4384" s="63">
        <f t="shared" si="689"/>
        <v>5.8215377659757914</v>
      </c>
      <c r="BI4384" s="109">
        <f t="shared" si="691"/>
        <v>131340000</v>
      </c>
      <c r="BJ4384" s="203">
        <f t="shared" si="690"/>
        <v>3.4624010747186324E+24</v>
      </c>
    </row>
    <row r="4385" spans="53:62" s="174" customFormat="1" x14ac:dyDescent="0.35">
      <c r="BA4385" s="177">
        <v>4379</v>
      </c>
      <c r="BB4385" s="202">
        <f t="shared" si="683"/>
        <v>218950000</v>
      </c>
      <c r="BC4385" s="63">
        <f t="shared" si="684"/>
        <v>5156.4300359501749</v>
      </c>
      <c r="BD4385" s="63">
        <f t="shared" si="685"/>
        <v>5156.430035955932</v>
      </c>
      <c r="BE4385" s="63">
        <f t="shared" si="686"/>
        <v>145.53842789939461</v>
      </c>
      <c r="BF4385" s="63">
        <f t="shared" si="687"/>
        <v>145.53842854939461</v>
      </c>
      <c r="BG4385" s="63">
        <f t="shared" si="688"/>
        <v>5.8215371159757918</v>
      </c>
      <c r="BH4385" s="63">
        <f t="shared" si="689"/>
        <v>5.8215377659757914</v>
      </c>
      <c r="BI4385" s="109">
        <f t="shared" si="691"/>
        <v>131370000</v>
      </c>
      <c r="BJ4385" s="203">
        <f t="shared" si="690"/>
        <v>3.4627094494511348E+24</v>
      </c>
    </row>
    <row r="4386" spans="53:62" s="174" customFormat="1" x14ac:dyDescent="0.35">
      <c r="BA4386" s="177">
        <v>4380</v>
      </c>
      <c r="BB4386" s="202">
        <f t="shared" si="683"/>
        <v>219000000</v>
      </c>
      <c r="BC4386" s="63">
        <f t="shared" si="684"/>
        <v>5157.6023402526225</v>
      </c>
      <c r="BD4386" s="63">
        <f t="shared" si="685"/>
        <v>5157.6023402583814</v>
      </c>
      <c r="BE4386" s="63">
        <f t="shared" si="686"/>
        <v>145.53842789939461</v>
      </c>
      <c r="BF4386" s="63">
        <f t="shared" si="687"/>
        <v>145.53842854939461</v>
      </c>
      <c r="BG4386" s="63">
        <f t="shared" si="688"/>
        <v>5.8215371159757918</v>
      </c>
      <c r="BH4386" s="63">
        <f t="shared" si="689"/>
        <v>5.8215377659757914</v>
      </c>
      <c r="BI4386" s="109">
        <f t="shared" si="691"/>
        <v>131400000</v>
      </c>
      <c r="BJ4386" s="203">
        <f t="shared" si="690"/>
        <v>3.4630177073543291E+24</v>
      </c>
    </row>
    <row r="4387" spans="53:62" s="174" customFormat="1" x14ac:dyDescent="0.35">
      <c r="BA4387" s="177">
        <v>4381</v>
      </c>
      <c r="BB4387" s="202">
        <f t="shared" si="683"/>
        <v>219050000</v>
      </c>
      <c r="BC4387" s="63">
        <f t="shared" si="684"/>
        <v>5158.7746421733154</v>
      </c>
      <c r="BD4387" s="63">
        <f t="shared" si="685"/>
        <v>5158.7746421790753</v>
      </c>
      <c r="BE4387" s="63">
        <f t="shared" si="686"/>
        <v>145.53842789939461</v>
      </c>
      <c r="BF4387" s="63">
        <f t="shared" si="687"/>
        <v>145.53842854939461</v>
      </c>
      <c r="BG4387" s="63">
        <f t="shared" si="688"/>
        <v>5.8215371159757918</v>
      </c>
      <c r="BH4387" s="63">
        <f t="shared" si="689"/>
        <v>5.8215377659757914</v>
      </c>
      <c r="BI4387" s="109">
        <f t="shared" si="691"/>
        <v>131430000</v>
      </c>
      <c r="BJ4387" s="203">
        <f t="shared" si="690"/>
        <v>3.463325848472476E+24</v>
      </c>
    </row>
    <row r="4388" spans="53:62" s="174" customFormat="1" x14ac:dyDescent="0.35">
      <c r="BA4388" s="177">
        <v>4382</v>
      </c>
      <c r="BB4388" s="202">
        <f t="shared" si="683"/>
        <v>219100000</v>
      </c>
      <c r="BC4388" s="63">
        <f t="shared" si="684"/>
        <v>5159.9469417121891</v>
      </c>
      <c r="BD4388" s="63">
        <f t="shared" si="685"/>
        <v>5159.9469417179498</v>
      </c>
      <c r="BE4388" s="63">
        <f t="shared" si="686"/>
        <v>145.53842789939461</v>
      </c>
      <c r="BF4388" s="63">
        <f t="shared" si="687"/>
        <v>145.53842854939461</v>
      </c>
      <c r="BG4388" s="63">
        <f t="shared" si="688"/>
        <v>5.8215371159757918</v>
      </c>
      <c r="BH4388" s="63">
        <f t="shared" si="689"/>
        <v>5.8215377659757914</v>
      </c>
      <c r="BI4388" s="109">
        <f t="shared" si="691"/>
        <v>131460000</v>
      </c>
      <c r="BJ4388" s="203">
        <f t="shared" si="690"/>
        <v>3.4636338728498207E+24</v>
      </c>
    </row>
    <row r="4389" spans="53:62" s="174" customFormat="1" x14ac:dyDescent="0.35">
      <c r="BA4389" s="177">
        <v>4383</v>
      </c>
      <c r="BB4389" s="202">
        <f t="shared" si="683"/>
        <v>219150000</v>
      </c>
      <c r="BC4389" s="63">
        <f t="shared" si="684"/>
        <v>5161.1192388693062</v>
      </c>
      <c r="BD4389" s="63">
        <f t="shared" si="685"/>
        <v>5161.1192388750687</v>
      </c>
      <c r="BE4389" s="63">
        <f t="shared" si="686"/>
        <v>145.53842789939461</v>
      </c>
      <c r="BF4389" s="63">
        <f t="shared" si="687"/>
        <v>145.53842854939461</v>
      </c>
      <c r="BG4389" s="63">
        <f t="shared" si="688"/>
        <v>5.8215371159757918</v>
      </c>
      <c r="BH4389" s="63">
        <f t="shared" si="689"/>
        <v>5.8215377659757914</v>
      </c>
      <c r="BI4389" s="109">
        <f t="shared" si="691"/>
        <v>131490000</v>
      </c>
      <c r="BJ4389" s="203">
        <f t="shared" si="690"/>
        <v>3.4639417805305901E+24</v>
      </c>
    </row>
    <row r="4390" spans="53:62" s="174" customFormat="1" x14ac:dyDescent="0.35">
      <c r="BA4390" s="177">
        <v>4384</v>
      </c>
      <c r="BB4390" s="202">
        <f t="shared" si="683"/>
        <v>219200000</v>
      </c>
      <c r="BC4390" s="63">
        <f t="shared" si="684"/>
        <v>5162.2915336446031</v>
      </c>
      <c r="BD4390" s="63">
        <f t="shared" si="685"/>
        <v>5162.2915336503665</v>
      </c>
      <c r="BE4390" s="63">
        <f t="shared" si="686"/>
        <v>145.53842789939461</v>
      </c>
      <c r="BF4390" s="63">
        <f t="shared" si="687"/>
        <v>145.53842854939461</v>
      </c>
      <c r="BG4390" s="63">
        <f t="shared" si="688"/>
        <v>5.8215371159757918</v>
      </c>
      <c r="BH4390" s="63">
        <f t="shared" si="689"/>
        <v>5.8215377659757914</v>
      </c>
      <c r="BI4390" s="109">
        <f t="shared" si="691"/>
        <v>131520000</v>
      </c>
      <c r="BJ4390" s="203">
        <f t="shared" si="690"/>
        <v>3.4642495715589965E+24</v>
      </c>
    </row>
    <row r="4391" spans="53:62" s="174" customFormat="1" x14ac:dyDescent="0.35">
      <c r="BA4391" s="177">
        <v>4385</v>
      </c>
      <c r="BB4391" s="202">
        <f t="shared" si="683"/>
        <v>219250000</v>
      </c>
      <c r="BC4391" s="63">
        <f t="shared" si="684"/>
        <v>5163.4638260380807</v>
      </c>
      <c r="BD4391" s="63">
        <f t="shared" si="685"/>
        <v>5163.4638260438451</v>
      </c>
      <c r="BE4391" s="63">
        <f t="shared" si="686"/>
        <v>145.53842789939461</v>
      </c>
      <c r="BF4391" s="63">
        <f t="shared" si="687"/>
        <v>145.53842854939461</v>
      </c>
      <c r="BG4391" s="63">
        <f t="shared" si="688"/>
        <v>5.8215371159757918</v>
      </c>
      <c r="BH4391" s="63">
        <f t="shared" si="689"/>
        <v>5.8215377659757914</v>
      </c>
      <c r="BI4391" s="109">
        <f t="shared" si="691"/>
        <v>131550000</v>
      </c>
      <c r="BJ4391" s="203">
        <f t="shared" si="690"/>
        <v>3.464557245979233E+24</v>
      </c>
    </row>
    <row r="4392" spans="53:62" s="174" customFormat="1" x14ac:dyDescent="0.35">
      <c r="BA4392" s="177">
        <v>4386</v>
      </c>
      <c r="BB4392" s="202">
        <f t="shared" si="683"/>
        <v>219300000</v>
      </c>
      <c r="BC4392" s="63">
        <f t="shared" si="684"/>
        <v>5164.6361160498009</v>
      </c>
      <c r="BD4392" s="63">
        <f t="shared" si="685"/>
        <v>5164.636116055568</v>
      </c>
      <c r="BE4392" s="63">
        <f t="shared" si="686"/>
        <v>145.53842789939461</v>
      </c>
      <c r="BF4392" s="63">
        <f t="shared" si="687"/>
        <v>145.53842854939461</v>
      </c>
      <c r="BG4392" s="63">
        <f t="shared" si="688"/>
        <v>5.8215371159757918</v>
      </c>
      <c r="BH4392" s="63">
        <f t="shared" si="689"/>
        <v>5.8215377659757914</v>
      </c>
      <c r="BI4392" s="109">
        <f t="shared" si="691"/>
        <v>131580000</v>
      </c>
      <c r="BJ4392" s="203">
        <f t="shared" si="690"/>
        <v>3.4648648038354777E+24</v>
      </c>
    </row>
    <row r="4393" spans="53:62" s="174" customFormat="1" x14ac:dyDescent="0.35">
      <c r="BA4393" s="177">
        <v>4387</v>
      </c>
      <c r="BB4393" s="202">
        <f t="shared" si="683"/>
        <v>219350000</v>
      </c>
      <c r="BC4393" s="63">
        <f t="shared" si="684"/>
        <v>5165.8084036797036</v>
      </c>
      <c r="BD4393" s="63">
        <f t="shared" si="685"/>
        <v>5165.8084036854707</v>
      </c>
      <c r="BE4393" s="63">
        <f t="shared" si="686"/>
        <v>145.53842789939461</v>
      </c>
      <c r="BF4393" s="63">
        <f t="shared" si="687"/>
        <v>145.53842854939461</v>
      </c>
      <c r="BG4393" s="63">
        <f t="shared" si="688"/>
        <v>5.8215371159757918</v>
      </c>
      <c r="BH4393" s="63">
        <f t="shared" si="689"/>
        <v>5.8215377659757914</v>
      </c>
      <c r="BI4393" s="109">
        <f t="shared" si="691"/>
        <v>131610000</v>
      </c>
      <c r="BJ4393" s="203">
        <f t="shared" si="690"/>
        <v>3.4651722451718919E+24</v>
      </c>
    </row>
    <row r="4394" spans="53:62" s="174" customFormat="1" x14ac:dyDescent="0.35">
      <c r="BA4394" s="177">
        <v>4388</v>
      </c>
      <c r="BB4394" s="202">
        <f t="shared" si="683"/>
        <v>219400000</v>
      </c>
      <c r="BC4394" s="63">
        <f t="shared" si="684"/>
        <v>5166.9806889278489</v>
      </c>
      <c r="BD4394" s="63">
        <f t="shared" si="685"/>
        <v>5166.9806889336178</v>
      </c>
      <c r="BE4394" s="63">
        <f t="shared" si="686"/>
        <v>145.53842789939461</v>
      </c>
      <c r="BF4394" s="63">
        <f t="shared" si="687"/>
        <v>145.53842854939461</v>
      </c>
      <c r="BG4394" s="63">
        <f t="shared" si="688"/>
        <v>5.8215371159757918</v>
      </c>
      <c r="BH4394" s="63">
        <f t="shared" si="689"/>
        <v>5.8215377659757914</v>
      </c>
      <c r="BI4394" s="109">
        <f t="shared" si="691"/>
        <v>131640000</v>
      </c>
      <c r="BJ4394" s="203">
        <f t="shared" si="690"/>
        <v>3.4654795700326198E+24</v>
      </c>
    </row>
    <row r="4395" spans="53:62" s="174" customFormat="1" x14ac:dyDescent="0.35">
      <c r="BA4395" s="177">
        <v>4389</v>
      </c>
      <c r="BB4395" s="202">
        <f t="shared" si="683"/>
        <v>219450000</v>
      </c>
      <c r="BC4395" s="63">
        <f t="shared" si="684"/>
        <v>5168.1529717942385</v>
      </c>
      <c r="BD4395" s="63">
        <f t="shared" si="685"/>
        <v>5168.1529718000093</v>
      </c>
      <c r="BE4395" s="63">
        <f t="shared" si="686"/>
        <v>145.53842789939461</v>
      </c>
      <c r="BF4395" s="63">
        <f t="shared" si="687"/>
        <v>145.53842854939461</v>
      </c>
      <c r="BG4395" s="63">
        <f t="shared" si="688"/>
        <v>5.8215371159757918</v>
      </c>
      <c r="BH4395" s="63">
        <f t="shared" si="689"/>
        <v>5.8215377659757914</v>
      </c>
      <c r="BI4395" s="109">
        <f t="shared" si="691"/>
        <v>131670000</v>
      </c>
      <c r="BJ4395" s="203">
        <f t="shared" si="690"/>
        <v>3.4657867784617875E+24</v>
      </c>
    </row>
    <row r="4396" spans="53:62" s="174" customFormat="1" x14ac:dyDescent="0.35">
      <c r="BA4396" s="177">
        <v>4390</v>
      </c>
      <c r="BB4396" s="202">
        <f t="shared" si="683"/>
        <v>219500000</v>
      </c>
      <c r="BC4396" s="63">
        <f t="shared" si="684"/>
        <v>5169.3252522788734</v>
      </c>
      <c r="BD4396" s="63">
        <f t="shared" si="685"/>
        <v>5169.3252522846451</v>
      </c>
      <c r="BE4396" s="63">
        <f t="shared" si="686"/>
        <v>145.53842789939461</v>
      </c>
      <c r="BF4396" s="63">
        <f t="shared" si="687"/>
        <v>145.53842854939461</v>
      </c>
      <c r="BG4396" s="63">
        <f t="shared" si="688"/>
        <v>5.8215371159757918</v>
      </c>
      <c r="BH4396" s="63">
        <f t="shared" si="689"/>
        <v>5.8215377659757914</v>
      </c>
      <c r="BI4396" s="109">
        <f t="shared" si="691"/>
        <v>131700000</v>
      </c>
      <c r="BJ4396" s="203">
        <f t="shared" si="690"/>
        <v>3.4660938705035063E+24</v>
      </c>
    </row>
    <row r="4397" spans="53:62" s="174" customFormat="1" x14ac:dyDescent="0.35">
      <c r="BA4397" s="177">
        <v>4391</v>
      </c>
      <c r="BB4397" s="202">
        <f t="shared" si="683"/>
        <v>219550000</v>
      </c>
      <c r="BC4397" s="63">
        <f t="shared" si="684"/>
        <v>5170.4975303817537</v>
      </c>
      <c r="BD4397" s="63">
        <f t="shared" si="685"/>
        <v>5170.4975303875262</v>
      </c>
      <c r="BE4397" s="63">
        <f t="shared" si="686"/>
        <v>145.53842789939461</v>
      </c>
      <c r="BF4397" s="63">
        <f t="shared" si="687"/>
        <v>145.53842854939461</v>
      </c>
      <c r="BG4397" s="63">
        <f t="shared" si="688"/>
        <v>5.8215371159757918</v>
      </c>
      <c r="BH4397" s="63">
        <f t="shared" si="689"/>
        <v>5.8215377659757914</v>
      </c>
      <c r="BI4397" s="109">
        <f t="shared" si="691"/>
        <v>131730000</v>
      </c>
      <c r="BJ4397" s="203">
        <f t="shared" si="690"/>
        <v>3.4664008462018717E+24</v>
      </c>
    </row>
    <row r="4398" spans="53:62" s="174" customFormat="1" x14ac:dyDescent="0.35">
      <c r="BA4398" s="177">
        <v>4392</v>
      </c>
      <c r="BB4398" s="202">
        <f t="shared" si="683"/>
        <v>219600000</v>
      </c>
      <c r="BC4398" s="63">
        <f t="shared" si="684"/>
        <v>5171.6698061028119</v>
      </c>
      <c r="BD4398" s="63">
        <f t="shared" si="685"/>
        <v>5171.6698061085863</v>
      </c>
      <c r="BE4398" s="63">
        <f t="shared" si="686"/>
        <v>145.53842789939461</v>
      </c>
      <c r="BF4398" s="63">
        <f t="shared" si="687"/>
        <v>145.53842854939461</v>
      </c>
      <c r="BG4398" s="63">
        <f t="shared" si="688"/>
        <v>5.8215371159757918</v>
      </c>
      <c r="BH4398" s="63">
        <f t="shared" si="689"/>
        <v>5.8215377659757914</v>
      </c>
      <c r="BI4398" s="109">
        <f t="shared" si="691"/>
        <v>131760000</v>
      </c>
      <c r="BJ4398" s="203">
        <f t="shared" si="690"/>
        <v>3.4667077056009585E+24</v>
      </c>
    </row>
    <row r="4399" spans="53:62" s="174" customFormat="1" x14ac:dyDescent="0.35">
      <c r="BA4399" s="177">
        <v>4393</v>
      </c>
      <c r="BB4399" s="202">
        <f t="shared" si="683"/>
        <v>219650000</v>
      </c>
      <c r="BC4399" s="63">
        <f t="shared" si="684"/>
        <v>5172.8420794421809</v>
      </c>
      <c r="BD4399" s="63">
        <f t="shared" si="685"/>
        <v>5172.8420794479562</v>
      </c>
      <c r="BE4399" s="63">
        <f t="shared" si="686"/>
        <v>145.53842789939461</v>
      </c>
      <c r="BF4399" s="63">
        <f t="shared" si="687"/>
        <v>145.53842854939461</v>
      </c>
      <c r="BG4399" s="63">
        <f t="shared" si="688"/>
        <v>5.8215371159757918</v>
      </c>
      <c r="BH4399" s="63">
        <f t="shared" si="689"/>
        <v>5.8215377659757914</v>
      </c>
      <c r="BI4399" s="109">
        <f t="shared" si="691"/>
        <v>131790000</v>
      </c>
      <c r="BJ4399" s="203">
        <f t="shared" si="690"/>
        <v>3.4670144487448289E+24</v>
      </c>
    </row>
    <row r="4400" spans="53:62" s="174" customFormat="1" x14ac:dyDescent="0.35">
      <c r="BA4400" s="177">
        <v>4394</v>
      </c>
      <c r="BB4400" s="202">
        <f t="shared" si="683"/>
        <v>219700000</v>
      </c>
      <c r="BC4400" s="63">
        <f t="shared" si="684"/>
        <v>5174.0143503997933</v>
      </c>
      <c r="BD4400" s="63">
        <f t="shared" si="685"/>
        <v>5174.0143504055704</v>
      </c>
      <c r="BE4400" s="63">
        <f t="shared" si="686"/>
        <v>145.53842789939461</v>
      </c>
      <c r="BF4400" s="63">
        <f t="shared" si="687"/>
        <v>145.53842854939461</v>
      </c>
      <c r="BG4400" s="63">
        <f t="shared" si="688"/>
        <v>5.8215371159757918</v>
      </c>
      <c r="BH4400" s="63">
        <f t="shared" si="689"/>
        <v>5.8215377659757914</v>
      </c>
      <c r="BI4400" s="109">
        <f t="shared" si="691"/>
        <v>131820000</v>
      </c>
      <c r="BJ4400" s="203">
        <f t="shared" si="690"/>
        <v>3.4673210756775261E+24</v>
      </c>
    </row>
    <row r="4401" spans="53:62" s="174" customFormat="1" x14ac:dyDescent="0.35">
      <c r="BA4401" s="177">
        <v>4395</v>
      </c>
      <c r="BB4401" s="202">
        <f t="shared" si="683"/>
        <v>219750000</v>
      </c>
      <c r="BC4401" s="63">
        <f t="shared" si="684"/>
        <v>5175.1866189756502</v>
      </c>
      <c r="BD4401" s="63">
        <f t="shared" si="685"/>
        <v>5175.1866189814291</v>
      </c>
      <c r="BE4401" s="63">
        <f t="shared" si="686"/>
        <v>145.53842789939461</v>
      </c>
      <c r="BF4401" s="63">
        <f t="shared" si="687"/>
        <v>145.53842854939461</v>
      </c>
      <c r="BG4401" s="63">
        <f t="shared" si="688"/>
        <v>5.8215371159757918</v>
      </c>
      <c r="BH4401" s="63">
        <f t="shared" si="689"/>
        <v>5.8215377659757914</v>
      </c>
      <c r="BI4401" s="109">
        <f t="shared" si="691"/>
        <v>131850000</v>
      </c>
      <c r="BJ4401" s="203">
        <f t="shared" si="690"/>
        <v>3.4676275864430778E+24</v>
      </c>
    </row>
    <row r="4402" spans="53:62" s="174" customFormat="1" x14ac:dyDescent="0.35">
      <c r="BA4402" s="177">
        <v>4396</v>
      </c>
      <c r="BB4402" s="202">
        <f t="shared" si="683"/>
        <v>219800000</v>
      </c>
      <c r="BC4402" s="63">
        <f t="shared" si="684"/>
        <v>5176.3588851697523</v>
      </c>
      <c r="BD4402" s="63">
        <f t="shared" si="685"/>
        <v>5176.3588851755321</v>
      </c>
      <c r="BE4402" s="63">
        <f t="shared" si="686"/>
        <v>145.53842789939461</v>
      </c>
      <c r="BF4402" s="63">
        <f t="shared" si="687"/>
        <v>145.53842854939461</v>
      </c>
      <c r="BG4402" s="63">
        <f t="shared" si="688"/>
        <v>5.8215371159757918</v>
      </c>
      <c r="BH4402" s="63">
        <f t="shared" si="689"/>
        <v>5.8215377659757914</v>
      </c>
      <c r="BI4402" s="109">
        <f t="shared" si="691"/>
        <v>131880000</v>
      </c>
      <c r="BJ4402" s="203">
        <f t="shared" si="690"/>
        <v>3.4679339810854935E+24</v>
      </c>
    </row>
    <row r="4403" spans="53:62" s="174" customFormat="1" x14ac:dyDescent="0.35">
      <c r="BA4403" s="177">
        <v>4397</v>
      </c>
      <c r="BB4403" s="202">
        <f t="shared" si="683"/>
        <v>219850000</v>
      </c>
      <c r="BC4403" s="63">
        <f t="shared" si="684"/>
        <v>5177.5311489821634</v>
      </c>
      <c r="BD4403" s="63">
        <f t="shared" si="685"/>
        <v>5177.5311489879441</v>
      </c>
      <c r="BE4403" s="63">
        <f t="shared" si="686"/>
        <v>145.53842789939461</v>
      </c>
      <c r="BF4403" s="63">
        <f t="shared" si="687"/>
        <v>145.53842854939461</v>
      </c>
      <c r="BG4403" s="63">
        <f t="shared" si="688"/>
        <v>5.8215371159757918</v>
      </c>
      <c r="BH4403" s="63">
        <f t="shared" si="689"/>
        <v>5.8215377659757914</v>
      </c>
      <c r="BI4403" s="109">
        <f t="shared" si="691"/>
        <v>131910000</v>
      </c>
      <c r="BJ4403" s="203">
        <f t="shared" si="690"/>
        <v>3.4682402596487677E+24</v>
      </c>
    </row>
    <row r="4404" spans="53:62" s="174" customFormat="1" x14ac:dyDescent="0.35">
      <c r="BA4404" s="177">
        <v>4398</v>
      </c>
      <c r="BB4404" s="202">
        <f t="shared" si="683"/>
        <v>219900000</v>
      </c>
      <c r="BC4404" s="63">
        <f t="shared" si="684"/>
        <v>5178.7034104128188</v>
      </c>
      <c r="BD4404" s="63">
        <f t="shared" si="685"/>
        <v>5178.7034104186014</v>
      </c>
      <c r="BE4404" s="63">
        <f t="shared" si="686"/>
        <v>145.53842789939461</v>
      </c>
      <c r="BF4404" s="63">
        <f t="shared" si="687"/>
        <v>145.53842854939461</v>
      </c>
      <c r="BG4404" s="63">
        <f t="shared" si="688"/>
        <v>5.8215371159757918</v>
      </c>
      <c r="BH4404" s="63">
        <f t="shared" si="689"/>
        <v>5.8215377659757914</v>
      </c>
      <c r="BI4404" s="109">
        <f t="shared" si="691"/>
        <v>131940000</v>
      </c>
      <c r="BJ4404" s="203">
        <f t="shared" si="690"/>
        <v>3.4685464221768785E+24</v>
      </c>
    </row>
    <row r="4405" spans="53:62" s="174" customFormat="1" x14ac:dyDescent="0.35">
      <c r="BA4405" s="177">
        <v>4399</v>
      </c>
      <c r="BB4405" s="202">
        <f t="shared" si="683"/>
        <v>219950000</v>
      </c>
      <c r="BC4405" s="63">
        <f t="shared" si="684"/>
        <v>5179.8756694617832</v>
      </c>
      <c r="BD4405" s="63">
        <f t="shared" si="685"/>
        <v>5179.8756694675667</v>
      </c>
      <c r="BE4405" s="63">
        <f t="shared" si="686"/>
        <v>145.53842789939461</v>
      </c>
      <c r="BF4405" s="63">
        <f t="shared" si="687"/>
        <v>145.53842854939461</v>
      </c>
      <c r="BG4405" s="63">
        <f t="shared" si="688"/>
        <v>5.8215371159757918</v>
      </c>
      <c r="BH4405" s="63">
        <f t="shared" si="689"/>
        <v>5.8215377659757914</v>
      </c>
      <c r="BI4405" s="109">
        <f t="shared" si="691"/>
        <v>131970000</v>
      </c>
      <c r="BJ4405" s="203">
        <f t="shared" si="690"/>
        <v>3.4688524687137846E+24</v>
      </c>
    </row>
    <row r="4406" spans="53:62" s="174" customFormat="1" x14ac:dyDescent="0.35">
      <c r="BA4406" s="177">
        <v>4400</v>
      </c>
      <c r="BB4406" s="202">
        <f t="shared" si="683"/>
        <v>220000000</v>
      </c>
      <c r="BC4406" s="63">
        <f t="shared" si="684"/>
        <v>5181.047926128992</v>
      </c>
      <c r="BD4406" s="63">
        <f t="shared" si="685"/>
        <v>5181.0479261347773</v>
      </c>
      <c r="BE4406" s="63">
        <f t="shared" si="686"/>
        <v>145.53842789939461</v>
      </c>
      <c r="BF4406" s="63">
        <f t="shared" si="687"/>
        <v>145.53842854939461</v>
      </c>
      <c r="BG4406" s="63">
        <f t="shared" si="688"/>
        <v>5.8215371159757918</v>
      </c>
      <c r="BH4406" s="63">
        <f t="shared" si="689"/>
        <v>5.8215377659757914</v>
      </c>
      <c r="BI4406" s="109">
        <f t="shared" si="691"/>
        <v>132000000</v>
      </c>
      <c r="BJ4406" s="203">
        <f t="shared" si="690"/>
        <v>3.4691583993034303E+24</v>
      </c>
    </row>
    <row r="4407" spans="53:62" s="174" customFormat="1" x14ac:dyDescent="0.35">
      <c r="BA4407" s="177">
        <v>4401</v>
      </c>
      <c r="BB4407" s="202">
        <f t="shared" si="683"/>
        <v>220050000</v>
      </c>
      <c r="BC4407" s="63">
        <f t="shared" si="684"/>
        <v>5182.2201804145107</v>
      </c>
      <c r="BD4407" s="63">
        <f t="shared" si="685"/>
        <v>5182.2201804202969</v>
      </c>
      <c r="BE4407" s="63">
        <f t="shared" si="686"/>
        <v>145.53842789939461</v>
      </c>
      <c r="BF4407" s="63">
        <f t="shared" si="687"/>
        <v>145.53842854939461</v>
      </c>
      <c r="BG4407" s="63">
        <f t="shared" si="688"/>
        <v>5.8215371159757918</v>
      </c>
      <c r="BH4407" s="63">
        <f t="shared" si="689"/>
        <v>5.8215377659757914</v>
      </c>
      <c r="BI4407" s="109">
        <f t="shared" si="691"/>
        <v>132030000</v>
      </c>
      <c r="BJ4407" s="203">
        <f t="shared" si="690"/>
        <v>3.4694642139897441E+24</v>
      </c>
    </row>
    <row r="4408" spans="53:62" s="174" customFormat="1" x14ac:dyDescent="0.35">
      <c r="BA4408" s="177">
        <v>4402</v>
      </c>
      <c r="BB4408" s="202">
        <f t="shared" si="683"/>
        <v>220100000</v>
      </c>
      <c r="BC4408" s="63">
        <f t="shared" si="684"/>
        <v>5183.3924323183364</v>
      </c>
      <c r="BD4408" s="63">
        <f t="shared" si="685"/>
        <v>5183.3924323241254</v>
      </c>
      <c r="BE4408" s="63">
        <f t="shared" si="686"/>
        <v>145.53842789939461</v>
      </c>
      <c r="BF4408" s="63">
        <f t="shared" si="687"/>
        <v>145.53842854939461</v>
      </c>
      <c r="BG4408" s="63">
        <f t="shared" si="688"/>
        <v>5.8215371159757918</v>
      </c>
      <c r="BH4408" s="63">
        <f t="shared" si="689"/>
        <v>5.8215377659757914</v>
      </c>
      <c r="BI4408" s="109">
        <f t="shared" si="691"/>
        <v>132060000</v>
      </c>
      <c r="BJ4408" s="203">
        <f t="shared" si="690"/>
        <v>3.4697699128166356E+24</v>
      </c>
    </row>
    <row r="4409" spans="53:62" s="174" customFormat="1" x14ac:dyDescent="0.35">
      <c r="BA4409" s="177">
        <v>4403</v>
      </c>
      <c r="BB4409" s="202">
        <f t="shared" si="683"/>
        <v>220150000</v>
      </c>
      <c r="BC4409" s="63">
        <f t="shared" si="684"/>
        <v>5184.5646818404748</v>
      </c>
      <c r="BD4409" s="63">
        <f t="shared" si="685"/>
        <v>5184.5646818462628</v>
      </c>
      <c r="BE4409" s="63">
        <f t="shared" si="686"/>
        <v>145.53842789939461</v>
      </c>
      <c r="BF4409" s="63">
        <f t="shared" si="687"/>
        <v>145.53842854939461</v>
      </c>
      <c r="BG4409" s="63">
        <f t="shared" si="688"/>
        <v>5.8215371159757918</v>
      </c>
      <c r="BH4409" s="63">
        <f t="shared" si="689"/>
        <v>5.8215377659757914</v>
      </c>
      <c r="BI4409" s="109">
        <f t="shared" si="691"/>
        <v>132090000</v>
      </c>
      <c r="BJ4409" s="203">
        <f t="shared" si="690"/>
        <v>3.4700754958279982E+24</v>
      </c>
    </row>
    <row r="4410" spans="53:62" s="174" customFormat="1" x14ac:dyDescent="0.35">
      <c r="BA4410" s="177">
        <v>4404</v>
      </c>
      <c r="BB4410" s="202">
        <f t="shared" si="683"/>
        <v>220200000</v>
      </c>
      <c r="BC4410" s="63">
        <f t="shared" si="684"/>
        <v>5185.7369289808557</v>
      </c>
      <c r="BD4410" s="63">
        <f t="shared" si="685"/>
        <v>5185.7369289866456</v>
      </c>
      <c r="BE4410" s="63">
        <f t="shared" si="686"/>
        <v>145.53842789939461</v>
      </c>
      <c r="BF4410" s="63">
        <f t="shared" si="687"/>
        <v>145.53842854939461</v>
      </c>
      <c r="BG4410" s="63">
        <f t="shared" si="688"/>
        <v>5.8215371159757918</v>
      </c>
      <c r="BH4410" s="63">
        <f t="shared" si="689"/>
        <v>5.8215377659757914</v>
      </c>
      <c r="BI4410" s="109">
        <f t="shared" si="691"/>
        <v>132120000</v>
      </c>
      <c r="BJ4410" s="203">
        <f t="shared" si="690"/>
        <v>3.4703809630677105E+24</v>
      </c>
    </row>
    <row r="4411" spans="53:62" s="174" customFormat="1" x14ac:dyDescent="0.35">
      <c r="BA4411" s="177">
        <v>4405</v>
      </c>
      <c r="BB4411" s="202">
        <f t="shared" si="683"/>
        <v>220250000</v>
      </c>
      <c r="BC4411" s="63">
        <f t="shared" si="684"/>
        <v>5186.9091737395447</v>
      </c>
      <c r="BD4411" s="63">
        <f t="shared" si="685"/>
        <v>5186.9091737453364</v>
      </c>
      <c r="BE4411" s="63">
        <f t="shared" si="686"/>
        <v>145.53842789939461</v>
      </c>
      <c r="BF4411" s="63">
        <f t="shared" si="687"/>
        <v>145.53842854939461</v>
      </c>
      <c r="BG4411" s="63">
        <f t="shared" si="688"/>
        <v>5.8215371159757918</v>
      </c>
      <c r="BH4411" s="63">
        <f t="shared" si="689"/>
        <v>5.8215377659757914</v>
      </c>
      <c r="BI4411" s="109">
        <f t="shared" si="691"/>
        <v>132150000</v>
      </c>
      <c r="BJ4411" s="203">
        <f t="shared" si="690"/>
        <v>3.470686314579632E+24</v>
      </c>
    </row>
    <row r="4412" spans="53:62" s="174" customFormat="1" x14ac:dyDescent="0.35">
      <c r="BA4412" s="177">
        <v>4406</v>
      </c>
      <c r="BB4412" s="202">
        <f t="shared" si="683"/>
        <v>220300000</v>
      </c>
      <c r="BC4412" s="63">
        <f t="shared" si="684"/>
        <v>5188.0814161166099</v>
      </c>
      <c r="BD4412" s="63">
        <f t="shared" si="685"/>
        <v>5188.0814161224016</v>
      </c>
      <c r="BE4412" s="63">
        <f t="shared" si="686"/>
        <v>145.53842789939461</v>
      </c>
      <c r="BF4412" s="63">
        <f t="shared" si="687"/>
        <v>145.53842854939461</v>
      </c>
      <c r="BG4412" s="63">
        <f t="shared" si="688"/>
        <v>5.8215371159757918</v>
      </c>
      <c r="BH4412" s="63">
        <f t="shared" si="689"/>
        <v>5.8215377659757914</v>
      </c>
      <c r="BI4412" s="109">
        <f t="shared" si="691"/>
        <v>132180000</v>
      </c>
      <c r="BJ4412" s="203">
        <f t="shared" si="690"/>
        <v>3.470991550407607E+24</v>
      </c>
    </row>
    <row r="4413" spans="53:62" s="174" customFormat="1" x14ac:dyDescent="0.35">
      <c r="BA4413" s="177">
        <v>4407</v>
      </c>
      <c r="BB4413" s="202">
        <f t="shared" si="683"/>
        <v>220350000</v>
      </c>
      <c r="BC4413" s="63">
        <f t="shared" si="684"/>
        <v>5189.2536561119177</v>
      </c>
      <c r="BD4413" s="63">
        <f t="shared" si="685"/>
        <v>5189.2536561177112</v>
      </c>
      <c r="BE4413" s="63">
        <f t="shared" si="686"/>
        <v>145.53842789939461</v>
      </c>
      <c r="BF4413" s="63">
        <f t="shared" si="687"/>
        <v>145.53842854939461</v>
      </c>
      <c r="BG4413" s="63">
        <f t="shared" si="688"/>
        <v>5.8215371159757918</v>
      </c>
      <c r="BH4413" s="63">
        <f t="shared" si="689"/>
        <v>5.8215377659757914</v>
      </c>
      <c r="BI4413" s="109">
        <f t="shared" si="691"/>
        <v>132210000</v>
      </c>
      <c r="BJ4413" s="203">
        <f t="shared" si="690"/>
        <v>3.4712966705954633E+24</v>
      </c>
    </row>
    <row r="4414" spans="53:62" s="174" customFormat="1" x14ac:dyDescent="0.35">
      <c r="BA4414" s="177">
        <v>4408</v>
      </c>
      <c r="BB4414" s="202">
        <f t="shared" si="683"/>
        <v>220400000</v>
      </c>
      <c r="BC4414" s="63">
        <f t="shared" si="684"/>
        <v>5190.4258937255991</v>
      </c>
      <c r="BD4414" s="63">
        <f t="shared" si="685"/>
        <v>5190.4258937313944</v>
      </c>
      <c r="BE4414" s="63">
        <f t="shared" si="686"/>
        <v>145.53842789939461</v>
      </c>
      <c r="BF4414" s="63">
        <f t="shared" si="687"/>
        <v>145.53842854939464</v>
      </c>
      <c r="BG4414" s="63">
        <f t="shared" si="688"/>
        <v>5.8215371159757918</v>
      </c>
      <c r="BH4414" s="63">
        <f t="shared" si="689"/>
        <v>5.8215377659757914</v>
      </c>
      <c r="BI4414" s="109">
        <f t="shared" si="691"/>
        <v>132240000</v>
      </c>
      <c r="BJ4414" s="203">
        <f t="shared" si="690"/>
        <v>3.4716016751870123E+24</v>
      </c>
    </row>
    <row r="4415" spans="53:62" s="174" customFormat="1" x14ac:dyDescent="0.35">
      <c r="BA4415" s="177">
        <v>4409</v>
      </c>
      <c r="BB4415" s="202">
        <f t="shared" si="683"/>
        <v>220450000</v>
      </c>
      <c r="BC4415" s="63">
        <f t="shared" si="684"/>
        <v>5191.5981289575902</v>
      </c>
      <c r="BD4415" s="63">
        <f t="shared" si="685"/>
        <v>5191.5981289633874</v>
      </c>
      <c r="BE4415" s="63">
        <f t="shared" si="686"/>
        <v>145.53842789939461</v>
      </c>
      <c r="BF4415" s="63">
        <f t="shared" si="687"/>
        <v>145.53842854939464</v>
      </c>
      <c r="BG4415" s="63">
        <f t="shared" si="688"/>
        <v>5.8215371159757918</v>
      </c>
      <c r="BH4415" s="63">
        <f t="shared" si="689"/>
        <v>5.8215377659757914</v>
      </c>
      <c r="BI4415" s="109">
        <f t="shared" si="691"/>
        <v>132270000</v>
      </c>
      <c r="BJ4415" s="203">
        <f t="shared" si="690"/>
        <v>3.4719065642260467E+24</v>
      </c>
    </row>
    <row r="4416" spans="53:62" s="174" customFormat="1" x14ac:dyDescent="0.35">
      <c r="BA4416" s="177">
        <v>4410</v>
      </c>
      <c r="BB4416" s="202">
        <f t="shared" si="683"/>
        <v>220500000</v>
      </c>
      <c r="BC4416" s="63">
        <f t="shared" si="684"/>
        <v>5192.770361807954</v>
      </c>
      <c r="BD4416" s="63">
        <f t="shared" si="685"/>
        <v>5192.770361813753</v>
      </c>
      <c r="BE4416" s="63">
        <f t="shared" si="686"/>
        <v>145.53842789939461</v>
      </c>
      <c r="BF4416" s="63">
        <f t="shared" si="687"/>
        <v>145.53842854939464</v>
      </c>
      <c r="BG4416" s="63">
        <f t="shared" si="688"/>
        <v>5.8215371159757918</v>
      </c>
      <c r="BH4416" s="63">
        <f t="shared" si="689"/>
        <v>5.8215377659757914</v>
      </c>
      <c r="BI4416" s="109">
        <f t="shared" si="691"/>
        <v>132300000</v>
      </c>
      <c r="BJ4416" s="203">
        <f t="shared" si="690"/>
        <v>3.4722113377563449E+24</v>
      </c>
    </row>
    <row r="4417" spans="53:62" s="174" customFormat="1" x14ac:dyDescent="0.35">
      <c r="BA4417" s="177">
        <v>4411</v>
      </c>
      <c r="BB4417" s="202">
        <f t="shared" si="683"/>
        <v>220550000</v>
      </c>
      <c r="BC4417" s="63">
        <f t="shared" si="684"/>
        <v>5193.942592276564</v>
      </c>
      <c r="BD4417" s="63">
        <f t="shared" si="685"/>
        <v>5193.9425922823639</v>
      </c>
      <c r="BE4417" s="63">
        <f t="shared" si="686"/>
        <v>145.53842789939461</v>
      </c>
      <c r="BF4417" s="63">
        <f t="shared" si="687"/>
        <v>145.53842854939464</v>
      </c>
      <c r="BG4417" s="63">
        <f t="shared" si="688"/>
        <v>5.8215371159757918</v>
      </c>
      <c r="BH4417" s="63">
        <f t="shared" si="689"/>
        <v>5.8215377659757914</v>
      </c>
      <c r="BI4417" s="109">
        <f t="shared" si="691"/>
        <v>132330000</v>
      </c>
      <c r="BJ4417" s="203">
        <f t="shared" si="690"/>
        <v>3.4725159958216685E+24</v>
      </c>
    </row>
    <row r="4418" spans="53:62" s="174" customFormat="1" x14ac:dyDescent="0.35">
      <c r="BA4418" s="177">
        <v>4412</v>
      </c>
      <c r="BB4418" s="202">
        <f t="shared" si="683"/>
        <v>220600000</v>
      </c>
      <c r="BC4418" s="63">
        <f t="shared" si="684"/>
        <v>5195.1148203636121</v>
      </c>
      <c r="BD4418" s="63">
        <f t="shared" si="685"/>
        <v>5195.1148203694129</v>
      </c>
      <c r="BE4418" s="63">
        <f t="shared" si="686"/>
        <v>145.53842789939461</v>
      </c>
      <c r="BF4418" s="63">
        <f t="shared" si="687"/>
        <v>145.53842854939464</v>
      </c>
      <c r="BG4418" s="63">
        <f t="shared" si="688"/>
        <v>5.8215371159757918</v>
      </c>
      <c r="BH4418" s="63">
        <f t="shared" si="689"/>
        <v>5.8215377659757914</v>
      </c>
      <c r="BI4418" s="109">
        <f t="shared" si="691"/>
        <v>132360000</v>
      </c>
      <c r="BJ4418" s="203">
        <f t="shared" si="690"/>
        <v>3.4728205384657605E+24</v>
      </c>
    </row>
    <row r="4419" spans="53:62" s="174" customFormat="1" x14ac:dyDescent="0.35">
      <c r="BA4419" s="177">
        <v>4413</v>
      </c>
      <c r="BB4419" s="202">
        <f t="shared" si="683"/>
        <v>220650000</v>
      </c>
      <c r="BC4419" s="63">
        <f t="shared" si="684"/>
        <v>5196.2870460689046</v>
      </c>
      <c r="BD4419" s="63">
        <f t="shared" si="685"/>
        <v>5196.2870460747063</v>
      </c>
      <c r="BE4419" s="63">
        <f t="shared" si="686"/>
        <v>145.53842789939461</v>
      </c>
      <c r="BF4419" s="63">
        <f t="shared" si="687"/>
        <v>145.53842854939464</v>
      </c>
      <c r="BG4419" s="63">
        <f t="shared" si="688"/>
        <v>5.8215371159757918</v>
      </c>
      <c r="BH4419" s="63">
        <f t="shared" si="689"/>
        <v>5.8215377659757914</v>
      </c>
      <c r="BI4419" s="109">
        <f t="shared" si="691"/>
        <v>132390000</v>
      </c>
      <c r="BJ4419" s="203">
        <f t="shared" si="690"/>
        <v>3.4731249657323513E+24</v>
      </c>
    </row>
    <row r="4420" spans="53:62" s="174" customFormat="1" x14ac:dyDescent="0.35">
      <c r="BA4420" s="177">
        <v>4414</v>
      </c>
      <c r="BB4420" s="202">
        <f t="shared" si="683"/>
        <v>220700000</v>
      </c>
      <c r="BC4420" s="63">
        <f t="shared" si="684"/>
        <v>5197.4592693926343</v>
      </c>
      <c r="BD4420" s="63">
        <f t="shared" si="685"/>
        <v>5197.4592693984387</v>
      </c>
      <c r="BE4420" s="63">
        <f t="shared" si="686"/>
        <v>145.53842789939461</v>
      </c>
      <c r="BF4420" s="63">
        <f t="shared" si="687"/>
        <v>145.53842854939464</v>
      </c>
      <c r="BG4420" s="63">
        <f t="shared" si="688"/>
        <v>5.8215371159757918</v>
      </c>
      <c r="BH4420" s="63">
        <f t="shared" si="689"/>
        <v>5.8215377659757914</v>
      </c>
      <c r="BI4420" s="109">
        <f t="shared" si="691"/>
        <v>132420000</v>
      </c>
      <c r="BJ4420" s="203">
        <f t="shared" si="690"/>
        <v>3.4734292776651497E+24</v>
      </c>
    </row>
    <row r="4421" spans="53:62" s="174" customFormat="1" x14ac:dyDescent="0.35">
      <c r="BA4421" s="177">
        <v>4415</v>
      </c>
      <c r="BB4421" s="202">
        <f t="shared" si="683"/>
        <v>220750000</v>
      </c>
      <c r="BC4421" s="63">
        <f t="shared" si="684"/>
        <v>5198.6314903346747</v>
      </c>
      <c r="BD4421" s="63">
        <f t="shared" si="685"/>
        <v>5198.63149034048</v>
      </c>
      <c r="BE4421" s="63">
        <f t="shared" si="686"/>
        <v>145.53842789939461</v>
      </c>
      <c r="BF4421" s="63">
        <f t="shared" si="687"/>
        <v>145.53842854939464</v>
      </c>
      <c r="BG4421" s="63">
        <f t="shared" si="688"/>
        <v>5.8215371159757918</v>
      </c>
      <c r="BH4421" s="63">
        <f t="shared" si="689"/>
        <v>5.8215377659757914</v>
      </c>
      <c r="BI4421" s="109">
        <f t="shared" si="691"/>
        <v>132450000</v>
      </c>
      <c r="BJ4421" s="203">
        <f t="shared" si="690"/>
        <v>3.4737334743078516E+24</v>
      </c>
    </row>
    <row r="4422" spans="53:62" s="174" customFormat="1" x14ac:dyDescent="0.35">
      <c r="BA4422" s="177">
        <v>4416</v>
      </c>
      <c r="BB4422" s="202">
        <f t="shared" ref="BB4422:BB4485" si="692">BA4422*50000</f>
        <v>220800000</v>
      </c>
      <c r="BC4422" s="63">
        <f t="shared" ref="BC4422:BC4485" si="693">($F$5+$F$6+$F$7+$F$8+$F$9)*(1-EXP(-$F$20*(1-$DC$6%)*BB4422/(2*$F$17)))*$F$25*$F$1*10^3*11600/($F$20*(1-$DC$6%))</f>
        <v>5199.8037088950896</v>
      </c>
      <c r="BD4422" s="63">
        <f t="shared" ref="BD4422:BD4485" si="694">($F$25*$F$1*10^3*11600*($F$5+$F$6+$F$7+$F$8+$F$9)/($F$27*$F$29*(1-$DC$6%))+$F$28/$F$27)*(1-EXP(-$F$27*$F$29*(1-$DC$6%)*BB4422/(2*$F$17)))</f>
        <v>5199.8037089008949</v>
      </c>
      <c r="BE4422" s="63">
        <f t="shared" ref="BE4422:BE4485" si="695">($F$5+$F$6+$F$7+$F$8+$F$9)*(1-EXP(-$F$20*(1-$DC$5%)*BB4422/(2*$F$17)))*$F$25*$F$1*10^3*11600/($F$20*(1-$DC$5%))</f>
        <v>145.53842789939461</v>
      </c>
      <c r="BF4422" s="63">
        <f t="shared" ref="BF4422:BF4485" si="696">($F$25*$F$1*10^3*11600*($F$5+$F$6+$F$7+$F$8+$F$9)/($F$27*$F$29*(1-$DC$5%))+$F$28/$F$27)*(1-EXP(-$F$27*$F$29*(1-$DC$5%)*BB4422/(2*$F$17)))</f>
        <v>145.53842854939464</v>
      </c>
      <c r="BG4422" s="63">
        <f t="shared" ref="BG4422:BG4485" si="697">($F$5+$F$6+$F$7+$F$8+$F$9)*(1-EXP(-$F$20*(1-$DC$4%)*BB4422/(2*$F$17)))*$F$25*$F$1*10^3*11600/($F$20*(1-$DC$4%))</f>
        <v>5.8215371159757918</v>
      </c>
      <c r="BH4422" s="63">
        <f t="shared" ref="BH4422:BH4485" si="698">($F$25*$F$1*10^3*11600*($F$5+$F$6+$F$7+$F$8+$F$9)/($F$27*$F$29*(1-$DC$4%))+$F$28/$F$27)*(1-EXP(-$F$27*$F$29*(1-$DC$4%)*BB4422/(2*$F$17)))</f>
        <v>5.8215377659757914</v>
      </c>
      <c r="BI4422" s="109">
        <f t="shared" si="691"/>
        <v>132480000</v>
      </c>
      <c r="BJ4422" s="203">
        <f t="shared" ref="BJ4422:BJ4485" si="699">($F$17/($F$20*(1-$F$19%)))*($F$5+$F$6+$F$7+$F$8+$F$9)*(1-EXP(-$F$20*(1-$F$19%)*BI4422/(2*$F$17)))+$F$17/($F$25*1000)*$F$11*EXP(-$F$20*(1-$F$19%)*BI4422/(2*$F$17))</f>
        <v>3.4740375557041357E+24</v>
      </c>
    </row>
    <row r="4423" spans="53:62" s="174" customFormat="1" x14ac:dyDescent="0.35">
      <c r="BA4423" s="177">
        <v>4417</v>
      </c>
      <c r="BB4423" s="202">
        <f t="shared" si="692"/>
        <v>220850000</v>
      </c>
      <c r="BC4423" s="63">
        <f t="shared" si="693"/>
        <v>5200.9759250738771</v>
      </c>
      <c r="BD4423" s="63">
        <f t="shared" si="694"/>
        <v>5200.9759250796833</v>
      </c>
      <c r="BE4423" s="63">
        <f t="shared" si="695"/>
        <v>145.53842789939461</v>
      </c>
      <c r="BF4423" s="63">
        <f t="shared" si="696"/>
        <v>145.53842854939464</v>
      </c>
      <c r="BG4423" s="63">
        <f t="shared" si="697"/>
        <v>5.8215371159757918</v>
      </c>
      <c r="BH4423" s="63">
        <f t="shared" si="698"/>
        <v>5.8215377659757914</v>
      </c>
      <c r="BI4423" s="109">
        <f t="shared" ref="BI4423:BI4486" si="700">BA4423*30000</f>
        <v>132510000</v>
      </c>
      <c r="BJ4423" s="203">
        <f t="shared" si="699"/>
        <v>3.4743415218976631E+24</v>
      </c>
    </row>
    <row r="4424" spans="53:62" s="174" customFormat="1" x14ac:dyDescent="0.35">
      <c r="BA4424" s="177">
        <v>4418</v>
      </c>
      <c r="BB4424" s="202">
        <f t="shared" si="692"/>
        <v>220900000</v>
      </c>
      <c r="BC4424" s="63">
        <f t="shared" si="693"/>
        <v>5202.1481388710372</v>
      </c>
      <c r="BD4424" s="63">
        <f t="shared" si="694"/>
        <v>5202.1481388768452</v>
      </c>
      <c r="BE4424" s="63">
        <f t="shared" si="695"/>
        <v>145.53842789939461</v>
      </c>
      <c r="BF4424" s="63">
        <f t="shared" si="696"/>
        <v>145.53842854939464</v>
      </c>
      <c r="BG4424" s="63">
        <f t="shared" si="697"/>
        <v>5.8215371159757918</v>
      </c>
      <c r="BH4424" s="63">
        <f t="shared" si="698"/>
        <v>5.8215377659757914</v>
      </c>
      <c r="BI4424" s="109">
        <f t="shared" si="700"/>
        <v>132540000</v>
      </c>
      <c r="BJ4424" s="203">
        <f t="shared" si="699"/>
        <v>3.4746453729320781E+24</v>
      </c>
    </row>
    <row r="4425" spans="53:62" s="174" customFormat="1" x14ac:dyDescent="0.35">
      <c r="BA4425" s="177">
        <v>4419</v>
      </c>
      <c r="BB4425" s="202">
        <f t="shared" si="692"/>
        <v>220950000</v>
      </c>
      <c r="BC4425" s="63">
        <f t="shared" si="693"/>
        <v>5203.3203502865726</v>
      </c>
      <c r="BD4425" s="63">
        <f t="shared" si="694"/>
        <v>5203.3203502923816</v>
      </c>
      <c r="BE4425" s="63">
        <f t="shared" si="695"/>
        <v>145.53842789939461</v>
      </c>
      <c r="BF4425" s="63">
        <f t="shared" si="696"/>
        <v>145.53842854939464</v>
      </c>
      <c r="BG4425" s="63">
        <f t="shared" si="697"/>
        <v>5.8215371159757918</v>
      </c>
      <c r="BH4425" s="63">
        <f t="shared" si="698"/>
        <v>5.8215377659757914</v>
      </c>
      <c r="BI4425" s="109">
        <f t="shared" si="700"/>
        <v>132570000</v>
      </c>
      <c r="BJ4425" s="203">
        <f t="shared" si="699"/>
        <v>3.4749491088510113E+24</v>
      </c>
    </row>
    <row r="4426" spans="53:62" s="174" customFormat="1" x14ac:dyDescent="0.35">
      <c r="BA4426" s="177">
        <v>4420</v>
      </c>
      <c r="BB4426" s="202">
        <f t="shared" si="692"/>
        <v>221000000</v>
      </c>
      <c r="BC4426" s="63">
        <f t="shared" si="693"/>
        <v>5204.4925593204807</v>
      </c>
      <c r="BD4426" s="63">
        <f t="shared" si="694"/>
        <v>5204.4925593262915</v>
      </c>
      <c r="BE4426" s="63">
        <f t="shared" si="695"/>
        <v>145.53842789939461</v>
      </c>
      <c r="BF4426" s="63">
        <f t="shared" si="696"/>
        <v>145.53842854939464</v>
      </c>
      <c r="BG4426" s="63">
        <f t="shared" si="697"/>
        <v>5.8215371159757918</v>
      </c>
      <c r="BH4426" s="63">
        <f t="shared" si="698"/>
        <v>5.8215377659757914</v>
      </c>
      <c r="BI4426" s="109">
        <f t="shared" si="700"/>
        <v>132600000</v>
      </c>
      <c r="BJ4426" s="203">
        <f t="shared" si="699"/>
        <v>3.475252729698073E+24</v>
      </c>
    </row>
    <row r="4427" spans="53:62" s="174" customFormat="1" x14ac:dyDescent="0.35">
      <c r="BA4427" s="177">
        <v>4421</v>
      </c>
      <c r="BB4427" s="202">
        <f t="shared" si="692"/>
        <v>221050000</v>
      </c>
      <c r="BC4427" s="63">
        <f t="shared" si="693"/>
        <v>5205.6647659727623</v>
      </c>
      <c r="BD4427" s="63">
        <f t="shared" si="694"/>
        <v>5205.6647659785749</v>
      </c>
      <c r="BE4427" s="63">
        <f t="shared" si="695"/>
        <v>145.53842789939461</v>
      </c>
      <c r="BF4427" s="63">
        <f t="shared" si="696"/>
        <v>145.53842854939464</v>
      </c>
      <c r="BG4427" s="63">
        <f t="shared" si="697"/>
        <v>5.8215371159757918</v>
      </c>
      <c r="BH4427" s="63">
        <f t="shared" si="698"/>
        <v>5.8215377659757914</v>
      </c>
      <c r="BI4427" s="109">
        <f t="shared" si="700"/>
        <v>132630000</v>
      </c>
      <c r="BJ4427" s="203">
        <f t="shared" si="699"/>
        <v>3.47555623551686E+24</v>
      </c>
    </row>
    <row r="4428" spans="53:62" s="174" customFormat="1" x14ac:dyDescent="0.35">
      <c r="BA4428" s="177">
        <v>4422</v>
      </c>
      <c r="BB4428" s="202">
        <f t="shared" si="692"/>
        <v>221100000</v>
      </c>
      <c r="BC4428" s="63">
        <f t="shared" si="693"/>
        <v>5206.8369702434193</v>
      </c>
      <c r="BD4428" s="63">
        <f t="shared" si="694"/>
        <v>5206.8369702492328</v>
      </c>
      <c r="BE4428" s="63">
        <f t="shared" si="695"/>
        <v>145.53842789939461</v>
      </c>
      <c r="BF4428" s="63">
        <f t="shared" si="696"/>
        <v>145.53842854939464</v>
      </c>
      <c r="BG4428" s="63">
        <f t="shared" si="697"/>
        <v>5.8215371159757918</v>
      </c>
      <c r="BH4428" s="63">
        <f t="shared" si="698"/>
        <v>5.8215377659757914</v>
      </c>
      <c r="BI4428" s="109">
        <f t="shared" si="700"/>
        <v>132660000</v>
      </c>
      <c r="BJ4428" s="203">
        <f t="shared" si="699"/>
        <v>3.4758596263509501E+24</v>
      </c>
    </row>
    <row r="4429" spans="53:62" s="174" customFormat="1" x14ac:dyDescent="0.35">
      <c r="BA4429" s="177">
        <v>4423</v>
      </c>
      <c r="BB4429" s="202">
        <f t="shared" si="692"/>
        <v>221150000</v>
      </c>
      <c r="BC4429" s="63">
        <f t="shared" si="693"/>
        <v>5208.0091721325134</v>
      </c>
      <c r="BD4429" s="63">
        <f t="shared" si="694"/>
        <v>5208.0091721383287</v>
      </c>
      <c r="BE4429" s="63">
        <f t="shared" si="695"/>
        <v>145.53842789939461</v>
      </c>
      <c r="BF4429" s="63">
        <f t="shared" si="696"/>
        <v>145.53842854939464</v>
      </c>
      <c r="BG4429" s="63">
        <f t="shared" si="697"/>
        <v>5.8215371159757918</v>
      </c>
      <c r="BH4429" s="63">
        <f t="shared" si="698"/>
        <v>5.8215377659757914</v>
      </c>
      <c r="BI4429" s="109">
        <f t="shared" si="700"/>
        <v>132690000</v>
      </c>
      <c r="BJ4429" s="203">
        <f t="shared" si="699"/>
        <v>3.4761629022439065E+24</v>
      </c>
    </row>
    <row r="4430" spans="53:62" s="174" customFormat="1" x14ac:dyDescent="0.35">
      <c r="BA4430" s="177">
        <v>4424</v>
      </c>
      <c r="BB4430" s="202">
        <f t="shared" si="692"/>
        <v>221200000</v>
      </c>
      <c r="BC4430" s="63">
        <f t="shared" si="693"/>
        <v>5209.1813716399811</v>
      </c>
      <c r="BD4430" s="63">
        <f t="shared" si="694"/>
        <v>5209.1813716457982</v>
      </c>
      <c r="BE4430" s="63">
        <f t="shared" si="695"/>
        <v>145.53842789939461</v>
      </c>
      <c r="BF4430" s="63">
        <f t="shared" si="696"/>
        <v>145.53842854939464</v>
      </c>
      <c r="BG4430" s="63">
        <f t="shared" si="697"/>
        <v>5.8215371159757918</v>
      </c>
      <c r="BH4430" s="63">
        <f t="shared" si="698"/>
        <v>5.8215377659757914</v>
      </c>
      <c r="BI4430" s="109">
        <f t="shared" si="700"/>
        <v>132720000</v>
      </c>
      <c r="BJ4430" s="203">
        <f t="shared" si="699"/>
        <v>3.476466063239276E+24</v>
      </c>
    </row>
    <row r="4431" spans="53:62" s="174" customFormat="1" x14ac:dyDescent="0.35">
      <c r="BA4431" s="177">
        <v>4425</v>
      </c>
      <c r="BB4431" s="202">
        <f t="shared" si="692"/>
        <v>221250000</v>
      </c>
      <c r="BC4431" s="63">
        <f t="shared" si="693"/>
        <v>5210.3535687658241</v>
      </c>
      <c r="BD4431" s="63">
        <f t="shared" si="694"/>
        <v>5210.3535687716412</v>
      </c>
      <c r="BE4431" s="63">
        <f t="shared" si="695"/>
        <v>145.53842789939461</v>
      </c>
      <c r="BF4431" s="63">
        <f t="shared" si="696"/>
        <v>145.53842854939464</v>
      </c>
      <c r="BG4431" s="63">
        <f t="shared" si="697"/>
        <v>5.8215371159757918</v>
      </c>
      <c r="BH4431" s="63">
        <f t="shared" si="698"/>
        <v>5.8215377659757914</v>
      </c>
      <c r="BI4431" s="109">
        <f t="shared" si="700"/>
        <v>132750000</v>
      </c>
      <c r="BJ4431" s="203">
        <f t="shared" si="699"/>
        <v>3.4767691093805864E+24</v>
      </c>
    </row>
    <row r="4432" spans="53:62" s="174" customFormat="1" x14ac:dyDescent="0.35">
      <c r="BA4432" s="177">
        <v>4426</v>
      </c>
      <c r="BB4432" s="202">
        <f t="shared" si="692"/>
        <v>221300000</v>
      </c>
      <c r="BC4432" s="63">
        <f t="shared" si="693"/>
        <v>5211.5257635101043</v>
      </c>
      <c r="BD4432" s="63">
        <f t="shared" si="694"/>
        <v>5211.5257635159232</v>
      </c>
      <c r="BE4432" s="63">
        <f t="shared" si="695"/>
        <v>145.53842789939461</v>
      </c>
      <c r="BF4432" s="63">
        <f t="shared" si="696"/>
        <v>145.53842854939464</v>
      </c>
      <c r="BG4432" s="63">
        <f t="shared" si="697"/>
        <v>5.8215371159757918</v>
      </c>
      <c r="BH4432" s="63">
        <f t="shared" si="698"/>
        <v>5.8215377659757914</v>
      </c>
      <c r="BI4432" s="109">
        <f t="shared" si="700"/>
        <v>132780000</v>
      </c>
      <c r="BJ4432" s="203">
        <f t="shared" si="699"/>
        <v>3.4770720407113522E+24</v>
      </c>
    </row>
    <row r="4433" spans="53:62" s="174" customFormat="1" x14ac:dyDescent="0.35">
      <c r="BA4433" s="177">
        <v>4427</v>
      </c>
      <c r="BB4433" s="202">
        <f t="shared" si="692"/>
        <v>221350000</v>
      </c>
      <c r="BC4433" s="63">
        <f t="shared" si="693"/>
        <v>5212.6979558728235</v>
      </c>
      <c r="BD4433" s="63">
        <f t="shared" si="694"/>
        <v>5212.6979558786434</v>
      </c>
      <c r="BE4433" s="63">
        <f t="shared" si="695"/>
        <v>145.53842789939461</v>
      </c>
      <c r="BF4433" s="63">
        <f t="shared" si="696"/>
        <v>145.53842854939464</v>
      </c>
      <c r="BG4433" s="63">
        <f t="shared" si="697"/>
        <v>5.8215371159757918</v>
      </c>
      <c r="BH4433" s="63">
        <f t="shared" si="698"/>
        <v>5.8215377659757914</v>
      </c>
      <c r="BI4433" s="109">
        <f t="shared" si="700"/>
        <v>132810000</v>
      </c>
      <c r="BJ4433" s="203">
        <f t="shared" si="699"/>
        <v>3.4773748572750691E+24</v>
      </c>
    </row>
    <row r="4434" spans="53:62" s="174" customFormat="1" x14ac:dyDescent="0.35">
      <c r="BA4434" s="177">
        <v>4428</v>
      </c>
      <c r="BB4434" s="202">
        <f t="shared" si="692"/>
        <v>221400000</v>
      </c>
      <c r="BC4434" s="63">
        <f t="shared" si="693"/>
        <v>5213.8701458539153</v>
      </c>
      <c r="BD4434" s="63">
        <f t="shared" si="694"/>
        <v>5213.870145859737</v>
      </c>
      <c r="BE4434" s="63">
        <f t="shared" si="695"/>
        <v>145.53842789939461</v>
      </c>
      <c r="BF4434" s="63">
        <f t="shared" si="696"/>
        <v>145.53842854939464</v>
      </c>
      <c r="BG4434" s="63">
        <f t="shared" si="697"/>
        <v>5.8215371159757918</v>
      </c>
      <c r="BH4434" s="63">
        <f t="shared" si="698"/>
        <v>5.8215377659757914</v>
      </c>
      <c r="BI4434" s="109">
        <f t="shared" si="700"/>
        <v>132840000</v>
      </c>
      <c r="BJ4434" s="203">
        <f t="shared" si="699"/>
        <v>3.4776775591152182E+24</v>
      </c>
    </row>
    <row r="4435" spans="53:62" s="174" customFormat="1" x14ac:dyDescent="0.35">
      <c r="BA4435" s="177">
        <v>4429</v>
      </c>
      <c r="BB4435" s="202">
        <f t="shared" si="692"/>
        <v>221450000</v>
      </c>
      <c r="BC4435" s="63">
        <f t="shared" si="693"/>
        <v>5215.0423334534462</v>
      </c>
      <c r="BD4435" s="63">
        <f t="shared" si="694"/>
        <v>5215.0423334592697</v>
      </c>
      <c r="BE4435" s="63">
        <f t="shared" si="695"/>
        <v>145.53842789939461</v>
      </c>
      <c r="BF4435" s="63">
        <f t="shared" si="696"/>
        <v>145.53842854939464</v>
      </c>
      <c r="BG4435" s="63">
        <f t="shared" si="697"/>
        <v>5.8215371159757918</v>
      </c>
      <c r="BH4435" s="63">
        <f t="shared" si="698"/>
        <v>5.8215377659757914</v>
      </c>
      <c r="BI4435" s="109">
        <f t="shared" si="700"/>
        <v>132870000</v>
      </c>
      <c r="BJ4435" s="203">
        <f t="shared" si="699"/>
        <v>3.4779801462752614E+24</v>
      </c>
    </row>
    <row r="4436" spans="53:62" s="174" customFormat="1" x14ac:dyDescent="0.35">
      <c r="BA4436" s="177">
        <v>4430</v>
      </c>
      <c r="BB4436" s="202">
        <f t="shared" si="692"/>
        <v>221500000</v>
      </c>
      <c r="BC4436" s="63">
        <f t="shared" si="693"/>
        <v>5216.214518671416</v>
      </c>
      <c r="BD4436" s="63">
        <f t="shared" si="694"/>
        <v>5216.2145186772395</v>
      </c>
      <c r="BE4436" s="63">
        <f t="shared" si="695"/>
        <v>145.53842789939461</v>
      </c>
      <c r="BF4436" s="63">
        <f t="shared" si="696"/>
        <v>145.53842854939464</v>
      </c>
      <c r="BG4436" s="63">
        <f t="shared" si="697"/>
        <v>5.8215371159757918</v>
      </c>
      <c r="BH4436" s="63">
        <f t="shared" si="698"/>
        <v>5.8215377659757914</v>
      </c>
      <c r="BI4436" s="109">
        <f t="shared" si="700"/>
        <v>132900000</v>
      </c>
      <c r="BJ4436" s="203">
        <f t="shared" si="699"/>
        <v>3.4782826187986471E+24</v>
      </c>
    </row>
    <row r="4437" spans="53:62" s="174" customFormat="1" x14ac:dyDescent="0.35">
      <c r="BA4437" s="177">
        <v>4431</v>
      </c>
      <c r="BB4437" s="202">
        <f t="shared" si="692"/>
        <v>221550000</v>
      </c>
      <c r="BC4437" s="63">
        <f t="shared" si="693"/>
        <v>5217.386701507824</v>
      </c>
      <c r="BD4437" s="63">
        <f t="shared" si="694"/>
        <v>5217.3867015136493</v>
      </c>
      <c r="BE4437" s="63">
        <f t="shared" si="695"/>
        <v>145.53842789939461</v>
      </c>
      <c r="BF4437" s="63">
        <f t="shared" si="696"/>
        <v>145.53842854939464</v>
      </c>
      <c r="BG4437" s="63">
        <f t="shared" si="697"/>
        <v>5.8215371159757918</v>
      </c>
      <c r="BH4437" s="63">
        <f t="shared" si="698"/>
        <v>5.8215377659757914</v>
      </c>
      <c r="BI4437" s="109">
        <f t="shared" si="700"/>
        <v>132930000</v>
      </c>
      <c r="BJ4437" s="203">
        <f t="shared" si="699"/>
        <v>3.478584976728806E+24</v>
      </c>
    </row>
    <row r="4438" spans="53:62" s="174" customFormat="1" x14ac:dyDescent="0.35">
      <c r="BA4438" s="177">
        <v>4432</v>
      </c>
      <c r="BB4438" s="202">
        <f t="shared" si="692"/>
        <v>221600000</v>
      </c>
      <c r="BC4438" s="63">
        <f t="shared" si="693"/>
        <v>5218.5588819626691</v>
      </c>
      <c r="BD4438" s="63">
        <f t="shared" si="694"/>
        <v>5218.5588819684963</v>
      </c>
      <c r="BE4438" s="63">
        <f t="shared" si="695"/>
        <v>145.53842789939461</v>
      </c>
      <c r="BF4438" s="63">
        <f t="shared" si="696"/>
        <v>145.53842854939464</v>
      </c>
      <c r="BG4438" s="63">
        <f t="shared" si="697"/>
        <v>5.8215371159757918</v>
      </c>
      <c r="BH4438" s="63">
        <f t="shared" si="698"/>
        <v>5.8215377659757914</v>
      </c>
      <c r="BI4438" s="109">
        <f t="shared" si="700"/>
        <v>132960000</v>
      </c>
      <c r="BJ4438" s="203">
        <f t="shared" si="699"/>
        <v>3.4788872201091516E+24</v>
      </c>
    </row>
    <row r="4439" spans="53:62" s="174" customFormat="1" x14ac:dyDescent="0.35">
      <c r="BA4439" s="177">
        <v>4433</v>
      </c>
      <c r="BB4439" s="202">
        <f t="shared" si="692"/>
        <v>221650000</v>
      </c>
      <c r="BC4439" s="63">
        <f t="shared" si="693"/>
        <v>5219.7310600359542</v>
      </c>
      <c r="BD4439" s="63">
        <f t="shared" si="694"/>
        <v>5219.7310600417823</v>
      </c>
      <c r="BE4439" s="63">
        <f t="shared" si="695"/>
        <v>145.53842789939461</v>
      </c>
      <c r="BF4439" s="63">
        <f t="shared" si="696"/>
        <v>145.53842854939464</v>
      </c>
      <c r="BG4439" s="63">
        <f t="shared" si="697"/>
        <v>5.8215371159757918</v>
      </c>
      <c r="BH4439" s="63">
        <f t="shared" si="698"/>
        <v>5.8215377659757914</v>
      </c>
      <c r="BI4439" s="109">
        <f t="shared" si="700"/>
        <v>132990000</v>
      </c>
      <c r="BJ4439" s="203">
        <f t="shared" si="699"/>
        <v>3.4791893489830825E+24</v>
      </c>
    </row>
    <row r="4440" spans="53:62" s="174" customFormat="1" x14ac:dyDescent="0.35">
      <c r="BA4440" s="177">
        <v>4434</v>
      </c>
      <c r="BB4440" s="202">
        <f t="shared" si="692"/>
        <v>221700000</v>
      </c>
      <c r="BC4440" s="63">
        <f t="shared" si="693"/>
        <v>5220.9032357276765</v>
      </c>
      <c r="BD4440" s="63">
        <f t="shared" si="694"/>
        <v>5220.9032357335063</v>
      </c>
      <c r="BE4440" s="63">
        <f t="shared" si="695"/>
        <v>145.53842789939461</v>
      </c>
      <c r="BF4440" s="63">
        <f t="shared" si="696"/>
        <v>145.53842854939464</v>
      </c>
      <c r="BG4440" s="63">
        <f t="shared" si="697"/>
        <v>5.8215371159757918</v>
      </c>
      <c r="BH4440" s="63">
        <f t="shared" si="698"/>
        <v>5.8215377659757914</v>
      </c>
      <c r="BI4440" s="109">
        <f t="shared" si="700"/>
        <v>133020000</v>
      </c>
      <c r="BJ4440" s="203">
        <f t="shared" si="699"/>
        <v>3.4794913633939795E+24</v>
      </c>
    </row>
    <row r="4441" spans="53:62" s="174" customFormat="1" x14ac:dyDescent="0.35">
      <c r="BA4441" s="177">
        <v>4435</v>
      </c>
      <c r="BB4441" s="202">
        <f t="shared" si="692"/>
        <v>221750000</v>
      </c>
      <c r="BC4441" s="63">
        <f t="shared" si="693"/>
        <v>5222.0754090378377</v>
      </c>
      <c r="BD4441" s="63">
        <f t="shared" si="694"/>
        <v>5222.0754090436685</v>
      </c>
      <c r="BE4441" s="63">
        <f t="shared" si="695"/>
        <v>145.53842789939461</v>
      </c>
      <c r="BF4441" s="63">
        <f t="shared" si="696"/>
        <v>145.53842854939464</v>
      </c>
      <c r="BG4441" s="63">
        <f t="shared" si="697"/>
        <v>5.8215371159757918</v>
      </c>
      <c r="BH4441" s="63">
        <f t="shared" si="698"/>
        <v>5.8215377659757914</v>
      </c>
      <c r="BI4441" s="109">
        <f t="shared" si="700"/>
        <v>133050000</v>
      </c>
      <c r="BJ4441" s="203">
        <f t="shared" si="699"/>
        <v>3.4797932633852081E+24</v>
      </c>
    </row>
    <row r="4442" spans="53:62" s="174" customFormat="1" x14ac:dyDescent="0.35">
      <c r="BA4442" s="177">
        <v>4436</v>
      </c>
      <c r="BB4442" s="202">
        <f t="shared" si="692"/>
        <v>221800000</v>
      </c>
      <c r="BC4442" s="63">
        <f t="shared" si="693"/>
        <v>5223.2475799664371</v>
      </c>
      <c r="BD4442" s="63">
        <f t="shared" si="694"/>
        <v>5223.2475799722697</v>
      </c>
      <c r="BE4442" s="63">
        <f t="shared" si="695"/>
        <v>145.53842789939461</v>
      </c>
      <c r="BF4442" s="63">
        <f t="shared" si="696"/>
        <v>145.53842854939464</v>
      </c>
      <c r="BG4442" s="63">
        <f t="shared" si="697"/>
        <v>5.8215371159757918</v>
      </c>
      <c r="BH4442" s="63">
        <f t="shared" si="698"/>
        <v>5.8215377659757914</v>
      </c>
      <c r="BI4442" s="109">
        <f t="shared" si="700"/>
        <v>133080000</v>
      </c>
      <c r="BJ4442" s="203">
        <f t="shared" si="699"/>
        <v>3.480095049000115E+24</v>
      </c>
    </row>
    <row r="4443" spans="53:62" s="174" customFormat="1" x14ac:dyDescent="0.35">
      <c r="BA4443" s="177">
        <v>4437</v>
      </c>
      <c r="BB4443" s="202">
        <f t="shared" si="692"/>
        <v>221850000</v>
      </c>
      <c r="BC4443" s="63">
        <f t="shared" si="693"/>
        <v>5224.419748513541</v>
      </c>
      <c r="BD4443" s="63">
        <f t="shared" si="694"/>
        <v>5224.4197485193736</v>
      </c>
      <c r="BE4443" s="63">
        <f t="shared" si="695"/>
        <v>145.53842789939461</v>
      </c>
      <c r="BF4443" s="63">
        <f t="shared" si="696"/>
        <v>145.53842854939464</v>
      </c>
      <c r="BG4443" s="63">
        <f t="shared" si="697"/>
        <v>5.8215371159757918</v>
      </c>
      <c r="BH4443" s="63">
        <f t="shared" si="698"/>
        <v>5.8215377659757914</v>
      </c>
      <c r="BI4443" s="109">
        <f t="shared" si="700"/>
        <v>133110000</v>
      </c>
      <c r="BJ4443" s="203">
        <f t="shared" si="699"/>
        <v>3.4803967202820342E+24</v>
      </c>
    </row>
    <row r="4444" spans="53:62" s="174" customFormat="1" x14ac:dyDescent="0.35">
      <c r="BA4444" s="177">
        <v>4438</v>
      </c>
      <c r="BB4444" s="202">
        <f t="shared" si="692"/>
        <v>221900000</v>
      </c>
      <c r="BC4444" s="63">
        <f t="shared" si="693"/>
        <v>5225.5919146791466</v>
      </c>
      <c r="BD4444" s="63">
        <f t="shared" si="694"/>
        <v>5225.591914684981</v>
      </c>
      <c r="BE4444" s="63">
        <f t="shared" si="695"/>
        <v>145.53842789939461</v>
      </c>
      <c r="BF4444" s="63">
        <f t="shared" si="696"/>
        <v>145.53842854939464</v>
      </c>
      <c r="BG4444" s="63">
        <f t="shared" si="697"/>
        <v>5.8215371159757918</v>
      </c>
      <c r="BH4444" s="63">
        <f t="shared" si="698"/>
        <v>5.8215377659757914</v>
      </c>
      <c r="BI4444" s="109">
        <f t="shared" si="700"/>
        <v>133140000</v>
      </c>
      <c r="BJ4444" s="203">
        <f t="shared" si="699"/>
        <v>3.4806982772742809E+24</v>
      </c>
    </row>
    <row r="4445" spans="53:62" s="174" customFormat="1" x14ac:dyDescent="0.35">
      <c r="BA4445" s="177">
        <v>4439</v>
      </c>
      <c r="BB4445" s="202">
        <f t="shared" si="692"/>
        <v>221950000</v>
      </c>
      <c r="BC4445" s="63">
        <f t="shared" si="693"/>
        <v>5226.7640784631258</v>
      </c>
      <c r="BD4445" s="63">
        <f t="shared" si="694"/>
        <v>5226.764078468962</v>
      </c>
      <c r="BE4445" s="63">
        <f t="shared" si="695"/>
        <v>145.53842789939461</v>
      </c>
      <c r="BF4445" s="63">
        <f t="shared" si="696"/>
        <v>145.53842854939464</v>
      </c>
      <c r="BG4445" s="63">
        <f t="shared" si="697"/>
        <v>5.8215371159757918</v>
      </c>
      <c r="BH4445" s="63">
        <f t="shared" si="698"/>
        <v>5.8215377659757914</v>
      </c>
      <c r="BI4445" s="109">
        <f t="shared" si="700"/>
        <v>133170000</v>
      </c>
      <c r="BJ4445" s="203">
        <f t="shared" si="699"/>
        <v>3.4809997200201538E+24</v>
      </c>
    </row>
    <row r="4446" spans="53:62" s="174" customFormat="1" x14ac:dyDescent="0.35">
      <c r="BA4446" s="177">
        <v>4440</v>
      </c>
      <c r="BB4446" s="202">
        <f t="shared" si="692"/>
        <v>222000000</v>
      </c>
      <c r="BC4446" s="63">
        <f t="shared" si="693"/>
        <v>5227.9362398656722</v>
      </c>
      <c r="BD4446" s="63">
        <f t="shared" si="694"/>
        <v>5227.9362398715102</v>
      </c>
      <c r="BE4446" s="63">
        <f t="shared" si="695"/>
        <v>145.53842789939461</v>
      </c>
      <c r="BF4446" s="63">
        <f t="shared" si="696"/>
        <v>145.53842854939464</v>
      </c>
      <c r="BG4446" s="63">
        <f t="shared" si="697"/>
        <v>5.8215371159757918</v>
      </c>
      <c r="BH4446" s="63">
        <f t="shared" si="698"/>
        <v>5.8215377659757914</v>
      </c>
      <c r="BI4446" s="109">
        <f t="shared" si="700"/>
        <v>133200000</v>
      </c>
      <c r="BJ4446" s="203">
        <f t="shared" si="699"/>
        <v>3.4813010485629354E+24</v>
      </c>
    </row>
    <row r="4447" spans="53:62" s="174" customFormat="1" x14ac:dyDescent="0.35">
      <c r="BA4447" s="177">
        <v>4441</v>
      </c>
      <c r="BB4447" s="202">
        <f t="shared" si="692"/>
        <v>222050000</v>
      </c>
      <c r="BC4447" s="63">
        <f t="shared" si="693"/>
        <v>5229.1083988866585</v>
      </c>
      <c r="BD4447" s="63">
        <f t="shared" si="694"/>
        <v>5229.1083988924966</v>
      </c>
      <c r="BE4447" s="63">
        <f t="shared" si="695"/>
        <v>145.53842789939461</v>
      </c>
      <c r="BF4447" s="63">
        <f t="shared" si="696"/>
        <v>145.53842854939464</v>
      </c>
      <c r="BG4447" s="63">
        <f t="shared" si="697"/>
        <v>5.8215371159757918</v>
      </c>
      <c r="BH4447" s="63">
        <f t="shared" si="698"/>
        <v>5.8215377659757914</v>
      </c>
      <c r="BI4447" s="109">
        <f t="shared" si="700"/>
        <v>133230000</v>
      </c>
      <c r="BJ4447" s="203">
        <f t="shared" si="699"/>
        <v>3.4816022629458938E+24</v>
      </c>
    </row>
    <row r="4448" spans="53:62" s="174" customFormat="1" x14ac:dyDescent="0.35">
      <c r="BA4448" s="177">
        <v>4442</v>
      </c>
      <c r="BB4448" s="202">
        <f t="shared" si="692"/>
        <v>222100000</v>
      </c>
      <c r="BC4448" s="63">
        <f t="shared" si="693"/>
        <v>5230.2805555261466</v>
      </c>
      <c r="BD4448" s="63">
        <f t="shared" si="694"/>
        <v>5230.2805555319865</v>
      </c>
      <c r="BE4448" s="63">
        <f t="shared" si="695"/>
        <v>145.53842789939461</v>
      </c>
      <c r="BF4448" s="63">
        <f t="shared" si="696"/>
        <v>145.53842854939464</v>
      </c>
      <c r="BG4448" s="63">
        <f t="shared" si="697"/>
        <v>5.8215371159757918</v>
      </c>
      <c r="BH4448" s="63">
        <f t="shared" si="698"/>
        <v>5.8215377659757914</v>
      </c>
      <c r="BI4448" s="109">
        <f t="shared" si="700"/>
        <v>133260000</v>
      </c>
      <c r="BJ4448" s="203">
        <f t="shared" si="699"/>
        <v>3.4819033632122765E+24</v>
      </c>
    </row>
    <row r="4449" spans="53:62" s="174" customFormat="1" x14ac:dyDescent="0.35">
      <c r="BA4449" s="177">
        <v>4443</v>
      </c>
      <c r="BB4449" s="202">
        <f t="shared" si="692"/>
        <v>222150000</v>
      </c>
      <c r="BC4449" s="63">
        <f t="shared" si="693"/>
        <v>5231.4527097841392</v>
      </c>
      <c r="BD4449" s="63">
        <f t="shared" si="694"/>
        <v>5231.4527097899791</v>
      </c>
      <c r="BE4449" s="63">
        <f t="shared" si="695"/>
        <v>145.53842789939461</v>
      </c>
      <c r="BF4449" s="63">
        <f t="shared" si="696"/>
        <v>145.53842854939464</v>
      </c>
      <c r="BG4449" s="63">
        <f t="shared" si="697"/>
        <v>5.8215371159757918</v>
      </c>
      <c r="BH4449" s="63">
        <f t="shared" si="698"/>
        <v>5.8215377659757914</v>
      </c>
      <c r="BI4449" s="109">
        <f t="shared" si="700"/>
        <v>133290000</v>
      </c>
      <c r="BJ4449" s="203">
        <f t="shared" si="699"/>
        <v>3.4822043494053195E+24</v>
      </c>
    </row>
    <row r="4450" spans="53:62" s="174" customFormat="1" x14ac:dyDescent="0.35">
      <c r="BA4450" s="177">
        <v>4444</v>
      </c>
      <c r="BB4450" s="202">
        <f t="shared" si="692"/>
        <v>222200000</v>
      </c>
      <c r="BC4450" s="63">
        <f t="shared" si="693"/>
        <v>5232.6248616605681</v>
      </c>
      <c r="BD4450" s="63">
        <f t="shared" si="694"/>
        <v>5232.6248616664107</v>
      </c>
      <c r="BE4450" s="63">
        <f t="shared" si="695"/>
        <v>145.53842789939461</v>
      </c>
      <c r="BF4450" s="63">
        <f t="shared" si="696"/>
        <v>145.53842854939464</v>
      </c>
      <c r="BG4450" s="63">
        <f t="shared" si="697"/>
        <v>5.8215371159757918</v>
      </c>
      <c r="BH4450" s="63">
        <f t="shared" si="698"/>
        <v>5.8215377659757914</v>
      </c>
      <c r="BI4450" s="109">
        <f t="shared" si="700"/>
        <v>133320000</v>
      </c>
      <c r="BJ4450" s="203">
        <f t="shared" si="699"/>
        <v>3.4825052215682387E+24</v>
      </c>
    </row>
    <row r="4451" spans="53:62" s="174" customFormat="1" x14ac:dyDescent="0.35">
      <c r="BA4451" s="177">
        <v>4445</v>
      </c>
      <c r="BB4451" s="202">
        <f t="shared" si="692"/>
        <v>222250000</v>
      </c>
      <c r="BC4451" s="63">
        <f t="shared" si="693"/>
        <v>5233.7970111555669</v>
      </c>
      <c r="BD4451" s="63">
        <f t="shared" si="694"/>
        <v>5233.7970111614095</v>
      </c>
      <c r="BE4451" s="63">
        <f t="shared" si="695"/>
        <v>145.53842789939461</v>
      </c>
      <c r="BF4451" s="63">
        <f t="shared" si="696"/>
        <v>145.53842854939464</v>
      </c>
      <c r="BG4451" s="63">
        <f t="shared" si="697"/>
        <v>5.8215371159757918</v>
      </c>
      <c r="BH4451" s="63">
        <f t="shared" si="698"/>
        <v>5.8215377659757914</v>
      </c>
      <c r="BI4451" s="109">
        <f t="shared" si="700"/>
        <v>133350000</v>
      </c>
      <c r="BJ4451" s="203">
        <f t="shared" si="699"/>
        <v>3.4828059797442355E+24</v>
      </c>
    </row>
    <row r="4452" spans="53:62" s="174" customFormat="1" x14ac:dyDescent="0.35">
      <c r="BA4452" s="177">
        <v>4446</v>
      </c>
      <c r="BB4452" s="202">
        <f t="shared" si="692"/>
        <v>222300000</v>
      </c>
      <c r="BC4452" s="63">
        <f t="shared" si="693"/>
        <v>5234.969158269002</v>
      </c>
      <c r="BD4452" s="63">
        <f t="shared" si="694"/>
        <v>5234.9691582748464</v>
      </c>
      <c r="BE4452" s="63">
        <f t="shared" si="695"/>
        <v>145.53842789939461</v>
      </c>
      <c r="BF4452" s="63">
        <f t="shared" si="696"/>
        <v>145.53842854939464</v>
      </c>
      <c r="BG4452" s="63">
        <f t="shared" si="697"/>
        <v>5.8215371159757918</v>
      </c>
      <c r="BH4452" s="63">
        <f t="shared" si="698"/>
        <v>5.8215377659757914</v>
      </c>
      <c r="BI4452" s="109">
        <f t="shared" si="700"/>
        <v>133380000</v>
      </c>
      <c r="BJ4452" s="203">
        <f t="shared" si="699"/>
        <v>3.4831066239764942E+24</v>
      </c>
    </row>
    <row r="4453" spans="53:62" s="174" customFormat="1" x14ac:dyDescent="0.35">
      <c r="BA4453" s="177">
        <v>4447</v>
      </c>
      <c r="BB4453" s="202">
        <f t="shared" si="692"/>
        <v>222350000</v>
      </c>
      <c r="BC4453" s="63">
        <f t="shared" si="693"/>
        <v>5236.1413030010071</v>
      </c>
      <c r="BD4453" s="63">
        <f t="shared" si="694"/>
        <v>5236.1413030068516</v>
      </c>
      <c r="BE4453" s="63">
        <f t="shared" si="695"/>
        <v>145.53842789939461</v>
      </c>
      <c r="BF4453" s="63">
        <f t="shared" si="696"/>
        <v>145.53842854939464</v>
      </c>
      <c r="BG4453" s="63">
        <f t="shared" si="697"/>
        <v>5.8215371159757918</v>
      </c>
      <c r="BH4453" s="63">
        <f t="shared" si="698"/>
        <v>5.8215377659757914</v>
      </c>
      <c r="BI4453" s="109">
        <f t="shared" si="700"/>
        <v>133410000</v>
      </c>
      <c r="BJ4453" s="203">
        <f t="shared" si="699"/>
        <v>3.4834071543081831E+24</v>
      </c>
    </row>
    <row r="4454" spans="53:62" s="174" customFormat="1" x14ac:dyDescent="0.35">
      <c r="BA4454" s="177">
        <v>4448</v>
      </c>
      <c r="BB4454" s="202">
        <f t="shared" si="692"/>
        <v>222400000</v>
      </c>
      <c r="BC4454" s="63">
        <f t="shared" si="693"/>
        <v>5237.3134453515122</v>
      </c>
      <c r="BD4454" s="63">
        <f t="shared" si="694"/>
        <v>5237.3134453573593</v>
      </c>
      <c r="BE4454" s="63">
        <f t="shared" si="695"/>
        <v>145.53842789939461</v>
      </c>
      <c r="BF4454" s="63">
        <f t="shared" si="696"/>
        <v>145.53842854939464</v>
      </c>
      <c r="BG4454" s="63">
        <f t="shared" si="697"/>
        <v>5.8215371159757918</v>
      </c>
      <c r="BH4454" s="63">
        <f t="shared" si="698"/>
        <v>5.8215377659757914</v>
      </c>
      <c r="BI4454" s="109">
        <f t="shared" si="700"/>
        <v>133440000</v>
      </c>
      <c r="BJ4454" s="203">
        <f t="shared" si="699"/>
        <v>3.4837075707824541E+24</v>
      </c>
    </row>
    <row r="4455" spans="53:62" s="174" customFormat="1" x14ac:dyDescent="0.35">
      <c r="BA4455" s="177">
        <v>4449</v>
      </c>
      <c r="BB4455" s="202">
        <f t="shared" si="692"/>
        <v>222450000</v>
      </c>
      <c r="BC4455" s="63">
        <f t="shared" si="693"/>
        <v>5238.4855853205217</v>
      </c>
      <c r="BD4455" s="63">
        <f t="shared" si="694"/>
        <v>5238.4855853263707</v>
      </c>
      <c r="BE4455" s="63">
        <f t="shared" si="695"/>
        <v>145.53842789939461</v>
      </c>
      <c r="BF4455" s="63">
        <f t="shared" si="696"/>
        <v>145.53842854939464</v>
      </c>
      <c r="BG4455" s="63">
        <f t="shared" si="697"/>
        <v>5.8215371159757918</v>
      </c>
      <c r="BH4455" s="63">
        <f t="shared" si="698"/>
        <v>5.8215377659757914</v>
      </c>
      <c r="BI4455" s="109">
        <f t="shared" si="700"/>
        <v>133470000</v>
      </c>
      <c r="BJ4455" s="203">
        <f t="shared" si="699"/>
        <v>3.4840078734424417E+24</v>
      </c>
    </row>
    <row r="4456" spans="53:62" s="174" customFormat="1" x14ac:dyDescent="0.35">
      <c r="BA4456" s="177">
        <v>4450</v>
      </c>
      <c r="BB4456" s="202">
        <f t="shared" si="692"/>
        <v>222500000</v>
      </c>
      <c r="BC4456" s="63">
        <f t="shared" si="693"/>
        <v>5239.6577229080358</v>
      </c>
      <c r="BD4456" s="63">
        <f t="shared" si="694"/>
        <v>5239.6577229138848</v>
      </c>
      <c r="BE4456" s="63">
        <f t="shared" si="695"/>
        <v>145.53842789939461</v>
      </c>
      <c r="BF4456" s="63">
        <f t="shared" si="696"/>
        <v>145.53842854939464</v>
      </c>
      <c r="BG4456" s="63">
        <f t="shared" si="697"/>
        <v>5.8215371159757918</v>
      </c>
      <c r="BH4456" s="63">
        <f t="shared" si="698"/>
        <v>5.8215377659757914</v>
      </c>
      <c r="BI4456" s="109">
        <f t="shared" si="700"/>
        <v>133500000</v>
      </c>
      <c r="BJ4456" s="203">
        <f t="shared" si="699"/>
        <v>3.4843080623312662E+24</v>
      </c>
    </row>
    <row r="4457" spans="53:62" s="174" customFormat="1" x14ac:dyDescent="0.35">
      <c r="BA4457" s="177">
        <v>4451</v>
      </c>
      <c r="BB4457" s="202">
        <f t="shared" si="692"/>
        <v>222550000</v>
      </c>
      <c r="BC4457" s="63">
        <f t="shared" si="693"/>
        <v>5240.8298581141144</v>
      </c>
      <c r="BD4457" s="63">
        <f t="shared" si="694"/>
        <v>5240.829858119966</v>
      </c>
      <c r="BE4457" s="63">
        <f t="shared" si="695"/>
        <v>145.53842789939461</v>
      </c>
      <c r="BF4457" s="63">
        <f t="shared" si="696"/>
        <v>145.53842854939464</v>
      </c>
      <c r="BG4457" s="63">
        <f t="shared" si="697"/>
        <v>5.8215371159757918</v>
      </c>
      <c r="BH4457" s="63">
        <f t="shared" si="698"/>
        <v>5.8215377659757914</v>
      </c>
      <c r="BI4457" s="109">
        <f t="shared" si="700"/>
        <v>133530000</v>
      </c>
      <c r="BJ4457" s="203">
        <f t="shared" si="699"/>
        <v>3.4846081374920303E+24</v>
      </c>
    </row>
    <row r="4458" spans="53:62" s="174" customFormat="1" x14ac:dyDescent="0.35">
      <c r="BA4458" s="177">
        <v>4452</v>
      </c>
      <c r="BB4458" s="202">
        <f t="shared" si="692"/>
        <v>222600000</v>
      </c>
      <c r="BC4458" s="63">
        <f t="shared" si="693"/>
        <v>5242.0019909386974</v>
      </c>
      <c r="BD4458" s="63">
        <f t="shared" si="694"/>
        <v>5242.0019909445509</v>
      </c>
      <c r="BE4458" s="63">
        <f t="shared" si="695"/>
        <v>145.53842789939461</v>
      </c>
      <c r="BF4458" s="63">
        <f t="shared" si="696"/>
        <v>145.53842854939464</v>
      </c>
      <c r="BG4458" s="63">
        <f t="shared" si="697"/>
        <v>5.8215371159757918</v>
      </c>
      <c r="BH4458" s="63">
        <f t="shared" si="698"/>
        <v>5.8215377659757914</v>
      </c>
      <c r="BI4458" s="109">
        <f t="shared" si="700"/>
        <v>133560000</v>
      </c>
      <c r="BJ4458" s="203">
        <f t="shared" si="699"/>
        <v>3.4849080989678201E+24</v>
      </c>
    </row>
    <row r="4459" spans="53:62" s="174" customFormat="1" x14ac:dyDescent="0.35">
      <c r="BA4459" s="177">
        <v>4453</v>
      </c>
      <c r="BB4459" s="202">
        <f t="shared" si="692"/>
        <v>222650000</v>
      </c>
      <c r="BC4459" s="63">
        <f t="shared" si="693"/>
        <v>5243.1741213818495</v>
      </c>
      <c r="BD4459" s="63">
        <f t="shared" si="694"/>
        <v>5243.1741213877031</v>
      </c>
      <c r="BE4459" s="63">
        <f t="shared" si="695"/>
        <v>145.53842789939461</v>
      </c>
      <c r="BF4459" s="63">
        <f t="shared" si="696"/>
        <v>145.53842854939464</v>
      </c>
      <c r="BG4459" s="63">
        <f t="shared" si="697"/>
        <v>5.8215371159757918</v>
      </c>
      <c r="BH4459" s="63">
        <f t="shared" si="698"/>
        <v>5.8215377659757914</v>
      </c>
      <c r="BI4459" s="109">
        <f t="shared" si="700"/>
        <v>133590000</v>
      </c>
      <c r="BJ4459" s="203">
        <f t="shared" si="699"/>
        <v>3.4852079468017049E+24</v>
      </c>
    </row>
    <row r="4460" spans="53:62" s="174" customFormat="1" x14ac:dyDescent="0.35">
      <c r="BA4460" s="177">
        <v>4454</v>
      </c>
      <c r="BB4460" s="202">
        <f t="shared" si="692"/>
        <v>222700000</v>
      </c>
      <c r="BC4460" s="63">
        <f t="shared" si="693"/>
        <v>5244.3462494435689</v>
      </c>
      <c r="BD4460" s="63">
        <f t="shared" si="694"/>
        <v>5244.3462494494233</v>
      </c>
      <c r="BE4460" s="63">
        <f t="shared" si="695"/>
        <v>145.53842789939461</v>
      </c>
      <c r="BF4460" s="63">
        <f t="shared" si="696"/>
        <v>145.53842854939464</v>
      </c>
      <c r="BG4460" s="63">
        <f t="shared" si="697"/>
        <v>5.8215371159757918</v>
      </c>
      <c r="BH4460" s="63">
        <f t="shared" si="698"/>
        <v>5.8215377659757914</v>
      </c>
      <c r="BI4460" s="109">
        <f t="shared" si="700"/>
        <v>133620000</v>
      </c>
      <c r="BJ4460" s="203">
        <f t="shared" si="699"/>
        <v>3.4855076810367402E+24</v>
      </c>
    </row>
    <row r="4461" spans="53:62" s="174" customFormat="1" x14ac:dyDescent="0.35">
      <c r="BA4461" s="177">
        <v>4455</v>
      </c>
      <c r="BB4461" s="202">
        <f t="shared" si="692"/>
        <v>222750000</v>
      </c>
      <c r="BC4461" s="63">
        <f t="shared" si="693"/>
        <v>5245.5183751237901</v>
      </c>
      <c r="BD4461" s="63">
        <f t="shared" si="694"/>
        <v>5245.5183751296463</v>
      </c>
      <c r="BE4461" s="63">
        <f t="shared" si="695"/>
        <v>145.53842789939461</v>
      </c>
      <c r="BF4461" s="63">
        <f t="shared" si="696"/>
        <v>145.53842854939464</v>
      </c>
      <c r="BG4461" s="63">
        <f t="shared" si="697"/>
        <v>5.8215371159757918</v>
      </c>
      <c r="BH4461" s="63">
        <f t="shared" si="698"/>
        <v>5.8215377659757914</v>
      </c>
      <c r="BI4461" s="109">
        <f t="shared" si="700"/>
        <v>133650000</v>
      </c>
      <c r="BJ4461" s="203">
        <f t="shared" si="699"/>
        <v>3.4858073017159622E+24</v>
      </c>
    </row>
    <row r="4462" spans="53:62" s="174" customFormat="1" x14ac:dyDescent="0.35">
      <c r="BA4462" s="177">
        <v>4456</v>
      </c>
      <c r="BB4462" s="202">
        <f t="shared" si="692"/>
        <v>222800000</v>
      </c>
      <c r="BC4462" s="63">
        <f t="shared" si="693"/>
        <v>5246.6904984225803</v>
      </c>
      <c r="BD4462" s="63">
        <f t="shared" si="694"/>
        <v>5246.6904984284374</v>
      </c>
      <c r="BE4462" s="63">
        <f t="shared" si="695"/>
        <v>145.53842789939461</v>
      </c>
      <c r="BF4462" s="63">
        <f t="shared" si="696"/>
        <v>145.53842854939464</v>
      </c>
      <c r="BG4462" s="63">
        <f t="shared" si="697"/>
        <v>5.8215371159757918</v>
      </c>
      <c r="BH4462" s="63">
        <f t="shared" si="698"/>
        <v>5.8215377659757914</v>
      </c>
      <c r="BI4462" s="109">
        <f t="shared" si="700"/>
        <v>133680000</v>
      </c>
      <c r="BJ4462" s="203">
        <f t="shared" si="699"/>
        <v>3.4861068088823923E+24</v>
      </c>
    </row>
    <row r="4463" spans="53:62" s="174" customFormat="1" x14ac:dyDescent="0.35">
      <c r="BA4463" s="177">
        <v>4457</v>
      </c>
      <c r="BB4463" s="202">
        <f t="shared" si="692"/>
        <v>222850000</v>
      </c>
      <c r="BC4463" s="63">
        <f t="shared" si="693"/>
        <v>5247.862619339935</v>
      </c>
      <c r="BD4463" s="63">
        <f t="shared" si="694"/>
        <v>5247.8626193457958</v>
      </c>
      <c r="BE4463" s="63">
        <f t="shared" si="695"/>
        <v>145.53842789939461</v>
      </c>
      <c r="BF4463" s="63">
        <f t="shared" si="696"/>
        <v>145.53842854939464</v>
      </c>
      <c r="BG4463" s="63">
        <f t="shared" si="697"/>
        <v>5.8215371159757918</v>
      </c>
      <c r="BH4463" s="63">
        <f t="shared" si="698"/>
        <v>5.8215377659757914</v>
      </c>
      <c r="BI4463" s="109">
        <f t="shared" si="700"/>
        <v>133710000</v>
      </c>
      <c r="BJ4463" s="203">
        <f t="shared" si="699"/>
        <v>3.4864062025790356E+24</v>
      </c>
    </row>
    <row r="4464" spans="53:62" s="174" customFormat="1" x14ac:dyDescent="0.35">
      <c r="BA4464" s="177">
        <v>4458</v>
      </c>
      <c r="BB4464" s="202">
        <f t="shared" si="692"/>
        <v>222900000</v>
      </c>
      <c r="BC4464" s="63">
        <f t="shared" si="693"/>
        <v>5249.0347378758606</v>
      </c>
      <c r="BD4464" s="63">
        <f t="shared" si="694"/>
        <v>5249.0347378817214</v>
      </c>
      <c r="BE4464" s="63">
        <f t="shared" si="695"/>
        <v>145.53842789939461</v>
      </c>
      <c r="BF4464" s="63">
        <f t="shared" si="696"/>
        <v>145.53842854939464</v>
      </c>
      <c r="BG4464" s="63">
        <f t="shared" si="697"/>
        <v>5.8215371159757918</v>
      </c>
      <c r="BH4464" s="63">
        <f t="shared" si="698"/>
        <v>5.8215377659757914</v>
      </c>
      <c r="BI4464" s="109">
        <f t="shared" si="700"/>
        <v>133740000</v>
      </c>
      <c r="BJ4464" s="203">
        <f t="shared" si="699"/>
        <v>3.486705482848881E+24</v>
      </c>
    </row>
    <row r="4465" spans="53:62" s="174" customFormat="1" x14ac:dyDescent="0.35">
      <c r="BA4465" s="177">
        <v>4459</v>
      </c>
      <c r="BB4465" s="202">
        <f t="shared" si="692"/>
        <v>222950000</v>
      </c>
      <c r="BC4465" s="63">
        <f t="shared" si="693"/>
        <v>5250.2068540303526</v>
      </c>
      <c r="BD4465" s="63">
        <f t="shared" si="694"/>
        <v>5250.2068540362152</v>
      </c>
      <c r="BE4465" s="63">
        <f t="shared" si="695"/>
        <v>145.53842789939461</v>
      </c>
      <c r="BF4465" s="63">
        <f t="shared" si="696"/>
        <v>145.53842854939464</v>
      </c>
      <c r="BG4465" s="63">
        <f t="shared" si="697"/>
        <v>5.8215371159757918</v>
      </c>
      <c r="BH4465" s="63">
        <f t="shared" si="698"/>
        <v>5.8215377659757914</v>
      </c>
      <c r="BI4465" s="109">
        <f t="shared" si="700"/>
        <v>133770000</v>
      </c>
      <c r="BJ4465" s="203">
        <f t="shared" si="699"/>
        <v>3.4870046497349006E+24</v>
      </c>
    </row>
    <row r="4466" spans="53:62" s="174" customFormat="1" x14ac:dyDescent="0.35">
      <c r="BA4466" s="177">
        <v>4460</v>
      </c>
      <c r="BB4466" s="202">
        <f t="shared" si="692"/>
        <v>223000000</v>
      </c>
      <c r="BC4466" s="63">
        <f t="shared" si="693"/>
        <v>5251.3789678033481</v>
      </c>
      <c r="BD4466" s="63">
        <f t="shared" si="694"/>
        <v>5251.3789678092116</v>
      </c>
      <c r="BE4466" s="63">
        <f t="shared" si="695"/>
        <v>145.53842789939461</v>
      </c>
      <c r="BF4466" s="63">
        <f t="shared" si="696"/>
        <v>145.53842854939464</v>
      </c>
      <c r="BG4466" s="63">
        <f t="shared" si="697"/>
        <v>5.8215371159757918</v>
      </c>
      <c r="BH4466" s="63">
        <f t="shared" si="698"/>
        <v>5.8215377659757914</v>
      </c>
      <c r="BI4466" s="109">
        <f t="shared" si="700"/>
        <v>133800000</v>
      </c>
      <c r="BJ4466" s="203">
        <f t="shared" si="699"/>
        <v>3.4873037032800501E+24</v>
      </c>
    </row>
    <row r="4467" spans="53:62" s="174" customFormat="1" x14ac:dyDescent="0.35">
      <c r="BA4467" s="177">
        <v>4461</v>
      </c>
      <c r="BB4467" s="202">
        <f t="shared" si="692"/>
        <v>223050000</v>
      </c>
      <c r="BC4467" s="63">
        <f t="shared" si="693"/>
        <v>5252.5510791950401</v>
      </c>
      <c r="BD4467" s="63">
        <f t="shared" si="694"/>
        <v>5252.5510792009054</v>
      </c>
      <c r="BE4467" s="63">
        <f t="shared" si="695"/>
        <v>145.53842789939461</v>
      </c>
      <c r="BF4467" s="63">
        <f t="shared" si="696"/>
        <v>145.53842854939464</v>
      </c>
      <c r="BG4467" s="63">
        <f t="shared" si="697"/>
        <v>5.8215371159757918</v>
      </c>
      <c r="BH4467" s="63">
        <f t="shared" si="698"/>
        <v>5.8215377659757914</v>
      </c>
      <c r="BI4467" s="109">
        <f t="shared" si="700"/>
        <v>133830000</v>
      </c>
      <c r="BJ4467" s="203">
        <f t="shared" si="699"/>
        <v>3.48760264352727E+24</v>
      </c>
    </row>
    <row r="4468" spans="53:62" s="174" customFormat="1" x14ac:dyDescent="0.35">
      <c r="BA4468" s="177">
        <v>4462</v>
      </c>
      <c r="BB4468" s="202">
        <f t="shared" si="692"/>
        <v>223100000</v>
      </c>
      <c r="BC4468" s="63">
        <f t="shared" si="693"/>
        <v>5253.7231882052356</v>
      </c>
      <c r="BD4468" s="63">
        <f t="shared" si="694"/>
        <v>5253.7231882111018</v>
      </c>
      <c r="BE4468" s="63">
        <f t="shared" si="695"/>
        <v>145.53842789939461</v>
      </c>
      <c r="BF4468" s="63">
        <f t="shared" si="696"/>
        <v>145.53842854939464</v>
      </c>
      <c r="BG4468" s="63">
        <f t="shared" si="697"/>
        <v>5.8215371159757918</v>
      </c>
      <c r="BH4468" s="63">
        <f t="shared" si="698"/>
        <v>5.8215377659757914</v>
      </c>
      <c r="BI4468" s="109">
        <f t="shared" si="700"/>
        <v>133860000</v>
      </c>
      <c r="BJ4468" s="203">
        <f t="shared" si="699"/>
        <v>3.4879014705194825E+24</v>
      </c>
    </row>
    <row r="4469" spans="53:62" s="174" customFormat="1" x14ac:dyDescent="0.35">
      <c r="BA4469" s="177">
        <v>4463</v>
      </c>
      <c r="BB4469" s="202">
        <f t="shared" si="692"/>
        <v>223150000</v>
      </c>
      <c r="BC4469" s="63">
        <f t="shared" si="693"/>
        <v>5254.8952948339984</v>
      </c>
      <c r="BD4469" s="63">
        <f t="shared" si="694"/>
        <v>5254.8952948398655</v>
      </c>
      <c r="BE4469" s="63">
        <f t="shared" si="695"/>
        <v>145.53842789939461</v>
      </c>
      <c r="BF4469" s="63">
        <f t="shared" si="696"/>
        <v>145.53842854939464</v>
      </c>
      <c r="BG4469" s="63">
        <f t="shared" si="697"/>
        <v>5.8215371159757918</v>
      </c>
      <c r="BH4469" s="63">
        <f t="shared" si="698"/>
        <v>5.8215377659757914</v>
      </c>
      <c r="BI4469" s="109">
        <f t="shared" si="700"/>
        <v>133890000</v>
      </c>
      <c r="BJ4469" s="203">
        <f t="shared" si="699"/>
        <v>3.4882001842995961E+24</v>
      </c>
    </row>
    <row r="4470" spans="53:62" s="174" customFormat="1" x14ac:dyDescent="0.35">
      <c r="BA4470" s="177">
        <v>4464</v>
      </c>
      <c r="BB4470" s="202">
        <f t="shared" si="692"/>
        <v>223200000</v>
      </c>
      <c r="BC4470" s="63">
        <f t="shared" si="693"/>
        <v>5256.0673990813939</v>
      </c>
      <c r="BD4470" s="63">
        <f t="shared" si="694"/>
        <v>5256.0673990872629</v>
      </c>
      <c r="BE4470" s="63">
        <f t="shared" si="695"/>
        <v>145.53842789939461</v>
      </c>
      <c r="BF4470" s="63">
        <f t="shared" si="696"/>
        <v>145.53842854939464</v>
      </c>
      <c r="BG4470" s="63">
        <f t="shared" si="697"/>
        <v>5.8215371159757918</v>
      </c>
      <c r="BH4470" s="63">
        <f t="shared" si="698"/>
        <v>5.8215377659757914</v>
      </c>
      <c r="BI4470" s="109">
        <f t="shared" si="700"/>
        <v>133920000</v>
      </c>
      <c r="BJ4470" s="203">
        <f t="shared" si="699"/>
        <v>3.4884987849105008E+24</v>
      </c>
    </row>
    <row r="4471" spans="53:62" s="174" customFormat="1" x14ac:dyDescent="0.35">
      <c r="BA4471" s="177">
        <v>4465</v>
      </c>
      <c r="BB4471" s="202">
        <f t="shared" si="692"/>
        <v>223250000</v>
      </c>
      <c r="BC4471" s="63">
        <f t="shared" si="693"/>
        <v>5257.2395009474203</v>
      </c>
      <c r="BD4471" s="63">
        <f t="shared" si="694"/>
        <v>5257.2395009532911</v>
      </c>
      <c r="BE4471" s="63">
        <f t="shared" si="695"/>
        <v>145.53842789939461</v>
      </c>
      <c r="BF4471" s="63">
        <f t="shared" si="696"/>
        <v>145.53842854939464</v>
      </c>
      <c r="BG4471" s="63">
        <f t="shared" si="697"/>
        <v>5.8215371159757918</v>
      </c>
      <c r="BH4471" s="63">
        <f t="shared" si="698"/>
        <v>5.8215377659757914</v>
      </c>
      <c r="BI4471" s="109">
        <f t="shared" si="700"/>
        <v>133950000</v>
      </c>
      <c r="BJ4471" s="203">
        <f t="shared" si="699"/>
        <v>3.4887972723950716E+24</v>
      </c>
    </row>
    <row r="4472" spans="53:62" s="174" customFormat="1" x14ac:dyDescent="0.35">
      <c r="BA4472" s="177">
        <v>4466</v>
      </c>
      <c r="BB4472" s="202">
        <f t="shared" si="692"/>
        <v>223300000</v>
      </c>
      <c r="BC4472" s="63">
        <f t="shared" si="693"/>
        <v>5258.4116004320158</v>
      </c>
      <c r="BD4472" s="63">
        <f t="shared" si="694"/>
        <v>5258.4116004378875</v>
      </c>
      <c r="BE4472" s="63">
        <f t="shared" si="695"/>
        <v>145.53842789939461</v>
      </c>
      <c r="BF4472" s="63">
        <f t="shared" si="696"/>
        <v>145.53842854939464</v>
      </c>
      <c r="BG4472" s="63">
        <f t="shared" si="697"/>
        <v>5.8215371159757918</v>
      </c>
      <c r="BH4472" s="63">
        <f t="shared" si="698"/>
        <v>5.8215377659757914</v>
      </c>
      <c r="BI4472" s="109">
        <f t="shared" si="700"/>
        <v>133980000</v>
      </c>
      <c r="BJ4472" s="203">
        <f t="shared" si="699"/>
        <v>3.4890956467961675E+24</v>
      </c>
    </row>
    <row r="4473" spans="53:62" s="174" customFormat="1" x14ac:dyDescent="0.35">
      <c r="BA4473" s="177">
        <v>4467</v>
      </c>
      <c r="BB4473" s="202">
        <f t="shared" si="692"/>
        <v>223350000</v>
      </c>
      <c r="BC4473" s="63">
        <f t="shared" si="693"/>
        <v>5259.583697535244</v>
      </c>
      <c r="BD4473" s="63">
        <f t="shared" si="694"/>
        <v>5259.5836975411166</v>
      </c>
      <c r="BE4473" s="63">
        <f t="shared" si="695"/>
        <v>145.53842789939461</v>
      </c>
      <c r="BF4473" s="63">
        <f t="shared" si="696"/>
        <v>145.53842854939464</v>
      </c>
      <c r="BG4473" s="63">
        <f t="shared" si="697"/>
        <v>5.8215371159757918</v>
      </c>
      <c r="BH4473" s="63">
        <f t="shared" si="698"/>
        <v>5.8215377659757914</v>
      </c>
      <c r="BI4473" s="109">
        <f t="shared" si="700"/>
        <v>134010000</v>
      </c>
      <c r="BJ4473" s="203">
        <f t="shared" si="699"/>
        <v>3.4893939081566308E+24</v>
      </c>
    </row>
    <row r="4474" spans="53:62" s="174" customFormat="1" x14ac:dyDescent="0.35">
      <c r="BA4474" s="177">
        <v>4468</v>
      </c>
      <c r="BB4474" s="202">
        <f t="shared" si="692"/>
        <v>223400000</v>
      </c>
      <c r="BC4474" s="63">
        <f t="shared" si="693"/>
        <v>5260.7557922570386</v>
      </c>
      <c r="BD4474" s="63">
        <f t="shared" si="694"/>
        <v>5260.755792262913</v>
      </c>
      <c r="BE4474" s="63">
        <f t="shared" si="695"/>
        <v>145.53842789939461</v>
      </c>
      <c r="BF4474" s="63">
        <f t="shared" si="696"/>
        <v>145.53842854939464</v>
      </c>
      <c r="BG4474" s="63">
        <f t="shared" si="697"/>
        <v>5.8215371159757918</v>
      </c>
      <c r="BH4474" s="63">
        <f t="shared" si="698"/>
        <v>5.8215377659757914</v>
      </c>
      <c r="BI4474" s="109">
        <f t="shared" si="700"/>
        <v>134040000</v>
      </c>
      <c r="BJ4474" s="203">
        <f t="shared" si="699"/>
        <v>3.4896920565192866E+24</v>
      </c>
    </row>
    <row r="4475" spans="53:62" s="174" customFormat="1" x14ac:dyDescent="0.35">
      <c r="BA4475" s="177">
        <v>4469</v>
      </c>
      <c r="BB4475" s="202">
        <f t="shared" si="692"/>
        <v>223450000</v>
      </c>
      <c r="BC4475" s="63">
        <f t="shared" si="693"/>
        <v>5261.9278845974659</v>
      </c>
      <c r="BD4475" s="63">
        <f t="shared" si="694"/>
        <v>5261.9278846033412</v>
      </c>
      <c r="BE4475" s="63">
        <f t="shared" si="695"/>
        <v>145.53842789939461</v>
      </c>
      <c r="BF4475" s="63">
        <f t="shared" si="696"/>
        <v>145.53842854939464</v>
      </c>
      <c r="BG4475" s="63">
        <f t="shared" si="697"/>
        <v>5.8215371159757918</v>
      </c>
      <c r="BH4475" s="63">
        <f t="shared" si="698"/>
        <v>5.8215377659757914</v>
      </c>
      <c r="BI4475" s="109">
        <f t="shared" si="700"/>
        <v>134070000</v>
      </c>
      <c r="BJ4475" s="203">
        <f t="shared" si="699"/>
        <v>3.489990091926945E+24</v>
      </c>
    </row>
    <row r="4476" spans="53:62" s="174" customFormat="1" x14ac:dyDescent="0.35">
      <c r="BA4476" s="177">
        <v>4470</v>
      </c>
      <c r="BB4476" s="202">
        <f t="shared" si="692"/>
        <v>223500000</v>
      </c>
      <c r="BC4476" s="63">
        <f t="shared" si="693"/>
        <v>5263.0999745565268</v>
      </c>
      <c r="BD4476" s="63">
        <f t="shared" si="694"/>
        <v>5263.0999745624022</v>
      </c>
      <c r="BE4476" s="63">
        <f t="shared" si="695"/>
        <v>145.53842789939461</v>
      </c>
      <c r="BF4476" s="63">
        <f t="shared" si="696"/>
        <v>145.53842854939464</v>
      </c>
      <c r="BG4476" s="63">
        <f t="shared" si="697"/>
        <v>5.8215371159757918</v>
      </c>
      <c r="BH4476" s="63">
        <f t="shared" si="698"/>
        <v>5.8215377659757914</v>
      </c>
      <c r="BI4476" s="109">
        <f t="shared" si="700"/>
        <v>134100000</v>
      </c>
      <c r="BJ4476" s="203">
        <f t="shared" si="699"/>
        <v>3.4902880144224006E+24</v>
      </c>
    </row>
    <row r="4477" spans="53:62" s="174" customFormat="1" x14ac:dyDescent="0.35">
      <c r="BA4477" s="177">
        <v>4471</v>
      </c>
      <c r="BB4477" s="202">
        <f t="shared" si="692"/>
        <v>223550000</v>
      </c>
      <c r="BC4477" s="63">
        <f t="shared" si="693"/>
        <v>5264.2720621342178</v>
      </c>
      <c r="BD4477" s="63">
        <f t="shared" si="694"/>
        <v>5264.2720621400958</v>
      </c>
      <c r="BE4477" s="63">
        <f t="shared" si="695"/>
        <v>145.53842789939461</v>
      </c>
      <c r="BF4477" s="63">
        <f t="shared" si="696"/>
        <v>145.53842854939464</v>
      </c>
      <c r="BG4477" s="63">
        <f t="shared" si="697"/>
        <v>5.8215371159757918</v>
      </c>
      <c r="BH4477" s="63">
        <f t="shared" si="698"/>
        <v>5.8215377659757914</v>
      </c>
      <c r="BI4477" s="109">
        <f t="shared" si="700"/>
        <v>134130000</v>
      </c>
      <c r="BJ4477" s="203">
        <f t="shared" si="699"/>
        <v>3.4905858240484295E+24</v>
      </c>
    </row>
    <row r="4478" spans="53:62" s="174" customFormat="1" x14ac:dyDescent="0.35">
      <c r="BA4478" s="177">
        <v>4472</v>
      </c>
      <c r="BB4478" s="202">
        <f t="shared" si="692"/>
        <v>223600000</v>
      </c>
      <c r="BC4478" s="63">
        <f t="shared" si="693"/>
        <v>5265.4441473304787</v>
      </c>
      <c r="BD4478" s="63">
        <f t="shared" si="694"/>
        <v>5265.4441473363568</v>
      </c>
      <c r="BE4478" s="63">
        <f t="shared" si="695"/>
        <v>145.53842789939461</v>
      </c>
      <c r="BF4478" s="63">
        <f t="shared" si="696"/>
        <v>145.53842854939464</v>
      </c>
      <c r="BG4478" s="63">
        <f t="shared" si="697"/>
        <v>5.8215371159757918</v>
      </c>
      <c r="BH4478" s="63">
        <f t="shared" si="698"/>
        <v>5.8215377659757914</v>
      </c>
      <c r="BI4478" s="109">
        <f t="shared" si="700"/>
        <v>134160000</v>
      </c>
      <c r="BJ4478" s="203">
        <f t="shared" si="699"/>
        <v>3.4908835208477929E+24</v>
      </c>
    </row>
    <row r="4479" spans="53:62" s="174" customFormat="1" x14ac:dyDescent="0.35">
      <c r="BA4479" s="177">
        <v>4473</v>
      </c>
      <c r="BB4479" s="202">
        <f t="shared" si="692"/>
        <v>223650000</v>
      </c>
      <c r="BC4479" s="63">
        <f t="shared" si="693"/>
        <v>5266.6162301454342</v>
      </c>
      <c r="BD4479" s="63">
        <f t="shared" si="694"/>
        <v>5266.6162301513141</v>
      </c>
      <c r="BE4479" s="63">
        <f t="shared" si="695"/>
        <v>145.53842789939461</v>
      </c>
      <c r="BF4479" s="63">
        <f t="shared" si="696"/>
        <v>145.53842854939464</v>
      </c>
      <c r="BG4479" s="63">
        <f t="shared" si="697"/>
        <v>5.8215371159757918</v>
      </c>
      <c r="BH4479" s="63">
        <f t="shared" si="698"/>
        <v>5.8215377659757914</v>
      </c>
      <c r="BI4479" s="109">
        <f t="shared" si="700"/>
        <v>134190000</v>
      </c>
      <c r="BJ4479" s="203">
        <f t="shared" si="699"/>
        <v>3.4911811048632362E+24</v>
      </c>
    </row>
    <row r="4480" spans="53:62" s="174" customFormat="1" x14ac:dyDescent="0.35">
      <c r="BA4480" s="177">
        <v>4474</v>
      </c>
      <c r="BB4480" s="202">
        <f t="shared" si="692"/>
        <v>223700000</v>
      </c>
      <c r="BC4480" s="63">
        <f t="shared" si="693"/>
        <v>5267.7883105790233</v>
      </c>
      <c r="BD4480" s="63">
        <f t="shared" si="694"/>
        <v>5267.788310584905</v>
      </c>
      <c r="BE4480" s="63">
        <f t="shared" si="695"/>
        <v>145.53842789939461</v>
      </c>
      <c r="BF4480" s="63">
        <f t="shared" si="696"/>
        <v>145.53842854939464</v>
      </c>
      <c r="BG4480" s="63">
        <f t="shared" si="697"/>
        <v>5.8215371159757918</v>
      </c>
      <c r="BH4480" s="63">
        <f t="shared" si="698"/>
        <v>5.8215377659757914</v>
      </c>
      <c r="BI4480" s="109">
        <f t="shared" si="700"/>
        <v>134220000</v>
      </c>
      <c r="BJ4480" s="203">
        <f t="shared" si="699"/>
        <v>3.4914785761374887E+24</v>
      </c>
    </row>
    <row r="4481" spans="53:62" s="174" customFormat="1" x14ac:dyDescent="0.35">
      <c r="BA4481" s="177">
        <v>4475</v>
      </c>
      <c r="BB4481" s="202">
        <f t="shared" si="692"/>
        <v>223750000</v>
      </c>
      <c r="BC4481" s="63">
        <f t="shared" si="693"/>
        <v>5268.9603886312452</v>
      </c>
      <c r="BD4481" s="63">
        <f t="shared" si="694"/>
        <v>5268.9603886371269</v>
      </c>
      <c r="BE4481" s="63">
        <f t="shared" si="695"/>
        <v>145.53842789939461</v>
      </c>
      <c r="BF4481" s="63">
        <f t="shared" si="696"/>
        <v>145.53842854939464</v>
      </c>
      <c r="BG4481" s="63">
        <f t="shared" si="697"/>
        <v>5.8215371159757918</v>
      </c>
      <c r="BH4481" s="63">
        <f t="shared" si="698"/>
        <v>5.8215377659757914</v>
      </c>
      <c r="BI4481" s="109">
        <f t="shared" si="700"/>
        <v>134250000</v>
      </c>
      <c r="BJ4481" s="203">
        <f t="shared" si="699"/>
        <v>3.4917759347132618E+24</v>
      </c>
    </row>
    <row r="4482" spans="53:62" s="174" customFormat="1" x14ac:dyDescent="0.35">
      <c r="BA4482" s="177">
        <v>4476</v>
      </c>
      <c r="BB4482" s="202">
        <f t="shared" si="692"/>
        <v>223800000</v>
      </c>
      <c r="BC4482" s="63">
        <f t="shared" si="693"/>
        <v>5270.1324643021626</v>
      </c>
      <c r="BD4482" s="63">
        <f t="shared" si="694"/>
        <v>5270.1324643080461</v>
      </c>
      <c r="BE4482" s="63">
        <f t="shared" si="695"/>
        <v>145.53842789939461</v>
      </c>
      <c r="BF4482" s="63">
        <f t="shared" si="696"/>
        <v>145.53842854939464</v>
      </c>
      <c r="BG4482" s="63">
        <f t="shared" si="697"/>
        <v>5.8215371159757918</v>
      </c>
      <c r="BH4482" s="63">
        <f t="shared" si="698"/>
        <v>5.8215377659757914</v>
      </c>
      <c r="BI4482" s="109">
        <f t="shared" si="700"/>
        <v>134280000</v>
      </c>
      <c r="BJ4482" s="203">
        <f t="shared" si="699"/>
        <v>3.4920731806332523E+24</v>
      </c>
    </row>
    <row r="4483" spans="53:62" s="174" customFormat="1" x14ac:dyDescent="0.35">
      <c r="BA4483" s="177">
        <v>4477</v>
      </c>
      <c r="BB4483" s="202">
        <f t="shared" si="692"/>
        <v>223850000</v>
      </c>
      <c r="BC4483" s="63">
        <f t="shared" si="693"/>
        <v>5271.3045375917118</v>
      </c>
      <c r="BD4483" s="63">
        <f t="shared" si="694"/>
        <v>5271.304537597598</v>
      </c>
      <c r="BE4483" s="63">
        <f t="shared" si="695"/>
        <v>145.53842789939461</v>
      </c>
      <c r="BF4483" s="63">
        <f t="shared" si="696"/>
        <v>145.53842854939464</v>
      </c>
      <c r="BG4483" s="63">
        <f t="shared" si="697"/>
        <v>5.8215371159757918</v>
      </c>
      <c r="BH4483" s="63">
        <f t="shared" si="698"/>
        <v>5.8215377659757914</v>
      </c>
      <c r="BI4483" s="109">
        <f t="shared" si="700"/>
        <v>134310000</v>
      </c>
      <c r="BJ4483" s="203">
        <f t="shared" si="699"/>
        <v>3.4923703139401409E+24</v>
      </c>
    </row>
    <row r="4484" spans="53:62" s="174" customFormat="1" x14ac:dyDescent="0.35">
      <c r="BA4484" s="177">
        <v>4478</v>
      </c>
      <c r="BB4484" s="202">
        <f t="shared" si="692"/>
        <v>223900000</v>
      </c>
      <c r="BC4484" s="63">
        <f t="shared" si="693"/>
        <v>5272.4766084998955</v>
      </c>
      <c r="BD4484" s="63">
        <f t="shared" si="694"/>
        <v>5272.4766085057818</v>
      </c>
      <c r="BE4484" s="63">
        <f t="shared" si="695"/>
        <v>145.53842789939461</v>
      </c>
      <c r="BF4484" s="63">
        <f t="shared" si="696"/>
        <v>145.53842854939464</v>
      </c>
      <c r="BG4484" s="63">
        <f t="shared" si="697"/>
        <v>5.8215371159757918</v>
      </c>
      <c r="BH4484" s="63">
        <f t="shared" si="698"/>
        <v>5.8215377659757914</v>
      </c>
      <c r="BI4484" s="109">
        <f t="shared" si="700"/>
        <v>134340000</v>
      </c>
      <c r="BJ4484" s="203">
        <f t="shared" si="699"/>
        <v>3.4926673346765906E+24</v>
      </c>
    </row>
    <row r="4485" spans="53:62" s="174" customFormat="1" x14ac:dyDescent="0.35">
      <c r="BA4485" s="177">
        <v>4479</v>
      </c>
      <c r="BB4485" s="202">
        <f t="shared" si="692"/>
        <v>223950000</v>
      </c>
      <c r="BC4485" s="63">
        <f t="shared" si="693"/>
        <v>5273.6486770267738</v>
      </c>
      <c r="BD4485" s="63">
        <f t="shared" si="694"/>
        <v>5273.6486770326628</v>
      </c>
      <c r="BE4485" s="63">
        <f t="shared" si="695"/>
        <v>145.53842789939461</v>
      </c>
      <c r="BF4485" s="63">
        <f t="shared" si="696"/>
        <v>145.53842854939464</v>
      </c>
      <c r="BG4485" s="63">
        <f t="shared" si="697"/>
        <v>5.8215371159757918</v>
      </c>
      <c r="BH4485" s="63">
        <f t="shared" si="698"/>
        <v>5.8215377659757914</v>
      </c>
      <c r="BI4485" s="109">
        <f t="shared" si="700"/>
        <v>134370000</v>
      </c>
      <c r="BJ4485" s="203">
        <f t="shared" si="699"/>
        <v>3.4929642428852504E+24</v>
      </c>
    </row>
    <row r="4486" spans="53:62" s="174" customFormat="1" x14ac:dyDescent="0.35">
      <c r="BA4486" s="177">
        <v>4480</v>
      </c>
      <c r="BB4486" s="202">
        <f t="shared" ref="BB4486:BB4549" si="701">BA4486*50000</f>
        <v>224000000</v>
      </c>
      <c r="BC4486" s="63">
        <f t="shared" ref="BC4486:BC4549" si="702">($F$5+$F$6+$F$7+$F$8+$F$9)*(1-EXP(-$F$20*(1-$DC$6%)*BB4486/(2*$F$17)))*$F$25*$F$1*10^3*11600/($F$20*(1-$DC$6%))</f>
        <v>5274.8207431722858</v>
      </c>
      <c r="BD4486" s="63">
        <f t="shared" ref="BD4486:BD4549" si="703">($F$25*$F$1*10^3*11600*($F$5+$F$6+$F$7+$F$8+$F$9)/($F$27*$F$29*(1-$DC$6%))+$F$28/$F$27)*(1-EXP(-$F$27*$F$29*(1-$DC$6%)*BB4486/(2*$F$17)))</f>
        <v>5274.8207431781757</v>
      </c>
      <c r="BE4486" s="63">
        <f t="shared" ref="BE4486:BE4549" si="704">($F$5+$F$6+$F$7+$F$8+$F$9)*(1-EXP(-$F$20*(1-$DC$5%)*BB4486/(2*$F$17)))*$F$25*$F$1*10^3*11600/($F$20*(1-$DC$5%))</f>
        <v>145.53842789939461</v>
      </c>
      <c r="BF4486" s="63">
        <f t="shared" ref="BF4486:BF4549" si="705">($F$25*$F$1*10^3*11600*($F$5+$F$6+$F$7+$F$8+$F$9)/($F$27*$F$29*(1-$DC$5%))+$F$28/$F$27)*(1-EXP(-$F$27*$F$29*(1-$DC$5%)*BB4486/(2*$F$17)))</f>
        <v>145.53842854939464</v>
      </c>
      <c r="BG4486" s="63">
        <f t="shared" ref="BG4486:BG4549" si="706">($F$5+$F$6+$F$7+$F$8+$F$9)*(1-EXP(-$F$20*(1-$DC$4%)*BB4486/(2*$F$17)))*$F$25*$F$1*10^3*11600/($F$20*(1-$DC$4%))</f>
        <v>5.8215371159757918</v>
      </c>
      <c r="BH4486" s="63">
        <f t="shared" ref="BH4486:BH4549" si="707">($F$25*$F$1*10^3*11600*($F$5+$F$6+$F$7+$F$8+$F$9)/($F$27*$F$29*(1-$DC$4%))+$F$28/$F$27)*(1-EXP(-$F$27*$F$29*(1-$DC$4%)*BB4486/(2*$F$17)))</f>
        <v>5.8215377659757914</v>
      </c>
      <c r="BI4486" s="109">
        <f t="shared" si="700"/>
        <v>134400000</v>
      </c>
      <c r="BJ4486" s="203">
        <f t="shared" ref="BJ4486:BJ4549" si="708">($F$17/($F$20*(1-$F$19%)))*($F$5+$F$6+$F$7+$F$8+$F$9)*(1-EXP(-$F$20*(1-$F$19%)*BI4486/(2*$F$17)))+$F$17/($F$25*1000)*$F$11*EXP(-$F$20*(1-$F$19%)*BI4486/(2*$F$17))</f>
        <v>3.493261038608751E+24</v>
      </c>
    </row>
    <row r="4487" spans="53:62" s="174" customFormat="1" x14ac:dyDescent="0.35">
      <c r="BA4487" s="177">
        <v>4481</v>
      </c>
      <c r="BB4487" s="202">
        <f t="shared" si="701"/>
        <v>224050000</v>
      </c>
      <c r="BC4487" s="63">
        <f t="shared" si="702"/>
        <v>5275.9928069364951</v>
      </c>
      <c r="BD4487" s="63">
        <f t="shared" si="703"/>
        <v>5275.9928069423859</v>
      </c>
      <c r="BE4487" s="63">
        <f t="shared" si="704"/>
        <v>145.53842789939461</v>
      </c>
      <c r="BF4487" s="63">
        <f t="shared" si="705"/>
        <v>145.53842854939464</v>
      </c>
      <c r="BG4487" s="63">
        <f t="shared" si="706"/>
        <v>5.8215371159757918</v>
      </c>
      <c r="BH4487" s="63">
        <f t="shared" si="707"/>
        <v>5.8215377659757914</v>
      </c>
      <c r="BI4487" s="109">
        <f t="shared" ref="BI4487:BI4550" si="709">BA4487*30000</f>
        <v>134430000</v>
      </c>
      <c r="BJ4487" s="203">
        <f t="shared" si="708"/>
        <v>3.4935577218897094E+24</v>
      </c>
    </row>
    <row r="4488" spans="53:62" s="174" customFormat="1" x14ac:dyDescent="0.35">
      <c r="BA4488" s="177">
        <v>4482</v>
      </c>
      <c r="BB4488" s="202">
        <f t="shared" si="701"/>
        <v>224100000</v>
      </c>
      <c r="BC4488" s="63">
        <f t="shared" si="702"/>
        <v>5277.1648683194016</v>
      </c>
      <c r="BD4488" s="63">
        <f t="shared" si="703"/>
        <v>5277.1648683252924</v>
      </c>
      <c r="BE4488" s="63">
        <f t="shared" si="704"/>
        <v>145.53842789939461</v>
      </c>
      <c r="BF4488" s="63">
        <f t="shared" si="705"/>
        <v>145.53842854939464</v>
      </c>
      <c r="BG4488" s="63">
        <f t="shared" si="706"/>
        <v>5.8215371159757918</v>
      </c>
      <c r="BH4488" s="63">
        <f t="shared" si="707"/>
        <v>5.8215377659757914</v>
      </c>
      <c r="BI4488" s="109">
        <f t="shared" si="709"/>
        <v>134460000</v>
      </c>
      <c r="BJ4488" s="203">
        <f t="shared" si="708"/>
        <v>3.4938542927707234E+24</v>
      </c>
    </row>
    <row r="4489" spans="53:62" s="174" customFormat="1" x14ac:dyDescent="0.35">
      <c r="BA4489" s="177">
        <v>4483</v>
      </c>
      <c r="BB4489" s="202">
        <f t="shared" si="701"/>
        <v>224150000</v>
      </c>
      <c r="BC4489" s="63">
        <f t="shared" si="702"/>
        <v>5278.3369273209391</v>
      </c>
      <c r="BD4489" s="63">
        <f t="shared" si="703"/>
        <v>5278.3369273268318</v>
      </c>
      <c r="BE4489" s="63">
        <f t="shared" si="704"/>
        <v>145.53842789939461</v>
      </c>
      <c r="BF4489" s="63">
        <f t="shared" si="705"/>
        <v>145.53842854939464</v>
      </c>
      <c r="BG4489" s="63">
        <f t="shared" si="706"/>
        <v>5.8215371159757918</v>
      </c>
      <c r="BH4489" s="63">
        <f t="shared" si="707"/>
        <v>5.8215377659757914</v>
      </c>
      <c r="BI4489" s="109">
        <f t="shared" si="709"/>
        <v>134490000</v>
      </c>
      <c r="BJ4489" s="203">
        <f t="shared" si="708"/>
        <v>3.4941507512943767E+24</v>
      </c>
    </row>
    <row r="4490" spans="53:62" s="174" customFormat="1" x14ac:dyDescent="0.35">
      <c r="BA4490" s="177">
        <v>4484</v>
      </c>
      <c r="BB4490" s="202">
        <f t="shared" si="701"/>
        <v>224200000</v>
      </c>
      <c r="BC4490" s="63">
        <f t="shared" si="702"/>
        <v>5279.5089839412385</v>
      </c>
      <c r="BD4490" s="63">
        <f t="shared" si="703"/>
        <v>5279.5089839471329</v>
      </c>
      <c r="BE4490" s="63">
        <f t="shared" si="704"/>
        <v>145.53842789939461</v>
      </c>
      <c r="BF4490" s="63">
        <f t="shared" si="705"/>
        <v>145.53842854939464</v>
      </c>
      <c r="BG4490" s="63">
        <f t="shared" si="706"/>
        <v>5.8215371159757918</v>
      </c>
      <c r="BH4490" s="63">
        <f t="shared" si="707"/>
        <v>5.8215377659757914</v>
      </c>
      <c r="BI4490" s="109">
        <f t="shared" si="709"/>
        <v>134520000</v>
      </c>
      <c r="BJ4490" s="203">
        <f t="shared" si="708"/>
        <v>3.4944470975032372E+24</v>
      </c>
    </row>
    <row r="4491" spans="53:62" s="174" customFormat="1" x14ac:dyDescent="0.35">
      <c r="BA4491" s="177">
        <v>4485</v>
      </c>
      <c r="BB4491" s="202">
        <f t="shared" si="701"/>
        <v>224250000</v>
      </c>
      <c r="BC4491" s="63">
        <f t="shared" si="702"/>
        <v>5280.6810381801679</v>
      </c>
      <c r="BD4491" s="63">
        <f t="shared" si="703"/>
        <v>5280.681038186066</v>
      </c>
      <c r="BE4491" s="63">
        <f t="shared" si="704"/>
        <v>145.53842789939461</v>
      </c>
      <c r="BF4491" s="63">
        <f t="shared" si="705"/>
        <v>145.53842854939464</v>
      </c>
      <c r="BG4491" s="63">
        <f t="shared" si="706"/>
        <v>5.8215371159757918</v>
      </c>
      <c r="BH4491" s="63">
        <f t="shared" si="707"/>
        <v>5.8215377659757914</v>
      </c>
      <c r="BI4491" s="109">
        <f t="shared" si="709"/>
        <v>134550000</v>
      </c>
      <c r="BJ4491" s="203">
        <f t="shared" si="708"/>
        <v>3.4947433314398563E+24</v>
      </c>
    </row>
    <row r="4492" spans="53:62" s="174" customFormat="1" x14ac:dyDescent="0.35">
      <c r="BA4492" s="177">
        <v>4486</v>
      </c>
      <c r="BB4492" s="202">
        <f t="shared" si="701"/>
        <v>224300000</v>
      </c>
      <c r="BC4492" s="63">
        <f t="shared" si="702"/>
        <v>5281.8530900378637</v>
      </c>
      <c r="BD4492" s="63">
        <f t="shared" si="703"/>
        <v>5281.8530900437599</v>
      </c>
      <c r="BE4492" s="63">
        <f t="shared" si="704"/>
        <v>145.53842789939461</v>
      </c>
      <c r="BF4492" s="63">
        <f t="shared" si="705"/>
        <v>145.53842854939464</v>
      </c>
      <c r="BG4492" s="63">
        <f t="shared" si="706"/>
        <v>5.8215371159757918</v>
      </c>
      <c r="BH4492" s="63">
        <f t="shared" si="707"/>
        <v>5.8215377659757914</v>
      </c>
      <c r="BI4492" s="109">
        <f t="shared" si="709"/>
        <v>134580000</v>
      </c>
      <c r="BJ4492" s="203">
        <f t="shared" si="708"/>
        <v>3.4950394531467669E+24</v>
      </c>
    </row>
    <row r="4493" spans="53:62" s="174" customFormat="1" x14ac:dyDescent="0.35">
      <c r="BA4493" s="177">
        <v>4487</v>
      </c>
      <c r="BB4493" s="202">
        <f t="shared" si="701"/>
        <v>224350000</v>
      </c>
      <c r="BC4493" s="63">
        <f t="shared" si="702"/>
        <v>5283.0251395141886</v>
      </c>
      <c r="BD4493" s="63">
        <f t="shared" si="703"/>
        <v>5283.0251395200867</v>
      </c>
      <c r="BE4493" s="63">
        <f t="shared" si="704"/>
        <v>145.53842789939461</v>
      </c>
      <c r="BF4493" s="63">
        <f t="shared" si="705"/>
        <v>145.53842854939464</v>
      </c>
      <c r="BG4493" s="63">
        <f t="shared" si="706"/>
        <v>5.8215371159757918</v>
      </c>
      <c r="BH4493" s="63">
        <f t="shared" si="707"/>
        <v>5.8215377659757914</v>
      </c>
      <c r="BI4493" s="109">
        <f t="shared" si="709"/>
        <v>134610000</v>
      </c>
      <c r="BJ4493" s="203">
        <f t="shared" si="708"/>
        <v>3.4953354626664897E+24</v>
      </c>
    </row>
    <row r="4494" spans="53:62" s="174" customFormat="1" x14ac:dyDescent="0.35">
      <c r="BA4494" s="177">
        <v>4488</v>
      </c>
      <c r="BB4494" s="202">
        <f t="shared" si="701"/>
        <v>224400000</v>
      </c>
      <c r="BC4494" s="63">
        <f t="shared" si="702"/>
        <v>5284.1971866092754</v>
      </c>
      <c r="BD4494" s="63">
        <f t="shared" si="703"/>
        <v>5284.1971866151753</v>
      </c>
      <c r="BE4494" s="63">
        <f t="shared" si="704"/>
        <v>145.53842789939461</v>
      </c>
      <c r="BF4494" s="63">
        <f t="shared" si="705"/>
        <v>145.53842854939464</v>
      </c>
      <c r="BG4494" s="63">
        <f t="shared" si="706"/>
        <v>5.8215371159757918</v>
      </c>
      <c r="BH4494" s="63">
        <f t="shared" si="707"/>
        <v>5.8215377659757914</v>
      </c>
      <c r="BI4494" s="109">
        <f t="shared" si="709"/>
        <v>134640000</v>
      </c>
      <c r="BJ4494" s="203">
        <f t="shared" si="708"/>
        <v>3.4956313600415257E+24</v>
      </c>
    </row>
    <row r="4495" spans="53:62" s="174" customFormat="1" x14ac:dyDescent="0.35">
      <c r="BA4495" s="177">
        <v>4489</v>
      </c>
      <c r="BB4495" s="202">
        <f t="shared" si="701"/>
        <v>224450000</v>
      </c>
      <c r="BC4495" s="63">
        <f t="shared" si="702"/>
        <v>5285.3692313230595</v>
      </c>
      <c r="BD4495" s="63">
        <f t="shared" si="703"/>
        <v>5285.3692313289612</v>
      </c>
      <c r="BE4495" s="63">
        <f t="shared" si="704"/>
        <v>145.53842789939461</v>
      </c>
      <c r="BF4495" s="63">
        <f t="shared" si="705"/>
        <v>145.53842854939464</v>
      </c>
      <c r="BG4495" s="63">
        <f t="shared" si="706"/>
        <v>5.8215371159757918</v>
      </c>
      <c r="BH4495" s="63">
        <f t="shared" si="707"/>
        <v>5.8215377659757914</v>
      </c>
      <c r="BI4495" s="109">
        <f t="shared" si="709"/>
        <v>134670000</v>
      </c>
      <c r="BJ4495" s="203">
        <f t="shared" si="708"/>
        <v>3.4959271453143629E+24</v>
      </c>
    </row>
    <row r="4496" spans="53:62" s="174" customFormat="1" x14ac:dyDescent="0.35">
      <c r="BA4496" s="177">
        <v>4490</v>
      </c>
      <c r="BB4496" s="202">
        <f t="shared" si="701"/>
        <v>224500000</v>
      </c>
      <c r="BC4496" s="63">
        <f t="shared" si="702"/>
        <v>5286.5412736555409</v>
      </c>
      <c r="BD4496" s="63">
        <f t="shared" si="703"/>
        <v>5286.5412736614435</v>
      </c>
      <c r="BE4496" s="63">
        <f t="shared" si="704"/>
        <v>145.53842789939461</v>
      </c>
      <c r="BF4496" s="63">
        <f t="shared" si="705"/>
        <v>145.53842854939464</v>
      </c>
      <c r="BG4496" s="63">
        <f t="shared" si="706"/>
        <v>5.8215371159757918</v>
      </c>
      <c r="BH4496" s="63">
        <f t="shared" si="707"/>
        <v>5.8215377659757914</v>
      </c>
      <c r="BI4496" s="109">
        <f t="shared" si="709"/>
        <v>134700000</v>
      </c>
      <c r="BJ4496" s="203">
        <f t="shared" si="708"/>
        <v>3.4962228185274713E+24</v>
      </c>
    </row>
    <row r="4497" spans="53:62" s="174" customFormat="1" x14ac:dyDescent="0.35">
      <c r="BA4497" s="177">
        <v>4491</v>
      </c>
      <c r="BB4497" s="202">
        <f t="shared" si="701"/>
        <v>224550000</v>
      </c>
      <c r="BC4497" s="63">
        <f t="shared" si="702"/>
        <v>5287.7133136067823</v>
      </c>
      <c r="BD4497" s="63">
        <f t="shared" si="703"/>
        <v>5287.7133136126868</v>
      </c>
      <c r="BE4497" s="63">
        <f t="shared" si="704"/>
        <v>145.53842789939461</v>
      </c>
      <c r="BF4497" s="63">
        <f t="shared" si="705"/>
        <v>145.53842854939464</v>
      </c>
      <c r="BG4497" s="63">
        <f t="shared" si="706"/>
        <v>5.8215371159757918</v>
      </c>
      <c r="BH4497" s="63">
        <f t="shared" si="707"/>
        <v>5.8215377659757914</v>
      </c>
      <c r="BI4497" s="109">
        <f t="shared" si="709"/>
        <v>134730000</v>
      </c>
      <c r="BJ4497" s="203">
        <f t="shared" si="708"/>
        <v>3.4965183797233053E+24</v>
      </c>
    </row>
    <row r="4498" spans="53:62" s="174" customFormat="1" x14ac:dyDescent="0.35">
      <c r="BA4498" s="177">
        <v>4492</v>
      </c>
      <c r="BB4498" s="202">
        <f t="shared" si="701"/>
        <v>224600000</v>
      </c>
      <c r="BC4498" s="63">
        <f t="shared" si="702"/>
        <v>5288.8853511767211</v>
      </c>
      <c r="BD4498" s="63">
        <f t="shared" si="703"/>
        <v>5288.8853511826273</v>
      </c>
      <c r="BE4498" s="63">
        <f t="shared" si="704"/>
        <v>145.53842789939461</v>
      </c>
      <c r="BF4498" s="63">
        <f t="shared" si="705"/>
        <v>145.53842854939464</v>
      </c>
      <c r="BG4498" s="63">
        <f t="shared" si="706"/>
        <v>5.8215371159757918</v>
      </c>
      <c r="BH4498" s="63">
        <f t="shared" si="707"/>
        <v>5.8215377659757914</v>
      </c>
      <c r="BI4498" s="109">
        <f t="shared" si="709"/>
        <v>134760000</v>
      </c>
      <c r="BJ4498" s="203">
        <f t="shared" si="708"/>
        <v>3.4968138289443033E+24</v>
      </c>
    </row>
    <row r="4499" spans="53:62" s="174" customFormat="1" x14ac:dyDescent="0.35">
      <c r="BA4499" s="177">
        <v>4493</v>
      </c>
      <c r="BB4499" s="202">
        <f t="shared" si="701"/>
        <v>224650000</v>
      </c>
      <c r="BC4499" s="63">
        <f t="shared" si="702"/>
        <v>5290.0573863654236</v>
      </c>
      <c r="BD4499" s="63">
        <f t="shared" si="703"/>
        <v>5290.0573863713298</v>
      </c>
      <c r="BE4499" s="63">
        <f t="shared" si="704"/>
        <v>145.53842789939461</v>
      </c>
      <c r="BF4499" s="63">
        <f t="shared" si="705"/>
        <v>145.53842854939464</v>
      </c>
      <c r="BG4499" s="63">
        <f t="shared" si="706"/>
        <v>5.8215371159757918</v>
      </c>
      <c r="BH4499" s="63">
        <f t="shared" si="707"/>
        <v>5.8215377659757914</v>
      </c>
      <c r="BI4499" s="109">
        <f t="shared" si="709"/>
        <v>134790000</v>
      </c>
      <c r="BJ4499" s="203">
        <f t="shared" si="708"/>
        <v>3.4971091662328873E+24</v>
      </c>
    </row>
    <row r="4500" spans="53:62" s="174" customFormat="1" x14ac:dyDescent="0.35">
      <c r="BA4500" s="177">
        <v>4494</v>
      </c>
      <c r="BB4500" s="202">
        <f t="shared" si="701"/>
        <v>224700000</v>
      </c>
      <c r="BC4500" s="63">
        <f t="shared" si="702"/>
        <v>5291.2294191728215</v>
      </c>
      <c r="BD4500" s="63">
        <f t="shared" si="703"/>
        <v>5291.2294191787287</v>
      </c>
      <c r="BE4500" s="63">
        <f t="shared" si="704"/>
        <v>145.53842789939461</v>
      </c>
      <c r="BF4500" s="63">
        <f t="shared" si="705"/>
        <v>145.53842854939464</v>
      </c>
      <c r="BG4500" s="63">
        <f t="shared" si="706"/>
        <v>5.8215371159757918</v>
      </c>
      <c r="BH4500" s="63">
        <f t="shared" si="707"/>
        <v>5.8215377659757914</v>
      </c>
      <c r="BI4500" s="109">
        <f t="shared" si="709"/>
        <v>134820000</v>
      </c>
      <c r="BJ4500" s="203">
        <f t="shared" si="708"/>
        <v>3.4974043916314631E+24</v>
      </c>
    </row>
    <row r="4501" spans="53:62" s="174" customFormat="1" x14ac:dyDescent="0.35">
      <c r="BA4501" s="177">
        <v>4495</v>
      </c>
      <c r="BB4501" s="202">
        <f t="shared" si="701"/>
        <v>224750000</v>
      </c>
      <c r="BC4501" s="63">
        <f t="shared" si="702"/>
        <v>5292.4014495989804</v>
      </c>
      <c r="BD4501" s="63">
        <f t="shared" si="703"/>
        <v>5292.4014496048894</v>
      </c>
      <c r="BE4501" s="63">
        <f t="shared" si="704"/>
        <v>145.53842789939461</v>
      </c>
      <c r="BF4501" s="63">
        <f t="shared" si="705"/>
        <v>145.53842854939464</v>
      </c>
      <c r="BG4501" s="63">
        <f t="shared" si="706"/>
        <v>5.8215371159757918</v>
      </c>
      <c r="BH4501" s="63">
        <f t="shared" si="707"/>
        <v>5.8215377659757914</v>
      </c>
      <c r="BI4501" s="109">
        <f t="shared" si="709"/>
        <v>134850000</v>
      </c>
      <c r="BJ4501" s="203">
        <f t="shared" si="708"/>
        <v>3.497699505182422E+24</v>
      </c>
    </row>
    <row r="4502" spans="53:62" s="174" customFormat="1" x14ac:dyDescent="0.35">
      <c r="BA4502" s="177">
        <v>4496</v>
      </c>
      <c r="BB4502" s="202">
        <f t="shared" si="701"/>
        <v>224800000</v>
      </c>
      <c r="BC4502" s="63">
        <f t="shared" si="702"/>
        <v>5293.5734776439012</v>
      </c>
      <c r="BD4502" s="63">
        <f t="shared" si="703"/>
        <v>5293.573477649812</v>
      </c>
      <c r="BE4502" s="63">
        <f t="shared" si="704"/>
        <v>145.53842789939461</v>
      </c>
      <c r="BF4502" s="63">
        <f t="shared" si="705"/>
        <v>145.53842854939464</v>
      </c>
      <c r="BG4502" s="63">
        <f t="shared" si="706"/>
        <v>5.8215371159757918</v>
      </c>
      <c r="BH4502" s="63">
        <f t="shared" si="707"/>
        <v>5.8215377659757914</v>
      </c>
      <c r="BI4502" s="109">
        <f t="shared" si="709"/>
        <v>134880000</v>
      </c>
      <c r="BJ4502" s="203">
        <f t="shared" si="708"/>
        <v>3.4979945069281372E+24</v>
      </c>
    </row>
    <row r="4503" spans="53:62" s="174" customFormat="1" x14ac:dyDescent="0.35">
      <c r="BA4503" s="177">
        <v>4497</v>
      </c>
      <c r="BB4503" s="202">
        <f t="shared" si="701"/>
        <v>224850000</v>
      </c>
      <c r="BC4503" s="63">
        <f t="shared" si="702"/>
        <v>5294.7455033075839</v>
      </c>
      <c r="BD4503" s="63">
        <f t="shared" si="703"/>
        <v>5294.7455033134956</v>
      </c>
      <c r="BE4503" s="63">
        <f t="shared" si="704"/>
        <v>145.53842789939461</v>
      </c>
      <c r="BF4503" s="63">
        <f t="shared" si="705"/>
        <v>145.53842854939464</v>
      </c>
      <c r="BG4503" s="63">
        <f t="shared" si="706"/>
        <v>5.8215371159757918</v>
      </c>
      <c r="BH4503" s="63">
        <f t="shared" si="707"/>
        <v>5.8215377659757914</v>
      </c>
      <c r="BI4503" s="109">
        <f t="shared" si="709"/>
        <v>134910000</v>
      </c>
      <c r="BJ4503" s="203">
        <f t="shared" si="708"/>
        <v>3.498289396910966E+24</v>
      </c>
    </row>
    <row r="4504" spans="53:62" s="174" customFormat="1" x14ac:dyDescent="0.35">
      <c r="BA4504" s="177">
        <v>4498</v>
      </c>
      <c r="BB4504" s="202">
        <f t="shared" si="701"/>
        <v>224900000</v>
      </c>
      <c r="BC4504" s="63">
        <f t="shared" si="702"/>
        <v>5295.917526589963</v>
      </c>
      <c r="BD4504" s="63">
        <f t="shared" si="703"/>
        <v>5295.9175265958766</v>
      </c>
      <c r="BE4504" s="63">
        <f t="shared" si="704"/>
        <v>145.53842789939461</v>
      </c>
      <c r="BF4504" s="63">
        <f t="shared" si="705"/>
        <v>145.53842854939464</v>
      </c>
      <c r="BG4504" s="63">
        <f t="shared" si="706"/>
        <v>5.8215371159757918</v>
      </c>
      <c r="BH4504" s="63">
        <f t="shared" si="707"/>
        <v>5.8215377659757914</v>
      </c>
      <c r="BI4504" s="109">
        <f t="shared" si="709"/>
        <v>134940000</v>
      </c>
      <c r="BJ4504" s="203">
        <f t="shared" si="708"/>
        <v>3.4985841751732516E+24</v>
      </c>
    </row>
    <row r="4505" spans="53:62" s="174" customFormat="1" x14ac:dyDescent="0.35">
      <c r="BA4505" s="177">
        <v>4499</v>
      </c>
      <c r="BB4505" s="202">
        <f t="shared" si="701"/>
        <v>224950000</v>
      </c>
      <c r="BC4505" s="63">
        <f t="shared" si="702"/>
        <v>5297.0895474911695</v>
      </c>
      <c r="BD4505" s="63">
        <f t="shared" si="703"/>
        <v>5297.0895474970839</v>
      </c>
      <c r="BE4505" s="63">
        <f t="shared" si="704"/>
        <v>145.53842789939461</v>
      </c>
      <c r="BF4505" s="63">
        <f t="shared" si="705"/>
        <v>145.53842854939464</v>
      </c>
      <c r="BG4505" s="63">
        <f t="shared" si="706"/>
        <v>5.8215371159757918</v>
      </c>
      <c r="BH4505" s="63">
        <f t="shared" si="707"/>
        <v>5.8215377659757914</v>
      </c>
      <c r="BI4505" s="109">
        <f t="shared" si="709"/>
        <v>134970000</v>
      </c>
      <c r="BJ4505" s="203">
        <f t="shared" si="708"/>
        <v>3.4988788417573192E+24</v>
      </c>
    </row>
    <row r="4506" spans="53:62" s="174" customFormat="1" x14ac:dyDescent="0.35">
      <c r="BA4506" s="177">
        <v>4500</v>
      </c>
      <c r="BB4506" s="202">
        <f t="shared" si="701"/>
        <v>225000000</v>
      </c>
      <c r="BC4506" s="63">
        <f t="shared" si="702"/>
        <v>5298.261566011136</v>
      </c>
      <c r="BD4506" s="63">
        <f t="shared" si="703"/>
        <v>5298.2615660170522</v>
      </c>
      <c r="BE4506" s="63">
        <f t="shared" si="704"/>
        <v>145.53842789939461</v>
      </c>
      <c r="BF4506" s="63">
        <f t="shared" si="705"/>
        <v>145.53842854939464</v>
      </c>
      <c r="BG4506" s="63">
        <f t="shared" si="706"/>
        <v>5.8215371159757918</v>
      </c>
      <c r="BH4506" s="63">
        <f t="shared" si="707"/>
        <v>5.8215377659757914</v>
      </c>
      <c r="BI4506" s="109">
        <f t="shared" si="709"/>
        <v>135000000</v>
      </c>
      <c r="BJ4506" s="203">
        <f t="shared" si="708"/>
        <v>3.4991733967054791E+24</v>
      </c>
    </row>
    <row r="4507" spans="53:62" s="174" customFormat="1" x14ac:dyDescent="0.35">
      <c r="BA4507" s="177">
        <v>4501</v>
      </c>
      <c r="BB4507" s="202">
        <f t="shared" si="701"/>
        <v>225050000</v>
      </c>
      <c r="BC4507" s="63">
        <f t="shared" si="702"/>
        <v>5299.4335821498007</v>
      </c>
      <c r="BD4507" s="63">
        <f t="shared" si="703"/>
        <v>5299.4335821557179</v>
      </c>
      <c r="BE4507" s="63">
        <f t="shared" si="704"/>
        <v>145.53842789939461</v>
      </c>
      <c r="BF4507" s="63">
        <f t="shared" si="705"/>
        <v>145.53842854939464</v>
      </c>
      <c r="BG4507" s="63">
        <f t="shared" si="706"/>
        <v>5.8215371159757918</v>
      </c>
      <c r="BH4507" s="63">
        <f t="shared" si="707"/>
        <v>5.8215377659757914</v>
      </c>
      <c r="BI4507" s="109">
        <f t="shared" si="709"/>
        <v>135030000</v>
      </c>
      <c r="BJ4507" s="203">
        <f t="shared" si="708"/>
        <v>3.4994678400600244E+24</v>
      </c>
    </row>
    <row r="4508" spans="53:62" s="174" customFormat="1" x14ac:dyDescent="0.35">
      <c r="BA4508" s="177">
        <v>4502</v>
      </c>
      <c r="BB4508" s="202">
        <f t="shared" si="701"/>
        <v>225100000</v>
      </c>
      <c r="BC4508" s="63">
        <f t="shared" si="702"/>
        <v>5300.605595907291</v>
      </c>
      <c r="BD4508" s="63">
        <f t="shared" si="703"/>
        <v>5300.6055959132091</v>
      </c>
      <c r="BE4508" s="63">
        <f t="shared" si="704"/>
        <v>145.53842789939461</v>
      </c>
      <c r="BF4508" s="63">
        <f t="shared" si="705"/>
        <v>145.53842854939464</v>
      </c>
      <c r="BG4508" s="63">
        <f t="shared" si="706"/>
        <v>5.8215371159757918</v>
      </c>
      <c r="BH4508" s="63">
        <f t="shared" si="707"/>
        <v>5.8215377659757914</v>
      </c>
      <c r="BI4508" s="109">
        <f t="shared" si="709"/>
        <v>135060000</v>
      </c>
      <c r="BJ4508" s="203">
        <f t="shared" si="708"/>
        <v>3.499762171863233E+24</v>
      </c>
    </row>
    <row r="4509" spans="53:62" s="174" customFormat="1" x14ac:dyDescent="0.35">
      <c r="BA4509" s="177">
        <v>4503</v>
      </c>
      <c r="BB4509" s="202">
        <f t="shared" si="701"/>
        <v>225150000</v>
      </c>
      <c r="BC4509" s="63">
        <f t="shared" si="702"/>
        <v>5301.7776072836068</v>
      </c>
      <c r="BD4509" s="63">
        <f t="shared" si="703"/>
        <v>5301.7776072895267</v>
      </c>
      <c r="BE4509" s="63">
        <f t="shared" si="704"/>
        <v>145.53842789939461</v>
      </c>
      <c r="BF4509" s="63">
        <f t="shared" si="705"/>
        <v>145.53842854939464</v>
      </c>
      <c r="BG4509" s="63">
        <f t="shared" si="706"/>
        <v>5.8215371159757918</v>
      </c>
      <c r="BH4509" s="63">
        <f t="shared" si="707"/>
        <v>5.8215377659757914</v>
      </c>
      <c r="BI4509" s="109">
        <f t="shared" si="709"/>
        <v>135090000</v>
      </c>
      <c r="BJ4509" s="203">
        <f t="shared" si="708"/>
        <v>3.5000563921573681E+24</v>
      </c>
    </row>
    <row r="4510" spans="53:62" s="174" customFormat="1" x14ac:dyDescent="0.35">
      <c r="BA4510" s="177">
        <v>4504</v>
      </c>
      <c r="BB4510" s="202">
        <f t="shared" si="701"/>
        <v>225200000</v>
      </c>
      <c r="BC4510" s="63">
        <f t="shared" si="702"/>
        <v>5302.9496162786854</v>
      </c>
      <c r="BD4510" s="63">
        <f t="shared" si="703"/>
        <v>5302.9496162846062</v>
      </c>
      <c r="BE4510" s="63">
        <f t="shared" si="704"/>
        <v>145.53842789939461</v>
      </c>
      <c r="BF4510" s="63">
        <f t="shared" si="705"/>
        <v>145.53842854939464</v>
      </c>
      <c r="BG4510" s="63">
        <f t="shared" si="706"/>
        <v>5.8215371159757918</v>
      </c>
      <c r="BH4510" s="63">
        <f t="shared" si="707"/>
        <v>5.8215377659757914</v>
      </c>
      <c r="BI4510" s="109">
        <f t="shared" si="709"/>
        <v>135120000</v>
      </c>
      <c r="BJ4510" s="203">
        <f t="shared" si="708"/>
        <v>3.5003505009846738E+24</v>
      </c>
    </row>
    <row r="4511" spans="53:62" s="174" customFormat="1" x14ac:dyDescent="0.35">
      <c r="BA4511" s="177">
        <v>4505</v>
      </c>
      <c r="BB4511" s="202">
        <f t="shared" si="701"/>
        <v>225250000</v>
      </c>
      <c r="BC4511" s="63">
        <f t="shared" si="702"/>
        <v>5304.1216228925259</v>
      </c>
      <c r="BD4511" s="63">
        <f t="shared" si="703"/>
        <v>5304.1216228984467</v>
      </c>
      <c r="BE4511" s="63">
        <f t="shared" si="704"/>
        <v>145.53842789939461</v>
      </c>
      <c r="BF4511" s="63">
        <f t="shared" si="705"/>
        <v>145.53842854939464</v>
      </c>
      <c r="BG4511" s="63">
        <f t="shared" si="706"/>
        <v>5.8215371159757918</v>
      </c>
      <c r="BH4511" s="63">
        <f t="shared" si="707"/>
        <v>5.8215377659757914</v>
      </c>
      <c r="BI4511" s="109">
        <f t="shared" si="709"/>
        <v>135150000</v>
      </c>
      <c r="BJ4511" s="203">
        <f t="shared" si="708"/>
        <v>3.5006444983873799E+24</v>
      </c>
    </row>
    <row r="4512" spans="53:62" s="174" customFormat="1" x14ac:dyDescent="0.35">
      <c r="BA4512" s="177">
        <v>4506</v>
      </c>
      <c r="BB4512" s="202">
        <f t="shared" si="701"/>
        <v>225300000</v>
      </c>
      <c r="BC4512" s="63">
        <f t="shared" si="702"/>
        <v>5305.2936271251911</v>
      </c>
      <c r="BD4512" s="63">
        <f t="shared" si="703"/>
        <v>5305.2936271311137</v>
      </c>
      <c r="BE4512" s="63">
        <f t="shared" si="704"/>
        <v>145.53842789939461</v>
      </c>
      <c r="BF4512" s="63">
        <f t="shared" si="705"/>
        <v>145.53842854939464</v>
      </c>
      <c r="BG4512" s="63">
        <f t="shared" si="706"/>
        <v>5.8215371159757918</v>
      </c>
      <c r="BH4512" s="63">
        <f t="shared" si="707"/>
        <v>5.8215377659757914</v>
      </c>
      <c r="BI4512" s="109">
        <f t="shared" si="709"/>
        <v>135180000</v>
      </c>
      <c r="BJ4512" s="203">
        <f t="shared" si="708"/>
        <v>3.5009383844077016E+24</v>
      </c>
    </row>
    <row r="4513" spans="53:62" s="174" customFormat="1" x14ac:dyDescent="0.35">
      <c r="BA4513" s="177">
        <v>4507</v>
      </c>
      <c r="BB4513" s="202">
        <f t="shared" si="701"/>
        <v>225350000</v>
      </c>
      <c r="BC4513" s="63">
        <f t="shared" si="702"/>
        <v>5306.4656289766181</v>
      </c>
      <c r="BD4513" s="63">
        <f t="shared" si="703"/>
        <v>5306.4656289825425</v>
      </c>
      <c r="BE4513" s="63">
        <f t="shared" si="704"/>
        <v>145.53842789939461</v>
      </c>
      <c r="BF4513" s="63">
        <f t="shared" si="705"/>
        <v>145.53842854939464</v>
      </c>
      <c r="BG4513" s="63">
        <f t="shared" si="706"/>
        <v>5.8215371159757918</v>
      </c>
      <c r="BH4513" s="63">
        <f t="shared" si="707"/>
        <v>5.8215377659757914</v>
      </c>
      <c r="BI4513" s="109">
        <f t="shared" si="709"/>
        <v>135210000</v>
      </c>
      <c r="BJ4513" s="203">
        <f t="shared" si="708"/>
        <v>3.5012321590878354E+24</v>
      </c>
    </row>
    <row r="4514" spans="53:62" s="174" customFormat="1" x14ac:dyDescent="0.35">
      <c r="BA4514" s="177">
        <v>4508</v>
      </c>
      <c r="BB4514" s="202">
        <f t="shared" si="701"/>
        <v>225400000</v>
      </c>
      <c r="BC4514" s="63">
        <f t="shared" si="702"/>
        <v>5307.6376284468715</v>
      </c>
      <c r="BD4514" s="63">
        <f t="shared" si="703"/>
        <v>5307.6376284527978</v>
      </c>
      <c r="BE4514" s="63">
        <f t="shared" si="704"/>
        <v>145.53842789939461</v>
      </c>
      <c r="BF4514" s="63">
        <f t="shared" si="705"/>
        <v>145.53842854939464</v>
      </c>
      <c r="BG4514" s="63">
        <f t="shared" si="706"/>
        <v>5.8215371159757918</v>
      </c>
      <c r="BH4514" s="63">
        <f t="shared" si="707"/>
        <v>5.8215377659757914</v>
      </c>
      <c r="BI4514" s="109">
        <f t="shared" si="709"/>
        <v>135240000</v>
      </c>
      <c r="BJ4514" s="203">
        <f t="shared" si="708"/>
        <v>3.5015258224699637E+24</v>
      </c>
    </row>
    <row r="4515" spans="53:62" s="174" customFormat="1" x14ac:dyDescent="0.35">
      <c r="BA4515" s="177">
        <v>4509</v>
      </c>
      <c r="BB4515" s="202">
        <f t="shared" si="701"/>
        <v>225450000</v>
      </c>
      <c r="BC4515" s="63">
        <f t="shared" si="702"/>
        <v>5308.8096255359505</v>
      </c>
      <c r="BD4515" s="63">
        <f t="shared" si="703"/>
        <v>5308.8096255418786</v>
      </c>
      <c r="BE4515" s="63">
        <f t="shared" si="704"/>
        <v>145.53842789939461</v>
      </c>
      <c r="BF4515" s="63">
        <f t="shared" si="705"/>
        <v>145.53842854939464</v>
      </c>
      <c r="BG4515" s="63">
        <f t="shared" si="706"/>
        <v>5.8215371159757918</v>
      </c>
      <c r="BH4515" s="63">
        <f t="shared" si="707"/>
        <v>5.8215377659757914</v>
      </c>
      <c r="BI4515" s="109">
        <f t="shared" si="709"/>
        <v>135270000</v>
      </c>
      <c r="BJ4515" s="203">
        <f t="shared" si="708"/>
        <v>3.5018193745962518E+24</v>
      </c>
    </row>
    <row r="4516" spans="53:62" s="174" customFormat="1" x14ac:dyDescent="0.35">
      <c r="BA4516" s="177">
        <v>4510</v>
      </c>
      <c r="BB4516" s="202">
        <f t="shared" si="701"/>
        <v>225500000</v>
      </c>
      <c r="BC4516" s="63">
        <f t="shared" si="702"/>
        <v>5309.9816202437923</v>
      </c>
      <c r="BD4516" s="63">
        <f t="shared" si="703"/>
        <v>5309.9816202497213</v>
      </c>
      <c r="BE4516" s="63">
        <f t="shared" si="704"/>
        <v>145.53842789939461</v>
      </c>
      <c r="BF4516" s="63">
        <f t="shared" si="705"/>
        <v>145.53842854939464</v>
      </c>
      <c r="BG4516" s="63">
        <f t="shared" si="706"/>
        <v>5.8215371159757918</v>
      </c>
      <c r="BH4516" s="63">
        <f t="shared" si="707"/>
        <v>5.8215377659757914</v>
      </c>
      <c r="BI4516" s="109">
        <f t="shared" si="709"/>
        <v>135300000</v>
      </c>
      <c r="BJ4516" s="203">
        <f t="shared" si="708"/>
        <v>3.5021128155088495E+24</v>
      </c>
    </row>
    <row r="4517" spans="53:62" s="174" customFormat="1" x14ac:dyDescent="0.35">
      <c r="BA4517" s="177">
        <v>4511</v>
      </c>
      <c r="BB4517" s="202">
        <f t="shared" si="701"/>
        <v>225550000</v>
      </c>
      <c r="BC4517" s="63">
        <f t="shared" si="702"/>
        <v>5311.1536125705234</v>
      </c>
      <c r="BD4517" s="63">
        <f t="shared" si="703"/>
        <v>5311.1536125764542</v>
      </c>
      <c r="BE4517" s="63">
        <f t="shared" si="704"/>
        <v>145.53842789939461</v>
      </c>
      <c r="BF4517" s="63">
        <f t="shared" si="705"/>
        <v>145.53842854939464</v>
      </c>
      <c r="BG4517" s="63">
        <f t="shared" si="706"/>
        <v>5.8215371159757918</v>
      </c>
      <c r="BH4517" s="63">
        <f t="shared" si="707"/>
        <v>5.8215377659757914</v>
      </c>
      <c r="BI4517" s="109">
        <f t="shared" si="709"/>
        <v>135330000</v>
      </c>
      <c r="BJ4517" s="203">
        <f t="shared" si="708"/>
        <v>3.5024061452498914E+24</v>
      </c>
    </row>
    <row r="4518" spans="53:62" s="174" customFormat="1" x14ac:dyDescent="0.35">
      <c r="BA4518" s="177">
        <v>4512</v>
      </c>
      <c r="BB4518" s="202">
        <f t="shared" si="701"/>
        <v>225600000</v>
      </c>
      <c r="BC4518" s="63">
        <f t="shared" si="702"/>
        <v>5312.3256025160827</v>
      </c>
      <c r="BD4518" s="63">
        <f t="shared" si="703"/>
        <v>5312.3256025220135</v>
      </c>
      <c r="BE4518" s="63">
        <f t="shared" si="704"/>
        <v>145.53842789939461</v>
      </c>
      <c r="BF4518" s="63">
        <f t="shared" si="705"/>
        <v>145.53842854939464</v>
      </c>
      <c r="BG4518" s="63">
        <f t="shared" si="706"/>
        <v>5.8215371159757918</v>
      </c>
      <c r="BH4518" s="63">
        <f t="shared" si="707"/>
        <v>5.8215377659757914</v>
      </c>
      <c r="BI4518" s="109">
        <f t="shared" si="709"/>
        <v>135360000</v>
      </c>
      <c r="BJ4518" s="203">
        <f t="shared" si="708"/>
        <v>3.5026993638614947E+24</v>
      </c>
    </row>
    <row r="4519" spans="53:62" s="174" customFormat="1" x14ac:dyDescent="0.35">
      <c r="BA4519" s="177">
        <v>4513</v>
      </c>
      <c r="BB4519" s="202">
        <f t="shared" si="701"/>
        <v>225650000</v>
      </c>
      <c r="BC4519" s="63">
        <f t="shared" si="702"/>
        <v>5313.4975900804029</v>
      </c>
      <c r="BD4519" s="63">
        <f t="shared" si="703"/>
        <v>5313.4975900863346</v>
      </c>
      <c r="BE4519" s="63">
        <f t="shared" si="704"/>
        <v>145.53842789939461</v>
      </c>
      <c r="BF4519" s="63">
        <f t="shared" si="705"/>
        <v>145.53842854939464</v>
      </c>
      <c r="BG4519" s="63">
        <f t="shared" si="706"/>
        <v>5.8215371159757918</v>
      </c>
      <c r="BH4519" s="63">
        <f t="shared" si="707"/>
        <v>5.8215377659757914</v>
      </c>
      <c r="BI4519" s="109">
        <f t="shared" si="709"/>
        <v>135390000</v>
      </c>
      <c r="BJ4519" s="203">
        <f t="shared" si="708"/>
        <v>3.5029924713857617E+24</v>
      </c>
    </row>
    <row r="4520" spans="53:62" s="174" customFormat="1" x14ac:dyDescent="0.35">
      <c r="BA4520" s="177">
        <v>4514</v>
      </c>
      <c r="BB4520" s="202">
        <f t="shared" si="701"/>
        <v>225700000</v>
      </c>
      <c r="BC4520" s="63">
        <f t="shared" si="702"/>
        <v>5314.6695752636124</v>
      </c>
      <c r="BD4520" s="63">
        <f t="shared" si="703"/>
        <v>5314.6695752695468</v>
      </c>
      <c r="BE4520" s="63">
        <f t="shared" si="704"/>
        <v>145.53842789939461</v>
      </c>
      <c r="BF4520" s="63">
        <f t="shared" si="705"/>
        <v>145.53842854939464</v>
      </c>
      <c r="BG4520" s="63">
        <f t="shared" si="706"/>
        <v>5.8215371159757918</v>
      </c>
      <c r="BH4520" s="63">
        <f t="shared" si="707"/>
        <v>5.8215377659757914</v>
      </c>
      <c r="BI4520" s="109">
        <f t="shared" si="709"/>
        <v>135420000</v>
      </c>
      <c r="BJ4520" s="203">
        <f t="shared" si="708"/>
        <v>3.5032854678647793E+24</v>
      </c>
    </row>
    <row r="4521" spans="53:62" s="174" customFormat="1" x14ac:dyDescent="0.35">
      <c r="BA4521" s="177">
        <v>4515</v>
      </c>
      <c r="BB4521" s="202">
        <f t="shared" si="701"/>
        <v>225750000</v>
      </c>
      <c r="BC4521" s="63">
        <f t="shared" si="702"/>
        <v>5315.8415580656501</v>
      </c>
      <c r="BD4521" s="63">
        <f t="shared" si="703"/>
        <v>5315.8415580715846</v>
      </c>
      <c r="BE4521" s="63">
        <f t="shared" si="704"/>
        <v>145.53842789939461</v>
      </c>
      <c r="BF4521" s="63">
        <f t="shared" si="705"/>
        <v>145.53842854939464</v>
      </c>
      <c r="BG4521" s="63">
        <f t="shared" si="706"/>
        <v>5.8215371159757918</v>
      </c>
      <c r="BH4521" s="63">
        <f t="shared" si="707"/>
        <v>5.8215377659757914</v>
      </c>
      <c r="BI4521" s="109">
        <f t="shared" si="709"/>
        <v>135450000</v>
      </c>
      <c r="BJ4521" s="203">
        <f t="shared" si="708"/>
        <v>3.5035783533406153E+24</v>
      </c>
    </row>
    <row r="4522" spans="53:62" s="174" customFormat="1" x14ac:dyDescent="0.35">
      <c r="BA4522" s="177">
        <v>4516</v>
      </c>
      <c r="BB4522" s="202">
        <f t="shared" si="701"/>
        <v>225800000</v>
      </c>
      <c r="BC4522" s="63">
        <f t="shared" si="702"/>
        <v>5317.0135384865125</v>
      </c>
      <c r="BD4522" s="63">
        <f t="shared" si="703"/>
        <v>5317.0135384924488</v>
      </c>
      <c r="BE4522" s="63">
        <f t="shared" si="704"/>
        <v>145.53842789939461</v>
      </c>
      <c r="BF4522" s="63">
        <f t="shared" si="705"/>
        <v>145.53842854939464</v>
      </c>
      <c r="BG4522" s="63">
        <f t="shared" si="706"/>
        <v>5.8215371159757918</v>
      </c>
      <c r="BH4522" s="63">
        <f t="shared" si="707"/>
        <v>5.8215377659757914</v>
      </c>
      <c r="BI4522" s="109">
        <f t="shared" si="709"/>
        <v>135480000</v>
      </c>
      <c r="BJ4522" s="203">
        <f t="shared" si="708"/>
        <v>3.5038711278553252E+24</v>
      </c>
    </row>
    <row r="4523" spans="53:62" s="174" customFormat="1" x14ac:dyDescent="0.35">
      <c r="BA4523" s="177">
        <v>4517</v>
      </c>
      <c r="BB4523" s="202">
        <f t="shared" si="701"/>
        <v>225850000</v>
      </c>
      <c r="BC4523" s="63">
        <f t="shared" si="702"/>
        <v>5318.1855165262014</v>
      </c>
      <c r="BD4523" s="63">
        <f t="shared" si="703"/>
        <v>5318.1855165321394</v>
      </c>
      <c r="BE4523" s="63">
        <f t="shared" si="704"/>
        <v>145.53842789939461</v>
      </c>
      <c r="BF4523" s="63">
        <f t="shared" si="705"/>
        <v>145.53842854939464</v>
      </c>
      <c r="BG4523" s="63">
        <f t="shared" si="706"/>
        <v>5.8215371159757918</v>
      </c>
      <c r="BH4523" s="63">
        <f t="shared" si="707"/>
        <v>5.8215377659757914</v>
      </c>
      <c r="BI4523" s="109">
        <f t="shared" si="709"/>
        <v>135510000</v>
      </c>
      <c r="BJ4523" s="203">
        <f t="shared" si="708"/>
        <v>3.5041637914509473E+24</v>
      </c>
    </row>
    <row r="4524" spans="53:62" s="174" customFormat="1" x14ac:dyDescent="0.35">
      <c r="BA4524" s="177">
        <v>4518</v>
      </c>
      <c r="BB4524" s="202">
        <f t="shared" si="701"/>
        <v>225900000</v>
      </c>
      <c r="BC4524" s="63">
        <f t="shared" si="702"/>
        <v>5319.3574921847821</v>
      </c>
      <c r="BD4524" s="63">
        <f t="shared" si="703"/>
        <v>5319.3574921907211</v>
      </c>
      <c r="BE4524" s="63">
        <f t="shared" si="704"/>
        <v>145.53842789939461</v>
      </c>
      <c r="BF4524" s="63">
        <f t="shared" si="705"/>
        <v>145.53842854939464</v>
      </c>
      <c r="BG4524" s="63">
        <f t="shared" si="706"/>
        <v>5.8215371159757918</v>
      </c>
      <c r="BH4524" s="63">
        <f t="shared" si="707"/>
        <v>5.8215377659757914</v>
      </c>
      <c r="BI4524" s="109">
        <f t="shared" si="709"/>
        <v>135540000</v>
      </c>
      <c r="BJ4524" s="203">
        <f t="shared" si="708"/>
        <v>3.5044563441695035E+24</v>
      </c>
    </row>
    <row r="4525" spans="53:62" s="174" customFormat="1" x14ac:dyDescent="0.35">
      <c r="BA4525" s="177">
        <v>4519</v>
      </c>
      <c r="BB4525" s="202">
        <f t="shared" si="701"/>
        <v>225950000</v>
      </c>
      <c r="BC4525" s="63">
        <f t="shared" si="702"/>
        <v>5320.5294654622521</v>
      </c>
      <c r="BD4525" s="63">
        <f t="shared" si="703"/>
        <v>5320.5294654681929</v>
      </c>
      <c r="BE4525" s="63">
        <f t="shared" si="704"/>
        <v>145.53842789939461</v>
      </c>
      <c r="BF4525" s="63">
        <f t="shared" si="705"/>
        <v>145.53842854939464</v>
      </c>
      <c r="BG4525" s="63">
        <f t="shared" si="706"/>
        <v>5.8215371159757918</v>
      </c>
      <c r="BH4525" s="63">
        <f t="shared" si="707"/>
        <v>5.8215377659757914</v>
      </c>
      <c r="BI4525" s="109">
        <f t="shared" si="709"/>
        <v>135570000</v>
      </c>
      <c r="BJ4525" s="203">
        <f t="shared" si="708"/>
        <v>3.5047487860530007E+24</v>
      </c>
    </row>
    <row r="4526" spans="53:62" s="174" customFormat="1" x14ac:dyDescent="0.35">
      <c r="BA4526" s="177">
        <v>4520</v>
      </c>
      <c r="BB4526" s="202">
        <f t="shared" si="701"/>
        <v>226000000</v>
      </c>
      <c r="BC4526" s="63">
        <f t="shared" si="702"/>
        <v>5321.7014363585486</v>
      </c>
      <c r="BD4526" s="63">
        <f t="shared" si="703"/>
        <v>5321.7014363644912</v>
      </c>
      <c r="BE4526" s="63">
        <f t="shared" si="704"/>
        <v>145.53842789939461</v>
      </c>
      <c r="BF4526" s="63">
        <f t="shared" si="705"/>
        <v>145.53842854939464</v>
      </c>
      <c r="BG4526" s="63">
        <f t="shared" si="706"/>
        <v>5.8215371159757918</v>
      </c>
      <c r="BH4526" s="63">
        <f t="shared" si="707"/>
        <v>5.8215377659757914</v>
      </c>
      <c r="BI4526" s="109">
        <f t="shared" si="709"/>
        <v>135600000</v>
      </c>
      <c r="BJ4526" s="203">
        <f t="shared" si="708"/>
        <v>3.5050411171434281E+24</v>
      </c>
    </row>
    <row r="4527" spans="53:62" s="174" customFormat="1" x14ac:dyDescent="0.35">
      <c r="BA4527" s="177">
        <v>4521</v>
      </c>
      <c r="BB4527" s="202">
        <f t="shared" si="701"/>
        <v>226050000</v>
      </c>
      <c r="BC4527" s="63">
        <f t="shared" si="702"/>
        <v>5322.8734048736724</v>
      </c>
      <c r="BD4527" s="63">
        <f t="shared" si="703"/>
        <v>5322.873404879615</v>
      </c>
      <c r="BE4527" s="63">
        <f t="shared" si="704"/>
        <v>145.53842789939461</v>
      </c>
      <c r="BF4527" s="63">
        <f t="shared" si="705"/>
        <v>145.53842854939464</v>
      </c>
      <c r="BG4527" s="63">
        <f t="shared" si="706"/>
        <v>5.8215371159757918</v>
      </c>
      <c r="BH4527" s="63">
        <f t="shared" si="707"/>
        <v>5.8215377659757914</v>
      </c>
      <c r="BI4527" s="109">
        <f t="shared" si="709"/>
        <v>135630000</v>
      </c>
      <c r="BJ4527" s="203">
        <f t="shared" si="708"/>
        <v>3.505333337482761E+24</v>
      </c>
    </row>
    <row r="4528" spans="53:62" s="174" customFormat="1" x14ac:dyDescent="0.35">
      <c r="BA4528" s="177">
        <v>4522</v>
      </c>
      <c r="BB4528" s="202">
        <f t="shared" si="701"/>
        <v>226100000</v>
      </c>
      <c r="BC4528" s="63">
        <f t="shared" si="702"/>
        <v>5324.0453710077509</v>
      </c>
      <c r="BD4528" s="63">
        <f t="shared" si="703"/>
        <v>5324.0453710136953</v>
      </c>
      <c r="BE4528" s="63">
        <f t="shared" si="704"/>
        <v>145.53842789939461</v>
      </c>
      <c r="BF4528" s="63">
        <f t="shared" si="705"/>
        <v>145.53842854939464</v>
      </c>
      <c r="BG4528" s="63">
        <f t="shared" si="706"/>
        <v>5.8215371159757918</v>
      </c>
      <c r="BH4528" s="63">
        <f t="shared" si="707"/>
        <v>5.8215377659757914</v>
      </c>
      <c r="BI4528" s="109">
        <f t="shared" si="709"/>
        <v>135660000</v>
      </c>
      <c r="BJ4528" s="203">
        <f t="shared" si="708"/>
        <v>3.5056254471129585E+24</v>
      </c>
    </row>
    <row r="4529" spans="53:62" s="174" customFormat="1" x14ac:dyDescent="0.35">
      <c r="BA4529" s="177">
        <v>4523</v>
      </c>
      <c r="BB4529" s="202">
        <f t="shared" si="701"/>
        <v>226150000</v>
      </c>
      <c r="BC4529" s="63">
        <f t="shared" si="702"/>
        <v>5325.2173347606549</v>
      </c>
      <c r="BD4529" s="63">
        <f t="shared" si="703"/>
        <v>5325.2173347666012</v>
      </c>
      <c r="BE4529" s="63">
        <f t="shared" si="704"/>
        <v>145.53842789939461</v>
      </c>
      <c r="BF4529" s="63">
        <f t="shared" si="705"/>
        <v>145.53842854939464</v>
      </c>
      <c r="BG4529" s="63">
        <f t="shared" si="706"/>
        <v>5.8215371159757918</v>
      </c>
      <c r="BH4529" s="63">
        <f t="shared" si="707"/>
        <v>5.8215377659757914</v>
      </c>
      <c r="BI4529" s="109">
        <f t="shared" si="709"/>
        <v>135690000</v>
      </c>
      <c r="BJ4529" s="203">
        <f t="shared" si="708"/>
        <v>3.5059174460759625E+24</v>
      </c>
    </row>
    <row r="4530" spans="53:62" s="174" customFormat="1" x14ac:dyDescent="0.35">
      <c r="BA4530" s="177">
        <v>4524</v>
      </c>
      <c r="BB4530" s="202">
        <f t="shared" si="701"/>
        <v>226200000</v>
      </c>
      <c r="BC4530" s="63">
        <f t="shared" si="702"/>
        <v>5326.3892961324518</v>
      </c>
      <c r="BD4530" s="63">
        <f t="shared" si="703"/>
        <v>5326.3892961383981</v>
      </c>
      <c r="BE4530" s="63">
        <f t="shared" si="704"/>
        <v>145.53842789939461</v>
      </c>
      <c r="BF4530" s="63">
        <f t="shared" si="705"/>
        <v>145.53842854939464</v>
      </c>
      <c r="BG4530" s="63">
        <f t="shared" si="706"/>
        <v>5.8215371159757918</v>
      </c>
      <c r="BH4530" s="63">
        <f t="shared" si="707"/>
        <v>5.8215377659757914</v>
      </c>
      <c r="BI4530" s="109">
        <f t="shared" si="709"/>
        <v>135720000</v>
      </c>
      <c r="BJ4530" s="203">
        <f t="shared" si="708"/>
        <v>3.5062093344137001E+24</v>
      </c>
    </row>
    <row r="4531" spans="53:62" s="174" customFormat="1" x14ac:dyDescent="0.35">
      <c r="BA4531" s="177">
        <v>4525</v>
      </c>
      <c r="BB4531" s="202">
        <f t="shared" si="701"/>
        <v>226250000</v>
      </c>
      <c r="BC4531" s="63">
        <f t="shared" si="702"/>
        <v>5327.561255123137</v>
      </c>
      <c r="BD4531" s="63">
        <f t="shared" si="703"/>
        <v>5327.561255129086</v>
      </c>
      <c r="BE4531" s="63">
        <f t="shared" si="704"/>
        <v>145.53842789939461</v>
      </c>
      <c r="BF4531" s="63">
        <f t="shared" si="705"/>
        <v>145.53842854939464</v>
      </c>
      <c r="BG4531" s="63">
        <f t="shared" si="706"/>
        <v>5.8215371159757918</v>
      </c>
      <c r="BH4531" s="63">
        <f t="shared" si="707"/>
        <v>5.8215377659757914</v>
      </c>
      <c r="BI4531" s="109">
        <f t="shared" si="709"/>
        <v>135750000</v>
      </c>
      <c r="BJ4531" s="203">
        <f t="shared" si="708"/>
        <v>3.5065011121680821E+24</v>
      </c>
    </row>
    <row r="4532" spans="53:62" s="174" customFormat="1" x14ac:dyDescent="0.35">
      <c r="BA4532" s="177">
        <v>4526</v>
      </c>
      <c r="BB4532" s="202">
        <f t="shared" si="701"/>
        <v>226300000</v>
      </c>
      <c r="BC4532" s="63">
        <f t="shared" si="702"/>
        <v>5328.7332117327142</v>
      </c>
      <c r="BD4532" s="63">
        <f t="shared" si="703"/>
        <v>5328.7332117386641</v>
      </c>
      <c r="BE4532" s="63">
        <f t="shared" si="704"/>
        <v>145.53842789939461</v>
      </c>
      <c r="BF4532" s="63">
        <f t="shared" si="705"/>
        <v>145.53842854939464</v>
      </c>
      <c r="BG4532" s="63">
        <f t="shared" si="706"/>
        <v>5.8215371159757918</v>
      </c>
      <c r="BH4532" s="63">
        <f t="shared" si="707"/>
        <v>5.8215377659757914</v>
      </c>
      <c r="BI4532" s="109">
        <f t="shared" si="709"/>
        <v>135780000</v>
      </c>
      <c r="BJ4532" s="203">
        <f t="shared" si="708"/>
        <v>3.5067927793810041E+24</v>
      </c>
    </row>
    <row r="4533" spans="53:62" s="174" customFormat="1" x14ac:dyDescent="0.35">
      <c r="BA4533" s="177">
        <v>4527</v>
      </c>
      <c r="BB4533" s="202">
        <f t="shared" si="701"/>
        <v>226350000</v>
      </c>
      <c r="BC4533" s="63">
        <f t="shared" si="702"/>
        <v>5329.9051659611823</v>
      </c>
      <c r="BD4533" s="63">
        <f t="shared" si="703"/>
        <v>5329.9051659671331</v>
      </c>
      <c r="BE4533" s="63">
        <f t="shared" si="704"/>
        <v>145.53842789939461</v>
      </c>
      <c r="BF4533" s="63">
        <f t="shared" si="705"/>
        <v>145.53842854939464</v>
      </c>
      <c r="BG4533" s="63">
        <f t="shared" si="706"/>
        <v>5.8215371159757918</v>
      </c>
      <c r="BH4533" s="63">
        <f t="shared" si="707"/>
        <v>5.8215377659757914</v>
      </c>
      <c r="BI4533" s="109">
        <f t="shared" si="709"/>
        <v>135810000</v>
      </c>
      <c r="BJ4533" s="203">
        <f t="shared" si="708"/>
        <v>3.5070843360943444E+24</v>
      </c>
    </row>
    <row r="4534" spans="53:62" s="174" customFormat="1" x14ac:dyDescent="0.35">
      <c r="BA4534" s="177">
        <v>4528</v>
      </c>
      <c r="BB4534" s="202">
        <f t="shared" si="701"/>
        <v>226400000</v>
      </c>
      <c r="BC4534" s="63">
        <f t="shared" si="702"/>
        <v>5331.0771178086061</v>
      </c>
      <c r="BD4534" s="63">
        <f t="shared" si="703"/>
        <v>5331.0771178145578</v>
      </c>
      <c r="BE4534" s="63">
        <f t="shared" si="704"/>
        <v>145.53842789939461</v>
      </c>
      <c r="BF4534" s="63">
        <f t="shared" si="705"/>
        <v>145.53842854939464</v>
      </c>
      <c r="BG4534" s="63">
        <f t="shared" si="706"/>
        <v>5.8215371159757918</v>
      </c>
      <c r="BH4534" s="63">
        <f t="shared" si="707"/>
        <v>5.8215377659757914</v>
      </c>
      <c r="BI4534" s="109">
        <f t="shared" si="709"/>
        <v>135840000</v>
      </c>
      <c r="BJ4534" s="203">
        <f t="shared" si="708"/>
        <v>3.507375782349967E+24</v>
      </c>
    </row>
    <row r="4535" spans="53:62" s="174" customFormat="1" x14ac:dyDescent="0.35">
      <c r="BA4535" s="177">
        <v>4529</v>
      </c>
      <c r="BB4535" s="202">
        <f t="shared" si="701"/>
        <v>226450000</v>
      </c>
      <c r="BC4535" s="63">
        <f t="shared" si="702"/>
        <v>5332.2490672748554</v>
      </c>
      <c r="BD4535" s="63">
        <f t="shared" si="703"/>
        <v>5332.249067280809</v>
      </c>
      <c r="BE4535" s="63">
        <f t="shared" si="704"/>
        <v>145.53842789939461</v>
      </c>
      <c r="BF4535" s="63">
        <f t="shared" si="705"/>
        <v>145.53842854939464</v>
      </c>
      <c r="BG4535" s="63">
        <f t="shared" si="706"/>
        <v>5.8215371159757918</v>
      </c>
      <c r="BH4535" s="63">
        <f t="shared" si="707"/>
        <v>5.8215377659757914</v>
      </c>
      <c r="BI4535" s="109">
        <f t="shared" si="709"/>
        <v>135870000</v>
      </c>
      <c r="BJ4535" s="203">
        <f t="shared" si="708"/>
        <v>3.5076671181897189E+24</v>
      </c>
    </row>
    <row r="4536" spans="53:62" s="174" customFormat="1" x14ac:dyDescent="0.35">
      <c r="BA4536" s="177">
        <v>4530</v>
      </c>
      <c r="BB4536" s="202">
        <f t="shared" si="701"/>
        <v>226500000</v>
      </c>
      <c r="BC4536" s="63">
        <f t="shared" si="702"/>
        <v>5333.4210143600603</v>
      </c>
      <c r="BD4536" s="63">
        <f t="shared" si="703"/>
        <v>5333.4210143660157</v>
      </c>
      <c r="BE4536" s="63">
        <f t="shared" si="704"/>
        <v>145.53842789939461</v>
      </c>
      <c r="BF4536" s="63">
        <f t="shared" si="705"/>
        <v>145.53842854939464</v>
      </c>
      <c r="BG4536" s="63">
        <f t="shared" si="706"/>
        <v>5.8215371159757918</v>
      </c>
      <c r="BH4536" s="63">
        <f t="shared" si="707"/>
        <v>5.8215377659757914</v>
      </c>
      <c r="BI4536" s="109">
        <f t="shared" si="709"/>
        <v>135900000</v>
      </c>
      <c r="BJ4536" s="203">
        <f t="shared" si="708"/>
        <v>3.507958343655432E+24</v>
      </c>
    </row>
    <row r="4537" spans="53:62" s="174" customFormat="1" x14ac:dyDescent="0.35">
      <c r="BA4537" s="177">
        <v>4531</v>
      </c>
      <c r="BB4537" s="202">
        <f t="shared" si="701"/>
        <v>226550000</v>
      </c>
      <c r="BC4537" s="63">
        <f t="shared" si="702"/>
        <v>5334.5929590641572</v>
      </c>
      <c r="BD4537" s="63">
        <f t="shared" si="703"/>
        <v>5334.5929590701126</v>
      </c>
      <c r="BE4537" s="63">
        <f t="shared" si="704"/>
        <v>145.53842789939461</v>
      </c>
      <c r="BF4537" s="63">
        <f t="shared" si="705"/>
        <v>145.53842854939464</v>
      </c>
      <c r="BG4537" s="63">
        <f t="shared" si="706"/>
        <v>5.8215371159757918</v>
      </c>
      <c r="BH4537" s="63">
        <f t="shared" si="707"/>
        <v>5.8215377659757914</v>
      </c>
      <c r="BI4537" s="109">
        <f t="shared" si="709"/>
        <v>135930000</v>
      </c>
      <c r="BJ4537" s="203">
        <f t="shared" si="708"/>
        <v>3.5082494587889221E+24</v>
      </c>
    </row>
    <row r="4538" spans="53:62" s="174" customFormat="1" x14ac:dyDescent="0.35">
      <c r="BA4538" s="177">
        <v>4532</v>
      </c>
      <c r="BB4538" s="202">
        <f t="shared" si="701"/>
        <v>226600000</v>
      </c>
      <c r="BC4538" s="63">
        <f t="shared" si="702"/>
        <v>5335.7649013872078</v>
      </c>
      <c r="BD4538" s="63">
        <f t="shared" si="703"/>
        <v>5335.764901393165</v>
      </c>
      <c r="BE4538" s="63">
        <f t="shared" si="704"/>
        <v>145.53842789939461</v>
      </c>
      <c r="BF4538" s="63">
        <f t="shared" si="705"/>
        <v>145.53842854939464</v>
      </c>
      <c r="BG4538" s="63">
        <f t="shared" si="706"/>
        <v>5.8215371159757918</v>
      </c>
      <c r="BH4538" s="63">
        <f t="shared" si="707"/>
        <v>5.8215377659757914</v>
      </c>
      <c r="BI4538" s="109">
        <f t="shared" si="709"/>
        <v>135960000</v>
      </c>
      <c r="BJ4538" s="203">
        <f t="shared" si="708"/>
        <v>3.5085404636319883E+24</v>
      </c>
    </row>
    <row r="4539" spans="53:62" s="174" customFormat="1" x14ac:dyDescent="0.35">
      <c r="BA4539" s="177">
        <v>4533</v>
      </c>
      <c r="BB4539" s="202">
        <f t="shared" si="701"/>
        <v>226650000</v>
      </c>
      <c r="BC4539" s="63">
        <f t="shared" si="702"/>
        <v>5336.9368413292141</v>
      </c>
      <c r="BD4539" s="63">
        <f t="shared" si="703"/>
        <v>5336.9368413351731</v>
      </c>
      <c r="BE4539" s="63">
        <f t="shared" si="704"/>
        <v>145.53842789939461</v>
      </c>
      <c r="BF4539" s="63">
        <f t="shared" si="705"/>
        <v>145.53842854939464</v>
      </c>
      <c r="BG4539" s="63">
        <f t="shared" si="706"/>
        <v>5.8215371159757918</v>
      </c>
      <c r="BH4539" s="63">
        <f t="shared" si="707"/>
        <v>5.8215377659757914</v>
      </c>
      <c r="BI4539" s="109">
        <f t="shared" si="709"/>
        <v>135990000</v>
      </c>
      <c r="BJ4539" s="203">
        <f t="shared" si="708"/>
        <v>3.5088313582264164E+24</v>
      </c>
    </row>
    <row r="4540" spans="53:62" s="174" customFormat="1" x14ac:dyDescent="0.35">
      <c r="BA4540" s="177">
        <v>4534</v>
      </c>
      <c r="BB4540" s="202">
        <f t="shared" si="701"/>
        <v>226700000</v>
      </c>
      <c r="BC4540" s="63">
        <f t="shared" si="702"/>
        <v>5338.1087788901132</v>
      </c>
      <c r="BD4540" s="63">
        <f t="shared" si="703"/>
        <v>5338.1087788960722</v>
      </c>
      <c r="BE4540" s="63">
        <f t="shared" si="704"/>
        <v>145.53842789939461</v>
      </c>
      <c r="BF4540" s="63">
        <f t="shared" si="705"/>
        <v>145.53842854939464</v>
      </c>
      <c r="BG4540" s="63">
        <f t="shared" si="706"/>
        <v>5.8215371159757918</v>
      </c>
      <c r="BH4540" s="63">
        <f t="shared" si="707"/>
        <v>5.8215377659757914</v>
      </c>
      <c r="BI4540" s="109">
        <f t="shared" si="709"/>
        <v>136020000</v>
      </c>
      <c r="BJ4540" s="203">
        <f t="shared" si="708"/>
        <v>3.5091221426139733E+24</v>
      </c>
    </row>
    <row r="4541" spans="53:62" s="174" customFormat="1" x14ac:dyDescent="0.35">
      <c r="BA4541" s="177">
        <v>4535</v>
      </c>
      <c r="BB4541" s="202">
        <f t="shared" si="701"/>
        <v>226750000</v>
      </c>
      <c r="BC4541" s="63">
        <f t="shared" si="702"/>
        <v>5339.2807140699006</v>
      </c>
      <c r="BD4541" s="63">
        <f t="shared" si="703"/>
        <v>5339.2807140758623</v>
      </c>
      <c r="BE4541" s="63">
        <f t="shared" si="704"/>
        <v>145.53842789939461</v>
      </c>
      <c r="BF4541" s="63">
        <f t="shared" si="705"/>
        <v>145.53842854939464</v>
      </c>
      <c r="BG4541" s="63">
        <f t="shared" si="706"/>
        <v>5.8215371159757918</v>
      </c>
      <c r="BH4541" s="63">
        <f t="shared" si="707"/>
        <v>5.8215377659757914</v>
      </c>
      <c r="BI4541" s="109">
        <f t="shared" si="709"/>
        <v>136050000</v>
      </c>
      <c r="BJ4541" s="203">
        <f t="shared" si="708"/>
        <v>3.5094128168364115E+24</v>
      </c>
    </row>
    <row r="4542" spans="53:62" s="174" customFormat="1" x14ac:dyDescent="0.35">
      <c r="BA4542" s="177">
        <v>4536</v>
      </c>
      <c r="BB4542" s="202">
        <f t="shared" si="701"/>
        <v>226800000</v>
      </c>
      <c r="BC4542" s="63">
        <f t="shared" si="702"/>
        <v>5340.4526468687091</v>
      </c>
      <c r="BD4542" s="63">
        <f t="shared" si="703"/>
        <v>5340.4526468746717</v>
      </c>
      <c r="BE4542" s="63">
        <f t="shared" si="704"/>
        <v>145.53842789939461</v>
      </c>
      <c r="BF4542" s="63">
        <f t="shared" si="705"/>
        <v>145.53842854939464</v>
      </c>
      <c r="BG4542" s="63">
        <f t="shared" si="706"/>
        <v>5.8215371159757918</v>
      </c>
      <c r="BH4542" s="63">
        <f t="shared" si="707"/>
        <v>5.8215377659757914</v>
      </c>
      <c r="BI4542" s="109">
        <f t="shared" si="709"/>
        <v>136080000</v>
      </c>
      <c r="BJ4542" s="203">
        <f t="shared" si="708"/>
        <v>3.5097033809354684E+24</v>
      </c>
    </row>
    <row r="4543" spans="53:62" s="174" customFormat="1" x14ac:dyDescent="0.35">
      <c r="BA4543" s="177">
        <v>4537</v>
      </c>
      <c r="BB4543" s="202">
        <f t="shared" si="701"/>
        <v>226850000</v>
      </c>
      <c r="BC4543" s="63">
        <f t="shared" si="702"/>
        <v>5341.6245772864086</v>
      </c>
      <c r="BD4543" s="63">
        <f t="shared" si="703"/>
        <v>5341.6245772923721</v>
      </c>
      <c r="BE4543" s="63">
        <f t="shared" si="704"/>
        <v>145.53842789939461</v>
      </c>
      <c r="BF4543" s="63">
        <f t="shared" si="705"/>
        <v>145.53842854939464</v>
      </c>
      <c r="BG4543" s="63">
        <f t="shared" si="706"/>
        <v>5.8215371159757918</v>
      </c>
      <c r="BH4543" s="63">
        <f t="shared" si="707"/>
        <v>5.8215377659757914</v>
      </c>
      <c r="BI4543" s="109">
        <f t="shared" si="709"/>
        <v>136110000</v>
      </c>
      <c r="BJ4543" s="203">
        <f t="shared" si="708"/>
        <v>3.5099938349528643E+24</v>
      </c>
    </row>
    <row r="4544" spans="53:62" s="174" customFormat="1" x14ac:dyDescent="0.35">
      <c r="BA4544" s="177">
        <v>4538</v>
      </c>
      <c r="BB4544" s="202">
        <f t="shared" si="701"/>
        <v>226900000</v>
      </c>
      <c r="BC4544" s="63">
        <f t="shared" si="702"/>
        <v>5342.7965053230646</v>
      </c>
      <c r="BD4544" s="63">
        <f t="shared" si="703"/>
        <v>5342.7965053290282</v>
      </c>
      <c r="BE4544" s="63">
        <f t="shared" si="704"/>
        <v>145.53842789939461</v>
      </c>
      <c r="BF4544" s="63">
        <f t="shared" si="705"/>
        <v>145.53842854939464</v>
      </c>
      <c r="BG4544" s="63">
        <f t="shared" si="706"/>
        <v>5.8215371159757918</v>
      </c>
      <c r="BH4544" s="63">
        <f t="shared" si="707"/>
        <v>5.8215377659757914</v>
      </c>
      <c r="BI4544" s="109">
        <f t="shared" si="709"/>
        <v>136140000</v>
      </c>
      <c r="BJ4544" s="203">
        <f t="shared" si="708"/>
        <v>3.5102841789303037E+24</v>
      </c>
    </row>
    <row r="4545" spans="53:62" s="174" customFormat="1" x14ac:dyDescent="0.35">
      <c r="BA4545" s="177">
        <v>4539</v>
      </c>
      <c r="BB4545" s="202">
        <f t="shared" si="701"/>
        <v>226950000</v>
      </c>
      <c r="BC4545" s="63">
        <f t="shared" si="702"/>
        <v>5343.9684309786726</v>
      </c>
      <c r="BD4545" s="63">
        <f t="shared" si="703"/>
        <v>5343.9684309846398</v>
      </c>
      <c r="BE4545" s="63">
        <f t="shared" si="704"/>
        <v>145.53842789939461</v>
      </c>
      <c r="BF4545" s="63">
        <f t="shared" si="705"/>
        <v>145.53842854939464</v>
      </c>
      <c r="BG4545" s="63">
        <f t="shared" si="706"/>
        <v>5.8215371159757918</v>
      </c>
      <c r="BH4545" s="63">
        <f t="shared" si="707"/>
        <v>5.8215377659757914</v>
      </c>
      <c r="BI4545" s="109">
        <f t="shared" si="709"/>
        <v>136170000</v>
      </c>
      <c r="BJ4545" s="203">
        <f t="shared" si="708"/>
        <v>3.5105744129094758E+24</v>
      </c>
    </row>
    <row r="4546" spans="53:62" s="174" customFormat="1" x14ac:dyDescent="0.35">
      <c r="BA4546" s="177">
        <v>4540</v>
      </c>
      <c r="BB4546" s="202">
        <f t="shared" si="701"/>
        <v>227000000</v>
      </c>
      <c r="BC4546" s="63">
        <f t="shared" si="702"/>
        <v>5345.1403542533035</v>
      </c>
      <c r="BD4546" s="63">
        <f t="shared" si="703"/>
        <v>5345.1403542592716</v>
      </c>
      <c r="BE4546" s="63">
        <f t="shared" si="704"/>
        <v>145.53842789939461</v>
      </c>
      <c r="BF4546" s="63">
        <f t="shared" si="705"/>
        <v>145.53842854939464</v>
      </c>
      <c r="BG4546" s="63">
        <f t="shared" si="706"/>
        <v>5.8215371159757918</v>
      </c>
      <c r="BH4546" s="63">
        <f t="shared" si="707"/>
        <v>5.8215377659757914</v>
      </c>
      <c r="BI4546" s="109">
        <f t="shared" si="709"/>
        <v>136200000</v>
      </c>
      <c r="BJ4546" s="203">
        <f t="shared" si="708"/>
        <v>3.5108645369320553E+24</v>
      </c>
    </row>
    <row r="4547" spans="53:62" s="174" customFormat="1" x14ac:dyDescent="0.35">
      <c r="BA4547" s="177">
        <v>4541</v>
      </c>
      <c r="BB4547" s="202">
        <f t="shared" si="701"/>
        <v>227050000</v>
      </c>
      <c r="BC4547" s="63">
        <f t="shared" si="702"/>
        <v>5346.3122751468245</v>
      </c>
      <c r="BD4547" s="63">
        <f t="shared" si="703"/>
        <v>5346.3122751527935</v>
      </c>
      <c r="BE4547" s="63">
        <f t="shared" si="704"/>
        <v>145.53842789939461</v>
      </c>
      <c r="BF4547" s="63">
        <f t="shared" si="705"/>
        <v>145.53842854939464</v>
      </c>
      <c r="BG4547" s="63">
        <f t="shared" si="706"/>
        <v>5.8215371159757918</v>
      </c>
      <c r="BH4547" s="63">
        <f t="shared" si="707"/>
        <v>5.8215377659757914</v>
      </c>
      <c r="BI4547" s="109">
        <f t="shared" si="709"/>
        <v>136230000</v>
      </c>
      <c r="BJ4547" s="203">
        <f t="shared" si="708"/>
        <v>3.5111545510396984E+24</v>
      </c>
    </row>
    <row r="4548" spans="53:62" s="174" customFormat="1" x14ac:dyDescent="0.35">
      <c r="BA4548" s="177">
        <v>4542</v>
      </c>
      <c r="BB4548" s="202">
        <f t="shared" si="701"/>
        <v>227100000</v>
      </c>
      <c r="BC4548" s="63">
        <f t="shared" si="702"/>
        <v>5347.4841936593657</v>
      </c>
      <c r="BD4548" s="63">
        <f t="shared" si="703"/>
        <v>5347.4841936653365</v>
      </c>
      <c r="BE4548" s="63">
        <f t="shared" si="704"/>
        <v>145.53842789939461</v>
      </c>
      <c r="BF4548" s="63">
        <f t="shared" si="705"/>
        <v>145.53842854939464</v>
      </c>
      <c r="BG4548" s="63">
        <f t="shared" si="706"/>
        <v>5.8215371159757918</v>
      </c>
      <c r="BH4548" s="63">
        <f t="shared" si="707"/>
        <v>5.8215377659757914</v>
      </c>
      <c r="BI4548" s="109">
        <f t="shared" si="709"/>
        <v>136260000</v>
      </c>
      <c r="BJ4548" s="203">
        <f t="shared" si="708"/>
        <v>3.5114444552740476E+24</v>
      </c>
    </row>
    <row r="4549" spans="53:62" s="174" customFormat="1" x14ac:dyDescent="0.35">
      <c r="BA4549" s="177">
        <v>4543</v>
      </c>
      <c r="BB4549" s="202">
        <f t="shared" si="701"/>
        <v>227150000</v>
      </c>
      <c r="BC4549" s="63">
        <f t="shared" si="702"/>
        <v>5348.6561097908634</v>
      </c>
      <c r="BD4549" s="63">
        <f t="shared" si="703"/>
        <v>5348.6561097968342</v>
      </c>
      <c r="BE4549" s="63">
        <f t="shared" si="704"/>
        <v>145.53842789939461</v>
      </c>
      <c r="BF4549" s="63">
        <f t="shared" si="705"/>
        <v>145.53842854939464</v>
      </c>
      <c r="BG4549" s="63">
        <f t="shared" si="706"/>
        <v>5.8215371159757918</v>
      </c>
      <c r="BH4549" s="63">
        <f t="shared" si="707"/>
        <v>5.8215377659757914</v>
      </c>
      <c r="BI4549" s="109">
        <f t="shared" si="709"/>
        <v>136290000</v>
      </c>
      <c r="BJ4549" s="203">
        <f t="shared" si="708"/>
        <v>3.5117342496767291E+24</v>
      </c>
    </row>
    <row r="4550" spans="53:62" s="174" customFormat="1" x14ac:dyDescent="0.35">
      <c r="BA4550" s="177">
        <v>4544</v>
      </c>
      <c r="BB4550" s="202">
        <f t="shared" ref="BB4550:BB4613" si="710">BA4550*50000</f>
        <v>227200000</v>
      </c>
      <c r="BC4550" s="63">
        <f t="shared" ref="BC4550:BC4613" si="711">($F$5+$F$6+$F$7+$F$8+$F$9)*(1-EXP(-$F$20*(1-$DC$6%)*BB4550/(2*$F$17)))*$F$25*$F$1*10^3*11600/($F$20*(1-$DC$6%))</f>
        <v>5349.8280235413131</v>
      </c>
      <c r="BD4550" s="63">
        <f t="shared" ref="BD4550:BD4613" si="712">($F$25*$F$1*10^3*11600*($F$5+$F$6+$F$7+$F$8+$F$9)/($F$27*$F$29*(1-$DC$6%))+$F$28/$F$27)*(1-EXP(-$F$27*$F$29*(1-$DC$6%)*BB4550/(2*$F$17)))</f>
        <v>5349.8280235472876</v>
      </c>
      <c r="BE4550" s="63">
        <f t="shared" ref="BE4550:BE4613" si="713">($F$5+$F$6+$F$7+$F$8+$F$9)*(1-EXP(-$F$20*(1-$DC$5%)*BB4550/(2*$F$17)))*$F$25*$F$1*10^3*11600/($F$20*(1-$DC$5%))</f>
        <v>145.53842789939461</v>
      </c>
      <c r="BF4550" s="63">
        <f t="shared" ref="BF4550:BF4613" si="714">($F$25*$F$1*10^3*11600*($F$5+$F$6+$F$7+$F$8+$F$9)/($F$27*$F$29*(1-$DC$5%))+$F$28/$F$27)*(1-EXP(-$F$27*$F$29*(1-$DC$5%)*BB4550/(2*$F$17)))</f>
        <v>145.53842854939464</v>
      </c>
      <c r="BG4550" s="63">
        <f t="shared" ref="BG4550:BG4613" si="715">($F$5+$F$6+$F$7+$F$8+$F$9)*(1-EXP(-$F$20*(1-$DC$4%)*BB4550/(2*$F$17)))*$F$25*$F$1*10^3*11600/($F$20*(1-$DC$4%))</f>
        <v>5.8215371159757918</v>
      </c>
      <c r="BH4550" s="63">
        <f t="shared" ref="BH4550:BH4613" si="716">($F$25*$F$1*10^3*11600*($F$5+$F$6+$F$7+$F$8+$F$9)/($F$27*$F$29*(1-$DC$4%))+$F$28/$F$27)*(1-EXP(-$F$27*$F$29*(1-$DC$4%)*BB4550/(2*$F$17)))</f>
        <v>5.8215377659757914</v>
      </c>
      <c r="BI4550" s="109">
        <f t="shared" si="709"/>
        <v>136320000</v>
      </c>
      <c r="BJ4550" s="203">
        <f t="shared" ref="BJ4550:BJ4613" si="717">($F$17/($F$20*(1-$F$19%)))*($F$5+$F$6+$F$7+$F$8+$F$9)*(1-EXP(-$F$20*(1-$F$19%)*BI4550/(2*$F$17)))+$F$17/($F$25*1000)*$F$11*EXP(-$F$20*(1-$F$19%)*BI4550/(2*$F$17))</f>
        <v>3.5120239342893526E+24</v>
      </c>
    </row>
    <row r="4551" spans="53:62" s="174" customFormat="1" x14ac:dyDescent="0.35">
      <c r="BA4551" s="177">
        <v>4545</v>
      </c>
      <c r="BB4551" s="202">
        <f t="shared" si="710"/>
        <v>227250000</v>
      </c>
      <c r="BC4551" s="63">
        <f t="shared" si="711"/>
        <v>5350.9999349107857</v>
      </c>
      <c r="BD4551" s="63">
        <f t="shared" si="712"/>
        <v>5350.999934916761</v>
      </c>
      <c r="BE4551" s="63">
        <f t="shared" si="713"/>
        <v>145.53842789939461</v>
      </c>
      <c r="BF4551" s="63">
        <f t="shared" si="714"/>
        <v>145.53842854939464</v>
      </c>
      <c r="BG4551" s="63">
        <f t="shared" si="715"/>
        <v>5.8215371159757918</v>
      </c>
      <c r="BH4551" s="63">
        <f t="shared" si="716"/>
        <v>5.8215377659757914</v>
      </c>
      <c r="BI4551" s="109">
        <f t="shared" ref="BI4551:BI4614" si="718">BA4551*30000</f>
        <v>136350000</v>
      </c>
      <c r="BJ4551" s="203">
        <f t="shared" si="717"/>
        <v>3.5123135091535127E+24</v>
      </c>
    </row>
    <row r="4552" spans="53:62" s="174" customFormat="1" x14ac:dyDescent="0.35">
      <c r="BA4552" s="177">
        <v>4546</v>
      </c>
      <c r="BB4552" s="202">
        <f t="shared" si="710"/>
        <v>227300000</v>
      </c>
      <c r="BC4552" s="63">
        <f t="shared" si="711"/>
        <v>5352.1718438992148</v>
      </c>
      <c r="BD4552" s="63">
        <f t="shared" si="712"/>
        <v>5352.1718439051901</v>
      </c>
      <c r="BE4552" s="63">
        <f t="shared" si="713"/>
        <v>145.53842789939461</v>
      </c>
      <c r="BF4552" s="63">
        <f t="shared" si="714"/>
        <v>145.53842854939464</v>
      </c>
      <c r="BG4552" s="63">
        <f t="shared" si="715"/>
        <v>5.8215371159757918</v>
      </c>
      <c r="BH4552" s="63">
        <f t="shared" si="716"/>
        <v>5.8215377659757914</v>
      </c>
      <c r="BI4552" s="109">
        <f t="shared" si="718"/>
        <v>136380000</v>
      </c>
      <c r="BJ4552" s="203">
        <f t="shared" si="717"/>
        <v>3.5126029743107884E+24</v>
      </c>
    </row>
    <row r="4553" spans="53:62" s="174" customFormat="1" x14ac:dyDescent="0.35">
      <c r="BA4553" s="177">
        <v>4547</v>
      </c>
      <c r="BB4553" s="202">
        <f t="shared" si="710"/>
        <v>227350000</v>
      </c>
      <c r="BC4553" s="63">
        <f t="shared" si="711"/>
        <v>5353.3437505066604</v>
      </c>
      <c r="BD4553" s="63">
        <f t="shared" si="712"/>
        <v>5353.3437505126385</v>
      </c>
      <c r="BE4553" s="63">
        <f t="shared" si="713"/>
        <v>145.53842789939461</v>
      </c>
      <c r="BF4553" s="63">
        <f t="shared" si="714"/>
        <v>145.53842854939464</v>
      </c>
      <c r="BG4553" s="63">
        <f t="shared" si="715"/>
        <v>5.8215371159757918</v>
      </c>
      <c r="BH4553" s="63">
        <f t="shared" si="716"/>
        <v>5.8215377659757914</v>
      </c>
      <c r="BI4553" s="109">
        <f t="shared" si="718"/>
        <v>136410000</v>
      </c>
      <c r="BJ4553" s="203">
        <f t="shared" si="717"/>
        <v>3.5128923298027427E+24</v>
      </c>
    </row>
    <row r="4554" spans="53:62" s="174" customFormat="1" x14ac:dyDescent="0.35">
      <c r="BA4554" s="177">
        <v>4548</v>
      </c>
      <c r="BB4554" s="202">
        <f t="shared" si="710"/>
        <v>227400000</v>
      </c>
      <c r="BC4554" s="63">
        <f t="shared" si="711"/>
        <v>5354.5156547330644</v>
      </c>
      <c r="BD4554" s="63">
        <f t="shared" si="712"/>
        <v>5354.5156547390434</v>
      </c>
      <c r="BE4554" s="63">
        <f t="shared" si="713"/>
        <v>145.53842789939461</v>
      </c>
      <c r="BF4554" s="63">
        <f t="shared" si="714"/>
        <v>145.53842854939464</v>
      </c>
      <c r="BG4554" s="63">
        <f t="shared" si="715"/>
        <v>5.8215371159757918</v>
      </c>
      <c r="BH4554" s="63">
        <f t="shared" si="716"/>
        <v>5.8215377659757914</v>
      </c>
      <c r="BI4554" s="109">
        <f t="shared" si="718"/>
        <v>136440000</v>
      </c>
      <c r="BJ4554" s="203">
        <f t="shared" si="717"/>
        <v>3.5131815756709229E+24</v>
      </c>
    </row>
    <row r="4555" spans="53:62" s="174" customFormat="1" x14ac:dyDescent="0.35">
      <c r="BA4555" s="177">
        <v>4549</v>
      </c>
      <c r="BB4555" s="202">
        <f t="shared" si="710"/>
        <v>227450000</v>
      </c>
      <c r="BC4555" s="63">
        <f t="shared" si="711"/>
        <v>5355.6875565785522</v>
      </c>
      <c r="BD4555" s="63">
        <f t="shared" si="712"/>
        <v>5355.6875565845321</v>
      </c>
      <c r="BE4555" s="63">
        <f t="shared" si="713"/>
        <v>145.53842789939461</v>
      </c>
      <c r="BF4555" s="63">
        <f t="shared" si="714"/>
        <v>145.53842854939464</v>
      </c>
      <c r="BG4555" s="63">
        <f t="shared" si="715"/>
        <v>5.8215371159757918</v>
      </c>
      <c r="BH4555" s="63">
        <f t="shared" si="716"/>
        <v>5.8215377659757914</v>
      </c>
      <c r="BI4555" s="109">
        <f t="shared" si="718"/>
        <v>136470000</v>
      </c>
      <c r="BJ4555" s="203">
        <f t="shared" si="717"/>
        <v>3.5134707119568604E+24</v>
      </c>
    </row>
    <row r="4556" spans="53:62" s="174" customFormat="1" x14ac:dyDescent="0.35">
      <c r="BA4556" s="177">
        <v>4550</v>
      </c>
      <c r="BB4556" s="202">
        <f t="shared" si="710"/>
        <v>227500000</v>
      </c>
      <c r="BC4556" s="63">
        <f t="shared" si="711"/>
        <v>5356.8594560429956</v>
      </c>
      <c r="BD4556" s="63">
        <f t="shared" si="712"/>
        <v>5356.8594560489764</v>
      </c>
      <c r="BE4556" s="63">
        <f t="shared" si="713"/>
        <v>145.53842789939461</v>
      </c>
      <c r="BF4556" s="63">
        <f t="shared" si="714"/>
        <v>145.53842854939464</v>
      </c>
      <c r="BG4556" s="63">
        <f t="shared" si="715"/>
        <v>5.8215371159757918</v>
      </c>
      <c r="BH4556" s="63">
        <f t="shared" si="716"/>
        <v>5.8215377659757914</v>
      </c>
      <c r="BI4556" s="109">
        <f t="shared" si="718"/>
        <v>136500000</v>
      </c>
      <c r="BJ4556" s="203">
        <f t="shared" si="717"/>
        <v>3.5137597387020707E+24</v>
      </c>
    </row>
    <row r="4557" spans="53:62" s="174" customFormat="1" x14ac:dyDescent="0.35">
      <c r="BA4557" s="177">
        <v>4551</v>
      </c>
      <c r="BB4557" s="202">
        <f t="shared" si="710"/>
        <v>227550000</v>
      </c>
      <c r="BC4557" s="63">
        <f t="shared" si="711"/>
        <v>5358.0313531264583</v>
      </c>
      <c r="BD4557" s="63">
        <f t="shared" si="712"/>
        <v>5358.0313531324409</v>
      </c>
      <c r="BE4557" s="63">
        <f t="shared" si="713"/>
        <v>145.53842789939461</v>
      </c>
      <c r="BF4557" s="63">
        <f t="shared" si="714"/>
        <v>145.53842854939464</v>
      </c>
      <c r="BG4557" s="63">
        <f t="shared" si="715"/>
        <v>5.8215371159757918</v>
      </c>
      <c r="BH4557" s="63">
        <f t="shared" si="716"/>
        <v>5.8215377659757914</v>
      </c>
      <c r="BI4557" s="109">
        <f t="shared" si="718"/>
        <v>136530000</v>
      </c>
      <c r="BJ4557" s="203">
        <f t="shared" si="717"/>
        <v>3.514048655948054E+24</v>
      </c>
    </row>
    <row r="4558" spans="53:62" s="174" customFormat="1" x14ac:dyDescent="0.35">
      <c r="BA4558" s="177">
        <v>4552</v>
      </c>
      <c r="BB4558" s="202">
        <f t="shared" si="710"/>
        <v>227600000</v>
      </c>
      <c r="BC4558" s="63">
        <f t="shared" si="711"/>
        <v>5359.2032478289429</v>
      </c>
      <c r="BD4558" s="63">
        <f t="shared" si="712"/>
        <v>5359.2032478349256</v>
      </c>
      <c r="BE4558" s="63">
        <f t="shared" si="713"/>
        <v>145.53842789939461</v>
      </c>
      <c r="BF4558" s="63">
        <f t="shared" si="714"/>
        <v>145.53842854939464</v>
      </c>
      <c r="BG4558" s="63">
        <f t="shared" si="715"/>
        <v>5.8215371159757918</v>
      </c>
      <c r="BH4558" s="63">
        <f t="shared" si="716"/>
        <v>5.8215377659757914</v>
      </c>
      <c r="BI4558" s="109">
        <f t="shared" si="718"/>
        <v>136560000</v>
      </c>
      <c r="BJ4558" s="203">
        <f t="shared" si="717"/>
        <v>3.5143374637362954E+24</v>
      </c>
    </row>
    <row r="4559" spans="53:62" s="174" customFormat="1" x14ac:dyDescent="0.35">
      <c r="BA4559" s="177">
        <v>4553</v>
      </c>
      <c r="BB4559" s="202">
        <f t="shared" si="710"/>
        <v>227650000</v>
      </c>
      <c r="BC4559" s="63">
        <f t="shared" si="711"/>
        <v>5360.3751401504442</v>
      </c>
      <c r="BD4559" s="63">
        <f t="shared" si="712"/>
        <v>5360.3751401564305</v>
      </c>
      <c r="BE4559" s="63">
        <f t="shared" si="713"/>
        <v>145.53842789939461</v>
      </c>
      <c r="BF4559" s="63">
        <f t="shared" si="714"/>
        <v>145.53842854939464</v>
      </c>
      <c r="BG4559" s="63">
        <f t="shared" si="715"/>
        <v>5.8215371159757918</v>
      </c>
      <c r="BH4559" s="63">
        <f t="shared" si="716"/>
        <v>5.8215377659757914</v>
      </c>
      <c r="BI4559" s="109">
        <f t="shared" si="718"/>
        <v>136590000</v>
      </c>
      <c r="BJ4559" s="203">
        <f t="shared" si="717"/>
        <v>3.5146261621082634E+24</v>
      </c>
    </row>
    <row r="4560" spans="53:62" s="174" customFormat="1" x14ac:dyDescent="0.35">
      <c r="BA4560" s="177">
        <v>4554</v>
      </c>
      <c r="BB4560" s="202">
        <f t="shared" si="710"/>
        <v>227700000</v>
      </c>
      <c r="BC4560" s="63">
        <f t="shared" si="711"/>
        <v>5361.5470300909701</v>
      </c>
      <c r="BD4560" s="63">
        <f t="shared" si="712"/>
        <v>5361.5470300969555</v>
      </c>
      <c r="BE4560" s="63">
        <f t="shared" si="713"/>
        <v>145.53842789939461</v>
      </c>
      <c r="BF4560" s="63">
        <f t="shared" si="714"/>
        <v>145.53842854939464</v>
      </c>
      <c r="BG4560" s="63">
        <f t="shared" si="715"/>
        <v>5.8215371159757918</v>
      </c>
      <c r="BH4560" s="63">
        <f t="shared" si="716"/>
        <v>5.8215377659757914</v>
      </c>
      <c r="BI4560" s="109">
        <f t="shared" si="718"/>
        <v>136620000</v>
      </c>
      <c r="BJ4560" s="203">
        <f t="shared" si="717"/>
        <v>3.5149147511054091E+24</v>
      </c>
    </row>
    <row r="4561" spans="53:62" s="174" customFormat="1" x14ac:dyDescent="0.35">
      <c r="BA4561" s="177">
        <v>4555</v>
      </c>
      <c r="BB4561" s="202">
        <f t="shared" si="710"/>
        <v>227750000</v>
      </c>
      <c r="BC4561" s="63">
        <f t="shared" si="711"/>
        <v>5362.7189176505135</v>
      </c>
      <c r="BD4561" s="63">
        <f t="shared" si="712"/>
        <v>5362.7189176565007</v>
      </c>
      <c r="BE4561" s="63">
        <f t="shared" si="713"/>
        <v>145.53842789939461</v>
      </c>
      <c r="BF4561" s="63">
        <f t="shared" si="714"/>
        <v>145.53842854939464</v>
      </c>
      <c r="BG4561" s="63">
        <f t="shared" si="715"/>
        <v>5.8215371159757918</v>
      </c>
      <c r="BH4561" s="63">
        <f t="shared" si="716"/>
        <v>5.8215377659757914</v>
      </c>
      <c r="BI4561" s="109">
        <f t="shared" si="718"/>
        <v>136650000</v>
      </c>
      <c r="BJ4561" s="203">
        <f t="shared" si="717"/>
        <v>3.5152032307691716E+24</v>
      </c>
    </row>
    <row r="4562" spans="53:62" s="174" customFormat="1" x14ac:dyDescent="0.35">
      <c r="BA4562" s="177">
        <v>4556</v>
      </c>
      <c r="BB4562" s="202">
        <f t="shared" si="710"/>
        <v>227800000</v>
      </c>
      <c r="BC4562" s="63">
        <f t="shared" si="711"/>
        <v>5363.8908028291407</v>
      </c>
      <c r="BD4562" s="63">
        <f t="shared" si="712"/>
        <v>5363.8908028351298</v>
      </c>
      <c r="BE4562" s="63">
        <f t="shared" si="713"/>
        <v>145.53842789939461</v>
      </c>
      <c r="BF4562" s="63">
        <f t="shared" si="714"/>
        <v>145.53842854939464</v>
      </c>
      <c r="BG4562" s="63">
        <f t="shared" si="715"/>
        <v>5.8215371159757918</v>
      </c>
      <c r="BH4562" s="63">
        <f t="shared" si="716"/>
        <v>5.8215377659757914</v>
      </c>
      <c r="BI4562" s="109">
        <f t="shared" si="718"/>
        <v>136680000</v>
      </c>
      <c r="BJ4562" s="203">
        <f t="shared" si="717"/>
        <v>3.5154916011409715E+24</v>
      </c>
    </row>
    <row r="4563" spans="53:62" s="174" customFormat="1" x14ac:dyDescent="0.35">
      <c r="BA4563" s="177">
        <v>4557</v>
      </c>
      <c r="BB4563" s="202">
        <f t="shared" si="710"/>
        <v>227850000</v>
      </c>
      <c r="BC4563" s="63">
        <f t="shared" si="711"/>
        <v>5365.06268562679</v>
      </c>
      <c r="BD4563" s="63">
        <f t="shared" si="712"/>
        <v>5365.0626856327799</v>
      </c>
      <c r="BE4563" s="63">
        <f t="shared" si="713"/>
        <v>145.53842789939461</v>
      </c>
      <c r="BF4563" s="63">
        <f t="shared" si="714"/>
        <v>145.53842854939464</v>
      </c>
      <c r="BG4563" s="63">
        <f t="shared" si="715"/>
        <v>5.8215371159757918</v>
      </c>
      <c r="BH4563" s="63">
        <f t="shared" si="716"/>
        <v>5.8215377659757914</v>
      </c>
      <c r="BI4563" s="109">
        <f t="shared" si="718"/>
        <v>136710000</v>
      </c>
      <c r="BJ4563" s="203">
        <f t="shared" si="717"/>
        <v>3.5157798622622155E+24</v>
      </c>
    </row>
    <row r="4564" spans="53:62" s="174" customFormat="1" x14ac:dyDescent="0.35">
      <c r="BA4564" s="177">
        <v>4558</v>
      </c>
      <c r="BB4564" s="202">
        <f t="shared" si="710"/>
        <v>227900000</v>
      </c>
      <c r="BC4564" s="63">
        <f t="shared" si="711"/>
        <v>5366.234566043523</v>
      </c>
      <c r="BD4564" s="63">
        <f t="shared" si="712"/>
        <v>5366.2345660495139</v>
      </c>
      <c r="BE4564" s="63">
        <f t="shared" si="713"/>
        <v>145.53842789939461</v>
      </c>
      <c r="BF4564" s="63">
        <f t="shared" si="714"/>
        <v>145.53842854939464</v>
      </c>
      <c r="BG4564" s="63">
        <f t="shared" si="715"/>
        <v>5.8215371159757918</v>
      </c>
      <c r="BH4564" s="63">
        <f t="shared" si="716"/>
        <v>5.8215377659757914</v>
      </c>
      <c r="BI4564" s="109">
        <f t="shared" si="718"/>
        <v>136740000</v>
      </c>
      <c r="BJ4564" s="203">
        <f t="shared" si="717"/>
        <v>3.5160680141742926E+24</v>
      </c>
    </row>
    <row r="4565" spans="53:62" s="174" customFormat="1" x14ac:dyDescent="0.35">
      <c r="BA4565" s="177">
        <v>4559</v>
      </c>
      <c r="BB4565" s="202">
        <f t="shared" si="710"/>
        <v>227950000</v>
      </c>
      <c r="BC4565" s="63">
        <f t="shared" si="711"/>
        <v>5367.4064440792108</v>
      </c>
      <c r="BD4565" s="63">
        <f t="shared" si="712"/>
        <v>5367.4064440852044</v>
      </c>
      <c r="BE4565" s="63">
        <f t="shared" si="713"/>
        <v>145.53842789939461</v>
      </c>
      <c r="BF4565" s="63">
        <f t="shared" si="714"/>
        <v>145.53842854939464</v>
      </c>
      <c r="BG4565" s="63">
        <f t="shared" si="715"/>
        <v>5.8215371159757918</v>
      </c>
      <c r="BH4565" s="63">
        <f t="shared" si="716"/>
        <v>5.8215377659757914</v>
      </c>
      <c r="BI4565" s="109">
        <f t="shared" si="718"/>
        <v>136770000</v>
      </c>
      <c r="BJ4565" s="203">
        <f t="shared" si="717"/>
        <v>3.5163560569185778E+24</v>
      </c>
    </row>
    <row r="4566" spans="53:62" s="174" customFormat="1" x14ac:dyDescent="0.35">
      <c r="BA4566" s="177">
        <v>4560</v>
      </c>
      <c r="BB4566" s="202">
        <f t="shared" si="710"/>
        <v>228000000</v>
      </c>
      <c r="BC4566" s="63">
        <f t="shared" si="711"/>
        <v>5368.5783197340488</v>
      </c>
      <c r="BD4566" s="63">
        <f t="shared" si="712"/>
        <v>5368.5783197400433</v>
      </c>
      <c r="BE4566" s="63">
        <f t="shared" si="713"/>
        <v>145.53842789939461</v>
      </c>
      <c r="BF4566" s="63">
        <f t="shared" si="714"/>
        <v>145.53842854939464</v>
      </c>
      <c r="BG4566" s="63">
        <f t="shared" si="715"/>
        <v>5.8215371159757918</v>
      </c>
      <c r="BH4566" s="63">
        <f t="shared" si="716"/>
        <v>5.8215377659757914</v>
      </c>
      <c r="BI4566" s="109">
        <f t="shared" si="718"/>
        <v>136800000</v>
      </c>
      <c r="BJ4566" s="203">
        <f t="shared" si="717"/>
        <v>3.5166439905364301E+24</v>
      </c>
    </row>
    <row r="4567" spans="53:62" s="174" customFormat="1" x14ac:dyDescent="0.35">
      <c r="BA4567" s="177">
        <v>4561</v>
      </c>
      <c r="BB4567" s="202">
        <f t="shared" si="710"/>
        <v>228050000</v>
      </c>
      <c r="BC4567" s="63">
        <f t="shared" si="711"/>
        <v>5369.7501930079079</v>
      </c>
      <c r="BD4567" s="63">
        <f t="shared" si="712"/>
        <v>5369.7501930139024</v>
      </c>
      <c r="BE4567" s="63">
        <f t="shared" si="713"/>
        <v>145.53842789939461</v>
      </c>
      <c r="BF4567" s="63">
        <f t="shared" si="714"/>
        <v>145.53842854939464</v>
      </c>
      <c r="BG4567" s="63">
        <f t="shared" si="715"/>
        <v>5.8215371159757918</v>
      </c>
      <c r="BH4567" s="63">
        <f t="shared" si="716"/>
        <v>5.8215377659757914</v>
      </c>
      <c r="BI4567" s="109">
        <f t="shared" si="718"/>
        <v>136830000</v>
      </c>
      <c r="BJ4567" s="203">
        <f t="shared" si="717"/>
        <v>3.5169318150691916E+24</v>
      </c>
    </row>
    <row r="4568" spans="53:62" s="174" customFormat="1" x14ac:dyDescent="0.35">
      <c r="BA4568" s="177">
        <v>4562</v>
      </c>
      <c r="BB4568" s="202">
        <f t="shared" si="710"/>
        <v>228100000</v>
      </c>
      <c r="BC4568" s="63">
        <f t="shared" si="711"/>
        <v>5370.9220639008499</v>
      </c>
      <c r="BD4568" s="63">
        <f t="shared" si="712"/>
        <v>5370.9220639068471</v>
      </c>
      <c r="BE4568" s="63">
        <f t="shared" si="713"/>
        <v>145.53842789939461</v>
      </c>
      <c r="BF4568" s="63">
        <f t="shared" si="714"/>
        <v>145.53842854939464</v>
      </c>
      <c r="BG4568" s="63">
        <f t="shared" si="715"/>
        <v>5.8215371159757918</v>
      </c>
      <c r="BH4568" s="63">
        <f t="shared" si="716"/>
        <v>5.8215377659757914</v>
      </c>
      <c r="BI4568" s="109">
        <f t="shared" si="718"/>
        <v>136860000</v>
      </c>
      <c r="BJ4568" s="203">
        <f t="shared" si="717"/>
        <v>3.5172195305581914E+24</v>
      </c>
    </row>
    <row r="4569" spans="53:62" s="174" customFormat="1" x14ac:dyDescent="0.35">
      <c r="BA4569" s="177">
        <v>4563</v>
      </c>
      <c r="BB4569" s="202">
        <f t="shared" si="710"/>
        <v>228150000</v>
      </c>
      <c r="BC4569" s="63">
        <f t="shared" si="711"/>
        <v>5372.093932412813</v>
      </c>
      <c r="BD4569" s="63">
        <f t="shared" si="712"/>
        <v>5372.0939324188112</v>
      </c>
      <c r="BE4569" s="63">
        <f t="shared" si="713"/>
        <v>145.53842789939461</v>
      </c>
      <c r="BF4569" s="63">
        <f t="shared" si="714"/>
        <v>145.53842854939464</v>
      </c>
      <c r="BG4569" s="63">
        <f t="shared" si="715"/>
        <v>5.8215371159757918</v>
      </c>
      <c r="BH4569" s="63">
        <f t="shared" si="716"/>
        <v>5.8215377659757914</v>
      </c>
      <c r="BI4569" s="109">
        <f t="shared" si="718"/>
        <v>136890000</v>
      </c>
      <c r="BJ4569" s="203">
        <f t="shared" si="717"/>
        <v>3.5175071370447399E+24</v>
      </c>
    </row>
    <row r="4570" spans="53:62" s="174" customFormat="1" x14ac:dyDescent="0.35">
      <c r="BA4570" s="177">
        <v>4564</v>
      </c>
      <c r="BB4570" s="202">
        <f t="shared" si="710"/>
        <v>228200000</v>
      </c>
      <c r="BC4570" s="63">
        <f t="shared" si="711"/>
        <v>5373.2657985439237</v>
      </c>
      <c r="BD4570" s="63">
        <f t="shared" si="712"/>
        <v>5373.2657985499245</v>
      </c>
      <c r="BE4570" s="63">
        <f t="shared" si="713"/>
        <v>145.53842789939461</v>
      </c>
      <c r="BF4570" s="63">
        <f t="shared" si="714"/>
        <v>145.53842854939464</v>
      </c>
      <c r="BG4570" s="63">
        <f t="shared" si="715"/>
        <v>5.8215371159757918</v>
      </c>
      <c r="BH4570" s="63">
        <f t="shared" si="716"/>
        <v>5.8215377659757914</v>
      </c>
      <c r="BI4570" s="109">
        <f t="shared" si="718"/>
        <v>136920000</v>
      </c>
      <c r="BJ4570" s="203">
        <f t="shared" si="717"/>
        <v>3.5177946345701334E+24</v>
      </c>
    </row>
    <row r="4571" spans="53:62" s="174" customFormat="1" x14ac:dyDescent="0.35">
      <c r="BA4571" s="177">
        <v>4565</v>
      </c>
      <c r="BB4571" s="202">
        <f t="shared" si="710"/>
        <v>228250000</v>
      </c>
      <c r="BC4571" s="63">
        <f t="shared" si="711"/>
        <v>5374.4376622940563</v>
      </c>
      <c r="BD4571" s="63">
        <f t="shared" si="712"/>
        <v>5374.437662300058</v>
      </c>
      <c r="BE4571" s="63">
        <f t="shared" si="713"/>
        <v>145.53842789939461</v>
      </c>
      <c r="BF4571" s="63">
        <f t="shared" si="714"/>
        <v>145.53842854939464</v>
      </c>
      <c r="BG4571" s="63">
        <f t="shared" si="715"/>
        <v>5.8215371159757918</v>
      </c>
      <c r="BH4571" s="63">
        <f t="shared" si="716"/>
        <v>5.8215377659757914</v>
      </c>
      <c r="BI4571" s="109">
        <f t="shared" si="718"/>
        <v>136950000</v>
      </c>
      <c r="BJ4571" s="203">
        <f t="shared" si="717"/>
        <v>3.5180820231756522E+24</v>
      </c>
    </row>
    <row r="4572" spans="53:62" s="174" customFormat="1" x14ac:dyDescent="0.35">
      <c r="BA4572" s="177">
        <v>4566</v>
      </c>
      <c r="BB4572" s="202">
        <f t="shared" si="710"/>
        <v>228300000</v>
      </c>
      <c r="BC4572" s="63">
        <f t="shared" si="711"/>
        <v>5375.6095236633391</v>
      </c>
      <c r="BD4572" s="63">
        <f t="shared" si="712"/>
        <v>5375.6095236693409</v>
      </c>
      <c r="BE4572" s="63">
        <f t="shared" si="713"/>
        <v>145.53842789939461</v>
      </c>
      <c r="BF4572" s="63">
        <f t="shared" si="714"/>
        <v>145.53842854939464</v>
      </c>
      <c r="BG4572" s="63">
        <f t="shared" si="715"/>
        <v>5.8215371159757918</v>
      </c>
      <c r="BH4572" s="63">
        <f t="shared" si="716"/>
        <v>5.8215377659757914</v>
      </c>
      <c r="BI4572" s="109">
        <f t="shared" si="718"/>
        <v>136980000</v>
      </c>
      <c r="BJ4572" s="203">
        <f t="shared" si="717"/>
        <v>3.5183693029025626E+24</v>
      </c>
    </row>
    <row r="4573" spans="53:62" s="174" customFormat="1" x14ac:dyDescent="0.35">
      <c r="BA4573" s="177">
        <v>4567</v>
      </c>
      <c r="BB4573" s="202">
        <f t="shared" si="710"/>
        <v>228350000</v>
      </c>
      <c r="BC4573" s="63">
        <f t="shared" si="711"/>
        <v>5376.7813826516394</v>
      </c>
      <c r="BD4573" s="63">
        <f t="shared" si="712"/>
        <v>5376.781382657643</v>
      </c>
      <c r="BE4573" s="63">
        <f t="shared" si="713"/>
        <v>145.53842789939461</v>
      </c>
      <c r="BF4573" s="63">
        <f t="shared" si="714"/>
        <v>145.53842854939464</v>
      </c>
      <c r="BG4573" s="63">
        <f t="shared" si="715"/>
        <v>5.8215371159757918</v>
      </c>
      <c r="BH4573" s="63">
        <f t="shared" si="716"/>
        <v>5.8215377659757914</v>
      </c>
      <c r="BI4573" s="109">
        <f t="shared" si="718"/>
        <v>137010000</v>
      </c>
      <c r="BJ4573" s="203">
        <f t="shared" si="717"/>
        <v>3.5186564737921123E+24</v>
      </c>
    </row>
    <row r="4574" spans="53:62" s="174" customFormat="1" x14ac:dyDescent="0.35">
      <c r="BA4574" s="177">
        <v>4568</v>
      </c>
      <c r="BB4574" s="202">
        <f t="shared" si="710"/>
        <v>228400000</v>
      </c>
      <c r="BC4574" s="63">
        <f t="shared" si="711"/>
        <v>5377.9532392590909</v>
      </c>
      <c r="BD4574" s="63">
        <f t="shared" si="712"/>
        <v>5377.9532392650954</v>
      </c>
      <c r="BE4574" s="63">
        <f t="shared" si="713"/>
        <v>145.53842789939461</v>
      </c>
      <c r="BF4574" s="63">
        <f t="shared" si="714"/>
        <v>145.53842854939464</v>
      </c>
      <c r="BG4574" s="63">
        <f t="shared" si="715"/>
        <v>5.8215371159757918</v>
      </c>
      <c r="BH4574" s="63">
        <f t="shared" si="716"/>
        <v>5.8215377659757914</v>
      </c>
      <c r="BI4574" s="109">
        <f t="shared" si="718"/>
        <v>137040000</v>
      </c>
      <c r="BJ4574" s="203">
        <f t="shared" si="717"/>
        <v>3.5189435358855356E+24</v>
      </c>
    </row>
    <row r="4575" spans="53:62" s="174" customFormat="1" x14ac:dyDescent="0.35">
      <c r="BA4575" s="177">
        <v>4569</v>
      </c>
      <c r="BB4575" s="202">
        <f t="shared" si="710"/>
        <v>228450000</v>
      </c>
      <c r="BC4575" s="63">
        <f t="shared" si="711"/>
        <v>5379.1250934856271</v>
      </c>
      <c r="BD4575" s="63">
        <f t="shared" si="712"/>
        <v>5379.1250934916325</v>
      </c>
      <c r="BE4575" s="63">
        <f t="shared" si="713"/>
        <v>145.53842789939461</v>
      </c>
      <c r="BF4575" s="63">
        <f t="shared" si="714"/>
        <v>145.53842854939464</v>
      </c>
      <c r="BG4575" s="63">
        <f t="shared" si="715"/>
        <v>5.8215371159757918</v>
      </c>
      <c r="BH4575" s="63">
        <f t="shared" si="716"/>
        <v>5.8215377659757914</v>
      </c>
      <c r="BI4575" s="109">
        <f t="shared" si="718"/>
        <v>137070000</v>
      </c>
      <c r="BJ4575" s="203">
        <f t="shared" si="717"/>
        <v>3.5192304892240492E+24</v>
      </c>
    </row>
    <row r="4576" spans="53:62" s="174" customFormat="1" x14ac:dyDescent="0.35">
      <c r="BA4576" s="177">
        <v>4570</v>
      </c>
      <c r="BB4576" s="202">
        <f t="shared" si="710"/>
        <v>228500000</v>
      </c>
      <c r="BC4576" s="63">
        <f t="shared" si="711"/>
        <v>5380.2969453312462</v>
      </c>
      <c r="BD4576" s="63">
        <f t="shared" si="712"/>
        <v>5380.2969453372543</v>
      </c>
      <c r="BE4576" s="63">
        <f t="shared" si="713"/>
        <v>145.53842789939461</v>
      </c>
      <c r="BF4576" s="63">
        <f t="shared" si="714"/>
        <v>145.53842854939464</v>
      </c>
      <c r="BG4576" s="63">
        <f t="shared" si="715"/>
        <v>5.8215371159757918</v>
      </c>
      <c r="BH4576" s="63">
        <f t="shared" si="716"/>
        <v>5.8215377659757914</v>
      </c>
      <c r="BI4576" s="109">
        <f t="shared" si="718"/>
        <v>137100000</v>
      </c>
      <c r="BJ4576" s="203">
        <f t="shared" si="717"/>
        <v>3.5195173338488574E+24</v>
      </c>
    </row>
    <row r="4577" spans="53:62" s="174" customFormat="1" x14ac:dyDescent="0.35">
      <c r="BA4577" s="177">
        <v>4571</v>
      </c>
      <c r="BB4577" s="202">
        <f t="shared" si="710"/>
        <v>228550000</v>
      </c>
      <c r="BC4577" s="63">
        <f t="shared" si="711"/>
        <v>5381.4687947960165</v>
      </c>
      <c r="BD4577" s="63">
        <f t="shared" si="712"/>
        <v>5381.4687948020255</v>
      </c>
      <c r="BE4577" s="63">
        <f t="shared" si="713"/>
        <v>145.53842789939461</v>
      </c>
      <c r="BF4577" s="63">
        <f t="shared" si="714"/>
        <v>145.53842854939464</v>
      </c>
      <c r="BG4577" s="63">
        <f t="shared" si="715"/>
        <v>5.8215371159757918</v>
      </c>
      <c r="BH4577" s="63">
        <f t="shared" si="716"/>
        <v>5.8215377659757914</v>
      </c>
      <c r="BI4577" s="109">
        <f t="shared" si="718"/>
        <v>137130000</v>
      </c>
      <c r="BJ4577" s="203">
        <f t="shared" si="717"/>
        <v>3.5198040698011457E+24</v>
      </c>
    </row>
    <row r="4578" spans="53:62" s="174" customFormat="1" x14ac:dyDescent="0.35">
      <c r="BA4578" s="177">
        <v>4572</v>
      </c>
      <c r="BB4578" s="202">
        <f t="shared" si="710"/>
        <v>228600000</v>
      </c>
      <c r="BC4578" s="63">
        <f t="shared" si="711"/>
        <v>5382.6406418798715</v>
      </c>
      <c r="BD4578" s="63">
        <f t="shared" si="712"/>
        <v>5382.6406418858815</v>
      </c>
      <c r="BE4578" s="63">
        <f t="shared" si="713"/>
        <v>145.53842789939461</v>
      </c>
      <c r="BF4578" s="63">
        <f t="shared" si="714"/>
        <v>145.53842854939464</v>
      </c>
      <c r="BG4578" s="63">
        <f t="shared" si="715"/>
        <v>5.8215371159757918</v>
      </c>
      <c r="BH4578" s="63">
        <f t="shared" si="716"/>
        <v>5.8215377659757914</v>
      </c>
      <c r="BI4578" s="109">
        <f t="shared" si="718"/>
        <v>137160000</v>
      </c>
      <c r="BJ4578" s="203">
        <f t="shared" si="717"/>
        <v>3.5200906971220858E+24</v>
      </c>
    </row>
    <row r="4579" spans="53:62" s="174" customFormat="1" x14ac:dyDescent="0.35">
      <c r="BA4579" s="177">
        <v>4573</v>
      </c>
      <c r="BB4579" s="202">
        <f t="shared" si="710"/>
        <v>228650000</v>
      </c>
      <c r="BC4579" s="63">
        <f t="shared" si="711"/>
        <v>5383.812486582875</v>
      </c>
      <c r="BD4579" s="63">
        <f t="shared" si="712"/>
        <v>5383.8124865888858</v>
      </c>
      <c r="BE4579" s="63">
        <f t="shared" si="713"/>
        <v>145.53842789939461</v>
      </c>
      <c r="BF4579" s="63">
        <f t="shared" si="714"/>
        <v>145.53842854939464</v>
      </c>
      <c r="BG4579" s="63">
        <f t="shared" si="715"/>
        <v>5.8215371159757918</v>
      </c>
      <c r="BH4579" s="63">
        <f t="shared" si="716"/>
        <v>5.8215377659757914</v>
      </c>
      <c r="BI4579" s="109">
        <f t="shared" si="718"/>
        <v>137190000</v>
      </c>
      <c r="BJ4579" s="203">
        <f t="shared" si="717"/>
        <v>3.5203772158528324E+24</v>
      </c>
    </row>
    <row r="4580" spans="53:62" s="174" customFormat="1" x14ac:dyDescent="0.35">
      <c r="BA4580" s="177">
        <v>4574</v>
      </c>
      <c r="BB4580" s="202">
        <f t="shared" si="710"/>
        <v>228700000</v>
      </c>
      <c r="BC4580" s="63">
        <f t="shared" si="711"/>
        <v>5384.9843289049631</v>
      </c>
      <c r="BD4580" s="63">
        <f t="shared" si="712"/>
        <v>5384.9843289109758</v>
      </c>
      <c r="BE4580" s="63">
        <f t="shared" si="713"/>
        <v>145.53842789939461</v>
      </c>
      <c r="BF4580" s="63">
        <f t="shared" si="714"/>
        <v>145.53842854939464</v>
      </c>
      <c r="BG4580" s="63">
        <f t="shared" si="715"/>
        <v>5.8215371159757918</v>
      </c>
      <c r="BH4580" s="63">
        <f t="shared" si="716"/>
        <v>5.8215377659757914</v>
      </c>
      <c r="BI4580" s="109">
        <f t="shared" si="718"/>
        <v>137220000</v>
      </c>
      <c r="BJ4580" s="203">
        <f t="shared" si="717"/>
        <v>3.5206636260345265E+24</v>
      </c>
    </row>
    <row r="4581" spans="53:62" s="174" customFormat="1" x14ac:dyDescent="0.35">
      <c r="BA4581" s="177">
        <v>4575</v>
      </c>
      <c r="BB4581" s="202">
        <f t="shared" si="710"/>
        <v>228750000</v>
      </c>
      <c r="BC4581" s="63">
        <f t="shared" si="711"/>
        <v>5386.1561688462025</v>
      </c>
      <c r="BD4581" s="63">
        <f t="shared" si="712"/>
        <v>5386.1561688522152</v>
      </c>
      <c r="BE4581" s="63">
        <f t="shared" si="713"/>
        <v>145.53842789939461</v>
      </c>
      <c r="BF4581" s="63">
        <f t="shared" si="714"/>
        <v>145.53842854939464</v>
      </c>
      <c r="BG4581" s="63">
        <f t="shared" si="715"/>
        <v>5.8215371159757918</v>
      </c>
      <c r="BH4581" s="63">
        <f t="shared" si="716"/>
        <v>5.8215377659757914</v>
      </c>
      <c r="BI4581" s="109">
        <f t="shared" si="718"/>
        <v>137250000</v>
      </c>
      <c r="BJ4581" s="203">
        <f t="shared" si="717"/>
        <v>3.5209499277082915E+24</v>
      </c>
    </row>
    <row r="4582" spans="53:62" s="174" customFormat="1" x14ac:dyDescent="0.35">
      <c r="BA4582" s="177">
        <v>4576</v>
      </c>
      <c r="BB4582" s="202">
        <f t="shared" si="710"/>
        <v>228800000</v>
      </c>
      <c r="BC4582" s="63">
        <f t="shared" si="711"/>
        <v>5387.3280064065884</v>
      </c>
      <c r="BD4582" s="63">
        <f t="shared" si="712"/>
        <v>5387.3280064126038</v>
      </c>
      <c r="BE4582" s="63">
        <f t="shared" si="713"/>
        <v>145.53842789939461</v>
      </c>
      <c r="BF4582" s="63">
        <f t="shared" si="714"/>
        <v>145.53842854939464</v>
      </c>
      <c r="BG4582" s="63">
        <f t="shared" si="715"/>
        <v>5.8215371159757918</v>
      </c>
      <c r="BH4582" s="63">
        <f t="shared" si="716"/>
        <v>5.8215377659757914</v>
      </c>
      <c r="BI4582" s="109">
        <f t="shared" si="718"/>
        <v>137280000</v>
      </c>
      <c r="BJ4582" s="203">
        <f t="shared" si="717"/>
        <v>3.521236120915236E+24</v>
      </c>
    </row>
    <row r="4583" spans="53:62" s="174" customFormat="1" x14ac:dyDescent="0.35">
      <c r="BA4583" s="177">
        <v>4577</v>
      </c>
      <c r="BB4583" s="202">
        <f t="shared" si="710"/>
        <v>228850000</v>
      </c>
      <c r="BC4583" s="63">
        <f t="shared" si="711"/>
        <v>5388.4998415861255</v>
      </c>
      <c r="BD4583" s="63">
        <f t="shared" si="712"/>
        <v>5388.4998415921418</v>
      </c>
      <c r="BE4583" s="63">
        <f t="shared" si="713"/>
        <v>145.53842789939461</v>
      </c>
      <c r="BF4583" s="63">
        <f t="shared" si="714"/>
        <v>145.53842854939464</v>
      </c>
      <c r="BG4583" s="63">
        <f t="shared" si="715"/>
        <v>5.8215371159757918</v>
      </c>
      <c r="BH4583" s="63">
        <f t="shared" si="716"/>
        <v>5.8215377659757914</v>
      </c>
      <c r="BI4583" s="109">
        <f t="shared" si="718"/>
        <v>137310000</v>
      </c>
      <c r="BJ4583" s="203">
        <f t="shared" si="717"/>
        <v>3.5215222056964548E+24</v>
      </c>
    </row>
    <row r="4584" spans="53:62" s="174" customFormat="1" x14ac:dyDescent="0.35">
      <c r="BA4584" s="177">
        <v>4578</v>
      </c>
      <c r="BB4584" s="202">
        <f t="shared" si="710"/>
        <v>228900000</v>
      </c>
      <c r="BC4584" s="63">
        <f t="shared" si="711"/>
        <v>5389.6716743847464</v>
      </c>
      <c r="BD4584" s="63">
        <f t="shared" si="712"/>
        <v>5389.6716743907637</v>
      </c>
      <c r="BE4584" s="63">
        <f t="shared" si="713"/>
        <v>145.53842789939461</v>
      </c>
      <c r="BF4584" s="63">
        <f t="shared" si="714"/>
        <v>145.53842854939464</v>
      </c>
      <c r="BG4584" s="63">
        <f t="shared" si="715"/>
        <v>5.8215371159757918</v>
      </c>
      <c r="BH4584" s="63">
        <f t="shared" si="716"/>
        <v>5.8215377659757914</v>
      </c>
      <c r="BI4584" s="109">
        <f t="shared" si="718"/>
        <v>137340000</v>
      </c>
      <c r="BJ4584" s="203">
        <f t="shared" si="717"/>
        <v>3.5218081820930239E+24</v>
      </c>
    </row>
    <row r="4585" spans="53:62" s="174" customFormat="1" x14ac:dyDescent="0.35">
      <c r="BA4585" s="177">
        <v>4579</v>
      </c>
      <c r="BB4585" s="202">
        <f t="shared" si="710"/>
        <v>228950000</v>
      </c>
      <c r="BC4585" s="63">
        <f t="shared" si="711"/>
        <v>5390.8435048025822</v>
      </c>
      <c r="BD4585" s="63">
        <f t="shared" si="712"/>
        <v>5390.8435048086003</v>
      </c>
      <c r="BE4585" s="63">
        <f t="shared" si="713"/>
        <v>145.53842789939461</v>
      </c>
      <c r="BF4585" s="63">
        <f t="shared" si="714"/>
        <v>145.53842854939464</v>
      </c>
      <c r="BG4585" s="63">
        <f t="shared" si="715"/>
        <v>5.8215371159757918</v>
      </c>
      <c r="BH4585" s="63">
        <f t="shared" si="716"/>
        <v>5.8215377659757914</v>
      </c>
      <c r="BI4585" s="109">
        <f t="shared" si="718"/>
        <v>137370000</v>
      </c>
      <c r="BJ4585" s="203">
        <f t="shared" si="717"/>
        <v>3.522094050146007E+24</v>
      </c>
    </row>
    <row r="4586" spans="53:62" s="174" customFormat="1" x14ac:dyDescent="0.35">
      <c r="BA4586" s="177">
        <v>4580</v>
      </c>
      <c r="BB4586" s="202">
        <f t="shared" si="710"/>
        <v>229000000</v>
      </c>
      <c r="BC4586" s="63">
        <f t="shared" si="711"/>
        <v>5392.0153328395008</v>
      </c>
      <c r="BD4586" s="63">
        <f t="shared" si="712"/>
        <v>5392.0153328455217</v>
      </c>
      <c r="BE4586" s="63">
        <f t="shared" si="713"/>
        <v>145.53842789939461</v>
      </c>
      <c r="BF4586" s="63">
        <f t="shared" si="714"/>
        <v>145.53842854939464</v>
      </c>
      <c r="BG4586" s="63">
        <f t="shared" si="715"/>
        <v>5.8215371159757918</v>
      </c>
      <c r="BH4586" s="63">
        <f t="shared" si="716"/>
        <v>5.8215377659757914</v>
      </c>
      <c r="BI4586" s="109">
        <f t="shared" si="718"/>
        <v>137400000</v>
      </c>
      <c r="BJ4586" s="203">
        <f t="shared" si="717"/>
        <v>3.5223798098964483E+24</v>
      </c>
    </row>
    <row r="4587" spans="53:62" s="174" customFormat="1" x14ac:dyDescent="0.35">
      <c r="BA4587" s="177">
        <v>4581</v>
      </c>
      <c r="BB4587" s="202">
        <f t="shared" si="710"/>
        <v>229050000</v>
      </c>
      <c r="BC4587" s="63">
        <f t="shared" si="711"/>
        <v>5393.1871584956352</v>
      </c>
      <c r="BD4587" s="63">
        <f t="shared" si="712"/>
        <v>5393.187158501657</v>
      </c>
      <c r="BE4587" s="63">
        <f t="shared" si="713"/>
        <v>145.53842789939461</v>
      </c>
      <c r="BF4587" s="63">
        <f t="shared" si="714"/>
        <v>145.53842854939464</v>
      </c>
      <c r="BG4587" s="63">
        <f t="shared" si="715"/>
        <v>5.8215371159757918</v>
      </c>
      <c r="BH4587" s="63">
        <f t="shared" si="716"/>
        <v>5.8215377659757914</v>
      </c>
      <c r="BI4587" s="109">
        <f t="shared" si="718"/>
        <v>137430000</v>
      </c>
      <c r="BJ4587" s="203">
        <f t="shared" si="717"/>
        <v>3.5226654613853804E+24</v>
      </c>
    </row>
    <row r="4588" spans="53:62" s="174" customFormat="1" x14ac:dyDescent="0.35">
      <c r="BA4588" s="177">
        <v>4582</v>
      </c>
      <c r="BB4588" s="202">
        <f t="shared" si="710"/>
        <v>229100000</v>
      </c>
      <c r="BC4588" s="63">
        <f t="shared" si="711"/>
        <v>5394.358981770918</v>
      </c>
      <c r="BD4588" s="63">
        <f t="shared" si="712"/>
        <v>5394.3589817769416</v>
      </c>
      <c r="BE4588" s="63">
        <f t="shared" si="713"/>
        <v>145.53842789939461</v>
      </c>
      <c r="BF4588" s="63">
        <f t="shared" si="714"/>
        <v>145.53842854939464</v>
      </c>
      <c r="BG4588" s="63">
        <f t="shared" si="715"/>
        <v>5.8215371159757918</v>
      </c>
      <c r="BH4588" s="63">
        <f t="shared" si="716"/>
        <v>5.8215377659757914</v>
      </c>
      <c r="BI4588" s="109">
        <f t="shared" si="718"/>
        <v>137460000</v>
      </c>
      <c r="BJ4588" s="203">
        <f t="shared" si="717"/>
        <v>3.5229510046538186E+24</v>
      </c>
    </row>
    <row r="4589" spans="53:62" s="174" customFormat="1" x14ac:dyDescent="0.35">
      <c r="BA4589" s="177">
        <v>4583</v>
      </c>
      <c r="BB4589" s="202">
        <f t="shared" si="710"/>
        <v>229150000</v>
      </c>
      <c r="BC4589" s="63">
        <f t="shared" si="711"/>
        <v>5395.5308026653511</v>
      </c>
      <c r="BD4589" s="63">
        <f t="shared" si="712"/>
        <v>5395.5308026713756</v>
      </c>
      <c r="BE4589" s="63">
        <f t="shared" si="713"/>
        <v>145.53842789939461</v>
      </c>
      <c r="BF4589" s="63">
        <f t="shared" si="714"/>
        <v>145.53842854939464</v>
      </c>
      <c r="BG4589" s="63">
        <f t="shared" si="715"/>
        <v>5.8215371159757918</v>
      </c>
      <c r="BH4589" s="63">
        <f t="shared" si="716"/>
        <v>5.8215377659757914</v>
      </c>
      <c r="BI4589" s="109">
        <f t="shared" si="718"/>
        <v>137490000</v>
      </c>
      <c r="BJ4589" s="203">
        <f t="shared" si="717"/>
        <v>3.5232364397427627E+24</v>
      </c>
    </row>
    <row r="4590" spans="53:62" s="174" customFormat="1" x14ac:dyDescent="0.35">
      <c r="BA4590" s="177">
        <v>4584</v>
      </c>
      <c r="BB4590" s="202">
        <f t="shared" si="710"/>
        <v>229200000</v>
      </c>
      <c r="BC4590" s="63">
        <f t="shared" si="711"/>
        <v>5396.702621178998</v>
      </c>
      <c r="BD4590" s="63">
        <f t="shared" si="712"/>
        <v>5396.7026211850225</v>
      </c>
      <c r="BE4590" s="63">
        <f t="shared" si="713"/>
        <v>145.53842789939461</v>
      </c>
      <c r="BF4590" s="63">
        <f t="shared" si="714"/>
        <v>145.53842854939464</v>
      </c>
      <c r="BG4590" s="63">
        <f t="shared" si="715"/>
        <v>5.8215371159757918</v>
      </c>
      <c r="BH4590" s="63">
        <f t="shared" si="716"/>
        <v>5.8215377659757914</v>
      </c>
      <c r="BI4590" s="109">
        <f t="shared" si="718"/>
        <v>137520000</v>
      </c>
      <c r="BJ4590" s="203">
        <f t="shared" si="717"/>
        <v>3.5235217666931963E+24</v>
      </c>
    </row>
    <row r="4591" spans="53:62" s="174" customFormat="1" x14ac:dyDescent="0.35">
      <c r="BA4591" s="177">
        <v>4585</v>
      </c>
      <c r="BB4591" s="202">
        <f t="shared" si="710"/>
        <v>229250000</v>
      </c>
      <c r="BC4591" s="63">
        <f t="shared" si="711"/>
        <v>5397.8744373117934</v>
      </c>
      <c r="BD4591" s="63">
        <f t="shared" si="712"/>
        <v>5397.8744373178197</v>
      </c>
      <c r="BE4591" s="63">
        <f t="shared" si="713"/>
        <v>145.53842789939461</v>
      </c>
      <c r="BF4591" s="63">
        <f t="shared" si="714"/>
        <v>145.53842854939464</v>
      </c>
      <c r="BG4591" s="63">
        <f t="shared" si="715"/>
        <v>5.8215371159757918</v>
      </c>
      <c r="BH4591" s="63">
        <f t="shared" si="716"/>
        <v>5.8215377659757914</v>
      </c>
      <c r="BI4591" s="109">
        <f t="shared" si="718"/>
        <v>137550000</v>
      </c>
      <c r="BJ4591" s="203">
        <f t="shared" si="717"/>
        <v>3.5238069855460891E+24</v>
      </c>
    </row>
    <row r="4592" spans="53:62" s="174" customFormat="1" x14ac:dyDescent="0.35">
      <c r="BA4592" s="177">
        <v>4586</v>
      </c>
      <c r="BB4592" s="202">
        <f t="shared" si="710"/>
        <v>229300000</v>
      </c>
      <c r="BC4592" s="63">
        <f t="shared" si="711"/>
        <v>5399.0462510638035</v>
      </c>
      <c r="BD4592" s="63">
        <f t="shared" si="712"/>
        <v>5399.0462510698317</v>
      </c>
      <c r="BE4592" s="63">
        <f t="shared" si="713"/>
        <v>145.53842789939461</v>
      </c>
      <c r="BF4592" s="63">
        <f t="shared" si="714"/>
        <v>145.53842854939464</v>
      </c>
      <c r="BG4592" s="63">
        <f t="shared" si="715"/>
        <v>5.8215371159757918</v>
      </c>
      <c r="BH4592" s="63">
        <f t="shared" si="716"/>
        <v>5.8215377659757914</v>
      </c>
      <c r="BI4592" s="109">
        <f t="shared" si="718"/>
        <v>137580000</v>
      </c>
      <c r="BJ4592" s="203">
        <f t="shared" si="717"/>
        <v>3.5240920963423936E+24</v>
      </c>
    </row>
    <row r="4593" spans="53:62" s="174" customFormat="1" x14ac:dyDescent="0.35">
      <c r="BA4593" s="177">
        <v>4587</v>
      </c>
      <c r="BB4593" s="202">
        <f t="shared" si="710"/>
        <v>229350000</v>
      </c>
      <c r="BC4593" s="63">
        <f t="shared" si="711"/>
        <v>5400.2180624349621</v>
      </c>
      <c r="BD4593" s="63">
        <f t="shared" si="712"/>
        <v>5400.2180624409921</v>
      </c>
      <c r="BE4593" s="63">
        <f t="shared" si="713"/>
        <v>145.53842789939461</v>
      </c>
      <c r="BF4593" s="63">
        <f t="shared" si="714"/>
        <v>145.53842854939464</v>
      </c>
      <c r="BG4593" s="63">
        <f t="shared" si="715"/>
        <v>5.8215371159757918</v>
      </c>
      <c r="BH4593" s="63">
        <f t="shared" si="716"/>
        <v>5.8215377659757914</v>
      </c>
      <c r="BI4593" s="109">
        <f t="shared" si="718"/>
        <v>137610000</v>
      </c>
      <c r="BJ4593" s="203">
        <f t="shared" si="717"/>
        <v>3.524377099123049E+24</v>
      </c>
    </row>
    <row r="4594" spans="53:62" s="174" customFormat="1" x14ac:dyDescent="0.35">
      <c r="BA4594" s="177">
        <v>4588</v>
      </c>
      <c r="BB4594" s="202">
        <f t="shared" si="710"/>
        <v>229400000</v>
      </c>
      <c r="BC4594" s="63">
        <f t="shared" si="711"/>
        <v>5401.3898714252709</v>
      </c>
      <c r="BD4594" s="63">
        <f t="shared" si="712"/>
        <v>5401.3898714313018</v>
      </c>
      <c r="BE4594" s="63">
        <f t="shared" si="713"/>
        <v>145.53842789939461</v>
      </c>
      <c r="BF4594" s="63">
        <f t="shared" si="714"/>
        <v>145.53842854939464</v>
      </c>
      <c r="BG4594" s="63">
        <f t="shared" si="715"/>
        <v>5.8215371159757918</v>
      </c>
      <c r="BH4594" s="63">
        <f t="shared" si="716"/>
        <v>5.8215377659757914</v>
      </c>
      <c r="BI4594" s="109">
        <f t="shared" si="718"/>
        <v>137640000</v>
      </c>
      <c r="BJ4594" s="203">
        <f t="shared" si="717"/>
        <v>3.5246619939289765E+24</v>
      </c>
    </row>
    <row r="4595" spans="53:62" s="174" customFormat="1" x14ac:dyDescent="0.35">
      <c r="BA4595" s="177">
        <v>4589</v>
      </c>
      <c r="BB4595" s="202">
        <f t="shared" si="710"/>
        <v>229450000</v>
      </c>
      <c r="BC4595" s="63">
        <f t="shared" si="711"/>
        <v>5402.5616780348582</v>
      </c>
      <c r="BD4595" s="63">
        <f t="shared" si="712"/>
        <v>5402.56167804089</v>
      </c>
      <c r="BE4595" s="63">
        <f t="shared" si="713"/>
        <v>145.53842789939461</v>
      </c>
      <c r="BF4595" s="63">
        <f t="shared" si="714"/>
        <v>145.53842854939464</v>
      </c>
      <c r="BG4595" s="63">
        <f t="shared" si="715"/>
        <v>5.8215371159757918</v>
      </c>
      <c r="BH4595" s="63">
        <f t="shared" si="716"/>
        <v>5.8215377659757914</v>
      </c>
      <c r="BI4595" s="109">
        <f t="shared" si="718"/>
        <v>137670000</v>
      </c>
      <c r="BJ4595" s="203">
        <f t="shared" si="717"/>
        <v>3.524946780801082E+24</v>
      </c>
    </row>
    <row r="4596" spans="53:62" s="174" customFormat="1" x14ac:dyDescent="0.35">
      <c r="BA4596" s="177">
        <v>4590</v>
      </c>
      <c r="BB4596" s="202">
        <f t="shared" si="710"/>
        <v>229500000</v>
      </c>
      <c r="BC4596" s="63">
        <f t="shared" si="711"/>
        <v>5403.7334822635939</v>
      </c>
      <c r="BD4596" s="63">
        <f t="shared" si="712"/>
        <v>5403.7334822696275</v>
      </c>
      <c r="BE4596" s="63">
        <f t="shared" si="713"/>
        <v>145.53842789939461</v>
      </c>
      <c r="BF4596" s="63">
        <f t="shared" si="714"/>
        <v>145.53842854939464</v>
      </c>
      <c r="BG4596" s="63">
        <f t="shared" si="715"/>
        <v>5.8215371159757918</v>
      </c>
      <c r="BH4596" s="63">
        <f t="shared" si="716"/>
        <v>5.8215377659757914</v>
      </c>
      <c r="BI4596" s="109">
        <f t="shared" si="718"/>
        <v>137700000</v>
      </c>
      <c r="BJ4596" s="203">
        <f t="shared" si="717"/>
        <v>3.5252314597802584E+24</v>
      </c>
    </row>
    <row r="4597" spans="53:62" s="174" customFormat="1" x14ac:dyDescent="0.35">
      <c r="BA4597" s="177">
        <v>4591</v>
      </c>
      <c r="BB4597" s="202">
        <f t="shared" si="710"/>
        <v>229550000</v>
      </c>
      <c r="BC4597" s="63">
        <f t="shared" si="711"/>
        <v>5404.9052841116109</v>
      </c>
      <c r="BD4597" s="63">
        <f t="shared" si="712"/>
        <v>5404.9052841176444</v>
      </c>
      <c r="BE4597" s="63">
        <f t="shared" si="713"/>
        <v>145.53842789939461</v>
      </c>
      <c r="BF4597" s="63">
        <f t="shared" si="714"/>
        <v>145.53842854939464</v>
      </c>
      <c r="BG4597" s="63">
        <f t="shared" si="715"/>
        <v>5.8215371159757918</v>
      </c>
      <c r="BH4597" s="63">
        <f t="shared" si="716"/>
        <v>5.8215377659757914</v>
      </c>
      <c r="BI4597" s="109">
        <f t="shared" si="718"/>
        <v>137730000</v>
      </c>
      <c r="BJ4597" s="203">
        <f t="shared" si="717"/>
        <v>3.525516030907381E+24</v>
      </c>
    </row>
    <row r="4598" spans="53:62" s="174" customFormat="1" x14ac:dyDescent="0.35">
      <c r="BA4598" s="177">
        <v>4592</v>
      </c>
      <c r="BB4598" s="202">
        <f t="shared" si="710"/>
        <v>229600000</v>
      </c>
      <c r="BC4598" s="63">
        <f t="shared" si="711"/>
        <v>5406.0770835787735</v>
      </c>
      <c r="BD4598" s="63">
        <f t="shared" si="712"/>
        <v>5406.0770835848098</v>
      </c>
      <c r="BE4598" s="63">
        <f t="shared" si="713"/>
        <v>145.53842789939461</v>
      </c>
      <c r="BF4598" s="63">
        <f t="shared" si="714"/>
        <v>145.53842854939464</v>
      </c>
      <c r="BG4598" s="63">
        <f t="shared" si="715"/>
        <v>5.8215371159757918</v>
      </c>
      <c r="BH4598" s="63">
        <f t="shared" si="716"/>
        <v>5.8215377659757914</v>
      </c>
      <c r="BI4598" s="109">
        <f t="shared" si="718"/>
        <v>137760000</v>
      </c>
      <c r="BJ4598" s="203">
        <f t="shared" si="717"/>
        <v>3.5258004942233093E+24</v>
      </c>
    </row>
    <row r="4599" spans="53:62" s="174" customFormat="1" x14ac:dyDescent="0.35">
      <c r="BA4599" s="177">
        <v>4593</v>
      </c>
      <c r="BB4599" s="202">
        <f t="shared" si="710"/>
        <v>229650000</v>
      </c>
      <c r="BC4599" s="63">
        <f t="shared" si="711"/>
        <v>5407.2488806651527</v>
      </c>
      <c r="BD4599" s="63">
        <f t="shared" si="712"/>
        <v>5407.2488806711899</v>
      </c>
      <c r="BE4599" s="63">
        <f t="shared" si="713"/>
        <v>145.53842789939461</v>
      </c>
      <c r="BF4599" s="63">
        <f t="shared" si="714"/>
        <v>145.53842854939464</v>
      </c>
      <c r="BG4599" s="63">
        <f t="shared" si="715"/>
        <v>5.8215371159757918</v>
      </c>
      <c r="BH4599" s="63">
        <f t="shared" si="716"/>
        <v>5.8215377659757914</v>
      </c>
      <c r="BI4599" s="109">
        <f t="shared" si="718"/>
        <v>137790000</v>
      </c>
      <c r="BJ4599" s="203">
        <f t="shared" si="717"/>
        <v>3.5260848497688896E+24</v>
      </c>
    </row>
    <row r="4600" spans="53:62" s="174" customFormat="1" x14ac:dyDescent="0.35">
      <c r="BA4600" s="177">
        <v>4594</v>
      </c>
      <c r="BB4600" s="202">
        <f t="shared" si="710"/>
        <v>229700000</v>
      </c>
      <c r="BC4600" s="63">
        <f t="shared" si="711"/>
        <v>5408.4206753708086</v>
      </c>
      <c r="BD4600" s="63">
        <f t="shared" si="712"/>
        <v>5408.4206753768476</v>
      </c>
      <c r="BE4600" s="63">
        <f t="shared" si="713"/>
        <v>145.53842789939461</v>
      </c>
      <c r="BF4600" s="63">
        <f t="shared" si="714"/>
        <v>145.53842854939464</v>
      </c>
      <c r="BG4600" s="63">
        <f t="shared" si="715"/>
        <v>5.8215371159757918</v>
      </c>
      <c r="BH4600" s="63">
        <f t="shared" si="716"/>
        <v>5.8215377659757914</v>
      </c>
      <c r="BI4600" s="109">
        <f t="shared" si="718"/>
        <v>137820000</v>
      </c>
      <c r="BJ4600" s="203">
        <f t="shared" si="717"/>
        <v>3.5263690975849497E+24</v>
      </c>
    </row>
    <row r="4601" spans="53:62" s="174" customFormat="1" x14ac:dyDescent="0.35">
      <c r="BA4601" s="177">
        <v>4595</v>
      </c>
      <c r="BB4601" s="202">
        <f t="shared" si="710"/>
        <v>229750000</v>
      </c>
      <c r="BC4601" s="63">
        <f t="shared" si="711"/>
        <v>5409.5924676956156</v>
      </c>
      <c r="BD4601" s="63">
        <f t="shared" si="712"/>
        <v>5409.5924677016556</v>
      </c>
      <c r="BE4601" s="63">
        <f t="shared" si="713"/>
        <v>145.53842789939461</v>
      </c>
      <c r="BF4601" s="63">
        <f t="shared" si="714"/>
        <v>145.53842854939464</v>
      </c>
      <c r="BG4601" s="63">
        <f t="shared" si="715"/>
        <v>5.8215371159757918</v>
      </c>
      <c r="BH4601" s="63">
        <f t="shared" si="716"/>
        <v>5.8215377659757914</v>
      </c>
      <c r="BI4601" s="109">
        <f t="shared" si="718"/>
        <v>137850000</v>
      </c>
      <c r="BJ4601" s="203">
        <f t="shared" si="717"/>
        <v>3.5266532377123044E+24</v>
      </c>
    </row>
    <row r="4602" spans="53:62" s="174" customFormat="1" x14ac:dyDescent="0.35">
      <c r="BA4602" s="177">
        <v>4596</v>
      </c>
      <c r="BB4602" s="202">
        <f t="shared" si="710"/>
        <v>229800000</v>
      </c>
      <c r="BC4602" s="63">
        <f t="shared" si="711"/>
        <v>5410.7642576397002</v>
      </c>
      <c r="BD4602" s="63">
        <f t="shared" si="712"/>
        <v>5410.764257645742</v>
      </c>
      <c r="BE4602" s="63">
        <f t="shared" si="713"/>
        <v>145.53842789939461</v>
      </c>
      <c r="BF4602" s="63">
        <f t="shared" si="714"/>
        <v>145.53842854939464</v>
      </c>
      <c r="BG4602" s="63">
        <f t="shared" si="715"/>
        <v>5.8215371159757918</v>
      </c>
      <c r="BH4602" s="63">
        <f t="shared" si="716"/>
        <v>5.8215377659757914</v>
      </c>
      <c r="BI4602" s="109">
        <f t="shared" si="718"/>
        <v>137880000</v>
      </c>
      <c r="BJ4602" s="203">
        <f t="shared" si="717"/>
        <v>3.5269372701917519E+24</v>
      </c>
    </row>
    <row r="4603" spans="53:62" s="174" customFormat="1" x14ac:dyDescent="0.35">
      <c r="BA4603" s="177">
        <v>4597</v>
      </c>
      <c r="BB4603" s="202">
        <f t="shared" si="710"/>
        <v>229850000</v>
      </c>
      <c r="BC4603" s="63">
        <f t="shared" si="711"/>
        <v>5411.9360452029987</v>
      </c>
      <c r="BD4603" s="63">
        <f t="shared" si="712"/>
        <v>5411.9360452090423</v>
      </c>
      <c r="BE4603" s="63">
        <f t="shared" si="713"/>
        <v>145.53842789939461</v>
      </c>
      <c r="BF4603" s="63">
        <f t="shared" si="714"/>
        <v>145.53842854939464</v>
      </c>
      <c r="BG4603" s="63">
        <f t="shared" si="715"/>
        <v>5.8215371159757918</v>
      </c>
      <c r="BH4603" s="63">
        <f t="shared" si="716"/>
        <v>5.8215377659757914</v>
      </c>
      <c r="BI4603" s="109">
        <f t="shared" si="718"/>
        <v>137910000</v>
      </c>
      <c r="BJ4603" s="203">
        <f t="shared" si="717"/>
        <v>3.5272211950640747E+24</v>
      </c>
    </row>
    <row r="4604" spans="53:62" s="174" customFormat="1" x14ac:dyDescent="0.35">
      <c r="BA4604" s="177">
        <v>4598</v>
      </c>
      <c r="BB4604" s="202">
        <f t="shared" si="710"/>
        <v>229900000</v>
      </c>
      <c r="BC4604" s="63">
        <f t="shared" si="711"/>
        <v>5413.1078303855775</v>
      </c>
      <c r="BD4604" s="63">
        <f t="shared" si="712"/>
        <v>5413.1078303916211</v>
      </c>
      <c r="BE4604" s="63">
        <f t="shared" si="713"/>
        <v>145.53842789939461</v>
      </c>
      <c r="BF4604" s="63">
        <f t="shared" si="714"/>
        <v>145.53842854939464</v>
      </c>
      <c r="BG4604" s="63">
        <f t="shared" si="715"/>
        <v>5.8215371159757918</v>
      </c>
      <c r="BH4604" s="63">
        <f t="shared" si="716"/>
        <v>5.8215377659757914</v>
      </c>
      <c r="BI4604" s="109">
        <f t="shared" si="718"/>
        <v>137940000</v>
      </c>
      <c r="BJ4604" s="203">
        <f t="shared" si="717"/>
        <v>3.527505012370041E+24</v>
      </c>
    </row>
    <row r="4605" spans="53:62" s="174" customFormat="1" x14ac:dyDescent="0.35">
      <c r="BA4605" s="177">
        <v>4599</v>
      </c>
      <c r="BB4605" s="202">
        <f t="shared" si="710"/>
        <v>229950000</v>
      </c>
      <c r="BC4605" s="63">
        <f t="shared" si="711"/>
        <v>5414.2796131873683</v>
      </c>
      <c r="BD4605" s="63">
        <f t="shared" si="712"/>
        <v>5414.2796131934138</v>
      </c>
      <c r="BE4605" s="63">
        <f t="shared" si="713"/>
        <v>145.53842789939461</v>
      </c>
      <c r="BF4605" s="63">
        <f t="shared" si="714"/>
        <v>145.53842854939464</v>
      </c>
      <c r="BG4605" s="63">
        <f t="shared" si="715"/>
        <v>5.8215371159757918</v>
      </c>
      <c r="BH4605" s="63">
        <f t="shared" si="716"/>
        <v>5.8215377659757914</v>
      </c>
      <c r="BI4605" s="109">
        <f t="shared" si="718"/>
        <v>137970000</v>
      </c>
      <c r="BJ4605" s="203">
        <f t="shared" si="717"/>
        <v>3.5277887221504032E+24</v>
      </c>
    </row>
    <row r="4606" spans="53:62" s="174" customFormat="1" x14ac:dyDescent="0.35">
      <c r="BA4606" s="177">
        <v>4600</v>
      </c>
      <c r="BB4606" s="202">
        <f t="shared" si="710"/>
        <v>230000000</v>
      </c>
      <c r="BC4606" s="63">
        <f t="shared" si="711"/>
        <v>5415.4513936084386</v>
      </c>
      <c r="BD4606" s="63">
        <f t="shared" si="712"/>
        <v>5415.4513936144849</v>
      </c>
      <c r="BE4606" s="63">
        <f t="shared" si="713"/>
        <v>145.53842789939461</v>
      </c>
      <c r="BF4606" s="63">
        <f t="shared" si="714"/>
        <v>145.53842854939464</v>
      </c>
      <c r="BG4606" s="63">
        <f t="shared" si="715"/>
        <v>5.8215371159757918</v>
      </c>
      <c r="BH4606" s="63">
        <f t="shared" si="716"/>
        <v>5.8215377659757914</v>
      </c>
      <c r="BI4606" s="109">
        <f t="shared" si="718"/>
        <v>138000000</v>
      </c>
      <c r="BJ4606" s="203">
        <f t="shared" si="717"/>
        <v>3.5280723244458963E+24</v>
      </c>
    </row>
    <row r="4607" spans="53:62" s="174" customFormat="1" x14ac:dyDescent="0.35">
      <c r="BA4607" s="177">
        <v>4601</v>
      </c>
      <c r="BB4607" s="202">
        <f t="shared" si="710"/>
        <v>230050000</v>
      </c>
      <c r="BC4607" s="63">
        <f t="shared" si="711"/>
        <v>5416.6231716487237</v>
      </c>
      <c r="BD4607" s="63">
        <f t="shared" si="712"/>
        <v>5416.6231716547709</v>
      </c>
      <c r="BE4607" s="63">
        <f t="shared" si="713"/>
        <v>145.53842789939461</v>
      </c>
      <c r="BF4607" s="63">
        <f t="shared" si="714"/>
        <v>145.53842854939464</v>
      </c>
      <c r="BG4607" s="63">
        <f t="shared" si="715"/>
        <v>5.8215371159757918</v>
      </c>
      <c r="BH4607" s="63">
        <f t="shared" si="716"/>
        <v>5.8215377659757914</v>
      </c>
      <c r="BI4607" s="109">
        <f t="shared" si="718"/>
        <v>138030000</v>
      </c>
      <c r="BJ4607" s="203">
        <f t="shared" si="717"/>
        <v>3.5283558192972425E+24</v>
      </c>
    </row>
    <row r="4608" spans="53:62" s="174" customFormat="1" x14ac:dyDescent="0.35">
      <c r="BA4608" s="177">
        <v>4602</v>
      </c>
      <c r="BB4608" s="202">
        <f t="shared" si="710"/>
        <v>230100000</v>
      </c>
      <c r="BC4608" s="63">
        <f t="shared" si="711"/>
        <v>5417.7949473082845</v>
      </c>
      <c r="BD4608" s="63">
        <f t="shared" si="712"/>
        <v>5417.7949473143344</v>
      </c>
      <c r="BE4608" s="63">
        <f t="shared" si="713"/>
        <v>145.53842789939461</v>
      </c>
      <c r="BF4608" s="63">
        <f t="shared" si="714"/>
        <v>145.53842854939464</v>
      </c>
      <c r="BG4608" s="63">
        <f t="shared" si="715"/>
        <v>5.8215371159757918</v>
      </c>
      <c r="BH4608" s="63">
        <f t="shared" si="716"/>
        <v>5.8215377659757914</v>
      </c>
      <c r="BI4608" s="109">
        <f t="shared" si="718"/>
        <v>138060000</v>
      </c>
      <c r="BJ4608" s="203">
        <f t="shared" si="717"/>
        <v>3.528639206745148E+24</v>
      </c>
    </row>
    <row r="4609" spans="53:62" s="174" customFormat="1" x14ac:dyDescent="0.35">
      <c r="BA4609" s="177">
        <v>4603</v>
      </c>
      <c r="BB4609" s="202">
        <f t="shared" si="710"/>
        <v>230150000</v>
      </c>
      <c r="BC4609" s="63">
        <f t="shared" si="711"/>
        <v>5418.9667205871274</v>
      </c>
      <c r="BD4609" s="63">
        <f t="shared" si="712"/>
        <v>5418.9667205931773</v>
      </c>
      <c r="BE4609" s="63">
        <f t="shared" si="713"/>
        <v>145.53842789939461</v>
      </c>
      <c r="BF4609" s="63">
        <f t="shared" si="714"/>
        <v>145.53842854939464</v>
      </c>
      <c r="BG4609" s="63">
        <f t="shared" si="715"/>
        <v>5.8215371159757918</v>
      </c>
      <c r="BH4609" s="63">
        <f t="shared" si="716"/>
        <v>5.8215377659757914</v>
      </c>
      <c r="BI4609" s="109">
        <f t="shared" si="718"/>
        <v>138090000</v>
      </c>
      <c r="BJ4609" s="203">
        <f t="shared" si="717"/>
        <v>3.5289224868303021E+24</v>
      </c>
    </row>
    <row r="4610" spans="53:62" s="174" customFormat="1" x14ac:dyDescent="0.35">
      <c r="BA4610" s="177">
        <v>4604</v>
      </c>
      <c r="BB4610" s="202">
        <f t="shared" si="710"/>
        <v>230200000</v>
      </c>
      <c r="BC4610" s="63">
        <f t="shared" si="711"/>
        <v>5420.1384914851815</v>
      </c>
      <c r="BD4610" s="63">
        <f t="shared" si="712"/>
        <v>5420.1384914912333</v>
      </c>
      <c r="BE4610" s="63">
        <f t="shared" si="713"/>
        <v>145.53842789939461</v>
      </c>
      <c r="BF4610" s="63">
        <f t="shared" si="714"/>
        <v>145.53842854939464</v>
      </c>
      <c r="BG4610" s="63">
        <f t="shared" si="715"/>
        <v>5.8215371159757918</v>
      </c>
      <c r="BH4610" s="63">
        <f t="shared" si="716"/>
        <v>5.8215377659757914</v>
      </c>
      <c r="BI4610" s="109">
        <f t="shared" si="718"/>
        <v>138120000</v>
      </c>
      <c r="BJ4610" s="203">
        <f t="shared" si="717"/>
        <v>3.5292056595933803E+24</v>
      </c>
    </row>
    <row r="4611" spans="53:62" s="174" customFormat="1" x14ac:dyDescent="0.35">
      <c r="BA4611" s="177">
        <v>4605</v>
      </c>
      <c r="BB4611" s="202">
        <f t="shared" si="710"/>
        <v>230250000</v>
      </c>
      <c r="BC4611" s="63">
        <f t="shared" si="711"/>
        <v>5421.3102600025795</v>
      </c>
      <c r="BD4611" s="63">
        <f t="shared" si="712"/>
        <v>5421.3102600086331</v>
      </c>
      <c r="BE4611" s="63">
        <f t="shared" si="713"/>
        <v>145.53842789939461</v>
      </c>
      <c r="BF4611" s="63">
        <f t="shared" si="714"/>
        <v>145.53842854939464</v>
      </c>
      <c r="BG4611" s="63">
        <f t="shared" si="715"/>
        <v>5.8215371159757918</v>
      </c>
      <c r="BH4611" s="63">
        <f t="shared" si="716"/>
        <v>5.8215377659757914</v>
      </c>
      <c r="BI4611" s="109">
        <f t="shared" si="718"/>
        <v>138150000</v>
      </c>
      <c r="BJ4611" s="203">
        <f t="shared" si="717"/>
        <v>3.5294887250750421E+24</v>
      </c>
    </row>
    <row r="4612" spans="53:62" s="174" customFormat="1" x14ac:dyDescent="0.35">
      <c r="BA4612" s="177">
        <v>4606</v>
      </c>
      <c r="BB4612" s="202">
        <f t="shared" si="710"/>
        <v>230300000</v>
      </c>
      <c r="BC4612" s="63">
        <f t="shared" si="711"/>
        <v>5422.482026139257</v>
      </c>
      <c r="BD4612" s="63">
        <f t="shared" si="712"/>
        <v>5422.4820261453115</v>
      </c>
      <c r="BE4612" s="63">
        <f t="shared" si="713"/>
        <v>145.53842789939466</v>
      </c>
      <c r="BF4612" s="63">
        <f t="shared" si="714"/>
        <v>145.53842854939467</v>
      </c>
      <c r="BG4612" s="63">
        <f t="shared" si="715"/>
        <v>5.8215371159757918</v>
      </c>
      <c r="BH4612" s="63">
        <f t="shared" si="716"/>
        <v>5.8215377659757914</v>
      </c>
      <c r="BI4612" s="109">
        <f t="shared" si="718"/>
        <v>138180000</v>
      </c>
      <c r="BJ4612" s="203">
        <f t="shared" si="717"/>
        <v>3.5297716833159317E+24</v>
      </c>
    </row>
    <row r="4613" spans="53:62" s="174" customFormat="1" x14ac:dyDescent="0.35">
      <c r="BA4613" s="177">
        <v>4607</v>
      </c>
      <c r="BB4613" s="202">
        <f t="shared" si="710"/>
        <v>230350000</v>
      </c>
      <c r="BC4613" s="63">
        <f t="shared" si="711"/>
        <v>5423.6537898951492</v>
      </c>
      <c r="BD4613" s="63">
        <f t="shared" si="712"/>
        <v>5423.6537899012046</v>
      </c>
      <c r="BE4613" s="63">
        <f t="shared" si="713"/>
        <v>145.53842789939466</v>
      </c>
      <c r="BF4613" s="63">
        <f t="shared" si="714"/>
        <v>145.53842854939467</v>
      </c>
      <c r="BG4613" s="63">
        <f t="shared" si="715"/>
        <v>5.8215371159757918</v>
      </c>
      <c r="BH4613" s="63">
        <f t="shared" si="716"/>
        <v>5.8215377659757914</v>
      </c>
      <c r="BI4613" s="109">
        <f t="shared" si="718"/>
        <v>138210000</v>
      </c>
      <c r="BJ4613" s="203">
        <f t="shared" si="717"/>
        <v>3.5300545343566774E+24</v>
      </c>
    </row>
    <row r="4614" spans="53:62" s="174" customFormat="1" x14ac:dyDescent="0.35">
      <c r="BA4614" s="177">
        <v>4608</v>
      </c>
      <c r="BB4614" s="202">
        <f t="shared" ref="BB4614:BB4677" si="719">BA4614*50000</f>
        <v>230400000</v>
      </c>
      <c r="BC4614" s="63">
        <f t="shared" ref="BC4614:BC4677" si="720">($F$5+$F$6+$F$7+$F$8+$F$9)*(1-EXP(-$F$20*(1-$DC$6%)*BB4614/(2*$F$17)))*$F$25*$F$1*10^3*11600/($F$20*(1-$DC$6%))</f>
        <v>5424.8255512703836</v>
      </c>
      <c r="BD4614" s="63">
        <f t="shared" ref="BD4614:BD4677" si="721">($F$25*$F$1*10^3*11600*($F$5+$F$6+$F$7+$F$8+$F$9)/($F$27*$F$29*(1-$DC$6%))+$F$28/$F$27)*(1-EXP(-$F$27*$F$29*(1-$DC$6%)*BB4614/(2*$F$17)))</f>
        <v>5424.8255512764399</v>
      </c>
      <c r="BE4614" s="63">
        <f t="shared" ref="BE4614:BE4677" si="722">($F$5+$F$6+$F$7+$F$8+$F$9)*(1-EXP(-$F$20*(1-$DC$5%)*BB4614/(2*$F$17)))*$F$25*$F$1*10^3*11600/($F$20*(1-$DC$5%))</f>
        <v>145.53842789939466</v>
      </c>
      <c r="BF4614" s="63">
        <f t="shared" ref="BF4614:BF4677" si="723">($F$25*$F$1*10^3*11600*($F$5+$F$6+$F$7+$F$8+$F$9)/($F$27*$F$29*(1-$DC$5%))+$F$28/$F$27)*(1-EXP(-$F$27*$F$29*(1-$DC$5%)*BB4614/(2*$F$17)))</f>
        <v>145.53842854939467</v>
      </c>
      <c r="BG4614" s="63">
        <f t="shared" ref="BG4614:BG4677" si="724">($F$5+$F$6+$F$7+$F$8+$F$9)*(1-EXP(-$F$20*(1-$DC$4%)*BB4614/(2*$F$17)))*$F$25*$F$1*10^3*11600/($F$20*(1-$DC$4%))</f>
        <v>5.8215371159757918</v>
      </c>
      <c r="BH4614" s="63">
        <f t="shared" ref="BH4614:BH4677" si="725">($F$25*$F$1*10^3*11600*($F$5+$F$6+$F$7+$F$8+$F$9)/($F$27*$F$29*(1-$DC$4%))+$F$28/$F$27)*(1-EXP(-$F$27*$F$29*(1-$DC$4%)*BB4614/(2*$F$17)))</f>
        <v>5.8215377659757914</v>
      </c>
      <c r="BI4614" s="109">
        <f t="shared" si="718"/>
        <v>138240000</v>
      </c>
      <c r="BJ4614" s="203">
        <f t="shared" ref="BJ4614:BJ4677" si="726">($F$17/($F$20*(1-$F$19%)))*($F$5+$F$6+$F$7+$F$8+$F$9)*(1-EXP(-$F$20*(1-$F$19%)*BI4614/(2*$F$17)))+$F$17/($F$25*1000)*$F$11*EXP(-$F$20*(1-$F$19%)*BI4614/(2*$F$17))</f>
        <v>3.5303372782378931E+24</v>
      </c>
    </row>
    <row r="4615" spans="53:62" s="174" customFormat="1" x14ac:dyDescent="0.35">
      <c r="BA4615" s="177">
        <v>4609</v>
      </c>
      <c r="BB4615" s="202">
        <f t="shared" si="719"/>
        <v>230450000</v>
      </c>
      <c r="BC4615" s="63">
        <f t="shared" si="720"/>
        <v>5425.9973102648946</v>
      </c>
      <c r="BD4615" s="63">
        <f t="shared" si="721"/>
        <v>5425.9973102709546</v>
      </c>
      <c r="BE4615" s="63">
        <f t="shared" si="722"/>
        <v>145.53842789939466</v>
      </c>
      <c r="BF4615" s="63">
        <f t="shared" si="723"/>
        <v>145.53842854939467</v>
      </c>
      <c r="BG4615" s="63">
        <f t="shared" si="724"/>
        <v>5.8215371159757918</v>
      </c>
      <c r="BH4615" s="63">
        <f t="shared" si="725"/>
        <v>5.8215377659757914</v>
      </c>
      <c r="BI4615" s="109">
        <f t="shared" ref="BI4615:BI4678" si="727">BA4615*30000</f>
        <v>138270000</v>
      </c>
      <c r="BJ4615" s="203">
        <f t="shared" si="726"/>
        <v>3.5306199150001756E+24</v>
      </c>
    </row>
    <row r="4616" spans="53:62" s="174" customFormat="1" x14ac:dyDescent="0.35">
      <c r="BA4616" s="177">
        <v>4610</v>
      </c>
      <c r="BB4616" s="202">
        <f t="shared" si="719"/>
        <v>230500000</v>
      </c>
      <c r="BC4616" s="63">
        <f t="shared" si="720"/>
        <v>5427.1690668787523</v>
      </c>
      <c r="BD4616" s="63">
        <f t="shared" si="721"/>
        <v>5427.1690668848114</v>
      </c>
      <c r="BE4616" s="63">
        <f t="shared" si="722"/>
        <v>145.53842789939466</v>
      </c>
      <c r="BF4616" s="63">
        <f t="shared" si="723"/>
        <v>145.53842854939467</v>
      </c>
      <c r="BG4616" s="63">
        <f t="shared" si="724"/>
        <v>5.8215371159757918</v>
      </c>
      <c r="BH4616" s="63">
        <f t="shared" si="725"/>
        <v>5.8215377659757914</v>
      </c>
      <c r="BI4616" s="109">
        <f t="shared" si="727"/>
        <v>138300000</v>
      </c>
      <c r="BJ4616" s="203">
        <f t="shared" si="726"/>
        <v>3.5309024446841089E+24</v>
      </c>
    </row>
    <row r="4617" spans="53:62" s="174" customFormat="1" x14ac:dyDescent="0.35">
      <c r="BA4617" s="177">
        <v>4611</v>
      </c>
      <c r="BB4617" s="202">
        <f t="shared" si="719"/>
        <v>230550000</v>
      </c>
      <c r="BC4617" s="63">
        <f t="shared" si="720"/>
        <v>5428.3408211118867</v>
      </c>
      <c r="BD4617" s="63">
        <f t="shared" si="721"/>
        <v>5428.3408211179476</v>
      </c>
      <c r="BE4617" s="63">
        <f t="shared" si="722"/>
        <v>145.53842789939466</v>
      </c>
      <c r="BF4617" s="63">
        <f t="shared" si="723"/>
        <v>145.53842854939467</v>
      </c>
      <c r="BG4617" s="63">
        <f t="shared" si="724"/>
        <v>5.8215371159757918</v>
      </c>
      <c r="BH4617" s="63">
        <f t="shared" si="725"/>
        <v>5.8215377659757914</v>
      </c>
      <c r="BI4617" s="109">
        <f t="shared" si="727"/>
        <v>138330000</v>
      </c>
      <c r="BJ4617" s="203">
        <f t="shared" si="726"/>
        <v>3.5311848673302598E+24</v>
      </c>
    </row>
    <row r="4618" spans="53:62" s="174" customFormat="1" x14ac:dyDescent="0.35">
      <c r="BA4618" s="177">
        <v>4612</v>
      </c>
      <c r="BB4618" s="202">
        <f t="shared" si="719"/>
        <v>230600000</v>
      </c>
      <c r="BC4618" s="63">
        <f t="shared" si="720"/>
        <v>5429.5125729643005</v>
      </c>
      <c r="BD4618" s="63">
        <f t="shared" si="721"/>
        <v>5429.5125729703623</v>
      </c>
      <c r="BE4618" s="63">
        <f t="shared" si="722"/>
        <v>145.53842789939466</v>
      </c>
      <c r="BF4618" s="63">
        <f t="shared" si="723"/>
        <v>145.53842854939467</v>
      </c>
      <c r="BG4618" s="63">
        <f t="shared" si="724"/>
        <v>5.8215371159757918</v>
      </c>
      <c r="BH4618" s="63">
        <f t="shared" si="725"/>
        <v>5.8215377659757914</v>
      </c>
      <c r="BI4618" s="109">
        <f t="shared" si="727"/>
        <v>138360000</v>
      </c>
      <c r="BJ4618" s="203">
        <f t="shared" si="726"/>
        <v>3.5314671829791788E+24</v>
      </c>
    </row>
    <row r="4619" spans="53:62" s="174" customFormat="1" x14ac:dyDescent="0.35">
      <c r="BA4619" s="177">
        <v>4613</v>
      </c>
      <c r="BB4619" s="202">
        <f t="shared" si="719"/>
        <v>230650000</v>
      </c>
      <c r="BC4619" s="63">
        <f t="shared" si="720"/>
        <v>5430.6843224360573</v>
      </c>
      <c r="BD4619" s="63">
        <f t="shared" si="721"/>
        <v>5430.68432244212</v>
      </c>
      <c r="BE4619" s="63">
        <f t="shared" si="722"/>
        <v>145.53842789939466</v>
      </c>
      <c r="BF4619" s="63">
        <f t="shared" si="723"/>
        <v>145.53842854939467</v>
      </c>
      <c r="BG4619" s="63">
        <f t="shared" si="724"/>
        <v>5.8215371159757918</v>
      </c>
      <c r="BH4619" s="63">
        <f t="shared" si="725"/>
        <v>5.8215377659757914</v>
      </c>
      <c r="BI4619" s="109">
        <f t="shared" si="727"/>
        <v>138390000</v>
      </c>
      <c r="BJ4619" s="203">
        <f t="shared" si="726"/>
        <v>3.531749391671404E+24</v>
      </c>
    </row>
    <row r="4620" spans="53:62" s="174" customFormat="1" x14ac:dyDescent="0.35">
      <c r="BA4620" s="177">
        <v>4614</v>
      </c>
      <c r="BB4620" s="202">
        <f t="shared" si="719"/>
        <v>230700000</v>
      </c>
      <c r="BC4620" s="63">
        <f t="shared" si="720"/>
        <v>5431.8560695270917</v>
      </c>
      <c r="BD4620" s="63">
        <f t="shared" si="721"/>
        <v>5431.8560695331571</v>
      </c>
      <c r="BE4620" s="63">
        <f t="shared" si="722"/>
        <v>145.53842789939466</v>
      </c>
      <c r="BF4620" s="63">
        <f t="shared" si="723"/>
        <v>145.53842854939467</v>
      </c>
      <c r="BG4620" s="63">
        <f t="shared" si="724"/>
        <v>5.8215371159757918</v>
      </c>
      <c r="BH4620" s="63">
        <f t="shared" si="725"/>
        <v>5.8215377659757914</v>
      </c>
      <c r="BI4620" s="109">
        <f t="shared" si="727"/>
        <v>138420000</v>
      </c>
      <c r="BJ4620" s="203">
        <f t="shared" si="726"/>
        <v>3.5320314934474551E+24</v>
      </c>
    </row>
    <row r="4621" spans="53:62" s="174" customFormat="1" x14ac:dyDescent="0.35">
      <c r="BA4621" s="177">
        <v>4615</v>
      </c>
      <c r="BB4621" s="202">
        <f t="shared" si="719"/>
        <v>230750000</v>
      </c>
      <c r="BC4621" s="63">
        <f t="shared" si="720"/>
        <v>5433.02781423747</v>
      </c>
      <c r="BD4621" s="63">
        <f t="shared" si="721"/>
        <v>5433.0278142435363</v>
      </c>
      <c r="BE4621" s="63">
        <f t="shared" si="722"/>
        <v>145.53842789939466</v>
      </c>
      <c r="BF4621" s="63">
        <f t="shared" si="723"/>
        <v>145.53842854939467</v>
      </c>
      <c r="BG4621" s="63">
        <f t="shared" si="724"/>
        <v>5.8215371159757918</v>
      </c>
      <c r="BH4621" s="63">
        <f t="shared" si="725"/>
        <v>5.8215377659757914</v>
      </c>
      <c r="BI4621" s="109">
        <f t="shared" si="727"/>
        <v>138450000</v>
      </c>
      <c r="BJ4621" s="203">
        <f t="shared" si="726"/>
        <v>3.5323134883478396E+24</v>
      </c>
    </row>
    <row r="4622" spans="53:62" s="174" customFormat="1" x14ac:dyDescent="0.35">
      <c r="BA4622" s="177">
        <v>4616</v>
      </c>
      <c r="BB4622" s="202">
        <f t="shared" si="719"/>
        <v>230800000</v>
      </c>
      <c r="BC4622" s="63">
        <f t="shared" si="720"/>
        <v>5434.1995565671932</v>
      </c>
      <c r="BD4622" s="63">
        <f t="shared" si="721"/>
        <v>5434.1995565732595</v>
      </c>
      <c r="BE4622" s="63">
        <f t="shared" si="722"/>
        <v>145.53842789939466</v>
      </c>
      <c r="BF4622" s="63">
        <f t="shared" si="723"/>
        <v>145.53842854939467</v>
      </c>
      <c r="BG4622" s="63">
        <f t="shared" si="724"/>
        <v>5.8215371159757918</v>
      </c>
      <c r="BH4622" s="63">
        <f t="shared" si="725"/>
        <v>5.8215377659757914</v>
      </c>
      <c r="BI4622" s="109">
        <f t="shared" si="727"/>
        <v>138480000</v>
      </c>
      <c r="BJ4622" s="203">
        <f t="shared" si="726"/>
        <v>3.5325953764130455E+24</v>
      </c>
    </row>
    <row r="4623" spans="53:62" s="174" customFormat="1" x14ac:dyDescent="0.35">
      <c r="BA4623" s="177">
        <v>4617</v>
      </c>
      <c r="BB4623" s="202">
        <f t="shared" si="719"/>
        <v>230850000</v>
      </c>
      <c r="BC4623" s="63">
        <f t="shared" si="720"/>
        <v>5435.3712965162576</v>
      </c>
      <c r="BD4623" s="63">
        <f t="shared" si="721"/>
        <v>5435.3712965223258</v>
      </c>
      <c r="BE4623" s="63">
        <f t="shared" si="722"/>
        <v>145.53842789939466</v>
      </c>
      <c r="BF4623" s="63">
        <f t="shared" si="723"/>
        <v>145.53842854939467</v>
      </c>
      <c r="BG4623" s="63">
        <f t="shared" si="724"/>
        <v>5.8215371159757918</v>
      </c>
      <c r="BH4623" s="63">
        <f t="shared" si="725"/>
        <v>5.8215377659757914</v>
      </c>
      <c r="BI4623" s="109">
        <f t="shared" si="727"/>
        <v>138510000</v>
      </c>
      <c r="BJ4623" s="203">
        <f t="shared" si="726"/>
        <v>3.5328771576835504E+24</v>
      </c>
    </row>
    <row r="4624" spans="53:62" s="174" customFormat="1" x14ac:dyDescent="0.35">
      <c r="BA4624" s="177">
        <v>4618</v>
      </c>
      <c r="BB4624" s="202">
        <f t="shared" si="719"/>
        <v>230900000</v>
      </c>
      <c r="BC4624" s="63">
        <f t="shared" si="720"/>
        <v>5436.5430340846015</v>
      </c>
      <c r="BD4624" s="63">
        <f t="shared" si="721"/>
        <v>5436.5430340906705</v>
      </c>
      <c r="BE4624" s="63">
        <f t="shared" si="722"/>
        <v>145.53842789939466</v>
      </c>
      <c r="BF4624" s="63">
        <f t="shared" si="723"/>
        <v>145.53842854939467</v>
      </c>
      <c r="BG4624" s="63">
        <f t="shared" si="724"/>
        <v>5.8215371159757918</v>
      </c>
      <c r="BH4624" s="63">
        <f t="shared" si="725"/>
        <v>5.8215377659757914</v>
      </c>
      <c r="BI4624" s="109">
        <f t="shared" si="727"/>
        <v>138540000</v>
      </c>
      <c r="BJ4624" s="203">
        <f t="shared" si="726"/>
        <v>3.5331588321998122E+24</v>
      </c>
    </row>
    <row r="4625" spans="53:62" s="174" customFormat="1" x14ac:dyDescent="0.35">
      <c r="BA4625" s="177">
        <v>4619</v>
      </c>
      <c r="BB4625" s="202">
        <f t="shared" si="719"/>
        <v>230950000</v>
      </c>
      <c r="BC4625" s="63">
        <f t="shared" si="720"/>
        <v>5437.7147692723529</v>
      </c>
      <c r="BD4625" s="63">
        <f t="shared" si="721"/>
        <v>5437.7147692784238</v>
      </c>
      <c r="BE4625" s="63">
        <f t="shared" si="722"/>
        <v>145.53842789939466</v>
      </c>
      <c r="BF4625" s="63">
        <f t="shared" si="723"/>
        <v>145.53842854939467</v>
      </c>
      <c r="BG4625" s="63">
        <f t="shared" si="724"/>
        <v>5.8215371159757918</v>
      </c>
      <c r="BH4625" s="63">
        <f t="shared" si="725"/>
        <v>5.8215377659757914</v>
      </c>
      <c r="BI4625" s="109">
        <f t="shared" si="727"/>
        <v>138570000</v>
      </c>
      <c r="BJ4625" s="203">
        <f t="shared" si="726"/>
        <v>3.5334404000022755E+24</v>
      </c>
    </row>
    <row r="4626" spans="53:62" s="174" customFormat="1" x14ac:dyDescent="0.35">
      <c r="BA4626" s="177">
        <v>4620</v>
      </c>
      <c r="BB4626" s="202">
        <f t="shared" si="719"/>
        <v>231000000</v>
      </c>
      <c r="BC4626" s="63">
        <f t="shared" si="720"/>
        <v>5438.8865020794465</v>
      </c>
      <c r="BD4626" s="63">
        <f t="shared" si="721"/>
        <v>5438.8865020855192</v>
      </c>
      <c r="BE4626" s="63">
        <f t="shared" si="722"/>
        <v>145.53842789939466</v>
      </c>
      <c r="BF4626" s="63">
        <f t="shared" si="723"/>
        <v>145.53842854939467</v>
      </c>
      <c r="BG4626" s="63">
        <f t="shared" si="724"/>
        <v>5.8215371159757918</v>
      </c>
      <c r="BH4626" s="63">
        <f t="shared" si="725"/>
        <v>5.8215377659757914</v>
      </c>
      <c r="BI4626" s="109">
        <f t="shared" si="727"/>
        <v>138600000</v>
      </c>
      <c r="BJ4626" s="203">
        <f t="shared" si="726"/>
        <v>3.5337218611313701E+24</v>
      </c>
    </row>
    <row r="4627" spans="53:62" s="174" customFormat="1" x14ac:dyDescent="0.35">
      <c r="BA4627" s="177">
        <v>4621</v>
      </c>
      <c r="BB4627" s="202">
        <f t="shared" si="719"/>
        <v>231050000</v>
      </c>
      <c r="BC4627" s="63">
        <f t="shared" si="720"/>
        <v>5440.058232505884</v>
      </c>
      <c r="BD4627" s="63">
        <f t="shared" si="721"/>
        <v>5440.0582325119585</v>
      </c>
      <c r="BE4627" s="63">
        <f t="shared" si="722"/>
        <v>145.53842789939466</v>
      </c>
      <c r="BF4627" s="63">
        <f t="shared" si="723"/>
        <v>145.53842854939467</v>
      </c>
      <c r="BG4627" s="63">
        <f t="shared" si="724"/>
        <v>5.8215371159757918</v>
      </c>
      <c r="BH4627" s="63">
        <f t="shared" si="725"/>
        <v>5.8215377659757914</v>
      </c>
      <c r="BI4627" s="109">
        <f t="shared" si="727"/>
        <v>138630000</v>
      </c>
      <c r="BJ4627" s="203">
        <f t="shared" si="726"/>
        <v>3.5340032156275093E+24</v>
      </c>
    </row>
    <row r="4628" spans="53:62" s="174" customFormat="1" x14ac:dyDescent="0.35">
      <c r="BA4628" s="177">
        <v>4622</v>
      </c>
      <c r="BB4628" s="202">
        <f t="shared" si="719"/>
        <v>231100000</v>
      </c>
      <c r="BC4628" s="63">
        <f t="shared" si="720"/>
        <v>5441.2299605516664</v>
      </c>
      <c r="BD4628" s="63">
        <f t="shared" si="721"/>
        <v>5441.2299605577409</v>
      </c>
      <c r="BE4628" s="63">
        <f t="shared" si="722"/>
        <v>145.53842789939466</v>
      </c>
      <c r="BF4628" s="63">
        <f t="shared" si="723"/>
        <v>145.53842854939467</v>
      </c>
      <c r="BG4628" s="63">
        <f t="shared" si="724"/>
        <v>5.8215371159757918</v>
      </c>
      <c r="BH4628" s="63">
        <f t="shared" si="725"/>
        <v>5.8215377659757914</v>
      </c>
      <c r="BI4628" s="109">
        <f t="shared" si="727"/>
        <v>138660000</v>
      </c>
      <c r="BJ4628" s="203">
        <f t="shared" si="726"/>
        <v>3.534284463531091E+24</v>
      </c>
    </row>
    <row r="4629" spans="53:62" s="174" customFormat="1" x14ac:dyDescent="0.35">
      <c r="BA4629" s="177">
        <v>4623</v>
      </c>
      <c r="BB4629" s="202">
        <f t="shared" si="719"/>
        <v>231150000</v>
      </c>
      <c r="BC4629" s="63">
        <f t="shared" si="720"/>
        <v>5442.4016862167891</v>
      </c>
      <c r="BD4629" s="63">
        <f t="shared" si="721"/>
        <v>5442.4016862228664</v>
      </c>
      <c r="BE4629" s="63">
        <f t="shared" si="722"/>
        <v>145.53842789939466</v>
      </c>
      <c r="BF4629" s="63">
        <f t="shared" si="723"/>
        <v>145.53842854939467</v>
      </c>
      <c r="BG4629" s="63">
        <f t="shared" si="724"/>
        <v>5.8215371159757918</v>
      </c>
      <c r="BH4629" s="63">
        <f t="shared" si="725"/>
        <v>5.8215377659757914</v>
      </c>
      <c r="BI4629" s="109">
        <f t="shared" si="727"/>
        <v>138690000</v>
      </c>
      <c r="BJ4629" s="203">
        <f t="shared" si="726"/>
        <v>3.5345656048824999E+24</v>
      </c>
    </row>
    <row r="4630" spans="53:62" s="174" customFormat="1" x14ac:dyDescent="0.35">
      <c r="BA4630" s="177">
        <v>4624</v>
      </c>
      <c r="BB4630" s="202">
        <f t="shared" si="719"/>
        <v>231200000</v>
      </c>
      <c r="BC4630" s="63">
        <f t="shared" si="720"/>
        <v>5443.5734095012576</v>
      </c>
      <c r="BD4630" s="63">
        <f t="shared" si="721"/>
        <v>5443.5734095073358</v>
      </c>
      <c r="BE4630" s="63">
        <f t="shared" si="722"/>
        <v>145.53842789939466</v>
      </c>
      <c r="BF4630" s="63">
        <f t="shared" si="723"/>
        <v>145.53842854939467</v>
      </c>
      <c r="BG4630" s="63">
        <f t="shared" si="724"/>
        <v>5.8215371159757918</v>
      </c>
      <c r="BH4630" s="63">
        <f t="shared" si="725"/>
        <v>5.8215377659757914</v>
      </c>
      <c r="BI4630" s="109">
        <f t="shared" si="727"/>
        <v>138720000</v>
      </c>
      <c r="BJ4630" s="203">
        <f t="shared" si="726"/>
        <v>3.5348466397221022E+24</v>
      </c>
    </row>
    <row r="4631" spans="53:62" s="174" customFormat="1" x14ac:dyDescent="0.35">
      <c r="BA4631" s="177">
        <v>4625</v>
      </c>
      <c r="BB4631" s="202">
        <f t="shared" si="719"/>
        <v>231250000</v>
      </c>
      <c r="BC4631" s="63">
        <f t="shared" si="720"/>
        <v>5444.7451304051974</v>
      </c>
      <c r="BD4631" s="63">
        <f t="shared" si="721"/>
        <v>5444.7451304112774</v>
      </c>
      <c r="BE4631" s="63">
        <f t="shared" si="722"/>
        <v>145.53842789939466</v>
      </c>
      <c r="BF4631" s="63">
        <f t="shared" si="723"/>
        <v>145.53842854939467</v>
      </c>
      <c r="BG4631" s="63">
        <f t="shared" si="724"/>
        <v>5.8215371159757918</v>
      </c>
      <c r="BH4631" s="63">
        <f t="shared" si="725"/>
        <v>5.8215377659757914</v>
      </c>
      <c r="BI4631" s="109">
        <f t="shared" si="727"/>
        <v>138750000</v>
      </c>
      <c r="BJ4631" s="203">
        <f t="shared" si="726"/>
        <v>3.5351275680902511E+24</v>
      </c>
    </row>
    <row r="4632" spans="53:62" s="174" customFormat="1" x14ac:dyDescent="0.35">
      <c r="BA4632" s="177">
        <v>4626</v>
      </c>
      <c r="BB4632" s="202">
        <f t="shared" si="719"/>
        <v>231300000</v>
      </c>
      <c r="BC4632" s="63">
        <f t="shared" si="720"/>
        <v>5445.9168489284166</v>
      </c>
      <c r="BD4632" s="63">
        <f t="shared" si="721"/>
        <v>5445.9168489344975</v>
      </c>
      <c r="BE4632" s="63">
        <f t="shared" si="722"/>
        <v>145.53842789939466</v>
      </c>
      <c r="BF4632" s="63">
        <f t="shared" si="723"/>
        <v>145.53842854939467</v>
      </c>
      <c r="BG4632" s="63">
        <f t="shared" si="724"/>
        <v>5.8215371159757918</v>
      </c>
      <c r="BH4632" s="63">
        <f t="shared" si="725"/>
        <v>5.8215377659757914</v>
      </c>
      <c r="BI4632" s="109">
        <f t="shared" si="727"/>
        <v>138780000</v>
      </c>
      <c r="BJ4632" s="203">
        <f t="shared" si="726"/>
        <v>3.5354083900272835E+24</v>
      </c>
    </row>
    <row r="4633" spans="53:62" s="174" customFormat="1" x14ac:dyDescent="0.35">
      <c r="BA4633" s="177">
        <v>4627</v>
      </c>
      <c r="BB4633" s="202">
        <f t="shared" si="719"/>
        <v>231350000</v>
      </c>
      <c r="BC4633" s="63">
        <f t="shared" si="720"/>
        <v>5447.0885650710434</v>
      </c>
      <c r="BD4633" s="63">
        <f t="shared" si="721"/>
        <v>5447.0885650771252</v>
      </c>
      <c r="BE4633" s="63">
        <f t="shared" si="722"/>
        <v>145.53842789939466</v>
      </c>
      <c r="BF4633" s="63">
        <f t="shared" si="723"/>
        <v>145.53842854939467</v>
      </c>
      <c r="BG4633" s="63">
        <f t="shared" si="724"/>
        <v>5.8215371159757918</v>
      </c>
      <c r="BH4633" s="63">
        <f t="shared" si="725"/>
        <v>5.8215377659757914</v>
      </c>
      <c r="BI4633" s="109">
        <f t="shared" si="727"/>
        <v>138810000</v>
      </c>
      <c r="BJ4633" s="203">
        <f t="shared" si="726"/>
        <v>3.5356891055735215E+24</v>
      </c>
    </row>
    <row r="4634" spans="53:62" s="174" customFormat="1" x14ac:dyDescent="0.35">
      <c r="BA4634" s="177">
        <v>4628</v>
      </c>
      <c r="BB4634" s="202">
        <f t="shared" si="719"/>
        <v>231400000</v>
      </c>
      <c r="BC4634" s="63">
        <f t="shared" si="720"/>
        <v>5448.2602788330769</v>
      </c>
      <c r="BD4634" s="63">
        <f t="shared" si="721"/>
        <v>5448.2602788391605</v>
      </c>
      <c r="BE4634" s="63">
        <f t="shared" si="722"/>
        <v>145.53842789939466</v>
      </c>
      <c r="BF4634" s="63">
        <f t="shared" si="723"/>
        <v>145.53842854939467</v>
      </c>
      <c r="BG4634" s="63">
        <f t="shared" si="724"/>
        <v>5.8215371159757918</v>
      </c>
      <c r="BH4634" s="63">
        <f t="shared" si="725"/>
        <v>5.8215377659757914</v>
      </c>
      <c r="BI4634" s="109">
        <f t="shared" si="727"/>
        <v>138840000</v>
      </c>
      <c r="BJ4634" s="203">
        <f t="shared" si="726"/>
        <v>3.5359697147692724E+24</v>
      </c>
    </row>
    <row r="4635" spans="53:62" s="174" customFormat="1" x14ac:dyDescent="0.35">
      <c r="BA4635" s="177">
        <v>4629</v>
      </c>
      <c r="BB4635" s="202">
        <f t="shared" si="719"/>
        <v>231450000</v>
      </c>
      <c r="BC4635" s="63">
        <f t="shared" si="720"/>
        <v>5449.4319902145189</v>
      </c>
      <c r="BD4635" s="63">
        <f t="shared" si="721"/>
        <v>5449.4319902206043</v>
      </c>
      <c r="BE4635" s="63">
        <f t="shared" si="722"/>
        <v>145.53842789939466</v>
      </c>
      <c r="BF4635" s="63">
        <f t="shared" si="723"/>
        <v>145.53842854939467</v>
      </c>
      <c r="BG4635" s="63">
        <f t="shared" si="724"/>
        <v>5.8215371159757918</v>
      </c>
      <c r="BH4635" s="63">
        <f t="shared" si="725"/>
        <v>5.8215377659757914</v>
      </c>
      <c r="BI4635" s="109">
        <f t="shared" si="727"/>
        <v>138870000</v>
      </c>
      <c r="BJ4635" s="203">
        <f t="shared" si="726"/>
        <v>3.5362502176548273E+24</v>
      </c>
    </row>
    <row r="4636" spans="53:62" s="174" customFormat="1" x14ac:dyDescent="0.35">
      <c r="BA4636" s="177">
        <v>4630</v>
      </c>
      <c r="BB4636" s="202">
        <f t="shared" si="719"/>
        <v>231500000</v>
      </c>
      <c r="BC4636" s="63">
        <f t="shared" si="720"/>
        <v>5450.6036992153049</v>
      </c>
      <c r="BD4636" s="63">
        <f t="shared" si="721"/>
        <v>5450.6036992213913</v>
      </c>
      <c r="BE4636" s="63">
        <f t="shared" si="722"/>
        <v>145.53842789939466</v>
      </c>
      <c r="BF4636" s="63">
        <f t="shared" si="723"/>
        <v>145.53842854939467</v>
      </c>
      <c r="BG4636" s="63">
        <f t="shared" si="724"/>
        <v>5.8215371159757918</v>
      </c>
      <c r="BH4636" s="63">
        <f t="shared" si="725"/>
        <v>5.8215377659757914</v>
      </c>
      <c r="BI4636" s="109">
        <f t="shared" si="727"/>
        <v>138900000</v>
      </c>
      <c r="BJ4636" s="203">
        <f t="shared" si="726"/>
        <v>3.5365306142704616E+24</v>
      </c>
    </row>
    <row r="4637" spans="53:62" s="174" customFormat="1" x14ac:dyDescent="0.35">
      <c r="BA4637" s="177">
        <v>4631</v>
      </c>
      <c r="BB4637" s="202">
        <f t="shared" si="719"/>
        <v>231550000</v>
      </c>
      <c r="BC4637" s="63">
        <f t="shared" si="720"/>
        <v>5451.7754058354976</v>
      </c>
      <c r="BD4637" s="63">
        <f t="shared" si="721"/>
        <v>5451.7754058415858</v>
      </c>
      <c r="BE4637" s="63">
        <f t="shared" si="722"/>
        <v>145.53842789939466</v>
      </c>
      <c r="BF4637" s="63">
        <f t="shared" si="723"/>
        <v>145.53842854939467</v>
      </c>
      <c r="BG4637" s="63">
        <f t="shared" si="724"/>
        <v>5.8215371159757918</v>
      </c>
      <c r="BH4637" s="63">
        <f t="shared" si="725"/>
        <v>5.8215377659757914</v>
      </c>
      <c r="BI4637" s="109">
        <f t="shared" si="727"/>
        <v>138930000</v>
      </c>
      <c r="BJ4637" s="203">
        <f t="shared" si="726"/>
        <v>3.5368109046564369E+24</v>
      </c>
    </row>
    <row r="4638" spans="53:62" s="174" customFormat="1" x14ac:dyDescent="0.35">
      <c r="BA4638" s="177">
        <v>4632</v>
      </c>
      <c r="BB4638" s="202">
        <f t="shared" si="719"/>
        <v>231600000</v>
      </c>
      <c r="BC4638" s="63">
        <f t="shared" si="720"/>
        <v>5452.9471100751643</v>
      </c>
      <c r="BD4638" s="63">
        <f t="shared" si="721"/>
        <v>5452.9471100812534</v>
      </c>
      <c r="BE4638" s="63">
        <f t="shared" si="722"/>
        <v>145.53842789939466</v>
      </c>
      <c r="BF4638" s="63">
        <f t="shared" si="723"/>
        <v>145.53842854939467</v>
      </c>
      <c r="BG4638" s="63">
        <f t="shared" si="724"/>
        <v>5.8215371159757918</v>
      </c>
      <c r="BH4638" s="63">
        <f t="shared" si="725"/>
        <v>5.8215377659757914</v>
      </c>
      <c r="BI4638" s="109">
        <f t="shared" si="727"/>
        <v>138960000</v>
      </c>
      <c r="BJ4638" s="203">
        <f t="shared" si="726"/>
        <v>3.5370910888529992E+24</v>
      </c>
    </row>
    <row r="4639" spans="53:62" s="174" customFormat="1" x14ac:dyDescent="0.35">
      <c r="BA4639" s="177">
        <v>4633</v>
      </c>
      <c r="BB4639" s="202">
        <f t="shared" si="719"/>
        <v>231650000</v>
      </c>
      <c r="BC4639" s="63">
        <f t="shared" si="720"/>
        <v>5454.1188119341741</v>
      </c>
      <c r="BD4639" s="63">
        <f t="shared" si="721"/>
        <v>5454.1188119402632</v>
      </c>
      <c r="BE4639" s="63">
        <f t="shared" si="722"/>
        <v>145.53842789939466</v>
      </c>
      <c r="BF4639" s="63">
        <f t="shared" si="723"/>
        <v>145.53842854939467</v>
      </c>
      <c r="BG4639" s="63">
        <f t="shared" si="724"/>
        <v>5.8215371159757918</v>
      </c>
      <c r="BH4639" s="63">
        <f t="shared" si="725"/>
        <v>5.8215377659757914</v>
      </c>
      <c r="BI4639" s="109">
        <f t="shared" si="727"/>
        <v>138990000</v>
      </c>
      <c r="BJ4639" s="203">
        <f t="shared" si="726"/>
        <v>3.5373711669003774E+24</v>
      </c>
    </row>
    <row r="4640" spans="53:62" s="174" customFormat="1" x14ac:dyDescent="0.35">
      <c r="BA4640" s="177">
        <v>4634</v>
      </c>
      <c r="BB4640" s="202">
        <f t="shared" si="719"/>
        <v>231700000</v>
      </c>
      <c r="BC4640" s="63">
        <f t="shared" si="720"/>
        <v>5455.2905114125906</v>
      </c>
      <c r="BD4640" s="63">
        <f t="shared" si="721"/>
        <v>5455.2905114186824</v>
      </c>
      <c r="BE4640" s="63">
        <f t="shared" si="722"/>
        <v>145.53842789939466</v>
      </c>
      <c r="BF4640" s="63">
        <f t="shared" si="723"/>
        <v>145.53842854939467</v>
      </c>
      <c r="BG4640" s="63">
        <f t="shared" si="724"/>
        <v>5.8215371159757918</v>
      </c>
      <c r="BH4640" s="63">
        <f t="shared" si="725"/>
        <v>5.8215377659757914</v>
      </c>
      <c r="BI4640" s="109">
        <f t="shared" si="727"/>
        <v>139020000</v>
      </c>
      <c r="BJ4640" s="203">
        <f t="shared" si="726"/>
        <v>3.5376511388387883E+24</v>
      </c>
    </row>
    <row r="4641" spans="53:62" s="174" customFormat="1" x14ac:dyDescent="0.35">
      <c r="BA4641" s="177">
        <v>4635</v>
      </c>
      <c r="BB4641" s="202">
        <f t="shared" si="719"/>
        <v>231750000</v>
      </c>
      <c r="BC4641" s="63">
        <f t="shared" si="720"/>
        <v>5456.4622085104811</v>
      </c>
      <c r="BD4641" s="63">
        <f t="shared" si="721"/>
        <v>5456.4622085165729</v>
      </c>
      <c r="BE4641" s="63">
        <f t="shared" si="722"/>
        <v>145.53842789939466</v>
      </c>
      <c r="BF4641" s="63">
        <f t="shared" si="723"/>
        <v>145.53842854939467</v>
      </c>
      <c r="BG4641" s="63">
        <f t="shared" si="724"/>
        <v>5.8215371159757918</v>
      </c>
      <c r="BH4641" s="63">
        <f t="shared" si="725"/>
        <v>5.8215377659757914</v>
      </c>
      <c r="BI4641" s="109">
        <f t="shared" si="727"/>
        <v>139050000</v>
      </c>
      <c r="BJ4641" s="203">
        <f t="shared" si="726"/>
        <v>3.5379310047084314E+24</v>
      </c>
    </row>
    <row r="4642" spans="53:62" s="174" customFormat="1" x14ac:dyDescent="0.35">
      <c r="BA4642" s="177">
        <v>4636</v>
      </c>
      <c r="BB4642" s="202">
        <f t="shared" si="719"/>
        <v>231800000</v>
      </c>
      <c r="BC4642" s="63">
        <f t="shared" si="720"/>
        <v>5457.6339032277774</v>
      </c>
      <c r="BD4642" s="63">
        <f t="shared" si="721"/>
        <v>5457.6339032338719</v>
      </c>
      <c r="BE4642" s="63">
        <f t="shared" si="722"/>
        <v>145.53842789939466</v>
      </c>
      <c r="BF4642" s="63">
        <f t="shared" si="723"/>
        <v>145.53842854939467</v>
      </c>
      <c r="BG4642" s="63">
        <f t="shared" si="724"/>
        <v>5.8215371159757918</v>
      </c>
      <c r="BH4642" s="63">
        <f t="shared" si="725"/>
        <v>5.8215377659757914</v>
      </c>
      <c r="BI4642" s="109">
        <f t="shared" si="727"/>
        <v>139080000</v>
      </c>
      <c r="BJ4642" s="203">
        <f t="shared" si="726"/>
        <v>3.5382107645494909E+24</v>
      </c>
    </row>
    <row r="4643" spans="53:62" s="174" customFormat="1" x14ac:dyDescent="0.35">
      <c r="BA4643" s="177">
        <v>4637</v>
      </c>
      <c r="BB4643" s="202">
        <f t="shared" si="719"/>
        <v>231850000</v>
      </c>
      <c r="BC4643" s="63">
        <f t="shared" si="720"/>
        <v>5458.8055955644822</v>
      </c>
      <c r="BD4643" s="63">
        <f t="shared" si="721"/>
        <v>5458.8055955705777</v>
      </c>
      <c r="BE4643" s="63">
        <f t="shared" si="722"/>
        <v>145.53842789939466</v>
      </c>
      <c r="BF4643" s="63">
        <f t="shared" si="723"/>
        <v>145.53842854939467</v>
      </c>
      <c r="BG4643" s="63">
        <f t="shared" si="724"/>
        <v>5.8215371159757918</v>
      </c>
      <c r="BH4643" s="63">
        <f t="shared" si="725"/>
        <v>5.8215377659757914</v>
      </c>
      <c r="BI4643" s="109">
        <f t="shared" si="727"/>
        <v>139110000</v>
      </c>
      <c r="BJ4643" s="203">
        <f t="shared" si="726"/>
        <v>3.5384904184021364E+24</v>
      </c>
    </row>
    <row r="4644" spans="53:62" s="174" customFormat="1" x14ac:dyDescent="0.35">
      <c r="BA4644" s="177">
        <v>4638</v>
      </c>
      <c r="BB4644" s="202">
        <f t="shared" si="719"/>
        <v>231900000</v>
      </c>
      <c r="BC4644" s="63">
        <f t="shared" si="720"/>
        <v>5459.9772855205965</v>
      </c>
      <c r="BD4644" s="63">
        <f t="shared" si="721"/>
        <v>5459.9772855266929</v>
      </c>
      <c r="BE4644" s="63">
        <f t="shared" si="722"/>
        <v>145.53842789939466</v>
      </c>
      <c r="BF4644" s="63">
        <f t="shared" si="723"/>
        <v>145.53842854939467</v>
      </c>
      <c r="BG4644" s="63">
        <f t="shared" si="724"/>
        <v>5.8215371159757918</v>
      </c>
      <c r="BH4644" s="63">
        <f t="shared" si="725"/>
        <v>5.8215377659757914</v>
      </c>
      <c r="BI4644" s="109">
        <f t="shared" si="727"/>
        <v>139140000</v>
      </c>
      <c r="BJ4644" s="203">
        <f t="shared" si="726"/>
        <v>3.5387699663065218E+24</v>
      </c>
    </row>
    <row r="4645" spans="53:62" s="174" customFormat="1" x14ac:dyDescent="0.35">
      <c r="BA4645" s="177">
        <v>4639</v>
      </c>
      <c r="BB4645" s="202">
        <f t="shared" si="719"/>
        <v>231950000</v>
      </c>
      <c r="BC4645" s="63">
        <f t="shared" si="720"/>
        <v>5461.1489730962467</v>
      </c>
      <c r="BD4645" s="63">
        <f t="shared" si="721"/>
        <v>5461.1489731023439</v>
      </c>
      <c r="BE4645" s="63">
        <f t="shared" si="722"/>
        <v>145.53842789939466</v>
      </c>
      <c r="BF4645" s="63">
        <f t="shared" si="723"/>
        <v>145.53842854939467</v>
      </c>
      <c r="BG4645" s="63">
        <f t="shared" si="724"/>
        <v>5.8215371159757918</v>
      </c>
      <c r="BH4645" s="63">
        <f t="shared" si="725"/>
        <v>5.8215377659757914</v>
      </c>
      <c r="BI4645" s="109">
        <f t="shared" si="727"/>
        <v>139170000</v>
      </c>
      <c r="BJ4645" s="203">
        <f t="shared" si="726"/>
        <v>3.5390494083027871E+24</v>
      </c>
    </row>
    <row r="4646" spans="53:62" s="174" customFormat="1" x14ac:dyDescent="0.35">
      <c r="BA4646" s="177">
        <v>4640</v>
      </c>
      <c r="BB4646" s="202">
        <f t="shared" si="719"/>
        <v>232000000</v>
      </c>
      <c r="BC4646" s="63">
        <f t="shared" si="720"/>
        <v>5462.3206582912408</v>
      </c>
      <c r="BD4646" s="63">
        <f t="shared" si="721"/>
        <v>5462.3206582973389</v>
      </c>
      <c r="BE4646" s="63">
        <f t="shared" si="722"/>
        <v>145.53842789939466</v>
      </c>
      <c r="BF4646" s="63">
        <f t="shared" si="723"/>
        <v>145.53842854939467</v>
      </c>
      <c r="BG4646" s="63">
        <f t="shared" si="724"/>
        <v>5.8215371159757918</v>
      </c>
      <c r="BH4646" s="63">
        <f t="shared" si="725"/>
        <v>5.8215377659757914</v>
      </c>
      <c r="BI4646" s="109">
        <f t="shared" si="727"/>
        <v>139200000</v>
      </c>
      <c r="BJ4646" s="203">
        <f t="shared" si="726"/>
        <v>3.539328744431056E+24</v>
      </c>
    </row>
    <row r="4647" spans="53:62" s="174" customFormat="1" x14ac:dyDescent="0.35">
      <c r="BA4647" s="177">
        <v>4641</v>
      </c>
      <c r="BB4647" s="202">
        <f t="shared" si="719"/>
        <v>232050000</v>
      </c>
      <c r="BC4647" s="63">
        <f t="shared" si="720"/>
        <v>5463.4923411057071</v>
      </c>
      <c r="BD4647" s="63">
        <f t="shared" si="721"/>
        <v>5463.4923411118061</v>
      </c>
      <c r="BE4647" s="63">
        <f t="shared" si="722"/>
        <v>145.53842789939466</v>
      </c>
      <c r="BF4647" s="63">
        <f t="shared" si="723"/>
        <v>145.53842854939467</v>
      </c>
      <c r="BG4647" s="63">
        <f t="shared" si="724"/>
        <v>5.8215371159757918</v>
      </c>
      <c r="BH4647" s="63">
        <f t="shared" si="725"/>
        <v>5.8215377659757914</v>
      </c>
      <c r="BI4647" s="109">
        <f t="shared" si="727"/>
        <v>139230000</v>
      </c>
      <c r="BJ4647" s="203">
        <f t="shared" si="726"/>
        <v>3.5396079747314359E+24</v>
      </c>
    </row>
    <row r="4648" spans="53:62" s="174" customFormat="1" x14ac:dyDescent="0.35">
      <c r="BA4648" s="177">
        <v>4642</v>
      </c>
      <c r="BB4648" s="202">
        <f t="shared" si="719"/>
        <v>232100000</v>
      </c>
      <c r="BC4648" s="63">
        <f t="shared" si="720"/>
        <v>5464.6640215396446</v>
      </c>
      <c r="BD4648" s="63">
        <f t="shared" si="721"/>
        <v>5464.6640215457464</v>
      </c>
      <c r="BE4648" s="63">
        <f t="shared" si="722"/>
        <v>145.53842789939466</v>
      </c>
      <c r="BF4648" s="63">
        <f t="shared" si="723"/>
        <v>145.53842854939467</v>
      </c>
      <c r="BG4648" s="63">
        <f t="shared" si="724"/>
        <v>5.8215371159757918</v>
      </c>
      <c r="BH4648" s="63">
        <f t="shared" si="725"/>
        <v>5.8215377659757914</v>
      </c>
      <c r="BI4648" s="109">
        <f t="shared" si="727"/>
        <v>139260000</v>
      </c>
      <c r="BJ4648" s="203">
        <f t="shared" si="726"/>
        <v>3.5398870992440215E+24</v>
      </c>
    </row>
    <row r="4649" spans="53:62" s="174" customFormat="1" x14ac:dyDescent="0.35">
      <c r="BA4649" s="177">
        <v>4643</v>
      </c>
      <c r="BB4649" s="202">
        <f t="shared" si="719"/>
        <v>232150000</v>
      </c>
      <c r="BC4649" s="63">
        <f t="shared" si="720"/>
        <v>5465.8356995930544</v>
      </c>
      <c r="BD4649" s="63">
        <f t="shared" si="721"/>
        <v>5465.835699599158</v>
      </c>
      <c r="BE4649" s="63">
        <f t="shared" si="722"/>
        <v>145.53842789939466</v>
      </c>
      <c r="BF4649" s="63">
        <f t="shared" si="723"/>
        <v>145.53842854939467</v>
      </c>
      <c r="BG4649" s="63">
        <f t="shared" si="724"/>
        <v>5.8215371159757918</v>
      </c>
      <c r="BH4649" s="63">
        <f t="shared" si="725"/>
        <v>5.8215377659757914</v>
      </c>
      <c r="BI4649" s="109">
        <f t="shared" si="727"/>
        <v>139290000</v>
      </c>
      <c r="BJ4649" s="203">
        <f t="shared" si="726"/>
        <v>3.5401661180088901E+24</v>
      </c>
    </row>
    <row r="4650" spans="53:62" s="174" customFormat="1" x14ac:dyDescent="0.35">
      <c r="BA4650" s="177">
        <v>4644</v>
      </c>
      <c r="BB4650" s="202">
        <f t="shared" si="719"/>
        <v>232200000</v>
      </c>
      <c r="BC4650" s="63">
        <f t="shared" si="720"/>
        <v>5467.0073752659409</v>
      </c>
      <c r="BD4650" s="63">
        <f t="shared" si="721"/>
        <v>5467.0073752720436</v>
      </c>
      <c r="BE4650" s="63">
        <f t="shared" si="722"/>
        <v>145.53842789939466</v>
      </c>
      <c r="BF4650" s="63">
        <f t="shared" si="723"/>
        <v>145.53842854939467</v>
      </c>
      <c r="BG4650" s="63">
        <f t="shared" si="724"/>
        <v>5.8215371159757918</v>
      </c>
      <c r="BH4650" s="63">
        <f t="shared" si="725"/>
        <v>5.8215377659757914</v>
      </c>
      <c r="BI4650" s="109">
        <f t="shared" si="727"/>
        <v>139320000</v>
      </c>
      <c r="BJ4650" s="203">
        <f t="shared" si="726"/>
        <v>3.5404450310661053E+24</v>
      </c>
    </row>
    <row r="4651" spans="53:62" s="174" customFormat="1" x14ac:dyDescent="0.35">
      <c r="BA4651" s="177">
        <v>4645</v>
      </c>
      <c r="BB4651" s="202">
        <f t="shared" si="719"/>
        <v>232250000</v>
      </c>
      <c r="BC4651" s="63">
        <f t="shared" si="720"/>
        <v>5468.1790485582305</v>
      </c>
      <c r="BD4651" s="63">
        <f t="shared" si="721"/>
        <v>5468.179048564336</v>
      </c>
      <c r="BE4651" s="63">
        <f t="shared" si="722"/>
        <v>145.53842789939466</v>
      </c>
      <c r="BF4651" s="63">
        <f t="shared" si="723"/>
        <v>145.53842854939467</v>
      </c>
      <c r="BG4651" s="63">
        <f t="shared" si="724"/>
        <v>5.8215371159757918</v>
      </c>
      <c r="BH4651" s="63">
        <f t="shared" si="725"/>
        <v>5.8215377659757914</v>
      </c>
      <c r="BI4651" s="109">
        <f t="shared" si="727"/>
        <v>139350000</v>
      </c>
      <c r="BJ4651" s="203">
        <f t="shared" si="726"/>
        <v>3.5407238384557154E+24</v>
      </c>
    </row>
    <row r="4652" spans="53:62" s="174" customFormat="1" x14ac:dyDescent="0.35">
      <c r="BA4652" s="177">
        <v>4646</v>
      </c>
      <c r="BB4652" s="202">
        <f t="shared" si="719"/>
        <v>232300000</v>
      </c>
      <c r="BC4652" s="63">
        <f t="shared" si="720"/>
        <v>5469.3507194700596</v>
      </c>
      <c r="BD4652" s="63">
        <f t="shared" si="721"/>
        <v>5469.350719476166</v>
      </c>
      <c r="BE4652" s="63">
        <f t="shared" si="722"/>
        <v>145.53842789939466</v>
      </c>
      <c r="BF4652" s="63">
        <f t="shared" si="723"/>
        <v>145.53842854939467</v>
      </c>
      <c r="BG4652" s="63">
        <f t="shared" si="724"/>
        <v>5.8215371159757918</v>
      </c>
      <c r="BH4652" s="63">
        <f t="shared" si="725"/>
        <v>5.8215377659757914</v>
      </c>
      <c r="BI4652" s="109">
        <f t="shared" si="727"/>
        <v>139380000</v>
      </c>
      <c r="BJ4652" s="203">
        <f t="shared" si="726"/>
        <v>3.5410025402177522E+24</v>
      </c>
    </row>
    <row r="4653" spans="53:62" s="174" customFormat="1" x14ac:dyDescent="0.35">
      <c r="BA4653" s="177">
        <v>4647</v>
      </c>
      <c r="BB4653" s="202">
        <f t="shared" si="719"/>
        <v>232350000</v>
      </c>
      <c r="BC4653" s="63">
        <f t="shared" si="720"/>
        <v>5470.5223880012973</v>
      </c>
      <c r="BD4653" s="63">
        <f t="shared" si="721"/>
        <v>5470.5223880074036</v>
      </c>
      <c r="BE4653" s="63">
        <f t="shared" si="722"/>
        <v>145.53842789939466</v>
      </c>
      <c r="BF4653" s="63">
        <f t="shared" si="723"/>
        <v>145.53842854939467</v>
      </c>
      <c r="BG4653" s="63">
        <f t="shared" si="724"/>
        <v>5.8215371159757918</v>
      </c>
      <c r="BH4653" s="63">
        <f t="shared" si="725"/>
        <v>5.8215377659757914</v>
      </c>
      <c r="BI4653" s="109">
        <f t="shared" si="727"/>
        <v>139410000</v>
      </c>
      <c r="BJ4653" s="203">
        <f t="shared" si="726"/>
        <v>3.5412811363922336E+24</v>
      </c>
    </row>
    <row r="4654" spans="53:62" s="174" customFormat="1" x14ac:dyDescent="0.35">
      <c r="BA4654" s="177">
        <v>4648</v>
      </c>
      <c r="BB4654" s="202">
        <f t="shared" si="719"/>
        <v>232400000</v>
      </c>
      <c r="BC4654" s="63">
        <f t="shared" si="720"/>
        <v>5471.6940541520689</v>
      </c>
      <c r="BD4654" s="63">
        <f t="shared" si="721"/>
        <v>5471.694054158178</v>
      </c>
      <c r="BE4654" s="63">
        <f t="shared" si="722"/>
        <v>145.53842789939466</v>
      </c>
      <c r="BF4654" s="63">
        <f t="shared" si="723"/>
        <v>145.53842854939467</v>
      </c>
      <c r="BG4654" s="63">
        <f t="shared" si="724"/>
        <v>5.8215371159757918</v>
      </c>
      <c r="BH4654" s="63">
        <f t="shared" si="725"/>
        <v>5.8215377659757914</v>
      </c>
      <c r="BI4654" s="109">
        <f t="shared" si="727"/>
        <v>139440000</v>
      </c>
      <c r="BJ4654" s="203">
        <f t="shared" si="726"/>
        <v>3.5415596270191623E+24</v>
      </c>
    </row>
    <row r="4655" spans="53:62" s="174" customFormat="1" x14ac:dyDescent="0.35">
      <c r="BA4655" s="177">
        <v>4649</v>
      </c>
      <c r="BB4655" s="202">
        <f t="shared" si="719"/>
        <v>232450000</v>
      </c>
      <c r="BC4655" s="63">
        <f t="shared" si="720"/>
        <v>5472.8657179223146</v>
      </c>
      <c r="BD4655" s="63">
        <f t="shared" si="721"/>
        <v>5472.8657179284255</v>
      </c>
      <c r="BE4655" s="63">
        <f t="shared" si="722"/>
        <v>145.53842789939466</v>
      </c>
      <c r="BF4655" s="63">
        <f t="shared" si="723"/>
        <v>145.53842854939467</v>
      </c>
      <c r="BG4655" s="63">
        <f t="shared" si="724"/>
        <v>5.8215371159757918</v>
      </c>
      <c r="BH4655" s="63">
        <f t="shared" si="725"/>
        <v>5.8215377659757914</v>
      </c>
      <c r="BI4655" s="109">
        <f t="shared" si="727"/>
        <v>139470000</v>
      </c>
      <c r="BJ4655" s="203">
        <f t="shared" si="726"/>
        <v>3.5418380121385244E+24</v>
      </c>
    </row>
    <row r="4656" spans="53:62" s="174" customFormat="1" x14ac:dyDescent="0.35">
      <c r="BA4656" s="177">
        <v>4650</v>
      </c>
      <c r="BB4656" s="202">
        <f t="shared" si="719"/>
        <v>232500000</v>
      </c>
      <c r="BC4656" s="63">
        <f t="shared" si="720"/>
        <v>5474.0373793120343</v>
      </c>
      <c r="BD4656" s="63">
        <f t="shared" si="721"/>
        <v>5474.0373793181452</v>
      </c>
      <c r="BE4656" s="63">
        <f t="shared" si="722"/>
        <v>145.53842789939466</v>
      </c>
      <c r="BF4656" s="63">
        <f t="shared" si="723"/>
        <v>145.53842854939467</v>
      </c>
      <c r="BG4656" s="63">
        <f t="shared" si="724"/>
        <v>5.8215371159757918</v>
      </c>
      <c r="BH4656" s="63">
        <f t="shared" si="725"/>
        <v>5.8215377659757914</v>
      </c>
      <c r="BI4656" s="109">
        <f t="shared" si="727"/>
        <v>139500000</v>
      </c>
      <c r="BJ4656" s="203">
        <f t="shared" si="726"/>
        <v>3.5421162917902938E+24</v>
      </c>
    </row>
    <row r="4657" spans="53:62" s="174" customFormat="1" x14ac:dyDescent="0.35">
      <c r="BA4657" s="177">
        <v>4651</v>
      </c>
      <c r="BB4657" s="202">
        <f t="shared" si="719"/>
        <v>232550000</v>
      </c>
      <c r="BC4657" s="63">
        <f t="shared" si="720"/>
        <v>5475.2090383212908</v>
      </c>
      <c r="BD4657" s="63">
        <f t="shared" si="721"/>
        <v>5475.2090383274026</v>
      </c>
      <c r="BE4657" s="63">
        <f t="shared" si="722"/>
        <v>145.53842789939466</v>
      </c>
      <c r="BF4657" s="63">
        <f t="shared" si="723"/>
        <v>145.53842854939467</v>
      </c>
      <c r="BG4657" s="63">
        <f t="shared" si="724"/>
        <v>5.8215371159757918</v>
      </c>
      <c r="BH4657" s="63">
        <f t="shared" si="725"/>
        <v>5.8215377659757914</v>
      </c>
      <c r="BI4657" s="109">
        <f t="shared" si="727"/>
        <v>139530000</v>
      </c>
      <c r="BJ4657" s="203">
        <f t="shared" si="726"/>
        <v>3.5423944660144261E+24</v>
      </c>
    </row>
    <row r="4658" spans="53:62" s="174" customFormat="1" x14ac:dyDescent="0.35">
      <c r="BA4658" s="177">
        <v>4652</v>
      </c>
      <c r="BB4658" s="202">
        <f t="shared" si="719"/>
        <v>232600000</v>
      </c>
      <c r="BC4658" s="63">
        <f t="shared" si="720"/>
        <v>5476.3806949500176</v>
      </c>
      <c r="BD4658" s="63">
        <f t="shared" si="721"/>
        <v>5476.3806949561322</v>
      </c>
      <c r="BE4658" s="63">
        <f t="shared" si="722"/>
        <v>145.53842789939466</v>
      </c>
      <c r="BF4658" s="63">
        <f t="shared" si="723"/>
        <v>145.53842854939467</v>
      </c>
      <c r="BG4658" s="63">
        <f t="shared" si="724"/>
        <v>5.8215371159757918</v>
      </c>
      <c r="BH4658" s="63">
        <f t="shared" si="725"/>
        <v>5.8215377659757914</v>
      </c>
      <c r="BI4658" s="109">
        <f t="shared" si="727"/>
        <v>139560000</v>
      </c>
      <c r="BJ4658" s="203">
        <f t="shared" si="726"/>
        <v>3.5426725348508627E+24</v>
      </c>
    </row>
    <row r="4659" spans="53:62" s="174" customFormat="1" x14ac:dyDescent="0.35">
      <c r="BA4659" s="177">
        <v>4653</v>
      </c>
      <c r="BB4659" s="202">
        <f t="shared" si="719"/>
        <v>232650000</v>
      </c>
      <c r="BC4659" s="63">
        <f t="shared" si="720"/>
        <v>5477.5523491982813</v>
      </c>
      <c r="BD4659" s="63">
        <f t="shared" si="721"/>
        <v>5477.5523492043985</v>
      </c>
      <c r="BE4659" s="63">
        <f t="shared" si="722"/>
        <v>145.53842789939466</v>
      </c>
      <c r="BF4659" s="63">
        <f t="shared" si="723"/>
        <v>145.53842854939467</v>
      </c>
      <c r="BG4659" s="63">
        <f t="shared" si="724"/>
        <v>5.8215371159757918</v>
      </c>
      <c r="BH4659" s="63">
        <f t="shared" si="725"/>
        <v>5.8215377659757914</v>
      </c>
      <c r="BI4659" s="109">
        <f t="shared" si="727"/>
        <v>139590000</v>
      </c>
      <c r="BJ4659" s="203">
        <f t="shared" si="726"/>
        <v>3.5429504983395314E+24</v>
      </c>
    </row>
    <row r="4660" spans="53:62" s="174" customFormat="1" x14ac:dyDescent="0.35">
      <c r="BA4660" s="177">
        <v>4654</v>
      </c>
      <c r="BB4660" s="202">
        <f t="shared" si="719"/>
        <v>232700000</v>
      </c>
      <c r="BC4660" s="63">
        <f t="shared" si="720"/>
        <v>5478.7240010660207</v>
      </c>
      <c r="BD4660" s="63">
        <f t="shared" si="721"/>
        <v>5478.724001072138</v>
      </c>
      <c r="BE4660" s="63">
        <f t="shared" si="722"/>
        <v>145.53842789939466</v>
      </c>
      <c r="BF4660" s="63">
        <f t="shared" si="723"/>
        <v>145.53842854939467</v>
      </c>
      <c r="BG4660" s="63">
        <f t="shared" si="724"/>
        <v>5.8215371159757918</v>
      </c>
      <c r="BH4660" s="63">
        <f t="shared" si="725"/>
        <v>5.8215377659757914</v>
      </c>
      <c r="BI4660" s="109">
        <f t="shared" si="727"/>
        <v>139620000</v>
      </c>
      <c r="BJ4660" s="203">
        <f t="shared" si="726"/>
        <v>3.5432283565203436E+24</v>
      </c>
    </row>
    <row r="4661" spans="53:62" s="174" customFormat="1" x14ac:dyDescent="0.35">
      <c r="BA4661" s="177">
        <v>4655</v>
      </c>
      <c r="BB4661" s="202">
        <f t="shared" si="719"/>
        <v>232750000</v>
      </c>
      <c r="BC4661" s="63">
        <f t="shared" si="720"/>
        <v>5479.8956505532951</v>
      </c>
      <c r="BD4661" s="63">
        <f t="shared" si="721"/>
        <v>5479.8956505594142</v>
      </c>
      <c r="BE4661" s="63">
        <f t="shared" si="722"/>
        <v>145.53842789939466</v>
      </c>
      <c r="BF4661" s="63">
        <f t="shared" si="723"/>
        <v>145.53842854939467</v>
      </c>
      <c r="BG4661" s="63">
        <f t="shared" si="724"/>
        <v>5.8215371159757918</v>
      </c>
      <c r="BH4661" s="63">
        <f t="shared" si="725"/>
        <v>5.8215377659757914</v>
      </c>
      <c r="BI4661" s="109">
        <f t="shared" si="727"/>
        <v>139650000</v>
      </c>
      <c r="BJ4661" s="203">
        <f t="shared" si="726"/>
        <v>3.5435061094331953E+24</v>
      </c>
    </row>
    <row r="4662" spans="53:62" s="174" customFormat="1" x14ac:dyDescent="0.35">
      <c r="BA4662" s="177">
        <v>4656</v>
      </c>
      <c r="BB4662" s="202">
        <f t="shared" si="719"/>
        <v>232800000</v>
      </c>
      <c r="BC4662" s="63">
        <f t="shared" si="720"/>
        <v>5481.0672976601072</v>
      </c>
      <c r="BD4662" s="63">
        <f t="shared" si="721"/>
        <v>5481.0672976662272</v>
      </c>
      <c r="BE4662" s="63">
        <f t="shared" si="722"/>
        <v>145.53842789939466</v>
      </c>
      <c r="BF4662" s="63">
        <f t="shared" si="723"/>
        <v>145.53842854939467</v>
      </c>
      <c r="BG4662" s="63">
        <f t="shared" si="724"/>
        <v>5.8215371159757918</v>
      </c>
      <c r="BH4662" s="63">
        <f t="shared" si="725"/>
        <v>5.8215377659757914</v>
      </c>
      <c r="BI4662" s="109">
        <f t="shared" si="727"/>
        <v>139680000</v>
      </c>
      <c r="BJ4662" s="203">
        <f t="shared" si="726"/>
        <v>3.543783757117968E+24</v>
      </c>
    </row>
    <row r="4663" spans="53:62" s="174" customFormat="1" x14ac:dyDescent="0.35">
      <c r="BA4663" s="177">
        <v>4657</v>
      </c>
      <c r="BB4663" s="202">
        <f t="shared" si="719"/>
        <v>232850000</v>
      </c>
      <c r="BC4663" s="63">
        <f t="shared" si="720"/>
        <v>5482.2389423863933</v>
      </c>
      <c r="BD4663" s="63">
        <f t="shared" si="721"/>
        <v>5482.2389423925133</v>
      </c>
      <c r="BE4663" s="63">
        <f t="shared" si="722"/>
        <v>145.53842789939466</v>
      </c>
      <c r="BF4663" s="63">
        <f t="shared" si="723"/>
        <v>145.53842854939467</v>
      </c>
      <c r="BG4663" s="63">
        <f t="shared" si="724"/>
        <v>5.8215371159757918</v>
      </c>
      <c r="BH4663" s="63">
        <f t="shared" si="725"/>
        <v>5.8215377659757914</v>
      </c>
      <c r="BI4663" s="109">
        <f t="shared" si="727"/>
        <v>139710000</v>
      </c>
      <c r="BJ4663" s="203">
        <f t="shared" si="726"/>
        <v>3.5440612996145269E+24</v>
      </c>
    </row>
    <row r="4664" spans="53:62" s="174" customFormat="1" x14ac:dyDescent="0.35">
      <c r="BA4664" s="177">
        <v>4658</v>
      </c>
      <c r="BB4664" s="202">
        <f t="shared" si="719"/>
        <v>232900000</v>
      </c>
      <c r="BC4664" s="63">
        <f t="shared" si="720"/>
        <v>5483.410584732278</v>
      </c>
      <c r="BD4664" s="63">
        <f t="shared" si="721"/>
        <v>5483.4105847384008</v>
      </c>
      <c r="BE4664" s="63">
        <f t="shared" si="722"/>
        <v>145.53842789939466</v>
      </c>
      <c r="BF4664" s="63">
        <f t="shared" si="723"/>
        <v>145.53842854939467</v>
      </c>
      <c r="BG4664" s="63">
        <f t="shared" si="724"/>
        <v>5.8215371159757918</v>
      </c>
      <c r="BH4664" s="63">
        <f t="shared" si="725"/>
        <v>5.8215377659757914</v>
      </c>
      <c r="BI4664" s="109">
        <f t="shared" si="727"/>
        <v>139740000</v>
      </c>
      <c r="BJ4664" s="203">
        <f t="shared" si="726"/>
        <v>3.5443387369627246E+24</v>
      </c>
    </row>
    <row r="4665" spans="53:62" s="174" customFormat="1" x14ac:dyDescent="0.35">
      <c r="BA4665" s="177">
        <v>4659</v>
      </c>
      <c r="BB4665" s="202">
        <f t="shared" si="719"/>
        <v>232950000</v>
      </c>
      <c r="BC4665" s="63">
        <f t="shared" si="720"/>
        <v>5484.5822246976368</v>
      </c>
      <c r="BD4665" s="63">
        <f t="shared" si="721"/>
        <v>5484.5822247037613</v>
      </c>
      <c r="BE4665" s="63">
        <f t="shared" si="722"/>
        <v>145.53842789939466</v>
      </c>
      <c r="BF4665" s="63">
        <f t="shared" si="723"/>
        <v>145.53842854939467</v>
      </c>
      <c r="BG4665" s="63">
        <f t="shared" si="724"/>
        <v>5.8215371159757918</v>
      </c>
      <c r="BH4665" s="63">
        <f t="shared" si="725"/>
        <v>5.8215377659757914</v>
      </c>
      <c r="BI4665" s="109">
        <f t="shared" si="727"/>
        <v>139770000</v>
      </c>
      <c r="BJ4665" s="203">
        <f t="shared" si="726"/>
        <v>3.5446160692023964E+24</v>
      </c>
    </row>
    <row r="4666" spans="53:62" s="174" customFormat="1" x14ac:dyDescent="0.35">
      <c r="BA4666" s="177">
        <v>4660</v>
      </c>
      <c r="BB4666" s="202">
        <f t="shared" si="719"/>
        <v>233000000</v>
      </c>
      <c r="BC4666" s="63">
        <f t="shared" si="720"/>
        <v>5485.7538622825978</v>
      </c>
      <c r="BD4666" s="63">
        <f t="shared" si="721"/>
        <v>5485.7538622887232</v>
      </c>
      <c r="BE4666" s="63">
        <f t="shared" si="722"/>
        <v>145.53842789939466</v>
      </c>
      <c r="BF4666" s="63">
        <f t="shared" si="723"/>
        <v>145.53842854939467</v>
      </c>
      <c r="BG4666" s="63">
        <f t="shared" si="724"/>
        <v>5.8215371159757918</v>
      </c>
      <c r="BH4666" s="63">
        <f t="shared" si="725"/>
        <v>5.8215377659757914</v>
      </c>
      <c r="BI4666" s="109">
        <f t="shared" si="727"/>
        <v>139800000</v>
      </c>
      <c r="BJ4666" s="203">
        <f t="shared" si="726"/>
        <v>3.544893296373363E+24</v>
      </c>
    </row>
    <row r="4667" spans="53:62" s="174" customFormat="1" x14ac:dyDescent="0.35">
      <c r="BA4667" s="177">
        <v>4661</v>
      </c>
      <c r="BB4667" s="202">
        <f t="shared" si="719"/>
        <v>233050000</v>
      </c>
      <c r="BC4667" s="63">
        <f t="shared" si="720"/>
        <v>5486.9254974870319</v>
      </c>
      <c r="BD4667" s="63">
        <f t="shared" si="721"/>
        <v>5486.9254974931573</v>
      </c>
      <c r="BE4667" s="63">
        <f t="shared" si="722"/>
        <v>145.53842789939466</v>
      </c>
      <c r="BF4667" s="63">
        <f t="shared" si="723"/>
        <v>145.53842854939467</v>
      </c>
      <c r="BG4667" s="63">
        <f t="shared" si="724"/>
        <v>5.8215371159757918</v>
      </c>
      <c r="BH4667" s="63">
        <f t="shared" si="725"/>
        <v>5.8215377659757914</v>
      </c>
      <c r="BI4667" s="109">
        <f t="shared" si="727"/>
        <v>139830000</v>
      </c>
      <c r="BJ4667" s="203">
        <f t="shared" si="726"/>
        <v>3.5451704185154308E+24</v>
      </c>
    </row>
    <row r="4668" spans="53:62" s="174" customFormat="1" x14ac:dyDescent="0.35">
      <c r="BA4668" s="177">
        <v>4662</v>
      </c>
      <c r="BB4668" s="202">
        <f t="shared" si="719"/>
        <v>233100000</v>
      </c>
      <c r="BC4668" s="63">
        <f t="shared" si="720"/>
        <v>5488.0971303110673</v>
      </c>
      <c r="BD4668" s="63">
        <f t="shared" si="721"/>
        <v>5488.0971303171937</v>
      </c>
      <c r="BE4668" s="63">
        <f t="shared" si="722"/>
        <v>145.53842789939466</v>
      </c>
      <c r="BF4668" s="63">
        <f t="shared" si="723"/>
        <v>145.53842854939467</v>
      </c>
      <c r="BG4668" s="63">
        <f t="shared" si="724"/>
        <v>5.8215371159757918</v>
      </c>
      <c r="BH4668" s="63">
        <f t="shared" si="725"/>
        <v>5.8215377659757914</v>
      </c>
      <c r="BI4668" s="109">
        <f t="shared" si="727"/>
        <v>139860000</v>
      </c>
      <c r="BJ4668" s="203">
        <f t="shared" si="726"/>
        <v>3.5454474356683899E+24</v>
      </c>
    </row>
    <row r="4669" spans="53:62" s="174" customFormat="1" x14ac:dyDescent="0.35">
      <c r="BA4669" s="177">
        <v>4663</v>
      </c>
      <c r="BB4669" s="202">
        <f t="shared" si="719"/>
        <v>233150000</v>
      </c>
      <c r="BC4669" s="63">
        <f t="shared" si="720"/>
        <v>5489.2687607546377</v>
      </c>
      <c r="BD4669" s="63">
        <f t="shared" si="721"/>
        <v>5489.2687607607668</v>
      </c>
      <c r="BE4669" s="63">
        <f t="shared" si="722"/>
        <v>145.53842789939466</v>
      </c>
      <c r="BF4669" s="63">
        <f t="shared" si="723"/>
        <v>145.53842854939467</v>
      </c>
      <c r="BG4669" s="63">
        <f t="shared" si="724"/>
        <v>5.8215371159757918</v>
      </c>
      <c r="BH4669" s="63">
        <f t="shared" si="725"/>
        <v>5.8215377659757914</v>
      </c>
      <c r="BI4669" s="109">
        <f t="shared" si="727"/>
        <v>139890000</v>
      </c>
      <c r="BJ4669" s="203">
        <f t="shared" si="726"/>
        <v>3.545724347872016E+24</v>
      </c>
    </row>
    <row r="4670" spans="53:62" s="174" customFormat="1" x14ac:dyDescent="0.35">
      <c r="BA4670" s="177">
        <v>4664</v>
      </c>
      <c r="BB4670" s="202">
        <f t="shared" si="719"/>
        <v>233200000</v>
      </c>
      <c r="BC4670" s="63">
        <f t="shared" si="720"/>
        <v>5490.4403888177467</v>
      </c>
      <c r="BD4670" s="63">
        <f t="shared" si="721"/>
        <v>5490.4403888238776</v>
      </c>
      <c r="BE4670" s="63">
        <f t="shared" si="722"/>
        <v>145.53842789939466</v>
      </c>
      <c r="BF4670" s="63">
        <f t="shared" si="723"/>
        <v>145.53842854939467</v>
      </c>
      <c r="BG4670" s="63">
        <f t="shared" si="724"/>
        <v>5.8215371159757918</v>
      </c>
      <c r="BH4670" s="63">
        <f t="shared" si="725"/>
        <v>5.8215377659757914</v>
      </c>
      <c r="BI4670" s="109">
        <f t="shared" si="727"/>
        <v>139920000</v>
      </c>
      <c r="BJ4670" s="203">
        <f t="shared" si="726"/>
        <v>3.5460011551660697E+24</v>
      </c>
    </row>
    <row r="4671" spans="53:62" s="174" customFormat="1" x14ac:dyDescent="0.35">
      <c r="BA4671" s="177">
        <v>4665</v>
      </c>
      <c r="BB4671" s="202">
        <f t="shared" si="719"/>
        <v>233250000</v>
      </c>
      <c r="BC4671" s="63">
        <f t="shared" si="720"/>
        <v>5491.6120145004579</v>
      </c>
      <c r="BD4671" s="63">
        <f t="shared" si="721"/>
        <v>5491.6120145065897</v>
      </c>
      <c r="BE4671" s="63">
        <f t="shared" si="722"/>
        <v>145.53842789939466</v>
      </c>
      <c r="BF4671" s="63">
        <f t="shared" si="723"/>
        <v>145.53842854939467</v>
      </c>
      <c r="BG4671" s="63">
        <f t="shared" si="724"/>
        <v>5.8215371159757918</v>
      </c>
      <c r="BH4671" s="63">
        <f t="shared" si="725"/>
        <v>5.8215377659757914</v>
      </c>
      <c r="BI4671" s="109">
        <f t="shared" si="727"/>
        <v>139950000</v>
      </c>
      <c r="BJ4671" s="203">
        <f t="shared" si="726"/>
        <v>3.5462778575902974E+24</v>
      </c>
    </row>
    <row r="4672" spans="53:62" s="174" customFormat="1" x14ac:dyDescent="0.35">
      <c r="BA4672" s="177">
        <v>4666</v>
      </c>
      <c r="BB4672" s="202">
        <f t="shared" si="719"/>
        <v>233300000</v>
      </c>
      <c r="BC4672" s="63">
        <f t="shared" si="720"/>
        <v>5492.7836378027705</v>
      </c>
      <c r="BD4672" s="63">
        <f t="shared" si="721"/>
        <v>5492.7836378089041</v>
      </c>
      <c r="BE4672" s="63">
        <f t="shared" si="722"/>
        <v>145.53842789939466</v>
      </c>
      <c r="BF4672" s="63">
        <f t="shared" si="723"/>
        <v>145.53842854939467</v>
      </c>
      <c r="BG4672" s="63">
        <f t="shared" si="724"/>
        <v>5.8215371159757918</v>
      </c>
      <c r="BH4672" s="63">
        <f t="shared" si="725"/>
        <v>5.8215377659757914</v>
      </c>
      <c r="BI4672" s="109">
        <f t="shared" si="727"/>
        <v>139980000</v>
      </c>
      <c r="BJ4672" s="203">
        <f t="shared" si="726"/>
        <v>3.5465544551844289E+24</v>
      </c>
    </row>
    <row r="4673" spans="53:62" s="174" customFormat="1" x14ac:dyDescent="0.35">
      <c r="BA4673" s="177">
        <v>4667</v>
      </c>
      <c r="BB4673" s="202">
        <f t="shared" si="719"/>
        <v>233350000</v>
      </c>
      <c r="BC4673" s="63">
        <f t="shared" si="720"/>
        <v>5493.9552587246208</v>
      </c>
      <c r="BD4673" s="63">
        <f t="shared" si="721"/>
        <v>5493.9552587307553</v>
      </c>
      <c r="BE4673" s="63">
        <f t="shared" si="722"/>
        <v>145.53842789939466</v>
      </c>
      <c r="BF4673" s="63">
        <f t="shared" si="723"/>
        <v>145.53842854939467</v>
      </c>
      <c r="BG4673" s="63">
        <f t="shared" si="724"/>
        <v>5.8215371159757918</v>
      </c>
      <c r="BH4673" s="63">
        <f t="shared" si="725"/>
        <v>5.8215377659757914</v>
      </c>
      <c r="BI4673" s="109">
        <f t="shared" si="727"/>
        <v>140010000</v>
      </c>
      <c r="BJ4673" s="203">
        <f t="shared" si="726"/>
        <v>3.5468309479881787E+24</v>
      </c>
    </row>
    <row r="4674" spans="53:62" s="174" customFormat="1" x14ac:dyDescent="0.35">
      <c r="BA4674" s="177">
        <v>4668</v>
      </c>
      <c r="BB4674" s="202">
        <f t="shared" si="719"/>
        <v>233400000</v>
      </c>
      <c r="BC4674" s="63">
        <f t="shared" si="720"/>
        <v>5495.1268772660078</v>
      </c>
      <c r="BD4674" s="63">
        <f t="shared" si="721"/>
        <v>5495.1268772721432</v>
      </c>
      <c r="BE4674" s="63">
        <f t="shared" si="722"/>
        <v>145.53842789939466</v>
      </c>
      <c r="BF4674" s="63">
        <f t="shared" si="723"/>
        <v>145.53842854939467</v>
      </c>
      <c r="BG4674" s="63">
        <f t="shared" si="724"/>
        <v>5.8215371159757918</v>
      </c>
      <c r="BH4674" s="63">
        <f t="shared" si="725"/>
        <v>5.8215377659757914</v>
      </c>
      <c r="BI4674" s="109">
        <f t="shared" si="727"/>
        <v>140040000</v>
      </c>
      <c r="BJ4674" s="203">
        <f t="shared" si="726"/>
        <v>3.5471073360412486E+24</v>
      </c>
    </row>
    <row r="4675" spans="53:62" s="174" customFormat="1" x14ac:dyDescent="0.35">
      <c r="BA4675" s="177">
        <v>4669</v>
      </c>
      <c r="BB4675" s="202">
        <f t="shared" si="719"/>
        <v>233450000</v>
      </c>
      <c r="BC4675" s="63">
        <f t="shared" si="720"/>
        <v>5496.2984934270617</v>
      </c>
      <c r="BD4675" s="63">
        <f t="shared" si="721"/>
        <v>5496.298493433198</v>
      </c>
      <c r="BE4675" s="63">
        <f t="shared" si="722"/>
        <v>145.53842789939466</v>
      </c>
      <c r="BF4675" s="63">
        <f t="shared" si="723"/>
        <v>145.53842854939467</v>
      </c>
      <c r="BG4675" s="63">
        <f t="shared" si="724"/>
        <v>5.8215371159757918</v>
      </c>
      <c r="BH4675" s="63">
        <f t="shared" si="725"/>
        <v>5.8215377659757914</v>
      </c>
      <c r="BI4675" s="109">
        <f t="shared" si="727"/>
        <v>140070000</v>
      </c>
      <c r="BJ4675" s="203">
        <f t="shared" si="726"/>
        <v>3.5473836193833235E+24</v>
      </c>
    </row>
    <row r="4676" spans="53:62" s="174" customFormat="1" x14ac:dyDescent="0.35">
      <c r="BA4676" s="177">
        <v>4670</v>
      </c>
      <c r="BB4676" s="202">
        <f t="shared" si="719"/>
        <v>233500000</v>
      </c>
      <c r="BC4676" s="63">
        <f t="shared" si="720"/>
        <v>5497.4701072076514</v>
      </c>
      <c r="BD4676" s="63">
        <f t="shared" si="721"/>
        <v>5497.4701072137896</v>
      </c>
      <c r="BE4676" s="63">
        <f t="shared" si="722"/>
        <v>145.53842789939466</v>
      </c>
      <c r="BF4676" s="63">
        <f t="shared" si="723"/>
        <v>145.53842854939467</v>
      </c>
      <c r="BG4676" s="63">
        <f t="shared" si="724"/>
        <v>5.8215371159757918</v>
      </c>
      <c r="BH4676" s="63">
        <f t="shared" si="725"/>
        <v>5.8215377659757914</v>
      </c>
      <c r="BI4676" s="109">
        <f t="shared" si="727"/>
        <v>140100000</v>
      </c>
      <c r="BJ4676" s="203">
        <f t="shared" si="726"/>
        <v>3.5476597980540726E+24</v>
      </c>
    </row>
    <row r="4677" spans="53:62" s="174" customFormat="1" x14ac:dyDescent="0.35">
      <c r="BA4677" s="177">
        <v>4671</v>
      </c>
      <c r="BB4677" s="202">
        <f t="shared" si="719"/>
        <v>233550000</v>
      </c>
      <c r="BC4677" s="63">
        <f t="shared" si="720"/>
        <v>5498.6417186078443</v>
      </c>
      <c r="BD4677" s="63">
        <f t="shared" si="721"/>
        <v>5498.6417186139834</v>
      </c>
      <c r="BE4677" s="63">
        <f t="shared" si="722"/>
        <v>145.53842789939466</v>
      </c>
      <c r="BF4677" s="63">
        <f t="shared" si="723"/>
        <v>145.53842854939467</v>
      </c>
      <c r="BG4677" s="63">
        <f t="shared" si="724"/>
        <v>5.8215371159757918</v>
      </c>
      <c r="BH4677" s="63">
        <f t="shared" si="725"/>
        <v>5.8215377659757914</v>
      </c>
      <c r="BI4677" s="109">
        <f t="shared" si="727"/>
        <v>140130000</v>
      </c>
      <c r="BJ4677" s="203">
        <f t="shared" si="726"/>
        <v>3.5479358720931527E+24</v>
      </c>
    </row>
    <row r="4678" spans="53:62" s="174" customFormat="1" x14ac:dyDescent="0.35">
      <c r="BA4678" s="177">
        <v>4672</v>
      </c>
      <c r="BB4678" s="202">
        <f t="shared" ref="BB4678:BB4741" si="728">BA4678*50000</f>
        <v>233600000</v>
      </c>
      <c r="BC4678" s="63">
        <f t="shared" ref="BC4678:BC4741" si="729">($F$5+$F$6+$F$7+$F$8+$F$9)*(1-EXP(-$F$20*(1-$DC$6%)*BB4678/(2*$F$17)))*$F$25*$F$1*10^3*11600/($F$20*(1-$DC$6%))</f>
        <v>5499.8133276276385</v>
      </c>
      <c r="BD4678" s="63">
        <f t="shared" ref="BD4678:BD4741" si="730">($F$25*$F$1*10^3*11600*($F$5+$F$6+$F$7+$F$8+$F$9)/($F$27*$F$29*(1-$DC$6%))+$F$28/$F$27)*(1-EXP(-$F$27*$F$29*(1-$DC$6%)*BB4678/(2*$F$17)))</f>
        <v>5499.8133276337785</v>
      </c>
      <c r="BE4678" s="63">
        <f t="shared" ref="BE4678:BE4741" si="731">($F$5+$F$6+$F$7+$F$8+$F$9)*(1-EXP(-$F$20*(1-$DC$5%)*BB4678/(2*$F$17)))*$F$25*$F$1*10^3*11600/($F$20*(1-$DC$5%))</f>
        <v>145.53842789939466</v>
      </c>
      <c r="BF4678" s="63">
        <f t="shared" ref="BF4678:BF4741" si="732">($F$25*$F$1*10^3*11600*($F$5+$F$6+$F$7+$F$8+$F$9)/($F$27*$F$29*(1-$DC$5%))+$F$28/$F$27)*(1-EXP(-$F$27*$F$29*(1-$DC$5%)*BB4678/(2*$F$17)))</f>
        <v>145.53842854939467</v>
      </c>
      <c r="BG4678" s="63">
        <f t="shared" ref="BG4678:BG4741" si="733">($F$5+$F$6+$F$7+$F$8+$F$9)*(1-EXP(-$F$20*(1-$DC$4%)*BB4678/(2*$F$17)))*$F$25*$F$1*10^3*11600/($F$20*(1-$DC$4%))</f>
        <v>5.8215371159757918</v>
      </c>
      <c r="BH4678" s="63">
        <f t="shared" ref="BH4678:BH4741" si="734">($F$25*$F$1*10^3*11600*($F$5+$F$6+$F$7+$F$8+$F$9)/($F$27*$F$29*(1-$DC$4%))+$F$28/$F$27)*(1-EXP(-$F$27*$F$29*(1-$DC$4%)*BB4678/(2*$F$17)))</f>
        <v>5.8215377659757914</v>
      </c>
      <c r="BI4678" s="109">
        <f t="shared" si="727"/>
        <v>140160000</v>
      </c>
      <c r="BJ4678" s="203">
        <f t="shared" ref="BJ4678:BJ4741" si="735">($F$17/($F$20*(1-$F$19%)))*($F$5+$F$6+$F$7+$F$8+$F$9)*(1-EXP(-$F$20*(1-$F$19%)*BI4678/(2*$F$17)))+$F$17/($F$25*1000)*$F$11*EXP(-$F$20*(1-$F$19%)*BI4678/(2*$F$17))</f>
        <v>3.5482118415402034E+24</v>
      </c>
    </row>
    <row r="4679" spans="53:62" s="174" customFormat="1" x14ac:dyDescent="0.35">
      <c r="BA4679" s="177">
        <v>4673</v>
      </c>
      <c r="BB4679" s="202">
        <f t="shared" si="728"/>
        <v>233650000</v>
      </c>
      <c r="BC4679" s="63">
        <f t="shared" si="729"/>
        <v>5500.9849342670341</v>
      </c>
      <c r="BD4679" s="63">
        <f t="shared" si="730"/>
        <v>5500.9849342731759</v>
      </c>
      <c r="BE4679" s="63">
        <f t="shared" si="731"/>
        <v>145.53842789939466</v>
      </c>
      <c r="BF4679" s="63">
        <f t="shared" si="732"/>
        <v>145.53842854939467</v>
      </c>
      <c r="BG4679" s="63">
        <f t="shared" si="733"/>
        <v>5.8215371159757918</v>
      </c>
      <c r="BH4679" s="63">
        <f t="shared" si="734"/>
        <v>5.8215377659757914</v>
      </c>
      <c r="BI4679" s="109">
        <f t="shared" ref="BI4679:BI4742" si="736">BA4679*30000</f>
        <v>140190000</v>
      </c>
      <c r="BJ4679" s="203">
        <f t="shared" si="735"/>
        <v>3.5484877064348497E+24</v>
      </c>
    </row>
    <row r="4680" spans="53:62" s="174" customFormat="1" x14ac:dyDescent="0.35">
      <c r="BA4680" s="177">
        <v>4674</v>
      </c>
      <c r="BB4680" s="202">
        <f t="shared" si="728"/>
        <v>233700000</v>
      </c>
      <c r="BC4680" s="63">
        <f t="shared" si="729"/>
        <v>5502.156538526031</v>
      </c>
      <c r="BD4680" s="63">
        <f t="shared" si="730"/>
        <v>5502.1565385321746</v>
      </c>
      <c r="BE4680" s="63">
        <f t="shared" si="731"/>
        <v>145.53842789939466</v>
      </c>
      <c r="BF4680" s="63">
        <f t="shared" si="732"/>
        <v>145.53842854939467</v>
      </c>
      <c r="BG4680" s="63">
        <f t="shared" si="733"/>
        <v>5.8215371159757918</v>
      </c>
      <c r="BH4680" s="63">
        <f t="shared" si="734"/>
        <v>5.8215377659757914</v>
      </c>
      <c r="BI4680" s="109">
        <f t="shared" si="736"/>
        <v>140220000</v>
      </c>
      <c r="BJ4680" s="203">
        <f t="shared" si="735"/>
        <v>3.5487634668167018E+24</v>
      </c>
    </row>
    <row r="4681" spans="53:62" s="174" customFormat="1" x14ac:dyDescent="0.35">
      <c r="BA4681" s="177">
        <v>4675</v>
      </c>
      <c r="BB4681" s="202">
        <f t="shared" si="728"/>
        <v>233750000</v>
      </c>
      <c r="BC4681" s="63">
        <f t="shared" si="729"/>
        <v>5503.3281404046302</v>
      </c>
      <c r="BD4681" s="63">
        <f t="shared" si="730"/>
        <v>5503.3281404107747</v>
      </c>
      <c r="BE4681" s="63">
        <f t="shared" si="731"/>
        <v>145.53842789939466</v>
      </c>
      <c r="BF4681" s="63">
        <f t="shared" si="732"/>
        <v>145.53842854939467</v>
      </c>
      <c r="BG4681" s="63">
        <f t="shared" si="733"/>
        <v>5.8215371159757918</v>
      </c>
      <c r="BH4681" s="63">
        <f t="shared" si="734"/>
        <v>5.8215377659757914</v>
      </c>
      <c r="BI4681" s="109">
        <f t="shared" si="736"/>
        <v>140250000</v>
      </c>
      <c r="BJ4681" s="203">
        <f t="shared" si="735"/>
        <v>3.5490391227253562E+24</v>
      </c>
    </row>
    <row r="4682" spans="53:62" s="174" customFormat="1" x14ac:dyDescent="0.35">
      <c r="BA4682" s="177">
        <v>4676</v>
      </c>
      <c r="BB4682" s="202">
        <f t="shared" si="728"/>
        <v>233800000</v>
      </c>
      <c r="BC4682" s="63">
        <f t="shared" si="729"/>
        <v>5504.4997399028962</v>
      </c>
      <c r="BD4682" s="63">
        <f t="shared" si="730"/>
        <v>5504.4997399090416</v>
      </c>
      <c r="BE4682" s="63">
        <f t="shared" si="731"/>
        <v>145.53842789939466</v>
      </c>
      <c r="BF4682" s="63">
        <f t="shared" si="732"/>
        <v>145.53842854939467</v>
      </c>
      <c r="BG4682" s="63">
        <f t="shared" si="733"/>
        <v>5.8215371159757918</v>
      </c>
      <c r="BH4682" s="63">
        <f t="shared" si="734"/>
        <v>5.8215377659757914</v>
      </c>
      <c r="BI4682" s="109">
        <f t="shared" si="736"/>
        <v>140280000</v>
      </c>
      <c r="BJ4682" s="203">
        <f t="shared" si="735"/>
        <v>3.5493146742003905E+24</v>
      </c>
    </row>
    <row r="4683" spans="53:62" s="174" customFormat="1" x14ac:dyDescent="0.35">
      <c r="BA4683" s="177">
        <v>4677</v>
      </c>
      <c r="BB4683" s="202">
        <f t="shared" si="728"/>
        <v>233850000</v>
      </c>
      <c r="BC4683" s="63">
        <f t="shared" si="729"/>
        <v>5505.671337020698</v>
      </c>
      <c r="BD4683" s="63">
        <f t="shared" si="730"/>
        <v>5505.6713370268462</v>
      </c>
      <c r="BE4683" s="63">
        <f t="shared" si="731"/>
        <v>145.53842789939466</v>
      </c>
      <c r="BF4683" s="63">
        <f t="shared" si="732"/>
        <v>145.53842854939467</v>
      </c>
      <c r="BG4683" s="63">
        <f t="shared" si="733"/>
        <v>5.8215371159757918</v>
      </c>
      <c r="BH4683" s="63">
        <f t="shared" si="734"/>
        <v>5.8215377659757914</v>
      </c>
      <c r="BI4683" s="109">
        <f t="shared" si="736"/>
        <v>140310000</v>
      </c>
      <c r="BJ4683" s="203">
        <f t="shared" si="735"/>
        <v>3.5495901212813725E+24</v>
      </c>
    </row>
    <row r="4684" spans="53:62" s="174" customFormat="1" x14ac:dyDescent="0.35">
      <c r="BA4684" s="177">
        <v>4678</v>
      </c>
      <c r="BB4684" s="202">
        <f t="shared" si="728"/>
        <v>233900000</v>
      </c>
      <c r="BC4684" s="63">
        <f t="shared" si="729"/>
        <v>5506.8429317582331</v>
      </c>
      <c r="BD4684" s="63">
        <f t="shared" si="730"/>
        <v>5506.8429317643813</v>
      </c>
      <c r="BE4684" s="63">
        <f t="shared" si="731"/>
        <v>145.53842789939466</v>
      </c>
      <c r="BF4684" s="63">
        <f t="shared" si="732"/>
        <v>145.53842854939467</v>
      </c>
      <c r="BG4684" s="63">
        <f t="shared" si="733"/>
        <v>5.8215371159757918</v>
      </c>
      <c r="BH4684" s="63">
        <f t="shared" si="734"/>
        <v>5.8215377659757914</v>
      </c>
      <c r="BI4684" s="109">
        <f t="shared" si="736"/>
        <v>140340000</v>
      </c>
      <c r="BJ4684" s="203">
        <f t="shared" si="735"/>
        <v>3.5498654640078509E+24</v>
      </c>
    </row>
    <row r="4685" spans="53:62" s="174" customFormat="1" x14ac:dyDescent="0.35">
      <c r="BA4685" s="177">
        <v>4679</v>
      </c>
      <c r="BB4685" s="202">
        <f t="shared" si="728"/>
        <v>233950000</v>
      </c>
      <c r="BC4685" s="63">
        <f t="shared" si="729"/>
        <v>5508.0145241153041</v>
      </c>
      <c r="BD4685" s="63">
        <f t="shared" si="730"/>
        <v>5508.0145241214541</v>
      </c>
      <c r="BE4685" s="63">
        <f t="shared" si="731"/>
        <v>145.53842789939466</v>
      </c>
      <c r="BF4685" s="63">
        <f t="shared" si="732"/>
        <v>145.53842854939467</v>
      </c>
      <c r="BG4685" s="63">
        <f t="shared" si="733"/>
        <v>5.8215371159757918</v>
      </c>
      <c r="BH4685" s="63">
        <f t="shared" si="734"/>
        <v>5.8215377659757914</v>
      </c>
      <c r="BI4685" s="109">
        <f t="shared" si="736"/>
        <v>140370000</v>
      </c>
      <c r="BJ4685" s="203">
        <f t="shared" si="735"/>
        <v>3.5501407024193614E+24</v>
      </c>
    </row>
    <row r="4686" spans="53:62" s="174" customFormat="1" x14ac:dyDescent="0.35">
      <c r="BA4686" s="177">
        <v>4680</v>
      </c>
      <c r="BB4686" s="202">
        <f t="shared" si="728"/>
        <v>234000000</v>
      </c>
      <c r="BC4686" s="63">
        <f t="shared" si="729"/>
        <v>5509.1861140921064</v>
      </c>
      <c r="BD4686" s="63">
        <f t="shared" si="730"/>
        <v>5509.1861140982573</v>
      </c>
      <c r="BE4686" s="63">
        <f t="shared" si="731"/>
        <v>145.53842789939466</v>
      </c>
      <c r="BF4686" s="63">
        <f t="shared" si="732"/>
        <v>145.53842854939467</v>
      </c>
      <c r="BG4686" s="63">
        <f t="shared" si="733"/>
        <v>5.8215371159757918</v>
      </c>
      <c r="BH4686" s="63">
        <f t="shared" si="734"/>
        <v>5.8215377659757914</v>
      </c>
      <c r="BI4686" s="109">
        <f t="shared" si="736"/>
        <v>140400000</v>
      </c>
      <c r="BJ4686" s="203">
        <f t="shared" si="735"/>
        <v>3.5504158365554241E+24</v>
      </c>
    </row>
    <row r="4687" spans="53:62" s="174" customFormat="1" x14ac:dyDescent="0.35">
      <c r="BA4687" s="177">
        <v>4681</v>
      </c>
      <c r="BB4687" s="202">
        <f t="shared" si="728"/>
        <v>234050000</v>
      </c>
      <c r="BC4687" s="63">
        <f t="shared" si="729"/>
        <v>5510.3577016885092</v>
      </c>
      <c r="BD4687" s="63">
        <f t="shared" si="730"/>
        <v>5510.357701694662</v>
      </c>
      <c r="BE4687" s="63">
        <f t="shared" si="731"/>
        <v>145.53842789939466</v>
      </c>
      <c r="BF4687" s="63">
        <f t="shared" si="732"/>
        <v>145.53842854939467</v>
      </c>
      <c r="BG4687" s="63">
        <f t="shared" si="733"/>
        <v>5.8215371159757918</v>
      </c>
      <c r="BH4687" s="63">
        <f t="shared" si="734"/>
        <v>5.8215377659757914</v>
      </c>
      <c r="BI4687" s="109">
        <f t="shared" si="736"/>
        <v>140430000</v>
      </c>
      <c r="BJ4687" s="203">
        <f t="shared" si="735"/>
        <v>3.5506908664555446E+24</v>
      </c>
    </row>
    <row r="4688" spans="53:62" s="174" customFormat="1" x14ac:dyDescent="0.35">
      <c r="BA4688" s="177">
        <v>4682</v>
      </c>
      <c r="BB4688" s="202">
        <f t="shared" si="728"/>
        <v>234100000</v>
      </c>
      <c r="BC4688" s="63">
        <f t="shared" si="729"/>
        <v>5511.5292869045152</v>
      </c>
      <c r="BD4688" s="63">
        <f t="shared" si="730"/>
        <v>5511.5292869106688</v>
      </c>
      <c r="BE4688" s="63">
        <f t="shared" si="731"/>
        <v>145.53842789939466</v>
      </c>
      <c r="BF4688" s="63">
        <f t="shared" si="732"/>
        <v>145.53842854939467</v>
      </c>
      <c r="BG4688" s="63">
        <f t="shared" si="733"/>
        <v>5.8215371159757918</v>
      </c>
      <c r="BH4688" s="63">
        <f t="shared" si="734"/>
        <v>5.8215377659757914</v>
      </c>
      <c r="BI4688" s="109">
        <f t="shared" si="736"/>
        <v>140460000</v>
      </c>
      <c r="BJ4688" s="203">
        <f t="shared" si="735"/>
        <v>3.5509657921592125E+24</v>
      </c>
    </row>
    <row r="4689" spans="53:62" s="174" customFormat="1" x14ac:dyDescent="0.35">
      <c r="BA4689" s="177">
        <v>4683</v>
      </c>
      <c r="BB4689" s="202">
        <f t="shared" si="728"/>
        <v>234150000</v>
      </c>
      <c r="BC4689" s="63">
        <f t="shared" si="729"/>
        <v>5512.7008697402525</v>
      </c>
      <c r="BD4689" s="63">
        <f t="shared" si="730"/>
        <v>5512.7008697464071</v>
      </c>
      <c r="BE4689" s="63">
        <f t="shared" si="731"/>
        <v>145.53842789939466</v>
      </c>
      <c r="BF4689" s="63">
        <f t="shared" si="732"/>
        <v>145.53842854939467</v>
      </c>
      <c r="BG4689" s="63">
        <f t="shared" si="733"/>
        <v>5.8215371159757918</v>
      </c>
      <c r="BH4689" s="63">
        <f t="shared" si="734"/>
        <v>5.8215377659757914</v>
      </c>
      <c r="BI4689" s="109">
        <f t="shared" si="736"/>
        <v>140490000</v>
      </c>
      <c r="BJ4689" s="203">
        <f t="shared" si="735"/>
        <v>3.5512406137059035E+24</v>
      </c>
    </row>
    <row r="4690" spans="53:62" s="174" customFormat="1" x14ac:dyDescent="0.35">
      <c r="BA4690" s="177">
        <v>4684</v>
      </c>
      <c r="BB4690" s="202">
        <f t="shared" si="728"/>
        <v>234200000</v>
      </c>
      <c r="BC4690" s="63">
        <f t="shared" si="729"/>
        <v>5513.8724501955894</v>
      </c>
      <c r="BD4690" s="63">
        <f t="shared" si="730"/>
        <v>5513.8724502017467</v>
      </c>
      <c r="BE4690" s="63">
        <f t="shared" si="731"/>
        <v>145.53842789939466</v>
      </c>
      <c r="BF4690" s="63">
        <f t="shared" si="732"/>
        <v>145.53842854939467</v>
      </c>
      <c r="BG4690" s="63">
        <f t="shared" si="733"/>
        <v>5.8215371159757918</v>
      </c>
      <c r="BH4690" s="63">
        <f t="shared" si="734"/>
        <v>5.8215377659757914</v>
      </c>
      <c r="BI4690" s="109">
        <f t="shared" si="736"/>
        <v>140520000</v>
      </c>
      <c r="BJ4690" s="203">
        <f t="shared" si="735"/>
        <v>3.5515153311350785E+24</v>
      </c>
    </row>
    <row r="4691" spans="53:62" s="174" customFormat="1" x14ac:dyDescent="0.35">
      <c r="BA4691" s="177">
        <v>4685</v>
      </c>
      <c r="BB4691" s="202">
        <f t="shared" si="728"/>
        <v>234250000</v>
      </c>
      <c r="BC4691" s="63">
        <f t="shared" si="729"/>
        <v>5515.0440282705949</v>
      </c>
      <c r="BD4691" s="63">
        <f t="shared" si="730"/>
        <v>5515.0440282767531</v>
      </c>
      <c r="BE4691" s="63">
        <f t="shared" si="731"/>
        <v>145.53842789939466</v>
      </c>
      <c r="BF4691" s="63">
        <f t="shared" si="732"/>
        <v>145.53842854939467</v>
      </c>
      <c r="BG4691" s="63">
        <f t="shared" si="733"/>
        <v>5.8215371159757918</v>
      </c>
      <c r="BH4691" s="63">
        <f t="shared" si="734"/>
        <v>5.8215377659757914</v>
      </c>
      <c r="BI4691" s="109">
        <f t="shared" si="736"/>
        <v>140550000</v>
      </c>
      <c r="BJ4691" s="203">
        <f t="shared" si="735"/>
        <v>3.5517899444861825E+24</v>
      </c>
    </row>
    <row r="4692" spans="53:62" s="174" customFormat="1" x14ac:dyDescent="0.35">
      <c r="BA4692" s="177">
        <v>4686</v>
      </c>
      <c r="BB4692" s="202">
        <f t="shared" si="728"/>
        <v>234300000</v>
      </c>
      <c r="BC4692" s="63">
        <f t="shared" si="729"/>
        <v>5516.2156039652655</v>
      </c>
      <c r="BD4692" s="63">
        <f t="shared" si="730"/>
        <v>5516.2156039714255</v>
      </c>
      <c r="BE4692" s="63">
        <f t="shared" si="731"/>
        <v>145.53842789939466</v>
      </c>
      <c r="BF4692" s="63">
        <f t="shared" si="732"/>
        <v>145.53842854939467</v>
      </c>
      <c r="BG4692" s="63">
        <f t="shared" si="733"/>
        <v>5.8215371159757918</v>
      </c>
      <c r="BH4692" s="63">
        <f t="shared" si="734"/>
        <v>5.8215377659757914</v>
      </c>
      <c r="BI4692" s="109">
        <f t="shared" si="736"/>
        <v>140580000</v>
      </c>
      <c r="BJ4692" s="203">
        <f t="shared" si="735"/>
        <v>3.5520644537986455E+24</v>
      </c>
    </row>
    <row r="4693" spans="53:62" s="174" customFormat="1" x14ac:dyDescent="0.35">
      <c r="BA4693" s="177">
        <v>4687</v>
      </c>
      <c r="BB4693" s="202">
        <f t="shared" si="728"/>
        <v>234350000</v>
      </c>
      <c r="BC4693" s="63">
        <f t="shared" si="729"/>
        <v>5517.3871772796037</v>
      </c>
      <c r="BD4693" s="63">
        <f t="shared" si="730"/>
        <v>5517.3871772857638</v>
      </c>
      <c r="BE4693" s="63">
        <f t="shared" si="731"/>
        <v>145.53842789939466</v>
      </c>
      <c r="BF4693" s="63">
        <f t="shared" si="732"/>
        <v>145.53842854939467</v>
      </c>
      <c r="BG4693" s="63">
        <f t="shared" si="733"/>
        <v>5.8215371159757918</v>
      </c>
      <c r="BH4693" s="63">
        <f t="shared" si="734"/>
        <v>5.8215377659757914</v>
      </c>
      <c r="BI4693" s="109">
        <f t="shared" si="736"/>
        <v>140610000</v>
      </c>
      <c r="BJ4693" s="203">
        <f t="shared" si="735"/>
        <v>3.5523388591118846E+24</v>
      </c>
    </row>
    <row r="4694" spans="53:62" s="174" customFormat="1" x14ac:dyDescent="0.35">
      <c r="BA4694" s="177">
        <v>4688</v>
      </c>
      <c r="BB4694" s="202">
        <f t="shared" si="728"/>
        <v>234400000</v>
      </c>
      <c r="BC4694" s="63">
        <f t="shared" si="729"/>
        <v>5518.5587482136725</v>
      </c>
      <c r="BD4694" s="63">
        <f t="shared" si="730"/>
        <v>5518.5587482198343</v>
      </c>
      <c r="BE4694" s="63">
        <f t="shared" si="731"/>
        <v>145.53842789939466</v>
      </c>
      <c r="BF4694" s="63">
        <f t="shared" si="732"/>
        <v>145.53842854939467</v>
      </c>
      <c r="BG4694" s="63">
        <f t="shared" si="733"/>
        <v>5.8215371159757918</v>
      </c>
      <c r="BH4694" s="63">
        <f t="shared" si="734"/>
        <v>5.8215377659757914</v>
      </c>
      <c r="BI4694" s="109">
        <f t="shared" si="736"/>
        <v>140640000</v>
      </c>
      <c r="BJ4694" s="203">
        <f t="shared" si="735"/>
        <v>3.5526131604652986E+24</v>
      </c>
    </row>
    <row r="4695" spans="53:62" s="174" customFormat="1" x14ac:dyDescent="0.35">
      <c r="BA4695" s="177">
        <v>4689</v>
      </c>
      <c r="BB4695" s="202">
        <f t="shared" si="728"/>
        <v>234450000</v>
      </c>
      <c r="BC4695" s="63">
        <f t="shared" si="729"/>
        <v>5519.7303167673426</v>
      </c>
      <c r="BD4695" s="63">
        <f t="shared" si="730"/>
        <v>5519.7303167735054</v>
      </c>
      <c r="BE4695" s="63">
        <f t="shared" si="731"/>
        <v>145.53842789939466</v>
      </c>
      <c r="BF4695" s="63">
        <f t="shared" si="732"/>
        <v>145.53842854939467</v>
      </c>
      <c r="BG4695" s="63">
        <f t="shared" si="733"/>
        <v>5.8215371159757918</v>
      </c>
      <c r="BH4695" s="63">
        <f t="shared" si="734"/>
        <v>5.8215377659757914</v>
      </c>
      <c r="BI4695" s="109">
        <f t="shared" si="736"/>
        <v>140670000</v>
      </c>
      <c r="BJ4695" s="203">
        <f t="shared" si="735"/>
        <v>3.5528873578982744E+24</v>
      </c>
    </row>
    <row r="4696" spans="53:62" s="174" customFormat="1" x14ac:dyDescent="0.35">
      <c r="BA4696" s="177">
        <v>4690</v>
      </c>
      <c r="BB4696" s="202">
        <f t="shared" si="728"/>
        <v>234500000</v>
      </c>
      <c r="BC4696" s="63">
        <f t="shared" si="729"/>
        <v>5520.9018829407441</v>
      </c>
      <c r="BD4696" s="63">
        <f t="shared" si="730"/>
        <v>5520.9018829469087</v>
      </c>
      <c r="BE4696" s="63">
        <f t="shared" si="731"/>
        <v>145.53842789939466</v>
      </c>
      <c r="BF4696" s="63">
        <f t="shared" si="732"/>
        <v>145.53842854939467</v>
      </c>
      <c r="BG4696" s="63">
        <f t="shared" si="733"/>
        <v>5.8215371159757918</v>
      </c>
      <c r="BH4696" s="63">
        <f t="shared" si="734"/>
        <v>5.8215377659757914</v>
      </c>
      <c r="BI4696" s="109">
        <f t="shared" si="736"/>
        <v>140700000</v>
      </c>
      <c r="BJ4696" s="203">
        <f t="shared" si="735"/>
        <v>3.5531614514501825E+24</v>
      </c>
    </row>
    <row r="4697" spans="53:62" s="174" customFormat="1" x14ac:dyDescent="0.35">
      <c r="BA4697" s="177">
        <v>4691</v>
      </c>
      <c r="BB4697" s="202">
        <f t="shared" si="728"/>
        <v>234550000</v>
      </c>
      <c r="BC4697" s="63">
        <f t="shared" si="729"/>
        <v>5522.0734467338762</v>
      </c>
      <c r="BD4697" s="63">
        <f t="shared" si="730"/>
        <v>5522.0734467400425</v>
      </c>
      <c r="BE4697" s="63">
        <f t="shared" si="731"/>
        <v>145.53842789939466</v>
      </c>
      <c r="BF4697" s="63">
        <f t="shared" si="732"/>
        <v>145.53842854939467</v>
      </c>
      <c r="BG4697" s="63">
        <f t="shared" si="733"/>
        <v>5.8215371159757918</v>
      </c>
      <c r="BH4697" s="63">
        <f t="shared" si="734"/>
        <v>5.8215377659757914</v>
      </c>
      <c r="BI4697" s="109">
        <f t="shared" si="736"/>
        <v>140730000</v>
      </c>
      <c r="BJ4697" s="203">
        <f t="shared" si="735"/>
        <v>3.553435441160378E+24</v>
      </c>
    </row>
    <row r="4698" spans="53:62" s="174" customFormat="1" x14ac:dyDescent="0.35">
      <c r="BA4698" s="177">
        <v>4692</v>
      </c>
      <c r="BB4698" s="202">
        <f t="shared" si="728"/>
        <v>234600000</v>
      </c>
      <c r="BC4698" s="63">
        <f t="shared" si="729"/>
        <v>5523.2450081466122</v>
      </c>
      <c r="BD4698" s="63">
        <f t="shared" si="730"/>
        <v>5523.2450081527777</v>
      </c>
      <c r="BE4698" s="63">
        <f t="shared" si="731"/>
        <v>145.53842789939466</v>
      </c>
      <c r="BF4698" s="63">
        <f t="shared" si="732"/>
        <v>145.53842854939467</v>
      </c>
      <c r="BG4698" s="63">
        <f t="shared" si="733"/>
        <v>5.8215371159757918</v>
      </c>
      <c r="BH4698" s="63">
        <f t="shared" si="734"/>
        <v>5.8215377659757914</v>
      </c>
      <c r="BI4698" s="109">
        <f t="shared" si="736"/>
        <v>140760000</v>
      </c>
      <c r="BJ4698" s="203">
        <f t="shared" si="735"/>
        <v>3.5537093270682031E+24</v>
      </c>
    </row>
    <row r="4699" spans="53:62" s="174" customFormat="1" x14ac:dyDescent="0.35">
      <c r="BA4699" s="177">
        <v>4693</v>
      </c>
      <c r="BB4699" s="202">
        <f t="shared" si="728"/>
        <v>234650000</v>
      </c>
      <c r="BC4699" s="63">
        <f t="shared" si="729"/>
        <v>5524.4165671791407</v>
      </c>
      <c r="BD4699" s="63">
        <f t="shared" si="730"/>
        <v>5524.4165671853088</v>
      </c>
      <c r="BE4699" s="63">
        <f t="shared" si="731"/>
        <v>145.53842789939466</v>
      </c>
      <c r="BF4699" s="63">
        <f t="shared" si="732"/>
        <v>145.53842854939467</v>
      </c>
      <c r="BG4699" s="63">
        <f t="shared" si="733"/>
        <v>5.8215371159757918</v>
      </c>
      <c r="BH4699" s="63">
        <f t="shared" si="734"/>
        <v>5.8215377659757914</v>
      </c>
      <c r="BI4699" s="109">
        <f t="shared" si="736"/>
        <v>140790000</v>
      </c>
      <c r="BJ4699" s="203">
        <f t="shared" si="735"/>
        <v>3.5539831092129833E+24</v>
      </c>
    </row>
    <row r="4700" spans="53:62" s="174" customFormat="1" x14ac:dyDescent="0.35">
      <c r="BA4700" s="177">
        <v>4694</v>
      </c>
      <c r="BB4700" s="202">
        <f t="shared" si="728"/>
        <v>234700000</v>
      </c>
      <c r="BC4700" s="63">
        <f t="shared" si="729"/>
        <v>5525.5881238312722</v>
      </c>
      <c r="BD4700" s="63">
        <f t="shared" si="730"/>
        <v>5525.5881238374413</v>
      </c>
      <c r="BE4700" s="63">
        <f t="shared" si="731"/>
        <v>145.53842789939466</v>
      </c>
      <c r="BF4700" s="63">
        <f t="shared" si="732"/>
        <v>145.53842854939467</v>
      </c>
      <c r="BG4700" s="63">
        <f t="shared" si="733"/>
        <v>5.8215371159757918</v>
      </c>
      <c r="BH4700" s="63">
        <f t="shared" si="734"/>
        <v>5.8215377659757914</v>
      </c>
      <c r="BI4700" s="109">
        <f t="shared" si="736"/>
        <v>140820000</v>
      </c>
      <c r="BJ4700" s="203">
        <f t="shared" si="735"/>
        <v>3.5542567876340296E+24</v>
      </c>
    </row>
    <row r="4701" spans="53:62" s="174" customFormat="1" x14ac:dyDescent="0.35">
      <c r="BA4701" s="177">
        <v>4695</v>
      </c>
      <c r="BB4701" s="202">
        <f t="shared" si="728"/>
        <v>234750000</v>
      </c>
      <c r="BC4701" s="63">
        <f t="shared" si="729"/>
        <v>5526.7596781031998</v>
      </c>
      <c r="BD4701" s="63">
        <f t="shared" si="730"/>
        <v>5526.7596781093707</v>
      </c>
      <c r="BE4701" s="63">
        <f t="shared" si="731"/>
        <v>145.53842789939466</v>
      </c>
      <c r="BF4701" s="63">
        <f t="shared" si="732"/>
        <v>145.53842854939467</v>
      </c>
      <c r="BG4701" s="63">
        <f t="shared" si="733"/>
        <v>5.8215371159757918</v>
      </c>
      <c r="BH4701" s="63">
        <f t="shared" si="734"/>
        <v>5.8215377659757914</v>
      </c>
      <c r="BI4701" s="109">
        <f t="shared" si="736"/>
        <v>140850000</v>
      </c>
      <c r="BJ4701" s="203">
        <f t="shared" si="735"/>
        <v>3.5545303623706381E+24</v>
      </c>
    </row>
    <row r="4702" spans="53:62" s="174" customFormat="1" x14ac:dyDescent="0.35">
      <c r="BA4702" s="177">
        <v>4696</v>
      </c>
      <c r="BB4702" s="202">
        <f t="shared" si="728"/>
        <v>234800000</v>
      </c>
      <c r="BC4702" s="63">
        <f t="shared" si="729"/>
        <v>5527.9312299947933</v>
      </c>
      <c r="BD4702" s="63">
        <f t="shared" si="730"/>
        <v>5527.9312300009651</v>
      </c>
      <c r="BE4702" s="63">
        <f t="shared" si="731"/>
        <v>145.53842789939466</v>
      </c>
      <c r="BF4702" s="63">
        <f t="shared" si="732"/>
        <v>145.53842854939467</v>
      </c>
      <c r="BG4702" s="63">
        <f t="shared" si="733"/>
        <v>5.8215371159757918</v>
      </c>
      <c r="BH4702" s="63">
        <f t="shared" si="734"/>
        <v>5.8215377659757914</v>
      </c>
      <c r="BI4702" s="109">
        <f t="shared" si="736"/>
        <v>140880000</v>
      </c>
      <c r="BJ4702" s="203">
        <f t="shared" si="735"/>
        <v>3.5548038334620912E+24</v>
      </c>
    </row>
    <row r="4703" spans="53:62" s="174" customFormat="1" x14ac:dyDescent="0.35">
      <c r="BA4703" s="177">
        <v>4697</v>
      </c>
      <c r="BB4703" s="202">
        <f t="shared" si="728"/>
        <v>234850000</v>
      </c>
      <c r="BC4703" s="63">
        <f t="shared" si="729"/>
        <v>5529.1027795061182</v>
      </c>
      <c r="BD4703" s="63">
        <f t="shared" si="730"/>
        <v>5529.1027795122909</v>
      </c>
      <c r="BE4703" s="63">
        <f t="shared" si="731"/>
        <v>145.53842789939466</v>
      </c>
      <c r="BF4703" s="63">
        <f t="shared" si="732"/>
        <v>145.53842854939467</v>
      </c>
      <c r="BG4703" s="63">
        <f t="shared" si="733"/>
        <v>5.8215371159757918</v>
      </c>
      <c r="BH4703" s="63">
        <f t="shared" si="734"/>
        <v>5.8215377659757914</v>
      </c>
      <c r="BI4703" s="109">
        <f t="shared" si="736"/>
        <v>140910000</v>
      </c>
      <c r="BJ4703" s="203">
        <f t="shared" si="735"/>
        <v>3.5550772009476535E+24</v>
      </c>
    </row>
    <row r="4704" spans="53:62" s="174" customFormat="1" x14ac:dyDescent="0.35">
      <c r="BA4704" s="177">
        <v>4698</v>
      </c>
      <c r="BB4704" s="202">
        <f t="shared" si="728"/>
        <v>234900000</v>
      </c>
      <c r="BC4704" s="63">
        <f t="shared" si="729"/>
        <v>5530.2743266371735</v>
      </c>
      <c r="BD4704" s="63">
        <f t="shared" si="730"/>
        <v>5530.2743266433481</v>
      </c>
      <c r="BE4704" s="63">
        <f t="shared" si="731"/>
        <v>145.53842789939466</v>
      </c>
      <c r="BF4704" s="63">
        <f t="shared" si="732"/>
        <v>145.53842854939467</v>
      </c>
      <c r="BG4704" s="63">
        <f t="shared" si="733"/>
        <v>5.8215371159757918</v>
      </c>
      <c r="BH4704" s="63">
        <f t="shared" si="734"/>
        <v>5.8215377659757914</v>
      </c>
      <c r="BI4704" s="109">
        <f t="shared" si="736"/>
        <v>140940000</v>
      </c>
      <c r="BJ4704" s="203">
        <f t="shared" si="735"/>
        <v>3.5553504648665782E+24</v>
      </c>
    </row>
    <row r="4705" spans="53:62" s="174" customFormat="1" x14ac:dyDescent="0.35">
      <c r="BA4705" s="177">
        <v>4699</v>
      </c>
      <c r="BB4705" s="202">
        <f t="shared" si="728"/>
        <v>234950000</v>
      </c>
      <c r="BC4705" s="63">
        <f t="shared" si="729"/>
        <v>5531.4458713879603</v>
      </c>
      <c r="BD4705" s="63">
        <f t="shared" si="730"/>
        <v>5531.4458713941367</v>
      </c>
      <c r="BE4705" s="63">
        <f t="shared" si="731"/>
        <v>145.53842789939466</v>
      </c>
      <c r="BF4705" s="63">
        <f t="shared" si="732"/>
        <v>145.53842854939467</v>
      </c>
      <c r="BG4705" s="63">
        <f t="shared" si="733"/>
        <v>5.8215371159757918</v>
      </c>
      <c r="BH4705" s="63">
        <f t="shared" si="734"/>
        <v>5.8215377659757914</v>
      </c>
      <c r="BI4705" s="109">
        <f t="shared" si="736"/>
        <v>140970000</v>
      </c>
      <c r="BJ4705" s="203">
        <f t="shared" si="735"/>
        <v>3.5556236252581021E+24</v>
      </c>
    </row>
    <row r="4706" spans="53:62" s="174" customFormat="1" x14ac:dyDescent="0.35">
      <c r="BA4706" s="177">
        <v>4700</v>
      </c>
      <c r="BB4706" s="202">
        <f t="shared" si="728"/>
        <v>235000000</v>
      </c>
      <c r="BC4706" s="63">
        <f t="shared" si="729"/>
        <v>5532.6174137584767</v>
      </c>
      <c r="BD4706" s="63">
        <f t="shared" si="730"/>
        <v>5532.6174137646558</v>
      </c>
      <c r="BE4706" s="63">
        <f t="shared" si="731"/>
        <v>145.53842789939466</v>
      </c>
      <c r="BF4706" s="63">
        <f t="shared" si="732"/>
        <v>145.53842854939467</v>
      </c>
      <c r="BG4706" s="63">
        <f t="shared" si="733"/>
        <v>5.8215371159757918</v>
      </c>
      <c r="BH4706" s="63">
        <f t="shared" si="734"/>
        <v>5.8215377659757914</v>
      </c>
      <c r="BI4706" s="109">
        <f t="shared" si="736"/>
        <v>141000000</v>
      </c>
      <c r="BJ4706" s="203">
        <f t="shared" si="735"/>
        <v>3.5558966821614457E+24</v>
      </c>
    </row>
    <row r="4707" spans="53:62" s="174" customFormat="1" x14ac:dyDescent="0.35">
      <c r="BA4707" s="177">
        <v>4701</v>
      </c>
      <c r="BB4707" s="202">
        <f t="shared" si="728"/>
        <v>235050000</v>
      </c>
      <c r="BC4707" s="63">
        <f t="shared" si="729"/>
        <v>5533.7889537487281</v>
      </c>
      <c r="BD4707" s="63">
        <f t="shared" si="730"/>
        <v>5533.7889537549054</v>
      </c>
      <c r="BE4707" s="63">
        <f t="shared" si="731"/>
        <v>145.53842789939466</v>
      </c>
      <c r="BF4707" s="63">
        <f t="shared" si="732"/>
        <v>145.53842854939467</v>
      </c>
      <c r="BG4707" s="63">
        <f t="shared" si="733"/>
        <v>5.8215371159757918</v>
      </c>
      <c r="BH4707" s="63">
        <f t="shared" si="734"/>
        <v>5.8215377659757914</v>
      </c>
      <c r="BI4707" s="109">
        <f t="shared" si="736"/>
        <v>141030000</v>
      </c>
      <c r="BJ4707" s="203">
        <f t="shared" si="735"/>
        <v>3.5561696356158172E+24</v>
      </c>
    </row>
    <row r="4708" spans="53:62" s="174" customFormat="1" x14ac:dyDescent="0.35">
      <c r="BA4708" s="177">
        <v>4702</v>
      </c>
      <c r="BB4708" s="202">
        <f t="shared" si="728"/>
        <v>235100000</v>
      </c>
      <c r="BC4708" s="63">
        <f t="shared" si="729"/>
        <v>5534.9604913587718</v>
      </c>
      <c r="BD4708" s="63">
        <f t="shared" si="730"/>
        <v>5534.9604913649518</v>
      </c>
      <c r="BE4708" s="63">
        <f t="shared" si="731"/>
        <v>145.53842789939466</v>
      </c>
      <c r="BF4708" s="63">
        <f t="shared" si="732"/>
        <v>145.53842854939467</v>
      </c>
      <c r="BG4708" s="63">
        <f t="shared" si="733"/>
        <v>5.8215371159757918</v>
      </c>
      <c r="BH4708" s="63">
        <f t="shared" si="734"/>
        <v>5.8215377659757914</v>
      </c>
      <c r="BI4708" s="109">
        <f t="shared" si="736"/>
        <v>141060000</v>
      </c>
      <c r="BJ4708" s="203">
        <f t="shared" si="735"/>
        <v>3.5564424856604083E+24</v>
      </c>
    </row>
    <row r="4709" spans="53:62" s="174" customFormat="1" x14ac:dyDescent="0.35">
      <c r="BA4709" s="177">
        <v>4703</v>
      </c>
      <c r="BB4709" s="202">
        <f t="shared" si="728"/>
        <v>235150000</v>
      </c>
      <c r="BC4709" s="63">
        <f t="shared" si="729"/>
        <v>5536.1320265884815</v>
      </c>
      <c r="BD4709" s="63">
        <f t="shared" si="730"/>
        <v>5536.1320265946633</v>
      </c>
      <c r="BE4709" s="63">
        <f t="shared" si="731"/>
        <v>145.53842789939466</v>
      </c>
      <c r="BF4709" s="63">
        <f t="shared" si="732"/>
        <v>145.53842854939467</v>
      </c>
      <c r="BG4709" s="63">
        <f t="shared" si="733"/>
        <v>5.8215371159757918</v>
      </c>
      <c r="BH4709" s="63">
        <f t="shared" si="734"/>
        <v>5.8215377659757914</v>
      </c>
      <c r="BI4709" s="109">
        <f t="shared" si="736"/>
        <v>141090000</v>
      </c>
      <c r="BJ4709" s="203">
        <f t="shared" si="735"/>
        <v>3.5567152323343965E+24</v>
      </c>
    </row>
    <row r="4710" spans="53:62" s="174" customFormat="1" x14ac:dyDescent="0.35">
      <c r="BA4710" s="177">
        <v>4704</v>
      </c>
      <c r="BB4710" s="202">
        <f t="shared" si="728"/>
        <v>235200000</v>
      </c>
      <c r="BC4710" s="63">
        <f t="shared" si="729"/>
        <v>5537.303559437989</v>
      </c>
      <c r="BD4710" s="63">
        <f t="shared" si="730"/>
        <v>5537.3035594441717</v>
      </c>
      <c r="BE4710" s="63">
        <f t="shared" si="731"/>
        <v>145.53842789939466</v>
      </c>
      <c r="BF4710" s="63">
        <f t="shared" si="732"/>
        <v>145.53842854939467</v>
      </c>
      <c r="BG4710" s="63">
        <f t="shared" si="733"/>
        <v>5.8215371159757918</v>
      </c>
      <c r="BH4710" s="63">
        <f t="shared" si="734"/>
        <v>5.8215377659757914</v>
      </c>
      <c r="BI4710" s="109">
        <f t="shared" si="736"/>
        <v>141120000</v>
      </c>
      <c r="BJ4710" s="203">
        <f t="shared" si="735"/>
        <v>3.5569878756769439E+24</v>
      </c>
    </row>
    <row r="4711" spans="53:62" s="174" customFormat="1" x14ac:dyDescent="0.35">
      <c r="BA4711" s="177">
        <v>4705</v>
      </c>
      <c r="BB4711" s="202">
        <f t="shared" si="728"/>
        <v>235250000</v>
      </c>
      <c r="BC4711" s="63">
        <f t="shared" si="729"/>
        <v>5538.4750899072915</v>
      </c>
      <c r="BD4711" s="63">
        <f t="shared" si="730"/>
        <v>5538.4750899134751</v>
      </c>
      <c r="BE4711" s="63">
        <f t="shared" si="731"/>
        <v>145.53842789939466</v>
      </c>
      <c r="BF4711" s="63">
        <f t="shared" si="732"/>
        <v>145.53842854939467</v>
      </c>
      <c r="BG4711" s="63">
        <f t="shared" si="733"/>
        <v>5.8215371159757918</v>
      </c>
      <c r="BH4711" s="63">
        <f t="shared" si="734"/>
        <v>5.8215377659757914</v>
      </c>
      <c r="BI4711" s="109">
        <f t="shared" si="736"/>
        <v>141150000</v>
      </c>
      <c r="BJ4711" s="203">
        <f t="shared" si="735"/>
        <v>3.5572604157271991E+24</v>
      </c>
    </row>
    <row r="4712" spans="53:62" s="174" customFormat="1" x14ac:dyDescent="0.35">
      <c r="BA4712" s="177">
        <v>4706</v>
      </c>
      <c r="BB4712" s="202">
        <f t="shared" si="728"/>
        <v>235300000</v>
      </c>
      <c r="BC4712" s="63">
        <f t="shared" si="729"/>
        <v>5539.6466179962599</v>
      </c>
      <c r="BD4712" s="63">
        <f t="shared" si="730"/>
        <v>5539.6466180024454</v>
      </c>
      <c r="BE4712" s="63">
        <f t="shared" si="731"/>
        <v>145.53842789939466</v>
      </c>
      <c r="BF4712" s="63">
        <f t="shared" si="732"/>
        <v>145.53842854939467</v>
      </c>
      <c r="BG4712" s="63">
        <f t="shared" si="733"/>
        <v>5.8215371159757918</v>
      </c>
      <c r="BH4712" s="63">
        <f t="shared" si="734"/>
        <v>5.8215377659757914</v>
      </c>
      <c r="BI4712" s="109">
        <f t="shared" si="736"/>
        <v>141180000</v>
      </c>
      <c r="BJ4712" s="203">
        <f t="shared" si="735"/>
        <v>3.5575328525242935E+24</v>
      </c>
    </row>
    <row r="4713" spans="53:62" s="174" customFormat="1" x14ac:dyDescent="0.35">
      <c r="BA4713" s="177">
        <v>4707</v>
      </c>
      <c r="BB4713" s="202">
        <f t="shared" si="728"/>
        <v>235350000</v>
      </c>
      <c r="BC4713" s="63">
        <f t="shared" si="729"/>
        <v>5540.8181437050889</v>
      </c>
      <c r="BD4713" s="63">
        <f t="shared" si="730"/>
        <v>5540.8181437112753</v>
      </c>
      <c r="BE4713" s="63">
        <f t="shared" si="731"/>
        <v>145.53842789939466</v>
      </c>
      <c r="BF4713" s="63">
        <f t="shared" si="732"/>
        <v>145.53842854939467</v>
      </c>
      <c r="BG4713" s="63">
        <f t="shared" si="733"/>
        <v>5.8215371159757918</v>
      </c>
      <c r="BH4713" s="63">
        <f t="shared" si="734"/>
        <v>5.8215377659757914</v>
      </c>
      <c r="BI4713" s="109">
        <f t="shared" si="736"/>
        <v>141210000</v>
      </c>
      <c r="BJ4713" s="203">
        <f t="shared" si="735"/>
        <v>3.5578051861073464E+24</v>
      </c>
    </row>
    <row r="4714" spans="53:62" s="174" customFormat="1" x14ac:dyDescent="0.35">
      <c r="BA4714" s="177">
        <v>4708</v>
      </c>
      <c r="BB4714" s="202">
        <f t="shared" si="728"/>
        <v>235400000</v>
      </c>
      <c r="BC4714" s="63">
        <f t="shared" si="729"/>
        <v>5541.9896670336475</v>
      </c>
      <c r="BD4714" s="63">
        <f t="shared" si="730"/>
        <v>5541.9896670398366</v>
      </c>
      <c r="BE4714" s="63">
        <f t="shared" si="731"/>
        <v>145.53842789939466</v>
      </c>
      <c r="BF4714" s="63">
        <f t="shared" si="732"/>
        <v>145.53842854939467</v>
      </c>
      <c r="BG4714" s="63">
        <f t="shared" si="733"/>
        <v>5.8215371159757918</v>
      </c>
      <c r="BH4714" s="63">
        <f t="shared" si="734"/>
        <v>5.8215377659757914</v>
      </c>
      <c r="BI4714" s="109">
        <f t="shared" si="736"/>
        <v>141240000</v>
      </c>
      <c r="BJ4714" s="203">
        <f t="shared" si="735"/>
        <v>3.55807741651546E+24</v>
      </c>
    </row>
    <row r="4715" spans="53:62" s="174" customFormat="1" x14ac:dyDescent="0.35">
      <c r="BA4715" s="177">
        <v>4709</v>
      </c>
      <c r="BB4715" s="202">
        <f t="shared" si="728"/>
        <v>235450000</v>
      </c>
      <c r="BC4715" s="63">
        <f t="shared" si="729"/>
        <v>5543.1611879820048</v>
      </c>
      <c r="BD4715" s="63">
        <f t="shared" si="730"/>
        <v>5543.161187988193</v>
      </c>
      <c r="BE4715" s="63">
        <f t="shared" si="731"/>
        <v>145.53842789939466</v>
      </c>
      <c r="BF4715" s="63">
        <f t="shared" si="732"/>
        <v>145.53842854939467</v>
      </c>
      <c r="BG4715" s="63">
        <f t="shared" si="733"/>
        <v>5.8215371159757918</v>
      </c>
      <c r="BH4715" s="63">
        <f t="shared" si="734"/>
        <v>5.8215377659757914</v>
      </c>
      <c r="BI4715" s="109">
        <f t="shared" si="736"/>
        <v>141270000</v>
      </c>
      <c r="BJ4715" s="203">
        <f t="shared" si="735"/>
        <v>3.5583495437877229E+24</v>
      </c>
    </row>
    <row r="4716" spans="53:62" s="174" customFormat="1" x14ac:dyDescent="0.35">
      <c r="BA4716" s="177">
        <v>4710</v>
      </c>
      <c r="BB4716" s="202">
        <f t="shared" si="728"/>
        <v>235500000</v>
      </c>
      <c r="BC4716" s="63">
        <f t="shared" si="729"/>
        <v>5544.3327065500907</v>
      </c>
      <c r="BD4716" s="63">
        <f t="shared" si="730"/>
        <v>5544.3327065562817</v>
      </c>
      <c r="BE4716" s="63">
        <f t="shared" si="731"/>
        <v>145.53842789939466</v>
      </c>
      <c r="BF4716" s="63">
        <f t="shared" si="732"/>
        <v>145.53842854939467</v>
      </c>
      <c r="BG4716" s="63">
        <f t="shared" si="733"/>
        <v>5.8215371159757918</v>
      </c>
      <c r="BH4716" s="63">
        <f t="shared" si="734"/>
        <v>5.8215377659757914</v>
      </c>
      <c r="BI4716" s="109">
        <f t="shared" si="736"/>
        <v>141300000</v>
      </c>
      <c r="BJ4716" s="203">
        <f t="shared" si="735"/>
        <v>3.5586215679632091E+24</v>
      </c>
    </row>
    <row r="4717" spans="53:62" s="174" customFormat="1" x14ac:dyDescent="0.35">
      <c r="BA4717" s="177">
        <v>4711</v>
      </c>
      <c r="BB4717" s="202">
        <f t="shared" si="728"/>
        <v>235550000</v>
      </c>
      <c r="BC4717" s="63">
        <f t="shared" si="729"/>
        <v>5545.5042227380382</v>
      </c>
      <c r="BD4717" s="63">
        <f t="shared" si="730"/>
        <v>5545.50422274423</v>
      </c>
      <c r="BE4717" s="63">
        <f t="shared" si="731"/>
        <v>145.53842789939466</v>
      </c>
      <c r="BF4717" s="63">
        <f t="shared" si="732"/>
        <v>145.53842854939467</v>
      </c>
      <c r="BG4717" s="63">
        <f t="shared" si="733"/>
        <v>5.8215371159757918</v>
      </c>
      <c r="BH4717" s="63">
        <f t="shared" si="734"/>
        <v>5.8215377659757914</v>
      </c>
      <c r="BI4717" s="109">
        <f t="shared" si="736"/>
        <v>141330000</v>
      </c>
      <c r="BJ4717" s="203">
        <f t="shared" si="735"/>
        <v>3.5588934890809771E+24</v>
      </c>
    </row>
    <row r="4718" spans="53:62" s="174" customFormat="1" x14ac:dyDescent="0.35">
      <c r="BA4718" s="177">
        <v>4712</v>
      </c>
      <c r="BB4718" s="202">
        <f t="shared" si="728"/>
        <v>235600000</v>
      </c>
      <c r="BC4718" s="63">
        <f t="shared" si="729"/>
        <v>5546.6757365457152</v>
      </c>
      <c r="BD4718" s="63">
        <f t="shared" si="730"/>
        <v>5546.6757365519088</v>
      </c>
      <c r="BE4718" s="63">
        <f t="shared" si="731"/>
        <v>145.53842789939466</v>
      </c>
      <c r="BF4718" s="63">
        <f t="shared" si="732"/>
        <v>145.53842854939467</v>
      </c>
      <c r="BG4718" s="63">
        <f t="shared" si="733"/>
        <v>5.8215371159757918</v>
      </c>
      <c r="BH4718" s="63">
        <f t="shared" si="734"/>
        <v>5.8215377659757914</v>
      </c>
      <c r="BI4718" s="109">
        <f t="shared" si="736"/>
        <v>141360000</v>
      </c>
      <c r="BJ4718" s="203">
        <f t="shared" si="735"/>
        <v>3.5591653071800697E+24</v>
      </c>
    </row>
    <row r="4719" spans="53:62" s="174" customFormat="1" x14ac:dyDescent="0.35">
      <c r="BA4719" s="177">
        <v>4713</v>
      </c>
      <c r="BB4719" s="202">
        <f t="shared" si="728"/>
        <v>235650000</v>
      </c>
      <c r="BC4719" s="63">
        <f t="shared" si="729"/>
        <v>5547.8472479732536</v>
      </c>
      <c r="BD4719" s="63">
        <f t="shared" si="730"/>
        <v>5547.8472479794482</v>
      </c>
      <c r="BE4719" s="63">
        <f t="shared" si="731"/>
        <v>145.53842789939466</v>
      </c>
      <c r="BF4719" s="63">
        <f t="shared" si="732"/>
        <v>145.53842854939467</v>
      </c>
      <c r="BG4719" s="63">
        <f t="shared" si="733"/>
        <v>5.8215371159757918</v>
      </c>
      <c r="BH4719" s="63">
        <f t="shared" si="734"/>
        <v>5.8215377659757914</v>
      </c>
      <c r="BI4719" s="109">
        <f t="shared" si="736"/>
        <v>141390000</v>
      </c>
      <c r="BJ4719" s="203">
        <f t="shared" si="735"/>
        <v>3.559437022299518E+24</v>
      </c>
    </row>
    <row r="4720" spans="53:62" s="174" customFormat="1" x14ac:dyDescent="0.35">
      <c r="BA4720" s="177">
        <v>4714</v>
      </c>
      <c r="BB4720" s="202">
        <f t="shared" si="728"/>
        <v>235700000</v>
      </c>
      <c r="BC4720" s="63">
        <f t="shared" si="729"/>
        <v>5549.0187570205226</v>
      </c>
      <c r="BD4720" s="63">
        <f t="shared" si="730"/>
        <v>5549.018757026719</v>
      </c>
      <c r="BE4720" s="63">
        <f t="shared" si="731"/>
        <v>145.53842789939466</v>
      </c>
      <c r="BF4720" s="63">
        <f t="shared" si="732"/>
        <v>145.53842854939467</v>
      </c>
      <c r="BG4720" s="63">
        <f t="shared" si="733"/>
        <v>5.8215371159757918</v>
      </c>
      <c r="BH4720" s="63">
        <f t="shared" si="734"/>
        <v>5.8215377659757914</v>
      </c>
      <c r="BI4720" s="109">
        <f t="shared" si="736"/>
        <v>141420000</v>
      </c>
      <c r="BJ4720" s="203">
        <f t="shared" si="735"/>
        <v>3.5597086344783352E+24</v>
      </c>
    </row>
    <row r="4721" spans="53:62" s="174" customFormat="1" x14ac:dyDescent="0.35">
      <c r="BA4721" s="177">
        <v>4715</v>
      </c>
      <c r="BB4721" s="202">
        <f t="shared" si="728"/>
        <v>235750000</v>
      </c>
      <c r="BC4721" s="63">
        <f t="shared" si="729"/>
        <v>5550.190263687653</v>
      </c>
      <c r="BD4721" s="63">
        <f t="shared" si="730"/>
        <v>5550.1902636938503</v>
      </c>
      <c r="BE4721" s="63">
        <f t="shared" si="731"/>
        <v>145.53842789939466</v>
      </c>
      <c r="BF4721" s="63">
        <f t="shared" si="732"/>
        <v>145.53842854939467</v>
      </c>
      <c r="BG4721" s="63">
        <f t="shared" si="733"/>
        <v>5.8215371159757918</v>
      </c>
      <c r="BH4721" s="63">
        <f t="shared" si="734"/>
        <v>5.8215377659757914</v>
      </c>
      <c r="BI4721" s="109">
        <f t="shared" si="736"/>
        <v>141450000</v>
      </c>
      <c r="BJ4721" s="203">
        <f t="shared" si="735"/>
        <v>3.5599801437555209E+24</v>
      </c>
    </row>
    <row r="4722" spans="53:62" s="174" customFormat="1" x14ac:dyDescent="0.35">
      <c r="BA4722" s="177">
        <v>4716</v>
      </c>
      <c r="BB4722" s="202">
        <f t="shared" si="728"/>
        <v>235800000</v>
      </c>
      <c r="BC4722" s="63">
        <f t="shared" si="729"/>
        <v>5551.3617679745794</v>
      </c>
      <c r="BD4722" s="63">
        <f t="shared" si="730"/>
        <v>5551.3617679807767</v>
      </c>
      <c r="BE4722" s="63">
        <f t="shared" si="731"/>
        <v>145.53842789939466</v>
      </c>
      <c r="BF4722" s="63">
        <f t="shared" si="732"/>
        <v>145.53842854939467</v>
      </c>
      <c r="BG4722" s="63">
        <f t="shared" si="733"/>
        <v>5.8215371159757918</v>
      </c>
      <c r="BH4722" s="63">
        <f t="shared" si="734"/>
        <v>5.8215377659757914</v>
      </c>
      <c r="BI4722" s="109">
        <f t="shared" si="736"/>
        <v>141480000</v>
      </c>
      <c r="BJ4722" s="203">
        <f t="shared" si="735"/>
        <v>3.5602515501700597E+24</v>
      </c>
    </row>
    <row r="4723" spans="53:62" s="174" customFormat="1" x14ac:dyDescent="0.35">
      <c r="BA4723" s="177">
        <v>4717</v>
      </c>
      <c r="BB4723" s="202">
        <f t="shared" si="728"/>
        <v>235850000</v>
      </c>
      <c r="BC4723" s="63">
        <f t="shared" si="729"/>
        <v>5552.533269881299</v>
      </c>
      <c r="BD4723" s="63">
        <f t="shared" si="730"/>
        <v>5552.533269887499</v>
      </c>
      <c r="BE4723" s="63">
        <f t="shared" si="731"/>
        <v>145.53842789939466</v>
      </c>
      <c r="BF4723" s="63">
        <f t="shared" si="732"/>
        <v>145.53842854939467</v>
      </c>
      <c r="BG4723" s="63">
        <f t="shared" si="733"/>
        <v>5.8215371159757918</v>
      </c>
      <c r="BH4723" s="63">
        <f t="shared" si="734"/>
        <v>5.8215377659757914</v>
      </c>
      <c r="BI4723" s="109">
        <f t="shared" si="736"/>
        <v>141510000</v>
      </c>
      <c r="BJ4723" s="203">
        <f t="shared" si="735"/>
        <v>3.5605228537609222E+24</v>
      </c>
    </row>
    <row r="4724" spans="53:62" s="174" customFormat="1" x14ac:dyDescent="0.35">
      <c r="BA4724" s="177">
        <v>4718</v>
      </c>
      <c r="BB4724" s="202">
        <f t="shared" si="728"/>
        <v>235900000</v>
      </c>
      <c r="BC4724" s="63">
        <f t="shared" si="729"/>
        <v>5553.704769407881</v>
      </c>
      <c r="BD4724" s="63">
        <f t="shared" si="730"/>
        <v>5553.7047694140811</v>
      </c>
      <c r="BE4724" s="63">
        <f t="shared" si="731"/>
        <v>145.53842789939466</v>
      </c>
      <c r="BF4724" s="63">
        <f t="shared" si="732"/>
        <v>145.53842854939467</v>
      </c>
      <c r="BG4724" s="63">
        <f t="shared" si="733"/>
        <v>5.8215371159757918</v>
      </c>
      <c r="BH4724" s="63">
        <f t="shared" si="734"/>
        <v>5.8215377659757914</v>
      </c>
      <c r="BI4724" s="109">
        <f t="shared" si="736"/>
        <v>141540000</v>
      </c>
      <c r="BJ4724" s="203">
        <f t="shared" si="735"/>
        <v>3.5607940545670637E+24</v>
      </c>
    </row>
    <row r="4725" spans="53:62" s="174" customFormat="1" x14ac:dyDescent="0.35">
      <c r="BA4725" s="177">
        <v>4719</v>
      </c>
      <c r="BB4725" s="202">
        <f t="shared" si="728"/>
        <v>235950000</v>
      </c>
      <c r="BC4725" s="63">
        <f t="shared" si="729"/>
        <v>5554.8762665542572</v>
      </c>
      <c r="BD4725" s="63">
        <f t="shared" si="730"/>
        <v>5554.876266560459</v>
      </c>
      <c r="BE4725" s="63">
        <f t="shared" si="731"/>
        <v>145.53842789939466</v>
      </c>
      <c r="BF4725" s="63">
        <f t="shared" si="732"/>
        <v>145.53842854939467</v>
      </c>
      <c r="BG4725" s="63">
        <f t="shared" si="733"/>
        <v>5.8215371159757918</v>
      </c>
      <c r="BH4725" s="63">
        <f t="shared" si="734"/>
        <v>5.8215377659757914</v>
      </c>
      <c r="BI4725" s="109">
        <f t="shared" si="736"/>
        <v>141570000</v>
      </c>
      <c r="BJ4725" s="203">
        <f t="shared" si="735"/>
        <v>3.5610651526274246E+24</v>
      </c>
    </row>
    <row r="4726" spans="53:62" s="174" customFormat="1" x14ac:dyDescent="0.35">
      <c r="BA4726" s="177">
        <v>4720</v>
      </c>
      <c r="BB4726" s="202">
        <f t="shared" si="728"/>
        <v>236000000</v>
      </c>
      <c r="BC4726" s="63">
        <f t="shared" si="729"/>
        <v>5556.0477613204948</v>
      </c>
      <c r="BD4726" s="63">
        <f t="shared" si="730"/>
        <v>5556.0477613266976</v>
      </c>
      <c r="BE4726" s="63">
        <f t="shared" si="731"/>
        <v>145.53842789939466</v>
      </c>
      <c r="BF4726" s="63">
        <f t="shared" si="732"/>
        <v>145.53842854939467</v>
      </c>
      <c r="BG4726" s="63">
        <f t="shared" si="733"/>
        <v>5.8215371159757918</v>
      </c>
      <c r="BH4726" s="63">
        <f t="shared" si="734"/>
        <v>5.8215377659757914</v>
      </c>
      <c r="BI4726" s="109">
        <f t="shared" si="736"/>
        <v>141600000</v>
      </c>
      <c r="BJ4726" s="203">
        <f t="shared" si="735"/>
        <v>3.5613361479809294E+24</v>
      </c>
    </row>
    <row r="4727" spans="53:62" s="174" customFormat="1" x14ac:dyDescent="0.35">
      <c r="BA4727" s="177">
        <v>4721</v>
      </c>
      <c r="BB4727" s="202">
        <f t="shared" si="728"/>
        <v>236050000</v>
      </c>
      <c r="BC4727" s="63">
        <f t="shared" si="729"/>
        <v>5557.2192537065266</v>
      </c>
      <c r="BD4727" s="63">
        <f t="shared" si="730"/>
        <v>5557.2192537127321</v>
      </c>
      <c r="BE4727" s="63">
        <f t="shared" si="731"/>
        <v>145.53842789939466</v>
      </c>
      <c r="BF4727" s="63">
        <f t="shared" si="732"/>
        <v>145.53842854939467</v>
      </c>
      <c r="BG4727" s="63">
        <f t="shared" si="733"/>
        <v>5.8215371159757918</v>
      </c>
      <c r="BH4727" s="63">
        <f t="shared" si="734"/>
        <v>5.8215377659757914</v>
      </c>
      <c r="BI4727" s="109">
        <f t="shared" si="736"/>
        <v>141630000</v>
      </c>
      <c r="BJ4727" s="203">
        <f t="shared" si="735"/>
        <v>3.5616070406664913E+24</v>
      </c>
    </row>
    <row r="4728" spans="53:62" s="174" customFormat="1" x14ac:dyDescent="0.35">
      <c r="BA4728" s="177">
        <v>4722</v>
      </c>
      <c r="BB4728" s="202">
        <f t="shared" si="728"/>
        <v>236100000</v>
      </c>
      <c r="BC4728" s="63">
        <f t="shared" si="729"/>
        <v>5558.3907437124199</v>
      </c>
      <c r="BD4728" s="63">
        <f t="shared" si="730"/>
        <v>5558.3907437186263</v>
      </c>
      <c r="BE4728" s="63">
        <f t="shared" si="731"/>
        <v>145.53842789939466</v>
      </c>
      <c r="BF4728" s="63">
        <f t="shared" si="732"/>
        <v>145.53842854939467</v>
      </c>
      <c r="BG4728" s="63">
        <f t="shared" si="733"/>
        <v>5.8215371159757918</v>
      </c>
      <c r="BH4728" s="63">
        <f t="shared" si="734"/>
        <v>5.8215377659757914</v>
      </c>
      <c r="BI4728" s="109">
        <f t="shared" si="736"/>
        <v>141660000</v>
      </c>
      <c r="BJ4728" s="203">
        <f t="shared" si="735"/>
        <v>3.5618778307230055E+24</v>
      </c>
    </row>
    <row r="4729" spans="53:62" s="174" customFormat="1" x14ac:dyDescent="0.35">
      <c r="BA4729" s="177">
        <v>4723</v>
      </c>
      <c r="BB4729" s="202">
        <f t="shared" si="728"/>
        <v>236150000</v>
      </c>
      <c r="BC4729" s="63">
        <f t="shared" si="729"/>
        <v>5559.5622313381728</v>
      </c>
      <c r="BD4729" s="63">
        <f t="shared" si="730"/>
        <v>5559.562231344381</v>
      </c>
      <c r="BE4729" s="63">
        <f t="shared" si="731"/>
        <v>145.53842789939466</v>
      </c>
      <c r="BF4729" s="63">
        <f t="shared" si="732"/>
        <v>145.53842854939467</v>
      </c>
      <c r="BG4729" s="63">
        <f t="shared" si="733"/>
        <v>5.8215371159757918</v>
      </c>
      <c r="BH4729" s="63">
        <f t="shared" si="734"/>
        <v>5.8215377659757914</v>
      </c>
      <c r="BI4729" s="109">
        <f t="shared" si="736"/>
        <v>141690000</v>
      </c>
      <c r="BJ4729" s="203">
        <f t="shared" si="735"/>
        <v>3.5621485181893531E+24</v>
      </c>
    </row>
    <row r="4730" spans="53:62" s="174" customFormat="1" x14ac:dyDescent="0.35">
      <c r="BA4730" s="177">
        <v>4724</v>
      </c>
      <c r="BB4730" s="202">
        <f t="shared" si="728"/>
        <v>236200000</v>
      </c>
      <c r="BC4730" s="63">
        <f t="shared" si="729"/>
        <v>5560.7337165837225</v>
      </c>
      <c r="BD4730" s="63">
        <f t="shared" si="730"/>
        <v>5560.7337165899316</v>
      </c>
      <c r="BE4730" s="63">
        <f t="shared" si="731"/>
        <v>145.53842789939466</v>
      </c>
      <c r="BF4730" s="63">
        <f t="shared" si="732"/>
        <v>145.53842854939467</v>
      </c>
      <c r="BG4730" s="63">
        <f t="shared" si="733"/>
        <v>5.8215371159757918</v>
      </c>
      <c r="BH4730" s="63">
        <f t="shared" si="734"/>
        <v>5.8215377659757914</v>
      </c>
      <c r="BI4730" s="109">
        <f t="shared" si="736"/>
        <v>141720000</v>
      </c>
      <c r="BJ4730" s="203">
        <f t="shared" si="735"/>
        <v>3.5624191031044015E+24</v>
      </c>
    </row>
    <row r="4731" spans="53:62" s="174" customFormat="1" x14ac:dyDescent="0.35">
      <c r="BA4731" s="177">
        <v>4725</v>
      </c>
      <c r="BB4731" s="202">
        <f t="shared" si="728"/>
        <v>236250000</v>
      </c>
      <c r="BC4731" s="63">
        <f t="shared" si="729"/>
        <v>5561.9051994491965</v>
      </c>
      <c r="BD4731" s="63">
        <f t="shared" si="730"/>
        <v>5561.9051994554065</v>
      </c>
      <c r="BE4731" s="63">
        <f t="shared" si="731"/>
        <v>145.53842789939466</v>
      </c>
      <c r="BF4731" s="63">
        <f t="shared" si="732"/>
        <v>145.53842854939467</v>
      </c>
      <c r="BG4731" s="63">
        <f t="shared" si="733"/>
        <v>5.8215371159757918</v>
      </c>
      <c r="BH4731" s="63">
        <f t="shared" si="734"/>
        <v>5.8215377659757914</v>
      </c>
      <c r="BI4731" s="109">
        <f t="shared" si="736"/>
        <v>141750000</v>
      </c>
      <c r="BJ4731" s="203">
        <f t="shared" si="735"/>
        <v>3.5626895855070024E+24</v>
      </c>
    </row>
    <row r="4732" spans="53:62" s="174" customFormat="1" x14ac:dyDescent="0.35">
      <c r="BA4732" s="177">
        <v>4726</v>
      </c>
      <c r="BB4732" s="202">
        <f t="shared" si="728"/>
        <v>236300000</v>
      </c>
      <c r="BC4732" s="63">
        <f t="shared" si="729"/>
        <v>5563.0766799344656</v>
      </c>
      <c r="BD4732" s="63">
        <f t="shared" si="730"/>
        <v>5563.0766799406774</v>
      </c>
      <c r="BE4732" s="63">
        <f t="shared" si="731"/>
        <v>145.53842789939466</v>
      </c>
      <c r="BF4732" s="63">
        <f t="shared" si="732"/>
        <v>145.53842854939467</v>
      </c>
      <c r="BG4732" s="63">
        <f t="shared" si="733"/>
        <v>5.8215371159757918</v>
      </c>
      <c r="BH4732" s="63">
        <f t="shared" si="734"/>
        <v>5.8215377659757914</v>
      </c>
      <c r="BI4732" s="109">
        <f t="shared" si="736"/>
        <v>141780000</v>
      </c>
      <c r="BJ4732" s="203">
        <f t="shared" si="735"/>
        <v>3.5629599654359932E+24</v>
      </c>
    </row>
    <row r="4733" spans="53:62" s="174" customFormat="1" x14ac:dyDescent="0.35">
      <c r="BA4733" s="177">
        <v>4727</v>
      </c>
      <c r="BB4733" s="202">
        <f t="shared" si="728"/>
        <v>236350000</v>
      </c>
      <c r="BC4733" s="63">
        <f t="shared" si="729"/>
        <v>5564.2481580396616</v>
      </c>
      <c r="BD4733" s="63">
        <f t="shared" si="730"/>
        <v>5564.2481580458734</v>
      </c>
      <c r="BE4733" s="63">
        <f t="shared" si="731"/>
        <v>145.53842789939466</v>
      </c>
      <c r="BF4733" s="63">
        <f t="shared" si="732"/>
        <v>145.53842854939467</v>
      </c>
      <c r="BG4733" s="63">
        <f t="shared" si="733"/>
        <v>5.8215371159757918</v>
      </c>
      <c r="BH4733" s="63">
        <f t="shared" si="734"/>
        <v>5.8215377659757914</v>
      </c>
      <c r="BI4733" s="109">
        <f t="shared" si="736"/>
        <v>141810000</v>
      </c>
      <c r="BJ4733" s="203">
        <f t="shared" si="735"/>
        <v>3.563230242930197E+24</v>
      </c>
    </row>
    <row r="4734" spans="53:62" s="174" customFormat="1" x14ac:dyDescent="0.35">
      <c r="BA4734" s="177">
        <v>4728</v>
      </c>
      <c r="BB4734" s="202">
        <f t="shared" si="728"/>
        <v>236400000</v>
      </c>
      <c r="BC4734" s="63">
        <f t="shared" si="729"/>
        <v>5565.4196337647154</v>
      </c>
      <c r="BD4734" s="63">
        <f t="shared" si="730"/>
        <v>5565.41963377093</v>
      </c>
      <c r="BE4734" s="63">
        <f t="shared" si="731"/>
        <v>145.53842789939466</v>
      </c>
      <c r="BF4734" s="63">
        <f t="shared" si="732"/>
        <v>145.53842854939467</v>
      </c>
      <c r="BG4734" s="63">
        <f t="shared" si="733"/>
        <v>5.8215371159757918</v>
      </c>
      <c r="BH4734" s="63">
        <f t="shared" si="734"/>
        <v>5.8215377659757914</v>
      </c>
      <c r="BI4734" s="109">
        <f t="shared" si="736"/>
        <v>141840000</v>
      </c>
      <c r="BJ4734" s="203">
        <f t="shared" si="735"/>
        <v>3.563500418028421E+24</v>
      </c>
    </row>
    <row r="4735" spans="53:62" s="174" customFormat="1" x14ac:dyDescent="0.35">
      <c r="BA4735" s="177">
        <v>4729</v>
      </c>
      <c r="BB4735" s="202">
        <f t="shared" si="728"/>
        <v>236450000</v>
      </c>
      <c r="BC4735" s="63">
        <f t="shared" si="729"/>
        <v>5566.5911071096307</v>
      </c>
      <c r="BD4735" s="63">
        <f t="shared" si="730"/>
        <v>5566.5911071158462</v>
      </c>
      <c r="BE4735" s="63">
        <f t="shared" si="731"/>
        <v>145.53842789939466</v>
      </c>
      <c r="BF4735" s="63">
        <f t="shared" si="732"/>
        <v>145.53842854939467</v>
      </c>
      <c r="BG4735" s="63">
        <f t="shared" si="733"/>
        <v>5.8215371159757918</v>
      </c>
      <c r="BH4735" s="63">
        <f t="shared" si="734"/>
        <v>5.8215377659757914</v>
      </c>
      <c r="BI4735" s="109">
        <f t="shared" si="736"/>
        <v>141870000</v>
      </c>
      <c r="BJ4735" s="203">
        <f t="shared" si="735"/>
        <v>3.563770490769459E+24</v>
      </c>
    </row>
    <row r="4736" spans="53:62" s="174" customFormat="1" x14ac:dyDescent="0.35">
      <c r="BA4736" s="177">
        <v>4730</v>
      </c>
      <c r="BB4736" s="202">
        <f t="shared" si="728"/>
        <v>236500000</v>
      </c>
      <c r="BC4736" s="63">
        <f t="shared" si="729"/>
        <v>5567.7625780744056</v>
      </c>
      <c r="BD4736" s="63">
        <f t="shared" si="730"/>
        <v>5567.7625780806229</v>
      </c>
      <c r="BE4736" s="63">
        <f t="shared" si="731"/>
        <v>145.53842789939466</v>
      </c>
      <c r="BF4736" s="63">
        <f t="shared" si="732"/>
        <v>145.53842854939467</v>
      </c>
      <c r="BG4736" s="63">
        <f t="shared" si="733"/>
        <v>5.8215371159757918</v>
      </c>
      <c r="BH4736" s="63">
        <f t="shared" si="734"/>
        <v>5.8215377659757914</v>
      </c>
      <c r="BI4736" s="109">
        <f t="shared" si="736"/>
        <v>141900000</v>
      </c>
      <c r="BJ4736" s="203">
        <f t="shared" si="735"/>
        <v>3.5640404611920892E+24</v>
      </c>
    </row>
    <row r="4737" spans="53:62" s="174" customFormat="1" x14ac:dyDescent="0.35">
      <c r="BA4737" s="177">
        <v>4731</v>
      </c>
      <c r="BB4737" s="202">
        <f t="shared" si="728"/>
        <v>236550000</v>
      </c>
      <c r="BC4737" s="63">
        <f t="shared" si="729"/>
        <v>5568.9340466590429</v>
      </c>
      <c r="BD4737" s="63">
        <f t="shared" si="730"/>
        <v>5568.9340466652602</v>
      </c>
      <c r="BE4737" s="63">
        <f t="shared" si="731"/>
        <v>145.53842789939466</v>
      </c>
      <c r="BF4737" s="63">
        <f t="shared" si="732"/>
        <v>145.53842854939467</v>
      </c>
      <c r="BG4737" s="63">
        <f t="shared" si="733"/>
        <v>5.8215371159757918</v>
      </c>
      <c r="BH4737" s="63">
        <f t="shared" si="734"/>
        <v>5.8215377659757914</v>
      </c>
      <c r="BI4737" s="109">
        <f t="shared" si="736"/>
        <v>141930000</v>
      </c>
      <c r="BJ4737" s="203">
        <f t="shared" si="735"/>
        <v>3.5643103293350759E+24</v>
      </c>
    </row>
    <row r="4738" spans="53:62" s="174" customFormat="1" x14ac:dyDescent="0.35">
      <c r="BA4738" s="177">
        <v>4732</v>
      </c>
      <c r="BB4738" s="202">
        <f t="shared" si="728"/>
        <v>236600000</v>
      </c>
      <c r="BC4738" s="63">
        <f t="shared" si="729"/>
        <v>5570.1055128636035</v>
      </c>
      <c r="BD4738" s="63">
        <f t="shared" si="730"/>
        <v>5570.1055128698217</v>
      </c>
      <c r="BE4738" s="63">
        <f t="shared" si="731"/>
        <v>145.53842789939466</v>
      </c>
      <c r="BF4738" s="63">
        <f t="shared" si="732"/>
        <v>145.53842854939467</v>
      </c>
      <c r="BG4738" s="63">
        <f t="shared" si="733"/>
        <v>5.8215371159757918</v>
      </c>
      <c r="BH4738" s="63">
        <f t="shared" si="734"/>
        <v>5.8215377659757914</v>
      </c>
      <c r="BI4738" s="109">
        <f t="shared" si="736"/>
        <v>141960000</v>
      </c>
      <c r="BJ4738" s="203">
        <f t="shared" si="735"/>
        <v>3.5645800952371676E+24</v>
      </c>
    </row>
    <row r="4739" spans="53:62" s="174" customFormat="1" x14ac:dyDescent="0.35">
      <c r="BA4739" s="177">
        <v>4733</v>
      </c>
      <c r="BB4739" s="202">
        <f t="shared" si="728"/>
        <v>236650000</v>
      </c>
      <c r="BC4739" s="63">
        <f t="shared" si="729"/>
        <v>5571.2769766880883</v>
      </c>
      <c r="BD4739" s="63">
        <f t="shared" si="730"/>
        <v>5571.2769766943093</v>
      </c>
      <c r="BE4739" s="63">
        <f t="shared" si="731"/>
        <v>145.53842789939466</v>
      </c>
      <c r="BF4739" s="63">
        <f t="shared" si="732"/>
        <v>145.53842854939467</v>
      </c>
      <c r="BG4739" s="63">
        <f t="shared" si="733"/>
        <v>5.8215371159757918</v>
      </c>
      <c r="BH4739" s="63">
        <f t="shared" si="734"/>
        <v>5.8215377659757914</v>
      </c>
      <c r="BI4739" s="109">
        <f t="shared" si="736"/>
        <v>141990000</v>
      </c>
      <c r="BJ4739" s="203">
        <f t="shared" si="735"/>
        <v>3.5648497589370996E+24</v>
      </c>
    </row>
    <row r="4740" spans="53:62" s="174" customFormat="1" x14ac:dyDescent="0.35">
      <c r="BA4740" s="177">
        <v>4734</v>
      </c>
      <c r="BB4740" s="202">
        <f t="shared" si="728"/>
        <v>236700000</v>
      </c>
      <c r="BC4740" s="63">
        <f t="shared" si="729"/>
        <v>5572.4484381324328</v>
      </c>
      <c r="BD4740" s="63">
        <f t="shared" si="730"/>
        <v>5572.4484381386565</v>
      </c>
      <c r="BE4740" s="63">
        <f t="shared" si="731"/>
        <v>145.53842789939466</v>
      </c>
      <c r="BF4740" s="63">
        <f t="shared" si="732"/>
        <v>145.53842854939467</v>
      </c>
      <c r="BG4740" s="63">
        <f t="shared" si="733"/>
        <v>5.8215371159757918</v>
      </c>
      <c r="BH4740" s="63">
        <f t="shared" si="734"/>
        <v>5.8215377659757914</v>
      </c>
      <c r="BI4740" s="109">
        <f t="shared" si="736"/>
        <v>142020000</v>
      </c>
      <c r="BJ4740" s="203">
        <f t="shared" si="735"/>
        <v>3.565119320473591E+24</v>
      </c>
    </row>
    <row r="4741" spans="53:62" s="174" customFormat="1" x14ac:dyDescent="0.35">
      <c r="BA4741" s="177">
        <v>4735</v>
      </c>
      <c r="BB4741" s="202">
        <f t="shared" si="728"/>
        <v>236750000</v>
      </c>
      <c r="BC4741" s="63">
        <f t="shared" si="729"/>
        <v>5573.6198971967051</v>
      </c>
      <c r="BD4741" s="63">
        <f t="shared" si="730"/>
        <v>5573.6198972029279</v>
      </c>
      <c r="BE4741" s="63">
        <f t="shared" si="731"/>
        <v>145.53842789939466</v>
      </c>
      <c r="BF4741" s="63">
        <f t="shared" si="732"/>
        <v>145.53842854939467</v>
      </c>
      <c r="BG4741" s="63">
        <f t="shared" si="733"/>
        <v>5.8215371159757918</v>
      </c>
      <c r="BH4741" s="63">
        <f t="shared" si="734"/>
        <v>5.8215377659757914</v>
      </c>
      <c r="BI4741" s="109">
        <f t="shared" si="736"/>
        <v>142050000</v>
      </c>
      <c r="BJ4741" s="203">
        <f t="shared" si="735"/>
        <v>3.565388779885347E+24</v>
      </c>
    </row>
    <row r="4742" spans="53:62" s="174" customFormat="1" x14ac:dyDescent="0.35">
      <c r="BA4742" s="177">
        <v>4736</v>
      </c>
      <c r="BB4742" s="202">
        <f t="shared" ref="BB4742:BB4805" si="737">BA4742*50000</f>
        <v>236800000</v>
      </c>
      <c r="BC4742" s="63">
        <f t="shared" ref="BC4742:BC4805" si="738">($F$5+$F$6+$F$7+$F$8+$F$9)*(1-EXP(-$F$20*(1-$DC$6%)*BB4742/(2*$F$17)))*$F$25*$F$1*10^3*11600/($F$20*(1-$DC$6%))</f>
        <v>5574.7913538808361</v>
      </c>
      <c r="BD4742" s="63">
        <f t="shared" ref="BD4742:BD4805" si="739">($F$25*$F$1*10^3*11600*($F$5+$F$6+$F$7+$F$8+$F$9)/($F$27*$F$29*(1-$DC$6%))+$F$28/$F$27)*(1-EXP(-$F$27*$F$29*(1-$DC$6%)*BB4742/(2*$F$17)))</f>
        <v>5574.7913538870607</v>
      </c>
      <c r="BE4742" s="63">
        <f t="shared" ref="BE4742:BE4805" si="740">($F$5+$F$6+$F$7+$F$8+$F$9)*(1-EXP(-$F$20*(1-$DC$5%)*BB4742/(2*$F$17)))*$F$25*$F$1*10^3*11600/($F$20*(1-$DC$5%))</f>
        <v>145.53842789939466</v>
      </c>
      <c r="BF4742" s="63">
        <f t="shared" ref="BF4742:BF4805" si="741">($F$25*$F$1*10^3*11600*($F$5+$F$6+$F$7+$F$8+$F$9)/($F$27*$F$29*(1-$DC$5%))+$F$28/$F$27)*(1-EXP(-$F$27*$F$29*(1-$DC$5%)*BB4742/(2*$F$17)))</f>
        <v>145.53842854939467</v>
      </c>
      <c r="BG4742" s="63">
        <f t="shared" ref="BG4742:BG4805" si="742">($F$5+$F$6+$F$7+$F$8+$F$9)*(1-EXP(-$F$20*(1-$DC$4%)*BB4742/(2*$F$17)))*$F$25*$F$1*10^3*11600/($F$20*(1-$DC$4%))</f>
        <v>5.8215371159757918</v>
      </c>
      <c r="BH4742" s="63">
        <f t="shared" ref="BH4742:BH4805" si="743">($F$25*$F$1*10^3*11600*($F$5+$F$6+$F$7+$F$8+$F$9)/($F$27*$F$29*(1-$DC$4%))+$F$28/$F$27)*(1-EXP(-$F$27*$F$29*(1-$DC$4%)*BB4742/(2*$F$17)))</f>
        <v>5.8215377659757914</v>
      </c>
      <c r="BI4742" s="109">
        <f t="shared" si="736"/>
        <v>142080000</v>
      </c>
      <c r="BJ4742" s="203">
        <f t="shared" ref="BJ4742:BJ4805" si="744">($F$17/($F$20*(1-$F$19%)))*($F$5+$F$6+$F$7+$F$8+$F$9)*(1-EXP(-$F$20*(1-$F$19%)*BI4742/(2*$F$17)))+$F$17/($F$25*1000)*$F$11*EXP(-$F$20*(1-$F$19%)*BI4742/(2*$F$17))</f>
        <v>3.5656581372110583E+24</v>
      </c>
    </row>
    <row r="4743" spans="53:62" s="174" customFormat="1" x14ac:dyDescent="0.35">
      <c r="BA4743" s="177">
        <v>4737</v>
      </c>
      <c r="BB4743" s="202">
        <f t="shared" si="737"/>
        <v>236850000</v>
      </c>
      <c r="BC4743" s="63">
        <f t="shared" si="738"/>
        <v>5575.9628081849578</v>
      </c>
      <c r="BD4743" s="63">
        <f t="shared" si="739"/>
        <v>5575.9628081911824</v>
      </c>
      <c r="BE4743" s="63">
        <f t="shared" si="740"/>
        <v>145.53842789939466</v>
      </c>
      <c r="BF4743" s="63">
        <f t="shared" si="741"/>
        <v>145.53842854939467</v>
      </c>
      <c r="BG4743" s="63">
        <f t="shared" si="742"/>
        <v>5.8215371159757918</v>
      </c>
      <c r="BH4743" s="63">
        <f t="shared" si="743"/>
        <v>5.8215377659757914</v>
      </c>
      <c r="BI4743" s="109">
        <f t="shared" ref="BI4743:BI4806" si="745">BA4743*30000</f>
        <v>142110000</v>
      </c>
      <c r="BJ4743" s="203">
        <f t="shared" si="744"/>
        <v>3.5659273924894006E+24</v>
      </c>
    </row>
    <row r="4744" spans="53:62" s="174" customFormat="1" x14ac:dyDescent="0.35">
      <c r="BA4744" s="177">
        <v>4738</v>
      </c>
      <c r="BB4744" s="202">
        <f t="shared" si="737"/>
        <v>236900000</v>
      </c>
      <c r="BC4744" s="63">
        <f t="shared" si="738"/>
        <v>5577.1342601089382</v>
      </c>
      <c r="BD4744" s="63">
        <f t="shared" si="739"/>
        <v>5577.1342601151646</v>
      </c>
      <c r="BE4744" s="63">
        <f t="shared" si="740"/>
        <v>145.53842789939466</v>
      </c>
      <c r="BF4744" s="63">
        <f t="shared" si="741"/>
        <v>145.53842854939467</v>
      </c>
      <c r="BG4744" s="63">
        <f t="shared" si="742"/>
        <v>5.8215371159757918</v>
      </c>
      <c r="BH4744" s="63">
        <f t="shared" si="743"/>
        <v>5.8215377659757914</v>
      </c>
      <c r="BI4744" s="109">
        <f t="shared" si="745"/>
        <v>142140000</v>
      </c>
      <c r="BJ4744" s="203">
        <f t="shared" si="744"/>
        <v>3.5661965457590354E+24</v>
      </c>
    </row>
    <row r="4745" spans="53:62" s="174" customFormat="1" x14ac:dyDescent="0.35">
      <c r="BA4745" s="177">
        <v>4739</v>
      </c>
      <c r="BB4745" s="202">
        <f t="shared" si="737"/>
        <v>236950000</v>
      </c>
      <c r="BC4745" s="63">
        <f t="shared" si="738"/>
        <v>5578.3057096528437</v>
      </c>
      <c r="BD4745" s="63">
        <f t="shared" si="739"/>
        <v>5578.3057096590719</v>
      </c>
      <c r="BE4745" s="63">
        <f t="shared" si="740"/>
        <v>145.53842789939466</v>
      </c>
      <c r="BF4745" s="63">
        <f t="shared" si="741"/>
        <v>145.53842854939467</v>
      </c>
      <c r="BG4745" s="63">
        <f t="shared" si="742"/>
        <v>5.8215371159757918</v>
      </c>
      <c r="BH4745" s="63">
        <f t="shared" si="743"/>
        <v>5.8215377659757914</v>
      </c>
      <c r="BI4745" s="109">
        <f t="shared" si="745"/>
        <v>142170000</v>
      </c>
      <c r="BJ4745" s="203">
        <f t="shared" si="744"/>
        <v>3.5664655970586079E+24</v>
      </c>
    </row>
    <row r="4746" spans="53:62" s="174" customFormat="1" x14ac:dyDescent="0.35">
      <c r="BA4746" s="177">
        <v>4740</v>
      </c>
      <c r="BB4746" s="202">
        <f t="shared" si="737"/>
        <v>237000000</v>
      </c>
      <c r="BC4746" s="63">
        <f t="shared" si="738"/>
        <v>5579.4771568167389</v>
      </c>
      <c r="BD4746" s="63">
        <f t="shared" si="739"/>
        <v>5579.4771568229689</v>
      </c>
      <c r="BE4746" s="63">
        <f t="shared" si="740"/>
        <v>145.53842789939466</v>
      </c>
      <c r="BF4746" s="63">
        <f t="shared" si="741"/>
        <v>145.53842854939467</v>
      </c>
      <c r="BG4746" s="63">
        <f t="shared" si="742"/>
        <v>5.8215371159757918</v>
      </c>
      <c r="BH4746" s="63">
        <f t="shared" si="743"/>
        <v>5.8215377659757914</v>
      </c>
      <c r="BI4746" s="109">
        <f t="shared" si="745"/>
        <v>142200000</v>
      </c>
      <c r="BJ4746" s="203">
        <f t="shared" si="744"/>
        <v>3.5667345464267518E+24</v>
      </c>
    </row>
    <row r="4747" spans="53:62" s="174" customFormat="1" x14ac:dyDescent="0.35">
      <c r="BA4747" s="177">
        <v>4741</v>
      </c>
      <c r="BB4747" s="202">
        <f t="shared" si="737"/>
        <v>237050000</v>
      </c>
      <c r="BC4747" s="63">
        <f t="shared" si="738"/>
        <v>5580.6486016004956</v>
      </c>
      <c r="BD4747" s="63">
        <f t="shared" si="739"/>
        <v>5580.6486016067256</v>
      </c>
      <c r="BE4747" s="63">
        <f t="shared" si="740"/>
        <v>145.53842789939466</v>
      </c>
      <c r="BF4747" s="63">
        <f t="shared" si="741"/>
        <v>145.53842854939467</v>
      </c>
      <c r="BG4747" s="63">
        <f t="shared" si="742"/>
        <v>5.8215371159757918</v>
      </c>
      <c r="BH4747" s="63">
        <f t="shared" si="743"/>
        <v>5.8215377659757914</v>
      </c>
      <c r="BI4747" s="109">
        <f t="shared" si="745"/>
        <v>142230000</v>
      </c>
      <c r="BJ4747" s="203">
        <f t="shared" si="744"/>
        <v>3.5670033939020832E+24</v>
      </c>
    </row>
    <row r="4748" spans="53:62" s="174" customFormat="1" x14ac:dyDescent="0.35">
      <c r="BA4748" s="177">
        <v>4742</v>
      </c>
      <c r="BB4748" s="202">
        <f t="shared" si="737"/>
        <v>237100000</v>
      </c>
      <c r="BC4748" s="63">
        <f t="shared" si="738"/>
        <v>5581.8200440042392</v>
      </c>
      <c r="BD4748" s="63">
        <f t="shared" si="739"/>
        <v>5581.8200440104729</v>
      </c>
      <c r="BE4748" s="63">
        <f t="shared" si="740"/>
        <v>145.53842789939466</v>
      </c>
      <c r="BF4748" s="63">
        <f t="shared" si="741"/>
        <v>145.53842854939467</v>
      </c>
      <c r="BG4748" s="63">
        <f t="shared" si="742"/>
        <v>5.8215371159757918</v>
      </c>
      <c r="BH4748" s="63">
        <f t="shared" si="743"/>
        <v>5.8215377659757914</v>
      </c>
      <c r="BI4748" s="109">
        <f t="shared" si="745"/>
        <v>142260000</v>
      </c>
      <c r="BJ4748" s="203">
        <f t="shared" si="744"/>
        <v>3.5672721395232052E+24</v>
      </c>
    </row>
    <row r="4749" spans="53:62" s="174" customFormat="1" x14ac:dyDescent="0.35">
      <c r="BA4749" s="177">
        <v>4743</v>
      </c>
      <c r="BB4749" s="202">
        <f t="shared" si="737"/>
        <v>237150000</v>
      </c>
      <c r="BC4749" s="63">
        <f t="shared" si="738"/>
        <v>5582.9914840278461</v>
      </c>
      <c r="BD4749" s="63">
        <f t="shared" si="739"/>
        <v>5582.9914840340798</v>
      </c>
      <c r="BE4749" s="63">
        <f t="shared" si="740"/>
        <v>145.53842789939466</v>
      </c>
      <c r="BF4749" s="63">
        <f t="shared" si="741"/>
        <v>145.53842854939467</v>
      </c>
      <c r="BG4749" s="63">
        <f t="shared" si="742"/>
        <v>5.8215371159757918</v>
      </c>
      <c r="BH4749" s="63">
        <f t="shared" si="743"/>
        <v>5.8215377659757914</v>
      </c>
      <c r="BI4749" s="109">
        <f t="shared" si="745"/>
        <v>142290000</v>
      </c>
      <c r="BJ4749" s="203">
        <f t="shared" si="744"/>
        <v>3.567540783328705E+24</v>
      </c>
    </row>
    <row r="4750" spans="53:62" s="174" customFormat="1" x14ac:dyDescent="0.35">
      <c r="BA4750" s="177">
        <v>4744</v>
      </c>
      <c r="BB4750" s="202">
        <f t="shared" si="737"/>
        <v>237200000</v>
      </c>
      <c r="BC4750" s="63">
        <f t="shared" si="738"/>
        <v>5584.1629216715064</v>
      </c>
      <c r="BD4750" s="63">
        <f t="shared" si="739"/>
        <v>5584.162921677741</v>
      </c>
      <c r="BE4750" s="63">
        <f t="shared" si="740"/>
        <v>145.53842789939466</v>
      </c>
      <c r="BF4750" s="63">
        <f t="shared" si="741"/>
        <v>145.53842854939467</v>
      </c>
      <c r="BG4750" s="63">
        <f t="shared" si="742"/>
        <v>5.8215371159757918</v>
      </c>
      <c r="BH4750" s="63">
        <f t="shared" si="743"/>
        <v>5.8215377659757914</v>
      </c>
      <c r="BI4750" s="109">
        <f t="shared" si="745"/>
        <v>142320000</v>
      </c>
      <c r="BJ4750" s="203">
        <f t="shared" si="744"/>
        <v>3.5678093253571571E+24</v>
      </c>
    </row>
    <row r="4751" spans="53:62" s="174" customFormat="1" x14ac:dyDescent="0.35">
      <c r="BA4751" s="177">
        <v>4745</v>
      </c>
      <c r="BB4751" s="202">
        <f t="shared" si="737"/>
        <v>237250000</v>
      </c>
      <c r="BC4751" s="63">
        <f t="shared" si="738"/>
        <v>5585.3343569350263</v>
      </c>
      <c r="BD4751" s="63">
        <f t="shared" si="739"/>
        <v>5585.3343569412618</v>
      </c>
      <c r="BE4751" s="63">
        <f t="shared" si="740"/>
        <v>145.53842789939466</v>
      </c>
      <c r="BF4751" s="63">
        <f t="shared" si="741"/>
        <v>145.53842854939467</v>
      </c>
      <c r="BG4751" s="63">
        <f t="shared" si="742"/>
        <v>5.8215371159757918</v>
      </c>
      <c r="BH4751" s="63">
        <f t="shared" si="743"/>
        <v>5.8215377659757914</v>
      </c>
      <c r="BI4751" s="109">
        <f t="shared" si="745"/>
        <v>142350000</v>
      </c>
      <c r="BJ4751" s="203">
        <f t="shared" si="744"/>
        <v>3.5680777656471197E+24</v>
      </c>
    </row>
    <row r="4752" spans="53:62" s="174" customFormat="1" x14ac:dyDescent="0.35">
      <c r="BA4752" s="177">
        <v>4746</v>
      </c>
      <c r="BB4752" s="202">
        <f t="shared" si="737"/>
        <v>237300000</v>
      </c>
      <c r="BC4752" s="63">
        <f t="shared" si="738"/>
        <v>5586.505789818535</v>
      </c>
      <c r="BD4752" s="63">
        <f t="shared" si="739"/>
        <v>5586.5057898247733</v>
      </c>
      <c r="BE4752" s="63">
        <f t="shared" si="740"/>
        <v>145.53842789939466</v>
      </c>
      <c r="BF4752" s="63">
        <f t="shared" si="741"/>
        <v>145.53842854939467</v>
      </c>
      <c r="BG4752" s="63">
        <f t="shared" si="742"/>
        <v>5.8215371159757918</v>
      </c>
      <c r="BH4752" s="63">
        <f t="shared" si="743"/>
        <v>5.8215377659757914</v>
      </c>
      <c r="BI4752" s="109">
        <f t="shared" si="745"/>
        <v>142380000</v>
      </c>
      <c r="BJ4752" s="203">
        <f t="shared" si="744"/>
        <v>3.5683461042371369E+24</v>
      </c>
    </row>
    <row r="4753" spans="53:62" s="174" customFormat="1" x14ac:dyDescent="0.35">
      <c r="BA4753" s="177">
        <v>4747</v>
      </c>
      <c r="BB4753" s="202">
        <f t="shared" si="737"/>
        <v>237350000</v>
      </c>
      <c r="BC4753" s="63">
        <f t="shared" si="738"/>
        <v>5587.6772203220344</v>
      </c>
      <c r="BD4753" s="63">
        <f t="shared" si="739"/>
        <v>5587.6772203282735</v>
      </c>
      <c r="BE4753" s="63">
        <f t="shared" si="740"/>
        <v>145.53842789939466</v>
      </c>
      <c r="BF4753" s="63">
        <f t="shared" si="741"/>
        <v>145.53842854939467</v>
      </c>
      <c r="BG4753" s="63">
        <f t="shared" si="742"/>
        <v>5.8215371159757918</v>
      </c>
      <c r="BH4753" s="63">
        <f t="shared" si="743"/>
        <v>5.8215377659757914</v>
      </c>
      <c r="BI4753" s="109">
        <f t="shared" si="745"/>
        <v>142410000</v>
      </c>
      <c r="BJ4753" s="203">
        <f t="shared" si="744"/>
        <v>3.5686143411657378E+24</v>
      </c>
    </row>
    <row r="4754" spans="53:62" s="174" customFormat="1" x14ac:dyDescent="0.35">
      <c r="BA4754" s="177">
        <v>4748</v>
      </c>
      <c r="BB4754" s="202">
        <f t="shared" si="737"/>
        <v>237400000</v>
      </c>
      <c r="BC4754" s="63">
        <f t="shared" si="738"/>
        <v>5588.8486484454588</v>
      </c>
      <c r="BD4754" s="63">
        <f t="shared" si="739"/>
        <v>5588.8486484516989</v>
      </c>
      <c r="BE4754" s="63">
        <f t="shared" si="740"/>
        <v>145.53842789939466</v>
      </c>
      <c r="BF4754" s="63">
        <f t="shared" si="741"/>
        <v>145.53842854939467</v>
      </c>
      <c r="BG4754" s="63">
        <f t="shared" si="742"/>
        <v>5.8215371159757918</v>
      </c>
      <c r="BH4754" s="63">
        <f t="shared" si="743"/>
        <v>5.8215377659757914</v>
      </c>
      <c r="BI4754" s="109">
        <f t="shared" si="745"/>
        <v>142440000</v>
      </c>
      <c r="BJ4754" s="203">
        <f t="shared" si="744"/>
        <v>3.5688824764714385E+24</v>
      </c>
    </row>
    <row r="4755" spans="53:62" s="174" customFormat="1" x14ac:dyDescent="0.35">
      <c r="BA4755" s="177">
        <v>4749</v>
      </c>
      <c r="BB4755" s="202">
        <f t="shared" si="737"/>
        <v>237450000</v>
      </c>
      <c r="BC4755" s="63">
        <f t="shared" si="738"/>
        <v>5590.0200741888721</v>
      </c>
      <c r="BD4755" s="63">
        <f t="shared" si="739"/>
        <v>5590.0200741951139</v>
      </c>
      <c r="BE4755" s="63">
        <f t="shared" si="740"/>
        <v>145.53842789939466</v>
      </c>
      <c r="BF4755" s="63">
        <f t="shared" si="741"/>
        <v>145.53842854939467</v>
      </c>
      <c r="BG4755" s="63">
        <f t="shared" si="742"/>
        <v>5.8215371159757918</v>
      </c>
      <c r="BH4755" s="63">
        <f t="shared" si="743"/>
        <v>5.8215377659757914</v>
      </c>
      <c r="BI4755" s="109">
        <f t="shared" si="745"/>
        <v>142470000</v>
      </c>
      <c r="BJ4755" s="203">
        <f t="shared" si="744"/>
        <v>3.5691505101927381E+24</v>
      </c>
    </row>
    <row r="4756" spans="53:62" s="174" customFormat="1" x14ac:dyDescent="0.35">
      <c r="BA4756" s="177">
        <v>4750</v>
      </c>
      <c r="BB4756" s="202">
        <f t="shared" si="737"/>
        <v>237500000</v>
      </c>
      <c r="BC4756" s="63">
        <f t="shared" si="738"/>
        <v>5591.1914975522759</v>
      </c>
      <c r="BD4756" s="63">
        <f t="shared" si="739"/>
        <v>5591.1914975585187</v>
      </c>
      <c r="BE4756" s="63">
        <f t="shared" si="740"/>
        <v>145.53842789939466</v>
      </c>
      <c r="BF4756" s="63">
        <f t="shared" si="741"/>
        <v>145.53842854939467</v>
      </c>
      <c r="BG4756" s="63">
        <f t="shared" si="742"/>
        <v>5.8215371159757918</v>
      </c>
      <c r="BH4756" s="63">
        <f t="shared" si="743"/>
        <v>5.8215377659757914</v>
      </c>
      <c r="BI4756" s="109">
        <f t="shared" si="745"/>
        <v>142500000</v>
      </c>
      <c r="BJ4756" s="203">
        <f t="shared" si="744"/>
        <v>3.5694184423681226E+24</v>
      </c>
    </row>
    <row r="4757" spans="53:62" s="174" customFormat="1" x14ac:dyDescent="0.35">
      <c r="BA4757" s="177">
        <v>4751</v>
      </c>
      <c r="BB4757" s="202">
        <f t="shared" si="737"/>
        <v>237550000</v>
      </c>
      <c r="BC4757" s="63">
        <f t="shared" si="738"/>
        <v>5592.3629185356695</v>
      </c>
      <c r="BD4757" s="63">
        <f t="shared" si="739"/>
        <v>5592.3629185419122</v>
      </c>
      <c r="BE4757" s="63">
        <f t="shared" si="740"/>
        <v>145.53842789939466</v>
      </c>
      <c r="BF4757" s="63">
        <f t="shared" si="741"/>
        <v>145.53842854939467</v>
      </c>
      <c r="BG4757" s="63">
        <f t="shared" si="742"/>
        <v>5.8215371159757918</v>
      </c>
      <c r="BH4757" s="63">
        <f t="shared" si="743"/>
        <v>5.8215377659757914</v>
      </c>
      <c r="BI4757" s="109">
        <f t="shared" si="745"/>
        <v>142530000</v>
      </c>
      <c r="BJ4757" s="203">
        <f t="shared" si="744"/>
        <v>3.5696862730360639E+24</v>
      </c>
    </row>
    <row r="4758" spans="53:62" s="174" customFormat="1" x14ac:dyDescent="0.35">
      <c r="BA4758" s="177">
        <v>4752</v>
      </c>
      <c r="BB4758" s="202">
        <f t="shared" si="737"/>
        <v>237600000</v>
      </c>
      <c r="BC4758" s="63">
        <f t="shared" si="738"/>
        <v>5593.5343371389863</v>
      </c>
      <c r="BD4758" s="63">
        <f t="shared" si="739"/>
        <v>5593.5343371452318</v>
      </c>
      <c r="BE4758" s="63">
        <f t="shared" si="740"/>
        <v>145.53842789939466</v>
      </c>
      <c r="BF4758" s="63">
        <f t="shared" si="741"/>
        <v>145.53842854939467</v>
      </c>
      <c r="BG4758" s="63">
        <f t="shared" si="742"/>
        <v>5.8215371159757918</v>
      </c>
      <c r="BH4758" s="63">
        <f t="shared" si="743"/>
        <v>5.8215377659757914</v>
      </c>
      <c r="BI4758" s="109">
        <f t="shared" si="745"/>
        <v>142560000</v>
      </c>
      <c r="BJ4758" s="203">
        <f t="shared" si="744"/>
        <v>3.5699540022350178E+24</v>
      </c>
    </row>
    <row r="4759" spans="53:62" s="174" customFormat="1" x14ac:dyDescent="0.35">
      <c r="BA4759" s="177">
        <v>4753</v>
      </c>
      <c r="BB4759" s="202">
        <f t="shared" si="737"/>
        <v>237650000</v>
      </c>
      <c r="BC4759" s="63">
        <f t="shared" si="738"/>
        <v>5594.7057533623583</v>
      </c>
      <c r="BD4759" s="63">
        <f t="shared" si="739"/>
        <v>5594.7057533686047</v>
      </c>
      <c r="BE4759" s="63">
        <f t="shared" si="740"/>
        <v>145.53842789939466</v>
      </c>
      <c r="BF4759" s="63">
        <f t="shared" si="741"/>
        <v>145.53842854939467</v>
      </c>
      <c r="BG4759" s="63">
        <f t="shared" si="742"/>
        <v>5.8215371159757918</v>
      </c>
      <c r="BH4759" s="63">
        <f t="shared" si="743"/>
        <v>5.8215377659757914</v>
      </c>
      <c r="BI4759" s="109">
        <f t="shared" si="745"/>
        <v>142590000</v>
      </c>
      <c r="BJ4759" s="203">
        <f t="shared" si="744"/>
        <v>3.570221630003427E+24</v>
      </c>
    </row>
    <row r="4760" spans="53:62" s="174" customFormat="1" x14ac:dyDescent="0.35">
      <c r="BA4760" s="177">
        <v>4754</v>
      </c>
      <c r="BB4760" s="202">
        <f t="shared" si="737"/>
        <v>237700000</v>
      </c>
      <c r="BC4760" s="63">
        <f t="shared" si="738"/>
        <v>5595.8771672056546</v>
      </c>
      <c r="BD4760" s="63">
        <f t="shared" si="739"/>
        <v>5595.8771672119028</v>
      </c>
      <c r="BE4760" s="63">
        <f t="shared" si="740"/>
        <v>145.53842789939466</v>
      </c>
      <c r="BF4760" s="63">
        <f t="shared" si="741"/>
        <v>145.53842854939467</v>
      </c>
      <c r="BG4760" s="63">
        <f t="shared" si="742"/>
        <v>5.8215371159757918</v>
      </c>
      <c r="BH4760" s="63">
        <f t="shared" si="743"/>
        <v>5.8215377659757914</v>
      </c>
      <c r="BI4760" s="109">
        <f t="shared" si="745"/>
        <v>142620000</v>
      </c>
      <c r="BJ4760" s="203">
        <f t="shared" si="744"/>
        <v>3.5704891563797187E+24</v>
      </c>
    </row>
    <row r="4761" spans="53:62" s="174" customFormat="1" x14ac:dyDescent="0.35">
      <c r="BA4761" s="177">
        <v>4755</v>
      </c>
      <c r="BB4761" s="202">
        <f t="shared" si="737"/>
        <v>237750000</v>
      </c>
      <c r="BC4761" s="63">
        <f t="shared" si="738"/>
        <v>5597.0485786690069</v>
      </c>
      <c r="BD4761" s="63">
        <f t="shared" si="739"/>
        <v>5597.0485786752552</v>
      </c>
      <c r="BE4761" s="63">
        <f t="shared" si="740"/>
        <v>145.53842789939466</v>
      </c>
      <c r="BF4761" s="63">
        <f t="shared" si="741"/>
        <v>145.53842854939467</v>
      </c>
      <c r="BG4761" s="63">
        <f t="shared" si="742"/>
        <v>5.8215371159757918</v>
      </c>
      <c r="BH4761" s="63">
        <f t="shared" si="743"/>
        <v>5.8215377659757914</v>
      </c>
      <c r="BI4761" s="109">
        <f t="shared" si="745"/>
        <v>142650000</v>
      </c>
      <c r="BJ4761" s="203">
        <f t="shared" si="744"/>
        <v>3.5707565814023048E+24</v>
      </c>
    </row>
    <row r="4762" spans="53:62" s="174" customFormat="1" x14ac:dyDescent="0.35">
      <c r="BA4762" s="177">
        <v>4756</v>
      </c>
      <c r="BB4762" s="202">
        <f t="shared" si="737"/>
        <v>237800000</v>
      </c>
      <c r="BC4762" s="63">
        <f t="shared" si="738"/>
        <v>5598.2199877523472</v>
      </c>
      <c r="BD4762" s="63">
        <f t="shared" si="739"/>
        <v>5598.2199877585972</v>
      </c>
      <c r="BE4762" s="63">
        <f t="shared" si="740"/>
        <v>145.53842789939466</v>
      </c>
      <c r="BF4762" s="63">
        <f t="shared" si="741"/>
        <v>145.53842854939467</v>
      </c>
      <c r="BG4762" s="63">
        <f t="shared" si="742"/>
        <v>5.8215371159757918</v>
      </c>
      <c r="BH4762" s="63">
        <f t="shared" si="743"/>
        <v>5.8215377659757914</v>
      </c>
      <c r="BI4762" s="109">
        <f t="shared" si="745"/>
        <v>142680000</v>
      </c>
      <c r="BJ4762" s="203">
        <f t="shared" si="744"/>
        <v>3.5710239051095856E+24</v>
      </c>
    </row>
    <row r="4763" spans="53:62" s="174" customFormat="1" x14ac:dyDescent="0.35">
      <c r="BA4763" s="177">
        <v>4757</v>
      </c>
      <c r="BB4763" s="202">
        <f t="shared" si="737"/>
        <v>237850000</v>
      </c>
      <c r="BC4763" s="63">
        <f t="shared" si="738"/>
        <v>5599.3913944557407</v>
      </c>
      <c r="BD4763" s="63">
        <f t="shared" si="739"/>
        <v>5599.3913944619935</v>
      </c>
      <c r="BE4763" s="63">
        <f t="shared" si="740"/>
        <v>145.53842789939466</v>
      </c>
      <c r="BF4763" s="63">
        <f t="shared" si="741"/>
        <v>145.53842854939467</v>
      </c>
      <c r="BG4763" s="63">
        <f t="shared" si="742"/>
        <v>5.8215371159757918</v>
      </c>
      <c r="BH4763" s="63">
        <f t="shared" si="743"/>
        <v>5.8215377659757914</v>
      </c>
      <c r="BI4763" s="109">
        <f t="shared" si="745"/>
        <v>142710000</v>
      </c>
      <c r="BJ4763" s="203">
        <f t="shared" si="744"/>
        <v>3.5712911275399441E+24</v>
      </c>
    </row>
    <row r="4764" spans="53:62" s="174" customFormat="1" x14ac:dyDescent="0.35">
      <c r="BA4764" s="177">
        <v>4758</v>
      </c>
      <c r="BB4764" s="202">
        <f t="shared" si="737"/>
        <v>237900000</v>
      </c>
      <c r="BC4764" s="63">
        <f t="shared" si="738"/>
        <v>5600.5627987791258</v>
      </c>
      <c r="BD4764" s="63">
        <f t="shared" si="739"/>
        <v>5600.5627987853795</v>
      </c>
      <c r="BE4764" s="63">
        <f t="shared" si="740"/>
        <v>145.53842789939466</v>
      </c>
      <c r="BF4764" s="63">
        <f t="shared" si="741"/>
        <v>145.53842854939467</v>
      </c>
      <c r="BG4764" s="63">
        <f t="shared" si="742"/>
        <v>5.8215371159757918</v>
      </c>
      <c r="BH4764" s="63">
        <f t="shared" si="743"/>
        <v>5.8215377659757914</v>
      </c>
      <c r="BI4764" s="109">
        <f t="shared" si="745"/>
        <v>142740000</v>
      </c>
      <c r="BJ4764" s="203">
        <f t="shared" si="744"/>
        <v>3.5715582487317489E+24</v>
      </c>
    </row>
    <row r="4765" spans="53:62" s="174" customFormat="1" x14ac:dyDescent="0.35">
      <c r="BA4765" s="177">
        <v>4759</v>
      </c>
      <c r="BB4765" s="202">
        <f t="shared" si="737"/>
        <v>237950000</v>
      </c>
      <c r="BC4765" s="63">
        <f t="shared" si="738"/>
        <v>5601.7342007224988</v>
      </c>
      <c r="BD4765" s="63">
        <f t="shared" si="739"/>
        <v>5601.7342007287543</v>
      </c>
      <c r="BE4765" s="63">
        <f t="shared" si="740"/>
        <v>145.53842789939466</v>
      </c>
      <c r="BF4765" s="63">
        <f t="shared" si="741"/>
        <v>145.53842854939467</v>
      </c>
      <c r="BG4765" s="63">
        <f t="shared" si="742"/>
        <v>5.8215371159757918</v>
      </c>
      <c r="BH4765" s="63">
        <f t="shared" si="743"/>
        <v>5.8215377659757914</v>
      </c>
      <c r="BI4765" s="109">
        <f t="shared" si="745"/>
        <v>142770000</v>
      </c>
      <c r="BJ4765" s="203">
        <f t="shared" si="744"/>
        <v>3.5718252687233551E+24</v>
      </c>
    </row>
    <row r="4766" spans="53:62" s="174" customFormat="1" x14ac:dyDescent="0.35">
      <c r="BA4766" s="177">
        <v>4760</v>
      </c>
      <c r="BB4766" s="202">
        <f t="shared" si="737"/>
        <v>238000000</v>
      </c>
      <c r="BC4766" s="63">
        <f t="shared" si="738"/>
        <v>5602.9056002859279</v>
      </c>
      <c r="BD4766" s="63">
        <f t="shared" si="739"/>
        <v>5602.9056002921834</v>
      </c>
      <c r="BE4766" s="63">
        <f t="shared" si="740"/>
        <v>145.53842789939466</v>
      </c>
      <c r="BF4766" s="63">
        <f t="shared" si="741"/>
        <v>145.53842854939467</v>
      </c>
      <c r="BG4766" s="63">
        <f t="shared" si="742"/>
        <v>5.8215371159757918</v>
      </c>
      <c r="BH4766" s="63">
        <f t="shared" si="743"/>
        <v>5.8215377659757914</v>
      </c>
      <c r="BI4766" s="109">
        <f t="shared" si="745"/>
        <v>142800000</v>
      </c>
      <c r="BJ4766" s="203">
        <f t="shared" si="744"/>
        <v>3.5720921875531034E+24</v>
      </c>
    </row>
    <row r="4767" spans="53:62" s="174" customFormat="1" x14ac:dyDescent="0.35">
      <c r="BA4767" s="177">
        <v>4761</v>
      </c>
      <c r="BB4767" s="202">
        <f t="shared" si="737"/>
        <v>238050000</v>
      </c>
      <c r="BC4767" s="63">
        <f t="shared" si="738"/>
        <v>5604.0769974693458</v>
      </c>
      <c r="BD4767" s="63">
        <f t="shared" si="739"/>
        <v>5604.0769974756031</v>
      </c>
      <c r="BE4767" s="63">
        <f t="shared" si="740"/>
        <v>145.53842789939466</v>
      </c>
      <c r="BF4767" s="63">
        <f t="shared" si="741"/>
        <v>145.53842854939467</v>
      </c>
      <c r="BG4767" s="63">
        <f t="shared" si="742"/>
        <v>5.8215371159757918</v>
      </c>
      <c r="BH4767" s="63">
        <f t="shared" si="743"/>
        <v>5.8215377659757914</v>
      </c>
      <c r="BI4767" s="109">
        <f t="shared" si="745"/>
        <v>142830000</v>
      </c>
      <c r="BJ4767" s="203">
        <f t="shared" si="744"/>
        <v>3.5723590052593188E+24</v>
      </c>
    </row>
    <row r="4768" spans="53:62" s="174" customFormat="1" x14ac:dyDescent="0.35">
      <c r="BA4768" s="177">
        <v>4762</v>
      </c>
      <c r="BB4768" s="202">
        <f t="shared" si="737"/>
        <v>238100000</v>
      </c>
      <c r="BC4768" s="63">
        <f t="shared" si="738"/>
        <v>5605.2483922728179</v>
      </c>
      <c r="BD4768" s="63">
        <f t="shared" si="739"/>
        <v>5605.2483922790761</v>
      </c>
      <c r="BE4768" s="63">
        <f t="shared" si="740"/>
        <v>145.53842789939466</v>
      </c>
      <c r="BF4768" s="63">
        <f t="shared" si="741"/>
        <v>145.53842854939467</v>
      </c>
      <c r="BG4768" s="63">
        <f t="shared" si="742"/>
        <v>5.8215371159757918</v>
      </c>
      <c r="BH4768" s="63">
        <f t="shared" si="743"/>
        <v>5.8215377659757914</v>
      </c>
      <c r="BI4768" s="109">
        <f t="shared" si="745"/>
        <v>142860000</v>
      </c>
      <c r="BJ4768" s="203">
        <f t="shared" si="744"/>
        <v>3.5726257218803129E+24</v>
      </c>
    </row>
    <row r="4769" spans="53:62" s="174" customFormat="1" x14ac:dyDescent="0.35">
      <c r="BA4769" s="177">
        <v>4763</v>
      </c>
      <c r="BB4769" s="202">
        <f t="shared" si="737"/>
        <v>238150000</v>
      </c>
      <c r="BC4769" s="63">
        <f t="shared" si="738"/>
        <v>5606.4197846963425</v>
      </c>
      <c r="BD4769" s="63">
        <f t="shared" si="739"/>
        <v>5606.4197847026035</v>
      </c>
      <c r="BE4769" s="63">
        <f t="shared" si="740"/>
        <v>145.53842789939466</v>
      </c>
      <c r="BF4769" s="63">
        <f t="shared" si="741"/>
        <v>145.53842854939467</v>
      </c>
      <c r="BG4769" s="63">
        <f t="shared" si="742"/>
        <v>5.8215371159757918</v>
      </c>
      <c r="BH4769" s="63">
        <f t="shared" si="743"/>
        <v>5.8215377659757914</v>
      </c>
      <c r="BI4769" s="109">
        <f t="shared" si="745"/>
        <v>142890000</v>
      </c>
      <c r="BJ4769" s="203">
        <f t="shared" si="744"/>
        <v>3.5728923374543824E+24</v>
      </c>
    </row>
    <row r="4770" spans="53:62" s="174" customFormat="1" x14ac:dyDescent="0.35">
      <c r="BA4770" s="177">
        <v>4764</v>
      </c>
      <c r="BB4770" s="202">
        <f t="shared" si="737"/>
        <v>238200000</v>
      </c>
      <c r="BC4770" s="63">
        <f t="shared" si="738"/>
        <v>5607.5911747399241</v>
      </c>
      <c r="BD4770" s="63">
        <f t="shared" si="739"/>
        <v>5607.5911747461851</v>
      </c>
      <c r="BE4770" s="63">
        <f t="shared" si="740"/>
        <v>145.53842789939466</v>
      </c>
      <c r="BF4770" s="63">
        <f t="shared" si="741"/>
        <v>145.53842854939467</v>
      </c>
      <c r="BG4770" s="63">
        <f t="shared" si="742"/>
        <v>5.8215371159757918</v>
      </c>
      <c r="BH4770" s="63">
        <f t="shared" si="743"/>
        <v>5.8215377659757914</v>
      </c>
      <c r="BI4770" s="109">
        <f t="shared" si="745"/>
        <v>142920000</v>
      </c>
      <c r="BJ4770" s="203">
        <f t="shared" si="744"/>
        <v>3.5731588520198089E+24</v>
      </c>
    </row>
    <row r="4771" spans="53:62" s="174" customFormat="1" x14ac:dyDescent="0.35">
      <c r="BA4771" s="177">
        <v>4765</v>
      </c>
      <c r="BB4771" s="202">
        <f t="shared" si="737"/>
        <v>238250000</v>
      </c>
      <c r="BC4771" s="63">
        <f t="shared" si="738"/>
        <v>5608.7625624034936</v>
      </c>
      <c r="BD4771" s="63">
        <f t="shared" si="739"/>
        <v>5608.7625624097554</v>
      </c>
      <c r="BE4771" s="63">
        <f t="shared" si="740"/>
        <v>145.53842789939466</v>
      </c>
      <c r="BF4771" s="63">
        <f t="shared" si="741"/>
        <v>145.53842854939467</v>
      </c>
      <c r="BG4771" s="63">
        <f t="shared" si="742"/>
        <v>5.8215371159757918</v>
      </c>
      <c r="BH4771" s="63">
        <f t="shared" si="743"/>
        <v>5.8215377659757914</v>
      </c>
      <c r="BI4771" s="109">
        <f t="shared" si="745"/>
        <v>142950000</v>
      </c>
      <c r="BJ4771" s="203">
        <f t="shared" si="744"/>
        <v>3.5734252656148604E+24</v>
      </c>
    </row>
    <row r="4772" spans="53:62" s="174" customFormat="1" x14ac:dyDescent="0.35">
      <c r="BA4772" s="177">
        <v>4766</v>
      </c>
      <c r="BB4772" s="202">
        <f t="shared" si="737"/>
        <v>238300000</v>
      </c>
      <c r="BC4772" s="63">
        <f t="shared" si="738"/>
        <v>5609.9339476871828</v>
      </c>
      <c r="BD4772" s="63">
        <f t="shared" si="739"/>
        <v>5609.9339476934456</v>
      </c>
      <c r="BE4772" s="63">
        <f t="shared" si="740"/>
        <v>145.53842789939466</v>
      </c>
      <c r="BF4772" s="63">
        <f t="shared" si="741"/>
        <v>145.53842854939467</v>
      </c>
      <c r="BG4772" s="63">
        <f t="shared" si="742"/>
        <v>5.8215371159757918</v>
      </c>
      <c r="BH4772" s="63">
        <f t="shared" si="743"/>
        <v>5.8215377659757914</v>
      </c>
      <c r="BI4772" s="109">
        <f t="shared" si="745"/>
        <v>142980000</v>
      </c>
      <c r="BJ4772" s="203">
        <f t="shared" si="744"/>
        <v>3.5736915782777897E+24</v>
      </c>
    </row>
    <row r="4773" spans="53:62" s="174" customFormat="1" x14ac:dyDescent="0.35">
      <c r="BA4773" s="177">
        <v>4767</v>
      </c>
      <c r="BB4773" s="202">
        <f t="shared" si="737"/>
        <v>238350000</v>
      </c>
      <c r="BC4773" s="63">
        <f t="shared" si="738"/>
        <v>5611.1053305908608</v>
      </c>
      <c r="BD4773" s="63">
        <f t="shared" si="739"/>
        <v>5611.1053305971254</v>
      </c>
      <c r="BE4773" s="63">
        <f t="shared" si="740"/>
        <v>145.53842789939466</v>
      </c>
      <c r="BF4773" s="63">
        <f t="shared" si="741"/>
        <v>145.53842854939467</v>
      </c>
      <c r="BG4773" s="63">
        <f t="shared" si="742"/>
        <v>5.8215371159757918</v>
      </c>
      <c r="BH4773" s="63">
        <f t="shared" si="743"/>
        <v>5.8215377659757914</v>
      </c>
      <c r="BI4773" s="109">
        <f t="shared" si="745"/>
        <v>143010000</v>
      </c>
      <c r="BJ4773" s="203">
        <f t="shared" si="744"/>
        <v>3.5739577900468369E+24</v>
      </c>
    </row>
    <row r="4774" spans="53:62" s="174" customFormat="1" x14ac:dyDescent="0.35">
      <c r="BA4774" s="177">
        <v>4768</v>
      </c>
      <c r="BB4774" s="202">
        <f t="shared" si="737"/>
        <v>238400000</v>
      </c>
      <c r="BC4774" s="63">
        <f t="shared" si="738"/>
        <v>5612.2767111146577</v>
      </c>
      <c r="BD4774" s="63">
        <f t="shared" si="739"/>
        <v>5612.2767111209232</v>
      </c>
      <c r="BE4774" s="63">
        <f t="shared" si="740"/>
        <v>145.53842789939466</v>
      </c>
      <c r="BF4774" s="63">
        <f t="shared" si="741"/>
        <v>145.53842854939467</v>
      </c>
      <c r="BG4774" s="63">
        <f t="shared" si="742"/>
        <v>5.8215371159757918</v>
      </c>
      <c r="BH4774" s="63">
        <f t="shared" si="743"/>
        <v>5.8215377659757914</v>
      </c>
      <c r="BI4774" s="109">
        <f t="shared" si="745"/>
        <v>143040000</v>
      </c>
      <c r="BJ4774" s="203">
        <f t="shared" si="744"/>
        <v>3.5742239009602241E+24</v>
      </c>
    </row>
    <row r="4775" spans="53:62" s="174" customFormat="1" x14ac:dyDescent="0.35">
      <c r="BA4775" s="177">
        <v>4769</v>
      </c>
      <c r="BB4775" s="202">
        <f t="shared" si="737"/>
        <v>238450000</v>
      </c>
      <c r="BC4775" s="63">
        <f t="shared" si="738"/>
        <v>5613.4480892585088</v>
      </c>
      <c r="BD4775" s="63">
        <f t="shared" si="739"/>
        <v>5613.4480892647762</v>
      </c>
      <c r="BE4775" s="63">
        <f t="shared" si="740"/>
        <v>145.53842789939466</v>
      </c>
      <c r="BF4775" s="63">
        <f t="shared" si="741"/>
        <v>145.53842854939467</v>
      </c>
      <c r="BG4775" s="63">
        <f t="shared" si="742"/>
        <v>5.8215371159757918</v>
      </c>
      <c r="BH4775" s="63">
        <f t="shared" si="743"/>
        <v>5.8215377659757914</v>
      </c>
      <c r="BI4775" s="109">
        <f t="shared" si="745"/>
        <v>143070000</v>
      </c>
      <c r="BJ4775" s="203">
        <f t="shared" si="744"/>
        <v>3.5744899110561619E+24</v>
      </c>
    </row>
    <row r="4776" spans="53:62" s="174" customFormat="1" x14ac:dyDescent="0.35">
      <c r="BA4776" s="177">
        <v>4770</v>
      </c>
      <c r="BB4776" s="202">
        <f t="shared" si="737"/>
        <v>238500000</v>
      </c>
      <c r="BC4776" s="63">
        <f t="shared" si="738"/>
        <v>5614.6194650224134</v>
      </c>
      <c r="BD4776" s="63">
        <f t="shared" si="739"/>
        <v>5614.6194650286825</v>
      </c>
      <c r="BE4776" s="63">
        <f t="shared" si="740"/>
        <v>145.53842789939466</v>
      </c>
      <c r="BF4776" s="63">
        <f t="shared" si="741"/>
        <v>145.53842854939467</v>
      </c>
      <c r="BG4776" s="63">
        <f t="shared" si="742"/>
        <v>5.8215371159757918</v>
      </c>
      <c r="BH4776" s="63">
        <f t="shared" si="743"/>
        <v>5.8215377659757914</v>
      </c>
      <c r="BI4776" s="109">
        <f t="shared" si="745"/>
        <v>143100000</v>
      </c>
      <c r="BJ4776" s="203">
        <f t="shared" si="744"/>
        <v>3.574755820372846E+24</v>
      </c>
    </row>
    <row r="4777" spans="53:62" s="174" customFormat="1" x14ac:dyDescent="0.35">
      <c r="BA4777" s="177">
        <v>4771</v>
      </c>
      <c r="BB4777" s="202">
        <f t="shared" si="737"/>
        <v>238550000</v>
      </c>
      <c r="BC4777" s="63">
        <f t="shared" si="738"/>
        <v>5615.7908384064385</v>
      </c>
      <c r="BD4777" s="63">
        <f t="shared" si="739"/>
        <v>5615.7908384127086</v>
      </c>
      <c r="BE4777" s="63">
        <f t="shared" si="740"/>
        <v>145.53842789939466</v>
      </c>
      <c r="BF4777" s="63">
        <f t="shared" si="741"/>
        <v>145.53842854939467</v>
      </c>
      <c r="BG4777" s="63">
        <f t="shared" si="742"/>
        <v>5.8215371159757918</v>
      </c>
      <c r="BH4777" s="63">
        <f t="shared" si="743"/>
        <v>5.8215377659757914</v>
      </c>
      <c r="BI4777" s="109">
        <f t="shared" si="745"/>
        <v>143130000</v>
      </c>
      <c r="BJ4777" s="203">
        <f t="shared" si="744"/>
        <v>3.5750216289484555E+24</v>
      </c>
    </row>
    <row r="4778" spans="53:62" s="174" customFormat="1" x14ac:dyDescent="0.35">
      <c r="BA4778" s="177">
        <v>4772</v>
      </c>
      <c r="BB4778" s="202">
        <f t="shared" si="737"/>
        <v>238600000</v>
      </c>
      <c r="BC4778" s="63">
        <f t="shared" si="738"/>
        <v>5616.9622094105171</v>
      </c>
      <c r="BD4778" s="63">
        <f t="shared" si="739"/>
        <v>5616.962209416788</v>
      </c>
      <c r="BE4778" s="63">
        <f t="shared" si="740"/>
        <v>145.53842789939466</v>
      </c>
      <c r="BF4778" s="63">
        <f t="shared" si="741"/>
        <v>145.53842854939467</v>
      </c>
      <c r="BG4778" s="63">
        <f t="shared" si="742"/>
        <v>5.8215371159757918</v>
      </c>
      <c r="BH4778" s="63">
        <f t="shared" si="743"/>
        <v>5.8215377659757914</v>
      </c>
      <c r="BI4778" s="109">
        <f t="shared" si="745"/>
        <v>143160000</v>
      </c>
      <c r="BJ4778" s="203">
        <f t="shared" si="744"/>
        <v>3.5752873368211587E+24</v>
      </c>
    </row>
    <row r="4779" spans="53:62" s="174" customFormat="1" x14ac:dyDescent="0.35">
      <c r="BA4779" s="177">
        <v>4773</v>
      </c>
      <c r="BB4779" s="202">
        <f t="shared" si="737"/>
        <v>238650000</v>
      </c>
      <c r="BC4779" s="63">
        <f t="shared" si="738"/>
        <v>5618.1335780347135</v>
      </c>
      <c r="BD4779" s="63">
        <f t="shared" si="739"/>
        <v>5618.1335780409863</v>
      </c>
      <c r="BE4779" s="63">
        <f t="shared" si="740"/>
        <v>145.53842789939466</v>
      </c>
      <c r="BF4779" s="63">
        <f t="shared" si="741"/>
        <v>145.53842854939467</v>
      </c>
      <c r="BG4779" s="63">
        <f t="shared" si="742"/>
        <v>5.8215371159757918</v>
      </c>
      <c r="BH4779" s="63">
        <f t="shared" si="743"/>
        <v>5.8215377659757914</v>
      </c>
      <c r="BI4779" s="109">
        <f t="shared" si="745"/>
        <v>143190000</v>
      </c>
      <c r="BJ4779" s="203">
        <f t="shared" si="744"/>
        <v>3.5755529440291055E+24</v>
      </c>
    </row>
    <row r="4780" spans="53:62" s="174" customFormat="1" x14ac:dyDescent="0.35">
      <c r="BA4780" s="177">
        <v>4774</v>
      </c>
      <c r="BB4780" s="202">
        <f t="shared" si="737"/>
        <v>238700000</v>
      </c>
      <c r="BC4780" s="63">
        <f t="shared" si="738"/>
        <v>5619.3049442789643</v>
      </c>
      <c r="BD4780" s="63">
        <f t="shared" si="739"/>
        <v>5619.3049442852389</v>
      </c>
      <c r="BE4780" s="63">
        <f t="shared" si="740"/>
        <v>145.53842789939466</v>
      </c>
      <c r="BF4780" s="63">
        <f t="shared" si="741"/>
        <v>145.53842854939467</v>
      </c>
      <c r="BG4780" s="63">
        <f t="shared" si="742"/>
        <v>5.8215371159757918</v>
      </c>
      <c r="BH4780" s="63">
        <f t="shared" si="743"/>
        <v>5.8215377659757914</v>
      </c>
      <c r="BI4780" s="109">
        <f t="shared" si="745"/>
        <v>143220000</v>
      </c>
      <c r="BJ4780" s="203">
        <f t="shared" si="744"/>
        <v>3.5758184506104349E+24</v>
      </c>
    </row>
    <row r="4781" spans="53:62" s="174" customFormat="1" x14ac:dyDescent="0.35">
      <c r="BA4781" s="177">
        <v>4775</v>
      </c>
      <c r="BB4781" s="202">
        <f t="shared" si="737"/>
        <v>238750000</v>
      </c>
      <c r="BC4781" s="63">
        <f t="shared" si="738"/>
        <v>5620.4763081433348</v>
      </c>
      <c r="BD4781" s="63">
        <f t="shared" si="739"/>
        <v>5620.4763081496103</v>
      </c>
      <c r="BE4781" s="63">
        <f t="shared" si="740"/>
        <v>145.53842789939466</v>
      </c>
      <c r="BF4781" s="63">
        <f t="shared" si="741"/>
        <v>145.53842854939467</v>
      </c>
      <c r="BG4781" s="63">
        <f t="shared" si="742"/>
        <v>5.8215371159757918</v>
      </c>
      <c r="BH4781" s="63">
        <f t="shared" si="743"/>
        <v>5.8215377659757914</v>
      </c>
      <c r="BI4781" s="109">
        <f t="shared" si="745"/>
        <v>143250000</v>
      </c>
      <c r="BJ4781" s="203">
        <f t="shared" si="744"/>
        <v>3.5760838566032688E+24</v>
      </c>
    </row>
    <row r="4782" spans="53:62" s="174" customFormat="1" x14ac:dyDescent="0.35">
      <c r="BA4782" s="177">
        <v>4776</v>
      </c>
      <c r="BB4782" s="202">
        <f t="shared" si="737"/>
        <v>238800000</v>
      </c>
      <c r="BC4782" s="63">
        <f t="shared" si="738"/>
        <v>5621.6476696277587</v>
      </c>
      <c r="BD4782" s="63">
        <f t="shared" si="739"/>
        <v>5621.647669634036</v>
      </c>
      <c r="BE4782" s="63">
        <f t="shared" si="740"/>
        <v>145.53842789939466</v>
      </c>
      <c r="BF4782" s="63">
        <f t="shared" si="741"/>
        <v>145.53842854939467</v>
      </c>
      <c r="BG4782" s="63">
        <f t="shared" si="742"/>
        <v>5.8215371159757918</v>
      </c>
      <c r="BH4782" s="63">
        <f t="shared" si="743"/>
        <v>5.8215377659757914</v>
      </c>
      <c r="BI4782" s="109">
        <f t="shared" si="745"/>
        <v>143280000</v>
      </c>
      <c r="BJ4782" s="203">
        <f t="shared" si="744"/>
        <v>3.5763491620457161E+24</v>
      </c>
    </row>
    <row r="4783" spans="53:62" s="174" customFormat="1" x14ac:dyDescent="0.35">
      <c r="BA4783" s="177">
        <v>4777</v>
      </c>
      <c r="BB4783" s="202">
        <f t="shared" si="737"/>
        <v>238850000</v>
      </c>
      <c r="BC4783" s="63">
        <f t="shared" si="738"/>
        <v>5622.8190287323678</v>
      </c>
      <c r="BD4783" s="63">
        <f t="shared" si="739"/>
        <v>5622.8190287386451</v>
      </c>
      <c r="BE4783" s="63">
        <f t="shared" si="740"/>
        <v>145.53842789939466</v>
      </c>
      <c r="BF4783" s="63">
        <f t="shared" si="741"/>
        <v>145.53842854939467</v>
      </c>
      <c r="BG4783" s="63">
        <f t="shared" si="742"/>
        <v>5.8215371159757918</v>
      </c>
      <c r="BH4783" s="63">
        <f t="shared" si="743"/>
        <v>5.8215377659757914</v>
      </c>
      <c r="BI4783" s="109">
        <f t="shared" si="745"/>
        <v>143310000</v>
      </c>
      <c r="BJ4783" s="203">
        <f t="shared" si="744"/>
        <v>3.5766143669758704E+24</v>
      </c>
    </row>
    <row r="4784" spans="53:62" s="174" customFormat="1" x14ac:dyDescent="0.35">
      <c r="BA4784" s="177">
        <v>4778</v>
      </c>
      <c r="BB4784" s="202">
        <f t="shared" si="737"/>
        <v>238900000</v>
      </c>
      <c r="BC4784" s="63">
        <f t="shared" si="738"/>
        <v>5623.9903854570284</v>
      </c>
      <c r="BD4784" s="63">
        <f t="shared" si="739"/>
        <v>5623.9903854633085</v>
      </c>
      <c r="BE4784" s="63">
        <f t="shared" si="740"/>
        <v>145.53842789939466</v>
      </c>
      <c r="BF4784" s="63">
        <f t="shared" si="741"/>
        <v>145.53842854939467</v>
      </c>
      <c r="BG4784" s="63">
        <f t="shared" si="742"/>
        <v>5.8215371159757918</v>
      </c>
      <c r="BH4784" s="63">
        <f t="shared" si="743"/>
        <v>5.8215377659757914</v>
      </c>
      <c r="BI4784" s="109">
        <f t="shared" si="745"/>
        <v>143340000</v>
      </c>
      <c r="BJ4784" s="203">
        <f t="shared" si="744"/>
        <v>3.5768794714318114E+24</v>
      </c>
    </row>
    <row r="4785" spans="53:62" s="174" customFormat="1" x14ac:dyDescent="0.35">
      <c r="BA4785" s="177">
        <v>4779</v>
      </c>
      <c r="BB4785" s="202">
        <f t="shared" si="737"/>
        <v>238950000</v>
      </c>
      <c r="BC4785" s="63">
        <f t="shared" si="738"/>
        <v>5625.1617398018107</v>
      </c>
      <c r="BD4785" s="63">
        <f t="shared" si="739"/>
        <v>5625.1617398080907</v>
      </c>
      <c r="BE4785" s="63">
        <f t="shared" si="740"/>
        <v>145.53842789939466</v>
      </c>
      <c r="BF4785" s="63">
        <f t="shared" si="741"/>
        <v>145.53842854939467</v>
      </c>
      <c r="BG4785" s="63">
        <f t="shared" si="742"/>
        <v>5.8215371159757918</v>
      </c>
      <c r="BH4785" s="63">
        <f t="shared" si="743"/>
        <v>5.8215377659757914</v>
      </c>
      <c r="BI4785" s="109">
        <f t="shared" si="745"/>
        <v>143370000</v>
      </c>
      <c r="BJ4785" s="203">
        <f t="shared" si="744"/>
        <v>3.5771444754516054E+24</v>
      </c>
    </row>
    <row r="4786" spans="53:62" s="174" customFormat="1" x14ac:dyDescent="0.35">
      <c r="BA4786" s="177">
        <v>4780</v>
      </c>
      <c r="BB4786" s="202">
        <f t="shared" si="737"/>
        <v>239000000</v>
      </c>
      <c r="BC4786" s="63">
        <f t="shared" si="738"/>
        <v>5626.333091766709</v>
      </c>
      <c r="BD4786" s="63">
        <f t="shared" si="739"/>
        <v>5626.3330917729918</v>
      </c>
      <c r="BE4786" s="63">
        <f t="shared" si="740"/>
        <v>145.53842789939466</v>
      </c>
      <c r="BF4786" s="63">
        <f t="shared" si="741"/>
        <v>145.53842854939467</v>
      </c>
      <c r="BG4786" s="63">
        <f t="shared" si="742"/>
        <v>5.8215371159757918</v>
      </c>
      <c r="BH4786" s="63">
        <f t="shared" si="743"/>
        <v>5.8215377659757914</v>
      </c>
      <c r="BI4786" s="109">
        <f t="shared" si="745"/>
        <v>143400000</v>
      </c>
      <c r="BJ4786" s="203">
        <f t="shared" si="744"/>
        <v>3.577409379073301E+24</v>
      </c>
    </row>
    <row r="4787" spans="53:62" s="174" customFormat="1" x14ac:dyDescent="0.35">
      <c r="BA4787" s="177">
        <v>4781</v>
      </c>
      <c r="BB4787" s="202">
        <f t="shared" si="737"/>
        <v>239050000</v>
      </c>
      <c r="BC4787" s="63">
        <f t="shared" si="738"/>
        <v>5627.5044413517935</v>
      </c>
      <c r="BD4787" s="63">
        <f t="shared" si="739"/>
        <v>5627.5044413580763</v>
      </c>
      <c r="BE4787" s="63">
        <f t="shared" si="740"/>
        <v>145.53842789939466</v>
      </c>
      <c r="BF4787" s="63">
        <f t="shared" si="741"/>
        <v>145.53842854939467</v>
      </c>
      <c r="BG4787" s="63">
        <f t="shared" si="742"/>
        <v>5.8215371159757918</v>
      </c>
      <c r="BH4787" s="63">
        <f t="shared" si="743"/>
        <v>5.8215377659757914</v>
      </c>
      <c r="BI4787" s="109">
        <f t="shared" si="745"/>
        <v>143430000</v>
      </c>
      <c r="BJ4787" s="203">
        <f t="shared" si="744"/>
        <v>3.5776741823349365E+24</v>
      </c>
    </row>
    <row r="4788" spans="53:62" s="174" customFormat="1" x14ac:dyDescent="0.35">
      <c r="BA4788" s="177">
        <v>4782</v>
      </c>
      <c r="BB4788" s="202">
        <f t="shared" si="737"/>
        <v>239100000</v>
      </c>
      <c r="BC4788" s="63">
        <f t="shared" si="738"/>
        <v>5628.6757885569314</v>
      </c>
      <c r="BD4788" s="63">
        <f t="shared" si="739"/>
        <v>5628.6757885632151</v>
      </c>
      <c r="BE4788" s="63">
        <f t="shared" si="740"/>
        <v>145.53842789939466</v>
      </c>
      <c r="BF4788" s="63">
        <f t="shared" si="741"/>
        <v>145.53842854939467</v>
      </c>
      <c r="BG4788" s="63">
        <f t="shared" si="742"/>
        <v>5.8215371159757918</v>
      </c>
      <c r="BH4788" s="63">
        <f t="shared" si="743"/>
        <v>5.8215377659757914</v>
      </c>
      <c r="BI4788" s="109">
        <f t="shared" si="745"/>
        <v>143460000</v>
      </c>
      <c r="BJ4788" s="203">
        <f t="shared" si="744"/>
        <v>3.5779388852745322E+24</v>
      </c>
    </row>
    <row r="4789" spans="53:62" s="174" customFormat="1" x14ac:dyDescent="0.35">
      <c r="BA4789" s="177">
        <v>4783</v>
      </c>
      <c r="BB4789" s="202">
        <f t="shared" si="737"/>
        <v>239150000</v>
      </c>
      <c r="BC4789" s="63">
        <f t="shared" si="738"/>
        <v>5629.8471333822517</v>
      </c>
      <c r="BD4789" s="63">
        <f t="shared" si="739"/>
        <v>5629.8471333885373</v>
      </c>
      <c r="BE4789" s="63">
        <f t="shared" si="740"/>
        <v>145.53842789939466</v>
      </c>
      <c r="BF4789" s="63">
        <f t="shared" si="741"/>
        <v>145.53842854939467</v>
      </c>
      <c r="BG4789" s="63">
        <f t="shared" si="742"/>
        <v>5.8215371159757918</v>
      </c>
      <c r="BH4789" s="63">
        <f t="shared" si="743"/>
        <v>5.8215377659757914</v>
      </c>
      <c r="BI4789" s="109">
        <f t="shared" si="745"/>
        <v>143490000</v>
      </c>
      <c r="BJ4789" s="203">
        <f t="shared" si="744"/>
        <v>3.5782034879300967E+24</v>
      </c>
    </row>
    <row r="4790" spans="53:62" s="174" customFormat="1" x14ac:dyDescent="0.35">
      <c r="BA4790" s="177">
        <v>4784</v>
      </c>
      <c r="BB4790" s="202">
        <f t="shared" si="737"/>
        <v>239200000</v>
      </c>
      <c r="BC4790" s="63">
        <f t="shared" si="738"/>
        <v>5631.0184758276901</v>
      </c>
      <c r="BD4790" s="63">
        <f t="shared" si="739"/>
        <v>5631.0184758339783</v>
      </c>
      <c r="BE4790" s="63">
        <f t="shared" si="740"/>
        <v>145.53842789939466</v>
      </c>
      <c r="BF4790" s="63">
        <f t="shared" si="741"/>
        <v>145.53842854939467</v>
      </c>
      <c r="BG4790" s="63">
        <f t="shared" si="742"/>
        <v>5.8215371159757918</v>
      </c>
      <c r="BH4790" s="63">
        <f t="shared" si="743"/>
        <v>5.8215377659757914</v>
      </c>
      <c r="BI4790" s="109">
        <f t="shared" si="745"/>
        <v>143520000</v>
      </c>
      <c r="BJ4790" s="203">
        <f t="shared" si="744"/>
        <v>3.578467990339623E+24</v>
      </c>
    </row>
    <row r="4791" spans="53:62" s="174" customFormat="1" x14ac:dyDescent="0.35">
      <c r="BA4791" s="177">
        <v>4785</v>
      </c>
      <c r="BB4791" s="202">
        <f t="shared" si="737"/>
        <v>239250000</v>
      </c>
      <c r="BC4791" s="63">
        <f t="shared" si="738"/>
        <v>5632.1898158933145</v>
      </c>
      <c r="BD4791" s="63">
        <f t="shared" si="739"/>
        <v>5632.1898158996028</v>
      </c>
      <c r="BE4791" s="63">
        <f t="shared" si="740"/>
        <v>145.53842789939466</v>
      </c>
      <c r="BF4791" s="63">
        <f t="shared" si="741"/>
        <v>145.53842854939467</v>
      </c>
      <c r="BG4791" s="63">
        <f t="shared" si="742"/>
        <v>5.8215371159757918</v>
      </c>
      <c r="BH4791" s="63">
        <f t="shared" si="743"/>
        <v>5.8215377659757914</v>
      </c>
      <c r="BI4791" s="109">
        <f t="shared" si="745"/>
        <v>143550000</v>
      </c>
      <c r="BJ4791" s="203">
        <f t="shared" si="744"/>
        <v>3.5787323925410892E+24</v>
      </c>
    </row>
    <row r="4792" spans="53:62" s="174" customFormat="1" x14ac:dyDescent="0.35">
      <c r="BA4792" s="177">
        <v>4786</v>
      </c>
      <c r="BB4792" s="202">
        <f t="shared" si="737"/>
        <v>239300000</v>
      </c>
      <c r="BC4792" s="63">
        <f t="shared" si="738"/>
        <v>5633.361153579056</v>
      </c>
      <c r="BD4792" s="63">
        <f t="shared" si="739"/>
        <v>5633.3611535853461</v>
      </c>
      <c r="BE4792" s="63">
        <f t="shared" si="740"/>
        <v>145.53842789939466</v>
      </c>
      <c r="BF4792" s="63">
        <f t="shared" si="741"/>
        <v>145.53842854939467</v>
      </c>
      <c r="BG4792" s="63">
        <f t="shared" si="742"/>
        <v>5.8215371159757918</v>
      </c>
      <c r="BH4792" s="63">
        <f t="shared" si="743"/>
        <v>5.8215377659757914</v>
      </c>
      <c r="BI4792" s="109">
        <f t="shared" si="745"/>
        <v>143580000</v>
      </c>
      <c r="BJ4792" s="203">
        <f t="shared" si="744"/>
        <v>3.5789966945724596E+24</v>
      </c>
    </row>
    <row r="4793" spans="53:62" s="174" customFormat="1" x14ac:dyDescent="0.35">
      <c r="BA4793" s="177">
        <v>4787</v>
      </c>
      <c r="BB4793" s="202">
        <f t="shared" si="737"/>
        <v>239350000</v>
      </c>
      <c r="BC4793" s="63">
        <f t="shared" si="738"/>
        <v>5634.5324888849163</v>
      </c>
      <c r="BD4793" s="63">
        <f t="shared" si="739"/>
        <v>5634.5324888912082</v>
      </c>
      <c r="BE4793" s="63">
        <f t="shared" si="740"/>
        <v>145.53842789939466</v>
      </c>
      <c r="BF4793" s="63">
        <f t="shared" si="741"/>
        <v>145.53842854939467</v>
      </c>
      <c r="BG4793" s="63">
        <f t="shared" si="742"/>
        <v>5.8215371159757918</v>
      </c>
      <c r="BH4793" s="63">
        <f t="shared" si="743"/>
        <v>5.8215377659757914</v>
      </c>
      <c r="BI4793" s="109">
        <f t="shared" si="745"/>
        <v>143610000</v>
      </c>
      <c r="BJ4793" s="203">
        <f t="shared" si="744"/>
        <v>3.5792608964716857E+24</v>
      </c>
    </row>
    <row r="4794" spans="53:62" s="174" customFormat="1" x14ac:dyDescent="0.35">
      <c r="BA4794" s="177">
        <v>4788</v>
      </c>
      <c r="BB4794" s="202">
        <f t="shared" si="737"/>
        <v>239400000</v>
      </c>
      <c r="BC4794" s="63">
        <f t="shared" si="738"/>
        <v>5635.703821810961</v>
      </c>
      <c r="BD4794" s="63">
        <f t="shared" si="739"/>
        <v>5635.7038218172538</v>
      </c>
      <c r="BE4794" s="63">
        <f t="shared" si="740"/>
        <v>145.53842789939466</v>
      </c>
      <c r="BF4794" s="63">
        <f t="shared" si="741"/>
        <v>145.53842854939467</v>
      </c>
      <c r="BG4794" s="63">
        <f t="shared" si="742"/>
        <v>5.8215371159757918</v>
      </c>
      <c r="BH4794" s="63">
        <f t="shared" si="743"/>
        <v>5.8215377659757914</v>
      </c>
      <c r="BI4794" s="109">
        <f t="shared" si="745"/>
        <v>143640000</v>
      </c>
      <c r="BJ4794" s="203">
        <f t="shared" si="744"/>
        <v>3.5795249982767005E+24</v>
      </c>
    </row>
    <row r="4795" spans="53:62" s="174" customFormat="1" x14ac:dyDescent="0.35">
      <c r="BA4795" s="177">
        <v>4789</v>
      </c>
      <c r="BB4795" s="202">
        <f t="shared" si="737"/>
        <v>239450000</v>
      </c>
      <c r="BC4795" s="63">
        <f t="shared" si="738"/>
        <v>5636.8751523571891</v>
      </c>
      <c r="BD4795" s="63">
        <f t="shared" si="739"/>
        <v>5636.8751523634819</v>
      </c>
      <c r="BE4795" s="63">
        <f t="shared" si="740"/>
        <v>145.53842789939466</v>
      </c>
      <c r="BF4795" s="63">
        <f t="shared" si="741"/>
        <v>145.53842854939467</v>
      </c>
      <c r="BG4795" s="63">
        <f t="shared" si="742"/>
        <v>5.8215371159757918</v>
      </c>
      <c r="BH4795" s="63">
        <f t="shared" si="743"/>
        <v>5.8215377659757914</v>
      </c>
      <c r="BI4795" s="109">
        <f t="shared" si="745"/>
        <v>143670000</v>
      </c>
      <c r="BJ4795" s="203">
        <f t="shared" si="744"/>
        <v>3.5797890000254276E+24</v>
      </c>
    </row>
    <row r="4796" spans="53:62" s="174" customFormat="1" x14ac:dyDescent="0.35">
      <c r="BA4796" s="177">
        <v>4790</v>
      </c>
      <c r="BB4796" s="202">
        <f t="shared" si="737"/>
        <v>239500000</v>
      </c>
      <c r="BC4796" s="63">
        <f t="shared" si="738"/>
        <v>5638.0464805236006</v>
      </c>
      <c r="BD4796" s="63">
        <f t="shared" si="739"/>
        <v>5638.0464805298943</v>
      </c>
      <c r="BE4796" s="63">
        <f t="shared" si="740"/>
        <v>145.53842789939466</v>
      </c>
      <c r="BF4796" s="63">
        <f t="shared" si="741"/>
        <v>145.53842854939467</v>
      </c>
      <c r="BG4796" s="63">
        <f t="shared" si="742"/>
        <v>5.8215371159757918</v>
      </c>
      <c r="BH4796" s="63">
        <f t="shared" si="743"/>
        <v>5.8215377659757914</v>
      </c>
      <c r="BI4796" s="109">
        <f t="shared" si="745"/>
        <v>143700000</v>
      </c>
      <c r="BJ4796" s="203">
        <f t="shared" si="744"/>
        <v>3.5800529017557727E+24</v>
      </c>
    </row>
    <row r="4797" spans="53:62" s="174" customFormat="1" x14ac:dyDescent="0.35">
      <c r="BA4797" s="177">
        <v>4791</v>
      </c>
      <c r="BB4797" s="202">
        <f t="shared" si="737"/>
        <v>239550000</v>
      </c>
      <c r="BC4797" s="63">
        <f t="shared" si="738"/>
        <v>5639.2178063101301</v>
      </c>
      <c r="BD4797" s="63">
        <f t="shared" si="739"/>
        <v>5639.2178063164256</v>
      </c>
      <c r="BE4797" s="63">
        <f t="shared" si="740"/>
        <v>145.53842789939466</v>
      </c>
      <c r="BF4797" s="63">
        <f t="shared" si="741"/>
        <v>145.53842854939467</v>
      </c>
      <c r="BG4797" s="63">
        <f t="shared" si="742"/>
        <v>5.8215371159757918</v>
      </c>
      <c r="BH4797" s="63">
        <f t="shared" si="743"/>
        <v>5.8215377659757914</v>
      </c>
      <c r="BI4797" s="109">
        <f t="shared" si="745"/>
        <v>143730000</v>
      </c>
      <c r="BJ4797" s="203">
        <f t="shared" si="744"/>
        <v>3.5803167035056282E+24</v>
      </c>
    </row>
    <row r="4798" spans="53:62" s="174" customFormat="1" x14ac:dyDescent="0.35">
      <c r="BA4798" s="177">
        <v>4792</v>
      </c>
      <c r="BB4798" s="202">
        <f t="shared" si="737"/>
        <v>239600000</v>
      </c>
      <c r="BC4798" s="63">
        <f t="shared" si="738"/>
        <v>5640.3891297169093</v>
      </c>
      <c r="BD4798" s="63">
        <f t="shared" si="739"/>
        <v>5640.3891297232049</v>
      </c>
      <c r="BE4798" s="63">
        <f t="shared" si="740"/>
        <v>145.53842789939466</v>
      </c>
      <c r="BF4798" s="63">
        <f t="shared" si="741"/>
        <v>145.53842854939467</v>
      </c>
      <c r="BG4798" s="63">
        <f t="shared" si="742"/>
        <v>5.8215371159757918</v>
      </c>
      <c r="BH4798" s="63">
        <f t="shared" si="743"/>
        <v>5.8215377659757914</v>
      </c>
      <c r="BI4798" s="109">
        <f t="shared" si="745"/>
        <v>143760000</v>
      </c>
      <c r="BJ4798" s="203">
        <f t="shared" si="744"/>
        <v>3.5805804053128725E+24</v>
      </c>
    </row>
    <row r="4799" spans="53:62" s="174" customFormat="1" x14ac:dyDescent="0.35">
      <c r="BA4799" s="177">
        <v>4793</v>
      </c>
      <c r="BB4799" s="202">
        <f t="shared" si="737"/>
        <v>239650000</v>
      </c>
      <c r="BC4799" s="63">
        <f t="shared" si="738"/>
        <v>5641.5604507438047</v>
      </c>
      <c r="BD4799" s="63">
        <f t="shared" si="739"/>
        <v>5641.560450750103</v>
      </c>
      <c r="BE4799" s="63">
        <f t="shared" si="740"/>
        <v>145.53842789939466</v>
      </c>
      <c r="BF4799" s="63">
        <f t="shared" si="741"/>
        <v>145.53842854939467</v>
      </c>
      <c r="BG4799" s="63">
        <f t="shared" si="742"/>
        <v>5.8215371159757918</v>
      </c>
      <c r="BH4799" s="63">
        <f t="shared" si="743"/>
        <v>5.8215377659757914</v>
      </c>
      <c r="BI4799" s="109">
        <f t="shared" si="745"/>
        <v>143790000</v>
      </c>
      <c r="BJ4799" s="203">
        <f t="shared" si="744"/>
        <v>3.5808440072153694E+24</v>
      </c>
    </row>
    <row r="4800" spans="53:62" s="174" customFormat="1" x14ac:dyDescent="0.35">
      <c r="BA4800" s="177">
        <v>4794</v>
      </c>
      <c r="BB4800" s="202">
        <f t="shared" si="737"/>
        <v>239700000</v>
      </c>
      <c r="BC4800" s="63">
        <f t="shared" si="738"/>
        <v>5642.7317693909499</v>
      </c>
      <c r="BD4800" s="63">
        <f t="shared" si="739"/>
        <v>5642.73176939725</v>
      </c>
      <c r="BE4800" s="63">
        <f t="shared" si="740"/>
        <v>145.53842789939466</v>
      </c>
      <c r="BF4800" s="63">
        <f t="shared" si="741"/>
        <v>145.53842854939467</v>
      </c>
      <c r="BG4800" s="63">
        <f t="shared" si="742"/>
        <v>5.8215371159757918</v>
      </c>
      <c r="BH4800" s="63">
        <f t="shared" si="743"/>
        <v>5.8215377659757914</v>
      </c>
      <c r="BI4800" s="109">
        <f t="shared" si="745"/>
        <v>143820000</v>
      </c>
      <c r="BJ4800" s="203">
        <f t="shared" si="744"/>
        <v>3.5811075092509679E+24</v>
      </c>
    </row>
    <row r="4801" spans="53:62" s="174" customFormat="1" x14ac:dyDescent="0.35">
      <c r="BA4801" s="177">
        <v>4795</v>
      </c>
      <c r="BB4801" s="202">
        <f t="shared" si="737"/>
        <v>239750000</v>
      </c>
      <c r="BC4801" s="63">
        <f t="shared" si="738"/>
        <v>5643.9030856582776</v>
      </c>
      <c r="BD4801" s="63">
        <f t="shared" si="739"/>
        <v>5643.9030856645795</v>
      </c>
      <c r="BE4801" s="63">
        <f t="shared" si="740"/>
        <v>145.53842789939466</v>
      </c>
      <c r="BF4801" s="63">
        <f t="shared" si="741"/>
        <v>145.53842854939467</v>
      </c>
      <c r="BG4801" s="63">
        <f t="shared" si="742"/>
        <v>5.8215371159757918</v>
      </c>
      <c r="BH4801" s="63">
        <f t="shared" si="743"/>
        <v>5.8215377659757914</v>
      </c>
      <c r="BI4801" s="109">
        <f t="shared" si="745"/>
        <v>143850000</v>
      </c>
      <c r="BJ4801" s="203">
        <f t="shared" si="744"/>
        <v>3.5813709114575034E+24</v>
      </c>
    </row>
    <row r="4802" spans="53:62" s="174" customFormat="1" x14ac:dyDescent="0.35">
      <c r="BA4802" s="177">
        <v>4796</v>
      </c>
      <c r="BB4802" s="202">
        <f t="shared" si="737"/>
        <v>239800000</v>
      </c>
      <c r="BC4802" s="63">
        <f t="shared" si="738"/>
        <v>5645.0743995457897</v>
      </c>
      <c r="BD4802" s="63">
        <f t="shared" si="739"/>
        <v>5645.0743995520925</v>
      </c>
      <c r="BE4802" s="63">
        <f t="shared" si="740"/>
        <v>145.53842789939466</v>
      </c>
      <c r="BF4802" s="63">
        <f t="shared" si="741"/>
        <v>145.53842854939467</v>
      </c>
      <c r="BG4802" s="63">
        <f t="shared" si="742"/>
        <v>5.8215371159757918</v>
      </c>
      <c r="BH4802" s="63">
        <f t="shared" si="743"/>
        <v>5.8215377659757914</v>
      </c>
      <c r="BI4802" s="109">
        <f t="shared" si="745"/>
        <v>143880000</v>
      </c>
      <c r="BJ4802" s="203">
        <f t="shared" si="744"/>
        <v>3.5816342138727962E+24</v>
      </c>
    </row>
    <row r="4803" spans="53:62" s="174" customFormat="1" x14ac:dyDescent="0.35">
      <c r="BA4803" s="177">
        <v>4797</v>
      </c>
      <c r="BB4803" s="202">
        <f t="shared" si="737"/>
        <v>239850000</v>
      </c>
      <c r="BC4803" s="63">
        <f t="shared" si="738"/>
        <v>5646.2457110534833</v>
      </c>
      <c r="BD4803" s="63">
        <f t="shared" si="739"/>
        <v>5646.2457110597888</v>
      </c>
      <c r="BE4803" s="63">
        <f t="shared" si="740"/>
        <v>145.53842789939466</v>
      </c>
      <c r="BF4803" s="63">
        <f t="shared" si="741"/>
        <v>145.53842854939467</v>
      </c>
      <c r="BG4803" s="63">
        <f t="shared" si="742"/>
        <v>5.8215371159757918</v>
      </c>
      <c r="BH4803" s="63">
        <f t="shared" si="743"/>
        <v>5.8215377659757914</v>
      </c>
      <c r="BI4803" s="109">
        <f t="shared" si="745"/>
        <v>143910000</v>
      </c>
      <c r="BJ4803" s="203">
        <f t="shared" si="744"/>
        <v>3.5818974165346545E+24</v>
      </c>
    </row>
    <row r="4804" spans="53:62" s="174" customFormat="1" x14ac:dyDescent="0.35">
      <c r="BA4804" s="177">
        <v>4798</v>
      </c>
      <c r="BB4804" s="202">
        <f t="shared" si="737"/>
        <v>239900000</v>
      </c>
      <c r="BC4804" s="63">
        <f t="shared" si="738"/>
        <v>5647.417020181364</v>
      </c>
      <c r="BD4804" s="63">
        <f t="shared" si="739"/>
        <v>5647.4170201876686</v>
      </c>
      <c r="BE4804" s="63">
        <f t="shared" si="740"/>
        <v>145.53842789939466</v>
      </c>
      <c r="BF4804" s="63">
        <f t="shared" si="741"/>
        <v>145.53842854939467</v>
      </c>
      <c r="BG4804" s="63">
        <f t="shared" si="742"/>
        <v>5.8215371159757918</v>
      </c>
      <c r="BH4804" s="63">
        <f t="shared" si="743"/>
        <v>5.8215377659757914</v>
      </c>
      <c r="BI4804" s="109">
        <f t="shared" si="745"/>
        <v>143940000</v>
      </c>
      <c r="BJ4804" s="203">
        <f t="shared" si="744"/>
        <v>3.5821605194808675E+24</v>
      </c>
    </row>
    <row r="4805" spans="53:62" s="174" customFormat="1" x14ac:dyDescent="0.35">
      <c r="BA4805" s="177">
        <v>4799</v>
      </c>
      <c r="BB4805" s="202">
        <f t="shared" si="737"/>
        <v>239950000</v>
      </c>
      <c r="BC4805" s="63">
        <f t="shared" si="738"/>
        <v>5648.5883269295546</v>
      </c>
      <c r="BD4805" s="63">
        <f t="shared" si="739"/>
        <v>5648.5883269358619</v>
      </c>
      <c r="BE4805" s="63">
        <f t="shared" si="740"/>
        <v>145.53842789939466</v>
      </c>
      <c r="BF4805" s="63">
        <f t="shared" si="741"/>
        <v>145.53842854939467</v>
      </c>
      <c r="BG4805" s="63">
        <f t="shared" si="742"/>
        <v>5.8215371159757918</v>
      </c>
      <c r="BH4805" s="63">
        <f t="shared" si="743"/>
        <v>5.8215377659757914</v>
      </c>
      <c r="BI4805" s="109">
        <f t="shared" si="745"/>
        <v>143970000</v>
      </c>
      <c r="BJ4805" s="203">
        <f t="shared" si="744"/>
        <v>3.5824235227492148E+24</v>
      </c>
    </row>
    <row r="4806" spans="53:62" s="174" customFormat="1" x14ac:dyDescent="0.35">
      <c r="BA4806" s="177">
        <v>4800</v>
      </c>
      <c r="BB4806" s="202">
        <f t="shared" ref="BB4806:BB4869" si="746">BA4806*50000</f>
        <v>240000000</v>
      </c>
      <c r="BC4806" s="63">
        <f t="shared" ref="BC4806:BC4869" si="747">($F$5+$F$6+$F$7+$F$8+$F$9)*(1-EXP(-$F$20*(1-$DC$6%)*BB4806/(2*$F$17)))*$F$25*$F$1*10^3*11600/($F$20*(1-$DC$6%))</f>
        <v>5649.759631297864</v>
      </c>
      <c r="BD4806" s="63">
        <f t="shared" ref="BD4806:BD4869" si="748">($F$25*$F$1*10^3*11600*($F$5+$F$6+$F$7+$F$8+$F$9)/($F$27*$F$29*(1-$DC$6%))+$F$28/$F$27)*(1-EXP(-$F$27*$F$29*(1-$DC$6%)*BB4806/(2*$F$17)))</f>
        <v>5649.7596313041731</v>
      </c>
      <c r="BE4806" s="63">
        <f t="shared" ref="BE4806:BE4869" si="749">($F$5+$F$6+$F$7+$F$8+$F$9)*(1-EXP(-$F$20*(1-$DC$5%)*BB4806/(2*$F$17)))*$F$25*$F$1*10^3*11600/($F$20*(1-$DC$5%))</f>
        <v>145.53842789939466</v>
      </c>
      <c r="BF4806" s="63">
        <f t="shared" ref="BF4806:BF4869" si="750">($F$25*$F$1*10^3*11600*($F$5+$F$6+$F$7+$F$8+$F$9)/($F$27*$F$29*(1-$DC$5%))+$F$28/$F$27)*(1-EXP(-$F$27*$F$29*(1-$DC$5%)*BB4806/(2*$F$17)))</f>
        <v>145.53842854939467</v>
      </c>
      <c r="BG4806" s="63">
        <f t="shared" ref="BG4806:BG4869" si="751">($F$5+$F$6+$F$7+$F$8+$F$9)*(1-EXP(-$F$20*(1-$DC$4%)*BB4806/(2*$F$17)))*$F$25*$F$1*10^3*11600/($F$20*(1-$DC$4%))</f>
        <v>5.8215371159757918</v>
      </c>
      <c r="BH4806" s="63">
        <f t="shared" ref="BH4806:BH4869" si="752">($F$25*$F$1*10^3*11600*($F$5+$F$6+$F$7+$F$8+$F$9)/($F$27*$F$29*(1-$DC$4%))+$F$28/$F$27)*(1-EXP(-$F$27*$F$29*(1-$DC$4%)*BB4806/(2*$F$17)))</f>
        <v>5.8215377659757914</v>
      </c>
      <c r="BI4806" s="109">
        <f t="shared" si="745"/>
        <v>144000000</v>
      </c>
      <c r="BJ4806" s="203">
        <f t="shared" ref="BJ4806:BJ4869" si="753">($F$17/($F$20*(1-$F$19%)))*($F$5+$F$6+$F$7+$F$8+$F$9)*(1-EXP(-$F$20*(1-$F$19%)*BI4806/(2*$F$17)))+$F$17/($F$25*1000)*$F$11*EXP(-$F$20*(1-$F$19%)*BI4806/(2*$F$17))</f>
        <v>3.5826864263774599E+24</v>
      </c>
    </row>
    <row r="4807" spans="53:62" s="174" customFormat="1" x14ac:dyDescent="0.35">
      <c r="BA4807" s="177">
        <v>4801</v>
      </c>
      <c r="BB4807" s="202">
        <f t="shared" si="746"/>
        <v>240050000</v>
      </c>
      <c r="BC4807" s="63">
        <f t="shared" si="747"/>
        <v>5650.9309332864232</v>
      </c>
      <c r="BD4807" s="63">
        <f t="shared" si="748"/>
        <v>5650.9309332927332</v>
      </c>
      <c r="BE4807" s="63">
        <f t="shared" si="749"/>
        <v>145.53842789939466</v>
      </c>
      <c r="BF4807" s="63">
        <f t="shared" si="750"/>
        <v>145.53842854939467</v>
      </c>
      <c r="BG4807" s="63">
        <f t="shared" si="751"/>
        <v>5.8215371159757918</v>
      </c>
      <c r="BH4807" s="63">
        <f t="shared" si="752"/>
        <v>5.8215377659757914</v>
      </c>
      <c r="BI4807" s="109">
        <f t="shared" ref="BI4807:BI4870" si="754">BA4807*30000</f>
        <v>144030000</v>
      </c>
      <c r="BJ4807" s="203">
        <f t="shared" si="753"/>
        <v>3.5829492304033513E+24</v>
      </c>
    </row>
    <row r="4808" spans="53:62" s="174" customFormat="1" x14ac:dyDescent="0.35">
      <c r="BA4808" s="177">
        <v>4802</v>
      </c>
      <c r="BB4808" s="202">
        <f t="shared" si="746"/>
        <v>240100000</v>
      </c>
      <c r="BC4808" s="63">
        <f t="shared" si="747"/>
        <v>5652.1022328952295</v>
      </c>
      <c r="BD4808" s="63">
        <f t="shared" si="748"/>
        <v>5652.1022329015404</v>
      </c>
      <c r="BE4808" s="63">
        <f t="shared" si="749"/>
        <v>145.53842789939466</v>
      </c>
      <c r="BF4808" s="63">
        <f t="shared" si="750"/>
        <v>145.53842854939467</v>
      </c>
      <c r="BG4808" s="63">
        <f t="shared" si="751"/>
        <v>5.8215371159757918</v>
      </c>
      <c r="BH4808" s="63">
        <f t="shared" si="752"/>
        <v>5.8215377659757914</v>
      </c>
      <c r="BI4808" s="109">
        <f t="shared" si="754"/>
        <v>144060000</v>
      </c>
      <c r="BJ4808" s="203">
        <f t="shared" si="753"/>
        <v>3.5832119348646241E+24</v>
      </c>
    </row>
    <row r="4809" spans="53:62" s="174" customFormat="1" x14ac:dyDescent="0.35">
      <c r="BA4809" s="177">
        <v>4803</v>
      </c>
      <c r="BB4809" s="202">
        <f t="shared" si="746"/>
        <v>240150000</v>
      </c>
      <c r="BC4809" s="63">
        <f t="shared" si="747"/>
        <v>5653.2735301242856</v>
      </c>
      <c r="BD4809" s="63">
        <f t="shared" si="748"/>
        <v>5653.2735301305966</v>
      </c>
      <c r="BE4809" s="63">
        <f t="shared" si="749"/>
        <v>145.53842789939466</v>
      </c>
      <c r="BF4809" s="63">
        <f t="shared" si="750"/>
        <v>145.53842854939467</v>
      </c>
      <c r="BG4809" s="63">
        <f t="shared" si="751"/>
        <v>5.8215371159757918</v>
      </c>
      <c r="BH4809" s="63">
        <f t="shared" si="752"/>
        <v>5.8215377659757914</v>
      </c>
      <c r="BI4809" s="109">
        <f t="shared" si="754"/>
        <v>144090000</v>
      </c>
      <c r="BJ4809" s="203">
        <f t="shared" si="753"/>
        <v>3.5834745397989992E+24</v>
      </c>
    </row>
    <row r="4810" spans="53:62" s="174" customFormat="1" x14ac:dyDescent="0.35">
      <c r="BA4810" s="177">
        <v>4804</v>
      </c>
      <c r="BB4810" s="202">
        <f t="shared" si="746"/>
        <v>240200000</v>
      </c>
      <c r="BC4810" s="63">
        <f t="shared" si="747"/>
        <v>5654.4448249735224</v>
      </c>
      <c r="BD4810" s="63">
        <f t="shared" si="748"/>
        <v>5654.4448249798361</v>
      </c>
      <c r="BE4810" s="63">
        <f t="shared" si="749"/>
        <v>145.53842789939466</v>
      </c>
      <c r="BF4810" s="63">
        <f t="shared" si="750"/>
        <v>145.53842854939467</v>
      </c>
      <c r="BG4810" s="63">
        <f t="shared" si="751"/>
        <v>5.8215371159757918</v>
      </c>
      <c r="BH4810" s="63">
        <f t="shared" si="752"/>
        <v>5.8215377659757914</v>
      </c>
      <c r="BI4810" s="109">
        <f t="shared" si="754"/>
        <v>144120000</v>
      </c>
      <c r="BJ4810" s="203">
        <f t="shared" si="753"/>
        <v>3.5837370452441818E+24</v>
      </c>
    </row>
    <row r="4811" spans="53:62" s="174" customFormat="1" x14ac:dyDescent="0.35">
      <c r="BA4811" s="177">
        <v>4805</v>
      </c>
      <c r="BB4811" s="202">
        <f t="shared" si="746"/>
        <v>240250000</v>
      </c>
      <c r="BC4811" s="63">
        <f t="shared" si="747"/>
        <v>5655.6161174430736</v>
      </c>
      <c r="BD4811" s="63">
        <f t="shared" si="748"/>
        <v>5655.6161174493882</v>
      </c>
      <c r="BE4811" s="63">
        <f t="shared" si="749"/>
        <v>145.53842789939466</v>
      </c>
      <c r="BF4811" s="63">
        <f t="shared" si="750"/>
        <v>145.53842854939467</v>
      </c>
      <c r="BG4811" s="63">
        <f t="shared" si="751"/>
        <v>5.8215371159757918</v>
      </c>
      <c r="BH4811" s="63">
        <f t="shared" si="752"/>
        <v>5.8215377659757914</v>
      </c>
      <c r="BI4811" s="109">
        <f t="shared" si="754"/>
        <v>144150000</v>
      </c>
      <c r="BJ4811" s="203">
        <f t="shared" si="753"/>
        <v>3.5839994512378649E+24</v>
      </c>
    </row>
    <row r="4812" spans="53:62" s="174" customFormat="1" x14ac:dyDescent="0.35">
      <c r="BA4812" s="177">
        <v>4806</v>
      </c>
      <c r="BB4812" s="202">
        <f t="shared" si="746"/>
        <v>240300000</v>
      </c>
      <c r="BC4812" s="63">
        <f t="shared" si="747"/>
        <v>5656.7874075328082</v>
      </c>
      <c r="BD4812" s="63">
        <f t="shared" si="748"/>
        <v>5656.7874075391237</v>
      </c>
      <c r="BE4812" s="63">
        <f t="shared" si="749"/>
        <v>145.53842789939466</v>
      </c>
      <c r="BF4812" s="63">
        <f t="shared" si="750"/>
        <v>145.53842854939467</v>
      </c>
      <c r="BG4812" s="63">
        <f t="shared" si="751"/>
        <v>5.8215371159757918</v>
      </c>
      <c r="BH4812" s="63">
        <f t="shared" si="752"/>
        <v>5.8215377659757914</v>
      </c>
      <c r="BI4812" s="109">
        <f t="shared" si="754"/>
        <v>144180000</v>
      </c>
      <c r="BJ4812" s="203">
        <f t="shared" si="753"/>
        <v>3.5842617578177262E+24</v>
      </c>
    </row>
    <row r="4813" spans="53:62" s="174" customFormat="1" x14ac:dyDescent="0.35">
      <c r="BA4813" s="177">
        <v>4807</v>
      </c>
      <c r="BB4813" s="202">
        <f t="shared" si="746"/>
        <v>240350000</v>
      </c>
      <c r="BC4813" s="63">
        <f t="shared" si="747"/>
        <v>5657.9586952427908</v>
      </c>
      <c r="BD4813" s="63">
        <f t="shared" si="748"/>
        <v>5657.9586952491072</v>
      </c>
      <c r="BE4813" s="63">
        <f t="shared" si="749"/>
        <v>145.53842789939466</v>
      </c>
      <c r="BF4813" s="63">
        <f t="shared" si="750"/>
        <v>145.53842854939467</v>
      </c>
      <c r="BG4813" s="63">
        <f t="shared" si="751"/>
        <v>5.8215371159757918</v>
      </c>
      <c r="BH4813" s="63">
        <f t="shared" si="752"/>
        <v>5.8215377659757914</v>
      </c>
      <c r="BI4813" s="109">
        <f t="shared" si="754"/>
        <v>144210000</v>
      </c>
      <c r="BJ4813" s="203">
        <f t="shared" si="753"/>
        <v>3.5845239650214282E+24</v>
      </c>
    </row>
    <row r="4814" spans="53:62" s="174" customFormat="1" x14ac:dyDescent="0.35">
      <c r="BA4814" s="177">
        <v>4808</v>
      </c>
      <c r="BB4814" s="202">
        <f t="shared" si="746"/>
        <v>240400000</v>
      </c>
      <c r="BC4814" s="63">
        <f t="shared" si="747"/>
        <v>5659.129980573085</v>
      </c>
      <c r="BD4814" s="63">
        <f t="shared" si="748"/>
        <v>5659.1299805794033</v>
      </c>
      <c r="BE4814" s="63">
        <f t="shared" si="749"/>
        <v>145.53842789939466</v>
      </c>
      <c r="BF4814" s="63">
        <f t="shared" si="750"/>
        <v>145.53842854939467</v>
      </c>
      <c r="BG4814" s="63">
        <f t="shared" si="751"/>
        <v>5.8215371159757918</v>
      </c>
      <c r="BH4814" s="63">
        <f t="shared" si="752"/>
        <v>5.8215377659757914</v>
      </c>
      <c r="BI4814" s="109">
        <f t="shared" si="754"/>
        <v>144240000</v>
      </c>
      <c r="BJ4814" s="203">
        <f t="shared" si="753"/>
        <v>3.5847860728866218E+24</v>
      </c>
    </row>
    <row r="4815" spans="53:62" s="174" customFormat="1" x14ac:dyDescent="0.35">
      <c r="BA4815" s="177">
        <v>4809</v>
      </c>
      <c r="BB4815" s="202">
        <f t="shared" si="746"/>
        <v>240450000</v>
      </c>
      <c r="BC4815" s="63">
        <f t="shared" si="747"/>
        <v>5660.3012635236282</v>
      </c>
      <c r="BD4815" s="63">
        <f t="shared" si="748"/>
        <v>5660.3012635299474</v>
      </c>
      <c r="BE4815" s="63">
        <f t="shared" si="749"/>
        <v>145.53842789939466</v>
      </c>
      <c r="BF4815" s="63">
        <f t="shared" si="750"/>
        <v>145.53842854939467</v>
      </c>
      <c r="BG4815" s="63">
        <f t="shared" si="751"/>
        <v>5.8215371159757918</v>
      </c>
      <c r="BH4815" s="63">
        <f t="shared" si="752"/>
        <v>5.8215377659757914</v>
      </c>
      <c r="BI4815" s="109">
        <f t="shared" si="754"/>
        <v>144270000</v>
      </c>
      <c r="BJ4815" s="203">
        <f t="shared" si="753"/>
        <v>3.5850480814509393E+24</v>
      </c>
    </row>
    <row r="4816" spans="53:62" s="174" customFormat="1" x14ac:dyDescent="0.35">
      <c r="BA4816" s="177">
        <v>4810</v>
      </c>
      <c r="BB4816" s="202">
        <f t="shared" si="746"/>
        <v>240500000</v>
      </c>
      <c r="BC4816" s="63">
        <f t="shared" si="747"/>
        <v>5661.4725440944185</v>
      </c>
      <c r="BD4816" s="63">
        <f t="shared" si="748"/>
        <v>5661.4725441007395</v>
      </c>
      <c r="BE4816" s="63">
        <f t="shared" si="749"/>
        <v>145.53842789939466</v>
      </c>
      <c r="BF4816" s="63">
        <f t="shared" si="750"/>
        <v>145.53842854939467</v>
      </c>
      <c r="BG4816" s="63">
        <f t="shared" si="751"/>
        <v>5.8215371159757918</v>
      </c>
      <c r="BH4816" s="63">
        <f t="shared" si="752"/>
        <v>5.8215377659757914</v>
      </c>
      <c r="BI4816" s="109">
        <f t="shared" si="754"/>
        <v>144300000</v>
      </c>
      <c r="BJ4816" s="203">
        <f t="shared" si="753"/>
        <v>3.5853099907520042E+24</v>
      </c>
    </row>
    <row r="4817" spans="53:62" s="174" customFormat="1" x14ac:dyDescent="0.35">
      <c r="BA4817" s="177">
        <v>4811</v>
      </c>
      <c r="BB4817" s="202">
        <f t="shared" si="746"/>
        <v>240550000</v>
      </c>
      <c r="BC4817" s="63">
        <f t="shared" si="747"/>
        <v>5662.6438222854576</v>
      </c>
      <c r="BD4817" s="63">
        <f t="shared" si="748"/>
        <v>5662.6438222917805</v>
      </c>
      <c r="BE4817" s="63">
        <f t="shared" si="749"/>
        <v>145.53842789939466</v>
      </c>
      <c r="BF4817" s="63">
        <f t="shared" si="750"/>
        <v>145.53842854939467</v>
      </c>
      <c r="BG4817" s="63">
        <f t="shared" si="751"/>
        <v>5.8215371159757918</v>
      </c>
      <c r="BH4817" s="63">
        <f t="shared" si="752"/>
        <v>5.8215377659757914</v>
      </c>
      <c r="BI4817" s="109">
        <f t="shared" si="754"/>
        <v>144330000</v>
      </c>
      <c r="BJ4817" s="203">
        <f t="shared" si="753"/>
        <v>3.5855718008274205E+24</v>
      </c>
    </row>
    <row r="4818" spans="53:62" s="174" customFormat="1" x14ac:dyDescent="0.35">
      <c r="BA4818" s="177">
        <v>4812</v>
      </c>
      <c r="BB4818" s="202">
        <f t="shared" si="746"/>
        <v>240600000</v>
      </c>
      <c r="BC4818" s="63">
        <f t="shared" si="747"/>
        <v>5663.8150980968103</v>
      </c>
      <c r="BD4818" s="63">
        <f t="shared" si="748"/>
        <v>5663.815098103134</v>
      </c>
      <c r="BE4818" s="63">
        <f t="shared" si="749"/>
        <v>145.53842789939466</v>
      </c>
      <c r="BF4818" s="63">
        <f t="shared" si="750"/>
        <v>145.53842854939467</v>
      </c>
      <c r="BG4818" s="63">
        <f t="shared" si="751"/>
        <v>5.8215371159757918</v>
      </c>
      <c r="BH4818" s="63">
        <f t="shared" si="752"/>
        <v>5.8215377659757914</v>
      </c>
      <c r="BI4818" s="109">
        <f t="shared" si="754"/>
        <v>144360000</v>
      </c>
      <c r="BJ4818" s="203">
        <f t="shared" si="753"/>
        <v>3.5858335117147816E+24</v>
      </c>
    </row>
    <row r="4819" spans="53:62" s="174" customFormat="1" x14ac:dyDescent="0.35">
      <c r="BA4819" s="177">
        <v>4813</v>
      </c>
      <c r="BB4819" s="202">
        <f t="shared" si="746"/>
        <v>240650000</v>
      </c>
      <c r="BC4819" s="63">
        <f t="shared" si="747"/>
        <v>5664.98637152841</v>
      </c>
      <c r="BD4819" s="63">
        <f t="shared" si="748"/>
        <v>5664.9863715347346</v>
      </c>
      <c r="BE4819" s="63">
        <f t="shared" si="749"/>
        <v>145.53842789939466</v>
      </c>
      <c r="BF4819" s="63">
        <f t="shared" si="750"/>
        <v>145.53842854939467</v>
      </c>
      <c r="BG4819" s="63">
        <f t="shared" si="751"/>
        <v>5.8215371159757918</v>
      </c>
      <c r="BH4819" s="63">
        <f t="shared" si="752"/>
        <v>5.8215377659757914</v>
      </c>
      <c r="BI4819" s="109">
        <f t="shared" si="754"/>
        <v>144390000</v>
      </c>
      <c r="BJ4819" s="203">
        <f t="shared" si="753"/>
        <v>3.5860951234516656E+24</v>
      </c>
    </row>
    <row r="4820" spans="53:62" s="174" customFormat="1" x14ac:dyDescent="0.35">
      <c r="BA4820" s="177">
        <v>4814</v>
      </c>
      <c r="BB4820" s="202">
        <f t="shared" si="746"/>
        <v>240700000</v>
      </c>
      <c r="BC4820" s="63">
        <f t="shared" si="747"/>
        <v>5666.1576425803223</v>
      </c>
      <c r="BD4820" s="63">
        <f t="shared" si="748"/>
        <v>5666.1576425866488</v>
      </c>
      <c r="BE4820" s="63">
        <f t="shared" si="749"/>
        <v>145.53842789939466</v>
      </c>
      <c r="BF4820" s="63">
        <f t="shared" si="750"/>
        <v>145.53842854939467</v>
      </c>
      <c r="BG4820" s="63">
        <f t="shared" si="751"/>
        <v>5.8215371159757918</v>
      </c>
      <c r="BH4820" s="63">
        <f t="shared" si="752"/>
        <v>5.8215377659757914</v>
      </c>
      <c r="BI4820" s="109">
        <f t="shared" si="754"/>
        <v>144420000</v>
      </c>
      <c r="BJ4820" s="203">
        <f t="shared" si="753"/>
        <v>3.5863566360756349E+24</v>
      </c>
    </row>
    <row r="4821" spans="53:62" s="174" customFormat="1" x14ac:dyDescent="0.35">
      <c r="BA4821" s="177">
        <v>4815</v>
      </c>
      <c r="BB4821" s="202">
        <f t="shared" si="746"/>
        <v>240750000</v>
      </c>
      <c r="BC4821" s="63">
        <f t="shared" si="747"/>
        <v>5667.3289112525481</v>
      </c>
      <c r="BD4821" s="63">
        <f t="shared" si="748"/>
        <v>5667.3289112588755</v>
      </c>
      <c r="BE4821" s="63">
        <f t="shared" si="749"/>
        <v>145.53842789939466</v>
      </c>
      <c r="BF4821" s="63">
        <f t="shared" si="750"/>
        <v>145.53842854939467</v>
      </c>
      <c r="BG4821" s="63">
        <f t="shared" si="751"/>
        <v>5.8215371159757918</v>
      </c>
      <c r="BH4821" s="63">
        <f t="shared" si="752"/>
        <v>5.8215377659757914</v>
      </c>
      <c r="BI4821" s="109">
        <f t="shared" si="754"/>
        <v>144450000</v>
      </c>
      <c r="BJ4821" s="203">
        <f t="shared" si="753"/>
        <v>3.5866180496242397E+24</v>
      </c>
    </row>
    <row r="4822" spans="53:62" s="174" customFormat="1" x14ac:dyDescent="0.35">
      <c r="BA4822" s="177">
        <v>4816</v>
      </c>
      <c r="BB4822" s="202">
        <f t="shared" si="746"/>
        <v>240800000</v>
      </c>
      <c r="BC4822" s="63">
        <f t="shared" si="747"/>
        <v>5668.5001775450219</v>
      </c>
      <c r="BD4822" s="63">
        <f t="shared" si="748"/>
        <v>5668.500177551351</v>
      </c>
      <c r="BE4822" s="63">
        <f t="shared" si="749"/>
        <v>145.53842789939466</v>
      </c>
      <c r="BF4822" s="63">
        <f t="shared" si="750"/>
        <v>145.53842854939467</v>
      </c>
      <c r="BG4822" s="63">
        <f t="shared" si="751"/>
        <v>5.8215371159757918</v>
      </c>
      <c r="BH4822" s="63">
        <f t="shared" si="752"/>
        <v>5.8215377659757914</v>
      </c>
      <c r="BI4822" s="109">
        <f t="shared" si="754"/>
        <v>144480000</v>
      </c>
      <c r="BJ4822" s="203">
        <f t="shared" si="753"/>
        <v>3.5868793641350159E+24</v>
      </c>
    </row>
    <row r="4823" spans="53:62" s="174" customFormat="1" x14ac:dyDescent="0.35">
      <c r="BA4823" s="177">
        <v>4817</v>
      </c>
      <c r="BB4823" s="202">
        <f t="shared" si="746"/>
        <v>240850000</v>
      </c>
      <c r="BC4823" s="63">
        <f t="shared" si="747"/>
        <v>5669.6714414578082</v>
      </c>
      <c r="BD4823" s="63">
        <f t="shared" si="748"/>
        <v>5669.6714414641383</v>
      </c>
      <c r="BE4823" s="63">
        <f t="shared" si="749"/>
        <v>145.53842789939466</v>
      </c>
      <c r="BF4823" s="63">
        <f t="shared" si="750"/>
        <v>145.53842854939467</v>
      </c>
      <c r="BG4823" s="63">
        <f t="shared" si="751"/>
        <v>5.8215371159757918</v>
      </c>
      <c r="BH4823" s="63">
        <f t="shared" si="752"/>
        <v>5.8215377659757914</v>
      </c>
      <c r="BI4823" s="109">
        <f t="shared" si="754"/>
        <v>144510000</v>
      </c>
      <c r="BJ4823" s="203">
        <f t="shared" si="753"/>
        <v>3.5871405796454833E+24</v>
      </c>
    </row>
    <row r="4824" spans="53:62" s="174" customFormat="1" x14ac:dyDescent="0.35">
      <c r="BA4824" s="177">
        <v>4818</v>
      </c>
      <c r="BB4824" s="202">
        <f t="shared" si="746"/>
        <v>240900000</v>
      </c>
      <c r="BC4824" s="63">
        <f t="shared" si="747"/>
        <v>5670.8427029909062</v>
      </c>
      <c r="BD4824" s="63">
        <f t="shared" si="748"/>
        <v>5670.8427029972381</v>
      </c>
      <c r="BE4824" s="63">
        <f t="shared" si="749"/>
        <v>145.53842789939466</v>
      </c>
      <c r="BF4824" s="63">
        <f t="shared" si="750"/>
        <v>145.53842854939467</v>
      </c>
      <c r="BG4824" s="63">
        <f t="shared" si="751"/>
        <v>5.8215371159757918</v>
      </c>
      <c r="BH4824" s="63">
        <f t="shared" si="752"/>
        <v>5.8215377659757914</v>
      </c>
      <c r="BI4824" s="109">
        <f t="shared" si="754"/>
        <v>144540000</v>
      </c>
      <c r="BJ4824" s="203">
        <f t="shared" si="753"/>
        <v>3.5874016961931493E+24</v>
      </c>
    </row>
    <row r="4825" spans="53:62" s="174" customFormat="1" x14ac:dyDescent="0.35">
      <c r="BA4825" s="177">
        <v>4819</v>
      </c>
      <c r="BB4825" s="202">
        <f t="shared" si="746"/>
        <v>240950000</v>
      </c>
      <c r="BC4825" s="63">
        <f t="shared" si="747"/>
        <v>5672.0139621443186</v>
      </c>
      <c r="BD4825" s="63">
        <f t="shared" si="748"/>
        <v>5672.0139621506514</v>
      </c>
      <c r="BE4825" s="63">
        <f t="shared" si="749"/>
        <v>145.53842789939466</v>
      </c>
      <c r="BF4825" s="63">
        <f t="shared" si="750"/>
        <v>145.53842854939467</v>
      </c>
      <c r="BG4825" s="63">
        <f t="shared" si="751"/>
        <v>5.8215371159757918</v>
      </c>
      <c r="BH4825" s="63">
        <f t="shared" si="752"/>
        <v>5.8215377659757914</v>
      </c>
      <c r="BI4825" s="109">
        <f t="shared" si="754"/>
        <v>144570000</v>
      </c>
      <c r="BJ4825" s="203">
        <f t="shared" si="753"/>
        <v>3.5876627138155058E+24</v>
      </c>
    </row>
    <row r="4826" spans="53:62" s="174" customFormat="1" x14ac:dyDescent="0.35">
      <c r="BA4826" s="177">
        <v>4820</v>
      </c>
      <c r="BB4826" s="202">
        <f t="shared" si="746"/>
        <v>241000000</v>
      </c>
      <c r="BC4826" s="63">
        <f t="shared" si="747"/>
        <v>5673.1852189180436</v>
      </c>
      <c r="BD4826" s="63">
        <f t="shared" si="748"/>
        <v>5673.1852189243773</v>
      </c>
      <c r="BE4826" s="63">
        <f t="shared" si="749"/>
        <v>145.53842789939466</v>
      </c>
      <c r="BF4826" s="63">
        <f t="shared" si="750"/>
        <v>145.53842854939467</v>
      </c>
      <c r="BG4826" s="63">
        <f t="shared" si="751"/>
        <v>5.8215371159757918</v>
      </c>
      <c r="BH4826" s="63">
        <f t="shared" si="752"/>
        <v>5.8215377659757914</v>
      </c>
      <c r="BI4826" s="109">
        <f t="shared" si="754"/>
        <v>144600000</v>
      </c>
      <c r="BJ4826" s="203">
        <f t="shared" si="753"/>
        <v>3.5879236325500321E+24</v>
      </c>
    </row>
    <row r="4827" spans="53:62" s="174" customFormat="1" x14ac:dyDescent="0.35">
      <c r="BA4827" s="177">
        <v>4821</v>
      </c>
      <c r="BB4827" s="202">
        <f t="shared" si="746"/>
        <v>241050000</v>
      </c>
      <c r="BC4827" s="63">
        <f t="shared" si="747"/>
        <v>5674.3564733120802</v>
      </c>
      <c r="BD4827" s="63">
        <f t="shared" si="748"/>
        <v>5674.3564733184157</v>
      </c>
      <c r="BE4827" s="63">
        <f t="shared" si="749"/>
        <v>145.53842789939466</v>
      </c>
      <c r="BF4827" s="63">
        <f t="shared" si="750"/>
        <v>145.53842854939467</v>
      </c>
      <c r="BG4827" s="63">
        <f t="shared" si="751"/>
        <v>5.8215371159757918</v>
      </c>
      <c r="BH4827" s="63">
        <f t="shared" si="752"/>
        <v>5.8215377659757914</v>
      </c>
      <c r="BI4827" s="109">
        <f t="shared" si="754"/>
        <v>144630000</v>
      </c>
      <c r="BJ4827" s="203">
        <f t="shared" si="753"/>
        <v>3.5881844524341918E+24</v>
      </c>
    </row>
    <row r="4828" spans="53:62" s="174" customFormat="1" x14ac:dyDescent="0.35">
      <c r="BA4828" s="177">
        <v>4822</v>
      </c>
      <c r="BB4828" s="202">
        <f t="shared" si="746"/>
        <v>241100000</v>
      </c>
      <c r="BC4828" s="63">
        <f t="shared" si="747"/>
        <v>5675.5277253264294</v>
      </c>
      <c r="BD4828" s="63">
        <f t="shared" si="748"/>
        <v>5675.5277253327667</v>
      </c>
      <c r="BE4828" s="63">
        <f t="shared" si="749"/>
        <v>145.53842789939466</v>
      </c>
      <c r="BF4828" s="63">
        <f t="shared" si="750"/>
        <v>145.53842854939467</v>
      </c>
      <c r="BG4828" s="63">
        <f t="shared" si="751"/>
        <v>5.8215371159757918</v>
      </c>
      <c r="BH4828" s="63">
        <f t="shared" si="752"/>
        <v>5.8215377659757914</v>
      </c>
      <c r="BI4828" s="109">
        <f t="shared" si="754"/>
        <v>144660000</v>
      </c>
      <c r="BJ4828" s="203">
        <f t="shared" si="753"/>
        <v>3.5884451735054342E+24</v>
      </c>
    </row>
    <row r="4829" spans="53:62" s="174" customFormat="1" x14ac:dyDescent="0.35">
      <c r="BA4829" s="177">
        <v>4823</v>
      </c>
      <c r="BB4829" s="202">
        <f t="shared" si="746"/>
        <v>241150000</v>
      </c>
      <c r="BC4829" s="63">
        <f t="shared" si="747"/>
        <v>5676.698974961093</v>
      </c>
      <c r="BD4829" s="63">
        <f t="shared" si="748"/>
        <v>5676.6989749674303</v>
      </c>
      <c r="BE4829" s="63">
        <f t="shared" si="749"/>
        <v>145.53842789939466</v>
      </c>
      <c r="BF4829" s="63">
        <f t="shared" si="750"/>
        <v>145.53842854939467</v>
      </c>
      <c r="BG4829" s="63">
        <f t="shared" si="751"/>
        <v>5.8215371159757918</v>
      </c>
      <c r="BH4829" s="63">
        <f t="shared" si="752"/>
        <v>5.8215377659757914</v>
      </c>
      <c r="BI4829" s="109">
        <f t="shared" si="754"/>
        <v>144690000</v>
      </c>
      <c r="BJ4829" s="203">
        <f t="shared" si="753"/>
        <v>3.5887057958011965E+24</v>
      </c>
    </row>
    <row r="4830" spans="53:62" s="174" customFormat="1" x14ac:dyDescent="0.35">
      <c r="BA4830" s="177">
        <v>4824</v>
      </c>
      <c r="BB4830" s="202">
        <f t="shared" si="746"/>
        <v>241200000</v>
      </c>
      <c r="BC4830" s="63">
        <f t="shared" si="747"/>
        <v>5677.8702222161328</v>
      </c>
      <c r="BD4830" s="63">
        <f t="shared" si="748"/>
        <v>5677.870222222472</v>
      </c>
      <c r="BE4830" s="63">
        <f t="shared" si="749"/>
        <v>145.53842789939466</v>
      </c>
      <c r="BF4830" s="63">
        <f t="shared" si="750"/>
        <v>145.53842854939467</v>
      </c>
      <c r="BG4830" s="63">
        <f t="shared" si="751"/>
        <v>5.8215371159757918</v>
      </c>
      <c r="BH4830" s="63">
        <f t="shared" si="752"/>
        <v>5.8215377659757914</v>
      </c>
      <c r="BI4830" s="109">
        <f t="shared" si="754"/>
        <v>144720000</v>
      </c>
      <c r="BJ4830" s="203">
        <f t="shared" si="753"/>
        <v>3.5889663193588995E+24</v>
      </c>
    </row>
    <row r="4831" spans="53:62" s="174" customFormat="1" x14ac:dyDescent="0.35">
      <c r="BA4831" s="177">
        <v>4825</v>
      </c>
      <c r="BB4831" s="202">
        <f t="shared" si="746"/>
        <v>241250000</v>
      </c>
      <c r="BC4831" s="63">
        <f t="shared" si="747"/>
        <v>5679.0414670914852</v>
      </c>
      <c r="BD4831" s="63">
        <f t="shared" si="748"/>
        <v>5679.0414670978262</v>
      </c>
      <c r="BE4831" s="63">
        <f t="shared" si="749"/>
        <v>145.53842789939466</v>
      </c>
      <c r="BF4831" s="63">
        <f t="shared" si="750"/>
        <v>145.53842854939467</v>
      </c>
      <c r="BG4831" s="63">
        <f t="shared" si="751"/>
        <v>5.8215371159757918</v>
      </c>
      <c r="BH4831" s="63">
        <f t="shared" si="752"/>
        <v>5.8215377659757914</v>
      </c>
      <c r="BI4831" s="109">
        <f t="shared" si="754"/>
        <v>144750000</v>
      </c>
      <c r="BJ4831" s="203">
        <f t="shared" si="753"/>
        <v>3.589226744215951E+24</v>
      </c>
    </row>
    <row r="4832" spans="53:62" s="174" customFormat="1" x14ac:dyDescent="0.35">
      <c r="BA4832" s="177">
        <v>4826</v>
      </c>
      <c r="BB4832" s="202">
        <f t="shared" si="746"/>
        <v>241300000</v>
      </c>
      <c r="BC4832" s="63">
        <f t="shared" si="747"/>
        <v>5680.2127095872156</v>
      </c>
      <c r="BD4832" s="63">
        <f t="shared" si="748"/>
        <v>5680.2127095935575</v>
      </c>
      <c r="BE4832" s="63">
        <f t="shared" si="749"/>
        <v>145.53842789939466</v>
      </c>
      <c r="BF4832" s="63">
        <f t="shared" si="750"/>
        <v>145.53842854939467</v>
      </c>
      <c r="BG4832" s="63">
        <f t="shared" si="751"/>
        <v>5.8215371159757918</v>
      </c>
      <c r="BH4832" s="63">
        <f t="shared" si="752"/>
        <v>5.8215377659757914</v>
      </c>
      <c r="BI4832" s="109">
        <f t="shared" si="754"/>
        <v>144780000</v>
      </c>
      <c r="BJ4832" s="203">
        <f t="shared" si="753"/>
        <v>3.5894870704097433E+24</v>
      </c>
    </row>
    <row r="4833" spans="53:62" s="174" customFormat="1" x14ac:dyDescent="0.35">
      <c r="BA4833" s="177">
        <v>4827</v>
      </c>
      <c r="BB4833" s="202">
        <f t="shared" si="746"/>
        <v>241350000</v>
      </c>
      <c r="BC4833" s="63">
        <f t="shared" si="747"/>
        <v>5681.3839497032577</v>
      </c>
      <c r="BD4833" s="63">
        <f t="shared" si="748"/>
        <v>5681.3839497096014</v>
      </c>
      <c r="BE4833" s="63">
        <f t="shared" si="749"/>
        <v>145.53842789939466</v>
      </c>
      <c r="BF4833" s="63">
        <f t="shared" si="750"/>
        <v>145.53842854939467</v>
      </c>
      <c r="BG4833" s="63">
        <f t="shared" si="751"/>
        <v>5.8215371159757918</v>
      </c>
      <c r="BH4833" s="63">
        <f t="shared" si="752"/>
        <v>5.8215377659757914</v>
      </c>
      <c r="BI4833" s="109">
        <f t="shared" si="754"/>
        <v>144810000</v>
      </c>
      <c r="BJ4833" s="203">
        <f t="shared" si="753"/>
        <v>3.5897472979776566E+24</v>
      </c>
    </row>
    <row r="4834" spans="53:62" s="174" customFormat="1" x14ac:dyDescent="0.35">
      <c r="BA4834" s="177">
        <v>4828</v>
      </c>
      <c r="BB4834" s="202">
        <f t="shared" si="746"/>
        <v>241400000</v>
      </c>
      <c r="BC4834" s="63">
        <f t="shared" si="747"/>
        <v>5682.5551874396788</v>
      </c>
      <c r="BD4834" s="63">
        <f t="shared" si="748"/>
        <v>5682.5551874460225</v>
      </c>
      <c r="BE4834" s="63">
        <f t="shared" si="749"/>
        <v>145.53842789939466</v>
      </c>
      <c r="BF4834" s="63">
        <f t="shared" si="750"/>
        <v>145.53842854939467</v>
      </c>
      <c r="BG4834" s="63">
        <f t="shared" si="751"/>
        <v>5.8215371159757918</v>
      </c>
      <c r="BH4834" s="63">
        <f t="shared" si="752"/>
        <v>5.8215377659757914</v>
      </c>
      <c r="BI4834" s="109">
        <f t="shared" si="754"/>
        <v>144840000</v>
      </c>
      <c r="BJ4834" s="203">
        <f t="shared" si="753"/>
        <v>3.5900074269570551E+24</v>
      </c>
    </row>
    <row r="4835" spans="53:62" s="174" customFormat="1" x14ac:dyDescent="0.35">
      <c r="BA4835" s="177">
        <v>4829</v>
      </c>
      <c r="BB4835" s="202">
        <f t="shared" si="746"/>
        <v>241450000</v>
      </c>
      <c r="BC4835" s="63">
        <f t="shared" si="747"/>
        <v>5683.7264227964106</v>
      </c>
      <c r="BD4835" s="63">
        <f t="shared" si="748"/>
        <v>5683.726422802757</v>
      </c>
      <c r="BE4835" s="63">
        <f t="shared" si="749"/>
        <v>145.53842789939466</v>
      </c>
      <c r="BF4835" s="63">
        <f t="shared" si="750"/>
        <v>145.53842854939467</v>
      </c>
      <c r="BG4835" s="63">
        <f t="shared" si="751"/>
        <v>5.8215371159757918</v>
      </c>
      <c r="BH4835" s="63">
        <f t="shared" si="752"/>
        <v>5.8215377659757914</v>
      </c>
      <c r="BI4835" s="109">
        <f t="shared" si="754"/>
        <v>144870000</v>
      </c>
      <c r="BJ4835" s="203">
        <f t="shared" si="753"/>
        <v>3.5902674573852894E+24</v>
      </c>
    </row>
    <row r="4836" spans="53:62" s="174" customFormat="1" x14ac:dyDescent="0.35">
      <c r="BA4836" s="177">
        <v>4830</v>
      </c>
      <c r="BB4836" s="202">
        <f t="shared" si="746"/>
        <v>241500000</v>
      </c>
      <c r="BC4836" s="63">
        <f t="shared" si="747"/>
        <v>5684.8976557735205</v>
      </c>
      <c r="BD4836" s="63">
        <f t="shared" si="748"/>
        <v>5684.8976557798678</v>
      </c>
      <c r="BE4836" s="63">
        <f t="shared" si="749"/>
        <v>145.53842789939466</v>
      </c>
      <c r="BF4836" s="63">
        <f t="shared" si="750"/>
        <v>145.53842854939467</v>
      </c>
      <c r="BG4836" s="63">
        <f t="shared" si="751"/>
        <v>5.8215371159757918</v>
      </c>
      <c r="BH4836" s="63">
        <f t="shared" si="752"/>
        <v>5.8215377659757914</v>
      </c>
      <c r="BI4836" s="109">
        <f t="shared" si="754"/>
        <v>144900000</v>
      </c>
      <c r="BJ4836" s="203">
        <f t="shared" si="753"/>
        <v>3.5905273892996966E+24</v>
      </c>
    </row>
    <row r="4837" spans="53:62" s="174" customFormat="1" x14ac:dyDescent="0.35">
      <c r="BA4837" s="177">
        <v>4831</v>
      </c>
      <c r="BB4837" s="202">
        <f t="shared" si="746"/>
        <v>241550000</v>
      </c>
      <c r="BC4837" s="63">
        <f t="shared" si="747"/>
        <v>5686.0688863710729</v>
      </c>
      <c r="BD4837" s="63">
        <f t="shared" si="748"/>
        <v>5686.0688863774212</v>
      </c>
      <c r="BE4837" s="63">
        <f t="shared" si="749"/>
        <v>145.53842789939466</v>
      </c>
      <c r="BF4837" s="63">
        <f t="shared" si="750"/>
        <v>145.53842854939467</v>
      </c>
      <c r="BG4837" s="63">
        <f t="shared" si="751"/>
        <v>5.8215371159757918</v>
      </c>
      <c r="BH4837" s="63">
        <f t="shared" si="752"/>
        <v>5.8215377659757914</v>
      </c>
      <c r="BI4837" s="109">
        <f t="shared" si="754"/>
        <v>144930000</v>
      </c>
      <c r="BJ4837" s="203">
        <f t="shared" si="753"/>
        <v>3.5907872227375996E+24</v>
      </c>
    </row>
    <row r="4838" spans="53:62" s="174" customFormat="1" x14ac:dyDescent="0.35">
      <c r="BA4838" s="177">
        <v>4832</v>
      </c>
      <c r="BB4838" s="202">
        <f t="shared" si="746"/>
        <v>241600000</v>
      </c>
      <c r="BC4838" s="63">
        <f t="shared" si="747"/>
        <v>5687.2401145889389</v>
      </c>
      <c r="BD4838" s="63">
        <f t="shared" si="748"/>
        <v>5687.2401145952881</v>
      </c>
      <c r="BE4838" s="63">
        <f t="shared" si="749"/>
        <v>145.53842789939466</v>
      </c>
      <c r="BF4838" s="63">
        <f t="shared" si="750"/>
        <v>145.53842854939467</v>
      </c>
      <c r="BG4838" s="63">
        <f t="shared" si="751"/>
        <v>5.8215371159757918</v>
      </c>
      <c r="BH4838" s="63">
        <f t="shared" si="752"/>
        <v>5.8215377659757914</v>
      </c>
      <c r="BI4838" s="109">
        <f t="shared" si="754"/>
        <v>144960000</v>
      </c>
      <c r="BJ4838" s="203">
        <f t="shared" si="753"/>
        <v>3.591046957736305E+24</v>
      </c>
    </row>
    <row r="4839" spans="53:62" s="174" customFormat="1" x14ac:dyDescent="0.35">
      <c r="BA4839" s="177">
        <v>4833</v>
      </c>
      <c r="BB4839" s="202">
        <f t="shared" si="746"/>
        <v>241650000</v>
      </c>
      <c r="BC4839" s="63">
        <f t="shared" si="747"/>
        <v>5688.4113404271802</v>
      </c>
      <c r="BD4839" s="63">
        <f t="shared" si="748"/>
        <v>5688.4113404335312</v>
      </c>
      <c r="BE4839" s="63">
        <f t="shared" si="749"/>
        <v>145.53842789939466</v>
      </c>
      <c r="BF4839" s="63">
        <f t="shared" si="750"/>
        <v>145.53842854939467</v>
      </c>
      <c r="BG4839" s="63">
        <f t="shared" si="751"/>
        <v>5.8215371159757918</v>
      </c>
      <c r="BH4839" s="63">
        <f t="shared" si="752"/>
        <v>5.8215377659757914</v>
      </c>
      <c r="BI4839" s="109">
        <f t="shared" si="754"/>
        <v>144990000</v>
      </c>
      <c r="BJ4839" s="203">
        <f t="shared" si="753"/>
        <v>3.5913065943331091E+24</v>
      </c>
    </row>
    <row r="4840" spans="53:62" s="174" customFormat="1" x14ac:dyDescent="0.35">
      <c r="BA4840" s="177">
        <v>4834</v>
      </c>
      <c r="BB4840" s="202">
        <f t="shared" si="746"/>
        <v>241700000</v>
      </c>
      <c r="BC4840" s="63">
        <f t="shared" si="747"/>
        <v>5689.5825638857996</v>
      </c>
      <c r="BD4840" s="63">
        <f t="shared" si="748"/>
        <v>5689.5825638921524</v>
      </c>
      <c r="BE4840" s="63">
        <f t="shared" si="749"/>
        <v>145.53842789939466</v>
      </c>
      <c r="BF4840" s="63">
        <f t="shared" si="750"/>
        <v>145.53842854939467</v>
      </c>
      <c r="BG4840" s="63">
        <f t="shared" si="751"/>
        <v>5.8215371159757918</v>
      </c>
      <c r="BH4840" s="63">
        <f t="shared" si="752"/>
        <v>5.8215377659757914</v>
      </c>
      <c r="BI4840" s="109">
        <f t="shared" si="754"/>
        <v>145020000</v>
      </c>
      <c r="BJ4840" s="203">
        <f t="shared" si="753"/>
        <v>3.5915661325652906E+24</v>
      </c>
    </row>
    <row r="4841" spans="53:62" s="174" customFormat="1" x14ac:dyDescent="0.35">
      <c r="BA4841" s="177">
        <v>4835</v>
      </c>
      <c r="BB4841" s="202">
        <f t="shared" si="746"/>
        <v>241750000</v>
      </c>
      <c r="BC4841" s="63">
        <f t="shared" si="747"/>
        <v>5690.753784964797</v>
      </c>
      <c r="BD4841" s="63">
        <f t="shared" si="748"/>
        <v>5690.7537849711507</v>
      </c>
      <c r="BE4841" s="63">
        <f t="shared" si="749"/>
        <v>145.53842789939466</v>
      </c>
      <c r="BF4841" s="63">
        <f t="shared" si="750"/>
        <v>145.53842854939467</v>
      </c>
      <c r="BG4841" s="63">
        <f t="shared" si="751"/>
        <v>5.8215371159757918</v>
      </c>
      <c r="BH4841" s="63">
        <f t="shared" si="752"/>
        <v>5.8215377659757914</v>
      </c>
      <c r="BI4841" s="109">
        <f t="shared" si="754"/>
        <v>145050000</v>
      </c>
      <c r="BJ4841" s="203">
        <f t="shared" si="753"/>
        <v>3.5918255724701155E+24</v>
      </c>
    </row>
    <row r="4842" spans="53:62" s="174" customFormat="1" x14ac:dyDescent="0.35">
      <c r="BA4842" s="177">
        <v>4836</v>
      </c>
      <c r="BB4842" s="202">
        <f t="shared" si="746"/>
        <v>241800000</v>
      </c>
      <c r="BC4842" s="63">
        <f t="shared" si="747"/>
        <v>5691.9250036641697</v>
      </c>
      <c r="BD4842" s="63">
        <f t="shared" si="748"/>
        <v>5691.9250036705262</v>
      </c>
      <c r="BE4842" s="63">
        <f t="shared" si="749"/>
        <v>145.53842789939466</v>
      </c>
      <c r="BF4842" s="63">
        <f t="shared" si="750"/>
        <v>145.53842854939467</v>
      </c>
      <c r="BG4842" s="63">
        <f t="shared" si="751"/>
        <v>5.8215371159757918</v>
      </c>
      <c r="BH4842" s="63">
        <f t="shared" si="752"/>
        <v>5.8215377659757914</v>
      </c>
      <c r="BI4842" s="109">
        <f t="shared" si="754"/>
        <v>145080000</v>
      </c>
      <c r="BJ4842" s="203">
        <f t="shared" si="753"/>
        <v>3.5920849140848361E+24</v>
      </c>
    </row>
    <row r="4843" spans="53:62" s="174" customFormat="1" x14ac:dyDescent="0.35">
      <c r="BA4843" s="177">
        <v>4837</v>
      </c>
      <c r="BB4843" s="202">
        <f t="shared" si="746"/>
        <v>241850000</v>
      </c>
      <c r="BC4843" s="63">
        <f t="shared" si="747"/>
        <v>5693.0962199839878</v>
      </c>
      <c r="BD4843" s="63">
        <f t="shared" si="748"/>
        <v>5693.0962199903433</v>
      </c>
      <c r="BE4843" s="63">
        <f t="shared" si="749"/>
        <v>145.53842789939466</v>
      </c>
      <c r="BF4843" s="63">
        <f t="shared" si="750"/>
        <v>145.53842854939467</v>
      </c>
      <c r="BG4843" s="63">
        <f t="shared" si="751"/>
        <v>5.8215371159757918</v>
      </c>
      <c r="BH4843" s="63">
        <f t="shared" si="752"/>
        <v>5.8215377659757914</v>
      </c>
      <c r="BI4843" s="109">
        <f t="shared" si="754"/>
        <v>145110000</v>
      </c>
      <c r="BJ4843" s="203">
        <f t="shared" si="753"/>
        <v>3.5923441574466903E+24</v>
      </c>
    </row>
    <row r="4844" spans="53:62" s="174" customFormat="1" x14ac:dyDescent="0.35">
      <c r="BA4844" s="177">
        <v>4838</v>
      </c>
      <c r="BB4844" s="202">
        <f t="shared" si="746"/>
        <v>241900000</v>
      </c>
      <c r="BC4844" s="63">
        <f t="shared" si="747"/>
        <v>5694.2674339241794</v>
      </c>
      <c r="BD4844" s="63">
        <f t="shared" si="748"/>
        <v>5694.2674339305386</v>
      </c>
      <c r="BE4844" s="63">
        <f t="shared" si="749"/>
        <v>145.53842789939466</v>
      </c>
      <c r="BF4844" s="63">
        <f t="shared" si="750"/>
        <v>145.53842854939467</v>
      </c>
      <c r="BG4844" s="63">
        <f t="shared" si="751"/>
        <v>5.8215371159757918</v>
      </c>
      <c r="BH4844" s="63">
        <f t="shared" si="752"/>
        <v>5.8215377659757914</v>
      </c>
      <c r="BI4844" s="109">
        <f t="shared" si="754"/>
        <v>145140000</v>
      </c>
      <c r="BJ4844" s="203">
        <f t="shared" si="753"/>
        <v>3.5926033025929009E+24</v>
      </c>
    </row>
    <row r="4845" spans="53:62" s="174" customFormat="1" x14ac:dyDescent="0.35">
      <c r="BA4845" s="177">
        <v>4839</v>
      </c>
      <c r="BB4845" s="202">
        <f t="shared" si="746"/>
        <v>241950000</v>
      </c>
      <c r="BC4845" s="63">
        <f t="shared" si="747"/>
        <v>5695.4386454848154</v>
      </c>
      <c r="BD4845" s="63">
        <f t="shared" si="748"/>
        <v>5695.4386454911755</v>
      </c>
      <c r="BE4845" s="63">
        <f t="shared" si="749"/>
        <v>145.53842789939466</v>
      </c>
      <c r="BF4845" s="63">
        <f t="shared" si="750"/>
        <v>145.53842854939467</v>
      </c>
      <c r="BG4845" s="63">
        <f t="shared" si="751"/>
        <v>5.8215371159757918</v>
      </c>
      <c r="BH4845" s="63">
        <f t="shared" si="752"/>
        <v>5.8215377659757914</v>
      </c>
      <c r="BI4845" s="109">
        <f t="shared" si="754"/>
        <v>145170000</v>
      </c>
      <c r="BJ4845" s="203">
        <f t="shared" si="753"/>
        <v>3.5928623495606769E+24</v>
      </c>
    </row>
    <row r="4846" spans="53:62" s="174" customFormat="1" x14ac:dyDescent="0.35">
      <c r="BA4846" s="177">
        <v>4840</v>
      </c>
      <c r="BB4846" s="202">
        <f t="shared" si="746"/>
        <v>242000000</v>
      </c>
      <c r="BC4846" s="63">
        <f t="shared" si="747"/>
        <v>5696.6098546658295</v>
      </c>
      <c r="BD4846" s="63">
        <f t="shared" si="748"/>
        <v>5696.6098546721896</v>
      </c>
      <c r="BE4846" s="63">
        <f t="shared" si="749"/>
        <v>145.53842789939466</v>
      </c>
      <c r="BF4846" s="63">
        <f t="shared" si="750"/>
        <v>145.53842854939467</v>
      </c>
      <c r="BG4846" s="63">
        <f t="shared" si="751"/>
        <v>5.8215371159757918</v>
      </c>
      <c r="BH4846" s="63">
        <f t="shared" si="752"/>
        <v>5.8215377659757914</v>
      </c>
      <c r="BI4846" s="109">
        <f t="shared" si="754"/>
        <v>145200000</v>
      </c>
      <c r="BJ4846" s="203">
        <f t="shared" si="753"/>
        <v>3.593121298387216E+24</v>
      </c>
    </row>
    <row r="4847" spans="53:62" s="174" customFormat="1" x14ac:dyDescent="0.35">
      <c r="BA4847" s="177">
        <v>4841</v>
      </c>
      <c r="BB4847" s="202">
        <f t="shared" si="746"/>
        <v>242050000</v>
      </c>
      <c r="BC4847" s="63">
        <f t="shared" si="747"/>
        <v>5697.7810614672844</v>
      </c>
      <c r="BD4847" s="63">
        <f t="shared" si="748"/>
        <v>5697.7810614736454</v>
      </c>
      <c r="BE4847" s="63">
        <f t="shared" si="749"/>
        <v>145.53842789939466</v>
      </c>
      <c r="BF4847" s="63">
        <f t="shared" si="750"/>
        <v>145.53842854939467</v>
      </c>
      <c r="BG4847" s="63">
        <f t="shared" si="751"/>
        <v>5.8215371159757918</v>
      </c>
      <c r="BH4847" s="63">
        <f t="shared" si="752"/>
        <v>5.8215377659757914</v>
      </c>
      <c r="BI4847" s="109">
        <f t="shared" si="754"/>
        <v>145230000</v>
      </c>
      <c r="BJ4847" s="203">
        <f t="shared" si="753"/>
        <v>3.5933801491096974E+24</v>
      </c>
    </row>
    <row r="4848" spans="53:62" s="174" customFormat="1" x14ac:dyDescent="0.35">
      <c r="BA4848" s="177">
        <v>4842</v>
      </c>
      <c r="BB4848" s="202">
        <f t="shared" si="746"/>
        <v>242100000</v>
      </c>
      <c r="BC4848" s="63">
        <f t="shared" si="747"/>
        <v>5698.9522658891165</v>
      </c>
      <c r="BD4848" s="63">
        <f t="shared" si="748"/>
        <v>5698.9522658954793</v>
      </c>
      <c r="BE4848" s="63">
        <f t="shared" si="749"/>
        <v>145.53842789939466</v>
      </c>
      <c r="BF4848" s="63">
        <f t="shared" si="750"/>
        <v>145.53842854939467</v>
      </c>
      <c r="BG4848" s="63">
        <f t="shared" si="751"/>
        <v>5.8215371159757918</v>
      </c>
      <c r="BH4848" s="63">
        <f t="shared" si="752"/>
        <v>5.8215377659757914</v>
      </c>
      <c r="BI4848" s="109">
        <f t="shared" si="754"/>
        <v>145260000</v>
      </c>
      <c r="BJ4848" s="203">
        <f t="shared" si="753"/>
        <v>3.5936389017652889E+24</v>
      </c>
    </row>
    <row r="4849" spans="53:62" s="174" customFormat="1" x14ac:dyDescent="0.35">
      <c r="BA4849" s="177">
        <v>4843</v>
      </c>
      <c r="BB4849" s="202">
        <f t="shared" si="746"/>
        <v>242150000</v>
      </c>
      <c r="BC4849" s="63">
        <f t="shared" si="747"/>
        <v>5700.1234679313902</v>
      </c>
      <c r="BD4849" s="63">
        <f t="shared" si="748"/>
        <v>5700.1234679377549</v>
      </c>
      <c r="BE4849" s="63">
        <f t="shared" si="749"/>
        <v>145.53842789939466</v>
      </c>
      <c r="BF4849" s="63">
        <f t="shared" si="750"/>
        <v>145.53842854939467</v>
      </c>
      <c r="BG4849" s="63">
        <f t="shared" si="751"/>
        <v>5.8215371159757918</v>
      </c>
      <c r="BH4849" s="63">
        <f t="shared" si="752"/>
        <v>5.8215377659757914</v>
      </c>
      <c r="BI4849" s="109">
        <f t="shared" si="754"/>
        <v>145290000</v>
      </c>
      <c r="BJ4849" s="203">
        <f t="shared" si="753"/>
        <v>3.5938975563911439E+24</v>
      </c>
    </row>
    <row r="4850" spans="53:62" s="174" customFormat="1" x14ac:dyDescent="0.35">
      <c r="BA4850" s="177">
        <v>4844</v>
      </c>
      <c r="BB4850" s="202">
        <f t="shared" si="746"/>
        <v>242200000</v>
      </c>
      <c r="BC4850" s="63">
        <f t="shared" si="747"/>
        <v>5701.2946675941066</v>
      </c>
      <c r="BD4850" s="63">
        <f t="shared" si="748"/>
        <v>5701.2946676004722</v>
      </c>
      <c r="BE4850" s="63">
        <f t="shared" si="749"/>
        <v>145.53842789939466</v>
      </c>
      <c r="BF4850" s="63">
        <f t="shared" si="750"/>
        <v>145.53842854939467</v>
      </c>
      <c r="BG4850" s="63">
        <f t="shared" si="751"/>
        <v>5.8215371159757918</v>
      </c>
      <c r="BH4850" s="63">
        <f t="shared" si="752"/>
        <v>5.8215377659757914</v>
      </c>
      <c r="BI4850" s="109">
        <f t="shared" si="754"/>
        <v>145320000</v>
      </c>
      <c r="BJ4850" s="203">
        <f t="shared" si="753"/>
        <v>3.5941561130244011E+24</v>
      </c>
    </row>
    <row r="4851" spans="53:62" s="174" customFormat="1" x14ac:dyDescent="0.35">
      <c r="BA4851" s="177">
        <v>4845</v>
      </c>
      <c r="BB4851" s="202">
        <f t="shared" si="746"/>
        <v>242250000</v>
      </c>
      <c r="BC4851" s="63">
        <f t="shared" si="747"/>
        <v>5702.4658648772647</v>
      </c>
      <c r="BD4851" s="63">
        <f t="shared" si="748"/>
        <v>5702.4658648836312</v>
      </c>
      <c r="BE4851" s="63">
        <f t="shared" si="749"/>
        <v>145.53842789939466</v>
      </c>
      <c r="BF4851" s="63">
        <f t="shared" si="750"/>
        <v>145.53842854939467</v>
      </c>
      <c r="BG4851" s="63">
        <f t="shared" si="751"/>
        <v>5.8215371159757918</v>
      </c>
      <c r="BH4851" s="63">
        <f t="shared" si="752"/>
        <v>5.8215377659757914</v>
      </c>
      <c r="BI4851" s="109">
        <f t="shared" si="754"/>
        <v>145350000</v>
      </c>
      <c r="BJ4851" s="203">
        <f t="shared" si="753"/>
        <v>3.5944145717021856E+24</v>
      </c>
    </row>
    <row r="4852" spans="53:62" s="174" customFormat="1" x14ac:dyDescent="0.35">
      <c r="BA4852" s="177">
        <v>4846</v>
      </c>
      <c r="BB4852" s="202">
        <f t="shared" si="746"/>
        <v>242300000</v>
      </c>
      <c r="BC4852" s="63">
        <f t="shared" si="747"/>
        <v>5703.6370597808636</v>
      </c>
      <c r="BD4852" s="63">
        <f t="shared" si="748"/>
        <v>5703.6370597872328</v>
      </c>
      <c r="BE4852" s="63">
        <f t="shared" si="749"/>
        <v>145.53842789939466</v>
      </c>
      <c r="BF4852" s="63">
        <f t="shared" si="750"/>
        <v>145.53842854939467</v>
      </c>
      <c r="BG4852" s="63">
        <f t="shared" si="751"/>
        <v>5.8215371159757918</v>
      </c>
      <c r="BH4852" s="63">
        <f t="shared" si="752"/>
        <v>5.8215377659757914</v>
      </c>
      <c r="BI4852" s="109">
        <f t="shared" si="754"/>
        <v>145380000</v>
      </c>
      <c r="BJ4852" s="203">
        <f t="shared" si="753"/>
        <v>3.5946729324616087E+24</v>
      </c>
    </row>
    <row r="4853" spans="53:62" s="174" customFormat="1" x14ac:dyDescent="0.35">
      <c r="BA4853" s="177">
        <v>4847</v>
      </c>
      <c r="BB4853" s="202">
        <f t="shared" si="746"/>
        <v>242350000</v>
      </c>
      <c r="BC4853" s="63">
        <f t="shared" si="747"/>
        <v>5704.808252304907</v>
      </c>
      <c r="BD4853" s="63">
        <f t="shared" si="748"/>
        <v>5704.8082523112762</v>
      </c>
      <c r="BE4853" s="63">
        <f t="shared" si="749"/>
        <v>145.53842789939466</v>
      </c>
      <c r="BF4853" s="63">
        <f t="shared" si="750"/>
        <v>145.53842854939467</v>
      </c>
      <c r="BG4853" s="63">
        <f t="shared" si="751"/>
        <v>5.8215371159757918</v>
      </c>
      <c r="BH4853" s="63">
        <f t="shared" si="752"/>
        <v>5.8215377659757914</v>
      </c>
      <c r="BI4853" s="109">
        <f t="shared" si="754"/>
        <v>145410000</v>
      </c>
      <c r="BJ4853" s="203">
        <f t="shared" si="753"/>
        <v>3.5949311953397664E+24</v>
      </c>
    </row>
    <row r="4854" spans="53:62" s="174" customFormat="1" x14ac:dyDescent="0.35">
      <c r="BA4854" s="177">
        <v>4848</v>
      </c>
      <c r="BB4854" s="202">
        <f t="shared" si="746"/>
        <v>242400000</v>
      </c>
      <c r="BC4854" s="63">
        <f t="shared" si="747"/>
        <v>5705.9794424493912</v>
      </c>
      <c r="BD4854" s="63">
        <f t="shared" si="748"/>
        <v>5705.9794424557622</v>
      </c>
      <c r="BE4854" s="63">
        <f t="shared" si="749"/>
        <v>145.53842789939466</v>
      </c>
      <c r="BF4854" s="63">
        <f t="shared" si="750"/>
        <v>145.53842854939467</v>
      </c>
      <c r="BG4854" s="63">
        <f t="shared" si="751"/>
        <v>5.8215371159757918</v>
      </c>
      <c r="BH4854" s="63">
        <f t="shared" si="752"/>
        <v>5.8215377659757914</v>
      </c>
      <c r="BI4854" s="109">
        <f t="shared" si="754"/>
        <v>145440000</v>
      </c>
      <c r="BJ4854" s="203">
        <f t="shared" si="753"/>
        <v>3.5951893603737422E+24</v>
      </c>
    </row>
    <row r="4855" spans="53:62" s="174" customFormat="1" x14ac:dyDescent="0.35">
      <c r="BA4855" s="177">
        <v>4849</v>
      </c>
      <c r="BB4855" s="202">
        <f t="shared" si="746"/>
        <v>242450000</v>
      </c>
      <c r="BC4855" s="63">
        <f t="shared" si="747"/>
        <v>5707.1506302143162</v>
      </c>
      <c r="BD4855" s="63">
        <f t="shared" si="748"/>
        <v>5707.150630220689</v>
      </c>
      <c r="BE4855" s="63">
        <f t="shared" si="749"/>
        <v>145.53842789939466</v>
      </c>
      <c r="BF4855" s="63">
        <f t="shared" si="750"/>
        <v>145.53842854939467</v>
      </c>
      <c r="BG4855" s="63">
        <f t="shared" si="751"/>
        <v>5.8215371159757918</v>
      </c>
      <c r="BH4855" s="63">
        <f t="shared" si="752"/>
        <v>5.8215377659757914</v>
      </c>
      <c r="BI4855" s="109">
        <f t="shared" si="754"/>
        <v>145470000</v>
      </c>
      <c r="BJ4855" s="203">
        <f t="shared" si="753"/>
        <v>3.5954474276006047E+24</v>
      </c>
    </row>
    <row r="4856" spans="53:62" s="174" customFormat="1" x14ac:dyDescent="0.35">
      <c r="BA4856" s="177">
        <v>4850</v>
      </c>
      <c r="BB4856" s="202">
        <f t="shared" si="746"/>
        <v>242500000</v>
      </c>
      <c r="BC4856" s="63">
        <f t="shared" si="747"/>
        <v>5708.3218155996856</v>
      </c>
      <c r="BD4856" s="63">
        <f t="shared" si="748"/>
        <v>5708.3218156060584</v>
      </c>
      <c r="BE4856" s="63">
        <f t="shared" si="749"/>
        <v>145.53842789939466</v>
      </c>
      <c r="BF4856" s="63">
        <f t="shared" si="750"/>
        <v>145.53842854939467</v>
      </c>
      <c r="BG4856" s="63">
        <f t="shared" si="751"/>
        <v>5.8215371159757918</v>
      </c>
      <c r="BH4856" s="63">
        <f t="shared" si="752"/>
        <v>5.8215377659757914</v>
      </c>
      <c r="BI4856" s="109">
        <f t="shared" si="754"/>
        <v>145500000</v>
      </c>
      <c r="BJ4856" s="203">
        <f t="shared" si="753"/>
        <v>3.5957053970574084E+24</v>
      </c>
    </row>
    <row r="4857" spans="53:62" s="174" customFormat="1" x14ac:dyDescent="0.35">
      <c r="BA4857" s="177">
        <v>4851</v>
      </c>
      <c r="BB4857" s="202">
        <f t="shared" si="746"/>
        <v>242550000</v>
      </c>
      <c r="BC4857" s="63">
        <f t="shared" si="747"/>
        <v>5709.4929986055595</v>
      </c>
      <c r="BD4857" s="63">
        <f t="shared" si="748"/>
        <v>5709.492998611935</v>
      </c>
      <c r="BE4857" s="63">
        <f t="shared" si="749"/>
        <v>145.53842789939466</v>
      </c>
      <c r="BF4857" s="63">
        <f t="shared" si="750"/>
        <v>145.53842854939467</v>
      </c>
      <c r="BG4857" s="63">
        <f t="shared" si="751"/>
        <v>5.8215371159757918</v>
      </c>
      <c r="BH4857" s="63">
        <f t="shared" si="752"/>
        <v>5.8215377659757914</v>
      </c>
      <c r="BI4857" s="109">
        <f t="shared" si="754"/>
        <v>145530000</v>
      </c>
      <c r="BJ4857" s="203">
        <f t="shared" si="753"/>
        <v>3.595963268781195E+24</v>
      </c>
    </row>
    <row r="4858" spans="53:62" s="174" customFormat="1" x14ac:dyDescent="0.35">
      <c r="BA4858" s="177">
        <v>4852</v>
      </c>
      <c r="BB4858" s="202">
        <f t="shared" si="746"/>
        <v>242600000</v>
      </c>
      <c r="BC4858" s="63">
        <f t="shared" si="747"/>
        <v>5710.6641792318769</v>
      </c>
      <c r="BD4858" s="63">
        <f t="shared" si="748"/>
        <v>5710.6641792382525</v>
      </c>
      <c r="BE4858" s="63">
        <f t="shared" si="749"/>
        <v>145.53842789939466</v>
      </c>
      <c r="BF4858" s="63">
        <f t="shared" si="750"/>
        <v>145.53842854939467</v>
      </c>
      <c r="BG4858" s="63">
        <f t="shared" si="751"/>
        <v>5.8215371159757918</v>
      </c>
      <c r="BH4858" s="63">
        <f t="shared" si="752"/>
        <v>5.8215377659757914</v>
      </c>
      <c r="BI4858" s="109">
        <f t="shared" si="754"/>
        <v>145560000</v>
      </c>
      <c r="BJ4858" s="203">
        <f t="shared" si="753"/>
        <v>3.5962210428089894E+24</v>
      </c>
    </row>
    <row r="4859" spans="53:62" s="174" customFormat="1" x14ac:dyDescent="0.35">
      <c r="BA4859" s="177">
        <v>4853</v>
      </c>
      <c r="BB4859" s="202">
        <f t="shared" si="746"/>
        <v>242650000</v>
      </c>
      <c r="BC4859" s="63">
        <f t="shared" si="747"/>
        <v>5711.8353574786997</v>
      </c>
      <c r="BD4859" s="63">
        <f t="shared" si="748"/>
        <v>5711.8353574850771</v>
      </c>
      <c r="BE4859" s="63">
        <f t="shared" si="749"/>
        <v>145.53842789939466</v>
      </c>
      <c r="BF4859" s="63">
        <f t="shared" si="750"/>
        <v>145.53842854939467</v>
      </c>
      <c r="BG4859" s="63">
        <f t="shared" si="751"/>
        <v>5.8215371159757918</v>
      </c>
      <c r="BH4859" s="63">
        <f t="shared" si="752"/>
        <v>5.8215377659757914</v>
      </c>
      <c r="BI4859" s="109">
        <f t="shared" si="754"/>
        <v>145590000</v>
      </c>
      <c r="BJ4859" s="203">
        <f t="shared" si="753"/>
        <v>3.5964787191778056E+24</v>
      </c>
    </row>
    <row r="4860" spans="53:62" s="174" customFormat="1" x14ac:dyDescent="0.35">
      <c r="BA4860" s="177">
        <v>4854</v>
      </c>
      <c r="BB4860" s="202">
        <f t="shared" si="746"/>
        <v>242700000</v>
      </c>
      <c r="BC4860" s="63">
        <f t="shared" si="747"/>
        <v>5713.0065333459652</v>
      </c>
      <c r="BD4860" s="63">
        <f t="shared" si="748"/>
        <v>5713.0065333523444</v>
      </c>
      <c r="BE4860" s="63">
        <f t="shared" si="749"/>
        <v>145.53842789939466</v>
      </c>
      <c r="BF4860" s="63">
        <f t="shared" si="750"/>
        <v>145.53842854939467</v>
      </c>
      <c r="BG4860" s="63">
        <f t="shared" si="751"/>
        <v>5.8215371159757918</v>
      </c>
      <c r="BH4860" s="63">
        <f t="shared" si="752"/>
        <v>5.8215377659757914</v>
      </c>
      <c r="BI4860" s="109">
        <f t="shared" si="754"/>
        <v>145620000</v>
      </c>
      <c r="BJ4860" s="203">
        <f t="shared" si="753"/>
        <v>3.5967362979246416E+24</v>
      </c>
    </row>
    <row r="4861" spans="53:62" s="174" customFormat="1" x14ac:dyDescent="0.35">
      <c r="BA4861" s="177">
        <v>4855</v>
      </c>
      <c r="BB4861" s="202">
        <f t="shared" si="746"/>
        <v>242750000</v>
      </c>
      <c r="BC4861" s="63">
        <f t="shared" si="747"/>
        <v>5714.1777068337378</v>
      </c>
      <c r="BD4861" s="63">
        <f t="shared" si="748"/>
        <v>5714.177706840117</v>
      </c>
      <c r="BE4861" s="63">
        <f t="shared" si="749"/>
        <v>145.53842789939466</v>
      </c>
      <c r="BF4861" s="63">
        <f t="shared" si="750"/>
        <v>145.53842854939467</v>
      </c>
      <c r="BG4861" s="63">
        <f t="shared" si="751"/>
        <v>5.8215371159757918</v>
      </c>
      <c r="BH4861" s="63">
        <f t="shared" si="752"/>
        <v>5.8215377659757914</v>
      </c>
      <c r="BI4861" s="109">
        <f t="shared" si="754"/>
        <v>145650000</v>
      </c>
      <c r="BJ4861" s="203">
        <f t="shared" si="753"/>
        <v>3.5969937790864823E+24</v>
      </c>
    </row>
    <row r="4862" spans="53:62" s="174" customFormat="1" x14ac:dyDescent="0.35">
      <c r="BA4862" s="177">
        <v>4856</v>
      </c>
      <c r="BB4862" s="202">
        <f t="shared" si="746"/>
        <v>242800000</v>
      </c>
      <c r="BC4862" s="63">
        <f t="shared" si="747"/>
        <v>5715.3488779420159</v>
      </c>
      <c r="BD4862" s="63">
        <f t="shared" si="748"/>
        <v>5715.3488779483969</v>
      </c>
      <c r="BE4862" s="63">
        <f t="shared" si="749"/>
        <v>145.53842789939466</v>
      </c>
      <c r="BF4862" s="63">
        <f t="shared" si="750"/>
        <v>145.53842854939467</v>
      </c>
      <c r="BG4862" s="63">
        <f t="shared" si="751"/>
        <v>5.8215371159757918</v>
      </c>
      <c r="BH4862" s="63">
        <f t="shared" si="752"/>
        <v>5.8215377659757914</v>
      </c>
      <c r="BI4862" s="109">
        <f t="shared" si="754"/>
        <v>145680000</v>
      </c>
      <c r="BJ4862" s="203">
        <f t="shared" si="753"/>
        <v>3.5972511627002973E+24</v>
      </c>
    </row>
    <row r="4863" spans="53:62" s="174" customFormat="1" x14ac:dyDescent="0.35">
      <c r="BA4863" s="177">
        <v>4857</v>
      </c>
      <c r="BB4863" s="202">
        <f t="shared" si="746"/>
        <v>242850000</v>
      </c>
      <c r="BC4863" s="63">
        <f t="shared" si="747"/>
        <v>5716.5200466707356</v>
      </c>
      <c r="BD4863" s="63">
        <f t="shared" si="748"/>
        <v>5716.5200466771194</v>
      </c>
      <c r="BE4863" s="63">
        <f t="shared" si="749"/>
        <v>145.53842789939466</v>
      </c>
      <c r="BF4863" s="63">
        <f t="shared" si="750"/>
        <v>145.53842854939467</v>
      </c>
      <c r="BG4863" s="63">
        <f t="shared" si="751"/>
        <v>5.8215371159757918</v>
      </c>
      <c r="BH4863" s="63">
        <f t="shared" si="752"/>
        <v>5.8215377659757914</v>
      </c>
      <c r="BI4863" s="109">
        <f t="shared" si="754"/>
        <v>145710000</v>
      </c>
      <c r="BJ4863" s="203">
        <f t="shared" si="753"/>
        <v>3.5975084488030447E+24</v>
      </c>
    </row>
    <row r="4864" spans="53:62" s="174" customFormat="1" x14ac:dyDescent="0.35">
      <c r="BA4864" s="177">
        <v>4858</v>
      </c>
      <c r="BB4864" s="202">
        <f t="shared" si="746"/>
        <v>242900000</v>
      </c>
      <c r="BC4864" s="63">
        <f t="shared" si="747"/>
        <v>5717.691213020028</v>
      </c>
      <c r="BD4864" s="63">
        <f t="shared" si="748"/>
        <v>5717.6912130264118</v>
      </c>
      <c r="BE4864" s="63">
        <f t="shared" si="749"/>
        <v>145.53842789939466</v>
      </c>
      <c r="BF4864" s="63">
        <f t="shared" si="750"/>
        <v>145.53842854939467</v>
      </c>
      <c r="BG4864" s="63">
        <f t="shared" si="751"/>
        <v>5.8215371159757918</v>
      </c>
      <c r="BH4864" s="63">
        <f t="shared" si="752"/>
        <v>5.8215377659757914</v>
      </c>
      <c r="BI4864" s="109">
        <f t="shared" si="754"/>
        <v>145740000</v>
      </c>
      <c r="BJ4864" s="203">
        <f t="shared" si="753"/>
        <v>3.5977656374316656E+24</v>
      </c>
    </row>
    <row r="4865" spans="53:62" s="174" customFormat="1" x14ac:dyDescent="0.35">
      <c r="BA4865" s="177">
        <v>4859</v>
      </c>
      <c r="BB4865" s="202">
        <f t="shared" si="746"/>
        <v>242950000</v>
      </c>
      <c r="BC4865" s="63">
        <f t="shared" si="747"/>
        <v>5718.8623769897604</v>
      </c>
      <c r="BD4865" s="63">
        <f t="shared" si="748"/>
        <v>5718.8623769961468</v>
      </c>
      <c r="BE4865" s="63">
        <f t="shared" si="749"/>
        <v>145.53842789939466</v>
      </c>
      <c r="BF4865" s="63">
        <f t="shared" si="750"/>
        <v>145.53842854939467</v>
      </c>
      <c r="BG4865" s="63">
        <f t="shared" si="751"/>
        <v>5.8215371159757918</v>
      </c>
      <c r="BH4865" s="63">
        <f t="shared" si="752"/>
        <v>5.8215377659757914</v>
      </c>
      <c r="BI4865" s="109">
        <f t="shared" si="754"/>
        <v>145770000</v>
      </c>
      <c r="BJ4865" s="203">
        <f t="shared" si="753"/>
        <v>3.5980227286230896E+24</v>
      </c>
    </row>
    <row r="4866" spans="53:62" s="174" customFormat="1" x14ac:dyDescent="0.35">
      <c r="BA4866" s="177">
        <v>4860</v>
      </c>
      <c r="BB4866" s="202">
        <f t="shared" si="746"/>
        <v>243000000</v>
      </c>
      <c r="BC4866" s="63">
        <f t="shared" si="747"/>
        <v>5720.0335385800026</v>
      </c>
      <c r="BD4866" s="63">
        <f t="shared" si="748"/>
        <v>5720.0335385863891</v>
      </c>
      <c r="BE4866" s="63">
        <f t="shared" si="749"/>
        <v>145.53842789939466</v>
      </c>
      <c r="BF4866" s="63">
        <f t="shared" si="750"/>
        <v>145.53842854939467</v>
      </c>
      <c r="BG4866" s="63">
        <f t="shared" si="751"/>
        <v>5.8215371159757918</v>
      </c>
      <c r="BH4866" s="63">
        <f t="shared" si="752"/>
        <v>5.8215377659757914</v>
      </c>
      <c r="BI4866" s="109">
        <f t="shared" si="754"/>
        <v>145800000</v>
      </c>
      <c r="BJ4866" s="203">
        <f t="shared" si="753"/>
        <v>3.598279722414231E+24</v>
      </c>
    </row>
    <row r="4867" spans="53:62" s="174" customFormat="1" x14ac:dyDescent="0.35">
      <c r="BA4867" s="177">
        <v>4861</v>
      </c>
      <c r="BB4867" s="202">
        <f t="shared" si="746"/>
        <v>243050000</v>
      </c>
      <c r="BC4867" s="63">
        <f t="shared" si="747"/>
        <v>5721.2046977907494</v>
      </c>
      <c r="BD4867" s="63">
        <f t="shared" si="748"/>
        <v>5721.2046977971368</v>
      </c>
      <c r="BE4867" s="63">
        <f t="shared" si="749"/>
        <v>145.53842789939466</v>
      </c>
      <c r="BF4867" s="63">
        <f t="shared" si="750"/>
        <v>145.53842854939467</v>
      </c>
      <c r="BG4867" s="63">
        <f t="shared" si="751"/>
        <v>5.8215371159757918</v>
      </c>
      <c r="BH4867" s="63">
        <f t="shared" si="752"/>
        <v>5.8215377659757914</v>
      </c>
      <c r="BI4867" s="109">
        <f t="shared" si="754"/>
        <v>145830000</v>
      </c>
      <c r="BJ4867" s="203">
        <f t="shared" si="753"/>
        <v>3.59853661884199E+24</v>
      </c>
    </row>
    <row r="4868" spans="53:62" s="174" customFormat="1" x14ac:dyDescent="0.35">
      <c r="BA4868" s="177">
        <v>4862</v>
      </c>
      <c r="BB4868" s="202">
        <f t="shared" si="746"/>
        <v>243100000</v>
      </c>
      <c r="BC4868" s="63">
        <f t="shared" si="747"/>
        <v>5722.3758546220661</v>
      </c>
      <c r="BD4868" s="63">
        <f t="shared" si="748"/>
        <v>5722.3758546284562</v>
      </c>
      <c r="BE4868" s="63">
        <f t="shared" si="749"/>
        <v>145.53842789939466</v>
      </c>
      <c r="BF4868" s="63">
        <f t="shared" si="750"/>
        <v>145.53842854939467</v>
      </c>
      <c r="BG4868" s="63">
        <f t="shared" si="751"/>
        <v>5.8215371159757918</v>
      </c>
      <c r="BH4868" s="63">
        <f t="shared" si="752"/>
        <v>5.8215377659757914</v>
      </c>
      <c r="BI4868" s="109">
        <f t="shared" si="754"/>
        <v>145860000</v>
      </c>
      <c r="BJ4868" s="203">
        <f t="shared" si="753"/>
        <v>3.5987934179432539E+24</v>
      </c>
    </row>
    <row r="4869" spans="53:62" s="174" customFormat="1" x14ac:dyDescent="0.35">
      <c r="BA4869" s="177">
        <v>4863</v>
      </c>
      <c r="BB4869" s="202">
        <f t="shared" si="746"/>
        <v>243150000</v>
      </c>
      <c r="BC4869" s="63">
        <f t="shared" si="747"/>
        <v>5723.5470090738918</v>
      </c>
      <c r="BD4869" s="63">
        <f t="shared" si="748"/>
        <v>5723.5470090802828</v>
      </c>
      <c r="BE4869" s="63">
        <f t="shared" si="749"/>
        <v>145.53842789939466</v>
      </c>
      <c r="BF4869" s="63">
        <f t="shared" si="750"/>
        <v>145.53842854939467</v>
      </c>
      <c r="BG4869" s="63">
        <f t="shared" si="751"/>
        <v>5.8215371159757918</v>
      </c>
      <c r="BH4869" s="63">
        <f t="shared" si="752"/>
        <v>5.8215377659757914</v>
      </c>
      <c r="BI4869" s="109">
        <f t="shared" si="754"/>
        <v>145890000</v>
      </c>
      <c r="BJ4869" s="203">
        <f t="shared" si="753"/>
        <v>3.5990501197548949E+24</v>
      </c>
    </row>
    <row r="4870" spans="53:62" s="174" customFormat="1" x14ac:dyDescent="0.35">
      <c r="BA4870" s="177">
        <v>4864</v>
      </c>
      <c r="BB4870" s="202">
        <f t="shared" ref="BB4870:BB4933" si="755">BA4870*50000</f>
        <v>243200000</v>
      </c>
      <c r="BC4870" s="63">
        <f t="shared" ref="BC4870:BC4933" si="756">($F$5+$F$6+$F$7+$F$8+$F$9)*(1-EXP(-$F$20*(1-$DC$6%)*BB4870/(2*$F$17)))*$F$25*$F$1*10^3*11600/($F$20*(1-$DC$6%))</f>
        <v>5724.7181611462238</v>
      </c>
      <c r="BD4870" s="63">
        <f t="shared" ref="BD4870:BD4933" si="757">($F$25*$F$1*10^3*11600*($F$5+$F$6+$F$7+$F$8+$F$9)/($F$27*$F$29*(1-$DC$6%))+$F$28/$F$27)*(1-EXP(-$F$27*$F$29*(1-$DC$6%)*BB4870/(2*$F$17)))</f>
        <v>5724.7181611526157</v>
      </c>
      <c r="BE4870" s="63">
        <f t="shared" ref="BE4870:BE4933" si="758">($F$5+$F$6+$F$7+$F$8+$F$9)*(1-EXP(-$F$20*(1-$DC$5%)*BB4870/(2*$F$17)))*$F$25*$F$1*10^3*11600/($F$20*(1-$DC$5%))</f>
        <v>145.53842789939466</v>
      </c>
      <c r="BF4870" s="63">
        <f t="shared" ref="BF4870:BF4933" si="759">($F$25*$F$1*10^3*11600*($F$5+$F$6+$F$7+$F$8+$F$9)/($F$27*$F$29*(1-$DC$5%))+$F$28/$F$27)*(1-EXP(-$F$27*$F$29*(1-$DC$5%)*BB4870/(2*$F$17)))</f>
        <v>145.53842854939467</v>
      </c>
      <c r="BG4870" s="63">
        <f t="shared" ref="BG4870:BG4933" si="760">($F$5+$F$6+$F$7+$F$8+$F$9)*(1-EXP(-$F$20*(1-$DC$4%)*BB4870/(2*$F$17)))*$F$25*$F$1*10^3*11600/($F$20*(1-$DC$4%))</f>
        <v>5.8215371159757918</v>
      </c>
      <c r="BH4870" s="63">
        <f t="shared" ref="BH4870:BH4933" si="761">($F$25*$F$1*10^3*11600*($F$5+$F$6+$F$7+$F$8+$F$9)/($F$27*$F$29*(1-$DC$4%))+$F$28/$F$27)*(1-EXP(-$F$27*$F$29*(1-$DC$4%)*BB4870/(2*$F$17)))</f>
        <v>5.8215377659757914</v>
      </c>
      <c r="BI4870" s="109">
        <f t="shared" si="754"/>
        <v>145920000</v>
      </c>
      <c r="BJ4870" s="203">
        <f t="shared" ref="BJ4870:BJ4933" si="762">($F$17/($F$20*(1-$F$19%)))*($F$5+$F$6+$F$7+$F$8+$F$9)*(1-EXP(-$F$20*(1-$F$19%)*BI4870/(2*$F$17)))+$F$17/($F$25*1000)*$F$11*EXP(-$F$20*(1-$F$19%)*BI4870/(2*$F$17))</f>
        <v>3.5993067243137715E+24</v>
      </c>
    </row>
    <row r="4871" spans="53:62" s="174" customFormat="1" x14ac:dyDescent="0.35">
      <c r="BA4871" s="177">
        <v>4865</v>
      </c>
      <c r="BB4871" s="202">
        <f t="shared" si="755"/>
        <v>243250000</v>
      </c>
      <c r="BC4871" s="63">
        <f t="shared" si="756"/>
        <v>5725.8893108390612</v>
      </c>
      <c r="BD4871" s="63">
        <f t="shared" si="757"/>
        <v>5725.8893108454549</v>
      </c>
      <c r="BE4871" s="63">
        <f t="shared" si="758"/>
        <v>145.53842789939466</v>
      </c>
      <c r="BF4871" s="63">
        <f t="shared" si="759"/>
        <v>145.53842854939467</v>
      </c>
      <c r="BG4871" s="63">
        <f t="shared" si="760"/>
        <v>5.8215371159757918</v>
      </c>
      <c r="BH4871" s="63">
        <f t="shared" si="761"/>
        <v>5.8215377659757914</v>
      </c>
      <c r="BI4871" s="109">
        <f t="shared" ref="BI4871:BI4934" si="763">BA4871*30000</f>
        <v>145950000</v>
      </c>
      <c r="BJ4871" s="203">
        <f t="shared" si="762"/>
        <v>3.599563231656728E+24</v>
      </c>
    </row>
    <row r="4872" spans="53:62" s="174" customFormat="1" x14ac:dyDescent="0.35">
      <c r="BA4872" s="177">
        <v>4866</v>
      </c>
      <c r="BB4872" s="202">
        <f t="shared" si="755"/>
        <v>243300000</v>
      </c>
      <c r="BC4872" s="63">
        <f t="shared" si="756"/>
        <v>5727.0604581524722</v>
      </c>
      <c r="BD4872" s="63">
        <f t="shared" si="757"/>
        <v>5727.060458158865</v>
      </c>
      <c r="BE4872" s="63">
        <f t="shared" si="758"/>
        <v>145.53842789939466</v>
      </c>
      <c r="BF4872" s="63">
        <f t="shared" si="759"/>
        <v>145.53842854939467</v>
      </c>
      <c r="BG4872" s="63">
        <f t="shared" si="760"/>
        <v>5.8215371159757918</v>
      </c>
      <c r="BH4872" s="63">
        <f t="shared" si="761"/>
        <v>5.8215377659757914</v>
      </c>
      <c r="BI4872" s="109">
        <f t="shared" si="763"/>
        <v>145980000</v>
      </c>
      <c r="BJ4872" s="203">
        <f t="shared" si="762"/>
        <v>3.5998196418205969E+24</v>
      </c>
    </row>
    <row r="4873" spans="53:62" s="174" customFormat="1" x14ac:dyDescent="0.35">
      <c r="BA4873" s="177">
        <v>4867</v>
      </c>
      <c r="BB4873" s="202">
        <f t="shared" si="755"/>
        <v>243350000</v>
      </c>
      <c r="BC4873" s="63">
        <f t="shared" si="756"/>
        <v>5728.2316030864522</v>
      </c>
      <c r="BD4873" s="63">
        <f t="shared" si="757"/>
        <v>5728.2316030928469</v>
      </c>
      <c r="BE4873" s="63">
        <f t="shared" si="758"/>
        <v>145.53842789939466</v>
      </c>
      <c r="BF4873" s="63">
        <f t="shared" si="759"/>
        <v>145.53842854939467</v>
      </c>
      <c r="BG4873" s="63">
        <f t="shared" si="760"/>
        <v>5.8215371159757918</v>
      </c>
      <c r="BH4873" s="63">
        <f t="shared" si="761"/>
        <v>5.8215377659757914</v>
      </c>
      <c r="BI4873" s="109">
        <f t="shared" si="763"/>
        <v>146010000</v>
      </c>
      <c r="BJ4873" s="203">
        <f t="shared" si="762"/>
        <v>3.6000759548421926E+24</v>
      </c>
    </row>
    <row r="4874" spans="53:62" s="174" customFormat="1" x14ac:dyDescent="0.35">
      <c r="BA4874" s="177">
        <v>4868</v>
      </c>
      <c r="BB4874" s="202">
        <f t="shared" si="755"/>
        <v>243400000</v>
      </c>
      <c r="BC4874" s="63">
        <f t="shared" si="756"/>
        <v>5729.4027456409385</v>
      </c>
      <c r="BD4874" s="63">
        <f t="shared" si="757"/>
        <v>5729.4027456473359</v>
      </c>
      <c r="BE4874" s="63">
        <f t="shared" si="758"/>
        <v>145.53842789939466</v>
      </c>
      <c r="BF4874" s="63">
        <f t="shared" si="759"/>
        <v>145.53842854939467</v>
      </c>
      <c r="BG4874" s="63">
        <f t="shared" si="760"/>
        <v>5.8215371159757918</v>
      </c>
      <c r="BH4874" s="63">
        <f t="shared" si="761"/>
        <v>5.8215377659757914</v>
      </c>
      <c r="BI4874" s="109">
        <f t="shared" si="763"/>
        <v>146040000</v>
      </c>
      <c r="BJ4874" s="203">
        <f t="shared" si="762"/>
        <v>3.6003321707583192E+24</v>
      </c>
    </row>
    <row r="4875" spans="53:62" s="174" customFormat="1" x14ac:dyDescent="0.35">
      <c r="BA4875" s="177">
        <v>4869</v>
      </c>
      <c r="BB4875" s="202">
        <f t="shared" si="755"/>
        <v>243450000</v>
      </c>
      <c r="BC4875" s="63">
        <f t="shared" si="756"/>
        <v>5730.5738858159975</v>
      </c>
      <c r="BD4875" s="63">
        <f t="shared" si="757"/>
        <v>5730.5738858223958</v>
      </c>
      <c r="BE4875" s="63">
        <f t="shared" si="758"/>
        <v>145.53842789939466</v>
      </c>
      <c r="BF4875" s="63">
        <f t="shared" si="759"/>
        <v>145.53842854939467</v>
      </c>
      <c r="BG4875" s="63">
        <f t="shared" si="760"/>
        <v>5.8215371159757918</v>
      </c>
      <c r="BH4875" s="63">
        <f t="shared" si="761"/>
        <v>5.8215377659757914</v>
      </c>
      <c r="BI4875" s="109">
        <f t="shared" si="763"/>
        <v>146070000</v>
      </c>
      <c r="BJ4875" s="203">
        <f t="shared" si="762"/>
        <v>3.6005882896057664E+24</v>
      </c>
    </row>
    <row r="4876" spans="53:62" s="174" customFormat="1" x14ac:dyDescent="0.35">
      <c r="BA4876" s="177">
        <v>4870</v>
      </c>
      <c r="BB4876" s="202">
        <f t="shared" si="755"/>
        <v>243500000</v>
      </c>
      <c r="BC4876" s="63">
        <f t="shared" si="756"/>
        <v>5731.7450236115619</v>
      </c>
      <c r="BD4876" s="63">
        <f t="shared" si="757"/>
        <v>5731.745023617962</v>
      </c>
      <c r="BE4876" s="63">
        <f t="shared" si="758"/>
        <v>145.53842789939466</v>
      </c>
      <c r="BF4876" s="63">
        <f t="shared" si="759"/>
        <v>145.53842854939467</v>
      </c>
      <c r="BG4876" s="63">
        <f t="shared" si="760"/>
        <v>5.8215371159757918</v>
      </c>
      <c r="BH4876" s="63">
        <f t="shared" si="761"/>
        <v>5.8215377659757914</v>
      </c>
      <c r="BI4876" s="109">
        <f t="shared" si="763"/>
        <v>146100000</v>
      </c>
      <c r="BJ4876" s="203">
        <f t="shared" si="762"/>
        <v>3.600844311421308E+24</v>
      </c>
    </row>
    <row r="4877" spans="53:62" s="174" customFormat="1" x14ac:dyDescent="0.35">
      <c r="BA4877" s="177">
        <v>4871</v>
      </c>
      <c r="BB4877" s="202">
        <f t="shared" si="755"/>
        <v>243550000</v>
      </c>
      <c r="BC4877" s="63">
        <f t="shared" si="756"/>
        <v>5732.9161590276981</v>
      </c>
      <c r="BD4877" s="63">
        <f t="shared" si="757"/>
        <v>5732.9161590340991</v>
      </c>
      <c r="BE4877" s="63">
        <f t="shared" si="758"/>
        <v>145.53842789939466</v>
      </c>
      <c r="BF4877" s="63">
        <f t="shared" si="759"/>
        <v>145.53842854939467</v>
      </c>
      <c r="BG4877" s="63">
        <f t="shared" si="760"/>
        <v>5.8215371159757918</v>
      </c>
      <c r="BH4877" s="63">
        <f t="shared" si="761"/>
        <v>5.8215377659757914</v>
      </c>
      <c r="BI4877" s="109">
        <f t="shared" si="763"/>
        <v>146130000</v>
      </c>
      <c r="BJ4877" s="203">
        <f t="shared" si="762"/>
        <v>3.6011002362417049E+24</v>
      </c>
    </row>
    <row r="4878" spans="53:62" s="174" customFormat="1" x14ac:dyDescent="0.35">
      <c r="BA4878" s="177">
        <v>4872</v>
      </c>
      <c r="BB4878" s="202">
        <f t="shared" si="755"/>
        <v>243600000</v>
      </c>
      <c r="BC4878" s="63">
        <f t="shared" si="756"/>
        <v>5734.0872920644706</v>
      </c>
      <c r="BD4878" s="63">
        <f t="shared" si="757"/>
        <v>5734.0872920708725</v>
      </c>
      <c r="BE4878" s="63">
        <f t="shared" si="758"/>
        <v>145.53842789939466</v>
      </c>
      <c r="BF4878" s="63">
        <f t="shared" si="759"/>
        <v>145.53842854939467</v>
      </c>
      <c r="BG4878" s="63">
        <f t="shared" si="760"/>
        <v>5.8215371159757918</v>
      </c>
      <c r="BH4878" s="63">
        <f t="shared" si="761"/>
        <v>5.8215377659757914</v>
      </c>
      <c r="BI4878" s="109">
        <f t="shared" si="763"/>
        <v>146160000</v>
      </c>
      <c r="BJ4878" s="203">
        <f t="shared" si="762"/>
        <v>3.6013560641037046E+24</v>
      </c>
    </row>
    <row r="4879" spans="53:62" s="174" customFormat="1" x14ac:dyDescent="0.35">
      <c r="BA4879" s="177">
        <v>4873</v>
      </c>
      <c r="BB4879" s="202">
        <f t="shared" si="755"/>
        <v>243650000</v>
      </c>
      <c r="BC4879" s="63">
        <f t="shared" si="756"/>
        <v>5735.2584227217503</v>
      </c>
      <c r="BD4879" s="63">
        <f t="shared" si="757"/>
        <v>5735.2584227281532</v>
      </c>
      <c r="BE4879" s="63">
        <f t="shared" si="758"/>
        <v>145.53842789939466</v>
      </c>
      <c r="BF4879" s="63">
        <f t="shared" si="759"/>
        <v>145.53842854939467</v>
      </c>
      <c r="BG4879" s="63">
        <f t="shared" si="760"/>
        <v>5.8215371159757918</v>
      </c>
      <c r="BH4879" s="63">
        <f t="shared" si="761"/>
        <v>5.8215377659757914</v>
      </c>
      <c r="BI4879" s="109">
        <f t="shared" si="763"/>
        <v>146190000</v>
      </c>
      <c r="BJ4879" s="203">
        <f t="shared" si="762"/>
        <v>3.6016117950440411E+24</v>
      </c>
    </row>
    <row r="4880" spans="53:62" s="174" customFormat="1" x14ac:dyDescent="0.35">
      <c r="BA4880" s="177">
        <v>4874</v>
      </c>
      <c r="BB4880" s="202">
        <f t="shared" si="755"/>
        <v>243700000</v>
      </c>
      <c r="BC4880" s="63">
        <f t="shared" si="756"/>
        <v>5736.4295509995991</v>
      </c>
      <c r="BD4880" s="63">
        <f t="shared" si="757"/>
        <v>5736.4295510060047</v>
      </c>
      <c r="BE4880" s="63">
        <f t="shared" si="758"/>
        <v>145.53842789939466</v>
      </c>
      <c r="BF4880" s="63">
        <f t="shared" si="759"/>
        <v>145.53842854939467</v>
      </c>
      <c r="BG4880" s="63">
        <f t="shared" si="760"/>
        <v>5.8215371159757918</v>
      </c>
      <c r="BH4880" s="63">
        <f t="shared" si="761"/>
        <v>5.8215377659757914</v>
      </c>
      <c r="BI4880" s="109">
        <f t="shared" si="763"/>
        <v>146220000</v>
      </c>
      <c r="BJ4880" s="203">
        <f t="shared" si="762"/>
        <v>3.601867429099432E+24</v>
      </c>
    </row>
    <row r="4881" spans="53:62" s="174" customFormat="1" x14ac:dyDescent="0.35">
      <c r="BA4881" s="177">
        <v>4875</v>
      </c>
      <c r="BB4881" s="202">
        <f t="shared" si="755"/>
        <v>243750000</v>
      </c>
      <c r="BC4881" s="63">
        <f t="shared" si="756"/>
        <v>5737.600676898086</v>
      </c>
      <c r="BD4881" s="63">
        <f t="shared" si="757"/>
        <v>5737.6006769044916</v>
      </c>
      <c r="BE4881" s="63">
        <f t="shared" si="758"/>
        <v>145.53842789939466</v>
      </c>
      <c r="BF4881" s="63">
        <f t="shared" si="759"/>
        <v>145.53842854939467</v>
      </c>
      <c r="BG4881" s="63">
        <f t="shared" si="760"/>
        <v>5.8215371159757918</v>
      </c>
      <c r="BH4881" s="63">
        <f t="shared" si="761"/>
        <v>5.8215377659757914</v>
      </c>
      <c r="BI4881" s="109">
        <f t="shared" si="763"/>
        <v>146250000</v>
      </c>
      <c r="BJ4881" s="203">
        <f t="shared" si="762"/>
        <v>3.6021229663065836E+24</v>
      </c>
    </row>
    <row r="4882" spans="53:62" s="174" customFormat="1" x14ac:dyDescent="0.35">
      <c r="BA4882" s="177">
        <v>4876</v>
      </c>
      <c r="BB4882" s="202">
        <f t="shared" si="755"/>
        <v>243800000</v>
      </c>
      <c r="BC4882" s="63">
        <f t="shared" si="756"/>
        <v>5738.771800417142</v>
      </c>
      <c r="BD4882" s="63">
        <f t="shared" si="757"/>
        <v>5738.7718004235503</v>
      </c>
      <c r="BE4882" s="63">
        <f t="shared" si="758"/>
        <v>145.53842789939466</v>
      </c>
      <c r="BF4882" s="63">
        <f t="shared" si="759"/>
        <v>145.53842854939467</v>
      </c>
      <c r="BG4882" s="63">
        <f t="shared" si="760"/>
        <v>5.8215371159757918</v>
      </c>
      <c r="BH4882" s="63">
        <f t="shared" si="761"/>
        <v>5.8215377659757914</v>
      </c>
      <c r="BI4882" s="109">
        <f t="shared" si="763"/>
        <v>146280000</v>
      </c>
      <c r="BJ4882" s="203">
        <f t="shared" si="762"/>
        <v>3.6023784067021874E+24</v>
      </c>
    </row>
    <row r="4883" spans="53:62" s="174" customFormat="1" x14ac:dyDescent="0.35">
      <c r="BA4883" s="177">
        <v>4877</v>
      </c>
      <c r="BB4883" s="202">
        <f t="shared" si="755"/>
        <v>243850000</v>
      </c>
      <c r="BC4883" s="63">
        <f t="shared" si="756"/>
        <v>5739.9429215567716</v>
      </c>
      <c r="BD4883" s="63">
        <f t="shared" si="757"/>
        <v>5739.9429215631799</v>
      </c>
      <c r="BE4883" s="63">
        <f t="shared" si="758"/>
        <v>145.53842789939466</v>
      </c>
      <c r="BF4883" s="63">
        <f t="shared" si="759"/>
        <v>145.53842854939467</v>
      </c>
      <c r="BG4883" s="63">
        <f t="shared" si="760"/>
        <v>5.8215371159757918</v>
      </c>
      <c r="BH4883" s="63">
        <f t="shared" si="761"/>
        <v>5.8215377659757914</v>
      </c>
      <c r="BI4883" s="109">
        <f t="shared" si="763"/>
        <v>146310000</v>
      </c>
      <c r="BJ4883" s="203">
        <f t="shared" si="762"/>
        <v>3.6026337503229202E+24</v>
      </c>
    </row>
    <row r="4884" spans="53:62" s="174" customFormat="1" x14ac:dyDescent="0.35">
      <c r="BA4884" s="177">
        <v>4878</v>
      </c>
      <c r="BB4884" s="202">
        <f t="shared" si="755"/>
        <v>243900000</v>
      </c>
      <c r="BC4884" s="63">
        <f t="shared" si="756"/>
        <v>5741.1140403169702</v>
      </c>
      <c r="BD4884" s="63">
        <f t="shared" si="757"/>
        <v>5741.1140403233803</v>
      </c>
      <c r="BE4884" s="63">
        <f t="shared" si="758"/>
        <v>145.53842789939466</v>
      </c>
      <c r="BF4884" s="63">
        <f t="shared" si="759"/>
        <v>145.53842854939467</v>
      </c>
      <c r="BG4884" s="63">
        <f t="shared" si="760"/>
        <v>5.8215371159757918</v>
      </c>
      <c r="BH4884" s="63">
        <f t="shared" si="761"/>
        <v>5.8215377659757914</v>
      </c>
      <c r="BI4884" s="109">
        <f t="shared" si="763"/>
        <v>146340000</v>
      </c>
      <c r="BJ4884" s="203">
        <f t="shared" si="762"/>
        <v>3.602888997205447E+24</v>
      </c>
    </row>
    <row r="4885" spans="53:62" s="174" customFormat="1" x14ac:dyDescent="0.35">
      <c r="BA4885" s="177">
        <v>4879</v>
      </c>
      <c r="BB4885" s="202">
        <f t="shared" si="755"/>
        <v>243950000</v>
      </c>
      <c r="BC4885" s="63">
        <f t="shared" si="756"/>
        <v>5742.2851566978061</v>
      </c>
      <c r="BD4885" s="63">
        <f t="shared" si="757"/>
        <v>5742.2851567042171</v>
      </c>
      <c r="BE4885" s="63">
        <f t="shared" si="758"/>
        <v>145.53842789939466</v>
      </c>
      <c r="BF4885" s="63">
        <f t="shared" si="759"/>
        <v>145.53842854939467</v>
      </c>
      <c r="BG4885" s="63">
        <f t="shared" si="760"/>
        <v>5.8215371159757918</v>
      </c>
      <c r="BH4885" s="63">
        <f t="shared" si="761"/>
        <v>5.8215377659757914</v>
      </c>
      <c r="BI4885" s="109">
        <f t="shared" si="763"/>
        <v>146370000</v>
      </c>
      <c r="BJ4885" s="203">
        <f t="shared" si="762"/>
        <v>3.6031441473864164E+24</v>
      </c>
    </row>
    <row r="4886" spans="53:62" s="174" customFormat="1" x14ac:dyDescent="0.35">
      <c r="BA4886" s="177">
        <v>4880</v>
      </c>
      <c r="BB4886" s="202">
        <f t="shared" si="755"/>
        <v>244000000</v>
      </c>
      <c r="BC4886" s="63">
        <f t="shared" si="756"/>
        <v>5743.4562706992137</v>
      </c>
      <c r="BD4886" s="63">
        <f t="shared" si="757"/>
        <v>5743.4562707056257</v>
      </c>
      <c r="BE4886" s="63">
        <f t="shared" si="758"/>
        <v>145.53842789939466</v>
      </c>
      <c r="BF4886" s="63">
        <f t="shared" si="759"/>
        <v>145.53842854939467</v>
      </c>
      <c r="BG4886" s="63">
        <f t="shared" si="760"/>
        <v>5.8215371159757918</v>
      </c>
      <c r="BH4886" s="63">
        <f t="shared" si="761"/>
        <v>5.8215377659757914</v>
      </c>
      <c r="BI4886" s="109">
        <f t="shared" si="763"/>
        <v>146400000</v>
      </c>
      <c r="BJ4886" s="203">
        <f t="shared" si="762"/>
        <v>3.6033992009024638E+24</v>
      </c>
    </row>
    <row r="4887" spans="53:62" s="174" customFormat="1" x14ac:dyDescent="0.35">
      <c r="BA4887" s="177">
        <v>4881</v>
      </c>
      <c r="BB4887" s="202">
        <f t="shared" si="755"/>
        <v>244050000</v>
      </c>
      <c r="BC4887" s="63">
        <f t="shared" si="756"/>
        <v>5744.627382321255</v>
      </c>
      <c r="BD4887" s="63">
        <f t="shared" si="757"/>
        <v>5744.6273823276697</v>
      </c>
      <c r="BE4887" s="63">
        <f t="shared" si="758"/>
        <v>145.53842789939466</v>
      </c>
      <c r="BF4887" s="63">
        <f t="shared" si="759"/>
        <v>145.53842854939467</v>
      </c>
      <c r="BG4887" s="63">
        <f t="shared" si="760"/>
        <v>5.8215371159757918</v>
      </c>
      <c r="BH4887" s="63">
        <f t="shared" si="761"/>
        <v>5.8215377659757914</v>
      </c>
      <c r="BI4887" s="109">
        <f t="shared" si="763"/>
        <v>146430000</v>
      </c>
      <c r="BJ4887" s="203">
        <f t="shared" si="762"/>
        <v>3.6036541577902135E+24</v>
      </c>
    </row>
    <row r="4888" spans="53:62" s="174" customFormat="1" x14ac:dyDescent="0.35">
      <c r="BA4888" s="177">
        <v>4882</v>
      </c>
      <c r="BB4888" s="202">
        <f t="shared" si="755"/>
        <v>244100000</v>
      </c>
      <c r="BC4888" s="63">
        <f t="shared" si="756"/>
        <v>5745.7984915639336</v>
      </c>
      <c r="BD4888" s="63">
        <f t="shared" si="757"/>
        <v>5745.7984915703491</v>
      </c>
      <c r="BE4888" s="63">
        <f t="shared" si="758"/>
        <v>145.53842789939466</v>
      </c>
      <c r="BF4888" s="63">
        <f t="shared" si="759"/>
        <v>145.53842854939467</v>
      </c>
      <c r="BG4888" s="63">
        <f t="shared" si="760"/>
        <v>5.8215371159757918</v>
      </c>
      <c r="BH4888" s="63">
        <f t="shared" si="761"/>
        <v>5.8215377659757914</v>
      </c>
      <c r="BI4888" s="109">
        <f t="shared" si="763"/>
        <v>146460000</v>
      </c>
      <c r="BJ4888" s="203">
        <f t="shared" si="762"/>
        <v>3.6039090180862704E+24</v>
      </c>
    </row>
    <row r="4889" spans="53:62" s="174" customFormat="1" x14ac:dyDescent="0.35">
      <c r="BA4889" s="177">
        <v>4883</v>
      </c>
      <c r="BB4889" s="202">
        <f t="shared" si="755"/>
        <v>244150000</v>
      </c>
      <c r="BC4889" s="63">
        <f t="shared" si="756"/>
        <v>5746.969598427183</v>
      </c>
      <c r="BD4889" s="63">
        <f t="shared" si="757"/>
        <v>5746.9695984336004</v>
      </c>
      <c r="BE4889" s="63">
        <f t="shared" si="758"/>
        <v>145.53842789939466</v>
      </c>
      <c r="BF4889" s="63">
        <f t="shared" si="759"/>
        <v>145.53842854939467</v>
      </c>
      <c r="BG4889" s="63">
        <f t="shared" si="760"/>
        <v>5.8215371159757918</v>
      </c>
      <c r="BH4889" s="63">
        <f t="shared" si="761"/>
        <v>5.8215377659757914</v>
      </c>
      <c r="BI4889" s="109">
        <f t="shared" si="763"/>
        <v>146490000</v>
      </c>
      <c r="BJ4889" s="203">
        <f t="shared" si="762"/>
        <v>3.604163781827232E+24</v>
      </c>
    </row>
    <row r="4890" spans="53:62" s="174" customFormat="1" x14ac:dyDescent="0.35">
      <c r="BA4890" s="177">
        <v>4884</v>
      </c>
      <c r="BB4890" s="202">
        <f t="shared" si="755"/>
        <v>244200000</v>
      </c>
      <c r="BC4890" s="63">
        <f t="shared" si="756"/>
        <v>5748.1407029110687</v>
      </c>
      <c r="BD4890" s="63">
        <f t="shared" si="757"/>
        <v>5748.140702917487</v>
      </c>
      <c r="BE4890" s="63">
        <f t="shared" si="758"/>
        <v>145.53842789939466</v>
      </c>
      <c r="BF4890" s="63">
        <f t="shared" si="759"/>
        <v>145.53842854939467</v>
      </c>
      <c r="BG4890" s="63">
        <f t="shared" si="760"/>
        <v>5.8215371159757918</v>
      </c>
      <c r="BH4890" s="63">
        <f t="shared" si="761"/>
        <v>5.8215377659757914</v>
      </c>
      <c r="BI4890" s="109">
        <f t="shared" si="763"/>
        <v>146520000</v>
      </c>
      <c r="BJ4890" s="203">
        <f t="shared" si="762"/>
        <v>3.6044184490496763E+24</v>
      </c>
    </row>
    <row r="4891" spans="53:62" s="174" customFormat="1" x14ac:dyDescent="0.35">
      <c r="BA4891" s="177">
        <v>4885</v>
      </c>
      <c r="BB4891" s="202">
        <f t="shared" si="755"/>
        <v>244250000</v>
      </c>
      <c r="BC4891" s="63">
        <f t="shared" si="756"/>
        <v>5749.3118050155917</v>
      </c>
      <c r="BD4891" s="63">
        <f t="shared" si="757"/>
        <v>5749.31180502201</v>
      </c>
      <c r="BE4891" s="63">
        <f t="shared" si="758"/>
        <v>145.53842789939466</v>
      </c>
      <c r="BF4891" s="63">
        <f t="shared" si="759"/>
        <v>145.53842854939467</v>
      </c>
      <c r="BG4891" s="63">
        <f t="shared" si="760"/>
        <v>5.8215371159757918</v>
      </c>
      <c r="BH4891" s="63">
        <f t="shared" si="761"/>
        <v>5.8215377659757914</v>
      </c>
      <c r="BI4891" s="109">
        <f t="shared" si="763"/>
        <v>146550000</v>
      </c>
      <c r="BJ4891" s="203">
        <f t="shared" si="762"/>
        <v>3.6046730197901712E+24</v>
      </c>
    </row>
    <row r="4892" spans="53:62" s="174" customFormat="1" x14ac:dyDescent="0.35">
      <c r="BA4892" s="177">
        <v>4886</v>
      </c>
      <c r="BB4892" s="202">
        <f t="shared" si="755"/>
        <v>244300000</v>
      </c>
      <c r="BC4892" s="63">
        <f t="shared" si="756"/>
        <v>5750.4829047407475</v>
      </c>
      <c r="BD4892" s="63">
        <f t="shared" si="757"/>
        <v>5750.4829047471685</v>
      </c>
      <c r="BE4892" s="63">
        <f t="shared" si="758"/>
        <v>145.53842789939466</v>
      </c>
      <c r="BF4892" s="63">
        <f t="shared" si="759"/>
        <v>145.53842854939467</v>
      </c>
      <c r="BG4892" s="63">
        <f t="shared" si="760"/>
        <v>5.8215371159757918</v>
      </c>
      <c r="BH4892" s="63">
        <f t="shared" si="761"/>
        <v>5.8215377659757914</v>
      </c>
      <c r="BI4892" s="109">
        <f t="shared" si="763"/>
        <v>146580000</v>
      </c>
      <c r="BJ4892" s="203">
        <f t="shared" si="762"/>
        <v>3.6049274940852685E+24</v>
      </c>
    </row>
    <row r="4893" spans="53:62" s="174" customFormat="1" x14ac:dyDescent="0.35">
      <c r="BA4893" s="177">
        <v>4887</v>
      </c>
      <c r="BB4893" s="202">
        <f t="shared" si="755"/>
        <v>244350000</v>
      </c>
      <c r="BC4893" s="63">
        <f t="shared" si="756"/>
        <v>5751.6540020865414</v>
      </c>
      <c r="BD4893" s="63">
        <f t="shared" si="757"/>
        <v>5751.6540020929633</v>
      </c>
      <c r="BE4893" s="63">
        <f t="shared" si="758"/>
        <v>145.53842789939466</v>
      </c>
      <c r="BF4893" s="63">
        <f t="shared" si="759"/>
        <v>145.53842854939467</v>
      </c>
      <c r="BG4893" s="63">
        <f t="shared" si="760"/>
        <v>5.8215371159757918</v>
      </c>
      <c r="BH4893" s="63">
        <f t="shared" si="761"/>
        <v>5.8215377659757914</v>
      </c>
      <c r="BI4893" s="109">
        <f t="shared" si="763"/>
        <v>146610000</v>
      </c>
      <c r="BJ4893" s="203">
        <f t="shared" si="762"/>
        <v>3.6051818719715072E+24</v>
      </c>
    </row>
    <row r="4894" spans="53:62" s="174" customFormat="1" x14ac:dyDescent="0.35">
      <c r="BA4894" s="177">
        <v>4888</v>
      </c>
      <c r="BB4894" s="202">
        <f t="shared" si="755"/>
        <v>244400000</v>
      </c>
      <c r="BC4894" s="63">
        <f t="shared" si="756"/>
        <v>5752.8250970529707</v>
      </c>
      <c r="BD4894" s="63">
        <f t="shared" si="757"/>
        <v>5752.8250970593936</v>
      </c>
      <c r="BE4894" s="63">
        <f t="shared" si="758"/>
        <v>145.53842789939466</v>
      </c>
      <c r="BF4894" s="63">
        <f t="shared" si="759"/>
        <v>145.53842854939467</v>
      </c>
      <c r="BG4894" s="63">
        <f t="shared" si="760"/>
        <v>5.8215371159757918</v>
      </c>
      <c r="BH4894" s="63">
        <f t="shared" si="761"/>
        <v>5.8215377659757914</v>
      </c>
      <c r="BI4894" s="109">
        <f t="shared" si="763"/>
        <v>146640000</v>
      </c>
      <c r="BJ4894" s="203">
        <f t="shared" si="762"/>
        <v>3.605436153485412E+24</v>
      </c>
    </row>
    <row r="4895" spans="53:62" s="174" customFormat="1" x14ac:dyDescent="0.35">
      <c r="BA4895" s="177">
        <v>4889</v>
      </c>
      <c r="BB4895" s="202">
        <f t="shared" si="755"/>
        <v>244450000</v>
      </c>
      <c r="BC4895" s="63">
        <f t="shared" si="756"/>
        <v>5753.9961896400355</v>
      </c>
      <c r="BD4895" s="63">
        <f t="shared" si="757"/>
        <v>5753.9961896464602</v>
      </c>
      <c r="BE4895" s="63">
        <f t="shared" si="758"/>
        <v>145.53842789939466</v>
      </c>
      <c r="BF4895" s="63">
        <f t="shared" si="759"/>
        <v>145.53842854939467</v>
      </c>
      <c r="BG4895" s="63">
        <f t="shared" si="760"/>
        <v>5.8215371159757918</v>
      </c>
      <c r="BH4895" s="63">
        <f t="shared" si="761"/>
        <v>5.8215377659757914</v>
      </c>
      <c r="BI4895" s="109">
        <f t="shared" si="763"/>
        <v>146670000</v>
      </c>
      <c r="BJ4895" s="203">
        <f t="shared" si="762"/>
        <v>3.6056903386634952E+24</v>
      </c>
    </row>
    <row r="4896" spans="53:62" s="174" customFormat="1" x14ac:dyDescent="0.35">
      <c r="BA4896" s="177">
        <v>4890</v>
      </c>
      <c r="BB4896" s="202">
        <f t="shared" si="755"/>
        <v>244500000</v>
      </c>
      <c r="BC4896" s="63">
        <f t="shared" si="756"/>
        <v>5755.1672798478012</v>
      </c>
      <c r="BD4896" s="63">
        <f t="shared" si="757"/>
        <v>5755.1672798542268</v>
      </c>
      <c r="BE4896" s="63">
        <f t="shared" si="758"/>
        <v>145.53842789939466</v>
      </c>
      <c r="BF4896" s="63">
        <f t="shared" si="759"/>
        <v>145.53842854939467</v>
      </c>
      <c r="BG4896" s="63">
        <f t="shared" si="760"/>
        <v>5.8215371159757918</v>
      </c>
      <c r="BH4896" s="63">
        <f t="shared" si="761"/>
        <v>5.8215377659757914</v>
      </c>
      <c r="BI4896" s="109">
        <f t="shared" si="763"/>
        <v>146700000</v>
      </c>
      <c r="BJ4896" s="203">
        <f t="shared" si="762"/>
        <v>3.6059444275422537E+24</v>
      </c>
    </row>
    <row r="4897" spans="53:62" s="174" customFormat="1" x14ac:dyDescent="0.35">
      <c r="BA4897" s="177">
        <v>4891</v>
      </c>
      <c r="BB4897" s="202">
        <f t="shared" si="755"/>
        <v>244550000</v>
      </c>
      <c r="BC4897" s="63">
        <f t="shared" si="756"/>
        <v>5756.3383676762032</v>
      </c>
      <c r="BD4897" s="63">
        <f t="shared" si="757"/>
        <v>5756.3383676826297</v>
      </c>
      <c r="BE4897" s="63">
        <f t="shared" si="758"/>
        <v>145.53842789939466</v>
      </c>
      <c r="BF4897" s="63">
        <f t="shared" si="759"/>
        <v>145.53842854939467</v>
      </c>
      <c r="BG4897" s="63">
        <f t="shared" si="760"/>
        <v>5.8215371159757918</v>
      </c>
      <c r="BH4897" s="63">
        <f t="shared" si="761"/>
        <v>5.8215377659757914</v>
      </c>
      <c r="BI4897" s="109">
        <f t="shared" si="763"/>
        <v>146730000</v>
      </c>
      <c r="BJ4897" s="203">
        <f t="shared" si="762"/>
        <v>3.60619842015817E+24</v>
      </c>
    </row>
    <row r="4898" spans="53:62" s="174" customFormat="1" x14ac:dyDescent="0.35">
      <c r="BA4898" s="177">
        <v>4892</v>
      </c>
      <c r="BB4898" s="202">
        <f t="shared" si="755"/>
        <v>244600000</v>
      </c>
      <c r="BC4898" s="63">
        <f t="shared" si="756"/>
        <v>5757.5094531252416</v>
      </c>
      <c r="BD4898" s="63">
        <f t="shared" si="757"/>
        <v>5757.5094531316681</v>
      </c>
      <c r="BE4898" s="63">
        <f t="shared" si="758"/>
        <v>145.53842789939466</v>
      </c>
      <c r="BF4898" s="63">
        <f t="shared" si="759"/>
        <v>145.53842854939467</v>
      </c>
      <c r="BG4898" s="63">
        <f t="shared" si="760"/>
        <v>5.8215371159757918</v>
      </c>
      <c r="BH4898" s="63">
        <f t="shared" si="761"/>
        <v>5.8215377659757914</v>
      </c>
      <c r="BI4898" s="109">
        <f t="shared" si="763"/>
        <v>146760000</v>
      </c>
      <c r="BJ4898" s="203">
        <f t="shared" si="762"/>
        <v>3.6064523165477143E+24</v>
      </c>
    </row>
    <row r="4899" spans="53:62" s="174" customFormat="1" x14ac:dyDescent="0.35">
      <c r="BA4899" s="177">
        <v>4893</v>
      </c>
      <c r="BB4899" s="202">
        <f t="shared" si="755"/>
        <v>244650000</v>
      </c>
      <c r="BC4899" s="63">
        <f t="shared" si="756"/>
        <v>5758.6805361949782</v>
      </c>
      <c r="BD4899" s="63">
        <f t="shared" si="757"/>
        <v>5758.6805362014074</v>
      </c>
      <c r="BE4899" s="63">
        <f t="shared" si="758"/>
        <v>145.53842789939466</v>
      </c>
      <c r="BF4899" s="63">
        <f t="shared" si="759"/>
        <v>145.53842854939467</v>
      </c>
      <c r="BG4899" s="63">
        <f t="shared" si="760"/>
        <v>5.8215371159757918</v>
      </c>
      <c r="BH4899" s="63">
        <f t="shared" si="761"/>
        <v>5.8215377659757914</v>
      </c>
      <c r="BI4899" s="109">
        <f t="shared" si="763"/>
        <v>146790000</v>
      </c>
      <c r="BJ4899" s="203">
        <f t="shared" si="762"/>
        <v>3.6067061167473429E+24</v>
      </c>
    </row>
    <row r="4900" spans="53:62" s="174" customFormat="1" x14ac:dyDescent="0.35">
      <c r="BA4900" s="177">
        <v>4894</v>
      </c>
      <c r="BB4900" s="202">
        <f t="shared" si="755"/>
        <v>244700000</v>
      </c>
      <c r="BC4900" s="63">
        <f t="shared" si="756"/>
        <v>5759.8516168853521</v>
      </c>
      <c r="BD4900" s="63">
        <f t="shared" si="757"/>
        <v>5759.8516168917822</v>
      </c>
      <c r="BE4900" s="63">
        <f t="shared" si="758"/>
        <v>145.53842789939466</v>
      </c>
      <c r="BF4900" s="63">
        <f t="shared" si="759"/>
        <v>145.53842854939467</v>
      </c>
      <c r="BG4900" s="63">
        <f t="shared" si="760"/>
        <v>5.8215371159757918</v>
      </c>
      <c r="BH4900" s="63">
        <f t="shared" si="761"/>
        <v>5.8215377659757914</v>
      </c>
      <c r="BI4900" s="109">
        <f t="shared" si="763"/>
        <v>146820000</v>
      </c>
      <c r="BJ4900" s="203">
        <f t="shared" si="762"/>
        <v>3.6069598207934974E+24</v>
      </c>
    </row>
    <row r="4901" spans="53:62" s="174" customFormat="1" x14ac:dyDescent="0.35">
      <c r="BA4901" s="177">
        <v>4895</v>
      </c>
      <c r="BB4901" s="202">
        <f t="shared" si="755"/>
        <v>244750000</v>
      </c>
      <c r="BC4901" s="63">
        <f t="shared" si="756"/>
        <v>5761.022695196425</v>
      </c>
      <c r="BD4901" s="63">
        <f t="shared" si="757"/>
        <v>5761.0226952028579</v>
      </c>
      <c r="BE4901" s="63">
        <f t="shared" si="758"/>
        <v>145.53842789939466</v>
      </c>
      <c r="BF4901" s="63">
        <f t="shared" si="759"/>
        <v>145.53842854939467</v>
      </c>
      <c r="BG4901" s="63">
        <f t="shared" si="760"/>
        <v>5.8215371159757918</v>
      </c>
      <c r="BH4901" s="63">
        <f t="shared" si="761"/>
        <v>5.8215377659757914</v>
      </c>
      <c r="BI4901" s="109">
        <f t="shared" si="763"/>
        <v>146850000</v>
      </c>
      <c r="BJ4901" s="203">
        <f t="shared" si="762"/>
        <v>3.6072134287226062E+24</v>
      </c>
    </row>
    <row r="4902" spans="53:62" s="174" customFormat="1" x14ac:dyDescent="0.35">
      <c r="BA4902" s="177">
        <v>4896</v>
      </c>
      <c r="BB4902" s="202">
        <f t="shared" si="755"/>
        <v>244800000</v>
      </c>
      <c r="BC4902" s="63">
        <f t="shared" si="756"/>
        <v>5762.1937711281989</v>
      </c>
      <c r="BD4902" s="63">
        <f t="shared" si="757"/>
        <v>5762.1937711346345</v>
      </c>
      <c r="BE4902" s="63">
        <f t="shared" si="758"/>
        <v>145.53842789939466</v>
      </c>
      <c r="BF4902" s="63">
        <f t="shared" si="759"/>
        <v>145.53842854939467</v>
      </c>
      <c r="BG4902" s="63">
        <f t="shared" si="760"/>
        <v>5.8215371159757918</v>
      </c>
      <c r="BH4902" s="63">
        <f t="shared" si="761"/>
        <v>5.8215377659757914</v>
      </c>
      <c r="BI4902" s="109">
        <f t="shared" si="763"/>
        <v>146880000</v>
      </c>
      <c r="BJ4902" s="203">
        <f t="shared" si="762"/>
        <v>3.6074669405710841E+24</v>
      </c>
    </row>
    <row r="4903" spans="53:62" s="174" customFormat="1" x14ac:dyDescent="0.35">
      <c r="BA4903" s="177">
        <v>4897</v>
      </c>
      <c r="BB4903" s="202">
        <f t="shared" si="755"/>
        <v>244850000</v>
      </c>
      <c r="BC4903" s="63">
        <f t="shared" si="756"/>
        <v>5763.364844680611</v>
      </c>
      <c r="BD4903" s="63">
        <f t="shared" si="757"/>
        <v>5763.3648446870457</v>
      </c>
      <c r="BE4903" s="63">
        <f t="shared" si="758"/>
        <v>145.53842789939466</v>
      </c>
      <c r="BF4903" s="63">
        <f t="shared" si="759"/>
        <v>145.53842854939467</v>
      </c>
      <c r="BG4903" s="63">
        <f t="shared" si="760"/>
        <v>5.8215371159757918</v>
      </c>
      <c r="BH4903" s="63">
        <f t="shared" si="761"/>
        <v>5.8215377659757914</v>
      </c>
      <c r="BI4903" s="109">
        <f t="shared" si="763"/>
        <v>146910000</v>
      </c>
      <c r="BJ4903" s="203">
        <f t="shared" si="762"/>
        <v>3.6077203563753305E+24</v>
      </c>
    </row>
    <row r="4904" spans="53:62" s="174" customFormat="1" x14ac:dyDescent="0.35">
      <c r="BA4904" s="177">
        <v>4898</v>
      </c>
      <c r="BB4904" s="202">
        <f t="shared" si="755"/>
        <v>244900000</v>
      </c>
      <c r="BC4904" s="63">
        <f t="shared" si="756"/>
        <v>5764.5359158537876</v>
      </c>
      <c r="BD4904" s="63">
        <f t="shared" si="757"/>
        <v>5764.5359158602232</v>
      </c>
      <c r="BE4904" s="63">
        <f t="shared" si="758"/>
        <v>145.53842789939466</v>
      </c>
      <c r="BF4904" s="63">
        <f t="shared" si="759"/>
        <v>145.53842854939467</v>
      </c>
      <c r="BG4904" s="63">
        <f t="shared" si="760"/>
        <v>5.8215371159757918</v>
      </c>
      <c r="BH4904" s="63">
        <f t="shared" si="761"/>
        <v>5.8215377659757914</v>
      </c>
      <c r="BI4904" s="109">
        <f t="shared" si="763"/>
        <v>146940000</v>
      </c>
      <c r="BJ4904" s="203">
        <f t="shared" si="762"/>
        <v>3.6079736761717329E+24</v>
      </c>
    </row>
    <row r="4905" spans="53:62" s="174" customFormat="1" x14ac:dyDescent="0.35">
      <c r="BA4905" s="177">
        <v>4899</v>
      </c>
      <c r="BB4905" s="202">
        <f t="shared" si="755"/>
        <v>244950000</v>
      </c>
      <c r="BC4905" s="63">
        <f t="shared" si="756"/>
        <v>5765.7069846475979</v>
      </c>
      <c r="BD4905" s="63">
        <f t="shared" si="757"/>
        <v>5765.7069846540362</v>
      </c>
      <c r="BE4905" s="63">
        <f t="shared" si="758"/>
        <v>145.53842789939466</v>
      </c>
      <c r="BF4905" s="63">
        <f t="shared" si="759"/>
        <v>145.53842854939467</v>
      </c>
      <c r="BG4905" s="63">
        <f t="shared" si="760"/>
        <v>5.8215371159757918</v>
      </c>
      <c r="BH4905" s="63">
        <f t="shared" si="761"/>
        <v>5.8215377659757914</v>
      </c>
      <c r="BI4905" s="109">
        <f t="shared" si="763"/>
        <v>146970000</v>
      </c>
      <c r="BJ4905" s="203">
        <f t="shared" si="762"/>
        <v>3.6082268999966647E+24</v>
      </c>
    </row>
    <row r="4906" spans="53:62" s="174" customFormat="1" x14ac:dyDescent="0.35">
      <c r="BA4906" s="177">
        <v>4900</v>
      </c>
      <c r="BB4906" s="202">
        <f t="shared" si="755"/>
        <v>245000000</v>
      </c>
      <c r="BC4906" s="63">
        <f t="shared" si="756"/>
        <v>5766.87805106211</v>
      </c>
      <c r="BD4906" s="63">
        <f t="shared" si="757"/>
        <v>5766.8780510685492</v>
      </c>
      <c r="BE4906" s="63">
        <f t="shared" si="758"/>
        <v>145.53842789939466</v>
      </c>
      <c r="BF4906" s="63">
        <f t="shared" si="759"/>
        <v>145.53842854939467</v>
      </c>
      <c r="BG4906" s="63">
        <f t="shared" si="760"/>
        <v>5.8215371159757918</v>
      </c>
      <c r="BH4906" s="63">
        <f t="shared" si="761"/>
        <v>5.8215377659757914</v>
      </c>
      <c r="BI4906" s="109">
        <f t="shared" si="763"/>
        <v>147000000</v>
      </c>
      <c r="BJ4906" s="203">
        <f t="shared" si="762"/>
        <v>3.6084800278864851E+24</v>
      </c>
    </row>
    <row r="4907" spans="53:62" s="174" customFormat="1" x14ac:dyDescent="0.35">
      <c r="BA4907" s="177">
        <v>4901</v>
      </c>
      <c r="BB4907" s="202">
        <f t="shared" si="755"/>
        <v>245050000</v>
      </c>
      <c r="BC4907" s="63">
        <f t="shared" si="756"/>
        <v>5768.0491150973876</v>
      </c>
      <c r="BD4907" s="63">
        <f t="shared" si="757"/>
        <v>5768.0491151038277</v>
      </c>
      <c r="BE4907" s="63">
        <f t="shared" si="758"/>
        <v>145.53842789939466</v>
      </c>
      <c r="BF4907" s="63">
        <f t="shared" si="759"/>
        <v>145.53842854939467</v>
      </c>
      <c r="BG4907" s="63">
        <f t="shared" si="760"/>
        <v>5.8215371159757918</v>
      </c>
      <c r="BH4907" s="63">
        <f t="shared" si="761"/>
        <v>5.8215377659757914</v>
      </c>
      <c r="BI4907" s="109">
        <f t="shared" si="763"/>
        <v>147030000</v>
      </c>
      <c r="BJ4907" s="203">
        <f t="shared" si="762"/>
        <v>3.6087330598775391E+24</v>
      </c>
    </row>
    <row r="4908" spans="53:62" s="174" customFormat="1" x14ac:dyDescent="0.35">
      <c r="BA4908" s="177">
        <v>4902</v>
      </c>
      <c r="BB4908" s="202">
        <f t="shared" si="755"/>
        <v>245100000</v>
      </c>
      <c r="BC4908" s="63">
        <f t="shared" si="756"/>
        <v>5769.2201767533015</v>
      </c>
      <c r="BD4908" s="63">
        <f t="shared" si="757"/>
        <v>5769.2201767597426</v>
      </c>
      <c r="BE4908" s="63">
        <f t="shared" si="758"/>
        <v>145.53842789939466</v>
      </c>
      <c r="BF4908" s="63">
        <f t="shared" si="759"/>
        <v>145.53842854939467</v>
      </c>
      <c r="BG4908" s="63">
        <f t="shared" si="760"/>
        <v>5.8215371159757918</v>
      </c>
      <c r="BH4908" s="63">
        <f t="shared" si="761"/>
        <v>5.8215377659757914</v>
      </c>
      <c r="BI4908" s="109">
        <f t="shared" si="763"/>
        <v>147060000</v>
      </c>
      <c r="BJ4908" s="203">
        <f t="shared" si="762"/>
        <v>3.6089859960061589E+24</v>
      </c>
    </row>
    <row r="4909" spans="53:62" s="174" customFormat="1" x14ac:dyDescent="0.35">
      <c r="BA4909" s="177">
        <v>4903</v>
      </c>
      <c r="BB4909" s="202">
        <f t="shared" si="755"/>
        <v>245150000</v>
      </c>
      <c r="BC4909" s="63">
        <f t="shared" si="756"/>
        <v>5770.3912360299792</v>
      </c>
      <c r="BD4909" s="63">
        <f t="shared" si="757"/>
        <v>5770.391236036422</v>
      </c>
      <c r="BE4909" s="63">
        <f t="shared" si="758"/>
        <v>145.53842789939466</v>
      </c>
      <c r="BF4909" s="63">
        <f t="shared" si="759"/>
        <v>145.53842854939467</v>
      </c>
      <c r="BG4909" s="63">
        <f t="shared" si="760"/>
        <v>5.8215371159757918</v>
      </c>
      <c r="BH4909" s="63">
        <f t="shared" si="761"/>
        <v>5.8215377659757914</v>
      </c>
      <c r="BI4909" s="109">
        <f t="shared" si="763"/>
        <v>147090000</v>
      </c>
      <c r="BJ4909" s="203">
        <f t="shared" si="762"/>
        <v>3.6092388363086628E+24</v>
      </c>
    </row>
    <row r="4910" spans="53:62" s="174" customFormat="1" x14ac:dyDescent="0.35">
      <c r="BA4910" s="177">
        <v>4904</v>
      </c>
      <c r="BB4910" s="202">
        <f t="shared" si="755"/>
        <v>245200000</v>
      </c>
      <c r="BC4910" s="63">
        <f t="shared" si="756"/>
        <v>5771.5622929273577</v>
      </c>
      <c r="BD4910" s="63">
        <f t="shared" si="757"/>
        <v>5771.5622929338024</v>
      </c>
      <c r="BE4910" s="63">
        <f t="shared" si="758"/>
        <v>145.53842789939466</v>
      </c>
      <c r="BF4910" s="63">
        <f t="shared" si="759"/>
        <v>145.53842854939467</v>
      </c>
      <c r="BG4910" s="63">
        <f t="shared" si="760"/>
        <v>5.8215371159757918</v>
      </c>
      <c r="BH4910" s="63">
        <f t="shared" si="761"/>
        <v>5.8215377659757914</v>
      </c>
      <c r="BI4910" s="109">
        <f t="shared" si="763"/>
        <v>147120000</v>
      </c>
      <c r="BJ4910" s="203">
        <f t="shared" si="762"/>
        <v>3.6094915808213535E+24</v>
      </c>
    </row>
    <row r="4911" spans="53:62" s="174" customFormat="1" x14ac:dyDescent="0.35">
      <c r="BA4911" s="177">
        <v>4905</v>
      </c>
      <c r="BB4911" s="202">
        <f t="shared" si="755"/>
        <v>245250000</v>
      </c>
      <c r="BC4911" s="63">
        <f t="shared" si="756"/>
        <v>5772.7333474455017</v>
      </c>
      <c r="BD4911" s="63">
        <f t="shared" si="757"/>
        <v>5772.7333474519473</v>
      </c>
      <c r="BE4911" s="63">
        <f t="shared" si="758"/>
        <v>145.53842789939466</v>
      </c>
      <c r="BF4911" s="63">
        <f t="shared" si="759"/>
        <v>145.53842854939467</v>
      </c>
      <c r="BG4911" s="63">
        <f t="shared" si="760"/>
        <v>5.8215371159757918</v>
      </c>
      <c r="BH4911" s="63">
        <f t="shared" si="761"/>
        <v>5.8215377659757914</v>
      </c>
      <c r="BI4911" s="109">
        <f t="shared" si="763"/>
        <v>147150000</v>
      </c>
      <c r="BJ4911" s="203">
        <f t="shared" si="762"/>
        <v>3.6097442295805234E+24</v>
      </c>
    </row>
    <row r="4912" spans="53:62" s="174" customFormat="1" x14ac:dyDescent="0.35">
      <c r="BA4912" s="177">
        <v>4906</v>
      </c>
      <c r="BB4912" s="202">
        <f t="shared" si="755"/>
        <v>245300000</v>
      </c>
      <c r="BC4912" s="63">
        <f t="shared" si="756"/>
        <v>5773.9043995842821</v>
      </c>
      <c r="BD4912" s="63">
        <f t="shared" si="757"/>
        <v>5773.9043995907286</v>
      </c>
      <c r="BE4912" s="63">
        <f t="shared" si="758"/>
        <v>145.53842789939466</v>
      </c>
      <c r="BF4912" s="63">
        <f t="shared" si="759"/>
        <v>145.53842854939467</v>
      </c>
      <c r="BG4912" s="63">
        <f t="shared" si="760"/>
        <v>5.8215371159757918</v>
      </c>
      <c r="BH4912" s="63">
        <f t="shared" si="761"/>
        <v>5.8215377659757914</v>
      </c>
      <c r="BI4912" s="109">
        <f t="shared" si="763"/>
        <v>147180000</v>
      </c>
      <c r="BJ4912" s="203">
        <f t="shared" si="762"/>
        <v>3.6099967826224478E+24</v>
      </c>
    </row>
    <row r="4913" spans="53:62" s="174" customFormat="1" x14ac:dyDescent="0.35">
      <c r="BA4913" s="177">
        <v>4907</v>
      </c>
      <c r="BB4913" s="202">
        <f t="shared" si="755"/>
        <v>245350000</v>
      </c>
      <c r="BC4913" s="63">
        <f t="shared" si="756"/>
        <v>5775.0754493438917</v>
      </c>
      <c r="BD4913" s="63">
        <f t="shared" si="757"/>
        <v>5775.0754493503391</v>
      </c>
      <c r="BE4913" s="63">
        <f t="shared" si="758"/>
        <v>145.53842789939466</v>
      </c>
      <c r="BF4913" s="63">
        <f t="shared" si="759"/>
        <v>145.53842854939467</v>
      </c>
      <c r="BG4913" s="63">
        <f t="shared" si="760"/>
        <v>5.8215371159757918</v>
      </c>
      <c r="BH4913" s="63">
        <f t="shared" si="761"/>
        <v>5.8215377659757914</v>
      </c>
      <c r="BI4913" s="109">
        <f t="shared" si="763"/>
        <v>147210000</v>
      </c>
      <c r="BJ4913" s="203">
        <f t="shared" si="762"/>
        <v>3.6102492399833896E+24</v>
      </c>
    </row>
    <row r="4914" spans="53:62" s="174" customFormat="1" x14ac:dyDescent="0.35">
      <c r="BA4914" s="177">
        <v>4908</v>
      </c>
      <c r="BB4914" s="202">
        <f t="shared" si="755"/>
        <v>245400000</v>
      </c>
      <c r="BC4914" s="63">
        <f t="shared" si="756"/>
        <v>5776.2464967242022</v>
      </c>
      <c r="BD4914" s="63">
        <f t="shared" si="757"/>
        <v>5776.2464967306505</v>
      </c>
      <c r="BE4914" s="63">
        <f t="shared" si="758"/>
        <v>145.53842789939466</v>
      </c>
      <c r="BF4914" s="63">
        <f t="shared" si="759"/>
        <v>145.53842854939467</v>
      </c>
      <c r="BG4914" s="63">
        <f t="shared" si="760"/>
        <v>5.8215371159757918</v>
      </c>
      <c r="BH4914" s="63">
        <f t="shared" si="761"/>
        <v>5.8215377659757914</v>
      </c>
      <c r="BI4914" s="109">
        <f t="shared" si="763"/>
        <v>147240000</v>
      </c>
      <c r="BJ4914" s="203">
        <f t="shared" si="762"/>
        <v>3.6105016016995996E+24</v>
      </c>
    </row>
    <row r="4915" spans="53:62" s="174" customFormat="1" x14ac:dyDescent="0.35">
      <c r="BA4915" s="177">
        <v>4909</v>
      </c>
      <c r="BB4915" s="202">
        <f t="shared" si="755"/>
        <v>245450000</v>
      </c>
      <c r="BC4915" s="63">
        <f t="shared" si="756"/>
        <v>5777.4175417252773</v>
      </c>
      <c r="BD4915" s="63">
        <f t="shared" si="757"/>
        <v>5777.4175417317274</v>
      </c>
      <c r="BE4915" s="63">
        <f t="shared" si="758"/>
        <v>145.53842789939466</v>
      </c>
      <c r="BF4915" s="63">
        <f t="shared" si="759"/>
        <v>145.53842854939467</v>
      </c>
      <c r="BG4915" s="63">
        <f t="shared" si="760"/>
        <v>5.8215371159757918</v>
      </c>
      <c r="BH4915" s="63">
        <f t="shared" si="761"/>
        <v>5.8215377659757914</v>
      </c>
      <c r="BI4915" s="109">
        <f t="shared" si="763"/>
        <v>147270000</v>
      </c>
      <c r="BJ4915" s="203">
        <f t="shared" si="762"/>
        <v>3.610753867807312E+24</v>
      </c>
    </row>
    <row r="4916" spans="53:62" s="174" customFormat="1" x14ac:dyDescent="0.35">
      <c r="BA4916" s="177">
        <v>4910</v>
      </c>
      <c r="BB4916" s="202">
        <f t="shared" si="755"/>
        <v>245500000</v>
      </c>
      <c r="BC4916" s="63">
        <f t="shared" si="756"/>
        <v>5778.5885843470523</v>
      </c>
      <c r="BD4916" s="63">
        <f t="shared" si="757"/>
        <v>5778.5885843535043</v>
      </c>
      <c r="BE4916" s="63">
        <f t="shared" si="758"/>
        <v>145.53842789939466</v>
      </c>
      <c r="BF4916" s="63">
        <f t="shared" si="759"/>
        <v>145.53842854939467</v>
      </c>
      <c r="BG4916" s="63">
        <f t="shared" si="760"/>
        <v>5.8215371159757918</v>
      </c>
      <c r="BH4916" s="63">
        <f t="shared" si="761"/>
        <v>5.8215377659757914</v>
      </c>
      <c r="BI4916" s="109">
        <f t="shared" si="763"/>
        <v>147300000</v>
      </c>
      <c r="BJ4916" s="203">
        <f t="shared" si="762"/>
        <v>3.6110060383427486E+24</v>
      </c>
    </row>
    <row r="4917" spans="53:62" s="174" customFormat="1" x14ac:dyDescent="0.35">
      <c r="BA4917" s="177">
        <v>4911</v>
      </c>
      <c r="BB4917" s="202">
        <f t="shared" si="755"/>
        <v>245550000</v>
      </c>
      <c r="BC4917" s="63">
        <f t="shared" si="756"/>
        <v>5779.7596245896593</v>
      </c>
      <c r="BD4917" s="63">
        <f t="shared" si="757"/>
        <v>5779.7596245961113</v>
      </c>
      <c r="BE4917" s="63">
        <f t="shared" si="758"/>
        <v>145.53842789939466</v>
      </c>
      <c r="BF4917" s="63">
        <f t="shared" si="759"/>
        <v>145.53842854939467</v>
      </c>
      <c r="BG4917" s="63">
        <f t="shared" si="760"/>
        <v>5.8215371159757918</v>
      </c>
      <c r="BH4917" s="63">
        <f t="shared" si="761"/>
        <v>5.8215377659757914</v>
      </c>
      <c r="BI4917" s="109">
        <f t="shared" si="763"/>
        <v>147330000</v>
      </c>
      <c r="BJ4917" s="203">
        <f t="shared" si="762"/>
        <v>3.6112581133421171E+24</v>
      </c>
    </row>
    <row r="4918" spans="53:62" s="174" customFormat="1" x14ac:dyDescent="0.35">
      <c r="BA4918" s="177">
        <v>4912</v>
      </c>
      <c r="BB4918" s="202">
        <f t="shared" si="755"/>
        <v>245600000</v>
      </c>
      <c r="BC4918" s="63">
        <f t="shared" si="756"/>
        <v>5780.9306624529645</v>
      </c>
      <c r="BD4918" s="63">
        <f t="shared" si="757"/>
        <v>5780.9306624594192</v>
      </c>
      <c r="BE4918" s="63">
        <f t="shared" si="758"/>
        <v>145.53842789939466</v>
      </c>
      <c r="BF4918" s="63">
        <f t="shared" si="759"/>
        <v>145.53842854939467</v>
      </c>
      <c r="BG4918" s="63">
        <f t="shared" si="760"/>
        <v>5.8215371159757918</v>
      </c>
      <c r="BH4918" s="63">
        <f t="shared" si="761"/>
        <v>5.8215377659757914</v>
      </c>
      <c r="BI4918" s="109">
        <f t="shared" si="763"/>
        <v>147360000</v>
      </c>
      <c r="BJ4918" s="203">
        <f t="shared" si="762"/>
        <v>3.6115100928416126E+24</v>
      </c>
    </row>
    <row r="4919" spans="53:62" s="174" customFormat="1" x14ac:dyDescent="0.35">
      <c r="BA4919" s="177">
        <v>4913</v>
      </c>
      <c r="BB4919" s="202">
        <f t="shared" si="755"/>
        <v>245650000</v>
      </c>
      <c r="BC4919" s="63">
        <f t="shared" si="756"/>
        <v>5782.1016979370361</v>
      </c>
      <c r="BD4919" s="63">
        <f t="shared" si="757"/>
        <v>5782.1016979434917</v>
      </c>
      <c r="BE4919" s="63">
        <f t="shared" si="758"/>
        <v>145.53842789939466</v>
      </c>
      <c r="BF4919" s="63">
        <f t="shared" si="759"/>
        <v>145.53842854939467</v>
      </c>
      <c r="BG4919" s="63">
        <f t="shared" si="760"/>
        <v>5.8215371159757918</v>
      </c>
      <c r="BH4919" s="63">
        <f t="shared" si="761"/>
        <v>5.8215377659757914</v>
      </c>
      <c r="BI4919" s="109">
        <f t="shared" si="763"/>
        <v>147390000</v>
      </c>
      <c r="BJ4919" s="203">
        <f t="shared" si="762"/>
        <v>3.6117619768774161E+24</v>
      </c>
    </row>
    <row r="4920" spans="53:62" s="174" customFormat="1" x14ac:dyDescent="0.35">
      <c r="BA4920" s="177">
        <v>4914</v>
      </c>
      <c r="BB4920" s="202">
        <f t="shared" si="755"/>
        <v>245700000</v>
      </c>
      <c r="BC4920" s="63">
        <f t="shared" si="756"/>
        <v>5783.2727310418713</v>
      </c>
      <c r="BD4920" s="63">
        <f t="shared" si="757"/>
        <v>5783.2727310483288</v>
      </c>
      <c r="BE4920" s="63">
        <f t="shared" si="758"/>
        <v>145.53842789939466</v>
      </c>
      <c r="BF4920" s="63">
        <f t="shared" si="759"/>
        <v>145.53842854939467</v>
      </c>
      <c r="BG4920" s="63">
        <f t="shared" si="760"/>
        <v>5.8215371159757918</v>
      </c>
      <c r="BH4920" s="63">
        <f t="shared" si="761"/>
        <v>5.8215377659757914</v>
      </c>
      <c r="BI4920" s="109">
        <f t="shared" si="763"/>
        <v>147420000</v>
      </c>
      <c r="BJ4920" s="203">
        <f t="shared" si="762"/>
        <v>3.6120137654856932E+24</v>
      </c>
    </row>
    <row r="4921" spans="53:62" s="174" customFormat="1" x14ac:dyDescent="0.35">
      <c r="BA4921" s="177">
        <v>4915</v>
      </c>
      <c r="BB4921" s="202">
        <f t="shared" si="755"/>
        <v>245750000</v>
      </c>
      <c r="BC4921" s="63">
        <f t="shared" si="756"/>
        <v>5784.4437617675385</v>
      </c>
      <c r="BD4921" s="63">
        <f t="shared" si="757"/>
        <v>5784.4437617739959</v>
      </c>
      <c r="BE4921" s="63">
        <f t="shared" si="758"/>
        <v>145.53842789939466</v>
      </c>
      <c r="BF4921" s="63">
        <f t="shared" si="759"/>
        <v>145.53842854939467</v>
      </c>
      <c r="BG4921" s="63">
        <f t="shared" si="760"/>
        <v>5.8215371159757918</v>
      </c>
      <c r="BH4921" s="63">
        <f t="shared" si="761"/>
        <v>5.8215377659757914</v>
      </c>
      <c r="BI4921" s="109">
        <f t="shared" si="763"/>
        <v>147450000</v>
      </c>
      <c r="BJ4921" s="203">
        <f t="shared" si="762"/>
        <v>3.6122654587025979E+24</v>
      </c>
    </row>
    <row r="4922" spans="53:62" s="174" customFormat="1" x14ac:dyDescent="0.35">
      <c r="BA4922" s="177">
        <v>4916</v>
      </c>
      <c r="BB4922" s="202">
        <f t="shared" si="755"/>
        <v>245800000</v>
      </c>
      <c r="BC4922" s="63">
        <f t="shared" si="756"/>
        <v>5785.6147901139047</v>
      </c>
      <c r="BD4922" s="63">
        <f t="shared" si="757"/>
        <v>5785.614790120364</v>
      </c>
      <c r="BE4922" s="63">
        <f t="shared" si="758"/>
        <v>145.53842789939466</v>
      </c>
      <c r="BF4922" s="63">
        <f t="shared" si="759"/>
        <v>145.53842854939467</v>
      </c>
      <c r="BG4922" s="63">
        <f t="shared" si="760"/>
        <v>5.8215371159757918</v>
      </c>
      <c r="BH4922" s="63">
        <f t="shared" si="761"/>
        <v>5.8215377659757914</v>
      </c>
      <c r="BI4922" s="109">
        <f t="shared" si="763"/>
        <v>147480000</v>
      </c>
      <c r="BJ4922" s="203">
        <f t="shared" si="762"/>
        <v>3.6125170565642693E+24</v>
      </c>
    </row>
    <row r="4923" spans="53:62" s="174" customFormat="1" x14ac:dyDescent="0.35">
      <c r="BA4923" s="177">
        <v>4917</v>
      </c>
      <c r="BB4923" s="202">
        <f t="shared" si="755"/>
        <v>245850000</v>
      </c>
      <c r="BC4923" s="63">
        <f t="shared" si="756"/>
        <v>5786.7858160811002</v>
      </c>
      <c r="BD4923" s="63">
        <f t="shared" si="757"/>
        <v>5786.7858160875621</v>
      </c>
      <c r="BE4923" s="63">
        <f t="shared" si="758"/>
        <v>145.53842789939466</v>
      </c>
      <c r="BF4923" s="63">
        <f t="shared" si="759"/>
        <v>145.53842854939467</v>
      </c>
      <c r="BG4923" s="63">
        <f t="shared" si="760"/>
        <v>5.8215371159757918</v>
      </c>
      <c r="BH4923" s="63">
        <f t="shared" si="761"/>
        <v>5.8215377659757914</v>
      </c>
      <c r="BI4923" s="109">
        <f t="shared" si="763"/>
        <v>147510000</v>
      </c>
      <c r="BJ4923" s="203">
        <f t="shared" si="762"/>
        <v>3.6127685591068332E+24</v>
      </c>
    </row>
    <row r="4924" spans="53:62" s="174" customFormat="1" x14ac:dyDescent="0.35">
      <c r="BA4924" s="177">
        <v>4918</v>
      </c>
      <c r="BB4924" s="202">
        <f t="shared" si="755"/>
        <v>245900000</v>
      </c>
      <c r="BC4924" s="63">
        <f t="shared" si="756"/>
        <v>5787.956839669062</v>
      </c>
      <c r="BD4924" s="63">
        <f t="shared" si="757"/>
        <v>5787.9568396755249</v>
      </c>
      <c r="BE4924" s="63">
        <f t="shared" si="758"/>
        <v>145.53842789939466</v>
      </c>
      <c r="BF4924" s="63">
        <f t="shared" si="759"/>
        <v>145.53842854939467</v>
      </c>
      <c r="BG4924" s="63">
        <f t="shared" si="760"/>
        <v>5.8215371159757918</v>
      </c>
      <c r="BH4924" s="63">
        <f t="shared" si="761"/>
        <v>5.8215377659757914</v>
      </c>
      <c r="BI4924" s="109">
        <f t="shared" si="763"/>
        <v>147540000</v>
      </c>
      <c r="BJ4924" s="203">
        <f t="shared" si="762"/>
        <v>3.6130199663664024E+24</v>
      </c>
    </row>
    <row r="4925" spans="53:62" s="174" customFormat="1" x14ac:dyDescent="0.35">
      <c r="BA4925" s="177">
        <v>4919</v>
      </c>
      <c r="BB4925" s="202">
        <f t="shared" si="755"/>
        <v>245950000</v>
      </c>
      <c r="BC4925" s="63">
        <f t="shared" si="756"/>
        <v>5789.1278608778548</v>
      </c>
      <c r="BD4925" s="63">
        <f t="shared" si="757"/>
        <v>5789.1278608843177</v>
      </c>
      <c r="BE4925" s="63">
        <f t="shared" si="758"/>
        <v>145.53842789939466</v>
      </c>
      <c r="BF4925" s="63">
        <f t="shared" si="759"/>
        <v>145.53842854939467</v>
      </c>
      <c r="BG4925" s="63">
        <f t="shared" si="760"/>
        <v>5.8215371159757918</v>
      </c>
      <c r="BH4925" s="63">
        <f t="shared" si="761"/>
        <v>5.8215377659757914</v>
      </c>
      <c r="BI4925" s="109">
        <f t="shared" si="763"/>
        <v>147570000</v>
      </c>
      <c r="BJ4925" s="203">
        <f t="shared" si="762"/>
        <v>3.613271278379075E+24</v>
      </c>
    </row>
    <row r="4926" spans="53:62" s="174" customFormat="1" x14ac:dyDescent="0.35">
      <c r="BA4926" s="177">
        <v>4920</v>
      </c>
      <c r="BB4926" s="202">
        <f t="shared" si="755"/>
        <v>246000000</v>
      </c>
      <c r="BC4926" s="63">
        <f t="shared" si="756"/>
        <v>5790.2988797074104</v>
      </c>
      <c r="BD4926" s="63">
        <f t="shared" si="757"/>
        <v>5790.2988797138751</v>
      </c>
      <c r="BE4926" s="63">
        <f t="shared" si="758"/>
        <v>145.53842789939466</v>
      </c>
      <c r="BF4926" s="63">
        <f t="shared" si="759"/>
        <v>145.53842854939467</v>
      </c>
      <c r="BG4926" s="63">
        <f t="shared" si="760"/>
        <v>5.8215371159757918</v>
      </c>
      <c r="BH4926" s="63">
        <f t="shared" si="761"/>
        <v>5.8215377659757914</v>
      </c>
      <c r="BI4926" s="109">
        <f t="shared" si="763"/>
        <v>147600000</v>
      </c>
      <c r="BJ4926" s="203">
        <f t="shared" si="762"/>
        <v>3.6135224951809351E+24</v>
      </c>
    </row>
    <row r="4927" spans="53:62" s="174" customFormat="1" x14ac:dyDescent="0.35">
      <c r="BA4927" s="177">
        <v>4921</v>
      </c>
      <c r="BB4927" s="202">
        <f t="shared" si="755"/>
        <v>246050000</v>
      </c>
      <c r="BC4927" s="63">
        <f t="shared" si="756"/>
        <v>5791.469896157796</v>
      </c>
      <c r="BD4927" s="63">
        <f t="shared" si="757"/>
        <v>5791.4698961642625</v>
      </c>
      <c r="BE4927" s="63">
        <f t="shared" si="758"/>
        <v>145.53842789939466</v>
      </c>
      <c r="BF4927" s="63">
        <f t="shared" si="759"/>
        <v>145.53842854939467</v>
      </c>
      <c r="BG4927" s="63">
        <f t="shared" si="760"/>
        <v>5.8215371159757918</v>
      </c>
      <c r="BH4927" s="63">
        <f t="shared" si="761"/>
        <v>5.8215377659757914</v>
      </c>
      <c r="BI4927" s="109">
        <f t="shared" si="763"/>
        <v>147630000</v>
      </c>
      <c r="BJ4927" s="203">
        <f t="shared" si="762"/>
        <v>3.613773616808055E+24</v>
      </c>
    </row>
    <row r="4928" spans="53:62" s="174" customFormat="1" x14ac:dyDescent="0.35">
      <c r="BA4928" s="177">
        <v>4922</v>
      </c>
      <c r="BB4928" s="202">
        <f t="shared" si="755"/>
        <v>246100000</v>
      </c>
      <c r="BC4928" s="63">
        <f t="shared" si="756"/>
        <v>5792.6409102290136</v>
      </c>
      <c r="BD4928" s="63">
        <f t="shared" si="757"/>
        <v>5792.6409102354801</v>
      </c>
      <c r="BE4928" s="63">
        <f t="shared" si="758"/>
        <v>145.53842789939466</v>
      </c>
      <c r="BF4928" s="63">
        <f t="shared" si="759"/>
        <v>145.53842854939467</v>
      </c>
      <c r="BG4928" s="63">
        <f t="shared" si="760"/>
        <v>5.8215371159757918</v>
      </c>
      <c r="BH4928" s="63">
        <f t="shared" si="761"/>
        <v>5.8215377659757914</v>
      </c>
      <c r="BI4928" s="109">
        <f t="shared" si="763"/>
        <v>147660000</v>
      </c>
      <c r="BJ4928" s="203">
        <f t="shared" si="762"/>
        <v>3.6140246432964911E+24</v>
      </c>
    </row>
    <row r="4929" spans="53:62" s="174" customFormat="1" x14ac:dyDescent="0.35">
      <c r="BA4929" s="177">
        <v>4923</v>
      </c>
      <c r="BB4929" s="202">
        <f t="shared" si="755"/>
        <v>246150000</v>
      </c>
      <c r="BC4929" s="63">
        <f t="shared" si="756"/>
        <v>5793.811921920993</v>
      </c>
      <c r="BD4929" s="63">
        <f t="shared" si="757"/>
        <v>5793.8119219274622</v>
      </c>
      <c r="BE4929" s="63">
        <f t="shared" si="758"/>
        <v>145.53842789939466</v>
      </c>
      <c r="BF4929" s="63">
        <f t="shared" si="759"/>
        <v>145.53842854939467</v>
      </c>
      <c r="BG4929" s="63">
        <f t="shared" si="760"/>
        <v>5.8215371159757918</v>
      </c>
      <c r="BH4929" s="63">
        <f t="shared" si="761"/>
        <v>5.8215377659757914</v>
      </c>
      <c r="BI4929" s="109">
        <f t="shared" si="763"/>
        <v>147690000</v>
      </c>
      <c r="BJ4929" s="203">
        <f t="shared" si="762"/>
        <v>3.6142755746822873E+24</v>
      </c>
    </row>
    <row r="4930" spans="53:62" s="174" customFormat="1" x14ac:dyDescent="0.35">
      <c r="BA4930" s="177">
        <v>4924</v>
      </c>
      <c r="BB4930" s="202">
        <f t="shared" si="755"/>
        <v>246200000</v>
      </c>
      <c r="BC4930" s="63">
        <f t="shared" si="756"/>
        <v>5794.9829312338043</v>
      </c>
      <c r="BD4930" s="63">
        <f t="shared" si="757"/>
        <v>5794.9829312402744</v>
      </c>
      <c r="BE4930" s="63">
        <f t="shared" si="758"/>
        <v>145.53842789939466</v>
      </c>
      <c r="BF4930" s="63">
        <f t="shared" si="759"/>
        <v>145.53842854939467</v>
      </c>
      <c r="BG4930" s="63">
        <f t="shared" si="760"/>
        <v>5.8215371159757918</v>
      </c>
      <c r="BH4930" s="63">
        <f t="shared" si="761"/>
        <v>5.8215377659757914</v>
      </c>
      <c r="BI4930" s="109">
        <f t="shared" si="763"/>
        <v>147720000</v>
      </c>
      <c r="BJ4930" s="203">
        <f t="shared" si="762"/>
        <v>3.6145264110014745E+24</v>
      </c>
    </row>
    <row r="4931" spans="53:62" s="174" customFormat="1" x14ac:dyDescent="0.35">
      <c r="BA4931" s="177">
        <v>4925</v>
      </c>
      <c r="BB4931" s="202">
        <f t="shared" si="755"/>
        <v>246250000</v>
      </c>
      <c r="BC4931" s="63">
        <f t="shared" si="756"/>
        <v>5796.153938167382</v>
      </c>
      <c r="BD4931" s="63">
        <f t="shared" si="757"/>
        <v>5796.1539381738521</v>
      </c>
      <c r="BE4931" s="63">
        <f t="shared" si="758"/>
        <v>145.53842789939466</v>
      </c>
      <c r="BF4931" s="63">
        <f t="shared" si="759"/>
        <v>145.53842854939467</v>
      </c>
      <c r="BG4931" s="63">
        <f t="shared" si="760"/>
        <v>5.8215371159757918</v>
      </c>
      <c r="BH4931" s="63">
        <f t="shared" si="761"/>
        <v>5.8215377659757914</v>
      </c>
      <c r="BI4931" s="109">
        <f t="shared" si="763"/>
        <v>147750000</v>
      </c>
      <c r="BJ4931" s="203">
        <f t="shared" si="762"/>
        <v>3.6147771522900682E+24</v>
      </c>
    </row>
    <row r="4932" spans="53:62" s="174" customFormat="1" x14ac:dyDescent="0.35">
      <c r="BA4932" s="177">
        <v>4926</v>
      </c>
      <c r="BB4932" s="202">
        <f t="shared" si="755"/>
        <v>246300000</v>
      </c>
      <c r="BC4932" s="63">
        <f t="shared" si="756"/>
        <v>5797.3249427218516</v>
      </c>
      <c r="BD4932" s="63">
        <f t="shared" si="757"/>
        <v>5797.3249427283235</v>
      </c>
      <c r="BE4932" s="63">
        <f t="shared" si="758"/>
        <v>145.53842789939466</v>
      </c>
      <c r="BF4932" s="63">
        <f t="shared" si="759"/>
        <v>145.53842854939467</v>
      </c>
      <c r="BG4932" s="63">
        <f t="shared" si="760"/>
        <v>5.8215371159757918</v>
      </c>
      <c r="BH4932" s="63">
        <f t="shared" si="761"/>
        <v>5.8215377659757914</v>
      </c>
      <c r="BI4932" s="109">
        <f t="shared" si="763"/>
        <v>147780000</v>
      </c>
      <c r="BJ4932" s="203">
        <f t="shared" si="762"/>
        <v>3.6150277985840715E+24</v>
      </c>
    </row>
    <row r="4933" spans="53:62" s="174" customFormat="1" x14ac:dyDescent="0.35">
      <c r="BA4933" s="177">
        <v>4927</v>
      </c>
      <c r="BB4933" s="202">
        <f t="shared" si="755"/>
        <v>246350000</v>
      </c>
      <c r="BC4933" s="63">
        <f t="shared" si="756"/>
        <v>5798.4959448971513</v>
      </c>
      <c r="BD4933" s="63">
        <f t="shared" si="757"/>
        <v>5798.495944903626</v>
      </c>
      <c r="BE4933" s="63">
        <f t="shared" si="758"/>
        <v>145.53842789939466</v>
      </c>
      <c r="BF4933" s="63">
        <f t="shared" si="759"/>
        <v>145.53842854939467</v>
      </c>
      <c r="BG4933" s="63">
        <f t="shared" si="760"/>
        <v>5.8215371159757918</v>
      </c>
      <c r="BH4933" s="63">
        <f t="shared" si="761"/>
        <v>5.8215377659757914</v>
      </c>
      <c r="BI4933" s="109">
        <f t="shared" si="763"/>
        <v>147810000</v>
      </c>
      <c r="BJ4933" s="203">
        <f t="shared" si="762"/>
        <v>3.6152783499194741E+24</v>
      </c>
    </row>
    <row r="4934" spans="53:62" s="174" customFormat="1" x14ac:dyDescent="0.35">
      <c r="BA4934" s="177">
        <v>4928</v>
      </c>
      <c r="BB4934" s="202">
        <f t="shared" ref="BB4934:BB4997" si="764">BA4934*50000</f>
        <v>246400000</v>
      </c>
      <c r="BC4934" s="63">
        <f t="shared" ref="BC4934:BC4997" si="765">($F$5+$F$6+$F$7+$F$8+$F$9)*(1-EXP(-$F$20*(1-$DC$6%)*BB4934/(2*$F$17)))*$F$25*$F$1*10^3*11600/($F$20*(1-$DC$6%))</f>
        <v>5799.666944693281</v>
      </c>
      <c r="BD4934" s="63">
        <f t="shared" ref="BD4934:BD4997" si="766">($F$25*$F$1*10^3*11600*($F$5+$F$6+$F$7+$F$8+$F$9)/($F$27*$F$29*(1-$DC$6%))+$F$28/$F$27)*(1-EXP(-$F$27*$F$29*(1-$DC$6%)*BB4934/(2*$F$17)))</f>
        <v>5799.6669446997566</v>
      </c>
      <c r="BE4934" s="63">
        <f t="shared" ref="BE4934:BE4997" si="767">($F$5+$F$6+$F$7+$F$8+$F$9)*(1-EXP(-$F$20*(1-$DC$5%)*BB4934/(2*$F$17)))*$F$25*$F$1*10^3*11600/($F$20*(1-$DC$5%))</f>
        <v>145.53842789939466</v>
      </c>
      <c r="BF4934" s="63">
        <f t="shared" ref="BF4934:BF4997" si="768">($F$25*$F$1*10^3*11600*($F$5+$F$6+$F$7+$F$8+$F$9)/($F$27*$F$29*(1-$DC$5%))+$F$28/$F$27)*(1-EXP(-$F$27*$F$29*(1-$DC$5%)*BB4934/(2*$F$17)))</f>
        <v>145.53842854939467</v>
      </c>
      <c r="BG4934" s="63">
        <f t="shared" ref="BG4934:BG4997" si="769">($F$5+$F$6+$F$7+$F$8+$F$9)*(1-EXP(-$F$20*(1-$DC$4%)*BB4934/(2*$F$17)))*$F$25*$F$1*10^3*11600/($F$20*(1-$DC$4%))</f>
        <v>5.8215371159757918</v>
      </c>
      <c r="BH4934" s="63">
        <f t="shared" ref="BH4934:BH4997" si="770">($F$25*$F$1*10^3*11600*($F$5+$F$6+$F$7+$F$8+$F$9)/($F$27*$F$29*(1-$DC$4%))+$F$28/$F$27)*(1-EXP(-$F$27*$F$29*(1-$DC$4%)*BB4934/(2*$F$17)))</f>
        <v>5.8215377659757914</v>
      </c>
      <c r="BI4934" s="109">
        <f t="shared" si="763"/>
        <v>147840000</v>
      </c>
      <c r="BJ4934" s="203">
        <f t="shared" ref="BJ4934:BJ4997" si="771">($F$17/($F$20*(1-$F$19%)))*($F$5+$F$6+$F$7+$F$8+$F$9)*(1-EXP(-$F$20*(1-$F$19%)*BI4934/(2*$F$17)))+$F$17/($F$25*1000)*$F$11*EXP(-$F$20*(1-$F$19%)*BI4934/(2*$F$17))</f>
        <v>3.6155288063322507E+24</v>
      </c>
    </row>
    <row r="4935" spans="53:62" s="174" customFormat="1" x14ac:dyDescent="0.35">
      <c r="BA4935" s="177">
        <v>4929</v>
      </c>
      <c r="BB4935" s="202">
        <f t="shared" si="764"/>
        <v>246450000</v>
      </c>
      <c r="BC4935" s="63">
        <f t="shared" si="765"/>
        <v>5800.8379421102418</v>
      </c>
      <c r="BD4935" s="63">
        <f t="shared" si="766"/>
        <v>5800.8379421167183</v>
      </c>
      <c r="BE4935" s="63">
        <f t="shared" si="767"/>
        <v>145.53842789939466</v>
      </c>
      <c r="BF4935" s="63">
        <f t="shared" si="768"/>
        <v>145.53842854939467</v>
      </c>
      <c r="BG4935" s="63">
        <f t="shared" si="769"/>
        <v>5.8215371159757918</v>
      </c>
      <c r="BH4935" s="63">
        <f t="shared" si="770"/>
        <v>5.8215377659757914</v>
      </c>
      <c r="BI4935" s="109">
        <f t="shared" ref="BI4935:BI4998" si="772">BA4935*30000</f>
        <v>147870000</v>
      </c>
      <c r="BJ4935" s="203">
        <f t="shared" si="771"/>
        <v>3.615779167858364E+24</v>
      </c>
    </row>
    <row r="4936" spans="53:62" s="174" customFormat="1" x14ac:dyDescent="0.35">
      <c r="BA4936" s="177">
        <v>4930</v>
      </c>
      <c r="BB4936" s="202">
        <f t="shared" si="764"/>
        <v>246500000</v>
      </c>
      <c r="BC4936" s="63">
        <f t="shared" si="765"/>
        <v>5802.0089371480308</v>
      </c>
      <c r="BD4936" s="63">
        <f t="shared" si="766"/>
        <v>5802.0089371545091</v>
      </c>
      <c r="BE4936" s="63">
        <f t="shared" si="767"/>
        <v>145.53842789939466</v>
      </c>
      <c r="BF4936" s="63">
        <f t="shared" si="768"/>
        <v>145.53842854939467</v>
      </c>
      <c r="BG4936" s="63">
        <f t="shared" si="769"/>
        <v>5.8215371159757918</v>
      </c>
      <c r="BH4936" s="63">
        <f t="shared" si="770"/>
        <v>5.8215377659757914</v>
      </c>
      <c r="BI4936" s="109">
        <f t="shared" si="772"/>
        <v>147900000</v>
      </c>
      <c r="BJ4936" s="203">
        <f t="shared" si="771"/>
        <v>3.6160294345337618E+24</v>
      </c>
    </row>
    <row r="4937" spans="53:62" s="174" customFormat="1" x14ac:dyDescent="0.35">
      <c r="BA4937" s="177">
        <v>4931</v>
      </c>
      <c r="BB4937" s="202">
        <f t="shared" si="764"/>
        <v>246550000</v>
      </c>
      <c r="BC4937" s="63">
        <f t="shared" si="765"/>
        <v>5803.1799298067144</v>
      </c>
      <c r="BD4937" s="63">
        <f t="shared" si="766"/>
        <v>5803.1799298131946</v>
      </c>
      <c r="BE4937" s="63">
        <f t="shared" si="767"/>
        <v>145.53842789939466</v>
      </c>
      <c r="BF4937" s="63">
        <f t="shared" si="768"/>
        <v>145.53842854939467</v>
      </c>
      <c r="BG4937" s="63">
        <f t="shared" si="769"/>
        <v>5.8215371159757918</v>
      </c>
      <c r="BH4937" s="63">
        <f t="shared" si="770"/>
        <v>5.8215377659757914</v>
      </c>
      <c r="BI4937" s="109">
        <f t="shared" si="772"/>
        <v>147930000</v>
      </c>
      <c r="BJ4937" s="203">
        <f t="shared" si="771"/>
        <v>3.6162796063943792E+24</v>
      </c>
    </row>
    <row r="4938" spans="53:62" s="174" customFormat="1" x14ac:dyDescent="0.35">
      <c r="BA4938" s="177">
        <v>4932</v>
      </c>
      <c r="BB4938" s="202">
        <f t="shared" si="764"/>
        <v>246600000</v>
      </c>
      <c r="BC4938" s="63">
        <f t="shared" si="765"/>
        <v>5804.3509200862291</v>
      </c>
      <c r="BD4938" s="63">
        <f t="shared" si="766"/>
        <v>5804.3509200927092</v>
      </c>
      <c r="BE4938" s="63">
        <f t="shared" si="767"/>
        <v>145.53842789939466</v>
      </c>
      <c r="BF4938" s="63">
        <f t="shared" si="768"/>
        <v>145.53842854939467</v>
      </c>
      <c r="BG4938" s="63">
        <f t="shared" si="769"/>
        <v>5.8215371159757918</v>
      </c>
      <c r="BH4938" s="63">
        <f t="shared" si="770"/>
        <v>5.8215377659757914</v>
      </c>
      <c r="BI4938" s="109">
        <f t="shared" si="772"/>
        <v>147960000</v>
      </c>
      <c r="BJ4938" s="203">
        <f t="shared" si="771"/>
        <v>3.6165296834761365E+24</v>
      </c>
    </row>
    <row r="4939" spans="53:62" s="174" customFormat="1" x14ac:dyDescent="0.35">
      <c r="BA4939" s="177">
        <v>4933</v>
      </c>
      <c r="BB4939" s="202">
        <f t="shared" si="764"/>
        <v>246650000</v>
      </c>
      <c r="BC4939" s="63">
        <f t="shared" si="765"/>
        <v>5805.5219079866374</v>
      </c>
      <c r="BD4939" s="63">
        <f t="shared" si="766"/>
        <v>5805.5219079931185</v>
      </c>
      <c r="BE4939" s="63">
        <f t="shared" si="767"/>
        <v>145.53842789939466</v>
      </c>
      <c r="BF4939" s="63">
        <f t="shared" si="768"/>
        <v>145.53842854939467</v>
      </c>
      <c r="BG4939" s="63">
        <f t="shared" si="769"/>
        <v>5.8215371159757918</v>
      </c>
      <c r="BH4939" s="63">
        <f t="shared" si="770"/>
        <v>5.8215377659757914</v>
      </c>
      <c r="BI4939" s="109">
        <f t="shared" si="772"/>
        <v>147990000</v>
      </c>
      <c r="BJ4939" s="203">
        <f t="shared" si="771"/>
        <v>3.6167796658149422E+24</v>
      </c>
    </row>
    <row r="4940" spans="53:62" s="174" customFormat="1" x14ac:dyDescent="0.35">
      <c r="BA4940" s="177">
        <v>4934</v>
      </c>
      <c r="BB4940" s="202">
        <f t="shared" si="764"/>
        <v>246700000</v>
      </c>
      <c r="BC4940" s="63">
        <f t="shared" si="765"/>
        <v>5806.692893507874</v>
      </c>
      <c r="BD4940" s="63">
        <f t="shared" si="766"/>
        <v>5806.6928935143578</v>
      </c>
      <c r="BE4940" s="63">
        <f t="shared" si="767"/>
        <v>145.53842789939466</v>
      </c>
      <c r="BF4940" s="63">
        <f t="shared" si="768"/>
        <v>145.53842854939467</v>
      </c>
      <c r="BG4940" s="63">
        <f t="shared" si="769"/>
        <v>5.8215371159757918</v>
      </c>
      <c r="BH4940" s="63">
        <f t="shared" si="770"/>
        <v>5.8215377659757914</v>
      </c>
      <c r="BI4940" s="109">
        <f t="shared" si="772"/>
        <v>148020000</v>
      </c>
      <c r="BJ4940" s="203">
        <f t="shared" si="771"/>
        <v>3.6170295534466885E+24</v>
      </c>
    </row>
    <row r="4941" spans="53:62" s="174" customFormat="1" x14ac:dyDescent="0.35">
      <c r="BA4941" s="177">
        <v>4935</v>
      </c>
      <c r="BB4941" s="202">
        <f t="shared" si="764"/>
        <v>246750000</v>
      </c>
      <c r="BC4941" s="63">
        <f t="shared" si="765"/>
        <v>5807.8638766500062</v>
      </c>
      <c r="BD4941" s="63">
        <f t="shared" si="766"/>
        <v>5807.8638766564918</v>
      </c>
      <c r="BE4941" s="63">
        <f t="shared" si="767"/>
        <v>145.53842789939466</v>
      </c>
      <c r="BF4941" s="63">
        <f t="shared" si="768"/>
        <v>145.53842854939467</v>
      </c>
      <c r="BG4941" s="63">
        <f t="shared" si="769"/>
        <v>5.8215371159757918</v>
      </c>
      <c r="BH4941" s="63">
        <f t="shared" si="770"/>
        <v>5.8215377659757914</v>
      </c>
      <c r="BI4941" s="109">
        <f t="shared" si="772"/>
        <v>148050000</v>
      </c>
      <c r="BJ4941" s="203">
        <f t="shared" si="771"/>
        <v>3.6172793464072576E+24</v>
      </c>
    </row>
    <row r="4942" spans="53:62" s="174" customFormat="1" x14ac:dyDescent="0.35">
      <c r="BA4942" s="177">
        <v>4936</v>
      </c>
      <c r="BB4942" s="202">
        <f t="shared" si="764"/>
        <v>246800000</v>
      </c>
      <c r="BC4942" s="63">
        <f t="shared" si="765"/>
        <v>5809.0348574129694</v>
      </c>
      <c r="BD4942" s="63">
        <f t="shared" si="766"/>
        <v>5809.034857419455</v>
      </c>
      <c r="BE4942" s="63">
        <f t="shared" si="767"/>
        <v>145.53842789939466</v>
      </c>
      <c r="BF4942" s="63">
        <f t="shared" si="768"/>
        <v>145.53842854939467</v>
      </c>
      <c r="BG4942" s="63">
        <f t="shared" si="769"/>
        <v>5.8215371159757918</v>
      </c>
      <c r="BH4942" s="63">
        <f t="shared" si="770"/>
        <v>5.8215377659757914</v>
      </c>
      <c r="BI4942" s="109">
        <f t="shared" si="772"/>
        <v>148080000</v>
      </c>
      <c r="BJ4942" s="203">
        <f t="shared" si="771"/>
        <v>3.6175290447325151E+24</v>
      </c>
    </row>
    <row r="4943" spans="53:62" s="174" customFormat="1" x14ac:dyDescent="0.35">
      <c r="BA4943" s="177">
        <v>4937</v>
      </c>
      <c r="BB4943" s="202">
        <f t="shared" si="764"/>
        <v>246850000</v>
      </c>
      <c r="BC4943" s="63">
        <f t="shared" si="765"/>
        <v>5810.2058357968262</v>
      </c>
      <c r="BD4943" s="63">
        <f t="shared" si="766"/>
        <v>5810.2058358033128</v>
      </c>
      <c r="BE4943" s="63">
        <f t="shared" si="767"/>
        <v>145.53842789939466</v>
      </c>
      <c r="BF4943" s="63">
        <f t="shared" si="768"/>
        <v>145.53842854939467</v>
      </c>
      <c r="BG4943" s="63">
        <f t="shared" si="769"/>
        <v>5.8215371159757918</v>
      </c>
      <c r="BH4943" s="63">
        <f t="shared" si="770"/>
        <v>5.8215377659757914</v>
      </c>
      <c r="BI4943" s="109">
        <f t="shared" si="772"/>
        <v>148110000</v>
      </c>
      <c r="BJ4943" s="203">
        <f t="shared" si="771"/>
        <v>3.6177786484583138E+24</v>
      </c>
    </row>
    <row r="4944" spans="53:62" s="174" customFormat="1" x14ac:dyDescent="0.35">
      <c r="BA4944" s="177">
        <v>4938</v>
      </c>
      <c r="BB4944" s="202">
        <f t="shared" si="764"/>
        <v>246900000</v>
      </c>
      <c r="BC4944" s="63">
        <f t="shared" si="765"/>
        <v>5811.376811801576</v>
      </c>
      <c r="BD4944" s="63">
        <f t="shared" si="766"/>
        <v>5811.3768118080652</v>
      </c>
      <c r="BE4944" s="63">
        <f t="shared" si="767"/>
        <v>145.53842789939466</v>
      </c>
      <c r="BF4944" s="63">
        <f t="shared" si="768"/>
        <v>145.53842854939467</v>
      </c>
      <c r="BG4944" s="63">
        <f t="shared" si="769"/>
        <v>5.8215371159757918</v>
      </c>
      <c r="BH4944" s="63">
        <f t="shared" si="770"/>
        <v>5.8215377659757914</v>
      </c>
      <c r="BI4944" s="109">
        <f t="shared" si="772"/>
        <v>148140000</v>
      </c>
      <c r="BJ4944" s="203">
        <f t="shared" si="771"/>
        <v>3.6180281576204937E+24</v>
      </c>
    </row>
    <row r="4945" spans="53:62" s="174" customFormat="1" x14ac:dyDescent="0.35">
      <c r="BA4945" s="177">
        <v>4939</v>
      </c>
      <c r="BB4945" s="202">
        <f t="shared" si="764"/>
        <v>246950000</v>
      </c>
      <c r="BC4945" s="63">
        <f t="shared" si="765"/>
        <v>5812.5477854272212</v>
      </c>
      <c r="BD4945" s="63">
        <f t="shared" si="766"/>
        <v>5812.5477854337114</v>
      </c>
      <c r="BE4945" s="63">
        <f t="shared" si="767"/>
        <v>145.53842789939466</v>
      </c>
      <c r="BF4945" s="63">
        <f t="shared" si="768"/>
        <v>145.53842854939467</v>
      </c>
      <c r="BG4945" s="63">
        <f t="shared" si="769"/>
        <v>5.8215371159757918</v>
      </c>
      <c r="BH4945" s="63">
        <f t="shared" si="770"/>
        <v>5.8215377659757914</v>
      </c>
      <c r="BI4945" s="109">
        <f t="shared" si="772"/>
        <v>148170000</v>
      </c>
      <c r="BJ4945" s="203">
        <f t="shared" si="771"/>
        <v>3.6182775722548811E+24</v>
      </c>
    </row>
    <row r="4946" spans="53:62" s="174" customFormat="1" x14ac:dyDescent="0.35">
      <c r="BA4946" s="177">
        <v>4940</v>
      </c>
      <c r="BB4946" s="202">
        <f t="shared" si="764"/>
        <v>247000000</v>
      </c>
      <c r="BC4946" s="63">
        <f t="shared" si="765"/>
        <v>5813.7187566737612</v>
      </c>
      <c r="BD4946" s="63">
        <f t="shared" si="766"/>
        <v>5813.7187566802531</v>
      </c>
      <c r="BE4946" s="63">
        <f t="shared" si="767"/>
        <v>145.53842789939466</v>
      </c>
      <c r="BF4946" s="63">
        <f t="shared" si="768"/>
        <v>145.53842854939467</v>
      </c>
      <c r="BG4946" s="63">
        <f t="shared" si="769"/>
        <v>5.8215371159757918</v>
      </c>
      <c r="BH4946" s="63">
        <f t="shared" si="770"/>
        <v>5.8215377659757914</v>
      </c>
      <c r="BI4946" s="109">
        <f t="shared" si="772"/>
        <v>148200000</v>
      </c>
      <c r="BJ4946" s="203">
        <f t="shared" si="771"/>
        <v>3.6185268923972871E+24</v>
      </c>
    </row>
    <row r="4947" spans="53:62" s="174" customFormat="1" x14ac:dyDescent="0.35">
      <c r="BA4947" s="177">
        <v>4941</v>
      </c>
      <c r="BB4947" s="202">
        <f t="shared" si="764"/>
        <v>247050000</v>
      </c>
      <c r="BC4947" s="63">
        <f t="shared" si="765"/>
        <v>5814.8897255411957</v>
      </c>
      <c r="BD4947" s="63">
        <f t="shared" si="766"/>
        <v>5814.8897255476886</v>
      </c>
      <c r="BE4947" s="63">
        <f t="shared" si="767"/>
        <v>145.53842789939466</v>
      </c>
      <c r="BF4947" s="63">
        <f t="shared" si="768"/>
        <v>145.53842854939467</v>
      </c>
      <c r="BG4947" s="63">
        <f t="shared" si="769"/>
        <v>5.8215371159757918</v>
      </c>
      <c r="BH4947" s="63">
        <f t="shared" si="770"/>
        <v>5.8215377659757914</v>
      </c>
      <c r="BI4947" s="109">
        <f t="shared" si="772"/>
        <v>148230000</v>
      </c>
      <c r="BJ4947" s="203">
        <f t="shared" si="771"/>
        <v>3.6187761180835111E+24</v>
      </c>
    </row>
    <row r="4948" spans="53:62" s="174" customFormat="1" x14ac:dyDescent="0.35">
      <c r="BA4948" s="177">
        <v>4942</v>
      </c>
      <c r="BB4948" s="202">
        <f t="shared" si="764"/>
        <v>247100000</v>
      </c>
      <c r="BC4948" s="63">
        <f t="shared" si="765"/>
        <v>5816.0606920295886</v>
      </c>
      <c r="BD4948" s="63">
        <f t="shared" si="766"/>
        <v>5816.0606920360824</v>
      </c>
      <c r="BE4948" s="63">
        <f t="shared" si="767"/>
        <v>145.53842789939466</v>
      </c>
      <c r="BF4948" s="63">
        <f t="shared" si="768"/>
        <v>145.53842854939467</v>
      </c>
      <c r="BG4948" s="63">
        <f t="shared" si="769"/>
        <v>5.8215371159757918</v>
      </c>
      <c r="BH4948" s="63">
        <f t="shared" si="770"/>
        <v>5.8215377659757914</v>
      </c>
      <c r="BI4948" s="109">
        <f t="shared" si="772"/>
        <v>148260000</v>
      </c>
      <c r="BJ4948" s="203">
        <f t="shared" si="771"/>
        <v>3.619025249349339E+24</v>
      </c>
    </row>
    <row r="4949" spans="53:62" s="174" customFormat="1" x14ac:dyDescent="0.35">
      <c r="BA4949" s="177">
        <v>4943</v>
      </c>
      <c r="BB4949" s="202">
        <f t="shared" si="764"/>
        <v>247150000</v>
      </c>
      <c r="BC4949" s="63">
        <f t="shared" si="765"/>
        <v>5817.2316561388116</v>
      </c>
      <c r="BD4949" s="63">
        <f t="shared" si="766"/>
        <v>5817.2316561453072</v>
      </c>
      <c r="BE4949" s="63">
        <f t="shared" si="767"/>
        <v>145.53842789939466</v>
      </c>
      <c r="BF4949" s="63">
        <f t="shared" si="768"/>
        <v>145.53842854939467</v>
      </c>
      <c r="BG4949" s="63">
        <f t="shared" si="769"/>
        <v>5.8215371159757918</v>
      </c>
      <c r="BH4949" s="63">
        <f t="shared" si="770"/>
        <v>5.8215377659757914</v>
      </c>
      <c r="BI4949" s="109">
        <f t="shared" si="772"/>
        <v>148290000</v>
      </c>
      <c r="BJ4949" s="203">
        <f t="shared" si="771"/>
        <v>3.6192742862305413E+24</v>
      </c>
    </row>
    <row r="4950" spans="53:62" s="174" customFormat="1" x14ac:dyDescent="0.35">
      <c r="BA4950" s="177">
        <v>4944</v>
      </c>
      <c r="BB4950" s="202">
        <f t="shared" si="764"/>
        <v>247200000</v>
      </c>
      <c r="BC4950" s="63">
        <f t="shared" si="765"/>
        <v>5818.4026178689955</v>
      </c>
      <c r="BD4950" s="63">
        <f t="shared" si="766"/>
        <v>5818.4026178754903</v>
      </c>
      <c r="BE4950" s="63">
        <f t="shared" si="767"/>
        <v>145.53842789939466</v>
      </c>
      <c r="BF4950" s="63">
        <f t="shared" si="768"/>
        <v>145.53842854939467</v>
      </c>
      <c r="BG4950" s="63">
        <f t="shared" si="769"/>
        <v>5.8215371159757918</v>
      </c>
      <c r="BH4950" s="63">
        <f t="shared" si="770"/>
        <v>5.8215377659757914</v>
      </c>
      <c r="BI4950" s="109">
        <f t="shared" si="772"/>
        <v>148320000</v>
      </c>
      <c r="BJ4950" s="203">
        <f t="shared" si="771"/>
        <v>3.6195232287628768E+24</v>
      </c>
    </row>
    <row r="4951" spans="53:62" s="174" customFormat="1" x14ac:dyDescent="0.35">
      <c r="BA4951" s="177">
        <v>4945</v>
      </c>
      <c r="BB4951" s="202">
        <f t="shared" si="764"/>
        <v>247250000</v>
      </c>
      <c r="BC4951" s="63">
        <f t="shared" si="765"/>
        <v>5819.5735772200715</v>
      </c>
      <c r="BD4951" s="63">
        <f t="shared" si="766"/>
        <v>5819.573577226568</v>
      </c>
      <c r="BE4951" s="63">
        <f t="shared" si="767"/>
        <v>145.53842789939466</v>
      </c>
      <c r="BF4951" s="63">
        <f t="shared" si="768"/>
        <v>145.53842854939467</v>
      </c>
      <c r="BG4951" s="63">
        <f t="shared" si="769"/>
        <v>5.8215371159757918</v>
      </c>
      <c r="BH4951" s="63">
        <f t="shared" si="770"/>
        <v>5.8215377659757914</v>
      </c>
      <c r="BI4951" s="109">
        <f t="shared" si="772"/>
        <v>148350000</v>
      </c>
      <c r="BJ4951" s="203">
        <f t="shared" si="771"/>
        <v>3.6197720769820898E+24</v>
      </c>
    </row>
    <row r="4952" spans="53:62" s="174" customFormat="1" x14ac:dyDescent="0.35">
      <c r="BA4952" s="177">
        <v>4946</v>
      </c>
      <c r="BB4952" s="202">
        <f t="shared" si="764"/>
        <v>247300000</v>
      </c>
      <c r="BC4952" s="63">
        <f t="shared" si="765"/>
        <v>5820.7445341921066</v>
      </c>
      <c r="BD4952" s="63">
        <f t="shared" si="766"/>
        <v>5820.7445341986049</v>
      </c>
      <c r="BE4952" s="63">
        <f t="shared" si="767"/>
        <v>145.53842789939466</v>
      </c>
      <c r="BF4952" s="63">
        <f t="shared" si="768"/>
        <v>145.53842854939467</v>
      </c>
      <c r="BG4952" s="63">
        <f t="shared" si="769"/>
        <v>5.8215371159757918</v>
      </c>
      <c r="BH4952" s="63">
        <f t="shared" si="770"/>
        <v>5.8215377659757914</v>
      </c>
      <c r="BI4952" s="109">
        <f t="shared" si="772"/>
        <v>148380000</v>
      </c>
      <c r="BJ4952" s="203">
        <f t="shared" si="771"/>
        <v>3.6200208309239114E+24</v>
      </c>
    </row>
    <row r="4953" spans="53:62" s="174" customFormat="1" x14ac:dyDescent="0.35">
      <c r="BA4953" s="177">
        <v>4947</v>
      </c>
      <c r="BB4953" s="202">
        <f t="shared" si="764"/>
        <v>247350000</v>
      </c>
      <c r="BC4953" s="63">
        <f t="shared" si="765"/>
        <v>5821.9154887850364</v>
      </c>
      <c r="BD4953" s="63">
        <f t="shared" si="766"/>
        <v>5821.9154887915365</v>
      </c>
      <c r="BE4953" s="63">
        <f t="shared" si="767"/>
        <v>145.53842789939466</v>
      </c>
      <c r="BF4953" s="63">
        <f t="shared" si="768"/>
        <v>145.53842854939467</v>
      </c>
      <c r="BG4953" s="63">
        <f t="shared" si="769"/>
        <v>5.8215371159757918</v>
      </c>
      <c r="BH4953" s="63">
        <f t="shared" si="770"/>
        <v>5.8215377659757914</v>
      </c>
      <c r="BI4953" s="109">
        <f t="shared" si="772"/>
        <v>148410000</v>
      </c>
      <c r="BJ4953" s="203">
        <f t="shared" si="771"/>
        <v>3.6202694906240589E+24</v>
      </c>
    </row>
    <row r="4954" spans="53:62" s="174" customFormat="1" x14ac:dyDescent="0.35">
      <c r="BA4954" s="177">
        <v>4948</v>
      </c>
      <c r="BB4954" s="202">
        <f t="shared" si="764"/>
        <v>247400000</v>
      </c>
      <c r="BC4954" s="63">
        <f t="shared" si="765"/>
        <v>5823.0864409988608</v>
      </c>
      <c r="BD4954" s="63">
        <f t="shared" si="766"/>
        <v>5823.0864410053618</v>
      </c>
      <c r="BE4954" s="63">
        <f t="shared" si="767"/>
        <v>145.53842789939466</v>
      </c>
      <c r="BF4954" s="63">
        <f t="shared" si="768"/>
        <v>145.53842854939467</v>
      </c>
      <c r="BG4954" s="63">
        <f t="shared" si="769"/>
        <v>5.8215371159757918</v>
      </c>
      <c r="BH4954" s="63">
        <f t="shared" si="770"/>
        <v>5.8215377659757914</v>
      </c>
      <c r="BI4954" s="109">
        <f t="shared" si="772"/>
        <v>148440000</v>
      </c>
      <c r="BJ4954" s="203">
        <f t="shared" si="771"/>
        <v>3.6205180561182354E+24</v>
      </c>
    </row>
    <row r="4955" spans="53:62" s="174" customFormat="1" x14ac:dyDescent="0.35">
      <c r="BA4955" s="177">
        <v>4949</v>
      </c>
      <c r="BB4955" s="202">
        <f t="shared" si="764"/>
        <v>247450000</v>
      </c>
      <c r="BC4955" s="63">
        <f t="shared" si="765"/>
        <v>5824.2573908337072</v>
      </c>
      <c r="BD4955" s="63">
        <f t="shared" si="766"/>
        <v>5824.257390840211</v>
      </c>
      <c r="BE4955" s="63">
        <f t="shared" si="767"/>
        <v>145.53842789939466</v>
      </c>
      <c r="BF4955" s="63">
        <f t="shared" si="768"/>
        <v>145.53842854939467</v>
      </c>
      <c r="BG4955" s="63">
        <f t="shared" si="769"/>
        <v>5.8215371159757918</v>
      </c>
      <c r="BH4955" s="63">
        <f t="shared" si="770"/>
        <v>5.8215377659757914</v>
      </c>
      <c r="BI4955" s="109">
        <f t="shared" si="772"/>
        <v>148470000</v>
      </c>
      <c r="BJ4955" s="203">
        <f t="shared" si="771"/>
        <v>3.6207665274421336E+24</v>
      </c>
    </row>
    <row r="4956" spans="53:62" s="174" customFormat="1" x14ac:dyDescent="0.35">
      <c r="BA4956" s="177">
        <v>4950</v>
      </c>
      <c r="BB4956" s="202">
        <f t="shared" si="764"/>
        <v>247500000</v>
      </c>
      <c r="BC4956" s="63">
        <f t="shared" si="765"/>
        <v>5825.4283382894509</v>
      </c>
      <c r="BD4956" s="63">
        <f t="shared" si="766"/>
        <v>5825.4283382959547</v>
      </c>
      <c r="BE4956" s="63">
        <f t="shared" si="767"/>
        <v>145.53842789939466</v>
      </c>
      <c r="BF4956" s="63">
        <f t="shared" si="768"/>
        <v>145.53842854939467</v>
      </c>
      <c r="BG4956" s="63">
        <f t="shared" si="769"/>
        <v>5.8215371159757918</v>
      </c>
      <c r="BH4956" s="63">
        <f t="shared" si="770"/>
        <v>5.8215377659757914</v>
      </c>
      <c r="BI4956" s="109">
        <f t="shared" si="772"/>
        <v>148500000</v>
      </c>
      <c r="BJ4956" s="203">
        <f t="shared" si="771"/>
        <v>3.6210149046314286E+24</v>
      </c>
    </row>
    <row r="4957" spans="53:62" s="174" customFormat="1" x14ac:dyDescent="0.35">
      <c r="BA4957" s="177">
        <v>4951</v>
      </c>
      <c r="BB4957" s="202">
        <f t="shared" si="764"/>
        <v>247550000</v>
      </c>
      <c r="BC4957" s="63">
        <f t="shared" si="765"/>
        <v>5826.5992833661503</v>
      </c>
      <c r="BD4957" s="63">
        <f t="shared" si="766"/>
        <v>5826.5992833726577</v>
      </c>
      <c r="BE4957" s="63">
        <f t="shared" si="767"/>
        <v>145.53842789939466</v>
      </c>
      <c r="BF4957" s="63">
        <f t="shared" si="768"/>
        <v>145.53842854939467</v>
      </c>
      <c r="BG4957" s="63">
        <f t="shared" si="769"/>
        <v>5.8215371159757918</v>
      </c>
      <c r="BH4957" s="63">
        <f t="shared" si="770"/>
        <v>5.8215377659757914</v>
      </c>
      <c r="BI4957" s="109">
        <f t="shared" si="772"/>
        <v>148530000</v>
      </c>
      <c r="BJ4957" s="203">
        <f t="shared" si="771"/>
        <v>3.6212631877217837E+24</v>
      </c>
    </row>
    <row r="4958" spans="53:62" s="174" customFormat="1" x14ac:dyDescent="0.35">
      <c r="BA4958" s="177">
        <v>4952</v>
      </c>
      <c r="BB4958" s="202">
        <f t="shared" si="764"/>
        <v>247600000</v>
      </c>
      <c r="BC4958" s="63">
        <f t="shared" si="765"/>
        <v>5827.7702260638116</v>
      </c>
      <c r="BD4958" s="63">
        <f t="shared" si="766"/>
        <v>5827.770226070319</v>
      </c>
      <c r="BE4958" s="63">
        <f t="shared" si="767"/>
        <v>145.53842789939466</v>
      </c>
      <c r="BF4958" s="63">
        <f t="shared" si="768"/>
        <v>145.53842854939467</v>
      </c>
      <c r="BG4958" s="63">
        <f t="shared" si="769"/>
        <v>5.8215371159757918</v>
      </c>
      <c r="BH4958" s="63">
        <f t="shared" si="770"/>
        <v>5.8215377659757914</v>
      </c>
      <c r="BI4958" s="109">
        <f t="shared" si="772"/>
        <v>148560000</v>
      </c>
      <c r="BJ4958" s="203">
        <f t="shared" si="771"/>
        <v>3.6215113767488493E+24</v>
      </c>
    </row>
    <row r="4959" spans="53:62" s="174" customFormat="1" x14ac:dyDescent="0.35">
      <c r="BA4959" s="177">
        <v>4953</v>
      </c>
      <c r="BB4959" s="202">
        <f t="shared" si="764"/>
        <v>247650000</v>
      </c>
      <c r="BC4959" s="63">
        <f t="shared" si="765"/>
        <v>5828.9411663823676</v>
      </c>
      <c r="BD4959" s="63">
        <f t="shared" si="766"/>
        <v>5828.941166388875</v>
      </c>
      <c r="BE4959" s="63">
        <f t="shared" si="767"/>
        <v>145.53842789939466</v>
      </c>
      <c r="BF4959" s="63">
        <f t="shared" si="768"/>
        <v>145.53842854939467</v>
      </c>
      <c r="BG4959" s="63">
        <f t="shared" si="769"/>
        <v>5.8215371159757918</v>
      </c>
      <c r="BH4959" s="63">
        <f t="shared" si="770"/>
        <v>5.8215377659757914</v>
      </c>
      <c r="BI4959" s="109">
        <f t="shared" si="772"/>
        <v>148590000</v>
      </c>
      <c r="BJ4959" s="203">
        <f t="shared" si="771"/>
        <v>3.6217594717482617E+24</v>
      </c>
    </row>
    <row r="4960" spans="53:62" s="174" customFormat="1" x14ac:dyDescent="0.35">
      <c r="BA4960" s="177">
        <v>4954</v>
      </c>
      <c r="BB4960" s="202">
        <f t="shared" si="764"/>
        <v>247700000</v>
      </c>
      <c r="BC4960" s="63">
        <f t="shared" si="765"/>
        <v>5830.1121043219455</v>
      </c>
      <c r="BD4960" s="63">
        <f t="shared" si="766"/>
        <v>5830.1121043284547</v>
      </c>
      <c r="BE4960" s="63">
        <f t="shared" si="767"/>
        <v>145.53842789939466</v>
      </c>
      <c r="BF4960" s="63">
        <f t="shared" si="768"/>
        <v>145.53842854939467</v>
      </c>
      <c r="BG4960" s="63">
        <f t="shared" si="769"/>
        <v>5.8215371159757918</v>
      </c>
      <c r="BH4960" s="63">
        <f t="shared" si="770"/>
        <v>5.8215377659757914</v>
      </c>
      <c r="BI4960" s="109">
        <f t="shared" si="772"/>
        <v>148620000</v>
      </c>
      <c r="BJ4960" s="203">
        <f t="shared" si="771"/>
        <v>3.622007472755644E+24</v>
      </c>
    </row>
    <row r="4961" spans="53:62" s="174" customFormat="1" x14ac:dyDescent="0.35">
      <c r="BA4961" s="177">
        <v>4955</v>
      </c>
      <c r="BB4961" s="202">
        <f t="shared" si="764"/>
        <v>247750000</v>
      </c>
      <c r="BC4961" s="63">
        <f t="shared" si="765"/>
        <v>5831.2830398824835</v>
      </c>
      <c r="BD4961" s="63">
        <f t="shared" si="766"/>
        <v>5831.2830398889937</v>
      </c>
      <c r="BE4961" s="63">
        <f t="shared" si="767"/>
        <v>145.53842789939466</v>
      </c>
      <c r="BF4961" s="63">
        <f t="shared" si="768"/>
        <v>145.53842854939467</v>
      </c>
      <c r="BG4961" s="63">
        <f t="shared" si="769"/>
        <v>5.8215371159757918</v>
      </c>
      <c r="BH4961" s="63">
        <f t="shared" si="770"/>
        <v>5.8215377659757914</v>
      </c>
      <c r="BI4961" s="109">
        <f t="shared" si="772"/>
        <v>148650000</v>
      </c>
      <c r="BJ4961" s="203">
        <f t="shared" si="771"/>
        <v>3.6222553798066052E+24</v>
      </c>
    </row>
    <row r="4962" spans="53:62" s="174" customFormat="1" x14ac:dyDescent="0.35">
      <c r="BA4962" s="177">
        <v>4956</v>
      </c>
      <c r="BB4962" s="202">
        <f t="shared" si="764"/>
        <v>247800000</v>
      </c>
      <c r="BC4962" s="63">
        <f t="shared" si="765"/>
        <v>5832.453973063979</v>
      </c>
      <c r="BD4962" s="63">
        <f t="shared" si="766"/>
        <v>5832.4539730704919</v>
      </c>
      <c r="BE4962" s="63">
        <f t="shared" si="767"/>
        <v>145.53842789939466</v>
      </c>
      <c r="BF4962" s="63">
        <f t="shared" si="768"/>
        <v>145.53842854939467</v>
      </c>
      <c r="BG4962" s="63">
        <f t="shared" si="769"/>
        <v>5.8215371159757918</v>
      </c>
      <c r="BH4962" s="63">
        <f t="shared" si="770"/>
        <v>5.8215377659757914</v>
      </c>
      <c r="BI4962" s="109">
        <f t="shared" si="772"/>
        <v>148680000</v>
      </c>
      <c r="BJ4962" s="203">
        <f t="shared" si="771"/>
        <v>3.6225031929367409E+24</v>
      </c>
    </row>
    <row r="4963" spans="53:62" s="174" customFormat="1" x14ac:dyDescent="0.35">
      <c r="BA4963" s="177">
        <v>4957</v>
      </c>
      <c r="BB4963" s="202">
        <f t="shared" si="764"/>
        <v>247850000</v>
      </c>
      <c r="BC4963" s="63">
        <f t="shared" si="765"/>
        <v>5833.6249038665001</v>
      </c>
      <c r="BD4963" s="63">
        <f t="shared" si="766"/>
        <v>5833.624903873013</v>
      </c>
      <c r="BE4963" s="63">
        <f t="shared" si="767"/>
        <v>145.53842789939466</v>
      </c>
      <c r="BF4963" s="63">
        <f t="shared" si="768"/>
        <v>145.53842854939467</v>
      </c>
      <c r="BG4963" s="63">
        <f t="shared" si="769"/>
        <v>5.8215371159757918</v>
      </c>
      <c r="BH4963" s="63">
        <f t="shared" si="770"/>
        <v>5.8215377659757914</v>
      </c>
      <c r="BI4963" s="109">
        <f t="shared" si="772"/>
        <v>148710000</v>
      </c>
      <c r="BJ4963" s="203">
        <f t="shared" si="771"/>
        <v>3.6227509121816338E+24</v>
      </c>
    </row>
    <row r="4964" spans="53:62" s="174" customFormat="1" x14ac:dyDescent="0.35">
      <c r="BA4964" s="177">
        <v>4958</v>
      </c>
      <c r="BB4964" s="202">
        <f t="shared" si="764"/>
        <v>247900000</v>
      </c>
      <c r="BC4964" s="63">
        <f t="shared" si="765"/>
        <v>5834.7958322899794</v>
      </c>
      <c r="BD4964" s="63">
        <f t="shared" si="766"/>
        <v>5834.7958322964942</v>
      </c>
      <c r="BE4964" s="63">
        <f t="shared" si="767"/>
        <v>145.53842789939466</v>
      </c>
      <c r="BF4964" s="63">
        <f t="shared" si="768"/>
        <v>145.53842854939467</v>
      </c>
      <c r="BG4964" s="63">
        <f t="shared" si="769"/>
        <v>5.8215371159757918</v>
      </c>
      <c r="BH4964" s="63">
        <f t="shared" si="770"/>
        <v>5.8215377659757914</v>
      </c>
      <c r="BI4964" s="109">
        <f t="shared" si="772"/>
        <v>148740000</v>
      </c>
      <c r="BJ4964" s="203">
        <f t="shared" si="771"/>
        <v>3.6229985375768533E+24</v>
      </c>
    </row>
    <row r="4965" spans="53:62" s="174" customFormat="1" x14ac:dyDescent="0.35">
      <c r="BA4965" s="177">
        <v>4959</v>
      </c>
      <c r="BB4965" s="202">
        <f t="shared" si="764"/>
        <v>247950000</v>
      </c>
      <c r="BC4965" s="63">
        <f t="shared" si="765"/>
        <v>5835.9667583344171</v>
      </c>
      <c r="BD4965" s="63">
        <f t="shared" si="766"/>
        <v>5835.9667583409337</v>
      </c>
      <c r="BE4965" s="63">
        <f t="shared" si="767"/>
        <v>145.53842789939466</v>
      </c>
      <c r="BF4965" s="63">
        <f t="shared" si="768"/>
        <v>145.53842854939467</v>
      </c>
      <c r="BG4965" s="63">
        <f t="shared" si="769"/>
        <v>5.8215371159757918</v>
      </c>
      <c r="BH4965" s="63">
        <f t="shared" si="770"/>
        <v>5.8215377659757914</v>
      </c>
      <c r="BI4965" s="109">
        <f t="shared" si="772"/>
        <v>148770000</v>
      </c>
      <c r="BJ4965" s="203">
        <f t="shared" si="771"/>
        <v>3.6232460691579536E+24</v>
      </c>
    </row>
    <row r="4966" spans="53:62" s="174" customFormat="1" x14ac:dyDescent="0.35">
      <c r="BA4966" s="177">
        <v>4960</v>
      </c>
      <c r="BB4966" s="202">
        <f t="shared" si="764"/>
        <v>248000000</v>
      </c>
      <c r="BC4966" s="63">
        <f t="shared" si="765"/>
        <v>5837.1376819998795</v>
      </c>
      <c r="BD4966" s="63">
        <f t="shared" si="766"/>
        <v>5837.137682006397</v>
      </c>
      <c r="BE4966" s="63">
        <f t="shared" si="767"/>
        <v>145.53842789939466</v>
      </c>
      <c r="BF4966" s="63">
        <f t="shared" si="768"/>
        <v>145.53842854939467</v>
      </c>
      <c r="BG4966" s="63">
        <f t="shared" si="769"/>
        <v>5.8215371159757918</v>
      </c>
      <c r="BH4966" s="63">
        <f t="shared" si="770"/>
        <v>5.8215377659757914</v>
      </c>
      <c r="BI4966" s="109">
        <f t="shared" si="772"/>
        <v>148800000</v>
      </c>
      <c r="BJ4966" s="203">
        <f t="shared" si="771"/>
        <v>3.6234935069604778E+24</v>
      </c>
    </row>
    <row r="4967" spans="53:62" s="174" customFormat="1" x14ac:dyDescent="0.35">
      <c r="BA4967" s="177">
        <v>4961</v>
      </c>
      <c r="BB4967" s="202">
        <f t="shared" si="764"/>
        <v>248050000</v>
      </c>
      <c r="BC4967" s="63">
        <f t="shared" si="765"/>
        <v>5838.3086032862993</v>
      </c>
      <c r="BD4967" s="63">
        <f t="shared" si="766"/>
        <v>5838.3086032928195</v>
      </c>
      <c r="BE4967" s="63">
        <f t="shared" si="767"/>
        <v>145.53842789939466</v>
      </c>
      <c r="BF4967" s="63">
        <f t="shared" si="768"/>
        <v>145.53842854939467</v>
      </c>
      <c r="BG4967" s="63">
        <f t="shared" si="769"/>
        <v>5.8215371159757918</v>
      </c>
      <c r="BH4967" s="63">
        <f t="shared" si="770"/>
        <v>5.8215377659757914</v>
      </c>
      <c r="BI4967" s="109">
        <f t="shared" si="772"/>
        <v>148830000</v>
      </c>
      <c r="BJ4967" s="203">
        <f t="shared" si="771"/>
        <v>3.6237408510199538E+24</v>
      </c>
    </row>
    <row r="4968" spans="53:62" s="174" customFormat="1" x14ac:dyDescent="0.35">
      <c r="BA4968" s="177">
        <v>4962</v>
      </c>
      <c r="BB4968" s="202">
        <f t="shared" si="764"/>
        <v>248100000</v>
      </c>
      <c r="BC4968" s="63">
        <f t="shared" si="765"/>
        <v>5839.4795221937457</v>
      </c>
      <c r="BD4968" s="63">
        <f t="shared" si="766"/>
        <v>5839.4795222002649</v>
      </c>
      <c r="BE4968" s="63">
        <f t="shared" si="767"/>
        <v>145.53842789939466</v>
      </c>
      <c r="BF4968" s="63">
        <f t="shared" si="768"/>
        <v>145.53842854939467</v>
      </c>
      <c r="BG4968" s="63">
        <f t="shared" si="769"/>
        <v>5.8215371159757918</v>
      </c>
      <c r="BH4968" s="63">
        <f t="shared" si="770"/>
        <v>5.8215377659757914</v>
      </c>
      <c r="BI4968" s="109">
        <f t="shared" si="772"/>
        <v>148860000</v>
      </c>
      <c r="BJ4968" s="203">
        <f t="shared" si="771"/>
        <v>3.6239881013718966E+24</v>
      </c>
    </row>
    <row r="4969" spans="53:62" s="174" customFormat="1" x14ac:dyDescent="0.35">
      <c r="BA4969" s="177">
        <v>4963</v>
      </c>
      <c r="BB4969" s="202">
        <f t="shared" si="764"/>
        <v>248150000</v>
      </c>
      <c r="BC4969" s="63">
        <f t="shared" si="765"/>
        <v>5840.6504387222139</v>
      </c>
      <c r="BD4969" s="63">
        <f t="shared" si="766"/>
        <v>5840.650438728735</v>
      </c>
      <c r="BE4969" s="63">
        <f t="shared" si="767"/>
        <v>145.53842789939466</v>
      </c>
      <c r="BF4969" s="63">
        <f t="shared" si="768"/>
        <v>145.53842854939467</v>
      </c>
      <c r="BG4969" s="63">
        <f t="shared" si="769"/>
        <v>5.8215371159757918</v>
      </c>
      <c r="BH4969" s="63">
        <f t="shared" si="770"/>
        <v>5.8215377659757914</v>
      </c>
      <c r="BI4969" s="109">
        <f t="shared" si="772"/>
        <v>148890000</v>
      </c>
      <c r="BJ4969" s="203">
        <f t="shared" si="771"/>
        <v>3.624235258051808E+24</v>
      </c>
    </row>
    <row r="4970" spans="53:62" s="174" customFormat="1" x14ac:dyDescent="0.35">
      <c r="BA4970" s="177">
        <v>4964</v>
      </c>
      <c r="BB4970" s="202">
        <f t="shared" si="764"/>
        <v>248200000</v>
      </c>
      <c r="BC4970" s="63">
        <f t="shared" si="765"/>
        <v>5841.8213528716415</v>
      </c>
      <c r="BD4970" s="63">
        <f t="shared" si="766"/>
        <v>5841.8213528781635</v>
      </c>
      <c r="BE4970" s="63">
        <f t="shared" si="767"/>
        <v>145.53842789939466</v>
      </c>
      <c r="BF4970" s="63">
        <f t="shared" si="768"/>
        <v>145.53842854939467</v>
      </c>
      <c r="BG4970" s="63">
        <f t="shared" si="769"/>
        <v>5.8215371159757918</v>
      </c>
      <c r="BH4970" s="63">
        <f t="shared" si="770"/>
        <v>5.8215377659757914</v>
      </c>
      <c r="BI4970" s="109">
        <f t="shared" si="772"/>
        <v>148920000</v>
      </c>
      <c r="BJ4970" s="203">
        <f t="shared" si="771"/>
        <v>3.6244823210951762E+24</v>
      </c>
    </row>
    <row r="4971" spans="53:62" s="174" customFormat="1" x14ac:dyDescent="0.35">
      <c r="BA4971" s="177">
        <v>4965</v>
      </c>
      <c r="BB4971" s="202">
        <f t="shared" si="764"/>
        <v>248250000</v>
      </c>
      <c r="BC4971" s="63">
        <f t="shared" si="765"/>
        <v>5842.992264642091</v>
      </c>
      <c r="BD4971" s="63">
        <f t="shared" si="766"/>
        <v>5842.9922646486166</v>
      </c>
      <c r="BE4971" s="63">
        <f t="shared" si="767"/>
        <v>145.53842789939466</v>
      </c>
      <c r="BF4971" s="63">
        <f t="shared" si="768"/>
        <v>145.53842854939467</v>
      </c>
      <c r="BG4971" s="63">
        <f t="shared" si="769"/>
        <v>5.8215371159757918</v>
      </c>
      <c r="BH4971" s="63">
        <f t="shared" si="770"/>
        <v>5.8215377659757914</v>
      </c>
      <c r="BI4971" s="109">
        <f t="shared" si="772"/>
        <v>148950000</v>
      </c>
      <c r="BJ4971" s="203">
        <f t="shared" si="771"/>
        <v>3.6247292905374755E+24</v>
      </c>
    </row>
    <row r="4972" spans="53:62" s="174" customFormat="1" x14ac:dyDescent="0.35">
      <c r="BA4972" s="177">
        <v>4966</v>
      </c>
      <c r="BB4972" s="202">
        <f t="shared" si="764"/>
        <v>248300000</v>
      </c>
      <c r="BC4972" s="63">
        <f t="shared" si="765"/>
        <v>5844.1631740336325</v>
      </c>
      <c r="BD4972" s="63">
        <f t="shared" si="766"/>
        <v>5844.1631740401572</v>
      </c>
      <c r="BE4972" s="63">
        <f t="shared" si="767"/>
        <v>145.53842789939466</v>
      </c>
      <c r="BF4972" s="63">
        <f t="shared" si="768"/>
        <v>145.53842854939467</v>
      </c>
      <c r="BG4972" s="63">
        <f t="shared" si="769"/>
        <v>5.8215371159757918</v>
      </c>
      <c r="BH4972" s="63">
        <f t="shared" si="770"/>
        <v>5.8215377659757914</v>
      </c>
      <c r="BI4972" s="109">
        <f t="shared" si="772"/>
        <v>148980000</v>
      </c>
      <c r="BJ4972" s="203">
        <f t="shared" si="771"/>
        <v>3.6249761664141672E+24</v>
      </c>
    </row>
    <row r="4973" spans="53:62" s="174" customFormat="1" x14ac:dyDescent="0.35">
      <c r="BA4973" s="177">
        <v>4967</v>
      </c>
      <c r="BB4973" s="202">
        <f t="shared" si="764"/>
        <v>248350000</v>
      </c>
      <c r="BC4973" s="63">
        <f t="shared" si="765"/>
        <v>5845.3340810461314</v>
      </c>
      <c r="BD4973" s="63">
        <f t="shared" si="766"/>
        <v>5845.334081052657</v>
      </c>
      <c r="BE4973" s="63">
        <f t="shared" si="767"/>
        <v>145.53842789939466</v>
      </c>
      <c r="BF4973" s="63">
        <f t="shared" si="768"/>
        <v>145.53842854939467</v>
      </c>
      <c r="BG4973" s="63">
        <f t="shared" si="769"/>
        <v>5.8215371159757918</v>
      </c>
      <c r="BH4973" s="63">
        <f t="shared" si="770"/>
        <v>5.8215377659757914</v>
      </c>
      <c r="BI4973" s="109">
        <f t="shared" si="772"/>
        <v>149010000</v>
      </c>
      <c r="BJ4973" s="203">
        <f t="shared" si="771"/>
        <v>3.6252229487606999E+24</v>
      </c>
    </row>
    <row r="4974" spans="53:62" s="174" customFormat="1" x14ac:dyDescent="0.35">
      <c r="BA4974" s="177">
        <v>4968</v>
      </c>
      <c r="BB4974" s="202">
        <f t="shared" si="764"/>
        <v>248400000</v>
      </c>
      <c r="BC4974" s="63">
        <f t="shared" si="765"/>
        <v>5846.5049856796522</v>
      </c>
      <c r="BD4974" s="63">
        <f t="shared" si="766"/>
        <v>5846.5049856861797</v>
      </c>
      <c r="BE4974" s="63">
        <f t="shared" si="767"/>
        <v>145.53842789939466</v>
      </c>
      <c r="BF4974" s="63">
        <f t="shared" si="768"/>
        <v>145.53842854939467</v>
      </c>
      <c r="BG4974" s="63">
        <f t="shared" si="769"/>
        <v>5.8215371159757918</v>
      </c>
      <c r="BH4974" s="63">
        <f t="shared" si="770"/>
        <v>5.8215377659757914</v>
      </c>
      <c r="BI4974" s="109">
        <f t="shared" si="772"/>
        <v>149040000</v>
      </c>
      <c r="BJ4974" s="203">
        <f t="shared" si="771"/>
        <v>3.6254696376125066E+24</v>
      </c>
    </row>
    <row r="4975" spans="53:62" s="174" customFormat="1" x14ac:dyDescent="0.35">
      <c r="BA4975" s="177">
        <v>4969</v>
      </c>
      <c r="BB4975" s="202">
        <f t="shared" si="764"/>
        <v>248450000</v>
      </c>
      <c r="BC4975" s="63">
        <f t="shared" si="765"/>
        <v>5847.6758879342633</v>
      </c>
      <c r="BD4975" s="63">
        <f t="shared" si="766"/>
        <v>5847.6758879407917</v>
      </c>
      <c r="BE4975" s="63">
        <f t="shared" si="767"/>
        <v>145.53842789939466</v>
      </c>
      <c r="BF4975" s="63">
        <f t="shared" si="768"/>
        <v>145.53842854939467</v>
      </c>
      <c r="BG4975" s="63">
        <f t="shared" si="769"/>
        <v>5.8215371159757918</v>
      </c>
      <c r="BH4975" s="63">
        <f t="shared" si="770"/>
        <v>5.8215377659757914</v>
      </c>
      <c r="BI4975" s="109">
        <f t="shared" si="772"/>
        <v>149070000</v>
      </c>
      <c r="BJ4975" s="203">
        <f t="shared" si="771"/>
        <v>3.6257162330050093E+24</v>
      </c>
    </row>
    <row r="4976" spans="53:62" s="174" customFormat="1" x14ac:dyDescent="0.35">
      <c r="BA4976" s="177">
        <v>4970</v>
      </c>
      <c r="BB4976" s="202">
        <f t="shared" si="764"/>
        <v>248500000</v>
      </c>
      <c r="BC4976" s="63">
        <f t="shared" si="765"/>
        <v>5848.8467878098973</v>
      </c>
      <c r="BD4976" s="63">
        <f t="shared" si="766"/>
        <v>5848.8467878164274</v>
      </c>
      <c r="BE4976" s="63">
        <f t="shared" si="767"/>
        <v>145.53842789939466</v>
      </c>
      <c r="BF4976" s="63">
        <f t="shared" si="768"/>
        <v>145.53842854939467</v>
      </c>
      <c r="BG4976" s="63">
        <f t="shared" si="769"/>
        <v>5.8215371159757918</v>
      </c>
      <c r="BH4976" s="63">
        <f t="shared" si="770"/>
        <v>5.8215377659757914</v>
      </c>
      <c r="BI4976" s="109">
        <f t="shared" si="772"/>
        <v>149100000</v>
      </c>
      <c r="BJ4976" s="203">
        <f t="shared" si="771"/>
        <v>3.6259627349736149E+24</v>
      </c>
    </row>
    <row r="4977" spans="53:62" s="174" customFormat="1" x14ac:dyDescent="0.35">
      <c r="BA4977" s="177">
        <v>4971</v>
      </c>
      <c r="BB4977" s="202">
        <f t="shared" si="764"/>
        <v>248550000</v>
      </c>
      <c r="BC4977" s="63">
        <f t="shared" si="765"/>
        <v>5850.0176853065541</v>
      </c>
      <c r="BD4977" s="63">
        <f t="shared" si="766"/>
        <v>5850.0176853130861</v>
      </c>
      <c r="BE4977" s="63">
        <f t="shared" si="767"/>
        <v>145.53842789939466</v>
      </c>
      <c r="BF4977" s="63">
        <f t="shared" si="768"/>
        <v>145.53842854939467</v>
      </c>
      <c r="BG4977" s="63">
        <f t="shared" si="769"/>
        <v>5.8215371159757918</v>
      </c>
      <c r="BH4977" s="63">
        <f t="shared" si="770"/>
        <v>5.8215377659757914</v>
      </c>
      <c r="BI4977" s="109">
        <f t="shared" si="772"/>
        <v>149130000</v>
      </c>
      <c r="BJ4977" s="203">
        <f t="shared" si="771"/>
        <v>3.626209143553718E+24</v>
      </c>
    </row>
    <row r="4978" spans="53:62" s="174" customFormat="1" x14ac:dyDescent="0.35">
      <c r="BA4978" s="177">
        <v>4972</v>
      </c>
      <c r="BB4978" s="202">
        <f t="shared" si="764"/>
        <v>248600000</v>
      </c>
      <c r="BC4978" s="63">
        <f t="shared" si="765"/>
        <v>5851.1885804242356</v>
      </c>
      <c r="BD4978" s="63">
        <f t="shared" si="766"/>
        <v>5851.1885804307685</v>
      </c>
      <c r="BE4978" s="63">
        <f t="shared" si="767"/>
        <v>145.53842789939466</v>
      </c>
      <c r="BF4978" s="63">
        <f t="shared" si="768"/>
        <v>145.53842854939467</v>
      </c>
      <c r="BG4978" s="63">
        <f t="shared" si="769"/>
        <v>5.8215371159757918</v>
      </c>
      <c r="BH4978" s="63">
        <f t="shared" si="770"/>
        <v>5.8215377659757914</v>
      </c>
      <c r="BI4978" s="109">
        <f t="shared" si="772"/>
        <v>149160000</v>
      </c>
      <c r="BJ4978" s="203">
        <f t="shared" si="771"/>
        <v>3.6264554587806991E+24</v>
      </c>
    </row>
    <row r="4979" spans="53:62" s="174" customFormat="1" x14ac:dyDescent="0.35">
      <c r="BA4979" s="177">
        <v>4973</v>
      </c>
      <c r="BB4979" s="202">
        <f t="shared" si="764"/>
        <v>248650000</v>
      </c>
      <c r="BC4979" s="63">
        <f t="shared" si="765"/>
        <v>5852.3594731630055</v>
      </c>
      <c r="BD4979" s="63">
        <f t="shared" si="766"/>
        <v>5852.3594731695403</v>
      </c>
      <c r="BE4979" s="63">
        <f t="shared" si="767"/>
        <v>145.53842789939466</v>
      </c>
      <c r="BF4979" s="63">
        <f t="shared" si="768"/>
        <v>145.53842854939467</v>
      </c>
      <c r="BG4979" s="63">
        <f t="shared" si="769"/>
        <v>5.8215371159757918</v>
      </c>
      <c r="BH4979" s="63">
        <f t="shared" si="770"/>
        <v>5.8215377659757914</v>
      </c>
      <c r="BI4979" s="109">
        <f t="shared" si="772"/>
        <v>149190000</v>
      </c>
      <c r="BJ4979" s="203">
        <f t="shared" si="771"/>
        <v>3.6267016806899255E+24</v>
      </c>
    </row>
    <row r="4980" spans="53:62" s="174" customFormat="1" x14ac:dyDescent="0.35">
      <c r="BA4980" s="177">
        <v>4974</v>
      </c>
      <c r="BB4980" s="202">
        <f t="shared" si="764"/>
        <v>248700000</v>
      </c>
      <c r="BC4980" s="63">
        <f t="shared" si="765"/>
        <v>5853.5303635228638</v>
      </c>
      <c r="BD4980" s="63">
        <f t="shared" si="766"/>
        <v>5853.5303635293994</v>
      </c>
      <c r="BE4980" s="63">
        <f t="shared" si="767"/>
        <v>145.53842789939466</v>
      </c>
      <c r="BF4980" s="63">
        <f t="shared" si="768"/>
        <v>145.53842854939467</v>
      </c>
      <c r="BG4980" s="63">
        <f t="shared" si="769"/>
        <v>5.8215371159757918</v>
      </c>
      <c r="BH4980" s="63">
        <f t="shared" si="770"/>
        <v>5.8215377659757914</v>
      </c>
      <c r="BI4980" s="109">
        <f t="shared" si="772"/>
        <v>149220000</v>
      </c>
      <c r="BJ4980" s="203">
        <f t="shared" si="771"/>
        <v>3.6269478093167508E+24</v>
      </c>
    </row>
    <row r="4981" spans="53:62" s="174" customFormat="1" x14ac:dyDescent="0.35">
      <c r="BA4981" s="177">
        <v>4975</v>
      </c>
      <c r="BB4981" s="202">
        <f t="shared" si="764"/>
        <v>248750000</v>
      </c>
      <c r="BC4981" s="63">
        <f t="shared" si="765"/>
        <v>5854.701251503745</v>
      </c>
      <c r="BD4981" s="63">
        <f t="shared" si="766"/>
        <v>5854.7012515102824</v>
      </c>
      <c r="BE4981" s="63">
        <f t="shared" si="767"/>
        <v>145.53842789939466</v>
      </c>
      <c r="BF4981" s="63">
        <f t="shared" si="768"/>
        <v>145.53842854939467</v>
      </c>
      <c r="BG4981" s="63">
        <f t="shared" si="769"/>
        <v>5.8215371159757918</v>
      </c>
      <c r="BH4981" s="63">
        <f t="shared" si="770"/>
        <v>5.8215377659757914</v>
      </c>
      <c r="BI4981" s="109">
        <f t="shared" si="772"/>
        <v>149250000</v>
      </c>
      <c r="BJ4981" s="203">
        <f t="shared" si="771"/>
        <v>3.6271938446965166E+24</v>
      </c>
    </row>
    <row r="4982" spans="53:62" s="174" customFormat="1" x14ac:dyDescent="0.35">
      <c r="BA4982" s="177">
        <v>4976</v>
      </c>
      <c r="BB4982" s="202">
        <f t="shared" si="764"/>
        <v>248800000</v>
      </c>
      <c r="BC4982" s="63">
        <f t="shared" si="765"/>
        <v>5855.8721371057154</v>
      </c>
      <c r="BD4982" s="63">
        <f t="shared" si="766"/>
        <v>5855.8721371122538</v>
      </c>
      <c r="BE4982" s="63">
        <f t="shared" si="767"/>
        <v>145.53842789939466</v>
      </c>
      <c r="BF4982" s="63">
        <f t="shared" si="768"/>
        <v>145.53842854939467</v>
      </c>
      <c r="BG4982" s="63">
        <f t="shared" si="769"/>
        <v>5.8215371159757918</v>
      </c>
      <c r="BH4982" s="63">
        <f t="shared" si="770"/>
        <v>5.8215377659757914</v>
      </c>
      <c r="BI4982" s="109">
        <f t="shared" si="772"/>
        <v>149280000</v>
      </c>
      <c r="BJ4982" s="203">
        <f t="shared" si="771"/>
        <v>3.627439786864548E+24</v>
      </c>
    </row>
    <row r="4983" spans="53:62" s="174" customFormat="1" x14ac:dyDescent="0.35">
      <c r="BA4983" s="177">
        <v>4977</v>
      </c>
      <c r="BB4983" s="202">
        <f t="shared" si="764"/>
        <v>248850000</v>
      </c>
      <c r="BC4983" s="63">
        <f t="shared" si="765"/>
        <v>5857.0430203287106</v>
      </c>
      <c r="BD4983" s="63">
        <f t="shared" si="766"/>
        <v>5857.0430203352489</v>
      </c>
      <c r="BE4983" s="63">
        <f t="shared" si="767"/>
        <v>145.53842789939466</v>
      </c>
      <c r="BF4983" s="63">
        <f t="shared" si="768"/>
        <v>145.53842854939467</v>
      </c>
      <c r="BG4983" s="63">
        <f t="shared" si="769"/>
        <v>5.8215371159757918</v>
      </c>
      <c r="BH4983" s="63">
        <f t="shared" si="770"/>
        <v>5.8215377659757914</v>
      </c>
      <c r="BI4983" s="109">
        <f t="shared" si="772"/>
        <v>149310000</v>
      </c>
      <c r="BJ4983" s="203">
        <f t="shared" si="771"/>
        <v>3.6276856358561609E+24</v>
      </c>
    </row>
    <row r="4984" spans="53:62" s="174" customFormat="1" x14ac:dyDescent="0.35">
      <c r="BA4984" s="177">
        <v>4978</v>
      </c>
      <c r="BB4984" s="202">
        <f t="shared" si="764"/>
        <v>248900000</v>
      </c>
      <c r="BC4984" s="63">
        <f t="shared" si="765"/>
        <v>5858.213901172855</v>
      </c>
      <c r="BD4984" s="63">
        <f t="shared" si="766"/>
        <v>5858.213901179397</v>
      </c>
      <c r="BE4984" s="63">
        <f t="shared" si="767"/>
        <v>145.53842789939466</v>
      </c>
      <c r="BF4984" s="63">
        <f t="shared" si="768"/>
        <v>145.53842854939467</v>
      </c>
      <c r="BG4984" s="63">
        <f t="shared" si="769"/>
        <v>5.8215371159757918</v>
      </c>
      <c r="BH4984" s="63">
        <f t="shared" si="770"/>
        <v>5.8215377659757914</v>
      </c>
      <c r="BI4984" s="109">
        <f t="shared" si="772"/>
        <v>149340000</v>
      </c>
      <c r="BJ4984" s="203">
        <f t="shared" si="771"/>
        <v>3.6279313917066539E+24</v>
      </c>
    </row>
    <row r="4985" spans="53:62" s="174" customFormat="1" x14ac:dyDescent="0.35">
      <c r="BA4985" s="177">
        <v>4979</v>
      </c>
      <c r="BB4985" s="202">
        <f t="shared" si="764"/>
        <v>248950000</v>
      </c>
      <c r="BC4985" s="63">
        <f t="shared" si="765"/>
        <v>5859.384779638026</v>
      </c>
      <c r="BD4985" s="63">
        <f t="shared" si="766"/>
        <v>5859.384779644568</v>
      </c>
      <c r="BE4985" s="63">
        <f t="shared" si="767"/>
        <v>145.53842789939466</v>
      </c>
      <c r="BF4985" s="63">
        <f t="shared" si="768"/>
        <v>145.53842854939467</v>
      </c>
      <c r="BG4985" s="63">
        <f t="shared" si="769"/>
        <v>5.8215371159757918</v>
      </c>
      <c r="BH4985" s="63">
        <f t="shared" si="770"/>
        <v>5.8215377659757914</v>
      </c>
      <c r="BI4985" s="109">
        <f t="shared" si="772"/>
        <v>149370000</v>
      </c>
      <c r="BJ4985" s="203">
        <f t="shared" si="771"/>
        <v>3.6281770544513151E+24</v>
      </c>
    </row>
    <row r="4986" spans="53:62" s="174" customFormat="1" x14ac:dyDescent="0.35">
      <c r="BA4986" s="177">
        <v>4980</v>
      </c>
      <c r="BB4986" s="202">
        <f t="shared" si="764"/>
        <v>249000000</v>
      </c>
      <c r="BC4986" s="63">
        <f t="shared" si="765"/>
        <v>5860.555655724349</v>
      </c>
      <c r="BD4986" s="63">
        <f t="shared" si="766"/>
        <v>5860.5556557308928</v>
      </c>
      <c r="BE4986" s="63">
        <f t="shared" si="767"/>
        <v>145.53842789939466</v>
      </c>
      <c r="BF4986" s="63">
        <f t="shared" si="768"/>
        <v>145.53842854939467</v>
      </c>
      <c r="BG4986" s="63">
        <f t="shared" si="769"/>
        <v>5.8215371159757918</v>
      </c>
      <c r="BH4986" s="63">
        <f t="shared" si="770"/>
        <v>5.8215377659757914</v>
      </c>
      <c r="BI4986" s="109">
        <f t="shared" si="772"/>
        <v>149400000</v>
      </c>
      <c r="BJ4986" s="203">
        <f t="shared" si="771"/>
        <v>3.628422624125418E+24</v>
      </c>
    </row>
    <row r="4987" spans="53:62" s="174" customFormat="1" x14ac:dyDescent="0.35">
      <c r="BA4987" s="177">
        <v>4981</v>
      </c>
      <c r="BB4987" s="202">
        <f t="shared" si="764"/>
        <v>249050000</v>
      </c>
      <c r="BC4987" s="63">
        <f t="shared" si="765"/>
        <v>5861.7265294316967</v>
      </c>
      <c r="BD4987" s="63">
        <f t="shared" si="766"/>
        <v>5861.7265294382405</v>
      </c>
      <c r="BE4987" s="63">
        <f t="shared" si="767"/>
        <v>145.53842789939466</v>
      </c>
      <c r="BF4987" s="63">
        <f t="shared" si="768"/>
        <v>145.53842854939467</v>
      </c>
      <c r="BG4987" s="63">
        <f t="shared" si="769"/>
        <v>5.8215371159757918</v>
      </c>
      <c r="BH4987" s="63">
        <f t="shared" si="770"/>
        <v>5.8215377659757914</v>
      </c>
      <c r="BI4987" s="109">
        <f t="shared" si="772"/>
        <v>149430000</v>
      </c>
      <c r="BJ4987" s="203">
        <f t="shared" si="771"/>
        <v>3.6286681007642222E+24</v>
      </c>
    </row>
    <row r="4988" spans="53:62" s="174" customFormat="1" x14ac:dyDescent="0.35">
      <c r="BA4988" s="177">
        <v>4982</v>
      </c>
      <c r="BB4988" s="202">
        <f t="shared" si="764"/>
        <v>249100000</v>
      </c>
      <c r="BC4988" s="63">
        <f t="shared" si="765"/>
        <v>5862.8974007601955</v>
      </c>
      <c r="BD4988" s="63">
        <f t="shared" si="766"/>
        <v>5862.8974007667421</v>
      </c>
      <c r="BE4988" s="63">
        <f t="shared" si="767"/>
        <v>145.53842789939466</v>
      </c>
      <c r="BF4988" s="63">
        <f t="shared" si="768"/>
        <v>145.53842854939467</v>
      </c>
      <c r="BG4988" s="63">
        <f t="shared" si="769"/>
        <v>5.8215371159757918</v>
      </c>
      <c r="BH4988" s="63">
        <f t="shared" si="770"/>
        <v>5.8215377659757914</v>
      </c>
      <c r="BI4988" s="109">
        <f t="shared" si="772"/>
        <v>149460000</v>
      </c>
      <c r="BJ4988" s="203">
        <f t="shared" si="771"/>
        <v>3.6289134844029752E+24</v>
      </c>
    </row>
    <row r="4989" spans="53:62" s="174" customFormat="1" x14ac:dyDescent="0.35">
      <c r="BA4989" s="177">
        <v>4983</v>
      </c>
      <c r="BB4989" s="202">
        <f t="shared" si="764"/>
        <v>249150000</v>
      </c>
      <c r="BC4989" s="63">
        <f t="shared" si="765"/>
        <v>5864.0682697097191</v>
      </c>
      <c r="BD4989" s="63">
        <f t="shared" si="766"/>
        <v>5864.0682697162665</v>
      </c>
      <c r="BE4989" s="63">
        <f t="shared" si="767"/>
        <v>145.53842789939466</v>
      </c>
      <c r="BF4989" s="63">
        <f t="shared" si="768"/>
        <v>145.53842854939467</v>
      </c>
      <c r="BG4989" s="63">
        <f t="shared" si="769"/>
        <v>5.8215371159757918</v>
      </c>
      <c r="BH4989" s="63">
        <f t="shared" si="770"/>
        <v>5.8215377659757914</v>
      </c>
      <c r="BI4989" s="109">
        <f t="shared" si="772"/>
        <v>149490000</v>
      </c>
      <c r="BJ4989" s="203">
        <f t="shared" si="771"/>
        <v>3.6291587750769104E+24</v>
      </c>
    </row>
    <row r="4990" spans="53:62" s="174" customFormat="1" x14ac:dyDescent="0.35">
      <c r="BA4990" s="177">
        <v>4984</v>
      </c>
      <c r="BB4990" s="202">
        <f t="shared" si="764"/>
        <v>249200000</v>
      </c>
      <c r="BC4990" s="63">
        <f t="shared" si="765"/>
        <v>5865.2391362804601</v>
      </c>
      <c r="BD4990" s="63">
        <f t="shared" si="766"/>
        <v>5865.2391362870094</v>
      </c>
      <c r="BE4990" s="63">
        <f t="shared" si="767"/>
        <v>145.53842789939466</v>
      </c>
      <c r="BF4990" s="63">
        <f t="shared" si="768"/>
        <v>145.53842854939467</v>
      </c>
      <c r="BG4990" s="63">
        <f t="shared" si="769"/>
        <v>5.8215371159757918</v>
      </c>
      <c r="BH4990" s="63">
        <f t="shared" si="770"/>
        <v>5.8215377659757914</v>
      </c>
      <c r="BI4990" s="109">
        <f t="shared" si="772"/>
        <v>149520000</v>
      </c>
      <c r="BJ4990" s="203">
        <f t="shared" si="771"/>
        <v>3.6294039728212481E+24</v>
      </c>
    </row>
    <row r="4991" spans="53:62" s="174" customFormat="1" x14ac:dyDescent="0.35">
      <c r="BA4991" s="177">
        <v>4985</v>
      </c>
      <c r="BB4991" s="202">
        <f t="shared" si="764"/>
        <v>249250000</v>
      </c>
      <c r="BC4991" s="63">
        <f t="shared" si="765"/>
        <v>5866.4100004722259</v>
      </c>
      <c r="BD4991" s="63">
        <f t="shared" si="766"/>
        <v>5866.4100004787751</v>
      </c>
      <c r="BE4991" s="63">
        <f t="shared" si="767"/>
        <v>145.53842789939466</v>
      </c>
      <c r="BF4991" s="63">
        <f t="shared" si="768"/>
        <v>145.53842854939467</v>
      </c>
      <c r="BG4991" s="63">
        <f t="shared" si="769"/>
        <v>5.8215371159757918</v>
      </c>
      <c r="BH4991" s="63">
        <f t="shared" si="770"/>
        <v>5.8215377659757914</v>
      </c>
      <c r="BI4991" s="109">
        <f t="shared" si="772"/>
        <v>149550000</v>
      </c>
      <c r="BJ4991" s="203">
        <f t="shared" si="771"/>
        <v>3.6296490776711947E+24</v>
      </c>
    </row>
    <row r="4992" spans="53:62" s="174" customFormat="1" x14ac:dyDescent="0.35">
      <c r="BA4992" s="177">
        <v>4986</v>
      </c>
      <c r="BB4992" s="202">
        <f t="shared" si="764"/>
        <v>249300000</v>
      </c>
      <c r="BC4992" s="63">
        <f t="shared" si="765"/>
        <v>5867.5808622851418</v>
      </c>
      <c r="BD4992" s="63">
        <f t="shared" si="766"/>
        <v>5867.5808622916938</v>
      </c>
      <c r="BE4992" s="63">
        <f t="shared" si="767"/>
        <v>145.53842789939466</v>
      </c>
      <c r="BF4992" s="63">
        <f t="shared" si="768"/>
        <v>145.53842854939467</v>
      </c>
      <c r="BG4992" s="63">
        <f t="shared" si="769"/>
        <v>5.8215371159757918</v>
      </c>
      <c r="BH4992" s="63">
        <f t="shared" si="770"/>
        <v>5.8215377659757914</v>
      </c>
      <c r="BI4992" s="109">
        <f t="shared" si="772"/>
        <v>149580000</v>
      </c>
      <c r="BJ4992" s="203">
        <f t="shared" si="771"/>
        <v>3.6298940896619437E+24</v>
      </c>
    </row>
    <row r="4993" spans="53:62" s="174" customFormat="1" x14ac:dyDescent="0.35">
      <c r="BA4993" s="177">
        <v>4987</v>
      </c>
      <c r="BB4993" s="202">
        <f t="shared" si="764"/>
        <v>249350000</v>
      </c>
      <c r="BC4993" s="63">
        <f t="shared" si="765"/>
        <v>5868.7517217191489</v>
      </c>
      <c r="BD4993" s="63">
        <f t="shared" si="766"/>
        <v>5868.7517217257018</v>
      </c>
      <c r="BE4993" s="63">
        <f t="shared" si="767"/>
        <v>145.53842789939466</v>
      </c>
      <c r="BF4993" s="63">
        <f t="shared" si="768"/>
        <v>145.53842854939467</v>
      </c>
      <c r="BG4993" s="63">
        <f t="shared" si="769"/>
        <v>5.8215371159757918</v>
      </c>
      <c r="BH4993" s="63">
        <f t="shared" si="770"/>
        <v>5.8215377659757914</v>
      </c>
      <c r="BI4993" s="109">
        <f t="shared" si="772"/>
        <v>149610000</v>
      </c>
      <c r="BJ4993" s="203">
        <f t="shared" si="771"/>
        <v>3.6301390088286762E+24</v>
      </c>
    </row>
    <row r="4994" spans="53:62" s="174" customFormat="1" x14ac:dyDescent="0.35">
      <c r="BA4994" s="177">
        <v>4988</v>
      </c>
      <c r="BB4994" s="202">
        <f t="shared" si="764"/>
        <v>249400000</v>
      </c>
      <c r="BC4994" s="63">
        <f t="shared" si="765"/>
        <v>5869.922578774308</v>
      </c>
      <c r="BD4994" s="63">
        <f t="shared" si="766"/>
        <v>5869.9225787808618</v>
      </c>
      <c r="BE4994" s="63">
        <f t="shared" si="767"/>
        <v>145.53842789939466</v>
      </c>
      <c r="BF4994" s="63">
        <f t="shared" si="768"/>
        <v>145.53842854939467</v>
      </c>
      <c r="BG4994" s="63">
        <f t="shared" si="769"/>
        <v>5.8215371159757918</v>
      </c>
      <c r="BH4994" s="63">
        <f t="shared" si="770"/>
        <v>5.8215377659757914</v>
      </c>
      <c r="BI4994" s="109">
        <f t="shared" si="772"/>
        <v>149640000</v>
      </c>
      <c r="BJ4994" s="203">
        <f t="shared" si="771"/>
        <v>3.6303838352065578E+24</v>
      </c>
    </row>
    <row r="4995" spans="53:62" s="174" customFormat="1" x14ac:dyDescent="0.35">
      <c r="BA4995" s="177">
        <v>4989</v>
      </c>
      <c r="BB4995" s="202">
        <f t="shared" si="764"/>
        <v>249450000</v>
      </c>
      <c r="BC4995" s="63">
        <f t="shared" si="765"/>
        <v>5871.0934334506192</v>
      </c>
      <c r="BD4995" s="63">
        <f t="shared" si="766"/>
        <v>5871.0934334571748</v>
      </c>
      <c r="BE4995" s="63">
        <f t="shared" si="767"/>
        <v>145.53842789939466</v>
      </c>
      <c r="BF4995" s="63">
        <f t="shared" si="768"/>
        <v>145.53842854939467</v>
      </c>
      <c r="BG4995" s="63">
        <f t="shared" si="769"/>
        <v>5.8215371159757918</v>
      </c>
      <c r="BH4995" s="63">
        <f t="shared" si="770"/>
        <v>5.8215377659757914</v>
      </c>
      <c r="BI4995" s="109">
        <f t="shared" si="772"/>
        <v>149670000</v>
      </c>
      <c r="BJ4995" s="203">
        <f t="shared" si="771"/>
        <v>3.6306285688307429E+24</v>
      </c>
    </row>
    <row r="4996" spans="53:62" s="174" customFormat="1" x14ac:dyDescent="0.35">
      <c r="BA4996" s="177">
        <v>4990</v>
      </c>
      <c r="BB4996" s="202">
        <f t="shared" si="764"/>
        <v>249500000</v>
      </c>
      <c r="BC4996" s="63">
        <f t="shared" si="765"/>
        <v>5872.2642857480205</v>
      </c>
      <c r="BD4996" s="63">
        <f t="shared" si="766"/>
        <v>5872.2642857545761</v>
      </c>
      <c r="BE4996" s="63">
        <f t="shared" si="767"/>
        <v>145.53842789939466</v>
      </c>
      <c r="BF4996" s="63">
        <f t="shared" si="768"/>
        <v>145.53842854939467</v>
      </c>
      <c r="BG4996" s="63">
        <f t="shared" si="769"/>
        <v>5.8215371159757918</v>
      </c>
      <c r="BH4996" s="63">
        <f t="shared" si="770"/>
        <v>5.8215377659757914</v>
      </c>
      <c r="BI4996" s="109">
        <f t="shared" si="772"/>
        <v>149700000</v>
      </c>
      <c r="BJ4996" s="203">
        <f t="shared" si="771"/>
        <v>3.6308732097363717E+24</v>
      </c>
    </row>
    <row r="4997" spans="53:62" s="174" customFormat="1" x14ac:dyDescent="0.35">
      <c r="BA4997" s="177">
        <v>4991</v>
      </c>
      <c r="BB4997" s="202">
        <f t="shared" si="764"/>
        <v>249550000</v>
      </c>
      <c r="BC4997" s="63">
        <f t="shared" si="765"/>
        <v>5873.4351356666384</v>
      </c>
      <c r="BD4997" s="63">
        <f t="shared" si="766"/>
        <v>5873.435135673195</v>
      </c>
      <c r="BE4997" s="63">
        <f t="shared" si="767"/>
        <v>145.53842789939466</v>
      </c>
      <c r="BF4997" s="63">
        <f t="shared" si="768"/>
        <v>145.53842854939467</v>
      </c>
      <c r="BG4997" s="63">
        <f t="shared" si="769"/>
        <v>5.8215371159757918</v>
      </c>
      <c r="BH4997" s="63">
        <f t="shared" si="770"/>
        <v>5.8215377659757914</v>
      </c>
      <c r="BI4997" s="109">
        <f t="shared" si="772"/>
        <v>149730000</v>
      </c>
      <c r="BJ4997" s="203">
        <f t="shared" si="771"/>
        <v>3.6311177579585696E+24</v>
      </c>
    </row>
    <row r="4998" spans="53:62" s="174" customFormat="1" x14ac:dyDescent="0.35">
      <c r="BA4998" s="177">
        <v>4992</v>
      </c>
      <c r="BB4998" s="202">
        <f t="shared" ref="BB4998:BB5061" si="773">BA4998*50000</f>
        <v>249600000</v>
      </c>
      <c r="BC4998" s="63">
        <f t="shared" ref="BC4998:BC5061" si="774">($F$5+$F$6+$F$7+$F$8+$F$9)*(1-EXP(-$F$20*(1-$DC$6%)*BB4998/(2*$F$17)))*$F$25*$F$1*10^3*11600/($F$20*(1-$DC$6%))</f>
        <v>5874.605983206342</v>
      </c>
      <c r="BD4998" s="63">
        <f t="shared" ref="BD4998:BD5061" si="775">($F$25*$F$1*10^3*11600*($F$5+$F$6+$F$7+$F$8+$F$9)/($F$27*$F$29*(1-$DC$6%))+$F$28/$F$27)*(1-EXP(-$F$27*$F$29*(1-$DC$6%)*BB4998/(2*$F$17)))</f>
        <v>5874.6059832129031</v>
      </c>
      <c r="BE4998" s="63">
        <f t="shared" ref="BE4998:BE5061" si="776">($F$5+$F$6+$F$7+$F$8+$F$9)*(1-EXP(-$F$20*(1-$DC$5%)*BB4998/(2*$F$17)))*$F$25*$F$1*10^3*11600/($F$20*(1-$DC$5%))</f>
        <v>145.53842789939466</v>
      </c>
      <c r="BF4998" s="63">
        <f t="shared" ref="BF4998:BF5061" si="777">($F$25*$F$1*10^3*11600*($F$5+$F$6+$F$7+$F$8+$F$9)/($F$27*$F$29*(1-$DC$5%))+$F$28/$F$27)*(1-EXP(-$F$27*$F$29*(1-$DC$5%)*BB4998/(2*$F$17)))</f>
        <v>145.53842854939467</v>
      </c>
      <c r="BG4998" s="63">
        <f t="shared" ref="BG4998:BG5061" si="778">($F$5+$F$6+$F$7+$F$8+$F$9)*(1-EXP(-$F$20*(1-$DC$4%)*BB4998/(2*$F$17)))*$F$25*$F$1*10^3*11600/($F$20*(1-$DC$4%))</f>
        <v>5.8215371159757918</v>
      </c>
      <c r="BH4998" s="63">
        <f t="shared" ref="BH4998:BH5061" si="779">($F$25*$F$1*10^3*11600*($F$5+$F$6+$F$7+$F$8+$F$9)/($F$27*$F$29*(1-$DC$4%))+$F$28/$F$27)*(1-EXP(-$F$27*$F$29*(1-$DC$4%)*BB4998/(2*$F$17)))</f>
        <v>5.8215377659757914</v>
      </c>
      <c r="BI4998" s="109">
        <f t="shared" si="772"/>
        <v>149760000</v>
      </c>
      <c r="BJ4998" s="203">
        <f t="shared" ref="BJ4998:BJ5061" si="780">($F$17/($F$20*(1-$F$19%)))*($F$5+$F$6+$F$7+$F$8+$F$9)*(1-EXP(-$F$20*(1-$F$19%)*BI4998/(2*$F$17)))+$F$17/($F$25*1000)*$F$11*EXP(-$F$20*(1-$F$19%)*BI4998/(2*$F$17))</f>
        <v>3.6313622135324523E+24</v>
      </c>
    </row>
    <row r="4999" spans="53:62" s="174" customFormat="1" x14ac:dyDescent="0.35">
      <c r="BA4999" s="177">
        <v>4993</v>
      </c>
      <c r="BB4999" s="202">
        <f t="shared" si="773"/>
        <v>249650000</v>
      </c>
      <c r="BC4999" s="63">
        <f t="shared" si="774"/>
        <v>5875.7768283672031</v>
      </c>
      <c r="BD4999" s="63">
        <f t="shared" si="775"/>
        <v>5875.7768283737632</v>
      </c>
      <c r="BE4999" s="63">
        <f t="shared" si="776"/>
        <v>145.53842789939466</v>
      </c>
      <c r="BF4999" s="63">
        <f t="shared" si="777"/>
        <v>145.53842854939467</v>
      </c>
      <c r="BG4999" s="63">
        <f t="shared" si="778"/>
        <v>5.8215371159757918</v>
      </c>
      <c r="BH4999" s="63">
        <f t="shared" si="779"/>
        <v>5.8215377659757914</v>
      </c>
      <c r="BI4999" s="109">
        <f t="shared" ref="BI4999:BI5062" si="781">BA4999*30000</f>
        <v>149790000</v>
      </c>
      <c r="BJ4999" s="203">
        <f t="shared" si="780"/>
        <v>3.6316065764931192E+24</v>
      </c>
    </row>
    <row r="5000" spans="53:62" s="174" customFormat="1" x14ac:dyDescent="0.35">
      <c r="BA5000" s="177">
        <v>4994</v>
      </c>
      <c r="BB5000" s="202">
        <f t="shared" si="773"/>
        <v>249700000</v>
      </c>
      <c r="BC5000" s="63">
        <f t="shared" si="774"/>
        <v>5876.9476711492152</v>
      </c>
      <c r="BD5000" s="63">
        <f t="shared" si="775"/>
        <v>5876.9476711557763</v>
      </c>
      <c r="BE5000" s="63">
        <f t="shared" si="776"/>
        <v>145.53842789939466</v>
      </c>
      <c r="BF5000" s="63">
        <f t="shared" si="777"/>
        <v>145.53842854939467</v>
      </c>
      <c r="BG5000" s="63">
        <f t="shared" si="778"/>
        <v>5.8215371159757918</v>
      </c>
      <c r="BH5000" s="63">
        <f t="shared" si="779"/>
        <v>5.8215377659757914</v>
      </c>
      <c r="BI5000" s="109">
        <f t="shared" si="781"/>
        <v>149820000</v>
      </c>
      <c r="BJ5000" s="203">
        <f t="shared" si="780"/>
        <v>3.6318508468756571E+24</v>
      </c>
    </row>
    <row r="5001" spans="53:62" s="174" customFormat="1" x14ac:dyDescent="0.35">
      <c r="BA5001" s="177">
        <v>4995</v>
      </c>
      <c r="BB5001" s="202">
        <f t="shared" si="773"/>
        <v>249750000</v>
      </c>
      <c r="BC5001" s="63">
        <f t="shared" si="774"/>
        <v>5878.1185115523785</v>
      </c>
      <c r="BD5001" s="63">
        <f t="shared" si="775"/>
        <v>5878.1185115589424</v>
      </c>
      <c r="BE5001" s="63">
        <f t="shared" si="776"/>
        <v>145.53842789939466</v>
      </c>
      <c r="BF5001" s="63">
        <f t="shared" si="777"/>
        <v>145.53842854939467</v>
      </c>
      <c r="BG5001" s="63">
        <f t="shared" si="778"/>
        <v>5.8215371159757918</v>
      </c>
      <c r="BH5001" s="63">
        <f t="shared" si="779"/>
        <v>5.8215377659757914</v>
      </c>
      <c r="BI5001" s="109">
        <f t="shared" si="781"/>
        <v>149850000</v>
      </c>
      <c r="BJ5001" s="203">
        <f t="shared" si="780"/>
        <v>3.6320950247151397E+24</v>
      </c>
    </row>
    <row r="5002" spans="53:62" s="174" customFormat="1" x14ac:dyDescent="0.35">
      <c r="BA5002" s="177">
        <v>4996</v>
      </c>
      <c r="BB5002" s="202">
        <f t="shared" si="773"/>
        <v>249800000</v>
      </c>
      <c r="BC5002" s="63">
        <f t="shared" si="774"/>
        <v>5879.2893495767612</v>
      </c>
      <c r="BD5002" s="63">
        <f t="shared" si="775"/>
        <v>5879.2893495833259</v>
      </c>
      <c r="BE5002" s="63">
        <f t="shared" si="776"/>
        <v>145.53842789939466</v>
      </c>
      <c r="BF5002" s="63">
        <f t="shared" si="777"/>
        <v>145.53842854939467</v>
      </c>
      <c r="BG5002" s="63">
        <f t="shared" si="778"/>
        <v>5.8215371159757918</v>
      </c>
      <c r="BH5002" s="63">
        <f t="shared" si="779"/>
        <v>5.8215377659757914</v>
      </c>
      <c r="BI5002" s="109">
        <f t="shared" si="781"/>
        <v>149880000</v>
      </c>
      <c r="BJ5002" s="203">
        <f t="shared" si="780"/>
        <v>3.6323391100466274E+24</v>
      </c>
    </row>
    <row r="5003" spans="53:62" s="174" customFormat="1" x14ac:dyDescent="0.35">
      <c r="BA5003" s="177">
        <v>4997</v>
      </c>
      <c r="BB5003" s="202">
        <f t="shared" si="773"/>
        <v>249850000</v>
      </c>
      <c r="BC5003" s="63">
        <f t="shared" si="774"/>
        <v>5880.4601852222322</v>
      </c>
      <c r="BD5003" s="63">
        <f t="shared" si="775"/>
        <v>5880.4601852287979</v>
      </c>
      <c r="BE5003" s="63">
        <f t="shared" si="776"/>
        <v>145.53842789939466</v>
      </c>
      <c r="BF5003" s="63">
        <f t="shared" si="777"/>
        <v>145.53842854939467</v>
      </c>
      <c r="BG5003" s="63">
        <f t="shared" si="778"/>
        <v>5.8215371159757918</v>
      </c>
      <c r="BH5003" s="63">
        <f t="shared" si="779"/>
        <v>5.8215377659757914</v>
      </c>
      <c r="BI5003" s="109">
        <f t="shared" si="781"/>
        <v>149910000</v>
      </c>
      <c r="BJ5003" s="203">
        <f t="shared" si="780"/>
        <v>3.6325831029051677E+24</v>
      </c>
    </row>
    <row r="5004" spans="53:62" s="174" customFormat="1" x14ac:dyDescent="0.35">
      <c r="BA5004" s="177">
        <v>4998</v>
      </c>
      <c r="BB5004" s="202">
        <f t="shared" si="773"/>
        <v>249900000</v>
      </c>
      <c r="BC5004" s="63">
        <f t="shared" si="774"/>
        <v>5881.6310184889198</v>
      </c>
      <c r="BD5004" s="63">
        <f t="shared" si="775"/>
        <v>5881.6310184954873</v>
      </c>
      <c r="BE5004" s="63">
        <f t="shared" si="776"/>
        <v>145.53842789939466</v>
      </c>
      <c r="BF5004" s="63">
        <f t="shared" si="777"/>
        <v>145.53842854939467</v>
      </c>
      <c r="BG5004" s="63">
        <f t="shared" si="778"/>
        <v>5.8215371159757918</v>
      </c>
      <c r="BH5004" s="63">
        <f t="shared" si="779"/>
        <v>5.8215377659757914</v>
      </c>
      <c r="BI5004" s="109">
        <f t="shared" si="781"/>
        <v>149940000</v>
      </c>
      <c r="BJ5004" s="203">
        <f t="shared" si="780"/>
        <v>3.632827003325794E+24</v>
      </c>
    </row>
    <row r="5005" spans="53:62" s="174" customFormat="1" x14ac:dyDescent="0.35">
      <c r="BA5005" s="177">
        <v>4999</v>
      </c>
      <c r="BB5005" s="202">
        <f t="shared" si="773"/>
        <v>249950000</v>
      </c>
      <c r="BC5005" s="63">
        <f t="shared" si="774"/>
        <v>5882.8018493768259</v>
      </c>
      <c r="BD5005" s="63">
        <f t="shared" si="775"/>
        <v>5882.8018493833952</v>
      </c>
      <c r="BE5005" s="63">
        <f t="shared" si="776"/>
        <v>145.53842789939466</v>
      </c>
      <c r="BF5005" s="63">
        <f t="shared" si="777"/>
        <v>145.53842854939467</v>
      </c>
      <c r="BG5005" s="63">
        <f t="shared" si="778"/>
        <v>5.8215371159757918</v>
      </c>
      <c r="BH5005" s="63">
        <f t="shared" si="779"/>
        <v>5.8215377659757914</v>
      </c>
      <c r="BI5005" s="109">
        <f t="shared" si="781"/>
        <v>149970000</v>
      </c>
      <c r="BJ5005" s="203">
        <f t="shared" si="780"/>
        <v>3.6330708113435275E+24</v>
      </c>
    </row>
    <row r="5006" spans="53:62" s="174" customFormat="1" x14ac:dyDescent="0.35">
      <c r="BA5006" s="177">
        <v>5000</v>
      </c>
      <c r="BB5006" s="202">
        <f t="shared" si="773"/>
        <v>250000000</v>
      </c>
      <c r="BC5006" s="63">
        <f t="shared" si="774"/>
        <v>5883.9726778858858</v>
      </c>
      <c r="BD5006" s="63">
        <f t="shared" si="775"/>
        <v>5883.9726778924551</v>
      </c>
      <c r="BE5006" s="63">
        <f t="shared" si="776"/>
        <v>145.53842789939466</v>
      </c>
      <c r="BF5006" s="63">
        <f t="shared" si="777"/>
        <v>145.53842854939467</v>
      </c>
      <c r="BG5006" s="63">
        <f t="shared" si="778"/>
        <v>5.8215371159757918</v>
      </c>
      <c r="BH5006" s="63">
        <f t="shared" si="779"/>
        <v>5.8215377659757914</v>
      </c>
      <c r="BI5006" s="109">
        <f t="shared" si="781"/>
        <v>150000000</v>
      </c>
      <c r="BJ5006" s="203">
        <f t="shared" si="780"/>
        <v>3.6333145269933744E+24</v>
      </c>
    </row>
    <row r="5007" spans="53:62" s="174" customFormat="1" x14ac:dyDescent="0.35">
      <c r="BA5007" s="177">
        <v>5001</v>
      </c>
      <c r="BB5007" s="202">
        <f t="shared" si="773"/>
        <v>250050000</v>
      </c>
      <c r="BC5007" s="63">
        <f t="shared" si="774"/>
        <v>5885.1435040160977</v>
      </c>
      <c r="BD5007" s="63">
        <f t="shared" si="775"/>
        <v>5885.1435040226679</v>
      </c>
      <c r="BE5007" s="63">
        <f t="shared" si="776"/>
        <v>145.53842789939466</v>
      </c>
      <c r="BF5007" s="63">
        <f t="shared" si="777"/>
        <v>145.53842854939467</v>
      </c>
      <c r="BG5007" s="63">
        <f t="shared" si="778"/>
        <v>5.8215371159757918</v>
      </c>
      <c r="BH5007" s="63">
        <f t="shared" si="779"/>
        <v>5.8215377659757914</v>
      </c>
      <c r="BI5007" s="109">
        <f t="shared" si="781"/>
        <v>150030000</v>
      </c>
      <c r="BJ5007" s="203">
        <f t="shared" si="780"/>
        <v>3.6335581503103296E+24</v>
      </c>
    </row>
    <row r="5008" spans="53:62" s="174" customFormat="1" x14ac:dyDescent="0.35">
      <c r="BA5008" s="177">
        <v>5002</v>
      </c>
      <c r="BB5008" s="202">
        <f t="shared" si="773"/>
        <v>250100000</v>
      </c>
      <c r="BC5008" s="63">
        <f t="shared" si="774"/>
        <v>5886.3143277675272</v>
      </c>
      <c r="BD5008" s="63">
        <f t="shared" si="775"/>
        <v>5886.3143277740983</v>
      </c>
      <c r="BE5008" s="63">
        <f t="shared" si="776"/>
        <v>145.53842789939466</v>
      </c>
      <c r="BF5008" s="63">
        <f t="shared" si="777"/>
        <v>145.53842854939467</v>
      </c>
      <c r="BG5008" s="63">
        <f t="shared" si="778"/>
        <v>5.8215371159757918</v>
      </c>
      <c r="BH5008" s="63">
        <f t="shared" si="779"/>
        <v>5.8215377659757914</v>
      </c>
      <c r="BI5008" s="109">
        <f t="shared" si="781"/>
        <v>150060000</v>
      </c>
      <c r="BJ5008" s="203">
        <f t="shared" si="780"/>
        <v>3.6338016813293738E+24</v>
      </c>
    </row>
    <row r="5009" spans="53:62" s="174" customFormat="1" x14ac:dyDescent="0.35">
      <c r="BA5009" s="177">
        <v>5003</v>
      </c>
      <c r="BB5009" s="202">
        <f t="shared" si="773"/>
        <v>250150000</v>
      </c>
      <c r="BC5009" s="63">
        <f t="shared" si="774"/>
        <v>5887.4851491401723</v>
      </c>
      <c r="BD5009" s="63">
        <f t="shared" si="775"/>
        <v>5887.4851491467462</v>
      </c>
      <c r="BE5009" s="63">
        <f t="shared" si="776"/>
        <v>145.53842789939466</v>
      </c>
      <c r="BF5009" s="63">
        <f t="shared" si="777"/>
        <v>145.53842854939467</v>
      </c>
      <c r="BG5009" s="63">
        <f t="shared" si="778"/>
        <v>5.8215371159757918</v>
      </c>
      <c r="BH5009" s="63">
        <f t="shared" si="779"/>
        <v>5.8215377659757914</v>
      </c>
      <c r="BI5009" s="109">
        <f t="shared" si="781"/>
        <v>150090000</v>
      </c>
      <c r="BJ5009" s="203">
        <f t="shared" si="780"/>
        <v>3.6340451200854741E+24</v>
      </c>
    </row>
    <row r="5010" spans="53:62" s="174" customFormat="1" x14ac:dyDescent="0.35">
      <c r="BA5010" s="177">
        <v>5004</v>
      </c>
      <c r="BB5010" s="202">
        <f t="shared" si="773"/>
        <v>250200000</v>
      </c>
      <c r="BC5010" s="63">
        <f t="shared" si="774"/>
        <v>5888.6559681340359</v>
      </c>
      <c r="BD5010" s="63">
        <f t="shared" si="775"/>
        <v>5888.6559681406125</v>
      </c>
      <c r="BE5010" s="63">
        <f t="shared" si="776"/>
        <v>145.53842789939466</v>
      </c>
      <c r="BF5010" s="63">
        <f t="shared" si="777"/>
        <v>145.53842854939467</v>
      </c>
      <c r="BG5010" s="63">
        <f t="shared" si="778"/>
        <v>5.8215371159757918</v>
      </c>
      <c r="BH5010" s="63">
        <f t="shared" si="779"/>
        <v>5.8215377659757914</v>
      </c>
      <c r="BI5010" s="109">
        <f t="shared" si="781"/>
        <v>150120000</v>
      </c>
      <c r="BJ5010" s="203">
        <f t="shared" si="780"/>
        <v>3.634288466613585E+24</v>
      </c>
    </row>
    <row r="5011" spans="53:62" s="174" customFormat="1" x14ac:dyDescent="0.35">
      <c r="BA5011" s="177">
        <v>5005</v>
      </c>
      <c r="BB5011" s="202">
        <f t="shared" si="773"/>
        <v>250250000</v>
      </c>
      <c r="BC5011" s="63">
        <f t="shared" si="774"/>
        <v>5889.8267847490552</v>
      </c>
      <c r="BD5011" s="63">
        <f t="shared" si="775"/>
        <v>5889.8267847556308</v>
      </c>
      <c r="BE5011" s="63">
        <f t="shared" si="776"/>
        <v>145.53842789939466</v>
      </c>
      <c r="BF5011" s="63">
        <f t="shared" si="777"/>
        <v>145.53842854939467</v>
      </c>
      <c r="BG5011" s="63">
        <f t="shared" si="778"/>
        <v>5.8215371159757918</v>
      </c>
      <c r="BH5011" s="63">
        <f t="shared" si="779"/>
        <v>5.8215377659757914</v>
      </c>
      <c r="BI5011" s="109">
        <f t="shared" si="781"/>
        <v>150150000</v>
      </c>
      <c r="BJ5011" s="203">
        <f t="shared" si="780"/>
        <v>3.6345317209486477E+24</v>
      </c>
    </row>
    <row r="5012" spans="53:62" s="174" customFormat="1" x14ac:dyDescent="0.35">
      <c r="BA5012" s="177">
        <v>5006</v>
      </c>
      <c r="BB5012" s="202">
        <f t="shared" si="773"/>
        <v>250300000</v>
      </c>
      <c r="BC5012" s="63">
        <f t="shared" si="774"/>
        <v>5890.9975989853547</v>
      </c>
      <c r="BD5012" s="63">
        <f t="shared" si="775"/>
        <v>5890.9975989919321</v>
      </c>
      <c r="BE5012" s="63">
        <f t="shared" si="776"/>
        <v>145.53842789939466</v>
      </c>
      <c r="BF5012" s="63">
        <f t="shared" si="777"/>
        <v>145.53842854939467</v>
      </c>
      <c r="BG5012" s="63">
        <f t="shared" si="778"/>
        <v>5.8215371159757918</v>
      </c>
      <c r="BH5012" s="63">
        <f t="shared" si="779"/>
        <v>5.8215377659757914</v>
      </c>
      <c r="BI5012" s="109">
        <f t="shared" si="781"/>
        <v>150180000</v>
      </c>
      <c r="BJ5012" s="203">
        <f t="shared" si="780"/>
        <v>3.6347748831255905E+24</v>
      </c>
    </row>
    <row r="5013" spans="53:62" s="174" customFormat="1" x14ac:dyDescent="0.35">
      <c r="BA5013" s="177">
        <v>5007</v>
      </c>
      <c r="BB5013" s="202">
        <f t="shared" si="773"/>
        <v>250350000</v>
      </c>
      <c r="BC5013" s="63">
        <f t="shared" si="774"/>
        <v>5892.1684108428071</v>
      </c>
      <c r="BD5013" s="63">
        <f t="shared" si="775"/>
        <v>5892.1684108493855</v>
      </c>
      <c r="BE5013" s="63">
        <f t="shared" si="776"/>
        <v>145.53842789939466</v>
      </c>
      <c r="BF5013" s="63">
        <f t="shared" si="777"/>
        <v>145.53842854939467</v>
      </c>
      <c r="BG5013" s="63">
        <f t="shared" si="778"/>
        <v>5.8215371159757918</v>
      </c>
      <c r="BH5013" s="63">
        <f t="shared" si="779"/>
        <v>5.8215377659757914</v>
      </c>
      <c r="BI5013" s="109">
        <f t="shared" si="781"/>
        <v>150210000</v>
      </c>
      <c r="BJ5013" s="203">
        <f t="shared" si="780"/>
        <v>3.6350179531793267E+24</v>
      </c>
    </row>
    <row r="5014" spans="53:62" s="174" customFormat="1" x14ac:dyDescent="0.35">
      <c r="BA5014" s="177">
        <v>5008</v>
      </c>
      <c r="BB5014" s="202">
        <f t="shared" si="773"/>
        <v>250400000</v>
      </c>
      <c r="BC5014" s="63">
        <f t="shared" si="774"/>
        <v>5893.3392203214762</v>
      </c>
      <c r="BD5014" s="63">
        <f t="shared" si="775"/>
        <v>5893.3392203280573</v>
      </c>
      <c r="BE5014" s="63">
        <f t="shared" si="776"/>
        <v>145.53842789939466</v>
      </c>
      <c r="BF5014" s="63">
        <f t="shared" si="777"/>
        <v>145.53842854939467</v>
      </c>
      <c r="BG5014" s="63">
        <f t="shared" si="778"/>
        <v>5.8215371159757918</v>
      </c>
      <c r="BH5014" s="63">
        <f t="shared" si="779"/>
        <v>5.8215377659757914</v>
      </c>
      <c r="BI5014" s="109">
        <f t="shared" si="781"/>
        <v>150240000</v>
      </c>
      <c r="BJ5014" s="203">
        <f t="shared" si="780"/>
        <v>3.6352609311447582E+24</v>
      </c>
    </row>
    <row r="5015" spans="53:62" s="174" customFormat="1" x14ac:dyDescent="0.35">
      <c r="BA5015" s="177">
        <v>5009</v>
      </c>
      <c r="BB5015" s="202">
        <f t="shared" si="773"/>
        <v>250450000</v>
      </c>
      <c r="BC5015" s="63">
        <f t="shared" si="774"/>
        <v>5894.5100274214292</v>
      </c>
      <c r="BD5015" s="63">
        <f t="shared" si="775"/>
        <v>5894.5100274280103</v>
      </c>
      <c r="BE5015" s="63">
        <f t="shared" si="776"/>
        <v>145.53842789939466</v>
      </c>
      <c r="BF5015" s="63">
        <f t="shared" si="777"/>
        <v>145.53842854939467</v>
      </c>
      <c r="BG5015" s="63">
        <f t="shared" si="778"/>
        <v>5.8215371159757918</v>
      </c>
      <c r="BH5015" s="63">
        <f t="shared" si="779"/>
        <v>5.8215377659757914</v>
      </c>
      <c r="BI5015" s="109">
        <f t="shared" si="781"/>
        <v>150270000</v>
      </c>
      <c r="BJ5015" s="203">
        <f t="shared" si="780"/>
        <v>3.6355038170567731E+24</v>
      </c>
    </row>
    <row r="5016" spans="53:62" s="174" customFormat="1" x14ac:dyDescent="0.35">
      <c r="BA5016" s="177">
        <v>5010</v>
      </c>
      <c r="BB5016" s="202">
        <f t="shared" si="773"/>
        <v>250500000</v>
      </c>
      <c r="BC5016" s="63">
        <f t="shared" si="774"/>
        <v>5895.6808321425988</v>
      </c>
      <c r="BD5016" s="63">
        <f t="shared" si="775"/>
        <v>5895.6808321491817</v>
      </c>
      <c r="BE5016" s="63">
        <f t="shared" si="776"/>
        <v>145.53842789939466</v>
      </c>
      <c r="BF5016" s="63">
        <f t="shared" si="777"/>
        <v>145.53842854939467</v>
      </c>
      <c r="BG5016" s="63">
        <f t="shared" si="778"/>
        <v>5.8215371159757918</v>
      </c>
      <c r="BH5016" s="63">
        <f t="shared" si="779"/>
        <v>5.8215377659757914</v>
      </c>
      <c r="BI5016" s="109">
        <f t="shared" si="781"/>
        <v>150300000</v>
      </c>
      <c r="BJ5016" s="203">
        <f t="shared" si="780"/>
        <v>3.6357466109502469E+24</v>
      </c>
    </row>
    <row r="5017" spans="53:62" s="174" customFormat="1" x14ac:dyDescent="0.35">
      <c r="BA5017" s="177">
        <v>5011</v>
      </c>
      <c r="BB5017" s="202">
        <f t="shared" si="773"/>
        <v>250550000</v>
      </c>
      <c r="BC5017" s="63">
        <f t="shared" si="774"/>
        <v>5896.8516344849859</v>
      </c>
      <c r="BD5017" s="63">
        <f t="shared" si="775"/>
        <v>5896.8516344915706</v>
      </c>
      <c r="BE5017" s="63">
        <f t="shared" si="776"/>
        <v>145.53842789939466</v>
      </c>
      <c r="BF5017" s="63">
        <f t="shared" si="777"/>
        <v>145.53842854939467</v>
      </c>
      <c r="BG5017" s="63">
        <f t="shared" si="778"/>
        <v>5.8215371159757918</v>
      </c>
      <c r="BH5017" s="63">
        <f t="shared" si="779"/>
        <v>5.8215377659757914</v>
      </c>
      <c r="BI5017" s="109">
        <f t="shared" si="781"/>
        <v>150330000</v>
      </c>
      <c r="BJ5017" s="203">
        <f t="shared" si="780"/>
        <v>3.6359893128600405E+24</v>
      </c>
    </row>
    <row r="5018" spans="53:62" s="174" customFormat="1" x14ac:dyDescent="0.35">
      <c r="BA5018" s="177">
        <v>5012</v>
      </c>
      <c r="BB5018" s="202">
        <f t="shared" si="773"/>
        <v>250600000</v>
      </c>
      <c r="BC5018" s="63">
        <f t="shared" si="774"/>
        <v>5898.022434448656</v>
      </c>
      <c r="BD5018" s="63">
        <f t="shared" si="775"/>
        <v>5898.0224344552407</v>
      </c>
      <c r="BE5018" s="63">
        <f t="shared" si="776"/>
        <v>145.53842789939466</v>
      </c>
      <c r="BF5018" s="63">
        <f t="shared" si="777"/>
        <v>145.53842854939467</v>
      </c>
      <c r="BG5018" s="63">
        <f t="shared" si="778"/>
        <v>5.8215371159757918</v>
      </c>
      <c r="BH5018" s="63">
        <f t="shared" si="779"/>
        <v>5.8215377659757914</v>
      </c>
      <c r="BI5018" s="109">
        <f t="shared" si="781"/>
        <v>150360000</v>
      </c>
      <c r="BJ5018" s="203">
        <f t="shared" si="780"/>
        <v>3.636231922821003E+24</v>
      </c>
    </row>
    <row r="5019" spans="53:62" s="174" customFormat="1" x14ac:dyDescent="0.35">
      <c r="BA5019" s="177">
        <v>5013</v>
      </c>
      <c r="BB5019" s="202">
        <f t="shared" si="773"/>
        <v>250650000</v>
      </c>
      <c r="BC5019" s="63">
        <f t="shared" si="774"/>
        <v>5899.1932320335409</v>
      </c>
      <c r="BD5019" s="63">
        <f t="shared" si="775"/>
        <v>5899.1932320401293</v>
      </c>
      <c r="BE5019" s="63">
        <f t="shared" si="776"/>
        <v>145.53842789939466</v>
      </c>
      <c r="BF5019" s="63">
        <f t="shared" si="777"/>
        <v>145.53842854939467</v>
      </c>
      <c r="BG5019" s="63">
        <f t="shared" si="778"/>
        <v>5.8215371159757918</v>
      </c>
      <c r="BH5019" s="63">
        <f t="shared" si="779"/>
        <v>5.8215377659757914</v>
      </c>
      <c r="BI5019" s="109">
        <f t="shared" si="781"/>
        <v>150390000</v>
      </c>
      <c r="BJ5019" s="203">
        <f t="shared" si="780"/>
        <v>3.6364744408679689E+24</v>
      </c>
    </row>
    <row r="5020" spans="53:62" s="174" customFormat="1" x14ac:dyDescent="0.35">
      <c r="BA5020" s="177">
        <v>5014</v>
      </c>
      <c r="BB5020" s="202">
        <f t="shared" si="773"/>
        <v>250700000</v>
      </c>
      <c r="BC5020" s="63">
        <f t="shared" si="774"/>
        <v>5900.3640272397133</v>
      </c>
      <c r="BD5020" s="63">
        <f t="shared" si="775"/>
        <v>5900.3640272462999</v>
      </c>
      <c r="BE5020" s="63">
        <f t="shared" si="776"/>
        <v>145.53842789939466</v>
      </c>
      <c r="BF5020" s="63">
        <f t="shared" si="777"/>
        <v>145.53842854939467</v>
      </c>
      <c r="BG5020" s="63">
        <f t="shared" si="778"/>
        <v>5.8215371159757918</v>
      </c>
      <c r="BH5020" s="63">
        <f t="shared" si="779"/>
        <v>5.8215377659757914</v>
      </c>
      <c r="BI5020" s="109">
        <f t="shared" si="781"/>
        <v>150420000</v>
      </c>
      <c r="BJ5020" s="203">
        <f t="shared" si="780"/>
        <v>3.6367168670357607E+24</v>
      </c>
    </row>
    <row r="5021" spans="53:62" s="174" customFormat="1" x14ac:dyDescent="0.35">
      <c r="BA5021" s="177">
        <v>5015</v>
      </c>
      <c r="BB5021" s="202">
        <f t="shared" si="773"/>
        <v>250750000</v>
      </c>
      <c r="BC5021" s="63">
        <f t="shared" si="774"/>
        <v>5901.5348200670978</v>
      </c>
      <c r="BD5021" s="63">
        <f t="shared" si="775"/>
        <v>5901.534820073688</v>
      </c>
      <c r="BE5021" s="63">
        <f t="shared" si="776"/>
        <v>145.53842789939466</v>
      </c>
      <c r="BF5021" s="63">
        <f t="shared" si="777"/>
        <v>145.53842854939467</v>
      </c>
      <c r="BG5021" s="63">
        <f t="shared" si="778"/>
        <v>5.8215371159757918</v>
      </c>
      <c r="BH5021" s="63">
        <f t="shared" si="779"/>
        <v>5.8215377659757914</v>
      </c>
      <c r="BI5021" s="109">
        <f t="shared" si="781"/>
        <v>150450000</v>
      </c>
      <c r="BJ5021" s="203">
        <f t="shared" si="780"/>
        <v>3.6369592013591874E+24</v>
      </c>
    </row>
    <row r="5022" spans="53:62" s="174" customFormat="1" x14ac:dyDescent="0.35">
      <c r="BA5022" s="177">
        <v>5016</v>
      </c>
      <c r="BB5022" s="202">
        <f t="shared" si="773"/>
        <v>250800000</v>
      </c>
      <c r="BC5022" s="63">
        <f t="shared" si="774"/>
        <v>5902.705610515769</v>
      </c>
      <c r="BD5022" s="63">
        <f t="shared" si="775"/>
        <v>5902.7056105223592</v>
      </c>
      <c r="BE5022" s="63">
        <f t="shared" si="776"/>
        <v>145.53842789939466</v>
      </c>
      <c r="BF5022" s="63">
        <f t="shared" si="777"/>
        <v>145.53842854939467</v>
      </c>
      <c r="BG5022" s="63">
        <f t="shared" si="778"/>
        <v>5.8215371159757918</v>
      </c>
      <c r="BH5022" s="63">
        <f t="shared" si="779"/>
        <v>5.8215377659757914</v>
      </c>
      <c r="BI5022" s="109">
        <f t="shared" si="781"/>
        <v>150480000</v>
      </c>
      <c r="BJ5022" s="203">
        <f t="shared" si="780"/>
        <v>3.6372014438730443E+24</v>
      </c>
    </row>
    <row r="5023" spans="53:62" s="174" customFormat="1" x14ac:dyDescent="0.35">
      <c r="BA5023" s="177">
        <v>5017</v>
      </c>
      <c r="BB5023" s="202">
        <f t="shared" si="773"/>
        <v>250850000</v>
      </c>
      <c r="BC5023" s="63">
        <f t="shared" si="774"/>
        <v>5903.8763985856549</v>
      </c>
      <c r="BD5023" s="63">
        <f t="shared" si="775"/>
        <v>5903.8763985922469</v>
      </c>
      <c r="BE5023" s="63">
        <f t="shared" si="776"/>
        <v>145.53842789939466</v>
      </c>
      <c r="BF5023" s="63">
        <f t="shared" si="777"/>
        <v>145.53842854939467</v>
      </c>
      <c r="BG5023" s="63">
        <f t="shared" si="778"/>
        <v>5.8215371159757918</v>
      </c>
      <c r="BH5023" s="63">
        <f t="shared" si="779"/>
        <v>5.8215377659757914</v>
      </c>
      <c r="BI5023" s="109">
        <f t="shared" si="781"/>
        <v>150510000</v>
      </c>
      <c r="BJ5023" s="203">
        <f t="shared" si="780"/>
        <v>3.6374435946121146E+24</v>
      </c>
    </row>
    <row r="5024" spans="53:62" s="174" customFormat="1" x14ac:dyDescent="0.35">
      <c r="BA5024" s="177">
        <v>5018</v>
      </c>
      <c r="BB5024" s="202">
        <f t="shared" si="773"/>
        <v>250900000</v>
      </c>
      <c r="BC5024" s="63">
        <f t="shared" si="774"/>
        <v>5905.0471842768884</v>
      </c>
      <c r="BD5024" s="63">
        <f t="shared" si="775"/>
        <v>5905.0471842834813</v>
      </c>
      <c r="BE5024" s="63">
        <f t="shared" si="776"/>
        <v>145.53842789939466</v>
      </c>
      <c r="BF5024" s="63">
        <f t="shared" si="777"/>
        <v>145.53842854939467</v>
      </c>
      <c r="BG5024" s="63">
        <f t="shared" si="778"/>
        <v>5.8215371159757918</v>
      </c>
      <c r="BH5024" s="63">
        <f t="shared" si="779"/>
        <v>5.8215377659757914</v>
      </c>
      <c r="BI5024" s="109">
        <f t="shared" si="781"/>
        <v>150540000</v>
      </c>
      <c r="BJ5024" s="203">
        <f t="shared" si="780"/>
        <v>3.6376856536111672E+24</v>
      </c>
    </row>
    <row r="5025" spans="53:62" s="174" customFormat="1" x14ac:dyDescent="0.35">
      <c r="BA5025" s="177">
        <v>5019</v>
      </c>
      <c r="BB5025" s="202">
        <f t="shared" si="773"/>
        <v>250950000</v>
      </c>
      <c r="BC5025" s="63">
        <f t="shared" si="774"/>
        <v>5906.2179675893403</v>
      </c>
      <c r="BD5025" s="63">
        <f t="shared" si="775"/>
        <v>5906.2179675959342</v>
      </c>
      <c r="BE5025" s="63">
        <f t="shared" si="776"/>
        <v>145.53842789939466</v>
      </c>
      <c r="BF5025" s="63">
        <f t="shared" si="777"/>
        <v>145.53842854939467</v>
      </c>
      <c r="BG5025" s="63">
        <f t="shared" si="778"/>
        <v>5.8215371159757918</v>
      </c>
      <c r="BH5025" s="63">
        <f t="shared" si="779"/>
        <v>5.8215377659757914</v>
      </c>
      <c r="BI5025" s="109">
        <f t="shared" si="781"/>
        <v>150570000</v>
      </c>
      <c r="BJ5025" s="203">
        <f t="shared" si="780"/>
        <v>3.637927620904958E+24</v>
      </c>
    </row>
    <row r="5026" spans="53:62" s="174" customFormat="1" x14ac:dyDescent="0.35">
      <c r="BA5026" s="177">
        <v>5020</v>
      </c>
      <c r="BB5026" s="202">
        <f t="shared" si="773"/>
        <v>251000000</v>
      </c>
      <c r="BC5026" s="63">
        <f t="shared" si="774"/>
        <v>5907.388748523138</v>
      </c>
      <c r="BD5026" s="63">
        <f t="shared" si="775"/>
        <v>5907.3887485297337</v>
      </c>
      <c r="BE5026" s="63">
        <f t="shared" si="776"/>
        <v>145.53842789939466</v>
      </c>
      <c r="BF5026" s="63">
        <f t="shared" si="777"/>
        <v>145.53842854939467</v>
      </c>
      <c r="BG5026" s="63">
        <f t="shared" si="778"/>
        <v>5.8215371159757918</v>
      </c>
      <c r="BH5026" s="63">
        <f t="shared" si="779"/>
        <v>5.8215377659757914</v>
      </c>
      <c r="BI5026" s="109">
        <f t="shared" si="781"/>
        <v>150600000</v>
      </c>
      <c r="BJ5026" s="203">
        <f t="shared" si="780"/>
        <v>3.6381694965282312E+24</v>
      </c>
    </row>
    <row r="5027" spans="53:62" s="174" customFormat="1" x14ac:dyDescent="0.35">
      <c r="BA5027" s="177">
        <v>5021</v>
      </c>
      <c r="BB5027" s="202">
        <f t="shared" si="773"/>
        <v>251050000</v>
      </c>
      <c r="BC5027" s="63">
        <f t="shared" si="774"/>
        <v>5908.5595270781532</v>
      </c>
      <c r="BD5027" s="63">
        <f t="shared" si="775"/>
        <v>5908.5595270847498</v>
      </c>
      <c r="BE5027" s="63">
        <f t="shared" si="776"/>
        <v>145.53842789939466</v>
      </c>
      <c r="BF5027" s="63">
        <f t="shared" si="777"/>
        <v>145.53842854939467</v>
      </c>
      <c r="BG5027" s="63">
        <f t="shared" si="778"/>
        <v>5.8215371159757918</v>
      </c>
      <c r="BH5027" s="63">
        <f t="shared" si="779"/>
        <v>5.8215377659757914</v>
      </c>
      <c r="BI5027" s="109">
        <f t="shared" si="781"/>
        <v>150630000</v>
      </c>
      <c r="BJ5027" s="203">
        <f t="shared" si="780"/>
        <v>3.6384112805157148E+24</v>
      </c>
    </row>
    <row r="5028" spans="53:62" s="174" customFormat="1" x14ac:dyDescent="0.35">
      <c r="BA5028" s="177">
        <v>5022</v>
      </c>
      <c r="BB5028" s="202">
        <f t="shared" si="773"/>
        <v>251100000</v>
      </c>
      <c r="BC5028" s="63">
        <f t="shared" si="774"/>
        <v>5909.7303032545151</v>
      </c>
      <c r="BD5028" s="63">
        <f t="shared" si="775"/>
        <v>5909.7303032611135</v>
      </c>
      <c r="BE5028" s="63">
        <f t="shared" si="776"/>
        <v>145.53842789939466</v>
      </c>
      <c r="BF5028" s="63">
        <f t="shared" si="777"/>
        <v>145.53842854939467</v>
      </c>
      <c r="BG5028" s="63">
        <f t="shared" si="778"/>
        <v>5.8215371159757918</v>
      </c>
      <c r="BH5028" s="63">
        <f t="shared" si="779"/>
        <v>5.8215377659757914</v>
      </c>
      <c r="BI5028" s="109">
        <f t="shared" si="781"/>
        <v>150660000</v>
      </c>
      <c r="BJ5028" s="203">
        <f t="shared" si="780"/>
        <v>3.6386529729021266E+24</v>
      </c>
    </row>
    <row r="5029" spans="53:62" s="174" customFormat="1" x14ac:dyDescent="0.35">
      <c r="BA5029" s="177">
        <v>5023</v>
      </c>
      <c r="BB5029" s="202">
        <f t="shared" si="773"/>
        <v>251150000</v>
      </c>
      <c r="BC5029" s="63">
        <f t="shared" si="774"/>
        <v>5910.9010770520945</v>
      </c>
      <c r="BD5029" s="63">
        <f t="shared" si="775"/>
        <v>5910.9010770586947</v>
      </c>
      <c r="BE5029" s="63">
        <f t="shared" si="776"/>
        <v>145.53842789939466</v>
      </c>
      <c r="BF5029" s="63">
        <f t="shared" si="777"/>
        <v>145.53842854939467</v>
      </c>
      <c r="BG5029" s="63">
        <f t="shared" si="778"/>
        <v>5.8215371159757918</v>
      </c>
      <c r="BH5029" s="63">
        <f t="shared" si="779"/>
        <v>5.8215377659757914</v>
      </c>
      <c r="BI5029" s="109">
        <f t="shared" si="781"/>
        <v>150690000</v>
      </c>
      <c r="BJ5029" s="203">
        <f t="shared" si="780"/>
        <v>3.6388945737221694E+24</v>
      </c>
    </row>
    <row r="5030" spans="53:62" s="174" customFormat="1" x14ac:dyDescent="0.35">
      <c r="BA5030" s="177">
        <v>5024</v>
      </c>
      <c r="BB5030" s="202">
        <f t="shared" si="773"/>
        <v>251200000</v>
      </c>
      <c r="BC5030" s="63">
        <f t="shared" si="774"/>
        <v>5912.0718484710233</v>
      </c>
      <c r="BD5030" s="63">
        <f t="shared" si="775"/>
        <v>5912.0718484776226</v>
      </c>
      <c r="BE5030" s="63">
        <f t="shared" si="776"/>
        <v>145.53842789939466</v>
      </c>
      <c r="BF5030" s="63">
        <f t="shared" si="777"/>
        <v>145.53842854939467</v>
      </c>
      <c r="BG5030" s="63">
        <f t="shared" si="778"/>
        <v>5.8215371159757918</v>
      </c>
      <c r="BH5030" s="63">
        <f t="shared" si="779"/>
        <v>5.8215377659757914</v>
      </c>
      <c r="BI5030" s="109">
        <f t="shared" si="781"/>
        <v>150720000</v>
      </c>
      <c r="BJ5030" s="203">
        <f t="shared" si="780"/>
        <v>3.6391360830105348E+24</v>
      </c>
    </row>
    <row r="5031" spans="53:62" s="174" customFormat="1" x14ac:dyDescent="0.35">
      <c r="BA5031" s="177">
        <v>5025</v>
      </c>
      <c r="BB5031" s="202">
        <f t="shared" si="773"/>
        <v>251250000</v>
      </c>
      <c r="BC5031" s="63">
        <f t="shared" si="774"/>
        <v>5913.242617511296</v>
      </c>
      <c r="BD5031" s="63">
        <f t="shared" si="775"/>
        <v>5913.242617517898</v>
      </c>
      <c r="BE5031" s="63">
        <f t="shared" si="776"/>
        <v>145.53842789939466</v>
      </c>
      <c r="BF5031" s="63">
        <f t="shared" si="777"/>
        <v>145.53842854939467</v>
      </c>
      <c r="BG5031" s="63">
        <f t="shared" si="778"/>
        <v>5.8215371159757918</v>
      </c>
      <c r="BH5031" s="63">
        <f t="shared" si="779"/>
        <v>5.8215377659757914</v>
      </c>
      <c r="BI5031" s="109">
        <f t="shared" si="781"/>
        <v>150750000</v>
      </c>
      <c r="BJ5031" s="203">
        <f t="shared" si="780"/>
        <v>3.6393775008018997E+24</v>
      </c>
    </row>
    <row r="5032" spans="53:62" s="174" customFormat="1" x14ac:dyDescent="0.35">
      <c r="BA5032" s="177">
        <v>5026</v>
      </c>
      <c r="BB5032" s="202">
        <f t="shared" si="773"/>
        <v>251300000</v>
      </c>
      <c r="BC5032" s="63">
        <f t="shared" si="774"/>
        <v>5914.4133841728517</v>
      </c>
      <c r="BD5032" s="63">
        <f t="shared" si="775"/>
        <v>5914.4133841794546</v>
      </c>
      <c r="BE5032" s="63">
        <f t="shared" si="776"/>
        <v>145.53842789939466</v>
      </c>
      <c r="BF5032" s="63">
        <f t="shared" si="777"/>
        <v>145.53842854939467</v>
      </c>
      <c r="BG5032" s="63">
        <f t="shared" si="778"/>
        <v>5.8215371159757918</v>
      </c>
      <c r="BH5032" s="63">
        <f t="shared" si="779"/>
        <v>5.8215377659757914</v>
      </c>
      <c r="BI5032" s="109">
        <f t="shared" si="781"/>
        <v>150780000</v>
      </c>
      <c r="BJ5032" s="203">
        <f t="shared" si="780"/>
        <v>3.6396188271309274E+24</v>
      </c>
    </row>
    <row r="5033" spans="53:62" s="174" customFormat="1" x14ac:dyDescent="0.35">
      <c r="BA5033" s="177">
        <v>5027</v>
      </c>
      <c r="BB5033" s="202">
        <f t="shared" si="773"/>
        <v>251350000</v>
      </c>
      <c r="BC5033" s="63">
        <f t="shared" si="774"/>
        <v>5915.5841484556895</v>
      </c>
      <c r="BD5033" s="63">
        <f t="shared" si="775"/>
        <v>5915.5841484622943</v>
      </c>
      <c r="BE5033" s="63">
        <f t="shared" si="776"/>
        <v>145.53842789939466</v>
      </c>
      <c r="BF5033" s="63">
        <f t="shared" si="777"/>
        <v>145.53842854939467</v>
      </c>
      <c r="BG5033" s="63">
        <f t="shared" si="778"/>
        <v>5.8215371159757918</v>
      </c>
      <c r="BH5033" s="63">
        <f t="shared" si="779"/>
        <v>5.8215377659757914</v>
      </c>
      <c r="BI5033" s="109">
        <f t="shared" si="781"/>
        <v>150810000</v>
      </c>
      <c r="BJ5033" s="203">
        <f t="shared" si="780"/>
        <v>3.6398600620322689E+24</v>
      </c>
    </row>
    <row r="5034" spans="53:62" s="174" customFormat="1" x14ac:dyDescent="0.35">
      <c r="BA5034" s="177">
        <v>5028</v>
      </c>
      <c r="BB5034" s="202">
        <f t="shared" si="773"/>
        <v>251400000</v>
      </c>
      <c r="BC5034" s="63">
        <f t="shared" si="774"/>
        <v>5916.754910359874</v>
      </c>
      <c r="BD5034" s="63">
        <f t="shared" si="775"/>
        <v>5916.7549103664796</v>
      </c>
      <c r="BE5034" s="63">
        <f t="shared" si="776"/>
        <v>145.53842789939466</v>
      </c>
      <c r="BF5034" s="63">
        <f t="shared" si="777"/>
        <v>145.53842854939467</v>
      </c>
      <c r="BG5034" s="63">
        <f t="shared" si="778"/>
        <v>5.8215371159757918</v>
      </c>
      <c r="BH5034" s="63">
        <f t="shared" si="779"/>
        <v>5.8215377659757914</v>
      </c>
      <c r="BI5034" s="109">
        <f t="shared" si="781"/>
        <v>150840000</v>
      </c>
      <c r="BJ5034" s="203">
        <f t="shared" si="780"/>
        <v>3.6401012055405632E+24</v>
      </c>
    </row>
    <row r="5035" spans="53:62" s="174" customFormat="1" x14ac:dyDescent="0.35">
      <c r="BA5035" s="177">
        <v>5029</v>
      </c>
      <c r="BB5035" s="202">
        <f t="shared" si="773"/>
        <v>251450000</v>
      </c>
      <c r="BC5035" s="63">
        <f t="shared" si="774"/>
        <v>5917.9256698854042</v>
      </c>
      <c r="BD5035" s="63">
        <f t="shared" si="775"/>
        <v>5917.9256698920126</v>
      </c>
      <c r="BE5035" s="63">
        <f t="shared" si="776"/>
        <v>145.53842789939466</v>
      </c>
      <c r="BF5035" s="63">
        <f t="shared" si="777"/>
        <v>145.53842854939467</v>
      </c>
      <c r="BG5035" s="63">
        <f t="shared" si="778"/>
        <v>5.8215371159757918</v>
      </c>
      <c r="BH5035" s="63">
        <f t="shared" si="779"/>
        <v>5.8215377659757914</v>
      </c>
      <c r="BI5035" s="109">
        <f t="shared" si="781"/>
        <v>150870000</v>
      </c>
      <c r="BJ5035" s="203">
        <f t="shared" si="780"/>
        <v>3.6403422576904337E+24</v>
      </c>
    </row>
    <row r="5036" spans="53:62" s="174" customFormat="1" x14ac:dyDescent="0.35">
      <c r="BA5036" s="177">
        <v>5030</v>
      </c>
      <c r="BB5036" s="202">
        <f t="shared" si="773"/>
        <v>251500000</v>
      </c>
      <c r="BC5036" s="63">
        <f t="shared" si="774"/>
        <v>5919.0964270322211</v>
      </c>
      <c r="BD5036" s="63">
        <f t="shared" si="775"/>
        <v>5919.0964270388276</v>
      </c>
      <c r="BE5036" s="63">
        <f t="shared" si="776"/>
        <v>145.53842789939466</v>
      </c>
      <c r="BF5036" s="63">
        <f t="shared" si="777"/>
        <v>145.53842854939467</v>
      </c>
      <c r="BG5036" s="63">
        <f t="shared" si="778"/>
        <v>5.8215371159757918</v>
      </c>
      <c r="BH5036" s="63">
        <f t="shared" si="779"/>
        <v>5.8215377659757914</v>
      </c>
      <c r="BI5036" s="109">
        <f t="shared" si="781"/>
        <v>150900000</v>
      </c>
      <c r="BJ5036" s="203">
        <f t="shared" si="780"/>
        <v>3.6405832185164925E+24</v>
      </c>
    </row>
    <row r="5037" spans="53:62" s="174" customFormat="1" x14ac:dyDescent="0.35">
      <c r="BA5037" s="177">
        <v>5031</v>
      </c>
      <c r="BB5037" s="202">
        <f t="shared" si="773"/>
        <v>251550000</v>
      </c>
      <c r="BC5037" s="63">
        <f t="shared" si="774"/>
        <v>5920.2671818003791</v>
      </c>
      <c r="BD5037" s="63">
        <f t="shared" si="775"/>
        <v>5920.2671818069903</v>
      </c>
      <c r="BE5037" s="63">
        <f t="shared" si="776"/>
        <v>145.53842789939466</v>
      </c>
      <c r="BF5037" s="63">
        <f t="shared" si="777"/>
        <v>145.53842854939467</v>
      </c>
      <c r="BG5037" s="63">
        <f t="shared" si="778"/>
        <v>5.8215371159757918</v>
      </c>
      <c r="BH5037" s="63">
        <f t="shared" si="779"/>
        <v>5.8215377659757914</v>
      </c>
      <c r="BI5037" s="109">
        <f t="shared" si="781"/>
        <v>150930000</v>
      </c>
      <c r="BJ5037" s="203">
        <f t="shared" si="780"/>
        <v>3.6408240880533386E+24</v>
      </c>
    </row>
    <row r="5038" spans="53:62" s="174" customFormat="1" x14ac:dyDescent="0.35">
      <c r="BA5038" s="177">
        <v>5032</v>
      </c>
      <c r="BB5038" s="202">
        <f t="shared" si="773"/>
        <v>251600000</v>
      </c>
      <c r="BC5038" s="63">
        <f t="shared" si="774"/>
        <v>5921.4379341898875</v>
      </c>
      <c r="BD5038" s="63">
        <f t="shared" si="775"/>
        <v>5921.4379341964986</v>
      </c>
      <c r="BE5038" s="63">
        <f t="shared" si="776"/>
        <v>145.53842789939466</v>
      </c>
      <c r="BF5038" s="63">
        <f t="shared" si="777"/>
        <v>145.53842854939467</v>
      </c>
      <c r="BG5038" s="63">
        <f t="shared" si="778"/>
        <v>5.8215371159757918</v>
      </c>
      <c r="BH5038" s="63">
        <f t="shared" si="779"/>
        <v>5.8215377659757914</v>
      </c>
      <c r="BI5038" s="109">
        <f t="shared" si="781"/>
        <v>150960000</v>
      </c>
      <c r="BJ5038" s="203">
        <f t="shared" si="780"/>
        <v>3.6410648663355569E+24</v>
      </c>
    </row>
    <row r="5039" spans="53:62" s="174" customFormat="1" x14ac:dyDescent="0.35">
      <c r="BA5039" s="177">
        <v>5033</v>
      </c>
      <c r="BB5039" s="202">
        <f t="shared" si="773"/>
        <v>251650000</v>
      </c>
      <c r="BC5039" s="63">
        <f t="shared" si="774"/>
        <v>5922.6086842007426</v>
      </c>
      <c r="BD5039" s="63">
        <f t="shared" si="775"/>
        <v>5922.6086842073546</v>
      </c>
      <c r="BE5039" s="63">
        <f t="shared" si="776"/>
        <v>145.53842789939466</v>
      </c>
      <c r="BF5039" s="63">
        <f t="shared" si="777"/>
        <v>145.53842854939467</v>
      </c>
      <c r="BG5039" s="63">
        <f t="shared" si="778"/>
        <v>5.8215371159757918</v>
      </c>
      <c r="BH5039" s="63">
        <f t="shared" si="779"/>
        <v>5.8215377659757914</v>
      </c>
      <c r="BI5039" s="109">
        <f t="shared" si="781"/>
        <v>150990000</v>
      </c>
      <c r="BJ5039" s="203">
        <f t="shared" si="780"/>
        <v>3.6413055533977191E+24</v>
      </c>
    </row>
    <row r="5040" spans="53:62" s="174" customFormat="1" x14ac:dyDescent="0.35">
      <c r="BA5040" s="177">
        <v>5034</v>
      </c>
      <c r="BB5040" s="202">
        <f t="shared" si="773"/>
        <v>251700000</v>
      </c>
      <c r="BC5040" s="63">
        <f t="shared" si="774"/>
        <v>5923.7794318329425</v>
      </c>
      <c r="BD5040" s="63">
        <f t="shared" si="775"/>
        <v>5923.7794318395572</v>
      </c>
      <c r="BE5040" s="63">
        <f t="shared" si="776"/>
        <v>145.53842789939466</v>
      </c>
      <c r="BF5040" s="63">
        <f t="shared" si="777"/>
        <v>145.53842854939467</v>
      </c>
      <c r="BG5040" s="63">
        <f t="shared" si="778"/>
        <v>5.8215371159757918</v>
      </c>
      <c r="BH5040" s="63">
        <f t="shared" si="779"/>
        <v>5.8215377659757914</v>
      </c>
      <c r="BI5040" s="109">
        <f t="shared" si="781"/>
        <v>151020000</v>
      </c>
      <c r="BJ5040" s="203">
        <f t="shared" si="780"/>
        <v>3.6415461492743851E+24</v>
      </c>
    </row>
    <row r="5041" spans="53:62" s="174" customFormat="1" x14ac:dyDescent="0.35">
      <c r="BA5041" s="177">
        <v>5035</v>
      </c>
      <c r="BB5041" s="202">
        <f t="shared" si="773"/>
        <v>251750000</v>
      </c>
      <c r="BC5041" s="63">
        <f t="shared" si="774"/>
        <v>5924.9501770864899</v>
      </c>
      <c r="BD5041" s="63">
        <f t="shared" si="775"/>
        <v>5924.9501770931056</v>
      </c>
      <c r="BE5041" s="63">
        <f t="shared" si="776"/>
        <v>145.53842789939466</v>
      </c>
      <c r="BF5041" s="63">
        <f t="shared" si="777"/>
        <v>145.53842854939467</v>
      </c>
      <c r="BG5041" s="63">
        <f t="shared" si="778"/>
        <v>5.8215371159757918</v>
      </c>
      <c r="BH5041" s="63">
        <f t="shared" si="779"/>
        <v>5.8215377659757914</v>
      </c>
      <c r="BI5041" s="109">
        <f t="shared" si="781"/>
        <v>151050000</v>
      </c>
      <c r="BJ5041" s="203">
        <f t="shared" si="780"/>
        <v>3.6417866540001011E+24</v>
      </c>
    </row>
    <row r="5042" spans="53:62" s="174" customFormat="1" x14ac:dyDescent="0.35">
      <c r="BA5042" s="177">
        <v>5036</v>
      </c>
      <c r="BB5042" s="202">
        <f t="shared" si="773"/>
        <v>251800000</v>
      </c>
      <c r="BC5042" s="63">
        <f t="shared" si="774"/>
        <v>5926.1209199614514</v>
      </c>
      <c r="BD5042" s="63">
        <f t="shared" si="775"/>
        <v>5926.120919968067</v>
      </c>
      <c r="BE5042" s="63">
        <f t="shared" si="776"/>
        <v>145.53842789939466</v>
      </c>
      <c r="BF5042" s="63">
        <f t="shared" si="777"/>
        <v>145.53842854939467</v>
      </c>
      <c r="BG5042" s="63">
        <f t="shared" si="778"/>
        <v>5.8215371159757918</v>
      </c>
      <c r="BH5042" s="63">
        <f t="shared" si="779"/>
        <v>5.8215377659757914</v>
      </c>
      <c r="BI5042" s="109">
        <f t="shared" si="781"/>
        <v>151080000</v>
      </c>
      <c r="BJ5042" s="203">
        <f t="shared" si="780"/>
        <v>3.6420270676094002E+24</v>
      </c>
    </row>
    <row r="5043" spans="53:62" s="174" customFormat="1" x14ac:dyDescent="0.35">
      <c r="BA5043" s="177">
        <v>5037</v>
      </c>
      <c r="BB5043" s="202">
        <f t="shared" si="773"/>
        <v>251850000</v>
      </c>
      <c r="BC5043" s="63">
        <f t="shared" si="774"/>
        <v>5927.2916604576913</v>
      </c>
      <c r="BD5043" s="63">
        <f t="shared" si="775"/>
        <v>5927.2916604643096</v>
      </c>
      <c r="BE5043" s="63">
        <f t="shared" si="776"/>
        <v>145.53842789939466</v>
      </c>
      <c r="BF5043" s="63">
        <f t="shared" si="777"/>
        <v>145.53842854939467</v>
      </c>
      <c r="BG5043" s="63">
        <f t="shared" si="778"/>
        <v>5.8215371159757918</v>
      </c>
      <c r="BH5043" s="63">
        <f t="shared" si="779"/>
        <v>5.8215377659757914</v>
      </c>
      <c r="BI5043" s="109">
        <f t="shared" si="781"/>
        <v>151110000</v>
      </c>
      <c r="BJ5043" s="203">
        <f t="shared" si="780"/>
        <v>3.642267390136801E+24</v>
      </c>
    </row>
    <row r="5044" spans="53:62" s="174" customFormat="1" x14ac:dyDescent="0.35">
      <c r="BA5044" s="177">
        <v>5038</v>
      </c>
      <c r="BB5044" s="202">
        <f t="shared" si="773"/>
        <v>251900000</v>
      </c>
      <c r="BC5044" s="63">
        <f t="shared" si="774"/>
        <v>5928.4623985753442</v>
      </c>
      <c r="BD5044" s="63">
        <f t="shared" si="775"/>
        <v>5928.4623985819644</v>
      </c>
      <c r="BE5044" s="63">
        <f t="shared" si="776"/>
        <v>145.53842789939466</v>
      </c>
      <c r="BF5044" s="63">
        <f t="shared" si="777"/>
        <v>145.53842854939467</v>
      </c>
      <c r="BG5044" s="63">
        <f t="shared" si="778"/>
        <v>5.8215371159757918</v>
      </c>
      <c r="BH5044" s="63">
        <f t="shared" si="779"/>
        <v>5.8215377659757914</v>
      </c>
      <c r="BI5044" s="109">
        <f t="shared" si="781"/>
        <v>151140000</v>
      </c>
      <c r="BJ5044" s="203">
        <f t="shared" si="780"/>
        <v>3.6425076216168119E+24</v>
      </c>
    </row>
    <row r="5045" spans="53:62" s="174" customFormat="1" x14ac:dyDescent="0.35">
      <c r="BA5045" s="177">
        <v>5039</v>
      </c>
      <c r="BB5045" s="202">
        <f t="shared" si="773"/>
        <v>251950000</v>
      </c>
      <c r="BC5045" s="63">
        <f t="shared" si="774"/>
        <v>5929.6331343143465</v>
      </c>
      <c r="BD5045" s="63">
        <f t="shared" si="775"/>
        <v>5929.6331343209649</v>
      </c>
      <c r="BE5045" s="63">
        <f t="shared" si="776"/>
        <v>145.53842789939466</v>
      </c>
      <c r="BF5045" s="63">
        <f t="shared" si="777"/>
        <v>145.53842854939467</v>
      </c>
      <c r="BG5045" s="63">
        <f t="shared" si="778"/>
        <v>5.8215371159757918</v>
      </c>
      <c r="BH5045" s="63">
        <f t="shared" si="779"/>
        <v>5.8215377659757914</v>
      </c>
      <c r="BI5045" s="109">
        <f t="shared" si="781"/>
        <v>151170000</v>
      </c>
      <c r="BJ5045" s="203">
        <f t="shared" si="780"/>
        <v>3.6427477620839254E+24</v>
      </c>
    </row>
    <row r="5046" spans="53:62" s="174" customFormat="1" x14ac:dyDescent="0.35">
      <c r="BA5046" s="177">
        <v>5040</v>
      </c>
      <c r="BB5046" s="202">
        <f t="shared" si="773"/>
        <v>252000000</v>
      </c>
      <c r="BC5046" s="63">
        <f t="shared" si="774"/>
        <v>5930.8038676747565</v>
      </c>
      <c r="BD5046" s="63">
        <f t="shared" si="775"/>
        <v>5930.8038676813776</v>
      </c>
      <c r="BE5046" s="63">
        <f t="shared" si="776"/>
        <v>145.53842789939466</v>
      </c>
      <c r="BF5046" s="63">
        <f t="shared" si="777"/>
        <v>145.53842854939467</v>
      </c>
      <c r="BG5046" s="63">
        <f t="shared" si="778"/>
        <v>5.8215371159757918</v>
      </c>
      <c r="BH5046" s="63">
        <f t="shared" si="779"/>
        <v>5.8215377659757914</v>
      </c>
      <c r="BI5046" s="109">
        <f t="shared" si="781"/>
        <v>151200000</v>
      </c>
      <c r="BJ5046" s="203">
        <f t="shared" si="780"/>
        <v>3.6429878115726236E+24</v>
      </c>
    </row>
    <row r="5047" spans="53:62" s="174" customFormat="1" x14ac:dyDescent="0.35">
      <c r="BA5047" s="177">
        <v>5041</v>
      </c>
      <c r="BB5047" s="202">
        <f t="shared" si="773"/>
        <v>252050000</v>
      </c>
      <c r="BC5047" s="63">
        <f t="shared" si="774"/>
        <v>5931.974598656514</v>
      </c>
      <c r="BD5047" s="63">
        <f t="shared" si="775"/>
        <v>5931.9745986631378</v>
      </c>
      <c r="BE5047" s="63">
        <f t="shared" si="776"/>
        <v>145.53842789939466</v>
      </c>
      <c r="BF5047" s="63">
        <f t="shared" si="777"/>
        <v>145.53842854939467</v>
      </c>
      <c r="BG5047" s="63">
        <f t="shared" si="778"/>
        <v>5.8215371159757918</v>
      </c>
      <c r="BH5047" s="63">
        <f t="shared" si="779"/>
        <v>5.8215377659757914</v>
      </c>
      <c r="BI5047" s="109">
        <f t="shared" si="781"/>
        <v>151230000</v>
      </c>
      <c r="BJ5047" s="203">
        <f t="shared" si="780"/>
        <v>3.643227770117373E+24</v>
      </c>
    </row>
    <row r="5048" spans="53:62" s="174" customFormat="1" x14ac:dyDescent="0.35">
      <c r="BA5048" s="177">
        <v>5042</v>
      </c>
      <c r="BB5048" s="202">
        <f t="shared" si="773"/>
        <v>252100000</v>
      </c>
      <c r="BC5048" s="63">
        <f t="shared" si="774"/>
        <v>5933.1453272596837</v>
      </c>
      <c r="BD5048" s="63">
        <f t="shared" si="775"/>
        <v>5933.1453272663084</v>
      </c>
      <c r="BE5048" s="63">
        <f t="shared" si="776"/>
        <v>145.53842789939466</v>
      </c>
      <c r="BF5048" s="63">
        <f t="shared" si="777"/>
        <v>145.53842854939467</v>
      </c>
      <c r="BG5048" s="63">
        <f t="shared" si="778"/>
        <v>5.8215371159757918</v>
      </c>
      <c r="BH5048" s="63">
        <f t="shared" si="779"/>
        <v>5.8215377659757914</v>
      </c>
      <c r="BI5048" s="109">
        <f t="shared" si="781"/>
        <v>151260000</v>
      </c>
      <c r="BJ5048" s="203">
        <f t="shared" si="780"/>
        <v>3.6434676377526284E+24</v>
      </c>
    </row>
    <row r="5049" spans="53:62" s="174" customFormat="1" x14ac:dyDescent="0.35">
      <c r="BA5049" s="177">
        <v>5043</v>
      </c>
      <c r="BB5049" s="202">
        <f t="shared" si="773"/>
        <v>252150000</v>
      </c>
      <c r="BC5049" s="63">
        <f t="shared" si="774"/>
        <v>5934.3160534842646</v>
      </c>
      <c r="BD5049" s="63">
        <f t="shared" si="775"/>
        <v>5934.3160534908911</v>
      </c>
      <c r="BE5049" s="63">
        <f t="shared" si="776"/>
        <v>145.53842789939466</v>
      </c>
      <c r="BF5049" s="63">
        <f t="shared" si="777"/>
        <v>145.53842854939467</v>
      </c>
      <c r="BG5049" s="63">
        <f t="shared" si="778"/>
        <v>5.8215371159757918</v>
      </c>
      <c r="BH5049" s="63">
        <f t="shared" si="779"/>
        <v>5.8215377659757914</v>
      </c>
      <c r="BI5049" s="109">
        <f t="shared" si="781"/>
        <v>151290000</v>
      </c>
      <c r="BJ5049" s="203">
        <f t="shared" si="780"/>
        <v>3.6437074145128317E+24</v>
      </c>
    </row>
    <row r="5050" spans="53:62" s="174" customFormat="1" x14ac:dyDescent="0.35">
      <c r="BA5050" s="177">
        <v>5044</v>
      </c>
      <c r="BB5050" s="202">
        <f t="shared" si="773"/>
        <v>252200000</v>
      </c>
      <c r="BC5050" s="63">
        <f t="shared" si="774"/>
        <v>5935.4867773301939</v>
      </c>
      <c r="BD5050" s="63">
        <f t="shared" si="775"/>
        <v>5935.4867773368205</v>
      </c>
      <c r="BE5050" s="63">
        <f t="shared" si="776"/>
        <v>145.53842789939466</v>
      </c>
      <c r="BF5050" s="63">
        <f t="shared" si="777"/>
        <v>145.53842854939467</v>
      </c>
      <c r="BG5050" s="63">
        <f t="shared" si="778"/>
        <v>5.8215371159757918</v>
      </c>
      <c r="BH5050" s="63">
        <f t="shared" si="779"/>
        <v>5.8215377659757914</v>
      </c>
      <c r="BI5050" s="109">
        <f t="shared" si="781"/>
        <v>151320000</v>
      </c>
      <c r="BJ5050" s="203">
        <f t="shared" si="780"/>
        <v>3.6439471004324108E+24</v>
      </c>
    </row>
    <row r="5051" spans="53:62" s="174" customFormat="1" x14ac:dyDescent="0.35">
      <c r="BA5051" s="177">
        <v>5045</v>
      </c>
      <c r="BB5051" s="202">
        <f t="shared" si="773"/>
        <v>252250000</v>
      </c>
      <c r="BC5051" s="63">
        <f t="shared" si="774"/>
        <v>5936.6574987975973</v>
      </c>
      <c r="BD5051" s="63">
        <f t="shared" si="775"/>
        <v>5936.6574988042257</v>
      </c>
      <c r="BE5051" s="63">
        <f t="shared" si="776"/>
        <v>145.53842789939466</v>
      </c>
      <c r="BF5051" s="63">
        <f t="shared" si="777"/>
        <v>145.53842854939467</v>
      </c>
      <c r="BG5051" s="63">
        <f t="shared" si="778"/>
        <v>5.8215371159757918</v>
      </c>
      <c r="BH5051" s="63">
        <f t="shared" si="779"/>
        <v>5.8215377659757914</v>
      </c>
      <c r="BI5051" s="109">
        <f t="shared" si="781"/>
        <v>151350000</v>
      </c>
      <c r="BJ5051" s="203">
        <f t="shared" si="780"/>
        <v>3.6441866955457813E+24</v>
      </c>
    </row>
    <row r="5052" spans="53:62" s="174" customFormat="1" x14ac:dyDescent="0.35">
      <c r="BA5052" s="177">
        <v>5046</v>
      </c>
      <c r="BB5052" s="202">
        <f t="shared" si="773"/>
        <v>252300000</v>
      </c>
      <c r="BC5052" s="63">
        <f t="shared" si="774"/>
        <v>5937.8282178863492</v>
      </c>
      <c r="BD5052" s="63">
        <f t="shared" si="775"/>
        <v>5937.8282178929776</v>
      </c>
      <c r="BE5052" s="63">
        <f t="shared" si="776"/>
        <v>145.53842789939466</v>
      </c>
      <c r="BF5052" s="63">
        <f t="shared" si="777"/>
        <v>145.53842854939467</v>
      </c>
      <c r="BG5052" s="63">
        <f t="shared" si="778"/>
        <v>5.8215371159757918</v>
      </c>
      <c r="BH5052" s="63">
        <f t="shared" si="779"/>
        <v>5.8215377659757914</v>
      </c>
      <c r="BI5052" s="109">
        <f t="shared" si="781"/>
        <v>151380000</v>
      </c>
      <c r="BJ5052" s="203">
        <f t="shared" si="780"/>
        <v>3.6444261998873459E+24</v>
      </c>
    </row>
    <row r="5053" spans="53:62" s="174" customFormat="1" x14ac:dyDescent="0.35">
      <c r="BA5053" s="177">
        <v>5047</v>
      </c>
      <c r="BB5053" s="202">
        <f t="shared" si="773"/>
        <v>252350000</v>
      </c>
      <c r="BC5053" s="63">
        <f t="shared" si="774"/>
        <v>5938.9989345965105</v>
      </c>
      <c r="BD5053" s="63">
        <f t="shared" si="775"/>
        <v>5938.9989346031416</v>
      </c>
      <c r="BE5053" s="63">
        <f t="shared" si="776"/>
        <v>145.53842789939466</v>
      </c>
      <c r="BF5053" s="63">
        <f t="shared" si="777"/>
        <v>145.53842854939467</v>
      </c>
      <c r="BG5053" s="63">
        <f t="shared" si="778"/>
        <v>5.8215371159757918</v>
      </c>
      <c r="BH5053" s="63">
        <f t="shared" si="779"/>
        <v>5.8215377659757914</v>
      </c>
      <c r="BI5053" s="109">
        <f t="shared" si="781"/>
        <v>151410000</v>
      </c>
      <c r="BJ5053" s="203">
        <f t="shared" si="780"/>
        <v>3.6446656134914938E+24</v>
      </c>
    </row>
    <row r="5054" spans="53:62" s="174" customFormat="1" x14ac:dyDescent="0.35">
      <c r="BA5054" s="177">
        <v>5048</v>
      </c>
      <c r="BB5054" s="202">
        <f t="shared" si="773"/>
        <v>252400000</v>
      </c>
      <c r="BC5054" s="63">
        <f t="shared" si="774"/>
        <v>5940.1696489280839</v>
      </c>
      <c r="BD5054" s="63">
        <f t="shared" si="775"/>
        <v>5940.1696489347169</v>
      </c>
      <c r="BE5054" s="63">
        <f t="shared" si="776"/>
        <v>145.53842789939466</v>
      </c>
      <c r="BF5054" s="63">
        <f t="shared" si="777"/>
        <v>145.53842854939467</v>
      </c>
      <c r="BG5054" s="63">
        <f t="shared" si="778"/>
        <v>5.8215371159757918</v>
      </c>
      <c r="BH5054" s="63">
        <f t="shared" si="779"/>
        <v>5.8215377659757914</v>
      </c>
      <c r="BI5054" s="109">
        <f t="shared" si="781"/>
        <v>151440000</v>
      </c>
      <c r="BJ5054" s="203">
        <f t="shared" si="780"/>
        <v>3.6449049363926014E+24</v>
      </c>
    </row>
    <row r="5055" spans="53:62" s="174" customFormat="1" x14ac:dyDescent="0.35">
      <c r="BA5055" s="177">
        <v>5049</v>
      </c>
      <c r="BB5055" s="202">
        <f t="shared" si="773"/>
        <v>252450000</v>
      </c>
      <c r="BC5055" s="63">
        <f t="shared" si="774"/>
        <v>5941.340360881135</v>
      </c>
      <c r="BD5055" s="63">
        <f t="shared" si="775"/>
        <v>5941.3403608877679</v>
      </c>
      <c r="BE5055" s="63">
        <f t="shared" si="776"/>
        <v>145.53842789939466</v>
      </c>
      <c r="BF5055" s="63">
        <f t="shared" si="777"/>
        <v>145.53842854939467</v>
      </c>
      <c r="BG5055" s="63">
        <f t="shared" si="778"/>
        <v>5.8215371159757918</v>
      </c>
      <c r="BH5055" s="63">
        <f t="shared" si="779"/>
        <v>5.8215377659757914</v>
      </c>
      <c r="BI5055" s="109">
        <f t="shared" si="781"/>
        <v>151470000</v>
      </c>
      <c r="BJ5055" s="203">
        <f t="shared" si="780"/>
        <v>3.6451441686250317E+24</v>
      </c>
    </row>
    <row r="5056" spans="53:62" s="174" customFormat="1" x14ac:dyDescent="0.35">
      <c r="BA5056" s="177">
        <v>5050</v>
      </c>
      <c r="BB5056" s="202">
        <f t="shared" si="773"/>
        <v>252500000</v>
      </c>
      <c r="BC5056" s="63">
        <f t="shared" si="774"/>
        <v>5942.5110704555309</v>
      </c>
      <c r="BD5056" s="63">
        <f t="shared" si="775"/>
        <v>5942.5110704621657</v>
      </c>
      <c r="BE5056" s="63">
        <f t="shared" si="776"/>
        <v>145.53842789939466</v>
      </c>
      <c r="BF5056" s="63">
        <f t="shared" si="777"/>
        <v>145.53842854939467</v>
      </c>
      <c r="BG5056" s="63">
        <f t="shared" si="778"/>
        <v>5.8215371159757918</v>
      </c>
      <c r="BH5056" s="63">
        <f t="shared" si="779"/>
        <v>5.8215377659757914</v>
      </c>
      <c r="BI5056" s="109">
        <f t="shared" si="781"/>
        <v>151500000</v>
      </c>
      <c r="BJ5056" s="203">
        <f t="shared" si="780"/>
        <v>3.6453833102231353E+24</v>
      </c>
    </row>
    <row r="5057" spans="53:62" s="174" customFormat="1" x14ac:dyDescent="0.35">
      <c r="BA5057" s="177">
        <v>5051</v>
      </c>
      <c r="BB5057" s="202">
        <f t="shared" si="773"/>
        <v>252550000</v>
      </c>
      <c r="BC5057" s="63">
        <f t="shared" si="774"/>
        <v>5943.6817776514035</v>
      </c>
      <c r="BD5057" s="63">
        <f t="shared" si="775"/>
        <v>5943.6817776580401</v>
      </c>
      <c r="BE5057" s="63">
        <f t="shared" si="776"/>
        <v>145.53842789939466</v>
      </c>
      <c r="BF5057" s="63">
        <f t="shared" si="777"/>
        <v>145.53842854939467</v>
      </c>
      <c r="BG5057" s="63">
        <f t="shared" si="778"/>
        <v>5.8215371159757918</v>
      </c>
      <c r="BH5057" s="63">
        <f t="shared" si="779"/>
        <v>5.8215377659757914</v>
      </c>
      <c r="BI5057" s="109">
        <f t="shared" si="781"/>
        <v>151530000</v>
      </c>
      <c r="BJ5057" s="203">
        <f t="shared" si="780"/>
        <v>3.6456223612212494E+24</v>
      </c>
    </row>
    <row r="5058" spans="53:62" s="174" customFormat="1" x14ac:dyDescent="0.35">
      <c r="BA5058" s="177">
        <v>5052</v>
      </c>
      <c r="BB5058" s="202">
        <f t="shared" si="773"/>
        <v>252600000</v>
      </c>
      <c r="BC5058" s="63">
        <f t="shared" si="774"/>
        <v>5944.8524824687529</v>
      </c>
      <c r="BD5058" s="63">
        <f t="shared" si="775"/>
        <v>5944.8524824753904</v>
      </c>
      <c r="BE5058" s="63">
        <f t="shared" si="776"/>
        <v>145.53842789939466</v>
      </c>
      <c r="BF5058" s="63">
        <f t="shared" si="777"/>
        <v>145.53842854939467</v>
      </c>
      <c r="BG5058" s="63">
        <f t="shared" si="778"/>
        <v>5.8215371159757918</v>
      </c>
      <c r="BH5058" s="63">
        <f t="shared" si="779"/>
        <v>5.8215377659757914</v>
      </c>
      <c r="BI5058" s="109">
        <f t="shared" si="781"/>
        <v>151560000</v>
      </c>
      <c r="BJ5058" s="203">
        <f t="shared" si="780"/>
        <v>3.6458613216536977E+24</v>
      </c>
    </row>
    <row r="5059" spans="53:62" s="174" customFormat="1" x14ac:dyDescent="0.35">
      <c r="BA5059" s="177">
        <v>5053</v>
      </c>
      <c r="BB5059" s="202">
        <f t="shared" si="773"/>
        <v>252650000</v>
      </c>
      <c r="BC5059" s="63">
        <f t="shared" si="774"/>
        <v>5946.0231849075117</v>
      </c>
      <c r="BD5059" s="63">
        <f t="shared" si="775"/>
        <v>5946.0231849141519</v>
      </c>
      <c r="BE5059" s="63">
        <f t="shared" si="776"/>
        <v>145.53842789939466</v>
      </c>
      <c r="BF5059" s="63">
        <f t="shared" si="777"/>
        <v>145.53842854939467</v>
      </c>
      <c r="BG5059" s="63">
        <f t="shared" si="778"/>
        <v>5.8215371159757918</v>
      </c>
      <c r="BH5059" s="63">
        <f t="shared" si="779"/>
        <v>5.8215377659757914</v>
      </c>
      <c r="BI5059" s="109">
        <f t="shared" si="781"/>
        <v>151590000</v>
      </c>
      <c r="BJ5059" s="203">
        <f t="shared" si="780"/>
        <v>3.6461001915547928E+24</v>
      </c>
    </row>
    <row r="5060" spans="53:62" s="174" customFormat="1" x14ac:dyDescent="0.35">
      <c r="BA5060" s="177">
        <v>5054</v>
      </c>
      <c r="BB5060" s="202">
        <f t="shared" si="773"/>
        <v>252700000</v>
      </c>
      <c r="BC5060" s="63">
        <f t="shared" si="774"/>
        <v>5947.1938849676853</v>
      </c>
      <c r="BD5060" s="63">
        <f t="shared" si="775"/>
        <v>5947.1938849743246</v>
      </c>
      <c r="BE5060" s="63">
        <f t="shared" si="776"/>
        <v>145.53842789939466</v>
      </c>
      <c r="BF5060" s="63">
        <f t="shared" si="777"/>
        <v>145.53842854939467</v>
      </c>
      <c r="BG5060" s="63">
        <f t="shared" si="778"/>
        <v>5.8215371159757918</v>
      </c>
      <c r="BH5060" s="63">
        <f t="shared" si="779"/>
        <v>5.8215377659757914</v>
      </c>
      <c r="BI5060" s="109">
        <f t="shared" si="781"/>
        <v>151620000</v>
      </c>
      <c r="BJ5060" s="203">
        <f t="shared" si="780"/>
        <v>3.6463389709588315E+24</v>
      </c>
    </row>
    <row r="5061" spans="53:62" s="174" customFormat="1" x14ac:dyDescent="0.35">
      <c r="BA5061" s="177">
        <v>5055</v>
      </c>
      <c r="BB5061" s="202">
        <f t="shared" si="773"/>
        <v>252750000</v>
      </c>
      <c r="BC5061" s="63">
        <f t="shared" si="774"/>
        <v>5948.3645826493321</v>
      </c>
      <c r="BD5061" s="63">
        <f t="shared" si="775"/>
        <v>5948.3645826559741</v>
      </c>
      <c r="BE5061" s="63">
        <f t="shared" si="776"/>
        <v>145.53842789939466</v>
      </c>
      <c r="BF5061" s="63">
        <f t="shared" si="777"/>
        <v>145.53842854939467</v>
      </c>
      <c r="BG5061" s="63">
        <f t="shared" si="778"/>
        <v>5.8215371159757918</v>
      </c>
      <c r="BH5061" s="63">
        <f t="shared" si="779"/>
        <v>5.8215377659757914</v>
      </c>
      <c r="BI5061" s="109">
        <f t="shared" si="781"/>
        <v>151650000</v>
      </c>
      <c r="BJ5061" s="203">
        <f t="shared" si="780"/>
        <v>3.6465776599000995E+24</v>
      </c>
    </row>
    <row r="5062" spans="53:62" s="174" customFormat="1" x14ac:dyDescent="0.35">
      <c r="BA5062" s="177">
        <v>5056</v>
      </c>
      <c r="BB5062" s="202">
        <f t="shared" ref="BB5062:BB5125" si="782">BA5062*50000</f>
        <v>252800000</v>
      </c>
      <c r="BC5062" s="63">
        <f t="shared" ref="BC5062:BC5125" si="783">($F$5+$F$6+$F$7+$F$8+$F$9)*(1-EXP(-$F$20*(1-$DC$6%)*BB5062/(2*$F$17)))*$F$25*$F$1*10^3*11600/($F$20*(1-$DC$6%))</f>
        <v>5949.5352779523919</v>
      </c>
      <c r="BD5062" s="63">
        <f t="shared" ref="BD5062:BD5125" si="784">($F$25*$F$1*10^3*11600*($F$5+$F$6+$F$7+$F$8+$F$9)/($F$27*$F$29*(1-$DC$6%))+$F$28/$F$27)*(1-EXP(-$F$27*$F$29*(1-$DC$6%)*BB5062/(2*$F$17)))</f>
        <v>5949.5352779590348</v>
      </c>
      <c r="BE5062" s="63">
        <f t="shared" ref="BE5062:BE5125" si="785">($F$5+$F$6+$F$7+$F$8+$F$9)*(1-EXP(-$F$20*(1-$DC$5%)*BB5062/(2*$F$17)))*$F$25*$F$1*10^3*11600/($F$20*(1-$DC$5%))</f>
        <v>145.53842789939466</v>
      </c>
      <c r="BF5062" s="63">
        <f t="shared" ref="BF5062:BF5125" si="786">($F$25*$F$1*10^3*11600*($F$5+$F$6+$F$7+$F$8+$F$9)/($F$27*$F$29*(1-$DC$5%))+$F$28/$F$27)*(1-EXP(-$F$27*$F$29*(1-$DC$5%)*BB5062/(2*$F$17)))</f>
        <v>145.53842854939467</v>
      </c>
      <c r="BG5062" s="63">
        <f t="shared" ref="BG5062:BG5125" si="787">($F$5+$F$6+$F$7+$F$8+$F$9)*(1-EXP(-$F$20*(1-$DC$4%)*BB5062/(2*$F$17)))*$F$25*$F$1*10^3*11600/($F$20*(1-$DC$4%))</f>
        <v>5.8215371159757918</v>
      </c>
      <c r="BH5062" s="63">
        <f t="shared" ref="BH5062:BH5125" si="788">($F$25*$F$1*10^3*11600*($F$5+$F$6+$F$7+$F$8+$F$9)/($F$27*$F$29*(1-$DC$4%))+$F$28/$F$27)*(1-EXP(-$F$27*$F$29*(1-$DC$4%)*BB5062/(2*$F$17)))</f>
        <v>5.8215377659757914</v>
      </c>
      <c r="BI5062" s="109">
        <f t="shared" si="781"/>
        <v>151680000</v>
      </c>
      <c r="BJ5062" s="203">
        <f t="shared" ref="BJ5062:BJ5125" si="789">($F$17/($F$20*(1-$F$19%)))*($F$5+$F$6+$F$7+$F$8+$F$9)*(1-EXP(-$F$20*(1-$F$19%)*BI5062/(2*$F$17)))+$F$17/($F$25*1000)*$F$11*EXP(-$F$20*(1-$F$19%)*BI5062/(2*$F$17))</f>
        <v>3.6468162584128697E+24</v>
      </c>
    </row>
    <row r="5063" spans="53:62" s="174" customFormat="1" x14ac:dyDescent="0.35">
      <c r="BA5063" s="177">
        <v>5057</v>
      </c>
      <c r="BB5063" s="202">
        <f t="shared" si="782"/>
        <v>252850000</v>
      </c>
      <c r="BC5063" s="63">
        <f t="shared" si="783"/>
        <v>5950.7059708769921</v>
      </c>
      <c r="BD5063" s="63">
        <f t="shared" si="784"/>
        <v>5950.7059708836368</v>
      </c>
      <c r="BE5063" s="63">
        <f t="shared" si="785"/>
        <v>145.53842789939466</v>
      </c>
      <c r="BF5063" s="63">
        <f t="shared" si="786"/>
        <v>145.53842854939467</v>
      </c>
      <c r="BG5063" s="63">
        <f t="shared" si="787"/>
        <v>5.8215371159757918</v>
      </c>
      <c r="BH5063" s="63">
        <f t="shared" si="788"/>
        <v>5.8215377659757914</v>
      </c>
      <c r="BI5063" s="109">
        <f t="shared" ref="BI5063:BI5126" si="790">BA5063*30000</f>
        <v>151710000</v>
      </c>
      <c r="BJ5063" s="203">
        <f t="shared" si="789"/>
        <v>3.6470547665314002E+24</v>
      </c>
    </row>
    <row r="5064" spans="53:62" s="174" customFormat="1" x14ac:dyDescent="0.35">
      <c r="BA5064" s="177">
        <v>5058</v>
      </c>
      <c r="BB5064" s="202">
        <f t="shared" si="782"/>
        <v>252900000</v>
      </c>
      <c r="BC5064" s="63">
        <f t="shared" si="783"/>
        <v>5951.8766614230035</v>
      </c>
      <c r="BD5064" s="63">
        <f t="shared" si="784"/>
        <v>5951.8766614296492</v>
      </c>
      <c r="BE5064" s="63">
        <f t="shared" si="785"/>
        <v>145.53842789939466</v>
      </c>
      <c r="BF5064" s="63">
        <f t="shared" si="786"/>
        <v>145.53842854939467</v>
      </c>
      <c r="BG5064" s="63">
        <f t="shared" si="787"/>
        <v>5.8215371159757918</v>
      </c>
      <c r="BH5064" s="63">
        <f t="shared" si="788"/>
        <v>5.8215377659757914</v>
      </c>
      <c r="BI5064" s="109">
        <f t="shared" si="790"/>
        <v>151740000</v>
      </c>
      <c r="BJ5064" s="203">
        <f t="shared" si="789"/>
        <v>3.6472931842899391E+24</v>
      </c>
    </row>
    <row r="5065" spans="53:62" s="174" customFormat="1" x14ac:dyDescent="0.35">
      <c r="BA5065" s="177">
        <v>5059</v>
      </c>
      <c r="BB5065" s="202">
        <f t="shared" si="782"/>
        <v>252950000</v>
      </c>
      <c r="BC5065" s="63">
        <f t="shared" si="783"/>
        <v>5953.0473495904916</v>
      </c>
      <c r="BD5065" s="63">
        <f t="shared" si="784"/>
        <v>5953.0473495971382</v>
      </c>
      <c r="BE5065" s="63">
        <f t="shared" si="785"/>
        <v>145.53842789939466</v>
      </c>
      <c r="BF5065" s="63">
        <f t="shared" si="786"/>
        <v>145.53842854939467</v>
      </c>
      <c r="BG5065" s="63">
        <f t="shared" si="787"/>
        <v>5.8215371159757918</v>
      </c>
      <c r="BH5065" s="63">
        <f t="shared" si="788"/>
        <v>5.8215377659757914</v>
      </c>
      <c r="BI5065" s="109">
        <f t="shared" si="790"/>
        <v>151770000</v>
      </c>
      <c r="BJ5065" s="203">
        <f t="shared" si="789"/>
        <v>3.6475315117227178E+24</v>
      </c>
    </row>
    <row r="5066" spans="53:62" s="174" customFormat="1" x14ac:dyDescent="0.35">
      <c r="BA5066" s="177">
        <v>5060</v>
      </c>
      <c r="BB5066" s="202">
        <f t="shared" si="782"/>
        <v>253000000</v>
      </c>
      <c r="BC5066" s="63">
        <f t="shared" si="783"/>
        <v>5954.2180353794556</v>
      </c>
      <c r="BD5066" s="63">
        <f t="shared" si="784"/>
        <v>5954.2180353861031</v>
      </c>
      <c r="BE5066" s="63">
        <f t="shared" si="785"/>
        <v>145.53842789939466</v>
      </c>
      <c r="BF5066" s="63">
        <f t="shared" si="786"/>
        <v>145.53842854939467</v>
      </c>
      <c r="BG5066" s="63">
        <f t="shared" si="787"/>
        <v>5.8215371159757918</v>
      </c>
      <c r="BH5066" s="63">
        <f t="shared" si="788"/>
        <v>5.8215377659757914</v>
      </c>
      <c r="BI5066" s="109">
        <f t="shared" si="790"/>
        <v>151800000</v>
      </c>
      <c r="BJ5066" s="203">
        <f t="shared" si="789"/>
        <v>3.6477697488639576E+24</v>
      </c>
    </row>
    <row r="5067" spans="53:62" s="174" customFormat="1" x14ac:dyDescent="0.35">
      <c r="BA5067" s="177">
        <v>5061</v>
      </c>
      <c r="BB5067" s="202">
        <f t="shared" si="782"/>
        <v>253050000</v>
      </c>
      <c r="BC5067" s="63">
        <f t="shared" si="783"/>
        <v>5955.3887187898954</v>
      </c>
      <c r="BD5067" s="63">
        <f t="shared" si="784"/>
        <v>5955.3887187965447</v>
      </c>
      <c r="BE5067" s="63">
        <f t="shared" si="785"/>
        <v>145.53842789939466</v>
      </c>
      <c r="BF5067" s="63">
        <f t="shared" si="786"/>
        <v>145.53842854939467</v>
      </c>
      <c r="BG5067" s="63">
        <f t="shared" si="787"/>
        <v>5.8215371159757918</v>
      </c>
      <c r="BH5067" s="63">
        <f t="shared" si="788"/>
        <v>5.8215377659757914</v>
      </c>
      <c r="BI5067" s="109">
        <f t="shared" si="790"/>
        <v>151830000</v>
      </c>
      <c r="BJ5067" s="203">
        <f t="shared" si="789"/>
        <v>3.6480078957478658E+24</v>
      </c>
    </row>
    <row r="5068" spans="53:62" s="174" customFormat="1" x14ac:dyDescent="0.35">
      <c r="BA5068" s="177">
        <v>5062</v>
      </c>
      <c r="BB5068" s="202">
        <f t="shared" si="782"/>
        <v>253100000</v>
      </c>
      <c r="BC5068" s="63">
        <f t="shared" si="783"/>
        <v>5956.5593998218101</v>
      </c>
      <c r="BD5068" s="63">
        <f t="shared" si="784"/>
        <v>5956.5593998284621</v>
      </c>
      <c r="BE5068" s="63">
        <f t="shared" si="785"/>
        <v>145.53842789939466</v>
      </c>
      <c r="BF5068" s="63">
        <f t="shared" si="786"/>
        <v>145.53842854939467</v>
      </c>
      <c r="BG5068" s="63">
        <f t="shared" si="787"/>
        <v>5.8215371159757918</v>
      </c>
      <c r="BH5068" s="63">
        <f t="shared" si="788"/>
        <v>5.8215377659757914</v>
      </c>
      <c r="BI5068" s="109">
        <f t="shared" si="790"/>
        <v>151860000</v>
      </c>
      <c r="BJ5068" s="203">
        <f t="shared" si="789"/>
        <v>3.6482459524086372E+24</v>
      </c>
    </row>
    <row r="5069" spans="53:62" s="174" customFormat="1" x14ac:dyDescent="0.35">
      <c r="BA5069" s="177">
        <v>5063</v>
      </c>
      <c r="BB5069" s="202">
        <f t="shared" si="782"/>
        <v>253150000</v>
      </c>
      <c r="BC5069" s="63">
        <f t="shared" si="783"/>
        <v>5957.7300784752679</v>
      </c>
      <c r="BD5069" s="63">
        <f t="shared" si="784"/>
        <v>5957.7300784819199</v>
      </c>
      <c r="BE5069" s="63">
        <f t="shared" si="785"/>
        <v>145.53842789939466</v>
      </c>
      <c r="BF5069" s="63">
        <f t="shared" si="786"/>
        <v>145.53842854939467</v>
      </c>
      <c r="BG5069" s="63">
        <f t="shared" si="787"/>
        <v>5.8215371159757918</v>
      </c>
      <c r="BH5069" s="63">
        <f t="shared" si="788"/>
        <v>5.8215377659757914</v>
      </c>
      <c r="BI5069" s="109">
        <f t="shared" si="790"/>
        <v>151890000</v>
      </c>
      <c r="BJ5069" s="203">
        <f t="shared" si="789"/>
        <v>3.6484839188804528E+24</v>
      </c>
    </row>
    <row r="5070" spans="53:62" s="174" customFormat="1" x14ac:dyDescent="0.35">
      <c r="BA5070" s="177">
        <v>5064</v>
      </c>
      <c r="BB5070" s="202">
        <f t="shared" si="782"/>
        <v>253200000</v>
      </c>
      <c r="BC5070" s="63">
        <f t="shared" si="783"/>
        <v>5958.900754750136</v>
      </c>
      <c r="BD5070" s="63">
        <f t="shared" si="784"/>
        <v>5958.9007547567899</v>
      </c>
      <c r="BE5070" s="63">
        <f t="shared" si="785"/>
        <v>145.53842789939466</v>
      </c>
      <c r="BF5070" s="63">
        <f t="shared" si="786"/>
        <v>145.53842854939467</v>
      </c>
      <c r="BG5070" s="63">
        <f t="shared" si="787"/>
        <v>5.8215371159757918</v>
      </c>
      <c r="BH5070" s="63">
        <f t="shared" si="788"/>
        <v>5.8215377659757914</v>
      </c>
      <c r="BI5070" s="109">
        <f t="shared" si="790"/>
        <v>151920000</v>
      </c>
      <c r="BJ5070" s="203">
        <f t="shared" si="789"/>
        <v>3.6487217951974818E+24</v>
      </c>
    </row>
    <row r="5071" spans="53:62" s="174" customFormat="1" x14ac:dyDescent="0.35">
      <c r="BA5071" s="177">
        <v>5065</v>
      </c>
      <c r="BB5071" s="202">
        <f t="shared" si="782"/>
        <v>253250000</v>
      </c>
      <c r="BC5071" s="63">
        <f t="shared" si="783"/>
        <v>5960.0714286465445</v>
      </c>
      <c r="BD5071" s="63">
        <f t="shared" si="784"/>
        <v>5960.0714286532002</v>
      </c>
      <c r="BE5071" s="63">
        <f t="shared" si="785"/>
        <v>145.53842789939466</v>
      </c>
      <c r="BF5071" s="63">
        <f t="shared" si="786"/>
        <v>145.53842854939467</v>
      </c>
      <c r="BG5071" s="63">
        <f t="shared" si="787"/>
        <v>5.8215371159757918</v>
      </c>
      <c r="BH5071" s="63">
        <f t="shared" si="788"/>
        <v>5.8215377659757914</v>
      </c>
      <c r="BI5071" s="109">
        <f t="shared" si="790"/>
        <v>151950000</v>
      </c>
      <c r="BJ5071" s="203">
        <f t="shared" si="789"/>
        <v>3.6489595813938789E+24</v>
      </c>
    </row>
    <row r="5072" spans="53:62" s="174" customFormat="1" x14ac:dyDescent="0.35">
      <c r="BA5072" s="177">
        <v>5066</v>
      </c>
      <c r="BB5072" s="202">
        <f t="shared" si="782"/>
        <v>253300000</v>
      </c>
      <c r="BC5072" s="63">
        <f t="shared" si="783"/>
        <v>5961.2421001644952</v>
      </c>
      <c r="BD5072" s="63">
        <f t="shared" si="784"/>
        <v>5961.2421001711509</v>
      </c>
      <c r="BE5072" s="63">
        <f t="shared" si="785"/>
        <v>145.53842789939466</v>
      </c>
      <c r="BF5072" s="63">
        <f t="shared" si="786"/>
        <v>145.53842854939467</v>
      </c>
      <c r="BG5072" s="63">
        <f t="shared" si="787"/>
        <v>5.8215371159757918</v>
      </c>
      <c r="BH5072" s="63">
        <f t="shared" si="788"/>
        <v>5.8215377659757914</v>
      </c>
      <c r="BI5072" s="109">
        <f t="shared" si="790"/>
        <v>151980000</v>
      </c>
      <c r="BJ5072" s="203">
        <f t="shared" si="789"/>
        <v>3.6491972775037873E+24</v>
      </c>
    </row>
    <row r="5073" spans="53:62" s="174" customFormat="1" x14ac:dyDescent="0.35">
      <c r="BA5073" s="177">
        <v>5067</v>
      </c>
      <c r="BB5073" s="202">
        <f t="shared" si="782"/>
        <v>253350000</v>
      </c>
      <c r="BC5073" s="63">
        <f t="shared" si="783"/>
        <v>5962.4127693039209</v>
      </c>
      <c r="BD5073" s="63">
        <f t="shared" si="784"/>
        <v>5962.4127693105775</v>
      </c>
      <c r="BE5073" s="63">
        <f t="shared" si="785"/>
        <v>145.53842789939466</v>
      </c>
      <c r="BF5073" s="63">
        <f t="shared" si="786"/>
        <v>145.53842854939467</v>
      </c>
      <c r="BG5073" s="63">
        <f t="shared" si="787"/>
        <v>5.8215371159757918</v>
      </c>
      <c r="BH5073" s="63">
        <f t="shared" si="788"/>
        <v>5.8215377659757914</v>
      </c>
      <c r="BI5073" s="109">
        <f t="shared" si="790"/>
        <v>152010000</v>
      </c>
      <c r="BJ5073" s="203">
        <f t="shared" si="789"/>
        <v>3.6494348835613365E+24</v>
      </c>
    </row>
    <row r="5074" spans="53:62" s="174" customFormat="1" x14ac:dyDescent="0.35">
      <c r="BA5074" s="177">
        <v>5068</v>
      </c>
      <c r="BB5074" s="202">
        <f t="shared" si="782"/>
        <v>253400000</v>
      </c>
      <c r="BC5074" s="63">
        <f t="shared" si="783"/>
        <v>5963.5834360648223</v>
      </c>
      <c r="BD5074" s="63">
        <f t="shared" si="784"/>
        <v>5963.5834360714807</v>
      </c>
      <c r="BE5074" s="63">
        <f t="shared" si="785"/>
        <v>145.53842789939466</v>
      </c>
      <c r="BF5074" s="63">
        <f t="shared" si="786"/>
        <v>145.53842854939467</v>
      </c>
      <c r="BG5074" s="63">
        <f t="shared" si="787"/>
        <v>5.8215371159757918</v>
      </c>
      <c r="BH5074" s="63">
        <f t="shared" si="788"/>
        <v>5.8215377659757914</v>
      </c>
      <c r="BI5074" s="109">
        <f t="shared" si="790"/>
        <v>152040000</v>
      </c>
      <c r="BJ5074" s="203">
        <f t="shared" si="789"/>
        <v>3.6496723996006426E+24</v>
      </c>
    </row>
    <row r="5075" spans="53:62" s="174" customFormat="1" x14ac:dyDescent="0.35">
      <c r="BA5075" s="177">
        <v>5069</v>
      </c>
      <c r="BB5075" s="202">
        <f t="shared" si="782"/>
        <v>253450000</v>
      </c>
      <c r="BC5075" s="63">
        <f t="shared" si="783"/>
        <v>5964.7541004473287</v>
      </c>
      <c r="BD5075" s="63">
        <f t="shared" si="784"/>
        <v>5964.7541004539889</v>
      </c>
      <c r="BE5075" s="63">
        <f t="shared" si="785"/>
        <v>145.53842789939466</v>
      </c>
      <c r="BF5075" s="63">
        <f t="shared" si="786"/>
        <v>145.53842854939467</v>
      </c>
      <c r="BG5075" s="63">
        <f t="shared" si="787"/>
        <v>5.8215371159757918</v>
      </c>
      <c r="BH5075" s="63">
        <f t="shared" si="788"/>
        <v>5.8215377659757914</v>
      </c>
      <c r="BI5075" s="109">
        <f t="shared" si="790"/>
        <v>152070000</v>
      </c>
      <c r="BJ5075" s="203">
        <f t="shared" si="789"/>
        <v>3.6499098256558113E+24</v>
      </c>
    </row>
    <row r="5076" spans="53:62" s="174" customFormat="1" x14ac:dyDescent="0.35">
      <c r="BA5076" s="177">
        <v>5070</v>
      </c>
      <c r="BB5076" s="202">
        <f t="shared" si="782"/>
        <v>253500000</v>
      </c>
      <c r="BC5076" s="63">
        <f t="shared" si="783"/>
        <v>5965.9247624512482</v>
      </c>
      <c r="BD5076" s="63">
        <f t="shared" si="784"/>
        <v>5965.9247624579093</v>
      </c>
      <c r="BE5076" s="63">
        <f t="shared" si="785"/>
        <v>145.53842789939466</v>
      </c>
      <c r="BF5076" s="63">
        <f t="shared" si="786"/>
        <v>145.53842854939467</v>
      </c>
      <c r="BG5076" s="63">
        <f t="shared" si="787"/>
        <v>5.8215371159757918</v>
      </c>
      <c r="BH5076" s="63">
        <f t="shared" si="788"/>
        <v>5.8215377659757914</v>
      </c>
      <c r="BI5076" s="109">
        <f t="shared" si="790"/>
        <v>152100000</v>
      </c>
      <c r="BJ5076" s="203">
        <f t="shared" si="789"/>
        <v>3.6501471617609318E+24</v>
      </c>
    </row>
    <row r="5077" spans="53:62" s="174" customFormat="1" x14ac:dyDescent="0.35">
      <c r="BA5077" s="177">
        <v>5071</v>
      </c>
      <c r="BB5077" s="202">
        <f t="shared" si="782"/>
        <v>253550000</v>
      </c>
      <c r="BC5077" s="63">
        <f t="shared" si="783"/>
        <v>5967.0954220767717</v>
      </c>
      <c r="BD5077" s="63">
        <f t="shared" si="784"/>
        <v>5967.0954220834346</v>
      </c>
      <c r="BE5077" s="63">
        <f t="shared" si="785"/>
        <v>145.53842789939466</v>
      </c>
      <c r="BF5077" s="63">
        <f t="shared" si="786"/>
        <v>145.53842854939467</v>
      </c>
      <c r="BG5077" s="63">
        <f t="shared" si="787"/>
        <v>5.8215371159757918</v>
      </c>
      <c r="BH5077" s="63">
        <f t="shared" si="788"/>
        <v>5.8215377659757914</v>
      </c>
      <c r="BI5077" s="109">
        <f t="shared" si="790"/>
        <v>152130000</v>
      </c>
      <c r="BJ5077" s="203">
        <f t="shared" si="789"/>
        <v>3.650384407950083E+24</v>
      </c>
    </row>
    <row r="5078" spans="53:62" s="174" customFormat="1" x14ac:dyDescent="0.35">
      <c r="BA5078" s="177">
        <v>5072</v>
      </c>
      <c r="BB5078" s="202">
        <f t="shared" si="782"/>
        <v>253600000</v>
      </c>
      <c r="BC5078" s="63">
        <f t="shared" si="783"/>
        <v>5968.2660793238374</v>
      </c>
      <c r="BD5078" s="63">
        <f t="shared" si="784"/>
        <v>5968.2660793305004</v>
      </c>
      <c r="BE5078" s="63">
        <f t="shared" si="785"/>
        <v>145.53842789939466</v>
      </c>
      <c r="BF5078" s="63">
        <f t="shared" si="786"/>
        <v>145.53842854939467</v>
      </c>
      <c r="BG5078" s="63">
        <f t="shared" si="787"/>
        <v>5.8215371159757918</v>
      </c>
      <c r="BH5078" s="63">
        <f t="shared" si="788"/>
        <v>5.8215377659757914</v>
      </c>
      <c r="BI5078" s="109">
        <f t="shared" si="790"/>
        <v>152160000</v>
      </c>
      <c r="BJ5078" s="203">
        <f t="shared" si="789"/>
        <v>3.6506215642573299E+24</v>
      </c>
    </row>
    <row r="5079" spans="53:62" s="174" customFormat="1" x14ac:dyDescent="0.35">
      <c r="BA5079" s="177">
        <v>5073</v>
      </c>
      <c r="BB5079" s="202">
        <f t="shared" si="782"/>
        <v>253650000</v>
      </c>
      <c r="BC5079" s="63">
        <f t="shared" si="783"/>
        <v>5969.4367341923771</v>
      </c>
      <c r="BD5079" s="63">
        <f t="shared" si="784"/>
        <v>5969.4367341990428</v>
      </c>
      <c r="BE5079" s="63">
        <f t="shared" si="785"/>
        <v>145.53842789939466</v>
      </c>
      <c r="BF5079" s="63">
        <f t="shared" si="786"/>
        <v>145.53842854939467</v>
      </c>
      <c r="BG5079" s="63">
        <f t="shared" si="787"/>
        <v>5.8215371159757918</v>
      </c>
      <c r="BH5079" s="63">
        <f t="shared" si="788"/>
        <v>5.8215377659757914</v>
      </c>
      <c r="BI5079" s="109">
        <f t="shared" si="790"/>
        <v>152190000</v>
      </c>
      <c r="BJ5079" s="203">
        <f t="shared" si="789"/>
        <v>3.6508586307167241E+24</v>
      </c>
    </row>
    <row r="5080" spans="53:62" s="174" customFormat="1" x14ac:dyDescent="0.35">
      <c r="BA5080" s="177">
        <v>5074</v>
      </c>
      <c r="BB5080" s="202">
        <f t="shared" si="782"/>
        <v>253700000</v>
      </c>
      <c r="BC5080" s="63">
        <f t="shared" si="783"/>
        <v>5970.6073866825236</v>
      </c>
      <c r="BD5080" s="63">
        <f t="shared" si="784"/>
        <v>5970.6073866891902</v>
      </c>
      <c r="BE5080" s="63">
        <f t="shared" si="785"/>
        <v>145.53842789939466</v>
      </c>
      <c r="BF5080" s="63">
        <f t="shared" si="786"/>
        <v>145.53842854939467</v>
      </c>
      <c r="BG5080" s="63">
        <f t="shared" si="787"/>
        <v>5.8215371159757918</v>
      </c>
      <c r="BH5080" s="63">
        <f t="shared" si="788"/>
        <v>5.8215377659757914</v>
      </c>
      <c r="BI5080" s="109">
        <f t="shared" si="790"/>
        <v>152220000</v>
      </c>
      <c r="BJ5080" s="203">
        <f t="shared" si="789"/>
        <v>3.6510956073623054E+24</v>
      </c>
    </row>
    <row r="5081" spans="53:62" s="174" customFormat="1" x14ac:dyDescent="0.35">
      <c r="BA5081" s="177">
        <v>5075</v>
      </c>
      <c r="BB5081" s="202">
        <f t="shared" si="782"/>
        <v>253750000</v>
      </c>
      <c r="BC5081" s="63">
        <f t="shared" si="783"/>
        <v>5971.7780367941468</v>
      </c>
      <c r="BD5081" s="63">
        <f t="shared" si="784"/>
        <v>5971.7780368008143</v>
      </c>
      <c r="BE5081" s="63">
        <f t="shared" si="785"/>
        <v>145.53842789939466</v>
      </c>
      <c r="BF5081" s="63">
        <f t="shared" si="786"/>
        <v>145.53842854939467</v>
      </c>
      <c r="BG5081" s="63">
        <f t="shared" si="787"/>
        <v>5.8215371159757918</v>
      </c>
      <c r="BH5081" s="63">
        <f t="shared" si="788"/>
        <v>5.8215377659757914</v>
      </c>
      <c r="BI5081" s="109">
        <f t="shared" si="790"/>
        <v>152250000</v>
      </c>
      <c r="BJ5081" s="203">
        <f t="shared" si="789"/>
        <v>3.6513324942281011E+24</v>
      </c>
    </row>
    <row r="5082" spans="53:62" s="174" customFormat="1" x14ac:dyDescent="0.35">
      <c r="BA5082" s="177">
        <v>5076</v>
      </c>
      <c r="BB5082" s="202">
        <f t="shared" si="782"/>
        <v>253800000</v>
      </c>
      <c r="BC5082" s="63">
        <f t="shared" si="783"/>
        <v>5972.9486845273732</v>
      </c>
      <c r="BD5082" s="63">
        <f t="shared" si="784"/>
        <v>5972.9486845340425</v>
      </c>
      <c r="BE5082" s="63">
        <f t="shared" si="785"/>
        <v>145.53842789939466</v>
      </c>
      <c r="BF5082" s="63">
        <f t="shared" si="786"/>
        <v>145.53842854939467</v>
      </c>
      <c r="BG5082" s="63">
        <f t="shared" si="787"/>
        <v>5.8215371159757918</v>
      </c>
      <c r="BH5082" s="63">
        <f t="shared" si="788"/>
        <v>5.8215377659757914</v>
      </c>
      <c r="BI5082" s="109">
        <f t="shared" si="790"/>
        <v>152280000</v>
      </c>
      <c r="BJ5082" s="203">
        <f t="shared" si="789"/>
        <v>3.6515692913481227E+24</v>
      </c>
    </row>
    <row r="5083" spans="53:62" s="174" customFormat="1" x14ac:dyDescent="0.35">
      <c r="BA5083" s="177">
        <v>5077</v>
      </c>
      <c r="BB5083" s="202">
        <f t="shared" si="782"/>
        <v>253850000</v>
      </c>
      <c r="BC5083" s="63">
        <f t="shared" si="783"/>
        <v>5974.1193298821427</v>
      </c>
      <c r="BD5083" s="63">
        <f t="shared" si="784"/>
        <v>5974.1193298888129</v>
      </c>
      <c r="BE5083" s="63">
        <f t="shared" si="785"/>
        <v>145.53842789939466</v>
      </c>
      <c r="BF5083" s="63">
        <f t="shared" si="786"/>
        <v>145.53842854939467</v>
      </c>
      <c r="BG5083" s="63">
        <f t="shared" si="787"/>
        <v>5.8215371159757918</v>
      </c>
      <c r="BH5083" s="63">
        <f t="shared" si="788"/>
        <v>5.8215377659757914</v>
      </c>
      <c r="BI5083" s="109">
        <f t="shared" si="790"/>
        <v>152310000</v>
      </c>
      <c r="BJ5083" s="203">
        <f t="shared" si="789"/>
        <v>3.6518059987563727E+24</v>
      </c>
    </row>
    <row r="5084" spans="53:62" s="174" customFormat="1" x14ac:dyDescent="0.35">
      <c r="BA5084" s="177">
        <v>5078</v>
      </c>
      <c r="BB5084" s="202">
        <f t="shared" si="782"/>
        <v>253900000</v>
      </c>
      <c r="BC5084" s="63">
        <f t="shared" si="783"/>
        <v>5975.2899728585153</v>
      </c>
      <c r="BD5084" s="63">
        <f t="shared" si="784"/>
        <v>5975.2899728651873</v>
      </c>
      <c r="BE5084" s="63">
        <f t="shared" si="785"/>
        <v>145.53842789939466</v>
      </c>
      <c r="BF5084" s="63">
        <f t="shared" si="786"/>
        <v>145.53842854939467</v>
      </c>
      <c r="BG5084" s="63">
        <f t="shared" si="787"/>
        <v>5.8215371159757918</v>
      </c>
      <c r="BH5084" s="63">
        <f t="shared" si="788"/>
        <v>5.8215377659757914</v>
      </c>
      <c r="BI5084" s="109">
        <f t="shared" si="790"/>
        <v>152340000</v>
      </c>
      <c r="BJ5084" s="203">
        <f t="shared" si="789"/>
        <v>3.6520426164868385E+24</v>
      </c>
    </row>
    <row r="5085" spans="53:62" s="174" customFormat="1" x14ac:dyDescent="0.35">
      <c r="BA5085" s="177">
        <v>5079</v>
      </c>
      <c r="BB5085" s="202">
        <f t="shared" si="782"/>
        <v>253950000</v>
      </c>
      <c r="BC5085" s="63">
        <f t="shared" si="783"/>
        <v>5976.4606134563674</v>
      </c>
      <c r="BD5085" s="63">
        <f t="shared" si="784"/>
        <v>5976.4606134630385</v>
      </c>
      <c r="BE5085" s="63">
        <f t="shared" si="785"/>
        <v>145.53842789939466</v>
      </c>
      <c r="BF5085" s="63">
        <f t="shared" si="786"/>
        <v>145.53842854939467</v>
      </c>
      <c r="BG5085" s="63">
        <f t="shared" si="787"/>
        <v>5.8215371159757918</v>
      </c>
      <c r="BH5085" s="63">
        <f t="shared" si="788"/>
        <v>5.8215377659757914</v>
      </c>
      <c r="BI5085" s="109">
        <f t="shared" si="790"/>
        <v>152370000</v>
      </c>
      <c r="BJ5085" s="203">
        <f t="shared" si="789"/>
        <v>3.6522791445734936E+24</v>
      </c>
    </row>
    <row r="5086" spans="53:62" s="174" customFormat="1" x14ac:dyDescent="0.35">
      <c r="BA5086" s="177">
        <v>5080</v>
      </c>
      <c r="BB5086" s="202">
        <f t="shared" si="782"/>
        <v>254000000</v>
      </c>
      <c r="BC5086" s="63">
        <f t="shared" si="783"/>
        <v>5977.6312516758862</v>
      </c>
      <c r="BD5086" s="63">
        <f t="shared" si="784"/>
        <v>5977.6312516825601</v>
      </c>
      <c r="BE5086" s="63">
        <f t="shared" si="785"/>
        <v>145.53842789939466</v>
      </c>
      <c r="BF5086" s="63">
        <f t="shared" si="786"/>
        <v>145.53842854939467</v>
      </c>
      <c r="BG5086" s="63">
        <f t="shared" si="787"/>
        <v>5.8215371159757918</v>
      </c>
      <c r="BH5086" s="63">
        <f t="shared" si="788"/>
        <v>5.8215377659757914</v>
      </c>
      <c r="BI5086" s="109">
        <f t="shared" si="790"/>
        <v>152400000</v>
      </c>
      <c r="BJ5086" s="203">
        <f t="shared" si="789"/>
        <v>3.6525155830503016E+24</v>
      </c>
    </row>
    <row r="5087" spans="53:62" s="174" customFormat="1" x14ac:dyDescent="0.35">
      <c r="BA5087" s="177">
        <v>5081</v>
      </c>
      <c r="BB5087" s="202">
        <f t="shared" si="782"/>
        <v>254050000</v>
      </c>
      <c r="BC5087" s="63">
        <f t="shared" si="783"/>
        <v>5978.8018875168818</v>
      </c>
      <c r="BD5087" s="63">
        <f t="shared" si="784"/>
        <v>5978.8018875235575</v>
      </c>
      <c r="BE5087" s="63">
        <f t="shared" si="785"/>
        <v>145.53842789939466</v>
      </c>
      <c r="BF5087" s="63">
        <f t="shared" si="786"/>
        <v>145.53842854939467</v>
      </c>
      <c r="BG5087" s="63">
        <f t="shared" si="787"/>
        <v>5.8215371159757918</v>
      </c>
      <c r="BH5087" s="63">
        <f t="shared" si="788"/>
        <v>5.8215377659757914</v>
      </c>
      <c r="BI5087" s="109">
        <f t="shared" si="790"/>
        <v>152430000</v>
      </c>
      <c r="BJ5087" s="203">
        <f t="shared" si="789"/>
        <v>3.652751931951211E+24</v>
      </c>
    </row>
    <row r="5088" spans="53:62" s="174" customFormat="1" x14ac:dyDescent="0.35">
      <c r="BA5088" s="177">
        <v>5082</v>
      </c>
      <c r="BB5088" s="202">
        <f t="shared" si="782"/>
        <v>254100000</v>
      </c>
      <c r="BC5088" s="63">
        <f t="shared" si="783"/>
        <v>5979.9725209795479</v>
      </c>
      <c r="BD5088" s="63">
        <f t="shared" si="784"/>
        <v>5979.9725209862245</v>
      </c>
      <c r="BE5088" s="63">
        <f t="shared" si="785"/>
        <v>145.53842789939466</v>
      </c>
      <c r="BF5088" s="63">
        <f t="shared" si="786"/>
        <v>145.53842854939467</v>
      </c>
      <c r="BG5088" s="63">
        <f t="shared" si="787"/>
        <v>5.8215371159757918</v>
      </c>
      <c r="BH5088" s="63">
        <f t="shared" si="788"/>
        <v>5.8215377659757914</v>
      </c>
      <c r="BI5088" s="109">
        <f t="shared" si="790"/>
        <v>152460000</v>
      </c>
      <c r="BJ5088" s="203">
        <f t="shared" si="789"/>
        <v>3.6529881913101574E+24</v>
      </c>
    </row>
    <row r="5089" spans="53:62" s="174" customFormat="1" x14ac:dyDescent="0.35">
      <c r="BA5089" s="177">
        <v>5083</v>
      </c>
      <c r="BB5089" s="202">
        <f t="shared" si="782"/>
        <v>254150000</v>
      </c>
      <c r="BC5089" s="63">
        <f t="shared" si="783"/>
        <v>5981.1431520637543</v>
      </c>
      <c r="BD5089" s="63">
        <f t="shared" si="784"/>
        <v>5981.1431520704327</v>
      </c>
      <c r="BE5089" s="63">
        <f t="shared" si="785"/>
        <v>145.53842789939466</v>
      </c>
      <c r="BF5089" s="63">
        <f t="shared" si="786"/>
        <v>145.53842854939467</v>
      </c>
      <c r="BG5089" s="63">
        <f t="shared" si="787"/>
        <v>5.8215371159757918</v>
      </c>
      <c r="BH5089" s="63">
        <f t="shared" si="788"/>
        <v>5.8215377659757914</v>
      </c>
      <c r="BI5089" s="109">
        <f t="shared" si="790"/>
        <v>152490000</v>
      </c>
      <c r="BJ5089" s="203">
        <f t="shared" si="789"/>
        <v>3.6532243611610663E+24</v>
      </c>
    </row>
    <row r="5090" spans="53:62" s="174" customFormat="1" x14ac:dyDescent="0.35">
      <c r="BA5090" s="177">
        <v>5084</v>
      </c>
      <c r="BB5090" s="202">
        <f t="shared" si="782"/>
        <v>254200000</v>
      </c>
      <c r="BC5090" s="63">
        <f t="shared" si="783"/>
        <v>5982.3137807695666</v>
      </c>
      <c r="BD5090" s="63">
        <f t="shared" si="784"/>
        <v>5982.3137807762459</v>
      </c>
      <c r="BE5090" s="63">
        <f t="shared" si="785"/>
        <v>145.53842789939466</v>
      </c>
      <c r="BF5090" s="63">
        <f t="shared" si="786"/>
        <v>145.53842854939467</v>
      </c>
      <c r="BG5090" s="63">
        <f t="shared" si="787"/>
        <v>5.8215371159757918</v>
      </c>
      <c r="BH5090" s="63">
        <f t="shared" si="788"/>
        <v>5.8215377659757914</v>
      </c>
      <c r="BI5090" s="109">
        <f t="shared" si="790"/>
        <v>152520000</v>
      </c>
      <c r="BJ5090" s="203">
        <f t="shared" si="789"/>
        <v>3.6534604415378453E+24</v>
      </c>
    </row>
    <row r="5091" spans="53:62" s="174" customFormat="1" x14ac:dyDescent="0.35">
      <c r="BA5091" s="177">
        <v>5085</v>
      </c>
      <c r="BB5091" s="202">
        <f t="shared" si="782"/>
        <v>254250000</v>
      </c>
      <c r="BC5091" s="63">
        <f t="shared" si="783"/>
        <v>5983.4844070969839</v>
      </c>
      <c r="BD5091" s="63">
        <f t="shared" si="784"/>
        <v>5983.4844071036641</v>
      </c>
      <c r="BE5091" s="63">
        <f t="shared" si="785"/>
        <v>145.53842789939466</v>
      </c>
      <c r="BF5091" s="63">
        <f t="shared" si="786"/>
        <v>145.53842854939467</v>
      </c>
      <c r="BG5091" s="63">
        <f t="shared" si="787"/>
        <v>5.8215371159757918</v>
      </c>
      <c r="BH5091" s="63">
        <f t="shared" si="788"/>
        <v>5.8215377659757914</v>
      </c>
      <c r="BI5091" s="109">
        <f t="shared" si="790"/>
        <v>152550000</v>
      </c>
      <c r="BJ5091" s="203">
        <f t="shared" si="789"/>
        <v>3.6536964324743951E+24</v>
      </c>
    </row>
    <row r="5092" spans="53:62" s="174" customFormat="1" x14ac:dyDescent="0.35">
      <c r="BA5092" s="177">
        <v>5086</v>
      </c>
      <c r="BB5092" s="202">
        <f t="shared" si="782"/>
        <v>254300000</v>
      </c>
      <c r="BC5092" s="63">
        <f t="shared" si="783"/>
        <v>5984.6550310459415</v>
      </c>
      <c r="BD5092" s="63">
        <f t="shared" si="784"/>
        <v>5984.6550310526236</v>
      </c>
      <c r="BE5092" s="63">
        <f t="shared" si="785"/>
        <v>145.53842789939466</v>
      </c>
      <c r="BF5092" s="63">
        <f t="shared" si="786"/>
        <v>145.53842854939467</v>
      </c>
      <c r="BG5092" s="63">
        <f t="shared" si="787"/>
        <v>5.8215371159757918</v>
      </c>
      <c r="BH5092" s="63">
        <f t="shared" si="788"/>
        <v>5.8215377659757914</v>
      </c>
      <c r="BI5092" s="109">
        <f t="shared" si="790"/>
        <v>152580000</v>
      </c>
      <c r="BJ5092" s="203">
        <f t="shared" si="789"/>
        <v>3.6539323340045988E+24</v>
      </c>
    </row>
    <row r="5093" spans="53:62" s="174" customFormat="1" x14ac:dyDescent="0.35">
      <c r="BA5093" s="177">
        <v>5087</v>
      </c>
      <c r="BB5093" s="202">
        <f t="shared" si="782"/>
        <v>254350000</v>
      </c>
      <c r="BC5093" s="63">
        <f t="shared" si="783"/>
        <v>5985.8256526165696</v>
      </c>
      <c r="BD5093" s="63">
        <f t="shared" si="784"/>
        <v>5985.8256526232526</v>
      </c>
      <c r="BE5093" s="63">
        <f t="shared" si="785"/>
        <v>145.53842789939466</v>
      </c>
      <c r="BF5093" s="63">
        <f t="shared" si="786"/>
        <v>145.53842854939467</v>
      </c>
      <c r="BG5093" s="63">
        <f t="shared" si="787"/>
        <v>5.8215371159757918</v>
      </c>
      <c r="BH5093" s="63">
        <f t="shared" si="788"/>
        <v>5.8215377659757914</v>
      </c>
      <c r="BI5093" s="109">
        <f t="shared" si="790"/>
        <v>152610000</v>
      </c>
      <c r="BJ5093" s="203">
        <f t="shared" si="789"/>
        <v>3.6541681461623285E+24</v>
      </c>
    </row>
    <row r="5094" spans="53:62" s="174" customFormat="1" x14ac:dyDescent="0.35">
      <c r="BA5094" s="177">
        <v>5088</v>
      </c>
      <c r="BB5094" s="202">
        <f t="shared" si="782"/>
        <v>254400000</v>
      </c>
      <c r="BC5094" s="63">
        <f t="shared" si="783"/>
        <v>5986.9962718087399</v>
      </c>
      <c r="BD5094" s="63">
        <f t="shared" si="784"/>
        <v>5986.9962718154229</v>
      </c>
      <c r="BE5094" s="63">
        <f t="shared" si="785"/>
        <v>145.53842789939466</v>
      </c>
      <c r="BF5094" s="63">
        <f t="shared" si="786"/>
        <v>145.53842854939467</v>
      </c>
      <c r="BG5094" s="63">
        <f t="shared" si="787"/>
        <v>5.8215371159757918</v>
      </c>
      <c r="BH5094" s="63">
        <f t="shared" si="788"/>
        <v>5.8215377659757914</v>
      </c>
      <c r="BI5094" s="109">
        <f t="shared" si="790"/>
        <v>152640000</v>
      </c>
      <c r="BJ5094" s="203">
        <f t="shared" si="789"/>
        <v>3.6544038689814437E+24</v>
      </c>
    </row>
    <row r="5095" spans="53:62" s="174" customFormat="1" x14ac:dyDescent="0.35">
      <c r="BA5095" s="177">
        <v>5089</v>
      </c>
      <c r="BB5095" s="202">
        <f t="shared" si="782"/>
        <v>254450000</v>
      </c>
      <c r="BC5095" s="63">
        <f t="shared" si="783"/>
        <v>5988.1668886225762</v>
      </c>
      <c r="BD5095" s="63">
        <f t="shared" si="784"/>
        <v>5988.1668886292637</v>
      </c>
      <c r="BE5095" s="63">
        <f t="shared" si="785"/>
        <v>145.53842789939466</v>
      </c>
      <c r="BF5095" s="63">
        <f t="shared" si="786"/>
        <v>145.53842854939467</v>
      </c>
      <c r="BG5095" s="63">
        <f t="shared" si="787"/>
        <v>5.8215371159757918</v>
      </c>
      <c r="BH5095" s="63">
        <f t="shared" si="788"/>
        <v>5.8215377659757914</v>
      </c>
      <c r="BI5095" s="109">
        <f t="shared" si="790"/>
        <v>152670000</v>
      </c>
      <c r="BJ5095" s="203">
        <f t="shared" si="789"/>
        <v>3.6546395024957914E+24</v>
      </c>
    </row>
    <row r="5096" spans="53:62" s="174" customFormat="1" x14ac:dyDescent="0.35">
      <c r="BA5096" s="177">
        <v>5090</v>
      </c>
      <c r="BB5096" s="202">
        <f t="shared" si="782"/>
        <v>254500000</v>
      </c>
      <c r="BC5096" s="63">
        <f t="shared" si="783"/>
        <v>5989.337503058021</v>
      </c>
      <c r="BD5096" s="63">
        <f t="shared" si="784"/>
        <v>5989.3375030647085</v>
      </c>
      <c r="BE5096" s="63">
        <f t="shared" si="785"/>
        <v>145.53842789939466</v>
      </c>
      <c r="BF5096" s="63">
        <f t="shared" si="786"/>
        <v>145.53842854939467</v>
      </c>
      <c r="BG5096" s="63">
        <f t="shared" si="787"/>
        <v>5.8215371159757918</v>
      </c>
      <c r="BH5096" s="63">
        <f t="shared" si="788"/>
        <v>5.8215377659757914</v>
      </c>
      <c r="BI5096" s="109">
        <f t="shared" si="790"/>
        <v>152700000</v>
      </c>
      <c r="BJ5096" s="203">
        <f t="shared" si="789"/>
        <v>3.6548750467392042E+24</v>
      </c>
    </row>
    <row r="5097" spans="53:62" s="174" customFormat="1" x14ac:dyDescent="0.35">
      <c r="BA5097" s="177">
        <v>5091</v>
      </c>
      <c r="BB5097" s="202">
        <f t="shared" si="782"/>
        <v>254550000</v>
      </c>
      <c r="BC5097" s="63">
        <f t="shared" si="783"/>
        <v>5990.5081151151362</v>
      </c>
      <c r="BD5097" s="63">
        <f t="shared" si="784"/>
        <v>5990.5081151218237</v>
      </c>
      <c r="BE5097" s="63">
        <f t="shared" si="785"/>
        <v>145.53842789939466</v>
      </c>
      <c r="BF5097" s="63">
        <f t="shared" si="786"/>
        <v>145.53842854939467</v>
      </c>
      <c r="BG5097" s="63">
        <f t="shared" si="787"/>
        <v>5.8215371159757918</v>
      </c>
      <c r="BH5097" s="63">
        <f t="shared" si="788"/>
        <v>5.8215377659757914</v>
      </c>
      <c r="BI5097" s="109">
        <f t="shared" si="790"/>
        <v>152730000</v>
      </c>
      <c r="BJ5097" s="203">
        <f t="shared" si="789"/>
        <v>3.6551105017455037E+24</v>
      </c>
    </row>
    <row r="5098" spans="53:62" s="174" customFormat="1" x14ac:dyDescent="0.35">
      <c r="BA5098" s="177">
        <v>5092</v>
      </c>
      <c r="BB5098" s="202">
        <f t="shared" si="782"/>
        <v>254600000</v>
      </c>
      <c r="BC5098" s="63">
        <f t="shared" si="783"/>
        <v>5991.6787247937909</v>
      </c>
      <c r="BD5098" s="63">
        <f t="shared" si="784"/>
        <v>5991.6787248004803</v>
      </c>
      <c r="BE5098" s="63">
        <f t="shared" si="785"/>
        <v>145.53842789939466</v>
      </c>
      <c r="BF5098" s="63">
        <f t="shared" si="786"/>
        <v>145.53842854939467</v>
      </c>
      <c r="BG5098" s="63">
        <f t="shared" si="787"/>
        <v>5.8215371159757918</v>
      </c>
      <c r="BH5098" s="63">
        <f t="shared" si="788"/>
        <v>5.8215377659757914</v>
      </c>
      <c r="BI5098" s="109">
        <f t="shared" si="790"/>
        <v>152760000</v>
      </c>
      <c r="BJ5098" s="203">
        <f t="shared" si="789"/>
        <v>3.6553458675484968E+24</v>
      </c>
    </row>
    <row r="5099" spans="53:62" s="174" customFormat="1" x14ac:dyDescent="0.35">
      <c r="BA5099" s="177">
        <v>5093</v>
      </c>
      <c r="BB5099" s="202">
        <f t="shared" si="782"/>
        <v>254650000</v>
      </c>
      <c r="BC5099" s="63">
        <f t="shared" si="783"/>
        <v>5992.8493320941816</v>
      </c>
      <c r="BD5099" s="63">
        <f t="shared" si="784"/>
        <v>5992.8493321008709</v>
      </c>
      <c r="BE5099" s="63">
        <f t="shared" si="785"/>
        <v>145.53842789939466</v>
      </c>
      <c r="BF5099" s="63">
        <f t="shared" si="786"/>
        <v>145.53842854939467</v>
      </c>
      <c r="BG5099" s="63">
        <f t="shared" si="787"/>
        <v>5.8215371159757918</v>
      </c>
      <c r="BH5099" s="63">
        <f t="shared" si="788"/>
        <v>5.8215377659757914</v>
      </c>
      <c r="BI5099" s="109">
        <f t="shared" si="790"/>
        <v>152790000</v>
      </c>
      <c r="BJ5099" s="203">
        <f t="shared" si="789"/>
        <v>3.6555811441819796E+24</v>
      </c>
    </row>
    <row r="5100" spans="53:62" s="174" customFormat="1" x14ac:dyDescent="0.35">
      <c r="BA5100" s="177">
        <v>5094</v>
      </c>
      <c r="BB5100" s="202">
        <f t="shared" si="782"/>
        <v>254700000</v>
      </c>
      <c r="BC5100" s="63">
        <f t="shared" si="783"/>
        <v>5994.0199370161099</v>
      </c>
      <c r="BD5100" s="63">
        <f t="shared" si="784"/>
        <v>5994.0199370228029</v>
      </c>
      <c r="BE5100" s="63">
        <f t="shared" si="785"/>
        <v>145.53842789939466</v>
      </c>
      <c r="BF5100" s="63">
        <f t="shared" si="786"/>
        <v>145.53842854939467</v>
      </c>
      <c r="BG5100" s="63">
        <f t="shared" si="787"/>
        <v>5.8215371159757918</v>
      </c>
      <c r="BH5100" s="63">
        <f t="shared" si="788"/>
        <v>5.8215377659757914</v>
      </c>
      <c r="BI5100" s="109">
        <f t="shared" si="790"/>
        <v>152820000</v>
      </c>
      <c r="BJ5100" s="203">
        <f t="shared" si="789"/>
        <v>3.6558163316797334E+24</v>
      </c>
    </row>
    <row r="5101" spans="53:62" s="174" customFormat="1" x14ac:dyDescent="0.35">
      <c r="BA5101" s="177">
        <v>5095</v>
      </c>
      <c r="BB5101" s="202">
        <f t="shared" si="782"/>
        <v>254750000</v>
      </c>
      <c r="BC5101" s="63">
        <f t="shared" si="783"/>
        <v>5995.1905395597105</v>
      </c>
      <c r="BD5101" s="63">
        <f t="shared" si="784"/>
        <v>5995.1905395664044</v>
      </c>
      <c r="BE5101" s="63">
        <f t="shared" si="785"/>
        <v>145.53842789939466</v>
      </c>
      <c r="BF5101" s="63">
        <f t="shared" si="786"/>
        <v>145.53842854939467</v>
      </c>
      <c r="BG5101" s="63">
        <f t="shared" si="787"/>
        <v>5.8215371159757918</v>
      </c>
      <c r="BH5101" s="63">
        <f t="shared" si="788"/>
        <v>5.8215377659757914</v>
      </c>
      <c r="BI5101" s="109">
        <f t="shared" si="790"/>
        <v>152850000</v>
      </c>
      <c r="BJ5101" s="203">
        <f t="shared" si="789"/>
        <v>3.6560514300755287E+24</v>
      </c>
    </row>
    <row r="5102" spans="53:62" s="174" customFormat="1" x14ac:dyDescent="0.35">
      <c r="BA5102" s="177">
        <v>5096</v>
      </c>
      <c r="BB5102" s="202">
        <f t="shared" si="782"/>
        <v>254800000</v>
      </c>
      <c r="BC5102" s="63">
        <f t="shared" si="783"/>
        <v>5996.3611397249806</v>
      </c>
      <c r="BD5102" s="63">
        <f t="shared" si="784"/>
        <v>5996.3611397316754</v>
      </c>
      <c r="BE5102" s="63">
        <f t="shared" si="785"/>
        <v>145.53842789939466</v>
      </c>
      <c r="BF5102" s="63">
        <f t="shared" si="786"/>
        <v>145.53842854939467</v>
      </c>
      <c r="BG5102" s="63">
        <f t="shared" si="787"/>
        <v>5.8215371159757918</v>
      </c>
      <c r="BH5102" s="63">
        <f t="shared" si="788"/>
        <v>5.8215377659757914</v>
      </c>
      <c r="BI5102" s="109">
        <f t="shared" si="790"/>
        <v>152880000</v>
      </c>
      <c r="BJ5102" s="203">
        <f t="shared" si="789"/>
        <v>3.6562864394031222E+24</v>
      </c>
    </row>
    <row r="5103" spans="53:62" s="174" customFormat="1" x14ac:dyDescent="0.35">
      <c r="BA5103" s="177">
        <v>5097</v>
      </c>
      <c r="BB5103" s="202">
        <f t="shared" si="782"/>
        <v>254850000</v>
      </c>
      <c r="BC5103" s="63">
        <f t="shared" si="783"/>
        <v>5997.5317375119212</v>
      </c>
      <c r="BD5103" s="63">
        <f t="shared" si="784"/>
        <v>5997.5317375186169</v>
      </c>
      <c r="BE5103" s="63">
        <f t="shared" si="785"/>
        <v>145.53842789939466</v>
      </c>
      <c r="BF5103" s="63">
        <f t="shared" si="786"/>
        <v>145.53842854939467</v>
      </c>
      <c r="BG5103" s="63">
        <f t="shared" si="787"/>
        <v>5.8215371159757918</v>
      </c>
      <c r="BH5103" s="63">
        <f t="shared" si="788"/>
        <v>5.8215377659757914</v>
      </c>
      <c r="BI5103" s="109">
        <f t="shared" si="790"/>
        <v>152910000</v>
      </c>
      <c r="BJ5103" s="203">
        <f t="shared" si="789"/>
        <v>3.6565213596962567E+24</v>
      </c>
    </row>
    <row r="5104" spans="53:62" s="174" customFormat="1" x14ac:dyDescent="0.35">
      <c r="BA5104" s="177">
        <v>5098</v>
      </c>
      <c r="BB5104" s="202">
        <f t="shared" si="782"/>
        <v>254900000</v>
      </c>
      <c r="BC5104" s="63">
        <f t="shared" si="783"/>
        <v>5998.7023329205313</v>
      </c>
      <c r="BD5104" s="63">
        <f t="shared" si="784"/>
        <v>5998.7023329272288</v>
      </c>
      <c r="BE5104" s="63">
        <f t="shared" si="785"/>
        <v>145.53842789939466</v>
      </c>
      <c r="BF5104" s="63">
        <f t="shared" si="786"/>
        <v>145.53842854939467</v>
      </c>
      <c r="BG5104" s="63">
        <f t="shared" si="787"/>
        <v>5.8215371159757918</v>
      </c>
      <c r="BH5104" s="63">
        <f t="shared" si="788"/>
        <v>5.8215377659757914</v>
      </c>
      <c r="BI5104" s="109">
        <f t="shared" si="790"/>
        <v>152940000</v>
      </c>
      <c r="BJ5104" s="203">
        <f t="shared" si="789"/>
        <v>3.6567561909886645E+24</v>
      </c>
    </row>
    <row r="5105" spans="53:62" s="174" customFormat="1" x14ac:dyDescent="0.35">
      <c r="BA5105" s="177">
        <v>5099</v>
      </c>
      <c r="BB5105" s="202">
        <f t="shared" si="782"/>
        <v>254950000</v>
      </c>
      <c r="BC5105" s="63">
        <f t="shared" si="783"/>
        <v>5999.8729259507472</v>
      </c>
      <c r="BD5105" s="63">
        <f t="shared" si="784"/>
        <v>5999.8729259574457</v>
      </c>
      <c r="BE5105" s="63">
        <f t="shared" si="785"/>
        <v>145.53842789939466</v>
      </c>
      <c r="BF5105" s="63">
        <f t="shared" si="786"/>
        <v>145.53842854939467</v>
      </c>
      <c r="BG5105" s="63">
        <f t="shared" si="787"/>
        <v>5.8215371159757918</v>
      </c>
      <c r="BH5105" s="63">
        <f t="shared" si="788"/>
        <v>5.8215377659757914</v>
      </c>
      <c r="BI5105" s="109">
        <f t="shared" si="790"/>
        <v>152970000</v>
      </c>
      <c r="BJ5105" s="203">
        <f t="shared" si="789"/>
        <v>3.6569909333140637E+24</v>
      </c>
    </row>
    <row r="5106" spans="53:62" s="174" customFormat="1" x14ac:dyDescent="0.35">
      <c r="BA5106" s="177">
        <v>5100</v>
      </c>
      <c r="BB5106" s="202">
        <f t="shared" si="782"/>
        <v>255000000</v>
      </c>
      <c r="BC5106" s="63">
        <f t="shared" si="783"/>
        <v>6001.0435166026318</v>
      </c>
      <c r="BD5106" s="63">
        <f t="shared" si="784"/>
        <v>6001.0435166093321</v>
      </c>
      <c r="BE5106" s="63">
        <f t="shared" si="785"/>
        <v>145.53842789939466</v>
      </c>
      <c r="BF5106" s="63">
        <f t="shared" si="786"/>
        <v>145.53842854939467</v>
      </c>
      <c r="BG5106" s="63">
        <f t="shared" si="787"/>
        <v>5.8215371159757918</v>
      </c>
      <c r="BH5106" s="63">
        <f t="shared" si="788"/>
        <v>5.8215377659757914</v>
      </c>
      <c r="BI5106" s="109">
        <f t="shared" si="790"/>
        <v>153000000</v>
      </c>
      <c r="BJ5106" s="203">
        <f t="shared" si="789"/>
        <v>3.6572255867061596E+24</v>
      </c>
    </row>
    <row r="5107" spans="53:62" s="174" customFormat="1" x14ac:dyDescent="0.35">
      <c r="BA5107" s="177">
        <v>5101</v>
      </c>
      <c r="BB5107" s="202">
        <f t="shared" si="782"/>
        <v>255050000</v>
      </c>
      <c r="BC5107" s="63">
        <f t="shared" si="783"/>
        <v>6002.2141048762523</v>
      </c>
      <c r="BD5107" s="63">
        <f t="shared" si="784"/>
        <v>6002.2141048829535</v>
      </c>
      <c r="BE5107" s="63">
        <f t="shared" si="785"/>
        <v>145.53842789939466</v>
      </c>
      <c r="BF5107" s="63">
        <f t="shared" si="786"/>
        <v>145.53842854939467</v>
      </c>
      <c r="BG5107" s="63">
        <f t="shared" si="787"/>
        <v>5.8215371159757918</v>
      </c>
      <c r="BH5107" s="63">
        <f t="shared" si="788"/>
        <v>5.8215377659757914</v>
      </c>
      <c r="BI5107" s="109">
        <f t="shared" si="790"/>
        <v>153030000</v>
      </c>
      <c r="BJ5107" s="203">
        <f t="shared" si="789"/>
        <v>3.6574601511986451E+24</v>
      </c>
    </row>
    <row r="5108" spans="53:62" s="174" customFormat="1" x14ac:dyDescent="0.35">
      <c r="BA5108" s="177">
        <v>5102</v>
      </c>
      <c r="BB5108" s="202">
        <f t="shared" si="782"/>
        <v>255100000</v>
      </c>
      <c r="BC5108" s="63">
        <f t="shared" si="783"/>
        <v>6003.3846907714769</v>
      </c>
      <c r="BD5108" s="63">
        <f t="shared" si="784"/>
        <v>6003.3846907781808</v>
      </c>
      <c r="BE5108" s="63">
        <f t="shared" si="785"/>
        <v>145.53842789939466</v>
      </c>
      <c r="BF5108" s="63">
        <f t="shared" si="786"/>
        <v>145.53842854939467</v>
      </c>
      <c r="BG5108" s="63">
        <f t="shared" si="787"/>
        <v>5.8215371159757918</v>
      </c>
      <c r="BH5108" s="63">
        <f t="shared" si="788"/>
        <v>5.8215377659757914</v>
      </c>
      <c r="BI5108" s="109">
        <f t="shared" si="790"/>
        <v>153060000</v>
      </c>
      <c r="BJ5108" s="203">
        <f t="shared" si="789"/>
        <v>3.6576946268252004E+24</v>
      </c>
    </row>
    <row r="5109" spans="53:62" s="174" customFormat="1" x14ac:dyDescent="0.35">
      <c r="BA5109" s="177">
        <v>5103</v>
      </c>
      <c r="BB5109" s="202">
        <f t="shared" si="782"/>
        <v>255150000</v>
      </c>
      <c r="BC5109" s="63">
        <f t="shared" si="783"/>
        <v>6004.5552742884383</v>
      </c>
      <c r="BD5109" s="63">
        <f t="shared" si="784"/>
        <v>6004.5552742951422</v>
      </c>
      <c r="BE5109" s="63">
        <f t="shared" si="785"/>
        <v>145.53842789939466</v>
      </c>
      <c r="BF5109" s="63">
        <f t="shared" si="786"/>
        <v>145.53842854939467</v>
      </c>
      <c r="BG5109" s="63">
        <f t="shared" si="787"/>
        <v>5.8215371159757918</v>
      </c>
      <c r="BH5109" s="63">
        <f t="shared" si="788"/>
        <v>5.8215377659757914</v>
      </c>
      <c r="BI5109" s="109">
        <f t="shared" si="790"/>
        <v>153090000</v>
      </c>
      <c r="BJ5109" s="203">
        <f t="shared" si="789"/>
        <v>3.657929013619493E+24</v>
      </c>
    </row>
    <row r="5110" spans="53:62" s="174" customFormat="1" x14ac:dyDescent="0.35">
      <c r="BA5110" s="177">
        <v>5104</v>
      </c>
      <c r="BB5110" s="202">
        <f t="shared" si="782"/>
        <v>255200000</v>
      </c>
      <c r="BC5110" s="63">
        <f t="shared" si="783"/>
        <v>6005.7258554270675</v>
      </c>
      <c r="BD5110" s="63">
        <f t="shared" si="784"/>
        <v>6005.7258554337741</v>
      </c>
      <c r="BE5110" s="63">
        <f t="shared" si="785"/>
        <v>145.53842789939466</v>
      </c>
      <c r="BF5110" s="63">
        <f t="shared" si="786"/>
        <v>145.53842854939467</v>
      </c>
      <c r="BG5110" s="63">
        <f t="shared" si="787"/>
        <v>5.8215371159757918</v>
      </c>
      <c r="BH5110" s="63">
        <f t="shared" si="788"/>
        <v>5.8215377659757914</v>
      </c>
      <c r="BI5110" s="109">
        <f t="shared" si="790"/>
        <v>153120000</v>
      </c>
      <c r="BJ5110" s="203">
        <f t="shared" si="789"/>
        <v>3.6581633116151774E+24</v>
      </c>
    </row>
    <row r="5111" spans="53:62" s="174" customFormat="1" x14ac:dyDescent="0.35">
      <c r="BA5111" s="177">
        <v>5105</v>
      </c>
      <c r="BB5111" s="202">
        <f t="shared" si="782"/>
        <v>255250000</v>
      </c>
      <c r="BC5111" s="63">
        <f t="shared" si="783"/>
        <v>6006.896434187368</v>
      </c>
      <c r="BD5111" s="63">
        <f t="shared" si="784"/>
        <v>6006.8964341940755</v>
      </c>
      <c r="BE5111" s="63">
        <f t="shared" si="785"/>
        <v>145.53842789939466</v>
      </c>
      <c r="BF5111" s="63">
        <f t="shared" si="786"/>
        <v>145.53842854939467</v>
      </c>
      <c r="BG5111" s="63">
        <f t="shared" si="787"/>
        <v>5.8215371159757918</v>
      </c>
      <c r="BH5111" s="63">
        <f t="shared" si="788"/>
        <v>5.8215377659757914</v>
      </c>
      <c r="BI5111" s="109">
        <f t="shared" si="790"/>
        <v>153150000</v>
      </c>
      <c r="BJ5111" s="203">
        <f t="shared" si="789"/>
        <v>3.6583975208458948E+24</v>
      </c>
    </row>
    <row r="5112" spans="53:62" s="174" customFormat="1" x14ac:dyDescent="0.35">
      <c r="BA5112" s="177">
        <v>5106</v>
      </c>
      <c r="BB5112" s="202">
        <f t="shared" si="782"/>
        <v>255300000</v>
      </c>
      <c r="BC5112" s="63">
        <f t="shared" si="783"/>
        <v>6008.0670105694026</v>
      </c>
      <c r="BD5112" s="63">
        <f t="shared" si="784"/>
        <v>6008.067010576111</v>
      </c>
      <c r="BE5112" s="63">
        <f t="shared" si="785"/>
        <v>145.53842789939466</v>
      </c>
      <c r="BF5112" s="63">
        <f t="shared" si="786"/>
        <v>145.53842854939467</v>
      </c>
      <c r="BG5112" s="63">
        <f t="shared" si="787"/>
        <v>5.8215371159757918</v>
      </c>
      <c r="BH5112" s="63">
        <f t="shared" si="788"/>
        <v>5.8215377659757914</v>
      </c>
      <c r="BI5112" s="109">
        <f t="shared" si="790"/>
        <v>153180000</v>
      </c>
      <c r="BJ5112" s="203">
        <f t="shared" si="789"/>
        <v>3.6586316413452745E+24</v>
      </c>
    </row>
    <row r="5113" spans="53:62" s="174" customFormat="1" x14ac:dyDescent="0.35">
      <c r="BA5113" s="177">
        <v>5107</v>
      </c>
      <c r="BB5113" s="202">
        <f t="shared" si="782"/>
        <v>255350000</v>
      </c>
      <c r="BC5113" s="63">
        <f t="shared" si="783"/>
        <v>6009.2375845731076</v>
      </c>
      <c r="BD5113" s="63">
        <f t="shared" si="784"/>
        <v>6009.2375845798169</v>
      </c>
      <c r="BE5113" s="63">
        <f t="shared" si="785"/>
        <v>145.53842789939466</v>
      </c>
      <c r="BF5113" s="63">
        <f t="shared" si="786"/>
        <v>145.53842854939467</v>
      </c>
      <c r="BG5113" s="63">
        <f t="shared" si="787"/>
        <v>5.8215371159757918</v>
      </c>
      <c r="BH5113" s="63">
        <f t="shared" si="788"/>
        <v>5.8215377659757914</v>
      </c>
      <c r="BI5113" s="109">
        <f t="shared" si="790"/>
        <v>153210000</v>
      </c>
      <c r="BJ5113" s="203">
        <f t="shared" si="789"/>
        <v>3.6588656731469335E+24</v>
      </c>
    </row>
    <row r="5114" spans="53:62" s="174" customFormat="1" x14ac:dyDescent="0.35">
      <c r="BA5114" s="177">
        <v>5108</v>
      </c>
      <c r="BB5114" s="202">
        <f t="shared" si="782"/>
        <v>255400000</v>
      </c>
      <c r="BC5114" s="63">
        <f t="shared" si="783"/>
        <v>6010.4081561985477</v>
      </c>
      <c r="BD5114" s="63">
        <f t="shared" si="784"/>
        <v>6010.4081562052579</v>
      </c>
      <c r="BE5114" s="63">
        <f t="shared" si="785"/>
        <v>145.53842789939466</v>
      </c>
      <c r="BF5114" s="63">
        <f t="shared" si="786"/>
        <v>145.53842854939467</v>
      </c>
      <c r="BG5114" s="63">
        <f t="shared" si="787"/>
        <v>5.8215371159757918</v>
      </c>
      <c r="BH5114" s="63">
        <f t="shared" si="788"/>
        <v>5.8215377659757914</v>
      </c>
      <c r="BI5114" s="109">
        <f t="shared" si="790"/>
        <v>153240000</v>
      </c>
      <c r="BJ5114" s="203">
        <f t="shared" si="789"/>
        <v>3.6590996162844747E+24</v>
      </c>
    </row>
    <row r="5115" spans="53:62" s="174" customFormat="1" x14ac:dyDescent="0.35">
      <c r="BA5115" s="177">
        <v>5109</v>
      </c>
      <c r="BB5115" s="202">
        <f t="shared" si="782"/>
        <v>255450000</v>
      </c>
      <c r="BC5115" s="63">
        <f t="shared" si="783"/>
        <v>6011.5787254456563</v>
      </c>
      <c r="BD5115" s="63">
        <f t="shared" si="784"/>
        <v>6011.5787254523684</v>
      </c>
      <c r="BE5115" s="63">
        <f t="shared" si="785"/>
        <v>145.53842789939466</v>
      </c>
      <c r="BF5115" s="63">
        <f t="shared" si="786"/>
        <v>145.53842854939467</v>
      </c>
      <c r="BG5115" s="63">
        <f t="shared" si="787"/>
        <v>5.8215371159757918</v>
      </c>
      <c r="BH5115" s="63">
        <f t="shared" si="788"/>
        <v>5.8215377659757914</v>
      </c>
      <c r="BI5115" s="109">
        <f t="shared" si="790"/>
        <v>153270000</v>
      </c>
      <c r="BJ5115" s="203">
        <f t="shared" si="789"/>
        <v>3.659333470791489E+24</v>
      </c>
    </row>
    <row r="5116" spans="53:62" s="174" customFormat="1" x14ac:dyDescent="0.35">
      <c r="BA5116" s="177">
        <v>5110</v>
      </c>
      <c r="BB5116" s="202">
        <f t="shared" si="782"/>
        <v>255500000</v>
      </c>
      <c r="BC5116" s="63">
        <f t="shared" si="783"/>
        <v>6012.749292314501</v>
      </c>
      <c r="BD5116" s="63">
        <f t="shared" si="784"/>
        <v>6012.7492923212139</v>
      </c>
      <c r="BE5116" s="63">
        <f t="shared" si="785"/>
        <v>145.53842789939466</v>
      </c>
      <c r="BF5116" s="63">
        <f t="shared" si="786"/>
        <v>145.53842854939467</v>
      </c>
      <c r="BG5116" s="63">
        <f t="shared" si="787"/>
        <v>5.8215371159757918</v>
      </c>
      <c r="BH5116" s="63">
        <f t="shared" si="788"/>
        <v>5.8215377659757914</v>
      </c>
      <c r="BI5116" s="109">
        <f t="shared" si="790"/>
        <v>153300000</v>
      </c>
      <c r="BJ5116" s="203">
        <f t="shared" si="789"/>
        <v>3.6595672367015545E+24</v>
      </c>
    </row>
    <row r="5117" spans="53:62" s="174" customFormat="1" x14ac:dyDescent="0.35">
      <c r="BA5117" s="177">
        <v>5111</v>
      </c>
      <c r="BB5117" s="202">
        <f t="shared" si="782"/>
        <v>255550000</v>
      </c>
      <c r="BC5117" s="63">
        <f t="shared" si="783"/>
        <v>6013.9198568050797</v>
      </c>
      <c r="BD5117" s="63">
        <f t="shared" si="784"/>
        <v>6013.9198568117936</v>
      </c>
      <c r="BE5117" s="63">
        <f t="shared" si="785"/>
        <v>145.53842789939466</v>
      </c>
      <c r="BF5117" s="63">
        <f t="shared" si="786"/>
        <v>145.53842854939467</v>
      </c>
      <c r="BG5117" s="63">
        <f t="shared" si="787"/>
        <v>5.8215371159757918</v>
      </c>
      <c r="BH5117" s="63">
        <f t="shared" si="788"/>
        <v>5.8215377659757914</v>
      </c>
      <c r="BI5117" s="109">
        <f t="shared" si="790"/>
        <v>153330000</v>
      </c>
      <c r="BJ5117" s="203">
        <f t="shared" si="789"/>
        <v>3.6598009140482368E+24</v>
      </c>
    </row>
    <row r="5118" spans="53:62" s="174" customFormat="1" x14ac:dyDescent="0.35">
      <c r="BA5118" s="177">
        <v>5112</v>
      </c>
      <c r="BB5118" s="202">
        <f t="shared" si="782"/>
        <v>255600000</v>
      </c>
      <c r="BC5118" s="63">
        <f t="shared" si="783"/>
        <v>6015.0904189173934</v>
      </c>
      <c r="BD5118" s="63">
        <f t="shared" si="784"/>
        <v>6015.0904189241082</v>
      </c>
      <c r="BE5118" s="63">
        <f t="shared" si="785"/>
        <v>145.53842789939466</v>
      </c>
      <c r="BF5118" s="63">
        <f t="shared" si="786"/>
        <v>145.53842854939467</v>
      </c>
      <c r="BG5118" s="63">
        <f t="shared" si="787"/>
        <v>5.8215371159757918</v>
      </c>
      <c r="BH5118" s="63">
        <f t="shared" si="788"/>
        <v>5.8215377659757914</v>
      </c>
      <c r="BI5118" s="109">
        <f t="shared" si="790"/>
        <v>153360000</v>
      </c>
      <c r="BJ5118" s="203">
        <f t="shared" si="789"/>
        <v>3.6600345028650888E+24</v>
      </c>
    </row>
    <row r="5119" spans="53:62" s="174" customFormat="1" x14ac:dyDescent="0.35">
      <c r="BA5119" s="177">
        <v>5113</v>
      </c>
      <c r="BB5119" s="202">
        <f t="shared" si="782"/>
        <v>255650000</v>
      </c>
      <c r="BC5119" s="63">
        <f t="shared" si="783"/>
        <v>6016.2609786513758</v>
      </c>
      <c r="BD5119" s="63">
        <f t="shared" si="784"/>
        <v>6016.2609786580924</v>
      </c>
      <c r="BE5119" s="63">
        <f t="shared" si="785"/>
        <v>145.53842789939466</v>
      </c>
      <c r="BF5119" s="63">
        <f t="shared" si="786"/>
        <v>145.53842854939467</v>
      </c>
      <c r="BG5119" s="63">
        <f t="shared" si="787"/>
        <v>5.8215371159757918</v>
      </c>
      <c r="BH5119" s="63">
        <f t="shared" si="788"/>
        <v>5.8215377659757914</v>
      </c>
      <c r="BI5119" s="109">
        <f t="shared" si="790"/>
        <v>153390000</v>
      </c>
      <c r="BJ5119" s="203">
        <f t="shared" si="789"/>
        <v>3.6602680031856494E+24</v>
      </c>
    </row>
    <row r="5120" spans="53:62" s="174" customFormat="1" x14ac:dyDescent="0.35">
      <c r="BA5120" s="177">
        <v>5114</v>
      </c>
      <c r="BB5120" s="202">
        <f t="shared" si="782"/>
        <v>255700000</v>
      </c>
      <c r="BC5120" s="63">
        <f t="shared" si="783"/>
        <v>6017.4315360071587</v>
      </c>
      <c r="BD5120" s="63">
        <f t="shared" si="784"/>
        <v>6017.4315360138762</v>
      </c>
      <c r="BE5120" s="63">
        <f t="shared" si="785"/>
        <v>145.53842789939466</v>
      </c>
      <c r="BF5120" s="63">
        <f t="shared" si="786"/>
        <v>145.53842854939467</v>
      </c>
      <c r="BG5120" s="63">
        <f t="shared" si="787"/>
        <v>5.8215371159757918</v>
      </c>
      <c r="BH5120" s="63">
        <f t="shared" si="788"/>
        <v>5.8215377659757914</v>
      </c>
      <c r="BI5120" s="109">
        <f t="shared" si="790"/>
        <v>153420000</v>
      </c>
      <c r="BJ5120" s="203">
        <f t="shared" si="789"/>
        <v>3.6605014150434472E+24</v>
      </c>
    </row>
    <row r="5121" spans="53:62" s="174" customFormat="1" x14ac:dyDescent="0.35">
      <c r="BA5121" s="177">
        <v>5115</v>
      </c>
      <c r="BB5121" s="202">
        <f t="shared" si="782"/>
        <v>255750000</v>
      </c>
      <c r="BC5121" s="63">
        <f t="shared" si="783"/>
        <v>6018.6020909846757</v>
      </c>
      <c r="BD5121" s="63">
        <f t="shared" si="784"/>
        <v>6018.602090991395</v>
      </c>
      <c r="BE5121" s="63">
        <f t="shared" si="785"/>
        <v>145.53842789939466</v>
      </c>
      <c r="BF5121" s="63">
        <f t="shared" si="786"/>
        <v>145.53842854939467</v>
      </c>
      <c r="BG5121" s="63">
        <f t="shared" si="787"/>
        <v>5.8215371159757918</v>
      </c>
      <c r="BH5121" s="63">
        <f t="shared" si="788"/>
        <v>5.8215377659757914</v>
      </c>
      <c r="BI5121" s="109">
        <f t="shared" si="790"/>
        <v>153450000</v>
      </c>
      <c r="BJ5121" s="203">
        <f t="shared" si="789"/>
        <v>3.6607347384719963E+24</v>
      </c>
    </row>
    <row r="5122" spans="53:62" s="174" customFormat="1" x14ac:dyDescent="0.35">
      <c r="BA5122" s="177">
        <v>5116</v>
      </c>
      <c r="BB5122" s="202">
        <f t="shared" si="782"/>
        <v>255800000</v>
      </c>
      <c r="BC5122" s="63">
        <f t="shared" si="783"/>
        <v>6019.7726435839259</v>
      </c>
      <c r="BD5122" s="63">
        <f t="shared" si="784"/>
        <v>6019.7726435906479</v>
      </c>
      <c r="BE5122" s="63">
        <f t="shared" si="785"/>
        <v>145.53842789939466</v>
      </c>
      <c r="BF5122" s="63">
        <f t="shared" si="786"/>
        <v>145.53842854939467</v>
      </c>
      <c r="BG5122" s="63">
        <f t="shared" si="787"/>
        <v>5.8215371159757918</v>
      </c>
      <c r="BH5122" s="63">
        <f t="shared" si="788"/>
        <v>5.8215377659757914</v>
      </c>
      <c r="BI5122" s="109">
        <f t="shared" si="790"/>
        <v>153480000</v>
      </c>
      <c r="BJ5122" s="203">
        <f t="shared" si="789"/>
        <v>3.6609679735047981E+24</v>
      </c>
    </row>
    <row r="5123" spans="53:62" s="174" customFormat="1" x14ac:dyDescent="0.35">
      <c r="BA5123" s="177">
        <v>5117</v>
      </c>
      <c r="BB5123" s="202">
        <f t="shared" si="782"/>
        <v>255850000</v>
      </c>
      <c r="BC5123" s="63">
        <f t="shared" si="783"/>
        <v>6020.9431938049129</v>
      </c>
      <c r="BD5123" s="63">
        <f t="shared" si="784"/>
        <v>6020.9431938116359</v>
      </c>
      <c r="BE5123" s="63">
        <f t="shared" si="785"/>
        <v>145.53842789939466</v>
      </c>
      <c r="BF5123" s="63">
        <f t="shared" si="786"/>
        <v>145.53842854939467</v>
      </c>
      <c r="BG5123" s="63">
        <f t="shared" si="787"/>
        <v>5.8215371159757918</v>
      </c>
      <c r="BH5123" s="63">
        <f t="shared" si="788"/>
        <v>5.8215377659757914</v>
      </c>
      <c r="BI5123" s="109">
        <f t="shared" si="790"/>
        <v>153510000</v>
      </c>
      <c r="BJ5123" s="203">
        <f t="shared" si="789"/>
        <v>3.661201120175342E+24</v>
      </c>
    </row>
    <row r="5124" spans="53:62" s="174" customFormat="1" x14ac:dyDescent="0.35">
      <c r="BA5124" s="177">
        <v>5118</v>
      </c>
      <c r="BB5124" s="202">
        <f t="shared" si="782"/>
        <v>255900000</v>
      </c>
      <c r="BC5124" s="63">
        <f t="shared" si="783"/>
        <v>6022.1137416476986</v>
      </c>
      <c r="BD5124" s="63">
        <f t="shared" si="784"/>
        <v>6022.1137416544225</v>
      </c>
      <c r="BE5124" s="63">
        <f t="shared" si="785"/>
        <v>145.53842789939466</v>
      </c>
      <c r="BF5124" s="63">
        <f t="shared" si="786"/>
        <v>145.53842854939467</v>
      </c>
      <c r="BG5124" s="63">
        <f t="shared" si="787"/>
        <v>5.8215371159757918</v>
      </c>
      <c r="BH5124" s="63">
        <f t="shared" si="788"/>
        <v>5.8215377659757914</v>
      </c>
      <c r="BI5124" s="109">
        <f t="shared" si="790"/>
        <v>153540000</v>
      </c>
      <c r="BJ5124" s="203">
        <f t="shared" si="789"/>
        <v>3.6614341785171052E+24</v>
      </c>
    </row>
    <row r="5125" spans="53:62" s="174" customFormat="1" x14ac:dyDescent="0.35">
      <c r="BA5125" s="177">
        <v>5119</v>
      </c>
      <c r="BB5125" s="202">
        <f t="shared" si="782"/>
        <v>255950000</v>
      </c>
      <c r="BC5125" s="63">
        <f t="shared" si="783"/>
        <v>6023.2842871121547</v>
      </c>
      <c r="BD5125" s="63">
        <f t="shared" si="784"/>
        <v>6023.2842871188795</v>
      </c>
      <c r="BE5125" s="63">
        <f t="shared" si="785"/>
        <v>145.53842789939466</v>
      </c>
      <c r="BF5125" s="63">
        <f t="shared" si="786"/>
        <v>145.53842854939467</v>
      </c>
      <c r="BG5125" s="63">
        <f t="shared" si="787"/>
        <v>5.8215371159757918</v>
      </c>
      <c r="BH5125" s="63">
        <f t="shared" si="788"/>
        <v>5.8215377659757914</v>
      </c>
      <c r="BI5125" s="109">
        <f t="shared" si="790"/>
        <v>153570000</v>
      </c>
      <c r="BJ5125" s="203">
        <f t="shared" si="789"/>
        <v>3.6616671485635503E+24</v>
      </c>
    </row>
    <row r="5126" spans="53:62" s="174" customFormat="1" x14ac:dyDescent="0.35">
      <c r="BA5126" s="177">
        <v>5120</v>
      </c>
      <c r="BB5126" s="202">
        <f t="shared" ref="BB5126:BB5189" si="791">BA5126*50000</f>
        <v>256000000</v>
      </c>
      <c r="BC5126" s="63">
        <f t="shared" ref="BC5126:BC5189" si="792">($F$5+$F$6+$F$7+$F$8+$F$9)*(1-EXP(-$F$20*(1-$DC$6%)*BB5126/(2*$F$17)))*$F$25*$F$1*10^3*11600/($F$20*(1-$DC$6%))</f>
        <v>6024.4548301984732</v>
      </c>
      <c r="BD5126" s="63">
        <f t="shared" ref="BD5126:BD5189" si="793">($F$25*$F$1*10^3*11600*($F$5+$F$6+$F$7+$F$8+$F$9)/($F$27*$F$29*(1-$DC$6%))+$F$28/$F$27)*(1-EXP(-$F$27*$F$29*(1-$DC$6%)*BB5126/(2*$F$17)))</f>
        <v>6024.4548302052008</v>
      </c>
      <c r="BE5126" s="63">
        <f t="shared" ref="BE5126:BE5189" si="794">($F$5+$F$6+$F$7+$F$8+$F$9)*(1-EXP(-$F$20*(1-$DC$5%)*BB5126/(2*$F$17)))*$F$25*$F$1*10^3*11600/($F$20*(1-$DC$5%))</f>
        <v>145.53842789939466</v>
      </c>
      <c r="BF5126" s="63">
        <f t="shared" ref="BF5126:BF5189" si="795">($F$25*$F$1*10^3*11600*($F$5+$F$6+$F$7+$F$8+$F$9)/($F$27*$F$29*(1-$DC$5%))+$F$28/$F$27)*(1-EXP(-$F$27*$F$29*(1-$DC$5%)*BB5126/(2*$F$17)))</f>
        <v>145.53842854939467</v>
      </c>
      <c r="BG5126" s="63">
        <f t="shared" ref="BG5126:BG5189" si="796">($F$5+$F$6+$F$7+$F$8+$F$9)*(1-EXP(-$F$20*(1-$DC$4%)*BB5126/(2*$F$17)))*$F$25*$F$1*10^3*11600/($F$20*(1-$DC$4%))</f>
        <v>5.8215371159757918</v>
      </c>
      <c r="BH5126" s="63">
        <f t="shared" ref="BH5126:BH5189" si="797">($F$25*$F$1*10^3*11600*($F$5+$F$6+$F$7+$F$8+$F$9)/($F$27*$F$29*(1-$DC$4%))+$F$28/$F$27)*(1-EXP(-$F$27*$F$29*(1-$DC$4%)*BB5126/(2*$F$17)))</f>
        <v>5.8215377659757914</v>
      </c>
      <c r="BI5126" s="109">
        <f t="shared" si="790"/>
        <v>153600000</v>
      </c>
      <c r="BJ5126" s="203">
        <f t="shared" ref="BJ5126:BJ5189" si="798">($F$17/($F$20*(1-$F$19%)))*($F$5+$F$6+$F$7+$F$8+$F$9)*(1-EXP(-$F$20*(1-$F$19%)*BI5126/(2*$F$17)))+$F$17/($F$25*1000)*$F$11*EXP(-$F$20*(1-$F$19%)*BI5126/(2*$F$17))</f>
        <v>3.6619000303481291E+24</v>
      </c>
    </row>
    <row r="5127" spans="53:62" s="174" customFormat="1" x14ac:dyDescent="0.35">
      <c r="BA5127" s="177">
        <v>5121</v>
      </c>
      <c r="BB5127" s="202">
        <f t="shared" si="791"/>
        <v>256050000</v>
      </c>
      <c r="BC5127" s="63">
        <f t="shared" si="792"/>
        <v>6025.6253709065268</v>
      </c>
      <c r="BD5127" s="63">
        <f t="shared" si="793"/>
        <v>6025.6253709132561</v>
      </c>
      <c r="BE5127" s="63">
        <f t="shared" si="794"/>
        <v>145.53842789939466</v>
      </c>
      <c r="BF5127" s="63">
        <f t="shared" si="795"/>
        <v>145.53842854939467</v>
      </c>
      <c r="BG5127" s="63">
        <f t="shared" si="796"/>
        <v>5.8215371159757918</v>
      </c>
      <c r="BH5127" s="63">
        <f t="shared" si="797"/>
        <v>5.8215377659757914</v>
      </c>
      <c r="BI5127" s="109">
        <f t="shared" ref="BI5127:BI5190" si="799">BA5127*30000</f>
        <v>153630000</v>
      </c>
      <c r="BJ5127" s="203">
        <f t="shared" si="798"/>
        <v>3.6621328239042802E+24</v>
      </c>
    </row>
    <row r="5128" spans="53:62" s="174" customFormat="1" x14ac:dyDescent="0.35">
      <c r="BA5128" s="177">
        <v>5122</v>
      </c>
      <c r="BB5128" s="202">
        <f t="shared" si="791"/>
        <v>256100000</v>
      </c>
      <c r="BC5128" s="63">
        <f t="shared" si="792"/>
        <v>6026.7959092363162</v>
      </c>
      <c r="BD5128" s="63">
        <f t="shared" si="793"/>
        <v>6026.7959092430456</v>
      </c>
      <c r="BE5128" s="63">
        <f t="shared" si="794"/>
        <v>145.53842789939466</v>
      </c>
      <c r="BF5128" s="63">
        <f t="shared" si="795"/>
        <v>145.53842854939467</v>
      </c>
      <c r="BG5128" s="63">
        <f t="shared" si="796"/>
        <v>5.8215371159757918</v>
      </c>
      <c r="BH5128" s="63">
        <f t="shared" si="797"/>
        <v>5.8215377659757914</v>
      </c>
      <c r="BI5128" s="109">
        <f t="shared" si="799"/>
        <v>153660000</v>
      </c>
      <c r="BJ5128" s="203">
        <f t="shared" si="798"/>
        <v>3.662365529265429E+24</v>
      </c>
    </row>
    <row r="5129" spans="53:62" s="174" customFormat="1" x14ac:dyDescent="0.35">
      <c r="BA5129" s="177">
        <v>5123</v>
      </c>
      <c r="BB5129" s="202">
        <f t="shared" si="791"/>
        <v>256150000</v>
      </c>
      <c r="BC5129" s="63">
        <f t="shared" si="792"/>
        <v>6027.9664451879053</v>
      </c>
      <c r="BD5129" s="63">
        <f t="shared" si="793"/>
        <v>6027.9664451946355</v>
      </c>
      <c r="BE5129" s="63">
        <f t="shared" si="794"/>
        <v>145.53842789939466</v>
      </c>
      <c r="BF5129" s="63">
        <f t="shared" si="795"/>
        <v>145.53842854939467</v>
      </c>
      <c r="BG5129" s="63">
        <f t="shared" si="796"/>
        <v>5.8215371159757918</v>
      </c>
      <c r="BH5129" s="63">
        <f t="shared" si="797"/>
        <v>5.8215377659757914</v>
      </c>
      <c r="BI5129" s="109">
        <f t="shared" si="799"/>
        <v>153690000</v>
      </c>
      <c r="BJ5129" s="203">
        <f t="shared" si="798"/>
        <v>3.662598146464989E+24</v>
      </c>
    </row>
    <row r="5130" spans="53:62" s="174" customFormat="1" x14ac:dyDescent="0.35">
      <c r="BA5130" s="177">
        <v>5124</v>
      </c>
      <c r="BB5130" s="202">
        <f t="shared" si="791"/>
        <v>256200000</v>
      </c>
      <c r="BC5130" s="63">
        <f t="shared" si="792"/>
        <v>6029.136978761293</v>
      </c>
      <c r="BD5130" s="63">
        <f t="shared" si="793"/>
        <v>6029.1369787680233</v>
      </c>
      <c r="BE5130" s="63">
        <f t="shared" si="794"/>
        <v>145.53842789939466</v>
      </c>
      <c r="BF5130" s="63">
        <f t="shared" si="795"/>
        <v>145.53842854939467</v>
      </c>
      <c r="BG5130" s="63">
        <f t="shared" si="796"/>
        <v>5.8215371159757918</v>
      </c>
      <c r="BH5130" s="63">
        <f t="shared" si="797"/>
        <v>5.8215377659757914</v>
      </c>
      <c r="BI5130" s="109">
        <f t="shared" si="799"/>
        <v>153720000</v>
      </c>
      <c r="BJ5130" s="203">
        <f t="shared" si="798"/>
        <v>3.6628306755363603E+24</v>
      </c>
    </row>
    <row r="5131" spans="53:62" s="174" customFormat="1" x14ac:dyDescent="0.35">
      <c r="BA5131" s="177">
        <v>5125</v>
      </c>
      <c r="BB5131" s="202">
        <f t="shared" si="791"/>
        <v>256250000</v>
      </c>
      <c r="BC5131" s="63">
        <f t="shared" si="792"/>
        <v>6030.3075099564785</v>
      </c>
      <c r="BD5131" s="63">
        <f t="shared" si="793"/>
        <v>6030.3075099632115</v>
      </c>
      <c r="BE5131" s="63">
        <f t="shared" si="794"/>
        <v>145.53842789939466</v>
      </c>
      <c r="BF5131" s="63">
        <f t="shared" si="795"/>
        <v>145.53842854939467</v>
      </c>
      <c r="BG5131" s="63">
        <f t="shared" si="796"/>
        <v>5.8215371159757918</v>
      </c>
      <c r="BH5131" s="63">
        <f t="shared" si="797"/>
        <v>5.8215377659757914</v>
      </c>
      <c r="BI5131" s="109">
        <f t="shared" si="799"/>
        <v>153750000</v>
      </c>
      <c r="BJ5131" s="203">
        <f t="shared" si="798"/>
        <v>3.6630631165129305E+24</v>
      </c>
    </row>
    <row r="5132" spans="53:62" s="174" customFormat="1" x14ac:dyDescent="0.35">
      <c r="BA5132" s="177">
        <v>5126</v>
      </c>
      <c r="BB5132" s="202">
        <f t="shared" si="791"/>
        <v>256300000</v>
      </c>
      <c r="BC5132" s="63">
        <f t="shared" si="792"/>
        <v>6031.4780387734645</v>
      </c>
      <c r="BD5132" s="63">
        <f t="shared" si="793"/>
        <v>6031.4780387801984</v>
      </c>
      <c r="BE5132" s="63">
        <f t="shared" si="794"/>
        <v>145.53842789939466</v>
      </c>
      <c r="BF5132" s="63">
        <f t="shared" si="795"/>
        <v>145.53842854939467</v>
      </c>
      <c r="BG5132" s="63">
        <f t="shared" si="796"/>
        <v>5.8215371159757918</v>
      </c>
      <c r="BH5132" s="63">
        <f t="shared" si="797"/>
        <v>5.8215377659757914</v>
      </c>
      <c r="BI5132" s="109">
        <f t="shared" si="799"/>
        <v>153780000</v>
      </c>
      <c r="BJ5132" s="203">
        <f t="shared" si="798"/>
        <v>3.6632954694280758E+24</v>
      </c>
    </row>
    <row r="5133" spans="53:62" s="174" customFormat="1" x14ac:dyDescent="0.35">
      <c r="BA5133" s="177">
        <v>5127</v>
      </c>
      <c r="BB5133" s="202">
        <f t="shared" si="791"/>
        <v>256350000</v>
      </c>
      <c r="BC5133" s="63">
        <f t="shared" si="792"/>
        <v>6032.6485652121846</v>
      </c>
      <c r="BD5133" s="63">
        <f t="shared" si="793"/>
        <v>6032.6485652189203</v>
      </c>
      <c r="BE5133" s="63">
        <f t="shared" si="794"/>
        <v>145.53842789939466</v>
      </c>
      <c r="BF5133" s="63">
        <f t="shared" si="795"/>
        <v>145.53842854939467</v>
      </c>
      <c r="BG5133" s="63">
        <f t="shared" si="796"/>
        <v>5.8215371159757918</v>
      </c>
      <c r="BH5133" s="63">
        <f t="shared" si="797"/>
        <v>5.8215377659757914</v>
      </c>
      <c r="BI5133" s="109">
        <f t="shared" si="799"/>
        <v>153810000</v>
      </c>
      <c r="BJ5133" s="203">
        <f t="shared" si="798"/>
        <v>3.6635277343151573E+24</v>
      </c>
    </row>
    <row r="5134" spans="53:62" s="174" customFormat="1" x14ac:dyDescent="0.35">
      <c r="BA5134" s="177">
        <v>5128</v>
      </c>
      <c r="BB5134" s="202">
        <f t="shared" si="791"/>
        <v>256400000</v>
      </c>
      <c r="BC5134" s="63">
        <f t="shared" si="792"/>
        <v>6033.8190892727689</v>
      </c>
      <c r="BD5134" s="63">
        <f t="shared" si="793"/>
        <v>6033.8190892795055</v>
      </c>
      <c r="BE5134" s="63">
        <f t="shared" si="794"/>
        <v>145.53842789939466</v>
      </c>
      <c r="BF5134" s="63">
        <f t="shared" si="795"/>
        <v>145.53842854939467</v>
      </c>
      <c r="BG5134" s="63">
        <f t="shared" si="796"/>
        <v>5.8215371159757918</v>
      </c>
      <c r="BH5134" s="63">
        <f t="shared" si="797"/>
        <v>5.8215377659757914</v>
      </c>
      <c r="BI5134" s="109">
        <f t="shared" si="799"/>
        <v>153840000</v>
      </c>
      <c r="BJ5134" s="203">
        <f t="shared" si="798"/>
        <v>3.6637599112075254E+24</v>
      </c>
    </row>
    <row r="5135" spans="53:62" s="174" customFormat="1" x14ac:dyDescent="0.35">
      <c r="BA5135" s="177">
        <v>5129</v>
      </c>
      <c r="BB5135" s="202">
        <f t="shared" si="791"/>
        <v>256450000</v>
      </c>
      <c r="BC5135" s="63">
        <f t="shared" si="792"/>
        <v>6034.9896109551528</v>
      </c>
      <c r="BD5135" s="63">
        <f t="shared" si="793"/>
        <v>6034.9896109618903</v>
      </c>
      <c r="BE5135" s="63">
        <f t="shared" si="794"/>
        <v>145.53842789939466</v>
      </c>
      <c r="BF5135" s="63">
        <f t="shared" si="795"/>
        <v>145.53842854939467</v>
      </c>
      <c r="BG5135" s="63">
        <f t="shared" si="796"/>
        <v>5.8215371159757918</v>
      </c>
      <c r="BH5135" s="63">
        <f t="shared" si="797"/>
        <v>5.8215377659757914</v>
      </c>
      <c r="BI5135" s="109">
        <f t="shared" si="799"/>
        <v>153870000</v>
      </c>
      <c r="BJ5135" s="203">
        <f t="shared" si="798"/>
        <v>3.6639920001385182E+24</v>
      </c>
    </row>
    <row r="5136" spans="53:62" s="174" customFormat="1" x14ac:dyDescent="0.35">
      <c r="BA5136" s="177">
        <v>5130</v>
      </c>
      <c r="BB5136" s="202">
        <f t="shared" si="791"/>
        <v>256500000</v>
      </c>
      <c r="BC5136" s="63">
        <f t="shared" si="792"/>
        <v>6036.1601302593363</v>
      </c>
      <c r="BD5136" s="63">
        <f t="shared" si="793"/>
        <v>6036.1601302660747</v>
      </c>
      <c r="BE5136" s="63">
        <f t="shared" si="794"/>
        <v>145.53842789939466</v>
      </c>
      <c r="BF5136" s="63">
        <f t="shared" si="795"/>
        <v>145.53842854939467</v>
      </c>
      <c r="BG5136" s="63">
        <f t="shared" si="796"/>
        <v>5.8215371159757918</v>
      </c>
      <c r="BH5136" s="63">
        <f t="shared" si="797"/>
        <v>5.8215377659757914</v>
      </c>
      <c r="BI5136" s="109">
        <f t="shared" si="799"/>
        <v>153900000</v>
      </c>
      <c r="BJ5136" s="203">
        <f t="shared" si="798"/>
        <v>3.6642240011414593E+24</v>
      </c>
    </row>
    <row r="5137" spans="53:62" s="174" customFormat="1" x14ac:dyDescent="0.35">
      <c r="BA5137" s="177">
        <v>5131</v>
      </c>
      <c r="BB5137" s="202">
        <f t="shared" si="791"/>
        <v>256550000</v>
      </c>
      <c r="BC5137" s="63">
        <f t="shared" si="792"/>
        <v>6037.3306471853175</v>
      </c>
      <c r="BD5137" s="63">
        <f t="shared" si="793"/>
        <v>6037.3306471920578</v>
      </c>
      <c r="BE5137" s="63">
        <f t="shared" si="794"/>
        <v>145.53842789939466</v>
      </c>
      <c r="BF5137" s="63">
        <f t="shared" si="795"/>
        <v>145.53842854939467</v>
      </c>
      <c r="BG5137" s="63">
        <f t="shared" si="796"/>
        <v>5.8215371159757918</v>
      </c>
      <c r="BH5137" s="63">
        <f t="shared" si="797"/>
        <v>5.8215377659757914</v>
      </c>
      <c r="BI5137" s="109">
        <f t="shared" si="799"/>
        <v>153930000</v>
      </c>
      <c r="BJ5137" s="203">
        <f t="shared" si="798"/>
        <v>3.6644559142496611E+24</v>
      </c>
    </row>
    <row r="5138" spans="53:62" s="174" customFormat="1" x14ac:dyDescent="0.35">
      <c r="BA5138" s="177">
        <v>5132</v>
      </c>
      <c r="BB5138" s="202">
        <f t="shared" si="791"/>
        <v>256600000</v>
      </c>
      <c r="BC5138" s="63">
        <f t="shared" si="792"/>
        <v>6038.5011617331629</v>
      </c>
      <c r="BD5138" s="63">
        <f t="shared" si="793"/>
        <v>6038.501161739905</v>
      </c>
      <c r="BE5138" s="63">
        <f t="shared" si="794"/>
        <v>145.53842789939466</v>
      </c>
      <c r="BF5138" s="63">
        <f t="shared" si="795"/>
        <v>145.53842854939467</v>
      </c>
      <c r="BG5138" s="63">
        <f t="shared" si="796"/>
        <v>5.8215371159757918</v>
      </c>
      <c r="BH5138" s="63">
        <f t="shared" si="797"/>
        <v>5.8215377659757914</v>
      </c>
      <c r="BI5138" s="109">
        <f t="shared" si="799"/>
        <v>153960000</v>
      </c>
      <c r="BJ5138" s="203">
        <f t="shared" si="798"/>
        <v>3.6646877394964228E+24</v>
      </c>
    </row>
    <row r="5139" spans="53:62" s="174" customFormat="1" x14ac:dyDescent="0.35">
      <c r="BA5139" s="177">
        <v>5133</v>
      </c>
      <c r="BB5139" s="202">
        <f t="shared" si="791"/>
        <v>256650000</v>
      </c>
      <c r="BC5139" s="63">
        <f t="shared" si="792"/>
        <v>6039.6716739028088</v>
      </c>
      <c r="BD5139" s="63">
        <f t="shared" si="793"/>
        <v>6039.6716739095518</v>
      </c>
      <c r="BE5139" s="63">
        <f t="shared" si="794"/>
        <v>145.53842789939466</v>
      </c>
      <c r="BF5139" s="63">
        <f t="shared" si="795"/>
        <v>145.53842854939467</v>
      </c>
      <c r="BG5139" s="63">
        <f t="shared" si="796"/>
        <v>5.8215371159757918</v>
      </c>
      <c r="BH5139" s="63">
        <f t="shared" si="797"/>
        <v>5.8215377659757914</v>
      </c>
      <c r="BI5139" s="109">
        <f t="shared" si="799"/>
        <v>153990000</v>
      </c>
      <c r="BJ5139" s="203">
        <f t="shared" si="798"/>
        <v>3.6649194769150311E+24</v>
      </c>
    </row>
    <row r="5140" spans="53:62" s="174" customFormat="1" x14ac:dyDescent="0.35">
      <c r="BA5140" s="177">
        <v>5134</v>
      </c>
      <c r="BB5140" s="202">
        <f t="shared" si="791"/>
        <v>256700000</v>
      </c>
      <c r="BC5140" s="63">
        <f t="shared" si="792"/>
        <v>6040.8421836943171</v>
      </c>
      <c r="BD5140" s="63">
        <f t="shared" si="793"/>
        <v>6040.8421837010619</v>
      </c>
      <c r="BE5140" s="63">
        <f t="shared" si="794"/>
        <v>145.53842789939466</v>
      </c>
      <c r="BF5140" s="63">
        <f t="shared" si="795"/>
        <v>145.53842854939467</v>
      </c>
      <c r="BG5140" s="63">
        <f t="shared" si="796"/>
        <v>5.8215371159757918</v>
      </c>
      <c r="BH5140" s="63">
        <f t="shared" si="797"/>
        <v>5.8215377659757914</v>
      </c>
      <c r="BI5140" s="109">
        <f t="shared" si="799"/>
        <v>154020000</v>
      </c>
      <c r="BJ5140" s="203">
        <f t="shared" si="798"/>
        <v>3.6651511265387606E+24</v>
      </c>
    </row>
    <row r="5141" spans="53:62" s="174" customFormat="1" x14ac:dyDescent="0.35">
      <c r="BA5141" s="177">
        <v>5135</v>
      </c>
      <c r="BB5141" s="202">
        <f t="shared" si="791"/>
        <v>256750000</v>
      </c>
      <c r="BC5141" s="63">
        <f t="shared" si="792"/>
        <v>6042.0126911076268</v>
      </c>
      <c r="BD5141" s="63">
        <f t="shared" si="793"/>
        <v>6042.0126911143716</v>
      </c>
      <c r="BE5141" s="63">
        <f t="shared" si="794"/>
        <v>145.53842789939466</v>
      </c>
      <c r="BF5141" s="63">
        <f t="shared" si="795"/>
        <v>145.53842854939467</v>
      </c>
      <c r="BG5141" s="63">
        <f t="shared" si="796"/>
        <v>5.8215371159757918</v>
      </c>
      <c r="BH5141" s="63">
        <f t="shared" si="797"/>
        <v>5.8215377659757914</v>
      </c>
      <c r="BI5141" s="109">
        <f t="shared" si="799"/>
        <v>154050000</v>
      </c>
      <c r="BJ5141" s="203">
        <f t="shared" si="798"/>
        <v>3.6653826884008722E+24</v>
      </c>
    </row>
    <row r="5142" spans="53:62" s="174" customFormat="1" x14ac:dyDescent="0.35">
      <c r="BA5142" s="177">
        <v>5136</v>
      </c>
      <c r="BB5142" s="202">
        <f t="shared" si="791"/>
        <v>256800000</v>
      </c>
      <c r="BC5142" s="63">
        <f t="shared" si="792"/>
        <v>6043.1831961427997</v>
      </c>
      <c r="BD5142" s="63">
        <f t="shared" si="793"/>
        <v>6043.1831961495454</v>
      </c>
      <c r="BE5142" s="63">
        <f t="shared" si="794"/>
        <v>145.53842789939466</v>
      </c>
      <c r="BF5142" s="63">
        <f t="shared" si="795"/>
        <v>145.53842854939467</v>
      </c>
      <c r="BG5142" s="63">
        <f t="shared" si="796"/>
        <v>5.8215371159757918</v>
      </c>
      <c r="BH5142" s="63">
        <f t="shared" si="797"/>
        <v>5.8215377659757914</v>
      </c>
      <c r="BI5142" s="109">
        <f t="shared" si="799"/>
        <v>154080000</v>
      </c>
      <c r="BJ5142" s="203">
        <f t="shared" si="798"/>
        <v>3.6656141625346147E+24</v>
      </c>
    </row>
    <row r="5143" spans="53:62" s="174" customFormat="1" x14ac:dyDescent="0.35">
      <c r="BA5143" s="177">
        <v>5137</v>
      </c>
      <c r="BB5143" s="202">
        <f t="shared" si="791"/>
        <v>256850000</v>
      </c>
      <c r="BC5143" s="63">
        <f t="shared" si="792"/>
        <v>6044.3536987998341</v>
      </c>
      <c r="BD5143" s="63">
        <f t="shared" si="793"/>
        <v>6044.3536988065825</v>
      </c>
      <c r="BE5143" s="63">
        <f t="shared" si="794"/>
        <v>145.53842789939466</v>
      </c>
      <c r="BF5143" s="63">
        <f t="shared" si="795"/>
        <v>145.53842854939467</v>
      </c>
      <c r="BG5143" s="63">
        <f t="shared" si="796"/>
        <v>5.8215371159757918</v>
      </c>
      <c r="BH5143" s="63">
        <f t="shared" si="797"/>
        <v>5.8215377659757914</v>
      </c>
      <c r="BI5143" s="109">
        <f t="shared" si="799"/>
        <v>154110000</v>
      </c>
      <c r="BJ5143" s="203">
        <f t="shared" si="798"/>
        <v>3.6658455489732254E+24</v>
      </c>
    </row>
    <row r="5144" spans="53:62" s="174" customFormat="1" x14ac:dyDescent="0.35">
      <c r="BA5144" s="177">
        <v>5138</v>
      </c>
      <c r="BB5144" s="202">
        <f t="shared" si="791"/>
        <v>256900000</v>
      </c>
      <c r="BC5144" s="63">
        <f t="shared" si="792"/>
        <v>6045.524199078669</v>
      </c>
      <c r="BD5144" s="63">
        <f t="shared" si="793"/>
        <v>6045.5241990854192</v>
      </c>
      <c r="BE5144" s="63">
        <f t="shared" si="794"/>
        <v>145.53842789939466</v>
      </c>
      <c r="BF5144" s="63">
        <f t="shared" si="795"/>
        <v>145.53842854939467</v>
      </c>
      <c r="BG5144" s="63">
        <f t="shared" si="796"/>
        <v>5.8215371159757918</v>
      </c>
      <c r="BH5144" s="63">
        <f t="shared" si="797"/>
        <v>5.8215377659757914</v>
      </c>
      <c r="BI5144" s="109">
        <f t="shared" si="799"/>
        <v>154140000</v>
      </c>
      <c r="BJ5144" s="203">
        <f t="shared" si="798"/>
        <v>3.6660768477499274E+24</v>
      </c>
    </row>
    <row r="5145" spans="53:62" s="174" customFormat="1" x14ac:dyDescent="0.35">
      <c r="BA5145" s="177">
        <v>5139</v>
      </c>
      <c r="BB5145" s="202">
        <f t="shared" si="791"/>
        <v>256950000</v>
      </c>
      <c r="BC5145" s="63">
        <f t="shared" si="792"/>
        <v>6046.694696979368</v>
      </c>
      <c r="BD5145" s="63">
        <f t="shared" si="793"/>
        <v>6046.6946969861201</v>
      </c>
      <c r="BE5145" s="63">
        <f t="shared" si="794"/>
        <v>145.53842789939466</v>
      </c>
      <c r="BF5145" s="63">
        <f t="shared" si="795"/>
        <v>145.53842854939467</v>
      </c>
      <c r="BG5145" s="63">
        <f t="shared" si="796"/>
        <v>5.8215371159757918</v>
      </c>
      <c r="BH5145" s="63">
        <f t="shared" si="797"/>
        <v>5.8215377659757914</v>
      </c>
      <c r="BI5145" s="109">
        <f t="shared" si="799"/>
        <v>154170000</v>
      </c>
      <c r="BJ5145" s="203">
        <f t="shared" si="798"/>
        <v>3.6663080588979315E+24</v>
      </c>
    </row>
    <row r="5146" spans="53:62" s="174" customFormat="1" x14ac:dyDescent="0.35">
      <c r="BA5146" s="177">
        <v>5140</v>
      </c>
      <c r="BB5146" s="202">
        <f t="shared" si="791"/>
        <v>257000000</v>
      </c>
      <c r="BC5146" s="63">
        <f t="shared" si="792"/>
        <v>6047.8651925019321</v>
      </c>
      <c r="BD5146" s="63">
        <f t="shared" si="793"/>
        <v>6047.8651925086842</v>
      </c>
      <c r="BE5146" s="63">
        <f t="shared" si="794"/>
        <v>145.53842789939466</v>
      </c>
      <c r="BF5146" s="63">
        <f t="shared" si="795"/>
        <v>145.53842854939467</v>
      </c>
      <c r="BG5146" s="63">
        <f t="shared" si="796"/>
        <v>5.8215371159757918</v>
      </c>
      <c r="BH5146" s="63">
        <f t="shared" si="797"/>
        <v>5.8215377659757914</v>
      </c>
      <c r="BI5146" s="109">
        <f t="shared" si="799"/>
        <v>154200000</v>
      </c>
      <c r="BJ5146" s="203">
        <f t="shared" si="798"/>
        <v>3.6665391824504368E+24</v>
      </c>
    </row>
    <row r="5147" spans="53:62" s="174" customFormat="1" x14ac:dyDescent="0.35">
      <c r="BA5147" s="177">
        <v>5141</v>
      </c>
      <c r="BB5147" s="202">
        <f t="shared" si="791"/>
        <v>257050000</v>
      </c>
      <c r="BC5147" s="63">
        <f t="shared" si="792"/>
        <v>6049.0356856464232</v>
      </c>
      <c r="BD5147" s="63">
        <f t="shared" si="793"/>
        <v>6049.0356856531771</v>
      </c>
      <c r="BE5147" s="63">
        <f t="shared" si="794"/>
        <v>145.53842789939466</v>
      </c>
      <c r="BF5147" s="63">
        <f t="shared" si="795"/>
        <v>145.53842854939467</v>
      </c>
      <c r="BG5147" s="63">
        <f t="shared" si="796"/>
        <v>5.8215371159757918</v>
      </c>
      <c r="BH5147" s="63">
        <f t="shared" si="797"/>
        <v>5.8215377659757914</v>
      </c>
      <c r="BI5147" s="109">
        <f t="shared" si="799"/>
        <v>154230000</v>
      </c>
      <c r="BJ5147" s="203">
        <f t="shared" si="798"/>
        <v>3.6667702184406299E+24</v>
      </c>
    </row>
    <row r="5148" spans="53:62" s="174" customFormat="1" x14ac:dyDescent="0.35">
      <c r="BA5148" s="177">
        <v>5142</v>
      </c>
      <c r="BB5148" s="202">
        <f t="shared" si="791"/>
        <v>257100000</v>
      </c>
      <c r="BC5148" s="63">
        <f t="shared" si="792"/>
        <v>6050.2061764127156</v>
      </c>
      <c r="BD5148" s="63">
        <f t="shared" si="793"/>
        <v>6050.2061764194696</v>
      </c>
      <c r="BE5148" s="63">
        <f t="shared" si="794"/>
        <v>145.53842789939466</v>
      </c>
      <c r="BF5148" s="63">
        <f t="shared" si="795"/>
        <v>145.53842854939467</v>
      </c>
      <c r="BG5148" s="63">
        <f t="shared" si="796"/>
        <v>5.8215371159757918</v>
      </c>
      <c r="BH5148" s="63">
        <f t="shared" si="797"/>
        <v>5.8215377659757914</v>
      </c>
      <c r="BI5148" s="109">
        <f t="shared" si="799"/>
        <v>154260000</v>
      </c>
      <c r="BJ5148" s="203">
        <f t="shared" si="798"/>
        <v>3.6670011669016825E+24</v>
      </c>
    </row>
    <row r="5149" spans="53:62" s="174" customFormat="1" x14ac:dyDescent="0.35">
      <c r="BA5149" s="177">
        <v>5143</v>
      </c>
      <c r="BB5149" s="202">
        <f t="shared" si="791"/>
        <v>257150000</v>
      </c>
      <c r="BC5149" s="63">
        <f t="shared" si="792"/>
        <v>6051.3766648009341</v>
      </c>
      <c r="BD5149" s="63">
        <f t="shared" si="793"/>
        <v>6051.3766648076898</v>
      </c>
      <c r="BE5149" s="63">
        <f t="shared" si="794"/>
        <v>145.53842789939466</v>
      </c>
      <c r="BF5149" s="63">
        <f t="shared" si="795"/>
        <v>145.53842854939467</v>
      </c>
      <c r="BG5149" s="63">
        <f t="shared" si="796"/>
        <v>5.8215371159757918</v>
      </c>
      <c r="BH5149" s="63">
        <f t="shared" si="797"/>
        <v>5.8215377659757914</v>
      </c>
      <c r="BI5149" s="109">
        <f t="shared" si="799"/>
        <v>154290000</v>
      </c>
      <c r="BJ5149" s="203">
        <f t="shared" si="798"/>
        <v>3.6672320278667571E+24</v>
      </c>
    </row>
    <row r="5150" spans="53:62" s="174" customFormat="1" x14ac:dyDescent="0.35">
      <c r="BA5150" s="177">
        <v>5144</v>
      </c>
      <c r="BB5150" s="202">
        <f t="shared" si="791"/>
        <v>257200000</v>
      </c>
      <c r="BC5150" s="63">
        <f t="shared" si="792"/>
        <v>6052.5471508110168</v>
      </c>
      <c r="BD5150" s="63">
        <f t="shared" si="793"/>
        <v>6052.5471508177752</v>
      </c>
      <c r="BE5150" s="63">
        <f t="shared" si="794"/>
        <v>145.53842789939466</v>
      </c>
      <c r="BF5150" s="63">
        <f t="shared" si="795"/>
        <v>145.53842854939467</v>
      </c>
      <c r="BG5150" s="63">
        <f t="shared" si="796"/>
        <v>5.8215371159757918</v>
      </c>
      <c r="BH5150" s="63">
        <f t="shared" si="797"/>
        <v>5.8215377659757914</v>
      </c>
      <c r="BI5150" s="109">
        <f t="shared" si="799"/>
        <v>154320000</v>
      </c>
      <c r="BJ5150" s="203">
        <f t="shared" si="798"/>
        <v>3.6674628013690007E+24</v>
      </c>
    </row>
    <row r="5151" spans="53:62" s="174" customFormat="1" x14ac:dyDescent="0.35">
      <c r="BA5151" s="177">
        <v>5145</v>
      </c>
      <c r="BB5151" s="202">
        <f t="shared" si="791"/>
        <v>257250000</v>
      </c>
      <c r="BC5151" s="63">
        <f t="shared" si="792"/>
        <v>6053.7176344429645</v>
      </c>
      <c r="BD5151" s="63">
        <f t="shared" si="793"/>
        <v>6053.7176344497229</v>
      </c>
      <c r="BE5151" s="63">
        <f t="shared" si="794"/>
        <v>145.53842789939466</v>
      </c>
      <c r="BF5151" s="63">
        <f t="shared" si="795"/>
        <v>145.53842854939467</v>
      </c>
      <c r="BG5151" s="63">
        <f t="shared" si="796"/>
        <v>5.8215371159757918</v>
      </c>
      <c r="BH5151" s="63">
        <f t="shared" si="797"/>
        <v>5.8215377659757914</v>
      </c>
      <c r="BI5151" s="109">
        <f t="shared" si="799"/>
        <v>154350000</v>
      </c>
      <c r="BJ5151" s="203">
        <f t="shared" si="798"/>
        <v>3.6676934874415505E+24</v>
      </c>
    </row>
    <row r="5152" spans="53:62" s="174" customFormat="1" x14ac:dyDescent="0.35">
      <c r="BA5152" s="177">
        <v>5146</v>
      </c>
      <c r="BB5152" s="202">
        <f t="shared" si="791"/>
        <v>257300000</v>
      </c>
      <c r="BC5152" s="63">
        <f t="shared" si="792"/>
        <v>6054.8881156967755</v>
      </c>
      <c r="BD5152" s="63">
        <f t="shared" si="793"/>
        <v>6054.8881157035357</v>
      </c>
      <c r="BE5152" s="63">
        <f t="shared" si="794"/>
        <v>145.53842789939466</v>
      </c>
      <c r="BF5152" s="63">
        <f t="shared" si="795"/>
        <v>145.53842854939467</v>
      </c>
      <c r="BG5152" s="63">
        <f t="shared" si="796"/>
        <v>5.8215371159757918</v>
      </c>
      <c r="BH5152" s="63">
        <f t="shared" si="797"/>
        <v>5.8215377659757914</v>
      </c>
      <c r="BI5152" s="109">
        <f t="shared" si="799"/>
        <v>154380000</v>
      </c>
      <c r="BJ5152" s="203">
        <f t="shared" si="798"/>
        <v>3.6679240861175282E+24</v>
      </c>
    </row>
    <row r="5153" spans="53:62" s="174" customFormat="1" x14ac:dyDescent="0.35">
      <c r="BA5153" s="177">
        <v>5147</v>
      </c>
      <c r="BB5153" s="202">
        <f t="shared" si="791"/>
        <v>257350000</v>
      </c>
      <c r="BC5153" s="63">
        <f t="shared" si="792"/>
        <v>6056.0585945725161</v>
      </c>
      <c r="BD5153" s="63">
        <f t="shared" si="793"/>
        <v>6056.0585945792764</v>
      </c>
      <c r="BE5153" s="63">
        <f t="shared" si="794"/>
        <v>145.53842789939466</v>
      </c>
      <c r="BF5153" s="63">
        <f t="shared" si="795"/>
        <v>145.53842854939467</v>
      </c>
      <c r="BG5153" s="63">
        <f t="shared" si="796"/>
        <v>5.8215371159757918</v>
      </c>
      <c r="BH5153" s="63">
        <f t="shared" si="797"/>
        <v>5.8215377659757914</v>
      </c>
      <c r="BI5153" s="109">
        <f t="shared" si="799"/>
        <v>154410000</v>
      </c>
      <c r="BJ5153" s="203">
        <f t="shared" si="798"/>
        <v>3.6681545974300454E+24</v>
      </c>
    </row>
    <row r="5154" spans="53:62" s="174" customFormat="1" x14ac:dyDescent="0.35">
      <c r="BA5154" s="177">
        <v>5148</v>
      </c>
      <c r="BB5154" s="202">
        <f t="shared" si="791"/>
        <v>257400000</v>
      </c>
      <c r="BC5154" s="63">
        <f t="shared" si="792"/>
        <v>6057.2290710701827</v>
      </c>
      <c r="BD5154" s="63">
        <f t="shared" si="793"/>
        <v>6057.2290710769457</v>
      </c>
      <c r="BE5154" s="63">
        <f t="shared" si="794"/>
        <v>145.53842789939466</v>
      </c>
      <c r="BF5154" s="63">
        <f t="shared" si="795"/>
        <v>145.53842854939467</v>
      </c>
      <c r="BG5154" s="63">
        <f t="shared" si="796"/>
        <v>5.8215371159757918</v>
      </c>
      <c r="BH5154" s="63">
        <f t="shared" si="797"/>
        <v>5.8215377659757914</v>
      </c>
      <c r="BI5154" s="109">
        <f t="shared" si="799"/>
        <v>154440000</v>
      </c>
      <c r="BJ5154" s="203">
        <f t="shared" si="798"/>
        <v>3.6683850214121996E+24</v>
      </c>
    </row>
    <row r="5155" spans="53:62" s="174" customFormat="1" x14ac:dyDescent="0.35">
      <c r="BA5155" s="177">
        <v>5149</v>
      </c>
      <c r="BB5155" s="202">
        <f t="shared" si="791"/>
        <v>257450000</v>
      </c>
      <c r="BC5155" s="63">
        <f t="shared" si="792"/>
        <v>6058.3995451897144</v>
      </c>
      <c r="BD5155" s="63">
        <f t="shared" si="793"/>
        <v>6058.3995451964793</v>
      </c>
      <c r="BE5155" s="63">
        <f t="shared" si="794"/>
        <v>145.53842789939466</v>
      </c>
      <c r="BF5155" s="63">
        <f t="shared" si="795"/>
        <v>145.53842854939467</v>
      </c>
      <c r="BG5155" s="63">
        <f t="shared" si="796"/>
        <v>5.8215371159757918</v>
      </c>
      <c r="BH5155" s="63">
        <f t="shared" si="797"/>
        <v>5.8215377659757914</v>
      </c>
      <c r="BI5155" s="109">
        <f t="shared" si="799"/>
        <v>154470000</v>
      </c>
      <c r="BJ5155" s="203">
        <f t="shared" si="798"/>
        <v>3.6686153580970765E+24</v>
      </c>
    </row>
    <row r="5156" spans="53:62" s="174" customFormat="1" x14ac:dyDescent="0.35">
      <c r="BA5156" s="177">
        <v>5150</v>
      </c>
      <c r="BB5156" s="202">
        <f t="shared" si="791"/>
        <v>257500000</v>
      </c>
      <c r="BC5156" s="63">
        <f t="shared" si="792"/>
        <v>6059.5700169311758</v>
      </c>
      <c r="BD5156" s="63">
        <f t="shared" si="793"/>
        <v>6059.5700169379415</v>
      </c>
      <c r="BE5156" s="63">
        <f t="shared" si="794"/>
        <v>145.53842789939466</v>
      </c>
      <c r="BF5156" s="63">
        <f t="shared" si="795"/>
        <v>145.53842854939467</v>
      </c>
      <c r="BG5156" s="63">
        <f t="shared" si="796"/>
        <v>5.8215371159757918</v>
      </c>
      <c r="BH5156" s="63">
        <f t="shared" si="797"/>
        <v>5.8215377659757914</v>
      </c>
      <c r="BI5156" s="109">
        <f t="shared" si="799"/>
        <v>154500000</v>
      </c>
      <c r="BJ5156" s="203">
        <f t="shared" si="798"/>
        <v>3.6688456075177496E+24</v>
      </c>
    </row>
    <row r="5157" spans="53:62" s="174" customFormat="1" x14ac:dyDescent="0.35">
      <c r="BA5157" s="177">
        <v>5151</v>
      </c>
      <c r="BB5157" s="202">
        <f t="shared" si="791"/>
        <v>257550000</v>
      </c>
      <c r="BC5157" s="63">
        <f t="shared" si="792"/>
        <v>6060.7404862945641</v>
      </c>
      <c r="BD5157" s="63">
        <f t="shared" si="793"/>
        <v>6060.7404863013317</v>
      </c>
      <c r="BE5157" s="63">
        <f t="shared" si="794"/>
        <v>145.53842789939466</v>
      </c>
      <c r="BF5157" s="63">
        <f t="shared" si="795"/>
        <v>145.53842854939467</v>
      </c>
      <c r="BG5157" s="63">
        <f t="shared" si="796"/>
        <v>5.8215371159757918</v>
      </c>
      <c r="BH5157" s="63">
        <f t="shared" si="797"/>
        <v>5.8215377659757914</v>
      </c>
      <c r="BI5157" s="109">
        <f t="shared" si="799"/>
        <v>154530000</v>
      </c>
      <c r="BJ5157" s="203">
        <f t="shared" si="798"/>
        <v>3.6690757697072789E+24</v>
      </c>
    </row>
    <row r="5158" spans="53:62" s="174" customFormat="1" x14ac:dyDescent="0.35">
      <c r="BA5158" s="177">
        <v>5152</v>
      </c>
      <c r="BB5158" s="202">
        <f t="shared" si="791"/>
        <v>257600000</v>
      </c>
      <c r="BC5158" s="63">
        <f t="shared" si="792"/>
        <v>6061.9109532798175</v>
      </c>
      <c r="BD5158" s="63">
        <f t="shared" si="793"/>
        <v>6061.9109532865859</v>
      </c>
      <c r="BE5158" s="63">
        <f t="shared" si="794"/>
        <v>145.53842789939466</v>
      </c>
      <c r="BF5158" s="63">
        <f t="shared" si="795"/>
        <v>145.53842854939467</v>
      </c>
      <c r="BG5158" s="63">
        <f t="shared" si="796"/>
        <v>5.8215371159757918</v>
      </c>
      <c r="BH5158" s="63">
        <f t="shared" si="797"/>
        <v>5.8215377659757914</v>
      </c>
      <c r="BI5158" s="109">
        <f t="shared" si="799"/>
        <v>154560000</v>
      </c>
      <c r="BJ5158" s="203">
        <f t="shared" si="798"/>
        <v>3.6693058446987124E+24</v>
      </c>
    </row>
    <row r="5159" spans="53:62" s="174" customFormat="1" x14ac:dyDescent="0.35">
      <c r="BA5159" s="177">
        <v>5153</v>
      </c>
      <c r="BB5159" s="202">
        <f t="shared" si="791"/>
        <v>257650000</v>
      </c>
      <c r="BC5159" s="63">
        <f t="shared" si="792"/>
        <v>6063.0814178870633</v>
      </c>
      <c r="BD5159" s="63">
        <f t="shared" si="793"/>
        <v>6063.0814178938335</v>
      </c>
      <c r="BE5159" s="63">
        <f t="shared" si="794"/>
        <v>145.53842789939466</v>
      </c>
      <c r="BF5159" s="63">
        <f t="shared" si="795"/>
        <v>145.53842854939467</v>
      </c>
      <c r="BG5159" s="63">
        <f t="shared" si="796"/>
        <v>5.8215371159757918</v>
      </c>
      <c r="BH5159" s="63">
        <f t="shared" si="797"/>
        <v>5.8215377659757914</v>
      </c>
      <c r="BI5159" s="109">
        <f t="shared" si="799"/>
        <v>154590000</v>
      </c>
      <c r="BJ5159" s="203">
        <f t="shared" si="798"/>
        <v>3.6695358325250855E+24</v>
      </c>
    </row>
    <row r="5160" spans="53:62" s="174" customFormat="1" x14ac:dyDescent="0.35">
      <c r="BA5160" s="177">
        <v>5154</v>
      </c>
      <c r="BB5160" s="202">
        <f t="shared" si="791"/>
        <v>257700000</v>
      </c>
      <c r="BC5160" s="63">
        <f t="shared" si="792"/>
        <v>6064.2518801161723</v>
      </c>
      <c r="BD5160" s="63">
        <f t="shared" si="793"/>
        <v>6064.2518801229444</v>
      </c>
      <c r="BE5160" s="63">
        <f t="shared" si="794"/>
        <v>145.53842789939466</v>
      </c>
      <c r="BF5160" s="63">
        <f t="shared" si="795"/>
        <v>145.53842854939467</v>
      </c>
      <c r="BG5160" s="63">
        <f t="shared" si="796"/>
        <v>5.8215371159757918</v>
      </c>
      <c r="BH5160" s="63">
        <f t="shared" si="797"/>
        <v>5.8215377659757914</v>
      </c>
      <c r="BI5160" s="109">
        <f t="shared" si="799"/>
        <v>154620000</v>
      </c>
      <c r="BJ5160" s="203">
        <f t="shared" si="798"/>
        <v>3.6697657332194211E+24</v>
      </c>
    </row>
    <row r="5161" spans="53:62" s="174" customFormat="1" x14ac:dyDescent="0.35">
      <c r="BA5161" s="177">
        <v>5155</v>
      </c>
      <c r="BB5161" s="202">
        <f t="shared" si="791"/>
        <v>257750000</v>
      </c>
      <c r="BC5161" s="63">
        <f t="shared" si="792"/>
        <v>6065.4223399672765</v>
      </c>
      <c r="BD5161" s="63">
        <f t="shared" si="793"/>
        <v>6065.4223399740495</v>
      </c>
      <c r="BE5161" s="63">
        <f t="shared" si="794"/>
        <v>145.53842789939466</v>
      </c>
      <c r="BF5161" s="63">
        <f t="shared" si="795"/>
        <v>145.53842854939467</v>
      </c>
      <c r="BG5161" s="63">
        <f t="shared" si="796"/>
        <v>5.8215371159757918</v>
      </c>
      <c r="BH5161" s="63">
        <f t="shared" si="797"/>
        <v>5.8215377659757914</v>
      </c>
      <c r="BI5161" s="109">
        <f t="shared" si="799"/>
        <v>154650000</v>
      </c>
      <c r="BJ5161" s="203">
        <f t="shared" si="798"/>
        <v>3.6699955468147297E+24</v>
      </c>
    </row>
    <row r="5162" spans="53:62" s="174" customFormat="1" x14ac:dyDescent="0.35">
      <c r="BA5162" s="177">
        <v>5156</v>
      </c>
      <c r="BB5162" s="202">
        <f t="shared" si="791"/>
        <v>257800000</v>
      </c>
      <c r="BC5162" s="63">
        <f t="shared" si="792"/>
        <v>6066.5927974402439</v>
      </c>
      <c r="BD5162" s="63">
        <f t="shared" si="793"/>
        <v>6066.5927974470178</v>
      </c>
      <c r="BE5162" s="63">
        <f t="shared" si="794"/>
        <v>145.53842789939466</v>
      </c>
      <c r="BF5162" s="63">
        <f t="shared" si="795"/>
        <v>145.53842854939467</v>
      </c>
      <c r="BG5162" s="63">
        <f t="shared" si="796"/>
        <v>5.8215371159757918</v>
      </c>
      <c r="BH5162" s="63">
        <f t="shared" si="797"/>
        <v>5.8215377659757914</v>
      </c>
      <c r="BI5162" s="109">
        <f t="shared" si="799"/>
        <v>154680000</v>
      </c>
      <c r="BJ5162" s="203">
        <f t="shared" si="798"/>
        <v>3.6702252733440097E+24</v>
      </c>
    </row>
    <row r="5163" spans="53:62" s="174" customFormat="1" x14ac:dyDescent="0.35">
      <c r="BA5163" s="177">
        <v>5157</v>
      </c>
      <c r="BB5163" s="202">
        <f t="shared" si="791"/>
        <v>257850000</v>
      </c>
      <c r="BC5163" s="63">
        <f t="shared" si="792"/>
        <v>6067.7632525352046</v>
      </c>
      <c r="BD5163" s="63">
        <f t="shared" si="793"/>
        <v>6067.7632525419785</v>
      </c>
      <c r="BE5163" s="63">
        <f t="shared" si="794"/>
        <v>145.53842789939466</v>
      </c>
      <c r="BF5163" s="63">
        <f t="shared" si="795"/>
        <v>145.53842854939467</v>
      </c>
      <c r="BG5163" s="63">
        <f t="shared" si="796"/>
        <v>5.8215371159757918</v>
      </c>
      <c r="BH5163" s="63">
        <f t="shared" si="797"/>
        <v>5.8215377659757914</v>
      </c>
      <c r="BI5163" s="109">
        <f t="shared" si="799"/>
        <v>154710000</v>
      </c>
      <c r="BJ5163" s="203">
        <f t="shared" si="798"/>
        <v>3.6704549128402458E+24</v>
      </c>
    </row>
    <row r="5164" spans="53:62" s="174" customFormat="1" x14ac:dyDescent="0.35">
      <c r="BA5164" s="177">
        <v>5158</v>
      </c>
      <c r="BB5164" s="202">
        <f t="shared" si="791"/>
        <v>257900000</v>
      </c>
      <c r="BC5164" s="63">
        <f t="shared" si="792"/>
        <v>6068.9337052521578</v>
      </c>
      <c r="BD5164" s="63">
        <f t="shared" si="793"/>
        <v>6068.9337052589335</v>
      </c>
      <c r="BE5164" s="63">
        <f t="shared" si="794"/>
        <v>145.53842789939466</v>
      </c>
      <c r="BF5164" s="63">
        <f t="shared" si="795"/>
        <v>145.53842854939467</v>
      </c>
      <c r="BG5164" s="63">
        <f t="shared" si="796"/>
        <v>5.8215371159757918</v>
      </c>
      <c r="BH5164" s="63">
        <f t="shared" si="797"/>
        <v>5.8215377659757914</v>
      </c>
      <c r="BI5164" s="109">
        <f t="shared" si="799"/>
        <v>154740000</v>
      </c>
      <c r="BJ5164" s="203">
        <f t="shared" si="798"/>
        <v>3.6706844653364105E+24</v>
      </c>
    </row>
    <row r="5165" spans="53:62" s="174" customFormat="1" x14ac:dyDescent="0.35">
      <c r="BA5165" s="177">
        <v>5159</v>
      </c>
      <c r="BB5165" s="202">
        <f t="shared" si="791"/>
        <v>257950000</v>
      </c>
      <c r="BC5165" s="63">
        <f t="shared" si="792"/>
        <v>6070.1041555909733</v>
      </c>
      <c r="BD5165" s="63">
        <f t="shared" si="793"/>
        <v>6070.1041555977517</v>
      </c>
      <c r="BE5165" s="63">
        <f t="shared" si="794"/>
        <v>145.53842789939466</v>
      </c>
      <c r="BF5165" s="63">
        <f t="shared" si="795"/>
        <v>145.53842854939467</v>
      </c>
      <c r="BG5165" s="63">
        <f t="shared" si="796"/>
        <v>5.8215371159757918</v>
      </c>
      <c r="BH5165" s="63">
        <f t="shared" si="797"/>
        <v>5.8215377659757914</v>
      </c>
      <c r="BI5165" s="109">
        <f t="shared" si="799"/>
        <v>154770000</v>
      </c>
      <c r="BJ5165" s="203">
        <f t="shared" si="798"/>
        <v>3.670913930865466E+24</v>
      </c>
    </row>
    <row r="5166" spans="53:62" s="174" customFormat="1" x14ac:dyDescent="0.35">
      <c r="BA5166" s="177">
        <v>5160</v>
      </c>
      <c r="BB5166" s="202">
        <f t="shared" si="791"/>
        <v>258000000</v>
      </c>
      <c r="BC5166" s="63">
        <f t="shared" si="792"/>
        <v>6071.2746035517848</v>
      </c>
      <c r="BD5166" s="63">
        <f t="shared" si="793"/>
        <v>6071.2746035585633</v>
      </c>
      <c r="BE5166" s="63">
        <f t="shared" si="794"/>
        <v>145.53842789939466</v>
      </c>
      <c r="BF5166" s="63">
        <f t="shared" si="795"/>
        <v>145.53842854939467</v>
      </c>
      <c r="BG5166" s="63">
        <f t="shared" si="796"/>
        <v>5.8215371159757918</v>
      </c>
      <c r="BH5166" s="63">
        <f t="shared" si="797"/>
        <v>5.8215377659757914</v>
      </c>
      <c r="BI5166" s="109">
        <f t="shared" si="799"/>
        <v>154800000</v>
      </c>
      <c r="BJ5166" s="203">
        <f t="shared" si="798"/>
        <v>3.671143309460358E+24</v>
      </c>
    </row>
    <row r="5167" spans="53:62" s="174" customFormat="1" x14ac:dyDescent="0.35">
      <c r="BA5167" s="177">
        <v>5161</v>
      </c>
      <c r="BB5167" s="202">
        <f t="shared" si="791"/>
        <v>258050000</v>
      </c>
      <c r="BC5167" s="63">
        <f t="shared" si="792"/>
        <v>6072.4450491345888</v>
      </c>
      <c r="BD5167" s="63">
        <f t="shared" si="793"/>
        <v>6072.4450491413681</v>
      </c>
      <c r="BE5167" s="63">
        <f t="shared" si="794"/>
        <v>145.53842789939466</v>
      </c>
      <c r="BF5167" s="63">
        <f t="shared" si="795"/>
        <v>145.53842854939467</v>
      </c>
      <c r="BG5167" s="63">
        <f t="shared" si="796"/>
        <v>5.8215371159757918</v>
      </c>
      <c r="BH5167" s="63">
        <f t="shared" si="797"/>
        <v>5.8215377659757914</v>
      </c>
      <c r="BI5167" s="109">
        <f t="shared" si="799"/>
        <v>154830000</v>
      </c>
      <c r="BJ5167" s="203">
        <f t="shared" si="798"/>
        <v>3.671372601154023E+24</v>
      </c>
    </row>
    <row r="5168" spans="53:62" s="174" customFormat="1" x14ac:dyDescent="0.35">
      <c r="BA5168" s="177">
        <v>5162</v>
      </c>
      <c r="BB5168" s="202">
        <f t="shared" si="791"/>
        <v>258100000</v>
      </c>
      <c r="BC5168" s="63">
        <f t="shared" si="792"/>
        <v>6073.6154923393215</v>
      </c>
      <c r="BD5168" s="63">
        <f t="shared" si="793"/>
        <v>6073.6154923461017</v>
      </c>
      <c r="BE5168" s="63">
        <f t="shared" si="794"/>
        <v>145.53842789939466</v>
      </c>
      <c r="BF5168" s="63">
        <f t="shared" si="795"/>
        <v>145.53842854939467</v>
      </c>
      <c r="BG5168" s="63">
        <f t="shared" si="796"/>
        <v>5.8215371159757918</v>
      </c>
      <c r="BH5168" s="63">
        <f t="shared" si="797"/>
        <v>5.8215377659757914</v>
      </c>
      <c r="BI5168" s="109">
        <f t="shared" si="799"/>
        <v>154860000</v>
      </c>
      <c r="BJ5168" s="203">
        <f t="shared" si="798"/>
        <v>3.6716018059793845E+24</v>
      </c>
    </row>
    <row r="5169" spans="53:62" s="174" customFormat="1" x14ac:dyDescent="0.35">
      <c r="BA5169" s="177">
        <v>5163</v>
      </c>
      <c r="BB5169" s="202">
        <f t="shared" si="791"/>
        <v>258150000</v>
      </c>
      <c r="BC5169" s="63">
        <f t="shared" si="792"/>
        <v>6074.7859331660466</v>
      </c>
      <c r="BD5169" s="63">
        <f t="shared" si="793"/>
        <v>6074.7859331728287</v>
      </c>
      <c r="BE5169" s="63">
        <f t="shared" si="794"/>
        <v>145.53842789939466</v>
      </c>
      <c r="BF5169" s="63">
        <f t="shared" si="795"/>
        <v>145.53842854939467</v>
      </c>
      <c r="BG5169" s="63">
        <f t="shared" si="796"/>
        <v>5.8215371159757918</v>
      </c>
      <c r="BH5169" s="63">
        <f t="shared" si="797"/>
        <v>5.8215377659757914</v>
      </c>
      <c r="BI5169" s="109">
        <f t="shared" si="799"/>
        <v>154890000</v>
      </c>
      <c r="BJ5169" s="203">
        <f t="shared" si="798"/>
        <v>3.6718309239693523E+24</v>
      </c>
    </row>
    <row r="5170" spans="53:62" s="174" customFormat="1" x14ac:dyDescent="0.35">
      <c r="BA5170" s="177">
        <v>5164</v>
      </c>
      <c r="BB5170" s="202">
        <f t="shared" si="791"/>
        <v>258200000</v>
      </c>
      <c r="BC5170" s="63">
        <f t="shared" si="792"/>
        <v>6075.9563716147641</v>
      </c>
      <c r="BD5170" s="63">
        <f t="shared" si="793"/>
        <v>6075.956371621548</v>
      </c>
      <c r="BE5170" s="63">
        <f t="shared" si="794"/>
        <v>145.53842789939466</v>
      </c>
      <c r="BF5170" s="63">
        <f t="shared" si="795"/>
        <v>145.53842854939467</v>
      </c>
      <c r="BG5170" s="63">
        <f t="shared" si="796"/>
        <v>5.8215371159757918</v>
      </c>
      <c r="BH5170" s="63">
        <f t="shared" si="797"/>
        <v>5.8215377659757914</v>
      </c>
      <c r="BI5170" s="109">
        <f t="shared" si="799"/>
        <v>154920000</v>
      </c>
      <c r="BJ5170" s="203">
        <f t="shared" si="798"/>
        <v>3.6720599551568246E+24</v>
      </c>
    </row>
    <row r="5171" spans="53:62" s="174" customFormat="1" x14ac:dyDescent="0.35">
      <c r="BA5171" s="177">
        <v>5165</v>
      </c>
      <c r="BB5171" s="202">
        <f t="shared" si="791"/>
        <v>258250000</v>
      </c>
      <c r="BC5171" s="63">
        <f t="shared" si="792"/>
        <v>6077.1268076854103</v>
      </c>
      <c r="BD5171" s="63">
        <f t="shared" si="793"/>
        <v>6077.1268076921961</v>
      </c>
      <c r="BE5171" s="63">
        <f t="shared" si="794"/>
        <v>145.53842789939466</v>
      </c>
      <c r="BF5171" s="63">
        <f t="shared" si="795"/>
        <v>145.53842854939467</v>
      </c>
      <c r="BG5171" s="63">
        <f t="shared" si="796"/>
        <v>5.8215371159757918</v>
      </c>
      <c r="BH5171" s="63">
        <f t="shared" si="797"/>
        <v>5.8215377659757914</v>
      </c>
      <c r="BI5171" s="109">
        <f t="shared" si="799"/>
        <v>154950000</v>
      </c>
      <c r="BJ5171" s="203">
        <f t="shared" si="798"/>
        <v>3.6722888995746865E+24</v>
      </c>
    </row>
    <row r="5172" spans="53:62" s="174" customFormat="1" x14ac:dyDescent="0.35">
      <c r="BA5172" s="177">
        <v>5166</v>
      </c>
      <c r="BB5172" s="202">
        <f t="shared" si="791"/>
        <v>258300000</v>
      </c>
      <c r="BC5172" s="63">
        <f t="shared" si="792"/>
        <v>6078.2972413780508</v>
      </c>
      <c r="BD5172" s="63">
        <f t="shared" si="793"/>
        <v>6078.2972413848374</v>
      </c>
      <c r="BE5172" s="63">
        <f t="shared" si="794"/>
        <v>145.53842789939466</v>
      </c>
      <c r="BF5172" s="63">
        <f t="shared" si="795"/>
        <v>145.53842854939467</v>
      </c>
      <c r="BG5172" s="63">
        <f t="shared" si="796"/>
        <v>5.8215371159757918</v>
      </c>
      <c r="BH5172" s="63">
        <f t="shared" si="797"/>
        <v>5.8215377659757914</v>
      </c>
      <c r="BI5172" s="109">
        <f t="shared" si="799"/>
        <v>154980000</v>
      </c>
      <c r="BJ5172" s="203">
        <f t="shared" si="798"/>
        <v>3.6725177572558122E+24</v>
      </c>
    </row>
    <row r="5173" spans="53:62" s="174" customFormat="1" x14ac:dyDescent="0.35">
      <c r="BA5173" s="177">
        <v>5167</v>
      </c>
      <c r="BB5173" s="202">
        <f t="shared" si="791"/>
        <v>258350000</v>
      </c>
      <c r="BC5173" s="63">
        <f t="shared" si="792"/>
        <v>6079.4676726927482</v>
      </c>
      <c r="BD5173" s="63">
        <f t="shared" si="793"/>
        <v>6079.4676726995367</v>
      </c>
      <c r="BE5173" s="63">
        <f t="shared" si="794"/>
        <v>145.53842789939466</v>
      </c>
      <c r="BF5173" s="63">
        <f t="shared" si="795"/>
        <v>145.53842854939467</v>
      </c>
      <c r="BG5173" s="63">
        <f t="shared" si="796"/>
        <v>5.8215371159757918</v>
      </c>
      <c r="BH5173" s="63">
        <f t="shared" si="797"/>
        <v>5.8215377659757914</v>
      </c>
      <c r="BI5173" s="109">
        <f t="shared" si="799"/>
        <v>155010000</v>
      </c>
      <c r="BJ5173" s="203">
        <f t="shared" si="798"/>
        <v>3.6727465282330609E+24</v>
      </c>
    </row>
    <row r="5174" spans="53:62" s="174" customFormat="1" x14ac:dyDescent="0.35">
      <c r="BA5174" s="177">
        <v>5168</v>
      </c>
      <c r="BB5174" s="202">
        <f t="shared" si="791"/>
        <v>258400000</v>
      </c>
      <c r="BC5174" s="63">
        <f t="shared" si="792"/>
        <v>6080.6381016293744</v>
      </c>
      <c r="BD5174" s="63">
        <f t="shared" si="793"/>
        <v>6080.6381016361638</v>
      </c>
      <c r="BE5174" s="63">
        <f t="shared" si="794"/>
        <v>145.53842789939466</v>
      </c>
      <c r="BF5174" s="63">
        <f t="shared" si="795"/>
        <v>145.53842854939467</v>
      </c>
      <c r="BG5174" s="63">
        <f t="shared" si="796"/>
        <v>5.8215371159757918</v>
      </c>
      <c r="BH5174" s="63">
        <f t="shared" si="797"/>
        <v>5.8215377659757914</v>
      </c>
      <c r="BI5174" s="109">
        <f t="shared" si="799"/>
        <v>155040000</v>
      </c>
      <c r="BJ5174" s="203">
        <f t="shared" si="798"/>
        <v>3.6729752125392825E+24</v>
      </c>
    </row>
    <row r="5175" spans="53:62" s="174" customFormat="1" x14ac:dyDescent="0.35">
      <c r="BA5175" s="177">
        <v>5169</v>
      </c>
      <c r="BB5175" s="202">
        <f t="shared" si="791"/>
        <v>258450000</v>
      </c>
      <c r="BC5175" s="63">
        <f t="shared" si="792"/>
        <v>6081.8085281880594</v>
      </c>
      <c r="BD5175" s="63">
        <f t="shared" si="793"/>
        <v>6081.8085281948497</v>
      </c>
      <c r="BE5175" s="63">
        <f t="shared" si="794"/>
        <v>145.53842789939466</v>
      </c>
      <c r="BF5175" s="63">
        <f t="shared" si="795"/>
        <v>145.53842854939467</v>
      </c>
      <c r="BG5175" s="63">
        <f t="shared" si="796"/>
        <v>5.8215371159757918</v>
      </c>
      <c r="BH5175" s="63">
        <f t="shared" si="797"/>
        <v>5.8215377659757914</v>
      </c>
      <c r="BI5175" s="109">
        <f t="shared" si="799"/>
        <v>155070000</v>
      </c>
      <c r="BJ5175" s="203">
        <f t="shared" si="798"/>
        <v>3.6732038102073111E+24</v>
      </c>
    </row>
    <row r="5176" spans="53:62" s="174" customFormat="1" x14ac:dyDescent="0.35">
      <c r="BA5176" s="177">
        <v>5170</v>
      </c>
      <c r="BB5176" s="202">
        <f t="shared" si="791"/>
        <v>258500000</v>
      </c>
      <c r="BC5176" s="63">
        <f t="shared" si="792"/>
        <v>6082.9789523686723</v>
      </c>
      <c r="BD5176" s="63">
        <f t="shared" si="793"/>
        <v>6082.9789523754635</v>
      </c>
      <c r="BE5176" s="63">
        <f t="shared" si="794"/>
        <v>145.53842789939466</v>
      </c>
      <c r="BF5176" s="63">
        <f t="shared" si="795"/>
        <v>145.53842854939467</v>
      </c>
      <c r="BG5176" s="63">
        <f t="shared" si="796"/>
        <v>5.8215371159757918</v>
      </c>
      <c r="BH5176" s="63">
        <f t="shared" si="797"/>
        <v>5.8215377659757914</v>
      </c>
      <c r="BI5176" s="109">
        <f t="shared" si="799"/>
        <v>155100000</v>
      </c>
      <c r="BJ5176" s="203">
        <f t="shared" si="798"/>
        <v>3.673432321269971E+24</v>
      </c>
    </row>
    <row r="5177" spans="53:62" s="174" customFormat="1" x14ac:dyDescent="0.35">
      <c r="BA5177" s="177">
        <v>5171</v>
      </c>
      <c r="BB5177" s="202">
        <f t="shared" si="791"/>
        <v>258550000</v>
      </c>
      <c r="BC5177" s="63">
        <f t="shared" si="792"/>
        <v>6084.1493741713412</v>
      </c>
      <c r="BD5177" s="63">
        <f t="shared" si="793"/>
        <v>6084.1493741781351</v>
      </c>
      <c r="BE5177" s="63">
        <f t="shared" si="794"/>
        <v>145.53842789939466</v>
      </c>
      <c r="BF5177" s="63">
        <f t="shared" si="795"/>
        <v>145.53842854939467</v>
      </c>
      <c r="BG5177" s="63">
        <f t="shared" si="796"/>
        <v>5.8215371159757918</v>
      </c>
      <c r="BH5177" s="63">
        <f t="shared" si="797"/>
        <v>5.8215377659757914</v>
      </c>
      <c r="BI5177" s="109">
        <f t="shared" si="799"/>
        <v>155130000</v>
      </c>
      <c r="BJ5177" s="203">
        <f t="shared" si="798"/>
        <v>3.673660745760073E+24</v>
      </c>
    </row>
    <row r="5178" spans="53:62" s="174" customFormat="1" x14ac:dyDescent="0.35">
      <c r="BA5178" s="177">
        <v>5172</v>
      </c>
      <c r="BB5178" s="202">
        <f t="shared" si="791"/>
        <v>258600000</v>
      </c>
      <c r="BC5178" s="63">
        <f t="shared" si="792"/>
        <v>6085.319793596007</v>
      </c>
      <c r="BD5178" s="63">
        <f t="shared" si="793"/>
        <v>6085.3197936028</v>
      </c>
      <c r="BE5178" s="63">
        <f t="shared" si="794"/>
        <v>145.53842789939466</v>
      </c>
      <c r="BF5178" s="63">
        <f t="shared" si="795"/>
        <v>145.53842854939467</v>
      </c>
      <c r="BG5178" s="63">
        <f t="shared" si="796"/>
        <v>5.8215371159757918</v>
      </c>
      <c r="BH5178" s="63">
        <f t="shared" si="797"/>
        <v>5.8215377659757914</v>
      </c>
      <c r="BI5178" s="109">
        <f t="shared" si="799"/>
        <v>155160000</v>
      </c>
      <c r="BJ5178" s="203">
        <f t="shared" si="798"/>
        <v>3.673889083710415E+24</v>
      </c>
    </row>
    <row r="5179" spans="53:62" s="174" customFormat="1" x14ac:dyDescent="0.35">
      <c r="BA5179" s="177">
        <v>5173</v>
      </c>
      <c r="BB5179" s="202">
        <f t="shared" si="791"/>
        <v>258650000</v>
      </c>
      <c r="BC5179" s="63">
        <f t="shared" si="792"/>
        <v>6086.4902106427262</v>
      </c>
      <c r="BD5179" s="63">
        <f t="shared" si="793"/>
        <v>6086.4902106495229</v>
      </c>
      <c r="BE5179" s="63">
        <f t="shared" si="794"/>
        <v>145.53842789939466</v>
      </c>
      <c r="BF5179" s="63">
        <f t="shared" si="795"/>
        <v>145.53842854939467</v>
      </c>
      <c r="BG5179" s="63">
        <f t="shared" si="796"/>
        <v>5.8215371159757918</v>
      </c>
      <c r="BH5179" s="63">
        <f t="shared" si="797"/>
        <v>5.8215377659757914</v>
      </c>
      <c r="BI5179" s="109">
        <f t="shared" si="799"/>
        <v>155190000</v>
      </c>
      <c r="BJ5179" s="203">
        <f t="shared" si="798"/>
        <v>3.6741173351537834E+24</v>
      </c>
    </row>
    <row r="5180" spans="53:62" s="174" customFormat="1" x14ac:dyDescent="0.35">
      <c r="BA5180" s="177">
        <v>5174</v>
      </c>
      <c r="BB5180" s="202">
        <f t="shared" si="791"/>
        <v>258700000</v>
      </c>
      <c r="BC5180" s="63">
        <f t="shared" si="792"/>
        <v>6087.6606253114414</v>
      </c>
      <c r="BD5180" s="63">
        <f t="shared" si="793"/>
        <v>6087.6606253182381</v>
      </c>
      <c r="BE5180" s="63">
        <f t="shared" si="794"/>
        <v>145.53842789939466</v>
      </c>
      <c r="BF5180" s="63">
        <f t="shared" si="795"/>
        <v>145.53842854939467</v>
      </c>
      <c r="BG5180" s="63">
        <f t="shared" si="796"/>
        <v>5.8215371159757918</v>
      </c>
      <c r="BH5180" s="63">
        <f t="shared" si="797"/>
        <v>5.8215377659757914</v>
      </c>
      <c r="BI5180" s="109">
        <f t="shared" si="799"/>
        <v>155220000</v>
      </c>
      <c r="BJ5180" s="203">
        <f t="shared" si="798"/>
        <v>3.6743455001229518E+24</v>
      </c>
    </row>
    <row r="5181" spans="53:62" s="174" customFormat="1" x14ac:dyDescent="0.35">
      <c r="BA5181" s="177">
        <v>5175</v>
      </c>
      <c r="BB5181" s="202">
        <f t="shared" si="791"/>
        <v>258750000</v>
      </c>
      <c r="BC5181" s="63">
        <f t="shared" si="792"/>
        <v>6088.8310376022127</v>
      </c>
      <c r="BD5181" s="63">
        <f t="shared" si="793"/>
        <v>6088.8310376090121</v>
      </c>
      <c r="BE5181" s="63">
        <f t="shared" si="794"/>
        <v>145.53842789939466</v>
      </c>
      <c r="BF5181" s="63">
        <f t="shared" si="795"/>
        <v>145.53842854939467</v>
      </c>
      <c r="BG5181" s="63">
        <f t="shared" si="796"/>
        <v>5.8215371159757918</v>
      </c>
      <c r="BH5181" s="63">
        <f t="shared" si="797"/>
        <v>5.8215377659757914</v>
      </c>
      <c r="BI5181" s="109">
        <f t="shared" si="799"/>
        <v>155250000</v>
      </c>
      <c r="BJ5181" s="203">
        <f t="shared" si="798"/>
        <v>3.6745735786506812E+24</v>
      </c>
    </row>
    <row r="5182" spans="53:62" s="174" customFormat="1" x14ac:dyDescent="0.35">
      <c r="BA5182" s="177">
        <v>5176</v>
      </c>
      <c r="BB5182" s="202">
        <f t="shared" si="791"/>
        <v>258800000</v>
      </c>
      <c r="BC5182" s="63">
        <f t="shared" si="792"/>
        <v>6090.0014475150438</v>
      </c>
      <c r="BD5182" s="63">
        <f t="shared" si="793"/>
        <v>6090.0014475218431</v>
      </c>
      <c r="BE5182" s="63">
        <f t="shared" si="794"/>
        <v>145.53842789939466</v>
      </c>
      <c r="BF5182" s="63">
        <f t="shared" si="795"/>
        <v>145.53842854939467</v>
      </c>
      <c r="BG5182" s="63">
        <f t="shared" si="796"/>
        <v>5.8215371159757918</v>
      </c>
      <c r="BH5182" s="63">
        <f t="shared" si="797"/>
        <v>5.8215377659757914</v>
      </c>
      <c r="BI5182" s="109">
        <f t="shared" si="799"/>
        <v>155280000</v>
      </c>
      <c r="BJ5182" s="203">
        <f t="shared" si="798"/>
        <v>3.6748015707697209E+24</v>
      </c>
    </row>
    <row r="5183" spans="53:62" s="174" customFormat="1" x14ac:dyDescent="0.35">
      <c r="BA5183" s="177">
        <v>5177</v>
      </c>
      <c r="BB5183" s="202">
        <f t="shared" si="791"/>
        <v>258850000</v>
      </c>
      <c r="BC5183" s="63">
        <f t="shared" si="792"/>
        <v>6091.1718550498672</v>
      </c>
      <c r="BD5183" s="63">
        <f t="shared" si="793"/>
        <v>6091.1718550566684</v>
      </c>
      <c r="BE5183" s="63">
        <f t="shared" si="794"/>
        <v>145.53842789939466</v>
      </c>
      <c r="BF5183" s="63">
        <f t="shared" si="795"/>
        <v>145.53842854939467</v>
      </c>
      <c r="BG5183" s="63">
        <f t="shared" si="796"/>
        <v>5.8215371159757918</v>
      </c>
      <c r="BH5183" s="63">
        <f t="shared" si="797"/>
        <v>5.8215377659757914</v>
      </c>
      <c r="BI5183" s="109">
        <f t="shared" si="799"/>
        <v>155310000</v>
      </c>
      <c r="BJ5183" s="203">
        <f t="shared" si="798"/>
        <v>3.6750294765128068E+24</v>
      </c>
    </row>
    <row r="5184" spans="53:62" s="174" customFormat="1" x14ac:dyDescent="0.35">
      <c r="BA5184" s="177">
        <v>5178</v>
      </c>
      <c r="BB5184" s="202">
        <f t="shared" si="791"/>
        <v>258900000</v>
      </c>
      <c r="BC5184" s="63">
        <f t="shared" si="792"/>
        <v>6092.3422602067485</v>
      </c>
      <c r="BD5184" s="63">
        <f t="shared" si="793"/>
        <v>6092.3422602135506</v>
      </c>
      <c r="BE5184" s="63">
        <f t="shared" si="794"/>
        <v>145.53842789939466</v>
      </c>
      <c r="BF5184" s="63">
        <f t="shared" si="795"/>
        <v>145.53842854939467</v>
      </c>
      <c r="BG5184" s="63">
        <f t="shared" si="796"/>
        <v>5.8215371159757918</v>
      </c>
      <c r="BH5184" s="63">
        <f t="shared" si="797"/>
        <v>5.8215377659757914</v>
      </c>
      <c r="BI5184" s="109">
        <f t="shared" si="799"/>
        <v>155340000</v>
      </c>
      <c r="BJ5184" s="203">
        <f t="shared" si="798"/>
        <v>3.6752572959126626E+24</v>
      </c>
    </row>
    <row r="5185" spans="53:62" s="174" customFormat="1" x14ac:dyDescent="0.35">
      <c r="BA5185" s="177">
        <v>5179</v>
      </c>
      <c r="BB5185" s="202">
        <f t="shared" si="791"/>
        <v>258950000</v>
      </c>
      <c r="BC5185" s="63">
        <f t="shared" si="792"/>
        <v>6093.5126629856859</v>
      </c>
      <c r="BD5185" s="63">
        <f t="shared" si="793"/>
        <v>6093.5126629924907</v>
      </c>
      <c r="BE5185" s="63">
        <f t="shared" si="794"/>
        <v>145.53842789939466</v>
      </c>
      <c r="BF5185" s="63">
        <f t="shared" si="795"/>
        <v>145.53842854939467</v>
      </c>
      <c r="BG5185" s="63">
        <f t="shared" si="796"/>
        <v>5.8215371159757918</v>
      </c>
      <c r="BH5185" s="63">
        <f t="shared" si="797"/>
        <v>5.8215377659757914</v>
      </c>
      <c r="BI5185" s="109">
        <f t="shared" si="799"/>
        <v>155370000</v>
      </c>
      <c r="BJ5185" s="203">
        <f t="shared" si="798"/>
        <v>3.6754850290020007E+24</v>
      </c>
    </row>
    <row r="5186" spans="53:62" s="174" customFormat="1" x14ac:dyDescent="0.35">
      <c r="BA5186" s="177">
        <v>5180</v>
      </c>
      <c r="BB5186" s="202">
        <f t="shared" si="791"/>
        <v>259000000</v>
      </c>
      <c r="BC5186" s="63">
        <f t="shared" si="792"/>
        <v>6094.6830633866193</v>
      </c>
      <c r="BD5186" s="63">
        <f t="shared" si="793"/>
        <v>6094.6830633934233</v>
      </c>
      <c r="BE5186" s="63">
        <f t="shared" si="794"/>
        <v>145.53842789939466</v>
      </c>
      <c r="BF5186" s="63">
        <f t="shared" si="795"/>
        <v>145.53842854939467</v>
      </c>
      <c r="BG5186" s="63">
        <f t="shared" si="796"/>
        <v>5.8215371159757918</v>
      </c>
      <c r="BH5186" s="63">
        <f t="shared" si="797"/>
        <v>5.8215377659757914</v>
      </c>
      <c r="BI5186" s="109">
        <f t="shared" si="799"/>
        <v>155400000</v>
      </c>
      <c r="BJ5186" s="203">
        <f t="shared" si="798"/>
        <v>3.6757126758135193E+24</v>
      </c>
    </row>
    <row r="5187" spans="53:62" s="174" customFormat="1" x14ac:dyDescent="0.35">
      <c r="BA5187" s="177">
        <v>5181</v>
      </c>
      <c r="BB5187" s="202">
        <f t="shared" si="791"/>
        <v>259050000</v>
      </c>
      <c r="BC5187" s="63">
        <f t="shared" si="792"/>
        <v>6095.8534614096725</v>
      </c>
      <c r="BD5187" s="63">
        <f t="shared" si="793"/>
        <v>6095.8534614164791</v>
      </c>
      <c r="BE5187" s="63">
        <f t="shared" si="794"/>
        <v>145.53842789939466</v>
      </c>
      <c r="BF5187" s="63">
        <f t="shared" si="795"/>
        <v>145.53842854939467</v>
      </c>
      <c r="BG5187" s="63">
        <f t="shared" si="796"/>
        <v>5.8215371159757918</v>
      </c>
      <c r="BH5187" s="63">
        <f t="shared" si="797"/>
        <v>5.8215377659757914</v>
      </c>
      <c r="BI5187" s="109">
        <f t="shared" si="799"/>
        <v>155430000</v>
      </c>
      <c r="BJ5187" s="203">
        <f t="shared" si="798"/>
        <v>3.6759402363799057E+24</v>
      </c>
    </row>
    <row r="5188" spans="53:62" s="174" customFormat="1" x14ac:dyDescent="0.35">
      <c r="BA5188" s="177">
        <v>5182</v>
      </c>
      <c r="BB5188" s="202">
        <f t="shared" si="791"/>
        <v>259100000</v>
      </c>
      <c r="BC5188" s="63">
        <f t="shared" si="792"/>
        <v>6097.0238570547854</v>
      </c>
      <c r="BD5188" s="63">
        <f t="shared" si="793"/>
        <v>6097.0238570615929</v>
      </c>
      <c r="BE5188" s="63">
        <f t="shared" si="794"/>
        <v>145.53842789939466</v>
      </c>
      <c r="BF5188" s="63">
        <f t="shared" si="795"/>
        <v>145.53842854939467</v>
      </c>
      <c r="BG5188" s="63">
        <f t="shared" si="796"/>
        <v>5.8215371159757918</v>
      </c>
      <c r="BH5188" s="63">
        <f t="shared" si="797"/>
        <v>5.8215377659757914</v>
      </c>
      <c r="BI5188" s="109">
        <f t="shared" si="799"/>
        <v>155460000</v>
      </c>
      <c r="BJ5188" s="203">
        <f t="shared" si="798"/>
        <v>3.6761677107338346E+24</v>
      </c>
    </row>
    <row r="5189" spans="53:62" s="174" customFormat="1" x14ac:dyDescent="0.35">
      <c r="BA5189" s="177">
        <v>5183</v>
      </c>
      <c r="BB5189" s="202">
        <f t="shared" si="791"/>
        <v>259150000</v>
      </c>
      <c r="BC5189" s="63">
        <f t="shared" si="792"/>
        <v>6098.1942503219543</v>
      </c>
      <c r="BD5189" s="63">
        <f t="shared" si="793"/>
        <v>6098.1942503287637</v>
      </c>
      <c r="BE5189" s="63">
        <f t="shared" si="794"/>
        <v>145.53842789939466</v>
      </c>
      <c r="BF5189" s="63">
        <f t="shared" si="795"/>
        <v>145.53842854939467</v>
      </c>
      <c r="BG5189" s="63">
        <f t="shared" si="796"/>
        <v>5.8215371159757918</v>
      </c>
      <c r="BH5189" s="63">
        <f t="shared" si="797"/>
        <v>5.8215377659757914</v>
      </c>
      <c r="BI5189" s="109">
        <f t="shared" si="799"/>
        <v>155490000</v>
      </c>
      <c r="BJ5189" s="203">
        <f t="shared" si="798"/>
        <v>3.6763950989079685E+24</v>
      </c>
    </row>
    <row r="5190" spans="53:62" s="174" customFormat="1" x14ac:dyDescent="0.35">
      <c r="BA5190" s="177">
        <v>5184</v>
      </c>
      <c r="BB5190" s="202">
        <f t="shared" ref="BB5190:BB5253" si="800">BA5190*50000</f>
        <v>259200000</v>
      </c>
      <c r="BC5190" s="63">
        <f t="shared" ref="BC5190:BC5253" si="801">($F$5+$F$6+$F$7+$F$8+$F$9)*(1-EXP(-$F$20*(1-$DC$6%)*BB5190/(2*$F$17)))*$F$25*$F$1*10^3*11600/($F$20*(1-$DC$6%))</f>
        <v>6099.3646412111821</v>
      </c>
      <c r="BD5190" s="63">
        <f t="shared" ref="BD5190:BD5253" si="802">($F$25*$F$1*10^3*11600*($F$5+$F$6+$F$7+$F$8+$F$9)/($F$27*$F$29*(1-$DC$6%))+$F$28/$F$27)*(1-EXP(-$F$27*$F$29*(1-$DC$6%)*BB5190/(2*$F$17)))</f>
        <v>6099.3646412179933</v>
      </c>
      <c r="BE5190" s="63">
        <f t="shared" ref="BE5190:BE5253" si="803">($F$5+$F$6+$F$7+$F$8+$F$9)*(1-EXP(-$F$20*(1-$DC$5%)*BB5190/(2*$F$17)))*$F$25*$F$1*10^3*11600/($F$20*(1-$DC$5%))</f>
        <v>145.53842789939466</v>
      </c>
      <c r="BF5190" s="63">
        <f t="shared" ref="BF5190:BF5253" si="804">($F$25*$F$1*10^3*11600*($F$5+$F$6+$F$7+$F$8+$F$9)/($F$27*$F$29*(1-$DC$5%))+$F$28/$F$27)*(1-EXP(-$F$27*$F$29*(1-$DC$5%)*BB5190/(2*$F$17)))</f>
        <v>145.53842854939467</v>
      </c>
      <c r="BG5190" s="63">
        <f t="shared" ref="BG5190:BG5253" si="805">($F$5+$F$6+$F$7+$F$8+$F$9)*(1-EXP(-$F$20*(1-$DC$4%)*BB5190/(2*$F$17)))*$F$25*$F$1*10^3*11600/($F$20*(1-$DC$4%))</f>
        <v>5.8215371159757918</v>
      </c>
      <c r="BH5190" s="63">
        <f t="shared" ref="BH5190:BH5253" si="806">($F$25*$F$1*10^3*11600*($F$5+$F$6+$F$7+$F$8+$F$9)/($F$27*$F$29*(1-$DC$4%))+$F$28/$F$27)*(1-EXP(-$F$27*$F$29*(1-$DC$4%)*BB5190/(2*$F$17)))</f>
        <v>5.8215377659757914</v>
      </c>
      <c r="BI5190" s="109">
        <f t="shared" si="799"/>
        <v>155520000</v>
      </c>
      <c r="BJ5190" s="203">
        <f t="shared" ref="BJ5190:BJ5253" si="807">($F$17/($F$20*(1-$F$19%)))*($F$5+$F$6+$F$7+$F$8+$F$9)*(1-EXP(-$F$20*(1-$F$19%)*BI5190/(2*$F$17)))+$F$17/($F$25*1000)*$F$11*EXP(-$F$20*(1-$F$19%)*BI5190/(2*$F$17))</f>
        <v>3.6766224009349551E+24</v>
      </c>
    </row>
    <row r="5191" spans="53:62" s="174" customFormat="1" x14ac:dyDescent="0.35">
      <c r="BA5191" s="177">
        <v>5185</v>
      </c>
      <c r="BB5191" s="202">
        <f t="shared" si="800"/>
        <v>259250000</v>
      </c>
      <c r="BC5191" s="63">
        <f t="shared" si="801"/>
        <v>6100.5350297225332</v>
      </c>
      <c r="BD5191" s="63">
        <f t="shared" si="802"/>
        <v>6100.5350297293444</v>
      </c>
      <c r="BE5191" s="63">
        <f t="shared" si="803"/>
        <v>145.53842789939466</v>
      </c>
      <c r="BF5191" s="63">
        <f t="shared" si="804"/>
        <v>145.53842854939467</v>
      </c>
      <c r="BG5191" s="63">
        <f t="shared" si="805"/>
        <v>5.8215371159757918</v>
      </c>
      <c r="BH5191" s="63">
        <f t="shared" si="806"/>
        <v>5.8215377659757914</v>
      </c>
      <c r="BI5191" s="109">
        <f t="shared" ref="BI5191:BI5254" si="808">BA5191*30000</f>
        <v>155550000</v>
      </c>
      <c r="BJ5191" s="203">
        <f t="shared" si="807"/>
        <v>3.6768496168474325E+24</v>
      </c>
    </row>
    <row r="5192" spans="53:62" s="174" customFormat="1" x14ac:dyDescent="0.35">
      <c r="BA5192" s="177">
        <v>5186</v>
      </c>
      <c r="BB5192" s="202">
        <f t="shared" si="800"/>
        <v>259300000</v>
      </c>
      <c r="BC5192" s="63">
        <f t="shared" si="801"/>
        <v>6101.7054158559404</v>
      </c>
      <c r="BD5192" s="63">
        <f t="shared" si="802"/>
        <v>6101.7054158627534</v>
      </c>
      <c r="BE5192" s="63">
        <f t="shared" si="803"/>
        <v>145.53842789939466</v>
      </c>
      <c r="BF5192" s="63">
        <f t="shared" si="804"/>
        <v>145.53842854939467</v>
      </c>
      <c r="BG5192" s="63">
        <f t="shared" si="805"/>
        <v>5.8215371159757918</v>
      </c>
      <c r="BH5192" s="63">
        <f t="shared" si="806"/>
        <v>5.8215377659757914</v>
      </c>
      <c r="BI5192" s="109">
        <f t="shared" si="808"/>
        <v>155580000</v>
      </c>
      <c r="BJ5192" s="203">
        <f t="shared" si="807"/>
        <v>3.6770767466780272E+24</v>
      </c>
    </row>
    <row r="5193" spans="53:62" s="174" customFormat="1" x14ac:dyDescent="0.35">
      <c r="BA5193" s="177">
        <v>5187</v>
      </c>
      <c r="BB5193" s="202">
        <f t="shared" si="800"/>
        <v>259350000</v>
      </c>
      <c r="BC5193" s="63">
        <f t="shared" si="801"/>
        <v>6102.87579961147</v>
      </c>
      <c r="BD5193" s="63">
        <f t="shared" si="802"/>
        <v>6102.8757996182849</v>
      </c>
      <c r="BE5193" s="63">
        <f t="shared" si="803"/>
        <v>145.53842789939466</v>
      </c>
      <c r="BF5193" s="63">
        <f t="shared" si="804"/>
        <v>145.53842854939467</v>
      </c>
      <c r="BG5193" s="63">
        <f t="shared" si="805"/>
        <v>5.8215371159757918</v>
      </c>
      <c r="BH5193" s="63">
        <f t="shared" si="806"/>
        <v>5.8215377659757914</v>
      </c>
      <c r="BI5193" s="109">
        <f t="shared" si="808"/>
        <v>155610000</v>
      </c>
      <c r="BJ5193" s="203">
        <f t="shared" si="807"/>
        <v>3.6773037904593495E+24</v>
      </c>
    </row>
    <row r="5194" spans="53:62" s="174" customFormat="1" x14ac:dyDescent="0.35">
      <c r="BA5194" s="177">
        <v>5188</v>
      </c>
      <c r="BB5194" s="202">
        <f t="shared" si="800"/>
        <v>259400000</v>
      </c>
      <c r="BC5194" s="63">
        <f t="shared" si="801"/>
        <v>6104.0461809890585</v>
      </c>
      <c r="BD5194" s="63">
        <f t="shared" si="802"/>
        <v>6104.0461809958742</v>
      </c>
      <c r="BE5194" s="63">
        <f t="shared" si="803"/>
        <v>145.53842789939466</v>
      </c>
      <c r="BF5194" s="63">
        <f t="shared" si="804"/>
        <v>145.53842854939467</v>
      </c>
      <c r="BG5194" s="63">
        <f t="shared" si="805"/>
        <v>5.8215371159757918</v>
      </c>
      <c r="BH5194" s="63">
        <f t="shared" si="806"/>
        <v>5.8215377659757914</v>
      </c>
      <c r="BI5194" s="109">
        <f t="shared" si="808"/>
        <v>155640000</v>
      </c>
      <c r="BJ5194" s="203">
        <f t="shared" si="807"/>
        <v>3.6775307482240008E+24</v>
      </c>
    </row>
    <row r="5195" spans="53:62" s="174" customFormat="1" x14ac:dyDescent="0.35">
      <c r="BA5195" s="177">
        <v>5189</v>
      </c>
      <c r="BB5195" s="202">
        <f t="shared" si="800"/>
        <v>259450000</v>
      </c>
      <c r="BC5195" s="63">
        <f t="shared" si="801"/>
        <v>6105.2165599887057</v>
      </c>
      <c r="BD5195" s="63">
        <f t="shared" si="802"/>
        <v>6105.2165599955215</v>
      </c>
      <c r="BE5195" s="63">
        <f t="shared" si="803"/>
        <v>145.53842789939466</v>
      </c>
      <c r="BF5195" s="63">
        <f t="shared" si="804"/>
        <v>145.53842854939467</v>
      </c>
      <c r="BG5195" s="63">
        <f t="shared" si="805"/>
        <v>5.8215371159757918</v>
      </c>
      <c r="BH5195" s="63">
        <f t="shared" si="806"/>
        <v>5.8215377659757914</v>
      </c>
      <c r="BI5195" s="109">
        <f t="shared" si="808"/>
        <v>155670000</v>
      </c>
      <c r="BJ5195" s="203">
        <f t="shared" si="807"/>
        <v>3.6777576200045691E+24</v>
      </c>
    </row>
    <row r="5196" spans="53:62" s="174" customFormat="1" x14ac:dyDescent="0.35">
      <c r="BA5196" s="177">
        <v>5190</v>
      </c>
      <c r="BB5196" s="202">
        <f t="shared" si="800"/>
        <v>259500000</v>
      </c>
      <c r="BC5196" s="63">
        <f t="shared" si="801"/>
        <v>6106.3869366105373</v>
      </c>
      <c r="BD5196" s="63">
        <f t="shared" si="802"/>
        <v>6106.3869366173558</v>
      </c>
      <c r="BE5196" s="63">
        <f t="shared" si="803"/>
        <v>145.53842789939466</v>
      </c>
      <c r="BF5196" s="63">
        <f t="shared" si="804"/>
        <v>145.53842854939467</v>
      </c>
      <c r="BG5196" s="63">
        <f t="shared" si="805"/>
        <v>5.8215371159757918</v>
      </c>
      <c r="BH5196" s="63">
        <f t="shared" si="806"/>
        <v>5.8215377659757914</v>
      </c>
      <c r="BI5196" s="109">
        <f t="shared" si="808"/>
        <v>155700000</v>
      </c>
      <c r="BJ5196" s="203">
        <f t="shared" si="807"/>
        <v>3.6779844058336286E+24</v>
      </c>
    </row>
    <row r="5197" spans="53:62" s="174" customFormat="1" x14ac:dyDescent="0.35">
      <c r="BA5197" s="177">
        <v>5191</v>
      </c>
      <c r="BB5197" s="202">
        <f t="shared" si="800"/>
        <v>259550000</v>
      </c>
      <c r="BC5197" s="63">
        <f t="shared" si="801"/>
        <v>6107.5573108544286</v>
      </c>
      <c r="BD5197" s="63">
        <f t="shared" si="802"/>
        <v>6107.557310861248</v>
      </c>
      <c r="BE5197" s="63">
        <f t="shared" si="803"/>
        <v>145.53842789939466</v>
      </c>
      <c r="BF5197" s="63">
        <f t="shared" si="804"/>
        <v>145.53842854939467</v>
      </c>
      <c r="BG5197" s="63">
        <f t="shared" si="805"/>
        <v>5.8215371159757918</v>
      </c>
      <c r="BH5197" s="63">
        <f t="shared" si="806"/>
        <v>5.8215377659757914</v>
      </c>
      <c r="BI5197" s="109">
        <f t="shared" si="808"/>
        <v>155730000</v>
      </c>
      <c r="BJ5197" s="203">
        <f t="shared" si="807"/>
        <v>3.6782111057437443E+24</v>
      </c>
    </row>
    <row r="5198" spans="53:62" s="174" customFormat="1" x14ac:dyDescent="0.35">
      <c r="BA5198" s="177">
        <v>5192</v>
      </c>
      <c r="BB5198" s="202">
        <f t="shared" si="800"/>
        <v>259600000</v>
      </c>
      <c r="BC5198" s="63">
        <f t="shared" si="801"/>
        <v>6108.7276827204423</v>
      </c>
      <c r="BD5198" s="63">
        <f t="shared" si="802"/>
        <v>6108.7276827272626</v>
      </c>
      <c r="BE5198" s="63">
        <f t="shared" si="803"/>
        <v>145.53842789939466</v>
      </c>
      <c r="BF5198" s="63">
        <f t="shared" si="804"/>
        <v>145.53842854939467</v>
      </c>
      <c r="BG5198" s="63">
        <f t="shared" si="805"/>
        <v>5.8215371159757918</v>
      </c>
      <c r="BH5198" s="63">
        <f t="shared" si="806"/>
        <v>5.8215377659757914</v>
      </c>
      <c r="BI5198" s="109">
        <f t="shared" si="808"/>
        <v>155760000</v>
      </c>
      <c r="BJ5198" s="203">
        <f t="shared" si="807"/>
        <v>3.678437719767466E+24</v>
      </c>
    </row>
    <row r="5199" spans="53:62" s="174" customFormat="1" x14ac:dyDescent="0.35">
      <c r="BA5199" s="177">
        <v>5193</v>
      </c>
      <c r="BB5199" s="202">
        <f t="shared" si="800"/>
        <v>259650000</v>
      </c>
      <c r="BC5199" s="63">
        <f t="shared" si="801"/>
        <v>6109.8980522085776</v>
      </c>
      <c r="BD5199" s="63">
        <f t="shared" si="802"/>
        <v>6109.8980522153997</v>
      </c>
      <c r="BE5199" s="63">
        <f t="shared" si="803"/>
        <v>145.53842789939466</v>
      </c>
      <c r="BF5199" s="63">
        <f t="shared" si="804"/>
        <v>145.53842854939467</v>
      </c>
      <c r="BG5199" s="63">
        <f t="shared" si="805"/>
        <v>5.8215371159757918</v>
      </c>
      <c r="BH5199" s="63">
        <f t="shared" si="806"/>
        <v>5.8215377659757914</v>
      </c>
      <c r="BI5199" s="109">
        <f t="shared" si="808"/>
        <v>155790000</v>
      </c>
      <c r="BJ5199" s="203">
        <f t="shared" si="807"/>
        <v>3.678664247937332E+24</v>
      </c>
    </row>
    <row r="5200" spans="53:62" s="174" customFormat="1" x14ac:dyDescent="0.35">
      <c r="BA5200" s="177">
        <v>5194</v>
      </c>
      <c r="BB5200" s="202">
        <f t="shared" si="800"/>
        <v>259700000</v>
      </c>
      <c r="BC5200" s="63">
        <f t="shared" si="801"/>
        <v>6111.0684193187708</v>
      </c>
      <c r="BD5200" s="63">
        <f t="shared" si="802"/>
        <v>6111.0684193255938</v>
      </c>
      <c r="BE5200" s="63">
        <f t="shared" si="803"/>
        <v>145.53842789939466</v>
      </c>
      <c r="BF5200" s="63">
        <f t="shared" si="804"/>
        <v>145.53842854939467</v>
      </c>
      <c r="BG5200" s="63">
        <f t="shared" si="805"/>
        <v>5.8215371159757918</v>
      </c>
      <c r="BH5200" s="63">
        <f t="shared" si="806"/>
        <v>5.8215377659757914</v>
      </c>
      <c r="BI5200" s="109">
        <f t="shared" si="808"/>
        <v>155820000</v>
      </c>
      <c r="BJ5200" s="203">
        <f t="shared" si="807"/>
        <v>3.678890690285869E+24</v>
      </c>
    </row>
    <row r="5201" spans="53:62" s="174" customFormat="1" x14ac:dyDescent="0.35">
      <c r="BA5201" s="177">
        <v>5195</v>
      </c>
      <c r="BB5201" s="202">
        <f t="shared" si="800"/>
        <v>259750000</v>
      </c>
      <c r="BC5201" s="63">
        <f t="shared" si="801"/>
        <v>6112.238784051151</v>
      </c>
      <c r="BD5201" s="63">
        <f t="shared" si="802"/>
        <v>6112.2387840579759</v>
      </c>
      <c r="BE5201" s="63">
        <f t="shared" si="803"/>
        <v>145.53842789939466</v>
      </c>
      <c r="BF5201" s="63">
        <f t="shared" si="804"/>
        <v>145.53842854939467</v>
      </c>
      <c r="BG5201" s="63">
        <f t="shared" si="805"/>
        <v>5.8215371159757918</v>
      </c>
      <c r="BH5201" s="63">
        <f t="shared" si="806"/>
        <v>5.8215377659757914</v>
      </c>
      <c r="BI5201" s="109">
        <f t="shared" si="808"/>
        <v>155850000</v>
      </c>
      <c r="BJ5201" s="203">
        <f t="shared" si="807"/>
        <v>3.6791170468455906E+24</v>
      </c>
    </row>
    <row r="5202" spans="53:62" s="174" customFormat="1" x14ac:dyDescent="0.35">
      <c r="BA5202" s="177">
        <v>5196</v>
      </c>
      <c r="BB5202" s="202">
        <f t="shared" si="800"/>
        <v>259800000</v>
      </c>
      <c r="BC5202" s="63">
        <f t="shared" si="801"/>
        <v>6113.4091464056537</v>
      </c>
      <c r="BD5202" s="63">
        <f t="shared" si="802"/>
        <v>6113.4091464124795</v>
      </c>
      <c r="BE5202" s="63">
        <f t="shared" si="803"/>
        <v>145.53842789939466</v>
      </c>
      <c r="BF5202" s="63">
        <f t="shared" si="804"/>
        <v>145.53842854939467</v>
      </c>
      <c r="BG5202" s="63">
        <f t="shared" si="805"/>
        <v>5.8215371159757918</v>
      </c>
      <c r="BH5202" s="63">
        <f t="shared" si="806"/>
        <v>5.8215377659757914</v>
      </c>
      <c r="BI5202" s="109">
        <f t="shared" si="808"/>
        <v>155880000</v>
      </c>
      <c r="BJ5202" s="203">
        <f t="shared" si="807"/>
        <v>3.6793433176489978E+24</v>
      </c>
    </row>
    <row r="5203" spans="53:62" s="174" customFormat="1" x14ac:dyDescent="0.35">
      <c r="BA5203" s="177">
        <v>5197</v>
      </c>
      <c r="BB5203" s="202">
        <f t="shared" si="800"/>
        <v>259850000</v>
      </c>
      <c r="BC5203" s="63">
        <f t="shared" si="801"/>
        <v>6114.5795063823443</v>
      </c>
      <c r="BD5203" s="63">
        <f t="shared" si="802"/>
        <v>6114.579506389171</v>
      </c>
      <c r="BE5203" s="63">
        <f t="shared" si="803"/>
        <v>145.53842789939466</v>
      </c>
      <c r="BF5203" s="63">
        <f t="shared" si="804"/>
        <v>145.53842854939467</v>
      </c>
      <c r="BG5203" s="63">
        <f t="shared" si="805"/>
        <v>5.8215371159757918</v>
      </c>
      <c r="BH5203" s="63">
        <f t="shared" si="806"/>
        <v>5.8215377659757914</v>
      </c>
      <c r="BI5203" s="109">
        <f t="shared" si="808"/>
        <v>155910000</v>
      </c>
      <c r="BJ5203" s="203">
        <f t="shared" si="807"/>
        <v>3.6795695027285809E+24</v>
      </c>
    </row>
    <row r="5204" spans="53:62" s="174" customFormat="1" x14ac:dyDescent="0.35">
      <c r="BA5204" s="177">
        <v>5198</v>
      </c>
      <c r="BB5204" s="202">
        <f t="shared" si="800"/>
        <v>259900000</v>
      </c>
      <c r="BC5204" s="63">
        <f t="shared" si="801"/>
        <v>6115.749863981091</v>
      </c>
      <c r="BD5204" s="63">
        <f t="shared" si="802"/>
        <v>6115.7498639879195</v>
      </c>
      <c r="BE5204" s="63">
        <f t="shared" si="803"/>
        <v>145.53842789939466</v>
      </c>
      <c r="BF5204" s="63">
        <f t="shared" si="804"/>
        <v>145.53842854939467</v>
      </c>
      <c r="BG5204" s="63">
        <f t="shared" si="805"/>
        <v>5.8215371159757918</v>
      </c>
      <c r="BH5204" s="63">
        <f t="shared" si="806"/>
        <v>5.8215377659757914</v>
      </c>
      <c r="BI5204" s="109">
        <f t="shared" si="808"/>
        <v>155940000</v>
      </c>
      <c r="BJ5204" s="203">
        <f t="shared" si="807"/>
        <v>3.6797956021168159E+24</v>
      </c>
    </row>
    <row r="5205" spans="53:62" s="174" customFormat="1" x14ac:dyDescent="0.35">
      <c r="BA5205" s="177">
        <v>5199</v>
      </c>
      <c r="BB5205" s="202">
        <f t="shared" si="800"/>
        <v>259950000</v>
      </c>
      <c r="BC5205" s="63">
        <f t="shared" si="801"/>
        <v>6116.9202192020266</v>
      </c>
      <c r="BD5205" s="63">
        <f t="shared" si="802"/>
        <v>6116.920219208856</v>
      </c>
      <c r="BE5205" s="63">
        <f t="shared" si="803"/>
        <v>145.53842789939466</v>
      </c>
      <c r="BF5205" s="63">
        <f t="shared" si="804"/>
        <v>145.53842854939467</v>
      </c>
      <c r="BG5205" s="63">
        <f t="shared" si="805"/>
        <v>5.8215371159757918</v>
      </c>
      <c r="BH5205" s="63">
        <f t="shared" si="806"/>
        <v>5.8215377659757914</v>
      </c>
      <c r="BI5205" s="109">
        <f t="shared" si="808"/>
        <v>155970000</v>
      </c>
      <c r="BJ5205" s="203">
        <f t="shared" si="807"/>
        <v>3.6800216158461679E+24</v>
      </c>
    </row>
    <row r="5206" spans="53:62" s="174" customFormat="1" x14ac:dyDescent="0.35">
      <c r="BA5206" s="177">
        <v>5200</v>
      </c>
      <c r="BB5206" s="202">
        <f t="shared" si="800"/>
        <v>260000000</v>
      </c>
      <c r="BC5206" s="63">
        <f t="shared" si="801"/>
        <v>6118.0905720451483</v>
      </c>
      <c r="BD5206" s="63">
        <f t="shared" si="802"/>
        <v>6118.0905720519786</v>
      </c>
      <c r="BE5206" s="63">
        <f t="shared" si="803"/>
        <v>145.53842789939466</v>
      </c>
      <c r="BF5206" s="63">
        <f t="shared" si="804"/>
        <v>145.53842854939467</v>
      </c>
      <c r="BG5206" s="63">
        <f t="shared" si="805"/>
        <v>5.8215371159757918</v>
      </c>
      <c r="BH5206" s="63">
        <f t="shared" si="806"/>
        <v>5.8215377659757914</v>
      </c>
      <c r="BI5206" s="109">
        <f t="shared" si="808"/>
        <v>156000000</v>
      </c>
      <c r="BJ5206" s="203">
        <f t="shared" si="807"/>
        <v>3.680247543949089E+24</v>
      </c>
    </row>
    <row r="5207" spans="53:62" s="174" customFormat="1" x14ac:dyDescent="0.35">
      <c r="BA5207" s="177">
        <v>5201</v>
      </c>
      <c r="BB5207" s="202">
        <f t="shared" si="800"/>
        <v>260050000</v>
      </c>
      <c r="BC5207" s="63">
        <f t="shared" si="801"/>
        <v>6119.2609225103915</v>
      </c>
      <c r="BD5207" s="63">
        <f t="shared" si="802"/>
        <v>6119.2609225172246</v>
      </c>
      <c r="BE5207" s="63">
        <f t="shared" si="803"/>
        <v>145.53842789939466</v>
      </c>
      <c r="BF5207" s="63">
        <f t="shared" si="804"/>
        <v>145.53842854939467</v>
      </c>
      <c r="BG5207" s="63">
        <f t="shared" si="805"/>
        <v>5.8215371159757918</v>
      </c>
      <c r="BH5207" s="63">
        <f t="shared" si="806"/>
        <v>5.8215377659757914</v>
      </c>
      <c r="BI5207" s="109">
        <f t="shared" si="808"/>
        <v>156030000</v>
      </c>
      <c r="BJ5207" s="203">
        <f t="shared" si="807"/>
        <v>3.6804733864580192E+24</v>
      </c>
    </row>
    <row r="5208" spans="53:62" s="174" customFormat="1" x14ac:dyDescent="0.35">
      <c r="BA5208" s="177">
        <v>5202</v>
      </c>
      <c r="BB5208" s="202">
        <f t="shared" si="800"/>
        <v>260100000</v>
      </c>
      <c r="BC5208" s="63">
        <f t="shared" si="801"/>
        <v>6120.4312705977582</v>
      </c>
      <c r="BD5208" s="63">
        <f t="shared" si="802"/>
        <v>6120.4312706045921</v>
      </c>
      <c r="BE5208" s="63">
        <f t="shared" si="803"/>
        <v>145.53842789939466</v>
      </c>
      <c r="BF5208" s="63">
        <f t="shared" si="804"/>
        <v>145.53842854939467</v>
      </c>
      <c r="BG5208" s="63">
        <f t="shared" si="805"/>
        <v>5.8215371159757918</v>
      </c>
      <c r="BH5208" s="63">
        <f t="shared" si="806"/>
        <v>5.8215377659757914</v>
      </c>
      <c r="BI5208" s="109">
        <f t="shared" si="808"/>
        <v>156060000</v>
      </c>
      <c r="BJ5208" s="203">
        <f t="shared" si="807"/>
        <v>3.680699143405386E+24</v>
      </c>
    </row>
    <row r="5209" spans="53:62" s="174" customFormat="1" x14ac:dyDescent="0.35">
      <c r="BA5209" s="177">
        <v>5203</v>
      </c>
      <c r="BB5209" s="202">
        <f t="shared" si="800"/>
        <v>260150000</v>
      </c>
      <c r="BC5209" s="63">
        <f t="shared" si="801"/>
        <v>6121.6016163073118</v>
      </c>
      <c r="BD5209" s="63">
        <f t="shared" si="802"/>
        <v>6121.6016163141467</v>
      </c>
      <c r="BE5209" s="63">
        <f t="shared" si="803"/>
        <v>145.53842789939466</v>
      </c>
      <c r="BF5209" s="63">
        <f t="shared" si="804"/>
        <v>145.53842854939467</v>
      </c>
      <c r="BG5209" s="63">
        <f t="shared" si="805"/>
        <v>5.8215371159757918</v>
      </c>
      <c r="BH5209" s="63">
        <f t="shared" si="806"/>
        <v>5.8215377659757914</v>
      </c>
      <c r="BI5209" s="109">
        <f t="shared" si="808"/>
        <v>156090000</v>
      </c>
      <c r="BJ5209" s="203">
        <f t="shared" si="807"/>
        <v>3.6809248148236057E+24</v>
      </c>
    </row>
    <row r="5210" spans="53:62" s="174" customFormat="1" x14ac:dyDescent="0.35">
      <c r="BA5210" s="177">
        <v>5204</v>
      </c>
      <c r="BB5210" s="202">
        <f t="shared" si="800"/>
        <v>260200000</v>
      </c>
      <c r="BC5210" s="63">
        <f t="shared" si="801"/>
        <v>6122.7719596390534</v>
      </c>
      <c r="BD5210" s="63">
        <f t="shared" si="802"/>
        <v>6122.7719596458892</v>
      </c>
      <c r="BE5210" s="63">
        <f t="shared" si="803"/>
        <v>145.53842789939466</v>
      </c>
      <c r="BF5210" s="63">
        <f t="shared" si="804"/>
        <v>145.53842854939467</v>
      </c>
      <c r="BG5210" s="63">
        <f t="shared" si="805"/>
        <v>5.8215371159757918</v>
      </c>
      <c r="BH5210" s="63">
        <f t="shared" si="806"/>
        <v>5.8215377659757914</v>
      </c>
      <c r="BI5210" s="109">
        <f t="shared" si="808"/>
        <v>156120000</v>
      </c>
      <c r="BJ5210" s="203">
        <f t="shared" si="807"/>
        <v>3.6811504007450796E+24</v>
      </c>
    </row>
    <row r="5211" spans="53:62" s="174" customFormat="1" x14ac:dyDescent="0.35">
      <c r="BA5211" s="177">
        <v>5205</v>
      </c>
      <c r="BB5211" s="202">
        <f t="shared" si="800"/>
        <v>260250000</v>
      </c>
      <c r="BC5211" s="63">
        <f t="shared" si="801"/>
        <v>6123.9423005929802</v>
      </c>
      <c r="BD5211" s="63">
        <f t="shared" si="802"/>
        <v>6123.9423005998178</v>
      </c>
      <c r="BE5211" s="63">
        <f t="shared" si="803"/>
        <v>145.53842789939466</v>
      </c>
      <c r="BF5211" s="63">
        <f t="shared" si="804"/>
        <v>145.53842854939467</v>
      </c>
      <c r="BG5211" s="63">
        <f t="shared" si="805"/>
        <v>5.8215371159757918</v>
      </c>
      <c r="BH5211" s="63">
        <f t="shared" si="806"/>
        <v>5.8215377659757914</v>
      </c>
      <c r="BI5211" s="109">
        <f t="shared" si="808"/>
        <v>156150000</v>
      </c>
      <c r="BJ5211" s="203">
        <f t="shared" si="807"/>
        <v>3.6813759012022007E+24</v>
      </c>
    </row>
    <row r="5212" spans="53:62" s="174" customFormat="1" x14ac:dyDescent="0.35">
      <c r="BA5212" s="177">
        <v>5206</v>
      </c>
      <c r="BB5212" s="202">
        <f t="shared" si="800"/>
        <v>260300000</v>
      </c>
      <c r="BC5212" s="63">
        <f t="shared" si="801"/>
        <v>6125.1126391690314</v>
      </c>
      <c r="BD5212" s="63">
        <f t="shared" si="802"/>
        <v>6125.1126391758689</v>
      </c>
      <c r="BE5212" s="63">
        <f t="shared" si="803"/>
        <v>145.53842789939466</v>
      </c>
      <c r="BF5212" s="63">
        <f t="shared" si="804"/>
        <v>145.53842854939467</v>
      </c>
      <c r="BG5212" s="63">
        <f t="shared" si="805"/>
        <v>5.8215371159757918</v>
      </c>
      <c r="BH5212" s="63">
        <f t="shared" si="806"/>
        <v>5.8215377659757914</v>
      </c>
      <c r="BI5212" s="109">
        <f t="shared" si="808"/>
        <v>156180000</v>
      </c>
      <c r="BJ5212" s="203">
        <f t="shared" si="807"/>
        <v>3.6816013162273467E+24</v>
      </c>
    </row>
    <row r="5213" spans="53:62" s="174" customFormat="1" x14ac:dyDescent="0.35">
      <c r="BA5213" s="177">
        <v>5207</v>
      </c>
      <c r="BB5213" s="202">
        <f t="shared" si="800"/>
        <v>260350000</v>
      </c>
      <c r="BC5213" s="63">
        <f t="shared" si="801"/>
        <v>6126.2829753673332</v>
      </c>
      <c r="BD5213" s="63">
        <f t="shared" si="802"/>
        <v>6126.2829753741726</v>
      </c>
      <c r="BE5213" s="63">
        <f t="shared" si="803"/>
        <v>145.53842789939466</v>
      </c>
      <c r="BF5213" s="63">
        <f t="shared" si="804"/>
        <v>145.53842854939467</v>
      </c>
      <c r="BG5213" s="63">
        <f t="shared" si="805"/>
        <v>5.8215371159757918</v>
      </c>
      <c r="BH5213" s="63">
        <f t="shared" si="806"/>
        <v>5.8215377659757914</v>
      </c>
      <c r="BI5213" s="109">
        <f t="shared" si="808"/>
        <v>156210000</v>
      </c>
      <c r="BJ5213" s="203">
        <f t="shared" si="807"/>
        <v>3.6818266458528834E+24</v>
      </c>
    </row>
    <row r="5214" spans="53:62" s="174" customFormat="1" x14ac:dyDescent="0.35">
      <c r="BA5214" s="177">
        <v>5208</v>
      </c>
      <c r="BB5214" s="202">
        <f t="shared" si="800"/>
        <v>260400000</v>
      </c>
      <c r="BC5214" s="63">
        <f t="shared" si="801"/>
        <v>6127.453309187822</v>
      </c>
      <c r="BD5214" s="63">
        <f t="shared" si="802"/>
        <v>6127.4533091946623</v>
      </c>
      <c r="BE5214" s="63">
        <f t="shared" si="803"/>
        <v>145.53842789939466</v>
      </c>
      <c r="BF5214" s="63">
        <f t="shared" si="804"/>
        <v>145.53842854939467</v>
      </c>
      <c r="BG5214" s="63">
        <f t="shared" si="805"/>
        <v>5.8215371159757918</v>
      </c>
      <c r="BH5214" s="63">
        <f t="shared" si="806"/>
        <v>5.8215377659757914</v>
      </c>
      <c r="BI5214" s="109">
        <f t="shared" si="808"/>
        <v>156240000</v>
      </c>
      <c r="BJ5214" s="203">
        <f t="shared" si="807"/>
        <v>3.6820518901111659E+24</v>
      </c>
    </row>
    <row r="5215" spans="53:62" s="174" customFormat="1" x14ac:dyDescent="0.35">
      <c r="BA5215" s="177">
        <v>5209</v>
      </c>
      <c r="BB5215" s="202">
        <f t="shared" si="800"/>
        <v>260450000</v>
      </c>
      <c r="BC5215" s="63">
        <f t="shared" si="801"/>
        <v>6128.6236406304324</v>
      </c>
      <c r="BD5215" s="63">
        <f t="shared" si="802"/>
        <v>6128.6236406372755</v>
      </c>
      <c r="BE5215" s="63">
        <f t="shared" si="803"/>
        <v>145.53842789939466</v>
      </c>
      <c r="BF5215" s="63">
        <f t="shared" si="804"/>
        <v>145.53842854939467</v>
      </c>
      <c r="BG5215" s="63">
        <f t="shared" si="805"/>
        <v>5.8215371159757918</v>
      </c>
      <c r="BH5215" s="63">
        <f t="shared" si="806"/>
        <v>5.8215377659757914</v>
      </c>
      <c r="BI5215" s="109">
        <f t="shared" si="808"/>
        <v>156270000</v>
      </c>
      <c r="BJ5215" s="203">
        <f t="shared" si="807"/>
        <v>3.6822770490345347E+24</v>
      </c>
    </row>
    <row r="5216" spans="53:62" s="174" customFormat="1" x14ac:dyDescent="0.35">
      <c r="BA5216" s="177">
        <v>5210</v>
      </c>
      <c r="BB5216" s="202">
        <f t="shared" si="800"/>
        <v>260500000</v>
      </c>
      <c r="BC5216" s="63">
        <f t="shared" si="801"/>
        <v>6129.7939696952953</v>
      </c>
      <c r="BD5216" s="63">
        <f t="shared" si="802"/>
        <v>6129.7939697021393</v>
      </c>
      <c r="BE5216" s="63">
        <f t="shared" si="803"/>
        <v>145.53842789939466</v>
      </c>
      <c r="BF5216" s="63">
        <f t="shared" si="804"/>
        <v>145.53842854939467</v>
      </c>
      <c r="BG5216" s="63">
        <f t="shared" si="805"/>
        <v>5.8215371159757918</v>
      </c>
      <c r="BH5216" s="63">
        <f t="shared" si="806"/>
        <v>5.8215377659757914</v>
      </c>
      <c r="BI5216" s="109">
        <f t="shared" si="808"/>
        <v>156300000</v>
      </c>
      <c r="BJ5216" s="203">
        <f t="shared" si="807"/>
        <v>3.6825021226553208E+24</v>
      </c>
    </row>
    <row r="5217" spans="53:62" s="174" customFormat="1" x14ac:dyDescent="0.35">
      <c r="BA5217" s="177">
        <v>5211</v>
      </c>
      <c r="BB5217" s="202">
        <f t="shared" si="800"/>
        <v>260550000</v>
      </c>
      <c r="BC5217" s="63">
        <f t="shared" si="801"/>
        <v>6130.9642963823444</v>
      </c>
      <c r="BD5217" s="63">
        <f t="shared" si="802"/>
        <v>6130.9642963891911</v>
      </c>
      <c r="BE5217" s="63">
        <f t="shared" si="803"/>
        <v>145.53842789939466</v>
      </c>
      <c r="BF5217" s="63">
        <f t="shared" si="804"/>
        <v>145.53842854939467</v>
      </c>
      <c r="BG5217" s="63">
        <f t="shared" si="805"/>
        <v>5.8215371159757918</v>
      </c>
      <c r="BH5217" s="63">
        <f t="shared" si="806"/>
        <v>5.8215377659757914</v>
      </c>
      <c r="BI5217" s="109">
        <f t="shared" si="808"/>
        <v>156330000</v>
      </c>
      <c r="BJ5217" s="203">
        <f t="shared" si="807"/>
        <v>3.6827271110058405E+24</v>
      </c>
    </row>
    <row r="5218" spans="53:62" s="174" customFormat="1" x14ac:dyDescent="0.35">
      <c r="BA5218" s="177">
        <v>5212</v>
      </c>
      <c r="BB5218" s="202">
        <f t="shared" si="800"/>
        <v>260600000</v>
      </c>
      <c r="BC5218" s="63">
        <f t="shared" si="801"/>
        <v>6132.1346206916469</v>
      </c>
      <c r="BD5218" s="63">
        <f t="shared" si="802"/>
        <v>6132.1346206984936</v>
      </c>
      <c r="BE5218" s="63">
        <f t="shared" si="803"/>
        <v>145.53842789939466</v>
      </c>
      <c r="BF5218" s="63">
        <f t="shared" si="804"/>
        <v>145.53842854939467</v>
      </c>
      <c r="BG5218" s="63">
        <f t="shared" si="805"/>
        <v>5.8215371159757918</v>
      </c>
      <c r="BH5218" s="63">
        <f t="shared" si="806"/>
        <v>5.8215377659757914</v>
      </c>
      <c r="BI5218" s="109">
        <f t="shared" si="808"/>
        <v>156360000</v>
      </c>
      <c r="BJ5218" s="203">
        <f t="shared" si="807"/>
        <v>3.6829520141183995E+24</v>
      </c>
    </row>
    <row r="5219" spans="53:62" s="174" customFormat="1" x14ac:dyDescent="0.35">
      <c r="BA5219" s="177">
        <v>5213</v>
      </c>
      <c r="BB5219" s="202">
        <f t="shared" si="800"/>
        <v>260650000</v>
      </c>
      <c r="BC5219" s="63">
        <f t="shared" si="801"/>
        <v>6133.3049426231355</v>
      </c>
      <c r="BD5219" s="63">
        <f t="shared" si="802"/>
        <v>6133.304942629984</v>
      </c>
      <c r="BE5219" s="63">
        <f t="shared" si="803"/>
        <v>145.53842789939466</v>
      </c>
      <c r="BF5219" s="63">
        <f t="shared" si="804"/>
        <v>145.53842854939467</v>
      </c>
      <c r="BG5219" s="63">
        <f t="shared" si="805"/>
        <v>5.8215371159757918</v>
      </c>
      <c r="BH5219" s="63">
        <f t="shared" si="806"/>
        <v>5.8215377659757914</v>
      </c>
      <c r="BI5219" s="109">
        <f t="shared" si="808"/>
        <v>156390000</v>
      </c>
      <c r="BJ5219" s="203">
        <f t="shared" si="807"/>
        <v>3.6831768320252906E+24</v>
      </c>
    </row>
    <row r="5220" spans="53:62" s="174" customFormat="1" x14ac:dyDescent="0.35">
      <c r="BA5220" s="177">
        <v>5214</v>
      </c>
      <c r="BB5220" s="202">
        <f t="shared" si="800"/>
        <v>260700000</v>
      </c>
      <c r="BC5220" s="63">
        <f t="shared" si="801"/>
        <v>6134.4752621768121</v>
      </c>
      <c r="BD5220" s="63">
        <f t="shared" si="802"/>
        <v>6134.4752621836606</v>
      </c>
      <c r="BE5220" s="63">
        <f t="shared" si="803"/>
        <v>145.53842789939466</v>
      </c>
      <c r="BF5220" s="63">
        <f t="shared" si="804"/>
        <v>145.53842854939467</v>
      </c>
      <c r="BG5220" s="63">
        <f t="shared" si="805"/>
        <v>5.8215371159757918</v>
      </c>
      <c r="BH5220" s="63">
        <f t="shared" si="806"/>
        <v>5.8215377659757914</v>
      </c>
      <c r="BI5220" s="109">
        <f t="shared" si="808"/>
        <v>156420000</v>
      </c>
      <c r="BJ5220" s="203">
        <f t="shared" si="807"/>
        <v>3.6834015647587932E+24</v>
      </c>
    </row>
    <row r="5221" spans="53:62" s="174" customFormat="1" x14ac:dyDescent="0.35">
      <c r="BA5221" s="177">
        <v>5215</v>
      </c>
      <c r="BB5221" s="202">
        <f t="shared" si="800"/>
        <v>260750000</v>
      </c>
      <c r="BC5221" s="63">
        <f t="shared" si="801"/>
        <v>6135.6455793527384</v>
      </c>
      <c r="BD5221" s="63">
        <f t="shared" si="802"/>
        <v>6135.6455793595896</v>
      </c>
      <c r="BE5221" s="63">
        <f t="shared" si="803"/>
        <v>145.53842789939466</v>
      </c>
      <c r="BF5221" s="63">
        <f t="shared" si="804"/>
        <v>145.53842854939467</v>
      </c>
      <c r="BG5221" s="63">
        <f t="shared" si="805"/>
        <v>5.8215371159757918</v>
      </c>
      <c r="BH5221" s="63">
        <f t="shared" si="806"/>
        <v>5.8215377659757914</v>
      </c>
      <c r="BI5221" s="109">
        <f t="shared" si="808"/>
        <v>156450000</v>
      </c>
      <c r="BJ5221" s="203">
        <f t="shared" si="807"/>
        <v>3.6836262123511775E+24</v>
      </c>
    </row>
    <row r="5222" spans="53:62" s="174" customFormat="1" x14ac:dyDescent="0.35">
      <c r="BA5222" s="177">
        <v>5216</v>
      </c>
      <c r="BB5222" s="202">
        <f t="shared" si="800"/>
        <v>260800000</v>
      </c>
      <c r="BC5222" s="63">
        <f t="shared" si="801"/>
        <v>6136.8158941509173</v>
      </c>
      <c r="BD5222" s="63">
        <f t="shared" si="802"/>
        <v>6136.8158941577703</v>
      </c>
      <c r="BE5222" s="63">
        <f t="shared" si="803"/>
        <v>145.53842789939466</v>
      </c>
      <c r="BF5222" s="63">
        <f t="shared" si="804"/>
        <v>145.53842854939467</v>
      </c>
      <c r="BG5222" s="63">
        <f t="shared" si="805"/>
        <v>5.8215371159757918</v>
      </c>
      <c r="BH5222" s="63">
        <f t="shared" si="806"/>
        <v>5.8215377659757914</v>
      </c>
      <c r="BI5222" s="109">
        <f t="shared" si="808"/>
        <v>156480000</v>
      </c>
      <c r="BJ5222" s="203">
        <f t="shared" si="807"/>
        <v>3.6838507748346981E+24</v>
      </c>
    </row>
    <row r="5223" spans="53:62" s="174" customFormat="1" x14ac:dyDescent="0.35">
      <c r="BA5223" s="177">
        <v>5217</v>
      </c>
      <c r="BB5223" s="202">
        <f t="shared" si="800"/>
        <v>260850000</v>
      </c>
      <c r="BC5223" s="63">
        <f t="shared" si="801"/>
        <v>6137.9862065712841</v>
      </c>
      <c r="BD5223" s="63">
        <f t="shared" si="802"/>
        <v>6137.9862065781372</v>
      </c>
      <c r="BE5223" s="63">
        <f t="shared" si="803"/>
        <v>145.53842789939466</v>
      </c>
      <c r="BF5223" s="63">
        <f t="shared" si="804"/>
        <v>145.53842854939467</v>
      </c>
      <c r="BG5223" s="63">
        <f t="shared" si="805"/>
        <v>5.8215371159757918</v>
      </c>
      <c r="BH5223" s="63">
        <f t="shared" si="806"/>
        <v>5.8215377659757914</v>
      </c>
      <c r="BI5223" s="109">
        <f t="shared" si="808"/>
        <v>156510000</v>
      </c>
      <c r="BJ5223" s="203">
        <f t="shared" si="807"/>
        <v>3.6840752522416002E+24</v>
      </c>
    </row>
    <row r="5224" spans="53:62" s="174" customFormat="1" x14ac:dyDescent="0.35">
      <c r="BA5224" s="177">
        <v>5218</v>
      </c>
      <c r="BB5224" s="202">
        <f t="shared" si="800"/>
        <v>260900000</v>
      </c>
      <c r="BC5224" s="63">
        <f t="shared" si="801"/>
        <v>6139.1565166139007</v>
      </c>
      <c r="BD5224" s="63">
        <f t="shared" si="802"/>
        <v>6139.1565166207565</v>
      </c>
      <c r="BE5224" s="63">
        <f t="shared" si="803"/>
        <v>145.53842789939466</v>
      </c>
      <c r="BF5224" s="63">
        <f t="shared" si="804"/>
        <v>145.53842854939467</v>
      </c>
      <c r="BG5224" s="63">
        <f t="shared" si="805"/>
        <v>5.8215371159757918</v>
      </c>
      <c r="BH5224" s="63">
        <f t="shared" si="806"/>
        <v>5.8215377659757914</v>
      </c>
      <c r="BI5224" s="109">
        <f t="shared" si="808"/>
        <v>156540000</v>
      </c>
      <c r="BJ5224" s="203">
        <f t="shared" si="807"/>
        <v>3.6842996446041146E+24</v>
      </c>
    </row>
    <row r="5225" spans="53:62" s="174" customFormat="1" x14ac:dyDescent="0.35">
      <c r="BA5225" s="177">
        <v>5219</v>
      </c>
      <c r="BB5225" s="202">
        <f t="shared" si="800"/>
        <v>260950000</v>
      </c>
      <c r="BC5225" s="63">
        <f t="shared" si="801"/>
        <v>6140.3268242787708</v>
      </c>
      <c r="BD5225" s="63">
        <f t="shared" si="802"/>
        <v>6140.3268242856275</v>
      </c>
      <c r="BE5225" s="63">
        <f t="shared" si="803"/>
        <v>145.53842789939466</v>
      </c>
      <c r="BF5225" s="63">
        <f t="shared" si="804"/>
        <v>145.53842854939467</v>
      </c>
      <c r="BG5225" s="63">
        <f t="shared" si="805"/>
        <v>5.8215371159757918</v>
      </c>
      <c r="BH5225" s="63">
        <f t="shared" si="806"/>
        <v>5.8215377659757914</v>
      </c>
      <c r="BI5225" s="109">
        <f t="shared" si="808"/>
        <v>156570000</v>
      </c>
      <c r="BJ5225" s="203">
        <f t="shared" si="807"/>
        <v>3.6845239519544612E+24</v>
      </c>
    </row>
    <row r="5226" spans="53:62" s="174" customFormat="1" x14ac:dyDescent="0.35">
      <c r="BA5226" s="177">
        <v>5220</v>
      </c>
      <c r="BB5226" s="202">
        <f t="shared" si="800"/>
        <v>261000000</v>
      </c>
      <c r="BC5226" s="63">
        <f t="shared" si="801"/>
        <v>6141.4971295658925</v>
      </c>
      <c r="BD5226" s="63">
        <f t="shared" si="802"/>
        <v>6141.4971295727501</v>
      </c>
      <c r="BE5226" s="63">
        <f t="shared" si="803"/>
        <v>145.53842789939466</v>
      </c>
      <c r="BF5226" s="63">
        <f t="shared" si="804"/>
        <v>145.53842854939467</v>
      </c>
      <c r="BG5226" s="63">
        <f t="shared" si="805"/>
        <v>5.8215371159757918</v>
      </c>
      <c r="BH5226" s="63">
        <f t="shared" si="806"/>
        <v>5.8215377659757914</v>
      </c>
      <c r="BI5226" s="109">
        <f t="shared" si="808"/>
        <v>156600000</v>
      </c>
      <c r="BJ5226" s="203">
        <f t="shared" si="807"/>
        <v>3.6847481743248464E+24</v>
      </c>
    </row>
    <row r="5227" spans="53:62" s="174" customFormat="1" x14ac:dyDescent="0.35">
      <c r="BA5227" s="177">
        <v>5221</v>
      </c>
      <c r="BB5227" s="202">
        <f t="shared" si="800"/>
        <v>261050000</v>
      </c>
      <c r="BC5227" s="63">
        <f t="shared" si="801"/>
        <v>6142.6674324752657</v>
      </c>
      <c r="BD5227" s="63">
        <f t="shared" si="802"/>
        <v>6142.6674324821242</v>
      </c>
      <c r="BE5227" s="63">
        <f t="shared" si="803"/>
        <v>145.53842789939466</v>
      </c>
      <c r="BF5227" s="63">
        <f t="shared" si="804"/>
        <v>145.53842854939467</v>
      </c>
      <c r="BG5227" s="63">
        <f t="shared" si="805"/>
        <v>5.8215371159757918</v>
      </c>
      <c r="BH5227" s="63">
        <f t="shared" si="806"/>
        <v>5.8215377659757914</v>
      </c>
      <c r="BI5227" s="109">
        <f t="shared" si="808"/>
        <v>156630000</v>
      </c>
      <c r="BJ5227" s="203">
        <f t="shared" si="807"/>
        <v>3.6849723117474663E+24</v>
      </c>
    </row>
    <row r="5228" spans="53:62" s="174" customFormat="1" x14ac:dyDescent="0.35">
      <c r="BA5228" s="177">
        <v>5222</v>
      </c>
      <c r="BB5228" s="202">
        <f t="shared" si="800"/>
        <v>261100000</v>
      </c>
      <c r="BC5228" s="63">
        <f t="shared" si="801"/>
        <v>6143.8377330068897</v>
      </c>
      <c r="BD5228" s="63">
        <f t="shared" si="802"/>
        <v>6143.83773301375</v>
      </c>
      <c r="BE5228" s="63">
        <f t="shared" si="803"/>
        <v>145.53842789939466</v>
      </c>
      <c r="BF5228" s="63">
        <f t="shared" si="804"/>
        <v>145.53842854939467</v>
      </c>
      <c r="BG5228" s="63">
        <f t="shared" si="805"/>
        <v>5.8215371159757918</v>
      </c>
      <c r="BH5228" s="63">
        <f t="shared" si="806"/>
        <v>5.8215377659757914</v>
      </c>
      <c r="BI5228" s="109">
        <f t="shared" si="808"/>
        <v>156660000</v>
      </c>
      <c r="BJ5228" s="203">
        <f t="shared" si="807"/>
        <v>3.6851963642545035E+24</v>
      </c>
    </row>
    <row r="5229" spans="53:62" s="174" customFormat="1" x14ac:dyDescent="0.35">
      <c r="BA5229" s="177">
        <v>5223</v>
      </c>
      <c r="BB5229" s="202">
        <f t="shared" si="800"/>
        <v>261150000</v>
      </c>
      <c r="BC5229" s="63">
        <f t="shared" si="801"/>
        <v>6145.0080311607671</v>
      </c>
      <c r="BD5229" s="63">
        <f t="shared" si="802"/>
        <v>6145.0080311676275</v>
      </c>
      <c r="BE5229" s="63">
        <f t="shared" si="803"/>
        <v>145.53842789939466</v>
      </c>
      <c r="BF5229" s="63">
        <f t="shared" si="804"/>
        <v>145.53842854939467</v>
      </c>
      <c r="BG5229" s="63">
        <f t="shared" si="805"/>
        <v>5.8215371159757918</v>
      </c>
      <c r="BH5229" s="63">
        <f t="shared" si="806"/>
        <v>5.8215377659757914</v>
      </c>
      <c r="BI5229" s="109">
        <f t="shared" si="808"/>
        <v>156690000</v>
      </c>
      <c r="BJ5229" s="203">
        <f t="shared" si="807"/>
        <v>3.6854203318781291E+24</v>
      </c>
    </row>
    <row r="5230" spans="53:62" s="174" customFormat="1" x14ac:dyDescent="0.35">
      <c r="BA5230" s="177">
        <v>5224</v>
      </c>
      <c r="BB5230" s="202">
        <f t="shared" si="800"/>
        <v>261200000</v>
      </c>
      <c r="BC5230" s="63">
        <f t="shared" si="801"/>
        <v>6146.178326936958</v>
      </c>
      <c r="BD5230" s="63">
        <f t="shared" si="802"/>
        <v>6146.178326943821</v>
      </c>
      <c r="BE5230" s="63">
        <f t="shared" si="803"/>
        <v>145.53842789939466</v>
      </c>
      <c r="BF5230" s="63">
        <f t="shared" si="804"/>
        <v>145.53842854939467</v>
      </c>
      <c r="BG5230" s="63">
        <f t="shared" si="805"/>
        <v>5.8215371159757918</v>
      </c>
      <c r="BH5230" s="63">
        <f t="shared" si="806"/>
        <v>5.8215377659757914</v>
      </c>
      <c r="BI5230" s="109">
        <f t="shared" si="808"/>
        <v>156720000</v>
      </c>
      <c r="BJ5230" s="203">
        <f t="shared" si="807"/>
        <v>3.6856442146505011E+24</v>
      </c>
    </row>
    <row r="5231" spans="53:62" s="174" customFormat="1" x14ac:dyDescent="0.35">
      <c r="BA5231" s="177">
        <v>5225</v>
      </c>
      <c r="BB5231" s="202">
        <f t="shared" si="800"/>
        <v>261250000</v>
      </c>
      <c r="BC5231" s="63">
        <f t="shared" si="801"/>
        <v>6147.3486203353377</v>
      </c>
      <c r="BD5231" s="63">
        <f t="shared" si="802"/>
        <v>6147.3486203422026</v>
      </c>
      <c r="BE5231" s="63">
        <f t="shared" si="803"/>
        <v>145.53842789939466</v>
      </c>
      <c r="BF5231" s="63">
        <f t="shared" si="804"/>
        <v>145.53842854939467</v>
      </c>
      <c r="BG5231" s="63">
        <f t="shared" si="805"/>
        <v>5.8215371159757918</v>
      </c>
      <c r="BH5231" s="63">
        <f t="shared" si="806"/>
        <v>5.8215377659757914</v>
      </c>
      <c r="BI5231" s="109">
        <f t="shared" si="808"/>
        <v>156750000</v>
      </c>
      <c r="BJ5231" s="203">
        <f t="shared" si="807"/>
        <v>3.6858680126037656E+24</v>
      </c>
    </row>
    <row r="5232" spans="53:62" s="174" customFormat="1" x14ac:dyDescent="0.35">
      <c r="BA5232" s="177">
        <v>5226</v>
      </c>
      <c r="BB5232" s="202">
        <f t="shared" si="800"/>
        <v>261300000</v>
      </c>
      <c r="BC5232" s="63">
        <f t="shared" si="801"/>
        <v>6148.5189113560327</v>
      </c>
      <c r="BD5232" s="63">
        <f t="shared" si="802"/>
        <v>6148.5189113628994</v>
      </c>
      <c r="BE5232" s="63">
        <f t="shared" si="803"/>
        <v>145.53842789939466</v>
      </c>
      <c r="BF5232" s="63">
        <f t="shared" si="804"/>
        <v>145.53842854939467</v>
      </c>
      <c r="BG5232" s="63">
        <f t="shared" si="805"/>
        <v>5.8215371159757918</v>
      </c>
      <c r="BH5232" s="63">
        <f t="shared" si="806"/>
        <v>5.8215377659757914</v>
      </c>
      <c r="BI5232" s="109">
        <f t="shared" si="808"/>
        <v>156780000</v>
      </c>
      <c r="BJ5232" s="203">
        <f t="shared" si="807"/>
        <v>3.6860917257700571E+24</v>
      </c>
    </row>
    <row r="5233" spans="53:62" s="174" customFormat="1" x14ac:dyDescent="0.35">
      <c r="BA5233" s="177">
        <v>5227</v>
      </c>
      <c r="BB5233" s="202">
        <f t="shared" si="800"/>
        <v>261350000</v>
      </c>
      <c r="BC5233" s="63">
        <f t="shared" si="801"/>
        <v>6149.6891999990476</v>
      </c>
      <c r="BD5233" s="63">
        <f t="shared" si="802"/>
        <v>6149.6892000059133</v>
      </c>
      <c r="BE5233" s="63">
        <f t="shared" si="803"/>
        <v>145.53842789939466</v>
      </c>
      <c r="BF5233" s="63">
        <f t="shared" si="804"/>
        <v>145.53842854939467</v>
      </c>
      <c r="BG5233" s="63">
        <f t="shared" si="805"/>
        <v>5.8215371159757918</v>
      </c>
      <c r="BH5233" s="63">
        <f t="shared" si="806"/>
        <v>5.8215377659757914</v>
      </c>
      <c r="BI5233" s="109">
        <f t="shared" si="808"/>
        <v>156810000</v>
      </c>
      <c r="BJ5233" s="203">
        <f t="shared" si="807"/>
        <v>3.6863153541814977E+24</v>
      </c>
    </row>
    <row r="5234" spans="53:62" s="174" customFormat="1" x14ac:dyDescent="0.35">
      <c r="BA5234" s="177">
        <v>5228</v>
      </c>
      <c r="BB5234" s="202">
        <f t="shared" si="800"/>
        <v>261400000</v>
      </c>
      <c r="BC5234" s="63">
        <f t="shared" si="801"/>
        <v>6150.8594862643122</v>
      </c>
      <c r="BD5234" s="63">
        <f t="shared" si="802"/>
        <v>6150.859486271178</v>
      </c>
      <c r="BE5234" s="63">
        <f t="shared" si="803"/>
        <v>145.53842789939466</v>
      </c>
      <c r="BF5234" s="63">
        <f t="shared" si="804"/>
        <v>145.53842854939467</v>
      </c>
      <c r="BG5234" s="63">
        <f t="shared" si="805"/>
        <v>5.8215371159757918</v>
      </c>
      <c r="BH5234" s="63">
        <f t="shared" si="806"/>
        <v>5.8215377659757914</v>
      </c>
      <c r="BI5234" s="109">
        <f t="shared" si="808"/>
        <v>156840000</v>
      </c>
      <c r="BJ5234" s="203">
        <f t="shared" si="807"/>
        <v>3.6865388978701965E+24</v>
      </c>
    </row>
    <row r="5235" spans="53:62" s="174" customFormat="1" x14ac:dyDescent="0.35">
      <c r="BA5235" s="177">
        <v>5229</v>
      </c>
      <c r="BB5235" s="202">
        <f t="shared" si="800"/>
        <v>261450000</v>
      </c>
      <c r="BC5235" s="63">
        <f t="shared" si="801"/>
        <v>6152.0297701518903</v>
      </c>
      <c r="BD5235" s="63">
        <f t="shared" si="802"/>
        <v>6152.0297701587597</v>
      </c>
      <c r="BE5235" s="63">
        <f t="shared" si="803"/>
        <v>145.53842789939466</v>
      </c>
      <c r="BF5235" s="63">
        <f t="shared" si="804"/>
        <v>145.53842854939467</v>
      </c>
      <c r="BG5235" s="63">
        <f t="shared" si="805"/>
        <v>5.8215371159757918</v>
      </c>
      <c r="BH5235" s="63">
        <f t="shared" si="806"/>
        <v>5.8215377659757914</v>
      </c>
      <c r="BI5235" s="109">
        <f t="shared" si="808"/>
        <v>156870000</v>
      </c>
      <c r="BJ5235" s="203">
        <f t="shared" si="807"/>
        <v>3.6867623568682525E+24</v>
      </c>
    </row>
    <row r="5236" spans="53:62" s="174" customFormat="1" x14ac:dyDescent="0.35">
      <c r="BA5236" s="177">
        <v>5230</v>
      </c>
      <c r="BB5236" s="202">
        <f t="shared" si="800"/>
        <v>261500000</v>
      </c>
      <c r="BC5236" s="63">
        <f t="shared" si="801"/>
        <v>6153.2000516617236</v>
      </c>
      <c r="BD5236" s="63">
        <f t="shared" si="802"/>
        <v>6153.200051668593</v>
      </c>
      <c r="BE5236" s="63">
        <f t="shared" si="803"/>
        <v>145.53842789939466</v>
      </c>
      <c r="BF5236" s="63">
        <f t="shared" si="804"/>
        <v>145.53842854939467</v>
      </c>
      <c r="BG5236" s="63">
        <f t="shared" si="805"/>
        <v>5.8215371159757918</v>
      </c>
      <c r="BH5236" s="63">
        <f t="shared" si="806"/>
        <v>5.8215377659757914</v>
      </c>
      <c r="BI5236" s="109">
        <f t="shared" si="808"/>
        <v>156900000</v>
      </c>
      <c r="BJ5236" s="203">
        <f t="shared" si="807"/>
        <v>3.6869857312077501E+24</v>
      </c>
    </row>
    <row r="5237" spans="53:62" s="174" customFormat="1" x14ac:dyDescent="0.35">
      <c r="BA5237" s="177">
        <v>5231</v>
      </c>
      <c r="BB5237" s="202">
        <f t="shared" si="800"/>
        <v>261550000</v>
      </c>
      <c r="BC5237" s="63">
        <f t="shared" si="801"/>
        <v>6154.3703307938713</v>
      </c>
      <c r="BD5237" s="63">
        <f t="shared" si="802"/>
        <v>6154.3703308007425</v>
      </c>
      <c r="BE5237" s="63">
        <f t="shared" si="803"/>
        <v>145.53842789939466</v>
      </c>
      <c r="BF5237" s="63">
        <f t="shared" si="804"/>
        <v>145.53842854939467</v>
      </c>
      <c r="BG5237" s="63">
        <f t="shared" si="805"/>
        <v>5.8215371159757918</v>
      </c>
      <c r="BH5237" s="63">
        <f t="shared" si="806"/>
        <v>5.8215377659757914</v>
      </c>
      <c r="BI5237" s="109">
        <f t="shared" si="808"/>
        <v>156930000</v>
      </c>
      <c r="BJ5237" s="203">
        <f t="shared" si="807"/>
        <v>3.6872090209207627E+24</v>
      </c>
    </row>
    <row r="5238" spans="53:62" s="174" customFormat="1" x14ac:dyDescent="0.35">
      <c r="BA5238" s="177">
        <v>5232</v>
      </c>
      <c r="BB5238" s="202">
        <f t="shared" si="800"/>
        <v>261600000</v>
      </c>
      <c r="BC5238" s="63">
        <f t="shared" si="801"/>
        <v>6155.5406075483352</v>
      </c>
      <c r="BD5238" s="63">
        <f t="shared" si="802"/>
        <v>6155.5406075552082</v>
      </c>
      <c r="BE5238" s="63">
        <f t="shared" si="803"/>
        <v>145.53842789939466</v>
      </c>
      <c r="BF5238" s="63">
        <f t="shared" si="804"/>
        <v>145.53842854939467</v>
      </c>
      <c r="BG5238" s="63">
        <f t="shared" si="805"/>
        <v>5.8215371159757918</v>
      </c>
      <c r="BH5238" s="63">
        <f t="shared" si="806"/>
        <v>5.8215377659757914</v>
      </c>
      <c r="BI5238" s="109">
        <f t="shared" si="808"/>
        <v>156960000</v>
      </c>
      <c r="BJ5238" s="203">
        <f t="shared" si="807"/>
        <v>3.6874322260393515E+24</v>
      </c>
    </row>
    <row r="5239" spans="53:62" s="174" customFormat="1" x14ac:dyDescent="0.35">
      <c r="BA5239" s="177">
        <v>5233</v>
      </c>
      <c r="BB5239" s="202">
        <f t="shared" si="800"/>
        <v>261650000</v>
      </c>
      <c r="BC5239" s="63">
        <f t="shared" si="801"/>
        <v>6156.7108819251152</v>
      </c>
      <c r="BD5239" s="63">
        <f t="shared" si="802"/>
        <v>6156.7108819319901</v>
      </c>
      <c r="BE5239" s="63">
        <f t="shared" si="803"/>
        <v>145.53842789939466</v>
      </c>
      <c r="BF5239" s="63">
        <f t="shared" si="804"/>
        <v>145.53842854939467</v>
      </c>
      <c r="BG5239" s="63">
        <f t="shared" si="805"/>
        <v>5.8215371159757918</v>
      </c>
      <c r="BH5239" s="63">
        <f t="shared" si="806"/>
        <v>5.8215377659757914</v>
      </c>
      <c r="BI5239" s="109">
        <f t="shared" si="808"/>
        <v>156990000</v>
      </c>
      <c r="BJ5239" s="203">
        <f t="shared" si="807"/>
        <v>3.6876553465955657E+24</v>
      </c>
    </row>
    <row r="5240" spans="53:62" s="174" customFormat="1" x14ac:dyDescent="0.35">
      <c r="BA5240" s="177">
        <v>5234</v>
      </c>
      <c r="BB5240" s="202">
        <f t="shared" si="800"/>
        <v>261700000</v>
      </c>
      <c r="BC5240" s="63">
        <f t="shared" si="801"/>
        <v>6157.8811539242142</v>
      </c>
      <c r="BD5240" s="63">
        <f t="shared" si="802"/>
        <v>6157.8811539310891</v>
      </c>
      <c r="BE5240" s="63">
        <f t="shared" si="803"/>
        <v>145.53842789939466</v>
      </c>
      <c r="BF5240" s="63">
        <f t="shared" si="804"/>
        <v>145.53842854939467</v>
      </c>
      <c r="BG5240" s="63">
        <f t="shared" si="805"/>
        <v>5.8215371159757918</v>
      </c>
      <c r="BH5240" s="63">
        <f t="shared" si="806"/>
        <v>5.8215377659757914</v>
      </c>
      <c r="BI5240" s="109">
        <f t="shared" si="808"/>
        <v>157020000</v>
      </c>
      <c r="BJ5240" s="203">
        <f t="shared" si="807"/>
        <v>3.6878783826214424E+24</v>
      </c>
    </row>
    <row r="5241" spans="53:62" s="174" customFormat="1" x14ac:dyDescent="0.35">
      <c r="BA5241" s="177">
        <v>5235</v>
      </c>
      <c r="BB5241" s="202">
        <f t="shared" si="800"/>
        <v>261750000</v>
      </c>
      <c r="BC5241" s="63">
        <f t="shared" si="801"/>
        <v>6159.0514235456276</v>
      </c>
      <c r="BD5241" s="63">
        <f t="shared" si="802"/>
        <v>6159.0514235525034</v>
      </c>
      <c r="BE5241" s="63">
        <f t="shared" si="803"/>
        <v>145.53842789939466</v>
      </c>
      <c r="BF5241" s="63">
        <f t="shared" si="804"/>
        <v>145.53842854939467</v>
      </c>
      <c r="BG5241" s="63">
        <f t="shared" si="805"/>
        <v>5.8215371159757918</v>
      </c>
      <c r="BH5241" s="63">
        <f t="shared" si="806"/>
        <v>5.8215377659757914</v>
      </c>
      <c r="BI5241" s="109">
        <f t="shared" si="808"/>
        <v>157050000</v>
      </c>
      <c r="BJ5241" s="203">
        <f t="shared" si="807"/>
        <v>3.688101334149006E+24</v>
      </c>
    </row>
    <row r="5242" spans="53:62" s="174" customFormat="1" x14ac:dyDescent="0.35">
      <c r="BA5242" s="177">
        <v>5236</v>
      </c>
      <c r="BB5242" s="202">
        <f t="shared" si="800"/>
        <v>261800000</v>
      </c>
      <c r="BC5242" s="63">
        <f t="shared" si="801"/>
        <v>6160.2216907893553</v>
      </c>
      <c r="BD5242" s="63">
        <f t="shared" si="802"/>
        <v>6160.2216907962347</v>
      </c>
      <c r="BE5242" s="63">
        <f t="shared" si="803"/>
        <v>145.53842789939466</v>
      </c>
      <c r="BF5242" s="63">
        <f t="shared" si="804"/>
        <v>145.53842854939467</v>
      </c>
      <c r="BG5242" s="63">
        <f t="shared" si="805"/>
        <v>5.8215371159757918</v>
      </c>
      <c r="BH5242" s="63">
        <f t="shared" si="806"/>
        <v>5.8215377659757914</v>
      </c>
      <c r="BI5242" s="109">
        <f t="shared" si="808"/>
        <v>157080000</v>
      </c>
      <c r="BJ5242" s="203">
        <f t="shared" si="807"/>
        <v>3.6883242012102691E+24</v>
      </c>
    </row>
    <row r="5243" spans="53:62" s="174" customFormat="1" x14ac:dyDescent="0.35">
      <c r="BA5243" s="177">
        <v>5237</v>
      </c>
      <c r="BB5243" s="202">
        <f t="shared" si="800"/>
        <v>261850000</v>
      </c>
      <c r="BC5243" s="63">
        <f t="shared" si="801"/>
        <v>6161.3919556554029</v>
      </c>
      <c r="BD5243" s="63">
        <f t="shared" si="802"/>
        <v>6161.3919556622823</v>
      </c>
      <c r="BE5243" s="63">
        <f t="shared" si="803"/>
        <v>145.53842789939466</v>
      </c>
      <c r="BF5243" s="63">
        <f t="shared" si="804"/>
        <v>145.53842854939467</v>
      </c>
      <c r="BG5243" s="63">
        <f t="shared" si="805"/>
        <v>5.8215371159757918</v>
      </c>
      <c r="BH5243" s="63">
        <f t="shared" si="806"/>
        <v>5.8215377659757914</v>
      </c>
      <c r="BI5243" s="109">
        <f t="shared" si="808"/>
        <v>157110000</v>
      </c>
      <c r="BJ5243" s="203">
        <f t="shared" si="807"/>
        <v>3.6885469838372318E+24</v>
      </c>
    </row>
    <row r="5244" spans="53:62" s="174" customFormat="1" x14ac:dyDescent="0.35">
      <c r="BA5244" s="177">
        <v>5238</v>
      </c>
      <c r="BB5244" s="202">
        <f t="shared" si="800"/>
        <v>261900000</v>
      </c>
      <c r="BC5244" s="63">
        <f t="shared" si="801"/>
        <v>6162.5622181438293</v>
      </c>
      <c r="BD5244" s="63">
        <f t="shared" si="802"/>
        <v>6162.5622181507106</v>
      </c>
      <c r="BE5244" s="63">
        <f t="shared" si="803"/>
        <v>145.53842789939466</v>
      </c>
      <c r="BF5244" s="63">
        <f t="shared" si="804"/>
        <v>145.53842854939467</v>
      </c>
      <c r="BG5244" s="63">
        <f t="shared" si="805"/>
        <v>5.8215371159757918</v>
      </c>
      <c r="BH5244" s="63">
        <f t="shared" si="806"/>
        <v>5.8215377659757914</v>
      </c>
      <c r="BI5244" s="109">
        <f t="shared" si="808"/>
        <v>157140000</v>
      </c>
      <c r="BJ5244" s="203">
        <f t="shared" si="807"/>
        <v>3.688769682061883E+24</v>
      </c>
    </row>
    <row r="5245" spans="53:62" s="174" customFormat="1" x14ac:dyDescent="0.35">
      <c r="BA5245" s="177">
        <v>5239</v>
      </c>
      <c r="BB5245" s="202">
        <f t="shared" si="800"/>
        <v>261950000</v>
      </c>
      <c r="BC5245" s="63">
        <f t="shared" si="801"/>
        <v>6163.7324782545729</v>
      </c>
      <c r="BD5245" s="63">
        <f t="shared" si="802"/>
        <v>6163.7324782614551</v>
      </c>
      <c r="BE5245" s="63">
        <f t="shared" si="803"/>
        <v>145.53842789939466</v>
      </c>
      <c r="BF5245" s="63">
        <f t="shared" si="804"/>
        <v>145.53842854939467</v>
      </c>
      <c r="BG5245" s="63">
        <f t="shared" si="805"/>
        <v>5.8215371159757918</v>
      </c>
      <c r="BH5245" s="63">
        <f t="shared" si="806"/>
        <v>5.8215377659757914</v>
      </c>
      <c r="BI5245" s="109">
        <f t="shared" si="808"/>
        <v>157170000</v>
      </c>
      <c r="BJ5245" s="203">
        <f t="shared" si="807"/>
        <v>3.6889922959161994E+24</v>
      </c>
    </row>
    <row r="5246" spans="53:62" s="174" customFormat="1" x14ac:dyDescent="0.35">
      <c r="BA5246" s="177">
        <v>5240</v>
      </c>
      <c r="BB5246" s="202">
        <f t="shared" si="800"/>
        <v>262000000</v>
      </c>
      <c r="BC5246" s="63">
        <f t="shared" si="801"/>
        <v>6164.9027359876327</v>
      </c>
      <c r="BD5246" s="63">
        <f t="shared" si="802"/>
        <v>6164.9027359945158</v>
      </c>
      <c r="BE5246" s="63">
        <f t="shared" si="803"/>
        <v>145.53842789939466</v>
      </c>
      <c r="BF5246" s="63">
        <f t="shared" si="804"/>
        <v>145.53842854939467</v>
      </c>
      <c r="BG5246" s="63">
        <f t="shared" si="805"/>
        <v>5.8215371159757918</v>
      </c>
      <c r="BH5246" s="63">
        <f t="shared" si="806"/>
        <v>5.8215377659757914</v>
      </c>
      <c r="BI5246" s="109">
        <f t="shared" si="808"/>
        <v>157200000</v>
      </c>
      <c r="BJ5246" s="203">
        <f t="shared" si="807"/>
        <v>3.689214825432144E+24</v>
      </c>
    </row>
    <row r="5247" spans="53:62" s="174" customFormat="1" x14ac:dyDescent="0.35">
      <c r="BA5247" s="177">
        <v>5241</v>
      </c>
      <c r="BB5247" s="202">
        <f t="shared" si="800"/>
        <v>262050000</v>
      </c>
      <c r="BC5247" s="63">
        <f t="shared" si="801"/>
        <v>6166.0729913430741</v>
      </c>
      <c r="BD5247" s="63">
        <f t="shared" si="802"/>
        <v>6166.0729913499581</v>
      </c>
      <c r="BE5247" s="63">
        <f t="shared" si="803"/>
        <v>145.53842789939466</v>
      </c>
      <c r="BF5247" s="63">
        <f t="shared" si="804"/>
        <v>145.53842854939467</v>
      </c>
      <c r="BG5247" s="63">
        <f t="shared" si="805"/>
        <v>5.8215371159757918</v>
      </c>
      <c r="BH5247" s="63">
        <f t="shared" si="806"/>
        <v>5.8215377659757914</v>
      </c>
      <c r="BI5247" s="109">
        <f t="shared" si="808"/>
        <v>157230000</v>
      </c>
      <c r="BJ5247" s="203">
        <f t="shared" si="807"/>
        <v>3.6894372706416699E+24</v>
      </c>
    </row>
    <row r="5248" spans="53:62" s="174" customFormat="1" x14ac:dyDescent="0.35">
      <c r="BA5248" s="177">
        <v>5242</v>
      </c>
      <c r="BB5248" s="202">
        <f t="shared" si="800"/>
        <v>262100000</v>
      </c>
      <c r="BC5248" s="63">
        <f t="shared" si="801"/>
        <v>6167.2432443208299</v>
      </c>
      <c r="BD5248" s="63">
        <f t="shared" si="802"/>
        <v>6167.2432443277166</v>
      </c>
      <c r="BE5248" s="63">
        <f t="shared" si="803"/>
        <v>145.53842789939466</v>
      </c>
      <c r="BF5248" s="63">
        <f t="shared" si="804"/>
        <v>145.53842854939467</v>
      </c>
      <c r="BG5248" s="63">
        <f t="shared" si="805"/>
        <v>5.8215371159757918</v>
      </c>
      <c r="BH5248" s="63">
        <f t="shared" si="806"/>
        <v>5.8215377659757914</v>
      </c>
      <c r="BI5248" s="109">
        <f t="shared" si="808"/>
        <v>157260000</v>
      </c>
      <c r="BJ5248" s="203">
        <f t="shared" si="807"/>
        <v>3.6896596315767159E+24</v>
      </c>
    </row>
    <row r="5249" spans="53:62" s="174" customFormat="1" x14ac:dyDescent="0.35">
      <c r="BA5249" s="177">
        <v>5243</v>
      </c>
      <c r="BB5249" s="202">
        <f t="shared" si="800"/>
        <v>262150000</v>
      </c>
      <c r="BC5249" s="63">
        <f t="shared" si="801"/>
        <v>6168.4134949209692</v>
      </c>
      <c r="BD5249" s="63">
        <f t="shared" si="802"/>
        <v>6168.413494927855</v>
      </c>
      <c r="BE5249" s="63">
        <f t="shared" si="803"/>
        <v>145.53842789939466</v>
      </c>
      <c r="BF5249" s="63">
        <f t="shared" si="804"/>
        <v>145.53842854939467</v>
      </c>
      <c r="BG5249" s="63">
        <f t="shared" si="805"/>
        <v>5.8215371159757918</v>
      </c>
      <c r="BH5249" s="63">
        <f t="shared" si="806"/>
        <v>5.8215377659757914</v>
      </c>
      <c r="BI5249" s="109">
        <f t="shared" si="808"/>
        <v>157290000</v>
      </c>
      <c r="BJ5249" s="203">
        <f t="shared" si="807"/>
        <v>3.689881908269211E+24</v>
      </c>
    </row>
    <row r="5250" spans="53:62" s="174" customFormat="1" x14ac:dyDescent="0.35">
      <c r="BA5250" s="177">
        <v>5244</v>
      </c>
      <c r="BB5250" s="202">
        <f t="shared" si="800"/>
        <v>262200000</v>
      </c>
      <c r="BC5250" s="63">
        <f t="shared" si="801"/>
        <v>6169.5837431434875</v>
      </c>
      <c r="BD5250" s="63">
        <f t="shared" si="802"/>
        <v>6169.583743150376</v>
      </c>
      <c r="BE5250" s="63">
        <f t="shared" si="803"/>
        <v>145.53842789939466</v>
      </c>
      <c r="BF5250" s="63">
        <f t="shared" si="804"/>
        <v>145.53842854939467</v>
      </c>
      <c r="BG5250" s="63">
        <f t="shared" si="805"/>
        <v>5.8215371159757918</v>
      </c>
      <c r="BH5250" s="63">
        <f t="shared" si="806"/>
        <v>5.8215377659757914</v>
      </c>
      <c r="BI5250" s="109">
        <f t="shared" si="808"/>
        <v>157320000</v>
      </c>
      <c r="BJ5250" s="203">
        <f t="shared" si="807"/>
        <v>3.6901041007510698E+24</v>
      </c>
    </row>
    <row r="5251" spans="53:62" s="174" customFormat="1" x14ac:dyDescent="0.35">
      <c r="BA5251" s="177">
        <v>5245</v>
      </c>
      <c r="BB5251" s="202">
        <f t="shared" si="800"/>
        <v>262250000</v>
      </c>
      <c r="BC5251" s="63">
        <f t="shared" si="801"/>
        <v>6170.7539889883865</v>
      </c>
      <c r="BD5251" s="63">
        <f t="shared" si="802"/>
        <v>6170.7539889952768</v>
      </c>
      <c r="BE5251" s="63">
        <f t="shared" si="803"/>
        <v>145.53842789939466</v>
      </c>
      <c r="BF5251" s="63">
        <f t="shared" si="804"/>
        <v>145.53842854939467</v>
      </c>
      <c r="BG5251" s="63">
        <f t="shared" si="805"/>
        <v>5.8215371159757918</v>
      </c>
      <c r="BH5251" s="63">
        <f t="shared" si="806"/>
        <v>5.8215377659757914</v>
      </c>
      <c r="BI5251" s="109">
        <f t="shared" si="808"/>
        <v>157350000</v>
      </c>
      <c r="BJ5251" s="203">
        <f t="shared" si="807"/>
        <v>3.6903262090541966E+24</v>
      </c>
    </row>
    <row r="5252" spans="53:62" s="174" customFormat="1" x14ac:dyDescent="0.35">
      <c r="BA5252" s="177">
        <v>5246</v>
      </c>
      <c r="BB5252" s="202">
        <f t="shared" si="800"/>
        <v>262300000</v>
      </c>
      <c r="BC5252" s="63">
        <f t="shared" si="801"/>
        <v>6171.9242324556035</v>
      </c>
      <c r="BD5252" s="63">
        <f t="shared" si="802"/>
        <v>6171.9242324624938</v>
      </c>
      <c r="BE5252" s="63">
        <f t="shared" si="803"/>
        <v>145.53842789939466</v>
      </c>
      <c r="BF5252" s="63">
        <f t="shared" si="804"/>
        <v>145.53842854939467</v>
      </c>
      <c r="BG5252" s="63">
        <f t="shared" si="805"/>
        <v>5.8215371159757918</v>
      </c>
      <c r="BH5252" s="63">
        <f t="shared" si="806"/>
        <v>5.8215377659757914</v>
      </c>
      <c r="BI5252" s="109">
        <f t="shared" si="808"/>
        <v>157380000</v>
      </c>
      <c r="BJ5252" s="203">
        <f t="shared" si="807"/>
        <v>3.6905482332104825E+24</v>
      </c>
    </row>
    <row r="5253" spans="53:62" s="174" customFormat="1" x14ac:dyDescent="0.35">
      <c r="BA5253" s="177">
        <v>5247</v>
      </c>
      <c r="BB5253" s="202">
        <f t="shared" si="800"/>
        <v>262350000</v>
      </c>
      <c r="BC5253" s="63">
        <f t="shared" si="801"/>
        <v>6173.0944735452649</v>
      </c>
      <c r="BD5253" s="63">
        <f t="shared" si="802"/>
        <v>6173.0944735521571</v>
      </c>
      <c r="BE5253" s="63">
        <f t="shared" si="803"/>
        <v>145.53842789939466</v>
      </c>
      <c r="BF5253" s="63">
        <f t="shared" si="804"/>
        <v>145.53842854939467</v>
      </c>
      <c r="BG5253" s="63">
        <f t="shared" si="805"/>
        <v>5.8215371159757918</v>
      </c>
      <c r="BH5253" s="63">
        <f t="shared" si="806"/>
        <v>5.8215377659757914</v>
      </c>
      <c r="BI5253" s="109">
        <f t="shared" si="808"/>
        <v>157410000</v>
      </c>
      <c r="BJ5253" s="203">
        <f t="shared" si="807"/>
        <v>3.690770173251808E+24</v>
      </c>
    </row>
    <row r="5254" spans="53:62" s="174" customFormat="1" x14ac:dyDescent="0.35">
      <c r="BA5254" s="177">
        <v>5248</v>
      </c>
      <c r="BB5254" s="202">
        <f t="shared" ref="BB5254:BB5317" si="809">BA5254*50000</f>
        <v>262400000</v>
      </c>
      <c r="BC5254" s="63">
        <f t="shared" ref="BC5254:BC5317" si="810">($F$5+$F$6+$F$7+$F$8+$F$9)*(1-EXP(-$F$20*(1-$DC$6%)*BB5254/(2*$F$17)))*$F$25*$F$1*10^3*11600/($F$20*(1-$DC$6%))</f>
        <v>6174.2647122572434</v>
      </c>
      <c r="BD5254" s="63">
        <f t="shared" ref="BD5254:BD5317" si="811">($F$25*$F$1*10^3*11600*($F$5+$F$6+$F$7+$F$8+$F$9)/($F$27*$F$29*(1-$DC$6%))+$F$28/$F$27)*(1-EXP(-$F$27*$F$29*(1-$DC$6%)*BB5254/(2*$F$17)))</f>
        <v>6174.2647122641365</v>
      </c>
      <c r="BE5254" s="63">
        <f t="shared" ref="BE5254:BE5317" si="812">($F$5+$F$6+$F$7+$F$8+$F$9)*(1-EXP(-$F$20*(1-$DC$5%)*BB5254/(2*$F$17)))*$F$25*$F$1*10^3*11600/($F$20*(1-$DC$5%))</f>
        <v>145.53842789939466</v>
      </c>
      <c r="BF5254" s="63">
        <f t="shared" ref="BF5254:BF5317" si="813">($F$25*$F$1*10^3*11600*($F$5+$F$6+$F$7+$F$8+$F$9)/($F$27*$F$29*(1-$DC$5%))+$F$28/$F$27)*(1-EXP(-$F$27*$F$29*(1-$DC$5%)*BB5254/(2*$F$17)))</f>
        <v>145.53842854939467</v>
      </c>
      <c r="BG5254" s="63">
        <f t="shared" ref="BG5254:BG5317" si="814">($F$5+$F$6+$F$7+$F$8+$F$9)*(1-EXP(-$F$20*(1-$DC$4%)*BB5254/(2*$F$17)))*$F$25*$F$1*10^3*11600/($F$20*(1-$DC$4%))</f>
        <v>5.8215371159757918</v>
      </c>
      <c r="BH5254" s="63">
        <f t="shared" ref="BH5254:BH5317" si="815">($F$25*$F$1*10^3*11600*($F$5+$F$6+$F$7+$F$8+$F$9)/($F$27*$F$29*(1-$DC$4%))+$F$28/$F$27)*(1-EXP(-$F$27*$F$29*(1-$DC$4%)*BB5254/(2*$F$17)))</f>
        <v>5.8215377659757914</v>
      </c>
      <c r="BI5254" s="109">
        <f t="shared" si="808"/>
        <v>157440000</v>
      </c>
      <c r="BJ5254" s="203">
        <f t="shared" ref="BJ5254:BJ5317" si="816">($F$17/($F$20*(1-$F$19%)))*($F$5+$F$6+$F$7+$F$8+$F$9)*(1-EXP(-$F$20*(1-$F$19%)*BI5254/(2*$F$17)))+$F$17/($F$25*1000)*$F$11*EXP(-$F$20*(1-$F$19%)*BI5254/(2*$F$17))</f>
        <v>3.690992029210039E+24</v>
      </c>
    </row>
    <row r="5255" spans="53:62" s="174" customFormat="1" x14ac:dyDescent="0.35">
      <c r="BA5255" s="177">
        <v>5249</v>
      </c>
      <c r="BB5255" s="202">
        <f t="shared" si="809"/>
        <v>262450000</v>
      </c>
      <c r="BC5255" s="63">
        <f t="shared" si="810"/>
        <v>6175.4349485916664</v>
      </c>
      <c r="BD5255" s="63">
        <f t="shared" si="811"/>
        <v>6175.4349485985613</v>
      </c>
      <c r="BE5255" s="63">
        <f t="shared" si="812"/>
        <v>145.53842789939466</v>
      </c>
      <c r="BF5255" s="63">
        <f t="shared" si="813"/>
        <v>145.53842854939467</v>
      </c>
      <c r="BG5255" s="63">
        <f t="shared" si="814"/>
        <v>5.8215371159757918</v>
      </c>
      <c r="BH5255" s="63">
        <f t="shared" si="815"/>
        <v>5.8215377659757914</v>
      </c>
      <c r="BI5255" s="109">
        <f t="shared" ref="BI5255:BI5318" si="817">BA5255*30000</f>
        <v>157470000</v>
      </c>
      <c r="BJ5255" s="203">
        <f t="shared" si="816"/>
        <v>3.6912138011170319E+24</v>
      </c>
    </row>
    <row r="5256" spans="53:62" s="174" customFormat="1" x14ac:dyDescent="0.35">
      <c r="BA5256" s="177">
        <v>5250</v>
      </c>
      <c r="BB5256" s="202">
        <f t="shared" si="809"/>
        <v>262500000</v>
      </c>
      <c r="BC5256" s="63">
        <f t="shared" si="810"/>
        <v>6176.6051825484055</v>
      </c>
      <c r="BD5256" s="63">
        <f t="shared" si="811"/>
        <v>6176.6051825553022</v>
      </c>
      <c r="BE5256" s="63">
        <f t="shared" si="812"/>
        <v>145.53842789939466</v>
      </c>
      <c r="BF5256" s="63">
        <f t="shared" si="813"/>
        <v>145.53842854939467</v>
      </c>
      <c r="BG5256" s="63">
        <f t="shared" si="814"/>
        <v>5.8215371159757918</v>
      </c>
      <c r="BH5256" s="63">
        <f t="shared" si="815"/>
        <v>5.8215377659757914</v>
      </c>
      <c r="BI5256" s="109">
        <f t="shared" si="817"/>
        <v>157500000</v>
      </c>
      <c r="BJ5256" s="203">
        <f t="shared" si="816"/>
        <v>3.6914354890046284E+24</v>
      </c>
    </row>
    <row r="5257" spans="53:62" s="174" customFormat="1" x14ac:dyDescent="0.35">
      <c r="BA5257" s="177">
        <v>5251</v>
      </c>
      <c r="BB5257" s="202">
        <f t="shared" si="809"/>
        <v>262550000</v>
      </c>
      <c r="BC5257" s="63">
        <f t="shared" si="810"/>
        <v>6177.7754141275918</v>
      </c>
      <c r="BD5257" s="63">
        <f t="shared" si="811"/>
        <v>6177.7754141344885</v>
      </c>
      <c r="BE5257" s="63">
        <f t="shared" si="812"/>
        <v>145.53842789939466</v>
      </c>
      <c r="BF5257" s="63">
        <f t="shared" si="813"/>
        <v>145.53842854939467</v>
      </c>
      <c r="BG5257" s="63">
        <f t="shared" si="814"/>
        <v>5.8215371159757918</v>
      </c>
      <c r="BH5257" s="63">
        <f t="shared" si="815"/>
        <v>5.8215377659757914</v>
      </c>
      <c r="BI5257" s="109">
        <f t="shared" si="817"/>
        <v>157530000</v>
      </c>
      <c r="BJ5257" s="203">
        <f t="shared" si="816"/>
        <v>3.6916570929046619E+24</v>
      </c>
    </row>
    <row r="5258" spans="53:62" s="174" customFormat="1" x14ac:dyDescent="0.35">
      <c r="BA5258" s="177">
        <v>5252</v>
      </c>
      <c r="BB5258" s="202">
        <f t="shared" si="809"/>
        <v>262600000</v>
      </c>
      <c r="BC5258" s="63">
        <f t="shared" si="810"/>
        <v>6178.9456433292225</v>
      </c>
      <c r="BD5258" s="63">
        <f t="shared" si="811"/>
        <v>6178.9456433361211</v>
      </c>
      <c r="BE5258" s="63">
        <f t="shared" si="812"/>
        <v>145.53842789939466</v>
      </c>
      <c r="BF5258" s="63">
        <f t="shared" si="813"/>
        <v>145.53842854939467</v>
      </c>
      <c r="BG5258" s="63">
        <f t="shared" si="814"/>
        <v>5.8215371159757918</v>
      </c>
      <c r="BH5258" s="63">
        <f t="shared" si="815"/>
        <v>5.8215377659757914</v>
      </c>
      <c r="BI5258" s="109">
        <f t="shared" si="817"/>
        <v>157560000</v>
      </c>
      <c r="BJ5258" s="203">
        <f t="shared" si="816"/>
        <v>3.6918786128489505E+24</v>
      </c>
    </row>
    <row r="5259" spans="53:62" s="174" customFormat="1" x14ac:dyDescent="0.35">
      <c r="BA5259" s="177">
        <v>5253</v>
      </c>
      <c r="BB5259" s="202">
        <f t="shared" si="809"/>
        <v>262650000</v>
      </c>
      <c r="BC5259" s="63">
        <f t="shared" si="810"/>
        <v>6180.1158701531695</v>
      </c>
      <c r="BD5259" s="63">
        <f t="shared" si="811"/>
        <v>6180.1158701600698</v>
      </c>
      <c r="BE5259" s="63">
        <f t="shared" si="812"/>
        <v>145.53842789939466</v>
      </c>
      <c r="BF5259" s="63">
        <f t="shared" si="813"/>
        <v>145.53842854939467</v>
      </c>
      <c r="BG5259" s="63">
        <f t="shared" si="814"/>
        <v>5.8215371159757918</v>
      </c>
      <c r="BH5259" s="63">
        <f t="shared" si="815"/>
        <v>5.8215377659757914</v>
      </c>
      <c r="BI5259" s="109">
        <f t="shared" si="817"/>
        <v>157590000</v>
      </c>
      <c r="BJ5259" s="203">
        <f t="shared" si="816"/>
        <v>3.6921000488693005E+24</v>
      </c>
    </row>
    <row r="5260" spans="53:62" s="174" customFormat="1" x14ac:dyDescent="0.35">
      <c r="BA5260" s="177">
        <v>5254</v>
      </c>
      <c r="BB5260" s="202">
        <f t="shared" si="809"/>
        <v>262700000</v>
      </c>
      <c r="BC5260" s="63">
        <f t="shared" si="810"/>
        <v>6181.2860945996272</v>
      </c>
      <c r="BD5260" s="63">
        <f t="shared" si="811"/>
        <v>6181.2860946065284</v>
      </c>
      <c r="BE5260" s="63">
        <f t="shared" si="812"/>
        <v>145.53842789939466</v>
      </c>
      <c r="BF5260" s="63">
        <f t="shared" si="813"/>
        <v>145.53842854939467</v>
      </c>
      <c r="BG5260" s="63">
        <f t="shared" si="814"/>
        <v>5.8215371159757918</v>
      </c>
      <c r="BH5260" s="63">
        <f t="shared" si="815"/>
        <v>5.8215377659757914</v>
      </c>
      <c r="BI5260" s="109">
        <f t="shared" si="817"/>
        <v>157620000</v>
      </c>
      <c r="BJ5260" s="203">
        <f t="shared" si="816"/>
        <v>3.6923214009975077E+24</v>
      </c>
    </row>
    <row r="5261" spans="53:62" s="174" customFormat="1" x14ac:dyDescent="0.35">
      <c r="BA5261" s="177">
        <v>5255</v>
      </c>
      <c r="BB5261" s="202">
        <f t="shared" si="809"/>
        <v>262750000</v>
      </c>
      <c r="BC5261" s="63">
        <f t="shared" si="810"/>
        <v>6182.4563166683993</v>
      </c>
      <c r="BD5261" s="63">
        <f t="shared" si="811"/>
        <v>6182.4563166753032</v>
      </c>
      <c r="BE5261" s="63">
        <f t="shared" si="812"/>
        <v>145.53842789939466</v>
      </c>
      <c r="BF5261" s="63">
        <f t="shared" si="813"/>
        <v>145.53842854939467</v>
      </c>
      <c r="BG5261" s="63">
        <f t="shared" si="814"/>
        <v>5.8215371159757918</v>
      </c>
      <c r="BH5261" s="63">
        <f t="shared" si="815"/>
        <v>5.8215377659757914</v>
      </c>
      <c r="BI5261" s="109">
        <f t="shared" si="817"/>
        <v>157650000</v>
      </c>
      <c r="BJ5261" s="203">
        <f t="shared" si="816"/>
        <v>3.6925426692653558E+24</v>
      </c>
    </row>
    <row r="5262" spans="53:62" s="174" customFormat="1" x14ac:dyDescent="0.35">
      <c r="BA5262" s="177">
        <v>5256</v>
      </c>
      <c r="BB5262" s="202">
        <f t="shared" si="809"/>
        <v>262800000</v>
      </c>
      <c r="BC5262" s="63">
        <f t="shared" si="810"/>
        <v>6183.6265363596849</v>
      </c>
      <c r="BD5262" s="63">
        <f t="shared" si="811"/>
        <v>6183.6265363665889</v>
      </c>
      <c r="BE5262" s="63">
        <f t="shared" si="812"/>
        <v>145.53842789939466</v>
      </c>
      <c r="BF5262" s="63">
        <f t="shared" si="813"/>
        <v>145.53842854939467</v>
      </c>
      <c r="BG5262" s="63">
        <f t="shared" si="814"/>
        <v>5.8215371159757918</v>
      </c>
      <c r="BH5262" s="63">
        <f t="shared" si="815"/>
        <v>5.8215377659757914</v>
      </c>
      <c r="BI5262" s="109">
        <f t="shared" si="817"/>
        <v>157680000</v>
      </c>
      <c r="BJ5262" s="203">
        <f t="shared" si="816"/>
        <v>3.6927638537046136E+24</v>
      </c>
    </row>
    <row r="5263" spans="53:62" s="174" customFormat="1" x14ac:dyDescent="0.35">
      <c r="BA5263" s="177">
        <v>5257</v>
      </c>
      <c r="BB5263" s="202">
        <f t="shared" si="809"/>
        <v>262850000</v>
      </c>
      <c r="BC5263" s="63">
        <f t="shared" si="810"/>
        <v>6184.7967536733486</v>
      </c>
      <c r="BD5263" s="63">
        <f t="shared" si="811"/>
        <v>6184.7967536802553</v>
      </c>
      <c r="BE5263" s="63">
        <f t="shared" si="812"/>
        <v>145.53842789939466</v>
      </c>
      <c r="BF5263" s="63">
        <f t="shared" si="813"/>
        <v>145.53842854939467</v>
      </c>
      <c r="BG5263" s="63">
        <f t="shared" si="814"/>
        <v>5.8215371159757918</v>
      </c>
      <c r="BH5263" s="63">
        <f t="shared" si="815"/>
        <v>5.8215377659757914</v>
      </c>
      <c r="BI5263" s="109">
        <f t="shared" si="817"/>
        <v>157710000</v>
      </c>
      <c r="BJ5263" s="203">
        <f t="shared" si="816"/>
        <v>3.6929849543470414E+24</v>
      </c>
    </row>
    <row r="5264" spans="53:62" s="174" customFormat="1" x14ac:dyDescent="0.35">
      <c r="BA5264" s="177">
        <v>5258</v>
      </c>
      <c r="BB5264" s="202">
        <f t="shared" si="809"/>
        <v>262900000</v>
      </c>
      <c r="BC5264" s="63">
        <f t="shared" si="810"/>
        <v>6185.9669686094621</v>
      </c>
      <c r="BD5264" s="63">
        <f t="shared" si="811"/>
        <v>6185.966968616367</v>
      </c>
      <c r="BE5264" s="63">
        <f t="shared" si="812"/>
        <v>145.53842789939466</v>
      </c>
      <c r="BF5264" s="63">
        <f t="shared" si="813"/>
        <v>145.53842854939467</v>
      </c>
      <c r="BG5264" s="63">
        <f t="shared" si="814"/>
        <v>5.8215371159757918</v>
      </c>
      <c r="BH5264" s="63">
        <f t="shared" si="815"/>
        <v>5.8215377659757914</v>
      </c>
      <c r="BI5264" s="109">
        <f t="shared" si="817"/>
        <v>157740000</v>
      </c>
      <c r="BJ5264" s="203">
        <f t="shared" si="816"/>
        <v>3.6932059712243865E+24</v>
      </c>
    </row>
    <row r="5265" spans="53:62" s="174" customFormat="1" x14ac:dyDescent="0.35">
      <c r="BA5265" s="177">
        <v>5259</v>
      </c>
      <c r="BB5265" s="202">
        <f t="shared" si="809"/>
        <v>262950000</v>
      </c>
      <c r="BC5265" s="63">
        <f t="shared" si="810"/>
        <v>6187.1371811679528</v>
      </c>
      <c r="BD5265" s="63">
        <f t="shared" si="811"/>
        <v>6187.1371811748595</v>
      </c>
      <c r="BE5265" s="63">
        <f t="shared" si="812"/>
        <v>145.53842789939466</v>
      </c>
      <c r="BF5265" s="63">
        <f t="shared" si="813"/>
        <v>145.53842854939467</v>
      </c>
      <c r="BG5265" s="63">
        <f t="shared" si="814"/>
        <v>5.8215371159757918</v>
      </c>
      <c r="BH5265" s="63">
        <f t="shared" si="815"/>
        <v>5.8215377659757914</v>
      </c>
      <c r="BI5265" s="109">
        <f t="shared" si="817"/>
        <v>157770000</v>
      </c>
      <c r="BJ5265" s="203">
        <f t="shared" si="816"/>
        <v>3.6934269043683822E+24</v>
      </c>
    </row>
    <row r="5266" spans="53:62" s="174" customFormat="1" x14ac:dyDescent="0.35">
      <c r="BA5266" s="177">
        <v>5260</v>
      </c>
      <c r="BB5266" s="202">
        <f t="shared" si="809"/>
        <v>263000000</v>
      </c>
      <c r="BC5266" s="63">
        <f t="shared" si="810"/>
        <v>6188.3073913489543</v>
      </c>
      <c r="BD5266" s="63">
        <f t="shared" si="811"/>
        <v>6188.3073913558628</v>
      </c>
      <c r="BE5266" s="63">
        <f t="shared" si="812"/>
        <v>145.53842789939466</v>
      </c>
      <c r="BF5266" s="63">
        <f t="shared" si="813"/>
        <v>145.53842854939467</v>
      </c>
      <c r="BG5266" s="63">
        <f t="shared" si="814"/>
        <v>5.8215371159757918</v>
      </c>
      <c r="BH5266" s="63">
        <f t="shared" si="815"/>
        <v>5.8215377659757914</v>
      </c>
      <c r="BI5266" s="109">
        <f t="shared" si="817"/>
        <v>157800000</v>
      </c>
      <c r="BJ5266" s="203">
        <f t="shared" si="816"/>
        <v>3.6936477538107534E+24</v>
      </c>
    </row>
    <row r="5267" spans="53:62" s="174" customFormat="1" x14ac:dyDescent="0.35">
      <c r="BA5267" s="177">
        <v>5261</v>
      </c>
      <c r="BB5267" s="202">
        <f t="shared" si="809"/>
        <v>263050000</v>
      </c>
      <c r="BC5267" s="63">
        <f t="shared" si="810"/>
        <v>6189.4775991524011</v>
      </c>
      <c r="BD5267" s="63">
        <f t="shared" si="811"/>
        <v>6189.4775991593115</v>
      </c>
      <c r="BE5267" s="63">
        <f t="shared" si="812"/>
        <v>145.53842789939466</v>
      </c>
      <c r="BF5267" s="63">
        <f t="shared" si="813"/>
        <v>145.53842854939467</v>
      </c>
      <c r="BG5267" s="63">
        <f t="shared" si="814"/>
        <v>5.8215371159757918</v>
      </c>
      <c r="BH5267" s="63">
        <f t="shared" si="815"/>
        <v>5.8215377659757914</v>
      </c>
      <c r="BI5267" s="109">
        <f t="shared" si="817"/>
        <v>157830000</v>
      </c>
      <c r="BJ5267" s="203">
        <f t="shared" si="816"/>
        <v>3.6938685195832086E+24</v>
      </c>
    </row>
    <row r="5268" spans="53:62" s="174" customFormat="1" x14ac:dyDescent="0.35">
      <c r="BA5268" s="177">
        <v>5262</v>
      </c>
      <c r="BB5268" s="202">
        <f t="shared" si="809"/>
        <v>263100000</v>
      </c>
      <c r="BC5268" s="63">
        <f t="shared" si="810"/>
        <v>6190.6478045782305</v>
      </c>
      <c r="BD5268" s="63">
        <f t="shared" si="811"/>
        <v>6190.6478045851409</v>
      </c>
      <c r="BE5268" s="63">
        <f t="shared" si="812"/>
        <v>145.53842789939466</v>
      </c>
      <c r="BF5268" s="63">
        <f t="shared" si="813"/>
        <v>145.53842854939467</v>
      </c>
      <c r="BG5268" s="63">
        <f t="shared" si="814"/>
        <v>5.8215371159757918</v>
      </c>
      <c r="BH5268" s="63">
        <f t="shared" si="815"/>
        <v>5.8215377659757914</v>
      </c>
      <c r="BI5268" s="109">
        <f t="shared" si="817"/>
        <v>157860000</v>
      </c>
      <c r="BJ5268" s="203">
        <f t="shared" si="816"/>
        <v>3.6940892017174481E+24</v>
      </c>
    </row>
    <row r="5269" spans="53:62" s="174" customFormat="1" x14ac:dyDescent="0.35">
      <c r="BA5269" s="177">
        <v>5263</v>
      </c>
      <c r="BB5269" s="202">
        <f t="shared" si="809"/>
        <v>263150000</v>
      </c>
      <c r="BC5269" s="63">
        <f t="shared" si="810"/>
        <v>6191.818007626568</v>
      </c>
      <c r="BD5269" s="63">
        <f t="shared" si="811"/>
        <v>6191.8180076334811</v>
      </c>
      <c r="BE5269" s="63">
        <f t="shared" si="812"/>
        <v>145.53842789939466</v>
      </c>
      <c r="BF5269" s="63">
        <f t="shared" si="813"/>
        <v>145.53842854939467</v>
      </c>
      <c r="BG5269" s="63">
        <f t="shared" si="814"/>
        <v>5.8215371159757918</v>
      </c>
      <c r="BH5269" s="63">
        <f t="shared" si="815"/>
        <v>5.8215377659757914</v>
      </c>
      <c r="BI5269" s="109">
        <f t="shared" si="817"/>
        <v>157890000</v>
      </c>
      <c r="BJ5269" s="203">
        <f t="shared" si="816"/>
        <v>3.6943098002451573E+24</v>
      </c>
    </row>
    <row r="5270" spans="53:62" s="174" customFormat="1" x14ac:dyDescent="0.35">
      <c r="BA5270" s="177">
        <v>5264</v>
      </c>
      <c r="BB5270" s="202">
        <f t="shared" si="809"/>
        <v>263200000</v>
      </c>
      <c r="BC5270" s="63">
        <f t="shared" si="810"/>
        <v>6192.9882082973509</v>
      </c>
      <c r="BD5270" s="63">
        <f t="shared" si="811"/>
        <v>6192.9882083042658</v>
      </c>
      <c r="BE5270" s="63">
        <f t="shared" si="812"/>
        <v>145.53842789939466</v>
      </c>
      <c r="BF5270" s="63">
        <f t="shared" si="813"/>
        <v>145.53842854939467</v>
      </c>
      <c r="BG5270" s="63">
        <f t="shared" si="814"/>
        <v>5.8215371159757918</v>
      </c>
      <c r="BH5270" s="63">
        <f t="shared" si="815"/>
        <v>5.8215377659757914</v>
      </c>
      <c r="BI5270" s="109">
        <f t="shared" si="817"/>
        <v>157920000</v>
      </c>
      <c r="BJ5270" s="203">
        <f t="shared" si="816"/>
        <v>3.6945303151980127E+24</v>
      </c>
    </row>
    <row r="5271" spans="53:62" s="174" customFormat="1" x14ac:dyDescent="0.35">
      <c r="BA5271" s="177">
        <v>5265</v>
      </c>
      <c r="BB5271" s="202">
        <f t="shared" si="809"/>
        <v>263250000</v>
      </c>
      <c r="BC5271" s="63">
        <f t="shared" si="810"/>
        <v>6194.1584065906445</v>
      </c>
      <c r="BD5271" s="63">
        <f t="shared" si="811"/>
        <v>6194.1584065975612</v>
      </c>
      <c r="BE5271" s="63">
        <f t="shared" si="812"/>
        <v>145.53842789939466</v>
      </c>
      <c r="BF5271" s="63">
        <f t="shared" si="813"/>
        <v>145.53842854939467</v>
      </c>
      <c r="BG5271" s="63">
        <f t="shared" si="814"/>
        <v>5.8215371159757918</v>
      </c>
      <c r="BH5271" s="63">
        <f t="shared" si="815"/>
        <v>5.8215377659757914</v>
      </c>
      <c r="BI5271" s="109">
        <f t="shared" si="817"/>
        <v>157950000</v>
      </c>
      <c r="BJ5271" s="203">
        <f t="shared" si="816"/>
        <v>3.6947507466076757E+24</v>
      </c>
    </row>
    <row r="5272" spans="53:62" s="174" customFormat="1" x14ac:dyDescent="0.35">
      <c r="BA5272" s="177">
        <v>5266</v>
      </c>
      <c r="BB5272" s="202">
        <f t="shared" si="809"/>
        <v>263300000</v>
      </c>
      <c r="BC5272" s="63">
        <f t="shared" si="810"/>
        <v>6195.3286025063198</v>
      </c>
      <c r="BD5272" s="63">
        <f t="shared" si="811"/>
        <v>6195.3286025132384</v>
      </c>
      <c r="BE5272" s="63">
        <f t="shared" si="812"/>
        <v>145.53842789939466</v>
      </c>
      <c r="BF5272" s="63">
        <f t="shared" si="813"/>
        <v>145.53842854939467</v>
      </c>
      <c r="BG5272" s="63">
        <f t="shared" si="814"/>
        <v>5.8215371159757918</v>
      </c>
      <c r="BH5272" s="63">
        <f t="shared" si="815"/>
        <v>5.8215377659757914</v>
      </c>
      <c r="BI5272" s="109">
        <f t="shared" si="817"/>
        <v>157980000</v>
      </c>
      <c r="BJ5272" s="203">
        <f t="shared" si="816"/>
        <v>3.6949710945057981E+24</v>
      </c>
    </row>
    <row r="5273" spans="53:62" s="174" customFormat="1" x14ac:dyDescent="0.35">
      <c r="BA5273" s="177">
        <v>5267</v>
      </c>
      <c r="BB5273" s="202">
        <f t="shared" si="809"/>
        <v>263350000</v>
      </c>
      <c r="BC5273" s="63">
        <f t="shared" si="810"/>
        <v>6196.4987960445706</v>
      </c>
      <c r="BD5273" s="63">
        <f t="shared" si="811"/>
        <v>6196.4987960514891</v>
      </c>
      <c r="BE5273" s="63">
        <f t="shared" si="812"/>
        <v>145.53842789939466</v>
      </c>
      <c r="BF5273" s="63">
        <f t="shared" si="813"/>
        <v>145.53842854939467</v>
      </c>
      <c r="BG5273" s="63">
        <f t="shared" si="814"/>
        <v>5.8215371159757918</v>
      </c>
      <c r="BH5273" s="63">
        <f t="shared" si="815"/>
        <v>5.8215377659757914</v>
      </c>
      <c r="BI5273" s="109">
        <f t="shared" si="817"/>
        <v>158010000</v>
      </c>
      <c r="BJ5273" s="203">
        <f t="shared" si="816"/>
        <v>3.6951913589240178E+24</v>
      </c>
    </row>
    <row r="5274" spans="53:62" s="174" customFormat="1" x14ac:dyDescent="0.35">
      <c r="BA5274" s="177">
        <v>5268</v>
      </c>
      <c r="BB5274" s="202">
        <f t="shared" si="809"/>
        <v>263400000</v>
      </c>
      <c r="BC5274" s="63">
        <f t="shared" si="810"/>
        <v>6197.668987205202</v>
      </c>
      <c r="BD5274" s="63">
        <f t="shared" si="811"/>
        <v>6197.6689872121215</v>
      </c>
      <c r="BE5274" s="63">
        <f t="shared" si="812"/>
        <v>145.53842789939466</v>
      </c>
      <c r="BF5274" s="63">
        <f t="shared" si="813"/>
        <v>145.53842854939467</v>
      </c>
      <c r="BG5274" s="63">
        <f t="shared" si="814"/>
        <v>5.8215371159757918</v>
      </c>
      <c r="BH5274" s="63">
        <f t="shared" si="815"/>
        <v>5.8215377659757914</v>
      </c>
      <c r="BI5274" s="109">
        <f t="shared" si="817"/>
        <v>158040000</v>
      </c>
      <c r="BJ5274" s="203">
        <f t="shared" si="816"/>
        <v>3.6954115398939617E+24</v>
      </c>
    </row>
    <row r="5275" spans="53:62" s="174" customFormat="1" x14ac:dyDescent="0.35">
      <c r="BA5275" s="177">
        <v>5269</v>
      </c>
      <c r="BB5275" s="202">
        <f t="shared" si="809"/>
        <v>263450000</v>
      </c>
      <c r="BC5275" s="63">
        <f t="shared" si="810"/>
        <v>6198.8391759884071</v>
      </c>
      <c r="BD5275" s="63">
        <f t="shared" si="811"/>
        <v>6198.8391759953283</v>
      </c>
      <c r="BE5275" s="63">
        <f t="shared" si="812"/>
        <v>145.53842789939466</v>
      </c>
      <c r="BF5275" s="63">
        <f t="shared" si="813"/>
        <v>145.53842854939467</v>
      </c>
      <c r="BG5275" s="63">
        <f t="shared" si="814"/>
        <v>5.8215371159757918</v>
      </c>
      <c r="BH5275" s="63">
        <f t="shared" si="815"/>
        <v>5.8215377659757914</v>
      </c>
      <c r="BI5275" s="109">
        <f t="shared" si="817"/>
        <v>158070000</v>
      </c>
      <c r="BJ5275" s="203">
        <f t="shared" si="816"/>
        <v>3.6956316374472446E+24</v>
      </c>
    </row>
    <row r="5276" spans="53:62" s="174" customFormat="1" x14ac:dyDescent="0.35">
      <c r="BA5276" s="177">
        <v>5270</v>
      </c>
      <c r="BB5276" s="202">
        <f t="shared" si="809"/>
        <v>263500000</v>
      </c>
      <c r="BC5276" s="63">
        <f t="shared" si="810"/>
        <v>6200.0093623940584</v>
      </c>
      <c r="BD5276" s="63">
        <f t="shared" si="811"/>
        <v>6200.0093624009814</v>
      </c>
      <c r="BE5276" s="63">
        <f t="shared" si="812"/>
        <v>145.53842789939466</v>
      </c>
      <c r="BF5276" s="63">
        <f t="shared" si="813"/>
        <v>145.53842854939467</v>
      </c>
      <c r="BG5276" s="63">
        <f t="shared" si="814"/>
        <v>5.8215371159757918</v>
      </c>
      <c r="BH5276" s="63">
        <f t="shared" si="815"/>
        <v>5.8215377659757914</v>
      </c>
      <c r="BI5276" s="109">
        <f t="shared" si="817"/>
        <v>158100000</v>
      </c>
      <c r="BJ5276" s="203">
        <f t="shared" si="816"/>
        <v>3.6958516516154705E+24</v>
      </c>
    </row>
    <row r="5277" spans="53:62" s="174" customFormat="1" x14ac:dyDescent="0.35">
      <c r="BA5277" s="177">
        <v>5271</v>
      </c>
      <c r="BB5277" s="202">
        <f t="shared" si="809"/>
        <v>263550000</v>
      </c>
      <c r="BC5277" s="63">
        <f t="shared" si="810"/>
        <v>6201.179546422155</v>
      </c>
      <c r="BD5277" s="63">
        <f t="shared" si="811"/>
        <v>6201.1795464290799</v>
      </c>
      <c r="BE5277" s="63">
        <f t="shared" si="812"/>
        <v>145.53842789939466</v>
      </c>
      <c r="BF5277" s="63">
        <f t="shared" si="813"/>
        <v>145.53842854939467</v>
      </c>
      <c r="BG5277" s="63">
        <f t="shared" si="814"/>
        <v>5.8215371159757918</v>
      </c>
      <c r="BH5277" s="63">
        <f t="shared" si="815"/>
        <v>5.8215377659757914</v>
      </c>
      <c r="BI5277" s="109">
        <f t="shared" si="817"/>
        <v>158130000</v>
      </c>
      <c r="BJ5277" s="203">
        <f t="shared" si="816"/>
        <v>3.6960715824302282E+24</v>
      </c>
    </row>
    <row r="5278" spans="53:62" s="174" customFormat="1" x14ac:dyDescent="0.35">
      <c r="BA5278" s="177">
        <v>5272</v>
      </c>
      <c r="BB5278" s="202">
        <f t="shared" si="809"/>
        <v>263600000</v>
      </c>
      <c r="BC5278" s="63">
        <f t="shared" si="810"/>
        <v>6202.3497280728279</v>
      </c>
      <c r="BD5278" s="63">
        <f t="shared" si="811"/>
        <v>6202.3497280797528</v>
      </c>
      <c r="BE5278" s="63">
        <f t="shared" si="812"/>
        <v>145.53842789939466</v>
      </c>
      <c r="BF5278" s="63">
        <f t="shared" si="813"/>
        <v>145.53842854939467</v>
      </c>
      <c r="BG5278" s="63">
        <f t="shared" si="814"/>
        <v>5.8215371159757918</v>
      </c>
      <c r="BH5278" s="63">
        <f t="shared" si="815"/>
        <v>5.8215377659757914</v>
      </c>
      <c r="BI5278" s="109">
        <f t="shared" si="817"/>
        <v>158160000</v>
      </c>
      <c r="BJ5278" s="203">
        <f t="shared" si="816"/>
        <v>3.6962914299230978E+24</v>
      </c>
    </row>
    <row r="5279" spans="53:62" s="174" customFormat="1" x14ac:dyDescent="0.35">
      <c r="BA5279" s="177">
        <v>5273</v>
      </c>
      <c r="BB5279" s="202">
        <f t="shared" si="809"/>
        <v>263650000</v>
      </c>
      <c r="BC5279" s="63">
        <f t="shared" si="810"/>
        <v>6203.5199073459453</v>
      </c>
      <c r="BD5279" s="63">
        <f t="shared" si="811"/>
        <v>6203.5199073528711</v>
      </c>
      <c r="BE5279" s="63">
        <f t="shared" si="812"/>
        <v>145.53842789939466</v>
      </c>
      <c r="BF5279" s="63">
        <f t="shared" si="813"/>
        <v>145.53842854939467</v>
      </c>
      <c r="BG5279" s="63">
        <f t="shared" si="814"/>
        <v>5.8215371159757918</v>
      </c>
      <c r="BH5279" s="63">
        <f t="shared" si="815"/>
        <v>5.8215377659757914</v>
      </c>
      <c r="BI5279" s="109">
        <f t="shared" si="817"/>
        <v>158190000</v>
      </c>
      <c r="BJ5279" s="203">
        <f t="shared" si="816"/>
        <v>3.6965111941256465E+24</v>
      </c>
    </row>
    <row r="5280" spans="53:62" s="174" customFormat="1" x14ac:dyDescent="0.35">
      <c r="BA5280" s="177">
        <v>5274</v>
      </c>
      <c r="BB5280" s="202">
        <f t="shared" si="809"/>
        <v>263700000</v>
      </c>
      <c r="BC5280" s="63">
        <f t="shared" si="810"/>
        <v>6204.690084241638</v>
      </c>
      <c r="BD5280" s="63">
        <f t="shared" si="811"/>
        <v>6204.6900842485647</v>
      </c>
      <c r="BE5280" s="63">
        <f t="shared" si="812"/>
        <v>145.53842789939466</v>
      </c>
      <c r="BF5280" s="63">
        <f t="shared" si="813"/>
        <v>145.53842854939467</v>
      </c>
      <c r="BG5280" s="63">
        <f t="shared" si="814"/>
        <v>5.8215371159757918</v>
      </c>
      <c r="BH5280" s="63">
        <f t="shared" si="815"/>
        <v>5.8215377659757914</v>
      </c>
      <c r="BI5280" s="109">
        <f t="shared" si="817"/>
        <v>158220000</v>
      </c>
      <c r="BJ5280" s="203">
        <f t="shared" si="816"/>
        <v>3.6967308750694285E+24</v>
      </c>
    </row>
    <row r="5281" spans="53:62" s="174" customFormat="1" x14ac:dyDescent="0.35">
      <c r="BA5281" s="177">
        <v>5275</v>
      </c>
      <c r="BB5281" s="202">
        <f t="shared" si="809"/>
        <v>263750000</v>
      </c>
      <c r="BC5281" s="63">
        <f t="shared" si="810"/>
        <v>6205.8602587597752</v>
      </c>
      <c r="BD5281" s="63">
        <f t="shared" si="811"/>
        <v>6205.8602587667037</v>
      </c>
      <c r="BE5281" s="63">
        <f t="shared" si="812"/>
        <v>145.53842789939466</v>
      </c>
      <c r="BF5281" s="63">
        <f t="shared" si="813"/>
        <v>145.53842854939467</v>
      </c>
      <c r="BG5281" s="63">
        <f t="shared" si="814"/>
        <v>5.8215371159757918</v>
      </c>
      <c r="BH5281" s="63">
        <f t="shared" si="815"/>
        <v>5.8215377659757914</v>
      </c>
      <c r="BI5281" s="109">
        <f t="shared" si="817"/>
        <v>158250000</v>
      </c>
      <c r="BJ5281" s="203">
        <f t="shared" si="816"/>
        <v>3.6969504727859865E+24</v>
      </c>
    </row>
    <row r="5282" spans="53:62" s="174" customFormat="1" x14ac:dyDescent="0.35">
      <c r="BA5282" s="177">
        <v>5276</v>
      </c>
      <c r="BB5282" s="202">
        <f t="shared" si="809"/>
        <v>263800000</v>
      </c>
      <c r="BC5282" s="63">
        <f t="shared" si="810"/>
        <v>6207.0304309004878</v>
      </c>
      <c r="BD5282" s="63">
        <f t="shared" si="811"/>
        <v>6207.0304309074181</v>
      </c>
      <c r="BE5282" s="63">
        <f t="shared" si="812"/>
        <v>145.53842789939466</v>
      </c>
      <c r="BF5282" s="63">
        <f t="shared" si="813"/>
        <v>145.53842854939467</v>
      </c>
      <c r="BG5282" s="63">
        <f t="shared" si="814"/>
        <v>5.8215371159757918</v>
      </c>
      <c r="BH5282" s="63">
        <f t="shared" si="815"/>
        <v>5.8215377659757914</v>
      </c>
      <c r="BI5282" s="109">
        <f t="shared" si="817"/>
        <v>158280000</v>
      </c>
      <c r="BJ5282" s="203">
        <f t="shared" si="816"/>
        <v>3.6971699873068526E+24</v>
      </c>
    </row>
    <row r="5283" spans="53:62" s="174" customFormat="1" x14ac:dyDescent="0.35">
      <c r="BA5283" s="177">
        <v>5277</v>
      </c>
      <c r="BB5283" s="202">
        <f t="shared" si="809"/>
        <v>263850000</v>
      </c>
      <c r="BC5283" s="63">
        <f t="shared" si="810"/>
        <v>6208.2006006637112</v>
      </c>
      <c r="BD5283" s="63">
        <f t="shared" si="811"/>
        <v>6208.2006006706415</v>
      </c>
      <c r="BE5283" s="63">
        <f t="shared" si="812"/>
        <v>145.53842789939466</v>
      </c>
      <c r="BF5283" s="63">
        <f t="shared" si="813"/>
        <v>145.53842854939467</v>
      </c>
      <c r="BG5283" s="63">
        <f t="shared" si="814"/>
        <v>5.8215371159757918</v>
      </c>
      <c r="BH5283" s="63">
        <f t="shared" si="815"/>
        <v>5.8215377659757914</v>
      </c>
      <c r="BI5283" s="109">
        <f t="shared" si="817"/>
        <v>158310000</v>
      </c>
      <c r="BJ5283" s="203">
        <f t="shared" si="816"/>
        <v>3.6973894186635459E+24</v>
      </c>
    </row>
    <row r="5284" spans="53:62" s="174" customFormat="1" x14ac:dyDescent="0.35">
      <c r="BA5284" s="177">
        <v>5278</v>
      </c>
      <c r="BB5284" s="202">
        <f t="shared" si="809"/>
        <v>263900000</v>
      </c>
      <c r="BC5284" s="63">
        <f t="shared" si="810"/>
        <v>6209.3707680494435</v>
      </c>
      <c r="BD5284" s="63">
        <f t="shared" si="811"/>
        <v>6209.3707680563766</v>
      </c>
      <c r="BE5284" s="63">
        <f t="shared" si="812"/>
        <v>145.53842789939466</v>
      </c>
      <c r="BF5284" s="63">
        <f t="shared" si="813"/>
        <v>145.53842854939467</v>
      </c>
      <c r="BG5284" s="63">
        <f t="shared" si="814"/>
        <v>5.8215371159757918</v>
      </c>
      <c r="BH5284" s="63">
        <f t="shared" si="815"/>
        <v>5.8215377659757914</v>
      </c>
      <c r="BI5284" s="109">
        <f t="shared" si="817"/>
        <v>158340000</v>
      </c>
      <c r="BJ5284" s="203">
        <f t="shared" si="816"/>
        <v>3.6976087668875722E+24</v>
      </c>
    </row>
    <row r="5285" spans="53:62" s="174" customFormat="1" x14ac:dyDescent="0.35">
      <c r="BA5285" s="177">
        <v>5279</v>
      </c>
      <c r="BB5285" s="202">
        <f t="shared" si="809"/>
        <v>263950000</v>
      </c>
      <c r="BC5285" s="63">
        <f t="shared" si="810"/>
        <v>6210.5409330576877</v>
      </c>
      <c r="BD5285" s="63">
        <f t="shared" si="811"/>
        <v>6210.5409330646207</v>
      </c>
      <c r="BE5285" s="63">
        <f t="shared" si="812"/>
        <v>145.53842789939466</v>
      </c>
      <c r="BF5285" s="63">
        <f t="shared" si="813"/>
        <v>145.53842854939467</v>
      </c>
      <c r="BG5285" s="63">
        <f t="shared" si="814"/>
        <v>5.8215371159757918</v>
      </c>
      <c r="BH5285" s="63">
        <f t="shared" si="815"/>
        <v>5.8215377659757914</v>
      </c>
      <c r="BI5285" s="109">
        <f t="shared" si="817"/>
        <v>158370000</v>
      </c>
      <c r="BJ5285" s="203">
        <f t="shared" si="816"/>
        <v>3.6978280320104281E+24</v>
      </c>
    </row>
    <row r="5286" spans="53:62" s="174" customFormat="1" x14ac:dyDescent="0.35">
      <c r="BA5286" s="177">
        <v>5280</v>
      </c>
      <c r="BB5286" s="202">
        <f t="shared" si="809"/>
        <v>264000000</v>
      </c>
      <c r="BC5286" s="63">
        <f t="shared" si="810"/>
        <v>6211.7110956885044</v>
      </c>
      <c r="BD5286" s="63">
        <f t="shared" si="811"/>
        <v>6211.7110956954402</v>
      </c>
      <c r="BE5286" s="63">
        <f t="shared" si="812"/>
        <v>145.53842789939466</v>
      </c>
      <c r="BF5286" s="63">
        <f t="shared" si="813"/>
        <v>145.53842854939467</v>
      </c>
      <c r="BG5286" s="63">
        <f t="shared" si="814"/>
        <v>5.8215371159757918</v>
      </c>
      <c r="BH5286" s="63">
        <f t="shared" si="815"/>
        <v>5.8215377659757914</v>
      </c>
      <c r="BI5286" s="109">
        <f t="shared" si="817"/>
        <v>158400000</v>
      </c>
      <c r="BJ5286" s="203">
        <f t="shared" si="816"/>
        <v>3.6980472140635962E+24</v>
      </c>
    </row>
    <row r="5287" spans="53:62" s="174" customFormat="1" x14ac:dyDescent="0.35">
      <c r="BA5287" s="177">
        <v>5281</v>
      </c>
      <c r="BB5287" s="202">
        <f t="shared" si="809"/>
        <v>264050000</v>
      </c>
      <c r="BC5287" s="63">
        <f t="shared" si="810"/>
        <v>6212.8812559418338</v>
      </c>
      <c r="BD5287" s="63">
        <f t="shared" si="811"/>
        <v>6212.8812559487696</v>
      </c>
      <c r="BE5287" s="63">
        <f t="shared" si="812"/>
        <v>145.53842789939466</v>
      </c>
      <c r="BF5287" s="63">
        <f t="shared" si="813"/>
        <v>145.53842854939467</v>
      </c>
      <c r="BG5287" s="63">
        <f t="shared" si="814"/>
        <v>5.8215371159757918</v>
      </c>
      <c r="BH5287" s="63">
        <f t="shared" si="815"/>
        <v>5.8215377659757914</v>
      </c>
      <c r="BI5287" s="109">
        <f t="shared" si="817"/>
        <v>158430000</v>
      </c>
      <c r="BJ5287" s="203">
        <f t="shared" si="816"/>
        <v>3.6982663130785484E+24</v>
      </c>
    </row>
    <row r="5288" spans="53:62" s="174" customFormat="1" x14ac:dyDescent="0.35">
      <c r="BA5288" s="177">
        <v>5282</v>
      </c>
      <c r="BB5288" s="202">
        <f t="shared" si="809"/>
        <v>264100000</v>
      </c>
      <c r="BC5288" s="63">
        <f t="shared" si="810"/>
        <v>6214.0514138177368</v>
      </c>
      <c r="BD5288" s="63">
        <f t="shared" si="811"/>
        <v>6214.0514138246745</v>
      </c>
      <c r="BE5288" s="63">
        <f t="shared" si="812"/>
        <v>145.53842789939466</v>
      </c>
      <c r="BF5288" s="63">
        <f t="shared" si="813"/>
        <v>145.53842854939467</v>
      </c>
      <c r="BG5288" s="63">
        <f t="shared" si="814"/>
        <v>5.8215371159757918</v>
      </c>
      <c r="BH5288" s="63">
        <f t="shared" si="815"/>
        <v>5.8215377659757914</v>
      </c>
      <c r="BI5288" s="109">
        <f t="shared" si="817"/>
        <v>158460000</v>
      </c>
      <c r="BJ5288" s="203">
        <f t="shared" si="816"/>
        <v>3.6984853290867437E+24</v>
      </c>
    </row>
    <row r="5289" spans="53:62" s="174" customFormat="1" x14ac:dyDescent="0.35">
      <c r="BA5289" s="177">
        <v>5283</v>
      </c>
      <c r="BB5289" s="202">
        <f t="shared" si="809"/>
        <v>264150000</v>
      </c>
      <c r="BC5289" s="63">
        <f t="shared" si="810"/>
        <v>6215.2215693162143</v>
      </c>
      <c r="BD5289" s="63">
        <f t="shared" si="811"/>
        <v>6215.2215693231537</v>
      </c>
      <c r="BE5289" s="63">
        <f t="shared" si="812"/>
        <v>145.53842789939466</v>
      </c>
      <c r="BF5289" s="63">
        <f t="shared" si="813"/>
        <v>145.53842854939467</v>
      </c>
      <c r="BG5289" s="63">
        <f t="shared" si="814"/>
        <v>5.8215371159757918</v>
      </c>
      <c r="BH5289" s="63">
        <f t="shared" si="815"/>
        <v>5.8215377659757914</v>
      </c>
      <c r="BI5289" s="109">
        <f t="shared" si="817"/>
        <v>158490000</v>
      </c>
      <c r="BJ5289" s="203">
        <f t="shared" si="816"/>
        <v>3.6987042621196294E+24</v>
      </c>
    </row>
    <row r="5290" spans="53:62" s="174" customFormat="1" x14ac:dyDescent="0.35">
      <c r="BA5290" s="177">
        <v>5284</v>
      </c>
      <c r="BB5290" s="202">
        <f t="shared" si="809"/>
        <v>264200000</v>
      </c>
      <c r="BC5290" s="63">
        <f t="shared" si="810"/>
        <v>6216.3917224372017</v>
      </c>
      <c r="BD5290" s="63">
        <f t="shared" si="811"/>
        <v>6216.3917224441429</v>
      </c>
      <c r="BE5290" s="63">
        <f t="shared" si="812"/>
        <v>145.53842789939466</v>
      </c>
      <c r="BF5290" s="63">
        <f t="shared" si="813"/>
        <v>145.53842854939467</v>
      </c>
      <c r="BG5290" s="63">
        <f t="shared" si="814"/>
        <v>5.8215371159757918</v>
      </c>
      <c r="BH5290" s="63">
        <f t="shared" si="815"/>
        <v>5.8215377659757914</v>
      </c>
      <c r="BI5290" s="109">
        <f t="shared" si="817"/>
        <v>158520000</v>
      </c>
      <c r="BJ5290" s="203">
        <f t="shared" si="816"/>
        <v>3.698923112208642E+24</v>
      </c>
    </row>
    <row r="5291" spans="53:62" s="174" customFormat="1" x14ac:dyDescent="0.35">
      <c r="BA5291" s="177">
        <v>5285</v>
      </c>
      <c r="BB5291" s="202">
        <f t="shared" si="809"/>
        <v>264250000</v>
      </c>
      <c r="BC5291" s="63">
        <f t="shared" si="810"/>
        <v>6217.5618731807645</v>
      </c>
      <c r="BD5291" s="63">
        <f t="shared" si="811"/>
        <v>6217.5618731877075</v>
      </c>
      <c r="BE5291" s="63">
        <f t="shared" si="812"/>
        <v>145.53842789939466</v>
      </c>
      <c r="BF5291" s="63">
        <f t="shared" si="813"/>
        <v>145.53842854939467</v>
      </c>
      <c r="BG5291" s="63">
        <f t="shared" si="814"/>
        <v>5.8215371159757918</v>
      </c>
      <c r="BH5291" s="63">
        <f t="shared" si="815"/>
        <v>5.8215377659757914</v>
      </c>
      <c r="BI5291" s="109">
        <f t="shared" si="817"/>
        <v>158550000</v>
      </c>
      <c r="BJ5291" s="203">
        <f t="shared" si="816"/>
        <v>3.6991418793852045E+24</v>
      </c>
    </row>
    <row r="5292" spans="53:62" s="174" customFormat="1" x14ac:dyDescent="0.35">
      <c r="BA5292" s="177">
        <v>5286</v>
      </c>
      <c r="BB5292" s="202">
        <f t="shared" si="809"/>
        <v>264300000</v>
      </c>
      <c r="BC5292" s="63">
        <f t="shared" si="810"/>
        <v>6218.7320215469008</v>
      </c>
      <c r="BD5292" s="63">
        <f t="shared" si="811"/>
        <v>6218.7320215538466</v>
      </c>
      <c r="BE5292" s="63">
        <f t="shared" si="812"/>
        <v>145.53842789939466</v>
      </c>
      <c r="BF5292" s="63">
        <f t="shared" si="813"/>
        <v>145.53842854939467</v>
      </c>
      <c r="BG5292" s="63">
        <f t="shared" si="814"/>
        <v>5.8215371159757918</v>
      </c>
      <c r="BH5292" s="63">
        <f t="shared" si="815"/>
        <v>5.8215377659757914</v>
      </c>
      <c r="BI5292" s="109">
        <f t="shared" si="817"/>
        <v>158580000</v>
      </c>
      <c r="BJ5292" s="203">
        <f t="shared" si="816"/>
        <v>3.6993605636807291E+24</v>
      </c>
    </row>
    <row r="5293" spans="53:62" s="174" customFormat="1" x14ac:dyDescent="0.35">
      <c r="BA5293" s="177">
        <v>5287</v>
      </c>
      <c r="BB5293" s="202">
        <f t="shared" si="809"/>
        <v>264350000</v>
      </c>
      <c r="BC5293" s="63">
        <f t="shared" si="810"/>
        <v>6219.9021675356153</v>
      </c>
      <c r="BD5293" s="63">
        <f t="shared" si="811"/>
        <v>6219.9021675425602</v>
      </c>
      <c r="BE5293" s="63">
        <f t="shared" si="812"/>
        <v>145.53842789939466</v>
      </c>
      <c r="BF5293" s="63">
        <f t="shared" si="813"/>
        <v>145.53842854939467</v>
      </c>
      <c r="BG5293" s="63">
        <f t="shared" si="814"/>
        <v>5.8215371159757918</v>
      </c>
      <c r="BH5293" s="63">
        <f t="shared" si="815"/>
        <v>5.8215377659757914</v>
      </c>
      <c r="BI5293" s="109">
        <f t="shared" si="817"/>
        <v>158610000</v>
      </c>
      <c r="BJ5293" s="203">
        <f t="shared" si="816"/>
        <v>3.6995791651266149E+24</v>
      </c>
    </row>
    <row r="5294" spans="53:62" s="174" customFormat="1" x14ac:dyDescent="0.35">
      <c r="BA5294" s="177">
        <v>5288</v>
      </c>
      <c r="BB5294" s="202">
        <f t="shared" si="809"/>
        <v>264400000</v>
      </c>
      <c r="BC5294" s="63">
        <f t="shared" si="810"/>
        <v>6221.0723111469042</v>
      </c>
      <c r="BD5294" s="63">
        <f t="shared" si="811"/>
        <v>6221.0723111538491</v>
      </c>
      <c r="BE5294" s="63">
        <f t="shared" si="812"/>
        <v>145.53842789939466</v>
      </c>
      <c r="BF5294" s="63">
        <f t="shared" si="813"/>
        <v>145.53842854939467</v>
      </c>
      <c r="BG5294" s="63">
        <f t="shared" si="814"/>
        <v>5.8215371159757918</v>
      </c>
      <c r="BH5294" s="63">
        <f t="shared" si="815"/>
        <v>5.8215377659757914</v>
      </c>
      <c r="BI5294" s="109">
        <f t="shared" si="817"/>
        <v>158640000</v>
      </c>
      <c r="BJ5294" s="203">
        <f t="shared" si="816"/>
        <v>3.6997976837542505E+24</v>
      </c>
    </row>
    <row r="5295" spans="53:62" s="174" customFormat="1" x14ac:dyDescent="0.35">
      <c r="BA5295" s="177">
        <v>5289</v>
      </c>
      <c r="BB5295" s="202">
        <f t="shared" si="809"/>
        <v>264450000</v>
      </c>
      <c r="BC5295" s="63">
        <f t="shared" si="810"/>
        <v>6222.2424523807649</v>
      </c>
      <c r="BD5295" s="63">
        <f t="shared" si="811"/>
        <v>6222.2424523877125</v>
      </c>
      <c r="BE5295" s="63">
        <f t="shared" si="812"/>
        <v>145.53842789939466</v>
      </c>
      <c r="BF5295" s="63">
        <f t="shared" si="813"/>
        <v>145.53842854939467</v>
      </c>
      <c r="BG5295" s="63">
        <f t="shared" si="814"/>
        <v>5.8215371159757918</v>
      </c>
      <c r="BH5295" s="63">
        <f t="shared" si="815"/>
        <v>5.8215377659757914</v>
      </c>
      <c r="BI5295" s="109">
        <f t="shared" si="817"/>
        <v>158670000</v>
      </c>
      <c r="BJ5295" s="203">
        <f t="shared" si="816"/>
        <v>3.7000161195950122E+24</v>
      </c>
    </row>
    <row r="5296" spans="53:62" s="174" customFormat="1" x14ac:dyDescent="0.35">
      <c r="BA5296" s="177">
        <v>5290</v>
      </c>
      <c r="BB5296" s="202">
        <f t="shared" si="809"/>
        <v>264500000</v>
      </c>
      <c r="BC5296" s="63">
        <f t="shared" si="810"/>
        <v>6223.4125912372037</v>
      </c>
      <c r="BD5296" s="63">
        <f t="shared" si="811"/>
        <v>6223.4125912441514</v>
      </c>
      <c r="BE5296" s="63">
        <f t="shared" si="812"/>
        <v>145.53842789939466</v>
      </c>
      <c r="BF5296" s="63">
        <f t="shared" si="813"/>
        <v>145.53842854939467</v>
      </c>
      <c r="BG5296" s="63">
        <f t="shared" si="814"/>
        <v>5.8215371159757918</v>
      </c>
      <c r="BH5296" s="63">
        <f t="shared" si="815"/>
        <v>5.8215377659757914</v>
      </c>
      <c r="BI5296" s="109">
        <f t="shared" si="817"/>
        <v>158700000</v>
      </c>
      <c r="BJ5296" s="203">
        <f t="shared" si="816"/>
        <v>3.700234472680264E+24</v>
      </c>
    </row>
    <row r="5297" spans="53:62" s="174" customFormat="1" x14ac:dyDescent="0.35">
      <c r="BA5297" s="177">
        <v>5291</v>
      </c>
      <c r="BB5297" s="202">
        <f t="shared" si="809"/>
        <v>264550000</v>
      </c>
      <c r="BC5297" s="63">
        <f t="shared" si="810"/>
        <v>6224.5827277162152</v>
      </c>
      <c r="BD5297" s="63">
        <f t="shared" si="811"/>
        <v>6224.5827277231647</v>
      </c>
      <c r="BE5297" s="63">
        <f t="shared" si="812"/>
        <v>145.53842789939466</v>
      </c>
      <c r="BF5297" s="63">
        <f t="shared" si="813"/>
        <v>145.53842854939467</v>
      </c>
      <c r="BG5297" s="63">
        <f t="shared" si="814"/>
        <v>5.8215371159757918</v>
      </c>
      <c r="BH5297" s="63">
        <f t="shared" si="815"/>
        <v>5.8215377659757914</v>
      </c>
      <c r="BI5297" s="109">
        <f t="shared" si="817"/>
        <v>158730000</v>
      </c>
      <c r="BJ5297" s="203">
        <f t="shared" si="816"/>
        <v>3.7004527430413582E+24</v>
      </c>
    </row>
    <row r="5298" spans="53:62" s="174" customFormat="1" x14ac:dyDescent="0.35">
      <c r="BA5298" s="177">
        <v>5292</v>
      </c>
      <c r="BB5298" s="202">
        <f t="shared" si="809"/>
        <v>264600000</v>
      </c>
      <c r="BC5298" s="63">
        <f t="shared" si="810"/>
        <v>6225.7528618178658</v>
      </c>
      <c r="BD5298" s="63">
        <f t="shared" si="811"/>
        <v>6225.752861824818</v>
      </c>
      <c r="BE5298" s="63">
        <f t="shared" si="812"/>
        <v>145.53842789939466</v>
      </c>
      <c r="BF5298" s="63">
        <f t="shared" si="813"/>
        <v>145.53842854939467</v>
      </c>
      <c r="BG5298" s="63">
        <f t="shared" si="814"/>
        <v>5.8215371159757918</v>
      </c>
      <c r="BH5298" s="63">
        <f t="shared" si="815"/>
        <v>5.8215377659757914</v>
      </c>
      <c r="BI5298" s="109">
        <f t="shared" si="817"/>
        <v>158760000</v>
      </c>
      <c r="BJ5298" s="203">
        <f t="shared" si="816"/>
        <v>3.7006709307096351E+24</v>
      </c>
    </row>
    <row r="5299" spans="53:62" s="174" customFormat="1" x14ac:dyDescent="0.35">
      <c r="BA5299" s="177">
        <v>5293</v>
      </c>
      <c r="BB5299" s="202">
        <f t="shared" si="809"/>
        <v>264650000</v>
      </c>
      <c r="BC5299" s="63">
        <f t="shared" si="810"/>
        <v>6226.9229935420944</v>
      </c>
      <c r="BD5299" s="63">
        <f t="shared" si="811"/>
        <v>6226.9229935490448</v>
      </c>
      <c r="BE5299" s="63">
        <f t="shared" si="812"/>
        <v>145.53842789939466</v>
      </c>
      <c r="BF5299" s="63">
        <f t="shared" si="813"/>
        <v>145.53842854939467</v>
      </c>
      <c r="BG5299" s="63">
        <f t="shared" si="814"/>
        <v>5.8215371159757918</v>
      </c>
      <c r="BH5299" s="63">
        <f t="shared" si="815"/>
        <v>5.8215377659757914</v>
      </c>
      <c r="BI5299" s="109">
        <f t="shared" si="817"/>
        <v>158790000</v>
      </c>
      <c r="BJ5299" s="203">
        <f t="shared" si="816"/>
        <v>3.7008890357164233E+24</v>
      </c>
    </row>
    <row r="5300" spans="53:62" s="174" customFormat="1" x14ac:dyDescent="0.35">
      <c r="BA5300" s="177">
        <v>5294</v>
      </c>
      <c r="BB5300" s="202">
        <f t="shared" si="809"/>
        <v>264700000</v>
      </c>
      <c r="BC5300" s="63">
        <f t="shared" si="810"/>
        <v>6228.0931228889585</v>
      </c>
      <c r="BD5300" s="63">
        <f t="shared" si="811"/>
        <v>6228.0931228959125</v>
      </c>
      <c r="BE5300" s="63">
        <f t="shared" si="812"/>
        <v>145.53842789939466</v>
      </c>
      <c r="BF5300" s="63">
        <f t="shared" si="813"/>
        <v>145.53842854939467</v>
      </c>
      <c r="BG5300" s="63">
        <f t="shared" si="814"/>
        <v>5.8215371159757918</v>
      </c>
      <c r="BH5300" s="63">
        <f t="shared" si="815"/>
        <v>5.8215377659757914</v>
      </c>
      <c r="BI5300" s="109">
        <f t="shared" si="817"/>
        <v>158820000</v>
      </c>
      <c r="BJ5300" s="203">
        <f t="shared" si="816"/>
        <v>3.7011070580930401E+24</v>
      </c>
    </row>
    <row r="5301" spans="53:62" s="174" customFormat="1" x14ac:dyDescent="0.35">
      <c r="BA5301" s="177">
        <v>5295</v>
      </c>
      <c r="BB5301" s="202">
        <f t="shared" si="809"/>
        <v>264750000</v>
      </c>
      <c r="BC5301" s="63">
        <f t="shared" si="810"/>
        <v>6229.2632498583998</v>
      </c>
      <c r="BD5301" s="63">
        <f t="shared" si="811"/>
        <v>6229.2632498653547</v>
      </c>
      <c r="BE5301" s="63">
        <f t="shared" si="812"/>
        <v>145.53842789939466</v>
      </c>
      <c r="BF5301" s="63">
        <f t="shared" si="813"/>
        <v>145.53842854939467</v>
      </c>
      <c r="BG5301" s="63">
        <f t="shared" si="814"/>
        <v>5.8215371159757918</v>
      </c>
      <c r="BH5301" s="63">
        <f t="shared" si="815"/>
        <v>5.8215377659757914</v>
      </c>
      <c r="BI5301" s="109">
        <f t="shared" si="817"/>
        <v>158850000</v>
      </c>
      <c r="BJ5301" s="203">
        <f t="shared" si="816"/>
        <v>3.7013249978707898E+24</v>
      </c>
    </row>
    <row r="5302" spans="53:62" s="174" customFormat="1" x14ac:dyDescent="0.35">
      <c r="BA5302" s="177">
        <v>5296</v>
      </c>
      <c r="BB5302" s="202">
        <f t="shared" si="809"/>
        <v>264800000</v>
      </c>
      <c r="BC5302" s="63">
        <f t="shared" si="810"/>
        <v>6230.4333744504156</v>
      </c>
      <c r="BD5302" s="63">
        <f t="shared" si="811"/>
        <v>6230.4333744573714</v>
      </c>
      <c r="BE5302" s="63">
        <f t="shared" si="812"/>
        <v>145.53842789939466</v>
      </c>
      <c r="BF5302" s="63">
        <f t="shared" si="813"/>
        <v>145.53842854939467</v>
      </c>
      <c r="BG5302" s="63">
        <f t="shared" si="814"/>
        <v>5.8215371159757918</v>
      </c>
      <c r="BH5302" s="63">
        <f t="shared" si="815"/>
        <v>5.8215377659757914</v>
      </c>
      <c r="BI5302" s="109">
        <f t="shared" si="817"/>
        <v>158880000</v>
      </c>
      <c r="BJ5302" s="203">
        <f t="shared" si="816"/>
        <v>3.7015428550809656E+24</v>
      </c>
    </row>
    <row r="5303" spans="53:62" s="174" customFormat="1" x14ac:dyDescent="0.35">
      <c r="BA5303" s="177">
        <v>5297</v>
      </c>
      <c r="BB5303" s="202">
        <f t="shared" si="809"/>
        <v>264850000</v>
      </c>
      <c r="BC5303" s="63">
        <f t="shared" si="810"/>
        <v>6231.6034966651341</v>
      </c>
      <c r="BD5303" s="63">
        <f t="shared" si="811"/>
        <v>6231.6034966720918</v>
      </c>
      <c r="BE5303" s="63">
        <f t="shared" si="812"/>
        <v>145.53842789939466</v>
      </c>
      <c r="BF5303" s="63">
        <f t="shared" si="813"/>
        <v>145.53842854939467</v>
      </c>
      <c r="BG5303" s="63">
        <f t="shared" si="814"/>
        <v>5.8215371159757918</v>
      </c>
      <c r="BH5303" s="63">
        <f t="shared" si="815"/>
        <v>5.8215377659757914</v>
      </c>
      <c r="BI5303" s="109">
        <f t="shared" si="817"/>
        <v>158910000</v>
      </c>
      <c r="BJ5303" s="203">
        <f t="shared" si="816"/>
        <v>3.7017606297548484E+24</v>
      </c>
    </row>
    <row r="5304" spans="53:62" s="174" customFormat="1" x14ac:dyDescent="0.35">
      <c r="BA5304" s="177">
        <v>5298</v>
      </c>
      <c r="BB5304" s="202">
        <f t="shared" si="809"/>
        <v>264900000</v>
      </c>
      <c r="BC5304" s="63">
        <f t="shared" si="810"/>
        <v>6232.7736165024271</v>
      </c>
      <c r="BD5304" s="63">
        <f t="shared" si="811"/>
        <v>6232.7736165093875</v>
      </c>
      <c r="BE5304" s="63">
        <f t="shared" si="812"/>
        <v>145.53842789939466</v>
      </c>
      <c r="BF5304" s="63">
        <f t="shared" si="813"/>
        <v>145.53842854939467</v>
      </c>
      <c r="BG5304" s="63">
        <f t="shared" si="814"/>
        <v>5.8215371159757918</v>
      </c>
      <c r="BH5304" s="63">
        <f t="shared" si="815"/>
        <v>5.8215377659757914</v>
      </c>
      <c r="BI5304" s="109">
        <f t="shared" si="817"/>
        <v>158940000</v>
      </c>
      <c r="BJ5304" s="203">
        <f t="shared" si="816"/>
        <v>3.701978321923708E+24</v>
      </c>
    </row>
    <row r="5305" spans="53:62" s="174" customFormat="1" x14ac:dyDescent="0.35">
      <c r="BA5305" s="177">
        <v>5299</v>
      </c>
      <c r="BB5305" s="202">
        <f t="shared" si="809"/>
        <v>264950000</v>
      </c>
      <c r="BC5305" s="63">
        <f t="shared" si="810"/>
        <v>6233.9437339623619</v>
      </c>
      <c r="BD5305" s="63">
        <f t="shared" si="811"/>
        <v>6233.9437339693231</v>
      </c>
      <c r="BE5305" s="63">
        <f t="shared" si="812"/>
        <v>145.53842789939466</v>
      </c>
      <c r="BF5305" s="63">
        <f t="shared" si="813"/>
        <v>145.53842854939467</v>
      </c>
      <c r="BG5305" s="63">
        <f t="shared" si="814"/>
        <v>5.8215371159757918</v>
      </c>
      <c r="BH5305" s="63">
        <f t="shared" si="815"/>
        <v>5.8215377659757914</v>
      </c>
      <c r="BI5305" s="109">
        <f t="shared" si="817"/>
        <v>158970000</v>
      </c>
      <c r="BJ5305" s="203">
        <f t="shared" si="816"/>
        <v>3.7021959316188007E+24</v>
      </c>
    </row>
    <row r="5306" spans="53:62" s="174" customFormat="1" x14ac:dyDescent="0.35">
      <c r="BA5306" s="177">
        <v>5300</v>
      </c>
      <c r="BB5306" s="202">
        <f t="shared" si="809"/>
        <v>265000000</v>
      </c>
      <c r="BC5306" s="63">
        <f t="shared" si="810"/>
        <v>6235.1138490449366</v>
      </c>
      <c r="BD5306" s="63">
        <f t="shared" si="811"/>
        <v>6235.1138490518979</v>
      </c>
      <c r="BE5306" s="63">
        <f t="shared" si="812"/>
        <v>145.53842789939466</v>
      </c>
      <c r="BF5306" s="63">
        <f t="shared" si="813"/>
        <v>145.53842854939467</v>
      </c>
      <c r="BG5306" s="63">
        <f t="shared" si="814"/>
        <v>5.8215371159757918</v>
      </c>
      <c r="BH5306" s="63">
        <f t="shared" si="815"/>
        <v>5.8215377659757914</v>
      </c>
      <c r="BI5306" s="109">
        <f t="shared" si="817"/>
        <v>159000000</v>
      </c>
      <c r="BJ5306" s="203">
        <f t="shared" si="816"/>
        <v>3.7024134588713739E+24</v>
      </c>
    </row>
    <row r="5307" spans="53:62" s="174" customFormat="1" x14ac:dyDescent="0.35">
      <c r="BA5307" s="177">
        <v>5301</v>
      </c>
      <c r="BB5307" s="202">
        <f t="shared" si="809"/>
        <v>265050000</v>
      </c>
      <c r="BC5307" s="63">
        <f t="shared" si="810"/>
        <v>6236.2839617501495</v>
      </c>
      <c r="BD5307" s="63">
        <f t="shared" si="811"/>
        <v>6236.2839617571117</v>
      </c>
      <c r="BE5307" s="63">
        <f t="shared" si="812"/>
        <v>145.53842789939466</v>
      </c>
      <c r="BF5307" s="63">
        <f t="shared" si="813"/>
        <v>145.53842854939467</v>
      </c>
      <c r="BG5307" s="63">
        <f t="shared" si="814"/>
        <v>5.8215371159757918</v>
      </c>
      <c r="BH5307" s="63">
        <f t="shared" si="815"/>
        <v>5.8215377659757914</v>
      </c>
      <c r="BI5307" s="109">
        <f t="shared" si="817"/>
        <v>159030000</v>
      </c>
      <c r="BJ5307" s="203">
        <f t="shared" si="816"/>
        <v>3.7026309037126601E+24</v>
      </c>
    </row>
    <row r="5308" spans="53:62" s="174" customFormat="1" x14ac:dyDescent="0.35">
      <c r="BA5308" s="177">
        <v>5302</v>
      </c>
      <c r="BB5308" s="202">
        <f t="shared" si="809"/>
        <v>265100000</v>
      </c>
      <c r="BC5308" s="63">
        <f t="shared" si="810"/>
        <v>6237.4540720780005</v>
      </c>
      <c r="BD5308" s="63">
        <f t="shared" si="811"/>
        <v>6237.4540720849654</v>
      </c>
      <c r="BE5308" s="63">
        <f t="shared" si="812"/>
        <v>145.53842789939466</v>
      </c>
      <c r="BF5308" s="63">
        <f t="shared" si="813"/>
        <v>145.53842854939467</v>
      </c>
      <c r="BG5308" s="63">
        <f t="shared" si="814"/>
        <v>5.8215371159757918</v>
      </c>
      <c r="BH5308" s="63">
        <f t="shared" si="815"/>
        <v>5.8215377659757914</v>
      </c>
      <c r="BI5308" s="109">
        <f t="shared" si="817"/>
        <v>159060000</v>
      </c>
      <c r="BJ5308" s="203">
        <f t="shared" si="816"/>
        <v>3.702848266173881E+24</v>
      </c>
    </row>
    <row r="5309" spans="53:62" s="174" customFormat="1" x14ac:dyDescent="0.35">
      <c r="BA5309" s="177">
        <v>5303</v>
      </c>
      <c r="BB5309" s="202">
        <f t="shared" si="809"/>
        <v>265150000</v>
      </c>
      <c r="BC5309" s="63">
        <f t="shared" si="810"/>
        <v>6238.6241800284924</v>
      </c>
      <c r="BD5309" s="63">
        <f t="shared" si="811"/>
        <v>6238.6241800354592</v>
      </c>
      <c r="BE5309" s="63">
        <f t="shared" si="812"/>
        <v>145.53842789939466</v>
      </c>
      <c r="BF5309" s="63">
        <f t="shared" si="813"/>
        <v>145.53842854939467</v>
      </c>
      <c r="BG5309" s="63">
        <f t="shared" si="814"/>
        <v>5.8215371159757918</v>
      </c>
      <c r="BH5309" s="63">
        <f t="shared" si="815"/>
        <v>5.8215377659757914</v>
      </c>
      <c r="BI5309" s="109">
        <f t="shared" si="817"/>
        <v>159090000</v>
      </c>
      <c r="BJ5309" s="203">
        <f t="shared" si="816"/>
        <v>3.703065546286247E+24</v>
      </c>
    </row>
    <row r="5310" spans="53:62" s="174" customFormat="1" x14ac:dyDescent="0.35">
      <c r="BA5310" s="177">
        <v>5304</v>
      </c>
      <c r="BB5310" s="202">
        <f t="shared" si="809"/>
        <v>265200000</v>
      </c>
      <c r="BC5310" s="63">
        <f t="shared" si="810"/>
        <v>6239.7942856016243</v>
      </c>
      <c r="BD5310" s="63">
        <f t="shared" si="811"/>
        <v>6239.7942856085911</v>
      </c>
      <c r="BE5310" s="63">
        <f t="shared" si="812"/>
        <v>145.53842789939466</v>
      </c>
      <c r="BF5310" s="63">
        <f t="shared" si="813"/>
        <v>145.53842854939467</v>
      </c>
      <c r="BG5310" s="63">
        <f t="shared" si="814"/>
        <v>5.8215371159757918</v>
      </c>
      <c r="BH5310" s="63">
        <f t="shared" si="815"/>
        <v>5.8215377659757914</v>
      </c>
      <c r="BI5310" s="109">
        <f t="shared" si="817"/>
        <v>159120000</v>
      </c>
      <c r="BJ5310" s="203">
        <f t="shared" si="816"/>
        <v>3.7032827440809574E+24</v>
      </c>
    </row>
    <row r="5311" spans="53:62" s="174" customFormat="1" x14ac:dyDescent="0.35">
      <c r="BA5311" s="177">
        <v>5305</v>
      </c>
      <c r="BB5311" s="202">
        <f t="shared" si="809"/>
        <v>265250000</v>
      </c>
      <c r="BC5311" s="63">
        <f t="shared" si="810"/>
        <v>6240.9643887974589</v>
      </c>
      <c r="BD5311" s="63">
        <f t="shared" si="811"/>
        <v>6240.9643888044284</v>
      </c>
      <c r="BE5311" s="63">
        <f t="shared" si="812"/>
        <v>145.53842789939466</v>
      </c>
      <c r="BF5311" s="63">
        <f t="shared" si="813"/>
        <v>145.53842854939467</v>
      </c>
      <c r="BG5311" s="63">
        <f t="shared" si="814"/>
        <v>5.8215371159757918</v>
      </c>
      <c r="BH5311" s="63">
        <f t="shared" si="815"/>
        <v>5.8215377659757914</v>
      </c>
      <c r="BI5311" s="109">
        <f t="shared" si="817"/>
        <v>159150000</v>
      </c>
      <c r="BJ5311" s="203">
        <f t="shared" si="816"/>
        <v>3.7034998595891974E+24</v>
      </c>
    </row>
    <row r="5312" spans="53:62" s="174" customFormat="1" x14ac:dyDescent="0.35">
      <c r="BA5312" s="177">
        <v>5306</v>
      </c>
      <c r="BB5312" s="202">
        <f t="shared" si="809"/>
        <v>265300000</v>
      </c>
      <c r="BC5312" s="63">
        <f t="shared" si="810"/>
        <v>6242.1344896159344</v>
      </c>
      <c r="BD5312" s="63">
        <f t="shared" si="811"/>
        <v>6242.1344896229039</v>
      </c>
      <c r="BE5312" s="63">
        <f t="shared" si="812"/>
        <v>145.53842789939466</v>
      </c>
      <c r="BF5312" s="63">
        <f t="shared" si="813"/>
        <v>145.53842854939467</v>
      </c>
      <c r="BG5312" s="63">
        <f t="shared" si="814"/>
        <v>5.8215371159757918</v>
      </c>
      <c r="BH5312" s="63">
        <f t="shared" si="815"/>
        <v>5.8215377659757914</v>
      </c>
      <c r="BI5312" s="109">
        <f t="shared" si="817"/>
        <v>159180000</v>
      </c>
      <c r="BJ5312" s="203">
        <f t="shared" si="816"/>
        <v>3.703716892842142E+24</v>
      </c>
    </row>
    <row r="5313" spans="53:62" s="174" customFormat="1" x14ac:dyDescent="0.35">
      <c r="BA5313" s="177">
        <v>5307</v>
      </c>
      <c r="BB5313" s="202">
        <f t="shared" si="809"/>
        <v>265350000</v>
      </c>
      <c r="BC5313" s="63">
        <f t="shared" si="810"/>
        <v>6243.3045880570498</v>
      </c>
      <c r="BD5313" s="63">
        <f t="shared" si="811"/>
        <v>6243.3045880640202</v>
      </c>
      <c r="BE5313" s="63">
        <f t="shared" si="812"/>
        <v>145.53842789939466</v>
      </c>
      <c r="BF5313" s="63">
        <f t="shared" si="813"/>
        <v>145.53842854939467</v>
      </c>
      <c r="BG5313" s="63">
        <f t="shared" si="814"/>
        <v>5.8215371159757918</v>
      </c>
      <c r="BH5313" s="63">
        <f t="shared" si="815"/>
        <v>5.8215377659757914</v>
      </c>
      <c r="BI5313" s="109">
        <f t="shared" si="817"/>
        <v>159210000</v>
      </c>
      <c r="BJ5313" s="203">
        <f t="shared" si="816"/>
        <v>3.7039338438709543E+24</v>
      </c>
    </row>
    <row r="5314" spans="53:62" s="174" customFormat="1" x14ac:dyDescent="0.35">
      <c r="BA5314" s="177">
        <v>5308</v>
      </c>
      <c r="BB5314" s="202">
        <f t="shared" si="809"/>
        <v>265400000</v>
      </c>
      <c r="BC5314" s="63">
        <f t="shared" si="810"/>
        <v>6244.474684120868</v>
      </c>
      <c r="BD5314" s="63">
        <f t="shared" si="811"/>
        <v>6244.4746841278393</v>
      </c>
      <c r="BE5314" s="63">
        <f t="shared" si="812"/>
        <v>145.53842789939466</v>
      </c>
      <c r="BF5314" s="63">
        <f t="shared" si="813"/>
        <v>145.53842854939467</v>
      </c>
      <c r="BG5314" s="63">
        <f t="shared" si="814"/>
        <v>5.8215371159757918</v>
      </c>
      <c r="BH5314" s="63">
        <f t="shared" si="815"/>
        <v>5.8215377659757914</v>
      </c>
      <c r="BI5314" s="109">
        <f t="shared" si="817"/>
        <v>159240000</v>
      </c>
      <c r="BJ5314" s="203">
        <f t="shared" si="816"/>
        <v>3.7041507127067848E+24</v>
      </c>
    </row>
    <row r="5315" spans="53:62" s="174" customFormat="1" x14ac:dyDescent="0.35">
      <c r="BA5315" s="177">
        <v>5309</v>
      </c>
      <c r="BB5315" s="202">
        <f t="shared" si="809"/>
        <v>265450000</v>
      </c>
      <c r="BC5315" s="63">
        <f t="shared" si="810"/>
        <v>6245.6447778073889</v>
      </c>
      <c r="BD5315" s="63">
        <f t="shared" si="811"/>
        <v>6245.6447778143638</v>
      </c>
      <c r="BE5315" s="63">
        <f t="shared" si="812"/>
        <v>145.53842789939466</v>
      </c>
      <c r="BF5315" s="63">
        <f t="shared" si="813"/>
        <v>145.53842854939467</v>
      </c>
      <c r="BG5315" s="63">
        <f t="shared" si="814"/>
        <v>5.8215371159757918</v>
      </c>
      <c r="BH5315" s="63">
        <f t="shared" si="815"/>
        <v>5.8215377659757914</v>
      </c>
      <c r="BI5315" s="109">
        <f t="shared" si="817"/>
        <v>159270000</v>
      </c>
      <c r="BJ5315" s="203">
        <f t="shared" si="816"/>
        <v>3.704367499380773E+24</v>
      </c>
    </row>
    <row r="5316" spans="53:62" s="174" customFormat="1" x14ac:dyDescent="0.35">
      <c r="BA5316" s="177">
        <v>5310</v>
      </c>
      <c r="BB5316" s="202">
        <f t="shared" si="809"/>
        <v>265500000</v>
      </c>
      <c r="BC5316" s="63">
        <f t="shared" si="810"/>
        <v>6246.8148691165525</v>
      </c>
      <c r="BD5316" s="63">
        <f t="shared" si="811"/>
        <v>6246.8148691235265</v>
      </c>
      <c r="BE5316" s="63">
        <f t="shared" si="812"/>
        <v>145.53842789939466</v>
      </c>
      <c r="BF5316" s="63">
        <f t="shared" si="813"/>
        <v>145.53842854939467</v>
      </c>
      <c r="BG5316" s="63">
        <f t="shared" si="814"/>
        <v>5.8215371159757918</v>
      </c>
      <c r="BH5316" s="63">
        <f t="shared" si="815"/>
        <v>5.8215377659757914</v>
      </c>
      <c r="BI5316" s="109">
        <f t="shared" si="817"/>
        <v>159300000</v>
      </c>
      <c r="BJ5316" s="203">
        <f t="shared" si="816"/>
        <v>3.7045842039240466E+24</v>
      </c>
    </row>
    <row r="5317" spans="53:62" s="174" customFormat="1" x14ac:dyDescent="0.35">
      <c r="BA5317" s="177">
        <v>5311</v>
      </c>
      <c r="BB5317" s="202">
        <f t="shared" si="809"/>
        <v>265550000</v>
      </c>
      <c r="BC5317" s="63">
        <f t="shared" si="810"/>
        <v>6247.984958048417</v>
      </c>
      <c r="BD5317" s="63">
        <f t="shared" si="811"/>
        <v>6247.9849580553946</v>
      </c>
      <c r="BE5317" s="63">
        <f t="shared" si="812"/>
        <v>145.53842789939466</v>
      </c>
      <c r="BF5317" s="63">
        <f t="shared" si="813"/>
        <v>145.53842854939467</v>
      </c>
      <c r="BG5317" s="63">
        <f t="shared" si="814"/>
        <v>5.8215371159757918</v>
      </c>
      <c r="BH5317" s="63">
        <f t="shared" si="815"/>
        <v>5.8215377659757914</v>
      </c>
      <c r="BI5317" s="109">
        <f t="shared" si="817"/>
        <v>159330000</v>
      </c>
      <c r="BJ5317" s="203">
        <f t="shared" si="816"/>
        <v>3.7048008263677207E+24</v>
      </c>
    </row>
    <row r="5318" spans="53:62" s="174" customFormat="1" x14ac:dyDescent="0.35">
      <c r="BA5318" s="177">
        <v>5312</v>
      </c>
      <c r="BB5318" s="202">
        <f t="shared" ref="BB5318:BB5381" si="818">BA5318*50000</f>
        <v>265600000</v>
      </c>
      <c r="BC5318" s="63">
        <f t="shared" ref="BC5318:BC5381" si="819">($F$5+$F$6+$F$7+$F$8+$F$9)*(1-EXP(-$F$20*(1-$DC$6%)*BB5318/(2*$F$17)))*$F$25*$F$1*10^3*11600/($F$20*(1-$DC$6%))</f>
        <v>6249.1550446029878</v>
      </c>
      <c r="BD5318" s="63">
        <f t="shared" ref="BD5318:BD5381" si="820">($F$25*$F$1*10^3*11600*($F$5+$F$6+$F$7+$F$8+$F$9)/($F$27*$F$29*(1-$DC$6%))+$F$28/$F$27)*(1-EXP(-$F$27*$F$29*(1-$DC$6%)*BB5318/(2*$F$17)))</f>
        <v>6249.1550446099654</v>
      </c>
      <c r="BE5318" s="63">
        <f t="shared" ref="BE5318:BE5381" si="821">($F$5+$F$6+$F$7+$F$8+$F$9)*(1-EXP(-$F$20*(1-$DC$5%)*BB5318/(2*$F$17)))*$F$25*$F$1*10^3*11600/($F$20*(1-$DC$5%))</f>
        <v>145.53842789939466</v>
      </c>
      <c r="BF5318" s="63">
        <f t="shared" ref="BF5318:BF5381" si="822">($F$25*$F$1*10^3*11600*($F$5+$F$6+$F$7+$F$8+$F$9)/($F$27*$F$29*(1-$DC$5%))+$F$28/$F$27)*(1-EXP(-$F$27*$F$29*(1-$DC$5%)*BB5318/(2*$F$17)))</f>
        <v>145.53842854939467</v>
      </c>
      <c r="BG5318" s="63">
        <f t="shared" ref="BG5318:BG5381" si="823">($F$5+$F$6+$F$7+$F$8+$F$9)*(1-EXP(-$F$20*(1-$DC$4%)*BB5318/(2*$F$17)))*$F$25*$F$1*10^3*11600/($F$20*(1-$DC$4%))</f>
        <v>5.8215371159757918</v>
      </c>
      <c r="BH5318" s="63">
        <f t="shared" ref="BH5318:BH5381" si="824">($F$25*$F$1*10^3*11600*($F$5+$F$6+$F$7+$F$8+$F$9)/($F$27*$F$29*(1-$DC$4%))+$F$28/$F$27)*(1-EXP(-$F$27*$F$29*(1-$DC$4%)*BB5318/(2*$F$17)))</f>
        <v>5.8215377659757914</v>
      </c>
      <c r="BI5318" s="109">
        <f t="shared" si="817"/>
        <v>159360000</v>
      </c>
      <c r="BJ5318" s="203">
        <f t="shared" ref="BJ5318:BJ5381" si="825">($F$17/($F$20*(1-$F$19%)))*($F$5+$F$6+$F$7+$F$8+$F$9)*(1-EXP(-$F$20*(1-$F$19%)*BI5318/(2*$F$17)))+$F$17/($F$25*1000)*$F$11*EXP(-$F$20*(1-$F$19%)*BI5318/(2*$F$17))</f>
        <v>3.7050173667428998E+24</v>
      </c>
    </row>
    <row r="5319" spans="53:62" s="174" customFormat="1" x14ac:dyDescent="0.35">
      <c r="BA5319" s="177">
        <v>5313</v>
      </c>
      <c r="BB5319" s="202">
        <f t="shared" si="818"/>
        <v>265650000</v>
      </c>
      <c r="BC5319" s="63">
        <f t="shared" si="819"/>
        <v>6250.3251287801968</v>
      </c>
      <c r="BD5319" s="63">
        <f t="shared" si="820"/>
        <v>6250.3251287871772</v>
      </c>
      <c r="BE5319" s="63">
        <f t="shared" si="821"/>
        <v>145.53842789939466</v>
      </c>
      <c r="BF5319" s="63">
        <f t="shared" si="822"/>
        <v>145.53842854939467</v>
      </c>
      <c r="BG5319" s="63">
        <f t="shared" si="823"/>
        <v>5.8215371159757918</v>
      </c>
      <c r="BH5319" s="63">
        <f t="shared" si="824"/>
        <v>5.8215377659757914</v>
      </c>
      <c r="BI5319" s="109">
        <f t="shared" ref="BI5319:BI5382" si="826">BA5319*30000</f>
        <v>159390000</v>
      </c>
      <c r="BJ5319" s="203">
        <f t="shared" si="825"/>
        <v>3.7052338250806752E+24</v>
      </c>
    </row>
    <row r="5320" spans="53:62" s="174" customFormat="1" x14ac:dyDescent="0.35">
      <c r="BA5320" s="177">
        <v>5314</v>
      </c>
      <c r="BB5320" s="202">
        <f t="shared" si="818"/>
        <v>265700000</v>
      </c>
      <c r="BC5320" s="63">
        <f t="shared" si="819"/>
        <v>6251.4952105801767</v>
      </c>
      <c r="BD5320" s="63">
        <f t="shared" si="820"/>
        <v>6251.4952105871562</v>
      </c>
      <c r="BE5320" s="63">
        <f t="shared" si="821"/>
        <v>145.53842789939466</v>
      </c>
      <c r="BF5320" s="63">
        <f t="shared" si="822"/>
        <v>145.53842854939467</v>
      </c>
      <c r="BG5320" s="63">
        <f t="shared" si="823"/>
        <v>5.8215371159757918</v>
      </c>
      <c r="BH5320" s="63">
        <f t="shared" si="824"/>
        <v>5.8215377659757914</v>
      </c>
      <c r="BI5320" s="109">
        <f t="shared" si="826"/>
        <v>159420000</v>
      </c>
      <c r="BJ5320" s="203">
        <f t="shared" si="825"/>
        <v>3.705450201412128E+24</v>
      </c>
    </row>
    <row r="5321" spans="53:62" s="174" customFormat="1" x14ac:dyDescent="0.35">
      <c r="BA5321" s="177">
        <v>5315</v>
      </c>
      <c r="BB5321" s="202">
        <f t="shared" si="818"/>
        <v>265750000</v>
      </c>
      <c r="BC5321" s="63">
        <f t="shared" si="819"/>
        <v>6252.6652900028585</v>
      </c>
      <c r="BD5321" s="63">
        <f t="shared" si="820"/>
        <v>6252.6652900098406</v>
      </c>
      <c r="BE5321" s="63">
        <f t="shared" si="821"/>
        <v>145.53842789939466</v>
      </c>
      <c r="BF5321" s="63">
        <f t="shared" si="822"/>
        <v>145.53842854939467</v>
      </c>
      <c r="BG5321" s="63">
        <f t="shared" si="823"/>
        <v>5.8215371159757918</v>
      </c>
      <c r="BH5321" s="63">
        <f t="shared" si="824"/>
        <v>5.8215377659757914</v>
      </c>
      <c r="BI5321" s="109">
        <f t="shared" si="826"/>
        <v>159450000</v>
      </c>
      <c r="BJ5321" s="203">
        <f t="shared" si="825"/>
        <v>3.7056664957683259E+24</v>
      </c>
    </row>
    <row r="5322" spans="53:62" s="174" customFormat="1" x14ac:dyDescent="0.35">
      <c r="BA5322" s="177">
        <v>5316</v>
      </c>
      <c r="BB5322" s="202">
        <f t="shared" si="818"/>
        <v>265800000</v>
      </c>
      <c r="BC5322" s="63">
        <f t="shared" si="819"/>
        <v>6253.8353670481811</v>
      </c>
      <c r="BD5322" s="63">
        <f t="shared" si="820"/>
        <v>6253.8353670551633</v>
      </c>
      <c r="BE5322" s="63">
        <f t="shared" si="821"/>
        <v>145.53842789939466</v>
      </c>
      <c r="BF5322" s="63">
        <f t="shared" si="822"/>
        <v>145.53842854939467</v>
      </c>
      <c r="BG5322" s="63">
        <f t="shared" si="823"/>
        <v>5.8215371159757918</v>
      </c>
      <c r="BH5322" s="63">
        <f t="shared" si="824"/>
        <v>5.8215377659757914</v>
      </c>
      <c r="BI5322" s="109">
        <f t="shared" si="826"/>
        <v>159480000</v>
      </c>
      <c r="BJ5322" s="203">
        <f t="shared" si="825"/>
        <v>3.7058827081803263E+24</v>
      </c>
    </row>
    <row r="5323" spans="53:62" s="174" customFormat="1" x14ac:dyDescent="0.35">
      <c r="BA5323" s="177">
        <v>5317</v>
      </c>
      <c r="BB5323" s="202">
        <f t="shared" si="818"/>
        <v>265850000</v>
      </c>
      <c r="BC5323" s="63">
        <f t="shared" si="819"/>
        <v>6255.005441716271</v>
      </c>
      <c r="BD5323" s="63">
        <f t="shared" si="820"/>
        <v>6255.0054417232559</v>
      </c>
      <c r="BE5323" s="63">
        <f t="shared" si="821"/>
        <v>145.53842789939466</v>
      </c>
      <c r="BF5323" s="63">
        <f t="shared" si="822"/>
        <v>145.53842854939467</v>
      </c>
      <c r="BG5323" s="63">
        <f t="shared" si="823"/>
        <v>5.8215371159757918</v>
      </c>
      <c r="BH5323" s="63">
        <f t="shared" si="824"/>
        <v>5.8215377659757914</v>
      </c>
      <c r="BI5323" s="109">
        <f t="shared" si="826"/>
        <v>159510000</v>
      </c>
      <c r="BJ5323" s="203">
        <f t="shared" si="825"/>
        <v>3.7060988386791737E+24</v>
      </c>
    </row>
    <row r="5324" spans="53:62" s="174" customFormat="1" x14ac:dyDescent="0.35">
      <c r="BA5324" s="177">
        <v>5318</v>
      </c>
      <c r="BB5324" s="202">
        <f t="shared" si="818"/>
        <v>265900000</v>
      </c>
      <c r="BC5324" s="63">
        <f t="shared" si="819"/>
        <v>6256.1755140070663</v>
      </c>
      <c r="BD5324" s="63">
        <f t="shared" si="820"/>
        <v>6256.1755140140522</v>
      </c>
      <c r="BE5324" s="63">
        <f t="shared" si="821"/>
        <v>145.53842789939466</v>
      </c>
      <c r="BF5324" s="63">
        <f t="shared" si="822"/>
        <v>145.53842854939467</v>
      </c>
      <c r="BG5324" s="63">
        <f t="shared" si="823"/>
        <v>5.8215371159757918</v>
      </c>
      <c r="BH5324" s="63">
        <f t="shared" si="824"/>
        <v>5.8215377659757914</v>
      </c>
      <c r="BI5324" s="109">
        <f t="shared" si="826"/>
        <v>159540000</v>
      </c>
      <c r="BJ5324" s="203">
        <f t="shared" si="825"/>
        <v>3.7063148872959014E+24</v>
      </c>
    </row>
    <row r="5325" spans="53:62" s="174" customFormat="1" x14ac:dyDescent="0.35">
      <c r="BA5325" s="177">
        <v>5319</v>
      </c>
      <c r="BB5325" s="202">
        <f t="shared" si="818"/>
        <v>265950000</v>
      </c>
      <c r="BC5325" s="63">
        <f t="shared" si="819"/>
        <v>6257.3455839206308</v>
      </c>
      <c r="BD5325" s="63">
        <f t="shared" si="820"/>
        <v>6257.3455839276166</v>
      </c>
      <c r="BE5325" s="63">
        <f t="shared" si="821"/>
        <v>145.53842789939466</v>
      </c>
      <c r="BF5325" s="63">
        <f t="shared" si="822"/>
        <v>145.53842854939467</v>
      </c>
      <c r="BG5325" s="63">
        <f t="shared" si="823"/>
        <v>5.8215371159757918</v>
      </c>
      <c r="BH5325" s="63">
        <f t="shared" si="824"/>
        <v>5.8215377659757914</v>
      </c>
      <c r="BI5325" s="109">
        <f t="shared" si="826"/>
        <v>159570000</v>
      </c>
      <c r="BJ5325" s="203">
        <f t="shared" si="825"/>
        <v>3.7065308540615315E+24</v>
      </c>
    </row>
    <row r="5326" spans="53:62" s="174" customFormat="1" x14ac:dyDescent="0.35">
      <c r="BA5326" s="177">
        <v>5320</v>
      </c>
      <c r="BB5326" s="202">
        <f t="shared" si="818"/>
        <v>266000000</v>
      </c>
      <c r="BC5326" s="63">
        <f t="shared" si="819"/>
        <v>6258.515651456898</v>
      </c>
      <c r="BD5326" s="63">
        <f t="shared" si="820"/>
        <v>6258.5156514638857</v>
      </c>
      <c r="BE5326" s="63">
        <f t="shared" si="821"/>
        <v>145.53842789939466</v>
      </c>
      <c r="BF5326" s="63">
        <f t="shared" si="822"/>
        <v>145.53842854939467</v>
      </c>
      <c r="BG5326" s="63">
        <f t="shared" si="823"/>
        <v>5.8215371159757918</v>
      </c>
      <c r="BH5326" s="63">
        <f t="shared" si="824"/>
        <v>5.8215377659757914</v>
      </c>
      <c r="BI5326" s="109">
        <f t="shared" si="826"/>
        <v>159600000</v>
      </c>
      <c r="BJ5326" s="203">
        <f t="shared" si="825"/>
        <v>3.7067467390070726E+24</v>
      </c>
    </row>
    <row r="5327" spans="53:62" s="174" customFormat="1" x14ac:dyDescent="0.35">
      <c r="BA5327" s="177">
        <v>5321</v>
      </c>
      <c r="BB5327" s="202">
        <f t="shared" si="818"/>
        <v>266050000</v>
      </c>
      <c r="BC5327" s="63">
        <f t="shared" si="819"/>
        <v>6259.6857166158698</v>
      </c>
      <c r="BD5327" s="63">
        <f t="shared" si="820"/>
        <v>6259.6857166228592</v>
      </c>
      <c r="BE5327" s="63">
        <f t="shared" si="821"/>
        <v>145.53842789939466</v>
      </c>
      <c r="BF5327" s="63">
        <f t="shared" si="822"/>
        <v>145.53842854939467</v>
      </c>
      <c r="BG5327" s="63">
        <f t="shared" si="823"/>
        <v>5.8215371159757918</v>
      </c>
      <c r="BH5327" s="63">
        <f t="shared" si="824"/>
        <v>5.8215377659757914</v>
      </c>
      <c r="BI5327" s="109">
        <f t="shared" si="826"/>
        <v>159630000</v>
      </c>
      <c r="BJ5327" s="203">
        <f t="shared" si="825"/>
        <v>3.7069625421635235E+24</v>
      </c>
    </row>
    <row r="5328" spans="53:62" s="174" customFormat="1" x14ac:dyDescent="0.35">
      <c r="BA5328" s="177">
        <v>5322</v>
      </c>
      <c r="BB5328" s="202">
        <f t="shared" si="818"/>
        <v>266100000</v>
      </c>
      <c r="BC5328" s="63">
        <f t="shared" si="819"/>
        <v>6260.8557793976106</v>
      </c>
      <c r="BD5328" s="63">
        <f t="shared" si="820"/>
        <v>6260.855779404601</v>
      </c>
      <c r="BE5328" s="63">
        <f t="shared" si="821"/>
        <v>145.53842789939466</v>
      </c>
      <c r="BF5328" s="63">
        <f t="shared" si="822"/>
        <v>145.53842854939467</v>
      </c>
      <c r="BG5328" s="63">
        <f t="shared" si="823"/>
        <v>5.8215371159757918</v>
      </c>
      <c r="BH5328" s="63">
        <f t="shared" si="824"/>
        <v>5.8215377659757914</v>
      </c>
      <c r="BI5328" s="109">
        <f t="shared" si="826"/>
        <v>159660000</v>
      </c>
      <c r="BJ5328" s="203">
        <f t="shared" si="825"/>
        <v>3.7071782635618692E+24</v>
      </c>
    </row>
    <row r="5329" spans="53:62" s="174" customFormat="1" x14ac:dyDescent="0.35">
      <c r="BA5329" s="177">
        <v>5323</v>
      </c>
      <c r="BB5329" s="202">
        <f t="shared" si="818"/>
        <v>266150000</v>
      </c>
      <c r="BC5329" s="63">
        <f t="shared" si="819"/>
        <v>6262.0258398021188</v>
      </c>
      <c r="BD5329" s="63">
        <f t="shared" si="820"/>
        <v>6262.0258398091109</v>
      </c>
      <c r="BE5329" s="63">
        <f t="shared" si="821"/>
        <v>145.53842789939466</v>
      </c>
      <c r="BF5329" s="63">
        <f t="shared" si="822"/>
        <v>145.53842854939467</v>
      </c>
      <c r="BG5329" s="63">
        <f t="shared" si="823"/>
        <v>5.8215371159757918</v>
      </c>
      <c r="BH5329" s="63">
        <f t="shared" si="824"/>
        <v>5.8215377659757914</v>
      </c>
      <c r="BI5329" s="109">
        <f t="shared" si="826"/>
        <v>159690000</v>
      </c>
      <c r="BJ5329" s="203">
        <f t="shared" si="825"/>
        <v>3.7073939032330856E+24</v>
      </c>
    </row>
    <row r="5330" spans="53:62" s="174" customFormat="1" x14ac:dyDescent="0.35">
      <c r="BA5330" s="177">
        <v>5324</v>
      </c>
      <c r="BB5330" s="202">
        <f t="shared" si="818"/>
        <v>266200000</v>
      </c>
      <c r="BC5330" s="63">
        <f t="shared" si="819"/>
        <v>6263.1958978293333</v>
      </c>
      <c r="BD5330" s="63">
        <f t="shared" si="820"/>
        <v>6263.1958978363264</v>
      </c>
      <c r="BE5330" s="63">
        <f t="shared" si="821"/>
        <v>145.53842789939466</v>
      </c>
      <c r="BF5330" s="63">
        <f t="shared" si="822"/>
        <v>145.53842854939467</v>
      </c>
      <c r="BG5330" s="63">
        <f t="shared" si="823"/>
        <v>5.8215371159757918</v>
      </c>
      <c r="BH5330" s="63">
        <f t="shared" si="824"/>
        <v>5.8215377659757914</v>
      </c>
      <c r="BI5330" s="109">
        <f t="shared" si="826"/>
        <v>159720000</v>
      </c>
      <c r="BJ5330" s="203">
        <f t="shared" si="825"/>
        <v>3.7076094612081351E+24</v>
      </c>
    </row>
    <row r="5331" spans="53:62" s="174" customFormat="1" x14ac:dyDescent="0.35">
      <c r="BA5331" s="177">
        <v>5325</v>
      </c>
      <c r="BB5331" s="202">
        <f t="shared" si="818"/>
        <v>266250000</v>
      </c>
      <c r="BC5331" s="63">
        <f t="shared" si="819"/>
        <v>6264.3659534793151</v>
      </c>
      <c r="BD5331" s="63">
        <f t="shared" si="820"/>
        <v>6264.3659534863091</v>
      </c>
      <c r="BE5331" s="63">
        <f t="shared" si="821"/>
        <v>145.53842789939466</v>
      </c>
      <c r="BF5331" s="63">
        <f t="shared" si="822"/>
        <v>145.53842854939467</v>
      </c>
      <c r="BG5331" s="63">
        <f t="shared" si="823"/>
        <v>5.8215371159757918</v>
      </c>
      <c r="BH5331" s="63">
        <f t="shared" si="824"/>
        <v>5.8215377659757914</v>
      </c>
      <c r="BI5331" s="109">
        <f t="shared" si="826"/>
        <v>159750000</v>
      </c>
      <c r="BJ5331" s="203">
        <f t="shared" si="825"/>
        <v>3.7078249375179688E+24</v>
      </c>
    </row>
    <row r="5332" spans="53:62" s="174" customFormat="1" x14ac:dyDescent="0.35">
      <c r="BA5332" s="177">
        <v>5326</v>
      </c>
      <c r="BB5332" s="202">
        <f t="shared" si="818"/>
        <v>266300000</v>
      </c>
      <c r="BC5332" s="63">
        <f t="shared" si="819"/>
        <v>6265.5360067520651</v>
      </c>
      <c r="BD5332" s="63">
        <f t="shared" si="820"/>
        <v>6265.5360067590618</v>
      </c>
      <c r="BE5332" s="63">
        <f t="shared" si="821"/>
        <v>145.53842789939466</v>
      </c>
      <c r="BF5332" s="63">
        <f t="shared" si="822"/>
        <v>145.53842854939467</v>
      </c>
      <c r="BG5332" s="63">
        <f t="shared" si="823"/>
        <v>5.8215371159757918</v>
      </c>
      <c r="BH5332" s="63">
        <f t="shared" si="824"/>
        <v>5.8215377659757914</v>
      </c>
      <c r="BI5332" s="109">
        <f t="shared" si="826"/>
        <v>159780000</v>
      </c>
      <c r="BJ5332" s="203">
        <f t="shared" si="825"/>
        <v>3.7080403321935251E+24</v>
      </c>
    </row>
    <row r="5333" spans="53:62" s="174" customFormat="1" x14ac:dyDescent="0.35">
      <c r="BA5333" s="177">
        <v>5327</v>
      </c>
      <c r="BB5333" s="202">
        <f t="shared" si="818"/>
        <v>266350000</v>
      </c>
      <c r="BC5333" s="63">
        <f t="shared" si="819"/>
        <v>6266.7060576475842</v>
      </c>
      <c r="BD5333" s="63">
        <f t="shared" si="820"/>
        <v>6266.7060576545828</v>
      </c>
      <c r="BE5333" s="63">
        <f t="shared" si="821"/>
        <v>145.53842789939466</v>
      </c>
      <c r="BF5333" s="63">
        <f t="shared" si="822"/>
        <v>145.53842854939467</v>
      </c>
      <c r="BG5333" s="63">
        <f t="shared" si="823"/>
        <v>5.8215371159757918</v>
      </c>
      <c r="BH5333" s="63">
        <f t="shared" si="824"/>
        <v>5.8215377659757914</v>
      </c>
      <c r="BI5333" s="109">
        <f t="shared" si="826"/>
        <v>159810000</v>
      </c>
      <c r="BJ5333" s="203">
        <f t="shared" si="825"/>
        <v>3.7082556452657324E+24</v>
      </c>
    </row>
    <row r="5334" spans="53:62" s="174" customFormat="1" x14ac:dyDescent="0.35">
      <c r="BA5334" s="177">
        <v>5328</v>
      </c>
      <c r="BB5334" s="202">
        <f t="shared" si="818"/>
        <v>266400000</v>
      </c>
      <c r="BC5334" s="63">
        <f t="shared" si="819"/>
        <v>6267.8761061658734</v>
      </c>
      <c r="BD5334" s="63">
        <f t="shared" si="820"/>
        <v>6267.8761061728719</v>
      </c>
      <c r="BE5334" s="63">
        <f t="shared" si="821"/>
        <v>145.53842789939466</v>
      </c>
      <c r="BF5334" s="63">
        <f t="shared" si="822"/>
        <v>145.53842854939467</v>
      </c>
      <c r="BG5334" s="63">
        <f t="shared" si="823"/>
        <v>5.8215371159757918</v>
      </c>
      <c r="BH5334" s="63">
        <f t="shared" si="824"/>
        <v>5.8215377659757914</v>
      </c>
      <c r="BI5334" s="109">
        <f t="shared" si="826"/>
        <v>159840000</v>
      </c>
      <c r="BJ5334" s="203">
        <f t="shared" si="825"/>
        <v>3.708470876765506E+24</v>
      </c>
    </row>
    <row r="5335" spans="53:62" s="174" customFormat="1" x14ac:dyDescent="0.35">
      <c r="BA5335" s="177">
        <v>5329</v>
      </c>
      <c r="BB5335" s="202">
        <f t="shared" si="818"/>
        <v>266450000</v>
      </c>
      <c r="BC5335" s="63">
        <f t="shared" si="819"/>
        <v>6269.0461523069316</v>
      </c>
      <c r="BD5335" s="63">
        <f t="shared" si="820"/>
        <v>6269.0461523139302</v>
      </c>
      <c r="BE5335" s="63">
        <f t="shared" si="821"/>
        <v>145.53842789939466</v>
      </c>
      <c r="BF5335" s="63">
        <f t="shared" si="822"/>
        <v>145.53842854939467</v>
      </c>
      <c r="BG5335" s="63">
        <f t="shared" si="823"/>
        <v>5.8215371159757918</v>
      </c>
      <c r="BH5335" s="63">
        <f t="shared" si="824"/>
        <v>5.8215377659757914</v>
      </c>
      <c r="BI5335" s="109">
        <f t="shared" si="826"/>
        <v>159870000</v>
      </c>
      <c r="BJ5335" s="203">
        <f t="shared" si="825"/>
        <v>3.7086860267237503E+24</v>
      </c>
    </row>
    <row r="5336" spans="53:62" s="174" customFormat="1" x14ac:dyDescent="0.35">
      <c r="BA5336" s="177">
        <v>5330</v>
      </c>
      <c r="BB5336" s="202">
        <f t="shared" si="818"/>
        <v>266500000</v>
      </c>
      <c r="BC5336" s="63">
        <f t="shared" si="819"/>
        <v>6270.2161960707563</v>
      </c>
      <c r="BD5336" s="63">
        <f t="shared" si="820"/>
        <v>6270.2161960777576</v>
      </c>
      <c r="BE5336" s="63">
        <f t="shared" si="821"/>
        <v>145.53842789939466</v>
      </c>
      <c r="BF5336" s="63">
        <f t="shared" si="822"/>
        <v>145.53842854939467</v>
      </c>
      <c r="BG5336" s="63">
        <f t="shared" si="823"/>
        <v>5.8215371159757918</v>
      </c>
      <c r="BH5336" s="63">
        <f t="shared" si="824"/>
        <v>5.8215377659757914</v>
      </c>
      <c r="BI5336" s="109">
        <f t="shared" si="826"/>
        <v>159900000</v>
      </c>
      <c r="BJ5336" s="203">
        <f t="shared" si="825"/>
        <v>3.7089010951713574E+24</v>
      </c>
    </row>
    <row r="5337" spans="53:62" s="174" customFormat="1" x14ac:dyDescent="0.35">
      <c r="BA5337" s="177">
        <v>5331</v>
      </c>
      <c r="BB5337" s="202">
        <f t="shared" si="818"/>
        <v>266550000</v>
      </c>
      <c r="BC5337" s="63">
        <f t="shared" si="819"/>
        <v>6271.3862374574164</v>
      </c>
      <c r="BD5337" s="63">
        <f t="shared" si="820"/>
        <v>6271.3862374644177</v>
      </c>
      <c r="BE5337" s="63">
        <f t="shared" si="821"/>
        <v>145.53842789939466</v>
      </c>
      <c r="BF5337" s="63">
        <f t="shared" si="822"/>
        <v>145.53842854939467</v>
      </c>
      <c r="BG5337" s="63">
        <f t="shared" si="823"/>
        <v>5.8215371159757918</v>
      </c>
      <c r="BH5337" s="63">
        <f t="shared" si="824"/>
        <v>5.8215377659757914</v>
      </c>
      <c r="BI5337" s="109">
        <f t="shared" si="826"/>
        <v>159930000</v>
      </c>
      <c r="BJ5337" s="203">
        <f t="shared" si="825"/>
        <v>3.7091160821392092E+24</v>
      </c>
    </row>
    <row r="5338" spans="53:62" s="174" customFormat="1" x14ac:dyDescent="0.35">
      <c r="BA5338" s="177">
        <v>5332</v>
      </c>
      <c r="BB5338" s="202">
        <f t="shared" si="818"/>
        <v>266600000</v>
      </c>
      <c r="BC5338" s="63">
        <f t="shared" si="819"/>
        <v>6272.5562764667793</v>
      </c>
      <c r="BD5338" s="63">
        <f t="shared" si="820"/>
        <v>6272.5562764737824</v>
      </c>
      <c r="BE5338" s="63">
        <f t="shared" si="821"/>
        <v>145.53842789939466</v>
      </c>
      <c r="BF5338" s="63">
        <f t="shared" si="822"/>
        <v>145.53842854939467</v>
      </c>
      <c r="BG5338" s="63">
        <f t="shared" si="823"/>
        <v>5.8215371159757918</v>
      </c>
      <c r="BH5338" s="63">
        <f t="shared" si="824"/>
        <v>5.8215377659757914</v>
      </c>
      <c r="BI5338" s="109">
        <f t="shared" si="826"/>
        <v>159960000</v>
      </c>
      <c r="BJ5338" s="203">
        <f t="shared" si="825"/>
        <v>3.7093309876581731E+24</v>
      </c>
    </row>
    <row r="5339" spans="53:62" s="174" customFormat="1" x14ac:dyDescent="0.35">
      <c r="BA5339" s="177">
        <v>5333</v>
      </c>
      <c r="BB5339" s="202">
        <f t="shared" si="818"/>
        <v>266650000</v>
      </c>
      <c r="BC5339" s="63">
        <f t="shared" si="819"/>
        <v>6273.7263130989759</v>
      </c>
      <c r="BD5339" s="63">
        <f t="shared" si="820"/>
        <v>6273.7263131059808</v>
      </c>
      <c r="BE5339" s="63">
        <f t="shared" si="821"/>
        <v>145.53842789939466</v>
      </c>
      <c r="BF5339" s="63">
        <f t="shared" si="822"/>
        <v>145.53842854939467</v>
      </c>
      <c r="BG5339" s="63">
        <f t="shared" si="823"/>
        <v>5.8215371159757918</v>
      </c>
      <c r="BH5339" s="63">
        <f t="shared" si="824"/>
        <v>5.8215377659757914</v>
      </c>
      <c r="BI5339" s="109">
        <f t="shared" si="826"/>
        <v>159990000</v>
      </c>
      <c r="BJ5339" s="203">
        <f t="shared" si="825"/>
        <v>3.7095458117591073E+24</v>
      </c>
    </row>
    <row r="5340" spans="53:62" s="174" customFormat="1" x14ac:dyDescent="0.35">
      <c r="BA5340" s="177">
        <v>5334</v>
      </c>
      <c r="BB5340" s="202">
        <f t="shared" si="818"/>
        <v>266700000</v>
      </c>
      <c r="BC5340" s="63">
        <f t="shared" si="819"/>
        <v>6274.8963473540043</v>
      </c>
      <c r="BD5340" s="63">
        <f t="shared" si="820"/>
        <v>6274.896347361012</v>
      </c>
      <c r="BE5340" s="63">
        <f t="shared" si="821"/>
        <v>145.53842789939466</v>
      </c>
      <c r="BF5340" s="63">
        <f t="shared" si="822"/>
        <v>145.53842854939467</v>
      </c>
      <c r="BG5340" s="63">
        <f t="shared" si="823"/>
        <v>5.8215371159757918</v>
      </c>
      <c r="BH5340" s="63">
        <f t="shared" si="824"/>
        <v>5.8215377659757914</v>
      </c>
      <c r="BI5340" s="109">
        <f t="shared" si="826"/>
        <v>160020000</v>
      </c>
      <c r="BJ5340" s="203">
        <f t="shared" si="825"/>
        <v>3.7097605544728572E+24</v>
      </c>
    </row>
    <row r="5341" spans="53:62" s="174" customFormat="1" x14ac:dyDescent="0.35">
      <c r="BA5341" s="177">
        <v>5335</v>
      </c>
      <c r="BB5341" s="202">
        <f t="shared" si="818"/>
        <v>266750000</v>
      </c>
      <c r="BC5341" s="63">
        <f t="shared" si="819"/>
        <v>6276.0663792318046</v>
      </c>
      <c r="BD5341" s="63">
        <f t="shared" si="820"/>
        <v>6276.0663792388123</v>
      </c>
      <c r="BE5341" s="63">
        <f t="shared" si="821"/>
        <v>145.53842789939466</v>
      </c>
      <c r="BF5341" s="63">
        <f t="shared" si="822"/>
        <v>145.53842854939467</v>
      </c>
      <c r="BG5341" s="63">
        <f t="shared" si="823"/>
        <v>5.8215371159757918</v>
      </c>
      <c r="BH5341" s="63">
        <f t="shared" si="824"/>
        <v>5.8215377659757914</v>
      </c>
      <c r="BI5341" s="109">
        <f t="shared" si="826"/>
        <v>160050000</v>
      </c>
      <c r="BJ5341" s="203">
        <f t="shared" si="825"/>
        <v>3.709975215830257E+24</v>
      </c>
    </row>
    <row r="5342" spans="53:62" s="174" customFormat="1" x14ac:dyDescent="0.35">
      <c r="BA5342" s="177">
        <v>5336</v>
      </c>
      <c r="BB5342" s="202">
        <f t="shared" si="818"/>
        <v>266800000</v>
      </c>
      <c r="BC5342" s="63">
        <f t="shared" si="819"/>
        <v>6277.2364087323713</v>
      </c>
      <c r="BD5342" s="63">
        <f t="shared" si="820"/>
        <v>6277.2364087393807</v>
      </c>
      <c r="BE5342" s="63">
        <f t="shared" si="821"/>
        <v>145.53842789939466</v>
      </c>
      <c r="BF5342" s="63">
        <f t="shared" si="822"/>
        <v>145.53842854939467</v>
      </c>
      <c r="BG5342" s="63">
        <f t="shared" si="823"/>
        <v>5.8215371159757918</v>
      </c>
      <c r="BH5342" s="63">
        <f t="shared" si="824"/>
        <v>5.8215377659757914</v>
      </c>
      <c r="BI5342" s="109">
        <f t="shared" si="826"/>
        <v>160080000</v>
      </c>
      <c r="BJ5342" s="203">
        <f t="shared" si="825"/>
        <v>3.7101897958621283E+24</v>
      </c>
    </row>
    <row r="5343" spans="53:62" s="174" customFormat="1" x14ac:dyDescent="0.35">
      <c r="BA5343" s="177">
        <v>5337</v>
      </c>
      <c r="BB5343" s="202">
        <f t="shared" si="818"/>
        <v>266850000</v>
      </c>
      <c r="BC5343" s="63">
        <f t="shared" si="819"/>
        <v>6278.4064358558371</v>
      </c>
      <c r="BD5343" s="63">
        <f t="shared" si="820"/>
        <v>6278.4064358628475</v>
      </c>
      <c r="BE5343" s="63">
        <f t="shared" si="821"/>
        <v>145.53842789939466</v>
      </c>
      <c r="BF5343" s="63">
        <f t="shared" si="822"/>
        <v>145.53842854939467</v>
      </c>
      <c r="BG5343" s="63">
        <f t="shared" si="823"/>
        <v>5.8215371159757918</v>
      </c>
      <c r="BH5343" s="63">
        <f t="shared" si="824"/>
        <v>5.8215377659757914</v>
      </c>
      <c r="BI5343" s="109">
        <f t="shared" si="826"/>
        <v>160110000</v>
      </c>
      <c r="BJ5343" s="203">
        <f t="shared" si="825"/>
        <v>3.7104042945992823E+24</v>
      </c>
    </row>
    <row r="5344" spans="53:62" s="174" customFormat="1" x14ac:dyDescent="0.35">
      <c r="BA5344" s="177">
        <v>5338</v>
      </c>
      <c r="BB5344" s="202">
        <f t="shared" si="818"/>
        <v>266900000</v>
      </c>
      <c r="BC5344" s="63">
        <f t="shared" si="819"/>
        <v>6279.5764606020721</v>
      </c>
      <c r="BD5344" s="63">
        <f t="shared" si="820"/>
        <v>6279.5764606090834</v>
      </c>
      <c r="BE5344" s="63">
        <f t="shared" si="821"/>
        <v>145.53842789939466</v>
      </c>
      <c r="BF5344" s="63">
        <f t="shared" si="822"/>
        <v>145.53842854939467</v>
      </c>
      <c r="BG5344" s="63">
        <f t="shared" si="823"/>
        <v>5.8215371159757918</v>
      </c>
      <c r="BH5344" s="63">
        <f t="shared" si="824"/>
        <v>5.8215377659757914</v>
      </c>
      <c r="BI5344" s="109">
        <f t="shared" si="826"/>
        <v>160140000</v>
      </c>
      <c r="BJ5344" s="203">
        <f t="shared" si="825"/>
        <v>3.7106187120725186E+24</v>
      </c>
    </row>
    <row r="5345" spans="53:62" s="174" customFormat="1" x14ac:dyDescent="0.35">
      <c r="BA5345" s="177">
        <v>5339</v>
      </c>
      <c r="BB5345" s="202">
        <f t="shared" si="818"/>
        <v>266950000</v>
      </c>
      <c r="BC5345" s="63">
        <f t="shared" si="819"/>
        <v>6280.7464829711389</v>
      </c>
      <c r="BD5345" s="63">
        <f t="shared" si="820"/>
        <v>6280.746482978152</v>
      </c>
      <c r="BE5345" s="63">
        <f t="shared" si="821"/>
        <v>145.53842789939466</v>
      </c>
      <c r="BF5345" s="63">
        <f t="shared" si="822"/>
        <v>145.53842854939467</v>
      </c>
      <c r="BG5345" s="63">
        <f t="shared" si="823"/>
        <v>5.8215371159757918</v>
      </c>
      <c r="BH5345" s="63">
        <f t="shared" si="824"/>
        <v>5.8215377659757914</v>
      </c>
      <c r="BI5345" s="109">
        <f t="shared" si="826"/>
        <v>160170000</v>
      </c>
      <c r="BJ5345" s="203">
        <f t="shared" si="825"/>
        <v>3.7108330483126225E+24</v>
      </c>
    </row>
    <row r="5346" spans="53:62" s="174" customFormat="1" x14ac:dyDescent="0.35">
      <c r="BA5346" s="177">
        <v>5340</v>
      </c>
      <c r="BB5346" s="202">
        <f t="shared" si="818"/>
        <v>267000000</v>
      </c>
      <c r="BC5346" s="63">
        <f t="shared" si="819"/>
        <v>6281.9165029630421</v>
      </c>
      <c r="BD5346" s="63">
        <f t="shared" si="820"/>
        <v>6281.9165029700544</v>
      </c>
      <c r="BE5346" s="63">
        <f t="shared" si="821"/>
        <v>145.53842789939466</v>
      </c>
      <c r="BF5346" s="63">
        <f t="shared" si="822"/>
        <v>145.53842854939467</v>
      </c>
      <c r="BG5346" s="63">
        <f t="shared" si="823"/>
        <v>5.8215371159757918</v>
      </c>
      <c r="BH5346" s="63">
        <f t="shared" si="824"/>
        <v>5.8215377659757914</v>
      </c>
      <c r="BI5346" s="109">
        <f t="shared" si="826"/>
        <v>160200000</v>
      </c>
      <c r="BJ5346" s="203">
        <f t="shared" si="825"/>
        <v>3.7110473033503713E+24</v>
      </c>
    </row>
    <row r="5347" spans="53:62" s="174" customFormat="1" x14ac:dyDescent="0.35">
      <c r="BA5347" s="177">
        <v>5341</v>
      </c>
      <c r="BB5347" s="202">
        <f t="shared" si="818"/>
        <v>267050000</v>
      </c>
      <c r="BC5347" s="63">
        <f t="shared" si="819"/>
        <v>6283.0865205777109</v>
      </c>
      <c r="BD5347" s="63">
        <f t="shared" si="820"/>
        <v>6283.0865205847249</v>
      </c>
      <c r="BE5347" s="63">
        <f t="shared" si="821"/>
        <v>145.53842789939466</v>
      </c>
      <c r="BF5347" s="63">
        <f t="shared" si="822"/>
        <v>145.53842854939467</v>
      </c>
      <c r="BG5347" s="63">
        <f t="shared" si="823"/>
        <v>5.8215371159757918</v>
      </c>
      <c r="BH5347" s="63">
        <f t="shared" si="824"/>
        <v>5.8215377659757914</v>
      </c>
      <c r="BI5347" s="109">
        <f t="shared" si="826"/>
        <v>160230000</v>
      </c>
      <c r="BJ5347" s="203">
        <f t="shared" si="825"/>
        <v>3.7112614772165281E+24</v>
      </c>
    </row>
    <row r="5348" spans="53:62" s="174" customFormat="1" x14ac:dyDescent="0.35">
      <c r="BA5348" s="177">
        <v>5342</v>
      </c>
      <c r="BB5348" s="202">
        <f t="shared" si="818"/>
        <v>267100000</v>
      </c>
      <c r="BC5348" s="63">
        <f t="shared" si="819"/>
        <v>6284.2565358152769</v>
      </c>
      <c r="BD5348" s="63">
        <f t="shared" si="820"/>
        <v>6284.2565358222946</v>
      </c>
      <c r="BE5348" s="63">
        <f t="shared" si="821"/>
        <v>145.53842789939466</v>
      </c>
      <c r="BF5348" s="63">
        <f t="shared" si="822"/>
        <v>145.53842854939467</v>
      </c>
      <c r="BG5348" s="63">
        <f t="shared" si="823"/>
        <v>5.8215371159757918</v>
      </c>
      <c r="BH5348" s="63">
        <f t="shared" si="824"/>
        <v>5.8215377659757914</v>
      </c>
      <c r="BI5348" s="109">
        <f t="shared" si="826"/>
        <v>160260000</v>
      </c>
      <c r="BJ5348" s="203">
        <f t="shared" si="825"/>
        <v>3.7114755699418454E+24</v>
      </c>
    </row>
    <row r="5349" spans="53:62" s="174" customFormat="1" x14ac:dyDescent="0.35">
      <c r="BA5349" s="177">
        <v>5343</v>
      </c>
      <c r="BB5349" s="202">
        <f t="shared" si="818"/>
        <v>267150000</v>
      </c>
      <c r="BC5349" s="63">
        <f t="shared" si="819"/>
        <v>6285.4265486756794</v>
      </c>
      <c r="BD5349" s="63">
        <f t="shared" si="820"/>
        <v>6285.4265486826962</v>
      </c>
      <c r="BE5349" s="63">
        <f t="shared" si="821"/>
        <v>145.53842789939466</v>
      </c>
      <c r="BF5349" s="63">
        <f t="shared" si="822"/>
        <v>145.53842854939467</v>
      </c>
      <c r="BG5349" s="63">
        <f t="shared" si="823"/>
        <v>5.8215371159757918</v>
      </c>
      <c r="BH5349" s="63">
        <f t="shared" si="824"/>
        <v>5.8215377659757914</v>
      </c>
      <c r="BI5349" s="109">
        <f t="shared" si="826"/>
        <v>160290000</v>
      </c>
      <c r="BJ5349" s="203">
        <f t="shared" si="825"/>
        <v>3.7116895815570635E+24</v>
      </c>
    </row>
    <row r="5350" spans="53:62" s="174" customFormat="1" x14ac:dyDescent="0.35">
      <c r="BA5350" s="177">
        <v>5344</v>
      </c>
      <c r="BB5350" s="202">
        <f t="shared" si="818"/>
        <v>267200000</v>
      </c>
      <c r="BC5350" s="63">
        <f t="shared" si="819"/>
        <v>6286.5965591589138</v>
      </c>
      <c r="BD5350" s="63">
        <f t="shared" si="820"/>
        <v>6286.5965591659324</v>
      </c>
      <c r="BE5350" s="63">
        <f t="shared" si="821"/>
        <v>145.53842789939466</v>
      </c>
      <c r="BF5350" s="63">
        <f t="shared" si="822"/>
        <v>145.53842854939467</v>
      </c>
      <c r="BG5350" s="63">
        <f t="shared" si="823"/>
        <v>5.8215371159757918</v>
      </c>
      <c r="BH5350" s="63">
        <f t="shared" si="824"/>
        <v>5.8215377659757914</v>
      </c>
      <c r="BI5350" s="109">
        <f t="shared" si="826"/>
        <v>160320000</v>
      </c>
      <c r="BJ5350" s="203">
        <f t="shared" si="825"/>
        <v>3.7119035120929122E+24</v>
      </c>
    </row>
    <row r="5351" spans="53:62" s="174" customFormat="1" x14ac:dyDescent="0.35">
      <c r="BA5351" s="177">
        <v>5345</v>
      </c>
      <c r="BB5351" s="202">
        <f t="shared" si="818"/>
        <v>267250000</v>
      </c>
      <c r="BC5351" s="63">
        <f t="shared" si="819"/>
        <v>6287.7665672650455</v>
      </c>
      <c r="BD5351" s="63">
        <f t="shared" si="820"/>
        <v>6287.7665672720659</v>
      </c>
      <c r="BE5351" s="63">
        <f t="shared" si="821"/>
        <v>145.53842789939466</v>
      </c>
      <c r="BF5351" s="63">
        <f t="shared" si="822"/>
        <v>145.53842854939467</v>
      </c>
      <c r="BG5351" s="63">
        <f t="shared" si="823"/>
        <v>5.8215371159757918</v>
      </c>
      <c r="BH5351" s="63">
        <f t="shared" si="824"/>
        <v>5.8215377659757914</v>
      </c>
      <c r="BI5351" s="109">
        <f t="shared" si="826"/>
        <v>160350000</v>
      </c>
      <c r="BJ5351" s="203">
        <f t="shared" si="825"/>
        <v>3.7121173615801076E+24</v>
      </c>
    </row>
    <row r="5352" spans="53:62" s="174" customFormat="1" x14ac:dyDescent="0.35">
      <c r="BA5352" s="177">
        <v>5346</v>
      </c>
      <c r="BB5352" s="202">
        <f t="shared" si="818"/>
        <v>267300000</v>
      </c>
      <c r="BC5352" s="63">
        <f t="shared" si="819"/>
        <v>6288.9365729940109</v>
      </c>
      <c r="BD5352" s="63">
        <f t="shared" si="820"/>
        <v>6288.9365730010331</v>
      </c>
      <c r="BE5352" s="63">
        <f t="shared" si="821"/>
        <v>145.53842789939466</v>
      </c>
      <c r="BF5352" s="63">
        <f t="shared" si="822"/>
        <v>145.53842854939467</v>
      </c>
      <c r="BG5352" s="63">
        <f t="shared" si="823"/>
        <v>5.8215371159757918</v>
      </c>
      <c r="BH5352" s="63">
        <f t="shared" si="824"/>
        <v>5.8215377659757914</v>
      </c>
      <c r="BI5352" s="109">
        <f t="shared" si="826"/>
        <v>160380000</v>
      </c>
      <c r="BJ5352" s="203">
        <f t="shared" si="825"/>
        <v>3.7123311300493565E+24</v>
      </c>
    </row>
    <row r="5353" spans="53:62" s="174" customFormat="1" x14ac:dyDescent="0.35">
      <c r="BA5353" s="177">
        <v>5347</v>
      </c>
      <c r="BB5353" s="202">
        <f t="shared" si="818"/>
        <v>267350000</v>
      </c>
      <c r="BC5353" s="63">
        <f t="shared" si="819"/>
        <v>6290.1065763458109</v>
      </c>
      <c r="BD5353" s="63">
        <f t="shared" si="820"/>
        <v>6290.1065763528331</v>
      </c>
      <c r="BE5353" s="63">
        <f t="shared" si="821"/>
        <v>145.53842789939466</v>
      </c>
      <c r="BF5353" s="63">
        <f t="shared" si="822"/>
        <v>145.53842854939467</v>
      </c>
      <c r="BG5353" s="63">
        <f t="shared" si="823"/>
        <v>5.8215371159757918</v>
      </c>
      <c r="BH5353" s="63">
        <f t="shared" si="824"/>
        <v>5.8215377659757914</v>
      </c>
      <c r="BI5353" s="109">
        <f t="shared" si="826"/>
        <v>160410000</v>
      </c>
      <c r="BJ5353" s="203">
        <f t="shared" si="825"/>
        <v>3.7125448175313524E+24</v>
      </c>
    </row>
    <row r="5354" spans="53:62" s="174" customFormat="1" x14ac:dyDescent="0.35">
      <c r="BA5354" s="177">
        <v>5348</v>
      </c>
      <c r="BB5354" s="202">
        <f t="shared" si="818"/>
        <v>267400000</v>
      </c>
      <c r="BC5354" s="63">
        <f t="shared" si="819"/>
        <v>6291.2765773205074</v>
      </c>
      <c r="BD5354" s="63">
        <f t="shared" si="820"/>
        <v>6291.2765773275323</v>
      </c>
      <c r="BE5354" s="63">
        <f t="shared" si="821"/>
        <v>145.53842789939466</v>
      </c>
      <c r="BF5354" s="63">
        <f t="shared" si="822"/>
        <v>145.53842854939467</v>
      </c>
      <c r="BG5354" s="63">
        <f t="shared" si="823"/>
        <v>5.8215371159757918</v>
      </c>
      <c r="BH5354" s="63">
        <f t="shared" si="824"/>
        <v>5.8215377659757914</v>
      </c>
      <c r="BI5354" s="109">
        <f t="shared" si="826"/>
        <v>160440000</v>
      </c>
      <c r="BJ5354" s="203">
        <f t="shared" si="825"/>
        <v>3.7127584240567774E+24</v>
      </c>
    </row>
    <row r="5355" spans="53:62" s="174" customFormat="1" x14ac:dyDescent="0.35">
      <c r="BA5355" s="177">
        <v>5349</v>
      </c>
      <c r="BB5355" s="202">
        <f t="shared" si="818"/>
        <v>267450000</v>
      </c>
      <c r="BC5355" s="63">
        <f t="shared" si="819"/>
        <v>6292.4465759180384</v>
      </c>
      <c r="BD5355" s="63">
        <f t="shared" si="820"/>
        <v>6292.4465759250643</v>
      </c>
      <c r="BE5355" s="63">
        <f t="shared" si="821"/>
        <v>145.53842789939466</v>
      </c>
      <c r="BF5355" s="63">
        <f t="shared" si="822"/>
        <v>145.53842854939467</v>
      </c>
      <c r="BG5355" s="63">
        <f t="shared" si="823"/>
        <v>5.8215371159757918</v>
      </c>
      <c r="BH5355" s="63">
        <f t="shared" si="824"/>
        <v>5.8215377659757914</v>
      </c>
      <c r="BI5355" s="109">
        <f t="shared" si="826"/>
        <v>160470000</v>
      </c>
      <c r="BJ5355" s="203">
        <f t="shared" si="825"/>
        <v>3.7129719496563035E+24</v>
      </c>
    </row>
    <row r="5356" spans="53:62" s="174" customFormat="1" x14ac:dyDescent="0.35">
      <c r="BA5356" s="177">
        <v>5350</v>
      </c>
      <c r="BB5356" s="202">
        <f t="shared" si="818"/>
        <v>267500000</v>
      </c>
      <c r="BC5356" s="63">
        <f t="shared" si="819"/>
        <v>6293.6165721384659</v>
      </c>
      <c r="BD5356" s="63">
        <f t="shared" si="820"/>
        <v>6293.6165721454936</v>
      </c>
      <c r="BE5356" s="63">
        <f t="shared" si="821"/>
        <v>145.53842789939466</v>
      </c>
      <c r="BF5356" s="63">
        <f t="shared" si="822"/>
        <v>145.53842854939467</v>
      </c>
      <c r="BG5356" s="63">
        <f t="shared" si="823"/>
        <v>5.8215371159757918</v>
      </c>
      <c r="BH5356" s="63">
        <f t="shared" si="824"/>
        <v>5.8215377659757914</v>
      </c>
      <c r="BI5356" s="109">
        <f t="shared" si="826"/>
        <v>160500000</v>
      </c>
      <c r="BJ5356" s="203">
        <f t="shared" si="825"/>
        <v>3.7131853943605883E+24</v>
      </c>
    </row>
    <row r="5357" spans="53:62" s="174" customFormat="1" x14ac:dyDescent="0.35">
      <c r="BA5357" s="177">
        <v>5351</v>
      </c>
      <c r="BB5357" s="202">
        <f t="shared" si="818"/>
        <v>267550000</v>
      </c>
      <c r="BC5357" s="63">
        <f t="shared" si="819"/>
        <v>6294.7865659817944</v>
      </c>
      <c r="BD5357" s="63">
        <f t="shared" si="820"/>
        <v>6294.7865659888212</v>
      </c>
      <c r="BE5357" s="63">
        <f t="shared" si="821"/>
        <v>145.53842789939466</v>
      </c>
      <c r="BF5357" s="63">
        <f t="shared" si="822"/>
        <v>145.53842854939467</v>
      </c>
      <c r="BG5357" s="63">
        <f t="shared" si="823"/>
        <v>5.8215371159757918</v>
      </c>
      <c r="BH5357" s="63">
        <f t="shared" si="824"/>
        <v>5.8215377659757914</v>
      </c>
      <c r="BI5357" s="109">
        <f t="shared" si="826"/>
        <v>160530000</v>
      </c>
      <c r="BJ5357" s="203">
        <f t="shared" si="825"/>
        <v>3.713398758200281E+24</v>
      </c>
    </row>
    <row r="5358" spans="53:62" s="174" customFormat="1" x14ac:dyDescent="0.35">
      <c r="BA5358" s="177">
        <v>5352</v>
      </c>
      <c r="BB5358" s="202">
        <f t="shared" si="818"/>
        <v>267600000</v>
      </c>
      <c r="BC5358" s="63">
        <f t="shared" si="819"/>
        <v>6295.956557447952</v>
      </c>
      <c r="BD5358" s="63">
        <f t="shared" si="820"/>
        <v>6295.9565574549824</v>
      </c>
      <c r="BE5358" s="63">
        <f t="shared" si="821"/>
        <v>145.53842789939466</v>
      </c>
      <c r="BF5358" s="63">
        <f t="shared" si="822"/>
        <v>145.53842854939467</v>
      </c>
      <c r="BG5358" s="63">
        <f t="shared" si="823"/>
        <v>5.8215371159757918</v>
      </c>
      <c r="BH5358" s="63">
        <f t="shared" si="824"/>
        <v>5.8215377659757914</v>
      </c>
      <c r="BI5358" s="109">
        <f t="shared" si="826"/>
        <v>160560000</v>
      </c>
      <c r="BJ5358" s="203">
        <f t="shared" si="825"/>
        <v>3.7136120412060162E+24</v>
      </c>
    </row>
    <row r="5359" spans="53:62" s="174" customFormat="1" x14ac:dyDescent="0.35">
      <c r="BA5359" s="177">
        <v>5353</v>
      </c>
      <c r="BB5359" s="202">
        <f t="shared" si="818"/>
        <v>267650000</v>
      </c>
      <c r="BC5359" s="63">
        <f t="shared" si="819"/>
        <v>6297.1265465370107</v>
      </c>
      <c r="BD5359" s="63">
        <f t="shared" si="820"/>
        <v>6297.126546544042</v>
      </c>
      <c r="BE5359" s="63">
        <f t="shared" si="821"/>
        <v>145.53842789939466</v>
      </c>
      <c r="BF5359" s="63">
        <f t="shared" si="822"/>
        <v>145.53842854939467</v>
      </c>
      <c r="BG5359" s="63">
        <f t="shared" si="823"/>
        <v>5.8215371159757918</v>
      </c>
      <c r="BH5359" s="63">
        <f t="shared" si="824"/>
        <v>5.8215377659757914</v>
      </c>
      <c r="BI5359" s="109">
        <f t="shared" si="826"/>
        <v>160590000</v>
      </c>
      <c r="BJ5359" s="203">
        <f t="shared" si="825"/>
        <v>3.7138252434084185E+24</v>
      </c>
    </row>
    <row r="5360" spans="53:62" s="174" customFormat="1" x14ac:dyDescent="0.35">
      <c r="BA5360" s="177">
        <v>5354</v>
      </c>
      <c r="BB5360" s="202">
        <f t="shared" si="818"/>
        <v>267700000</v>
      </c>
      <c r="BC5360" s="63">
        <f t="shared" si="819"/>
        <v>6298.296533249033</v>
      </c>
      <c r="BD5360" s="63">
        <f t="shared" si="820"/>
        <v>6298.2965332560634</v>
      </c>
      <c r="BE5360" s="63">
        <f t="shared" si="821"/>
        <v>145.53842789939466</v>
      </c>
      <c r="BF5360" s="63">
        <f t="shared" si="822"/>
        <v>145.53842854939467</v>
      </c>
      <c r="BG5360" s="63">
        <f t="shared" si="823"/>
        <v>5.8215371159757918</v>
      </c>
      <c r="BH5360" s="63">
        <f t="shared" si="824"/>
        <v>5.8215377659757914</v>
      </c>
      <c r="BI5360" s="109">
        <f t="shared" si="826"/>
        <v>160620000</v>
      </c>
      <c r="BJ5360" s="203">
        <f t="shared" si="825"/>
        <v>3.7140383648381019E+24</v>
      </c>
    </row>
    <row r="5361" spans="53:62" s="174" customFormat="1" x14ac:dyDescent="0.35">
      <c r="BA5361" s="177">
        <v>5355</v>
      </c>
      <c r="BB5361" s="202">
        <f t="shared" si="818"/>
        <v>267750000</v>
      </c>
      <c r="BC5361" s="63">
        <f t="shared" si="819"/>
        <v>6299.4665175838854</v>
      </c>
      <c r="BD5361" s="63">
        <f t="shared" si="820"/>
        <v>6299.4665175909195</v>
      </c>
      <c r="BE5361" s="63">
        <f t="shared" si="821"/>
        <v>145.53842789939466</v>
      </c>
      <c r="BF5361" s="63">
        <f t="shared" si="822"/>
        <v>145.53842854939467</v>
      </c>
      <c r="BG5361" s="63">
        <f t="shared" si="823"/>
        <v>5.8215371159757918</v>
      </c>
      <c r="BH5361" s="63">
        <f t="shared" si="824"/>
        <v>5.8215377659757914</v>
      </c>
      <c r="BI5361" s="109">
        <f t="shared" si="826"/>
        <v>160650000</v>
      </c>
      <c r="BJ5361" s="203">
        <f t="shared" si="825"/>
        <v>3.714251405525666E+24</v>
      </c>
    </row>
    <row r="5362" spans="53:62" s="174" customFormat="1" x14ac:dyDescent="0.35">
      <c r="BA5362" s="177">
        <v>5356</v>
      </c>
      <c r="BB5362" s="202">
        <f t="shared" si="818"/>
        <v>267800000</v>
      </c>
      <c r="BC5362" s="63">
        <f t="shared" si="819"/>
        <v>6300.6364995416379</v>
      </c>
      <c r="BD5362" s="63">
        <f t="shared" si="820"/>
        <v>6300.636499548672</v>
      </c>
      <c r="BE5362" s="63">
        <f t="shared" si="821"/>
        <v>145.53842789939466</v>
      </c>
      <c r="BF5362" s="63">
        <f t="shared" si="822"/>
        <v>145.53842854939467</v>
      </c>
      <c r="BG5362" s="63">
        <f t="shared" si="823"/>
        <v>5.8215371159757918</v>
      </c>
      <c r="BH5362" s="63">
        <f t="shared" si="824"/>
        <v>5.8215377659757914</v>
      </c>
      <c r="BI5362" s="109">
        <f t="shared" si="826"/>
        <v>160680000</v>
      </c>
      <c r="BJ5362" s="203">
        <f t="shared" si="825"/>
        <v>3.714464365501701E+24</v>
      </c>
    </row>
    <row r="5363" spans="53:62" s="174" customFormat="1" x14ac:dyDescent="0.35">
      <c r="BA5363" s="177">
        <v>5357</v>
      </c>
      <c r="BB5363" s="202">
        <f t="shared" si="818"/>
        <v>267850000</v>
      </c>
      <c r="BC5363" s="63">
        <f t="shared" si="819"/>
        <v>6301.8064791223533</v>
      </c>
      <c r="BD5363" s="63">
        <f t="shared" si="820"/>
        <v>6301.8064791293882</v>
      </c>
      <c r="BE5363" s="63">
        <f t="shared" si="821"/>
        <v>145.53842789939466</v>
      </c>
      <c r="BF5363" s="63">
        <f t="shared" si="822"/>
        <v>145.53842854939467</v>
      </c>
      <c r="BG5363" s="63">
        <f t="shared" si="823"/>
        <v>5.8215371159757918</v>
      </c>
      <c r="BH5363" s="63">
        <f t="shared" si="824"/>
        <v>5.8215377659757914</v>
      </c>
      <c r="BI5363" s="109">
        <f t="shared" si="826"/>
        <v>160710000</v>
      </c>
      <c r="BJ5363" s="203">
        <f t="shared" si="825"/>
        <v>3.7146772447967845E+24</v>
      </c>
    </row>
    <row r="5364" spans="53:62" s="174" customFormat="1" x14ac:dyDescent="0.35">
      <c r="BA5364" s="177">
        <v>5358</v>
      </c>
      <c r="BB5364" s="202">
        <f t="shared" si="818"/>
        <v>267900000</v>
      </c>
      <c r="BC5364" s="63">
        <f t="shared" si="819"/>
        <v>6302.9764563259641</v>
      </c>
      <c r="BD5364" s="63">
        <f t="shared" si="820"/>
        <v>6302.9764563330018</v>
      </c>
      <c r="BE5364" s="63">
        <f t="shared" si="821"/>
        <v>145.53842789939466</v>
      </c>
      <c r="BF5364" s="63">
        <f t="shared" si="822"/>
        <v>145.53842854939467</v>
      </c>
      <c r="BG5364" s="63">
        <f t="shared" si="823"/>
        <v>5.8215371159757918</v>
      </c>
      <c r="BH5364" s="63">
        <f t="shared" si="824"/>
        <v>5.8215377659757914</v>
      </c>
      <c r="BI5364" s="109">
        <f t="shared" si="826"/>
        <v>160740000</v>
      </c>
      <c r="BJ5364" s="203">
        <f t="shared" si="825"/>
        <v>3.7148900434414832E+24</v>
      </c>
    </row>
    <row r="5365" spans="53:62" s="174" customFormat="1" x14ac:dyDescent="0.35">
      <c r="BA5365" s="177">
        <v>5359</v>
      </c>
      <c r="BB5365" s="202">
        <f t="shared" si="818"/>
        <v>267950000</v>
      </c>
      <c r="BC5365" s="63">
        <f t="shared" si="819"/>
        <v>6304.1464311524751</v>
      </c>
      <c r="BD5365" s="63">
        <f t="shared" si="820"/>
        <v>6304.1464311595137</v>
      </c>
      <c r="BE5365" s="63">
        <f t="shared" si="821"/>
        <v>145.53842789939466</v>
      </c>
      <c r="BF5365" s="63">
        <f t="shared" si="822"/>
        <v>145.53842854939467</v>
      </c>
      <c r="BG5365" s="63">
        <f t="shared" si="823"/>
        <v>5.8215371159757918</v>
      </c>
      <c r="BH5365" s="63">
        <f t="shared" si="824"/>
        <v>5.8215377659757914</v>
      </c>
      <c r="BI5365" s="109">
        <f t="shared" si="826"/>
        <v>160770000</v>
      </c>
      <c r="BJ5365" s="203">
        <f t="shared" si="825"/>
        <v>3.7151027614663527E+24</v>
      </c>
    </row>
    <row r="5366" spans="53:62" s="174" customFormat="1" x14ac:dyDescent="0.35">
      <c r="BA5366" s="177">
        <v>5360</v>
      </c>
      <c r="BB5366" s="202">
        <f t="shared" si="818"/>
        <v>268000000</v>
      </c>
      <c r="BC5366" s="63">
        <f t="shared" si="819"/>
        <v>6305.3164036019471</v>
      </c>
      <c r="BD5366" s="63">
        <f t="shared" si="820"/>
        <v>6305.3164036089884</v>
      </c>
      <c r="BE5366" s="63">
        <f t="shared" si="821"/>
        <v>145.53842789939466</v>
      </c>
      <c r="BF5366" s="63">
        <f t="shared" si="822"/>
        <v>145.53842854939467</v>
      </c>
      <c r="BG5366" s="63">
        <f t="shared" si="823"/>
        <v>5.8215371159757918</v>
      </c>
      <c r="BH5366" s="63">
        <f t="shared" si="824"/>
        <v>5.8215377659757914</v>
      </c>
      <c r="BI5366" s="109">
        <f t="shared" si="826"/>
        <v>160800000</v>
      </c>
      <c r="BJ5366" s="203">
        <f t="shared" si="825"/>
        <v>3.7153153989019343E+24</v>
      </c>
    </row>
    <row r="5367" spans="53:62" s="174" customFormat="1" x14ac:dyDescent="0.35">
      <c r="BA5367" s="177">
        <v>5361</v>
      </c>
      <c r="BB5367" s="202">
        <f t="shared" si="818"/>
        <v>268050000</v>
      </c>
      <c r="BC5367" s="63">
        <f t="shared" si="819"/>
        <v>6306.4863736743191</v>
      </c>
      <c r="BD5367" s="63">
        <f t="shared" si="820"/>
        <v>6306.4863736813604</v>
      </c>
      <c r="BE5367" s="63">
        <f t="shared" si="821"/>
        <v>145.53842789939466</v>
      </c>
      <c r="BF5367" s="63">
        <f t="shared" si="822"/>
        <v>145.53842854939467</v>
      </c>
      <c r="BG5367" s="63">
        <f t="shared" si="823"/>
        <v>5.8215371159757918</v>
      </c>
      <c r="BH5367" s="63">
        <f t="shared" si="824"/>
        <v>5.8215377659757914</v>
      </c>
      <c r="BI5367" s="109">
        <f t="shared" si="826"/>
        <v>160830000</v>
      </c>
      <c r="BJ5367" s="203">
        <f t="shared" si="825"/>
        <v>3.7155279557787615E+24</v>
      </c>
    </row>
    <row r="5368" spans="53:62" s="174" customFormat="1" x14ac:dyDescent="0.35">
      <c r="BA5368" s="177">
        <v>5362</v>
      </c>
      <c r="BB5368" s="202">
        <f t="shared" si="818"/>
        <v>268100000</v>
      </c>
      <c r="BC5368" s="63">
        <f t="shared" si="819"/>
        <v>6307.6563413695885</v>
      </c>
      <c r="BD5368" s="63">
        <f t="shared" si="820"/>
        <v>6307.6563413766316</v>
      </c>
      <c r="BE5368" s="63">
        <f t="shared" si="821"/>
        <v>145.53842789939466</v>
      </c>
      <c r="BF5368" s="63">
        <f t="shared" si="822"/>
        <v>145.53842854939467</v>
      </c>
      <c r="BG5368" s="63">
        <f t="shared" si="823"/>
        <v>5.8215371159757918</v>
      </c>
      <c r="BH5368" s="63">
        <f t="shared" si="824"/>
        <v>5.8215377659757914</v>
      </c>
      <c r="BI5368" s="109">
        <f t="shared" si="826"/>
        <v>160860000</v>
      </c>
      <c r="BJ5368" s="203">
        <f t="shared" si="825"/>
        <v>3.7157404321273529E+24</v>
      </c>
    </row>
    <row r="5369" spans="53:62" s="174" customFormat="1" x14ac:dyDescent="0.35">
      <c r="BA5369" s="177">
        <v>5363</v>
      </c>
      <c r="BB5369" s="202">
        <f t="shared" si="818"/>
        <v>268150000</v>
      </c>
      <c r="BC5369" s="63">
        <f t="shared" si="819"/>
        <v>6308.8263066878853</v>
      </c>
      <c r="BD5369" s="63">
        <f t="shared" si="820"/>
        <v>6308.8263066949294</v>
      </c>
      <c r="BE5369" s="63">
        <f t="shared" si="821"/>
        <v>145.53842789939466</v>
      </c>
      <c r="BF5369" s="63">
        <f t="shared" si="822"/>
        <v>145.53842854939467</v>
      </c>
      <c r="BG5369" s="63">
        <f t="shared" si="823"/>
        <v>5.8215371159757918</v>
      </c>
      <c r="BH5369" s="63">
        <f t="shared" si="824"/>
        <v>5.8215377659757914</v>
      </c>
      <c r="BI5369" s="109">
        <f t="shared" si="826"/>
        <v>160890000</v>
      </c>
      <c r="BJ5369" s="203">
        <f t="shared" si="825"/>
        <v>3.7159528279782187E+24</v>
      </c>
    </row>
    <row r="5370" spans="53:62" s="174" customFormat="1" x14ac:dyDescent="0.35">
      <c r="BA5370" s="177">
        <v>5364</v>
      </c>
      <c r="BB5370" s="202">
        <f t="shared" si="818"/>
        <v>268200000</v>
      </c>
      <c r="BC5370" s="63">
        <f t="shared" si="819"/>
        <v>6309.9962696290786</v>
      </c>
      <c r="BD5370" s="63">
        <f t="shared" si="820"/>
        <v>6309.9962696361245</v>
      </c>
      <c r="BE5370" s="63">
        <f t="shared" si="821"/>
        <v>145.53842789939466</v>
      </c>
      <c r="BF5370" s="63">
        <f t="shared" si="822"/>
        <v>145.53842854939467</v>
      </c>
      <c r="BG5370" s="63">
        <f t="shared" si="823"/>
        <v>5.8215371159757918</v>
      </c>
      <c r="BH5370" s="63">
        <f t="shared" si="824"/>
        <v>5.8215377659757914</v>
      </c>
      <c r="BI5370" s="109">
        <f t="shared" si="826"/>
        <v>160920000</v>
      </c>
      <c r="BJ5370" s="203">
        <f t="shared" si="825"/>
        <v>3.7161651433618543E+24</v>
      </c>
    </row>
    <row r="5371" spans="53:62" s="174" customFormat="1" x14ac:dyDescent="0.35">
      <c r="BA5371" s="177">
        <v>5365</v>
      </c>
      <c r="BB5371" s="202">
        <f t="shared" si="818"/>
        <v>268250000</v>
      </c>
      <c r="BC5371" s="63">
        <f t="shared" si="819"/>
        <v>6311.1662301931701</v>
      </c>
      <c r="BD5371" s="63">
        <f t="shared" si="820"/>
        <v>6311.1662302002187</v>
      </c>
      <c r="BE5371" s="63">
        <f t="shared" si="821"/>
        <v>145.53842789939466</v>
      </c>
      <c r="BF5371" s="63">
        <f t="shared" si="822"/>
        <v>145.53842854939467</v>
      </c>
      <c r="BG5371" s="63">
        <f t="shared" si="823"/>
        <v>5.8215371159757918</v>
      </c>
      <c r="BH5371" s="63">
        <f t="shared" si="824"/>
        <v>5.8215377659757914</v>
      </c>
      <c r="BI5371" s="109">
        <f t="shared" si="826"/>
        <v>160950000</v>
      </c>
      <c r="BJ5371" s="203">
        <f t="shared" si="825"/>
        <v>3.716377378308746E+24</v>
      </c>
    </row>
    <row r="5372" spans="53:62" s="174" customFormat="1" x14ac:dyDescent="0.35">
      <c r="BA5372" s="177">
        <v>5366</v>
      </c>
      <c r="BB5372" s="202">
        <f t="shared" si="818"/>
        <v>268300000</v>
      </c>
      <c r="BC5372" s="63">
        <f t="shared" si="819"/>
        <v>6312.3361883802909</v>
      </c>
      <c r="BD5372" s="63">
        <f t="shared" si="820"/>
        <v>6312.3361883873395</v>
      </c>
      <c r="BE5372" s="63">
        <f t="shared" si="821"/>
        <v>145.53842789939466</v>
      </c>
      <c r="BF5372" s="63">
        <f t="shared" si="822"/>
        <v>145.53842854939467</v>
      </c>
      <c r="BG5372" s="63">
        <f t="shared" si="823"/>
        <v>5.8215371159757918</v>
      </c>
      <c r="BH5372" s="63">
        <f t="shared" si="824"/>
        <v>5.8215377659757914</v>
      </c>
      <c r="BI5372" s="109">
        <f t="shared" si="826"/>
        <v>160980000</v>
      </c>
      <c r="BJ5372" s="203">
        <f t="shared" si="825"/>
        <v>3.716589532849367E+24</v>
      </c>
    </row>
    <row r="5373" spans="53:62" s="174" customFormat="1" x14ac:dyDescent="0.35">
      <c r="BA5373" s="177">
        <v>5367</v>
      </c>
      <c r="BB5373" s="202">
        <f t="shared" si="818"/>
        <v>268350000</v>
      </c>
      <c r="BC5373" s="63">
        <f t="shared" si="819"/>
        <v>6313.5061441903108</v>
      </c>
      <c r="BD5373" s="63">
        <f t="shared" si="820"/>
        <v>6313.5061441973585</v>
      </c>
      <c r="BE5373" s="63">
        <f t="shared" si="821"/>
        <v>145.53842789939466</v>
      </c>
      <c r="BF5373" s="63">
        <f t="shared" si="822"/>
        <v>145.53842854939467</v>
      </c>
      <c r="BG5373" s="63">
        <f t="shared" si="823"/>
        <v>5.8215371159757918</v>
      </c>
      <c r="BH5373" s="63">
        <f t="shared" si="824"/>
        <v>5.8215377659757914</v>
      </c>
      <c r="BI5373" s="109">
        <f t="shared" si="826"/>
        <v>161010000</v>
      </c>
      <c r="BJ5373" s="203">
        <f t="shared" si="825"/>
        <v>3.716801607014181E+24</v>
      </c>
    </row>
    <row r="5374" spans="53:62" s="174" customFormat="1" x14ac:dyDescent="0.35">
      <c r="BA5374" s="177">
        <v>5368</v>
      </c>
      <c r="BB5374" s="202">
        <f t="shared" si="818"/>
        <v>268400000</v>
      </c>
      <c r="BC5374" s="63">
        <f t="shared" si="819"/>
        <v>6314.6760976233527</v>
      </c>
      <c r="BD5374" s="63">
        <f t="shared" si="820"/>
        <v>6314.6760976304049</v>
      </c>
      <c r="BE5374" s="63">
        <f t="shared" si="821"/>
        <v>145.53842789939466</v>
      </c>
      <c r="BF5374" s="63">
        <f t="shared" si="822"/>
        <v>145.53842854939467</v>
      </c>
      <c r="BG5374" s="63">
        <f t="shared" si="823"/>
        <v>5.8215371159757918</v>
      </c>
      <c r="BH5374" s="63">
        <f t="shared" si="824"/>
        <v>5.8215377659757914</v>
      </c>
      <c r="BI5374" s="109">
        <f t="shared" si="826"/>
        <v>161040000</v>
      </c>
      <c r="BJ5374" s="203">
        <f t="shared" si="825"/>
        <v>3.7170136008336366E+24</v>
      </c>
    </row>
    <row r="5375" spans="53:62" s="174" customFormat="1" x14ac:dyDescent="0.35">
      <c r="BA5375" s="177">
        <v>5369</v>
      </c>
      <c r="BB5375" s="202">
        <f t="shared" si="818"/>
        <v>268450000</v>
      </c>
      <c r="BC5375" s="63">
        <f t="shared" si="819"/>
        <v>6315.8460486792983</v>
      </c>
      <c r="BD5375" s="63">
        <f t="shared" si="820"/>
        <v>6315.8460486863487</v>
      </c>
      <c r="BE5375" s="63">
        <f t="shared" si="821"/>
        <v>145.53842789939466</v>
      </c>
      <c r="BF5375" s="63">
        <f t="shared" si="822"/>
        <v>145.53842854939467</v>
      </c>
      <c r="BG5375" s="63">
        <f t="shared" si="823"/>
        <v>5.8215371159757918</v>
      </c>
      <c r="BH5375" s="63">
        <f t="shared" si="824"/>
        <v>5.8215377659757914</v>
      </c>
      <c r="BI5375" s="109">
        <f t="shared" si="826"/>
        <v>161070000</v>
      </c>
      <c r="BJ5375" s="203">
        <f t="shared" si="825"/>
        <v>3.7172255143381755E+24</v>
      </c>
    </row>
    <row r="5376" spans="53:62" s="174" customFormat="1" x14ac:dyDescent="0.35">
      <c r="BA5376" s="177">
        <v>5370</v>
      </c>
      <c r="BB5376" s="202">
        <f t="shared" si="818"/>
        <v>268500000</v>
      </c>
      <c r="BC5376" s="63">
        <f t="shared" si="819"/>
        <v>6317.0159973582686</v>
      </c>
      <c r="BD5376" s="63">
        <f t="shared" si="820"/>
        <v>6317.0159973653208</v>
      </c>
      <c r="BE5376" s="63">
        <f t="shared" si="821"/>
        <v>145.53842789939466</v>
      </c>
      <c r="BF5376" s="63">
        <f t="shared" si="822"/>
        <v>145.53842854939467</v>
      </c>
      <c r="BG5376" s="63">
        <f t="shared" si="823"/>
        <v>5.8215371159757918</v>
      </c>
      <c r="BH5376" s="63">
        <f t="shared" si="824"/>
        <v>5.8215377659757914</v>
      </c>
      <c r="BI5376" s="109">
        <f t="shared" si="826"/>
        <v>161100000</v>
      </c>
      <c r="BJ5376" s="203">
        <f t="shared" si="825"/>
        <v>3.7174373475582233E+24</v>
      </c>
    </row>
    <row r="5377" spans="53:62" s="174" customFormat="1" x14ac:dyDescent="0.35">
      <c r="BA5377" s="177">
        <v>5371</v>
      </c>
      <c r="BB5377" s="202">
        <f t="shared" si="818"/>
        <v>268550000</v>
      </c>
      <c r="BC5377" s="63">
        <f t="shared" si="819"/>
        <v>6318.185943660199</v>
      </c>
      <c r="BD5377" s="63">
        <f t="shared" si="820"/>
        <v>6318.1859436672548</v>
      </c>
      <c r="BE5377" s="63">
        <f t="shared" si="821"/>
        <v>145.53842789939466</v>
      </c>
      <c r="BF5377" s="63">
        <f t="shared" si="822"/>
        <v>145.53842854939467</v>
      </c>
      <c r="BG5377" s="63">
        <f t="shared" si="823"/>
        <v>5.8215371159757918</v>
      </c>
      <c r="BH5377" s="63">
        <f t="shared" si="824"/>
        <v>5.8215377659757914</v>
      </c>
      <c r="BI5377" s="109">
        <f t="shared" si="826"/>
        <v>161130000</v>
      </c>
      <c r="BJ5377" s="203">
        <f t="shared" si="825"/>
        <v>3.7176491005241969E+24</v>
      </c>
    </row>
    <row r="5378" spans="53:62" s="174" customFormat="1" x14ac:dyDescent="0.35">
      <c r="BA5378" s="177">
        <v>5372</v>
      </c>
      <c r="BB5378" s="202">
        <f t="shared" si="818"/>
        <v>268600000</v>
      </c>
      <c r="BC5378" s="63">
        <f t="shared" si="819"/>
        <v>6319.3558875850968</v>
      </c>
      <c r="BD5378" s="63">
        <f t="shared" si="820"/>
        <v>6319.3558875921517</v>
      </c>
      <c r="BE5378" s="63">
        <f t="shared" si="821"/>
        <v>145.53842789939466</v>
      </c>
      <c r="BF5378" s="63">
        <f t="shared" si="822"/>
        <v>145.53842854939467</v>
      </c>
      <c r="BG5378" s="63">
        <f t="shared" si="823"/>
        <v>5.8215371159757918</v>
      </c>
      <c r="BH5378" s="63">
        <f t="shared" si="824"/>
        <v>5.8215377659757914</v>
      </c>
      <c r="BI5378" s="109">
        <f t="shared" si="826"/>
        <v>161160000</v>
      </c>
      <c r="BJ5378" s="203">
        <f t="shared" si="825"/>
        <v>3.7178607732665015E+24</v>
      </c>
    </row>
    <row r="5379" spans="53:62" s="174" customFormat="1" x14ac:dyDescent="0.35">
      <c r="BA5379" s="177">
        <v>5373</v>
      </c>
      <c r="BB5379" s="202">
        <f t="shared" si="818"/>
        <v>268650000</v>
      </c>
      <c r="BC5379" s="63">
        <f t="shared" si="819"/>
        <v>6320.5258291330192</v>
      </c>
      <c r="BD5379" s="63">
        <f t="shared" si="820"/>
        <v>6320.525829140076</v>
      </c>
      <c r="BE5379" s="63">
        <f t="shared" si="821"/>
        <v>145.53842789939466</v>
      </c>
      <c r="BF5379" s="63">
        <f t="shared" si="822"/>
        <v>145.53842854939467</v>
      </c>
      <c r="BG5379" s="63">
        <f t="shared" si="823"/>
        <v>5.8215371159757918</v>
      </c>
      <c r="BH5379" s="63">
        <f t="shared" si="824"/>
        <v>5.8215377659757914</v>
      </c>
      <c r="BI5379" s="109">
        <f t="shared" si="826"/>
        <v>161190000</v>
      </c>
      <c r="BJ5379" s="203">
        <f t="shared" si="825"/>
        <v>3.7180723658155298E+24</v>
      </c>
    </row>
    <row r="5380" spans="53:62" s="174" customFormat="1" x14ac:dyDescent="0.35">
      <c r="BA5380" s="177">
        <v>5374</v>
      </c>
      <c r="BB5380" s="202">
        <f t="shared" si="818"/>
        <v>268700000</v>
      </c>
      <c r="BC5380" s="63">
        <f t="shared" si="819"/>
        <v>6321.6957683039036</v>
      </c>
      <c r="BD5380" s="63">
        <f t="shared" si="820"/>
        <v>6321.6957683109622</v>
      </c>
      <c r="BE5380" s="63">
        <f t="shared" si="821"/>
        <v>145.53842789939466</v>
      </c>
      <c r="BF5380" s="63">
        <f t="shared" si="822"/>
        <v>145.53842854939467</v>
      </c>
      <c r="BG5380" s="63">
        <f t="shared" si="823"/>
        <v>5.8215371159757918</v>
      </c>
      <c r="BH5380" s="63">
        <f t="shared" si="824"/>
        <v>5.8215377659757914</v>
      </c>
      <c r="BI5380" s="109">
        <f t="shared" si="826"/>
        <v>161220000</v>
      </c>
      <c r="BJ5380" s="203">
        <f t="shared" si="825"/>
        <v>3.7182838782016634E+24</v>
      </c>
    </row>
    <row r="5381" spans="53:62" s="174" customFormat="1" x14ac:dyDescent="0.35">
      <c r="BA5381" s="177">
        <v>5375</v>
      </c>
      <c r="BB5381" s="202">
        <f t="shared" si="818"/>
        <v>268750000</v>
      </c>
      <c r="BC5381" s="63">
        <f t="shared" si="819"/>
        <v>6322.8657050977517</v>
      </c>
      <c r="BD5381" s="63">
        <f t="shared" si="820"/>
        <v>6322.8657051048112</v>
      </c>
      <c r="BE5381" s="63">
        <f t="shared" si="821"/>
        <v>145.53842789939466</v>
      </c>
      <c r="BF5381" s="63">
        <f t="shared" si="822"/>
        <v>145.53842854939467</v>
      </c>
      <c r="BG5381" s="63">
        <f t="shared" si="823"/>
        <v>5.8215371159757918</v>
      </c>
      <c r="BH5381" s="63">
        <f t="shared" si="824"/>
        <v>5.8215377659757914</v>
      </c>
      <c r="BI5381" s="109">
        <f t="shared" si="826"/>
        <v>161250000</v>
      </c>
      <c r="BJ5381" s="203">
        <f t="shared" si="825"/>
        <v>3.7184953104552725E+24</v>
      </c>
    </row>
    <row r="5382" spans="53:62" s="174" customFormat="1" x14ac:dyDescent="0.35">
      <c r="BA5382" s="177">
        <v>5376</v>
      </c>
      <c r="BB5382" s="202">
        <f t="shared" ref="BB5382:BB5445" si="827">BA5382*50000</f>
        <v>268800000</v>
      </c>
      <c r="BC5382" s="63">
        <f t="shared" ref="BC5382:BC5445" si="828">($F$5+$F$6+$F$7+$F$8+$F$9)*(1-EXP(-$F$20*(1-$DC$6%)*BB5382/(2*$F$17)))*$F$25*$F$1*10^3*11600/($F$20*(1-$DC$6%))</f>
        <v>6324.0356395146282</v>
      </c>
      <c r="BD5382" s="63">
        <f t="shared" ref="BD5382:BD5445" si="829">($F$25*$F$1*10^3*11600*($F$5+$F$6+$F$7+$F$8+$F$9)/($F$27*$F$29*(1-$DC$6%))+$F$28/$F$27)*(1-EXP(-$F$27*$F$29*(1-$DC$6%)*BB5382/(2*$F$17)))</f>
        <v>6324.0356395216886</v>
      </c>
      <c r="BE5382" s="63">
        <f t="shared" ref="BE5382:BE5445" si="830">($F$5+$F$6+$F$7+$F$8+$F$9)*(1-EXP(-$F$20*(1-$DC$5%)*BB5382/(2*$F$17)))*$F$25*$F$1*10^3*11600/($F$20*(1-$DC$5%))</f>
        <v>145.53842789939466</v>
      </c>
      <c r="BF5382" s="63">
        <f t="shared" ref="BF5382:BF5445" si="831">($F$25*$F$1*10^3*11600*($F$5+$F$6+$F$7+$F$8+$F$9)/($F$27*$F$29*(1-$DC$5%))+$F$28/$F$27)*(1-EXP(-$F$27*$F$29*(1-$DC$5%)*BB5382/(2*$F$17)))</f>
        <v>145.53842854939467</v>
      </c>
      <c r="BG5382" s="63">
        <f t="shared" ref="BG5382:BG5445" si="832">($F$5+$F$6+$F$7+$F$8+$F$9)*(1-EXP(-$F$20*(1-$DC$4%)*BB5382/(2*$F$17)))*$F$25*$F$1*10^3*11600/($F$20*(1-$DC$4%))</f>
        <v>5.8215371159757918</v>
      </c>
      <c r="BH5382" s="63">
        <f t="shared" ref="BH5382:BH5445" si="833">($F$25*$F$1*10^3*11600*($F$5+$F$6+$F$7+$F$8+$F$9)/($F$27*$F$29*(1-$DC$4%))+$F$28/$F$27)*(1-EXP(-$F$27*$F$29*(1-$DC$4%)*BB5382/(2*$F$17)))</f>
        <v>5.8215377659757914</v>
      </c>
      <c r="BI5382" s="109">
        <f t="shared" si="826"/>
        <v>161280000</v>
      </c>
      <c r="BJ5382" s="203">
        <f t="shared" ref="BJ5382:BJ5445" si="834">($F$17/($F$20*(1-$F$19%)))*($F$5+$F$6+$F$7+$F$8+$F$9)*(1-EXP(-$F$20*(1-$F$19%)*BI5382/(2*$F$17)))+$F$17/($F$25*1000)*$F$11*EXP(-$F$20*(1-$F$19%)*BI5382/(2*$F$17))</f>
        <v>3.7187066626067156E+24</v>
      </c>
    </row>
    <row r="5383" spans="53:62" s="174" customFormat="1" x14ac:dyDescent="0.35">
      <c r="BA5383" s="177">
        <v>5377</v>
      </c>
      <c r="BB5383" s="202">
        <f t="shared" si="827"/>
        <v>268850000</v>
      </c>
      <c r="BC5383" s="63">
        <f t="shared" si="828"/>
        <v>6325.2055715545303</v>
      </c>
      <c r="BD5383" s="63">
        <f t="shared" si="829"/>
        <v>6325.2055715615916</v>
      </c>
      <c r="BE5383" s="63">
        <f t="shared" si="830"/>
        <v>145.53842789939466</v>
      </c>
      <c r="BF5383" s="63">
        <f t="shared" si="831"/>
        <v>145.53842854939467</v>
      </c>
      <c r="BG5383" s="63">
        <f t="shared" si="832"/>
        <v>5.8215371159757918</v>
      </c>
      <c r="BH5383" s="63">
        <f t="shared" si="833"/>
        <v>5.8215377659757914</v>
      </c>
      <c r="BI5383" s="109">
        <f t="shared" ref="BI5383:BI5446" si="835">BA5383*30000</f>
        <v>161310000</v>
      </c>
      <c r="BJ5383" s="203">
        <f t="shared" si="834"/>
        <v>3.7189179346863398E+24</v>
      </c>
    </row>
    <row r="5384" spans="53:62" s="174" customFormat="1" x14ac:dyDescent="0.35">
      <c r="BA5384" s="177">
        <v>5378</v>
      </c>
      <c r="BB5384" s="202">
        <f t="shared" si="827"/>
        <v>268900000</v>
      </c>
      <c r="BC5384" s="63">
        <f t="shared" si="828"/>
        <v>6326.3755012174597</v>
      </c>
      <c r="BD5384" s="63">
        <f t="shared" si="829"/>
        <v>6326.3755012245228</v>
      </c>
      <c r="BE5384" s="63">
        <f t="shared" si="830"/>
        <v>145.53842789939466</v>
      </c>
      <c r="BF5384" s="63">
        <f t="shared" si="831"/>
        <v>145.53842854939467</v>
      </c>
      <c r="BG5384" s="63">
        <f t="shared" si="832"/>
        <v>5.8215371159757918</v>
      </c>
      <c r="BH5384" s="63">
        <f t="shared" si="833"/>
        <v>5.8215377659757914</v>
      </c>
      <c r="BI5384" s="109">
        <f t="shared" si="835"/>
        <v>161340000</v>
      </c>
      <c r="BJ5384" s="203">
        <f t="shared" si="834"/>
        <v>3.7191291267244806E+24</v>
      </c>
    </row>
    <row r="5385" spans="53:62" s="174" customFormat="1" x14ac:dyDescent="0.35">
      <c r="BA5385" s="177">
        <v>5379</v>
      </c>
      <c r="BB5385" s="202">
        <f t="shared" si="827"/>
        <v>268950000</v>
      </c>
      <c r="BC5385" s="63">
        <f t="shared" si="828"/>
        <v>6327.545428503352</v>
      </c>
      <c r="BD5385" s="63">
        <f t="shared" si="829"/>
        <v>6327.545428510417</v>
      </c>
      <c r="BE5385" s="63">
        <f t="shared" si="830"/>
        <v>145.53842789939466</v>
      </c>
      <c r="BF5385" s="63">
        <f t="shared" si="831"/>
        <v>145.53842854939467</v>
      </c>
      <c r="BG5385" s="63">
        <f t="shared" si="832"/>
        <v>5.8215371159757918</v>
      </c>
      <c r="BH5385" s="63">
        <f t="shared" si="833"/>
        <v>5.8215377659757914</v>
      </c>
      <c r="BI5385" s="109">
        <f t="shared" si="835"/>
        <v>161370000</v>
      </c>
      <c r="BJ5385" s="203">
        <f t="shared" si="834"/>
        <v>3.7193402387514629E+24</v>
      </c>
    </row>
    <row r="5386" spans="53:62" s="174" customFormat="1" x14ac:dyDescent="0.35">
      <c r="BA5386" s="177">
        <v>5380</v>
      </c>
      <c r="BB5386" s="202">
        <f t="shared" si="827"/>
        <v>269000000</v>
      </c>
      <c r="BC5386" s="63">
        <f t="shared" si="828"/>
        <v>6328.7153534122726</v>
      </c>
      <c r="BD5386" s="63">
        <f t="shared" si="829"/>
        <v>6328.7153534193376</v>
      </c>
      <c r="BE5386" s="63">
        <f t="shared" si="830"/>
        <v>145.53842789939466</v>
      </c>
      <c r="BF5386" s="63">
        <f t="shared" si="831"/>
        <v>145.53842854939467</v>
      </c>
      <c r="BG5386" s="63">
        <f t="shared" si="832"/>
        <v>5.8215371159757918</v>
      </c>
      <c r="BH5386" s="63">
        <f t="shared" si="833"/>
        <v>5.8215377659757914</v>
      </c>
      <c r="BI5386" s="109">
        <f t="shared" si="835"/>
        <v>161400000</v>
      </c>
      <c r="BJ5386" s="203">
        <f t="shared" si="834"/>
        <v>3.7195512707975986E+24</v>
      </c>
    </row>
    <row r="5387" spans="53:62" s="174" customFormat="1" x14ac:dyDescent="0.35">
      <c r="BA5387" s="177">
        <v>5381</v>
      </c>
      <c r="BB5387" s="202">
        <f t="shared" si="827"/>
        <v>269050000</v>
      </c>
      <c r="BC5387" s="63">
        <f t="shared" si="828"/>
        <v>6329.8852759442834</v>
      </c>
      <c r="BD5387" s="63">
        <f t="shared" si="829"/>
        <v>6329.8852759513511</v>
      </c>
      <c r="BE5387" s="63">
        <f t="shared" si="830"/>
        <v>145.53842789939466</v>
      </c>
      <c r="BF5387" s="63">
        <f t="shared" si="831"/>
        <v>145.53842854939467</v>
      </c>
      <c r="BG5387" s="63">
        <f t="shared" si="832"/>
        <v>5.8215371159757918</v>
      </c>
      <c r="BH5387" s="63">
        <f t="shared" si="833"/>
        <v>5.8215377659757914</v>
      </c>
      <c r="BI5387" s="109">
        <f t="shared" si="835"/>
        <v>161430000</v>
      </c>
      <c r="BJ5387" s="203">
        <f t="shared" si="834"/>
        <v>3.7197622228931887E+24</v>
      </c>
    </row>
    <row r="5388" spans="53:62" s="174" customFormat="1" x14ac:dyDescent="0.35">
      <c r="BA5388" s="177">
        <v>5382</v>
      </c>
      <c r="BB5388" s="202">
        <f t="shared" si="827"/>
        <v>269100000</v>
      </c>
      <c r="BC5388" s="63">
        <f t="shared" si="828"/>
        <v>6331.055196099257</v>
      </c>
      <c r="BD5388" s="63">
        <f t="shared" si="829"/>
        <v>6331.0551961063265</v>
      </c>
      <c r="BE5388" s="63">
        <f t="shared" si="830"/>
        <v>145.53842789939466</v>
      </c>
      <c r="BF5388" s="63">
        <f t="shared" si="831"/>
        <v>145.53842854939467</v>
      </c>
      <c r="BG5388" s="63">
        <f t="shared" si="832"/>
        <v>5.8215371159757918</v>
      </c>
      <c r="BH5388" s="63">
        <f t="shared" si="833"/>
        <v>5.8215377659757914</v>
      </c>
      <c r="BI5388" s="109">
        <f t="shared" si="835"/>
        <v>161460000</v>
      </c>
      <c r="BJ5388" s="203">
        <f t="shared" si="834"/>
        <v>3.7199730950685229E+24</v>
      </c>
    </row>
    <row r="5389" spans="53:62" s="174" customFormat="1" x14ac:dyDescent="0.35">
      <c r="BA5389" s="177">
        <v>5383</v>
      </c>
      <c r="BB5389" s="202">
        <f t="shared" si="827"/>
        <v>269150000</v>
      </c>
      <c r="BC5389" s="63">
        <f t="shared" si="828"/>
        <v>6332.225113877259</v>
      </c>
      <c r="BD5389" s="63">
        <f t="shared" si="829"/>
        <v>6332.2251138843294</v>
      </c>
      <c r="BE5389" s="63">
        <f t="shared" si="830"/>
        <v>145.53842789939466</v>
      </c>
      <c r="BF5389" s="63">
        <f t="shared" si="831"/>
        <v>145.53842854939467</v>
      </c>
      <c r="BG5389" s="63">
        <f t="shared" si="832"/>
        <v>5.8215371159757918</v>
      </c>
      <c r="BH5389" s="63">
        <f t="shared" si="833"/>
        <v>5.8215377659757914</v>
      </c>
      <c r="BI5389" s="109">
        <f t="shared" si="835"/>
        <v>161490000</v>
      </c>
      <c r="BJ5389" s="203">
        <f t="shared" si="834"/>
        <v>3.7201838873538802E+24</v>
      </c>
    </row>
    <row r="5390" spans="53:62" s="174" customFormat="1" x14ac:dyDescent="0.35">
      <c r="BA5390" s="177">
        <v>5384</v>
      </c>
      <c r="BB5390" s="202">
        <f t="shared" si="827"/>
        <v>269200000</v>
      </c>
      <c r="BC5390" s="63">
        <f t="shared" si="828"/>
        <v>6333.3950292783529</v>
      </c>
      <c r="BD5390" s="63">
        <f t="shared" si="829"/>
        <v>6333.3950292854242</v>
      </c>
      <c r="BE5390" s="63">
        <f t="shared" si="830"/>
        <v>145.53842789939466</v>
      </c>
      <c r="BF5390" s="63">
        <f t="shared" si="831"/>
        <v>145.53842854939467</v>
      </c>
      <c r="BG5390" s="63">
        <f t="shared" si="832"/>
        <v>5.8215371159757918</v>
      </c>
      <c r="BH5390" s="63">
        <f t="shared" si="833"/>
        <v>5.8215377659757914</v>
      </c>
      <c r="BI5390" s="109">
        <f t="shared" si="835"/>
        <v>161520000</v>
      </c>
      <c r="BJ5390" s="203">
        <f t="shared" si="834"/>
        <v>3.7203945997795266E+24</v>
      </c>
    </row>
    <row r="5391" spans="53:62" s="174" customFormat="1" x14ac:dyDescent="0.35">
      <c r="BA5391" s="177">
        <v>5385</v>
      </c>
      <c r="BB5391" s="202">
        <f t="shared" si="827"/>
        <v>269250000</v>
      </c>
      <c r="BC5391" s="63">
        <f t="shared" si="828"/>
        <v>6334.5649423024724</v>
      </c>
      <c r="BD5391" s="63">
        <f t="shared" si="829"/>
        <v>6334.5649423095456</v>
      </c>
      <c r="BE5391" s="63">
        <f t="shared" si="830"/>
        <v>145.53842789939466</v>
      </c>
      <c r="BF5391" s="63">
        <f t="shared" si="831"/>
        <v>145.53842854939467</v>
      </c>
      <c r="BG5391" s="63">
        <f t="shared" si="832"/>
        <v>5.8215371159757918</v>
      </c>
      <c r="BH5391" s="63">
        <f t="shared" si="833"/>
        <v>5.8215377659757914</v>
      </c>
      <c r="BI5391" s="109">
        <f t="shared" si="835"/>
        <v>161550000</v>
      </c>
      <c r="BJ5391" s="203">
        <f t="shared" si="834"/>
        <v>3.7206052323757176E+24</v>
      </c>
    </row>
    <row r="5392" spans="53:62" s="174" customFormat="1" x14ac:dyDescent="0.35">
      <c r="BA5392" s="177">
        <v>5386</v>
      </c>
      <c r="BB5392" s="202">
        <f t="shared" si="827"/>
        <v>269300000</v>
      </c>
      <c r="BC5392" s="63">
        <f t="shared" si="828"/>
        <v>6335.7348529496212</v>
      </c>
      <c r="BD5392" s="63">
        <f t="shared" si="829"/>
        <v>6335.7348529566952</v>
      </c>
      <c r="BE5392" s="63">
        <f t="shared" si="830"/>
        <v>145.53842789939466</v>
      </c>
      <c r="BF5392" s="63">
        <f t="shared" si="831"/>
        <v>145.53842854939467</v>
      </c>
      <c r="BG5392" s="63">
        <f t="shared" si="832"/>
        <v>5.8215371159757918</v>
      </c>
      <c r="BH5392" s="63">
        <f t="shared" si="833"/>
        <v>5.8215377659757914</v>
      </c>
      <c r="BI5392" s="109">
        <f t="shared" si="835"/>
        <v>161580000</v>
      </c>
      <c r="BJ5392" s="203">
        <f t="shared" si="834"/>
        <v>3.7208157851726961E+24</v>
      </c>
    </row>
    <row r="5393" spans="53:62" s="174" customFormat="1" x14ac:dyDescent="0.35">
      <c r="BA5393" s="177">
        <v>5387</v>
      </c>
      <c r="BB5393" s="202">
        <f t="shared" si="827"/>
        <v>269350000</v>
      </c>
      <c r="BC5393" s="63">
        <f t="shared" si="828"/>
        <v>6336.9047612197974</v>
      </c>
      <c r="BD5393" s="63">
        <f t="shared" si="829"/>
        <v>6336.9047612268714</v>
      </c>
      <c r="BE5393" s="63">
        <f t="shared" si="830"/>
        <v>145.53842789939466</v>
      </c>
      <c r="BF5393" s="63">
        <f t="shared" si="831"/>
        <v>145.53842854939467</v>
      </c>
      <c r="BG5393" s="63">
        <f t="shared" si="832"/>
        <v>5.8215371159757918</v>
      </c>
      <c r="BH5393" s="63">
        <f t="shared" si="833"/>
        <v>5.8215377659757914</v>
      </c>
      <c r="BI5393" s="109">
        <f t="shared" si="835"/>
        <v>161610000</v>
      </c>
      <c r="BJ5393" s="203">
        <f t="shared" si="834"/>
        <v>3.721026258200696E+24</v>
      </c>
    </row>
    <row r="5394" spans="53:62" s="174" customFormat="1" x14ac:dyDescent="0.35">
      <c r="BA5394" s="177">
        <v>5388</v>
      </c>
      <c r="BB5394" s="202">
        <f t="shared" si="827"/>
        <v>269400000</v>
      </c>
      <c r="BC5394" s="63">
        <f t="shared" si="828"/>
        <v>6338.0746671131283</v>
      </c>
      <c r="BD5394" s="63">
        <f t="shared" si="829"/>
        <v>6338.074667120205</v>
      </c>
      <c r="BE5394" s="63">
        <f t="shared" si="830"/>
        <v>145.53842789939466</v>
      </c>
      <c r="BF5394" s="63">
        <f t="shared" si="831"/>
        <v>145.53842854939467</v>
      </c>
      <c r="BG5394" s="63">
        <f t="shared" si="832"/>
        <v>5.8215371159757918</v>
      </c>
      <c r="BH5394" s="63">
        <f t="shared" si="833"/>
        <v>5.8215377659757914</v>
      </c>
      <c r="BI5394" s="109">
        <f t="shared" si="835"/>
        <v>161640000</v>
      </c>
      <c r="BJ5394" s="203">
        <f t="shared" si="834"/>
        <v>3.7212366514899367E+24</v>
      </c>
    </row>
    <row r="5395" spans="53:62" s="174" customFormat="1" x14ac:dyDescent="0.35">
      <c r="BA5395" s="177">
        <v>5389</v>
      </c>
      <c r="BB5395" s="202">
        <f t="shared" si="827"/>
        <v>269450000</v>
      </c>
      <c r="BC5395" s="63">
        <f t="shared" si="828"/>
        <v>6339.2445706294229</v>
      </c>
      <c r="BD5395" s="63">
        <f t="shared" si="829"/>
        <v>6339.2445706365006</v>
      </c>
      <c r="BE5395" s="63">
        <f t="shared" si="830"/>
        <v>145.53842789939466</v>
      </c>
      <c r="BF5395" s="63">
        <f t="shared" si="831"/>
        <v>145.53842854939467</v>
      </c>
      <c r="BG5395" s="63">
        <f t="shared" si="832"/>
        <v>5.8215371159757918</v>
      </c>
      <c r="BH5395" s="63">
        <f t="shared" si="833"/>
        <v>5.8215377659757914</v>
      </c>
      <c r="BI5395" s="109">
        <f t="shared" si="835"/>
        <v>161670000</v>
      </c>
      <c r="BJ5395" s="203">
        <f t="shared" si="834"/>
        <v>3.7214469650706296E+24</v>
      </c>
    </row>
    <row r="5396" spans="53:62" s="174" customFormat="1" x14ac:dyDescent="0.35">
      <c r="BA5396" s="177">
        <v>5390</v>
      </c>
      <c r="BB5396" s="202">
        <f t="shared" si="827"/>
        <v>269500000</v>
      </c>
      <c r="BC5396" s="63">
        <f t="shared" si="828"/>
        <v>6340.4144717688077</v>
      </c>
      <c r="BD5396" s="63">
        <f t="shared" si="829"/>
        <v>6340.4144717758882</v>
      </c>
      <c r="BE5396" s="63">
        <f t="shared" si="830"/>
        <v>145.53842789939466</v>
      </c>
      <c r="BF5396" s="63">
        <f t="shared" si="831"/>
        <v>145.53842854939467</v>
      </c>
      <c r="BG5396" s="63">
        <f t="shared" si="832"/>
        <v>5.8215371159757918</v>
      </c>
      <c r="BH5396" s="63">
        <f t="shared" si="833"/>
        <v>5.8215377659757914</v>
      </c>
      <c r="BI5396" s="109">
        <f t="shared" si="835"/>
        <v>161700000</v>
      </c>
      <c r="BJ5396" s="203">
        <f t="shared" si="834"/>
        <v>3.7216571989729699E+24</v>
      </c>
    </row>
    <row r="5397" spans="53:62" s="174" customFormat="1" x14ac:dyDescent="0.35">
      <c r="BA5397" s="177">
        <v>5391</v>
      </c>
      <c r="BB5397" s="202">
        <f t="shared" si="827"/>
        <v>269550000</v>
      </c>
      <c r="BC5397" s="63">
        <f t="shared" si="828"/>
        <v>6341.5843705312864</v>
      </c>
      <c r="BD5397" s="63">
        <f t="shared" si="829"/>
        <v>6341.5843705383677</v>
      </c>
      <c r="BE5397" s="63">
        <f t="shared" si="830"/>
        <v>145.53842789939466</v>
      </c>
      <c r="BF5397" s="63">
        <f t="shared" si="831"/>
        <v>145.53842854939467</v>
      </c>
      <c r="BG5397" s="63">
        <f t="shared" si="832"/>
        <v>5.8215371159757918</v>
      </c>
      <c r="BH5397" s="63">
        <f t="shared" si="833"/>
        <v>5.8215377659757914</v>
      </c>
      <c r="BI5397" s="109">
        <f t="shared" si="835"/>
        <v>161730000</v>
      </c>
      <c r="BJ5397" s="203">
        <f t="shared" si="834"/>
        <v>3.7218673532271468E+24</v>
      </c>
    </row>
    <row r="5398" spans="53:62" s="174" customFormat="1" x14ac:dyDescent="0.35">
      <c r="BA5398" s="177">
        <v>5392</v>
      </c>
      <c r="BB5398" s="202">
        <f t="shared" si="827"/>
        <v>269600000</v>
      </c>
      <c r="BC5398" s="63">
        <f t="shared" si="828"/>
        <v>6342.7542669168561</v>
      </c>
      <c r="BD5398" s="63">
        <f t="shared" si="829"/>
        <v>6342.7542669239383</v>
      </c>
      <c r="BE5398" s="63">
        <f t="shared" si="830"/>
        <v>145.53842789939466</v>
      </c>
      <c r="BF5398" s="63">
        <f t="shared" si="831"/>
        <v>145.53842854939467</v>
      </c>
      <c r="BG5398" s="63">
        <f t="shared" si="832"/>
        <v>5.8215371159757918</v>
      </c>
      <c r="BH5398" s="63">
        <f t="shared" si="833"/>
        <v>5.8215377659757914</v>
      </c>
      <c r="BI5398" s="109">
        <f t="shared" si="835"/>
        <v>161760000</v>
      </c>
      <c r="BJ5398" s="203">
        <f t="shared" si="834"/>
        <v>3.7220774278633332E+24</v>
      </c>
    </row>
    <row r="5399" spans="53:62" s="174" customFormat="1" x14ac:dyDescent="0.35">
      <c r="BA5399" s="177">
        <v>5393</v>
      </c>
      <c r="BB5399" s="202">
        <f t="shared" si="827"/>
        <v>269650000</v>
      </c>
      <c r="BC5399" s="63">
        <f t="shared" si="828"/>
        <v>6343.9241609255178</v>
      </c>
      <c r="BD5399" s="63">
        <f t="shared" si="829"/>
        <v>6343.9241609326018</v>
      </c>
      <c r="BE5399" s="63">
        <f t="shared" si="830"/>
        <v>145.53842789939466</v>
      </c>
      <c r="BF5399" s="63">
        <f t="shared" si="831"/>
        <v>145.53842854939467</v>
      </c>
      <c r="BG5399" s="63">
        <f t="shared" si="832"/>
        <v>5.8215371159757918</v>
      </c>
      <c r="BH5399" s="63">
        <f t="shared" si="833"/>
        <v>5.8215377659757914</v>
      </c>
      <c r="BI5399" s="109">
        <f t="shared" si="835"/>
        <v>161790000</v>
      </c>
      <c r="BJ5399" s="203">
        <f t="shared" si="834"/>
        <v>3.7222874229116947E+24</v>
      </c>
    </row>
    <row r="5400" spans="53:62" s="174" customFormat="1" x14ac:dyDescent="0.35">
      <c r="BA5400" s="177">
        <v>5394</v>
      </c>
      <c r="BB5400" s="202">
        <f t="shared" si="827"/>
        <v>269700000</v>
      </c>
      <c r="BC5400" s="63">
        <f t="shared" si="828"/>
        <v>6345.0940525572723</v>
      </c>
      <c r="BD5400" s="63">
        <f t="shared" si="829"/>
        <v>6345.0940525643573</v>
      </c>
      <c r="BE5400" s="63">
        <f t="shared" si="830"/>
        <v>145.53842789939466</v>
      </c>
      <c r="BF5400" s="63">
        <f t="shared" si="831"/>
        <v>145.53842854939467</v>
      </c>
      <c r="BG5400" s="63">
        <f t="shared" si="832"/>
        <v>5.8215371159757918</v>
      </c>
      <c r="BH5400" s="63">
        <f t="shared" si="833"/>
        <v>5.8215377659757914</v>
      </c>
      <c r="BI5400" s="109">
        <f t="shared" si="835"/>
        <v>161820000</v>
      </c>
      <c r="BJ5400" s="203">
        <f t="shared" si="834"/>
        <v>3.7224973384023819E+24</v>
      </c>
    </row>
    <row r="5401" spans="53:62" s="174" customFormat="1" x14ac:dyDescent="0.35">
      <c r="BA5401" s="177">
        <v>5395</v>
      </c>
      <c r="BB5401" s="202">
        <f t="shared" si="827"/>
        <v>269750000</v>
      </c>
      <c r="BC5401" s="63">
        <f t="shared" si="828"/>
        <v>6346.2639418120543</v>
      </c>
      <c r="BD5401" s="63">
        <f t="shared" si="829"/>
        <v>6346.2639418191393</v>
      </c>
      <c r="BE5401" s="63">
        <f t="shared" si="830"/>
        <v>145.53842789939466</v>
      </c>
      <c r="BF5401" s="63">
        <f t="shared" si="831"/>
        <v>145.53842854939467</v>
      </c>
      <c r="BG5401" s="63">
        <f t="shared" si="832"/>
        <v>5.8215371159757918</v>
      </c>
      <c r="BH5401" s="63">
        <f t="shared" si="833"/>
        <v>5.8215377659757914</v>
      </c>
      <c r="BI5401" s="109">
        <f t="shared" si="835"/>
        <v>161850000</v>
      </c>
      <c r="BJ5401" s="203">
        <f t="shared" si="834"/>
        <v>3.722707174365537E+24</v>
      </c>
    </row>
    <row r="5402" spans="53:62" s="174" customFormat="1" x14ac:dyDescent="0.35">
      <c r="BA5402" s="177">
        <v>5396</v>
      </c>
      <c r="BB5402" s="202">
        <f t="shared" si="827"/>
        <v>269800000</v>
      </c>
      <c r="BC5402" s="63">
        <f t="shared" si="828"/>
        <v>6347.4338286899911</v>
      </c>
      <c r="BD5402" s="63">
        <f t="shared" si="829"/>
        <v>6347.4338286970788</v>
      </c>
      <c r="BE5402" s="63">
        <f t="shared" si="830"/>
        <v>145.53842789939466</v>
      </c>
      <c r="BF5402" s="63">
        <f t="shared" si="831"/>
        <v>145.53842854939467</v>
      </c>
      <c r="BG5402" s="63">
        <f t="shared" si="832"/>
        <v>5.8215371159757918</v>
      </c>
      <c r="BH5402" s="63">
        <f t="shared" si="833"/>
        <v>5.8215377659757914</v>
      </c>
      <c r="BI5402" s="109">
        <f t="shared" si="835"/>
        <v>161880000</v>
      </c>
      <c r="BJ5402" s="203">
        <f t="shared" si="834"/>
        <v>3.7229169308312886E+24</v>
      </c>
    </row>
    <row r="5403" spans="53:62" s="174" customFormat="1" x14ac:dyDescent="0.35">
      <c r="BA5403" s="177">
        <v>5397</v>
      </c>
      <c r="BB5403" s="202">
        <f t="shared" si="827"/>
        <v>269850000</v>
      </c>
      <c r="BC5403" s="63">
        <f t="shared" si="828"/>
        <v>6348.6037131910216</v>
      </c>
      <c r="BD5403" s="63">
        <f t="shared" si="829"/>
        <v>6348.6037131981093</v>
      </c>
      <c r="BE5403" s="63">
        <f t="shared" si="830"/>
        <v>145.53842789939466</v>
      </c>
      <c r="BF5403" s="63">
        <f t="shared" si="831"/>
        <v>145.53842854939467</v>
      </c>
      <c r="BG5403" s="63">
        <f t="shared" si="832"/>
        <v>5.8215371159757918</v>
      </c>
      <c r="BH5403" s="63">
        <f t="shared" si="833"/>
        <v>5.8215377659757914</v>
      </c>
      <c r="BI5403" s="109">
        <f t="shared" si="835"/>
        <v>161910000</v>
      </c>
      <c r="BJ5403" s="203">
        <f t="shared" si="834"/>
        <v>3.7231266078297546E+24</v>
      </c>
    </row>
    <row r="5404" spans="53:62" s="174" customFormat="1" x14ac:dyDescent="0.35">
      <c r="BA5404" s="177">
        <v>5398</v>
      </c>
      <c r="BB5404" s="202">
        <f t="shared" si="827"/>
        <v>269900000</v>
      </c>
      <c r="BC5404" s="63">
        <f t="shared" si="828"/>
        <v>6349.7735953151423</v>
      </c>
      <c r="BD5404" s="63">
        <f t="shared" si="829"/>
        <v>6349.7735953222318</v>
      </c>
      <c r="BE5404" s="63">
        <f t="shared" si="830"/>
        <v>145.53842789939466</v>
      </c>
      <c r="BF5404" s="63">
        <f t="shared" si="831"/>
        <v>145.53842854939467</v>
      </c>
      <c r="BG5404" s="63">
        <f t="shared" si="832"/>
        <v>5.8215371159757918</v>
      </c>
      <c r="BH5404" s="63">
        <f t="shared" si="833"/>
        <v>5.8215377659757914</v>
      </c>
      <c r="BI5404" s="109">
        <f t="shared" si="835"/>
        <v>161940000</v>
      </c>
      <c r="BJ5404" s="203">
        <f t="shared" si="834"/>
        <v>3.7233362053910427E+24</v>
      </c>
    </row>
    <row r="5405" spans="53:62" s="174" customFormat="1" x14ac:dyDescent="0.35">
      <c r="BA5405" s="177">
        <v>5399</v>
      </c>
      <c r="BB5405" s="202">
        <f t="shared" si="827"/>
        <v>269950000</v>
      </c>
      <c r="BC5405" s="63">
        <f t="shared" si="828"/>
        <v>6350.9434750623559</v>
      </c>
      <c r="BD5405" s="63">
        <f t="shared" si="829"/>
        <v>6350.9434750694463</v>
      </c>
      <c r="BE5405" s="63">
        <f t="shared" si="830"/>
        <v>145.53842789939466</v>
      </c>
      <c r="BF5405" s="63">
        <f t="shared" si="831"/>
        <v>145.53842854939467</v>
      </c>
      <c r="BG5405" s="63">
        <f t="shared" si="832"/>
        <v>5.8215371159757918</v>
      </c>
      <c r="BH5405" s="63">
        <f t="shared" si="833"/>
        <v>5.8215377659757914</v>
      </c>
      <c r="BI5405" s="109">
        <f t="shared" si="835"/>
        <v>161970000</v>
      </c>
      <c r="BJ5405" s="203">
        <f t="shared" si="834"/>
        <v>3.7235457235452467E+24</v>
      </c>
    </row>
    <row r="5406" spans="53:62" s="174" customFormat="1" x14ac:dyDescent="0.35">
      <c r="BA5406" s="177">
        <v>5400</v>
      </c>
      <c r="BB5406" s="202">
        <f t="shared" si="827"/>
        <v>270000000</v>
      </c>
      <c r="BC5406" s="63">
        <f t="shared" si="828"/>
        <v>6352.1133524327261</v>
      </c>
      <c r="BD5406" s="63">
        <f t="shared" si="829"/>
        <v>6352.1133524398174</v>
      </c>
      <c r="BE5406" s="63">
        <f t="shared" si="830"/>
        <v>145.53842789939466</v>
      </c>
      <c r="BF5406" s="63">
        <f t="shared" si="831"/>
        <v>145.53842854939467</v>
      </c>
      <c r="BG5406" s="63">
        <f t="shared" si="832"/>
        <v>5.8215371159757918</v>
      </c>
      <c r="BH5406" s="63">
        <f t="shared" si="833"/>
        <v>5.8215377659757914</v>
      </c>
      <c r="BI5406" s="109">
        <f t="shared" si="835"/>
        <v>162000000</v>
      </c>
      <c r="BJ5406" s="203">
        <f t="shared" si="834"/>
        <v>3.7237551623224508E+24</v>
      </c>
    </row>
    <row r="5407" spans="53:62" s="174" customFormat="1" x14ac:dyDescent="0.35">
      <c r="BA5407" s="177">
        <v>5401</v>
      </c>
      <c r="BB5407" s="202">
        <f t="shared" si="827"/>
        <v>270050000</v>
      </c>
      <c r="BC5407" s="63">
        <f t="shared" si="828"/>
        <v>6353.2832274261873</v>
      </c>
      <c r="BD5407" s="63">
        <f t="shared" si="829"/>
        <v>6353.2832274332804</v>
      </c>
      <c r="BE5407" s="63">
        <f t="shared" si="830"/>
        <v>145.53842789939466</v>
      </c>
      <c r="BF5407" s="63">
        <f t="shared" si="831"/>
        <v>145.53842854939467</v>
      </c>
      <c r="BG5407" s="63">
        <f t="shared" si="832"/>
        <v>5.8215371159757918</v>
      </c>
      <c r="BH5407" s="63">
        <f t="shared" si="833"/>
        <v>5.8215377659757914</v>
      </c>
      <c r="BI5407" s="109">
        <f t="shared" si="835"/>
        <v>162030000</v>
      </c>
      <c r="BJ5407" s="203">
        <f t="shared" si="834"/>
        <v>3.7239645217527272E+24</v>
      </c>
    </row>
    <row r="5408" spans="53:62" s="174" customFormat="1" x14ac:dyDescent="0.35">
      <c r="BA5408" s="177">
        <v>5402</v>
      </c>
      <c r="BB5408" s="202">
        <f t="shared" si="827"/>
        <v>270100000</v>
      </c>
      <c r="BC5408" s="63">
        <f t="shared" si="828"/>
        <v>6354.4531000428069</v>
      </c>
      <c r="BD5408" s="63">
        <f t="shared" si="829"/>
        <v>6354.4531000499001</v>
      </c>
      <c r="BE5408" s="63">
        <f t="shared" si="830"/>
        <v>145.53842789939466</v>
      </c>
      <c r="BF5408" s="63">
        <f t="shared" si="831"/>
        <v>145.53842854939467</v>
      </c>
      <c r="BG5408" s="63">
        <f t="shared" si="832"/>
        <v>5.8215371159757918</v>
      </c>
      <c r="BH5408" s="63">
        <f t="shared" si="833"/>
        <v>5.8215377659757914</v>
      </c>
      <c r="BI5408" s="109">
        <f t="shared" si="835"/>
        <v>162060000</v>
      </c>
      <c r="BJ5408" s="203">
        <f t="shared" si="834"/>
        <v>3.7241738018661379E+24</v>
      </c>
    </row>
    <row r="5409" spans="53:62" s="174" customFormat="1" x14ac:dyDescent="0.35">
      <c r="BA5409" s="177">
        <v>5403</v>
      </c>
      <c r="BB5409" s="202">
        <f t="shared" si="827"/>
        <v>270150000</v>
      </c>
      <c r="BC5409" s="63">
        <f t="shared" si="828"/>
        <v>6355.6229702825804</v>
      </c>
      <c r="BD5409" s="63">
        <f t="shared" si="829"/>
        <v>6355.6229702896762</v>
      </c>
      <c r="BE5409" s="63">
        <f t="shared" si="830"/>
        <v>145.53842789939466</v>
      </c>
      <c r="BF5409" s="63">
        <f t="shared" si="831"/>
        <v>145.53842854939467</v>
      </c>
      <c r="BG5409" s="63">
        <f t="shared" si="832"/>
        <v>5.8215371159757918</v>
      </c>
      <c r="BH5409" s="63">
        <f t="shared" si="833"/>
        <v>5.8215377659757914</v>
      </c>
      <c r="BI5409" s="109">
        <f t="shared" si="835"/>
        <v>162090000</v>
      </c>
      <c r="BJ5409" s="203">
        <f t="shared" si="834"/>
        <v>3.7243830026927311E+24</v>
      </c>
    </row>
    <row r="5410" spans="53:62" s="174" customFormat="1" x14ac:dyDescent="0.35">
      <c r="BA5410" s="177">
        <v>5404</v>
      </c>
      <c r="BB5410" s="202">
        <f t="shared" si="827"/>
        <v>270200000</v>
      </c>
      <c r="BC5410" s="63">
        <f t="shared" si="828"/>
        <v>6356.7928381454476</v>
      </c>
      <c r="BD5410" s="63">
        <f t="shared" si="829"/>
        <v>6356.7928381525444</v>
      </c>
      <c r="BE5410" s="63">
        <f t="shared" si="830"/>
        <v>145.53842789939466</v>
      </c>
      <c r="BF5410" s="63">
        <f t="shared" si="831"/>
        <v>145.53842854939467</v>
      </c>
      <c r="BG5410" s="63">
        <f t="shared" si="832"/>
        <v>5.8215371159757918</v>
      </c>
      <c r="BH5410" s="63">
        <f t="shared" si="833"/>
        <v>5.8215377659757914</v>
      </c>
      <c r="BI5410" s="109">
        <f t="shared" si="835"/>
        <v>162120000</v>
      </c>
      <c r="BJ5410" s="203">
        <f t="shared" si="834"/>
        <v>3.7245921242625453E+24</v>
      </c>
    </row>
    <row r="5411" spans="53:62" s="174" customFormat="1" x14ac:dyDescent="0.35">
      <c r="BA5411" s="177">
        <v>5405</v>
      </c>
      <c r="BB5411" s="202">
        <f t="shared" si="827"/>
        <v>270250000</v>
      </c>
      <c r="BC5411" s="63">
        <f t="shared" si="828"/>
        <v>6357.9627036314696</v>
      </c>
      <c r="BD5411" s="63">
        <f t="shared" si="829"/>
        <v>6357.9627036385691</v>
      </c>
      <c r="BE5411" s="63">
        <f t="shared" si="830"/>
        <v>145.53842789939466</v>
      </c>
      <c r="BF5411" s="63">
        <f t="shared" si="831"/>
        <v>145.53842854939467</v>
      </c>
      <c r="BG5411" s="63">
        <f t="shared" si="832"/>
        <v>5.8215371159757918</v>
      </c>
      <c r="BH5411" s="63">
        <f t="shared" si="833"/>
        <v>5.8215377659757914</v>
      </c>
      <c r="BI5411" s="109">
        <f t="shared" si="835"/>
        <v>162150000</v>
      </c>
      <c r="BJ5411" s="203">
        <f t="shared" si="834"/>
        <v>3.7248011666056088E+24</v>
      </c>
    </row>
    <row r="5412" spans="53:62" s="174" customFormat="1" x14ac:dyDescent="0.35">
      <c r="BA5412" s="177">
        <v>5406</v>
      </c>
      <c r="BB5412" s="202">
        <f t="shared" si="827"/>
        <v>270300000</v>
      </c>
      <c r="BC5412" s="63">
        <f t="shared" si="828"/>
        <v>6359.1325667405863</v>
      </c>
      <c r="BD5412" s="63">
        <f t="shared" si="829"/>
        <v>6359.1325667476858</v>
      </c>
      <c r="BE5412" s="63">
        <f t="shared" si="830"/>
        <v>145.53842789939466</v>
      </c>
      <c r="BF5412" s="63">
        <f t="shared" si="831"/>
        <v>145.53842854939467</v>
      </c>
      <c r="BG5412" s="63">
        <f t="shared" si="832"/>
        <v>5.8215371159757918</v>
      </c>
      <c r="BH5412" s="63">
        <f t="shared" si="833"/>
        <v>5.8215377659757914</v>
      </c>
      <c r="BI5412" s="109">
        <f t="shared" si="835"/>
        <v>162180000</v>
      </c>
      <c r="BJ5412" s="203">
        <f t="shared" si="834"/>
        <v>3.7250101297519358E+24</v>
      </c>
    </row>
    <row r="5413" spans="53:62" s="174" customFormat="1" x14ac:dyDescent="0.35">
      <c r="BA5413" s="177">
        <v>5407</v>
      </c>
      <c r="BB5413" s="202">
        <f t="shared" si="827"/>
        <v>270350000</v>
      </c>
      <c r="BC5413" s="63">
        <f t="shared" si="828"/>
        <v>6360.3024274729232</v>
      </c>
      <c r="BD5413" s="63">
        <f t="shared" si="829"/>
        <v>6360.3024274800227</v>
      </c>
      <c r="BE5413" s="63">
        <f t="shared" si="830"/>
        <v>145.53842789939466</v>
      </c>
      <c r="BF5413" s="63">
        <f t="shared" si="831"/>
        <v>145.53842854939467</v>
      </c>
      <c r="BG5413" s="63">
        <f t="shared" si="832"/>
        <v>5.8215371159757918</v>
      </c>
      <c r="BH5413" s="63">
        <f t="shared" si="833"/>
        <v>5.8215377659757914</v>
      </c>
      <c r="BI5413" s="109">
        <f t="shared" si="835"/>
        <v>162210000</v>
      </c>
      <c r="BJ5413" s="203">
        <f t="shared" si="834"/>
        <v>3.7252190137315293E+24</v>
      </c>
    </row>
    <row r="5414" spans="53:62" s="174" customFormat="1" x14ac:dyDescent="0.35">
      <c r="BA5414" s="177">
        <v>5408</v>
      </c>
      <c r="BB5414" s="202">
        <f t="shared" si="827"/>
        <v>270400000</v>
      </c>
      <c r="BC5414" s="63">
        <f t="shared" si="828"/>
        <v>6361.4722858283503</v>
      </c>
      <c r="BD5414" s="63">
        <f t="shared" si="829"/>
        <v>6361.4722858354526</v>
      </c>
      <c r="BE5414" s="63">
        <f t="shared" si="830"/>
        <v>145.53842789939466</v>
      </c>
      <c r="BF5414" s="63">
        <f t="shared" si="831"/>
        <v>145.53842854939467</v>
      </c>
      <c r="BG5414" s="63">
        <f t="shared" si="832"/>
        <v>5.8215371159757918</v>
      </c>
      <c r="BH5414" s="63">
        <f t="shared" si="833"/>
        <v>5.8215377659757914</v>
      </c>
      <c r="BI5414" s="109">
        <f t="shared" si="835"/>
        <v>162240000</v>
      </c>
      <c r="BJ5414" s="203">
        <f t="shared" si="834"/>
        <v>3.7254278185743839E+24</v>
      </c>
    </row>
    <row r="5415" spans="53:62" s="174" customFormat="1" x14ac:dyDescent="0.35">
      <c r="BA5415" s="177">
        <v>5409</v>
      </c>
      <c r="BB5415" s="202">
        <f t="shared" si="827"/>
        <v>270450000</v>
      </c>
      <c r="BC5415" s="63">
        <f t="shared" si="828"/>
        <v>6362.6421418069986</v>
      </c>
      <c r="BD5415" s="63">
        <f t="shared" si="829"/>
        <v>6362.6421418141035</v>
      </c>
      <c r="BE5415" s="63">
        <f t="shared" si="830"/>
        <v>145.53842789939466</v>
      </c>
      <c r="BF5415" s="63">
        <f t="shared" si="831"/>
        <v>145.53842854939467</v>
      </c>
      <c r="BG5415" s="63">
        <f t="shared" si="832"/>
        <v>5.8215371159757918</v>
      </c>
      <c r="BH5415" s="63">
        <f t="shared" si="833"/>
        <v>5.8215377659757914</v>
      </c>
      <c r="BI5415" s="109">
        <f t="shared" si="835"/>
        <v>162270000</v>
      </c>
      <c r="BJ5415" s="203">
        <f t="shared" si="834"/>
        <v>3.7256365443104805E+24</v>
      </c>
    </row>
    <row r="5416" spans="53:62" s="174" customFormat="1" x14ac:dyDescent="0.35">
      <c r="BA5416" s="177">
        <v>5410</v>
      </c>
      <c r="BB5416" s="202">
        <f t="shared" si="827"/>
        <v>270500000</v>
      </c>
      <c r="BC5416" s="63">
        <f t="shared" si="828"/>
        <v>6363.8119954088052</v>
      </c>
      <c r="BD5416" s="63">
        <f t="shared" si="829"/>
        <v>6363.8119954159101</v>
      </c>
      <c r="BE5416" s="63">
        <f t="shared" si="830"/>
        <v>145.53842789939466</v>
      </c>
      <c r="BF5416" s="63">
        <f t="shared" si="831"/>
        <v>145.53842854939467</v>
      </c>
      <c r="BG5416" s="63">
        <f t="shared" si="832"/>
        <v>5.8215371159757918</v>
      </c>
      <c r="BH5416" s="63">
        <f t="shared" si="833"/>
        <v>5.8215377659757914</v>
      </c>
      <c r="BI5416" s="109">
        <f t="shared" si="835"/>
        <v>162300000</v>
      </c>
      <c r="BJ5416" s="203">
        <f t="shared" si="834"/>
        <v>3.7258451909697889E+24</v>
      </c>
    </row>
    <row r="5417" spans="53:62" s="174" customFormat="1" x14ac:dyDescent="0.35">
      <c r="BA5417" s="177">
        <v>5411</v>
      </c>
      <c r="BB5417" s="202">
        <f t="shared" si="827"/>
        <v>270550000</v>
      </c>
      <c r="BC5417" s="63">
        <f t="shared" si="828"/>
        <v>6364.9818466337683</v>
      </c>
      <c r="BD5417" s="63">
        <f t="shared" si="829"/>
        <v>6364.9818466408742</v>
      </c>
      <c r="BE5417" s="63">
        <f t="shared" si="830"/>
        <v>145.53842789939466</v>
      </c>
      <c r="BF5417" s="63">
        <f t="shared" si="831"/>
        <v>145.53842854939467</v>
      </c>
      <c r="BG5417" s="63">
        <f t="shared" si="832"/>
        <v>5.8215371159757918</v>
      </c>
      <c r="BH5417" s="63">
        <f t="shared" si="833"/>
        <v>5.8215377659757914</v>
      </c>
      <c r="BI5417" s="109">
        <f t="shared" si="835"/>
        <v>162330000</v>
      </c>
      <c r="BJ5417" s="203">
        <f t="shared" si="834"/>
        <v>3.7260537585822675E+24</v>
      </c>
    </row>
    <row r="5418" spans="53:62" s="174" customFormat="1" x14ac:dyDescent="0.35">
      <c r="BA5418" s="177">
        <v>5412</v>
      </c>
      <c r="BB5418" s="202">
        <f t="shared" si="827"/>
        <v>270600000</v>
      </c>
      <c r="BC5418" s="63">
        <f t="shared" si="828"/>
        <v>6366.1516954818853</v>
      </c>
      <c r="BD5418" s="63">
        <f t="shared" si="829"/>
        <v>6366.1516954889948</v>
      </c>
      <c r="BE5418" s="63">
        <f t="shared" si="830"/>
        <v>145.53842789939466</v>
      </c>
      <c r="BF5418" s="63">
        <f t="shared" si="831"/>
        <v>145.53842854939467</v>
      </c>
      <c r="BG5418" s="63">
        <f t="shared" si="832"/>
        <v>5.8215371159757918</v>
      </c>
      <c r="BH5418" s="63">
        <f t="shared" si="833"/>
        <v>5.8215377659757914</v>
      </c>
      <c r="BI5418" s="109">
        <f t="shared" si="835"/>
        <v>162360000</v>
      </c>
      <c r="BJ5418" s="203">
        <f t="shared" si="834"/>
        <v>3.7262622471778641E+24</v>
      </c>
    </row>
    <row r="5419" spans="53:62" s="174" customFormat="1" x14ac:dyDescent="0.35">
      <c r="BA5419" s="177">
        <v>5413</v>
      </c>
      <c r="BB5419" s="202">
        <f t="shared" si="827"/>
        <v>270650000</v>
      </c>
      <c r="BC5419" s="63">
        <f t="shared" si="828"/>
        <v>6367.3215419532271</v>
      </c>
      <c r="BD5419" s="63">
        <f t="shared" si="829"/>
        <v>6367.3215419603357</v>
      </c>
      <c r="BE5419" s="63">
        <f t="shared" si="830"/>
        <v>145.53842789939466</v>
      </c>
      <c r="BF5419" s="63">
        <f t="shared" si="831"/>
        <v>145.53842854939467</v>
      </c>
      <c r="BG5419" s="63">
        <f t="shared" si="832"/>
        <v>5.8215371159757918</v>
      </c>
      <c r="BH5419" s="63">
        <f t="shared" si="833"/>
        <v>5.8215377659757914</v>
      </c>
      <c r="BI5419" s="109">
        <f t="shared" si="835"/>
        <v>162390000</v>
      </c>
      <c r="BJ5419" s="203">
        <f t="shared" si="834"/>
        <v>3.7264706567865136E+24</v>
      </c>
    </row>
    <row r="5420" spans="53:62" s="174" customFormat="1" x14ac:dyDescent="0.35">
      <c r="BA5420" s="177">
        <v>5414</v>
      </c>
      <c r="BB5420" s="202">
        <f t="shared" si="827"/>
        <v>270700000</v>
      </c>
      <c r="BC5420" s="63">
        <f t="shared" si="828"/>
        <v>6368.4913860477245</v>
      </c>
      <c r="BD5420" s="63">
        <f t="shared" si="829"/>
        <v>6368.491386054834</v>
      </c>
      <c r="BE5420" s="63">
        <f t="shared" si="830"/>
        <v>145.53842789939466</v>
      </c>
      <c r="BF5420" s="63">
        <f t="shared" si="831"/>
        <v>145.53842854939467</v>
      </c>
      <c r="BG5420" s="63">
        <f t="shared" si="832"/>
        <v>5.8215371159757918</v>
      </c>
      <c r="BH5420" s="63">
        <f t="shared" si="833"/>
        <v>5.8215377659757914</v>
      </c>
      <c r="BI5420" s="109">
        <f t="shared" si="835"/>
        <v>162420000</v>
      </c>
      <c r="BJ5420" s="203">
        <f t="shared" si="834"/>
        <v>3.7266789874381415E+24</v>
      </c>
    </row>
    <row r="5421" spans="53:62" s="174" customFormat="1" x14ac:dyDescent="0.35">
      <c r="BA5421" s="177">
        <v>5415</v>
      </c>
      <c r="BB5421" s="202">
        <f t="shared" si="827"/>
        <v>270750000</v>
      </c>
      <c r="BC5421" s="63">
        <f t="shared" si="828"/>
        <v>6369.6612277654403</v>
      </c>
      <c r="BD5421" s="63">
        <f t="shared" si="829"/>
        <v>6369.6612277725526</v>
      </c>
      <c r="BE5421" s="63">
        <f t="shared" si="830"/>
        <v>145.53842789939466</v>
      </c>
      <c r="BF5421" s="63">
        <f t="shared" si="831"/>
        <v>145.53842854939467</v>
      </c>
      <c r="BG5421" s="63">
        <f t="shared" si="832"/>
        <v>5.8215371159757918</v>
      </c>
      <c r="BH5421" s="63">
        <f t="shared" si="833"/>
        <v>5.8215377659757914</v>
      </c>
      <c r="BI5421" s="109">
        <f t="shared" si="835"/>
        <v>162450000</v>
      </c>
      <c r="BJ5421" s="203">
        <f t="shared" si="834"/>
        <v>3.7268872391626615E+24</v>
      </c>
    </row>
    <row r="5422" spans="53:62" s="174" customFormat="1" x14ac:dyDescent="0.35">
      <c r="BA5422" s="177">
        <v>5416</v>
      </c>
      <c r="BB5422" s="202">
        <f t="shared" si="827"/>
        <v>270800000</v>
      </c>
      <c r="BC5422" s="63">
        <f t="shared" si="828"/>
        <v>6370.8310671063155</v>
      </c>
      <c r="BD5422" s="63">
        <f t="shared" si="829"/>
        <v>6370.8310671134286</v>
      </c>
      <c r="BE5422" s="63">
        <f t="shared" si="830"/>
        <v>145.53842789939466</v>
      </c>
      <c r="BF5422" s="63">
        <f t="shared" si="831"/>
        <v>145.53842854939467</v>
      </c>
      <c r="BG5422" s="63">
        <f t="shared" si="832"/>
        <v>5.8215371159757918</v>
      </c>
      <c r="BH5422" s="63">
        <f t="shared" si="833"/>
        <v>5.8215377659757914</v>
      </c>
      <c r="BI5422" s="109">
        <f t="shared" si="835"/>
        <v>162480000</v>
      </c>
      <c r="BJ5422" s="203">
        <f t="shared" si="834"/>
        <v>3.7270954119899743E+24</v>
      </c>
    </row>
    <row r="5423" spans="53:62" s="174" customFormat="1" x14ac:dyDescent="0.35">
      <c r="BA5423" s="177">
        <v>5417</v>
      </c>
      <c r="BB5423" s="202">
        <f t="shared" si="827"/>
        <v>270850000</v>
      </c>
      <c r="BC5423" s="63">
        <f t="shared" si="828"/>
        <v>6372.0009040704099</v>
      </c>
      <c r="BD5423" s="63">
        <f t="shared" si="829"/>
        <v>6372.0009040775249</v>
      </c>
      <c r="BE5423" s="63">
        <f t="shared" si="830"/>
        <v>145.53842789939466</v>
      </c>
      <c r="BF5423" s="63">
        <f t="shared" si="831"/>
        <v>145.53842854939467</v>
      </c>
      <c r="BG5423" s="63">
        <f t="shared" si="832"/>
        <v>5.8215371159757918</v>
      </c>
      <c r="BH5423" s="63">
        <f t="shared" si="833"/>
        <v>5.8215377659757914</v>
      </c>
      <c r="BI5423" s="109">
        <f t="shared" si="835"/>
        <v>162510000</v>
      </c>
      <c r="BJ5423" s="203">
        <f t="shared" si="834"/>
        <v>3.727303505949971E+24</v>
      </c>
    </row>
    <row r="5424" spans="53:62" s="174" customFormat="1" x14ac:dyDescent="0.35">
      <c r="BA5424" s="177">
        <v>5418</v>
      </c>
      <c r="BB5424" s="202">
        <f t="shared" si="827"/>
        <v>270900000</v>
      </c>
      <c r="BC5424" s="63">
        <f t="shared" si="828"/>
        <v>6373.1707386576627</v>
      </c>
      <c r="BD5424" s="63">
        <f t="shared" si="829"/>
        <v>6373.1707386647786</v>
      </c>
      <c r="BE5424" s="63">
        <f t="shared" si="830"/>
        <v>145.53842789939466</v>
      </c>
      <c r="BF5424" s="63">
        <f t="shared" si="831"/>
        <v>145.53842854939467</v>
      </c>
      <c r="BG5424" s="63">
        <f t="shared" si="832"/>
        <v>5.8215371159757918</v>
      </c>
      <c r="BH5424" s="63">
        <f t="shared" si="833"/>
        <v>5.8215377659757914</v>
      </c>
      <c r="BI5424" s="109">
        <f t="shared" si="835"/>
        <v>162540000</v>
      </c>
      <c r="BJ5424" s="203">
        <f t="shared" si="834"/>
        <v>3.7275115210725315E+24</v>
      </c>
    </row>
    <row r="5425" spans="53:62" s="174" customFormat="1" x14ac:dyDescent="0.35">
      <c r="BA5425" s="177">
        <v>5419</v>
      </c>
      <c r="BB5425" s="202">
        <f t="shared" si="827"/>
        <v>270950000</v>
      </c>
      <c r="BC5425" s="63">
        <f t="shared" si="828"/>
        <v>6374.3405708681366</v>
      </c>
      <c r="BD5425" s="63">
        <f t="shared" si="829"/>
        <v>6374.3405708752534</v>
      </c>
      <c r="BE5425" s="63">
        <f t="shared" si="830"/>
        <v>145.53842789939466</v>
      </c>
      <c r="BF5425" s="63">
        <f t="shared" si="831"/>
        <v>145.53842854939467</v>
      </c>
      <c r="BG5425" s="63">
        <f t="shared" si="832"/>
        <v>5.8215371159757918</v>
      </c>
      <c r="BH5425" s="63">
        <f t="shared" si="833"/>
        <v>5.8215377659757914</v>
      </c>
      <c r="BI5425" s="109">
        <f t="shared" si="835"/>
        <v>162570000</v>
      </c>
      <c r="BJ5425" s="203">
        <f t="shared" si="834"/>
        <v>3.727719457387523E+24</v>
      </c>
    </row>
    <row r="5426" spans="53:62" s="174" customFormat="1" x14ac:dyDescent="0.35">
      <c r="BA5426" s="177">
        <v>5420</v>
      </c>
      <c r="BB5426" s="202">
        <f t="shared" si="827"/>
        <v>271000000</v>
      </c>
      <c r="BC5426" s="63">
        <f t="shared" si="828"/>
        <v>6375.5104007018954</v>
      </c>
      <c r="BD5426" s="63">
        <f t="shared" si="829"/>
        <v>6375.5104007090131</v>
      </c>
      <c r="BE5426" s="63">
        <f t="shared" si="830"/>
        <v>145.53842789939466</v>
      </c>
      <c r="BF5426" s="63">
        <f t="shared" si="831"/>
        <v>145.53842854939467</v>
      </c>
      <c r="BG5426" s="63">
        <f t="shared" si="832"/>
        <v>5.8215371159757918</v>
      </c>
      <c r="BH5426" s="63">
        <f t="shared" si="833"/>
        <v>5.8215377659757914</v>
      </c>
      <c r="BI5426" s="109">
        <f t="shared" si="835"/>
        <v>162600000</v>
      </c>
      <c r="BJ5426" s="203">
        <f t="shared" si="834"/>
        <v>3.7279273149248027E+24</v>
      </c>
    </row>
    <row r="5427" spans="53:62" s="174" customFormat="1" x14ac:dyDescent="0.35">
      <c r="BA5427" s="177">
        <v>5421</v>
      </c>
      <c r="BB5427" s="202">
        <f t="shared" si="827"/>
        <v>271050000</v>
      </c>
      <c r="BC5427" s="63">
        <f t="shared" si="828"/>
        <v>6376.6802281588107</v>
      </c>
      <c r="BD5427" s="63">
        <f t="shared" si="829"/>
        <v>6376.6802281659302</v>
      </c>
      <c r="BE5427" s="63">
        <f t="shared" si="830"/>
        <v>145.53842789939466</v>
      </c>
      <c r="BF5427" s="63">
        <f t="shared" si="831"/>
        <v>145.53842854939467</v>
      </c>
      <c r="BG5427" s="63">
        <f t="shared" si="832"/>
        <v>5.8215371159757918</v>
      </c>
      <c r="BH5427" s="63">
        <f t="shared" si="833"/>
        <v>5.8215377659757914</v>
      </c>
      <c r="BI5427" s="109">
        <f t="shared" si="835"/>
        <v>162630000</v>
      </c>
      <c r="BJ5427" s="203">
        <f t="shared" si="834"/>
        <v>3.728135093714215E+24</v>
      </c>
    </row>
    <row r="5428" spans="53:62" s="174" customFormat="1" x14ac:dyDescent="0.35">
      <c r="BA5428" s="177">
        <v>5422</v>
      </c>
      <c r="BB5428" s="202">
        <f t="shared" si="827"/>
        <v>271100000</v>
      </c>
      <c r="BC5428" s="63">
        <f t="shared" si="828"/>
        <v>6377.8500532389462</v>
      </c>
      <c r="BD5428" s="63">
        <f t="shared" si="829"/>
        <v>6377.8500532460685</v>
      </c>
      <c r="BE5428" s="63">
        <f t="shared" si="830"/>
        <v>145.53842789939466</v>
      </c>
      <c r="BF5428" s="63">
        <f t="shared" si="831"/>
        <v>145.53842854939467</v>
      </c>
      <c r="BG5428" s="63">
        <f t="shared" si="832"/>
        <v>5.8215371159757918</v>
      </c>
      <c r="BH5428" s="63">
        <f t="shared" si="833"/>
        <v>5.8215377659757914</v>
      </c>
      <c r="BI5428" s="109">
        <f t="shared" si="835"/>
        <v>162660000</v>
      </c>
      <c r="BJ5428" s="203">
        <f t="shared" si="834"/>
        <v>3.7283427937855951E+24</v>
      </c>
    </row>
    <row r="5429" spans="53:62" s="174" customFormat="1" x14ac:dyDescent="0.35">
      <c r="BA5429" s="177">
        <v>5423</v>
      </c>
      <c r="BB5429" s="202">
        <f t="shared" si="827"/>
        <v>271150000</v>
      </c>
      <c r="BC5429" s="63">
        <f t="shared" si="828"/>
        <v>6379.0198759423693</v>
      </c>
      <c r="BD5429" s="63">
        <f t="shared" si="829"/>
        <v>6379.0198759494915</v>
      </c>
      <c r="BE5429" s="63">
        <f t="shared" si="830"/>
        <v>145.53842789939466</v>
      </c>
      <c r="BF5429" s="63">
        <f t="shared" si="831"/>
        <v>145.53842854939467</v>
      </c>
      <c r="BG5429" s="63">
        <f t="shared" si="832"/>
        <v>5.8215371159757918</v>
      </c>
      <c r="BH5429" s="63">
        <f t="shared" si="833"/>
        <v>5.8215377659757914</v>
      </c>
      <c r="BI5429" s="109">
        <f t="shared" si="835"/>
        <v>162690000</v>
      </c>
      <c r="BJ5429" s="203">
        <f t="shared" si="834"/>
        <v>3.728550415168765E+24</v>
      </c>
    </row>
    <row r="5430" spans="53:62" s="174" customFormat="1" x14ac:dyDescent="0.35">
      <c r="BA5430" s="177">
        <v>5424</v>
      </c>
      <c r="BB5430" s="202">
        <f t="shared" si="827"/>
        <v>271200000</v>
      </c>
      <c r="BC5430" s="63">
        <f t="shared" si="828"/>
        <v>6380.1896962689489</v>
      </c>
      <c r="BD5430" s="63">
        <f t="shared" si="829"/>
        <v>6380.189696276072</v>
      </c>
      <c r="BE5430" s="63">
        <f t="shared" si="830"/>
        <v>145.53842789939466</v>
      </c>
      <c r="BF5430" s="63">
        <f t="shared" si="831"/>
        <v>145.53842854939467</v>
      </c>
      <c r="BG5430" s="63">
        <f t="shared" si="832"/>
        <v>5.8215371159757918</v>
      </c>
      <c r="BH5430" s="63">
        <f t="shared" si="833"/>
        <v>5.8215377659757914</v>
      </c>
      <c r="BI5430" s="109">
        <f t="shared" si="835"/>
        <v>162720000</v>
      </c>
      <c r="BJ5430" s="203">
        <f t="shared" si="834"/>
        <v>3.728757957893536E+24</v>
      </c>
    </row>
    <row r="5431" spans="53:62" s="174" customFormat="1" x14ac:dyDescent="0.35">
      <c r="BA5431" s="177">
        <v>5425</v>
      </c>
      <c r="BB5431" s="202">
        <f t="shared" si="827"/>
        <v>271250000</v>
      </c>
      <c r="BC5431" s="63">
        <f t="shared" si="828"/>
        <v>6381.3595142188142</v>
      </c>
      <c r="BD5431" s="63">
        <f t="shared" si="829"/>
        <v>6381.3595142259383</v>
      </c>
      <c r="BE5431" s="63">
        <f t="shared" si="830"/>
        <v>145.53842789939466</v>
      </c>
      <c r="BF5431" s="63">
        <f t="shared" si="831"/>
        <v>145.53842854939467</v>
      </c>
      <c r="BG5431" s="63">
        <f t="shared" si="832"/>
        <v>5.8215371159757918</v>
      </c>
      <c r="BH5431" s="63">
        <f t="shared" si="833"/>
        <v>5.8215377659757914</v>
      </c>
      <c r="BI5431" s="109">
        <f t="shared" si="835"/>
        <v>162750000</v>
      </c>
      <c r="BJ5431" s="203">
        <f t="shared" si="834"/>
        <v>3.7289654219897089E+24</v>
      </c>
    </row>
    <row r="5432" spans="53:62" s="174" customFormat="1" x14ac:dyDescent="0.35">
      <c r="BA5432" s="177">
        <v>5426</v>
      </c>
      <c r="BB5432" s="202">
        <f t="shared" si="827"/>
        <v>271300000</v>
      </c>
      <c r="BC5432" s="63">
        <f t="shared" si="828"/>
        <v>6382.5293297918997</v>
      </c>
      <c r="BD5432" s="63">
        <f t="shared" si="829"/>
        <v>6382.5293297990256</v>
      </c>
      <c r="BE5432" s="63">
        <f t="shared" si="830"/>
        <v>145.53842789939466</v>
      </c>
      <c r="BF5432" s="63">
        <f t="shared" si="831"/>
        <v>145.53842854939467</v>
      </c>
      <c r="BG5432" s="63">
        <f t="shared" si="832"/>
        <v>5.8215371159757918</v>
      </c>
      <c r="BH5432" s="63">
        <f t="shared" si="833"/>
        <v>5.8215377659757914</v>
      </c>
      <c r="BI5432" s="109">
        <f t="shared" si="835"/>
        <v>162780000</v>
      </c>
      <c r="BJ5432" s="203">
        <f t="shared" si="834"/>
        <v>3.7291728074870719E+24</v>
      </c>
    </row>
    <row r="5433" spans="53:62" s="174" customFormat="1" x14ac:dyDescent="0.35">
      <c r="BA5433" s="177">
        <v>5427</v>
      </c>
      <c r="BB5433" s="202">
        <f t="shared" si="827"/>
        <v>271350000</v>
      </c>
      <c r="BC5433" s="63">
        <f t="shared" si="828"/>
        <v>6383.6991429882055</v>
      </c>
      <c r="BD5433" s="63">
        <f t="shared" si="829"/>
        <v>6383.6991429953341</v>
      </c>
      <c r="BE5433" s="63">
        <f t="shared" si="830"/>
        <v>145.53842789939466</v>
      </c>
      <c r="BF5433" s="63">
        <f t="shared" si="831"/>
        <v>145.53842854939467</v>
      </c>
      <c r="BG5433" s="63">
        <f t="shared" si="832"/>
        <v>5.8215371159757918</v>
      </c>
      <c r="BH5433" s="63">
        <f t="shared" si="833"/>
        <v>5.8215377659757914</v>
      </c>
      <c r="BI5433" s="109">
        <f t="shared" si="835"/>
        <v>162810000</v>
      </c>
      <c r="BJ5433" s="203">
        <f t="shared" si="834"/>
        <v>3.729380114415403E+24</v>
      </c>
    </row>
    <row r="5434" spans="53:62" s="174" customFormat="1" x14ac:dyDescent="0.35">
      <c r="BA5434" s="177">
        <v>5428</v>
      </c>
      <c r="BB5434" s="202">
        <f t="shared" si="827"/>
        <v>271400000</v>
      </c>
      <c r="BC5434" s="63">
        <f t="shared" si="828"/>
        <v>6384.8689538077988</v>
      </c>
      <c r="BD5434" s="63">
        <f t="shared" si="829"/>
        <v>6384.8689538149283</v>
      </c>
      <c r="BE5434" s="63">
        <f t="shared" si="830"/>
        <v>145.53842789939466</v>
      </c>
      <c r="BF5434" s="63">
        <f t="shared" si="831"/>
        <v>145.53842854939467</v>
      </c>
      <c r="BG5434" s="63">
        <f t="shared" si="832"/>
        <v>5.8215371159757918</v>
      </c>
      <c r="BH5434" s="63">
        <f t="shared" si="833"/>
        <v>5.8215377659757914</v>
      </c>
      <c r="BI5434" s="109">
        <f t="shared" si="835"/>
        <v>162840000</v>
      </c>
      <c r="BJ5434" s="203">
        <f t="shared" si="834"/>
        <v>3.7295873428044681E+24</v>
      </c>
    </row>
    <row r="5435" spans="53:62" s="174" customFormat="1" x14ac:dyDescent="0.35">
      <c r="BA5435" s="177">
        <v>5429</v>
      </c>
      <c r="BB5435" s="202">
        <f t="shared" si="827"/>
        <v>271450000</v>
      </c>
      <c r="BC5435" s="63">
        <f t="shared" si="828"/>
        <v>6386.0387622506769</v>
      </c>
      <c r="BD5435" s="63">
        <f t="shared" si="829"/>
        <v>6386.0387622578082</v>
      </c>
      <c r="BE5435" s="63">
        <f t="shared" si="830"/>
        <v>145.53842789939466</v>
      </c>
      <c r="BF5435" s="63">
        <f t="shared" si="831"/>
        <v>145.53842854939467</v>
      </c>
      <c r="BG5435" s="63">
        <f t="shared" si="832"/>
        <v>5.8215371159757918</v>
      </c>
      <c r="BH5435" s="63">
        <f t="shared" si="833"/>
        <v>5.8215377659757914</v>
      </c>
      <c r="BI5435" s="109">
        <f t="shared" si="835"/>
        <v>162870000</v>
      </c>
      <c r="BJ5435" s="203">
        <f t="shared" si="834"/>
        <v>3.7297944926840226E+24</v>
      </c>
    </row>
    <row r="5436" spans="53:62" s="174" customFormat="1" x14ac:dyDescent="0.35">
      <c r="BA5436" s="177">
        <v>5430</v>
      </c>
      <c r="BB5436" s="202">
        <f t="shared" si="827"/>
        <v>271500000</v>
      </c>
      <c r="BC5436" s="63">
        <f t="shared" si="828"/>
        <v>6387.2085683167788</v>
      </c>
      <c r="BD5436" s="63">
        <f t="shared" si="829"/>
        <v>6387.2085683239093</v>
      </c>
      <c r="BE5436" s="63">
        <f t="shared" si="830"/>
        <v>145.53842789939466</v>
      </c>
      <c r="BF5436" s="63">
        <f t="shared" si="831"/>
        <v>145.53842854939467</v>
      </c>
      <c r="BG5436" s="63">
        <f t="shared" si="832"/>
        <v>5.8215371159757918</v>
      </c>
      <c r="BH5436" s="63">
        <f t="shared" si="833"/>
        <v>5.8215377659757914</v>
      </c>
      <c r="BI5436" s="109">
        <f t="shared" si="835"/>
        <v>162900000</v>
      </c>
      <c r="BJ5436" s="203">
        <f t="shared" si="834"/>
        <v>3.7300015640838098E+24</v>
      </c>
    </row>
    <row r="5437" spans="53:62" s="174" customFormat="1" x14ac:dyDescent="0.35">
      <c r="BA5437" s="177">
        <v>5431</v>
      </c>
      <c r="BB5437" s="202">
        <f t="shared" si="827"/>
        <v>271550000</v>
      </c>
      <c r="BC5437" s="63">
        <f t="shared" si="828"/>
        <v>6388.3783720061638</v>
      </c>
      <c r="BD5437" s="63">
        <f t="shared" si="829"/>
        <v>6388.378372013296</v>
      </c>
      <c r="BE5437" s="63">
        <f t="shared" si="830"/>
        <v>145.53842789939466</v>
      </c>
      <c r="BF5437" s="63">
        <f t="shared" si="831"/>
        <v>145.53842854939467</v>
      </c>
      <c r="BG5437" s="63">
        <f t="shared" si="832"/>
        <v>5.8215371159757918</v>
      </c>
      <c r="BH5437" s="63">
        <f t="shared" si="833"/>
        <v>5.8215377659757914</v>
      </c>
      <c r="BI5437" s="109">
        <f t="shared" si="835"/>
        <v>162930000</v>
      </c>
      <c r="BJ5437" s="203">
        <f t="shared" si="834"/>
        <v>3.730208557033562E+24</v>
      </c>
    </row>
    <row r="5438" spans="53:62" s="174" customFormat="1" x14ac:dyDescent="0.35">
      <c r="BA5438" s="177">
        <v>5432</v>
      </c>
      <c r="BB5438" s="202">
        <f t="shared" si="827"/>
        <v>271600000</v>
      </c>
      <c r="BC5438" s="63">
        <f t="shared" si="828"/>
        <v>6389.5481733188353</v>
      </c>
      <c r="BD5438" s="63">
        <f t="shared" si="829"/>
        <v>6389.5481733259685</v>
      </c>
      <c r="BE5438" s="63">
        <f t="shared" si="830"/>
        <v>145.53842789939466</v>
      </c>
      <c r="BF5438" s="63">
        <f t="shared" si="831"/>
        <v>145.53842854939467</v>
      </c>
      <c r="BG5438" s="63">
        <f t="shared" si="832"/>
        <v>5.8215371159757918</v>
      </c>
      <c r="BH5438" s="63">
        <f t="shared" si="833"/>
        <v>5.8215377659757914</v>
      </c>
      <c r="BI5438" s="109">
        <f t="shared" si="835"/>
        <v>162960000</v>
      </c>
      <c r="BJ5438" s="203">
        <f t="shared" si="834"/>
        <v>3.7304154715630016E+24</v>
      </c>
    </row>
    <row r="5439" spans="53:62" s="174" customFormat="1" x14ac:dyDescent="0.35">
      <c r="BA5439" s="177">
        <v>5433</v>
      </c>
      <c r="BB5439" s="202">
        <f t="shared" si="827"/>
        <v>271650000</v>
      </c>
      <c r="BC5439" s="63">
        <f t="shared" si="828"/>
        <v>6390.7179722547271</v>
      </c>
      <c r="BD5439" s="63">
        <f t="shared" si="829"/>
        <v>6390.717972261863</v>
      </c>
      <c r="BE5439" s="63">
        <f t="shared" si="830"/>
        <v>145.53842789939466</v>
      </c>
      <c r="BF5439" s="63">
        <f t="shared" si="831"/>
        <v>145.53842854939467</v>
      </c>
      <c r="BG5439" s="63">
        <f t="shared" si="832"/>
        <v>5.8215371159757918</v>
      </c>
      <c r="BH5439" s="63">
        <f t="shared" si="833"/>
        <v>5.8215377659757914</v>
      </c>
      <c r="BI5439" s="109">
        <f t="shared" si="835"/>
        <v>162990000</v>
      </c>
      <c r="BJ5439" s="203">
        <f t="shared" si="834"/>
        <v>3.7306223077018367E+24</v>
      </c>
    </row>
    <row r="5440" spans="53:62" s="174" customFormat="1" x14ac:dyDescent="0.35">
      <c r="BA5440" s="177">
        <v>5434</v>
      </c>
      <c r="BB5440" s="202">
        <f t="shared" si="827"/>
        <v>271700000</v>
      </c>
      <c r="BC5440" s="63">
        <f t="shared" si="828"/>
        <v>6391.887768813971</v>
      </c>
      <c r="BD5440" s="63">
        <f t="shared" si="829"/>
        <v>6391.8877688211069</v>
      </c>
      <c r="BE5440" s="63">
        <f t="shared" si="830"/>
        <v>145.53842789939466</v>
      </c>
      <c r="BF5440" s="63">
        <f t="shared" si="831"/>
        <v>145.53842854939467</v>
      </c>
      <c r="BG5440" s="63">
        <f t="shared" si="832"/>
        <v>5.8215371159757918</v>
      </c>
      <c r="BH5440" s="63">
        <f t="shared" si="833"/>
        <v>5.8215377659757914</v>
      </c>
      <c r="BI5440" s="109">
        <f t="shared" si="835"/>
        <v>163020000</v>
      </c>
      <c r="BJ5440" s="203">
        <f t="shared" si="834"/>
        <v>3.7308290654797678E+24</v>
      </c>
    </row>
    <row r="5441" spans="53:62" s="174" customFormat="1" x14ac:dyDescent="0.35">
      <c r="BA5441" s="177">
        <v>5435</v>
      </c>
      <c r="BB5441" s="202">
        <f t="shared" si="827"/>
        <v>271750000</v>
      </c>
      <c r="BC5441" s="63">
        <f t="shared" si="828"/>
        <v>6393.0575629964324</v>
      </c>
      <c r="BD5441" s="63">
        <f t="shared" si="829"/>
        <v>6393.0575630035719</v>
      </c>
      <c r="BE5441" s="63">
        <f t="shared" si="830"/>
        <v>145.53842789939466</v>
      </c>
      <c r="BF5441" s="63">
        <f t="shared" si="831"/>
        <v>145.53842854939467</v>
      </c>
      <c r="BG5441" s="63">
        <f t="shared" si="832"/>
        <v>5.8215371159757918</v>
      </c>
      <c r="BH5441" s="63">
        <f t="shared" si="833"/>
        <v>5.8215377659757914</v>
      </c>
      <c r="BI5441" s="109">
        <f t="shared" si="835"/>
        <v>163050000</v>
      </c>
      <c r="BJ5441" s="203">
        <f t="shared" si="834"/>
        <v>3.7310357449264809E+24</v>
      </c>
    </row>
    <row r="5442" spans="53:62" s="174" customFormat="1" x14ac:dyDescent="0.35">
      <c r="BA5442" s="177">
        <v>5436</v>
      </c>
      <c r="BB5442" s="202">
        <f t="shared" si="827"/>
        <v>271800000</v>
      </c>
      <c r="BC5442" s="63">
        <f t="shared" si="828"/>
        <v>6394.2273548022486</v>
      </c>
      <c r="BD5442" s="63">
        <f t="shared" si="829"/>
        <v>6394.2273548093881</v>
      </c>
      <c r="BE5442" s="63">
        <f t="shared" si="830"/>
        <v>145.53842789939466</v>
      </c>
      <c r="BF5442" s="63">
        <f t="shared" si="831"/>
        <v>145.53842854939467</v>
      </c>
      <c r="BG5442" s="63">
        <f t="shared" si="832"/>
        <v>5.8215371159757918</v>
      </c>
      <c r="BH5442" s="63">
        <f t="shared" si="833"/>
        <v>5.8215377659757914</v>
      </c>
      <c r="BI5442" s="109">
        <f t="shared" si="835"/>
        <v>163080000</v>
      </c>
      <c r="BJ5442" s="203">
        <f t="shared" si="834"/>
        <v>3.7312423460716528E+24</v>
      </c>
    </row>
    <row r="5443" spans="53:62" s="174" customFormat="1" x14ac:dyDescent="0.35">
      <c r="BA5443" s="177">
        <v>5437</v>
      </c>
      <c r="BB5443" s="202">
        <f t="shared" si="827"/>
        <v>271850000</v>
      </c>
      <c r="BC5443" s="63">
        <f t="shared" si="828"/>
        <v>6395.3971442312841</v>
      </c>
      <c r="BD5443" s="63">
        <f t="shared" si="829"/>
        <v>6395.3971442384254</v>
      </c>
      <c r="BE5443" s="63">
        <f t="shared" si="830"/>
        <v>145.53842789939466</v>
      </c>
      <c r="BF5443" s="63">
        <f t="shared" si="831"/>
        <v>145.53842854939467</v>
      </c>
      <c r="BG5443" s="63">
        <f t="shared" si="832"/>
        <v>5.8215371159757918</v>
      </c>
      <c r="BH5443" s="63">
        <f t="shared" si="833"/>
        <v>5.8215377659757914</v>
      </c>
      <c r="BI5443" s="109">
        <f t="shared" si="835"/>
        <v>163110000</v>
      </c>
      <c r="BJ5443" s="203">
        <f t="shared" si="834"/>
        <v>3.7314488689449483E+24</v>
      </c>
    </row>
    <row r="5444" spans="53:62" s="174" customFormat="1" x14ac:dyDescent="0.35">
      <c r="BA5444" s="177">
        <v>5438</v>
      </c>
      <c r="BB5444" s="202">
        <f t="shared" si="827"/>
        <v>271900000</v>
      </c>
      <c r="BC5444" s="63">
        <f t="shared" si="828"/>
        <v>6396.5669312836708</v>
      </c>
      <c r="BD5444" s="63">
        <f t="shared" si="829"/>
        <v>6396.566931290813</v>
      </c>
      <c r="BE5444" s="63">
        <f t="shared" si="830"/>
        <v>145.53842789939466</v>
      </c>
      <c r="BF5444" s="63">
        <f t="shared" si="831"/>
        <v>145.53842854939467</v>
      </c>
      <c r="BG5444" s="63">
        <f t="shared" si="832"/>
        <v>5.8215371159757918</v>
      </c>
      <c r="BH5444" s="63">
        <f t="shared" si="833"/>
        <v>5.8215377659757914</v>
      </c>
      <c r="BI5444" s="109">
        <f t="shared" si="835"/>
        <v>163140000</v>
      </c>
      <c r="BJ5444" s="203">
        <f t="shared" si="834"/>
        <v>3.7316553135760208E+24</v>
      </c>
    </row>
    <row r="5445" spans="53:62" s="174" customFormat="1" x14ac:dyDescent="0.35">
      <c r="BA5445" s="177">
        <v>5439</v>
      </c>
      <c r="BB5445" s="202">
        <f t="shared" si="827"/>
        <v>271950000</v>
      </c>
      <c r="BC5445" s="63">
        <f t="shared" si="828"/>
        <v>6397.7367159593423</v>
      </c>
      <c r="BD5445" s="63">
        <f t="shared" si="829"/>
        <v>6397.7367159664864</v>
      </c>
      <c r="BE5445" s="63">
        <f t="shared" si="830"/>
        <v>145.53842789939466</v>
      </c>
      <c r="BF5445" s="63">
        <f t="shared" si="831"/>
        <v>145.53842854939467</v>
      </c>
      <c r="BG5445" s="63">
        <f t="shared" si="832"/>
        <v>5.8215371159757918</v>
      </c>
      <c r="BH5445" s="63">
        <f t="shared" si="833"/>
        <v>5.8215377659757914</v>
      </c>
      <c r="BI5445" s="109">
        <f t="shared" si="835"/>
        <v>163170000</v>
      </c>
      <c r="BJ5445" s="203">
        <f t="shared" si="834"/>
        <v>3.7318616799945137E+24</v>
      </c>
    </row>
    <row r="5446" spans="53:62" s="174" customFormat="1" x14ac:dyDescent="0.35">
      <c r="BA5446" s="177">
        <v>5440</v>
      </c>
      <c r="BB5446" s="202">
        <f t="shared" ref="BB5446:BB5509" si="836">BA5446*50000</f>
        <v>272000000</v>
      </c>
      <c r="BC5446" s="63">
        <f t="shared" ref="BC5446:BC5509" si="837">($F$5+$F$6+$F$7+$F$8+$F$9)*(1-EXP(-$F$20*(1-$DC$6%)*BB5446/(2*$F$17)))*$F$25*$F$1*10^3*11600/($F$20*(1-$DC$6%))</f>
        <v>6398.9064982583641</v>
      </c>
      <c r="BD5446" s="63">
        <f t="shared" ref="BD5446:BD5509" si="838">($F$25*$F$1*10^3*11600*($F$5+$F$6+$F$7+$F$8+$F$9)/($F$27*$F$29*(1-$DC$6%))+$F$28/$F$27)*(1-EXP(-$F$27*$F$29*(1-$DC$6%)*BB5446/(2*$F$17)))</f>
        <v>6398.90649826551</v>
      </c>
      <c r="BE5446" s="63">
        <f t="shared" ref="BE5446:BE5509" si="839">($F$5+$F$6+$F$7+$F$8+$F$9)*(1-EXP(-$F$20*(1-$DC$5%)*BB5446/(2*$F$17)))*$F$25*$F$1*10^3*11600/($F$20*(1-$DC$5%))</f>
        <v>145.53842789939466</v>
      </c>
      <c r="BF5446" s="63">
        <f t="shared" ref="BF5446:BF5509" si="840">($F$25*$F$1*10^3*11600*($F$5+$F$6+$F$7+$F$8+$F$9)/($F$27*$F$29*(1-$DC$5%))+$F$28/$F$27)*(1-EXP(-$F$27*$F$29*(1-$DC$5%)*BB5446/(2*$F$17)))</f>
        <v>145.53842854939467</v>
      </c>
      <c r="BG5446" s="63">
        <f t="shared" ref="BG5446:BG5509" si="841">($F$5+$F$6+$F$7+$F$8+$F$9)*(1-EXP(-$F$20*(1-$DC$4%)*BB5446/(2*$F$17)))*$F$25*$F$1*10^3*11600/($F$20*(1-$DC$4%))</f>
        <v>5.8215371159757918</v>
      </c>
      <c r="BH5446" s="63">
        <f t="shared" ref="BH5446:BH5509" si="842">($F$25*$F$1*10^3*11600*($F$5+$F$6+$F$7+$F$8+$F$9)/($F$27*$F$29*(1-$DC$4%))+$F$28/$F$27)*(1-EXP(-$F$27*$F$29*(1-$DC$4%)*BB5446/(2*$F$17)))</f>
        <v>5.8215377659757914</v>
      </c>
      <c r="BI5446" s="109">
        <f t="shared" si="835"/>
        <v>163200000</v>
      </c>
      <c r="BJ5446" s="203">
        <f t="shared" ref="BJ5446:BJ5509" si="843">($F$17/($F$20*(1-$F$19%)))*($F$5+$F$6+$F$7+$F$8+$F$9)*(1-EXP(-$F$20*(1-$F$19%)*BI5446/(2*$F$17)))+$F$17/($F$25*1000)*$F$11*EXP(-$F$20*(1-$F$19%)*BI5446/(2*$F$17))</f>
        <v>3.7320679682300575E+24</v>
      </c>
    </row>
    <row r="5447" spans="53:62" s="174" customFormat="1" x14ac:dyDescent="0.35">
      <c r="BA5447" s="177">
        <v>5441</v>
      </c>
      <c r="BB5447" s="202">
        <f t="shared" si="836"/>
        <v>272050000</v>
      </c>
      <c r="BC5447" s="63">
        <f t="shared" si="837"/>
        <v>6400.0762781806734</v>
      </c>
      <c r="BD5447" s="63">
        <f t="shared" si="838"/>
        <v>6400.0762781878193</v>
      </c>
      <c r="BE5447" s="63">
        <f t="shared" si="839"/>
        <v>145.53842789939466</v>
      </c>
      <c r="BF5447" s="63">
        <f t="shared" si="840"/>
        <v>145.53842854939467</v>
      </c>
      <c r="BG5447" s="63">
        <f t="shared" si="841"/>
        <v>5.8215371159757918</v>
      </c>
      <c r="BH5447" s="63">
        <f t="shared" si="842"/>
        <v>5.8215377659757914</v>
      </c>
      <c r="BI5447" s="109">
        <f t="shared" ref="BI5447:BI5510" si="844">BA5447*30000</f>
        <v>163230000</v>
      </c>
      <c r="BJ5447" s="203">
        <f t="shared" si="843"/>
        <v>3.7322741783122723E+24</v>
      </c>
    </row>
    <row r="5448" spans="53:62" s="174" customFormat="1" x14ac:dyDescent="0.35">
      <c r="BA5448" s="177">
        <v>5442</v>
      </c>
      <c r="BB5448" s="202">
        <f t="shared" si="836"/>
        <v>272100000</v>
      </c>
      <c r="BC5448" s="63">
        <f t="shared" si="837"/>
        <v>6401.2460557263321</v>
      </c>
      <c r="BD5448" s="63">
        <f t="shared" si="838"/>
        <v>6401.2460557334789</v>
      </c>
      <c r="BE5448" s="63">
        <f t="shared" si="839"/>
        <v>145.53842789939466</v>
      </c>
      <c r="BF5448" s="63">
        <f t="shared" si="840"/>
        <v>145.53842854939467</v>
      </c>
      <c r="BG5448" s="63">
        <f t="shared" si="841"/>
        <v>5.8215371159757918</v>
      </c>
      <c r="BH5448" s="63">
        <f t="shared" si="842"/>
        <v>5.8215377659757914</v>
      </c>
      <c r="BI5448" s="109">
        <f t="shared" si="844"/>
        <v>163260000</v>
      </c>
      <c r="BJ5448" s="203">
        <f t="shared" si="843"/>
        <v>3.7324803102707667E+24</v>
      </c>
    </row>
    <row r="5449" spans="53:62" s="174" customFormat="1" x14ac:dyDescent="0.35">
      <c r="BA5449" s="177">
        <v>5443</v>
      </c>
      <c r="BB5449" s="202">
        <f t="shared" si="836"/>
        <v>272150000</v>
      </c>
      <c r="BC5449" s="63">
        <f t="shared" si="837"/>
        <v>6402.4158308952765</v>
      </c>
      <c r="BD5449" s="63">
        <f t="shared" si="838"/>
        <v>6402.4158309024251</v>
      </c>
      <c r="BE5449" s="63">
        <f t="shared" si="839"/>
        <v>145.53842789939466</v>
      </c>
      <c r="BF5449" s="63">
        <f t="shared" si="840"/>
        <v>145.53842854939467</v>
      </c>
      <c r="BG5449" s="63">
        <f t="shared" si="841"/>
        <v>5.8215371159757918</v>
      </c>
      <c r="BH5449" s="63">
        <f t="shared" si="842"/>
        <v>5.8215377659757914</v>
      </c>
      <c r="BI5449" s="109">
        <f t="shared" si="844"/>
        <v>163290000</v>
      </c>
      <c r="BJ5449" s="203">
        <f t="shared" si="843"/>
        <v>3.7326863641351388E+24</v>
      </c>
    </row>
    <row r="5450" spans="53:62" s="174" customFormat="1" x14ac:dyDescent="0.35">
      <c r="BA5450" s="177">
        <v>5444</v>
      </c>
      <c r="BB5450" s="202">
        <f t="shared" si="836"/>
        <v>272200000</v>
      </c>
      <c r="BC5450" s="63">
        <f t="shared" si="837"/>
        <v>6403.5856036875703</v>
      </c>
      <c r="BD5450" s="63">
        <f t="shared" si="838"/>
        <v>6403.5856036947207</v>
      </c>
      <c r="BE5450" s="63">
        <f t="shared" si="839"/>
        <v>145.53842789939466</v>
      </c>
      <c r="BF5450" s="63">
        <f t="shared" si="840"/>
        <v>145.53842854939467</v>
      </c>
      <c r="BG5450" s="63">
        <f t="shared" si="841"/>
        <v>5.8215371159757918</v>
      </c>
      <c r="BH5450" s="63">
        <f t="shared" si="842"/>
        <v>5.8215377659757914</v>
      </c>
      <c r="BI5450" s="109">
        <f t="shared" si="844"/>
        <v>163320000</v>
      </c>
      <c r="BJ5450" s="203">
        <f t="shared" si="843"/>
        <v>3.732892339934974E+24</v>
      </c>
    </row>
    <row r="5451" spans="53:62" s="174" customFormat="1" x14ac:dyDescent="0.35">
      <c r="BA5451" s="177">
        <v>5445</v>
      </c>
      <c r="BB5451" s="202">
        <f t="shared" si="836"/>
        <v>272250000</v>
      </c>
      <c r="BC5451" s="63">
        <f t="shared" si="837"/>
        <v>6404.7553741031525</v>
      </c>
      <c r="BD5451" s="63">
        <f t="shared" si="838"/>
        <v>6404.7553741103029</v>
      </c>
      <c r="BE5451" s="63">
        <f t="shared" si="839"/>
        <v>145.53842789939466</v>
      </c>
      <c r="BF5451" s="63">
        <f t="shared" si="840"/>
        <v>145.53842854939467</v>
      </c>
      <c r="BG5451" s="63">
        <f t="shared" si="841"/>
        <v>5.8215371159757918</v>
      </c>
      <c r="BH5451" s="63">
        <f t="shared" si="842"/>
        <v>5.8215377659757914</v>
      </c>
      <c r="BI5451" s="109">
        <f t="shared" si="844"/>
        <v>163350000</v>
      </c>
      <c r="BJ5451" s="203">
        <f t="shared" si="843"/>
        <v>3.733098237699849E+24</v>
      </c>
    </row>
    <row r="5452" spans="53:62" s="174" customFormat="1" x14ac:dyDescent="0.35">
      <c r="BA5452" s="177">
        <v>5446</v>
      </c>
      <c r="BB5452" s="202">
        <f t="shared" si="836"/>
        <v>272300000</v>
      </c>
      <c r="BC5452" s="63">
        <f t="shared" si="837"/>
        <v>6405.9251421421477</v>
      </c>
      <c r="BD5452" s="63">
        <f t="shared" si="838"/>
        <v>6405.9251421493</v>
      </c>
      <c r="BE5452" s="63">
        <f t="shared" si="839"/>
        <v>145.53842789939466</v>
      </c>
      <c r="BF5452" s="63">
        <f t="shared" si="840"/>
        <v>145.53842854939467</v>
      </c>
      <c r="BG5452" s="63">
        <f t="shared" si="841"/>
        <v>5.8215371159757918</v>
      </c>
      <c r="BH5452" s="63">
        <f t="shared" si="842"/>
        <v>5.8215377659757914</v>
      </c>
      <c r="BI5452" s="109">
        <f t="shared" si="844"/>
        <v>163380000</v>
      </c>
      <c r="BJ5452" s="203">
        <f t="shared" si="843"/>
        <v>3.7333040574593256E+24</v>
      </c>
    </row>
    <row r="5453" spans="53:62" s="174" customFormat="1" x14ac:dyDescent="0.35">
      <c r="BA5453" s="177">
        <v>5447</v>
      </c>
      <c r="BB5453" s="202">
        <f t="shared" si="836"/>
        <v>272350000</v>
      </c>
      <c r="BC5453" s="63">
        <f t="shared" si="837"/>
        <v>6407.0949078044296</v>
      </c>
      <c r="BD5453" s="63">
        <f t="shared" si="838"/>
        <v>6407.0949078115827</v>
      </c>
      <c r="BE5453" s="63">
        <f t="shared" si="839"/>
        <v>145.53842789939466</v>
      </c>
      <c r="BF5453" s="63">
        <f t="shared" si="840"/>
        <v>145.53842854939467</v>
      </c>
      <c r="BG5453" s="63">
        <f t="shared" si="841"/>
        <v>5.8215371159757918</v>
      </c>
      <c r="BH5453" s="63">
        <f t="shared" si="842"/>
        <v>5.8215377659757914</v>
      </c>
      <c r="BI5453" s="109">
        <f t="shared" si="844"/>
        <v>163410000</v>
      </c>
      <c r="BJ5453" s="203">
        <f t="shared" si="843"/>
        <v>3.7335097992429591E+24</v>
      </c>
    </row>
    <row r="5454" spans="53:62" s="174" customFormat="1" x14ac:dyDescent="0.35">
      <c r="BA5454" s="177">
        <v>5448</v>
      </c>
      <c r="BB5454" s="202">
        <f t="shared" si="836"/>
        <v>272400000</v>
      </c>
      <c r="BC5454" s="63">
        <f t="shared" si="837"/>
        <v>6408.2646710900608</v>
      </c>
      <c r="BD5454" s="63">
        <f t="shared" si="838"/>
        <v>6408.2646710972158</v>
      </c>
      <c r="BE5454" s="63">
        <f t="shared" si="839"/>
        <v>145.53842789939466</v>
      </c>
      <c r="BF5454" s="63">
        <f t="shared" si="840"/>
        <v>145.53842854939467</v>
      </c>
      <c r="BG5454" s="63">
        <f t="shared" si="841"/>
        <v>5.8215371159757918</v>
      </c>
      <c r="BH5454" s="63">
        <f t="shared" si="842"/>
        <v>5.8215377659757914</v>
      </c>
      <c r="BI5454" s="109">
        <f t="shared" si="844"/>
        <v>163440000</v>
      </c>
      <c r="BJ5454" s="203">
        <f t="shared" si="843"/>
        <v>3.7337154630802891E+24</v>
      </c>
    </row>
    <row r="5455" spans="53:62" s="174" customFormat="1" x14ac:dyDescent="0.35">
      <c r="BA5455" s="177">
        <v>5449</v>
      </c>
      <c r="BB5455" s="202">
        <f t="shared" si="836"/>
        <v>272450000</v>
      </c>
      <c r="BC5455" s="63">
        <f t="shared" si="837"/>
        <v>6409.4344319990432</v>
      </c>
      <c r="BD5455" s="63">
        <f t="shared" si="838"/>
        <v>6409.4344320061991</v>
      </c>
      <c r="BE5455" s="63">
        <f t="shared" si="839"/>
        <v>145.53842789939466</v>
      </c>
      <c r="BF5455" s="63">
        <f t="shared" si="840"/>
        <v>145.53842854939467</v>
      </c>
      <c r="BG5455" s="63">
        <f t="shared" si="841"/>
        <v>5.8215371159757918</v>
      </c>
      <c r="BH5455" s="63">
        <f t="shared" si="842"/>
        <v>5.8215377659757914</v>
      </c>
      <c r="BI5455" s="109">
        <f t="shared" si="844"/>
        <v>163470000</v>
      </c>
      <c r="BJ5455" s="203">
        <f t="shared" si="843"/>
        <v>3.7339210490008458E+24</v>
      </c>
    </row>
    <row r="5456" spans="53:62" s="174" customFormat="1" x14ac:dyDescent="0.35">
      <c r="BA5456" s="177">
        <v>5450</v>
      </c>
      <c r="BB5456" s="202">
        <f t="shared" si="836"/>
        <v>272500000</v>
      </c>
      <c r="BC5456" s="63">
        <f t="shared" si="837"/>
        <v>6410.6041905314396</v>
      </c>
      <c r="BD5456" s="63">
        <f t="shared" si="838"/>
        <v>6410.6041905385982</v>
      </c>
      <c r="BE5456" s="63">
        <f t="shared" si="839"/>
        <v>145.53842789939466</v>
      </c>
      <c r="BF5456" s="63">
        <f t="shared" si="840"/>
        <v>145.53842854939467</v>
      </c>
      <c r="BG5456" s="63">
        <f t="shared" si="841"/>
        <v>5.8215371159757918</v>
      </c>
      <c r="BH5456" s="63">
        <f t="shared" si="842"/>
        <v>5.8215377659757914</v>
      </c>
      <c r="BI5456" s="109">
        <f t="shared" si="844"/>
        <v>163500000</v>
      </c>
      <c r="BJ5456" s="203">
        <f t="shared" si="843"/>
        <v>3.7341265570341494E+24</v>
      </c>
    </row>
    <row r="5457" spans="53:62" s="174" customFormat="1" x14ac:dyDescent="0.35">
      <c r="BA5457" s="177">
        <v>5451</v>
      </c>
      <c r="BB5457" s="202">
        <f t="shared" si="836"/>
        <v>272550000</v>
      </c>
      <c r="BC5457" s="63">
        <f t="shared" si="837"/>
        <v>6411.7739466871872</v>
      </c>
      <c r="BD5457" s="63">
        <f t="shared" si="838"/>
        <v>6411.7739466943476</v>
      </c>
      <c r="BE5457" s="63">
        <f t="shared" si="839"/>
        <v>145.53842789939466</v>
      </c>
      <c r="BF5457" s="63">
        <f t="shared" si="840"/>
        <v>145.53842854939467</v>
      </c>
      <c r="BG5457" s="63">
        <f t="shared" si="841"/>
        <v>5.8215371159757918</v>
      </c>
      <c r="BH5457" s="63">
        <f t="shared" si="842"/>
        <v>5.8215377659757914</v>
      </c>
      <c r="BI5457" s="109">
        <f t="shared" si="844"/>
        <v>163530000</v>
      </c>
      <c r="BJ5457" s="203">
        <f t="shared" si="843"/>
        <v>3.7343319872097075E+24</v>
      </c>
    </row>
    <row r="5458" spans="53:62" s="174" customFormat="1" x14ac:dyDescent="0.35">
      <c r="BA5458" s="177">
        <v>5452</v>
      </c>
      <c r="BB5458" s="202">
        <f t="shared" si="836"/>
        <v>272600000</v>
      </c>
      <c r="BC5458" s="63">
        <f t="shared" si="837"/>
        <v>6412.9437004662859</v>
      </c>
      <c r="BD5458" s="63">
        <f t="shared" si="838"/>
        <v>6412.9437004734464</v>
      </c>
      <c r="BE5458" s="63">
        <f t="shared" si="839"/>
        <v>145.53842789939466</v>
      </c>
      <c r="BF5458" s="63">
        <f t="shared" si="840"/>
        <v>145.53842854939467</v>
      </c>
      <c r="BG5458" s="63">
        <f t="shared" si="841"/>
        <v>5.8215371159757918</v>
      </c>
      <c r="BH5458" s="63">
        <f t="shared" si="842"/>
        <v>5.8215377659757914</v>
      </c>
      <c r="BI5458" s="109">
        <f t="shared" si="844"/>
        <v>163560000</v>
      </c>
      <c r="BJ5458" s="203">
        <f t="shared" si="843"/>
        <v>3.7345373395570174E+24</v>
      </c>
    </row>
    <row r="5459" spans="53:62" s="174" customFormat="1" x14ac:dyDescent="0.35">
      <c r="BA5459" s="177">
        <v>5453</v>
      </c>
      <c r="BB5459" s="202">
        <f t="shared" si="836"/>
        <v>272650000</v>
      </c>
      <c r="BC5459" s="63">
        <f t="shared" si="837"/>
        <v>6414.113451868734</v>
      </c>
      <c r="BD5459" s="63">
        <f t="shared" si="838"/>
        <v>6414.1134518758963</v>
      </c>
      <c r="BE5459" s="63">
        <f t="shared" si="839"/>
        <v>145.53842789939466</v>
      </c>
      <c r="BF5459" s="63">
        <f t="shared" si="840"/>
        <v>145.53842854939467</v>
      </c>
      <c r="BG5459" s="63">
        <f t="shared" si="841"/>
        <v>5.8215371159757918</v>
      </c>
      <c r="BH5459" s="63">
        <f t="shared" si="842"/>
        <v>5.8215377659757914</v>
      </c>
      <c r="BI5459" s="109">
        <f t="shared" si="844"/>
        <v>163590000</v>
      </c>
      <c r="BJ5459" s="203">
        <f t="shared" si="843"/>
        <v>3.7347426141055641E+24</v>
      </c>
    </row>
    <row r="5460" spans="53:62" s="174" customFormat="1" x14ac:dyDescent="0.35">
      <c r="BA5460" s="177">
        <v>5454</v>
      </c>
      <c r="BB5460" s="202">
        <f t="shared" si="836"/>
        <v>272700000</v>
      </c>
      <c r="BC5460" s="63">
        <f t="shared" si="837"/>
        <v>6415.2832008945343</v>
      </c>
      <c r="BD5460" s="63">
        <f t="shared" si="838"/>
        <v>6415.2832009016975</v>
      </c>
      <c r="BE5460" s="63">
        <f t="shared" si="839"/>
        <v>145.53842789939466</v>
      </c>
      <c r="BF5460" s="63">
        <f t="shared" si="840"/>
        <v>145.53842854939467</v>
      </c>
      <c r="BG5460" s="63">
        <f t="shared" si="841"/>
        <v>5.8215371159757918</v>
      </c>
      <c r="BH5460" s="63">
        <f t="shared" si="842"/>
        <v>5.8215377659757914</v>
      </c>
      <c r="BI5460" s="109">
        <f t="shared" si="844"/>
        <v>163620000</v>
      </c>
      <c r="BJ5460" s="203">
        <f t="shared" si="843"/>
        <v>3.7349478108848222E+24</v>
      </c>
    </row>
    <row r="5461" spans="53:62" s="174" customFormat="1" x14ac:dyDescent="0.35">
      <c r="BA5461" s="177">
        <v>5455</v>
      </c>
      <c r="BB5461" s="202">
        <f t="shared" si="836"/>
        <v>272750000</v>
      </c>
      <c r="BC5461" s="63">
        <f t="shared" si="837"/>
        <v>6416.4529475438139</v>
      </c>
      <c r="BD5461" s="63">
        <f t="shared" si="838"/>
        <v>6416.4529475509771</v>
      </c>
      <c r="BE5461" s="63">
        <f t="shared" si="839"/>
        <v>145.53842789939466</v>
      </c>
      <c r="BF5461" s="63">
        <f t="shared" si="840"/>
        <v>145.53842854939467</v>
      </c>
      <c r="BG5461" s="63">
        <f t="shared" si="841"/>
        <v>5.8215371159757918</v>
      </c>
      <c r="BH5461" s="63">
        <f t="shared" si="842"/>
        <v>5.8215377659757914</v>
      </c>
      <c r="BI5461" s="109">
        <f t="shared" si="844"/>
        <v>163650000</v>
      </c>
      <c r="BJ5461" s="203">
        <f t="shared" si="843"/>
        <v>3.7351529299242548E+24</v>
      </c>
    </row>
    <row r="5462" spans="53:62" s="174" customFormat="1" x14ac:dyDescent="0.35">
      <c r="BA5462" s="177">
        <v>5456</v>
      </c>
      <c r="BB5462" s="202">
        <f t="shared" si="836"/>
        <v>272800000</v>
      </c>
      <c r="BC5462" s="63">
        <f t="shared" si="837"/>
        <v>6417.6226918163775</v>
      </c>
      <c r="BD5462" s="63">
        <f t="shared" si="838"/>
        <v>6417.6226918235434</v>
      </c>
      <c r="BE5462" s="63">
        <f t="shared" si="839"/>
        <v>145.53842789939466</v>
      </c>
      <c r="BF5462" s="63">
        <f t="shared" si="840"/>
        <v>145.53842854939467</v>
      </c>
      <c r="BG5462" s="63">
        <f t="shared" si="841"/>
        <v>5.8215371159757918</v>
      </c>
      <c r="BH5462" s="63">
        <f t="shared" si="842"/>
        <v>5.8215377659757914</v>
      </c>
      <c r="BI5462" s="109">
        <f t="shared" si="844"/>
        <v>163680000</v>
      </c>
      <c r="BJ5462" s="203">
        <f t="shared" si="843"/>
        <v>3.7353579712533146E+24</v>
      </c>
    </row>
    <row r="5463" spans="53:62" s="174" customFormat="1" x14ac:dyDescent="0.35">
      <c r="BA5463" s="177">
        <v>5457</v>
      </c>
      <c r="BB5463" s="202">
        <f t="shared" si="836"/>
        <v>272850000</v>
      </c>
      <c r="BC5463" s="63">
        <f t="shared" si="837"/>
        <v>6418.7924337124223</v>
      </c>
      <c r="BD5463" s="63">
        <f t="shared" si="838"/>
        <v>6418.7924337195882</v>
      </c>
      <c r="BE5463" s="63">
        <f t="shared" si="839"/>
        <v>145.53842789939466</v>
      </c>
      <c r="BF5463" s="63">
        <f t="shared" si="840"/>
        <v>145.53842854939467</v>
      </c>
      <c r="BG5463" s="63">
        <f t="shared" si="841"/>
        <v>5.8215371159757918</v>
      </c>
      <c r="BH5463" s="63">
        <f t="shared" si="842"/>
        <v>5.8215377659757914</v>
      </c>
      <c r="BI5463" s="109">
        <f t="shared" si="844"/>
        <v>163710000</v>
      </c>
      <c r="BJ5463" s="203">
        <f t="shared" si="843"/>
        <v>3.7355629349014419E+24</v>
      </c>
    </row>
    <row r="5464" spans="53:62" s="174" customFormat="1" x14ac:dyDescent="0.35">
      <c r="BA5464" s="177">
        <v>5458</v>
      </c>
      <c r="BB5464" s="202">
        <f t="shared" si="836"/>
        <v>272900000</v>
      </c>
      <c r="BC5464" s="63">
        <f t="shared" si="837"/>
        <v>6419.9621732318174</v>
      </c>
      <c r="BD5464" s="63">
        <f t="shared" si="838"/>
        <v>6419.9621732389842</v>
      </c>
      <c r="BE5464" s="63">
        <f t="shared" si="839"/>
        <v>145.53842789939466</v>
      </c>
      <c r="BF5464" s="63">
        <f t="shared" si="840"/>
        <v>145.53842854939467</v>
      </c>
      <c r="BG5464" s="63">
        <f t="shared" si="841"/>
        <v>5.8215371159757918</v>
      </c>
      <c r="BH5464" s="63">
        <f t="shared" si="842"/>
        <v>5.8215377659757914</v>
      </c>
      <c r="BI5464" s="109">
        <f t="shared" si="844"/>
        <v>163740000</v>
      </c>
      <c r="BJ5464" s="203">
        <f t="shared" si="843"/>
        <v>3.7357678208980669E+24</v>
      </c>
    </row>
    <row r="5465" spans="53:62" s="174" customFormat="1" x14ac:dyDescent="0.35">
      <c r="BA5465" s="177">
        <v>5459</v>
      </c>
      <c r="BB5465" s="202">
        <f t="shared" si="836"/>
        <v>272950000</v>
      </c>
      <c r="BC5465" s="63">
        <f t="shared" si="837"/>
        <v>6421.1319103746246</v>
      </c>
      <c r="BD5465" s="63">
        <f t="shared" si="838"/>
        <v>6421.1319103817959</v>
      </c>
      <c r="BE5465" s="63">
        <f t="shared" si="839"/>
        <v>145.53842789939466</v>
      </c>
      <c r="BF5465" s="63">
        <f t="shared" si="840"/>
        <v>145.53842854939467</v>
      </c>
      <c r="BG5465" s="63">
        <f t="shared" si="841"/>
        <v>5.8215371159757918</v>
      </c>
      <c r="BH5465" s="63">
        <f t="shared" si="842"/>
        <v>5.8215377659757914</v>
      </c>
      <c r="BI5465" s="109">
        <f t="shared" si="844"/>
        <v>163770000</v>
      </c>
      <c r="BJ5465" s="203">
        <f t="shared" si="843"/>
        <v>3.7359726292726076E+24</v>
      </c>
    </row>
    <row r="5466" spans="53:62" s="174" customFormat="1" x14ac:dyDescent="0.35">
      <c r="BA5466" s="177">
        <v>5460</v>
      </c>
      <c r="BB5466" s="202">
        <f t="shared" si="836"/>
        <v>273000000</v>
      </c>
      <c r="BC5466" s="63">
        <f t="shared" si="837"/>
        <v>6422.3016451408503</v>
      </c>
      <c r="BD5466" s="63">
        <f t="shared" si="838"/>
        <v>6422.3016451480216</v>
      </c>
      <c r="BE5466" s="63">
        <f t="shared" si="839"/>
        <v>145.53842789939466</v>
      </c>
      <c r="BF5466" s="63">
        <f t="shared" si="840"/>
        <v>145.53842854939467</v>
      </c>
      <c r="BG5466" s="63">
        <f t="shared" si="841"/>
        <v>5.8215371159757918</v>
      </c>
      <c r="BH5466" s="63">
        <f t="shared" si="842"/>
        <v>5.8215377659757914</v>
      </c>
      <c r="BI5466" s="109">
        <f t="shared" si="844"/>
        <v>163800000</v>
      </c>
      <c r="BJ5466" s="203">
        <f t="shared" si="843"/>
        <v>3.736177360054473E+24</v>
      </c>
    </row>
    <row r="5467" spans="53:62" s="174" customFormat="1" x14ac:dyDescent="0.35">
      <c r="BA5467" s="177">
        <v>5461</v>
      </c>
      <c r="BB5467" s="202">
        <f t="shared" si="836"/>
        <v>273050000</v>
      </c>
      <c r="BC5467" s="63">
        <f t="shared" si="837"/>
        <v>6423.4713775304253</v>
      </c>
      <c r="BD5467" s="63">
        <f t="shared" si="838"/>
        <v>6423.4713775375985</v>
      </c>
      <c r="BE5467" s="63">
        <f t="shared" si="839"/>
        <v>145.53842789939466</v>
      </c>
      <c r="BF5467" s="63">
        <f t="shared" si="840"/>
        <v>145.53842854939467</v>
      </c>
      <c r="BG5467" s="63">
        <f t="shared" si="841"/>
        <v>5.8215371159757918</v>
      </c>
      <c r="BH5467" s="63">
        <f t="shared" si="842"/>
        <v>5.8215377659757914</v>
      </c>
      <c r="BI5467" s="109">
        <f t="shared" si="844"/>
        <v>163830000</v>
      </c>
      <c r="BJ5467" s="203">
        <f t="shared" si="843"/>
        <v>3.7363820132730576E+24</v>
      </c>
    </row>
    <row r="5468" spans="53:62" s="174" customFormat="1" x14ac:dyDescent="0.35">
      <c r="BA5468" s="177">
        <v>5462</v>
      </c>
      <c r="BB5468" s="202">
        <f t="shared" si="836"/>
        <v>273100000</v>
      </c>
      <c r="BC5468" s="63">
        <f t="shared" si="837"/>
        <v>6424.6411075434817</v>
      </c>
      <c r="BD5468" s="63">
        <f t="shared" si="838"/>
        <v>6424.6411075506539</v>
      </c>
      <c r="BE5468" s="63">
        <f t="shared" si="839"/>
        <v>145.53842789939466</v>
      </c>
      <c r="BF5468" s="63">
        <f t="shared" si="840"/>
        <v>145.53842854939467</v>
      </c>
      <c r="BG5468" s="63">
        <f t="shared" si="841"/>
        <v>5.8215371159757918</v>
      </c>
      <c r="BH5468" s="63">
        <f t="shared" si="842"/>
        <v>5.8215377659757914</v>
      </c>
      <c r="BI5468" s="109">
        <f t="shared" si="844"/>
        <v>163860000</v>
      </c>
      <c r="BJ5468" s="203">
        <f t="shared" si="843"/>
        <v>3.7365865889577484E+24</v>
      </c>
    </row>
    <row r="5469" spans="53:62" s="174" customFormat="1" x14ac:dyDescent="0.35">
      <c r="BA5469" s="177">
        <v>5463</v>
      </c>
      <c r="BB5469" s="202">
        <f t="shared" si="836"/>
        <v>273150000</v>
      </c>
      <c r="BC5469" s="63">
        <f t="shared" si="837"/>
        <v>6425.810835179951</v>
      </c>
      <c r="BD5469" s="63">
        <f t="shared" si="838"/>
        <v>6425.8108351871251</v>
      </c>
      <c r="BE5469" s="63">
        <f t="shared" si="839"/>
        <v>145.53842789939466</v>
      </c>
      <c r="BF5469" s="63">
        <f t="shared" si="840"/>
        <v>145.53842854939467</v>
      </c>
      <c r="BG5469" s="63">
        <f t="shared" si="841"/>
        <v>5.8215371159757918</v>
      </c>
      <c r="BH5469" s="63">
        <f t="shared" si="842"/>
        <v>5.8215377659757914</v>
      </c>
      <c r="BI5469" s="109">
        <f t="shared" si="844"/>
        <v>163890000</v>
      </c>
      <c r="BJ5469" s="203">
        <f t="shared" si="843"/>
        <v>3.7367910871379183E+24</v>
      </c>
    </row>
    <row r="5470" spans="53:62" s="174" customFormat="1" x14ac:dyDescent="0.35">
      <c r="BA5470" s="177">
        <v>5464</v>
      </c>
      <c r="BB5470" s="202">
        <f t="shared" si="836"/>
        <v>273200000</v>
      </c>
      <c r="BC5470" s="63">
        <f t="shared" si="837"/>
        <v>6426.9805604398352</v>
      </c>
      <c r="BD5470" s="63">
        <f t="shared" si="838"/>
        <v>6426.9805604470121</v>
      </c>
      <c r="BE5470" s="63">
        <f t="shared" si="839"/>
        <v>145.53842789939466</v>
      </c>
      <c r="BF5470" s="63">
        <f t="shared" si="840"/>
        <v>145.53842854939467</v>
      </c>
      <c r="BG5470" s="63">
        <f t="shared" si="841"/>
        <v>5.8215371159757918</v>
      </c>
      <c r="BH5470" s="63">
        <f t="shared" si="842"/>
        <v>5.8215377659757914</v>
      </c>
      <c r="BI5470" s="109">
        <f t="shared" si="844"/>
        <v>163920000</v>
      </c>
      <c r="BJ5470" s="203">
        <f t="shared" si="843"/>
        <v>3.7369955078429303E+24</v>
      </c>
    </row>
    <row r="5471" spans="53:62" s="174" customFormat="1" x14ac:dyDescent="0.35">
      <c r="BA5471" s="177">
        <v>5465</v>
      </c>
      <c r="BB5471" s="202">
        <f t="shared" si="836"/>
        <v>273250000</v>
      </c>
      <c r="BC5471" s="63">
        <f t="shared" si="837"/>
        <v>6428.1502833231361</v>
      </c>
      <c r="BD5471" s="63">
        <f t="shared" si="838"/>
        <v>6428.150283330313</v>
      </c>
      <c r="BE5471" s="63">
        <f t="shared" si="839"/>
        <v>145.53842789939466</v>
      </c>
      <c r="BF5471" s="63">
        <f t="shared" si="840"/>
        <v>145.53842854939467</v>
      </c>
      <c r="BG5471" s="63">
        <f t="shared" si="841"/>
        <v>5.8215371159757918</v>
      </c>
      <c r="BH5471" s="63">
        <f t="shared" si="842"/>
        <v>5.8215377659757914</v>
      </c>
      <c r="BI5471" s="109">
        <f t="shared" si="844"/>
        <v>163950000</v>
      </c>
      <c r="BJ5471" s="203">
        <f t="shared" si="843"/>
        <v>3.7371998511021373E+24</v>
      </c>
    </row>
    <row r="5472" spans="53:62" s="174" customFormat="1" x14ac:dyDescent="0.35">
      <c r="BA5472" s="177">
        <v>5466</v>
      </c>
      <c r="BB5472" s="202">
        <f t="shared" si="836"/>
        <v>273300000</v>
      </c>
      <c r="BC5472" s="63">
        <f t="shared" si="837"/>
        <v>6429.3200038299155</v>
      </c>
      <c r="BD5472" s="63">
        <f t="shared" si="838"/>
        <v>6429.3200038370942</v>
      </c>
      <c r="BE5472" s="63">
        <f t="shared" si="839"/>
        <v>145.53842789939466</v>
      </c>
      <c r="BF5472" s="63">
        <f t="shared" si="840"/>
        <v>145.53842854939467</v>
      </c>
      <c r="BG5472" s="63">
        <f t="shared" si="841"/>
        <v>5.8215371159757918</v>
      </c>
      <c r="BH5472" s="63">
        <f t="shared" si="842"/>
        <v>5.8215377659757914</v>
      </c>
      <c r="BI5472" s="109">
        <f t="shared" si="844"/>
        <v>163980000</v>
      </c>
      <c r="BJ5472" s="203">
        <f t="shared" si="843"/>
        <v>3.7374041169448788E+24</v>
      </c>
    </row>
    <row r="5473" spans="53:62" s="174" customFormat="1" x14ac:dyDescent="0.35">
      <c r="BA5473" s="177">
        <v>5467</v>
      </c>
      <c r="BB5473" s="202">
        <f t="shared" si="836"/>
        <v>273350000</v>
      </c>
      <c r="BC5473" s="63">
        <f t="shared" si="837"/>
        <v>6430.4897219601098</v>
      </c>
      <c r="BD5473" s="63">
        <f t="shared" si="838"/>
        <v>6430.4897219672903</v>
      </c>
      <c r="BE5473" s="63">
        <f t="shared" si="839"/>
        <v>145.53842789939466</v>
      </c>
      <c r="BF5473" s="63">
        <f t="shared" si="840"/>
        <v>145.53842854939467</v>
      </c>
      <c r="BG5473" s="63">
        <f t="shared" si="841"/>
        <v>5.8215371159757918</v>
      </c>
      <c r="BH5473" s="63">
        <f t="shared" si="842"/>
        <v>5.8215377659757914</v>
      </c>
      <c r="BI5473" s="109">
        <f t="shared" si="844"/>
        <v>164010000</v>
      </c>
      <c r="BJ5473" s="203">
        <f t="shared" si="843"/>
        <v>3.7376083054004851E+24</v>
      </c>
    </row>
    <row r="5474" spans="53:62" s="174" customFormat="1" x14ac:dyDescent="0.35">
      <c r="BA5474" s="177">
        <v>5468</v>
      </c>
      <c r="BB5474" s="202">
        <f t="shared" si="836"/>
        <v>273400000</v>
      </c>
      <c r="BC5474" s="63">
        <f t="shared" si="837"/>
        <v>6431.6594377137208</v>
      </c>
      <c r="BD5474" s="63">
        <f t="shared" si="838"/>
        <v>6431.6594377209012</v>
      </c>
      <c r="BE5474" s="63">
        <f t="shared" si="839"/>
        <v>145.53842789939466</v>
      </c>
      <c r="BF5474" s="63">
        <f t="shared" si="840"/>
        <v>145.53842854939467</v>
      </c>
      <c r="BG5474" s="63">
        <f t="shared" si="841"/>
        <v>5.8215371159757918</v>
      </c>
      <c r="BH5474" s="63">
        <f t="shared" si="842"/>
        <v>5.8215377659757914</v>
      </c>
      <c r="BI5474" s="109">
        <f t="shared" si="844"/>
        <v>164040000</v>
      </c>
      <c r="BJ5474" s="203">
        <f t="shared" si="843"/>
        <v>3.7378124164982747E+24</v>
      </c>
    </row>
    <row r="5475" spans="53:62" s="174" customFormat="1" x14ac:dyDescent="0.35">
      <c r="BA5475" s="177">
        <v>5469</v>
      </c>
      <c r="BB5475" s="202">
        <f t="shared" si="836"/>
        <v>273450000</v>
      </c>
      <c r="BC5475" s="63">
        <f t="shared" si="837"/>
        <v>6432.8291510908102</v>
      </c>
      <c r="BD5475" s="63">
        <f t="shared" si="838"/>
        <v>6432.8291510979925</v>
      </c>
      <c r="BE5475" s="63">
        <f t="shared" si="839"/>
        <v>145.53842789939466</v>
      </c>
      <c r="BF5475" s="63">
        <f t="shared" si="840"/>
        <v>145.53842854939467</v>
      </c>
      <c r="BG5475" s="63">
        <f t="shared" si="841"/>
        <v>5.8215371159757918</v>
      </c>
      <c r="BH5475" s="63">
        <f t="shared" si="842"/>
        <v>5.8215377659757914</v>
      </c>
      <c r="BI5475" s="109">
        <f t="shared" si="844"/>
        <v>164070000</v>
      </c>
      <c r="BJ5475" s="203">
        <f t="shared" si="843"/>
        <v>3.7380164502675549E+24</v>
      </c>
    </row>
    <row r="5476" spans="53:62" s="174" customFormat="1" x14ac:dyDescent="0.35">
      <c r="BA5476" s="177">
        <v>5470</v>
      </c>
      <c r="BB5476" s="202">
        <f t="shared" si="836"/>
        <v>273500000</v>
      </c>
      <c r="BC5476" s="63">
        <f t="shared" si="837"/>
        <v>6433.9988620913782</v>
      </c>
      <c r="BD5476" s="63">
        <f t="shared" si="838"/>
        <v>6433.9988620985632</v>
      </c>
      <c r="BE5476" s="63">
        <f t="shared" si="839"/>
        <v>145.53842789939466</v>
      </c>
      <c r="BF5476" s="63">
        <f t="shared" si="840"/>
        <v>145.53842854939467</v>
      </c>
      <c r="BG5476" s="63">
        <f t="shared" si="841"/>
        <v>5.8215371159757918</v>
      </c>
      <c r="BH5476" s="63">
        <f t="shared" si="842"/>
        <v>5.8215377659757914</v>
      </c>
      <c r="BI5476" s="109">
        <f t="shared" si="844"/>
        <v>164100000</v>
      </c>
      <c r="BJ5476" s="203">
        <f t="shared" si="843"/>
        <v>3.7382204067376216E+24</v>
      </c>
    </row>
    <row r="5477" spans="53:62" s="174" customFormat="1" x14ac:dyDescent="0.35">
      <c r="BA5477" s="177">
        <v>5471</v>
      </c>
      <c r="BB5477" s="202">
        <f t="shared" si="836"/>
        <v>273550000</v>
      </c>
      <c r="BC5477" s="63">
        <f t="shared" si="837"/>
        <v>6435.1685707153638</v>
      </c>
      <c r="BD5477" s="63">
        <f t="shared" si="838"/>
        <v>6435.1685707225488</v>
      </c>
      <c r="BE5477" s="63">
        <f t="shared" si="839"/>
        <v>145.53842789939466</v>
      </c>
      <c r="BF5477" s="63">
        <f t="shared" si="840"/>
        <v>145.53842854939467</v>
      </c>
      <c r="BG5477" s="63">
        <f t="shared" si="841"/>
        <v>5.8215371159757918</v>
      </c>
      <c r="BH5477" s="63">
        <f t="shared" si="842"/>
        <v>5.8215377659757914</v>
      </c>
      <c r="BI5477" s="109">
        <f t="shared" si="844"/>
        <v>164130000</v>
      </c>
      <c r="BJ5477" s="203">
        <f t="shared" si="843"/>
        <v>3.73842428593776E+24</v>
      </c>
    </row>
    <row r="5478" spans="53:62" s="174" customFormat="1" x14ac:dyDescent="0.35">
      <c r="BA5478" s="177">
        <v>5472</v>
      </c>
      <c r="BB5478" s="202">
        <f t="shared" si="836"/>
        <v>273600000</v>
      </c>
      <c r="BC5478" s="63">
        <f t="shared" si="837"/>
        <v>6436.3382769628288</v>
      </c>
      <c r="BD5478" s="63">
        <f t="shared" si="838"/>
        <v>6436.3382769700138</v>
      </c>
      <c r="BE5478" s="63">
        <f t="shared" si="839"/>
        <v>145.53842789939466</v>
      </c>
      <c r="BF5478" s="63">
        <f t="shared" si="840"/>
        <v>145.53842854939467</v>
      </c>
      <c r="BG5478" s="63">
        <f t="shared" si="841"/>
        <v>5.8215371159757918</v>
      </c>
      <c r="BH5478" s="63">
        <f t="shared" si="842"/>
        <v>5.8215377659757914</v>
      </c>
      <c r="BI5478" s="109">
        <f t="shared" si="844"/>
        <v>164160000</v>
      </c>
      <c r="BJ5478" s="203">
        <f t="shared" si="843"/>
        <v>3.7386280878972453E+24</v>
      </c>
    </row>
    <row r="5479" spans="53:62" s="174" customFormat="1" x14ac:dyDescent="0.35">
      <c r="BA5479" s="177">
        <v>5473</v>
      </c>
      <c r="BB5479" s="202">
        <f t="shared" si="836"/>
        <v>273650000</v>
      </c>
      <c r="BC5479" s="63">
        <f t="shared" si="837"/>
        <v>6437.5079808337714</v>
      </c>
      <c r="BD5479" s="63">
        <f t="shared" si="838"/>
        <v>6437.5079808409591</v>
      </c>
      <c r="BE5479" s="63">
        <f t="shared" si="839"/>
        <v>145.53842789939466</v>
      </c>
      <c r="BF5479" s="63">
        <f t="shared" si="840"/>
        <v>145.53842854939467</v>
      </c>
      <c r="BG5479" s="63">
        <f t="shared" si="841"/>
        <v>5.8215371159757918</v>
      </c>
      <c r="BH5479" s="63">
        <f t="shared" si="842"/>
        <v>5.8215377659757914</v>
      </c>
      <c r="BI5479" s="109">
        <f t="shared" si="844"/>
        <v>164190000</v>
      </c>
      <c r="BJ5479" s="203">
        <f t="shared" si="843"/>
        <v>3.7388318126453395E+24</v>
      </c>
    </row>
    <row r="5480" spans="53:62" s="174" customFormat="1" x14ac:dyDescent="0.35">
      <c r="BA5480" s="177">
        <v>5474</v>
      </c>
      <c r="BB5480" s="202">
        <f t="shared" si="836"/>
        <v>273700000</v>
      </c>
      <c r="BC5480" s="63">
        <f t="shared" si="837"/>
        <v>6438.6776823281944</v>
      </c>
      <c r="BD5480" s="63">
        <f t="shared" si="838"/>
        <v>6438.6776823353839</v>
      </c>
      <c r="BE5480" s="63">
        <f t="shared" si="839"/>
        <v>145.53842789939466</v>
      </c>
      <c r="BF5480" s="63">
        <f t="shared" si="840"/>
        <v>145.53842854939467</v>
      </c>
      <c r="BG5480" s="63">
        <f t="shared" si="841"/>
        <v>5.8215371159757918</v>
      </c>
      <c r="BH5480" s="63">
        <f t="shared" si="842"/>
        <v>5.8215377659757914</v>
      </c>
      <c r="BI5480" s="109">
        <f t="shared" si="844"/>
        <v>164220000</v>
      </c>
      <c r="BJ5480" s="203">
        <f t="shared" si="843"/>
        <v>3.7390354602112946E+24</v>
      </c>
    </row>
    <row r="5481" spans="53:62" s="174" customFormat="1" x14ac:dyDescent="0.35">
      <c r="BA5481" s="177">
        <v>5475</v>
      </c>
      <c r="BB5481" s="202">
        <f t="shared" si="836"/>
        <v>273750000</v>
      </c>
      <c r="BC5481" s="63">
        <f t="shared" si="837"/>
        <v>6439.8473814460986</v>
      </c>
      <c r="BD5481" s="63">
        <f t="shared" si="838"/>
        <v>6439.8473814532881</v>
      </c>
      <c r="BE5481" s="63">
        <f t="shared" si="839"/>
        <v>145.53842789939466</v>
      </c>
      <c r="BF5481" s="63">
        <f t="shared" si="840"/>
        <v>145.53842854939467</v>
      </c>
      <c r="BG5481" s="63">
        <f t="shared" si="841"/>
        <v>5.8215371159757918</v>
      </c>
      <c r="BH5481" s="63">
        <f t="shared" si="842"/>
        <v>5.8215377659757914</v>
      </c>
      <c r="BI5481" s="109">
        <f t="shared" si="844"/>
        <v>164250000</v>
      </c>
      <c r="BJ5481" s="203">
        <f t="shared" si="843"/>
        <v>3.7392390306243519E+24</v>
      </c>
    </row>
    <row r="5482" spans="53:62" s="174" customFormat="1" x14ac:dyDescent="0.35">
      <c r="BA5482" s="177">
        <v>5476</v>
      </c>
      <c r="BB5482" s="202">
        <f t="shared" si="836"/>
        <v>273800000</v>
      </c>
      <c r="BC5482" s="63">
        <f t="shared" si="837"/>
        <v>6441.0170781874795</v>
      </c>
      <c r="BD5482" s="63">
        <f t="shared" si="838"/>
        <v>6441.0170781946717</v>
      </c>
      <c r="BE5482" s="63">
        <f t="shared" si="839"/>
        <v>145.53842789939466</v>
      </c>
      <c r="BF5482" s="63">
        <f t="shared" si="840"/>
        <v>145.53842854939467</v>
      </c>
      <c r="BG5482" s="63">
        <f t="shared" si="841"/>
        <v>5.8215371159757918</v>
      </c>
      <c r="BH5482" s="63">
        <f t="shared" si="842"/>
        <v>5.8215377659757914</v>
      </c>
      <c r="BI5482" s="109">
        <f t="shared" si="844"/>
        <v>164280000</v>
      </c>
      <c r="BJ5482" s="203">
        <f t="shared" si="843"/>
        <v>3.7394425239137401E+24</v>
      </c>
    </row>
    <row r="5483" spans="53:62" s="174" customFormat="1" x14ac:dyDescent="0.35">
      <c r="BA5483" s="177">
        <v>5477</v>
      </c>
      <c r="BB5483" s="202">
        <f t="shared" si="836"/>
        <v>273850000</v>
      </c>
      <c r="BC5483" s="63">
        <f t="shared" si="837"/>
        <v>6442.1867725523443</v>
      </c>
      <c r="BD5483" s="63">
        <f t="shared" si="838"/>
        <v>6442.1867725595357</v>
      </c>
      <c r="BE5483" s="63">
        <f t="shared" si="839"/>
        <v>145.53842789939466</v>
      </c>
      <c r="BF5483" s="63">
        <f t="shared" si="840"/>
        <v>145.53842854939467</v>
      </c>
      <c r="BG5483" s="63">
        <f t="shared" si="841"/>
        <v>5.8215371159757918</v>
      </c>
      <c r="BH5483" s="63">
        <f t="shared" si="842"/>
        <v>5.8215377659757914</v>
      </c>
      <c r="BI5483" s="109">
        <f t="shared" si="844"/>
        <v>164310000</v>
      </c>
      <c r="BJ5483" s="203">
        <f t="shared" si="843"/>
        <v>3.7396459401086795E+24</v>
      </c>
    </row>
    <row r="5484" spans="53:62" s="174" customFormat="1" x14ac:dyDescent="0.35">
      <c r="BA5484" s="177">
        <v>5478</v>
      </c>
      <c r="BB5484" s="202">
        <f t="shared" si="836"/>
        <v>273900000</v>
      </c>
      <c r="BC5484" s="63">
        <f t="shared" si="837"/>
        <v>6443.3564645406859</v>
      </c>
      <c r="BD5484" s="63">
        <f t="shared" si="838"/>
        <v>6443.3564645478791</v>
      </c>
      <c r="BE5484" s="63">
        <f t="shared" si="839"/>
        <v>145.53842789939466</v>
      </c>
      <c r="BF5484" s="63">
        <f t="shared" si="840"/>
        <v>145.53842854939467</v>
      </c>
      <c r="BG5484" s="63">
        <f t="shared" si="841"/>
        <v>5.8215371159757918</v>
      </c>
      <c r="BH5484" s="63">
        <f t="shared" si="842"/>
        <v>5.8215377659757914</v>
      </c>
      <c r="BI5484" s="109">
        <f t="shared" si="844"/>
        <v>164340000</v>
      </c>
      <c r="BJ5484" s="203">
        <f t="shared" si="843"/>
        <v>3.739849279238376E+24</v>
      </c>
    </row>
    <row r="5485" spans="53:62" s="174" customFormat="1" x14ac:dyDescent="0.35">
      <c r="BA5485" s="177">
        <v>5479</v>
      </c>
      <c r="BB5485" s="202">
        <f t="shared" si="836"/>
        <v>273950000</v>
      </c>
      <c r="BC5485" s="63">
        <f t="shared" si="837"/>
        <v>6444.526154152506</v>
      </c>
      <c r="BD5485" s="63">
        <f t="shared" si="838"/>
        <v>6444.5261541597019</v>
      </c>
      <c r="BE5485" s="63">
        <f t="shared" si="839"/>
        <v>145.53842789939466</v>
      </c>
      <c r="BF5485" s="63">
        <f t="shared" si="840"/>
        <v>145.53842854939467</v>
      </c>
      <c r="BG5485" s="63">
        <f t="shared" si="841"/>
        <v>5.8215371159757918</v>
      </c>
      <c r="BH5485" s="63">
        <f t="shared" si="842"/>
        <v>5.8215377659757914</v>
      </c>
      <c r="BI5485" s="109">
        <f t="shared" si="844"/>
        <v>164370000</v>
      </c>
      <c r="BJ5485" s="203">
        <f t="shared" si="843"/>
        <v>3.7400525413320278E+24</v>
      </c>
    </row>
    <row r="5486" spans="53:62" s="174" customFormat="1" x14ac:dyDescent="0.35">
      <c r="BA5486" s="177">
        <v>5480</v>
      </c>
      <c r="BB5486" s="202">
        <f t="shared" si="836"/>
        <v>274000000</v>
      </c>
      <c r="BC5486" s="63">
        <f t="shared" si="837"/>
        <v>6445.6958413878738</v>
      </c>
      <c r="BD5486" s="63">
        <f t="shared" si="838"/>
        <v>6445.6958413950697</v>
      </c>
      <c r="BE5486" s="63">
        <f t="shared" si="839"/>
        <v>145.53842789939466</v>
      </c>
      <c r="BF5486" s="63">
        <f t="shared" si="840"/>
        <v>145.53842854939467</v>
      </c>
      <c r="BG5486" s="63">
        <f t="shared" si="841"/>
        <v>5.8215371159757918</v>
      </c>
      <c r="BH5486" s="63">
        <f t="shared" si="842"/>
        <v>5.8215377659757914</v>
      </c>
      <c r="BI5486" s="109">
        <f t="shared" si="844"/>
        <v>164400000</v>
      </c>
      <c r="BJ5486" s="203">
        <f t="shared" si="843"/>
        <v>3.7402557264188192E+24</v>
      </c>
    </row>
    <row r="5487" spans="53:62" s="174" customFormat="1" x14ac:dyDescent="0.35">
      <c r="BA5487" s="177">
        <v>5481</v>
      </c>
      <c r="BB5487" s="202">
        <f t="shared" si="836"/>
        <v>274050000</v>
      </c>
      <c r="BC5487" s="63">
        <f t="shared" si="837"/>
        <v>6446.8655262467828</v>
      </c>
      <c r="BD5487" s="63">
        <f t="shared" si="838"/>
        <v>6446.8655262539814</v>
      </c>
      <c r="BE5487" s="63">
        <f t="shared" si="839"/>
        <v>145.53842789939466</v>
      </c>
      <c r="BF5487" s="63">
        <f t="shared" si="840"/>
        <v>145.53842854939467</v>
      </c>
      <c r="BG5487" s="63">
        <f t="shared" si="841"/>
        <v>5.8215371159757918</v>
      </c>
      <c r="BH5487" s="63">
        <f t="shared" si="842"/>
        <v>5.8215377659757914</v>
      </c>
      <c r="BI5487" s="109">
        <f t="shared" si="844"/>
        <v>164430000</v>
      </c>
      <c r="BJ5487" s="203">
        <f t="shared" si="843"/>
        <v>3.7404588345279247E+24</v>
      </c>
    </row>
    <row r="5488" spans="53:62" s="174" customFormat="1" x14ac:dyDescent="0.35">
      <c r="BA5488" s="177">
        <v>5482</v>
      </c>
      <c r="BB5488" s="202">
        <f t="shared" si="836"/>
        <v>274100000</v>
      </c>
      <c r="BC5488" s="63">
        <f t="shared" si="837"/>
        <v>6448.0352087291731</v>
      </c>
      <c r="BD5488" s="63">
        <f t="shared" si="838"/>
        <v>6448.0352087363726</v>
      </c>
      <c r="BE5488" s="63">
        <f t="shared" si="839"/>
        <v>145.53842789939466</v>
      </c>
      <c r="BF5488" s="63">
        <f t="shared" si="840"/>
        <v>145.53842854939467</v>
      </c>
      <c r="BG5488" s="63">
        <f t="shared" si="841"/>
        <v>5.8215371159757918</v>
      </c>
      <c r="BH5488" s="63">
        <f t="shared" si="842"/>
        <v>5.8215377659757914</v>
      </c>
      <c r="BI5488" s="109">
        <f t="shared" si="844"/>
        <v>164460000</v>
      </c>
      <c r="BJ5488" s="203">
        <f t="shared" si="843"/>
        <v>3.740661865688509E+24</v>
      </c>
    </row>
    <row r="5489" spans="53:62" s="174" customFormat="1" x14ac:dyDescent="0.35">
      <c r="BA5489" s="177">
        <v>5483</v>
      </c>
      <c r="BB5489" s="202">
        <f t="shared" si="836"/>
        <v>274150000</v>
      </c>
      <c r="BC5489" s="63">
        <f t="shared" si="837"/>
        <v>6449.2048888350428</v>
      </c>
      <c r="BD5489" s="63">
        <f t="shared" si="838"/>
        <v>6449.2048888422441</v>
      </c>
      <c r="BE5489" s="63">
        <f t="shared" si="839"/>
        <v>145.53842789939466</v>
      </c>
      <c r="BF5489" s="63">
        <f t="shared" si="840"/>
        <v>145.53842854939467</v>
      </c>
      <c r="BG5489" s="63">
        <f t="shared" si="841"/>
        <v>5.8215371159757918</v>
      </c>
      <c r="BH5489" s="63">
        <f t="shared" si="842"/>
        <v>5.8215377659757914</v>
      </c>
      <c r="BI5489" s="109">
        <f t="shared" si="844"/>
        <v>164490000</v>
      </c>
      <c r="BJ5489" s="203">
        <f t="shared" si="843"/>
        <v>3.7408648199297229E+24</v>
      </c>
    </row>
    <row r="5490" spans="53:62" s="174" customFormat="1" x14ac:dyDescent="0.35">
      <c r="BA5490" s="177">
        <v>5484</v>
      </c>
      <c r="BB5490" s="202">
        <f t="shared" si="836"/>
        <v>274200000</v>
      </c>
      <c r="BC5490" s="63">
        <f t="shared" si="837"/>
        <v>6450.3745665644574</v>
      </c>
      <c r="BD5490" s="63">
        <f t="shared" si="838"/>
        <v>6450.3745665716597</v>
      </c>
      <c r="BE5490" s="63">
        <f t="shared" si="839"/>
        <v>145.53842789939466</v>
      </c>
      <c r="BF5490" s="63">
        <f t="shared" si="840"/>
        <v>145.53842854939467</v>
      </c>
      <c r="BG5490" s="63">
        <f t="shared" si="841"/>
        <v>5.8215371159757918</v>
      </c>
      <c r="BH5490" s="63">
        <f t="shared" si="842"/>
        <v>5.8215377659757914</v>
      </c>
      <c r="BI5490" s="109">
        <f t="shared" si="844"/>
        <v>164520000</v>
      </c>
      <c r="BJ5490" s="203">
        <f t="shared" si="843"/>
        <v>3.7410676972807085E+24</v>
      </c>
    </row>
    <row r="5491" spans="53:62" s="174" customFormat="1" x14ac:dyDescent="0.35">
      <c r="BA5491" s="177">
        <v>5485</v>
      </c>
      <c r="BB5491" s="202">
        <f t="shared" si="836"/>
        <v>274250000</v>
      </c>
      <c r="BC5491" s="63">
        <f t="shared" si="837"/>
        <v>6451.5442419174169</v>
      </c>
      <c r="BD5491" s="63">
        <f t="shared" si="838"/>
        <v>6451.5442419246192</v>
      </c>
      <c r="BE5491" s="63">
        <f t="shared" si="839"/>
        <v>145.53842789939466</v>
      </c>
      <c r="BF5491" s="63">
        <f t="shared" si="840"/>
        <v>145.53842854939467</v>
      </c>
      <c r="BG5491" s="63">
        <f t="shared" si="841"/>
        <v>5.8215371159757918</v>
      </c>
      <c r="BH5491" s="63">
        <f t="shared" si="842"/>
        <v>5.8215377659757914</v>
      </c>
      <c r="BI5491" s="109">
        <f t="shared" si="844"/>
        <v>164550000</v>
      </c>
      <c r="BJ5491" s="203">
        <f t="shared" si="843"/>
        <v>3.7412704977705956E+24</v>
      </c>
    </row>
    <row r="5492" spans="53:62" s="174" customFormat="1" x14ac:dyDescent="0.35">
      <c r="BA5492" s="177">
        <v>5486</v>
      </c>
      <c r="BB5492" s="202">
        <f t="shared" si="836"/>
        <v>274300000</v>
      </c>
      <c r="BC5492" s="63">
        <f t="shared" si="837"/>
        <v>6452.7139148939186</v>
      </c>
      <c r="BD5492" s="63">
        <f t="shared" si="838"/>
        <v>6452.7139149011236</v>
      </c>
      <c r="BE5492" s="63">
        <f t="shared" si="839"/>
        <v>145.53842789939466</v>
      </c>
      <c r="BF5492" s="63">
        <f t="shared" si="840"/>
        <v>145.53842854939467</v>
      </c>
      <c r="BG5492" s="63">
        <f t="shared" si="841"/>
        <v>5.8215371159757918</v>
      </c>
      <c r="BH5492" s="63">
        <f t="shared" si="842"/>
        <v>5.8215377659757914</v>
      </c>
      <c r="BI5492" s="109">
        <f t="shared" si="844"/>
        <v>164580000</v>
      </c>
      <c r="BJ5492" s="203">
        <f t="shared" si="843"/>
        <v>3.7414732214285033E+24</v>
      </c>
    </row>
    <row r="5493" spans="53:62" s="174" customFormat="1" x14ac:dyDescent="0.35">
      <c r="BA5493" s="177">
        <v>5487</v>
      </c>
      <c r="BB5493" s="202">
        <f t="shared" si="836"/>
        <v>274350000</v>
      </c>
      <c r="BC5493" s="63">
        <f t="shared" si="837"/>
        <v>6453.8835854939016</v>
      </c>
      <c r="BD5493" s="63">
        <f t="shared" si="838"/>
        <v>6453.8835855011075</v>
      </c>
      <c r="BE5493" s="63">
        <f t="shared" si="839"/>
        <v>145.53842789939466</v>
      </c>
      <c r="BF5493" s="63">
        <f t="shared" si="840"/>
        <v>145.53842854939467</v>
      </c>
      <c r="BG5493" s="63">
        <f t="shared" si="841"/>
        <v>5.8215371159757918</v>
      </c>
      <c r="BH5493" s="63">
        <f t="shared" si="842"/>
        <v>5.8215377659757914</v>
      </c>
      <c r="BI5493" s="109">
        <f t="shared" si="844"/>
        <v>164610000</v>
      </c>
      <c r="BJ5493" s="203">
        <f t="shared" si="843"/>
        <v>3.74167586828354E+24</v>
      </c>
    </row>
    <row r="5494" spans="53:62" s="174" customFormat="1" x14ac:dyDescent="0.35">
      <c r="BA5494" s="177">
        <v>5488</v>
      </c>
      <c r="BB5494" s="202">
        <f t="shared" si="836"/>
        <v>274400000</v>
      </c>
      <c r="BC5494" s="63">
        <f t="shared" si="837"/>
        <v>6455.0532537174931</v>
      </c>
      <c r="BD5494" s="63">
        <f t="shared" si="838"/>
        <v>6455.0532537247</v>
      </c>
      <c r="BE5494" s="63">
        <f t="shared" si="839"/>
        <v>145.53842789939466</v>
      </c>
      <c r="BF5494" s="63">
        <f t="shared" si="840"/>
        <v>145.53842854939467</v>
      </c>
      <c r="BG5494" s="63">
        <f t="shared" si="841"/>
        <v>5.8215371159757918</v>
      </c>
      <c r="BH5494" s="63">
        <f t="shared" si="842"/>
        <v>5.8215377659757914</v>
      </c>
      <c r="BI5494" s="109">
        <f t="shared" si="844"/>
        <v>164640000</v>
      </c>
      <c r="BJ5494" s="203">
        <f t="shared" si="843"/>
        <v>3.7418784383648036E+24</v>
      </c>
    </row>
    <row r="5495" spans="53:62" s="174" customFormat="1" x14ac:dyDescent="0.35">
      <c r="BA5495" s="177">
        <v>5489</v>
      </c>
      <c r="BB5495" s="202">
        <f t="shared" si="836"/>
        <v>274450000</v>
      </c>
      <c r="BC5495" s="63">
        <f t="shared" si="837"/>
        <v>6456.2229195645632</v>
      </c>
      <c r="BD5495" s="63">
        <f t="shared" si="838"/>
        <v>6456.2229195717719</v>
      </c>
      <c r="BE5495" s="63">
        <f t="shared" si="839"/>
        <v>145.53842789939466</v>
      </c>
      <c r="BF5495" s="63">
        <f t="shared" si="840"/>
        <v>145.53842854939467</v>
      </c>
      <c r="BG5495" s="63">
        <f t="shared" si="841"/>
        <v>5.8215371159757918</v>
      </c>
      <c r="BH5495" s="63">
        <f t="shared" si="842"/>
        <v>5.8215377659757914</v>
      </c>
      <c r="BI5495" s="109">
        <f t="shared" si="844"/>
        <v>164670000</v>
      </c>
      <c r="BJ5495" s="203">
        <f t="shared" si="843"/>
        <v>3.7420809317013796E+24</v>
      </c>
    </row>
    <row r="5496" spans="53:62" s="174" customFormat="1" x14ac:dyDescent="0.35">
      <c r="BA5496" s="177">
        <v>5490</v>
      </c>
      <c r="BB5496" s="202">
        <f t="shared" si="836"/>
        <v>274500000</v>
      </c>
      <c r="BC5496" s="63">
        <f t="shared" si="837"/>
        <v>6457.3925830352446</v>
      </c>
      <c r="BD5496" s="63">
        <f t="shared" si="838"/>
        <v>6457.3925830424532</v>
      </c>
      <c r="BE5496" s="63">
        <f t="shared" si="839"/>
        <v>145.53842789939466</v>
      </c>
      <c r="BF5496" s="63">
        <f t="shared" si="840"/>
        <v>145.53842854939467</v>
      </c>
      <c r="BG5496" s="63">
        <f t="shared" si="841"/>
        <v>5.8215371159757918</v>
      </c>
      <c r="BH5496" s="63">
        <f t="shared" si="842"/>
        <v>5.8215377659757914</v>
      </c>
      <c r="BI5496" s="109">
        <f t="shared" si="844"/>
        <v>164700000</v>
      </c>
      <c r="BJ5496" s="203">
        <f t="shared" si="843"/>
        <v>3.7422833483223424E+24</v>
      </c>
    </row>
    <row r="5497" spans="53:62" s="174" customFormat="1" x14ac:dyDescent="0.35">
      <c r="BA5497" s="177">
        <v>5491</v>
      </c>
      <c r="BB5497" s="202">
        <f t="shared" si="836"/>
        <v>274550000</v>
      </c>
      <c r="BC5497" s="63">
        <f t="shared" si="837"/>
        <v>6458.5622441294681</v>
      </c>
      <c r="BD5497" s="63">
        <f t="shared" si="838"/>
        <v>6458.5622441366795</v>
      </c>
      <c r="BE5497" s="63">
        <f t="shared" si="839"/>
        <v>145.53842789939466</v>
      </c>
      <c r="BF5497" s="63">
        <f t="shared" si="840"/>
        <v>145.53842854939467</v>
      </c>
      <c r="BG5497" s="63">
        <f t="shared" si="841"/>
        <v>5.8215371159757918</v>
      </c>
      <c r="BH5497" s="63">
        <f t="shared" si="842"/>
        <v>5.8215377659757914</v>
      </c>
      <c r="BI5497" s="109">
        <f t="shared" si="844"/>
        <v>164730000</v>
      </c>
      <c r="BJ5497" s="203">
        <f t="shared" si="843"/>
        <v>3.742485688256757E+24</v>
      </c>
    </row>
    <row r="5498" spans="53:62" s="174" customFormat="1" x14ac:dyDescent="0.35">
      <c r="BA5498" s="177">
        <v>5492</v>
      </c>
      <c r="BB5498" s="202">
        <f t="shared" si="836"/>
        <v>274600000</v>
      </c>
      <c r="BC5498" s="63">
        <f t="shared" si="837"/>
        <v>6459.7319028472357</v>
      </c>
      <c r="BD5498" s="63">
        <f t="shared" si="838"/>
        <v>6459.7319028544498</v>
      </c>
      <c r="BE5498" s="63">
        <f t="shared" si="839"/>
        <v>145.53842789939466</v>
      </c>
      <c r="BF5498" s="63">
        <f t="shared" si="840"/>
        <v>145.53842854939467</v>
      </c>
      <c r="BG5498" s="63">
        <f t="shared" si="841"/>
        <v>5.8215371159757918</v>
      </c>
      <c r="BH5498" s="63">
        <f t="shared" si="842"/>
        <v>5.8215377659757914</v>
      </c>
      <c r="BI5498" s="109">
        <f t="shared" si="844"/>
        <v>164760000</v>
      </c>
      <c r="BJ5498" s="203">
        <f t="shared" si="843"/>
        <v>3.7426879515336761E+24</v>
      </c>
    </row>
    <row r="5499" spans="53:62" s="174" customFormat="1" x14ac:dyDescent="0.35">
      <c r="BA5499" s="177">
        <v>5493</v>
      </c>
      <c r="BB5499" s="202">
        <f t="shared" si="836"/>
        <v>274650000</v>
      </c>
      <c r="BC5499" s="63">
        <f t="shared" si="837"/>
        <v>6460.90155918855</v>
      </c>
      <c r="BD5499" s="63">
        <f t="shared" si="838"/>
        <v>6460.9015591957641</v>
      </c>
      <c r="BE5499" s="63">
        <f t="shared" si="839"/>
        <v>145.53842789939466</v>
      </c>
      <c r="BF5499" s="63">
        <f t="shared" si="840"/>
        <v>145.53842854939467</v>
      </c>
      <c r="BG5499" s="63">
        <f t="shared" si="841"/>
        <v>5.8215371159757918</v>
      </c>
      <c r="BH5499" s="63">
        <f t="shared" si="842"/>
        <v>5.8215377659757914</v>
      </c>
      <c r="BI5499" s="109">
        <f t="shared" si="844"/>
        <v>164790000</v>
      </c>
      <c r="BJ5499" s="203">
        <f t="shared" si="843"/>
        <v>3.7428901381821419E+24</v>
      </c>
    </row>
    <row r="5500" spans="53:62" s="174" customFormat="1" x14ac:dyDescent="0.35">
      <c r="BA5500" s="177">
        <v>5494</v>
      </c>
      <c r="BB5500" s="202">
        <f t="shared" si="836"/>
        <v>274700000</v>
      </c>
      <c r="BC5500" s="63">
        <f t="shared" si="837"/>
        <v>6462.0712131534719</v>
      </c>
      <c r="BD5500" s="63">
        <f t="shared" si="838"/>
        <v>6462.071213160687</v>
      </c>
      <c r="BE5500" s="63">
        <f t="shared" si="839"/>
        <v>145.53842789939466</v>
      </c>
      <c r="BF5500" s="63">
        <f t="shared" si="840"/>
        <v>145.53842854939467</v>
      </c>
      <c r="BG5500" s="63">
        <f t="shared" si="841"/>
        <v>5.8215371159757918</v>
      </c>
      <c r="BH5500" s="63">
        <f t="shared" si="842"/>
        <v>5.8215377659757914</v>
      </c>
      <c r="BI5500" s="109">
        <f t="shared" si="844"/>
        <v>164820000</v>
      </c>
      <c r="BJ5500" s="203">
        <f t="shared" si="843"/>
        <v>3.7430922482311855E+24</v>
      </c>
    </row>
    <row r="5501" spans="53:62" s="174" customFormat="1" x14ac:dyDescent="0.35">
      <c r="BA5501" s="177">
        <v>5495</v>
      </c>
      <c r="BB5501" s="202">
        <f t="shared" si="836"/>
        <v>274750000</v>
      </c>
      <c r="BC5501" s="63">
        <f t="shared" si="837"/>
        <v>6463.2408647419388</v>
      </c>
      <c r="BD5501" s="63">
        <f t="shared" si="838"/>
        <v>6463.2408647491548</v>
      </c>
      <c r="BE5501" s="63">
        <f t="shared" si="839"/>
        <v>145.53842789939466</v>
      </c>
      <c r="BF5501" s="63">
        <f t="shared" si="840"/>
        <v>145.53842854939467</v>
      </c>
      <c r="BG5501" s="63">
        <f t="shared" si="841"/>
        <v>5.8215371159757918</v>
      </c>
      <c r="BH5501" s="63">
        <f t="shared" si="842"/>
        <v>5.8215377659757914</v>
      </c>
      <c r="BI5501" s="109">
        <f t="shared" si="844"/>
        <v>164850000</v>
      </c>
      <c r="BJ5501" s="203">
        <f t="shared" si="843"/>
        <v>3.7432942817098271E+24</v>
      </c>
    </row>
    <row r="5502" spans="53:62" s="174" customFormat="1" x14ac:dyDescent="0.35">
      <c r="BA5502" s="177">
        <v>5496</v>
      </c>
      <c r="BB5502" s="202">
        <f t="shared" si="836"/>
        <v>274800000</v>
      </c>
      <c r="BC5502" s="63">
        <f t="shared" si="837"/>
        <v>6464.4105139540134</v>
      </c>
      <c r="BD5502" s="63">
        <f t="shared" si="838"/>
        <v>6464.4105139612311</v>
      </c>
      <c r="BE5502" s="63">
        <f t="shared" si="839"/>
        <v>145.53842789939466</v>
      </c>
      <c r="BF5502" s="63">
        <f t="shared" si="840"/>
        <v>145.53842854939467</v>
      </c>
      <c r="BG5502" s="63">
        <f t="shared" si="841"/>
        <v>5.8215371159757918</v>
      </c>
      <c r="BH5502" s="63">
        <f t="shared" si="842"/>
        <v>5.8215377659757914</v>
      </c>
      <c r="BI5502" s="109">
        <f t="shared" si="844"/>
        <v>164880000</v>
      </c>
      <c r="BJ5502" s="203">
        <f t="shared" si="843"/>
        <v>3.7434962386470759E+24</v>
      </c>
    </row>
    <row r="5503" spans="53:62" s="174" customFormat="1" x14ac:dyDescent="0.35">
      <c r="BA5503" s="177">
        <v>5497</v>
      </c>
      <c r="BB5503" s="202">
        <f t="shared" si="836"/>
        <v>274850000</v>
      </c>
      <c r="BC5503" s="63">
        <f t="shared" si="837"/>
        <v>6465.5801607896974</v>
      </c>
      <c r="BD5503" s="63">
        <f t="shared" si="838"/>
        <v>6465.580160796917</v>
      </c>
      <c r="BE5503" s="63">
        <f t="shared" si="839"/>
        <v>145.53842789939466</v>
      </c>
      <c r="BF5503" s="63">
        <f t="shared" si="840"/>
        <v>145.53842854939467</v>
      </c>
      <c r="BG5503" s="63">
        <f t="shared" si="841"/>
        <v>5.8215371159757918</v>
      </c>
      <c r="BH5503" s="63">
        <f t="shared" si="842"/>
        <v>5.8215377659757914</v>
      </c>
      <c r="BI5503" s="109">
        <f t="shared" si="844"/>
        <v>164910000</v>
      </c>
      <c r="BJ5503" s="203">
        <f t="shared" si="843"/>
        <v>3.7436981190719294E+24</v>
      </c>
    </row>
    <row r="5504" spans="53:62" s="174" customFormat="1" x14ac:dyDescent="0.35">
      <c r="BA5504" s="177">
        <v>5498</v>
      </c>
      <c r="BB5504" s="202">
        <f t="shared" si="836"/>
        <v>274900000</v>
      </c>
      <c r="BC5504" s="63">
        <f t="shared" si="837"/>
        <v>6466.7498052489273</v>
      </c>
      <c r="BD5504" s="63">
        <f t="shared" si="838"/>
        <v>6466.7498052561468</v>
      </c>
      <c r="BE5504" s="63">
        <f t="shared" si="839"/>
        <v>145.53842789939466</v>
      </c>
      <c r="BF5504" s="63">
        <f t="shared" si="840"/>
        <v>145.53842854939467</v>
      </c>
      <c r="BG5504" s="63">
        <f t="shared" si="841"/>
        <v>5.8215371159757918</v>
      </c>
      <c r="BH5504" s="63">
        <f t="shared" si="842"/>
        <v>5.8215377659757914</v>
      </c>
      <c r="BI5504" s="109">
        <f t="shared" si="844"/>
        <v>164940000</v>
      </c>
      <c r="BJ5504" s="203">
        <f t="shared" si="843"/>
        <v>3.7438999230133753E+24</v>
      </c>
    </row>
    <row r="5505" spans="53:62" s="174" customFormat="1" x14ac:dyDescent="0.35">
      <c r="BA5505" s="177">
        <v>5499</v>
      </c>
      <c r="BB5505" s="202">
        <f t="shared" si="836"/>
        <v>274950000</v>
      </c>
      <c r="BC5505" s="63">
        <f t="shared" si="837"/>
        <v>6467.9194473317639</v>
      </c>
      <c r="BD5505" s="63">
        <f t="shared" si="838"/>
        <v>6467.9194473389853</v>
      </c>
      <c r="BE5505" s="63">
        <f t="shared" si="839"/>
        <v>145.53842789939466</v>
      </c>
      <c r="BF5505" s="63">
        <f t="shared" si="840"/>
        <v>145.53842854939467</v>
      </c>
      <c r="BG5505" s="63">
        <f t="shared" si="841"/>
        <v>5.8215371159757918</v>
      </c>
      <c r="BH5505" s="63">
        <f t="shared" si="842"/>
        <v>5.8215377659757914</v>
      </c>
      <c r="BI5505" s="109">
        <f t="shared" si="844"/>
        <v>164970000</v>
      </c>
      <c r="BJ5505" s="203">
        <f t="shared" si="843"/>
        <v>3.7441016505003892E+24</v>
      </c>
    </row>
    <row r="5506" spans="53:62" s="174" customFormat="1" x14ac:dyDescent="0.35">
      <c r="BA5506" s="177">
        <v>5500</v>
      </c>
      <c r="BB5506" s="202">
        <f t="shared" si="836"/>
        <v>275000000</v>
      </c>
      <c r="BC5506" s="63">
        <f t="shared" si="837"/>
        <v>6469.0890870382109</v>
      </c>
      <c r="BD5506" s="63">
        <f t="shared" si="838"/>
        <v>6469.0890870454332</v>
      </c>
      <c r="BE5506" s="63">
        <f t="shared" si="839"/>
        <v>145.53842789939466</v>
      </c>
      <c r="BF5506" s="63">
        <f t="shared" si="840"/>
        <v>145.53842854939467</v>
      </c>
      <c r="BG5506" s="63">
        <f t="shared" si="841"/>
        <v>5.8215371159757918</v>
      </c>
      <c r="BH5506" s="63">
        <f t="shared" si="842"/>
        <v>5.8215377659757914</v>
      </c>
      <c r="BI5506" s="109">
        <f t="shared" si="844"/>
        <v>165000000</v>
      </c>
      <c r="BJ5506" s="203">
        <f t="shared" si="843"/>
        <v>3.7443033015619363E+24</v>
      </c>
    </row>
    <row r="5507" spans="53:62" s="174" customFormat="1" x14ac:dyDescent="0.35">
      <c r="BA5507" s="177">
        <v>5501</v>
      </c>
      <c r="BB5507" s="202">
        <f t="shared" si="836"/>
        <v>275050000</v>
      </c>
      <c r="BC5507" s="63">
        <f t="shared" si="837"/>
        <v>6470.2587243682647</v>
      </c>
      <c r="BD5507" s="63">
        <f t="shared" si="838"/>
        <v>6470.2587243754897</v>
      </c>
      <c r="BE5507" s="63">
        <f t="shared" si="839"/>
        <v>145.53842789939466</v>
      </c>
      <c r="BF5507" s="63">
        <f t="shared" si="840"/>
        <v>145.53842854939467</v>
      </c>
      <c r="BG5507" s="63">
        <f t="shared" si="841"/>
        <v>5.8215371159757918</v>
      </c>
      <c r="BH5507" s="63">
        <f t="shared" si="842"/>
        <v>5.8215377659757914</v>
      </c>
      <c r="BI5507" s="109">
        <f t="shared" si="844"/>
        <v>165030000</v>
      </c>
      <c r="BJ5507" s="203">
        <f t="shared" si="843"/>
        <v>3.7445048762269712E+24</v>
      </c>
    </row>
    <row r="5508" spans="53:62" s="174" customFormat="1" x14ac:dyDescent="0.35">
      <c r="BA5508" s="177">
        <v>5502</v>
      </c>
      <c r="BB5508" s="202">
        <f t="shared" si="836"/>
        <v>275100000</v>
      </c>
      <c r="BC5508" s="63">
        <f t="shared" si="837"/>
        <v>6471.4283593218661</v>
      </c>
      <c r="BD5508" s="63">
        <f t="shared" si="838"/>
        <v>6471.4283593290911</v>
      </c>
      <c r="BE5508" s="63">
        <f t="shared" si="839"/>
        <v>145.53842789939466</v>
      </c>
      <c r="BF5508" s="63">
        <f t="shared" si="840"/>
        <v>145.53842854939467</v>
      </c>
      <c r="BG5508" s="63">
        <f t="shared" si="841"/>
        <v>5.8215371159757918</v>
      </c>
      <c r="BH5508" s="63">
        <f t="shared" si="842"/>
        <v>5.8215377659757914</v>
      </c>
      <c r="BI5508" s="109">
        <f t="shared" si="844"/>
        <v>165060000</v>
      </c>
      <c r="BJ5508" s="203">
        <f t="shared" si="843"/>
        <v>3.744706374524437E+24</v>
      </c>
    </row>
    <row r="5509" spans="53:62" s="174" customFormat="1" x14ac:dyDescent="0.35">
      <c r="BA5509" s="177">
        <v>5503</v>
      </c>
      <c r="BB5509" s="202">
        <f t="shared" si="836"/>
        <v>275150000</v>
      </c>
      <c r="BC5509" s="63">
        <f t="shared" si="837"/>
        <v>6472.5979918991379</v>
      </c>
      <c r="BD5509" s="63">
        <f t="shared" si="838"/>
        <v>6472.5979919063657</v>
      </c>
      <c r="BE5509" s="63">
        <f t="shared" si="839"/>
        <v>145.53842789939466</v>
      </c>
      <c r="BF5509" s="63">
        <f t="shared" si="840"/>
        <v>145.53842854939467</v>
      </c>
      <c r="BG5509" s="63">
        <f t="shared" si="841"/>
        <v>5.8215371159757918</v>
      </c>
      <c r="BH5509" s="63">
        <f t="shared" si="842"/>
        <v>5.8215377659757914</v>
      </c>
      <c r="BI5509" s="109">
        <f t="shared" si="844"/>
        <v>165090000</v>
      </c>
      <c r="BJ5509" s="203">
        <f t="shared" si="843"/>
        <v>3.7449077964832658E+24</v>
      </c>
    </row>
    <row r="5510" spans="53:62" s="174" customFormat="1" x14ac:dyDescent="0.35">
      <c r="BA5510" s="177">
        <v>5504</v>
      </c>
      <c r="BB5510" s="202">
        <f t="shared" ref="BB5510:BB5573" si="845">BA5510*50000</f>
        <v>275200000</v>
      </c>
      <c r="BC5510" s="63">
        <f t="shared" ref="BC5510:BC5573" si="846">($F$5+$F$6+$F$7+$F$8+$F$9)*(1-EXP(-$F$20*(1-$DC$6%)*BB5510/(2*$F$17)))*$F$25*$F$1*10^3*11600/($F$20*(1-$DC$6%))</f>
        <v>6473.7676221000202</v>
      </c>
      <c r="BD5510" s="63">
        <f t="shared" ref="BD5510:BD5573" si="847">($F$25*$F$1*10^3*11600*($F$5+$F$6+$F$7+$F$8+$F$9)/($F$27*$F$29*(1-$DC$6%))+$F$28/$F$27)*(1-EXP(-$F$27*$F$29*(1-$DC$6%)*BB5510/(2*$F$17)))</f>
        <v>6473.7676221072488</v>
      </c>
      <c r="BE5510" s="63">
        <f t="shared" ref="BE5510:BE5573" si="848">($F$5+$F$6+$F$7+$F$8+$F$9)*(1-EXP(-$F$20*(1-$DC$5%)*BB5510/(2*$F$17)))*$F$25*$F$1*10^3*11600/($F$20*(1-$DC$5%))</f>
        <v>145.53842789939466</v>
      </c>
      <c r="BF5510" s="63">
        <f t="shared" ref="BF5510:BF5573" si="849">($F$25*$F$1*10^3*11600*($F$5+$F$6+$F$7+$F$8+$F$9)/($F$27*$F$29*(1-$DC$5%))+$F$28/$F$27)*(1-EXP(-$F$27*$F$29*(1-$DC$5%)*BB5510/(2*$F$17)))</f>
        <v>145.53842854939467</v>
      </c>
      <c r="BG5510" s="63">
        <f t="shared" ref="BG5510:BG5573" si="850">($F$5+$F$6+$F$7+$F$8+$F$9)*(1-EXP(-$F$20*(1-$DC$4%)*BB5510/(2*$F$17)))*$F$25*$F$1*10^3*11600/($F$20*(1-$DC$4%))</f>
        <v>5.8215371159757918</v>
      </c>
      <c r="BH5510" s="63">
        <f t="shared" ref="BH5510:BH5573" si="851">($F$25*$F$1*10^3*11600*($F$5+$F$6+$F$7+$F$8+$F$9)/($F$27*$F$29*(1-$DC$4%))+$F$28/$F$27)*(1-EXP(-$F$27*$F$29*(1-$DC$4%)*BB5510/(2*$F$17)))</f>
        <v>5.8215377659757914</v>
      </c>
      <c r="BI5510" s="109">
        <f t="shared" si="844"/>
        <v>165120000</v>
      </c>
      <c r="BJ5510" s="203">
        <f t="shared" ref="BJ5510:BJ5573" si="852">($F$17/($F$20*(1-$F$19%)))*($F$5+$F$6+$F$7+$F$8+$F$9)*(1-EXP(-$F$20*(1-$F$19%)*BI5510/(2*$F$17)))+$F$17/($F$25*1000)*$F$11*EXP(-$F$20*(1-$F$19%)*BI5510/(2*$F$17))</f>
        <v>3.7451091421323787E+24</v>
      </c>
    </row>
    <row r="5511" spans="53:62" s="174" customFormat="1" x14ac:dyDescent="0.35">
      <c r="BA5511" s="177">
        <v>5505</v>
      </c>
      <c r="BB5511" s="202">
        <f t="shared" si="845"/>
        <v>275250000</v>
      </c>
      <c r="BC5511" s="63">
        <f t="shared" si="846"/>
        <v>6474.9372499245756</v>
      </c>
      <c r="BD5511" s="63">
        <f t="shared" si="847"/>
        <v>6474.937249931806</v>
      </c>
      <c r="BE5511" s="63">
        <f t="shared" si="848"/>
        <v>145.53842789939466</v>
      </c>
      <c r="BF5511" s="63">
        <f t="shared" si="849"/>
        <v>145.53842854939467</v>
      </c>
      <c r="BG5511" s="63">
        <f t="shared" si="850"/>
        <v>5.8215371159757918</v>
      </c>
      <c r="BH5511" s="63">
        <f t="shared" si="851"/>
        <v>5.8215377659757914</v>
      </c>
      <c r="BI5511" s="109">
        <f t="shared" ref="BI5511:BI5574" si="853">BA5511*30000</f>
        <v>165150000</v>
      </c>
      <c r="BJ5511" s="203">
        <f t="shared" si="852"/>
        <v>3.7453104115006863E+24</v>
      </c>
    </row>
    <row r="5512" spans="53:62" s="174" customFormat="1" x14ac:dyDescent="0.35">
      <c r="BA5512" s="177">
        <v>5506</v>
      </c>
      <c r="BB5512" s="202">
        <f t="shared" si="845"/>
        <v>275300000</v>
      </c>
      <c r="BC5512" s="63">
        <f t="shared" si="846"/>
        <v>6476.1068753726768</v>
      </c>
      <c r="BD5512" s="63">
        <f t="shared" si="847"/>
        <v>6476.1068753799073</v>
      </c>
      <c r="BE5512" s="63">
        <f t="shared" si="848"/>
        <v>145.53842789939466</v>
      </c>
      <c r="BF5512" s="63">
        <f t="shared" si="849"/>
        <v>145.53842854939467</v>
      </c>
      <c r="BG5512" s="63">
        <f t="shared" si="850"/>
        <v>5.8215371159757918</v>
      </c>
      <c r="BH5512" s="63">
        <f t="shared" si="851"/>
        <v>5.8215377659757914</v>
      </c>
      <c r="BI5512" s="109">
        <f t="shared" si="853"/>
        <v>165180000</v>
      </c>
      <c r="BJ5512" s="203">
        <f t="shared" si="852"/>
        <v>3.7455116046170879E+24</v>
      </c>
    </row>
    <row r="5513" spans="53:62" s="174" customFormat="1" x14ac:dyDescent="0.35">
      <c r="BA5513" s="177">
        <v>5507</v>
      </c>
      <c r="BB5513" s="202">
        <f t="shared" si="845"/>
        <v>275350000</v>
      </c>
      <c r="BC5513" s="63">
        <f t="shared" si="846"/>
        <v>6477.2764984444511</v>
      </c>
      <c r="BD5513" s="63">
        <f t="shared" si="847"/>
        <v>6477.2764984516825</v>
      </c>
      <c r="BE5513" s="63">
        <f t="shared" si="848"/>
        <v>145.53842789939466</v>
      </c>
      <c r="BF5513" s="63">
        <f t="shared" si="849"/>
        <v>145.53842854939467</v>
      </c>
      <c r="BG5513" s="63">
        <f t="shared" si="850"/>
        <v>5.8215371159757918</v>
      </c>
      <c r="BH5513" s="63">
        <f t="shared" si="851"/>
        <v>5.8215377659757914</v>
      </c>
      <c r="BI5513" s="109">
        <f t="shared" si="853"/>
        <v>165210000</v>
      </c>
      <c r="BJ5513" s="203">
        <f t="shared" si="852"/>
        <v>3.7457127215104718E+24</v>
      </c>
    </row>
    <row r="5514" spans="53:62" s="174" customFormat="1" x14ac:dyDescent="0.35">
      <c r="BA5514" s="177">
        <v>5508</v>
      </c>
      <c r="BB5514" s="202">
        <f t="shared" si="845"/>
        <v>275400000</v>
      </c>
      <c r="BC5514" s="63">
        <f t="shared" si="846"/>
        <v>6478.4461191398977</v>
      </c>
      <c r="BD5514" s="63">
        <f t="shared" si="847"/>
        <v>6478.446119147131</v>
      </c>
      <c r="BE5514" s="63">
        <f t="shared" si="848"/>
        <v>145.53842789939466</v>
      </c>
      <c r="BF5514" s="63">
        <f t="shared" si="849"/>
        <v>145.53842854939467</v>
      </c>
      <c r="BG5514" s="63">
        <f t="shared" si="850"/>
        <v>5.8215371159757918</v>
      </c>
      <c r="BH5514" s="63">
        <f t="shared" si="851"/>
        <v>5.8215377659757914</v>
      </c>
      <c r="BI5514" s="109">
        <f t="shared" si="853"/>
        <v>165240000</v>
      </c>
      <c r="BJ5514" s="203">
        <f t="shared" si="852"/>
        <v>3.7459137622097159E+24</v>
      </c>
    </row>
    <row r="5515" spans="53:62" s="174" customFormat="1" x14ac:dyDescent="0.35">
      <c r="BA5515" s="177">
        <v>5509</v>
      </c>
      <c r="BB5515" s="202">
        <f t="shared" si="845"/>
        <v>275450000</v>
      </c>
      <c r="BC5515" s="63">
        <f t="shared" si="846"/>
        <v>6479.6157374588884</v>
      </c>
      <c r="BD5515" s="63">
        <f t="shared" si="847"/>
        <v>6479.6157374661243</v>
      </c>
      <c r="BE5515" s="63">
        <f t="shared" si="848"/>
        <v>145.53842789939466</v>
      </c>
      <c r="BF5515" s="63">
        <f t="shared" si="849"/>
        <v>145.53842854939467</v>
      </c>
      <c r="BG5515" s="63">
        <f t="shared" si="850"/>
        <v>5.8215371159757918</v>
      </c>
      <c r="BH5515" s="63">
        <f t="shared" si="851"/>
        <v>5.8215377659757914</v>
      </c>
      <c r="BI5515" s="109">
        <f t="shared" si="853"/>
        <v>165270000</v>
      </c>
      <c r="BJ5515" s="203">
        <f t="shared" si="852"/>
        <v>3.7461147267436856E+24</v>
      </c>
    </row>
    <row r="5516" spans="53:62" s="174" customFormat="1" x14ac:dyDescent="0.35">
      <c r="BA5516" s="177">
        <v>5510</v>
      </c>
      <c r="BB5516" s="202">
        <f t="shared" si="845"/>
        <v>275500000</v>
      </c>
      <c r="BC5516" s="63">
        <f t="shared" si="846"/>
        <v>6480.7853534016194</v>
      </c>
      <c r="BD5516" s="63">
        <f t="shared" si="847"/>
        <v>6480.7853534088554</v>
      </c>
      <c r="BE5516" s="63">
        <f t="shared" si="848"/>
        <v>145.53842789939466</v>
      </c>
      <c r="BF5516" s="63">
        <f t="shared" si="849"/>
        <v>145.53842854939467</v>
      </c>
      <c r="BG5516" s="63">
        <f t="shared" si="850"/>
        <v>5.8215371159757918</v>
      </c>
      <c r="BH5516" s="63">
        <f t="shared" si="851"/>
        <v>5.8215377659757914</v>
      </c>
      <c r="BI5516" s="109">
        <f t="shared" si="853"/>
        <v>165300000</v>
      </c>
      <c r="BJ5516" s="203">
        <f t="shared" si="852"/>
        <v>3.7463156151412375E+24</v>
      </c>
    </row>
    <row r="5517" spans="53:62" s="174" customFormat="1" x14ac:dyDescent="0.35">
      <c r="BA5517" s="177">
        <v>5511</v>
      </c>
      <c r="BB5517" s="202">
        <f t="shared" si="845"/>
        <v>275550000</v>
      </c>
      <c r="BC5517" s="63">
        <f t="shared" si="846"/>
        <v>6481.9549669679582</v>
      </c>
      <c r="BD5517" s="63">
        <f t="shared" si="847"/>
        <v>6481.9549669751959</v>
      </c>
      <c r="BE5517" s="63">
        <f t="shared" si="848"/>
        <v>145.53842789939466</v>
      </c>
      <c r="BF5517" s="63">
        <f t="shared" si="849"/>
        <v>145.53842854939467</v>
      </c>
      <c r="BG5517" s="63">
        <f t="shared" si="850"/>
        <v>5.8215371159757918</v>
      </c>
      <c r="BH5517" s="63">
        <f t="shared" si="851"/>
        <v>5.8215377659757914</v>
      </c>
      <c r="BI5517" s="109">
        <f t="shared" si="853"/>
        <v>165330000</v>
      </c>
      <c r="BJ5517" s="203">
        <f t="shared" si="852"/>
        <v>3.7465164274312164E+24</v>
      </c>
    </row>
    <row r="5518" spans="53:62" s="174" customFormat="1" x14ac:dyDescent="0.35">
      <c r="BA5518" s="177">
        <v>5512</v>
      </c>
      <c r="BB5518" s="202">
        <f t="shared" si="845"/>
        <v>275600000</v>
      </c>
      <c r="BC5518" s="63">
        <f t="shared" si="846"/>
        <v>6483.124578157971</v>
      </c>
      <c r="BD5518" s="63">
        <f t="shared" si="847"/>
        <v>6483.1245781652096</v>
      </c>
      <c r="BE5518" s="63">
        <f t="shared" si="848"/>
        <v>145.53842789939466</v>
      </c>
      <c r="BF5518" s="63">
        <f t="shared" si="849"/>
        <v>145.53842854939467</v>
      </c>
      <c r="BG5518" s="63">
        <f t="shared" si="850"/>
        <v>5.8215371159757918</v>
      </c>
      <c r="BH5518" s="63">
        <f t="shared" si="851"/>
        <v>5.8215377659757914</v>
      </c>
      <c r="BI5518" s="109">
        <f t="shared" si="853"/>
        <v>165360000</v>
      </c>
      <c r="BJ5518" s="203">
        <f t="shared" si="852"/>
        <v>3.7467171636424552E+24</v>
      </c>
    </row>
    <row r="5519" spans="53:62" s="174" customFormat="1" x14ac:dyDescent="0.35">
      <c r="BA5519" s="177">
        <v>5513</v>
      </c>
      <c r="BB5519" s="202">
        <f t="shared" si="845"/>
        <v>275650000</v>
      </c>
      <c r="BC5519" s="63">
        <f t="shared" si="846"/>
        <v>6484.294186971656</v>
      </c>
      <c r="BD5519" s="63">
        <f t="shared" si="847"/>
        <v>6484.2941869788965</v>
      </c>
      <c r="BE5519" s="63">
        <f t="shared" si="848"/>
        <v>145.53842789939466</v>
      </c>
      <c r="BF5519" s="63">
        <f t="shared" si="849"/>
        <v>145.53842854939467</v>
      </c>
      <c r="BG5519" s="63">
        <f t="shared" si="850"/>
        <v>5.8215371159757918</v>
      </c>
      <c r="BH5519" s="63">
        <f t="shared" si="851"/>
        <v>5.8215377659757914</v>
      </c>
      <c r="BI5519" s="109">
        <f t="shared" si="853"/>
        <v>165390000</v>
      </c>
      <c r="BJ5519" s="203">
        <f t="shared" si="852"/>
        <v>3.7469178238037781E+24</v>
      </c>
    </row>
    <row r="5520" spans="53:62" s="174" customFormat="1" x14ac:dyDescent="0.35">
      <c r="BA5520" s="177">
        <v>5514</v>
      </c>
      <c r="BB5520" s="202">
        <f t="shared" si="845"/>
        <v>275700000</v>
      </c>
      <c r="BC5520" s="63">
        <f t="shared" si="846"/>
        <v>6485.4637934090151</v>
      </c>
      <c r="BD5520" s="63">
        <f t="shared" si="847"/>
        <v>6485.4637934162574</v>
      </c>
      <c r="BE5520" s="63">
        <f t="shared" si="848"/>
        <v>145.53842789939466</v>
      </c>
      <c r="BF5520" s="63">
        <f t="shared" si="849"/>
        <v>145.53842854939467</v>
      </c>
      <c r="BG5520" s="63">
        <f t="shared" si="850"/>
        <v>5.8215371159757918</v>
      </c>
      <c r="BH5520" s="63">
        <f t="shared" si="851"/>
        <v>5.8215377659757914</v>
      </c>
      <c r="BI5520" s="109">
        <f t="shared" si="853"/>
        <v>165420000</v>
      </c>
      <c r="BJ5520" s="203">
        <f t="shared" si="852"/>
        <v>3.7471184079439952E+24</v>
      </c>
    </row>
    <row r="5521" spans="53:62" s="174" customFormat="1" x14ac:dyDescent="0.35">
      <c r="BA5521" s="177">
        <v>5515</v>
      </c>
      <c r="BB5521" s="202">
        <f t="shared" si="845"/>
        <v>275750000</v>
      </c>
      <c r="BC5521" s="63">
        <f t="shared" si="846"/>
        <v>6486.6333974700492</v>
      </c>
      <c r="BD5521" s="63">
        <f t="shared" si="847"/>
        <v>6486.6333974772924</v>
      </c>
      <c r="BE5521" s="63">
        <f t="shared" si="848"/>
        <v>145.53842789939466</v>
      </c>
      <c r="BF5521" s="63">
        <f t="shared" si="849"/>
        <v>145.53842854939467</v>
      </c>
      <c r="BG5521" s="63">
        <f t="shared" si="850"/>
        <v>5.8215371159757918</v>
      </c>
      <c r="BH5521" s="63">
        <f t="shared" si="851"/>
        <v>5.8215377659757914</v>
      </c>
      <c r="BI5521" s="109">
        <f t="shared" si="853"/>
        <v>165450000</v>
      </c>
      <c r="BJ5521" s="203">
        <f t="shared" si="852"/>
        <v>3.7473189160919085E+24</v>
      </c>
    </row>
    <row r="5522" spans="53:62" s="174" customFormat="1" x14ac:dyDescent="0.35">
      <c r="BA5522" s="177">
        <v>5516</v>
      </c>
      <c r="BB5522" s="202">
        <f t="shared" si="845"/>
        <v>275800000</v>
      </c>
      <c r="BC5522" s="63">
        <f t="shared" si="846"/>
        <v>6487.8029991546928</v>
      </c>
      <c r="BD5522" s="63">
        <f t="shared" si="847"/>
        <v>6487.8029991619351</v>
      </c>
      <c r="BE5522" s="63">
        <f t="shared" si="848"/>
        <v>145.53842789939466</v>
      </c>
      <c r="BF5522" s="63">
        <f t="shared" si="849"/>
        <v>145.53842854939467</v>
      </c>
      <c r="BG5522" s="63">
        <f t="shared" si="850"/>
        <v>5.8215371159757918</v>
      </c>
      <c r="BH5522" s="63">
        <f t="shared" si="851"/>
        <v>5.8215377659757914</v>
      </c>
      <c r="BI5522" s="109">
        <f t="shared" si="853"/>
        <v>165480000</v>
      </c>
      <c r="BJ5522" s="203">
        <f t="shared" si="852"/>
        <v>3.7475193482763077E+24</v>
      </c>
    </row>
    <row r="5523" spans="53:62" s="174" customFormat="1" x14ac:dyDescent="0.35">
      <c r="BA5523" s="177">
        <v>5517</v>
      </c>
      <c r="BB5523" s="202">
        <f t="shared" si="845"/>
        <v>275850000</v>
      </c>
      <c r="BC5523" s="63">
        <f t="shared" si="846"/>
        <v>6488.9725984630713</v>
      </c>
      <c r="BD5523" s="63">
        <f t="shared" si="847"/>
        <v>6488.9725984703173</v>
      </c>
      <c r="BE5523" s="63">
        <f t="shared" si="848"/>
        <v>145.53842789939466</v>
      </c>
      <c r="BF5523" s="63">
        <f t="shared" si="849"/>
        <v>145.53842854939467</v>
      </c>
      <c r="BG5523" s="63">
        <f t="shared" si="850"/>
        <v>5.8215371159757918</v>
      </c>
      <c r="BH5523" s="63">
        <f t="shared" si="851"/>
        <v>5.8215377659757914</v>
      </c>
      <c r="BI5523" s="109">
        <f t="shared" si="853"/>
        <v>165510000</v>
      </c>
      <c r="BJ5523" s="203">
        <f t="shared" si="852"/>
        <v>3.7477197045259724E+24</v>
      </c>
    </row>
    <row r="5524" spans="53:62" s="174" customFormat="1" x14ac:dyDescent="0.35">
      <c r="BA5524" s="177">
        <v>5518</v>
      </c>
      <c r="BB5524" s="202">
        <f t="shared" si="845"/>
        <v>275900000</v>
      </c>
      <c r="BC5524" s="63">
        <f t="shared" si="846"/>
        <v>6490.1421953951258</v>
      </c>
      <c r="BD5524" s="63">
        <f t="shared" si="847"/>
        <v>6490.1421954023726</v>
      </c>
      <c r="BE5524" s="63">
        <f t="shared" si="848"/>
        <v>145.53842789939466</v>
      </c>
      <c r="BF5524" s="63">
        <f t="shared" si="849"/>
        <v>145.53842854939467</v>
      </c>
      <c r="BG5524" s="63">
        <f t="shared" si="850"/>
        <v>5.8215371159757918</v>
      </c>
      <c r="BH5524" s="63">
        <f t="shared" si="851"/>
        <v>5.8215377659757914</v>
      </c>
      <c r="BI5524" s="109">
        <f t="shared" si="853"/>
        <v>165540000</v>
      </c>
      <c r="BJ5524" s="203">
        <f t="shared" si="852"/>
        <v>3.7479199848696712E+24</v>
      </c>
    </row>
    <row r="5525" spans="53:62" s="174" customFormat="1" x14ac:dyDescent="0.35">
      <c r="BA5525" s="177">
        <v>5519</v>
      </c>
      <c r="BB5525" s="202">
        <f t="shared" si="845"/>
        <v>275950000</v>
      </c>
      <c r="BC5525" s="63">
        <f t="shared" si="846"/>
        <v>6491.311789950918</v>
      </c>
      <c r="BD5525" s="63">
        <f t="shared" si="847"/>
        <v>6491.3117899581657</v>
      </c>
      <c r="BE5525" s="63">
        <f t="shared" si="848"/>
        <v>145.53842789939466</v>
      </c>
      <c r="BF5525" s="63">
        <f t="shared" si="849"/>
        <v>145.53842854939467</v>
      </c>
      <c r="BG5525" s="63">
        <f t="shared" si="850"/>
        <v>5.8215371159757918</v>
      </c>
      <c r="BH5525" s="63">
        <f t="shared" si="851"/>
        <v>5.8215377659757914</v>
      </c>
      <c r="BI5525" s="109">
        <f t="shared" si="853"/>
        <v>165570000</v>
      </c>
      <c r="BJ5525" s="203">
        <f t="shared" si="852"/>
        <v>3.7481201893361602E+24</v>
      </c>
    </row>
    <row r="5526" spans="53:62" s="174" customFormat="1" x14ac:dyDescent="0.35">
      <c r="BA5526" s="177">
        <v>5520</v>
      </c>
      <c r="BB5526" s="202">
        <f t="shared" si="845"/>
        <v>276000000</v>
      </c>
      <c r="BC5526" s="63">
        <f t="shared" si="846"/>
        <v>6492.4813821303196</v>
      </c>
      <c r="BD5526" s="63">
        <f t="shared" si="847"/>
        <v>6492.4813821375683</v>
      </c>
      <c r="BE5526" s="63">
        <f t="shared" si="848"/>
        <v>145.53842789939466</v>
      </c>
      <c r="BF5526" s="63">
        <f t="shared" si="849"/>
        <v>145.53842854939467</v>
      </c>
      <c r="BG5526" s="63">
        <f t="shared" si="850"/>
        <v>5.8215371159757918</v>
      </c>
      <c r="BH5526" s="63">
        <f t="shared" si="851"/>
        <v>5.8215377659757914</v>
      </c>
      <c r="BI5526" s="109">
        <f t="shared" si="853"/>
        <v>165600000</v>
      </c>
      <c r="BJ5526" s="203">
        <f t="shared" si="852"/>
        <v>3.7483203179541865E+24</v>
      </c>
    </row>
    <row r="5527" spans="53:62" s="174" customFormat="1" x14ac:dyDescent="0.35">
      <c r="BA5527" s="177">
        <v>5521</v>
      </c>
      <c r="BB5527" s="202">
        <f t="shared" si="845"/>
        <v>276050000</v>
      </c>
      <c r="BC5527" s="63">
        <f t="shared" si="846"/>
        <v>6493.6509719335227</v>
      </c>
      <c r="BD5527" s="63">
        <f t="shared" si="847"/>
        <v>6493.6509719407732</v>
      </c>
      <c r="BE5527" s="63">
        <f t="shared" si="848"/>
        <v>145.53842789939466</v>
      </c>
      <c r="BF5527" s="63">
        <f t="shared" si="849"/>
        <v>145.53842854939467</v>
      </c>
      <c r="BG5527" s="63">
        <f t="shared" si="850"/>
        <v>5.8215371159757918</v>
      </c>
      <c r="BH5527" s="63">
        <f t="shared" si="851"/>
        <v>5.8215377659757914</v>
      </c>
      <c r="BI5527" s="109">
        <f t="shared" si="853"/>
        <v>165630000</v>
      </c>
      <c r="BJ5527" s="203">
        <f t="shared" si="852"/>
        <v>3.7485203707524862E+24</v>
      </c>
    </row>
    <row r="5528" spans="53:62" s="174" customFormat="1" x14ac:dyDescent="0.35">
      <c r="BA5528" s="177">
        <v>5522</v>
      </c>
      <c r="BB5528" s="202">
        <f t="shared" si="845"/>
        <v>276100000</v>
      </c>
      <c r="BC5528" s="63">
        <f t="shared" si="846"/>
        <v>6494.8205593603352</v>
      </c>
      <c r="BD5528" s="63">
        <f t="shared" si="847"/>
        <v>6494.8205593675875</v>
      </c>
      <c r="BE5528" s="63">
        <f t="shared" si="848"/>
        <v>145.53842789939466</v>
      </c>
      <c r="BF5528" s="63">
        <f t="shared" si="849"/>
        <v>145.53842854939467</v>
      </c>
      <c r="BG5528" s="63">
        <f t="shared" si="850"/>
        <v>5.8215371159757918</v>
      </c>
      <c r="BH5528" s="63">
        <f t="shared" si="851"/>
        <v>5.8215377659757914</v>
      </c>
      <c r="BI5528" s="109">
        <f t="shared" si="853"/>
        <v>165660000</v>
      </c>
      <c r="BJ5528" s="203">
        <f t="shared" si="852"/>
        <v>3.7487203477597829E+24</v>
      </c>
    </row>
    <row r="5529" spans="53:62" s="174" customFormat="1" x14ac:dyDescent="0.35">
      <c r="BA5529" s="177">
        <v>5523</v>
      </c>
      <c r="BB5529" s="202">
        <f t="shared" si="845"/>
        <v>276150000</v>
      </c>
      <c r="BC5529" s="63">
        <f t="shared" si="846"/>
        <v>6495.9901444108864</v>
      </c>
      <c r="BD5529" s="63">
        <f t="shared" si="847"/>
        <v>6495.9901444181396</v>
      </c>
      <c r="BE5529" s="63">
        <f t="shared" si="848"/>
        <v>145.53842789939466</v>
      </c>
      <c r="BF5529" s="63">
        <f t="shared" si="849"/>
        <v>145.53842854939467</v>
      </c>
      <c r="BG5529" s="63">
        <f t="shared" si="850"/>
        <v>5.8215371159757918</v>
      </c>
      <c r="BH5529" s="63">
        <f t="shared" si="851"/>
        <v>5.8215377659757914</v>
      </c>
      <c r="BI5529" s="109">
        <f t="shared" si="853"/>
        <v>165690000</v>
      </c>
      <c r="BJ5529" s="203">
        <f t="shared" si="852"/>
        <v>3.7489202490047913E+24</v>
      </c>
    </row>
    <row r="5530" spans="53:62" s="174" customFormat="1" x14ac:dyDescent="0.35">
      <c r="BA5530" s="177">
        <v>5524</v>
      </c>
      <c r="BB5530" s="202">
        <f t="shared" si="845"/>
        <v>276200000</v>
      </c>
      <c r="BC5530" s="63">
        <f t="shared" si="846"/>
        <v>6497.1597270851753</v>
      </c>
      <c r="BD5530" s="63">
        <f t="shared" si="847"/>
        <v>6497.1597270924303</v>
      </c>
      <c r="BE5530" s="63">
        <f t="shared" si="848"/>
        <v>145.53842789939466</v>
      </c>
      <c r="BF5530" s="63">
        <f t="shared" si="849"/>
        <v>145.53842854939467</v>
      </c>
      <c r="BG5530" s="63">
        <f t="shared" si="850"/>
        <v>5.8215371159757918</v>
      </c>
      <c r="BH5530" s="63">
        <f t="shared" si="851"/>
        <v>5.8215377659757914</v>
      </c>
      <c r="BI5530" s="109">
        <f t="shared" si="853"/>
        <v>165720000</v>
      </c>
      <c r="BJ5530" s="203">
        <f t="shared" si="852"/>
        <v>3.7491200745162134E+24</v>
      </c>
    </row>
    <row r="5531" spans="53:62" s="174" customFormat="1" x14ac:dyDescent="0.35">
      <c r="BA5531" s="177">
        <v>5525</v>
      </c>
      <c r="BB5531" s="202">
        <f t="shared" si="845"/>
        <v>276250000</v>
      </c>
      <c r="BC5531" s="63">
        <f t="shared" si="846"/>
        <v>6498.3293073832037</v>
      </c>
      <c r="BD5531" s="63">
        <f t="shared" si="847"/>
        <v>6498.3293073904597</v>
      </c>
      <c r="BE5531" s="63">
        <f t="shared" si="848"/>
        <v>145.53842789939466</v>
      </c>
      <c r="BF5531" s="63">
        <f t="shared" si="849"/>
        <v>145.53842854939467</v>
      </c>
      <c r="BG5531" s="63">
        <f t="shared" si="850"/>
        <v>5.8215371159757918</v>
      </c>
      <c r="BH5531" s="63">
        <f t="shared" si="851"/>
        <v>5.8215377659757914</v>
      </c>
      <c r="BI5531" s="109">
        <f t="shared" si="853"/>
        <v>165750000</v>
      </c>
      <c r="BJ5531" s="203">
        <f t="shared" si="852"/>
        <v>3.7493198243227423E+24</v>
      </c>
    </row>
    <row r="5532" spans="53:62" s="174" customFormat="1" x14ac:dyDescent="0.35">
      <c r="BA5532" s="177">
        <v>5526</v>
      </c>
      <c r="BB5532" s="202">
        <f t="shared" si="845"/>
        <v>276300000</v>
      </c>
      <c r="BC5532" s="63">
        <f t="shared" si="846"/>
        <v>6499.4988853049063</v>
      </c>
      <c r="BD5532" s="63">
        <f t="shared" si="847"/>
        <v>6499.4988853121622</v>
      </c>
      <c r="BE5532" s="63">
        <f t="shared" si="848"/>
        <v>145.53842789939466</v>
      </c>
      <c r="BF5532" s="63">
        <f t="shared" si="849"/>
        <v>145.53842854939467</v>
      </c>
      <c r="BG5532" s="63">
        <f t="shared" si="850"/>
        <v>5.8215371159757918</v>
      </c>
      <c r="BH5532" s="63">
        <f t="shared" si="851"/>
        <v>5.8215377659757914</v>
      </c>
      <c r="BI5532" s="109">
        <f t="shared" si="853"/>
        <v>165780000</v>
      </c>
      <c r="BJ5532" s="203">
        <f t="shared" si="852"/>
        <v>3.7495194984530589E+24</v>
      </c>
    </row>
    <row r="5533" spans="53:62" s="174" customFormat="1" x14ac:dyDescent="0.35">
      <c r="BA5533" s="177">
        <v>5527</v>
      </c>
      <c r="BB5533" s="202">
        <f t="shared" si="845"/>
        <v>276350000</v>
      </c>
      <c r="BC5533" s="63">
        <f t="shared" si="846"/>
        <v>6500.6684608504083</v>
      </c>
      <c r="BD5533" s="63">
        <f t="shared" si="847"/>
        <v>6500.668460857667</v>
      </c>
      <c r="BE5533" s="63">
        <f t="shared" si="848"/>
        <v>145.53842789939466</v>
      </c>
      <c r="BF5533" s="63">
        <f t="shared" si="849"/>
        <v>145.53842854939467</v>
      </c>
      <c r="BG5533" s="63">
        <f t="shared" si="850"/>
        <v>5.8215371159757918</v>
      </c>
      <c r="BH5533" s="63">
        <f t="shared" si="851"/>
        <v>5.8215377659757914</v>
      </c>
      <c r="BI5533" s="109">
        <f t="shared" si="853"/>
        <v>165810000</v>
      </c>
      <c r="BJ5533" s="203">
        <f t="shared" si="852"/>
        <v>3.7497190969358335E+24</v>
      </c>
    </row>
    <row r="5534" spans="53:62" s="174" customFormat="1" x14ac:dyDescent="0.35">
      <c r="BA5534" s="177">
        <v>5528</v>
      </c>
      <c r="BB5534" s="202">
        <f t="shared" si="845"/>
        <v>276400000</v>
      </c>
      <c r="BC5534" s="63">
        <f t="shared" si="846"/>
        <v>6501.8380340195863</v>
      </c>
      <c r="BD5534" s="63">
        <f t="shared" si="847"/>
        <v>6501.8380340268459</v>
      </c>
      <c r="BE5534" s="63">
        <f t="shared" si="848"/>
        <v>145.53842789939466</v>
      </c>
      <c r="BF5534" s="63">
        <f t="shared" si="849"/>
        <v>145.53842854939467</v>
      </c>
      <c r="BG5534" s="63">
        <f t="shared" si="850"/>
        <v>5.8215371159757918</v>
      </c>
      <c r="BH5534" s="63">
        <f t="shared" si="851"/>
        <v>5.8215377659757914</v>
      </c>
      <c r="BI5534" s="109">
        <f t="shared" si="853"/>
        <v>165840000</v>
      </c>
      <c r="BJ5534" s="203">
        <f t="shared" si="852"/>
        <v>3.7499186197997254E+24</v>
      </c>
    </row>
    <row r="5535" spans="53:62" s="174" customFormat="1" x14ac:dyDescent="0.35">
      <c r="BA5535" s="177">
        <v>5529</v>
      </c>
      <c r="BB5535" s="202">
        <f t="shared" si="845"/>
        <v>276450000</v>
      </c>
      <c r="BC5535" s="63">
        <f t="shared" si="846"/>
        <v>6503.007604812502</v>
      </c>
      <c r="BD5535" s="63">
        <f t="shared" si="847"/>
        <v>6503.0076048197634</v>
      </c>
      <c r="BE5535" s="63">
        <f t="shared" si="848"/>
        <v>145.53842789939466</v>
      </c>
      <c r="BF5535" s="63">
        <f t="shared" si="849"/>
        <v>145.53842854939467</v>
      </c>
      <c r="BG5535" s="63">
        <f t="shared" si="850"/>
        <v>5.8215371159757918</v>
      </c>
      <c r="BH5535" s="63">
        <f t="shared" si="851"/>
        <v>5.8215377659757914</v>
      </c>
      <c r="BI5535" s="109">
        <f t="shared" si="853"/>
        <v>165870000</v>
      </c>
      <c r="BJ5535" s="203">
        <f t="shared" si="852"/>
        <v>3.7501180670733827E+24</v>
      </c>
    </row>
    <row r="5536" spans="53:62" s="174" customFormat="1" x14ac:dyDescent="0.35">
      <c r="BA5536" s="177">
        <v>5530</v>
      </c>
      <c r="BB5536" s="202">
        <f t="shared" si="845"/>
        <v>276500000</v>
      </c>
      <c r="BC5536" s="63">
        <f t="shared" si="846"/>
        <v>6504.1771732292209</v>
      </c>
      <c r="BD5536" s="63">
        <f t="shared" si="847"/>
        <v>6504.1771732364832</v>
      </c>
      <c r="BE5536" s="63">
        <f t="shared" si="848"/>
        <v>145.53842789939466</v>
      </c>
      <c r="BF5536" s="63">
        <f t="shared" si="849"/>
        <v>145.53842854939467</v>
      </c>
      <c r="BG5536" s="63">
        <f t="shared" si="850"/>
        <v>5.8215371159757918</v>
      </c>
      <c r="BH5536" s="63">
        <f t="shared" si="851"/>
        <v>5.8215377659757914</v>
      </c>
      <c r="BI5536" s="109">
        <f t="shared" si="853"/>
        <v>165900000</v>
      </c>
      <c r="BJ5536" s="203">
        <f t="shared" si="852"/>
        <v>3.7503174387854441E+24</v>
      </c>
    </row>
    <row r="5537" spans="53:62" s="174" customFormat="1" x14ac:dyDescent="0.35">
      <c r="BA5537" s="177">
        <v>5531</v>
      </c>
      <c r="BB5537" s="202">
        <f t="shared" si="845"/>
        <v>276550000</v>
      </c>
      <c r="BC5537" s="63">
        <f t="shared" si="846"/>
        <v>6505.3467392696139</v>
      </c>
      <c r="BD5537" s="63">
        <f t="shared" si="847"/>
        <v>6505.3467392768762</v>
      </c>
      <c r="BE5537" s="63">
        <f t="shared" si="848"/>
        <v>145.53842789939466</v>
      </c>
      <c r="BF5537" s="63">
        <f t="shared" si="849"/>
        <v>145.53842854939467</v>
      </c>
      <c r="BG5537" s="63">
        <f t="shared" si="850"/>
        <v>5.8215371159757918</v>
      </c>
      <c r="BH5537" s="63">
        <f t="shared" si="851"/>
        <v>5.8215377659757914</v>
      </c>
      <c r="BI5537" s="109">
        <f t="shared" si="853"/>
        <v>165930000</v>
      </c>
      <c r="BJ5537" s="203">
        <f t="shared" si="852"/>
        <v>3.7505167349645355E+24</v>
      </c>
    </row>
    <row r="5538" spans="53:62" s="174" customFormat="1" x14ac:dyDescent="0.35">
      <c r="BA5538" s="177">
        <v>5532</v>
      </c>
      <c r="BB5538" s="202">
        <f t="shared" si="845"/>
        <v>276600000</v>
      </c>
      <c r="BC5538" s="63">
        <f t="shared" si="846"/>
        <v>6506.5163029338091</v>
      </c>
      <c r="BD5538" s="63">
        <f t="shared" si="847"/>
        <v>6506.5163029410733</v>
      </c>
      <c r="BE5538" s="63">
        <f t="shared" si="848"/>
        <v>145.53842789939466</v>
      </c>
      <c r="BF5538" s="63">
        <f t="shared" si="849"/>
        <v>145.53842854939467</v>
      </c>
      <c r="BG5538" s="63">
        <f t="shared" si="850"/>
        <v>5.8215371159757918</v>
      </c>
      <c r="BH5538" s="63">
        <f t="shared" si="851"/>
        <v>5.8215377659757914</v>
      </c>
      <c r="BI5538" s="109">
        <f t="shared" si="853"/>
        <v>165960000</v>
      </c>
      <c r="BJ5538" s="203">
        <f t="shared" si="852"/>
        <v>3.7507159556392739E+24</v>
      </c>
    </row>
    <row r="5539" spans="53:62" s="174" customFormat="1" x14ac:dyDescent="0.35">
      <c r="BA5539" s="177">
        <v>5533</v>
      </c>
      <c r="BB5539" s="202">
        <f t="shared" si="845"/>
        <v>276650000</v>
      </c>
      <c r="BC5539" s="63">
        <f t="shared" si="846"/>
        <v>6507.6858642217421</v>
      </c>
      <c r="BD5539" s="63">
        <f t="shared" si="847"/>
        <v>6507.6858642290072</v>
      </c>
      <c r="BE5539" s="63">
        <f t="shared" si="848"/>
        <v>145.53842789939466</v>
      </c>
      <c r="BF5539" s="63">
        <f t="shared" si="849"/>
        <v>145.53842854939467</v>
      </c>
      <c r="BG5539" s="63">
        <f t="shared" si="850"/>
        <v>5.8215371159757918</v>
      </c>
      <c r="BH5539" s="63">
        <f t="shared" si="851"/>
        <v>5.8215377659757914</v>
      </c>
      <c r="BI5539" s="109">
        <f t="shared" si="853"/>
        <v>165990000</v>
      </c>
      <c r="BJ5539" s="203">
        <f t="shared" si="852"/>
        <v>3.7509151008382637E+24</v>
      </c>
    </row>
    <row r="5540" spans="53:62" s="174" customFormat="1" x14ac:dyDescent="0.35">
      <c r="BA5540" s="177">
        <v>5534</v>
      </c>
      <c r="BB5540" s="202">
        <f t="shared" si="845"/>
        <v>276700000</v>
      </c>
      <c r="BC5540" s="63">
        <f t="shared" si="846"/>
        <v>6508.8554231334128</v>
      </c>
      <c r="BD5540" s="63">
        <f t="shared" si="847"/>
        <v>6508.8554231406806</v>
      </c>
      <c r="BE5540" s="63">
        <f t="shared" si="848"/>
        <v>145.53842789939466</v>
      </c>
      <c r="BF5540" s="63">
        <f t="shared" si="849"/>
        <v>145.53842854939467</v>
      </c>
      <c r="BG5540" s="63">
        <f t="shared" si="850"/>
        <v>5.8215371159757918</v>
      </c>
      <c r="BH5540" s="63">
        <f t="shared" si="851"/>
        <v>5.8215377659757914</v>
      </c>
      <c r="BI5540" s="109">
        <f t="shared" si="853"/>
        <v>166020000</v>
      </c>
      <c r="BJ5540" s="203">
        <f t="shared" si="852"/>
        <v>3.7511141705901003E+24</v>
      </c>
    </row>
    <row r="5541" spans="53:62" s="174" customFormat="1" x14ac:dyDescent="0.35">
      <c r="BA5541" s="177">
        <v>5535</v>
      </c>
      <c r="BB5541" s="202">
        <f t="shared" si="845"/>
        <v>276750000</v>
      </c>
      <c r="BC5541" s="63">
        <f t="shared" si="846"/>
        <v>6510.0249796688868</v>
      </c>
      <c r="BD5541" s="63">
        <f t="shared" si="847"/>
        <v>6510.0249796761564</v>
      </c>
      <c r="BE5541" s="63">
        <f t="shared" si="848"/>
        <v>145.53842789939466</v>
      </c>
      <c r="BF5541" s="63">
        <f t="shared" si="849"/>
        <v>145.53842854939467</v>
      </c>
      <c r="BG5541" s="63">
        <f t="shared" si="850"/>
        <v>5.8215371159757918</v>
      </c>
      <c r="BH5541" s="63">
        <f t="shared" si="851"/>
        <v>5.8215377659757914</v>
      </c>
      <c r="BI5541" s="109">
        <f t="shared" si="853"/>
        <v>166050000</v>
      </c>
      <c r="BJ5541" s="203">
        <f t="shared" si="852"/>
        <v>3.7513131649233661E+24</v>
      </c>
    </row>
    <row r="5542" spans="53:62" s="174" customFormat="1" x14ac:dyDescent="0.35">
      <c r="BA5542" s="177">
        <v>5536</v>
      </c>
      <c r="BB5542" s="202">
        <f t="shared" si="845"/>
        <v>276800000</v>
      </c>
      <c r="BC5542" s="63">
        <f t="shared" si="846"/>
        <v>6511.1945338281657</v>
      </c>
      <c r="BD5542" s="63">
        <f t="shared" si="847"/>
        <v>6511.1945338354344</v>
      </c>
      <c r="BE5542" s="63">
        <f t="shared" si="848"/>
        <v>145.53842789939466</v>
      </c>
      <c r="BF5542" s="63">
        <f t="shared" si="849"/>
        <v>145.53842854939467</v>
      </c>
      <c r="BG5542" s="63">
        <f t="shared" si="850"/>
        <v>5.8215371159757918</v>
      </c>
      <c r="BH5542" s="63">
        <f t="shared" si="851"/>
        <v>5.8215377659757914</v>
      </c>
      <c r="BI5542" s="109">
        <f t="shared" si="853"/>
        <v>166080000</v>
      </c>
      <c r="BJ5542" s="203">
        <f t="shared" si="852"/>
        <v>3.751512083866634E+24</v>
      </c>
    </row>
    <row r="5543" spans="53:62" s="174" customFormat="1" x14ac:dyDescent="0.35">
      <c r="BA5543" s="177">
        <v>5537</v>
      </c>
      <c r="BB5543" s="202">
        <f t="shared" si="845"/>
        <v>276850000</v>
      </c>
      <c r="BC5543" s="63">
        <f t="shared" si="846"/>
        <v>6512.3640856111797</v>
      </c>
      <c r="BD5543" s="63">
        <f t="shared" si="847"/>
        <v>6512.3640856184511</v>
      </c>
      <c r="BE5543" s="63">
        <f t="shared" si="848"/>
        <v>145.53842789939466</v>
      </c>
      <c r="BF5543" s="63">
        <f t="shared" si="849"/>
        <v>145.53842854939467</v>
      </c>
      <c r="BG5543" s="63">
        <f t="shared" si="850"/>
        <v>5.8215371159757918</v>
      </c>
      <c r="BH5543" s="63">
        <f t="shared" si="851"/>
        <v>5.8215377659757914</v>
      </c>
      <c r="BI5543" s="109">
        <f t="shared" si="853"/>
        <v>166110000</v>
      </c>
      <c r="BJ5543" s="203">
        <f t="shared" si="852"/>
        <v>3.7517109274484659E+24</v>
      </c>
    </row>
    <row r="5544" spans="53:62" s="174" customFormat="1" x14ac:dyDescent="0.35">
      <c r="BA5544" s="177">
        <v>5538</v>
      </c>
      <c r="BB5544" s="202">
        <f t="shared" si="845"/>
        <v>276900000</v>
      </c>
      <c r="BC5544" s="63">
        <f t="shared" si="846"/>
        <v>6513.5336350179978</v>
      </c>
      <c r="BD5544" s="63">
        <f t="shared" si="847"/>
        <v>6513.533635025271</v>
      </c>
      <c r="BE5544" s="63">
        <f t="shared" si="848"/>
        <v>145.53842789939466</v>
      </c>
      <c r="BF5544" s="63">
        <f t="shared" si="849"/>
        <v>145.53842854939467</v>
      </c>
      <c r="BG5544" s="63">
        <f t="shared" si="850"/>
        <v>5.8215371159757918</v>
      </c>
      <c r="BH5544" s="63">
        <f t="shared" si="851"/>
        <v>5.8215377659757914</v>
      </c>
      <c r="BI5544" s="109">
        <f t="shared" si="853"/>
        <v>166140000</v>
      </c>
      <c r="BJ5544" s="203">
        <f t="shared" si="852"/>
        <v>3.7519096956974138E+24</v>
      </c>
    </row>
    <row r="5545" spans="53:62" s="174" customFormat="1" x14ac:dyDescent="0.35">
      <c r="BA5545" s="177">
        <v>5539</v>
      </c>
      <c r="BB5545" s="202">
        <f t="shared" si="845"/>
        <v>276950000</v>
      </c>
      <c r="BC5545" s="63">
        <f t="shared" si="846"/>
        <v>6514.7031820486191</v>
      </c>
      <c r="BD5545" s="63">
        <f t="shared" si="847"/>
        <v>6514.7031820558932</v>
      </c>
      <c r="BE5545" s="63">
        <f t="shared" si="848"/>
        <v>145.53842789939466</v>
      </c>
      <c r="BF5545" s="63">
        <f t="shared" si="849"/>
        <v>145.53842854939467</v>
      </c>
      <c r="BG5545" s="63">
        <f t="shared" si="850"/>
        <v>5.8215371159757918</v>
      </c>
      <c r="BH5545" s="63">
        <f t="shared" si="851"/>
        <v>5.8215377659757914</v>
      </c>
      <c r="BI5545" s="109">
        <f t="shared" si="853"/>
        <v>166170000</v>
      </c>
      <c r="BJ5545" s="203">
        <f t="shared" si="852"/>
        <v>3.7521083886420167E+24</v>
      </c>
    </row>
    <row r="5546" spans="53:62" s="174" customFormat="1" x14ac:dyDescent="0.35">
      <c r="BA5546" s="177">
        <v>5540</v>
      </c>
      <c r="BB5546" s="202">
        <f t="shared" si="845"/>
        <v>277000000</v>
      </c>
      <c r="BC5546" s="63">
        <f t="shared" si="846"/>
        <v>6515.8727267029772</v>
      </c>
      <c r="BD5546" s="63">
        <f t="shared" si="847"/>
        <v>6515.872726710254</v>
      </c>
      <c r="BE5546" s="63">
        <f t="shared" si="848"/>
        <v>145.53842789939466</v>
      </c>
      <c r="BF5546" s="63">
        <f t="shared" si="849"/>
        <v>145.53842854939467</v>
      </c>
      <c r="BG5546" s="63">
        <f t="shared" si="850"/>
        <v>5.8215371159757918</v>
      </c>
      <c r="BH5546" s="63">
        <f t="shared" si="851"/>
        <v>5.8215377659757914</v>
      </c>
      <c r="BI5546" s="109">
        <f t="shared" si="853"/>
        <v>166200000</v>
      </c>
      <c r="BJ5546" s="203">
        <f t="shared" si="852"/>
        <v>3.752307006310805E+24</v>
      </c>
    </row>
    <row r="5547" spans="53:62" s="174" customFormat="1" x14ac:dyDescent="0.35">
      <c r="BA5547" s="177">
        <v>5541</v>
      </c>
      <c r="BB5547" s="202">
        <f t="shared" si="845"/>
        <v>277050000</v>
      </c>
      <c r="BC5547" s="63">
        <f t="shared" si="846"/>
        <v>6517.0422689811394</v>
      </c>
      <c r="BD5547" s="63">
        <f t="shared" si="847"/>
        <v>6517.0422689884172</v>
      </c>
      <c r="BE5547" s="63">
        <f t="shared" si="848"/>
        <v>145.53842789939466</v>
      </c>
      <c r="BF5547" s="63">
        <f t="shared" si="849"/>
        <v>145.53842854939467</v>
      </c>
      <c r="BG5547" s="63">
        <f t="shared" si="850"/>
        <v>5.8215371159757918</v>
      </c>
      <c r="BH5547" s="63">
        <f t="shared" si="851"/>
        <v>5.8215377659757914</v>
      </c>
      <c r="BI5547" s="109">
        <f t="shared" si="853"/>
        <v>166230000</v>
      </c>
      <c r="BJ5547" s="203">
        <f t="shared" si="852"/>
        <v>3.7525055487322967E+24</v>
      </c>
    </row>
    <row r="5548" spans="53:62" s="174" customFormat="1" x14ac:dyDescent="0.35">
      <c r="BA5548" s="177">
        <v>5542</v>
      </c>
      <c r="BB5548" s="202">
        <f t="shared" si="845"/>
        <v>277100000</v>
      </c>
      <c r="BC5548" s="63">
        <f t="shared" si="846"/>
        <v>6518.2118088831703</v>
      </c>
      <c r="BD5548" s="63">
        <f t="shared" si="847"/>
        <v>6518.2118088904481</v>
      </c>
      <c r="BE5548" s="63">
        <f t="shared" si="848"/>
        <v>145.53842789939466</v>
      </c>
      <c r="BF5548" s="63">
        <f t="shared" si="849"/>
        <v>145.53842854939467</v>
      </c>
      <c r="BG5548" s="63">
        <f t="shared" si="850"/>
        <v>5.8215371159757918</v>
      </c>
      <c r="BH5548" s="63">
        <f t="shared" si="851"/>
        <v>5.8215377659757914</v>
      </c>
      <c r="BI5548" s="109">
        <f t="shared" si="853"/>
        <v>166260000</v>
      </c>
      <c r="BJ5548" s="203">
        <f t="shared" si="852"/>
        <v>3.7527040159350001E+24</v>
      </c>
    </row>
    <row r="5549" spans="53:62" s="174" customFormat="1" x14ac:dyDescent="0.35">
      <c r="BA5549" s="177">
        <v>5543</v>
      </c>
      <c r="BB5549" s="202">
        <f t="shared" si="845"/>
        <v>277150000</v>
      </c>
      <c r="BC5549" s="63">
        <f t="shared" si="846"/>
        <v>6519.3813464089371</v>
      </c>
      <c r="BD5549" s="63">
        <f t="shared" si="847"/>
        <v>6519.3813464162176</v>
      </c>
      <c r="BE5549" s="63">
        <f t="shared" si="848"/>
        <v>145.53842789939466</v>
      </c>
      <c r="BF5549" s="63">
        <f t="shared" si="849"/>
        <v>145.53842854939467</v>
      </c>
      <c r="BG5549" s="63">
        <f t="shared" si="850"/>
        <v>5.8215371159757918</v>
      </c>
      <c r="BH5549" s="63">
        <f t="shared" si="851"/>
        <v>5.8215377659757914</v>
      </c>
      <c r="BI5549" s="109">
        <f t="shared" si="853"/>
        <v>166290000</v>
      </c>
      <c r="BJ5549" s="203">
        <f t="shared" si="852"/>
        <v>3.7529024079474114E+24</v>
      </c>
    </row>
    <row r="5550" spans="53:62" s="174" customFormat="1" x14ac:dyDescent="0.35">
      <c r="BA5550" s="177">
        <v>5544</v>
      </c>
      <c r="BB5550" s="202">
        <f t="shared" si="845"/>
        <v>277200000</v>
      </c>
      <c r="BC5550" s="63">
        <f t="shared" si="846"/>
        <v>6520.5508815585736</v>
      </c>
      <c r="BD5550" s="63">
        <f t="shared" si="847"/>
        <v>6520.5508815658541</v>
      </c>
      <c r="BE5550" s="63">
        <f t="shared" si="848"/>
        <v>145.53842789939466</v>
      </c>
      <c r="BF5550" s="63">
        <f t="shared" si="849"/>
        <v>145.53842854939467</v>
      </c>
      <c r="BG5550" s="63">
        <f t="shared" si="850"/>
        <v>5.8215371159757918</v>
      </c>
      <c r="BH5550" s="63">
        <f t="shared" si="851"/>
        <v>5.8215377659757914</v>
      </c>
      <c r="BI5550" s="109">
        <f t="shared" si="853"/>
        <v>166320000</v>
      </c>
      <c r="BJ5550" s="203">
        <f t="shared" si="852"/>
        <v>3.7531007247980173E+24</v>
      </c>
    </row>
    <row r="5551" spans="53:62" s="174" customFormat="1" x14ac:dyDescent="0.35">
      <c r="BA5551" s="177">
        <v>5545</v>
      </c>
      <c r="BB5551" s="202">
        <f t="shared" si="845"/>
        <v>277250000</v>
      </c>
      <c r="BC5551" s="63">
        <f t="shared" si="846"/>
        <v>6521.7204143320114</v>
      </c>
      <c r="BD5551" s="63">
        <f t="shared" si="847"/>
        <v>6521.7204143392937</v>
      </c>
      <c r="BE5551" s="63">
        <f t="shared" si="848"/>
        <v>145.53842789939466</v>
      </c>
      <c r="BF5551" s="63">
        <f t="shared" si="849"/>
        <v>145.53842854939467</v>
      </c>
      <c r="BG5551" s="63">
        <f t="shared" si="850"/>
        <v>5.8215371159757918</v>
      </c>
      <c r="BH5551" s="63">
        <f t="shared" si="851"/>
        <v>5.8215377659757914</v>
      </c>
      <c r="BI5551" s="109">
        <f t="shared" si="853"/>
        <v>166350000</v>
      </c>
      <c r="BJ5551" s="203">
        <f t="shared" si="852"/>
        <v>3.7532989665152937E+24</v>
      </c>
    </row>
    <row r="5552" spans="53:62" s="174" customFormat="1" x14ac:dyDescent="0.35">
      <c r="BA5552" s="177">
        <v>5546</v>
      </c>
      <c r="BB5552" s="202">
        <f t="shared" si="845"/>
        <v>277300000</v>
      </c>
      <c r="BC5552" s="63">
        <f t="shared" si="846"/>
        <v>6522.8899447292533</v>
      </c>
      <c r="BD5552" s="63">
        <f t="shared" si="847"/>
        <v>6522.8899447365357</v>
      </c>
      <c r="BE5552" s="63">
        <f t="shared" si="848"/>
        <v>145.53842789939466</v>
      </c>
      <c r="BF5552" s="63">
        <f t="shared" si="849"/>
        <v>145.53842854939467</v>
      </c>
      <c r="BG5552" s="63">
        <f t="shared" si="850"/>
        <v>5.8215371159757918</v>
      </c>
      <c r="BH5552" s="63">
        <f t="shared" si="851"/>
        <v>5.8215377659757914</v>
      </c>
      <c r="BI5552" s="109">
        <f t="shared" si="853"/>
        <v>166380000</v>
      </c>
      <c r="BJ5552" s="203">
        <f t="shared" si="852"/>
        <v>3.7534971331277042E+24</v>
      </c>
    </row>
    <row r="5553" spans="53:62" s="174" customFormat="1" x14ac:dyDescent="0.35">
      <c r="BA5553" s="177">
        <v>5547</v>
      </c>
      <c r="BB5553" s="202">
        <f t="shared" si="845"/>
        <v>277350000</v>
      </c>
      <c r="BC5553" s="63">
        <f t="shared" si="846"/>
        <v>6524.0594727502976</v>
      </c>
      <c r="BD5553" s="63">
        <f t="shared" si="847"/>
        <v>6524.0594727575808</v>
      </c>
      <c r="BE5553" s="63">
        <f t="shared" si="848"/>
        <v>145.53842789939466</v>
      </c>
      <c r="BF5553" s="63">
        <f t="shared" si="849"/>
        <v>145.53842854939467</v>
      </c>
      <c r="BG5553" s="63">
        <f t="shared" si="850"/>
        <v>5.8215371159757918</v>
      </c>
      <c r="BH5553" s="63">
        <f t="shared" si="851"/>
        <v>5.8215377659757914</v>
      </c>
      <c r="BI5553" s="109">
        <f t="shared" si="853"/>
        <v>166410000</v>
      </c>
      <c r="BJ5553" s="203">
        <f t="shared" si="852"/>
        <v>3.7536952246637036E+24</v>
      </c>
    </row>
    <row r="5554" spans="53:62" s="174" customFormat="1" x14ac:dyDescent="0.35">
      <c r="BA5554" s="177">
        <v>5548</v>
      </c>
      <c r="BB5554" s="202">
        <f t="shared" si="845"/>
        <v>277400000</v>
      </c>
      <c r="BC5554" s="63">
        <f t="shared" si="846"/>
        <v>6525.2289983952087</v>
      </c>
      <c r="BD5554" s="63">
        <f t="shared" si="847"/>
        <v>6525.2289984024937</v>
      </c>
      <c r="BE5554" s="63">
        <f t="shared" si="848"/>
        <v>145.53842789939466</v>
      </c>
      <c r="BF5554" s="63">
        <f t="shared" si="849"/>
        <v>145.53842854939467</v>
      </c>
      <c r="BG5554" s="63">
        <f t="shared" si="850"/>
        <v>5.8215371159757918</v>
      </c>
      <c r="BH5554" s="63">
        <f t="shared" si="851"/>
        <v>5.8215377659757914</v>
      </c>
      <c r="BI5554" s="109">
        <f t="shared" si="853"/>
        <v>166440000</v>
      </c>
      <c r="BJ5554" s="203">
        <f t="shared" si="852"/>
        <v>3.7538932411517342E+24</v>
      </c>
    </row>
    <row r="5555" spans="53:62" s="174" customFormat="1" x14ac:dyDescent="0.35">
      <c r="BA5555" s="177">
        <v>5549</v>
      </c>
      <c r="BB5555" s="202">
        <f t="shared" si="845"/>
        <v>277450000</v>
      </c>
      <c r="BC5555" s="63">
        <f t="shared" si="846"/>
        <v>6526.3985216639858</v>
      </c>
      <c r="BD5555" s="63">
        <f t="shared" si="847"/>
        <v>6526.3985216712736</v>
      </c>
      <c r="BE5555" s="63">
        <f t="shared" si="848"/>
        <v>145.53842789939466</v>
      </c>
      <c r="BF5555" s="63">
        <f t="shared" si="849"/>
        <v>145.53842854939467</v>
      </c>
      <c r="BG5555" s="63">
        <f t="shared" si="850"/>
        <v>5.8215371159757918</v>
      </c>
      <c r="BH5555" s="63">
        <f t="shared" si="851"/>
        <v>5.8215377659757914</v>
      </c>
      <c r="BI5555" s="109">
        <f t="shared" si="853"/>
        <v>166470000</v>
      </c>
      <c r="BJ5555" s="203">
        <f t="shared" si="852"/>
        <v>3.7540911826202293E+24</v>
      </c>
    </row>
    <row r="5556" spans="53:62" s="174" customFormat="1" x14ac:dyDescent="0.35">
      <c r="BA5556" s="177">
        <v>5550</v>
      </c>
      <c r="BB5556" s="202">
        <f t="shared" si="845"/>
        <v>277500000</v>
      </c>
      <c r="BC5556" s="63">
        <f t="shared" si="846"/>
        <v>6527.5680425565688</v>
      </c>
      <c r="BD5556" s="63">
        <f t="shared" si="847"/>
        <v>6527.5680425638566</v>
      </c>
      <c r="BE5556" s="63">
        <f t="shared" si="848"/>
        <v>145.53842789939466</v>
      </c>
      <c r="BF5556" s="63">
        <f t="shared" si="849"/>
        <v>145.53842854939467</v>
      </c>
      <c r="BG5556" s="63">
        <f t="shared" si="850"/>
        <v>5.8215371159757918</v>
      </c>
      <c r="BH5556" s="63">
        <f t="shared" si="851"/>
        <v>5.8215377659757914</v>
      </c>
      <c r="BI5556" s="109">
        <f t="shared" si="853"/>
        <v>166500000</v>
      </c>
      <c r="BJ5556" s="203">
        <f t="shared" si="852"/>
        <v>3.7542890490976097E+24</v>
      </c>
    </row>
    <row r="5557" spans="53:62" s="174" customFormat="1" x14ac:dyDescent="0.35">
      <c r="BA5557" s="177">
        <v>5551</v>
      </c>
      <c r="BB5557" s="202">
        <f t="shared" si="845"/>
        <v>277550000</v>
      </c>
      <c r="BC5557" s="63">
        <f t="shared" si="846"/>
        <v>6528.7375610729541</v>
      </c>
      <c r="BD5557" s="63">
        <f t="shared" si="847"/>
        <v>6528.7375610802428</v>
      </c>
      <c r="BE5557" s="63">
        <f t="shared" si="848"/>
        <v>145.53842789939466</v>
      </c>
      <c r="BF5557" s="63">
        <f t="shared" si="849"/>
        <v>145.53842854939467</v>
      </c>
      <c r="BG5557" s="63">
        <f t="shared" si="850"/>
        <v>5.8215371159757918</v>
      </c>
      <c r="BH5557" s="63">
        <f t="shared" si="851"/>
        <v>5.8215377659757914</v>
      </c>
      <c r="BI5557" s="109">
        <f t="shared" si="853"/>
        <v>166530000</v>
      </c>
      <c r="BJ5557" s="203">
        <f t="shared" si="852"/>
        <v>3.7544868406122866E+24</v>
      </c>
    </row>
    <row r="5558" spans="53:62" s="174" customFormat="1" x14ac:dyDescent="0.35">
      <c r="BA5558" s="177">
        <v>5552</v>
      </c>
      <c r="BB5558" s="202">
        <f t="shared" si="845"/>
        <v>277600000</v>
      </c>
      <c r="BC5558" s="63">
        <f t="shared" si="846"/>
        <v>6529.9070772132691</v>
      </c>
      <c r="BD5558" s="63">
        <f t="shared" si="847"/>
        <v>6529.9070772205605</v>
      </c>
      <c r="BE5558" s="63">
        <f t="shared" si="848"/>
        <v>145.53842789939466</v>
      </c>
      <c r="BF5558" s="63">
        <f t="shared" si="849"/>
        <v>145.53842854939467</v>
      </c>
      <c r="BG5558" s="63">
        <f t="shared" si="850"/>
        <v>5.8215371159757918</v>
      </c>
      <c r="BH5558" s="63">
        <f t="shared" si="851"/>
        <v>5.8215377659757914</v>
      </c>
      <c r="BI5558" s="109">
        <f t="shared" si="853"/>
        <v>166560000</v>
      </c>
      <c r="BJ5558" s="203">
        <f t="shared" si="852"/>
        <v>3.7546845571926589E+24</v>
      </c>
    </row>
    <row r="5559" spans="53:62" s="174" customFormat="1" x14ac:dyDescent="0.35">
      <c r="BA5559" s="177">
        <v>5553</v>
      </c>
      <c r="BB5559" s="202">
        <f t="shared" si="845"/>
        <v>277650000</v>
      </c>
      <c r="BC5559" s="63">
        <f t="shared" si="846"/>
        <v>6531.0765909773891</v>
      </c>
      <c r="BD5559" s="63">
        <f t="shared" si="847"/>
        <v>6531.0765909846814</v>
      </c>
      <c r="BE5559" s="63">
        <f t="shared" si="848"/>
        <v>145.53842789939466</v>
      </c>
      <c r="BF5559" s="63">
        <f t="shared" si="849"/>
        <v>145.53842854939467</v>
      </c>
      <c r="BG5559" s="63">
        <f t="shared" si="850"/>
        <v>5.8215371159757918</v>
      </c>
      <c r="BH5559" s="63">
        <f t="shared" si="851"/>
        <v>5.8215377659757914</v>
      </c>
      <c r="BI5559" s="109">
        <f t="shared" si="853"/>
        <v>166590000</v>
      </c>
      <c r="BJ5559" s="203">
        <f t="shared" si="852"/>
        <v>3.7548821988671163E+24</v>
      </c>
    </row>
    <row r="5560" spans="53:62" s="174" customFormat="1" x14ac:dyDescent="0.35">
      <c r="BA5560" s="177">
        <v>5554</v>
      </c>
      <c r="BB5560" s="202">
        <f t="shared" si="845"/>
        <v>277700000</v>
      </c>
      <c r="BC5560" s="63">
        <f t="shared" si="846"/>
        <v>6532.2461023653759</v>
      </c>
      <c r="BD5560" s="63">
        <f t="shared" si="847"/>
        <v>6532.2461023726701</v>
      </c>
      <c r="BE5560" s="63">
        <f t="shared" si="848"/>
        <v>145.53842789939466</v>
      </c>
      <c r="BF5560" s="63">
        <f t="shared" si="849"/>
        <v>145.53842854939467</v>
      </c>
      <c r="BG5560" s="63">
        <f t="shared" si="850"/>
        <v>5.8215371159757918</v>
      </c>
      <c r="BH5560" s="63">
        <f t="shared" si="851"/>
        <v>5.8215377659757914</v>
      </c>
      <c r="BI5560" s="109">
        <f t="shared" si="853"/>
        <v>166620000</v>
      </c>
      <c r="BJ5560" s="203">
        <f t="shared" si="852"/>
        <v>3.7550797656640384E+24</v>
      </c>
    </row>
    <row r="5561" spans="53:62" s="174" customFormat="1" x14ac:dyDescent="0.35">
      <c r="BA5561" s="177">
        <v>5555</v>
      </c>
      <c r="BB5561" s="202">
        <f t="shared" si="845"/>
        <v>277750000</v>
      </c>
      <c r="BC5561" s="63">
        <f t="shared" si="846"/>
        <v>6533.4156113772315</v>
      </c>
      <c r="BD5561" s="63">
        <f t="shared" si="847"/>
        <v>6533.4156113845256</v>
      </c>
      <c r="BE5561" s="63">
        <f t="shared" si="848"/>
        <v>145.53842789939466</v>
      </c>
      <c r="BF5561" s="63">
        <f t="shared" si="849"/>
        <v>145.53842854939467</v>
      </c>
      <c r="BG5561" s="63">
        <f t="shared" si="850"/>
        <v>5.8215371159757918</v>
      </c>
      <c r="BH5561" s="63">
        <f t="shared" si="851"/>
        <v>5.8215377659757914</v>
      </c>
      <c r="BI5561" s="109">
        <f t="shared" si="853"/>
        <v>166650000</v>
      </c>
      <c r="BJ5561" s="203">
        <f t="shared" si="852"/>
        <v>3.7552772576117923E+24</v>
      </c>
    </row>
    <row r="5562" spans="53:62" s="174" customFormat="1" x14ac:dyDescent="0.35">
      <c r="BA5562" s="177">
        <v>5556</v>
      </c>
      <c r="BB5562" s="202">
        <f t="shared" si="845"/>
        <v>277800000</v>
      </c>
      <c r="BC5562" s="63">
        <f t="shared" si="846"/>
        <v>6534.5851180130176</v>
      </c>
      <c r="BD5562" s="63">
        <f t="shared" si="847"/>
        <v>6534.5851180203135</v>
      </c>
      <c r="BE5562" s="63">
        <f t="shared" si="848"/>
        <v>145.53842789939466</v>
      </c>
      <c r="BF5562" s="63">
        <f t="shared" si="849"/>
        <v>145.53842854939467</v>
      </c>
      <c r="BG5562" s="63">
        <f t="shared" si="850"/>
        <v>5.8215371159757918</v>
      </c>
      <c r="BH5562" s="63">
        <f t="shared" si="851"/>
        <v>5.8215377659757914</v>
      </c>
      <c r="BI5562" s="109">
        <f t="shared" si="853"/>
        <v>166680000</v>
      </c>
      <c r="BJ5562" s="203">
        <f t="shared" si="852"/>
        <v>3.7554746747387345E+24</v>
      </c>
    </row>
    <row r="5563" spans="53:62" s="174" customFormat="1" x14ac:dyDescent="0.35">
      <c r="BA5563" s="177">
        <v>5557</v>
      </c>
      <c r="BB5563" s="202">
        <f t="shared" si="845"/>
        <v>277850000</v>
      </c>
      <c r="BC5563" s="63">
        <f t="shared" si="846"/>
        <v>6535.7546222726069</v>
      </c>
      <c r="BD5563" s="63">
        <f t="shared" si="847"/>
        <v>6535.7546222799047</v>
      </c>
      <c r="BE5563" s="63">
        <f t="shared" si="848"/>
        <v>145.53842789939466</v>
      </c>
      <c r="BF5563" s="63">
        <f t="shared" si="849"/>
        <v>145.53842854939467</v>
      </c>
      <c r="BG5563" s="63">
        <f t="shared" si="850"/>
        <v>5.8215371159757918</v>
      </c>
      <c r="BH5563" s="63">
        <f t="shared" si="851"/>
        <v>5.8215377659757914</v>
      </c>
      <c r="BI5563" s="109">
        <f t="shared" si="853"/>
        <v>166710000</v>
      </c>
      <c r="BJ5563" s="203">
        <f t="shared" si="852"/>
        <v>3.7556720170732118E+24</v>
      </c>
    </row>
    <row r="5564" spans="53:62" s="174" customFormat="1" x14ac:dyDescent="0.35">
      <c r="BA5564" s="177">
        <v>5558</v>
      </c>
      <c r="BB5564" s="202">
        <f t="shared" si="845"/>
        <v>277900000</v>
      </c>
      <c r="BC5564" s="63">
        <f t="shared" si="846"/>
        <v>6536.924124156064</v>
      </c>
      <c r="BD5564" s="63">
        <f t="shared" si="847"/>
        <v>6536.9241241633626</v>
      </c>
      <c r="BE5564" s="63">
        <f t="shared" si="848"/>
        <v>145.53842789939466</v>
      </c>
      <c r="BF5564" s="63">
        <f t="shared" si="849"/>
        <v>145.53842854939467</v>
      </c>
      <c r="BG5564" s="63">
        <f t="shared" si="850"/>
        <v>5.8215371159757918</v>
      </c>
      <c r="BH5564" s="63">
        <f t="shared" si="851"/>
        <v>5.8215377659757914</v>
      </c>
      <c r="BI5564" s="109">
        <f t="shared" si="853"/>
        <v>166740000</v>
      </c>
      <c r="BJ5564" s="203">
        <f t="shared" si="852"/>
        <v>3.7558692846435591E+24</v>
      </c>
    </row>
    <row r="5565" spans="53:62" s="174" customFormat="1" x14ac:dyDescent="0.35">
      <c r="BA5565" s="177">
        <v>5559</v>
      </c>
      <c r="BB5565" s="202">
        <f t="shared" si="845"/>
        <v>277950000</v>
      </c>
      <c r="BC5565" s="63">
        <f t="shared" si="846"/>
        <v>6538.0936236634543</v>
      </c>
      <c r="BD5565" s="63">
        <f t="shared" si="847"/>
        <v>6538.093623670753</v>
      </c>
      <c r="BE5565" s="63">
        <f t="shared" si="848"/>
        <v>145.53842789939466</v>
      </c>
      <c r="BF5565" s="63">
        <f t="shared" si="849"/>
        <v>145.53842854939467</v>
      </c>
      <c r="BG5565" s="63">
        <f t="shared" si="850"/>
        <v>5.8215371159757918</v>
      </c>
      <c r="BH5565" s="63">
        <f t="shared" si="851"/>
        <v>5.8215377659757914</v>
      </c>
      <c r="BI5565" s="109">
        <f t="shared" si="853"/>
        <v>166770000</v>
      </c>
      <c r="BJ5565" s="203">
        <f t="shared" si="852"/>
        <v>3.7560664774781018E+24</v>
      </c>
    </row>
    <row r="5566" spans="53:62" s="174" customFormat="1" x14ac:dyDescent="0.35">
      <c r="BA5566" s="177">
        <v>5560</v>
      </c>
      <c r="BB5566" s="202">
        <f t="shared" si="845"/>
        <v>278000000</v>
      </c>
      <c r="BC5566" s="63">
        <f t="shared" si="846"/>
        <v>6539.2631207947079</v>
      </c>
      <c r="BD5566" s="63">
        <f t="shared" si="847"/>
        <v>6539.2631208020111</v>
      </c>
      <c r="BE5566" s="63">
        <f t="shared" si="848"/>
        <v>145.53842789939466</v>
      </c>
      <c r="BF5566" s="63">
        <f t="shared" si="849"/>
        <v>145.53842854939467</v>
      </c>
      <c r="BG5566" s="63">
        <f t="shared" si="850"/>
        <v>5.8215371159757918</v>
      </c>
      <c r="BH5566" s="63">
        <f t="shared" si="851"/>
        <v>5.8215377659757914</v>
      </c>
      <c r="BI5566" s="109">
        <f t="shared" si="853"/>
        <v>166800000</v>
      </c>
      <c r="BJ5566" s="203">
        <f t="shared" si="852"/>
        <v>3.7562635956051533E+24</v>
      </c>
    </row>
    <row r="5567" spans="53:62" s="174" customFormat="1" x14ac:dyDescent="0.35">
      <c r="BA5567" s="177">
        <v>5561</v>
      </c>
      <c r="BB5567" s="202">
        <f t="shared" si="845"/>
        <v>278050000</v>
      </c>
      <c r="BC5567" s="63">
        <f t="shared" si="846"/>
        <v>6540.4326155498975</v>
      </c>
      <c r="BD5567" s="63">
        <f t="shared" si="847"/>
        <v>6540.4326155572007</v>
      </c>
      <c r="BE5567" s="63">
        <f t="shared" si="848"/>
        <v>145.53842789939466</v>
      </c>
      <c r="BF5567" s="63">
        <f t="shared" si="849"/>
        <v>145.53842854939467</v>
      </c>
      <c r="BG5567" s="63">
        <f t="shared" si="850"/>
        <v>5.8215371159757918</v>
      </c>
      <c r="BH5567" s="63">
        <f t="shared" si="851"/>
        <v>5.8215377659757914</v>
      </c>
      <c r="BI5567" s="109">
        <f t="shared" si="853"/>
        <v>166830000</v>
      </c>
      <c r="BJ5567" s="203">
        <f t="shared" si="852"/>
        <v>3.7564606390530175E+24</v>
      </c>
    </row>
    <row r="5568" spans="53:62" s="174" customFormat="1" x14ac:dyDescent="0.35">
      <c r="BA5568" s="177">
        <v>5562</v>
      </c>
      <c r="BB5568" s="202">
        <f t="shared" si="845"/>
        <v>278100000</v>
      </c>
      <c r="BC5568" s="63">
        <f t="shared" si="846"/>
        <v>6541.6021079289558</v>
      </c>
      <c r="BD5568" s="63">
        <f t="shared" si="847"/>
        <v>6541.6021079362581</v>
      </c>
      <c r="BE5568" s="63">
        <f t="shared" si="848"/>
        <v>145.53842789939466</v>
      </c>
      <c r="BF5568" s="63">
        <f t="shared" si="849"/>
        <v>145.53842854939467</v>
      </c>
      <c r="BG5568" s="63">
        <f t="shared" si="850"/>
        <v>5.8215371159757918</v>
      </c>
      <c r="BH5568" s="63">
        <f t="shared" si="851"/>
        <v>5.8215377659757914</v>
      </c>
      <c r="BI5568" s="109">
        <f t="shared" si="853"/>
        <v>166860000</v>
      </c>
      <c r="BJ5568" s="203">
        <f t="shared" si="852"/>
        <v>3.7566576078499869E+24</v>
      </c>
    </row>
    <row r="5569" spans="53:62" s="174" customFormat="1" x14ac:dyDescent="0.35">
      <c r="BA5569" s="177">
        <v>5563</v>
      </c>
      <c r="BB5569" s="202">
        <f t="shared" si="845"/>
        <v>278150000</v>
      </c>
      <c r="BC5569" s="63">
        <f t="shared" si="846"/>
        <v>6542.7715979318773</v>
      </c>
      <c r="BD5569" s="63">
        <f t="shared" si="847"/>
        <v>6542.7715979391833</v>
      </c>
      <c r="BE5569" s="63">
        <f t="shared" si="848"/>
        <v>145.53842789939466</v>
      </c>
      <c r="BF5569" s="63">
        <f t="shared" si="849"/>
        <v>145.53842854939467</v>
      </c>
      <c r="BG5569" s="63">
        <f t="shared" si="850"/>
        <v>5.8215371159757918</v>
      </c>
      <c r="BH5569" s="63">
        <f t="shared" si="851"/>
        <v>5.8215377659757914</v>
      </c>
      <c r="BI5569" s="109">
        <f t="shared" si="853"/>
        <v>166890000</v>
      </c>
      <c r="BJ5569" s="203">
        <f t="shared" si="852"/>
        <v>3.7568545020243429E+24</v>
      </c>
    </row>
    <row r="5570" spans="53:62" s="174" customFormat="1" x14ac:dyDescent="0.35">
      <c r="BA5570" s="177">
        <v>5564</v>
      </c>
      <c r="BB5570" s="202">
        <f t="shared" si="845"/>
        <v>278200000</v>
      </c>
      <c r="BC5570" s="63">
        <f t="shared" si="846"/>
        <v>6543.941085558733</v>
      </c>
      <c r="BD5570" s="63">
        <f t="shared" si="847"/>
        <v>6543.9410855660399</v>
      </c>
      <c r="BE5570" s="63">
        <f t="shared" si="848"/>
        <v>145.53842789939466</v>
      </c>
      <c r="BF5570" s="63">
        <f t="shared" si="849"/>
        <v>145.53842854939467</v>
      </c>
      <c r="BG5570" s="63">
        <f t="shared" si="850"/>
        <v>5.8215371159757918</v>
      </c>
      <c r="BH5570" s="63">
        <f t="shared" si="851"/>
        <v>5.8215377659757914</v>
      </c>
      <c r="BI5570" s="109">
        <f t="shared" si="853"/>
        <v>166920000</v>
      </c>
      <c r="BJ5570" s="203">
        <f t="shared" si="852"/>
        <v>3.7570513216043571E+24</v>
      </c>
    </row>
    <row r="5571" spans="53:62" s="174" customFormat="1" x14ac:dyDescent="0.35">
      <c r="BA5571" s="177">
        <v>5565</v>
      </c>
      <c r="BB5571" s="202">
        <f t="shared" si="845"/>
        <v>278250000</v>
      </c>
      <c r="BC5571" s="63">
        <f t="shared" si="846"/>
        <v>6545.1105708095211</v>
      </c>
      <c r="BD5571" s="63">
        <f t="shared" si="847"/>
        <v>6545.1105708168288</v>
      </c>
      <c r="BE5571" s="63">
        <f t="shared" si="848"/>
        <v>145.53842789939466</v>
      </c>
      <c r="BF5571" s="63">
        <f t="shared" si="849"/>
        <v>145.53842854939467</v>
      </c>
      <c r="BG5571" s="63">
        <f t="shared" si="850"/>
        <v>5.8215371159757918</v>
      </c>
      <c r="BH5571" s="63">
        <f t="shared" si="851"/>
        <v>5.8215377659757914</v>
      </c>
      <c r="BI5571" s="109">
        <f t="shared" si="853"/>
        <v>166950000</v>
      </c>
      <c r="BJ5571" s="203">
        <f t="shared" si="852"/>
        <v>3.7572480666182897E+24</v>
      </c>
    </row>
    <row r="5572" spans="53:62" s="174" customFormat="1" x14ac:dyDescent="0.35">
      <c r="BA5572" s="177">
        <v>5566</v>
      </c>
      <c r="BB5572" s="202">
        <f t="shared" si="845"/>
        <v>278300000</v>
      </c>
      <c r="BC5572" s="63">
        <f t="shared" si="846"/>
        <v>6546.2800536842424</v>
      </c>
      <c r="BD5572" s="63">
        <f t="shared" si="847"/>
        <v>6546.2800536915502</v>
      </c>
      <c r="BE5572" s="63">
        <f t="shared" si="848"/>
        <v>145.53842789939466</v>
      </c>
      <c r="BF5572" s="63">
        <f t="shared" si="849"/>
        <v>145.53842854939467</v>
      </c>
      <c r="BG5572" s="63">
        <f t="shared" si="850"/>
        <v>5.8215371159757918</v>
      </c>
      <c r="BH5572" s="63">
        <f t="shared" si="851"/>
        <v>5.8215377659757914</v>
      </c>
      <c r="BI5572" s="109">
        <f t="shared" si="853"/>
        <v>166980000</v>
      </c>
      <c r="BJ5572" s="203">
        <f t="shared" si="852"/>
        <v>3.7574447370943904E+24</v>
      </c>
    </row>
    <row r="5573" spans="53:62" s="174" customFormat="1" x14ac:dyDescent="0.35">
      <c r="BA5573" s="177">
        <v>5567</v>
      </c>
      <c r="BB5573" s="202">
        <f t="shared" si="845"/>
        <v>278350000</v>
      </c>
      <c r="BC5573" s="63">
        <f t="shared" si="846"/>
        <v>6547.4495341828942</v>
      </c>
      <c r="BD5573" s="63">
        <f t="shared" si="847"/>
        <v>6547.4495341902038</v>
      </c>
      <c r="BE5573" s="63">
        <f t="shared" si="848"/>
        <v>145.53842789939466</v>
      </c>
      <c r="BF5573" s="63">
        <f t="shared" si="849"/>
        <v>145.53842854939467</v>
      </c>
      <c r="BG5573" s="63">
        <f t="shared" si="850"/>
        <v>5.8215371159757918</v>
      </c>
      <c r="BH5573" s="63">
        <f t="shared" si="851"/>
        <v>5.8215377659757914</v>
      </c>
      <c r="BI5573" s="109">
        <f t="shared" si="853"/>
        <v>167010000</v>
      </c>
      <c r="BJ5573" s="203">
        <f t="shared" si="852"/>
        <v>3.7576413330608987E+24</v>
      </c>
    </row>
    <row r="5574" spans="53:62" s="174" customFormat="1" x14ac:dyDescent="0.35">
      <c r="BA5574" s="177">
        <v>5568</v>
      </c>
      <c r="BB5574" s="202">
        <f t="shared" ref="BB5574:BB5637" si="854">BA5574*50000</f>
        <v>278400000</v>
      </c>
      <c r="BC5574" s="63">
        <f t="shared" ref="BC5574:BC5637" si="855">($F$5+$F$6+$F$7+$F$8+$F$9)*(1-EXP(-$F$20*(1-$DC$6%)*BB5574/(2*$F$17)))*$F$25*$F$1*10^3*11600/($F$20*(1-$DC$6%))</f>
        <v>6548.6190123054139</v>
      </c>
      <c r="BD5574" s="63">
        <f t="shared" ref="BD5574:BD5637" si="856">($F$25*$F$1*10^3*11600*($F$5+$F$6+$F$7+$F$8+$F$9)/($F$27*$F$29*(1-$DC$6%))+$F$28/$F$27)*(1-EXP(-$F$27*$F$29*(1-$DC$6%)*BB5574/(2*$F$17)))</f>
        <v>6548.6190123127244</v>
      </c>
      <c r="BE5574" s="63">
        <f t="shared" ref="BE5574:BE5637" si="857">($F$5+$F$6+$F$7+$F$8+$F$9)*(1-EXP(-$F$20*(1-$DC$5%)*BB5574/(2*$F$17)))*$F$25*$F$1*10^3*11600/($F$20*(1-$DC$5%))</f>
        <v>145.53842789939466</v>
      </c>
      <c r="BF5574" s="63">
        <f t="shared" ref="BF5574:BF5637" si="858">($F$25*$F$1*10^3*11600*($F$5+$F$6+$F$7+$F$8+$F$9)/($F$27*$F$29*(1-$DC$5%))+$F$28/$F$27)*(1-EXP(-$F$27*$F$29*(1-$DC$5%)*BB5574/(2*$F$17)))</f>
        <v>145.53842854939467</v>
      </c>
      <c r="BG5574" s="63">
        <f t="shared" ref="BG5574:BG5637" si="859">($F$5+$F$6+$F$7+$F$8+$F$9)*(1-EXP(-$F$20*(1-$DC$4%)*BB5574/(2*$F$17)))*$F$25*$F$1*10^3*11600/($F$20*(1-$DC$4%))</f>
        <v>5.8215371159757918</v>
      </c>
      <c r="BH5574" s="63">
        <f t="shared" ref="BH5574:BH5637" si="860">($F$25*$F$1*10^3*11600*($F$5+$F$6+$F$7+$F$8+$F$9)/($F$27*$F$29*(1-$DC$4%))+$F$28/$F$27)*(1-EXP(-$F$27*$F$29*(1-$DC$4%)*BB5574/(2*$F$17)))</f>
        <v>5.8215377659757914</v>
      </c>
      <c r="BI5574" s="109">
        <f t="shared" si="853"/>
        <v>167040000</v>
      </c>
      <c r="BJ5574" s="203">
        <f t="shared" ref="BJ5574:BJ5637" si="861">($F$17/($F$20*(1-$F$19%)))*($F$5+$F$6+$F$7+$F$8+$F$9)*(1-EXP(-$F$20*(1-$F$19%)*BI5574/(2*$F$17)))+$F$17/($F$25*1000)*$F$11*EXP(-$F$20*(1-$F$19%)*BI5574/(2*$F$17))</f>
        <v>3.7578378545460421E+24</v>
      </c>
    </row>
    <row r="5575" spans="53:62" s="174" customFormat="1" x14ac:dyDescent="0.35">
      <c r="BA5575" s="177">
        <v>5569</v>
      </c>
      <c r="BB5575" s="202">
        <f t="shared" si="854"/>
        <v>278450000</v>
      </c>
      <c r="BC5575" s="63">
        <f t="shared" si="855"/>
        <v>6549.7884880519296</v>
      </c>
      <c r="BD5575" s="63">
        <f t="shared" si="856"/>
        <v>6549.7884880592419</v>
      </c>
      <c r="BE5575" s="63">
        <f t="shared" si="857"/>
        <v>145.53842789939466</v>
      </c>
      <c r="BF5575" s="63">
        <f t="shared" si="858"/>
        <v>145.53842854939467</v>
      </c>
      <c r="BG5575" s="63">
        <f t="shared" si="859"/>
        <v>5.8215371159757918</v>
      </c>
      <c r="BH5575" s="63">
        <f t="shared" si="860"/>
        <v>5.8215377659757914</v>
      </c>
      <c r="BI5575" s="109">
        <f t="shared" ref="BI5575:BI5638" si="862">BA5575*30000</f>
        <v>167070000</v>
      </c>
      <c r="BJ5575" s="203">
        <f t="shared" si="861"/>
        <v>3.7580343015780396E+24</v>
      </c>
    </row>
    <row r="5576" spans="53:62" s="174" customFormat="1" x14ac:dyDescent="0.35">
      <c r="BA5576" s="177">
        <v>5570</v>
      </c>
      <c r="BB5576" s="202">
        <f t="shared" si="854"/>
        <v>278500000</v>
      </c>
      <c r="BC5576" s="63">
        <f t="shared" si="855"/>
        <v>6550.957961422313</v>
      </c>
      <c r="BD5576" s="63">
        <f t="shared" si="856"/>
        <v>6550.9579614296272</v>
      </c>
      <c r="BE5576" s="63">
        <f t="shared" si="857"/>
        <v>145.53842789939466</v>
      </c>
      <c r="BF5576" s="63">
        <f t="shared" si="858"/>
        <v>145.53842854939467</v>
      </c>
      <c r="BG5576" s="63">
        <f t="shared" si="859"/>
        <v>5.8215371159757918</v>
      </c>
      <c r="BH5576" s="63">
        <f t="shared" si="860"/>
        <v>5.8215377659757914</v>
      </c>
      <c r="BI5576" s="109">
        <f t="shared" si="862"/>
        <v>167100000</v>
      </c>
      <c r="BJ5576" s="203">
        <f t="shared" si="861"/>
        <v>3.7582306741850958E+24</v>
      </c>
    </row>
    <row r="5577" spans="53:62" s="174" customFormat="1" x14ac:dyDescent="0.35">
      <c r="BA5577" s="177">
        <v>5571</v>
      </c>
      <c r="BB5577" s="202">
        <f t="shared" si="854"/>
        <v>278550000</v>
      </c>
      <c r="BC5577" s="63">
        <f t="shared" si="855"/>
        <v>6552.1274324166934</v>
      </c>
      <c r="BD5577" s="63">
        <f t="shared" si="856"/>
        <v>6552.1274324240094</v>
      </c>
      <c r="BE5577" s="63">
        <f t="shared" si="857"/>
        <v>145.53842789939466</v>
      </c>
      <c r="BF5577" s="63">
        <f t="shared" si="858"/>
        <v>145.53842854939467</v>
      </c>
      <c r="BG5577" s="63">
        <f t="shared" si="859"/>
        <v>5.8215371159757918</v>
      </c>
      <c r="BH5577" s="63">
        <f t="shared" si="860"/>
        <v>5.8215377659757914</v>
      </c>
      <c r="BI5577" s="109">
        <f t="shared" si="862"/>
        <v>167130000</v>
      </c>
      <c r="BJ5577" s="203">
        <f t="shared" si="861"/>
        <v>3.7584269723954103E+24</v>
      </c>
    </row>
    <row r="5578" spans="53:62" s="174" customFormat="1" x14ac:dyDescent="0.35">
      <c r="BA5578" s="177">
        <v>5572</v>
      </c>
      <c r="BB5578" s="202">
        <f t="shared" si="854"/>
        <v>278600000</v>
      </c>
      <c r="BC5578" s="63">
        <f t="shared" si="855"/>
        <v>6553.2969010350062</v>
      </c>
      <c r="BD5578" s="63">
        <f t="shared" si="856"/>
        <v>6553.296901042323</v>
      </c>
      <c r="BE5578" s="63">
        <f t="shared" si="857"/>
        <v>145.53842789939466</v>
      </c>
      <c r="BF5578" s="63">
        <f t="shared" si="858"/>
        <v>145.53842854939467</v>
      </c>
      <c r="BG5578" s="63">
        <f t="shared" si="859"/>
        <v>5.8215371159757918</v>
      </c>
      <c r="BH5578" s="63">
        <f t="shared" si="860"/>
        <v>5.8215377659757914</v>
      </c>
      <c r="BI5578" s="109">
        <f t="shared" si="862"/>
        <v>167160000</v>
      </c>
      <c r="BJ5578" s="203">
        <f t="shared" si="861"/>
        <v>3.7586231962371651E+24</v>
      </c>
    </row>
    <row r="5579" spans="53:62" s="174" customFormat="1" x14ac:dyDescent="0.35">
      <c r="BA5579" s="177">
        <v>5573</v>
      </c>
      <c r="BB5579" s="202">
        <f t="shared" si="854"/>
        <v>278650000</v>
      </c>
      <c r="BC5579" s="63">
        <f t="shared" si="855"/>
        <v>6554.4663672772513</v>
      </c>
      <c r="BD5579" s="63">
        <f t="shared" si="856"/>
        <v>6554.4663672845691</v>
      </c>
      <c r="BE5579" s="63">
        <f t="shared" si="857"/>
        <v>145.53842789939466</v>
      </c>
      <c r="BF5579" s="63">
        <f t="shared" si="858"/>
        <v>145.53842854939467</v>
      </c>
      <c r="BG5579" s="63">
        <f t="shared" si="859"/>
        <v>5.8215371159757918</v>
      </c>
      <c r="BH5579" s="63">
        <f t="shared" si="860"/>
        <v>5.8215377659757914</v>
      </c>
      <c r="BI5579" s="109">
        <f t="shared" si="862"/>
        <v>167190000</v>
      </c>
      <c r="BJ5579" s="203">
        <f t="shared" si="861"/>
        <v>3.7588193457385378E+24</v>
      </c>
    </row>
    <row r="5580" spans="53:62" s="174" customFormat="1" x14ac:dyDescent="0.35">
      <c r="BA5580" s="177">
        <v>5574</v>
      </c>
      <c r="BB5580" s="202">
        <f t="shared" si="854"/>
        <v>278700000</v>
      </c>
      <c r="BC5580" s="63">
        <f t="shared" si="855"/>
        <v>6555.6358311434924</v>
      </c>
      <c r="BD5580" s="63">
        <f t="shared" si="856"/>
        <v>6555.635831150812</v>
      </c>
      <c r="BE5580" s="63">
        <f t="shared" si="857"/>
        <v>145.53842789939466</v>
      </c>
      <c r="BF5580" s="63">
        <f t="shared" si="858"/>
        <v>145.53842854939467</v>
      </c>
      <c r="BG5580" s="63">
        <f t="shared" si="859"/>
        <v>5.8215371159757918</v>
      </c>
      <c r="BH5580" s="63">
        <f t="shared" si="860"/>
        <v>5.8215377659757914</v>
      </c>
      <c r="BI5580" s="109">
        <f t="shared" si="862"/>
        <v>167220000</v>
      </c>
      <c r="BJ5580" s="203">
        <f t="shared" si="861"/>
        <v>3.7590154209276917E+24</v>
      </c>
    </row>
    <row r="5581" spans="53:62" s="174" customFormat="1" x14ac:dyDescent="0.35">
      <c r="BA5581" s="177">
        <v>5575</v>
      </c>
      <c r="BB5581" s="202">
        <f t="shared" si="854"/>
        <v>278750000</v>
      </c>
      <c r="BC5581" s="63">
        <f t="shared" si="855"/>
        <v>6556.8052926336659</v>
      </c>
      <c r="BD5581" s="63">
        <f t="shared" si="856"/>
        <v>6556.8052926409864</v>
      </c>
      <c r="BE5581" s="63">
        <f t="shared" si="857"/>
        <v>145.53842789939466</v>
      </c>
      <c r="BF5581" s="63">
        <f t="shared" si="858"/>
        <v>145.53842854939467</v>
      </c>
      <c r="BG5581" s="63">
        <f t="shared" si="859"/>
        <v>5.8215371159757918</v>
      </c>
      <c r="BH5581" s="63">
        <f t="shared" si="860"/>
        <v>5.8215377659757914</v>
      </c>
      <c r="BI5581" s="109">
        <f t="shared" si="862"/>
        <v>167250000</v>
      </c>
      <c r="BJ5581" s="203">
        <f t="shared" si="861"/>
        <v>3.7592114218327796E+24</v>
      </c>
    </row>
    <row r="5582" spans="53:62" s="174" customFormat="1" x14ac:dyDescent="0.35">
      <c r="BA5582" s="177">
        <v>5576</v>
      </c>
      <c r="BB5582" s="202">
        <f t="shared" si="854"/>
        <v>278800000</v>
      </c>
      <c r="BC5582" s="63">
        <f t="shared" si="855"/>
        <v>6557.9747517478363</v>
      </c>
      <c r="BD5582" s="63">
        <f t="shared" si="856"/>
        <v>6557.9747517551586</v>
      </c>
      <c r="BE5582" s="63">
        <f t="shared" si="857"/>
        <v>145.53842789939466</v>
      </c>
      <c r="BF5582" s="63">
        <f t="shared" si="858"/>
        <v>145.53842854939467</v>
      </c>
      <c r="BG5582" s="63">
        <f t="shared" si="859"/>
        <v>5.8215371159757918</v>
      </c>
      <c r="BH5582" s="63">
        <f t="shared" si="860"/>
        <v>5.8215377659757914</v>
      </c>
      <c r="BI5582" s="109">
        <f t="shared" si="862"/>
        <v>167280000</v>
      </c>
      <c r="BJ5582" s="203">
        <f t="shared" si="861"/>
        <v>3.759407348481945E+24</v>
      </c>
    </row>
    <row r="5583" spans="53:62" s="174" customFormat="1" x14ac:dyDescent="0.35">
      <c r="BA5583" s="177">
        <v>5577</v>
      </c>
      <c r="BB5583" s="202">
        <f t="shared" si="854"/>
        <v>278850000</v>
      </c>
      <c r="BC5583" s="63">
        <f t="shared" si="855"/>
        <v>6559.1442084859391</v>
      </c>
      <c r="BD5583" s="63">
        <f t="shared" si="856"/>
        <v>6559.1442084932623</v>
      </c>
      <c r="BE5583" s="63">
        <f t="shared" si="857"/>
        <v>145.53842789939466</v>
      </c>
      <c r="BF5583" s="63">
        <f t="shared" si="858"/>
        <v>145.53842854939467</v>
      </c>
      <c r="BG5583" s="63">
        <f t="shared" si="859"/>
        <v>5.8215371159757918</v>
      </c>
      <c r="BH5583" s="63">
        <f t="shared" si="860"/>
        <v>5.8215377659757914</v>
      </c>
      <c r="BI5583" s="109">
        <f t="shared" si="862"/>
        <v>167310000</v>
      </c>
      <c r="BJ5583" s="203">
        <f t="shared" si="861"/>
        <v>3.759603200903321E+24</v>
      </c>
    </row>
    <row r="5584" spans="53:62" s="174" customFormat="1" x14ac:dyDescent="0.35">
      <c r="BA5584" s="177">
        <v>5578</v>
      </c>
      <c r="BB5584" s="202">
        <f t="shared" si="854"/>
        <v>278900000</v>
      </c>
      <c r="BC5584" s="63">
        <f t="shared" si="855"/>
        <v>6560.3136628480397</v>
      </c>
      <c r="BD5584" s="63">
        <f t="shared" si="856"/>
        <v>6560.313662855363</v>
      </c>
      <c r="BE5584" s="63">
        <f t="shared" si="857"/>
        <v>145.53842789939466</v>
      </c>
      <c r="BF5584" s="63">
        <f t="shared" si="858"/>
        <v>145.53842854939467</v>
      </c>
      <c r="BG5584" s="63">
        <f t="shared" si="859"/>
        <v>5.8215371159757918</v>
      </c>
      <c r="BH5584" s="63">
        <f t="shared" si="860"/>
        <v>5.8215377659757914</v>
      </c>
      <c r="BI5584" s="109">
        <f t="shared" si="862"/>
        <v>167340000</v>
      </c>
      <c r="BJ5584" s="203">
        <f t="shared" si="861"/>
        <v>3.7597989791250276E+24</v>
      </c>
    </row>
    <row r="5585" spans="53:62" s="174" customFormat="1" x14ac:dyDescent="0.35">
      <c r="BA5585" s="177">
        <v>5579</v>
      </c>
      <c r="BB5585" s="202">
        <f t="shared" si="854"/>
        <v>278950000</v>
      </c>
      <c r="BC5585" s="63">
        <f t="shared" si="855"/>
        <v>6561.4831148341327</v>
      </c>
      <c r="BD5585" s="63">
        <f t="shared" si="856"/>
        <v>6561.4831148414596</v>
      </c>
      <c r="BE5585" s="63">
        <f t="shared" si="857"/>
        <v>145.53842789939466</v>
      </c>
      <c r="BF5585" s="63">
        <f t="shared" si="858"/>
        <v>145.53842854939467</v>
      </c>
      <c r="BG5585" s="63">
        <f t="shared" si="859"/>
        <v>5.8215371159757918</v>
      </c>
      <c r="BH5585" s="63">
        <f t="shared" si="860"/>
        <v>5.8215377659757914</v>
      </c>
      <c r="BI5585" s="109">
        <f t="shared" si="862"/>
        <v>167370000</v>
      </c>
      <c r="BJ5585" s="203">
        <f t="shared" si="861"/>
        <v>3.7599946831751772E+24</v>
      </c>
    </row>
    <row r="5586" spans="53:62" s="174" customFormat="1" x14ac:dyDescent="0.35">
      <c r="BA5586" s="177">
        <v>5580</v>
      </c>
      <c r="BB5586" s="202">
        <f t="shared" si="854"/>
        <v>279000000</v>
      </c>
      <c r="BC5586" s="63">
        <f t="shared" si="855"/>
        <v>6562.6525644441599</v>
      </c>
      <c r="BD5586" s="63">
        <f t="shared" si="856"/>
        <v>6562.6525644514895</v>
      </c>
      <c r="BE5586" s="63">
        <f t="shared" si="857"/>
        <v>145.53842789939466</v>
      </c>
      <c r="BF5586" s="63">
        <f t="shared" si="858"/>
        <v>145.53842854939467</v>
      </c>
      <c r="BG5586" s="63">
        <f t="shared" si="859"/>
        <v>5.8215371159757918</v>
      </c>
      <c r="BH5586" s="63">
        <f t="shared" si="860"/>
        <v>5.8215377659757914</v>
      </c>
      <c r="BI5586" s="109">
        <f t="shared" si="862"/>
        <v>167400000</v>
      </c>
      <c r="BJ5586" s="203">
        <f t="shared" si="861"/>
        <v>3.7601903130818696E+24</v>
      </c>
    </row>
    <row r="5587" spans="53:62" s="174" customFormat="1" x14ac:dyDescent="0.35">
      <c r="BA5587" s="177">
        <v>5581</v>
      </c>
      <c r="BB5587" s="202">
        <f t="shared" si="854"/>
        <v>279050000</v>
      </c>
      <c r="BC5587" s="63">
        <f t="shared" si="855"/>
        <v>6563.8220116782522</v>
      </c>
      <c r="BD5587" s="63">
        <f t="shared" si="856"/>
        <v>6563.82201168558</v>
      </c>
      <c r="BE5587" s="63">
        <f t="shared" si="857"/>
        <v>145.53842789939466</v>
      </c>
      <c r="BF5587" s="63">
        <f t="shared" si="858"/>
        <v>145.53842854939467</v>
      </c>
      <c r="BG5587" s="63">
        <f t="shared" si="859"/>
        <v>5.8215371159757918</v>
      </c>
      <c r="BH5587" s="63">
        <f t="shared" si="860"/>
        <v>5.8215377659757914</v>
      </c>
      <c r="BI5587" s="109">
        <f t="shared" si="862"/>
        <v>167430000</v>
      </c>
      <c r="BJ5587" s="203">
        <f t="shared" si="861"/>
        <v>3.7603858688731932E+24</v>
      </c>
    </row>
    <row r="5588" spans="53:62" s="174" customFormat="1" x14ac:dyDescent="0.35">
      <c r="BA5588" s="177">
        <v>5582</v>
      </c>
      <c r="BB5588" s="202">
        <f t="shared" si="854"/>
        <v>279100000</v>
      </c>
      <c r="BC5588" s="63">
        <f t="shared" si="855"/>
        <v>6564.9914565362724</v>
      </c>
      <c r="BD5588" s="63">
        <f t="shared" si="856"/>
        <v>6564.9914565436029</v>
      </c>
      <c r="BE5588" s="63">
        <f t="shared" si="857"/>
        <v>145.53842789939466</v>
      </c>
      <c r="BF5588" s="63">
        <f t="shared" si="858"/>
        <v>145.53842854939467</v>
      </c>
      <c r="BG5588" s="63">
        <f t="shared" si="859"/>
        <v>5.8215371159757918</v>
      </c>
      <c r="BH5588" s="63">
        <f t="shared" si="860"/>
        <v>5.8215377659757914</v>
      </c>
      <c r="BI5588" s="109">
        <f t="shared" si="862"/>
        <v>167460000</v>
      </c>
      <c r="BJ5588" s="203">
        <f t="shared" si="861"/>
        <v>3.7605813505772287E+24</v>
      </c>
    </row>
    <row r="5589" spans="53:62" s="174" customFormat="1" x14ac:dyDescent="0.35">
      <c r="BA5589" s="177">
        <v>5583</v>
      </c>
      <c r="BB5589" s="202">
        <f t="shared" si="854"/>
        <v>279150000</v>
      </c>
      <c r="BC5589" s="63">
        <f t="shared" si="855"/>
        <v>6566.1608990183558</v>
      </c>
      <c r="BD5589" s="63">
        <f t="shared" si="856"/>
        <v>6566.1608990256873</v>
      </c>
      <c r="BE5589" s="63">
        <f t="shared" si="857"/>
        <v>145.53842789939466</v>
      </c>
      <c r="BF5589" s="63">
        <f t="shared" si="858"/>
        <v>145.53842854939467</v>
      </c>
      <c r="BG5589" s="63">
        <f t="shared" si="859"/>
        <v>5.8215371159757918</v>
      </c>
      <c r="BH5589" s="63">
        <f t="shared" si="860"/>
        <v>5.8215377659757914</v>
      </c>
      <c r="BI5589" s="109">
        <f t="shared" si="862"/>
        <v>167490000</v>
      </c>
      <c r="BJ5589" s="203">
        <f t="shared" si="861"/>
        <v>3.7607767582220429E+24</v>
      </c>
    </row>
    <row r="5590" spans="53:62" s="174" customFormat="1" x14ac:dyDescent="0.35">
      <c r="BA5590" s="177">
        <v>5584</v>
      </c>
      <c r="BB5590" s="202">
        <f t="shared" si="854"/>
        <v>279200000</v>
      </c>
      <c r="BC5590" s="63">
        <f t="shared" si="855"/>
        <v>6567.3303391244353</v>
      </c>
      <c r="BD5590" s="63">
        <f t="shared" si="856"/>
        <v>6567.3303391317677</v>
      </c>
      <c r="BE5590" s="63">
        <f t="shared" si="857"/>
        <v>145.53842789939466</v>
      </c>
      <c r="BF5590" s="63">
        <f t="shared" si="858"/>
        <v>145.53842854939467</v>
      </c>
      <c r="BG5590" s="63">
        <f t="shared" si="859"/>
        <v>5.8215371159757918</v>
      </c>
      <c r="BH5590" s="63">
        <f t="shared" si="860"/>
        <v>5.8215377659757914</v>
      </c>
      <c r="BI5590" s="109">
        <f t="shared" si="862"/>
        <v>167520000</v>
      </c>
      <c r="BJ5590" s="203">
        <f t="shared" si="861"/>
        <v>3.7609720918356946E+24</v>
      </c>
    </row>
    <row r="5591" spans="53:62" s="174" customFormat="1" x14ac:dyDescent="0.35">
      <c r="BA5591" s="177">
        <v>5585</v>
      </c>
      <c r="BB5591" s="202">
        <f t="shared" si="854"/>
        <v>279250000</v>
      </c>
      <c r="BC5591" s="63">
        <f t="shared" si="855"/>
        <v>6568.4997768545118</v>
      </c>
      <c r="BD5591" s="63">
        <f t="shared" si="856"/>
        <v>6568.4997768618459</v>
      </c>
      <c r="BE5591" s="63">
        <f t="shared" si="857"/>
        <v>145.53842789939466</v>
      </c>
      <c r="BF5591" s="63">
        <f t="shared" si="858"/>
        <v>145.53842854939467</v>
      </c>
      <c r="BG5591" s="63">
        <f t="shared" si="859"/>
        <v>5.8215371159757918</v>
      </c>
      <c r="BH5591" s="63">
        <f t="shared" si="860"/>
        <v>5.8215377659757914</v>
      </c>
      <c r="BI5591" s="109">
        <f t="shared" si="862"/>
        <v>167550000</v>
      </c>
      <c r="BJ5591" s="203">
        <f t="shared" si="861"/>
        <v>3.7611673514462308E+24</v>
      </c>
    </row>
    <row r="5592" spans="53:62" s="174" customFormat="1" x14ac:dyDescent="0.35">
      <c r="BA5592" s="177">
        <v>5586</v>
      </c>
      <c r="BB5592" s="202">
        <f t="shared" si="854"/>
        <v>279300000</v>
      </c>
      <c r="BC5592" s="63">
        <f t="shared" si="855"/>
        <v>6569.6692122085851</v>
      </c>
      <c r="BD5592" s="63">
        <f t="shared" si="856"/>
        <v>6569.6692122159202</v>
      </c>
      <c r="BE5592" s="63">
        <f t="shared" si="857"/>
        <v>145.53842789939466</v>
      </c>
      <c r="BF5592" s="63">
        <f t="shared" si="858"/>
        <v>145.53842854939467</v>
      </c>
      <c r="BG5592" s="63">
        <f t="shared" si="859"/>
        <v>5.8215371159757918</v>
      </c>
      <c r="BH5592" s="63">
        <f t="shared" si="860"/>
        <v>5.8215377659757914</v>
      </c>
      <c r="BI5592" s="109">
        <f t="shared" si="862"/>
        <v>167580000</v>
      </c>
      <c r="BJ5592" s="203">
        <f t="shared" si="861"/>
        <v>3.7613625370816881E+24</v>
      </c>
    </row>
    <row r="5593" spans="53:62" s="174" customFormat="1" x14ac:dyDescent="0.35">
      <c r="BA5593" s="177">
        <v>5587</v>
      </c>
      <c r="BB5593" s="202">
        <f t="shared" si="854"/>
        <v>279350000</v>
      </c>
      <c r="BC5593" s="63">
        <f t="shared" si="855"/>
        <v>6570.8386451866536</v>
      </c>
      <c r="BD5593" s="63">
        <f t="shared" si="856"/>
        <v>6570.8386451939914</v>
      </c>
      <c r="BE5593" s="63">
        <f t="shared" si="857"/>
        <v>145.53842789939466</v>
      </c>
      <c r="BF5593" s="63">
        <f t="shared" si="858"/>
        <v>145.53842854939467</v>
      </c>
      <c r="BG5593" s="63">
        <f t="shared" si="859"/>
        <v>5.8215371159757918</v>
      </c>
      <c r="BH5593" s="63">
        <f t="shared" si="860"/>
        <v>5.8215377659757914</v>
      </c>
      <c r="BI5593" s="109">
        <f t="shared" si="862"/>
        <v>167610000</v>
      </c>
      <c r="BJ5593" s="203">
        <f t="shared" si="861"/>
        <v>3.7615576487700915E+24</v>
      </c>
    </row>
    <row r="5594" spans="53:62" s="174" customFormat="1" x14ac:dyDescent="0.35">
      <c r="BA5594" s="177">
        <v>5588</v>
      </c>
      <c r="BB5594" s="202">
        <f t="shared" si="854"/>
        <v>279400000</v>
      </c>
      <c r="BC5594" s="63">
        <f t="shared" si="855"/>
        <v>6572.0080757887854</v>
      </c>
      <c r="BD5594" s="63">
        <f t="shared" si="856"/>
        <v>6572.0080757961241</v>
      </c>
      <c r="BE5594" s="63">
        <f t="shared" si="857"/>
        <v>145.53842789939466</v>
      </c>
      <c r="BF5594" s="63">
        <f t="shared" si="858"/>
        <v>145.53842854939467</v>
      </c>
      <c r="BG5594" s="63">
        <f t="shared" si="859"/>
        <v>5.8215371159757918</v>
      </c>
      <c r="BH5594" s="63">
        <f t="shared" si="860"/>
        <v>5.8215377659757914</v>
      </c>
      <c r="BI5594" s="109">
        <f t="shared" si="862"/>
        <v>167640000</v>
      </c>
      <c r="BJ5594" s="203">
        <f t="shared" si="861"/>
        <v>3.7617526865394568E+24</v>
      </c>
    </row>
    <row r="5595" spans="53:62" s="174" customFormat="1" x14ac:dyDescent="0.35">
      <c r="BA5595" s="177">
        <v>5589</v>
      </c>
      <c r="BB5595" s="202">
        <f t="shared" si="854"/>
        <v>279450000</v>
      </c>
      <c r="BC5595" s="63">
        <f t="shared" si="855"/>
        <v>6573.1775040149787</v>
      </c>
      <c r="BD5595" s="63">
        <f t="shared" si="856"/>
        <v>6573.1775040223183</v>
      </c>
      <c r="BE5595" s="63">
        <f t="shared" si="857"/>
        <v>145.53842789939466</v>
      </c>
      <c r="BF5595" s="63">
        <f t="shared" si="858"/>
        <v>145.53842854939467</v>
      </c>
      <c r="BG5595" s="63">
        <f t="shared" si="859"/>
        <v>5.8215371159757918</v>
      </c>
      <c r="BH5595" s="63">
        <f t="shared" si="860"/>
        <v>5.8215377659757914</v>
      </c>
      <c r="BI5595" s="109">
        <f t="shared" si="862"/>
        <v>167670000</v>
      </c>
      <c r="BJ5595" s="203">
        <f t="shared" si="861"/>
        <v>3.7619476504177881E+24</v>
      </c>
    </row>
    <row r="5596" spans="53:62" s="174" customFormat="1" x14ac:dyDescent="0.35">
      <c r="BA5596" s="177">
        <v>5590</v>
      </c>
      <c r="BB5596" s="202">
        <f t="shared" si="854"/>
        <v>279500000</v>
      </c>
      <c r="BC5596" s="63">
        <f t="shared" si="855"/>
        <v>6574.3469298651689</v>
      </c>
      <c r="BD5596" s="63">
        <f t="shared" si="856"/>
        <v>6574.3469298725086</v>
      </c>
      <c r="BE5596" s="63">
        <f t="shared" si="857"/>
        <v>145.53842789939466</v>
      </c>
      <c r="BF5596" s="63">
        <f t="shared" si="858"/>
        <v>145.53842854939467</v>
      </c>
      <c r="BG5596" s="63">
        <f t="shared" si="859"/>
        <v>5.8215371159757918</v>
      </c>
      <c r="BH5596" s="63">
        <f t="shared" si="860"/>
        <v>5.8215377659757914</v>
      </c>
      <c r="BI5596" s="109">
        <f t="shared" si="862"/>
        <v>167700000</v>
      </c>
      <c r="BJ5596" s="203">
        <f t="shared" si="861"/>
        <v>3.7621425404330799E+24</v>
      </c>
    </row>
    <row r="5597" spans="53:62" s="174" customFormat="1" x14ac:dyDescent="0.35">
      <c r="BA5597" s="177">
        <v>5591</v>
      </c>
      <c r="BB5597" s="202">
        <f t="shared" si="854"/>
        <v>279550000</v>
      </c>
      <c r="BC5597" s="63">
        <f t="shared" si="855"/>
        <v>6575.5163533393552</v>
      </c>
      <c r="BD5597" s="63">
        <f t="shared" si="856"/>
        <v>6575.5163533466966</v>
      </c>
      <c r="BE5597" s="63">
        <f t="shared" si="857"/>
        <v>145.53842789939466</v>
      </c>
      <c r="BF5597" s="63">
        <f t="shared" si="858"/>
        <v>145.53842854939467</v>
      </c>
      <c r="BG5597" s="63">
        <f t="shared" si="859"/>
        <v>5.8215371159757918</v>
      </c>
      <c r="BH5597" s="63">
        <f t="shared" si="860"/>
        <v>5.8215377659757914</v>
      </c>
      <c r="BI5597" s="109">
        <f t="shared" si="862"/>
        <v>167730000</v>
      </c>
      <c r="BJ5597" s="203">
        <f t="shared" si="861"/>
        <v>3.7623373566133158E+24</v>
      </c>
    </row>
    <row r="5598" spans="53:62" s="174" customFormat="1" x14ac:dyDescent="0.35">
      <c r="BA5598" s="177">
        <v>5592</v>
      </c>
      <c r="BB5598" s="202">
        <f t="shared" si="854"/>
        <v>279600000</v>
      </c>
      <c r="BC5598" s="63">
        <f t="shared" si="855"/>
        <v>6576.6857744376675</v>
      </c>
      <c r="BD5598" s="63">
        <f t="shared" si="856"/>
        <v>6576.6857744450099</v>
      </c>
      <c r="BE5598" s="63">
        <f t="shared" si="857"/>
        <v>145.53842789939466</v>
      </c>
      <c r="BF5598" s="63">
        <f t="shared" si="858"/>
        <v>145.53842854939467</v>
      </c>
      <c r="BG5598" s="63">
        <f t="shared" si="859"/>
        <v>5.8215371159757918</v>
      </c>
      <c r="BH5598" s="63">
        <f t="shared" si="860"/>
        <v>5.8215377659757914</v>
      </c>
      <c r="BI5598" s="109">
        <f t="shared" si="862"/>
        <v>167760000</v>
      </c>
      <c r="BJ5598" s="203">
        <f t="shared" si="861"/>
        <v>3.7625320989864676E+24</v>
      </c>
    </row>
    <row r="5599" spans="53:62" s="174" customFormat="1" x14ac:dyDescent="0.35">
      <c r="BA5599" s="177">
        <v>5593</v>
      </c>
      <c r="BB5599" s="202">
        <f t="shared" si="854"/>
        <v>279650000</v>
      </c>
      <c r="BC5599" s="63">
        <f t="shared" si="855"/>
        <v>6577.8551931599759</v>
      </c>
      <c r="BD5599" s="63">
        <f t="shared" si="856"/>
        <v>6577.8551931673201</v>
      </c>
      <c r="BE5599" s="63">
        <f t="shared" si="857"/>
        <v>145.53842789939466</v>
      </c>
      <c r="BF5599" s="63">
        <f t="shared" si="858"/>
        <v>145.53842854939467</v>
      </c>
      <c r="BG5599" s="63">
        <f t="shared" si="859"/>
        <v>5.8215371159757918</v>
      </c>
      <c r="BH5599" s="63">
        <f t="shared" si="860"/>
        <v>5.8215377659757914</v>
      </c>
      <c r="BI5599" s="109">
        <f t="shared" si="862"/>
        <v>167790000</v>
      </c>
      <c r="BJ5599" s="203">
        <f t="shared" si="861"/>
        <v>3.7627267675804984E+24</v>
      </c>
    </row>
    <row r="5600" spans="53:62" s="174" customFormat="1" x14ac:dyDescent="0.35">
      <c r="BA5600" s="177">
        <v>5594</v>
      </c>
      <c r="BB5600" s="202">
        <f t="shared" si="854"/>
        <v>279700000</v>
      </c>
      <c r="BC5600" s="63">
        <f t="shared" si="855"/>
        <v>6579.0246095063458</v>
      </c>
      <c r="BD5600" s="63">
        <f t="shared" si="856"/>
        <v>6579.0246095136918</v>
      </c>
      <c r="BE5600" s="63">
        <f t="shared" si="857"/>
        <v>145.53842789939466</v>
      </c>
      <c r="BF5600" s="63">
        <f t="shared" si="858"/>
        <v>145.53842854939467</v>
      </c>
      <c r="BG5600" s="63">
        <f t="shared" si="859"/>
        <v>5.8215371159757918</v>
      </c>
      <c r="BH5600" s="63">
        <f t="shared" si="860"/>
        <v>5.8215377659757914</v>
      </c>
      <c r="BI5600" s="109">
        <f t="shared" si="862"/>
        <v>167820000</v>
      </c>
      <c r="BJ5600" s="203">
        <f t="shared" si="861"/>
        <v>3.7629213624233592E+24</v>
      </c>
    </row>
    <row r="5601" spans="53:62" s="174" customFormat="1" x14ac:dyDescent="0.35">
      <c r="BA5601" s="177">
        <v>5595</v>
      </c>
      <c r="BB5601" s="202">
        <f t="shared" si="854"/>
        <v>279750000</v>
      </c>
      <c r="BC5601" s="63">
        <f t="shared" si="855"/>
        <v>6580.1940234767781</v>
      </c>
      <c r="BD5601" s="63">
        <f t="shared" si="856"/>
        <v>6580.194023484124</v>
      </c>
      <c r="BE5601" s="63">
        <f t="shared" si="857"/>
        <v>145.53842789939466</v>
      </c>
      <c r="BF5601" s="63">
        <f t="shared" si="858"/>
        <v>145.53842854939467</v>
      </c>
      <c r="BG5601" s="63">
        <f t="shared" si="859"/>
        <v>5.8215371159757918</v>
      </c>
      <c r="BH5601" s="63">
        <f t="shared" si="860"/>
        <v>5.8215377659757914</v>
      </c>
      <c r="BI5601" s="109">
        <f t="shared" si="862"/>
        <v>167850000</v>
      </c>
      <c r="BJ5601" s="203">
        <f t="shared" si="861"/>
        <v>3.763115883542992E+24</v>
      </c>
    </row>
    <row r="5602" spans="53:62" s="174" customFormat="1" x14ac:dyDescent="0.35">
      <c r="BA5602" s="177">
        <v>5596</v>
      </c>
      <c r="BB5602" s="202">
        <f t="shared" si="854"/>
        <v>279800000</v>
      </c>
      <c r="BC5602" s="63">
        <f t="shared" si="855"/>
        <v>6581.3634350712709</v>
      </c>
      <c r="BD5602" s="63">
        <f t="shared" si="856"/>
        <v>6581.3634350786187</v>
      </c>
      <c r="BE5602" s="63">
        <f t="shared" si="857"/>
        <v>145.53842789939466</v>
      </c>
      <c r="BF5602" s="63">
        <f t="shared" si="858"/>
        <v>145.53842854939467</v>
      </c>
      <c r="BG5602" s="63">
        <f t="shared" si="859"/>
        <v>5.8215371159757918</v>
      </c>
      <c r="BH5602" s="63">
        <f t="shared" si="860"/>
        <v>5.8215377659757914</v>
      </c>
      <c r="BI5602" s="109">
        <f t="shared" si="862"/>
        <v>167880000</v>
      </c>
      <c r="BJ5602" s="203">
        <f t="shared" si="861"/>
        <v>3.7633103309673259E+24</v>
      </c>
    </row>
    <row r="5603" spans="53:62" s="174" customFormat="1" x14ac:dyDescent="0.35">
      <c r="BA5603" s="177">
        <v>5597</v>
      </c>
      <c r="BB5603" s="202">
        <f t="shared" si="854"/>
        <v>279850000</v>
      </c>
      <c r="BC5603" s="63">
        <f t="shared" si="855"/>
        <v>6582.5328442898244</v>
      </c>
      <c r="BD5603" s="63">
        <f t="shared" si="856"/>
        <v>6582.5328442971741</v>
      </c>
      <c r="BE5603" s="63">
        <f t="shared" si="857"/>
        <v>145.53842789939466</v>
      </c>
      <c r="BF5603" s="63">
        <f t="shared" si="858"/>
        <v>145.53842854939467</v>
      </c>
      <c r="BG5603" s="63">
        <f t="shared" si="859"/>
        <v>5.8215371159757918</v>
      </c>
      <c r="BH5603" s="63">
        <f t="shared" si="860"/>
        <v>5.8215377659757914</v>
      </c>
      <c r="BI5603" s="109">
        <f t="shared" si="862"/>
        <v>167910000</v>
      </c>
      <c r="BJ5603" s="203">
        <f t="shared" si="861"/>
        <v>3.7635047047242814E+24</v>
      </c>
    </row>
    <row r="5604" spans="53:62" s="174" customFormat="1" x14ac:dyDescent="0.35">
      <c r="BA5604" s="177">
        <v>5598</v>
      </c>
      <c r="BB5604" s="202">
        <f t="shared" si="854"/>
        <v>279900000</v>
      </c>
      <c r="BC5604" s="63">
        <f t="shared" si="855"/>
        <v>6583.7022511325049</v>
      </c>
      <c r="BD5604" s="63">
        <f t="shared" si="856"/>
        <v>6583.7022511398563</v>
      </c>
      <c r="BE5604" s="63">
        <f t="shared" si="857"/>
        <v>145.53842789939466</v>
      </c>
      <c r="BF5604" s="63">
        <f t="shared" si="858"/>
        <v>145.53842854939467</v>
      </c>
      <c r="BG5604" s="63">
        <f t="shared" si="859"/>
        <v>5.8215371159757918</v>
      </c>
      <c r="BH5604" s="63">
        <f t="shared" si="860"/>
        <v>5.8215377659757914</v>
      </c>
      <c r="BI5604" s="109">
        <f t="shared" si="862"/>
        <v>167940000</v>
      </c>
      <c r="BJ5604" s="203">
        <f t="shared" si="861"/>
        <v>3.7636990048417678E+24</v>
      </c>
    </row>
    <row r="5605" spans="53:62" s="174" customFormat="1" x14ac:dyDescent="0.35">
      <c r="BA5605" s="177">
        <v>5599</v>
      </c>
      <c r="BB5605" s="202">
        <f t="shared" si="854"/>
        <v>279950000</v>
      </c>
      <c r="BC5605" s="63">
        <f t="shared" si="855"/>
        <v>6584.8716555991814</v>
      </c>
      <c r="BD5605" s="63">
        <f t="shared" si="856"/>
        <v>6584.8716556065347</v>
      </c>
      <c r="BE5605" s="63">
        <f t="shared" si="857"/>
        <v>145.53842789939466</v>
      </c>
      <c r="BF5605" s="63">
        <f t="shared" si="858"/>
        <v>145.53842854939467</v>
      </c>
      <c r="BG5605" s="63">
        <f t="shared" si="859"/>
        <v>5.8215371159757918</v>
      </c>
      <c r="BH5605" s="63">
        <f t="shared" si="860"/>
        <v>5.8215377659757914</v>
      </c>
      <c r="BI5605" s="109">
        <f t="shared" si="862"/>
        <v>167970000</v>
      </c>
      <c r="BJ5605" s="203">
        <f t="shared" si="861"/>
        <v>3.763893231347684E+24</v>
      </c>
    </row>
    <row r="5606" spans="53:62" s="174" customFormat="1" x14ac:dyDescent="0.35">
      <c r="BA5606" s="177">
        <v>5600</v>
      </c>
      <c r="BB5606" s="202">
        <f t="shared" si="854"/>
        <v>280000000</v>
      </c>
      <c r="BC5606" s="63">
        <f t="shared" si="855"/>
        <v>6586.0410576899858</v>
      </c>
      <c r="BD5606" s="63">
        <f t="shared" si="856"/>
        <v>6586.0410576973391</v>
      </c>
      <c r="BE5606" s="63">
        <f t="shared" si="857"/>
        <v>145.53842789939466</v>
      </c>
      <c r="BF5606" s="63">
        <f t="shared" si="858"/>
        <v>145.53842854939467</v>
      </c>
      <c r="BG5606" s="63">
        <f t="shared" si="859"/>
        <v>5.8215371159757918</v>
      </c>
      <c r="BH5606" s="63">
        <f t="shared" si="860"/>
        <v>5.8215377659757914</v>
      </c>
      <c r="BI5606" s="109">
        <f t="shared" si="862"/>
        <v>168000000</v>
      </c>
      <c r="BJ5606" s="203">
        <f t="shared" si="861"/>
        <v>3.7640873842699169E+24</v>
      </c>
    </row>
    <row r="5607" spans="53:62" s="174" customFormat="1" x14ac:dyDescent="0.35">
      <c r="BA5607" s="177">
        <v>5601</v>
      </c>
      <c r="BB5607" s="202">
        <f t="shared" si="854"/>
        <v>280050000</v>
      </c>
      <c r="BC5607" s="63">
        <f t="shared" si="855"/>
        <v>6587.2104574049145</v>
      </c>
      <c r="BD5607" s="63">
        <f t="shared" si="856"/>
        <v>6587.2104574122695</v>
      </c>
      <c r="BE5607" s="63">
        <f t="shared" si="857"/>
        <v>145.53842789939466</v>
      </c>
      <c r="BF5607" s="63">
        <f t="shared" si="858"/>
        <v>145.53842854939467</v>
      </c>
      <c r="BG5607" s="63">
        <f t="shared" si="859"/>
        <v>5.8215371159757918</v>
      </c>
      <c r="BH5607" s="63">
        <f t="shared" si="860"/>
        <v>5.8215377659757914</v>
      </c>
      <c r="BI5607" s="109">
        <f t="shared" si="862"/>
        <v>168030000</v>
      </c>
      <c r="BJ5607" s="203">
        <f t="shared" si="861"/>
        <v>3.764281463636346E+24</v>
      </c>
    </row>
    <row r="5608" spans="53:62" s="174" customFormat="1" x14ac:dyDescent="0.35">
      <c r="BA5608" s="177">
        <v>5602</v>
      </c>
      <c r="BB5608" s="202">
        <f t="shared" si="854"/>
        <v>280100000</v>
      </c>
      <c r="BC5608" s="63">
        <f t="shared" si="855"/>
        <v>6588.3798547439046</v>
      </c>
      <c r="BD5608" s="63">
        <f t="shared" si="856"/>
        <v>6588.3798547512615</v>
      </c>
      <c r="BE5608" s="63">
        <f t="shared" si="857"/>
        <v>145.53842789939466</v>
      </c>
      <c r="BF5608" s="63">
        <f t="shared" si="858"/>
        <v>145.53842854939467</v>
      </c>
      <c r="BG5608" s="63">
        <f t="shared" si="859"/>
        <v>5.8215371159757918</v>
      </c>
      <c r="BH5608" s="63">
        <f t="shared" si="860"/>
        <v>5.8215377659757914</v>
      </c>
      <c r="BI5608" s="109">
        <f t="shared" si="862"/>
        <v>168060000</v>
      </c>
      <c r="BJ5608" s="203">
        <f t="shared" si="861"/>
        <v>3.764475469474836E+24</v>
      </c>
    </row>
    <row r="5609" spans="53:62" s="174" customFormat="1" x14ac:dyDescent="0.35">
      <c r="BA5609" s="177">
        <v>5603</v>
      </c>
      <c r="BB5609" s="202">
        <f t="shared" si="854"/>
        <v>280150000</v>
      </c>
      <c r="BC5609" s="63">
        <f t="shared" si="855"/>
        <v>6589.5492497069581</v>
      </c>
      <c r="BD5609" s="63">
        <f t="shared" si="856"/>
        <v>6589.549249714315</v>
      </c>
      <c r="BE5609" s="63">
        <f t="shared" si="857"/>
        <v>145.53842789939466</v>
      </c>
      <c r="BF5609" s="63">
        <f t="shared" si="858"/>
        <v>145.53842854939467</v>
      </c>
      <c r="BG5609" s="63">
        <f t="shared" si="859"/>
        <v>5.8215371159757918</v>
      </c>
      <c r="BH5609" s="63">
        <f t="shared" si="860"/>
        <v>5.8215377659757914</v>
      </c>
      <c r="BI5609" s="109">
        <f t="shared" si="862"/>
        <v>168090000</v>
      </c>
      <c r="BJ5609" s="203">
        <f t="shared" si="861"/>
        <v>3.7646694018132453E+24</v>
      </c>
    </row>
    <row r="5610" spans="53:62" s="174" customFormat="1" x14ac:dyDescent="0.35">
      <c r="BA5610" s="177">
        <v>5604</v>
      </c>
      <c r="BB5610" s="202">
        <f t="shared" si="854"/>
        <v>280200000</v>
      </c>
      <c r="BC5610" s="63">
        <f t="shared" si="855"/>
        <v>6590.718642294135</v>
      </c>
      <c r="BD5610" s="63">
        <f t="shared" si="856"/>
        <v>6590.7186423014937</v>
      </c>
      <c r="BE5610" s="63">
        <f t="shared" si="857"/>
        <v>145.53842789939466</v>
      </c>
      <c r="BF5610" s="63">
        <f t="shared" si="858"/>
        <v>145.53842854939467</v>
      </c>
      <c r="BG5610" s="63">
        <f t="shared" si="859"/>
        <v>5.8215371159757918</v>
      </c>
      <c r="BH5610" s="63">
        <f t="shared" si="860"/>
        <v>5.8215377659757914</v>
      </c>
      <c r="BI5610" s="109">
        <f t="shared" si="862"/>
        <v>168120000</v>
      </c>
      <c r="BJ5610" s="203">
        <f t="shared" si="861"/>
        <v>3.7648632606794191E+24</v>
      </c>
    </row>
    <row r="5611" spans="53:62" s="174" customFormat="1" x14ac:dyDescent="0.35">
      <c r="BA5611" s="177">
        <v>5605</v>
      </c>
      <c r="BB5611" s="202">
        <f t="shared" si="854"/>
        <v>280250000</v>
      </c>
      <c r="BC5611" s="63">
        <f t="shared" si="855"/>
        <v>6591.8880325054379</v>
      </c>
      <c r="BD5611" s="63">
        <f t="shared" si="856"/>
        <v>6591.8880325127993</v>
      </c>
      <c r="BE5611" s="63">
        <f t="shared" si="857"/>
        <v>145.53842789939466</v>
      </c>
      <c r="BF5611" s="63">
        <f t="shared" si="858"/>
        <v>145.53842854939467</v>
      </c>
      <c r="BG5611" s="63">
        <f t="shared" si="859"/>
        <v>5.8215371159757918</v>
      </c>
      <c r="BH5611" s="63">
        <f t="shared" si="860"/>
        <v>5.8215377659757914</v>
      </c>
      <c r="BI5611" s="109">
        <f t="shared" si="862"/>
        <v>168150000</v>
      </c>
      <c r="BJ5611" s="203">
        <f t="shared" si="861"/>
        <v>3.7650570461011925E+24</v>
      </c>
    </row>
    <row r="5612" spans="53:62" s="174" customFormat="1" x14ac:dyDescent="0.35">
      <c r="BA5612" s="177">
        <v>5606</v>
      </c>
      <c r="BB5612" s="202">
        <f t="shared" si="854"/>
        <v>280300000</v>
      </c>
      <c r="BC5612" s="63">
        <f t="shared" si="855"/>
        <v>6593.0574203408041</v>
      </c>
      <c r="BD5612" s="63">
        <f t="shared" si="856"/>
        <v>6593.0574203481656</v>
      </c>
      <c r="BE5612" s="63">
        <f t="shared" si="857"/>
        <v>145.53842789939466</v>
      </c>
      <c r="BF5612" s="63">
        <f t="shared" si="858"/>
        <v>145.53842854939467</v>
      </c>
      <c r="BG5612" s="63">
        <f t="shared" si="859"/>
        <v>5.8215371159757918</v>
      </c>
      <c r="BH5612" s="63">
        <f t="shared" si="860"/>
        <v>5.8215377659757914</v>
      </c>
      <c r="BI5612" s="109">
        <f t="shared" si="862"/>
        <v>168180000</v>
      </c>
      <c r="BJ5612" s="203">
        <f t="shared" si="861"/>
        <v>3.7652507581063895E+24</v>
      </c>
    </row>
    <row r="5613" spans="53:62" s="174" customFormat="1" x14ac:dyDescent="0.35">
      <c r="BA5613" s="177">
        <v>5607</v>
      </c>
      <c r="BB5613" s="202">
        <f t="shared" si="854"/>
        <v>280350000</v>
      </c>
      <c r="BC5613" s="63">
        <f t="shared" si="855"/>
        <v>6594.226805800361</v>
      </c>
      <c r="BD5613" s="63">
        <f t="shared" si="856"/>
        <v>6594.2268058077234</v>
      </c>
      <c r="BE5613" s="63">
        <f t="shared" si="857"/>
        <v>145.53842789939466</v>
      </c>
      <c r="BF5613" s="63">
        <f t="shared" si="858"/>
        <v>145.53842854939467</v>
      </c>
      <c r="BG5613" s="63">
        <f t="shared" si="859"/>
        <v>5.8215371159757918</v>
      </c>
      <c r="BH5613" s="63">
        <f t="shared" si="860"/>
        <v>5.8215377659757914</v>
      </c>
      <c r="BI5613" s="109">
        <f t="shared" si="862"/>
        <v>168210000</v>
      </c>
      <c r="BJ5613" s="203">
        <f t="shared" si="861"/>
        <v>3.7654443967228264E+24</v>
      </c>
    </row>
    <row r="5614" spans="53:62" s="174" customFormat="1" x14ac:dyDescent="0.35">
      <c r="BA5614" s="177">
        <v>5608</v>
      </c>
      <c r="BB5614" s="202">
        <f t="shared" si="854"/>
        <v>280400000</v>
      </c>
      <c r="BC5614" s="63">
        <f t="shared" si="855"/>
        <v>6595.3961888839785</v>
      </c>
      <c r="BD5614" s="63">
        <f t="shared" si="856"/>
        <v>6595.3961888913418</v>
      </c>
      <c r="BE5614" s="63">
        <f t="shared" si="857"/>
        <v>145.53842789939466</v>
      </c>
      <c r="BF5614" s="63">
        <f t="shared" si="858"/>
        <v>145.53842854939467</v>
      </c>
      <c r="BG5614" s="63">
        <f t="shared" si="859"/>
        <v>5.8215371159757918</v>
      </c>
      <c r="BH5614" s="63">
        <f t="shared" si="860"/>
        <v>5.8215377659757914</v>
      </c>
      <c r="BI5614" s="109">
        <f t="shared" si="862"/>
        <v>168240000</v>
      </c>
      <c r="BJ5614" s="203">
        <f t="shared" si="861"/>
        <v>3.7656379619783051E+24</v>
      </c>
    </row>
    <row r="5615" spans="53:62" s="174" customFormat="1" x14ac:dyDescent="0.35">
      <c r="BA5615" s="177">
        <v>5609</v>
      </c>
      <c r="BB5615" s="202">
        <f t="shared" si="854"/>
        <v>280450000</v>
      </c>
      <c r="BC5615" s="63">
        <f t="shared" si="855"/>
        <v>6596.5655695917203</v>
      </c>
      <c r="BD5615" s="63">
        <f t="shared" si="856"/>
        <v>6596.5655695990863</v>
      </c>
      <c r="BE5615" s="63">
        <f t="shared" si="857"/>
        <v>145.53842789939466</v>
      </c>
      <c r="BF5615" s="63">
        <f t="shared" si="858"/>
        <v>145.53842854939467</v>
      </c>
      <c r="BG5615" s="63">
        <f t="shared" si="859"/>
        <v>5.8215371159757918</v>
      </c>
      <c r="BH5615" s="63">
        <f t="shared" si="860"/>
        <v>5.8215377659757914</v>
      </c>
      <c r="BI5615" s="109">
        <f t="shared" si="862"/>
        <v>168270000</v>
      </c>
      <c r="BJ5615" s="203">
        <f t="shared" si="861"/>
        <v>3.7658314539006199E+24</v>
      </c>
    </row>
    <row r="5616" spans="53:62" s="174" customFormat="1" x14ac:dyDescent="0.35">
      <c r="BA5616" s="177">
        <v>5610</v>
      </c>
      <c r="BB5616" s="202">
        <f t="shared" si="854"/>
        <v>280500000</v>
      </c>
      <c r="BC5616" s="63">
        <f t="shared" si="855"/>
        <v>6597.7349479235918</v>
      </c>
      <c r="BD5616" s="63">
        <f t="shared" si="856"/>
        <v>6597.7349479309569</v>
      </c>
      <c r="BE5616" s="63">
        <f t="shared" si="857"/>
        <v>145.53842789939466</v>
      </c>
      <c r="BF5616" s="63">
        <f t="shared" si="858"/>
        <v>145.53842854939467</v>
      </c>
      <c r="BG5616" s="63">
        <f t="shared" si="859"/>
        <v>5.8215371159757918</v>
      </c>
      <c r="BH5616" s="63">
        <f t="shared" si="860"/>
        <v>5.8215377659757914</v>
      </c>
      <c r="BI5616" s="109">
        <f t="shared" si="862"/>
        <v>168300000</v>
      </c>
      <c r="BJ5616" s="203">
        <f t="shared" si="861"/>
        <v>3.7660248725175528E+24</v>
      </c>
    </row>
    <row r="5617" spans="53:62" s="174" customFormat="1" x14ac:dyDescent="0.35">
      <c r="BA5617" s="177">
        <v>5611</v>
      </c>
      <c r="BB5617" s="202">
        <f t="shared" si="854"/>
        <v>280550000</v>
      </c>
      <c r="BC5617" s="63">
        <f t="shared" si="855"/>
        <v>6598.9043238796512</v>
      </c>
      <c r="BD5617" s="63">
        <f t="shared" si="856"/>
        <v>6598.9043238870181</v>
      </c>
      <c r="BE5617" s="63">
        <f t="shared" si="857"/>
        <v>145.53842789939466</v>
      </c>
      <c r="BF5617" s="63">
        <f t="shared" si="858"/>
        <v>145.53842854939467</v>
      </c>
      <c r="BG5617" s="63">
        <f t="shared" si="859"/>
        <v>5.8215371159757918</v>
      </c>
      <c r="BH5617" s="63">
        <f t="shared" si="860"/>
        <v>5.8215377659757914</v>
      </c>
      <c r="BI5617" s="109">
        <f t="shared" si="862"/>
        <v>168330000</v>
      </c>
      <c r="BJ5617" s="203">
        <f t="shared" si="861"/>
        <v>3.7662182178568761E+24</v>
      </c>
    </row>
    <row r="5618" spans="53:62" s="174" customFormat="1" x14ac:dyDescent="0.35">
      <c r="BA5618" s="177">
        <v>5612</v>
      </c>
      <c r="BB5618" s="202">
        <f t="shared" si="854"/>
        <v>280600000</v>
      </c>
      <c r="BC5618" s="63">
        <f t="shared" si="855"/>
        <v>6600.0736974598358</v>
      </c>
      <c r="BD5618" s="63">
        <f t="shared" si="856"/>
        <v>6600.0736974672054</v>
      </c>
      <c r="BE5618" s="63">
        <f t="shared" si="857"/>
        <v>145.53842789939466</v>
      </c>
      <c r="BF5618" s="63">
        <f t="shared" si="858"/>
        <v>145.53842854939467</v>
      </c>
      <c r="BG5618" s="63">
        <f t="shared" si="859"/>
        <v>5.8215371159757918</v>
      </c>
      <c r="BH5618" s="63">
        <f t="shared" si="860"/>
        <v>5.8215377659757914</v>
      </c>
      <c r="BI5618" s="109">
        <f t="shared" si="862"/>
        <v>168360000</v>
      </c>
      <c r="BJ5618" s="203">
        <f t="shared" si="861"/>
        <v>3.7664114899463509E+24</v>
      </c>
    </row>
    <row r="5619" spans="53:62" s="174" customFormat="1" x14ac:dyDescent="0.35">
      <c r="BA5619" s="177">
        <v>5613</v>
      </c>
      <c r="BB5619" s="202">
        <f t="shared" si="854"/>
        <v>280650000</v>
      </c>
      <c r="BC5619" s="63">
        <f t="shared" si="855"/>
        <v>6601.2430686641492</v>
      </c>
      <c r="BD5619" s="63">
        <f t="shared" si="856"/>
        <v>6601.2430686715188</v>
      </c>
      <c r="BE5619" s="63">
        <f t="shared" si="857"/>
        <v>145.53842789939466</v>
      </c>
      <c r="BF5619" s="63">
        <f t="shared" si="858"/>
        <v>145.53842854939467</v>
      </c>
      <c r="BG5619" s="63">
        <f t="shared" si="859"/>
        <v>5.8215371159757918</v>
      </c>
      <c r="BH5619" s="63">
        <f t="shared" si="860"/>
        <v>5.8215377659757914</v>
      </c>
      <c r="BI5619" s="109">
        <f t="shared" si="862"/>
        <v>168390000</v>
      </c>
      <c r="BJ5619" s="203">
        <f t="shared" si="861"/>
        <v>3.7666046888137291E+24</v>
      </c>
    </row>
    <row r="5620" spans="53:62" s="174" customFormat="1" x14ac:dyDescent="0.35">
      <c r="BA5620" s="177">
        <v>5614</v>
      </c>
      <c r="BB5620" s="202">
        <f t="shared" si="854"/>
        <v>280700000</v>
      </c>
      <c r="BC5620" s="63">
        <f t="shared" si="855"/>
        <v>6602.4124374925877</v>
      </c>
      <c r="BD5620" s="63">
        <f t="shared" si="856"/>
        <v>6602.4124374999583</v>
      </c>
      <c r="BE5620" s="63">
        <f t="shared" si="857"/>
        <v>145.53842789939466</v>
      </c>
      <c r="BF5620" s="63">
        <f t="shared" si="858"/>
        <v>145.53842854939467</v>
      </c>
      <c r="BG5620" s="63">
        <f t="shared" si="859"/>
        <v>5.8215371159757918</v>
      </c>
      <c r="BH5620" s="63">
        <f t="shared" si="860"/>
        <v>5.8215377659757914</v>
      </c>
      <c r="BI5620" s="109">
        <f t="shared" si="862"/>
        <v>168420000</v>
      </c>
      <c r="BJ5620" s="203">
        <f t="shared" si="861"/>
        <v>3.7667978144867504E+24</v>
      </c>
    </row>
    <row r="5621" spans="53:62" s="174" customFormat="1" x14ac:dyDescent="0.35">
      <c r="BA5621" s="177">
        <v>5615</v>
      </c>
      <c r="BB5621" s="202">
        <f t="shared" si="854"/>
        <v>280750000</v>
      </c>
      <c r="BC5621" s="63">
        <f t="shared" si="855"/>
        <v>6603.5818039452142</v>
      </c>
      <c r="BD5621" s="63">
        <f t="shared" si="856"/>
        <v>6603.5818039525884</v>
      </c>
      <c r="BE5621" s="63">
        <f t="shared" si="857"/>
        <v>145.53842789939466</v>
      </c>
      <c r="BF5621" s="63">
        <f t="shared" si="858"/>
        <v>145.53842854939467</v>
      </c>
      <c r="BG5621" s="63">
        <f t="shared" si="859"/>
        <v>5.8215371159757918</v>
      </c>
      <c r="BH5621" s="63">
        <f t="shared" si="860"/>
        <v>5.8215377659757914</v>
      </c>
      <c r="BI5621" s="109">
        <f t="shared" si="862"/>
        <v>168450000</v>
      </c>
      <c r="BJ5621" s="203">
        <f t="shared" si="861"/>
        <v>3.7669908669931457E+24</v>
      </c>
    </row>
    <row r="5622" spans="53:62" s="174" customFormat="1" x14ac:dyDescent="0.35">
      <c r="BA5622" s="177">
        <v>5616</v>
      </c>
      <c r="BB5622" s="202">
        <f t="shared" si="854"/>
        <v>280800000</v>
      </c>
      <c r="BC5622" s="63">
        <f t="shared" si="855"/>
        <v>6604.7511680219704</v>
      </c>
      <c r="BD5622" s="63">
        <f t="shared" si="856"/>
        <v>6604.7511680293446</v>
      </c>
      <c r="BE5622" s="63">
        <f t="shared" si="857"/>
        <v>145.53842789939466</v>
      </c>
      <c r="BF5622" s="63">
        <f t="shared" si="858"/>
        <v>145.53842854939467</v>
      </c>
      <c r="BG5622" s="63">
        <f t="shared" si="859"/>
        <v>5.8215371159757918</v>
      </c>
      <c r="BH5622" s="63">
        <f t="shared" si="860"/>
        <v>5.8215377659757914</v>
      </c>
      <c r="BI5622" s="109">
        <f t="shared" si="862"/>
        <v>168480000</v>
      </c>
      <c r="BJ5622" s="203">
        <f t="shared" si="861"/>
        <v>3.7671838463606346E+24</v>
      </c>
    </row>
    <row r="5623" spans="53:62" s="174" customFormat="1" x14ac:dyDescent="0.35">
      <c r="BA5623" s="177">
        <v>5617</v>
      </c>
      <c r="BB5623" s="202">
        <f t="shared" si="854"/>
        <v>280850000</v>
      </c>
      <c r="BC5623" s="63">
        <f t="shared" si="855"/>
        <v>6605.9205297229155</v>
      </c>
      <c r="BD5623" s="63">
        <f t="shared" si="856"/>
        <v>6605.9205297302915</v>
      </c>
      <c r="BE5623" s="63">
        <f t="shared" si="857"/>
        <v>145.53842789939466</v>
      </c>
      <c r="BF5623" s="63">
        <f t="shared" si="858"/>
        <v>145.53842854939467</v>
      </c>
      <c r="BG5623" s="63">
        <f t="shared" si="859"/>
        <v>5.8215371159757918</v>
      </c>
      <c r="BH5623" s="63">
        <f t="shared" si="860"/>
        <v>5.8215377659757914</v>
      </c>
      <c r="BI5623" s="109">
        <f t="shared" si="862"/>
        <v>168510000</v>
      </c>
      <c r="BJ5623" s="203">
        <f t="shared" si="861"/>
        <v>3.7673767526169252E+24</v>
      </c>
    </row>
    <row r="5624" spans="53:62" s="174" customFormat="1" x14ac:dyDescent="0.35">
      <c r="BA5624" s="177">
        <v>5618</v>
      </c>
      <c r="BB5624" s="202">
        <f t="shared" si="854"/>
        <v>280900000</v>
      </c>
      <c r="BC5624" s="63">
        <f t="shared" si="855"/>
        <v>6607.0898890480512</v>
      </c>
      <c r="BD5624" s="63">
        <f t="shared" si="856"/>
        <v>6607.0898890554281</v>
      </c>
      <c r="BE5624" s="63">
        <f t="shared" si="857"/>
        <v>145.53842789939466</v>
      </c>
      <c r="BF5624" s="63">
        <f t="shared" si="858"/>
        <v>145.53842854939467</v>
      </c>
      <c r="BG5624" s="63">
        <f t="shared" si="859"/>
        <v>5.8215371159757918</v>
      </c>
      <c r="BH5624" s="63">
        <f t="shared" si="860"/>
        <v>5.8215377659757914</v>
      </c>
      <c r="BI5624" s="109">
        <f t="shared" si="862"/>
        <v>168540000</v>
      </c>
      <c r="BJ5624" s="203">
        <f t="shared" si="861"/>
        <v>3.7675695857897163E+24</v>
      </c>
    </row>
    <row r="5625" spans="53:62" s="174" customFormat="1" x14ac:dyDescent="0.35">
      <c r="BA5625" s="177">
        <v>5619</v>
      </c>
      <c r="BB5625" s="202">
        <f t="shared" si="854"/>
        <v>280950000</v>
      </c>
      <c r="BC5625" s="63">
        <f t="shared" si="855"/>
        <v>6608.259245997313</v>
      </c>
      <c r="BD5625" s="63">
        <f t="shared" si="856"/>
        <v>6608.2592460046917</v>
      </c>
      <c r="BE5625" s="63">
        <f t="shared" si="857"/>
        <v>145.53842789939466</v>
      </c>
      <c r="BF5625" s="63">
        <f t="shared" si="858"/>
        <v>145.53842854939467</v>
      </c>
      <c r="BG5625" s="63">
        <f t="shared" si="859"/>
        <v>5.8215371159757918</v>
      </c>
      <c r="BH5625" s="63">
        <f t="shared" si="860"/>
        <v>5.8215377659757914</v>
      </c>
      <c r="BI5625" s="109">
        <f t="shared" si="862"/>
        <v>168570000</v>
      </c>
      <c r="BJ5625" s="203">
        <f t="shared" si="861"/>
        <v>3.7677623459066968E+24</v>
      </c>
    </row>
    <row r="5626" spans="53:62" s="174" customFormat="1" x14ac:dyDescent="0.35">
      <c r="BA5626" s="177">
        <v>5620</v>
      </c>
      <c r="BB5626" s="202">
        <f t="shared" si="854"/>
        <v>281000000</v>
      </c>
      <c r="BC5626" s="63">
        <f t="shared" si="855"/>
        <v>6609.4286005707654</v>
      </c>
      <c r="BD5626" s="63">
        <f t="shared" si="856"/>
        <v>6609.428600578146</v>
      </c>
      <c r="BE5626" s="63">
        <f t="shared" si="857"/>
        <v>145.53842789939466</v>
      </c>
      <c r="BF5626" s="63">
        <f t="shared" si="858"/>
        <v>145.53842854939467</v>
      </c>
      <c r="BG5626" s="63">
        <f t="shared" si="859"/>
        <v>5.8215371159757918</v>
      </c>
      <c r="BH5626" s="63">
        <f t="shared" si="860"/>
        <v>5.8215377659757914</v>
      </c>
      <c r="BI5626" s="109">
        <f t="shared" si="862"/>
        <v>168600000</v>
      </c>
      <c r="BJ5626" s="203">
        <f t="shared" si="861"/>
        <v>3.7679550329955431E+24</v>
      </c>
    </row>
    <row r="5627" spans="53:62" s="174" customFormat="1" x14ac:dyDescent="0.35">
      <c r="BA5627" s="177">
        <v>5621</v>
      </c>
      <c r="BB5627" s="202">
        <f t="shared" si="854"/>
        <v>281050000</v>
      </c>
      <c r="BC5627" s="63">
        <f t="shared" si="855"/>
        <v>6610.597952768474</v>
      </c>
      <c r="BD5627" s="63">
        <f t="shared" si="856"/>
        <v>6610.5979527758545</v>
      </c>
      <c r="BE5627" s="63">
        <f t="shared" si="857"/>
        <v>145.53842789939466</v>
      </c>
      <c r="BF5627" s="63">
        <f t="shared" si="858"/>
        <v>145.53842854939467</v>
      </c>
      <c r="BG5627" s="63">
        <f t="shared" si="859"/>
        <v>5.8215371159757918</v>
      </c>
      <c r="BH5627" s="63">
        <f t="shared" si="860"/>
        <v>5.8215377659757914</v>
      </c>
      <c r="BI5627" s="109">
        <f t="shared" si="862"/>
        <v>168630000</v>
      </c>
      <c r="BJ5627" s="203">
        <f t="shared" si="861"/>
        <v>3.7681476470839228E+24</v>
      </c>
    </row>
    <row r="5628" spans="53:62" s="174" customFormat="1" x14ac:dyDescent="0.35">
      <c r="BA5628" s="177">
        <v>5622</v>
      </c>
      <c r="BB5628" s="202">
        <f t="shared" si="854"/>
        <v>281100000</v>
      </c>
      <c r="BC5628" s="63">
        <f t="shared" si="855"/>
        <v>6611.7673025903096</v>
      </c>
      <c r="BD5628" s="63">
        <f t="shared" si="856"/>
        <v>6611.7673025976901</v>
      </c>
      <c r="BE5628" s="63">
        <f t="shared" si="857"/>
        <v>145.53842789939466</v>
      </c>
      <c r="BF5628" s="63">
        <f t="shared" si="858"/>
        <v>145.53842854939467</v>
      </c>
      <c r="BG5628" s="63">
        <f t="shared" si="859"/>
        <v>5.8215371159757918</v>
      </c>
      <c r="BH5628" s="63">
        <f t="shared" si="860"/>
        <v>5.8215377659757914</v>
      </c>
      <c r="BI5628" s="109">
        <f t="shared" si="862"/>
        <v>168660000</v>
      </c>
      <c r="BJ5628" s="203">
        <f t="shared" si="861"/>
        <v>3.7683401881994928E+24</v>
      </c>
    </row>
    <row r="5629" spans="53:62" s="174" customFormat="1" x14ac:dyDescent="0.35">
      <c r="BA5629" s="177">
        <v>5623</v>
      </c>
      <c r="BB5629" s="202">
        <f t="shared" si="854"/>
        <v>281150000</v>
      </c>
      <c r="BC5629" s="63">
        <f t="shared" si="855"/>
        <v>6612.936650036333</v>
      </c>
      <c r="BD5629" s="63">
        <f t="shared" si="856"/>
        <v>6612.9366500437163</v>
      </c>
      <c r="BE5629" s="63">
        <f t="shared" si="857"/>
        <v>145.53842789939466</v>
      </c>
      <c r="BF5629" s="63">
        <f t="shared" si="858"/>
        <v>145.53842854939467</v>
      </c>
      <c r="BG5629" s="63">
        <f t="shared" si="859"/>
        <v>5.8215371159757918</v>
      </c>
      <c r="BH5629" s="63">
        <f t="shared" si="860"/>
        <v>5.8215377659757914</v>
      </c>
      <c r="BI5629" s="109">
        <f t="shared" si="862"/>
        <v>168690000</v>
      </c>
      <c r="BJ5629" s="203">
        <f t="shared" si="861"/>
        <v>3.7685326563698993E+24</v>
      </c>
    </row>
    <row r="5630" spans="53:62" s="174" customFormat="1" x14ac:dyDescent="0.35">
      <c r="BA5630" s="177">
        <v>5624</v>
      </c>
      <c r="BB5630" s="202">
        <f t="shared" si="854"/>
        <v>281200000</v>
      </c>
      <c r="BC5630" s="63">
        <f t="shared" si="855"/>
        <v>6614.1059951065472</v>
      </c>
      <c r="BD5630" s="63">
        <f t="shared" si="856"/>
        <v>6614.1059951139323</v>
      </c>
      <c r="BE5630" s="63">
        <f t="shared" si="857"/>
        <v>145.53842789939466</v>
      </c>
      <c r="BF5630" s="63">
        <f t="shared" si="858"/>
        <v>145.53842854939467</v>
      </c>
      <c r="BG5630" s="63">
        <f t="shared" si="859"/>
        <v>5.8215371159757918</v>
      </c>
      <c r="BH5630" s="63">
        <f t="shared" si="860"/>
        <v>5.8215377659757914</v>
      </c>
      <c r="BI5630" s="109">
        <f t="shared" si="862"/>
        <v>168720000</v>
      </c>
      <c r="BJ5630" s="203">
        <f t="shared" si="861"/>
        <v>3.7687250516227772E+24</v>
      </c>
    </row>
    <row r="5631" spans="53:62" s="174" customFormat="1" x14ac:dyDescent="0.35">
      <c r="BA5631" s="177">
        <v>5625</v>
      </c>
      <c r="BB5631" s="202">
        <f t="shared" si="854"/>
        <v>281250000</v>
      </c>
      <c r="BC5631" s="63">
        <f t="shared" si="855"/>
        <v>6615.2753378009547</v>
      </c>
      <c r="BD5631" s="63">
        <f t="shared" si="856"/>
        <v>6615.2753378083398</v>
      </c>
      <c r="BE5631" s="63">
        <f t="shared" si="857"/>
        <v>145.53842789939466</v>
      </c>
      <c r="BF5631" s="63">
        <f t="shared" si="858"/>
        <v>145.53842854939467</v>
      </c>
      <c r="BG5631" s="63">
        <f t="shared" si="859"/>
        <v>5.8215371159757918</v>
      </c>
      <c r="BH5631" s="63">
        <f t="shared" si="860"/>
        <v>5.8215377659757914</v>
      </c>
      <c r="BI5631" s="109">
        <f t="shared" si="862"/>
        <v>168750000</v>
      </c>
      <c r="BJ5631" s="203">
        <f t="shared" si="861"/>
        <v>3.7689173739857521E+24</v>
      </c>
    </row>
    <row r="5632" spans="53:62" s="174" customFormat="1" x14ac:dyDescent="0.35">
      <c r="BA5632" s="177">
        <v>5626</v>
      </c>
      <c r="BB5632" s="202">
        <f t="shared" si="854"/>
        <v>281300000</v>
      </c>
      <c r="BC5632" s="63">
        <f t="shared" si="855"/>
        <v>6616.4446781196148</v>
      </c>
      <c r="BD5632" s="63">
        <f t="shared" si="856"/>
        <v>6616.4446781270017</v>
      </c>
      <c r="BE5632" s="63">
        <f t="shared" si="857"/>
        <v>145.53842789939466</v>
      </c>
      <c r="BF5632" s="63">
        <f t="shared" si="858"/>
        <v>145.53842854939467</v>
      </c>
      <c r="BG5632" s="63">
        <f t="shared" si="859"/>
        <v>5.8215371159757918</v>
      </c>
      <c r="BH5632" s="63">
        <f t="shared" si="860"/>
        <v>5.8215377659757914</v>
      </c>
      <c r="BI5632" s="109">
        <f t="shared" si="862"/>
        <v>168780000</v>
      </c>
      <c r="BJ5632" s="203">
        <f t="shared" si="861"/>
        <v>3.7691096234864382E+24</v>
      </c>
    </row>
    <row r="5633" spans="53:62" s="174" customFormat="1" x14ac:dyDescent="0.35">
      <c r="BA5633" s="177">
        <v>5627</v>
      </c>
      <c r="BB5633" s="202">
        <f t="shared" si="854"/>
        <v>281350000</v>
      </c>
      <c r="BC5633" s="63">
        <f t="shared" si="855"/>
        <v>6617.6140160624664</v>
      </c>
      <c r="BD5633" s="63">
        <f t="shared" si="856"/>
        <v>6617.6140160698551</v>
      </c>
      <c r="BE5633" s="63">
        <f t="shared" si="857"/>
        <v>145.53842789939466</v>
      </c>
      <c r="BF5633" s="63">
        <f t="shared" si="858"/>
        <v>145.53842854939467</v>
      </c>
      <c r="BG5633" s="63">
        <f t="shared" si="859"/>
        <v>5.8215371159757918</v>
      </c>
      <c r="BH5633" s="63">
        <f t="shared" si="860"/>
        <v>5.8215377659757914</v>
      </c>
      <c r="BI5633" s="109">
        <f t="shared" si="862"/>
        <v>168810000</v>
      </c>
      <c r="BJ5633" s="203">
        <f t="shared" si="861"/>
        <v>3.7693018001524402E+24</v>
      </c>
    </row>
    <row r="5634" spans="53:62" s="174" customFormat="1" x14ac:dyDescent="0.35">
      <c r="BA5634" s="177">
        <v>5628</v>
      </c>
      <c r="BB5634" s="202">
        <f t="shared" si="854"/>
        <v>281400000</v>
      </c>
      <c r="BC5634" s="63">
        <f t="shared" si="855"/>
        <v>6618.7833516295723</v>
      </c>
      <c r="BD5634" s="63">
        <f t="shared" si="856"/>
        <v>6618.7833516369637</v>
      </c>
      <c r="BE5634" s="63">
        <f t="shared" si="857"/>
        <v>145.53842789939466</v>
      </c>
      <c r="BF5634" s="63">
        <f t="shared" si="858"/>
        <v>145.53842854939467</v>
      </c>
      <c r="BG5634" s="63">
        <f t="shared" si="859"/>
        <v>5.8215371159757918</v>
      </c>
      <c r="BH5634" s="63">
        <f t="shared" si="860"/>
        <v>5.8215377659757914</v>
      </c>
      <c r="BI5634" s="109">
        <f t="shared" si="862"/>
        <v>168840000</v>
      </c>
      <c r="BJ5634" s="203">
        <f t="shared" si="861"/>
        <v>3.7694939040113522E+24</v>
      </c>
    </row>
    <row r="5635" spans="53:62" s="174" customFormat="1" x14ac:dyDescent="0.35">
      <c r="BA5635" s="177">
        <v>5629</v>
      </c>
      <c r="BB5635" s="202">
        <f t="shared" si="854"/>
        <v>281450000</v>
      </c>
      <c r="BC5635" s="63">
        <f t="shared" si="855"/>
        <v>6619.9526848208716</v>
      </c>
      <c r="BD5635" s="63">
        <f t="shared" si="856"/>
        <v>6619.9526848282621</v>
      </c>
      <c r="BE5635" s="63">
        <f t="shared" si="857"/>
        <v>145.53842789939466</v>
      </c>
      <c r="BF5635" s="63">
        <f t="shared" si="858"/>
        <v>145.53842854939467</v>
      </c>
      <c r="BG5635" s="63">
        <f t="shared" si="859"/>
        <v>5.8215371159757918</v>
      </c>
      <c r="BH5635" s="63">
        <f t="shared" si="860"/>
        <v>5.8215377659757914</v>
      </c>
      <c r="BI5635" s="109">
        <f t="shared" si="862"/>
        <v>168870000</v>
      </c>
      <c r="BJ5635" s="203">
        <f t="shared" si="861"/>
        <v>3.7696859350907576E+24</v>
      </c>
    </row>
    <row r="5636" spans="53:62" s="174" customFormat="1" x14ac:dyDescent="0.35">
      <c r="BA5636" s="177">
        <v>5630</v>
      </c>
      <c r="BB5636" s="202">
        <f t="shared" si="854"/>
        <v>281500000</v>
      </c>
      <c r="BC5636" s="63">
        <f t="shared" si="855"/>
        <v>6621.1220156363597</v>
      </c>
      <c r="BD5636" s="63">
        <f t="shared" si="856"/>
        <v>6621.1220156437521</v>
      </c>
      <c r="BE5636" s="63">
        <f t="shared" si="857"/>
        <v>145.53842789939466</v>
      </c>
      <c r="BF5636" s="63">
        <f t="shared" si="858"/>
        <v>145.53842854939467</v>
      </c>
      <c r="BG5636" s="63">
        <f t="shared" si="859"/>
        <v>5.8215371159757918</v>
      </c>
      <c r="BH5636" s="63">
        <f t="shared" si="860"/>
        <v>5.8215377659757914</v>
      </c>
      <c r="BI5636" s="109">
        <f t="shared" si="862"/>
        <v>168900000</v>
      </c>
      <c r="BJ5636" s="203">
        <f t="shared" si="861"/>
        <v>3.7698778934182284E+24</v>
      </c>
    </row>
    <row r="5637" spans="53:62" s="174" customFormat="1" x14ac:dyDescent="0.35">
      <c r="BA5637" s="177">
        <v>5631</v>
      </c>
      <c r="BB5637" s="202">
        <f t="shared" si="854"/>
        <v>281550000</v>
      </c>
      <c r="BC5637" s="63">
        <f t="shared" si="855"/>
        <v>6622.2913440761022</v>
      </c>
      <c r="BD5637" s="63">
        <f t="shared" si="856"/>
        <v>6622.2913440834964</v>
      </c>
      <c r="BE5637" s="63">
        <f t="shared" si="857"/>
        <v>145.53842789939466</v>
      </c>
      <c r="BF5637" s="63">
        <f t="shared" si="858"/>
        <v>145.53842854939467</v>
      </c>
      <c r="BG5637" s="63">
        <f t="shared" si="859"/>
        <v>5.8215371159757918</v>
      </c>
      <c r="BH5637" s="63">
        <f t="shared" si="860"/>
        <v>5.8215377659757914</v>
      </c>
      <c r="BI5637" s="109">
        <f t="shared" si="862"/>
        <v>168930000</v>
      </c>
      <c r="BJ5637" s="203">
        <f t="shared" si="861"/>
        <v>3.7700697790213276E+24</v>
      </c>
    </row>
    <row r="5638" spans="53:62" s="174" customFormat="1" x14ac:dyDescent="0.35">
      <c r="BA5638" s="177">
        <v>5632</v>
      </c>
      <c r="BB5638" s="202">
        <f t="shared" ref="BB5638:BB5701" si="863">BA5638*50000</f>
        <v>281600000</v>
      </c>
      <c r="BC5638" s="63">
        <f t="shared" ref="BC5638:BC5701" si="864">($F$5+$F$6+$F$7+$F$8+$F$9)*(1-EXP(-$F$20*(1-$DC$6%)*BB5638/(2*$F$17)))*$F$25*$F$1*10^3*11600/($F$20*(1-$DC$6%))</f>
        <v>6623.4606701401026</v>
      </c>
      <c r="BD5638" s="63">
        <f t="shared" ref="BD5638:BD5701" si="865">($F$25*$F$1*10^3*11600*($F$5+$F$6+$F$7+$F$8+$F$9)/($F$27*$F$29*(1-$DC$6%))+$F$28/$F$27)*(1-EXP(-$F$27*$F$29*(1-$DC$6%)*BB5638/(2*$F$17)))</f>
        <v>6623.4606701474968</v>
      </c>
      <c r="BE5638" s="63">
        <f t="shared" ref="BE5638:BE5701" si="866">($F$5+$F$6+$F$7+$F$8+$F$9)*(1-EXP(-$F$20*(1-$DC$5%)*BB5638/(2*$F$17)))*$F$25*$F$1*10^3*11600/($F$20*(1-$DC$5%))</f>
        <v>145.53842789939466</v>
      </c>
      <c r="BF5638" s="63">
        <f t="shared" ref="BF5638:BF5701" si="867">($F$25*$F$1*10^3*11600*($F$5+$F$6+$F$7+$F$8+$F$9)/($F$27*$F$29*(1-$DC$5%))+$F$28/$F$27)*(1-EXP(-$F$27*$F$29*(1-$DC$5%)*BB5638/(2*$F$17)))</f>
        <v>145.53842854939467</v>
      </c>
      <c r="BG5638" s="63">
        <f t="shared" ref="BG5638:BG5701" si="868">($F$5+$F$6+$F$7+$F$8+$F$9)*(1-EXP(-$F$20*(1-$DC$4%)*BB5638/(2*$F$17)))*$F$25*$F$1*10^3*11600/($F$20*(1-$DC$4%))</f>
        <v>5.8215371159757918</v>
      </c>
      <c r="BH5638" s="63">
        <f t="shared" ref="BH5638:BH5701" si="869">($F$25*$F$1*10^3*11600*($F$5+$F$6+$F$7+$F$8+$F$9)/($F$27*$F$29*(1-$DC$4%))+$F$28/$F$27)*(1-EXP(-$F$27*$F$29*(1-$DC$4%)*BB5638/(2*$F$17)))</f>
        <v>5.8215377659757914</v>
      </c>
      <c r="BI5638" s="109">
        <f t="shared" si="862"/>
        <v>168960000</v>
      </c>
      <c r="BJ5638" s="203">
        <f t="shared" ref="BJ5638:BJ5701" si="870">($F$17/($F$20*(1-$F$19%)))*($F$5+$F$6+$F$7+$F$8+$F$9)*(1-EXP(-$F$20*(1-$F$19%)*BI5638/(2*$F$17)))+$F$17/($F$25*1000)*$F$11*EXP(-$F$20*(1-$F$19%)*BI5638/(2*$F$17))</f>
        <v>3.7702615919276069E+24</v>
      </c>
    </row>
    <row r="5639" spans="53:62" s="174" customFormat="1" x14ac:dyDescent="0.35">
      <c r="BA5639" s="177">
        <v>5633</v>
      </c>
      <c r="BB5639" s="202">
        <f t="shared" si="863"/>
        <v>281650000</v>
      </c>
      <c r="BC5639" s="63">
        <f t="shared" si="864"/>
        <v>6624.6299938283564</v>
      </c>
      <c r="BD5639" s="63">
        <f t="shared" si="865"/>
        <v>6624.6299938357524</v>
      </c>
      <c r="BE5639" s="63">
        <f t="shared" si="866"/>
        <v>145.53842789939466</v>
      </c>
      <c r="BF5639" s="63">
        <f t="shared" si="867"/>
        <v>145.53842854939467</v>
      </c>
      <c r="BG5639" s="63">
        <f t="shared" si="868"/>
        <v>5.8215371159757918</v>
      </c>
      <c r="BH5639" s="63">
        <f t="shared" si="869"/>
        <v>5.8215377659757914</v>
      </c>
      <c r="BI5639" s="109">
        <f t="shared" ref="BI5639:BI5702" si="871">BA5639*30000</f>
        <v>168990000</v>
      </c>
      <c r="BJ5639" s="203">
        <f t="shared" si="870"/>
        <v>3.7704533321646083E+24</v>
      </c>
    </row>
    <row r="5640" spans="53:62" s="174" customFormat="1" x14ac:dyDescent="0.35">
      <c r="BA5640" s="177">
        <v>5634</v>
      </c>
      <c r="BB5640" s="202">
        <f t="shared" si="863"/>
        <v>281700000</v>
      </c>
      <c r="BC5640" s="63">
        <f t="shared" si="864"/>
        <v>6625.7993151408</v>
      </c>
      <c r="BD5640" s="63">
        <f t="shared" si="865"/>
        <v>6625.7993151481987</v>
      </c>
      <c r="BE5640" s="63">
        <f t="shared" si="866"/>
        <v>145.53842789939466</v>
      </c>
      <c r="BF5640" s="63">
        <f t="shared" si="867"/>
        <v>145.53842854939467</v>
      </c>
      <c r="BG5640" s="63">
        <f t="shared" si="868"/>
        <v>5.8215371159757918</v>
      </c>
      <c r="BH5640" s="63">
        <f t="shared" si="869"/>
        <v>5.8215377659757914</v>
      </c>
      <c r="BI5640" s="109">
        <f t="shared" si="871"/>
        <v>169020000</v>
      </c>
      <c r="BJ5640" s="203">
        <f t="shared" si="870"/>
        <v>3.7706449997598625E+24</v>
      </c>
    </row>
    <row r="5641" spans="53:62" s="174" customFormat="1" x14ac:dyDescent="0.35">
      <c r="BA5641" s="177">
        <v>5635</v>
      </c>
      <c r="BB5641" s="202">
        <f t="shared" si="863"/>
        <v>281750000</v>
      </c>
      <c r="BC5641" s="63">
        <f t="shared" si="864"/>
        <v>6626.968634077567</v>
      </c>
      <c r="BD5641" s="63">
        <f t="shared" si="865"/>
        <v>6626.9686340849639</v>
      </c>
      <c r="BE5641" s="63">
        <f t="shared" si="866"/>
        <v>145.53842789939466</v>
      </c>
      <c r="BF5641" s="63">
        <f t="shared" si="867"/>
        <v>145.53842854939467</v>
      </c>
      <c r="BG5641" s="63">
        <f t="shared" si="868"/>
        <v>5.8215371159757918</v>
      </c>
      <c r="BH5641" s="63">
        <f t="shared" si="869"/>
        <v>5.8215377659757914</v>
      </c>
      <c r="BI5641" s="109">
        <f t="shared" si="871"/>
        <v>169050000</v>
      </c>
      <c r="BJ5641" s="203">
        <f t="shared" si="870"/>
        <v>3.7708365947408906E+24</v>
      </c>
    </row>
    <row r="5642" spans="53:62" s="174" customFormat="1" x14ac:dyDescent="0.35">
      <c r="BA5642" s="177">
        <v>5636</v>
      </c>
      <c r="BB5642" s="202">
        <f t="shared" si="863"/>
        <v>281800000</v>
      </c>
      <c r="BC5642" s="63">
        <f t="shared" si="864"/>
        <v>6628.1379506385192</v>
      </c>
      <c r="BD5642" s="63">
        <f t="shared" si="865"/>
        <v>6628.1379506459207</v>
      </c>
      <c r="BE5642" s="63">
        <f t="shared" si="866"/>
        <v>145.53842789939466</v>
      </c>
      <c r="BF5642" s="63">
        <f t="shared" si="867"/>
        <v>145.53842854939467</v>
      </c>
      <c r="BG5642" s="63">
        <f t="shared" si="868"/>
        <v>5.8215371159757918</v>
      </c>
      <c r="BH5642" s="63">
        <f t="shared" si="869"/>
        <v>5.8215377659757914</v>
      </c>
      <c r="BI5642" s="109">
        <f t="shared" si="871"/>
        <v>169080000</v>
      </c>
      <c r="BJ5642" s="203">
        <f t="shared" si="870"/>
        <v>3.7710281171352024E+24</v>
      </c>
    </row>
    <row r="5643" spans="53:62" s="174" customFormat="1" x14ac:dyDescent="0.35">
      <c r="BA5643" s="177">
        <v>5637</v>
      </c>
      <c r="BB5643" s="202">
        <f t="shared" si="863"/>
        <v>281850000</v>
      </c>
      <c r="BC5643" s="63">
        <f t="shared" si="864"/>
        <v>6629.3072648237967</v>
      </c>
      <c r="BD5643" s="63">
        <f t="shared" si="865"/>
        <v>6629.3072648311972</v>
      </c>
      <c r="BE5643" s="63">
        <f t="shared" si="866"/>
        <v>145.53842789939466</v>
      </c>
      <c r="BF5643" s="63">
        <f t="shared" si="867"/>
        <v>145.53842854939467</v>
      </c>
      <c r="BG5643" s="63">
        <f t="shared" si="868"/>
        <v>5.8215371159757918</v>
      </c>
      <c r="BH5643" s="63">
        <f t="shared" si="869"/>
        <v>5.8215377659757914</v>
      </c>
      <c r="BI5643" s="109">
        <f t="shared" si="871"/>
        <v>169110000</v>
      </c>
      <c r="BJ5643" s="203">
        <f t="shared" si="870"/>
        <v>3.7712195669702981E+24</v>
      </c>
    </row>
    <row r="5644" spans="53:62" s="174" customFormat="1" x14ac:dyDescent="0.35">
      <c r="BA5644" s="177">
        <v>5638</v>
      </c>
      <c r="BB5644" s="202">
        <f t="shared" si="863"/>
        <v>281900000</v>
      </c>
      <c r="BC5644" s="63">
        <f t="shared" si="864"/>
        <v>6630.4765766333257</v>
      </c>
      <c r="BD5644" s="63">
        <f t="shared" si="865"/>
        <v>6630.476576640729</v>
      </c>
      <c r="BE5644" s="63">
        <f t="shared" si="866"/>
        <v>145.53842789939466</v>
      </c>
      <c r="BF5644" s="63">
        <f t="shared" si="867"/>
        <v>145.53842854939467</v>
      </c>
      <c r="BG5644" s="63">
        <f t="shared" si="868"/>
        <v>5.8215371159757918</v>
      </c>
      <c r="BH5644" s="63">
        <f t="shared" si="869"/>
        <v>5.8215377659757914</v>
      </c>
      <c r="BI5644" s="109">
        <f t="shared" si="871"/>
        <v>169140000</v>
      </c>
      <c r="BJ5644" s="203">
        <f t="shared" si="870"/>
        <v>3.7714109442736664E+24</v>
      </c>
    </row>
    <row r="5645" spans="53:62" s="174" customFormat="1" x14ac:dyDescent="0.35">
      <c r="BA5645" s="177">
        <v>5639</v>
      </c>
      <c r="BB5645" s="202">
        <f t="shared" si="863"/>
        <v>281950000</v>
      </c>
      <c r="BC5645" s="63">
        <f t="shared" si="864"/>
        <v>6631.6458860671119</v>
      </c>
      <c r="BD5645" s="63">
        <f t="shared" si="865"/>
        <v>6631.6458860745161</v>
      </c>
      <c r="BE5645" s="63">
        <f t="shared" si="866"/>
        <v>145.53842789939466</v>
      </c>
      <c r="BF5645" s="63">
        <f t="shared" si="867"/>
        <v>145.53842854939467</v>
      </c>
      <c r="BG5645" s="63">
        <f t="shared" si="868"/>
        <v>5.8215371159757918</v>
      </c>
      <c r="BH5645" s="63">
        <f t="shared" si="869"/>
        <v>5.8215377659757914</v>
      </c>
      <c r="BI5645" s="109">
        <f t="shared" si="871"/>
        <v>169170000</v>
      </c>
      <c r="BJ5645" s="203">
        <f t="shared" si="870"/>
        <v>3.7716022490727878E+24</v>
      </c>
    </row>
    <row r="5646" spans="53:62" s="174" customFormat="1" x14ac:dyDescent="0.35">
      <c r="BA5646" s="177">
        <v>5640</v>
      </c>
      <c r="BB5646" s="202">
        <f t="shared" si="863"/>
        <v>282000000</v>
      </c>
      <c r="BC5646" s="63">
        <f t="shared" si="864"/>
        <v>6632.8151931251532</v>
      </c>
      <c r="BD5646" s="63">
        <f t="shared" si="865"/>
        <v>6632.8151931325583</v>
      </c>
      <c r="BE5646" s="63">
        <f t="shared" si="866"/>
        <v>145.53842789939466</v>
      </c>
      <c r="BF5646" s="63">
        <f t="shared" si="867"/>
        <v>145.53842854939467</v>
      </c>
      <c r="BG5646" s="63">
        <f t="shared" si="868"/>
        <v>5.8215371159757918</v>
      </c>
      <c r="BH5646" s="63">
        <f t="shared" si="869"/>
        <v>5.8215377659757914</v>
      </c>
      <c r="BI5646" s="109">
        <f t="shared" si="871"/>
        <v>169200000</v>
      </c>
      <c r="BJ5646" s="203">
        <f t="shared" si="870"/>
        <v>3.7717934813951301E+24</v>
      </c>
    </row>
    <row r="5647" spans="53:62" s="174" customFormat="1" x14ac:dyDescent="0.35">
      <c r="BA5647" s="177">
        <v>5641</v>
      </c>
      <c r="BB5647" s="202">
        <f t="shared" si="863"/>
        <v>282050000</v>
      </c>
      <c r="BC5647" s="63">
        <f t="shared" si="864"/>
        <v>6633.9844978075153</v>
      </c>
      <c r="BD5647" s="63">
        <f t="shared" si="865"/>
        <v>6633.9844978149213</v>
      </c>
      <c r="BE5647" s="63">
        <f t="shared" si="866"/>
        <v>145.53842789939466</v>
      </c>
      <c r="BF5647" s="63">
        <f t="shared" si="867"/>
        <v>145.53842854939467</v>
      </c>
      <c r="BG5647" s="63">
        <f t="shared" si="868"/>
        <v>5.8215371159757918</v>
      </c>
      <c r="BH5647" s="63">
        <f t="shared" si="869"/>
        <v>5.8215377659757914</v>
      </c>
      <c r="BI5647" s="109">
        <f t="shared" si="871"/>
        <v>169230000</v>
      </c>
      <c r="BJ5647" s="203">
        <f t="shared" si="870"/>
        <v>3.7719846412681504E+24</v>
      </c>
    </row>
    <row r="5648" spans="53:62" s="174" customFormat="1" x14ac:dyDescent="0.35">
      <c r="BA5648" s="177">
        <v>5642</v>
      </c>
      <c r="BB5648" s="202">
        <f t="shared" si="863"/>
        <v>282100000</v>
      </c>
      <c r="BC5648" s="63">
        <f t="shared" si="864"/>
        <v>6635.1538001141307</v>
      </c>
      <c r="BD5648" s="63">
        <f t="shared" si="865"/>
        <v>6635.1538001215386</v>
      </c>
      <c r="BE5648" s="63">
        <f t="shared" si="866"/>
        <v>145.53842789939466</v>
      </c>
      <c r="BF5648" s="63">
        <f t="shared" si="867"/>
        <v>145.53842854939467</v>
      </c>
      <c r="BG5648" s="63">
        <f t="shared" si="868"/>
        <v>5.8215371159757918</v>
      </c>
      <c r="BH5648" s="63">
        <f t="shared" si="869"/>
        <v>5.8215377659757914</v>
      </c>
      <c r="BI5648" s="109">
        <f t="shared" si="871"/>
        <v>169260000</v>
      </c>
      <c r="BJ5648" s="203">
        <f t="shared" si="870"/>
        <v>3.772175728719298E+24</v>
      </c>
    </row>
    <row r="5649" spans="53:62" s="174" customFormat="1" x14ac:dyDescent="0.35">
      <c r="BA5649" s="177">
        <v>5643</v>
      </c>
      <c r="BB5649" s="202">
        <f t="shared" si="863"/>
        <v>282150000</v>
      </c>
      <c r="BC5649" s="63">
        <f t="shared" si="864"/>
        <v>6636.323100045066</v>
      </c>
      <c r="BD5649" s="63">
        <f t="shared" si="865"/>
        <v>6636.3231000524756</v>
      </c>
      <c r="BE5649" s="63">
        <f t="shared" si="866"/>
        <v>145.53842789939466</v>
      </c>
      <c r="BF5649" s="63">
        <f t="shared" si="867"/>
        <v>145.53842854939467</v>
      </c>
      <c r="BG5649" s="63">
        <f t="shared" si="868"/>
        <v>5.8215371159757918</v>
      </c>
      <c r="BH5649" s="63">
        <f t="shared" si="869"/>
        <v>5.8215377659757914</v>
      </c>
      <c r="BI5649" s="109">
        <f t="shared" si="871"/>
        <v>169290000</v>
      </c>
      <c r="BJ5649" s="203">
        <f t="shared" si="870"/>
        <v>3.7723667437760102E+24</v>
      </c>
    </row>
    <row r="5650" spans="53:62" s="174" customFormat="1" x14ac:dyDescent="0.35">
      <c r="BA5650" s="177">
        <v>5644</v>
      </c>
      <c r="BB5650" s="202">
        <f t="shared" si="863"/>
        <v>282200000</v>
      </c>
      <c r="BC5650" s="63">
        <f t="shared" si="864"/>
        <v>6637.4923976002565</v>
      </c>
      <c r="BD5650" s="63">
        <f t="shared" si="865"/>
        <v>6637.4923976076689</v>
      </c>
      <c r="BE5650" s="63">
        <f t="shared" si="866"/>
        <v>145.53842789939466</v>
      </c>
      <c r="BF5650" s="63">
        <f t="shared" si="867"/>
        <v>145.53842854939467</v>
      </c>
      <c r="BG5650" s="63">
        <f t="shared" si="868"/>
        <v>5.8215371159757918</v>
      </c>
      <c r="BH5650" s="63">
        <f t="shared" si="869"/>
        <v>5.8215377659757914</v>
      </c>
      <c r="BI5650" s="109">
        <f t="shared" si="871"/>
        <v>169320000</v>
      </c>
      <c r="BJ5650" s="203">
        <f t="shared" si="870"/>
        <v>3.772557686465713E+24</v>
      </c>
    </row>
    <row r="5651" spans="53:62" s="174" customFormat="1" x14ac:dyDescent="0.35">
      <c r="BA5651" s="177">
        <v>5645</v>
      </c>
      <c r="BB5651" s="202">
        <f t="shared" si="863"/>
        <v>282250000</v>
      </c>
      <c r="BC5651" s="63">
        <f t="shared" si="864"/>
        <v>6638.6616927797686</v>
      </c>
      <c r="BD5651" s="63">
        <f t="shared" si="865"/>
        <v>6638.661692787181</v>
      </c>
      <c r="BE5651" s="63">
        <f t="shared" si="866"/>
        <v>145.53842789939466</v>
      </c>
      <c r="BF5651" s="63">
        <f t="shared" si="867"/>
        <v>145.53842854939467</v>
      </c>
      <c r="BG5651" s="63">
        <f t="shared" si="868"/>
        <v>5.8215371159757918</v>
      </c>
      <c r="BH5651" s="63">
        <f t="shared" si="869"/>
        <v>5.8215377659757914</v>
      </c>
      <c r="BI5651" s="109">
        <f t="shared" si="871"/>
        <v>169350000</v>
      </c>
      <c r="BJ5651" s="203">
        <f t="shared" si="870"/>
        <v>3.7727485568158233E+24</v>
      </c>
    </row>
    <row r="5652" spans="53:62" s="174" customFormat="1" x14ac:dyDescent="0.35">
      <c r="BA5652" s="177">
        <v>5646</v>
      </c>
      <c r="BB5652" s="202">
        <f t="shared" si="863"/>
        <v>282300000</v>
      </c>
      <c r="BC5652" s="63">
        <f t="shared" si="864"/>
        <v>6639.8309855835996</v>
      </c>
      <c r="BD5652" s="63">
        <f t="shared" si="865"/>
        <v>6639.8309855910138</v>
      </c>
      <c r="BE5652" s="63">
        <f t="shared" si="866"/>
        <v>145.53842789939466</v>
      </c>
      <c r="BF5652" s="63">
        <f t="shared" si="867"/>
        <v>145.53842854939467</v>
      </c>
      <c r="BG5652" s="63">
        <f t="shared" si="868"/>
        <v>5.8215371159757918</v>
      </c>
      <c r="BH5652" s="63">
        <f t="shared" si="869"/>
        <v>5.8215377659757914</v>
      </c>
      <c r="BI5652" s="109">
        <f t="shared" si="871"/>
        <v>169380000</v>
      </c>
      <c r="BJ5652" s="203">
        <f t="shared" si="870"/>
        <v>3.7729393548537479E+24</v>
      </c>
    </row>
    <row r="5653" spans="53:62" s="174" customFormat="1" x14ac:dyDescent="0.35">
      <c r="BA5653" s="177">
        <v>5647</v>
      </c>
      <c r="BB5653" s="202">
        <f t="shared" si="863"/>
        <v>282350000</v>
      </c>
      <c r="BC5653" s="63">
        <f t="shared" si="864"/>
        <v>6641.0002760116859</v>
      </c>
      <c r="BD5653" s="63">
        <f t="shared" si="865"/>
        <v>6641.0002760191019</v>
      </c>
      <c r="BE5653" s="63">
        <f t="shared" si="866"/>
        <v>145.53842789939466</v>
      </c>
      <c r="BF5653" s="63">
        <f t="shared" si="867"/>
        <v>145.53842854939467</v>
      </c>
      <c r="BG5653" s="63">
        <f t="shared" si="868"/>
        <v>5.8215371159757918</v>
      </c>
      <c r="BH5653" s="63">
        <f t="shared" si="869"/>
        <v>5.8215377659757914</v>
      </c>
      <c r="BI5653" s="109">
        <f t="shared" si="871"/>
        <v>169410000</v>
      </c>
      <c r="BJ5653" s="203">
        <f t="shared" si="870"/>
        <v>3.7731300806068822E+24</v>
      </c>
    </row>
    <row r="5654" spans="53:62" s="174" customFormat="1" x14ac:dyDescent="0.35">
      <c r="BA5654" s="177">
        <v>5648</v>
      </c>
      <c r="BB5654" s="202">
        <f t="shared" si="863"/>
        <v>282400000</v>
      </c>
      <c r="BC5654" s="63">
        <f t="shared" si="864"/>
        <v>6642.1695640641574</v>
      </c>
      <c r="BD5654" s="63">
        <f t="shared" si="865"/>
        <v>6642.1695640715734</v>
      </c>
      <c r="BE5654" s="63">
        <f t="shared" si="866"/>
        <v>145.53842789939466</v>
      </c>
      <c r="BF5654" s="63">
        <f t="shared" si="867"/>
        <v>145.53842854939467</v>
      </c>
      <c r="BG5654" s="63">
        <f t="shared" si="868"/>
        <v>5.8215371159757918</v>
      </c>
      <c r="BH5654" s="63">
        <f t="shared" si="869"/>
        <v>5.8215377659757914</v>
      </c>
      <c r="BI5654" s="109">
        <f t="shared" si="871"/>
        <v>169440000</v>
      </c>
      <c r="BJ5654" s="203">
        <f t="shared" si="870"/>
        <v>3.773320734102612E+24</v>
      </c>
    </row>
    <row r="5655" spans="53:62" s="174" customFormat="1" x14ac:dyDescent="0.35">
      <c r="BA5655" s="177">
        <v>5649</v>
      </c>
      <c r="BB5655" s="202">
        <f t="shared" si="863"/>
        <v>282450000</v>
      </c>
      <c r="BC5655" s="63">
        <f t="shared" si="864"/>
        <v>6643.3388497409478</v>
      </c>
      <c r="BD5655" s="63">
        <f t="shared" si="865"/>
        <v>6643.3388497483656</v>
      </c>
      <c r="BE5655" s="63">
        <f t="shared" si="866"/>
        <v>145.53842789939466</v>
      </c>
      <c r="BF5655" s="63">
        <f t="shared" si="867"/>
        <v>145.53842854939467</v>
      </c>
      <c r="BG5655" s="63">
        <f t="shared" si="868"/>
        <v>5.8215371159757918</v>
      </c>
      <c r="BH5655" s="63">
        <f t="shared" si="869"/>
        <v>5.8215377659757914</v>
      </c>
      <c r="BI5655" s="109">
        <f t="shared" si="871"/>
        <v>169470000</v>
      </c>
      <c r="BJ5655" s="203">
        <f t="shared" si="870"/>
        <v>3.7735113153683123E+24</v>
      </c>
    </row>
    <row r="5656" spans="53:62" s="174" customFormat="1" x14ac:dyDescent="0.35">
      <c r="BA5656" s="177">
        <v>5650</v>
      </c>
      <c r="BB5656" s="202">
        <f t="shared" si="863"/>
        <v>282500000</v>
      </c>
      <c r="BC5656" s="63">
        <f t="shared" si="864"/>
        <v>6644.5081330419953</v>
      </c>
      <c r="BD5656" s="63">
        <f t="shared" si="865"/>
        <v>6644.5081330494131</v>
      </c>
      <c r="BE5656" s="63">
        <f t="shared" si="866"/>
        <v>145.53842789939466</v>
      </c>
      <c r="BF5656" s="63">
        <f t="shared" si="867"/>
        <v>145.53842854939467</v>
      </c>
      <c r="BG5656" s="63">
        <f t="shared" si="868"/>
        <v>5.8215371159757918</v>
      </c>
      <c r="BH5656" s="63">
        <f t="shared" si="869"/>
        <v>5.8215377659757914</v>
      </c>
      <c r="BI5656" s="109">
        <f t="shared" si="871"/>
        <v>169500000</v>
      </c>
      <c r="BJ5656" s="203">
        <f t="shared" si="870"/>
        <v>3.7737018244313469E+24</v>
      </c>
    </row>
    <row r="5657" spans="53:62" s="174" customFormat="1" x14ac:dyDescent="0.35">
      <c r="BA5657" s="177">
        <v>5651</v>
      </c>
      <c r="BB5657" s="202">
        <f t="shared" si="863"/>
        <v>282550000</v>
      </c>
      <c r="BC5657" s="63">
        <f t="shared" si="864"/>
        <v>6645.6774139674253</v>
      </c>
      <c r="BD5657" s="63">
        <f t="shared" si="865"/>
        <v>6645.6774139748459</v>
      </c>
      <c r="BE5657" s="63">
        <f t="shared" si="866"/>
        <v>145.53842789939466</v>
      </c>
      <c r="BF5657" s="63">
        <f t="shared" si="867"/>
        <v>145.53842854939467</v>
      </c>
      <c r="BG5657" s="63">
        <f t="shared" si="868"/>
        <v>5.8215371159757918</v>
      </c>
      <c r="BH5657" s="63">
        <f t="shared" si="869"/>
        <v>5.8215377659757914</v>
      </c>
      <c r="BI5657" s="109">
        <f t="shared" si="871"/>
        <v>169530000</v>
      </c>
      <c r="BJ5657" s="203">
        <f t="shared" si="870"/>
        <v>3.7738922613190716E+24</v>
      </c>
    </row>
    <row r="5658" spans="53:62" s="174" customFormat="1" x14ac:dyDescent="0.35">
      <c r="BA5658" s="177">
        <v>5652</v>
      </c>
      <c r="BB5658" s="202">
        <f t="shared" si="863"/>
        <v>282600000</v>
      </c>
      <c r="BC5658" s="63">
        <f t="shared" si="864"/>
        <v>6646.8466925171761</v>
      </c>
      <c r="BD5658" s="63">
        <f t="shared" si="865"/>
        <v>6646.8466925245975</v>
      </c>
      <c r="BE5658" s="63">
        <f t="shared" si="866"/>
        <v>145.53842789939466</v>
      </c>
      <c r="BF5658" s="63">
        <f t="shared" si="867"/>
        <v>145.53842854939467</v>
      </c>
      <c r="BG5658" s="63">
        <f t="shared" si="868"/>
        <v>5.8215371159757918</v>
      </c>
      <c r="BH5658" s="63">
        <f t="shared" si="869"/>
        <v>5.8215377659757914</v>
      </c>
      <c r="BI5658" s="109">
        <f t="shared" si="871"/>
        <v>169560000</v>
      </c>
      <c r="BJ5658" s="203">
        <f t="shared" si="870"/>
        <v>3.7740826260588291E+24</v>
      </c>
    </row>
    <row r="5659" spans="53:62" s="174" customFormat="1" x14ac:dyDescent="0.35">
      <c r="BA5659" s="177">
        <v>5653</v>
      </c>
      <c r="BB5659" s="202">
        <f t="shared" si="863"/>
        <v>282650000</v>
      </c>
      <c r="BC5659" s="63">
        <f t="shared" si="864"/>
        <v>6648.0159686912475</v>
      </c>
      <c r="BD5659" s="63">
        <f t="shared" si="865"/>
        <v>6648.015968698669</v>
      </c>
      <c r="BE5659" s="63">
        <f t="shared" si="866"/>
        <v>145.53842789939466</v>
      </c>
      <c r="BF5659" s="63">
        <f t="shared" si="867"/>
        <v>145.53842854939467</v>
      </c>
      <c r="BG5659" s="63">
        <f t="shared" si="868"/>
        <v>5.8215371159757918</v>
      </c>
      <c r="BH5659" s="63">
        <f t="shared" si="869"/>
        <v>5.8215377659757914</v>
      </c>
      <c r="BI5659" s="109">
        <f t="shared" si="871"/>
        <v>169590000</v>
      </c>
      <c r="BJ5659" s="203">
        <f t="shared" si="870"/>
        <v>3.7742729186779538E+24</v>
      </c>
    </row>
    <row r="5660" spans="53:62" s="174" customFormat="1" x14ac:dyDescent="0.35">
      <c r="BA5660" s="177">
        <v>5654</v>
      </c>
      <c r="BB5660" s="202">
        <f t="shared" si="863"/>
        <v>282700000</v>
      </c>
      <c r="BC5660" s="63">
        <f t="shared" si="864"/>
        <v>6649.1852424897015</v>
      </c>
      <c r="BD5660" s="63">
        <f t="shared" si="865"/>
        <v>6649.1852424971257</v>
      </c>
      <c r="BE5660" s="63">
        <f t="shared" si="866"/>
        <v>145.53842789939466</v>
      </c>
      <c r="BF5660" s="63">
        <f t="shared" si="867"/>
        <v>145.53842854939467</v>
      </c>
      <c r="BG5660" s="63">
        <f t="shared" si="868"/>
        <v>5.8215371159757918</v>
      </c>
      <c r="BH5660" s="63">
        <f t="shared" si="869"/>
        <v>5.8215377659757914</v>
      </c>
      <c r="BI5660" s="109">
        <f t="shared" si="871"/>
        <v>169620000</v>
      </c>
      <c r="BJ5660" s="203">
        <f t="shared" si="870"/>
        <v>3.7744631392037696E+24</v>
      </c>
    </row>
    <row r="5661" spans="53:62" s="174" customFormat="1" x14ac:dyDescent="0.35">
      <c r="BA5661" s="177">
        <v>5655</v>
      </c>
      <c r="BB5661" s="202">
        <f t="shared" si="863"/>
        <v>282750000</v>
      </c>
      <c r="BC5661" s="63">
        <f t="shared" si="864"/>
        <v>6650.3545139124772</v>
      </c>
      <c r="BD5661" s="63">
        <f t="shared" si="865"/>
        <v>6650.3545139199023</v>
      </c>
      <c r="BE5661" s="63">
        <f t="shared" si="866"/>
        <v>145.53842789939466</v>
      </c>
      <c r="BF5661" s="63">
        <f t="shared" si="867"/>
        <v>145.53842854939467</v>
      </c>
      <c r="BG5661" s="63">
        <f t="shared" si="868"/>
        <v>5.8215371159757918</v>
      </c>
      <c r="BH5661" s="63">
        <f t="shared" si="869"/>
        <v>5.8215377659757914</v>
      </c>
      <c r="BI5661" s="109">
        <f t="shared" si="871"/>
        <v>169650000</v>
      </c>
      <c r="BJ5661" s="203">
        <f t="shared" si="870"/>
        <v>3.7746532876635878E+24</v>
      </c>
    </row>
    <row r="5662" spans="53:62" s="174" customFormat="1" x14ac:dyDescent="0.35">
      <c r="BA5662" s="177">
        <v>5656</v>
      </c>
      <c r="BB5662" s="202">
        <f t="shared" si="863"/>
        <v>282800000</v>
      </c>
      <c r="BC5662" s="63">
        <f t="shared" si="864"/>
        <v>6651.5237829595708</v>
      </c>
      <c r="BD5662" s="63">
        <f t="shared" si="865"/>
        <v>6651.5237829669986</v>
      </c>
      <c r="BE5662" s="63">
        <f t="shared" si="866"/>
        <v>145.53842789939466</v>
      </c>
      <c r="BF5662" s="63">
        <f t="shared" si="867"/>
        <v>145.53842854939467</v>
      </c>
      <c r="BG5662" s="63">
        <f t="shared" si="868"/>
        <v>5.8215371159757918</v>
      </c>
      <c r="BH5662" s="63">
        <f t="shared" si="869"/>
        <v>5.8215377659757914</v>
      </c>
      <c r="BI5662" s="109">
        <f t="shared" si="871"/>
        <v>169680000</v>
      </c>
      <c r="BJ5662" s="203">
        <f t="shared" si="870"/>
        <v>3.7748433640847108E+24</v>
      </c>
    </row>
    <row r="5663" spans="53:62" s="174" customFormat="1" x14ac:dyDescent="0.35">
      <c r="BA5663" s="177">
        <v>5657</v>
      </c>
      <c r="BB5663" s="202">
        <f t="shared" si="863"/>
        <v>282850000</v>
      </c>
      <c r="BC5663" s="63">
        <f t="shared" si="864"/>
        <v>6652.6930496310515</v>
      </c>
      <c r="BD5663" s="63">
        <f t="shared" si="865"/>
        <v>6652.6930496384794</v>
      </c>
      <c r="BE5663" s="63">
        <f t="shared" si="866"/>
        <v>145.53842789939466</v>
      </c>
      <c r="BF5663" s="63">
        <f t="shared" si="867"/>
        <v>145.53842854939467</v>
      </c>
      <c r="BG5663" s="63">
        <f t="shared" si="868"/>
        <v>5.8215371159757918</v>
      </c>
      <c r="BH5663" s="63">
        <f t="shared" si="869"/>
        <v>5.8215377659757914</v>
      </c>
      <c r="BI5663" s="109">
        <f t="shared" si="871"/>
        <v>169710000</v>
      </c>
      <c r="BJ5663" s="203">
        <f t="shared" si="870"/>
        <v>3.7750333684944332E+24</v>
      </c>
    </row>
    <row r="5664" spans="53:62" s="174" customFormat="1" x14ac:dyDescent="0.35">
      <c r="BA5664" s="177">
        <v>5658</v>
      </c>
      <c r="BB5664" s="202">
        <f t="shared" si="863"/>
        <v>282900000</v>
      </c>
      <c r="BC5664" s="63">
        <f t="shared" si="864"/>
        <v>6653.8623139269157</v>
      </c>
      <c r="BD5664" s="63">
        <f t="shared" si="865"/>
        <v>6653.8623139343445</v>
      </c>
      <c r="BE5664" s="63">
        <f t="shared" si="866"/>
        <v>145.53842789939466</v>
      </c>
      <c r="BF5664" s="63">
        <f t="shared" si="867"/>
        <v>145.53842854939467</v>
      </c>
      <c r="BG5664" s="63">
        <f t="shared" si="868"/>
        <v>5.8215371159757918</v>
      </c>
      <c r="BH5664" s="63">
        <f t="shared" si="869"/>
        <v>5.8215377659757914</v>
      </c>
      <c r="BI5664" s="109">
        <f t="shared" si="871"/>
        <v>169740000</v>
      </c>
      <c r="BJ5664" s="203">
        <f t="shared" si="870"/>
        <v>3.7752233009200351E+24</v>
      </c>
    </row>
    <row r="5665" spans="53:62" s="174" customFormat="1" x14ac:dyDescent="0.35">
      <c r="BA5665" s="177">
        <v>5659</v>
      </c>
      <c r="BB5665" s="202">
        <f t="shared" si="863"/>
        <v>282950000</v>
      </c>
      <c r="BC5665" s="63">
        <f t="shared" si="864"/>
        <v>6655.0315758471643</v>
      </c>
      <c r="BD5665" s="63">
        <f t="shared" si="865"/>
        <v>6655.0315758545939</v>
      </c>
      <c r="BE5665" s="63">
        <f t="shared" si="866"/>
        <v>145.53842789939466</v>
      </c>
      <c r="BF5665" s="63">
        <f t="shared" si="867"/>
        <v>145.53842854939467</v>
      </c>
      <c r="BG5665" s="63">
        <f t="shared" si="868"/>
        <v>5.8215371159757918</v>
      </c>
      <c r="BH5665" s="63">
        <f t="shared" si="869"/>
        <v>5.8215377659757914</v>
      </c>
      <c r="BI5665" s="109">
        <f t="shared" si="871"/>
        <v>169770000</v>
      </c>
      <c r="BJ5665" s="203">
        <f t="shared" si="870"/>
        <v>3.7754131613887878E+24</v>
      </c>
    </row>
    <row r="5666" spans="53:62" s="174" customFormat="1" x14ac:dyDescent="0.35">
      <c r="BA5666" s="177">
        <v>5660</v>
      </c>
      <c r="BB5666" s="202">
        <f t="shared" si="863"/>
        <v>283000000</v>
      </c>
      <c r="BC5666" s="63">
        <f t="shared" si="864"/>
        <v>6656.2008353917317</v>
      </c>
      <c r="BD5666" s="63">
        <f t="shared" si="865"/>
        <v>6656.2008353991641</v>
      </c>
      <c r="BE5666" s="63">
        <f t="shared" si="866"/>
        <v>145.53842789939466</v>
      </c>
      <c r="BF5666" s="63">
        <f t="shared" si="867"/>
        <v>145.53842854939467</v>
      </c>
      <c r="BG5666" s="63">
        <f t="shared" si="868"/>
        <v>5.8215371159757918</v>
      </c>
      <c r="BH5666" s="63">
        <f t="shared" si="869"/>
        <v>5.8215377659757914</v>
      </c>
      <c r="BI5666" s="109">
        <f t="shared" si="871"/>
        <v>169800000</v>
      </c>
      <c r="BJ5666" s="203">
        <f t="shared" si="870"/>
        <v>3.7756029499279537E+24</v>
      </c>
    </row>
    <row r="5667" spans="53:62" s="174" customFormat="1" x14ac:dyDescent="0.35">
      <c r="BA5667" s="177">
        <v>5661</v>
      </c>
      <c r="BB5667" s="202">
        <f t="shared" si="863"/>
        <v>283050000</v>
      </c>
      <c r="BC5667" s="63">
        <f t="shared" si="864"/>
        <v>6657.3700925606845</v>
      </c>
      <c r="BD5667" s="63">
        <f t="shared" si="865"/>
        <v>6657.3700925681178</v>
      </c>
      <c r="BE5667" s="63">
        <f t="shared" si="866"/>
        <v>145.53842789939466</v>
      </c>
      <c r="BF5667" s="63">
        <f t="shared" si="867"/>
        <v>145.53842854939467</v>
      </c>
      <c r="BG5667" s="63">
        <f t="shared" si="868"/>
        <v>5.8215371159757918</v>
      </c>
      <c r="BH5667" s="63">
        <f t="shared" si="869"/>
        <v>5.8215377659757914</v>
      </c>
      <c r="BI5667" s="109">
        <f t="shared" si="871"/>
        <v>169830000</v>
      </c>
      <c r="BJ5667" s="203">
        <f t="shared" si="870"/>
        <v>3.7757926665647828E+24</v>
      </c>
    </row>
    <row r="5668" spans="53:62" s="174" customFormat="1" x14ac:dyDescent="0.35">
      <c r="BA5668" s="177">
        <v>5662</v>
      </c>
      <c r="BB5668" s="202">
        <f t="shared" si="863"/>
        <v>283100000</v>
      </c>
      <c r="BC5668" s="63">
        <f t="shared" si="864"/>
        <v>6658.5393473540225</v>
      </c>
      <c r="BD5668" s="63">
        <f t="shared" si="865"/>
        <v>6658.5393473614567</v>
      </c>
      <c r="BE5668" s="63">
        <f t="shared" si="866"/>
        <v>145.53842789939466</v>
      </c>
      <c r="BF5668" s="63">
        <f t="shared" si="867"/>
        <v>145.53842854939467</v>
      </c>
      <c r="BG5668" s="63">
        <f t="shared" si="868"/>
        <v>5.8215371159757918</v>
      </c>
      <c r="BH5668" s="63">
        <f t="shared" si="869"/>
        <v>5.8215377659757914</v>
      </c>
      <c r="BI5668" s="109">
        <f t="shared" si="871"/>
        <v>169860000</v>
      </c>
      <c r="BJ5668" s="203">
        <f t="shared" si="870"/>
        <v>3.7759823113265152E+24</v>
      </c>
    </row>
    <row r="5669" spans="53:62" s="174" customFormat="1" x14ac:dyDescent="0.35">
      <c r="BA5669" s="177">
        <v>5663</v>
      </c>
      <c r="BB5669" s="202">
        <f t="shared" si="863"/>
        <v>283150000</v>
      </c>
      <c r="BC5669" s="63">
        <f t="shared" si="864"/>
        <v>6659.708599771744</v>
      </c>
      <c r="BD5669" s="63">
        <f t="shared" si="865"/>
        <v>6659.7085997791801</v>
      </c>
      <c r="BE5669" s="63">
        <f t="shared" si="866"/>
        <v>145.53842789939466</v>
      </c>
      <c r="BF5669" s="63">
        <f t="shared" si="867"/>
        <v>145.53842854939467</v>
      </c>
      <c r="BG5669" s="63">
        <f t="shared" si="868"/>
        <v>5.8215371159757918</v>
      </c>
      <c r="BH5669" s="63">
        <f t="shared" si="869"/>
        <v>5.8215377659757914</v>
      </c>
      <c r="BI5669" s="109">
        <f t="shared" si="871"/>
        <v>169890000</v>
      </c>
      <c r="BJ5669" s="203">
        <f t="shared" si="870"/>
        <v>3.7761718842403828E+24</v>
      </c>
    </row>
    <row r="5670" spans="53:62" s="174" customFormat="1" x14ac:dyDescent="0.35">
      <c r="BA5670" s="177">
        <v>5664</v>
      </c>
      <c r="BB5670" s="202">
        <f t="shared" si="863"/>
        <v>283200000</v>
      </c>
      <c r="BC5670" s="63">
        <f t="shared" si="864"/>
        <v>6660.8778498139154</v>
      </c>
      <c r="BD5670" s="63">
        <f t="shared" si="865"/>
        <v>6660.8778498213524</v>
      </c>
      <c r="BE5670" s="63">
        <f t="shared" si="866"/>
        <v>145.53842789939466</v>
      </c>
      <c r="BF5670" s="63">
        <f t="shared" si="867"/>
        <v>145.53842854939467</v>
      </c>
      <c r="BG5670" s="63">
        <f t="shared" si="868"/>
        <v>5.8215371159757918</v>
      </c>
      <c r="BH5670" s="63">
        <f t="shared" si="869"/>
        <v>5.8215377659757914</v>
      </c>
      <c r="BI5670" s="109">
        <f t="shared" si="871"/>
        <v>169920000</v>
      </c>
      <c r="BJ5670" s="203">
        <f t="shared" si="870"/>
        <v>3.7763613853336043E+24</v>
      </c>
    </row>
    <row r="5671" spans="53:62" s="174" customFormat="1" x14ac:dyDescent="0.35">
      <c r="BA5671" s="177">
        <v>5665</v>
      </c>
      <c r="BB5671" s="202">
        <f t="shared" si="863"/>
        <v>283250000</v>
      </c>
      <c r="BC5671" s="63">
        <f t="shared" si="864"/>
        <v>6662.0470974804057</v>
      </c>
      <c r="BD5671" s="63">
        <f t="shared" si="865"/>
        <v>6662.0470974878453</v>
      </c>
      <c r="BE5671" s="63">
        <f t="shared" si="866"/>
        <v>145.53842789939466</v>
      </c>
      <c r="BF5671" s="63">
        <f t="shared" si="867"/>
        <v>145.53842854939467</v>
      </c>
      <c r="BG5671" s="63">
        <f t="shared" si="868"/>
        <v>5.8215371159757918</v>
      </c>
      <c r="BH5671" s="63">
        <f t="shared" si="869"/>
        <v>5.8215377659757914</v>
      </c>
      <c r="BI5671" s="109">
        <f t="shared" si="871"/>
        <v>169950000</v>
      </c>
      <c r="BJ5671" s="203">
        <f t="shared" si="870"/>
        <v>3.7765508146333894E+24</v>
      </c>
    </row>
    <row r="5672" spans="53:62" s="174" customFormat="1" x14ac:dyDescent="0.35">
      <c r="BA5672" s="177">
        <v>5666</v>
      </c>
      <c r="BB5672" s="202">
        <f t="shared" si="863"/>
        <v>283300000</v>
      </c>
      <c r="BC5672" s="63">
        <f t="shared" si="864"/>
        <v>6663.2163427713467</v>
      </c>
      <c r="BD5672" s="63">
        <f t="shared" si="865"/>
        <v>6663.2163427787864</v>
      </c>
      <c r="BE5672" s="63">
        <f t="shared" si="866"/>
        <v>145.53842789939466</v>
      </c>
      <c r="BF5672" s="63">
        <f t="shared" si="867"/>
        <v>145.53842854939467</v>
      </c>
      <c r="BG5672" s="63">
        <f t="shared" si="868"/>
        <v>5.8215371159757918</v>
      </c>
      <c r="BH5672" s="63">
        <f t="shared" si="869"/>
        <v>5.8215377659757914</v>
      </c>
      <c r="BI5672" s="109">
        <f t="shared" si="871"/>
        <v>169980000</v>
      </c>
      <c r="BJ5672" s="203">
        <f t="shared" si="870"/>
        <v>3.7767401721669377E+24</v>
      </c>
    </row>
    <row r="5673" spans="53:62" s="174" customFormat="1" x14ac:dyDescent="0.35">
      <c r="BA5673" s="177">
        <v>5667</v>
      </c>
      <c r="BB5673" s="202">
        <f t="shared" si="863"/>
        <v>283350000</v>
      </c>
      <c r="BC5673" s="63">
        <f t="shared" si="864"/>
        <v>6664.3855856866712</v>
      </c>
      <c r="BD5673" s="63">
        <f t="shared" si="865"/>
        <v>6664.3855856941127</v>
      </c>
      <c r="BE5673" s="63">
        <f t="shared" si="866"/>
        <v>145.53842789939466</v>
      </c>
      <c r="BF5673" s="63">
        <f t="shared" si="867"/>
        <v>145.53842854939467</v>
      </c>
      <c r="BG5673" s="63">
        <f t="shared" si="868"/>
        <v>5.8215371159757918</v>
      </c>
      <c r="BH5673" s="63">
        <f t="shared" si="869"/>
        <v>5.8215377659757914</v>
      </c>
      <c r="BI5673" s="109">
        <f t="shared" si="871"/>
        <v>170010000</v>
      </c>
      <c r="BJ5673" s="203">
        <f t="shared" si="870"/>
        <v>3.7769294579614384E+24</v>
      </c>
    </row>
    <row r="5674" spans="53:62" s="174" customFormat="1" x14ac:dyDescent="0.35">
      <c r="BA5674" s="177">
        <v>5668</v>
      </c>
      <c r="BB5674" s="202">
        <f t="shared" si="863"/>
        <v>283400000</v>
      </c>
      <c r="BC5674" s="63">
        <f t="shared" si="864"/>
        <v>6665.5548262264456</v>
      </c>
      <c r="BD5674" s="63">
        <f t="shared" si="865"/>
        <v>6665.554826233888</v>
      </c>
      <c r="BE5674" s="63">
        <f t="shared" si="866"/>
        <v>145.53842789939466</v>
      </c>
      <c r="BF5674" s="63">
        <f t="shared" si="867"/>
        <v>145.53842854939467</v>
      </c>
      <c r="BG5674" s="63">
        <f t="shared" si="868"/>
        <v>5.8215371159757918</v>
      </c>
      <c r="BH5674" s="63">
        <f t="shared" si="869"/>
        <v>5.8215377659757914</v>
      </c>
      <c r="BI5674" s="109">
        <f t="shared" si="871"/>
        <v>170040000</v>
      </c>
      <c r="BJ5674" s="203">
        <f t="shared" si="870"/>
        <v>3.7771186720440695E+24</v>
      </c>
    </row>
    <row r="5675" spans="53:62" s="174" customFormat="1" x14ac:dyDescent="0.35">
      <c r="BA5675" s="177">
        <v>5669</v>
      </c>
      <c r="BB5675" s="202">
        <f t="shared" si="863"/>
        <v>283450000</v>
      </c>
      <c r="BC5675" s="63">
        <f t="shared" si="864"/>
        <v>6666.7240643906034</v>
      </c>
      <c r="BD5675" s="63">
        <f t="shared" si="865"/>
        <v>6666.7240643980476</v>
      </c>
      <c r="BE5675" s="63">
        <f t="shared" si="866"/>
        <v>145.53842789939466</v>
      </c>
      <c r="BF5675" s="63">
        <f t="shared" si="867"/>
        <v>145.53842854939467</v>
      </c>
      <c r="BG5675" s="63">
        <f t="shared" si="868"/>
        <v>5.8215371159757918</v>
      </c>
      <c r="BH5675" s="63">
        <f t="shared" si="869"/>
        <v>5.8215377659757914</v>
      </c>
      <c r="BI5675" s="109">
        <f t="shared" si="871"/>
        <v>170070000</v>
      </c>
      <c r="BJ5675" s="203">
        <f t="shared" si="870"/>
        <v>3.7773078144419999E+24</v>
      </c>
    </row>
    <row r="5676" spans="53:62" s="174" customFormat="1" x14ac:dyDescent="0.35">
      <c r="BA5676" s="177">
        <v>5670</v>
      </c>
      <c r="BB5676" s="202">
        <f t="shared" si="863"/>
        <v>283500000</v>
      </c>
      <c r="BC5676" s="63">
        <f t="shared" si="864"/>
        <v>6667.8933001791465</v>
      </c>
      <c r="BD5676" s="63">
        <f t="shared" si="865"/>
        <v>6667.8933001865926</v>
      </c>
      <c r="BE5676" s="63">
        <f t="shared" si="866"/>
        <v>145.53842789939466</v>
      </c>
      <c r="BF5676" s="63">
        <f t="shared" si="867"/>
        <v>145.53842854939467</v>
      </c>
      <c r="BG5676" s="63">
        <f t="shared" si="868"/>
        <v>5.8215371159757918</v>
      </c>
      <c r="BH5676" s="63">
        <f t="shared" si="869"/>
        <v>5.8215377659757914</v>
      </c>
      <c r="BI5676" s="109">
        <f t="shared" si="871"/>
        <v>170100000</v>
      </c>
      <c r="BJ5676" s="203">
        <f t="shared" si="870"/>
        <v>3.7774968851823878E+24</v>
      </c>
    </row>
    <row r="5677" spans="53:62" s="174" customFormat="1" x14ac:dyDescent="0.35">
      <c r="BA5677" s="177">
        <v>5671</v>
      </c>
      <c r="BB5677" s="202">
        <f t="shared" si="863"/>
        <v>283550000</v>
      </c>
      <c r="BC5677" s="63">
        <f t="shared" si="864"/>
        <v>6669.0625335921395</v>
      </c>
      <c r="BD5677" s="63">
        <f t="shared" si="865"/>
        <v>6669.0625335995855</v>
      </c>
      <c r="BE5677" s="63">
        <f t="shared" si="866"/>
        <v>145.53842789939466</v>
      </c>
      <c r="BF5677" s="63">
        <f t="shared" si="867"/>
        <v>145.53842854939467</v>
      </c>
      <c r="BG5677" s="63">
        <f t="shared" si="868"/>
        <v>5.8215371159757918</v>
      </c>
      <c r="BH5677" s="63">
        <f t="shared" si="869"/>
        <v>5.8215377659757914</v>
      </c>
      <c r="BI5677" s="109">
        <f t="shared" si="871"/>
        <v>170130000</v>
      </c>
      <c r="BJ5677" s="203">
        <f t="shared" si="870"/>
        <v>3.7776858842923805E+24</v>
      </c>
    </row>
    <row r="5678" spans="53:62" s="174" customFormat="1" x14ac:dyDescent="0.35">
      <c r="BA5678" s="177">
        <v>5672</v>
      </c>
      <c r="BB5678" s="202">
        <f t="shared" si="863"/>
        <v>283600000</v>
      </c>
      <c r="BC5678" s="63">
        <f t="shared" si="864"/>
        <v>6670.2317646295814</v>
      </c>
      <c r="BD5678" s="63">
        <f t="shared" si="865"/>
        <v>6670.2317646370284</v>
      </c>
      <c r="BE5678" s="63">
        <f t="shared" si="866"/>
        <v>145.53842789939466</v>
      </c>
      <c r="BF5678" s="63">
        <f t="shared" si="867"/>
        <v>145.53842854939467</v>
      </c>
      <c r="BG5678" s="63">
        <f t="shared" si="868"/>
        <v>5.8215371159757918</v>
      </c>
      <c r="BH5678" s="63">
        <f t="shared" si="869"/>
        <v>5.8215377659757914</v>
      </c>
      <c r="BI5678" s="109">
        <f t="shared" si="871"/>
        <v>170160000</v>
      </c>
      <c r="BJ5678" s="203">
        <f t="shared" si="870"/>
        <v>3.7778748117991159E+24</v>
      </c>
    </row>
    <row r="5679" spans="53:62" s="174" customFormat="1" x14ac:dyDescent="0.35">
      <c r="BA5679" s="177">
        <v>5673</v>
      </c>
      <c r="BB5679" s="202">
        <f t="shared" si="863"/>
        <v>283650000</v>
      </c>
      <c r="BC5679" s="63">
        <f t="shared" si="864"/>
        <v>6671.4009932914714</v>
      </c>
      <c r="BD5679" s="63">
        <f t="shared" si="865"/>
        <v>6671.4009932989202</v>
      </c>
      <c r="BE5679" s="63">
        <f t="shared" si="866"/>
        <v>145.53842789939466</v>
      </c>
      <c r="BF5679" s="63">
        <f t="shared" si="867"/>
        <v>145.53842854939467</v>
      </c>
      <c r="BG5679" s="63">
        <f t="shared" si="868"/>
        <v>5.8215371159757918</v>
      </c>
      <c r="BH5679" s="63">
        <f t="shared" si="869"/>
        <v>5.8215377659757914</v>
      </c>
      <c r="BI5679" s="109">
        <f t="shared" si="871"/>
        <v>170190000</v>
      </c>
      <c r="BJ5679" s="203">
        <f t="shared" si="870"/>
        <v>3.7780636677297215E+24</v>
      </c>
    </row>
    <row r="5680" spans="53:62" s="174" customFormat="1" x14ac:dyDescent="0.35">
      <c r="BA5680" s="177">
        <v>5674</v>
      </c>
      <c r="BB5680" s="202">
        <f t="shared" si="863"/>
        <v>283700000</v>
      </c>
      <c r="BC5680" s="63">
        <f t="shared" si="864"/>
        <v>6672.5702195777449</v>
      </c>
      <c r="BD5680" s="63">
        <f t="shared" si="865"/>
        <v>6672.5702195851964</v>
      </c>
      <c r="BE5680" s="63">
        <f t="shared" si="866"/>
        <v>145.53842789939466</v>
      </c>
      <c r="BF5680" s="63">
        <f t="shared" si="867"/>
        <v>145.53842854939467</v>
      </c>
      <c r="BG5680" s="63">
        <f t="shared" si="868"/>
        <v>5.8215371159757918</v>
      </c>
      <c r="BH5680" s="63">
        <f t="shared" si="869"/>
        <v>5.8215377659757914</v>
      </c>
      <c r="BI5680" s="109">
        <f t="shared" si="871"/>
        <v>170220000</v>
      </c>
      <c r="BJ5680" s="203">
        <f t="shared" si="870"/>
        <v>3.7782524521113136E+24</v>
      </c>
    </row>
    <row r="5681" spans="53:62" s="174" customFormat="1" x14ac:dyDescent="0.35">
      <c r="BA5681" s="177">
        <v>5675</v>
      </c>
      <c r="BB5681" s="202">
        <f t="shared" si="863"/>
        <v>283750000</v>
      </c>
      <c r="BC5681" s="63">
        <f t="shared" si="864"/>
        <v>6673.7394434885346</v>
      </c>
      <c r="BD5681" s="63">
        <f t="shared" si="865"/>
        <v>6673.739443495987</v>
      </c>
      <c r="BE5681" s="63">
        <f t="shared" si="866"/>
        <v>145.53842789939466</v>
      </c>
      <c r="BF5681" s="63">
        <f t="shared" si="867"/>
        <v>145.53842854939467</v>
      </c>
      <c r="BG5681" s="63">
        <f t="shared" si="868"/>
        <v>5.8215371159757918</v>
      </c>
      <c r="BH5681" s="63">
        <f t="shared" si="869"/>
        <v>5.8215377659757914</v>
      </c>
      <c r="BI5681" s="109">
        <f t="shared" si="871"/>
        <v>170250000</v>
      </c>
      <c r="BJ5681" s="203">
        <f t="shared" si="870"/>
        <v>3.7784411649709987E+24</v>
      </c>
    </row>
    <row r="5682" spans="53:62" s="174" customFormat="1" x14ac:dyDescent="0.35">
      <c r="BA5682" s="177">
        <v>5676</v>
      </c>
      <c r="BB5682" s="202">
        <f t="shared" si="863"/>
        <v>283800000</v>
      </c>
      <c r="BC5682" s="63">
        <f t="shared" si="864"/>
        <v>6674.9086650237086</v>
      </c>
      <c r="BD5682" s="63">
        <f t="shared" si="865"/>
        <v>6674.9086650311619</v>
      </c>
      <c r="BE5682" s="63">
        <f t="shared" si="866"/>
        <v>145.53842789939466</v>
      </c>
      <c r="BF5682" s="63">
        <f t="shared" si="867"/>
        <v>145.53842854939467</v>
      </c>
      <c r="BG5682" s="63">
        <f t="shared" si="868"/>
        <v>5.8215371159757918</v>
      </c>
      <c r="BH5682" s="63">
        <f t="shared" si="869"/>
        <v>5.8215377659757914</v>
      </c>
      <c r="BI5682" s="109">
        <f t="shared" si="871"/>
        <v>170280000</v>
      </c>
      <c r="BJ5682" s="203">
        <f t="shared" si="870"/>
        <v>3.7786298063358755E+24</v>
      </c>
    </row>
    <row r="5683" spans="53:62" s="174" customFormat="1" x14ac:dyDescent="0.35">
      <c r="BA5683" s="177">
        <v>5677</v>
      </c>
      <c r="BB5683" s="202">
        <f t="shared" si="863"/>
        <v>283850000</v>
      </c>
      <c r="BC5683" s="63">
        <f t="shared" si="864"/>
        <v>6676.0778841833962</v>
      </c>
      <c r="BD5683" s="63">
        <f t="shared" si="865"/>
        <v>6676.0778841908505</v>
      </c>
      <c r="BE5683" s="63">
        <f t="shared" si="866"/>
        <v>145.53842789939466</v>
      </c>
      <c r="BF5683" s="63">
        <f t="shared" si="867"/>
        <v>145.53842854939467</v>
      </c>
      <c r="BG5683" s="63">
        <f t="shared" si="868"/>
        <v>5.8215371159757918</v>
      </c>
      <c r="BH5683" s="63">
        <f t="shared" si="869"/>
        <v>5.8215377659757914</v>
      </c>
      <c r="BI5683" s="109">
        <f t="shared" si="871"/>
        <v>170310000</v>
      </c>
      <c r="BJ5683" s="203">
        <f t="shared" si="870"/>
        <v>3.7788183762330268E+24</v>
      </c>
    </row>
    <row r="5684" spans="53:62" s="174" customFormat="1" x14ac:dyDescent="0.35">
      <c r="BA5684" s="177">
        <v>5678</v>
      </c>
      <c r="BB5684" s="202">
        <f t="shared" si="863"/>
        <v>283900000</v>
      </c>
      <c r="BC5684" s="63">
        <f t="shared" si="864"/>
        <v>6677.2471009674682</v>
      </c>
      <c r="BD5684" s="63">
        <f t="shared" si="865"/>
        <v>6677.2471009749233</v>
      </c>
      <c r="BE5684" s="63">
        <f t="shared" si="866"/>
        <v>145.53842789939466</v>
      </c>
      <c r="BF5684" s="63">
        <f t="shared" si="867"/>
        <v>145.53842854939467</v>
      </c>
      <c r="BG5684" s="63">
        <f t="shared" si="868"/>
        <v>5.8215371159757918</v>
      </c>
      <c r="BH5684" s="63">
        <f t="shared" si="869"/>
        <v>5.8215377659757914</v>
      </c>
      <c r="BI5684" s="109">
        <f t="shared" si="871"/>
        <v>170340000</v>
      </c>
      <c r="BJ5684" s="203">
        <f t="shared" si="870"/>
        <v>3.779006874689531E+24</v>
      </c>
    </row>
    <row r="5685" spans="53:62" s="174" customFormat="1" x14ac:dyDescent="0.35">
      <c r="BA5685" s="177">
        <v>5679</v>
      </c>
      <c r="BB5685" s="202">
        <f t="shared" si="863"/>
        <v>283950000</v>
      </c>
      <c r="BC5685" s="63">
        <f t="shared" si="864"/>
        <v>6678.4163153760537</v>
      </c>
      <c r="BD5685" s="63">
        <f t="shared" si="865"/>
        <v>6678.4163153835098</v>
      </c>
      <c r="BE5685" s="63">
        <f t="shared" si="866"/>
        <v>145.53842789939466</v>
      </c>
      <c r="BF5685" s="63">
        <f t="shared" si="867"/>
        <v>145.53842854939467</v>
      </c>
      <c r="BG5685" s="63">
        <f t="shared" si="868"/>
        <v>5.8215371159757918</v>
      </c>
      <c r="BH5685" s="63">
        <f t="shared" si="869"/>
        <v>5.8215377659757914</v>
      </c>
      <c r="BI5685" s="109">
        <f t="shared" si="871"/>
        <v>170370000</v>
      </c>
      <c r="BJ5685" s="203">
        <f t="shared" si="870"/>
        <v>3.7791953017324527E+24</v>
      </c>
    </row>
    <row r="5686" spans="53:62" s="174" customFormat="1" x14ac:dyDescent="0.35">
      <c r="BA5686" s="177">
        <v>5680</v>
      </c>
      <c r="BB5686" s="202">
        <f t="shared" si="863"/>
        <v>284000000</v>
      </c>
      <c r="BC5686" s="63">
        <f t="shared" si="864"/>
        <v>6679.5855274090882</v>
      </c>
      <c r="BD5686" s="63">
        <f t="shared" si="865"/>
        <v>6679.585527416546</v>
      </c>
      <c r="BE5686" s="63">
        <f t="shared" si="866"/>
        <v>145.53842789939466</v>
      </c>
      <c r="BF5686" s="63">
        <f t="shared" si="867"/>
        <v>145.53842854939467</v>
      </c>
      <c r="BG5686" s="63">
        <f t="shared" si="868"/>
        <v>5.8215371159757918</v>
      </c>
      <c r="BH5686" s="63">
        <f t="shared" si="869"/>
        <v>5.8215377659757914</v>
      </c>
      <c r="BI5686" s="109">
        <f t="shared" si="871"/>
        <v>170400000</v>
      </c>
      <c r="BJ5686" s="203">
        <f t="shared" si="870"/>
        <v>3.7793836573888475E+24</v>
      </c>
    </row>
    <row r="5687" spans="53:62" s="174" customFormat="1" x14ac:dyDescent="0.35">
      <c r="BA5687" s="177">
        <v>5681</v>
      </c>
      <c r="BB5687" s="202">
        <f t="shared" si="863"/>
        <v>284050000</v>
      </c>
      <c r="BC5687" s="63">
        <f t="shared" si="864"/>
        <v>6680.7547370666371</v>
      </c>
      <c r="BD5687" s="63">
        <f t="shared" si="865"/>
        <v>6680.7547370740958</v>
      </c>
      <c r="BE5687" s="63">
        <f t="shared" si="866"/>
        <v>145.53842789939466</v>
      </c>
      <c r="BF5687" s="63">
        <f t="shared" si="867"/>
        <v>145.53842854939467</v>
      </c>
      <c r="BG5687" s="63">
        <f t="shared" si="868"/>
        <v>5.8215371159757918</v>
      </c>
      <c r="BH5687" s="63">
        <f t="shared" si="869"/>
        <v>5.8215377659757914</v>
      </c>
      <c r="BI5687" s="109">
        <f t="shared" si="871"/>
        <v>170430000</v>
      </c>
      <c r="BJ5687" s="203">
        <f t="shared" si="870"/>
        <v>3.7795719416857603E+24</v>
      </c>
    </row>
    <row r="5688" spans="53:62" s="174" customFormat="1" x14ac:dyDescent="0.35">
      <c r="BA5688" s="177">
        <v>5682</v>
      </c>
      <c r="BB5688" s="202">
        <f t="shared" si="863"/>
        <v>284100000</v>
      </c>
      <c r="BC5688" s="63">
        <f t="shared" si="864"/>
        <v>6681.9239443486349</v>
      </c>
      <c r="BD5688" s="63">
        <f t="shared" si="865"/>
        <v>6681.9239443560946</v>
      </c>
      <c r="BE5688" s="63">
        <f t="shared" si="866"/>
        <v>145.53842789939466</v>
      </c>
      <c r="BF5688" s="63">
        <f t="shared" si="867"/>
        <v>145.53842854939467</v>
      </c>
      <c r="BG5688" s="63">
        <f t="shared" si="868"/>
        <v>5.8215371159757918</v>
      </c>
      <c r="BH5688" s="63">
        <f t="shared" si="869"/>
        <v>5.8215377659757914</v>
      </c>
      <c r="BI5688" s="109">
        <f t="shared" si="871"/>
        <v>170460000</v>
      </c>
      <c r="BJ5688" s="203">
        <f t="shared" si="870"/>
        <v>3.7797601546502268E+24</v>
      </c>
    </row>
    <row r="5689" spans="53:62" s="174" customFormat="1" x14ac:dyDescent="0.35">
      <c r="BA5689" s="177">
        <v>5683</v>
      </c>
      <c r="BB5689" s="202">
        <f t="shared" si="863"/>
        <v>284150000</v>
      </c>
      <c r="BC5689" s="63">
        <f t="shared" si="864"/>
        <v>6683.0931492550808</v>
      </c>
      <c r="BD5689" s="63">
        <f t="shared" si="865"/>
        <v>6683.0931492625432</v>
      </c>
      <c r="BE5689" s="63">
        <f t="shared" si="866"/>
        <v>145.53842789939466</v>
      </c>
      <c r="BF5689" s="63">
        <f t="shared" si="867"/>
        <v>145.53842854939467</v>
      </c>
      <c r="BG5689" s="63">
        <f t="shared" si="868"/>
        <v>5.8215371159757918</v>
      </c>
      <c r="BH5689" s="63">
        <f t="shared" si="869"/>
        <v>5.8215377659757914</v>
      </c>
      <c r="BI5689" s="109">
        <f t="shared" si="871"/>
        <v>170490000</v>
      </c>
      <c r="BJ5689" s="203">
        <f t="shared" si="870"/>
        <v>3.7799482963092711E+24</v>
      </c>
    </row>
    <row r="5690" spans="53:62" s="174" customFormat="1" x14ac:dyDescent="0.35">
      <c r="BA5690" s="177">
        <v>5684</v>
      </c>
      <c r="BB5690" s="202">
        <f t="shared" si="863"/>
        <v>284200000</v>
      </c>
      <c r="BC5690" s="63">
        <f t="shared" si="864"/>
        <v>6684.262351786042</v>
      </c>
      <c r="BD5690" s="63">
        <f t="shared" si="865"/>
        <v>6684.2623517935053</v>
      </c>
      <c r="BE5690" s="63">
        <f t="shared" si="866"/>
        <v>145.53842789939466</v>
      </c>
      <c r="BF5690" s="63">
        <f t="shared" si="867"/>
        <v>145.53842854939467</v>
      </c>
      <c r="BG5690" s="63">
        <f t="shared" si="868"/>
        <v>5.8215371159757918</v>
      </c>
      <c r="BH5690" s="63">
        <f t="shared" si="869"/>
        <v>5.8215377659757914</v>
      </c>
      <c r="BI5690" s="109">
        <f t="shared" si="871"/>
        <v>170520000</v>
      </c>
      <c r="BJ5690" s="203">
        <f t="shared" si="870"/>
        <v>3.7801363666899073E+24</v>
      </c>
    </row>
    <row r="5691" spans="53:62" s="174" customFormat="1" x14ac:dyDescent="0.35">
      <c r="BA5691" s="177">
        <v>5685</v>
      </c>
      <c r="BB5691" s="202">
        <f t="shared" si="863"/>
        <v>284250000</v>
      </c>
      <c r="BC5691" s="63">
        <f t="shared" si="864"/>
        <v>6685.431551941515</v>
      </c>
      <c r="BD5691" s="63">
        <f t="shared" si="865"/>
        <v>6685.431551948981</v>
      </c>
      <c r="BE5691" s="63">
        <f t="shared" si="866"/>
        <v>145.53842789939466</v>
      </c>
      <c r="BF5691" s="63">
        <f t="shared" si="867"/>
        <v>145.53842854939467</v>
      </c>
      <c r="BG5691" s="63">
        <f t="shared" si="868"/>
        <v>5.8215371159757918</v>
      </c>
      <c r="BH5691" s="63">
        <f t="shared" si="869"/>
        <v>5.8215377659757914</v>
      </c>
      <c r="BI5691" s="109">
        <f t="shared" si="871"/>
        <v>170550000</v>
      </c>
      <c r="BJ5691" s="203">
        <f t="shared" si="870"/>
        <v>3.7803243658191394E+24</v>
      </c>
    </row>
    <row r="5692" spans="53:62" s="174" customFormat="1" x14ac:dyDescent="0.35">
      <c r="BA5692" s="177">
        <v>5686</v>
      </c>
      <c r="BB5692" s="202">
        <f t="shared" si="863"/>
        <v>284300000</v>
      </c>
      <c r="BC5692" s="63">
        <f t="shared" si="864"/>
        <v>6686.6007497215051</v>
      </c>
      <c r="BD5692" s="63">
        <f t="shared" si="865"/>
        <v>6686.6007497289702</v>
      </c>
      <c r="BE5692" s="63">
        <f t="shared" si="866"/>
        <v>145.53842789939466</v>
      </c>
      <c r="BF5692" s="63">
        <f t="shared" si="867"/>
        <v>145.53842854939467</v>
      </c>
      <c r="BG5692" s="63">
        <f t="shared" si="868"/>
        <v>5.8215371159757918</v>
      </c>
      <c r="BH5692" s="63">
        <f t="shared" si="869"/>
        <v>5.8215377659757914</v>
      </c>
      <c r="BI5692" s="109">
        <f t="shared" si="871"/>
        <v>170580000</v>
      </c>
      <c r="BJ5692" s="203">
        <f t="shared" si="870"/>
        <v>3.7805122937239631E+24</v>
      </c>
    </row>
    <row r="5693" spans="53:62" s="174" customFormat="1" x14ac:dyDescent="0.35">
      <c r="BA5693" s="177">
        <v>5687</v>
      </c>
      <c r="BB5693" s="202">
        <f t="shared" si="863"/>
        <v>284350000</v>
      </c>
      <c r="BC5693" s="63">
        <f t="shared" si="864"/>
        <v>6687.7699451259432</v>
      </c>
      <c r="BD5693" s="63">
        <f t="shared" si="865"/>
        <v>6687.7699451334092</v>
      </c>
      <c r="BE5693" s="63">
        <f t="shared" si="866"/>
        <v>145.53842789939466</v>
      </c>
      <c r="BF5693" s="63">
        <f t="shared" si="867"/>
        <v>145.53842854939467</v>
      </c>
      <c r="BG5693" s="63">
        <f t="shared" si="868"/>
        <v>5.8215371159757918</v>
      </c>
      <c r="BH5693" s="63">
        <f t="shared" si="869"/>
        <v>5.8215377659757914</v>
      </c>
      <c r="BI5693" s="109">
        <f t="shared" si="871"/>
        <v>170610000</v>
      </c>
      <c r="BJ5693" s="203">
        <f t="shared" si="870"/>
        <v>3.7807001504313599E+24</v>
      </c>
    </row>
    <row r="5694" spans="53:62" s="174" customFormat="1" x14ac:dyDescent="0.35">
      <c r="BA5694" s="177">
        <v>5688</v>
      </c>
      <c r="BB5694" s="202">
        <f t="shared" si="863"/>
        <v>284400000</v>
      </c>
      <c r="BC5694" s="63">
        <f t="shared" si="864"/>
        <v>6688.9391381549585</v>
      </c>
      <c r="BD5694" s="63">
        <f t="shared" si="865"/>
        <v>6688.9391381624264</v>
      </c>
      <c r="BE5694" s="63">
        <f t="shared" si="866"/>
        <v>145.53842789939466</v>
      </c>
      <c r="BF5694" s="63">
        <f t="shared" si="867"/>
        <v>145.53842854939467</v>
      </c>
      <c r="BG5694" s="63">
        <f t="shared" si="868"/>
        <v>5.8215371159757918</v>
      </c>
      <c r="BH5694" s="63">
        <f t="shared" si="869"/>
        <v>5.8215377659757914</v>
      </c>
      <c r="BI5694" s="109">
        <f t="shared" si="871"/>
        <v>170640000</v>
      </c>
      <c r="BJ5694" s="203">
        <f t="shared" si="870"/>
        <v>3.7808879359683047E+24</v>
      </c>
    </row>
    <row r="5695" spans="53:62" s="174" customFormat="1" x14ac:dyDescent="0.35">
      <c r="BA5695" s="177">
        <v>5689</v>
      </c>
      <c r="BB5695" s="202">
        <f t="shared" si="863"/>
        <v>284450000</v>
      </c>
      <c r="BC5695" s="63">
        <f t="shared" si="864"/>
        <v>6690.1083288084228</v>
      </c>
      <c r="BD5695" s="63">
        <f t="shared" si="865"/>
        <v>6690.1083288158925</v>
      </c>
      <c r="BE5695" s="63">
        <f t="shared" si="866"/>
        <v>145.53842789939466</v>
      </c>
      <c r="BF5695" s="63">
        <f t="shared" si="867"/>
        <v>145.53842854939467</v>
      </c>
      <c r="BG5695" s="63">
        <f t="shared" si="868"/>
        <v>5.8215371159757918</v>
      </c>
      <c r="BH5695" s="63">
        <f t="shared" si="869"/>
        <v>5.8215377659757914</v>
      </c>
      <c r="BI5695" s="109">
        <f t="shared" si="871"/>
        <v>170670000</v>
      </c>
      <c r="BJ5695" s="203">
        <f t="shared" si="870"/>
        <v>3.7810756503617603E+24</v>
      </c>
    </row>
    <row r="5696" spans="53:62" s="174" customFormat="1" x14ac:dyDescent="0.35">
      <c r="BA5696" s="177">
        <v>5690</v>
      </c>
      <c r="BB5696" s="202">
        <f t="shared" si="863"/>
        <v>284500000</v>
      </c>
      <c r="BC5696" s="63">
        <f t="shared" si="864"/>
        <v>6691.2775170864024</v>
      </c>
      <c r="BD5696" s="63">
        <f t="shared" si="865"/>
        <v>6691.277517093873</v>
      </c>
      <c r="BE5696" s="63">
        <f t="shared" si="866"/>
        <v>145.53842789939466</v>
      </c>
      <c r="BF5696" s="63">
        <f t="shared" si="867"/>
        <v>145.53842854939467</v>
      </c>
      <c r="BG5696" s="63">
        <f t="shared" si="868"/>
        <v>5.8215371159757918</v>
      </c>
      <c r="BH5696" s="63">
        <f t="shared" si="869"/>
        <v>5.8215377659757914</v>
      </c>
      <c r="BI5696" s="109">
        <f t="shared" si="871"/>
        <v>170700000</v>
      </c>
      <c r="BJ5696" s="203">
        <f t="shared" si="870"/>
        <v>3.7812632936386799E+24</v>
      </c>
    </row>
    <row r="5697" spans="53:62" s="174" customFormat="1" x14ac:dyDescent="0.35">
      <c r="BA5697" s="177">
        <v>5691</v>
      </c>
      <c r="BB5697" s="202">
        <f t="shared" si="863"/>
        <v>284550000</v>
      </c>
      <c r="BC5697" s="63">
        <f t="shared" si="864"/>
        <v>6692.4467029889611</v>
      </c>
      <c r="BD5697" s="63">
        <f t="shared" si="865"/>
        <v>6692.4467029964317</v>
      </c>
      <c r="BE5697" s="63">
        <f t="shared" si="866"/>
        <v>145.53842789939466</v>
      </c>
      <c r="BF5697" s="63">
        <f t="shared" si="867"/>
        <v>145.53842854939467</v>
      </c>
      <c r="BG5697" s="63">
        <f t="shared" si="868"/>
        <v>5.8215371159757918</v>
      </c>
      <c r="BH5697" s="63">
        <f t="shared" si="869"/>
        <v>5.8215377659757914</v>
      </c>
      <c r="BI5697" s="109">
        <f t="shared" si="871"/>
        <v>170730000</v>
      </c>
      <c r="BJ5697" s="203">
        <f t="shared" si="870"/>
        <v>3.7814508658260057E+24</v>
      </c>
    </row>
    <row r="5698" spans="53:62" s="174" customFormat="1" x14ac:dyDescent="0.35">
      <c r="BA5698" s="177">
        <v>5692</v>
      </c>
      <c r="BB5698" s="202">
        <f t="shared" si="863"/>
        <v>284600000</v>
      </c>
      <c r="BC5698" s="63">
        <f t="shared" si="864"/>
        <v>6693.6158865159659</v>
      </c>
      <c r="BD5698" s="63">
        <f t="shared" si="865"/>
        <v>6693.6158865234393</v>
      </c>
      <c r="BE5698" s="63">
        <f t="shared" si="866"/>
        <v>145.53842789939466</v>
      </c>
      <c r="BF5698" s="63">
        <f t="shared" si="867"/>
        <v>145.53842854939467</v>
      </c>
      <c r="BG5698" s="63">
        <f t="shared" si="868"/>
        <v>5.8215371159757918</v>
      </c>
      <c r="BH5698" s="63">
        <f t="shared" si="869"/>
        <v>5.8215377659757914</v>
      </c>
      <c r="BI5698" s="109">
        <f t="shared" si="871"/>
        <v>170760000</v>
      </c>
      <c r="BJ5698" s="203">
        <f t="shared" si="870"/>
        <v>3.7816383669506714E+24</v>
      </c>
    </row>
    <row r="5699" spans="53:62" s="174" customFormat="1" x14ac:dyDescent="0.35">
      <c r="BA5699" s="177">
        <v>5693</v>
      </c>
      <c r="BB5699" s="202">
        <f t="shared" si="863"/>
        <v>284650000</v>
      </c>
      <c r="BC5699" s="63">
        <f t="shared" si="864"/>
        <v>6694.7850676675498</v>
      </c>
      <c r="BD5699" s="63">
        <f t="shared" si="865"/>
        <v>6694.7850676750259</v>
      </c>
      <c r="BE5699" s="63">
        <f t="shared" si="866"/>
        <v>145.53842789939466</v>
      </c>
      <c r="BF5699" s="63">
        <f t="shared" si="867"/>
        <v>145.53842854939467</v>
      </c>
      <c r="BG5699" s="63">
        <f t="shared" si="868"/>
        <v>5.8215371159757918</v>
      </c>
      <c r="BH5699" s="63">
        <f t="shared" si="869"/>
        <v>5.8215377659757914</v>
      </c>
      <c r="BI5699" s="109">
        <f t="shared" si="871"/>
        <v>170790000</v>
      </c>
      <c r="BJ5699" s="203">
        <f t="shared" si="870"/>
        <v>3.7818257970395991E+24</v>
      </c>
    </row>
    <row r="5700" spans="53:62" s="174" customFormat="1" x14ac:dyDescent="0.35">
      <c r="BA5700" s="177">
        <v>5694</v>
      </c>
      <c r="BB5700" s="202">
        <f t="shared" si="863"/>
        <v>284700000</v>
      </c>
      <c r="BC5700" s="63">
        <f t="shared" si="864"/>
        <v>6695.954246443649</v>
      </c>
      <c r="BD5700" s="63">
        <f t="shared" si="865"/>
        <v>6695.954246451126</v>
      </c>
      <c r="BE5700" s="63">
        <f t="shared" si="866"/>
        <v>145.53842789939466</v>
      </c>
      <c r="BF5700" s="63">
        <f t="shared" si="867"/>
        <v>145.53842854939467</v>
      </c>
      <c r="BG5700" s="63">
        <f t="shared" si="868"/>
        <v>5.8215371159757918</v>
      </c>
      <c r="BH5700" s="63">
        <f t="shared" si="869"/>
        <v>5.8215377659757914</v>
      </c>
      <c r="BI5700" s="109">
        <f t="shared" si="871"/>
        <v>170820000</v>
      </c>
      <c r="BJ5700" s="203">
        <f t="shared" si="870"/>
        <v>3.7820131561197003E+24</v>
      </c>
    </row>
    <row r="5701" spans="53:62" s="174" customFormat="1" x14ac:dyDescent="0.35">
      <c r="BA5701" s="177">
        <v>5695</v>
      </c>
      <c r="BB5701" s="202">
        <f t="shared" si="863"/>
        <v>284750000</v>
      </c>
      <c r="BC5701" s="63">
        <f t="shared" si="864"/>
        <v>6697.1234228443263</v>
      </c>
      <c r="BD5701" s="63">
        <f t="shared" si="865"/>
        <v>6697.1234228518042</v>
      </c>
      <c r="BE5701" s="63">
        <f t="shared" si="866"/>
        <v>145.53842789939466</v>
      </c>
      <c r="BF5701" s="63">
        <f t="shared" si="867"/>
        <v>145.53842854939467</v>
      </c>
      <c r="BG5701" s="63">
        <f t="shared" si="868"/>
        <v>5.8215371159757918</v>
      </c>
      <c r="BH5701" s="63">
        <f t="shared" si="869"/>
        <v>5.8215377659757914</v>
      </c>
      <c r="BI5701" s="109">
        <f t="shared" si="871"/>
        <v>170850000</v>
      </c>
      <c r="BJ5701" s="203">
        <f t="shared" si="870"/>
        <v>3.7822004442178784E+24</v>
      </c>
    </row>
    <row r="5702" spans="53:62" s="174" customFormat="1" x14ac:dyDescent="0.35">
      <c r="BA5702" s="177">
        <v>5696</v>
      </c>
      <c r="BB5702" s="202">
        <f t="shared" ref="BB5702:BB5765" si="872">BA5702*50000</f>
        <v>284800000</v>
      </c>
      <c r="BC5702" s="63">
        <f t="shared" ref="BC5702:BC5765" si="873">($F$5+$F$6+$F$7+$F$8+$F$9)*(1-EXP(-$F$20*(1-$DC$6%)*BB5702/(2*$F$17)))*$F$25*$F$1*10^3*11600/($F$20*(1-$DC$6%))</f>
        <v>6698.2925968695172</v>
      </c>
      <c r="BD5702" s="63">
        <f t="shared" ref="BD5702:BD5765" si="874">($F$25*$F$1*10^3*11600*($F$5+$F$6+$F$7+$F$8+$F$9)/($F$27*$F$29*(1-$DC$6%))+$F$28/$F$27)*(1-EXP(-$F$27*$F$29*(1-$DC$6%)*BB5702/(2*$F$17)))</f>
        <v>6698.292596876996</v>
      </c>
      <c r="BE5702" s="63">
        <f t="shared" ref="BE5702:BE5765" si="875">($F$5+$F$6+$F$7+$F$8+$F$9)*(1-EXP(-$F$20*(1-$DC$5%)*BB5702/(2*$F$17)))*$F$25*$F$1*10^3*11600/($F$20*(1-$DC$5%))</f>
        <v>145.53842789939466</v>
      </c>
      <c r="BF5702" s="63">
        <f t="shared" ref="BF5702:BF5765" si="876">($F$25*$F$1*10^3*11600*($F$5+$F$6+$F$7+$F$8+$F$9)/($F$27*$F$29*(1-$DC$5%))+$F$28/$F$27)*(1-EXP(-$F$27*$F$29*(1-$DC$5%)*BB5702/(2*$F$17)))</f>
        <v>145.53842854939467</v>
      </c>
      <c r="BG5702" s="63">
        <f t="shared" ref="BG5702:BG5765" si="877">($F$5+$F$6+$F$7+$F$8+$F$9)*(1-EXP(-$F$20*(1-$DC$4%)*BB5702/(2*$F$17)))*$F$25*$F$1*10^3*11600/($F$20*(1-$DC$4%))</f>
        <v>5.8215371159757918</v>
      </c>
      <c r="BH5702" s="63">
        <f t="shared" ref="BH5702:BH5765" si="878">($F$25*$F$1*10^3*11600*($F$5+$F$6+$F$7+$F$8+$F$9)/($F$27*$F$29*(1-$DC$4%))+$F$28/$F$27)*(1-EXP(-$F$27*$F$29*(1-$DC$4%)*BB5702/(2*$F$17)))</f>
        <v>5.8215377659757914</v>
      </c>
      <c r="BI5702" s="109">
        <f t="shared" si="871"/>
        <v>170880000</v>
      </c>
      <c r="BJ5702" s="203">
        <f t="shared" ref="BJ5702:BJ5765" si="879">($F$17/($F$20*(1-$F$19%)))*($F$5+$F$6+$F$7+$F$8+$F$9)*(1-EXP(-$F$20*(1-$F$19%)*BI5702/(2*$F$17)))+$F$17/($F$25*1000)*$F$11*EXP(-$F$20*(1-$F$19%)*BI5702/(2*$F$17))</f>
        <v>3.7823876613610239E+24</v>
      </c>
    </row>
    <row r="5703" spans="53:62" s="174" customFormat="1" x14ac:dyDescent="0.35">
      <c r="BA5703" s="177">
        <v>5697</v>
      </c>
      <c r="BB5703" s="202">
        <f t="shared" si="872"/>
        <v>284850000</v>
      </c>
      <c r="BC5703" s="63">
        <f t="shared" si="873"/>
        <v>6699.4617685192861</v>
      </c>
      <c r="BD5703" s="63">
        <f t="shared" si="874"/>
        <v>6699.4617685267667</v>
      </c>
      <c r="BE5703" s="63">
        <f t="shared" si="875"/>
        <v>145.53842789939466</v>
      </c>
      <c r="BF5703" s="63">
        <f t="shared" si="876"/>
        <v>145.53842854939467</v>
      </c>
      <c r="BG5703" s="63">
        <f t="shared" si="877"/>
        <v>5.8215371159757918</v>
      </c>
      <c r="BH5703" s="63">
        <f t="shared" si="878"/>
        <v>5.8215377659757914</v>
      </c>
      <c r="BI5703" s="109">
        <f t="shared" ref="BI5703:BI5766" si="880">BA5703*30000</f>
        <v>170910000</v>
      </c>
      <c r="BJ5703" s="203">
        <f t="shared" si="879"/>
        <v>3.7825748075760198E+24</v>
      </c>
    </row>
    <row r="5704" spans="53:62" s="174" customFormat="1" x14ac:dyDescent="0.35">
      <c r="BA5704" s="177">
        <v>5698</v>
      </c>
      <c r="BB5704" s="202">
        <f t="shared" si="872"/>
        <v>284900000</v>
      </c>
      <c r="BC5704" s="63">
        <f t="shared" si="873"/>
        <v>6700.6309377935686</v>
      </c>
      <c r="BD5704" s="63">
        <f t="shared" si="874"/>
        <v>6700.6309378010519</v>
      </c>
      <c r="BE5704" s="63">
        <f t="shared" si="875"/>
        <v>145.53842789939466</v>
      </c>
      <c r="BF5704" s="63">
        <f t="shared" si="876"/>
        <v>145.53842854939467</v>
      </c>
      <c r="BG5704" s="63">
        <f t="shared" si="877"/>
        <v>5.8215371159757918</v>
      </c>
      <c r="BH5704" s="63">
        <f t="shared" si="878"/>
        <v>5.8215377659757914</v>
      </c>
      <c r="BI5704" s="109">
        <f t="shared" si="880"/>
        <v>170940000</v>
      </c>
      <c r="BJ5704" s="203">
        <f t="shared" si="879"/>
        <v>3.7827618828897364E+24</v>
      </c>
    </row>
    <row r="5705" spans="53:62" s="174" customFormat="1" x14ac:dyDescent="0.35">
      <c r="BA5705" s="177">
        <v>5699</v>
      </c>
      <c r="BB5705" s="202">
        <f t="shared" si="872"/>
        <v>284950000</v>
      </c>
      <c r="BC5705" s="63">
        <f t="shared" si="873"/>
        <v>6701.8001046924956</v>
      </c>
      <c r="BD5705" s="63">
        <f t="shared" si="874"/>
        <v>6701.8001046999789</v>
      </c>
      <c r="BE5705" s="63">
        <f t="shared" si="875"/>
        <v>145.53842789939466</v>
      </c>
      <c r="BF5705" s="63">
        <f t="shared" si="876"/>
        <v>145.53842854939467</v>
      </c>
      <c r="BG5705" s="63">
        <f t="shared" si="877"/>
        <v>5.8215371159757918</v>
      </c>
      <c r="BH5705" s="63">
        <f t="shared" si="878"/>
        <v>5.8215377659757914</v>
      </c>
      <c r="BI5705" s="109">
        <f t="shared" si="880"/>
        <v>170970000</v>
      </c>
      <c r="BJ5705" s="203">
        <f t="shared" si="879"/>
        <v>3.7829488873290354E+24</v>
      </c>
    </row>
    <row r="5706" spans="53:62" s="174" customFormat="1" x14ac:dyDescent="0.35">
      <c r="BA5706" s="177">
        <v>5700</v>
      </c>
      <c r="BB5706" s="202">
        <f t="shared" si="872"/>
        <v>285000000</v>
      </c>
      <c r="BC5706" s="63">
        <f t="shared" si="873"/>
        <v>6702.969269215936</v>
      </c>
      <c r="BD5706" s="63">
        <f t="shared" si="874"/>
        <v>6702.9692692234203</v>
      </c>
      <c r="BE5706" s="63">
        <f t="shared" si="875"/>
        <v>145.53842789939466</v>
      </c>
      <c r="BF5706" s="63">
        <f t="shared" si="876"/>
        <v>145.53842854939467</v>
      </c>
      <c r="BG5706" s="63">
        <f t="shared" si="877"/>
        <v>5.8215371159757918</v>
      </c>
      <c r="BH5706" s="63">
        <f t="shared" si="878"/>
        <v>5.8215377659757914</v>
      </c>
      <c r="BI5706" s="109">
        <f t="shared" si="880"/>
        <v>171000000</v>
      </c>
      <c r="BJ5706" s="203">
        <f t="shared" si="879"/>
        <v>3.783135820920768E+24</v>
      </c>
    </row>
    <row r="5707" spans="53:62" s="174" customFormat="1" x14ac:dyDescent="0.35">
      <c r="BA5707" s="177">
        <v>5701</v>
      </c>
      <c r="BB5707" s="202">
        <f t="shared" si="872"/>
        <v>285050000</v>
      </c>
      <c r="BC5707" s="63">
        <f t="shared" si="873"/>
        <v>6704.1384313638891</v>
      </c>
      <c r="BD5707" s="63">
        <f t="shared" si="874"/>
        <v>6704.1384313713752</v>
      </c>
      <c r="BE5707" s="63">
        <f t="shared" si="875"/>
        <v>145.53842789939466</v>
      </c>
      <c r="BF5707" s="63">
        <f t="shared" si="876"/>
        <v>145.53842854939467</v>
      </c>
      <c r="BG5707" s="63">
        <f t="shared" si="877"/>
        <v>5.8215371159757918</v>
      </c>
      <c r="BH5707" s="63">
        <f t="shared" si="878"/>
        <v>5.8215377659757914</v>
      </c>
      <c r="BI5707" s="109">
        <f t="shared" si="880"/>
        <v>171030000</v>
      </c>
      <c r="BJ5707" s="203">
        <f t="shared" si="879"/>
        <v>3.7833226836917755E+24</v>
      </c>
    </row>
    <row r="5708" spans="53:62" s="174" customFormat="1" x14ac:dyDescent="0.35">
      <c r="BA5708" s="177">
        <v>5702</v>
      </c>
      <c r="BB5708" s="202">
        <f t="shared" si="872"/>
        <v>285100000</v>
      </c>
      <c r="BC5708" s="63">
        <f t="shared" si="873"/>
        <v>6705.3075911364876</v>
      </c>
      <c r="BD5708" s="63">
        <f t="shared" si="874"/>
        <v>6705.3075911439737</v>
      </c>
      <c r="BE5708" s="63">
        <f t="shared" si="875"/>
        <v>145.53842789939466</v>
      </c>
      <c r="BF5708" s="63">
        <f t="shared" si="876"/>
        <v>145.53842854939467</v>
      </c>
      <c r="BG5708" s="63">
        <f t="shared" si="877"/>
        <v>5.8215371159757918</v>
      </c>
      <c r="BH5708" s="63">
        <f t="shared" si="878"/>
        <v>5.8215377659757914</v>
      </c>
      <c r="BI5708" s="109">
        <f t="shared" si="880"/>
        <v>171060000</v>
      </c>
      <c r="BJ5708" s="203">
        <f t="shared" si="879"/>
        <v>3.7835094756688881E+24</v>
      </c>
    </row>
    <row r="5709" spans="53:62" s="174" customFormat="1" x14ac:dyDescent="0.35">
      <c r="BA5709" s="177">
        <v>5703</v>
      </c>
      <c r="BB5709" s="202">
        <f t="shared" si="872"/>
        <v>285150000</v>
      </c>
      <c r="BC5709" s="63">
        <f t="shared" si="873"/>
        <v>6706.4767485336624</v>
      </c>
      <c r="BD5709" s="63">
        <f t="shared" si="874"/>
        <v>6706.4767485411503</v>
      </c>
      <c r="BE5709" s="63">
        <f t="shared" si="875"/>
        <v>145.53842789939466</v>
      </c>
      <c r="BF5709" s="63">
        <f t="shared" si="876"/>
        <v>145.53842854939467</v>
      </c>
      <c r="BG5709" s="63">
        <f t="shared" si="877"/>
        <v>5.8215371159757918</v>
      </c>
      <c r="BH5709" s="63">
        <f t="shared" si="878"/>
        <v>5.8215377659757914</v>
      </c>
      <c r="BI5709" s="109">
        <f t="shared" si="880"/>
        <v>171090000</v>
      </c>
      <c r="BJ5709" s="203">
        <f t="shared" si="879"/>
        <v>3.7836961968789272E+24</v>
      </c>
    </row>
    <row r="5710" spans="53:62" s="174" customFormat="1" x14ac:dyDescent="0.35">
      <c r="BA5710" s="177">
        <v>5704</v>
      </c>
      <c r="BB5710" s="202">
        <f t="shared" si="872"/>
        <v>285200000</v>
      </c>
      <c r="BC5710" s="63">
        <f t="shared" si="873"/>
        <v>6707.6459035554162</v>
      </c>
      <c r="BD5710" s="63">
        <f t="shared" si="874"/>
        <v>6707.6459035629059</v>
      </c>
      <c r="BE5710" s="63">
        <f t="shared" si="875"/>
        <v>145.53842789939466</v>
      </c>
      <c r="BF5710" s="63">
        <f t="shared" si="876"/>
        <v>145.53842854939467</v>
      </c>
      <c r="BG5710" s="63">
        <f t="shared" si="877"/>
        <v>5.8215371159757918</v>
      </c>
      <c r="BH5710" s="63">
        <f t="shared" si="878"/>
        <v>5.8215377659757914</v>
      </c>
      <c r="BI5710" s="109">
        <f t="shared" si="880"/>
        <v>171120000</v>
      </c>
      <c r="BJ5710" s="203">
        <f t="shared" si="879"/>
        <v>3.7838828473487017E+24</v>
      </c>
    </row>
    <row r="5711" spans="53:62" s="174" customFormat="1" x14ac:dyDescent="0.35">
      <c r="BA5711" s="177">
        <v>5705</v>
      </c>
      <c r="BB5711" s="202">
        <f t="shared" si="872"/>
        <v>285250000</v>
      </c>
      <c r="BC5711" s="63">
        <f t="shared" si="873"/>
        <v>6708.815056201749</v>
      </c>
      <c r="BD5711" s="63">
        <f t="shared" si="874"/>
        <v>6708.8150562092387</v>
      </c>
      <c r="BE5711" s="63">
        <f t="shared" si="875"/>
        <v>145.53842789939466</v>
      </c>
      <c r="BF5711" s="63">
        <f t="shared" si="876"/>
        <v>145.53842854939467</v>
      </c>
      <c r="BG5711" s="63">
        <f t="shared" si="877"/>
        <v>5.8215371159757918</v>
      </c>
      <c r="BH5711" s="63">
        <f t="shared" si="878"/>
        <v>5.8215377659757914</v>
      </c>
      <c r="BI5711" s="109">
        <f t="shared" si="880"/>
        <v>171150000</v>
      </c>
      <c r="BJ5711" s="203">
        <f t="shared" si="879"/>
        <v>3.784069427105013E+24</v>
      </c>
    </row>
    <row r="5712" spans="53:62" s="174" customFormat="1" x14ac:dyDescent="0.35">
      <c r="BA5712" s="177">
        <v>5706</v>
      </c>
      <c r="BB5712" s="202">
        <f t="shared" si="872"/>
        <v>285300000</v>
      </c>
      <c r="BC5712" s="63">
        <f t="shared" si="873"/>
        <v>6709.9842064726608</v>
      </c>
      <c r="BD5712" s="63">
        <f t="shared" si="874"/>
        <v>6709.9842064801505</v>
      </c>
      <c r="BE5712" s="63">
        <f t="shared" si="875"/>
        <v>145.53842789939466</v>
      </c>
      <c r="BF5712" s="63">
        <f t="shared" si="876"/>
        <v>145.53842854939467</v>
      </c>
      <c r="BG5712" s="63">
        <f t="shared" si="877"/>
        <v>5.8215371159757918</v>
      </c>
      <c r="BH5712" s="63">
        <f t="shared" si="878"/>
        <v>5.8215377659757914</v>
      </c>
      <c r="BI5712" s="109">
        <f t="shared" si="880"/>
        <v>171180000</v>
      </c>
      <c r="BJ5712" s="203">
        <f t="shared" si="879"/>
        <v>3.7842559361746522E+24</v>
      </c>
    </row>
    <row r="5713" spans="53:62" s="174" customFormat="1" x14ac:dyDescent="0.35">
      <c r="BA5713" s="177">
        <v>5707</v>
      </c>
      <c r="BB5713" s="202">
        <f t="shared" si="872"/>
        <v>285350000</v>
      </c>
      <c r="BC5713" s="63">
        <f t="shared" si="873"/>
        <v>6711.1533543682126</v>
      </c>
      <c r="BD5713" s="63">
        <f t="shared" si="874"/>
        <v>6711.1533543757059</v>
      </c>
      <c r="BE5713" s="63">
        <f t="shared" si="875"/>
        <v>145.53842789939466</v>
      </c>
      <c r="BF5713" s="63">
        <f t="shared" si="876"/>
        <v>145.53842854939467</v>
      </c>
      <c r="BG5713" s="63">
        <f t="shared" si="877"/>
        <v>5.8215371159757918</v>
      </c>
      <c r="BH5713" s="63">
        <f t="shared" si="878"/>
        <v>5.8215377659757914</v>
      </c>
      <c r="BI5713" s="109">
        <f t="shared" si="880"/>
        <v>171210000</v>
      </c>
      <c r="BJ5713" s="203">
        <f t="shared" si="879"/>
        <v>3.7844423745843972E+24</v>
      </c>
    </row>
    <row r="5714" spans="53:62" s="174" customFormat="1" x14ac:dyDescent="0.35">
      <c r="BA5714" s="177">
        <v>5708</v>
      </c>
      <c r="BB5714" s="202">
        <f t="shared" si="872"/>
        <v>285400000</v>
      </c>
      <c r="BC5714" s="63">
        <f t="shared" si="873"/>
        <v>6712.3224998883443</v>
      </c>
      <c r="BD5714" s="63">
        <f t="shared" si="874"/>
        <v>6712.3224998958394</v>
      </c>
      <c r="BE5714" s="63">
        <f t="shared" si="875"/>
        <v>145.53842789939466</v>
      </c>
      <c r="BF5714" s="63">
        <f t="shared" si="876"/>
        <v>145.53842854939467</v>
      </c>
      <c r="BG5714" s="63">
        <f t="shared" si="877"/>
        <v>5.8215371159757918</v>
      </c>
      <c r="BH5714" s="63">
        <f t="shared" si="878"/>
        <v>5.8215377659757914</v>
      </c>
      <c r="BI5714" s="109">
        <f t="shared" si="880"/>
        <v>171240000</v>
      </c>
      <c r="BJ5714" s="203">
        <f t="shared" si="879"/>
        <v>3.7846287423610204E+24</v>
      </c>
    </row>
    <row r="5715" spans="53:62" s="174" customFormat="1" x14ac:dyDescent="0.35">
      <c r="BA5715" s="177">
        <v>5709</v>
      </c>
      <c r="BB5715" s="202">
        <f t="shared" si="872"/>
        <v>285450000</v>
      </c>
      <c r="BC5715" s="63">
        <f t="shared" si="873"/>
        <v>6713.4916430330559</v>
      </c>
      <c r="BD5715" s="63">
        <f t="shared" si="874"/>
        <v>6713.491643040551</v>
      </c>
      <c r="BE5715" s="63">
        <f t="shared" si="875"/>
        <v>145.53842789939466</v>
      </c>
      <c r="BF5715" s="63">
        <f t="shared" si="876"/>
        <v>145.53842854939467</v>
      </c>
      <c r="BG5715" s="63">
        <f t="shared" si="877"/>
        <v>5.8215371159757918</v>
      </c>
      <c r="BH5715" s="63">
        <f t="shared" si="878"/>
        <v>5.8215377659757914</v>
      </c>
      <c r="BI5715" s="109">
        <f t="shared" si="880"/>
        <v>171270000</v>
      </c>
      <c r="BJ5715" s="203">
        <f t="shared" si="879"/>
        <v>3.7848150395312786E+24</v>
      </c>
    </row>
    <row r="5716" spans="53:62" s="174" customFormat="1" x14ac:dyDescent="0.35">
      <c r="BA5716" s="177">
        <v>5710</v>
      </c>
      <c r="BB5716" s="202">
        <f t="shared" si="872"/>
        <v>285500000</v>
      </c>
      <c r="BC5716" s="63">
        <f t="shared" si="873"/>
        <v>6714.6607838024092</v>
      </c>
      <c r="BD5716" s="63">
        <f t="shared" si="874"/>
        <v>6714.6607838099062</v>
      </c>
      <c r="BE5716" s="63">
        <f t="shared" si="875"/>
        <v>145.53842789939466</v>
      </c>
      <c r="BF5716" s="63">
        <f t="shared" si="876"/>
        <v>145.53842854939467</v>
      </c>
      <c r="BG5716" s="63">
        <f t="shared" si="877"/>
        <v>5.8215371159757918</v>
      </c>
      <c r="BH5716" s="63">
        <f t="shared" si="878"/>
        <v>5.8215377659757914</v>
      </c>
      <c r="BI5716" s="109">
        <f t="shared" si="880"/>
        <v>171300000</v>
      </c>
      <c r="BJ5716" s="203">
        <f t="shared" si="879"/>
        <v>3.7850012661219232E+24</v>
      </c>
    </row>
    <row r="5717" spans="53:62" s="174" customFormat="1" x14ac:dyDescent="0.35">
      <c r="BA5717" s="177">
        <v>5711</v>
      </c>
      <c r="BB5717" s="202">
        <f t="shared" si="872"/>
        <v>285550000</v>
      </c>
      <c r="BC5717" s="63">
        <f t="shared" si="873"/>
        <v>6715.8299221964062</v>
      </c>
      <c r="BD5717" s="63">
        <f t="shared" si="874"/>
        <v>6715.8299222039041</v>
      </c>
      <c r="BE5717" s="63">
        <f t="shared" si="875"/>
        <v>145.53842789939466</v>
      </c>
      <c r="BF5717" s="63">
        <f t="shared" si="876"/>
        <v>145.53842854939467</v>
      </c>
      <c r="BG5717" s="63">
        <f t="shared" si="877"/>
        <v>5.8215371159757918</v>
      </c>
      <c r="BH5717" s="63">
        <f t="shared" si="878"/>
        <v>5.8215377659757914</v>
      </c>
      <c r="BI5717" s="109">
        <f t="shared" si="880"/>
        <v>171330000</v>
      </c>
      <c r="BJ5717" s="203">
        <f t="shared" si="879"/>
        <v>3.785187422159693E+24</v>
      </c>
    </row>
    <row r="5718" spans="53:62" s="174" customFormat="1" x14ac:dyDescent="0.35">
      <c r="BA5718" s="177">
        <v>5712</v>
      </c>
      <c r="BB5718" s="202">
        <f t="shared" si="872"/>
        <v>285600000</v>
      </c>
      <c r="BC5718" s="63">
        <f t="shared" si="873"/>
        <v>6716.9990582149803</v>
      </c>
      <c r="BD5718" s="63">
        <f t="shared" si="874"/>
        <v>6716.9990582224809</v>
      </c>
      <c r="BE5718" s="63">
        <f t="shared" si="875"/>
        <v>145.53842789939466</v>
      </c>
      <c r="BF5718" s="63">
        <f t="shared" si="876"/>
        <v>145.53842854939467</v>
      </c>
      <c r="BG5718" s="63">
        <f t="shared" si="877"/>
        <v>5.8215371159757918</v>
      </c>
      <c r="BH5718" s="63">
        <f t="shared" si="878"/>
        <v>5.8215377659757914</v>
      </c>
      <c r="BI5718" s="109">
        <f t="shared" si="880"/>
        <v>171360000</v>
      </c>
      <c r="BJ5718" s="203">
        <f t="shared" si="879"/>
        <v>3.7853735076713189E+24</v>
      </c>
    </row>
    <row r="5719" spans="53:62" s="174" customFormat="1" x14ac:dyDescent="0.35">
      <c r="BA5719" s="177">
        <v>5713</v>
      </c>
      <c r="BB5719" s="202">
        <f t="shared" si="872"/>
        <v>285650000</v>
      </c>
      <c r="BC5719" s="63">
        <f t="shared" si="873"/>
        <v>6718.168191858199</v>
      </c>
      <c r="BD5719" s="63">
        <f t="shared" si="874"/>
        <v>6718.1681918657005</v>
      </c>
      <c r="BE5719" s="63">
        <f t="shared" si="875"/>
        <v>145.53842789939466</v>
      </c>
      <c r="BF5719" s="63">
        <f t="shared" si="876"/>
        <v>145.53842854939467</v>
      </c>
      <c r="BG5719" s="63">
        <f t="shared" si="877"/>
        <v>5.8215371159757918</v>
      </c>
      <c r="BH5719" s="63">
        <f t="shared" si="878"/>
        <v>5.8215377659757914</v>
      </c>
      <c r="BI5719" s="109">
        <f t="shared" si="880"/>
        <v>171390000</v>
      </c>
      <c r="BJ5719" s="203">
        <f t="shared" si="879"/>
        <v>3.785559522683517E+24</v>
      </c>
    </row>
    <row r="5720" spans="53:62" s="174" customFormat="1" x14ac:dyDescent="0.35">
      <c r="BA5720" s="177">
        <v>5714</v>
      </c>
      <c r="BB5720" s="202">
        <f t="shared" si="872"/>
        <v>285700000</v>
      </c>
      <c r="BC5720" s="63">
        <f t="shared" si="873"/>
        <v>6719.3373231260593</v>
      </c>
      <c r="BD5720" s="63">
        <f t="shared" si="874"/>
        <v>6719.3373231335627</v>
      </c>
      <c r="BE5720" s="63">
        <f t="shared" si="875"/>
        <v>145.53842789939466</v>
      </c>
      <c r="BF5720" s="63">
        <f t="shared" si="876"/>
        <v>145.53842854939467</v>
      </c>
      <c r="BG5720" s="63">
        <f t="shared" si="877"/>
        <v>5.8215371159757918</v>
      </c>
      <c r="BH5720" s="63">
        <f t="shared" si="878"/>
        <v>5.8215377659757914</v>
      </c>
      <c r="BI5720" s="109">
        <f t="shared" si="880"/>
        <v>171420000</v>
      </c>
      <c r="BJ5720" s="203">
        <f t="shared" si="879"/>
        <v>3.7857454672229995E+24</v>
      </c>
    </row>
    <row r="5721" spans="53:62" s="174" customFormat="1" x14ac:dyDescent="0.35">
      <c r="BA5721" s="177">
        <v>5715</v>
      </c>
      <c r="BB5721" s="202">
        <f t="shared" si="872"/>
        <v>285750000</v>
      </c>
      <c r="BC5721" s="63">
        <f t="shared" si="873"/>
        <v>6720.5064520185651</v>
      </c>
      <c r="BD5721" s="63">
        <f t="shared" si="874"/>
        <v>6720.5064520260685</v>
      </c>
      <c r="BE5721" s="63">
        <f t="shared" si="875"/>
        <v>145.53842789939466</v>
      </c>
      <c r="BF5721" s="63">
        <f t="shared" si="876"/>
        <v>145.53842854939467</v>
      </c>
      <c r="BG5721" s="63">
        <f t="shared" si="877"/>
        <v>5.8215371159757918</v>
      </c>
      <c r="BH5721" s="63">
        <f t="shared" si="878"/>
        <v>5.8215377659757914</v>
      </c>
      <c r="BI5721" s="109">
        <f t="shared" si="880"/>
        <v>171450000</v>
      </c>
      <c r="BJ5721" s="203">
        <f t="shared" si="879"/>
        <v>3.7859313413164627E+24</v>
      </c>
    </row>
    <row r="5722" spans="53:62" s="174" customFormat="1" x14ac:dyDescent="0.35">
      <c r="BA5722" s="177">
        <v>5716</v>
      </c>
      <c r="BB5722" s="202">
        <f t="shared" si="872"/>
        <v>285800000</v>
      </c>
      <c r="BC5722" s="63">
        <f t="shared" si="873"/>
        <v>6721.6755785356481</v>
      </c>
      <c r="BD5722" s="63">
        <f t="shared" si="874"/>
        <v>6721.6755785431524</v>
      </c>
      <c r="BE5722" s="63">
        <f t="shared" si="875"/>
        <v>145.53842789939466</v>
      </c>
      <c r="BF5722" s="63">
        <f t="shared" si="876"/>
        <v>145.53842854939467</v>
      </c>
      <c r="BG5722" s="63">
        <f t="shared" si="877"/>
        <v>5.8215371159757918</v>
      </c>
      <c r="BH5722" s="63">
        <f t="shared" si="878"/>
        <v>5.8215377659757914</v>
      </c>
      <c r="BI5722" s="109">
        <f t="shared" si="880"/>
        <v>171480000</v>
      </c>
      <c r="BJ5722" s="203">
        <f t="shared" si="879"/>
        <v>3.7861171449905978E+24</v>
      </c>
    </row>
    <row r="5723" spans="53:62" s="174" customFormat="1" x14ac:dyDescent="0.35">
      <c r="BA5723" s="177">
        <v>5717</v>
      </c>
      <c r="BB5723" s="202">
        <f t="shared" si="872"/>
        <v>285850000</v>
      </c>
      <c r="BC5723" s="63">
        <f t="shared" si="873"/>
        <v>6722.8447026774393</v>
      </c>
      <c r="BD5723" s="63">
        <f t="shared" si="874"/>
        <v>6722.8447026849444</v>
      </c>
      <c r="BE5723" s="63">
        <f t="shared" si="875"/>
        <v>145.53842789939466</v>
      </c>
      <c r="BF5723" s="63">
        <f t="shared" si="876"/>
        <v>145.53842854939467</v>
      </c>
      <c r="BG5723" s="63">
        <f t="shared" si="877"/>
        <v>5.8215371159757918</v>
      </c>
      <c r="BH5723" s="63">
        <f t="shared" si="878"/>
        <v>5.8215377659757914</v>
      </c>
      <c r="BI5723" s="109">
        <f t="shared" si="880"/>
        <v>171510000</v>
      </c>
      <c r="BJ5723" s="203">
        <f t="shared" si="879"/>
        <v>3.7863028782720813E+24</v>
      </c>
    </row>
    <row r="5724" spans="53:62" s="174" customFormat="1" x14ac:dyDescent="0.35">
      <c r="BA5724" s="177">
        <v>5718</v>
      </c>
      <c r="BB5724" s="202">
        <f t="shared" si="872"/>
        <v>285900000</v>
      </c>
      <c r="BC5724" s="63">
        <f t="shared" si="873"/>
        <v>6724.0138244438704</v>
      </c>
      <c r="BD5724" s="63">
        <f t="shared" si="874"/>
        <v>6724.0138244513792</v>
      </c>
      <c r="BE5724" s="63">
        <f t="shared" si="875"/>
        <v>145.53842789939466</v>
      </c>
      <c r="BF5724" s="63">
        <f t="shared" si="876"/>
        <v>145.53842854939467</v>
      </c>
      <c r="BG5724" s="63">
        <f t="shared" si="877"/>
        <v>5.8215371159757918</v>
      </c>
      <c r="BH5724" s="63">
        <f t="shared" si="878"/>
        <v>5.8215377659757914</v>
      </c>
      <c r="BI5724" s="109">
        <f t="shared" si="880"/>
        <v>171540000</v>
      </c>
      <c r="BJ5724" s="203">
        <f t="shared" si="879"/>
        <v>3.7864885411875834E+24</v>
      </c>
    </row>
    <row r="5725" spans="53:62" s="174" customFormat="1" x14ac:dyDescent="0.35">
      <c r="BA5725" s="177">
        <v>5719</v>
      </c>
      <c r="BB5725" s="202">
        <f t="shared" si="872"/>
        <v>285950000</v>
      </c>
      <c r="BC5725" s="63">
        <f t="shared" si="873"/>
        <v>6725.1829438350123</v>
      </c>
      <c r="BD5725" s="63">
        <f t="shared" si="874"/>
        <v>6725.182943842522</v>
      </c>
      <c r="BE5725" s="63">
        <f t="shared" si="875"/>
        <v>145.53842789939466</v>
      </c>
      <c r="BF5725" s="63">
        <f t="shared" si="876"/>
        <v>145.53842854939467</v>
      </c>
      <c r="BG5725" s="63">
        <f t="shared" si="877"/>
        <v>5.8215371159757918</v>
      </c>
      <c r="BH5725" s="63">
        <f t="shared" si="878"/>
        <v>5.8215377659757914</v>
      </c>
      <c r="BI5725" s="109">
        <f t="shared" si="880"/>
        <v>171570000</v>
      </c>
      <c r="BJ5725" s="203">
        <f t="shared" si="879"/>
        <v>3.7866741337637623E+24</v>
      </c>
    </row>
    <row r="5726" spans="53:62" s="174" customFormat="1" x14ac:dyDescent="0.35">
      <c r="BA5726" s="177">
        <v>5720</v>
      </c>
      <c r="BB5726" s="202">
        <f t="shared" si="872"/>
        <v>286000000</v>
      </c>
      <c r="BC5726" s="63">
        <f t="shared" si="873"/>
        <v>6726.3520608507324</v>
      </c>
      <c r="BD5726" s="63">
        <f t="shared" si="874"/>
        <v>6726.352060858243</v>
      </c>
      <c r="BE5726" s="63">
        <f t="shared" si="875"/>
        <v>145.53842789939466</v>
      </c>
      <c r="BF5726" s="63">
        <f t="shared" si="876"/>
        <v>145.53842854939467</v>
      </c>
      <c r="BG5726" s="63">
        <f t="shared" si="877"/>
        <v>5.8215371159757918</v>
      </c>
      <c r="BH5726" s="63">
        <f t="shared" si="878"/>
        <v>5.8215377659757914</v>
      </c>
      <c r="BI5726" s="109">
        <f t="shared" si="880"/>
        <v>171600000</v>
      </c>
      <c r="BJ5726" s="203">
        <f t="shared" si="879"/>
        <v>3.7868596560272663E+24</v>
      </c>
    </row>
    <row r="5727" spans="53:62" s="174" customFormat="1" x14ac:dyDescent="0.35">
      <c r="BA5727" s="177">
        <v>5721</v>
      </c>
      <c r="BB5727" s="202">
        <f t="shared" si="872"/>
        <v>286050000</v>
      </c>
      <c r="BC5727" s="63">
        <f t="shared" si="873"/>
        <v>6727.5211754911597</v>
      </c>
      <c r="BD5727" s="63">
        <f t="shared" si="874"/>
        <v>6727.5211754986713</v>
      </c>
      <c r="BE5727" s="63">
        <f t="shared" si="875"/>
        <v>145.53842789939466</v>
      </c>
      <c r="BF5727" s="63">
        <f t="shared" si="876"/>
        <v>145.53842854939467</v>
      </c>
      <c r="BG5727" s="63">
        <f t="shared" si="877"/>
        <v>5.8215371159757918</v>
      </c>
      <c r="BH5727" s="63">
        <f t="shared" si="878"/>
        <v>5.8215377659757914</v>
      </c>
      <c r="BI5727" s="109">
        <f t="shared" si="880"/>
        <v>171630000</v>
      </c>
      <c r="BJ5727" s="203">
        <f t="shared" si="879"/>
        <v>3.7870451080047332E+24</v>
      </c>
    </row>
    <row r="5728" spans="53:62" s="174" customFormat="1" x14ac:dyDescent="0.35">
      <c r="BA5728" s="177">
        <v>5722</v>
      </c>
      <c r="BB5728" s="202">
        <f t="shared" si="872"/>
        <v>286100000</v>
      </c>
      <c r="BC5728" s="63">
        <f t="shared" si="873"/>
        <v>6728.6902877562297</v>
      </c>
      <c r="BD5728" s="63">
        <f t="shared" si="874"/>
        <v>6728.6902877637431</v>
      </c>
      <c r="BE5728" s="63">
        <f t="shared" si="875"/>
        <v>145.53842789939466</v>
      </c>
      <c r="BF5728" s="63">
        <f t="shared" si="876"/>
        <v>145.53842854939467</v>
      </c>
      <c r="BG5728" s="63">
        <f t="shared" si="877"/>
        <v>5.8215371159757918</v>
      </c>
      <c r="BH5728" s="63">
        <f t="shared" si="878"/>
        <v>5.8215377659757914</v>
      </c>
      <c r="BI5728" s="109">
        <f t="shared" si="880"/>
        <v>171660000</v>
      </c>
      <c r="BJ5728" s="203">
        <f t="shared" si="879"/>
        <v>3.7872304897227918E+24</v>
      </c>
    </row>
    <row r="5729" spans="53:62" s="174" customFormat="1" x14ac:dyDescent="0.35">
      <c r="BA5729" s="177">
        <v>5723</v>
      </c>
      <c r="BB5729" s="202">
        <f t="shared" si="872"/>
        <v>286150000</v>
      </c>
      <c r="BC5729" s="63">
        <f t="shared" si="873"/>
        <v>6729.8593976460079</v>
      </c>
      <c r="BD5729" s="63">
        <f t="shared" si="874"/>
        <v>6729.8593976535221</v>
      </c>
      <c r="BE5729" s="63">
        <f t="shared" si="875"/>
        <v>145.53842789939466</v>
      </c>
      <c r="BF5729" s="63">
        <f t="shared" si="876"/>
        <v>145.53842854939467</v>
      </c>
      <c r="BG5729" s="63">
        <f t="shared" si="877"/>
        <v>5.8215371159757918</v>
      </c>
      <c r="BH5729" s="63">
        <f t="shared" si="878"/>
        <v>5.8215377659757914</v>
      </c>
      <c r="BI5729" s="109">
        <f t="shared" si="880"/>
        <v>171690000</v>
      </c>
      <c r="BJ5729" s="203">
        <f t="shared" si="879"/>
        <v>3.7874158012080602E+24</v>
      </c>
    </row>
    <row r="5730" spans="53:62" s="174" customFormat="1" x14ac:dyDescent="0.35">
      <c r="BA5730" s="177">
        <v>5724</v>
      </c>
      <c r="BB5730" s="202">
        <f t="shared" si="872"/>
        <v>286200000</v>
      </c>
      <c r="BC5730" s="63">
        <f t="shared" si="873"/>
        <v>6731.0285051604933</v>
      </c>
      <c r="BD5730" s="63">
        <f t="shared" si="874"/>
        <v>6731.0285051680094</v>
      </c>
      <c r="BE5730" s="63">
        <f t="shared" si="875"/>
        <v>145.53842789939466</v>
      </c>
      <c r="BF5730" s="63">
        <f t="shared" si="876"/>
        <v>145.53842854939467</v>
      </c>
      <c r="BG5730" s="63">
        <f t="shared" si="877"/>
        <v>5.8215371159757918</v>
      </c>
      <c r="BH5730" s="63">
        <f t="shared" si="878"/>
        <v>5.8215377659757914</v>
      </c>
      <c r="BI5730" s="109">
        <f t="shared" si="880"/>
        <v>171720000</v>
      </c>
      <c r="BJ5730" s="203">
        <f t="shared" si="879"/>
        <v>3.7876010424871457E+24</v>
      </c>
    </row>
    <row r="5731" spans="53:62" s="174" customFormat="1" x14ac:dyDescent="0.35">
      <c r="BA5731" s="177">
        <v>5725</v>
      </c>
      <c r="BB5731" s="202">
        <f t="shared" si="872"/>
        <v>286250000</v>
      </c>
      <c r="BC5731" s="63">
        <f t="shared" si="873"/>
        <v>6732.1976102996232</v>
      </c>
      <c r="BD5731" s="63">
        <f t="shared" si="874"/>
        <v>6732.1976103071402</v>
      </c>
      <c r="BE5731" s="63">
        <f t="shared" si="875"/>
        <v>145.53842789939466</v>
      </c>
      <c r="BF5731" s="63">
        <f t="shared" si="876"/>
        <v>145.53842854939467</v>
      </c>
      <c r="BG5731" s="63">
        <f t="shared" si="877"/>
        <v>5.8215371159757918</v>
      </c>
      <c r="BH5731" s="63">
        <f t="shared" si="878"/>
        <v>5.8215377659757914</v>
      </c>
      <c r="BI5731" s="109">
        <f t="shared" si="880"/>
        <v>171750000</v>
      </c>
      <c r="BJ5731" s="203">
        <f t="shared" si="879"/>
        <v>3.7877862135866477E+24</v>
      </c>
    </row>
    <row r="5732" spans="53:62" s="174" customFormat="1" x14ac:dyDescent="0.35">
      <c r="BA5732" s="177">
        <v>5726</v>
      </c>
      <c r="BB5732" s="202">
        <f t="shared" si="872"/>
        <v>286300000</v>
      </c>
      <c r="BC5732" s="63">
        <f t="shared" si="873"/>
        <v>6733.3667130634594</v>
      </c>
      <c r="BD5732" s="63">
        <f t="shared" si="874"/>
        <v>6733.3667130709773</v>
      </c>
      <c r="BE5732" s="63">
        <f t="shared" si="875"/>
        <v>145.53842789939466</v>
      </c>
      <c r="BF5732" s="63">
        <f t="shared" si="876"/>
        <v>145.53842854939467</v>
      </c>
      <c r="BG5732" s="63">
        <f t="shared" si="877"/>
        <v>5.8215371159757918</v>
      </c>
      <c r="BH5732" s="63">
        <f t="shared" si="878"/>
        <v>5.8215377659757914</v>
      </c>
      <c r="BI5732" s="109">
        <f t="shared" si="880"/>
        <v>171780000</v>
      </c>
      <c r="BJ5732" s="203">
        <f t="shared" si="879"/>
        <v>3.7879713145331529E+24</v>
      </c>
    </row>
    <row r="5733" spans="53:62" s="174" customFormat="1" x14ac:dyDescent="0.35">
      <c r="BA5733" s="177">
        <v>5727</v>
      </c>
      <c r="BB5733" s="202">
        <f t="shared" si="872"/>
        <v>286350000</v>
      </c>
      <c r="BC5733" s="63">
        <f t="shared" si="873"/>
        <v>6734.5358134519402</v>
      </c>
      <c r="BD5733" s="63">
        <f t="shared" si="874"/>
        <v>6734.535813459459</v>
      </c>
      <c r="BE5733" s="63">
        <f t="shared" si="875"/>
        <v>145.53842789939466</v>
      </c>
      <c r="BF5733" s="63">
        <f t="shared" si="876"/>
        <v>145.53842854939467</v>
      </c>
      <c r="BG5733" s="63">
        <f t="shared" si="877"/>
        <v>5.8215371159757918</v>
      </c>
      <c r="BH5733" s="63">
        <f t="shared" si="878"/>
        <v>5.8215377659757914</v>
      </c>
      <c r="BI5733" s="109">
        <f t="shared" si="880"/>
        <v>171810000</v>
      </c>
      <c r="BJ5733" s="203">
        <f t="shared" si="879"/>
        <v>3.7881563453532392E+24</v>
      </c>
    </row>
    <row r="5734" spans="53:62" s="174" customFormat="1" x14ac:dyDescent="0.35">
      <c r="BA5734" s="177">
        <v>5728</v>
      </c>
      <c r="BB5734" s="202">
        <f t="shared" si="872"/>
        <v>286400000</v>
      </c>
      <c r="BC5734" s="63">
        <f t="shared" si="873"/>
        <v>6735.7049114651927</v>
      </c>
      <c r="BD5734" s="63">
        <f t="shared" si="874"/>
        <v>6735.7049114727115</v>
      </c>
      <c r="BE5734" s="63">
        <f t="shared" si="875"/>
        <v>145.53842789939466</v>
      </c>
      <c r="BF5734" s="63">
        <f t="shared" si="876"/>
        <v>145.53842854939467</v>
      </c>
      <c r="BG5734" s="63">
        <f t="shared" si="877"/>
        <v>5.8215371159757918</v>
      </c>
      <c r="BH5734" s="63">
        <f t="shared" si="878"/>
        <v>5.8215377659757914</v>
      </c>
      <c r="BI5734" s="109">
        <f t="shared" si="880"/>
        <v>171840000</v>
      </c>
      <c r="BJ5734" s="203">
        <f t="shared" si="879"/>
        <v>3.7883413060734747E+24</v>
      </c>
    </row>
    <row r="5735" spans="53:62" s="174" customFormat="1" x14ac:dyDescent="0.35">
      <c r="BA5735" s="177">
        <v>5729</v>
      </c>
      <c r="BB5735" s="202">
        <f t="shared" si="872"/>
        <v>286450000</v>
      </c>
      <c r="BC5735" s="63">
        <f t="shared" si="873"/>
        <v>6736.8740071030861</v>
      </c>
      <c r="BD5735" s="63">
        <f t="shared" si="874"/>
        <v>6736.8740071106085</v>
      </c>
      <c r="BE5735" s="63">
        <f t="shared" si="875"/>
        <v>145.53842789939466</v>
      </c>
      <c r="BF5735" s="63">
        <f t="shared" si="876"/>
        <v>145.53842854939467</v>
      </c>
      <c r="BG5735" s="63">
        <f t="shared" si="877"/>
        <v>5.8215371159757918</v>
      </c>
      <c r="BH5735" s="63">
        <f t="shared" si="878"/>
        <v>5.8215377659757914</v>
      </c>
      <c r="BI5735" s="109">
        <f t="shared" si="880"/>
        <v>171870000</v>
      </c>
      <c r="BJ5735" s="203">
        <f t="shared" si="879"/>
        <v>3.7885261967204169E+24</v>
      </c>
    </row>
    <row r="5736" spans="53:62" s="174" customFormat="1" x14ac:dyDescent="0.35">
      <c r="BA5736" s="177">
        <v>5730</v>
      </c>
      <c r="BB5736" s="202">
        <f t="shared" si="872"/>
        <v>286500000</v>
      </c>
      <c r="BC5736" s="63">
        <f t="shared" si="873"/>
        <v>6738.0431003657532</v>
      </c>
      <c r="BD5736" s="63">
        <f t="shared" si="874"/>
        <v>6738.0431003732765</v>
      </c>
      <c r="BE5736" s="63">
        <f t="shared" si="875"/>
        <v>145.53842789939466</v>
      </c>
      <c r="BF5736" s="63">
        <f t="shared" si="876"/>
        <v>145.53842854939467</v>
      </c>
      <c r="BG5736" s="63">
        <f t="shared" si="877"/>
        <v>5.8215371159757918</v>
      </c>
      <c r="BH5736" s="63">
        <f t="shared" si="878"/>
        <v>5.8215377659757914</v>
      </c>
      <c r="BI5736" s="109">
        <f t="shared" si="880"/>
        <v>171900000</v>
      </c>
      <c r="BJ5736" s="203">
        <f t="shared" si="879"/>
        <v>3.7887110173206139E+24</v>
      </c>
    </row>
    <row r="5737" spans="53:62" s="174" customFormat="1" x14ac:dyDescent="0.35">
      <c r="BA5737" s="177">
        <v>5731</v>
      </c>
      <c r="BB5737" s="202">
        <f t="shared" si="872"/>
        <v>286550000</v>
      </c>
      <c r="BC5737" s="63">
        <f t="shared" si="873"/>
        <v>6739.2121912530647</v>
      </c>
      <c r="BD5737" s="63">
        <f t="shared" si="874"/>
        <v>6739.212191260589</v>
      </c>
      <c r="BE5737" s="63">
        <f t="shared" si="875"/>
        <v>145.53842789939466</v>
      </c>
      <c r="BF5737" s="63">
        <f t="shared" si="876"/>
        <v>145.53842854939467</v>
      </c>
      <c r="BG5737" s="63">
        <f t="shared" si="877"/>
        <v>5.8215371159757918</v>
      </c>
      <c r="BH5737" s="63">
        <f t="shared" si="878"/>
        <v>5.8215377659757914</v>
      </c>
      <c r="BI5737" s="109">
        <f t="shared" si="880"/>
        <v>171930000</v>
      </c>
      <c r="BJ5737" s="203">
        <f t="shared" si="879"/>
        <v>3.7888957679006024E+24</v>
      </c>
    </row>
    <row r="5738" spans="53:62" s="174" customFormat="1" x14ac:dyDescent="0.35">
      <c r="BA5738" s="177">
        <v>5732</v>
      </c>
      <c r="BB5738" s="202">
        <f t="shared" si="872"/>
        <v>286600000</v>
      </c>
      <c r="BC5738" s="63">
        <f t="shared" si="873"/>
        <v>6740.3812797651472</v>
      </c>
      <c r="BD5738" s="63">
        <f t="shared" si="874"/>
        <v>6740.3812797726723</v>
      </c>
      <c r="BE5738" s="63">
        <f t="shared" si="875"/>
        <v>145.53842789939466</v>
      </c>
      <c r="BF5738" s="63">
        <f t="shared" si="876"/>
        <v>145.53842854939467</v>
      </c>
      <c r="BG5738" s="63">
        <f t="shared" si="877"/>
        <v>5.8215371159757918</v>
      </c>
      <c r="BH5738" s="63">
        <f t="shared" si="878"/>
        <v>5.8215377659757914</v>
      </c>
      <c r="BI5738" s="109">
        <f t="shared" si="880"/>
        <v>171960000</v>
      </c>
      <c r="BJ5738" s="203">
        <f t="shared" si="879"/>
        <v>3.7890804484869105E+24</v>
      </c>
    </row>
    <row r="5739" spans="53:62" s="174" customFormat="1" x14ac:dyDescent="0.35">
      <c r="BA5739" s="177">
        <v>5733</v>
      </c>
      <c r="BB5739" s="202">
        <f t="shared" si="872"/>
        <v>286650000</v>
      </c>
      <c r="BC5739" s="63">
        <f t="shared" si="873"/>
        <v>6741.5503659019387</v>
      </c>
      <c r="BD5739" s="63">
        <f t="shared" si="874"/>
        <v>6741.5503659094647</v>
      </c>
      <c r="BE5739" s="63">
        <f t="shared" si="875"/>
        <v>145.53842789939466</v>
      </c>
      <c r="BF5739" s="63">
        <f t="shared" si="876"/>
        <v>145.53842854939467</v>
      </c>
      <c r="BG5739" s="63">
        <f t="shared" si="877"/>
        <v>5.8215371159757918</v>
      </c>
      <c r="BH5739" s="63">
        <f t="shared" si="878"/>
        <v>5.8215377659757914</v>
      </c>
      <c r="BI5739" s="109">
        <f t="shared" si="880"/>
        <v>171990000</v>
      </c>
      <c r="BJ5739" s="203">
        <f t="shared" si="879"/>
        <v>3.7892650591060561E+24</v>
      </c>
    </row>
    <row r="5740" spans="53:62" s="174" customFormat="1" x14ac:dyDescent="0.35">
      <c r="BA5740" s="177">
        <v>5734</v>
      </c>
      <c r="BB5740" s="202">
        <f t="shared" si="872"/>
        <v>286700000</v>
      </c>
      <c r="BC5740" s="63">
        <f t="shared" si="873"/>
        <v>6742.7194496635002</v>
      </c>
      <c r="BD5740" s="63">
        <f t="shared" si="874"/>
        <v>6742.719449671029</v>
      </c>
      <c r="BE5740" s="63">
        <f t="shared" si="875"/>
        <v>145.53842789939466</v>
      </c>
      <c r="BF5740" s="63">
        <f t="shared" si="876"/>
        <v>145.53842854939467</v>
      </c>
      <c r="BG5740" s="63">
        <f t="shared" si="877"/>
        <v>5.8215371159757918</v>
      </c>
      <c r="BH5740" s="63">
        <f t="shared" si="878"/>
        <v>5.8215377659757914</v>
      </c>
      <c r="BI5740" s="109">
        <f t="shared" si="880"/>
        <v>172020000</v>
      </c>
      <c r="BJ5740" s="203">
        <f t="shared" si="879"/>
        <v>3.7894495997845454E+24</v>
      </c>
    </row>
    <row r="5741" spans="53:62" s="174" customFormat="1" x14ac:dyDescent="0.35">
      <c r="BA5741" s="177">
        <v>5735</v>
      </c>
      <c r="BB5741" s="202">
        <f t="shared" si="872"/>
        <v>286750000</v>
      </c>
      <c r="BC5741" s="63">
        <f t="shared" si="873"/>
        <v>6743.8885310497708</v>
      </c>
      <c r="BD5741" s="63">
        <f t="shared" si="874"/>
        <v>6743.8885310573005</v>
      </c>
      <c r="BE5741" s="63">
        <f t="shared" si="875"/>
        <v>145.53842789939466</v>
      </c>
      <c r="BF5741" s="63">
        <f t="shared" si="876"/>
        <v>145.53842854939467</v>
      </c>
      <c r="BG5741" s="63">
        <f t="shared" si="877"/>
        <v>5.8215371159757918</v>
      </c>
      <c r="BH5741" s="63">
        <f t="shared" si="878"/>
        <v>5.8215377659757914</v>
      </c>
      <c r="BI5741" s="109">
        <f t="shared" si="880"/>
        <v>172050000</v>
      </c>
      <c r="BJ5741" s="203">
        <f t="shared" si="879"/>
        <v>3.7896340705488764E+24</v>
      </c>
    </row>
    <row r="5742" spans="53:62" s="174" customFormat="1" x14ac:dyDescent="0.35">
      <c r="BA5742" s="177">
        <v>5736</v>
      </c>
      <c r="BB5742" s="202">
        <f t="shared" si="872"/>
        <v>286800000</v>
      </c>
      <c r="BC5742" s="63">
        <f t="shared" si="873"/>
        <v>6745.0576100607486</v>
      </c>
      <c r="BD5742" s="63">
        <f t="shared" si="874"/>
        <v>6745.0576100682802</v>
      </c>
      <c r="BE5742" s="63">
        <f t="shared" si="875"/>
        <v>145.53842789939466</v>
      </c>
      <c r="BF5742" s="63">
        <f t="shared" si="876"/>
        <v>145.53842854939467</v>
      </c>
      <c r="BG5742" s="63">
        <f t="shared" si="877"/>
        <v>5.8215371159757918</v>
      </c>
      <c r="BH5742" s="63">
        <f t="shared" si="878"/>
        <v>5.8215377659757914</v>
      </c>
      <c r="BI5742" s="109">
        <f t="shared" si="880"/>
        <v>172080000</v>
      </c>
      <c r="BJ5742" s="203">
        <f t="shared" si="879"/>
        <v>3.7898184714255366E+24</v>
      </c>
    </row>
    <row r="5743" spans="53:62" s="174" customFormat="1" x14ac:dyDescent="0.35">
      <c r="BA5743" s="177">
        <v>5737</v>
      </c>
      <c r="BB5743" s="202">
        <f t="shared" si="872"/>
        <v>286850000</v>
      </c>
      <c r="BC5743" s="63">
        <f t="shared" si="873"/>
        <v>6746.2266866964992</v>
      </c>
      <c r="BD5743" s="63">
        <f t="shared" si="874"/>
        <v>6746.2266867040316</v>
      </c>
      <c r="BE5743" s="63">
        <f t="shared" si="875"/>
        <v>145.53842789939466</v>
      </c>
      <c r="BF5743" s="63">
        <f t="shared" si="876"/>
        <v>145.53842854939467</v>
      </c>
      <c r="BG5743" s="63">
        <f t="shared" si="877"/>
        <v>5.8215371159757918</v>
      </c>
      <c r="BH5743" s="63">
        <f t="shared" si="878"/>
        <v>5.8215377659757914</v>
      </c>
      <c r="BI5743" s="109">
        <f t="shared" si="880"/>
        <v>172110000</v>
      </c>
      <c r="BJ5743" s="203">
        <f t="shared" si="879"/>
        <v>3.7900028024410028E+24</v>
      </c>
    </row>
    <row r="5744" spans="53:62" s="174" customFormat="1" x14ac:dyDescent="0.35">
      <c r="BA5744" s="177">
        <v>5738</v>
      </c>
      <c r="BB5744" s="202">
        <f t="shared" si="872"/>
        <v>286900000</v>
      </c>
      <c r="BC5744" s="63">
        <f t="shared" si="873"/>
        <v>6747.395760956957</v>
      </c>
      <c r="BD5744" s="63">
        <f t="shared" si="874"/>
        <v>6747.3957609644913</v>
      </c>
      <c r="BE5744" s="63">
        <f t="shared" si="875"/>
        <v>145.53842789939466</v>
      </c>
      <c r="BF5744" s="63">
        <f t="shared" si="876"/>
        <v>145.53842854939467</v>
      </c>
      <c r="BG5744" s="63">
        <f t="shared" si="877"/>
        <v>5.8215371159757918</v>
      </c>
      <c r="BH5744" s="63">
        <f t="shared" si="878"/>
        <v>5.8215377659757914</v>
      </c>
      <c r="BI5744" s="109">
        <f t="shared" si="880"/>
        <v>172140000</v>
      </c>
      <c r="BJ5744" s="203">
        <f t="shared" si="879"/>
        <v>3.7901870636217434E+24</v>
      </c>
    </row>
    <row r="5745" spans="53:62" s="174" customFormat="1" x14ac:dyDescent="0.35">
      <c r="BA5745" s="177">
        <v>5739</v>
      </c>
      <c r="BB5745" s="202">
        <f t="shared" si="872"/>
        <v>286950000</v>
      </c>
      <c r="BC5745" s="63">
        <f t="shared" si="873"/>
        <v>6748.5648328422521</v>
      </c>
      <c r="BD5745" s="63">
        <f t="shared" si="874"/>
        <v>6748.5648328497882</v>
      </c>
      <c r="BE5745" s="63">
        <f t="shared" si="875"/>
        <v>145.53842789939466</v>
      </c>
      <c r="BF5745" s="63">
        <f t="shared" si="876"/>
        <v>145.53842854939467</v>
      </c>
      <c r="BG5745" s="63">
        <f t="shared" si="877"/>
        <v>5.8215371159757918</v>
      </c>
      <c r="BH5745" s="63">
        <f t="shared" si="878"/>
        <v>5.8215377659757914</v>
      </c>
      <c r="BI5745" s="109">
        <f t="shared" si="880"/>
        <v>172170000</v>
      </c>
      <c r="BJ5745" s="203">
        <f t="shared" si="879"/>
        <v>3.7903712549942142E+24</v>
      </c>
    </row>
    <row r="5746" spans="53:62" s="174" customFormat="1" x14ac:dyDescent="0.35">
      <c r="BA5746" s="177">
        <v>5740</v>
      </c>
      <c r="BB5746" s="202">
        <f t="shared" si="872"/>
        <v>287000000</v>
      </c>
      <c r="BC5746" s="63">
        <f t="shared" si="873"/>
        <v>6749.7339023522554</v>
      </c>
      <c r="BD5746" s="63">
        <f t="shared" si="874"/>
        <v>6749.7339023597924</v>
      </c>
      <c r="BE5746" s="63">
        <f t="shared" si="875"/>
        <v>145.53842789939466</v>
      </c>
      <c r="BF5746" s="63">
        <f t="shared" si="876"/>
        <v>145.53842854939467</v>
      </c>
      <c r="BG5746" s="63">
        <f t="shared" si="877"/>
        <v>5.8215371159757918</v>
      </c>
      <c r="BH5746" s="63">
        <f t="shared" si="878"/>
        <v>5.8215377659757914</v>
      </c>
      <c r="BI5746" s="109">
        <f t="shared" si="880"/>
        <v>172200000</v>
      </c>
      <c r="BJ5746" s="203">
        <f t="shared" si="879"/>
        <v>3.7905553765848632E+24</v>
      </c>
    </row>
    <row r="5747" spans="53:62" s="174" customFormat="1" x14ac:dyDescent="0.35">
      <c r="BA5747" s="177">
        <v>5741</v>
      </c>
      <c r="BB5747" s="202">
        <f t="shared" si="872"/>
        <v>287050000</v>
      </c>
      <c r="BC5747" s="63">
        <f t="shared" si="873"/>
        <v>6750.902969486966</v>
      </c>
      <c r="BD5747" s="63">
        <f t="shared" si="874"/>
        <v>6750.9029694945039</v>
      </c>
      <c r="BE5747" s="63">
        <f t="shared" si="875"/>
        <v>145.53842789939466</v>
      </c>
      <c r="BF5747" s="63">
        <f t="shared" si="876"/>
        <v>145.53842854939467</v>
      </c>
      <c r="BG5747" s="63">
        <f t="shared" si="877"/>
        <v>5.8215371159757918</v>
      </c>
      <c r="BH5747" s="63">
        <f t="shared" si="878"/>
        <v>5.8215377659757914</v>
      </c>
      <c r="BI5747" s="109">
        <f t="shared" si="880"/>
        <v>172230000</v>
      </c>
      <c r="BJ5747" s="203">
        <f t="shared" si="879"/>
        <v>3.7907394284201274E+24</v>
      </c>
    </row>
    <row r="5748" spans="53:62" s="174" customFormat="1" x14ac:dyDescent="0.35">
      <c r="BA5748" s="177">
        <v>5742</v>
      </c>
      <c r="BB5748" s="202">
        <f t="shared" si="872"/>
        <v>287100000</v>
      </c>
      <c r="BC5748" s="63">
        <f t="shared" si="873"/>
        <v>6752.0720342465147</v>
      </c>
      <c r="BD5748" s="63">
        <f t="shared" si="874"/>
        <v>6752.0720342540526</v>
      </c>
      <c r="BE5748" s="63">
        <f t="shared" si="875"/>
        <v>145.53842789939466</v>
      </c>
      <c r="BF5748" s="63">
        <f t="shared" si="876"/>
        <v>145.53842854939467</v>
      </c>
      <c r="BG5748" s="63">
        <f t="shared" si="877"/>
        <v>5.8215371159757918</v>
      </c>
      <c r="BH5748" s="63">
        <f t="shared" si="878"/>
        <v>5.8215377659757914</v>
      </c>
      <c r="BI5748" s="109">
        <f t="shared" si="880"/>
        <v>172260000</v>
      </c>
      <c r="BJ5748" s="203">
        <f t="shared" si="879"/>
        <v>3.7909234105264339E+24</v>
      </c>
    </row>
    <row r="5749" spans="53:62" s="174" customFormat="1" x14ac:dyDescent="0.35">
      <c r="BA5749" s="177">
        <v>5743</v>
      </c>
      <c r="BB5749" s="202">
        <f t="shared" si="872"/>
        <v>287150000</v>
      </c>
      <c r="BC5749" s="63">
        <f t="shared" si="873"/>
        <v>6753.2410966308335</v>
      </c>
      <c r="BD5749" s="63">
        <f t="shared" si="874"/>
        <v>6753.2410966383741</v>
      </c>
      <c r="BE5749" s="63">
        <f t="shared" si="875"/>
        <v>145.53842789939466</v>
      </c>
      <c r="BF5749" s="63">
        <f t="shared" si="876"/>
        <v>145.53842854939467</v>
      </c>
      <c r="BG5749" s="63">
        <f t="shared" si="877"/>
        <v>5.8215371159757918</v>
      </c>
      <c r="BH5749" s="63">
        <f t="shared" si="878"/>
        <v>5.8215377659757914</v>
      </c>
      <c r="BI5749" s="109">
        <f t="shared" si="880"/>
        <v>172290000</v>
      </c>
      <c r="BJ5749" s="203">
        <f t="shared" si="879"/>
        <v>3.7911073229301998E+24</v>
      </c>
    </row>
    <row r="5750" spans="53:62" s="174" customFormat="1" x14ac:dyDescent="0.35">
      <c r="BA5750" s="177">
        <v>5744</v>
      </c>
      <c r="BB5750" s="202">
        <f t="shared" si="872"/>
        <v>287200000</v>
      </c>
      <c r="BC5750" s="63">
        <f t="shared" si="873"/>
        <v>6754.4101566399277</v>
      </c>
      <c r="BD5750" s="63">
        <f t="shared" si="874"/>
        <v>6754.4101566474674</v>
      </c>
      <c r="BE5750" s="63">
        <f t="shared" si="875"/>
        <v>145.53842789939466</v>
      </c>
      <c r="BF5750" s="63">
        <f t="shared" si="876"/>
        <v>145.53842854939467</v>
      </c>
      <c r="BG5750" s="63">
        <f t="shared" si="877"/>
        <v>5.8215371159757918</v>
      </c>
      <c r="BH5750" s="63">
        <f t="shared" si="878"/>
        <v>5.8215377659757914</v>
      </c>
      <c r="BI5750" s="109">
        <f t="shared" si="880"/>
        <v>172320000</v>
      </c>
      <c r="BJ5750" s="203">
        <f t="shared" si="879"/>
        <v>3.7912911656578328E+24</v>
      </c>
    </row>
    <row r="5751" spans="53:62" s="174" customFormat="1" x14ac:dyDescent="0.35">
      <c r="BA5751" s="177">
        <v>5745</v>
      </c>
      <c r="BB5751" s="202">
        <f t="shared" si="872"/>
        <v>287250000</v>
      </c>
      <c r="BC5751" s="63">
        <f t="shared" si="873"/>
        <v>6755.5792142737901</v>
      </c>
      <c r="BD5751" s="63">
        <f t="shared" si="874"/>
        <v>6755.5792142813334</v>
      </c>
      <c r="BE5751" s="63">
        <f t="shared" si="875"/>
        <v>145.53842789939466</v>
      </c>
      <c r="BF5751" s="63">
        <f t="shared" si="876"/>
        <v>145.53842854939467</v>
      </c>
      <c r="BG5751" s="63">
        <f t="shared" si="877"/>
        <v>5.8215371159757918</v>
      </c>
      <c r="BH5751" s="63">
        <f t="shared" si="878"/>
        <v>5.8215377659757914</v>
      </c>
      <c r="BI5751" s="109">
        <f t="shared" si="880"/>
        <v>172350000</v>
      </c>
      <c r="BJ5751" s="203">
        <f t="shared" si="879"/>
        <v>3.7914749387357297E+24</v>
      </c>
    </row>
    <row r="5752" spans="53:62" s="174" customFormat="1" x14ac:dyDescent="0.35">
      <c r="BA5752" s="177">
        <v>5746</v>
      </c>
      <c r="BB5752" s="202">
        <f t="shared" si="872"/>
        <v>287300000</v>
      </c>
      <c r="BC5752" s="63">
        <f t="shared" si="873"/>
        <v>6756.7482695324261</v>
      </c>
      <c r="BD5752" s="63">
        <f t="shared" si="874"/>
        <v>6756.7482695399713</v>
      </c>
      <c r="BE5752" s="63">
        <f t="shared" si="875"/>
        <v>145.53842789939466</v>
      </c>
      <c r="BF5752" s="63">
        <f t="shared" si="876"/>
        <v>145.53842854939467</v>
      </c>
      <c r="BG5752" s="63">
        <f t="shared" si="877"/>
        <v>5.8215371159757918</v>
      </c>
      <c r="BH5752" s="63">
        <f t="shared" si="878"/>
        <v>5.8215377659757914</v>
      </c>
      <c r="BI5752" s="109">
        <f t="shared" si="880"/>
        <v>172380000</v>
      </c>
      <c r="BJ5752" s="203">
        <f t="shared" si="879"/>
        <v>3.7916586421902773E+24</v>
      </c>
    </row>
    <row r="5753" spans="53:62" s="174" customFormat="1" x14ac:dyDescent="0.35">
      <c r="BA5753" s="177">
        <v>5747</v>
      </c>
      <c r="BB5753" s="202">
        <f t="shared" si="872"/>
        <v>287350000</v>
      </c>
      <c r="BC5753" s="63">
        <f t="shared" si="873"/>
        <v>6757.9173224159022</v>
      </c>
      <c r="BD5753" s="63">
        <f t="shared" si="874"/>
        <v>6757.9173224234464</v>
      </c>
      <c r="BE5753" s="63">
        <f t="shared" si="875"/>
        <v>145.53842789939466</v>
      </c>
      <c r="BF5753" s="63">
        <f t="shared" si="876"/>
        <v>145.53842854939467</v>
      </c>
      <c r="BG5753" s="63">
        <f t="shared" si="877"/>
        <v>5.8215371159757918</v>
      </c>
      <c r="BH5753" s="63">
        <f t="shared" si="878"/>
        <v>5.8215377659757914</v>
      </c>
      <c r="BI5753" s="109">
        <f t="shared" si="880"/>
        <v>172410000</v>
      </c>
      <c r="BJ5753" s="203">
        <f t="shared" si="879"/>
        <v>3.791842276047853E+24</v>
      </c>
    </row>
    <row r="5754" spans="53:62" s="174" customFormat="1" x14ac:dyDescent="0.35">
      <c r="BA5754" s="177">
        <v>5748</v>
      </c>
      <c r="BB5754" s="202">
        <f t="shared" si="872"/>
        <v>287400000</v>
      </c>
      <c r="BC5754" s="63">
        <f t="shared" si="873"/>
        <v>6759.0863729241464</v>
      </c>
      <c r="BD5754" s="63">
        <f t="shared" si="874"/>
        <v>6759.0863729316943</v>
      </c>
      <c r="BE5754" s="63">
        <f t="shared" si="875"/>
        <v>145.53842789939466</v>
      </c>
      <c r="BF5754" s="63">
        <f t="shared" si="876"/>
        <v>145.53842854939467</v>
      </c>
      <c r="BG5754" s="63">
        <f t="shared" si="877"/>
        <v>5.8215371159757918</v>
      </c>
      <c r="BH5754" s="63">
        <f t="shared" si="878"/>
        <v>5.8215377659757914</v>
      </c>
      <c r="BI5754" s="109">
        <f t="shared" si="880"/>
        <v>172440000</v>
      </c>
      <c r="BJ5754" s="203">
        <f t="shared" si="879"/>
        <v>3.7920258403348243E+24</v>
      </c>
    </row>
    <row r="5755" spans="53:62" s="174" customFormat="1" x14ac:dyDescent="0.35">
      <c r="BA5755" s="177">
        <v>5749</v>
      </c>
      <c r="BB5755" s="202">
        <f t="shared" si="872"/>
        <v>287450000</v>
      </c>
      <c r="BC5755" s="63">
        <f t="shared" si="873"/>
        <v>6760.2554210571652</v>
      </c>
      <c r="BD5755" s="63">
        <f t="shared" si="874"/>
        <v>6760.255421064714</v>
      </c>
      <c r="BE5755" s="63">
        <f t="shared" si="875"/>
        <v>145.53842789939466</v>
      </c>
      <c r="BF5755" s="63">
        <f t="shared" si="876"/>
        <v>145.53842854939467</v>
      </c>
      <c r="BG5755" s="63">
        <f t="shared" si="877"/>
        <v>5.8215371159757918</v>
      </c>
      <c r="BH5755" s="63">
        <f t="shared" si="878"/>
        <v>5.8215377659757914</v>
      </c>
      <c r="BI5755" s="109">
        <f t="shared" si="880"/>
        <v>172470000</v>
      </c>
      <c r="BJ5755" s="203">
        <f t="shared" si="879"/>
        <v>3.7922093350775476E+24</v>
      </c>
    </row>
    <row r="5756" spans="53:62" s="174" customFormat="1" x14ac:dyDescent="0.35">
      <c r="BA5756" s="177">
        <v>5750</v>
      </c>
      <c r="BB5756" s="202">
        <f t="shared" si="872"/>
        <v>287500000</v>
      </c>
      <c r="BC5756" s="63">
        <f t="shared" si="873"/>
        <v>6761.4244668150213</v>
      </c>
      <c r="BD5756" s="63">
        <f t="shared" si="874"/>
        <v>6761.4244668225701</v>
      </c>
      <c r="BE5756" s="63">
        <f t="shared" si="875"/>
        <v>145.53842789939466</v>
      </c>
      <c r="BF5756" s="63">
        <f t="shared" si="876"/>
        <v>145.53842854939467</v>
      </c>
      <c r="BG5756" s="63">
        <f t="shared" si="877"/>
        <v>5.8215371159757918</v>
      </c>
      <c r="BH5756" s="63">
        <f t="shared" si="878"/>
        <v>5.8215377659757914</v>
      </c>
      <c r="BI5756" s="109">
        <f t="shared" si="880"/>
        <v>172500000</v>
      </c>
      <c r="BJ5756" s="203">
        <f t="shared" si="879"/>
        <v>3.7923927603023716E+24</v>
      </c>
    </row>
    <row r="5757" spans="53:62" s="174" customFormat="1" x14ac:dyDescent="0.35">
      <c r="BA5757" s="177">
        <v>5751</v>
      </c>
      <c r="BB5757" s="202">
        <f t="shared" si="872"/>
        <v>287550000</v>
      </c>
      <c r="BC5757" s="63">
        <f t="shared" si="873"/>
        <v>6762.5935101977129</v>
      </c>
      <c r="BD5757" s="63">
        <f t="shared" si="874"/>
        <v>6762.5935102052645</v>
      </c>
      <c r="BE5757" s="63">
        <f t="shared" si="875"/>
        <v>145.53842789939466</v>
      </c>
      <c r="BF5757" s="63">
        <f t="shared" si="876"/>
        <v>145.53842854939467</v>
      </c>
      <c r="BG5757" s="63">
        <f t="shared" si="877"/>
        <v>5.8215371159757918</v>
      </c>
      <c r="BH5757" s="63">
        <f t="shared" si="878"/>
        <v>5.8215377659757914</v>
      </c>
      <c r="BI5757" s="109">
        <f t="shared" si="880"/>
        <v>172530000</v>
      </c>
      <c r="BJ5757" s="203">
        <f t="shared" si="879"/>
        <v>3.7925761160356319E+24</v>
      </c>
    </row>
    <row r="5758" spans="53:62" s="174" customFormat="1" x14ac:dyDescent="0.35">
      <c r="BA5758" s="177">
        <v>5752</v>
      </c>
      <c r="BB5758" s="202">
        <f t="shared" si="872"/>
        <v>287600000</v>
      </c>
      <c r="BC5758" s="63">
        <f t="shared" si="873"/>
        <v>6763.76255120518</v>
      </c>
      <c r="BD5758" s="63">
        <f t="shared" si="874"/>
        <v>6763.7625512127306</v>
      </c>
      <c r="BE5758" s="63">
        <f t="shared" si="875"/>
        <v>145.53842789939466</v>
      </c>
      <c r="BF5758" s="63">
        <f t="shared" si="876"/>
        <v>145.53842854939467</v>
      </c>
      <c r="BG5758" s="63">
        <f t="shared" si="877"/>
        <v>5.8215371159757918</v>
      </c>
      <c r="BH5758" s="63">
        <f t="shared" si="878"/>
        <v>5.8215377659757914</v>
      </c>
      <c r="BI5758" s="109">
        <f t="shared" si="880"/>
        <v>172560000</v>
      </c>
      <c r="BJ5758" s="203">
        <f t="shared" si="879"/>
        <v>3.7927594023036561E+24</v>
      </c>
    </row>
    <row r="5759" spans="53:62" s="174" customFormat="1" x14ac:dyDescent="0.35">
      <c r="BA5759" s="177">
        <v>5753</v>
      </c>
      <c r="BB5759" s="202">
        <f t="shared" si="872"/>
        <v>287650000</v>
      </c>
      <c r="BC5759" s="63">
        <f t="shared" si="873"/>
        <v>6764.9315898374816</v>
      </c>
      <c r="BD5759" s="63">
        <f t="shared" si="874"/>
        <v>6764.9315898450332</v>
      </c>
      <c r="BE5759" s="63">
        <f t="shared" si="875"/>
        <v>145.53842789939466</v>
      </c>
      <c r="BF5759" s="63">
        <f t="shared" si="876"/>
        <v>145.53842854939467</v>
      </c>
      <c r="BG5759" s="63">
        <f t="shared" si="877"/>
        <v>5.8215371159757918</v>
      </c>
      <c r="BH5759" s="63">
        <f t="shared" si="878"/>
        <v>5.8215377659757914</v>
      </c>
      <c r="BI5759" s="109">
        <f t="shared" si="880"/>
        <v>172590000</v>
      </c>
      <c r="BJ5759" s="203">
        <f t="shared" si="879"/>
        <v>3.7929426191327617E+24</v>
      </c>
    </row>
    <row r="5760" spans="53:62" s="174" customFormat="1" x14ac:dyDescent="0.35">
      <c r="BA5760" s="177">
        <v>5754</v>
      </c>
      <c r="BB5760" s="202">
        <f t="shared" si="872"/>
        <v>287700000</v>
      </c>
      <c r="BC5760" s="63">
        <f t="shared" si="873"/>
        <v>6766.1006260946178</v>
      </c>
      <c r="BD5760" s="63">
        <f t="shared" si="874"/>
        <v>6766.100626102173</v>
      </c>
      <c r="BE5760" s="63">
        <f t="shared" si="875"/>
        <v>145.53842789939466</v>
      </c>
      <c r="BF5760" s="63">
        <f t="shared" si="876"/>
        <v>145.53842854939467</v>
      </c>
      <c r="BG5760" s="63">
        <f t="shared" si="877"/>
        <v>5.8215371159757918</v>
      </c>
      <c r="BH5760" s="63">
        <f t="shared" si="878"/>
        <v>5.8215377659757914</v>
      </c>
      <c r="BI5760" s="109">
        <f t="shared" si="880"/>
        <v>172620000</v>
      </c>
      <c r="BJ5760" s="203">
        <f t="shared" si="879"/>
        <v>3.7931257665492564E+24</v>
      </c>
    </row>
    <row r="5761" spans="53:62" s="174" customFormat="1" x14ac:dyDescent="0.35">
      <c r="BA5761" s="177">
        <v>5755</v>
      </c>
      <c r="BB5761" s="202">
        <f t="shared" si="872"/>
        <v>287750000</v>
      </c>
      <c r="BC5761" s="63">
        <f t="shared" si="873"/>
        <v>6767.2696599765304</v>
      </c>
      <c r="BD5761" s="63">
        <f t="shared" si="874"/>
        <v>6767.2696599840856</v>
      </c>
      <c r="BE5761" s="63">
        <f t="shared" si="875"/>
        <v>145.53842789939466</v>
      </c>
      <c r="BF5761" s="63">
        <f t="shared" si="876"/>
        <v>145.53842854939467</v>
      </c>
      <c r="BG5761" s="63">
        <f t="shared" si="877"/>
        <v>5.8215371159757918</v>
      </c>
      <c r="BH5761" s="63">
        <f t="shared" si="878"/>
        <v>5.8215377659757914</v>
      </c>
      <c r="BI5761" s="109">
        <f t="shared" si="880"/>
        <v>172650000</v>
      </c>
      <c r="BJ5761" s="203">
        <f t="shared" si="879"/>
        <v>3.7933088445794372E+24</v>
      </c>
    </row>
    <row r="5762" spans="53:62" s="174" customFormat="1" x14ac:dyDescent="0.35">
      <c r="BA5762" s="177">
        <v>5756</v>
      </c>
      <c r="BB5762" s="202">
        <f t="shared" si="872"/>
        <v>287800000</v>
      </c>
      <c r="BC5762" s="63">
        <f t="shared" si="873"/>
        <v>6768.4386914833422</v>
      </c>
      <c r="BD5762" s="63">
        <f t="shared" si="874"/>
        <v>6768.4386914908991</v>
      </c>
      <c r="BE5762" s="63">
        <f t="shared" si="875"/>
        <v>145.53842789939466</v>
      </c>
      <c r="BF5762" s="63">
        <f t="shared" si="876"/>
        <v>145.53842854939467</v>
      </c>
      <c r="BG5762" s="63">
        <f t="shared" si="877"/>
        <v>5.8215371159757918</v>
      </c>
      <c r="BH5762" s="63">
        <f t="shared" si="878"/>
        <v>5.8215377659757914</v>
      </c>
      <c r="BI5762" s="109">
        <f t="shared" si="880"/>
        <v>172680000</v>
      </c>
      <c r="BJ5762" s="203">
        <f t="shared" si="879"/>
        <v>3.7934918532495904E+24</v>
      </c>
    </row>
    <row r="5763" spans="53:62" s="174" customFormat="1" x14ac:dyDescent="0.35">
      <c r="BA5763" s="177">
        <v>5757</v>
      </c>
      <c r="BB5763" s="202">
        <f t="shared" si="872"/>
        <v>287850000</v>
      </c>
      <c r="BC5763" s="63">
        <f t="shared" si="873"/>
        <v>6769.607720614993</v>
      </c>
      <c r="BD5763" s="63">
        <f t="shared" si="874"/>
        <v>6769.60772062255</v>
      </c>
      <c r="BE5763" s="63">
        <f t="shared" si="875"/>
        <v>145.53842789939466</v>
      </c>
      <c r="BF5763" s="63">
        <f t="shared" si="876"/>
        <v>145.53842854939467</v>
      </c>
      <c r="BG5763" s="63">
        <f t="shared" si="877"/>
        <v>5.8215371159757918</v>
      </c>
      <c r="BH5763" s="63">
        <f t="shared" si="878"/>
        <v>5.8215377659757914</v>
      </c>
      <c r="BI5763" s="109">
        <f t="shared" si="880"/>
        <v>172710000</v>
      </c>
      <c r="BJ5763" s="203">
        <f t="shared" si="879"/>
        <v>3.7936747925859952E+24</v>
      </c>
    </row>
    <row r="5764" spans="53:62" s="174" customFormat="1" x14ac:dyDescent="0.35">
      <c r="BA5764" s="177">
        <v>5758</v>
      </c>
      <c r="BB5764" s="202">
        <f t="shared" si="872"/>
        <v>287900000</v>
      </c>
      <c r="BC5764" s="63">
        <f t="shared" si="873"/>
        <v>6770.7767473714785</v>
      </c>
      <c r="BD5764" s="63">
        <f t="shared" si="874"/>
        <v>6770.7767473790382</v>
      </c>
      <c r="BE5764" s="63">
        <f t="shared" si="875"/>
        <v>145.53842789939466</v>
      </c>
      <c r="BF5764" s="63">
        <f t="shared" si="876"/>
        <v>145.53842854939467</v>
      </c>
      <c r="BG5764" s="63">
        <f t="shared" si="877"/>
        <v>5.8215371159757918</v>
      </c>
      <c r="BH5764" s="63">
        <f t="shared" si="878"/>
        <v>5.8215377659757914</v>
      </c>
      <c r="BI5764" s="109">
        <f t="shared" si="880"/>
        <v>172740000</v>
      </c>
      <c r="BJ5764" s="203">
        <f t="shared" si="879"/>
        <v>3.7938576626149176E+24</v>
      </c>
    </row>
    <row r="5765" spans="53:62" s="174" customFormat="1" x14ac:dyDescent="0.35">
      <c r="BA5765" s="177">
        <v>5759</v>
      </c>
      <c r="BB5765" s="202">
        <f t="shared" si="872"/>
        <v>287950000</v>
      </c>
      <c r="BC5765" s="63">
        <f t="shared" si="873"/>
        <v>6771.9457717528039</v>
      </c>
      <c r="BD5765" s="63">
        <f t="shared" si="874"/>
        <v>6771.9457717603627</v>
      </c>
      <c r="BE5765" s="63">
        <f t="shared" si="875"/>
        <v>145.53842789939466</v>
      </c>
      <c r="BF5765" s="63">
        <f t="shared" si="876"/>
        <v>145.53842854939467</v>
      </c>
      <c r="BG5765" s="63">
        <f t="shared" si="877"/>
        <v>5.8215371159757918</v>
      </c>
      <c r="BH5765" s="63">
        <f t="shared" si="878"/>
        <v>5.8215377659757914</v>
      </c>
      <c r="BI5765" s="109">
        <f t="shared" si="880"/>
        <v>172770000</v>
      </c>
      <c r="BJ5765" s="203">
        <f t="shared" si="879"/>
        <v>3.7940404633626159E+24</v>
      </c>
    </row>
    <row r="5766" spans="53:62" s="174" customFormat="1" x14ac:dyDescent="0.35">
      <c r="BA5766" s="177">
        <v>5760</v>
      </c>
      <c r="BB5766" s="202">
        <f t="shared" ref="BB5766:BB5829" si="881">BA5766*50000</f>
        <v>288000000</v>
      </c>
      <c r="BC5766" s="63">
        <f t="shared" ref="BC5766:BC5829" si="882">($F$5+$F$6+$F$7+$F$8+$F$9)*(1-EXP(-$F$20*(1-$DC$6%)*BB5766/(2*$F$17)))*$F$25*$F$1*10^3*11600/($F$20*(1-$DC$6%))</f>
        <v>6773.1147937589622</v>
      </c>
      <c r="BD5766" s="63">
        <f t="shared" ref="BD5766:BD5829" si="883">($F$25*$F$1*10^3*11600*($F$5+$F$6+$F$7+$F$8+$F$9)/($F$27*$F$29*(1-$DC$6%))+$F$28/$F$27)*(1-EXP(-$F$27*$F$29*(1-$DC$6%)*BB5766/(2*$F$17)))</f>
        <v>6773.1147937665246</v>
      </c>
      <c r="BE5766" s="63">
        <f t="shared" ref="BE5766:BE5829" si="884">($F$5+$F$6+$F$7+$F$8+$F$9)*(1-EXP(-$F$20*(1-$DC$5%)*BB5766/(2*$F$17)))*$F$25*$F$1*10^3*11600/($F$20*(1-$DC$5%))</f>
        <v>145.53842789939466</v>
      </c>
      <c r="BF5766" s="63">
        <f t="shared" ref="BF5766:BF5829" si="885">($F$25*$F$1*10^3*11600*($F$5+$F$6+$F$7+$F$8+$F$9)/($F$27*$F$29*(1-$DC$5%))+$F$28/$F$27)*(1-EXP(-$F$27*$F$29*(1-$DC$5%)*BB5766/(2*$F$17)))</f>
        <v>145.53842854939467</v>
      </c>
      <c r="BG5766" s="63">
        <f t="shared" ref="BG5766:BG5829" si="886">($F$5+$F$6+$F$7+$F$8+$F$9)*(1-EXP(-$F$20*(1-$DC$4%)*BB5766/(2*$F$17)))*$F$25*$F$1*10^3*11600/($F$20*(1-$DC$4%))</f>
        <v>5.8215371159757918</v>
      </c>
      <c r="BH5766" s="63">
        <f t="shared" ref="BH5766:BH5829" si="887">($F$25*$F$1*10^3*11600*($F$5+$F$6+$F$7+$F$8+$F$9)/($F$27*$F$29*(1-$DC$4%))+$F$28/$F$27)*(1-EXP(-$F$27*$F$29*(1-$DC$4%)*BB5766/(2*$F$17)))</f>
        <v>5.8215377659757914</v>
      </c>
      <c r="BI5766" s="109">
        <f t="shared" si="880"/>
        <v>172800000</v>
      </c>
      <c r="BJ5766" s="203">
        <f t="shared" ref="BJ5766:BJ5829" si="888">($F$17/($F$20*(1-$F$19%)))*($F$5+$F$6+$F$7+$F$8+$F$9)*(1-EXP(-$F$20*(1-$F$19%)*BI5766/(2*$F$17)))+$F$17/($F$25*1000)*$F$11*EXP(-$F$20*(1-$F$19%)*BI5766/(2*$F$17))</f>
        <v>3.7942231948553371E+24</v>
      </c>
    </row>
    <row r="5767" spans="53:62" s="174" customFormat="1" x14ac:dyDescent="0.35">
      <c r="BA5767" s="177">
        <v>5761</v>
      </c>
      <c r="BB5767" s="202">
        <f t="shared" si="881"/>
        <v>288050000</v>
      </c>
      <c r="BC5767" s="63">
        <f t="shared" si="882"/>
        <v>6774.2838133900241</v>
      </c>
      <c r="BD5767" s="63">
        <f t="shared" si="883"/>
        <v>6774.2838133975883</v>
      </c>
      <c r="BE5767" s="63">
        <f t="shared" si="884"/>
        <v>145.53842789939466</v>
      </c>
      <c r="BF5767" s="63">
        <f t="shared" si="885"/>
        <v>145.53842854939467</v>
      </c>
      <c r="BG5767" s="63">
        <f t="shared" si="886"/>
        <v>5.8215371159757918</v>
      </c>
      <c r="BH5767" s="63">
        <f t="shared" si="887"/>
        <v>5.8215377659757914</v>
      </c>
      <c r="BI5767" s="109">
        <f t="shared" ref="BI5767:BI5830" si="889">BA5767*30000</f>
        <v>172830000</v>
      </c>
      <c r="BJ5767" s="203">
        <f t="shared" si="888"/>
        <v>3.7944058571193199E+24</v>
      </c>
    </row>
    <row r="5768" spans="53:62" s="174" customFormat="1" x14ac:dyDescent="0.35">
      <c r="BA5768" s="177">
        <v>5762</v>
      </c>
      <c r="BB5768" s="202">
        <f t="shared" si="881"/>
        <v>288100000</v>
      </c>
      <c r="BC5768" s="63">
        <f t="shared" si="882"/>
        <v>6775.4528306459224</v>
      </c>
      <c r="BD5768" s="63">
        <f t="shared" si="883"/>
        <v>6775.4528306534885</v>
      </c>
      <c r="BE5768" s="63">
        <f t="shared" si="884"/>
        <v>145.53842789939466</v>
      </c>
      <c r="BF5768" s="63">
        <f t="shared" si="885"/>
        <v>145.53842854939467</v>
      </c>
      <c r="BG5768" s="63">
        <f t="shared" si="886"/>
        <v>5.8215371159757918</v>
      </c>
      <c r="BH5768" s="63">
        <f t="shared" si="887"/>
        <v>5.8215377659757914</v>
      </c>
      <c r="BI5768" s="109">
        <f t="shared" si="889"/>
        <v>172860000</v>
      </c>
      <c r="BJ5768" s="203">
        <f t="shared" si="888"/>
        <v>3.7945884501807897E+24</v>
      </c>
    </row>
    <row r="5769" spans="53:62" s="174" customFormat="1" x14ac:dyDescent="0.35">
      <c r="BA5769" s="177">
        <v>5763</v>
      </c>
      <c r="BB5769" s="202">
        <f t="shared" si="881"/>
        <v>288150000</v>
      </c>
      <c r="BC5769" s="63">
        <f t="shared" si="882"/>
        <v>6776.6218455266589</v>
      </c>
      <c r="BD5769" s="63">
        <f t="shared" si="883"/>
        <v>6776.6218455342259</v>
      </c>
      <c r="BE5769" s="63">
        <f t="shared" si="884"/>
        <v>145.53842789939466</v>
      </c>
      <c r="BF5769" s="63">
        <f t="shared" si="885"/>
        <v>145.53842854939467</v>
      </c>
      <c r="BG5769" s="63">
        <f t="shared" si="886"/>
        <v>5.8215371159757918</v>
      </c>
      <c r="BH5769" s="63">
        <f t="shared" si="887"/>
        <v>5.8215377659757914</v>
      </c>
      <c r="BI5769" s="109">
        <f t="shared" si="889"/>
        <v>172890000</v>
      </c>
      <c r="BJ5769" s="203">
        <f t="shared" si="888"/>
        <v>3.7947709740659669E+24</v>
      </c>
    </row>
    <row r="5770" spans="53:62" s="174" customFormat="1" x14ac:dyDescent="0.35">
      <c r="BA5770" s="177">
        <v>5764</v>
      </c>
      <c r="BB5770" s="202">
        <f t="shared" si="881"/>
        <v>288200000</v>
      </c>
      <c r="BC5770" s="63">
        <f t="shared" si="882"/>
        <v>6777.790858032361</v>
      </c>
      <c r="BD5770" s="63">
        <f t="shared" si="883"/>
        <v>6777.7908580399289</v>
      </c>
      <c r="BE5770" s="63">
        <f t="shared" si="884"/>
        <v>145.53842789939466</v>
      </c>
      <c r="BF5770" s="63">
        <f t="shared" si="885"/>
        <v>145.53842854939467</v>
      </c>
      <c r="BG5770" s="63">
        <f t="shared" si="886"/>
        <v>5.8215371159757918</v>
      </c>
      <c r="BH5770" s="63">
        <f t="shared" si="887"/>
        <v>5.8215377659757914</v>
      </c>
      <c r="BI5770" s="109">
        <f t="shared" si="889"/>
        <v>172920000</v>
      </c>
      <c r="BJ5770" s="203">
        <f t="shared" si="888"/>
        <v>3.7949534288010571E+24</v>
      </c>
    </row>
    <row r="5771" spans="53:62" s="174" customFormat="1" x14ac:dyDescent="0.35">
      <c r="BA5771" s="177">
        <v>5765</v>
      </c>
      <c r="BB5771" s="202">
        <f t="shared" si="881"/>
        <v>288250000</v>
      </c>
      <c r="BC5771" s="63">
        <f t="shared" si="882"/>
        <v>6778.9598681628368</v>
      </c>
      <c r="BD5771" s="63">
        <f t="shared" si="883"/>
        <v>6778.9598681704047</v>
      </c>
      <c r="BE5771" s="63">
        <f t="shared" si="884"/>
        <v>145.53842789939466</v>
      </c>
      <c r="BF5771" s="63">
        <f t="shared" si="885"/>
        <v>145.53842854939467</v>
      </c>
      <c r="BG5771" s="63">
        <f t="shared" si="886"/>
        <v>5.8215371159757918</v>
      </c>
      <c r="BH5771" s="63">
        <f t="shared" si="887"/>
        <v>5.8215377659757914</v>
      </c>
      <c r="BI5771" s="109">
        <f t="shared" si="889"/>
        <v>172950000</v>
      </c>
      <c r="BJ5771" s="203">
        <f t="shared" si="888"/>
        <v>3.7951358144122596E+24</v>
      </c>
    </row>
    <row r="5772" spans="53:62" s="174" customFormat="1" x14ac:dyDescent="0.35">
      <c r="BA5772" s="177">
        <v>5766</v>
      </c>
      <c r="BB5772" s="202">
        <f t="shared" si="881"/>
        <v>288300000</v>
      </c>
      <c r="BC5772" s="63">
        <f t="shared" si="882"/>
        <v>6780.1288759182771</v>
      </c>
      <c r="BD5772" s="63">
        <f t="shared" si="883"/>
        <v>6780.1288759258468</v>
      </c>
      <c r="BE5772" s="63">
        <f t="shared" si="884"/>
        <v>145.53842789939466</v>
      </c>
      <c r="BF5772" s="63">
        <f t="shared" si="885"/>
        <v>145.53842854939467</v>
      </c>
      <c r="BG5772" s="63">
        <f t="shared" si="886"/>
        <v>5.8215371159757918</v>
      </c>
      <c r="BH5772" s="63">
        <f t="shared" si="887"/>
        <v>5.8215377659757914</v>
      </c>
      <c r="BI5772" s="109">
        <f t="shared" si="889"/>
        <v>172980000</v>
      </c>
      <c r="BJ5772" s="203">
        <f t="shared" si="888"/>
        <v>3.7953181309257621E+24</v>
      </c>
    </row>
    <row r="5773" spans="53:62" s="174" customFormat="1" x14ac:dyDescent="0.35">
      <c r="BA5773" s="177">
        <v>5767</v>
      </c>
      <c r="BB5773" s="202">
        <f t="shared" si="881"/>
        <v>288350000</v>
      </c>
      <c r="BC5773" s="63">
        <f t="shared" si="882"/>
        <v>6781.2978812985539</v>
      </c>
      <c r="BD5773" s="63">
        <f t="shared" si="883"/>
        <v>6781.2978813061254</v>
      </c>
      <c r="BE5773" s="63">
        <f t="shared" si="884"/>
        <v>145.53842789939466</v>
      </c>
      <c r="BF5773" s="63">
        <f t="shared" si="885"/>
        <v>145.53842854939467</v>
      </c>
      <c r="BG5773" s="63">
        <f t="shared" si="886"/>
        <v>5.8215371159757918</v>
      </c>
      <c r="BH5773" s="63">
        <f t="shared" si="887"/>
        <v>5.8215377659757914</v>
      </c>
      <c r="BI5773" s="109">
        <f t="shared" si="889"/>
        <v>173010000</v>
      </c>
      <c r="BJ5773" s="203">
        <f t="shared" si="888"/>
        <v>3.7955003783677416E+24</v>
      </c>
    </row>
    <row r="5774" spans="53:62" s="174" customFormat="1" x14ac:dyDescent="0.35">
      <c r="BA5774" s="177">
        <v>5768</v>
      </c>
      <c r="BB5774" s="202">
        <f t="shared" si="881"/>
        <v>288400000</v>
      </c>
      <c r="BC5774" s="63">
        <f t="shared" si="882"/>
        <v>6782.466884303798</v>
      </c>
      <c r="BD5774" s="63">
        <f t="shared" si="883"/>
        <v>6782.4668843113714</v>
      </c>
      <c r="BE5774" s="63">
        <f t="shared" si="884"/>
        <v>145.53842789939466</v>
      </c>
      <c r="BF5774" s="63">
        <f t="shared" si="885"/>
        <v>145.53842854939467</v>
      </c>
      <c r="BG5774" s="63">
        <f t="shared" si="886"/>
        <v>5.8215371159757918</v>
      </c>
      <c r="BH5774" s="63">
        <f t="shared" si="887"/>
        <v>5.8215377659757914</v>
      </c>
      <c r="BI5774" s="109">
        <f t="shared" si="889"/>
        <v>173040000</v>
      </c>
      <c r="BJ5774" s="203">
        <f t="shared" si="888"/>
        <v>3.7956825567643676E+24</v>
      </c>
    </row>
    <row r="5775" spans="53:62" s="174" customFormat="1" x14ac:dyDescent="0.35">
      <c r="BA5775" s="177">
        <v>5769</v>
      </c>
      <c r="BB5775" s="202">
        <f t="shared" si="881"/>
        <v>288450000</v>
      </c>
      <c r="BC5775" s="63">
        <f t="shared" si="882"/>
        <v>6783.6358849338794</v>
      </c>
      <c r="BD5775" s="63">
        <f t="shared" si="883"/>
        <v>6783.6358849414537</v>
      </c>
      <c r="BE5775" s="63">
        <f t="shared" si="884"/>
        <v>145.53842789939466</v>
      </c>
      <c r="BF5775" s="63">
        <f t="shared" si="885"/>
        <v>145.53842854939467</v>
      </c>
      <c r="BG5775" s="63">
        <f t="shared" si="886"/>
        <v>5.8215371159757918</v>
      </c>
      <c r="BH5775" s="63">
        <f t="shared" si="887"/>
        <v>5.8215377659757914</v>
      </c>
      <c r="BI5775" s="109">
        <f t="shared" si="889"/>
        <v>173070000</v>
      </c>
      <c r="BJ5775" s="203">
        <f t="shared" si="888"/>
        <v>3.7958646661417973E+24</v>
      </c>
    </row>
    <row r="5776" spans="53:62" s="174" customFormat="1" x14ac:dyDescent="0.35">
      <c r="BA5776" s="177">
        <v>5770</v>
      </c>
      <c r="BB5776" s="202">
        <f t="shared" si="881"/>
        <v>288500000</v>
      </c>
      <c r="BC5776" s="63">
        <f t="shared" si="882"/>
        <v>6784.8048831888618</v>
      </c>
      <c r="BD5776" s="63">
        <f t="shared" si="883"/>
        <v>6784.804883196437</v>
      </c>
      <c r="BE5776" s="63">
        <f t="shared" si="884"/>
        <v>145.53842789939466</v>
      </c>
      <c r="BF5776" s="63">
        <f t="shared" si="885"/>
        <v>145.53842854939467</v>
      </c>
      <c r="BG5776" s="63">
        <f t="shared" si="886"/>
        <v>5.8215371159757918</v>
      </c>
      <c r="BH5776" s="63">
        <f t="shared" si="887"/>
        <v>5.8215377659757914</v>
      </c>
      <c r="BI5776" s="109">
        <f t="shared" si="889"/>
        <v>173100000</v>
      </c>
      <c r="BJ5776" s="203">
        <f t="shared" si="888"/>
        <v>3.7960467065261792E+24</v>
      </c>
    </row>
    <row r="5777" spans="53:62" s="174" customFormat="1" x14ac:dyDescent="0.35">
      <c r="BA5777" s="177">
        <v>5771</v>
      </c>
      <c r="BB5777" s="202">
        <f t="shared" si="881"/>
        <v>288550000</v>
      </c>
      <c r="BC5777" s="63">
        <f t="shared" si="882"/>
        <v>6785.9738790687452</v>
      </c>
      <c r="BD5777" s="63">
        <f t="shared" si="883"/>
        <v>6785.9738790763222</v>
      </c>
      <c r="BE5777" s="63">
        <f t="shared" si="884"/>
        <v>145.53842789939466</v>
      </c>
      <c r="BF5777" s="63">
        <f t="shared" si="885"/>
        <v>145.53842854939467</v>
      </c>
      <c r="BG5777" s="63">
        <f t="shared" si="886"/>
        <v>5.8215371159757918</v>
      </c>
      <c r="BH5777" s="63">
        <f t="shared" si="887"/>
        <v>5.8215377659757914</v>
      </c>
      <c r="BI5777" s="109">
        <f t="shared" si="889"/>
        <v>173130000</v>
      </c>
      <c r="BJ5777" s="203">
        <f t="shared" si="888"/>
        <v>3.7962286779436518E+24</v>
      </c>
    </row>
    <row r="5778" spans="53:62" s="174" customFormat="1" x14ac:dyDescent="0.35">
      <c r="BA5778" s="177">
        <v>5772</v>
      </c>
      <c r="BB5778" s="202">
        <f t="shared" si="881"/>
        <v>288600000</v>
      </c>
      <c r="BC5778" s="63">
        <f t="shared" si="882"/>
        <v>6787.142872573595</v>
      </c>
      <c r="BD5778" s="63">
        <f t="shared" si="883"/>
        <v>6787.1428725811738</v>
      </c>
      <c r="BE5778" s="63">
        <f t="shared" si="884"/>
        <v>145.53842789939466</v>
      </c>
      <c r="BF5778" s="63">
        <f t="shared" si="885"/>
        <v>145.53842854939467</v>
      </c>
      <c r="BG5778" s="63">
        <f t="shared" si="886"/>
        <v>5.8215371159757918</v>
      </c>
      <c r="BH5778" s="63">
        <f t="shared" si="887"/>
        <v>5.8215377659757914</v>
      </c>
      <c r="BI5778" s="109">
        <f t="shared" si="889"/>
        <v>173160000</v>
      </c>
      <c r="BJ5778" s="203">
        <f t="shared" si="888"/>
        <v>3.7964105804203435E+24</v>
      </c>
    </row>
    <row r="5779" spans="53:62" s="174" customFormat="1" x14ac:dyDescent="0.35">
      <c r="BA5779" s="177">
        <v>5773</v>
      </c>
      <c r="BB5779" s="202">
        <f t="shared" si="881"/>
        <v>288650000</v>
      </c>
      <c r="BC5779" s="63">
        <f t="shared" si="882"/>
        <v>6788.3118637033485</v>
      </c>
      <c r="BD5779" s="63">
        <f t="shared" si="883"/>
        <v>6788.3118637109274</v>
      </c>
      <c r="BE5779" s="63">
        <f t="shared" si="884"/>
        <v>145.53842789939466</v>
      </c>
      <c r="BF5779" s="63">
        <f t="shared" si="885"/>
        <v>145.53842854939467</v>
      </c>
      <c r="BG5779" s="63">
        <f t="shared" si="886"/>
        <v>5.8215371159757918</v>
      </c>
      <c r="BH5779" s="63">
        <f t="shared" si="887"/>
        <v>5.8215377659757914</v>
      </c>
      <c r="BI5779" s="109">
        <f t="shared" si="889"/>
        <v>173190000</v>
      </c>
      <c r="BJ5779" s="203">
        <f t="shared" si="888"/>
        <v>3.7965924139823727E+24</v>
      </c>
    </row>
    <row r="5780" spans="53:62" s="174" customFormat="1" x14ac:dyDescent="0.35">
      <c r="BA5780" s="177">
        <v>5774</v>
      </c>
      <c r="BB5780" s="202">
        <f t="shared" si="881"/>
        <v>288700000</v>
      </c>
      <c r="BC5780" s="63">
        <f t="shared" si="882"/>
        <v>6789.4808524580012</v>
      </c>
      <c r="BD5780" s="63">
        <f t="shared" si="883"/>
        <v>6789.4808524655818</v>
      </c>
      <c r="BE5780" s="63">
        <f t="shared" si="884"/>
        <v>145.53842789939466</v>
      </c>
      <c r="BF5780" s="63">
        <f t="shared" si="885"/>
        <v>145.53842854939467</v>
      </c>
      <c r="BG5780" s="63">
        <f t="shared" si="886"/>
        <v>5.8215371159757918</v>
      </c>
      <c r="BH5780" s="63">
        <f t="shared" si="887"/>
        <v>5.8215377659757914</v>
      </c>
      <c r="BI5780" s="109">
        <f t="shared" si="889"/>
        <v>173220000</v>
      </c>
      <c r="BJ5780" s="203">
        <f t="shared" si="888"/>
        <v>3.7967741786558484E+24</v>
      </c>
    </row>
    <row r="5781" spans="53:62" s="174" customFormat="1" x14ac:dyDescent="0.35">
      <c r="BA5781" s="177">
        <v>5775</v>
      </c>
      <c r="BB5781" s="202">
        <f t="shared" si="881"/>
        <v>288750000</v>
      </c>
      <c r="BC5781" s="63">
        <f t="shared" si="882"/>
        <v>6790.6498388375558</v>
      </c>
      <c r="BD5781" s="63">
        <f t="shared" si="883"/>
        <v>6790.6498388451382</v>
      </c>
      <c r="BE5781" s="63">
        <f t="shared" si="884"/>
        <v>145.53842789939466</v>
      </c>
      <c r="BF5781" s="63">
        <f t="shared" si="885"/>
        <v>145.53842854939467</v>
      </c>
      <c r="BG5781" s="63">
        <f t="shared" si="886"/>
        <v>5.8215371159757918</v>
      </c>
      <c r="BH5781" s="63">
        <f t="shared" si="887"/>
        <v>5.8215377659757914</v>
      </c>
      <c r="BI5781" s="109">
        <f t="shared" si="889"/>
        <v>173250000</v>
      </c>
      <c r="BJ5781" s="203">
        <f t="shared" si="888"/>
        <v>3.7969558744668689E+24</v>
      </c>
    </row>
    <row r="5782" spans="53:62" s="174" customFormat="1" x14ac:dyDescent="0.35">
      <c r="BA5782" s="177">
        <v>5776</v>
      </c>
      <c r="BB5782" s="202">
        <f t="shared" si="881"/>
        <v>288800000</v>
      </c>
      <c r="BC5782" s="63">
        <f t="shared" si="882"/>
        <v>6791.8188228420768</v>
      </c>
      <c r="BD5782" s="63">
        <f t="shared" si="883"/>
        <v>6791.818822849661</v>
      </c>
      <c r="BE5782" s="63">
        <f t="shared" si="884"/>
        <v>145.53842789939466</v>
      </c>
      <c r="BF5782" s="63">
        <f t="shared" si="885"/>
        <v>145.53842854939467</v>
      </c>
      <c r="BG5782" s="63">
        <f t="shared" si="886"/>
        <v>5.8215371159757918</v>
      </c>
      <c r="BH5782" s="63">
        <f t="shared" si="887"/>
        <v>5.8215377659757914</v>
      </c>
      <c r="BI5782" s="109">
        <f t="shared" si="889"/>
        <v>173280000</v>
      </c>
      <c r="BJ5782" s="203">
        <f t="shared" si="888"/>
        <v>3.7971375014415236E+24</v>
      </c>
    </row>
    <row r="5783" spans="53:62" s="174" customFormat="1" x14ac:dyDescent="0.35">
      <c r="BA5783" s="177">
        <v>5777</v>
      </c>
      <c r="BB5783" s="202">
        <f t="shared" si="881"/>
        <v>288850000</v>
      </c>
      <c r="BC5783" s="63">
        <f t="shared" si="882"/>
        <v>6792.9878044715024</v>
      </c>
      <c r="BD5783" s="63">
        <f t="shared" si="883"/>
        <v>6792.9878044790848</v>
      </c>
      <c r="BE5783" s="63">
        <f t="shared" si="884"/>
        <v>145.53842789939466</v>
      </c>
      <c r="BF5783" s="63">
        <f t="shared" si="885"/>
        <v>145.53842854939467</v>
      </c>
      <c r="BG5783" s="63">
        <f t="shared" si="886"/>
        <v>5.8215371159757918</v>
      </c>
      <c r="BH5783" s="63">
        <f t="shared" si="887"/>
        <v>5.8215377659757914</v>
      </c>
      <c r="BI5783" s="109">
        <f t="shared" si="889"/>
        <v>173310000</v>
      </c>
      <c r="BJ5783" s="203">
        <f t="shared" si="888"/>
        <v>3.7973190596058909E+24</v>
      </c>
    </row>
    <row r="5784" spans="53:62" s="174" customFormat="1" x14ac:dyDescent="0.35">
      <c r="BA5784" s="177">
        <v>5778</v>
      </c>
      <c r="BB5784" s="202">
        <f t="shared" si="881"/>
        <v>288900000</v>
      </c>
      <c r="BC5784" s="63">
        <f t="shared" si="882"/>
        <v>6794.1567837258899</v>
      </c>
      <c r="BD5784" s="63">
        <f t="shared" si="883"/>
        <v>6794.156783733476</v>
      </c>
      <c r="BE5784" s="63">
        <f t="shared" si="884"/>
        <v>145.53842789939466</v>
      </c>
      <c r="BF5784" s="63">
        <f t="shared" si="885"/>
        <v>145.53842854939467</v>
      </c>
      <c r="BG5784" s="63">
        <f t="shared" si="886"/>
        <v>5.8215371159757918</v>
      </c>
      <c r="BH5784" s="63">
        <f t="shared" si="887"/>
        <v>5.8215377659757914</v>
      </c>
      <c r="BI5784" s="109">
        <f t="shared" si="889"/>
        <v>173340000</v>
      </c>
      <c r="BJ5784" s="203">
        <f t="shared" si="888"/>
        <v>3.7975005489860407E+24</v>
      </c>
    </row>
    <row r="5785" spans="53:62" s="174" customFormat="1" x14ac:dyDescent="0.35">
      <c r="BA5785" s="177">
        <v>5779</v>
      </c>
      <c r="BB5785" s="202">
        <f t="shared" si="881"/>
        <v>288950000</v>
      </c>
      <c r="BC5785" s="63">
        <f t="shared" si="882"/>
        <v>6795.3257606052457</v>
      </c>
      <c r="BD5785" s="63">
        <f t="shared" si="883"/>
        <v>6795.3257606128327</v>
      </c>
      <c r="BE5785" s="63">
        <f t="shared" si="884"/>
        <v>145.53842789939466</v>
      </c>
      <c r="BF5785" s="63">
        <f t="shared" si="885"/>
        <v>145.53842854939467</v>
      </c>
      <c r="BG5785" s="63">
        <f t="shared" si="886"/>
        <v>5.8215371159757918</v>
      </c>
      <c r="BH5785" s="63">
        <f t="shared" si="887"/>
        <v>5.8215377659757914</v>
      </c>
      <c r="BI5785" s="109">
        <f t="shared" si="889"/>
        <v>173370000</v>
      </c>
      <c r="BJ5785" s="203">
        <f t="shared" si="888"/>
        <v>3.7976819696080311E+24</v>
      </c>
    </row>
    <row r="5786" spans="53:62" s="174" customFormat="1" x14ac:dyDescent="0.35">
      <c r="BA5786" s="177">
        <v>5780</v>
      </c>
      <c r="BB5786" s="202">
        <f t="shared" si="881"/>
        <v>289000000</v>
      </c>
      <c r="BC5786" s="63">
        <f t="shared" si="882"/>
        <v>6796.494735109567</v>
      </c>
      <c r="BD5786" s="63">
        <f t="shared" si="883"/>
        <v>6796.494735117155</v>
      </c>
      <c r="BE5786" s="63">
        <f t="shared" si="884"/>
        <v>145.53842789939466</v>
      </c>
      <c r="BF5786" s="63">
        <f t="shared" si="885"/>
        <v>145.53842854939467</v>
      </c>
      <c r="BG5786" s="63">
        <f t="shared" si="886"/>
        <v>5.8215371159757918</v>
      </c>
      <c r="BH5786" s="63">
        <f t="shared" si="887"/>
        <v>5.8215377659757914</v>
      </c>
      <c r="BI5786" s="109">
        <f t="shared" si="889"/>
        <v>173400000</v>
      </c>
      <c r="BJ5786" s="203">
        <f t="shared" si="888"/>
        <v>3.7978633214979134E+24</v>
      </c>
    </row>
    <row r="5787" spans="53:62" s="174" customFormat="1" x14ac:dyDescent="0.35">
      <c r="BA5787" s="177">
        <v>5781</v>
      </c>
      <c r="BB5787" s="202">
        <f t="shared" si="881"/>
        <v>289050000</v>
      </c>
      <c r="BC5787" s="63">
        <f t="shared" si="882"/>
        <v>6797.6637072387894</v>
      </c>
      <c r="BD5787" s="63">
        <f t="shared" si="883"/>
        <v>6797.66370724638</v>
      </c>
      <c r="BE5787" s="63">
        <f t="shared" si="884"/>
        <v>145.53842789939466</v>
      </c>
      <c r="BF5787" s="63">
        <f t="shared" si="885"/>
        <v>145.53842854939467</v>
      </c>
      <c r="BG5787" s="63">
        <f t="shared" si="886"/>
        <v>5.8215371159757918</v>
      </c>
      <c r="BH5787" s="63">
        <f t="shared" si="887"/>
        <v>5.8215377659757914</v>
      </c>
      <c r="BI5787" s="109">
        <f t="shared" si="889"/>
        <v>173430000</v>
      </c>
      <c r="BJ5787" s="203">
        <f t="shared" si="888"/>
        <v>3.7980446046817251E+24</v>
      </c>
    </row>
    <row r="5788" spans="53:62" s="174" customFormat="1" x14ac:dyDescent="0.35">
      <c r="BA5788" s="177">
        <v>5782</v>
      </c>
      <c r="BB5788" s="202">
        <f t="shared" si="881"/>
        <v>289100000</v>
      </c>
      <c r="BC5788" s="63">
        <f t="shared" si="882"/>
        <v>6798.8326769929781</v>
      </c>
      <c r="BD5788" s="63">
        <f t="shared" si="883"/>
        <v>6798.8326770005706</v>
      </c>
      <c r="BE5788" s="63">
        <f t="shared" si="884"/>
        <v>145.53842789939466</v>
      </c>
      <c r="BF5788" s="63">
        <f t="shared" si="885"/>
        <v>145.53842854939467</v>
      </c>
      <c r="BG5788" s="63">
        <f t="shared" si="886"/>
        <v>5.8215371159757918</v>
      </c>
      <c r="BH5788" s="63">
        <f t="shared" si="887"/>
        <v>5.8215377659757914</v>
      </c>
      <c r="BI5788" s="109">
        <f t="shared" si="889"/>
        <v>173460000</v>
      </c>
      <c r="BJ5788" s="203">
        <f t="shared" si="888"/>
        <v>3.7982258191854964E+24</v>
      </c>
    </row>
    <row r="5789" spans="53:62" s="174" customFormat="1" x14ac:dyDescent="0.35">
      <c r="BA5789" s="177">
        <v>5783</v>
      </c>
      <c r="BB5789" s="202">
        <f t="shared" si="881"/>
        <v>289150000</v>
      </c>
      <c r="BC5789" s="63">
        <f t="shared" si="882"/>
        <v>6800.0016443721988</v>
      </c>
      <c r="BD5789" s="63">
        <f t="shared" si="883"/>
        <v>6800.0016443797922</v>
      </c>
      <c r="BE5789" s="63">
        <f t="shared" si="884"/>
        <v>145.53842789939466</v>
      </c>
      <c r="BF5789" s="63">
        <f t="shared" si="885"/>
        <v>145.53842854939467</v>
      </c>
      <c r="BG5789" s="63">
        <f t="shared" si="886"/>
        <v>5.8215371159757918</v>
      </c>
      <c r="BH5789" s="63">
        <f t="shared" si="887"/>
        <v>5.8215377659757914</v>
      </c>
      <c r="BI5789" s="109">
        <f t="shared" si="889"/>
        <v>173490000</v>
      </c>
      <c r="BJ5789" s="203">
        <f t="shared" si="888"/>
        <v>3.7984069650352479E+24</v>
      </c>
    </row>
    <row r="5790" spans="53:62" s="174" customFormat="1" x14ac:dyDescent="0.35">
      <c r="BA5790" s="177">
        <v>5784</v>
      </c>
      <c r="BB5790" s="202">
        <f t="shared" si="881"/>
        <v>289200000</v>
      </c>
      <c r="BC5790" s="63">
        <f t="shared" si="882"/>
        <v>6801.1706093763223</v>
      </c>
      <c r="BD5790" s="63">
        <f t="shared" si="883"/>
        <v>6801.1706093839148</v>
      </c>
      <c r="BE5790" s="63">
        <f t="shared" si="884"/>
        <v>145.53842789939466</v>
      </c>
      <c r="BF5790" s="63">
        <f t="shared" si="885"/>
        <v>145.53842854939467</v>
      </c>
      <c r="BG5790" s="63">
        <f t="shared" si="886"/>
        <v>5.8215371159757918</v>
      </c>
      <c r="BH5790" s="63">
        <f t="shared" si="887"/>
        <v>5.8215377659757914</v>
      </c>
      <c r="BI5790" s="109">
        <f t="shared" si="889"/>
        <v>173520000</v>
      </c>
      <c r="BJ5790" s="203">
        <f t="shared" si="888"/>
        <v>3.7985880422569884E+24</v>
      </c>
    </row>
    <row r="5791" spans="53:62" s="174" customFormat="1" x14ac:dyDescent="0.35">
      <c r="BA5791" s="177">
        <v>5785</v>
      </c>
      <c r="BB5791" s="202">
        <f t="shared" si="881"/>
        <v>289250000</v>
      </c>
      <c r="BC5791" s="63">
        <f t="shared" si="882"/>
        <v>6802.339572005475</v>
      </c>
      <c r="BD5791" s="63">
        <f t="shared" si="883"/>
        <v>6802.3395720130693</v>
      </c>
      <c r="BE5791" s="63">
        <f t="shared" si="884"/>
        <v>145.53842789939466</v>
      </c>
      <c r="BF5791" s="63">
        <f t="shared" si="885"/>
        <v>145.53842854939467</v>
      </c>
      <c r="BG5791" s="63">
        <f t="shared" si="886"/>
        <v>5.8215371159757918</v>
      </c>
      <c r="BH5791" s="63">
        <f t="shared" si="887"/>
        <v>5.8215377659757914</v>
      </c>
      <c r="BI5791" s="109">
        <f t="shared" si="889"/>
        <v>173550000</v>
      </c>
      <c r="BJ5791" s="203">
        <f t="shared" si="888"/>
        <v>3.7987690508767189E+24</v>
      </c>
    </row>
    <row r="5792" spans="53:62" s="174" customFormat="1" x14ac:dyDescent="0.35">
      <c r="BA5792" s="177">
        <v>5786</v>
      </c>
      <c r="BB5792" s="202">
        <f t="shared" si="881"/>
        <v>289300000</v>
      </c>
      <c r="BC5792" s="63">
        <f t="shared" si="882"/>
        <v>6803.5085322595296</v>
      </c>
      <c r="BD5792" s="63">
        <f t="shared" si="883"/>
        <v>6803.5085322671248</v>
      </c>
      <c r="BE5792" s="63">
        <f t="shared" si="884"/>
        <v>145.53842789939466</v>
      </c>
      <c r="BF5792" s="63">
        <f t="shared" si="885"/>
        <v>145.53842854939467</v>
      </c>
      <c r="BG5792" s="63">
        <f t="shared" si="886"/>
        <v>5.8215371159757918</v>
      </c>
      <c r="BH5792" s="63">
        <f t="shared" si="887"/>
        <v>5.8215377659757914</v>
      </c>
      <c r="BI5792" s="109">
        <f t="shared" si="889"/>
        <v>173580000</v>
      </c>
      <c r="BJ5792" s="203">
        <f t="shared" si="888"/>
        <v>3.7989499909204294E+24</v>
      </c>
    </row>
    <row r="5793" spans="53:62" s="174" customFormat="1" x14ac:dyDescent="0.35">
      <c r="BA5793" s="177">
        <v>5787</v>
      </c>
      <c r="BB5793" s="202">
        <f t="shared" si="881"/>
        <v>289350000</v>
      </c>
      <c r="BC5793" s="63">
        <f t="shared" si="882"/>
        <v>6804.6774901386134</v>
      </c>
      <c r="BD5793" s="63">
        <f t="shared" si="883"/>
        <v>6804.6774901462113</v>
      </c>
      <c r="BE5793" s="63">
        <f t="shared" si="884"/>
        <v>145.53842789939466</v>
      </c>
      <c r="BF5793" s="63">
        <f t="shared" si="885"/>
        <v>145.53842854939467</v>
      </c>
      <c r="BG5793" s="63">
        <f t="shared" si="886"/>
        <v>5.8215371159757918</v>
      </c>
      <c r="BH5793" s="63">
        <f t="shared" si="887"/>
        <v>5.8215377659757914</v>
      </c>
      <c r="BI5793" s="109">
        <f t="shared" si="889"/>
        <v>173610000</v>
      </c>
      <c r="BJ5793" s="203">
        <f t="shared" si="888"/>
        <v>3.7991308624140996E+24</v>
      </c>
    </row>
    <row r="5794" spans="53:62" s="174" customFormat="1" x14ac:dyDescent="0.35">
      <c r="BA5794" s="177">
        <v>5788</v>
      </c>
      <c r="BB5794" s="202">
        <f t="shared" si="881"/>
        <v>289400000</v>
      </c>
      <c r="BC5794" s="63">
        <f t="shared" si="882"/>
        <v>6805.84644564273</v>
      </c>
      <c r="BD5794" s="63">
        <f t="shared" si="883"/>
        <v>6805.846445650328</v>
      </c>
      <c r="BE5794" s="63">
        <f t="shared" si="884"/>
        <v>145.53842789939466</v>
      </c>
      <c r="BF5794" s="63">
        <f t="shared" si="885"/>
        <v>145.53842854939467</v>
      </c>
      <c r="BG5794" s="63">
        <f t="shared" si="886"/>
        <v>5.8215371159757918</v>
      </c>
      <c r="BH5794" s="63">
        <f t="shared" si="887"/>
        <v>5.8215377659757914</v>
      </c>
      <c r="BI5794" s="109">
        <f t="shared" si="889"/>
        <v>173640000</v>
      </c>
      <c r="BJ5794" s="203">
        <f t="shared" si="888"/>
        <v>3.7993116653837007E+24</v>
      </c>
    </row>
    <row r="5795" spans="53:62" s="174" customFormat="1" x14ac:dyDescent="0.35">
      <c r="BA5795" s="177">
        <v>5789</v>
      </c>
      <c r="BB5795" s="202">
        <f t="shared" si="881"/>
        <v>289450000</v>
      </c>
      <c r="BC5795" s="63">
        <f t="shared" si="882"/>
        <v>6807.0153987718113</v>
      </c>
      <c r="BD5795" s="63">
        <f t="shared" si="883"/>
        <v>6807.015398779412</v>
      </c>
      <c r="BE5795" s="63">
        <f t="shared" si="884"/>
        <v>145.53842789939466</v>
      </c>
      <c r="BF5795" s="63">
        <f t="shared" si="885"/>
        <v>145.53842854939467</v>
      </c>
      <c r="BG5795" s="63">
        <f t="shared" si="886"/>
        <v>5.8215371159757918</v>
      </c>
      <c r="BH5795" s="63">
        <f t="shared" si="887"/>
        <v>5.8215377659757914</v>
      </c>
      <c r="BI5795" s="109">
        <f t="shared" si="889"/>
        <v>173670000</v>
      </c>
      <c r="BJ5795" s="203">
        <f t="shared" si="888"/>
        <v>3.799492399855193E+24</v>
      </c>
    </row>
    <row r="5796" spans="53:62" s="174" customFormat="1" x14ac:dyDescent="0.35">
      <c r="BA5796" s="177">
        <v>5790</v>
      </c>
      <c r="BB5796" s="202">
        <f t="shared" si="881"/>
        <v>289500000</v>
      </c>
      <c r="BC5796" s="63">
        <f t="shared" si="882"/>
        <v>6808.1843495258599</v>
      </c>
      <c r="BD5796" s="63">
        <f t="shared" si="883"/>
        <v>6808.1843495334615</v>
      </c>
      <c r="BE5796" s="63">
        <f t="shared" si="884"/>
        <v>145.53842789939466</v>
      </c>
      <c r="BF5796" s="63">
        <f t="shared" si="885"/>
        <v>145.53842854939467</v>
      </c>
      <c r="BG5796" s="63">
        <f t="shared" si="886"/>
        <v>5.8215371159757918</v>
      </c>
      <c r="BH5796" s="63">
        <f t="shared" si="887"/>
        <v>5.8215377659757914</v>
      </c>
      <c r="BI5796" s="109">
        <f t="shared" si="889"/>
        <v>173700000</v>
      </c>
      <c r="BJ5796" s="203">
        <f t="shared" si="888"/>
        <v>3.7996730658545278E+24</v>
      </c>
    </row>
    <row r="5797" spans="53:62" s="174" customFormat="1" x14ac:dyDescent="0.35">
      <c r="BA5797" s="177">
        <v>5791</v>
      </c>
      <c r="BB5797" s="202">
        <f t="shared" si="881"/>
        <v>289550000</v>
      </c>
      <c r="BC5797" s="63">
        <f t="shared" si="882"/>
        <v>6809.3532979049396</v>
      </c>
      <c r="BD5797" s="63">
        <f t="shared" si="883"/>
        <v>6809.3532979125421</v>
      </c>
      <c r="BE5797" s="63">
        <f t="shared" si="884"/>
        <v>145.53842789939466</v>
      </c>
      <c r="BF5797" s="63">
        <f t="shared" si="885"/>
        <v>145.53842854939467</v>
      </c>
      <c r="BG5797" s="63">
        <f t="shared" si="886"/>
        <v>5.8215371159757918</v>
      </c>
      <c r="BH5797" s="63">
        <f t="shared" si="887"/>
        <v>5.8215377659757914</v>
      </c>
      <c r="BI5797" s="109">
        <f t="shared" si="889"/>
        <v>173730000</v>
      </c>
      <c r="BJ5797" s="203">
        <f t="shared" si="888"/>
        <v>3.7998536634076462E+24</v>
      </c>
    </row>
    <row r="5798" spans="53:62" s="174" customFormat="1" x14ac:dyDescent="0.35">
      <c r="BA5798" s="177">
        <v>5792</v>
      </c>
      <c r="BB5798" s="202">
        <f t="shared" si="881"/>
        <v>289600000</v>
      </c>
      <c r="BC5798" s="63">
        <f t="shared" si="882"/>
        <v>6810.5222439090512</v>
      </c>
      <c r="BD5798" s="63">
        <f t="shared" si="883"/>
        <v>6810.5222439166537</v>
      </c>
      <c r="BE5798" s="63">
        <f t="shared" si="884"/>
        <v>145.53842789939466</v>
      </c>
      <c r="BF5798" s="63">
        <f t="shared" si="885"/>
        <v>145.53842854939467</v>
      </c>
      <c r="BG5798" s="63">
        <f t="shared" si="886"/>
        <v>5.8215371159757918</v>
      </c>
      <c r="BH5798" s="63">
        <f t="shared" si="887"/>
        <v>5.8215377659757914</v>
      </c>
      <c r="BI5798" s="109">
        <f t="shared" si="889"/>
        <v>173760000</v>
      </c>
      <c r="BJ5798" s="203">
        <f t="shared" si="888"/>
        <v>3.8000341925404786E+24</v>
      </c>
    </row>
    <row r="5799" spans="53:62" s="174" customFormat="1" x14ac:dyDescent="0.35">
      <c r="BA5799" s="177">
        <v>5793</v>
      </c>
      <c r="BB5799" s="202">
        <f t="shared" si="881"/>
        <v>289650000</v>
      </c>
      <c r="BC5799" s="63">
        <f t="shared" si="882"/>
        <v>6811.6911875381275</v>
      </c>
      <c r="BD5799" s="63">
        <f t="shared" si="883"/>
        <v>6811.6911875457317</v>
      </c>
      <c r="BE5799" s="63">
        <f t="shared" si="884"/>
        <v>145.53842789939466</v>
      </c>
      <c r="BF5799" s="63">
        <f t="shared" si="885"/>
        <v>145.53842854939467</v>
      </c>
      <c r="BG5799" s="63">
        <f t="shared" si="886"/>
        <v>5.8215371159757918</v>
      </c>
      <c r="BH5799" s="63">
        <f t="shared" si="887"/>
        <v>5.8215377659757914</v>
      </c>
      <c r="BI5799" s="109">
        <f t="shared" si="889"/>
        <v>173790000</v>
      </c>
      <c r="BJ5799" s="203">
        <f t="shared" si="888"/>
        <v>3.8002146532789465E+24</v>
      </c>
    </row>
    <row r="5800" spans="53:62" s="174" customFormat="1" x14ac:dyDescent="0.35">
      <c r="BA5800" s="177">
        <v>5794</v>
      </c>
      <c r="BB5800" s="202">
        <f t="shared" si="881"/>
        <v>289700000</v>
      </c>
      <c r="BC5800" s="63">
        <f t="shared" si="882"/>
        <v>6812.8601287922329</v>
      </c>
      <c r="BD5800" s="63">
        <f t="shared" si="883"/>
        <v>6812.8601287998399</v>
      </c>
      <c r="BE5800" s="63">
        <f t="shared" si="884"/>
        <v>145.53842789939466</v>
      </c>
      <c r="BF5800" s="63">
        <f t="shared" si="885"/>
        <v>145.53842854939467</v>
      </c>
      <c r="BG5800" s="63">
        <f t="shared" si="886"/>
        <v>5.8215371159757918</v>
      </c>
      <c r="BH5800" s="63">
        <f t="shared" si="887"/>
        <v>5.8215377659757914</v>
      </c>
      <c r="BI5800" s="109">
        <f t="shared" si="889"/>
        <v>173820000</v>
      </c>
      <c r="BJ5800" s="203">
        <f t="shared" si="888"/>
        <v>3.8003950456489622E+24</v>
      </c>
    </row>
    <row r="5801" spans="53:62" s="174" customFormat="1" x14ac:dyDescent="0.35">
      <c r="BA5801" s="177">
        <v>5795</v>
      </c>
      <c r="BB5801" s="202">
        <f t="shared" si="881"/>
        <v>289750000</v>
      </c>
      <c r="BC5801" s="63">
        <f t="shared" si="882"/>
        <v>6814.0290676713712</v>
      </c>
      <c r="BD5801" s="63">
        <f t="shared" si="883"/>
        <v>6814.0290676789791</v>
      </c>
      <c r="BE5801" s="63">
        <f t="shared" si="884"/>
        <v>145.53842789939466</v>
      </c>
      <c r="BF5801" s="63">
        <f t="shared" si="885"/>
        <v>145.53842854939467</v>
      </c>
      <c r="BG5801" s="63">
        <f t="shared" si="886"/>
        <v>5.8215371159757918</v>
      </c>
      <c r="BH5801" s="63">
        <f t="shared" si="887"/>
        <v>5.8215377659757914</v>
      </c>
      <c r="BI5801" s="109">
        <f t="shared" si="889"/>
        <v>173850000</v>
      </c>
      <c r="BJ5801" s="203">
        <f t="shared" si="888"/>
        <v>3.800575369676427E+24</v>
      </c>
    </row>
    <row r="5802" spans="53:62" s="174" customFormat="1" x14ac:dyDescent="0.35">
      <c r="BA5802" s="177">
        <v>5796</v>
      </c>
      <c r="BB5802" s="202">
        <f t="shared" si="881"/>
        <v>289800000</v>
      </c>
      <c r="BC5802" s="63">
        <f t="shared" si="882"/>
        <v>6815.1980041755414</v>
      </c>
      <c r="BD5802" s="63">
        <f t="shared" si="883"/>
        <v>6815.1980041831503</v>
      </c>
      <c r="BE5802" s="63">
        <f t="shared" si="884"/>
        <v>145.53842789939466</v>
      </c>
      <c r="BF5802" s="63">
        <f t="shared" si="885"/>
        <v>145.53842854939467</v>
      </c>
      <c r="BG5802" s="63">
        <f t="shared" si="886"/>
        <v>5.8215371159757918</v>
      </c>
      <c r="BH5802" s="63">
        <f t="shared" si="887"/>
        <v>5.8215377659757914</v>
      </c>
      <c r="BI5802" s="109">
        <f t="shared" si="889"/>
        <v>173880000</v>
      </c>
      <c r="BJ5802" s="203">
        <f t="shared" si="888"/>
        <v>3.800755625387233E+24</v>
      </c>
    </row>
    <row r="5803" spans="53:62" s="174" customFormat="1" x14ac:dyDescent="0.35">
      <c r="BA5803" s="177">
        <v>5797</v>
      </c>
      <c r="BB5803" s="202">
        <f t="shared" si="881"/>
        <v>289850000</v>
      </c>
      <c r="BC5803" s="63">
        <f t="shared" si="882"/>
        <v>6816.3669383047418</v>
      </c>
      <c r="BD5803" s="63">
        <f t="shared" si="883"/>
        <v>6816.3669383123506</v>
      </c>
      <c r="BE5803" s="63">
        <f t="shared" si="884"/>
        <v>145.53842789939466</v>
      </c>
      <c r="BF5803" s="63">
        <f t="shared" si="885"/>
        <v>145.53842854939467</v>
      </c>
      <c r="BG5803" s="63">
        <f t="shared" si="886"/>
        <v>5.8215371159757918</v>
      </c>
      <c r="BH5803" s="63">
        <f t="shared" si="887"/>
        <v>5.8215377659757914</v>
      </c>
      <c r="BI5803" s="109">
        <f t="shared" si="889"/>
        <v>173910000</v>
      </c>
      <c r="BJ5803" s="203">
        <f t="shared" si="888"/>
        <v>3.8009358128072612E+24</v>
      </c>
    </row>
    <row r="5804" spans="53:62" s="174" customFormat="1" x14ac:dyDescent="0.35">
      <c r="BA5804" s="177">
        <v>5798</v>
      </c>
      <c r="BB5804" s="202">
        <f t="shared" si="881"/>
        <v>289900000</v>
      </c>
      <c r="BC5804" s="63">
        <f t="shared" si="882"/>
        <v>6817.5358700589704</v>
      </c>
      <c r="BD5804" s="63">
        <f t="shared" si="883"/>
        <v>6817.5358700665829</v>
      </c>
      <c r="BE5804" s="63">
        <f t="shared" si="884"/>
        <v>145.53842789939466</v>
      </c>
      <c r="BF5804" s="63">
        <f t="shared" si="885"/>
        <v>145.53842854939467</v>
      </c>
      <c r="BG5804" s="63">
        <f t="shared" si="886"/>
        <v>5.8215371159757918</v>
      </c>
      <c r="BH5804" s="63">
        <f t="shared" si="887"/>
        <v>5.8215377659757914</v>
      </c>
      <c r="BI5804" s="109">
        <f t="shared" si="889"/>
        <v>173940000</v>
      </c>
      <c r="BJ5804" s="203">
        <f t="shared" si="888"/>
        <v>3.8011159319623856E+24</v>
      </c>
    </row>
    <row r="5805" spans="53:62" s="174" customFormat="1" x14ac:dyDescent="0.35">
      <c r="BA5805" s="177">
        <v>5799</v>
      </c>
      <c r="BB5805" s="202">
        <f t="shared" si="881"/>
        <v>289950000</v>
      </c>
      <c r="BC5805" s="63">
        <f t="shared" si="882"/>
        <v>6818.7047994382992</v>
      </c>
      <c r="BD5805" s="63">
        <f t="shared" si="883"/>
        <v>6818.7047994459108</v>
      </c>
      <c r="BE5805" s="63">
        <f t="shared" si="884"/>
        <v>145.53842789939466</v>
      </c>
      <c r="BF5805" s="63">
        <f t="shared" si="885"/>
        <v>145.53842854939467</v>
      </c>
      <c r="BG5805" s="63">
        <f t="shared" si="886"/>
        <v>5.8215371159757918</v>
      </c>
      <c r="BH5805" s="63">
        <f t="shared" si="887"/>
        <v>5.8215377659757914</v>
      </c>
      <c r="BI5805" s="109">
        <f t="shared" si="889"/>
        <v>173970000</v>
      </c>
      <c r="BJ5805" s="203">
        <f t="shared" si="888"/>
        <v>3.8012959828784677E+24</v>
      </c>
    </row>
    <row r="5806" spans="53:62" s="174" customFormat="1" x14ac:dyDescent="0.35">
      <c r="BA5806" s="177">
        <v>5800</v>
      </c>
      <c r="BB5806" s="202">
        <f t="shared" si="881"/>
        <v>290000000</v>
      </c>
      <c r="BC5806" s="63">
        <f t="shared" si="882"/>
        <v>6819.8737264425899</v>
      </c>
      <c r="BD5806" s="63">
        <f t="shared" si="883"/>
        <v>6819.8737264502042</v>
      </c>
      <c r="BE5806" s="63">
        <f t="shared" si="884"/>
        <v>145.53842789939466</v>
      </c>
      <c r="BF5806" s="63">
        <f t="shared" si="885"/>
        <v>145.53842854939467</v>
      </c>
      <c r="BG5806" s="63">
        <f t="shared" si="886"/>
        <v>5.8215371159757918</v>
      </c>
      <c r="BH5806" s="63">
        <f t="shared" si="887"/>
        <v>5.8215377659757914</v>
      </c>
      <c r="BI5806" s="109">
        <f t="shared" si="889"/>
        <v>174000000</v>
      </c>
      <c r="BJ5806" s="203">
        <f t="shared" si="888"/>
        <v>3.8014759655813612E+24</v>
      </c>
    </row>
    <row r="5807" spans="53:62" s="174" customFormat="1" x14ac:dyDescent="0.35">
      <c r="BA5807" s="177">
        <v>5801</v>
      </c>
      <c r="BB5807" s="202">
        <f t="shared" si="881"/>
        <v>290050000</v>
      </c>
      <c r="BC5807" s="63">
        <f t="shared" si="882"/>
        <v>6821.0426510719753</v>
      </c>
      <c r="BD5807" s="63">
        <f t="shared" si="883"/>
        <v>6821.0426510795933</v>
      </c>
      <c r="BE5807" s="63">
        <f t="shared" si="884"/>
        <v>145.53842789939466</v>
      </c>
      <c r="BF5807" s="63">
        <f t="shared" si="885"/>
        <v>145.53842854939467</v>
      </c>
      <c r="BG5807" s="63">
        <f t="shared" si="886"/>
        <v>5.8215371159757918</v>
      </c>
      <c r="BH5807" s="63">
        <f t="shared" si="887"/>
        <v>5.8215377659757914</v>
      </c>
      <c r="BI5807" s="109">
        <f t="shared" si="889"/>
        <v>174030000</v>
      </c>
      <c r="BJ5807" s="203">
        <f t="shared" si="888"/>
        <v>3.8016558800969072E+24</v>
      </c>
    </row>
    <row r="5808" spans="53:62" s="174" customFormat="1" x14ac:dyDescent="0.35">
      <c r="BA5808" s="177">
        <v>5802</v>
      </c>
      <c r="BB5808" s="202">
        <f t="shared" si="881"/>
        <v>290100000</v>
      </c>
      <c r="BC5808" s="63">
        <f t="shared" si="882"/>
        <v>6822.2115733264618</v>
      </c>
      <c r="BD5808" s="63">
        <f t="shared" si="883"/>
        <v>6822.2115733340779</v>
      </c>
      <c r="BE5808" s="63">
        <f t="shared" si="884"/>
        <v>145.53842789939466</v>
      </c>
      <c r="BF5808" s="63">
        <f t="shared" si="885"/>
        <v>145.53842854939467</v>
      </c>
      <c r="BG5808" s="63">
        <f t="shared" si="886"/>
        <v>5.8215371159757918</v>
      </c>
      <c r="BH5808" s="63">
        <f t="shared" si="887"/>
        <v>5.8215377659757914</v>
      </c>
      <c r="BI5808" s="109">
        <f t="shared" si="889"/>
        <v>174060000</v>
      </c>
      <c r="BJ5808" s="203">
        <f t="shared" si="888"/>
        <v>3.80183572645094E+24</v>
      </c>
    </row>
    <row r="5809" spans="53:62" s="174" customFormat="1" x14ac:dyDescent="0.35">
      <c r="BA5809" s="177">
        <v>5803</v>
      </c>
      <c r="BB5809" s="202">
        <f t="shared" si="881"/>
        <v>290150000</v>
      </c>
      <c r="BC5809" s="63">
        <f t="shared" si="882"/>
        <v>6823.3804932059084</v>
      </c>
      <c r="BD5809" s="63">
        <f t="shared" si="883"/>
        <v>6823.380493213529</v>
      </c>
      <c r="BE5809" s="63">
        <f t="shared" si="884"/>
        <v>145.53842789939466</v>
      </c>
      <c r="BF5809" s="63">
        <f t="shared" si="885"/>
        <v>145.53842854939467</v>
      </c>
      <c r="BG5809" s="63">
        <f t="shared" si="886"/>
        <v>5.8215371159757918</v>
      </c>
      <c r="BH5809" s="63">
        <f t="shared" si="887"/>
        <v>5.8215377659757914</v>
      </c>
      <c r="BI5809" s="109">
        <f t="shared" si="889"/>
        <v>174090000</v>
      </c>
      <c r="BJ5809" s="203">
        <f t="shared" si="888"/>
        <v>3.802015504669283E+24</v>
      </c>
    </row>
    <row r="5810" spans="53:62" s="174" customFormat="1" x14ac:dyDescent="0.35">
      <c r="BA5810" s="177">
        <v>5804</v>
      </c>
      <c r="BB5810" s="202">
        <f t="shared" si="881"/>
        <v>290200000</v>
      </c>
      <c r="BC5810" s="63">
        <f t="shared" si="882"/>
        <v>6824.5494107105196</v>
      </c>
      <c r="BD5810" s="63">
        <f t="shared" si="883"/>
        <v>6824.5494107181403</v>
      </c>
      <c r="BE5810" s="63">
        <f t="shared" si="884"/>
        <v>145.53842789939466</v>
      </c>
      <c r="BF5810" s="63">
        <f t="shared" si="885"/>
        <v>145.53842854939467</v>
      </c>
      <c r="BG5810" s="63">
        <f t="shared" si="886"/>
        <v>5.8215371159757918</v>
      </c>
      <c r="BH5810" s="63">
        <f t="shared" si="887"/>
        <v>5.8215377659757914</v>
      </c>
      <c r="BI5810" s="109">
        <f t="shared" si="889"/>
        <v>174120000</v>
      </c>
      <c r="BJ5810" s="203">
        <f t="shared" si="888"/>
        <v>3.8021952147777495E+24</v>
      </c>
    </row>
    <row r="5811" spans="53:62" s="174" customFormat="1" x14ac:dyDescent="0.35">
      <c r="BA5811" s="177">
        <v>5805</v>
      </c>
      <c r="BB5811" s="202">
        <f t="shared" si="881"/>
        <v>290250000</v>
      </c>
      <c r="BC5811" s="63">
        <f t="shared" si="882"/>
        <v>6825.7183258401619</v>
      </c>
      <c r="BD5811" s="63">
        <f t="shared" si="883"/>
        <v>6825.7183258477817</v>
      </c>
      <c r="BE5811" s="63">
        <f t="shared" si="884"/>
        <v>145.53842789939466</v>
      </c>
      <c r="BF5811" s="63">
        <f t="shared" si="885"/>
        <v>145.53842854939467</v>
      </c>
      <c r="BG5811" s="63">
        <f t="shared" si="886"/>
        <v>5.8215371159757918</v>
      </c>
      <c r="BH5811" s="63">
        <f t="shared" si="887"/>
        <v>5.8215377659757914</v>
      </c>
      <c r="BI5811" s="109">
        <f t="shared" si="889"/>
        <v>174150000</v>
      </c>
      <c r="BJ5811" s="203">
        <f t="shared" si="888"/>
        <v>3.8023748568021433E+24</v>
      </c>
    </row>
    <row r="5812" spans="53:62" s="174" customFormat="1" x14ac:dyDescent="0.35">
      <c r="BA5812" s="177">
        <v>5806</v>
      </c>
      <c r="BB5812" s="202">
        <f t="shared" si="881"/>
        <v>290300000</v>
      </c>
      <c r="BC5812" s="63">
        <f t="shared" si="882"/>
        <v>6826.8872385948971</v>
      </c>
      <c r="BD5812" s="63">
        <f t="shared" si="883"/>
        <v>6826.8872386025196</v>
      </c>
      <c r="BE5812" s="63">
        <f t="shared" si="884"/>
        <v>145.53842789939466</v>
      </c>
      <c r="BF5812" s="63">
        <f t="shared" si="885"/>
        <v>145.53842854939467</v>
      </c>
      <c r="BG5812" s="63">
        <f t="shared" si="886"/>
        <v>5.8215371159757918</v>
      </c>
      <c r="BH5812" s="63">
        <f t="shared" si="887"/>
        <v>5.8215377659757914</v>
      </c>
      <c r="BI5812" s="109">
        <f t="shared" si="889"/>
        <v>174180000</v>
      </c>
      <c r="BJ5812" s="203">
        <f t="shared" si="888"/>
        <v>3.8025544307682586E+24</v>
      </c>
    </row>
    <row r="5813" spans="53:62" s="174" customFormat="1" x14ac:dyDescent="0.35">
      <c r="BA5813" s="177">
        <v>5807</v>
      </c>
      <c r="BB5813" s="202">
        <f t="shared" si="881"/>
        <v>290350000</v>
      </c>
      <c r="BC5813" s="63">
        <f t="shared" si="882"/>
        <v>6828.0561489746642</v>
      </c>
      <c r="BD5813" s="63">
        <f t="shared" si="883"/>
        <v>6828.0561489822876</v>
      </c>
      <c r="BE5813" s="63">
        <f t="shared" si="884"/>
        <v>145.53842789939466</v>
      </c>
      <c r="BF5813" s="63">
        <f t="shared" si="885"/>
        <v>145.53842854939467</v>
      </c>
      <c r="BG5813" s="63">
        <f t="shared" si="886"/>
        <v>5.8215371159757918</v>
      </c>
      <c r="BH5813" s="63">
        <f t="shared" si="887"/>
        <v>5.8215377659757914</v>
      </c>
      <c r="BI5813" s="109">
        <f t="shared" si="889"/>
        <v>174210000</v>
      </c>
      <c r="BJ5813" s="203">
        <f t="shared" si="888"/>
        <v>3.8027339367018789E+24</v>
      </c>
    </row>
    <row r="5814" spans="53:62" s="174" customFormat="1" x14ac:dyDescent="0.35">
      <c r="BA5814" s="177">
        <v>5808</v>
      </c>
      <c r="BB5814" s="202">
        <f t="shared" si="881"/>
        <v>290400000</v>
      </c>
      <c r="BC5814" s="63">
        <f t="shared" si="882"/>
        <v>6829.2250569795906</v>
      </c>
      <c r="BD5814" s="63">
        <f t="shared" si="883"/>
        <v>6829.2250569872158</v>
      </c>
      <c r="BE5814" s="63">
        <f t="shared" si="884"/>
        <v>145.53842789939466</v>
      </c>
      <c r="BF5814" s="63">
        <f t="shared" si="885"/>
        <v>145.53842854939467</v>
      </c>
      <c r="BG5814" s="63">
        <f t="shared" si="886"/>
        <v>5.8215371159757918</v>
      </c>
      <c r="BH5814" s="63">
        <f t="shared" si="887"/>
        <v>5.8215377659757914</v>
      </c>
      <c r="BI5814" s="109">
        <f t="shared" si="889"/>
        <v>174240000</v>
      </c>
      <c r="BJ5814" s="203">
        <f t="shared" si="888"/>
        <v>3.8029133746287793E+24</v>
      </c>
    </row>
    <row r="5815" spans="53:62" s="174" customFormat="1" x14ac:dyDescent="0.35">
      <c r="BA5815" s="177">
        <v>5809</v>
      </c>
      <c r="BB5815" s="202">
        <f t="shared" si="881"/>
        <v>290450000</v>
      </c>
      <c r="BC5815" s="63">
        <f t="shared" si="882"/>
        <v>6830.3939626095489</v>
      </c>
      <c r="BD5815" s="63">
        <f t="shared" si="883"/>
        <v>6830.393962617175</v>
      </c>
      <c r="BE5815" s="63">
        <f t="shared" si="884"/>
        <v>145.53842789939466</v>
      </c>
      <c r="BF5815" s="63">
        <f t="shared" si="885"/>
        <v>145.53842854939467</v>
      </c>
      <c r="BG5815" s="63">
        <f t="shared" si="886"/>
        <v>5.8215371159757918</v>
      </c>
      <c r="BH5815" s="63">
        <f t="shared" si="887"/>
        <v>5.8215377659757914</v>
      </c>
      <c r="BI5815" s="109">
        <f t="shared" si="889"/>
        <v>174270000</v>
      </c>
      <c r="BJ5815" s="203">
        <f t="shared" si="888"/>
        <v>3.8030927445747247E+24</v>
      </c>
    </row>
    <row r="5816" spans="53:62" s="174" customFormat="1" x14ac:dyDescent="0.35">
      <c r="BA5816" s="177">
        <v>5810</v>
      </c>
      <c r="BB5816" s="202">
        <f t="shared" si="881"/>
        <v>290500000</v>
      </c>
      <c r="BC5816" s="63">
        <f t="shared" si="882"/>
        <v>6831.5628658646019</v>
      </c>
      <c r="BD5816" s="63">
        <f t="shared" si="883"/>
        <v>6831.5628658722298</v>
      </c>
      <c r="BE5816" s="63">
        <f t="shared" si="884"/>
        <v>145.53842789939466</v>
      </c>
      <c r="BF5816" s="63">
        <f t="shared" si="885"/>
        <v>145.53842854939467</v>
      </c>
      <c r="BG5816" s="63">
        <f t="shared" si="886"/>
        <v>5.8215371159757918</v>
      </c>
      <c r="BH5816" s="63">
        <f t="shared" si="887"/>
        <v>5.8215377659757914</v>
      </c>
      <c r="BI5816" s="109">
        <f t="shared" si="889"/>
        <v>174300000</v>
      </c>
      <c r="BJ5816" s="203">
        <f t="shared" si="888"/>
        <v>3.8032720465654699E+24</v>
      </c>
    </row>
    <row r="5817" spans="53:62" s="174" customFormat="1" x14ac:dyDescent="0.35">
      <c r="BA5817" s="177">
        <v>5811</v>
      </c>
      <c r="BB5817" s="202">
        <f t="shared" si="881"/>
        <v>290550000</v>
      </c>
      <c r="BC5817" s="63">
        <f t="shared" si="882"/>
        <v>6832.731766744816</v>
      </c>
      <c r="BD5817" s="63">
        <f t="shared" si="883"/>
        <v>6832.7317667524449</v>
      </c>
      <c r="BE5817" s="63">
        <f t="shared" si="884"/>
        <v>145.53842789939466</v>
      </c>
      <c r="BF5817" s="63">
        <f t="shared" si="885"/>
        <v>145.53842854939467</v>
      </c>
      <c r="BG5817" s="63">
        <f t="shared" si="886"/>
        <v>5.8215371159757918</v>
      </c>
      <c r="BH5817" s="63">
        <f t="shared" si="887"/>
        <v>5.8215377659757914</v>
      </c>
      <c r="BI5817" s="109">
        <f t="shared" si="889"/>
        <v>174330000</v>
      </c>
      <c r="BJ5817" s="203">
        <f t="shared" si="888"/>
        <v>3.8034512806267589E+24</v>
      </c>
    </row>
    <row r="5818" spans="53:62" s="174" customFormat="1" x14ac:dyDescent="0.35">
      <c r="BA5818" s="177">
        <v>5812</v>
      </c>
      <c r="BB5818" s="202">
        <f t="shared" si="881"/>
        <v>290600000</v>
      </c>
      <c r="BC5818" s="63">
        <f t="shared" si="882"/>
        <v>6833.9006652500611</v>
      </c>
      <c r="BD5818" s="63">
        <f t="shared" si="883"/>
        <v>6833.9006652576909</v>
      </c>
      <c r="BE5818" s="63">
        <f t="shared" si="884"/>
        <v>145.53842789939466</v>
      </c>
      <c r="BF5818" s="63">
        <f t="shared" si="885"/>
        <v>145.53842854939467</v>
      </c>
      <c r="BG5818" s="63">
        <f t="shared" si="886"/>
        <v>5.8215371159757918</v>
      </c>
      <c r="BH5818" s="63">
        <f t="shared" si="887"/>
        <v>5.8215377659757914</v>
      </c>
      <c r="BI5818" s="109">
        <f t="shared" si="889"/>
        <v>174360000</v>
      </c>
      <c r="BJ5818" s="203">
        <f t="shared" si="888"/>
        <v>3.8036304467843289E+24</v>
      </c>
    </row>
    <row r="5819" spans="53:62" s="174" customFormat="1" x14ac:dyDescent="0.35">
      <c r="BA5819" s="177">
        <v>5813</v>
      </c>
      <c r="BB5819" s="202">
        <f t="shared" si="881"/>
        <v>290650000</v>
      </c>
      <c r="BC5819" s="63">
        <f t="shared" si="882"/>
        <v>6835.0695613804646</v>
      </c>
      <c r="BD5819" s="63">
        <f t="shared" si="883"/>
        <v>6835.0695613880962</v>
      </c>
      <c r="BE5819" s="63">
        <f t="shared" si="884"/>
        <v>145.53842789939466</v>
      </c>
      <c r="BF5819" s="63">
        <f t="shared" si="885"/>
        <v>145.53842854939467</v>
      </c>
      <c r="BG5819" s="63">
        <f t="shared" si="886"/>
        <v>5.8215371159757918</v>
      </c>
      <c r="BH5819" s="63">
        <f t="shared" si="887"/>
        <v>5.8215377659757914</v>
      </c>
      <c r="BI5819" s="109">
        <f t="shared" si="889"/>
        <v>174390000</v>
      </c>
      <c r="BJ5819" s="203">
        <f t="shared" si="888"/>
        <v>3.8038095450639039E+24</v>
      </c>
    </row>
    <row r="5820" spans="53:62" s="174" customFormat="1" x14ac:dyDescent="0.35">
      <c r="BA5820" s="177">
        <v>5814</v>
      </c>
      <c r="BB5820" s="202">
        <f t="shared" si="881"/>
        <v>290700000</v>
      </c>
      <c r="BC5820" s="63">
        <f t="shared" si="882"/>
        <v>6836.2384551359646</v>
      </c>
      <c r="BD5820" s="63">
        <f t="shared" si="883"/>
        <v>6836.238455143598</v>
      </c>
      <c r="BE5820" s="63">
        <f t="shared" si="884"/>
        <v>145.53842789939466</v>
      </c>
      <c r="BF5820" s="63">
        <f t="shared" si="885"/>
        <v>145.53842854939467</v>
      </c>
      <c r="BG5820" s="63">
        <f t="shared" si="886"/>
        <v>5.8215371159757918</v>
      </c>
      <c r="BH5820" s="63">
        <f t="shared" si="887"/>
        <v>5.8215377659757914</v>
      </c>
      <c r="BI5820" s="109">
        <f t="shared" si="889"/>
        <v>174420000</v>
      </c>
      <c r="BJ5820" s="203">
        <f t="shared" si="888"/>
        <v>3.8039885754912006E+24</v>
      </c>
    </row>
    <row r="5821" spans="53:62" s="174" customFormat="1" x14ac:dyDescent="0.35">
      <c r="BA5821" s="177">
        <v>5815</v>
      </c>
      <c r="BB5821" s="202">
        <f t="shared" si="881"/>
        <v>290750000</v>
      </c>
      <c r="BC5821" s="63">
        <f t="shared" si="882"/>
        <v>6837.4073465166239</v>
      </c>
      <c r="BD5821" s="63">
        <f t="shared" si="883"/>
        <v>6837.4073465242591</v>
      </c>
      <c r="BE5821" s="63">
        <f t="shared" si="884"/>
        <v>145.53842789939466</v>
      </c>
      <c r="BF5821" s="63">
        <f t="shared" si="885"/>
        <v>145.53842854939467</v>
      </c>
      <c r="BG5821" s="63">
        <f t="shared" si="886"/>
        <v>5.8215371159757918</v>
      </c>
      <c r="BH5821" s="63">
        <f t="shared" si="887"/>
        <v>5.8215377659757914</v>
      </c>
      <c r="BI5821" s="109">
        <f t="shared" si="889"/>
        <v>174450000</v>
      </c>
      <c r="BJ5821" s="203">
        <f t="shared" si="888"/>
        <v>3.804167538091926E+24</v>
      </c>
    </row>
    <row r="5822" spans="53:62" s="174" customFormat="1" x14ac:dyDescent="0.35">
      <c r="BA5822" s="177">
        <v>5816</v>
      </c>
      <c r="BB5822" s="202">
        <f t="shared" si="881"/>
        <v>290800000</v>
      </c>
      <c r="BC5822" s="63">
        <f t="shared" si="882"/>
        <v>6838.5762355223796</v>
      </c>
      <c r="BD5822" s="63">
        <f t="shared" si="883"/>
        <v>6838.5762355300158</v>
      </c>
      <c r="BE5822" s="63">
        <f t="shared" si="884"/>
        <v>145.53842789939466</v>
      </c>
      <c r="BF5822" s="63">
        <f t="shared" si="885"/>
        <v>145.53842854939467</v>
      </c>
      <c r="BG5822" s="63">
        <f t="shared" si="886"/>
        <v>5.8215371159757918</v>
      </c>
      <c r="BH5822" s="63">
        <f t="shared" si="887"/>
        <v>5.8215377659757914</v>
      </c>
      <c r="BI5822" s="109">
        <f t="shared" si="889"/>
        <v>174480000</v>
      </c>
      <c r="BJ5822" s="203">
        <f t="shared" si="888"/>
        <v>3.8043464328917754E+24</v>
      </c>
    </row>
    <row r="5823" spans="53:62" s="174" customFormat="1" x14ac:dyDescent="0.35">
      <c r="BA5823" s="177">
        <v>5817</v>
      </c>
      <c r="BB5823" s="202">
        <f t="shared" si="881"/>
        <v>290850000</v>
      </c>
      <c r="BC5823" s="63">
        <f t="shared" si="882"/>
        <v>6839.745122153231</v>
      </c>
      <c r="BD5823" s="63">
        <f t="shared" si="883"/>
        <v>6839.745122160868</v>
      </c>
      <c r="BE5823" s="63">
        <f t="shared" si="884"/>
        <v>145.53842789939466</v>
      </c>
      <c r="BF5823" s="63">
        <f t="shared" si="885"/>
        <v>145.53842854939467</v>
      </c>
      <c r="BG5823" s="63">
        <f t="shared" si="886"/>
        <v>5.8215371159757918</v>
      </c>
      <c r="BH5823" s="63">
        <f t="shared" si="887"/>
        <v>5.8215377659757914</v>
      </c>
      <c r="BI5823" s="109">
        <f t="shared" si="889"/>
        <v>174510000</v>
      </c>
      <c r="BJ5823" s="203">
        <f t="shared" si="888"/>
        <v>3.8045252599164357E+24</v>
      </c>
    </row>
    <row r="5824" spans="53:62" s="174" customFormat="1" x14ac:dyDescent="0.35">
      <c r="BA5824" s="177">
        <v>5818</v>
      </c>
      <c r="BB5824" s="202">
        <f t="shared" si="881"/>
        <v>290900000</v>
      </c>
      <c r="BC5824" s="63">
        <f t="shared" si="882"/>
        <v>6840.9140064092435</v>
      </c>
      <c r="BD5824" s="63">
        <f t="shared" si="883"/>
        <v>6840.9140064168805</v>
      </c>
      <c r="BE5824" s="63">
        <f t="shared" si="884"/>
        <v>145.53842789939466</v>
      </c>
      <c r="BF5824" s="63">
        <f t="shared" si="885"/>
        <v>145.53842854939467</v>
      </c>
      <c r="BG5824" s="63">
        <f t="shared" si="886"/>
        <v>5.8215371159757918</v>
      </c>
      <c r="BH5824" s="63">
        <f t="shared" si="887"/>
        <v>5.8215377659757914</v>
      </c>
      <c r="BI5824" s="109">
        <f t="shared" si="889"/>
        <v>174540000</v>
      </c>
      <c r="BJ5824" s="203">
        <f t="shared" si="888"/>
        <v>3.8047040191915845E+24</v>
      </c>
    </row>
    <row r="5825" spans="53:62" s="174" customFormat="1" x14ac:dyDescent="0.35">
      <c r="BA5825" s="177">
        <v>5819</v>
      </c>
      <c r="BB5825" s="202">
        <f t="shared" si="881"/>
        <v>290950000</v>
      </c>
      <c r="BC5825" s="63">
        <f t="shared" si="882"/>
        <v>6842.0828882904143</v>
      </c>
      <c r="BD5825" s="63">
        <f t="shared" si="883"/>
        <v>6842.0828882980531</v>
      </c>
      <c r="BE5825" s="63">
        <f t="shared" si="884"/>
        <v>145.53842789939466</v>
      </c>
      <c r="BF5825" s="63">
        <f t="shared" si="885"/>
        <v>145.53842854939467</v>
      </c>
      <c r="BG5825" s="63">
        <f t="shared" si="886"/>
        <v>5.8215371159757918</v>
      </c>
      <c r="BH5825" s="63">
        <f t="shared" si="887"/>
        <v>5.8215377659757914</v>
      </c>
      <c r="BI5825" s="109">
        <f t="shared" si="889"/>
        <v>174570000</v>
      </c>
      <c r="BJ5825" s="203">
        <f t="shared" si="888"/>
        <v>3.804882710742888E+24</v>
      </c>
    </row>
    <row r="5826" spans="53:62" s="174" customFormat="1" x14ac:dyDescent="0.35">
      <c r="BA5826" s="177">
        <v>5820</v>
      </c>
      <c r="BB5826" s="202">
        <f t="shared" si="881"/>
        <v>291000000</v>
      </c>
      <c r="BC5826" s="63">
        <f t="shared" si="882"/>
        <v>6843.2517677967453</v>
      </c>
      <c r="BD5826" s="63">
        <f t="shared" si="883"/>
        <v>6843.251767804386</v>
      </c>
      <c r="BE5826" s="63">
        <f t="shared" si="884"/>
        <v>145.53842789939466</v>
      </c>
      <c r="BF5826" s="63">
        <f t="shared" si="885"/>
        <v>145.53842854939467</v>
      </c>
      <c r="BG5826" s="63">
        <f t="shared" si="886"/>
        <v>5.8215371159757918</v>
      </c>
      <c r="BH5826" s="63">
        <f t="shared" si="887"/>
        <v>5.8215377659757914</v>
      </c>
      <c r="BI5826" s="109">
        <f t="shared" si="889"/>
        <v>174600000</v>
      </c>
      <c r="BJ5826" s="203">
        <f t="shared" si="888"/>
        <v>3.8050613345960043E+24</v>
      </c>
    </row>
    <row r="5827" spans="53:62" s="174" customFormat="1" x14ac:dyDescent="0.35">
      <c r="BA5827" s="177">
        <v>5821</v>
      </c>
      <c r="BB5827" s="202">
        <f t="shared" si="881"/>
        <v>291050000</v>
      </c>
      <c r="BC5827" s="63">
        <f t="shared" si="882"/>
        <v>6844.4206449281728</v>
      </c>
      <c r="BD5827" s="63">
        <f t="shared" si="883"/>
        <v>6844.4206449358144</v>
      </c>
      <c r="BE5827" s="63">
        <f t="shared" si="884"/>
        <v>145.53842789939466</v>
      </c>
      <c r="BF5827" s="63">
        <f t="shared" si="885"/>
        <v>145.53842854939467</v>
      </c>
      <c r="BG5827" s="63">
        <f t="shared" si="886"/>
        <v>5.8215371159757918</v>
      </c>
      <c r="BH5827" s="63">
        <f t="shared" si="887"/>
        <v>5.8215377659757914</v>
      </c>
      <c r="BI5827" s="109">
        <f t="shared" si="889"/>
        <v>174630000</v>
      </c>
      <c r="BJ5827" s="203">
        <f t="shared" si="888"/>
        <v>3.8052398907765813E+24</v>
      </c>
    </row>
    <row r="5828" spans="53:62" s="174" customFormat="1" x14ac:dyDescent="0.35">
      <c r="BA5828" s="177">
        <v>5822</v>
      </c>
      <c r="BB5828" s="202">
        <f t="shared" si="881"/>
        <v>291100000</v>
      </c>
      <c r="BC5828" s="63">
        <f t="shared" si="882"/>
        <v>6845.5895196847587</v>
      </c>
      <c r="BD5828" s="63">
        <f t="shared" si="883"/>
        <v>6845.589519692403</v>
      </c>
      <c r="BE5828" s="63">
        <f t="shared" si="884"/>
        <v>145.53842789939466</v>
      </c>
      <c r="BF5828" s="63">
        <f t="shared" si="885"/>
        <v>145.53842854939467</v>
      </c>
      <c r="BG5828" s="63">
        <f t="shared" si="886"/>
        <v>5.8215371159757918</v>
      </c>
      <c r="BH5828" s="63">
        <f t="shared" si="887"/>
        <v>5.8215377659757914</v>
      </c>
      <c r="BI5828" s="109">
        <f t="shared" si="889"/>
        <v>174660000</v>
      </c>
      <c r="BJ5828" s="203">
        <f t="shared" si="888"/>
        <v>3.8054183793102568E+24</v>
      </c>
    </row>
    <row r="5829" spans="53:62" s="174" customFormat="1" x14ac:dyDescent="0.35">
      <c r="BA5829" s="177">
        <v>5823</v>
      </c>
      <c r="BB5829" s="202">
        <f t="shared" si="881"/>
        <v>291150000</v>
      </c>
      <c r="BC5829" s="63">
        <f t="shared" si="882"/>
        <v>6846.758392066572</v>
      </c>
      <c r="BD5829" s="63">
        <f t="shared" si="883"/>
        <v>6846.7583920742163</v>
      </c>
      <c r="BE5829" s="63">
        <f t="shared" si="884"/>
        <v>145.53842789939466</v>
      </c>
      <c r="BF5829" s="63">
        <f t="shared" si="885"/>
        <v>145.53842854939467</v>
      </c>
      <c r="BG5829" s="63">
        <f t="shared" si="886"/>
        <v>5.8215371159757918</v>
      </c>
      <c r="BH5829" s="63">
        <f t="shared" si="887"/>
        <v>5.8215377659757914</v>
      </c>
      <c r="BI5829" s="109">
        <f t="shared" si="889"/>
        <v>174690000</v>
      </c>
      <c r="BJ5829" s="203">
        <f t="shared" si="888"/>
        <v>3.8055968002226599E+24</v>
      </c>
    </row>
    <row r="5830" spans="53:62" s="174" customFormat="1" x14ac:dyDescent="0.35">
      <c r="BA5830" s="177">
        <v>5824</v>
      </c>
      <c r="BB5830" s="202">
        <f t="shared" ref="BB5830:BB5893" si="890">BA5830*50000</f>
        <v>291200000</v>
      </c>
      <c r="BC5830" s="63">
        <f t="shared" ref="BC5830:BC5893" si="891">($F$5+$F$6+$F$7+$F$8+$F$9)*(1-EXP(-$F$20*(1-$DC$6%)*BB5830/(2*$F$17)))*$F$25*$F$1*10^3*11600/($F$20*(1-$DC$6%))</f>
        <v>6847.9272620734782</v>
      </c>
      <c r="BD5830" s="63">
        <f t="shared" ref="BD5830:BD5893" si="892">($F$25*$F$1*10^3*11600*($F$5+$F$6+$F$7+$F$8+$F$9)/($F$27*$F$29*(1-$DC$6%))+$F$28/$F$27)*(1-EXP(-$F$27*$F$29*(1-$DC$6%)*BB5830/(2*$F$17)))</f>
        <v>6847.9272620811244</v>
      </c>
      <c r="BE5830" s="63">
        <f t="shared" ref="BE5830:BE5893" si="893">($F$5+$F$6+$F$7+$F$8+$F$9)*(1-EXP(-$F$20*(1-$DC$5%)*BB5830/(2*$F$17)))*$F$25*$F$1*10^3*11600/($F$20*(1-$DC$5%))</f>
        <v>145.53842789939466</v>
      </c>
      <c r="BF5830" s="63">
        <f t="shared" ref="BF5830:BF5893" si="894">($F$25*$F$1*10^3*11600*($F$5+$F$6+$F$7+$F$8+$F$9)/($F$27*$F$29*(1-$DC$5%))+$F$28/$F$27)*(1-EXP(-$F$27*$F$29*(1-$DC$5%)*BB5830/(2*$F$17)))</f>
        <v>145.53842854939467</v>
      </c>
      <c r="BG5830" s="63">
        <f t="shared" ref="BG5830:BG5893" si="895">($F$5+$F$6+$F$7+$F$8+$F$9)*(1-EXP(-$F$20*(1-$DC$4%)*BB5830/(2*$F$17)))*$F$25*$F$1*10^3*11600/($F$20*(1-$DC$4%))</f>
        <v>5.8215371159757918</v>
      </c>
      <c r="BH5830" s="63">
        <f t="shared" ref="BH5830:BH5893" si="896">($F$25*$F$1*10^3*11600*($F$5+$F$6+$F$7+$F$8+$F$9)/($F$27*$F$29*(1-$DC$4%))+$F$28/$F$27)*(1-EXP(-$F$27*$F$29*(1-$DC$4%)*BB5830/(2*$F$17)))</f>
        <v>5.8215377659757914</v>
      </c>
      <c r="BI5830" s="109">
        <f t="shared" si="889"/>
        <v>174720000</v>
      </c>
      <c r="BJ5830" s="203">
        <f t="shared" ref="BJ5830:BJ5893" si="897">($F$17/($F$20*(1-$F$19%)))*($F$5+$F$6+$F$7+$F$8+$F$9)*(1-EXP(-$F$20*(1-$F$19%)*BI5830/(2*$F$17)))+$F$17/($F$25*1000)*$F$11*EXP(-$F$20*(1-$F$19%)*BI5830/(2*$F$17))</f>
        <v>3.805775153539408E+24</v>
      </c>
    </row>
    <row r="5831" spans="53:62" s="174" customFormat="1" x14ac:dyDescent="0.35">
      <c r="BA5831" s="177">
        <v>5825</v>
      </c>
      <c r="BB5831" s="202">
        <f t="shared" si="890"/>
        <v>291250000</v>
      </c>
      <c r="BC5831" s="63">
        <f t="shared" si="891"/>
        <v>6849.0961297055464</v>
      </c>
      <c r="BD5831" s="63">
        <f t="shared" si="892"/>
        <v>6849.0961297131935</v>
      </c>
      <c r="BE5831" s="63">
        <f t="shared" si="893"/>
        <v>145.53842789939466</v>
      </c>
      <c r="BF5831" s="63">
        <f t="shared" si="894"/>
        <v>145.53842854939467</v>
      </c>
      <c r="BG5831" s="63">
        <f t="shared" si="895"/>
        <v>5.8215371159757918</v>
      </c>
      <c r="BH5831" s="63">
        <f t="shared" si="896"/>
        <v>5.8215377659757914</v>
      </c>
      <c r="BI5831" s="109">
        <f t="shared" ref="BI5831:BI5894" si="898">BA5831*30000</f>
        <v>174750000</v>
      </c>
      <c r="BJ5831" s="203">
        <f t="shared" si="897"/>
        <v>3.8059534392861113E+24</v>
      </c>
    </row>
    <row r="5832" spans="53:62" s="174" customFormat="1" x14ac:dyDescent="0.35">
      <c r="BA5832" s="177">
        <v>5826</v>
      </c>
      <c r="BB5832" s="202">
        <f t="shared" si="890"/>
        <v>291300000</v>
      </c>
      <c r="BC5832" s="63">
        <f t="shared" si="891"/>
        <v>6850.2649949628385</v>
      </c>
      <c r="BD5832" s="63">
        <f t="shared" si="892"/>
        <v>6850.2649949704874</v>
      </c>
      <c r="BE5832" s="63">
        <f t="shared" si="893"/>
        <v>145.53842789939466</v>
      </c>
      <c r="BF5832" s="63">
        <f t="shared" si="894"/>
        <v>145.53842854939467</v>
      </c>
      <c r="BG5832" s="63">
        <f t="shared" si="895"/>
        <v>5.8215371159757918</v>
      </c>
      <c r="BH5832" s="63">
        <f t="shared" si="896"/>
        <v>5.8215377659757914</v>
      </c>
      <c r="BI5832" s="109">
        <f t="shared" si="898"/>
        <v>174780000</v>
      </c>
      <c r="BJ5832" s="203">
        <f t="shared" si="897"/>
        <v>3.8061316574883674E+24</v>
      </c>
    </row>
    <row r="5833" spans="53:62" s="174" customFormat="1" x14ac:dyDescent="0.35">
      <c r="BA5833" s="177">
        <v>5827</v>
      </c>
      <c r="BB5833" s="202">
        <f t="shared" si="890"/>
        <v>291350000</v>
      </c>
      <c r="BC5833" s="63">
        <f t="shared" si="891"/>
        <v>6851.4338578452907</v>
      </c>
      <c r="BD5833" s="63">
        <f t="shared" si="892"/>
        <v>6851.4338578529405</v>
      </c>
      <c r="BE5833" s="63">
        <f t="shared" si="893"/>
        <v>145.53842789939466</v>
      </c>
      <c r="BF5833" s="63">
        <f t="shared" si="894"/>
        <v>145.53842854939467</v>
      </c>
      <c r="BG5833" s="63">
        <f t="shared" si="895"/>
        <v>5.8215371159757918</v>
      </c>
      <c r="BH5833" s="63">
        <f t="shared" si="896"/>
        <v>5.8215377659757914</v>
      </c>
      <c r="BI5833" s="109">
        <f t="shared" si="898"/>
        <v>174810000</v>
      </c>
      <c r="BJ5833" s="203">
        <f t="shared" si="897"/>
        <v>3.8063098081717679E+24</v>
      </c>
    </row>
    <row r="5834" spans="53:62" s="174" customFormat="1" x14ac:dyDescent="0.35">
      <c r="BA5834" s="177">
        <v>5828</v>
      </c>
      <c r="BB5834" s="202">
        <f t="shared" si="890"/>
        <v>291400000</v>
      </c>
      <c r="BC5834" s="63">
        <f t="shared" si="891"/>
        <v>6852.6027183529031</v>
      </c>
      <c r="BD5834" s="63">
        <f t="shared" si="892"/>
        <v>6852.6027183605547</v>
      </c>
      <c r="BE5834" s="63">
        <f t="shared" si="893"/>
        <v>145.53842789939466</v>
      </c>
      <c r="BF5834" s="63">
        <f t="shared" si="894"/>
        <v>145.53842854939467</v>
      </c>
      <c r="BG5834" s="63">
        <f t="shared" si="895"/>
        <v>5.8215371159757918</v>
      </c>
      <c r="BH5834" s="63">
        <f t="shared" si="896"/>
        <v>5.8215377659757914</v>
      </c>
      <c r="BI5834" s="109">
        <f t="shared" si="898"/>
        <v>174840000</v>
      </c>
      <c r="BJ5834" s="203">
        <f t="shared" si="897"/>
        <v>3.8064878913618908E+24</v>
      </c>
    </row>
    <row r="5835" spans="53:62" s="174" customFormat="1" x14ac:dyDescent="0.35">
      <c r="BA5835" s="177">
        <v>5829</v>
      </c>
      <c r="BB5835" s="202">
        <f t="shared" si="890"/>
        <v>291450000</v>
      </c>
      <c r="BC5835" s="63">
        <f t="shared" si="891"/>
        <v>6853.7715764857412</v>
      </c>
      <c r="BD5835" s="63">
        <f t="shared" si="892"/>
        <v>6853.7715764933928</v>
      </c>
      <c r="BE5835" s="63">
        <f t="shared" si="893"/>
        <v>145.53842789939466</v>
      </c>
      <c r="BF5835" s="63">
        <f t="shared" si="894"/>
        <v>145.53842854939467</v>
      </c>
      <c r="BG5835" s="63">
        <f t="shared" si="895"/>
        <v>5.8215371159757918</v>
      </c>
      <c r="BH5835" s="63">
        <f t="shared" si="896"/>
        <v>5.8215377659757914</v>
      </c>
      <c r="BI5835" s="109">
        <f t="shared" si="898"/>
        <v>174870000</v>
      </c>
      <c r="BJ5835" s="203">
        <f t="shared" si="897"/>
        <v>3.8066659070843078E+24</v>
      </c>
    </row>
    <row r="5836" spans="53:62" s="174" customFormat="1" x14ac:dyDescent="0.35">
      <c r="BA5836" s="177">
        <v>5830</v>
      </c>
      <c r="BB5836" s="202">
        <f t="shared" si="890"/>
        <v>291500000</v>
      </c>
      <c r="BC5836" s="63">
        <f t="shared" si="891"/>
        <v>6854.9404322437376</v>
      </c>
      <c r="BD5836" s="63">
        <f t="shared" si="892"/>
        <v>6854.9404322513919</v>
      </c>
      <c r="BE5836" s="63">
        <f t="shared" si="893"/>
        <v>145.53842789939466</v>
      </c>
      <c r="BF5836" s="63">
        <f t="shared" si="894"/>
        <v>145.53842854939467</v>
      </c>
      <c r="BG5836" s="63">
        <f t="shared" si="895"/>
        <v>5.8215371159757918</v>
      </c>
      <c r="BH5836" s="63">
        <f t="shared" si="896"/>
        <v>5.8215377659757914</v>
      </c>
      <c r="BI5836" s="109">
        <f t="shared" si="898"/>
        <v>174900000</v>
      </c>
      <c r="BJ5836" s="203">
        <f t="shared" si="897"/>
        <v>3.806843855364579E+24</v>
      </c>
    </row>
    <row r="5837" spans="53:62" s="174" customFormat="1" x14ac:dyDescent="0.35">
      <c r="BA5837" s="177">
        <v>5831</v>
      </c>
      <c r="BB5837" s="202">
        <f t="shared" si="890"/>
        <v>291550000</v>
      </c>
      <c r="BC5837" s="63">
        <f t="shared" si="891"/>
        <v>6856.1092856269588</v>
      </c>
      <c r="BD5837" s="63">
        <f t="shared" si="892"/>
        <v>6856.1092856346149</v>
      </c>
      <c r="BE5837" s="63">
        <f t="shared" si="893"/>
        <v>145.53842789939466</v>
      </c>
      <c r="BF5837" s="63">
        <f t="shared" si="894"/>
        <v>145.53842854939467</v>
      </c>
      <c r="BG5837" s="63">
        <f t="shared" si="895"/>
        <v>5.8215371159757918</v>
      </c>
      <c r="BH5837" s="63">
        <f t="shared" si="896"/>
        <v>5.8215377659757914</v>
      </c>
      <c r="BI5837" s="109">
        <f t="shared" si="898"/>
        <v>174930000</v>
      </c>
      <c r="BJ5837" s="203">
        <f t="shared" si="897"/>
        <v>3.8070217362282544E+24</v>
      </c>
    </row>
    <row r="5838" spans="53:62" s="174" customFormat="1" x14ac:dyDescent="0.35">
      <c r="BA5838" s="177">
        <v>5832</v>
      </c>
      <c r="BB5838" s="202">
        <f t="shared" si="890"/>
        <v>291600000</v>
      </c>
      <c r="BC5838" s="63">
        <f t="shared" si="891"/>
        <v>6857.2781366353429</v>
      </c>
      <c r="BD5838" s="63">
        <f t="shared" si="892"/>
        <v>6857.2781366429981</v>
      </c>
      <c r="BE5838" s="63">
        <f t="shared" si="893"/>
        <v>145.53842789939466</v>
      </c>
      <c r="BF5838" s="63">
        <f t="shared" si="894"/>
        <v>145.53842854939467</v>
      </c>
      <c r="BG5838" s="63">
        <f t="shared" si="895"/>
        <v>5.8215371159757918</v>
      </c>
      <c r="BH5838" s="63">
        <f t="shared" si="896"/>
        <v>5.8215377659757914</v>
      </c>
      <c r="BI5838" s="109">
        <f t="shared" si="898"/>
        <v>174960000</v>
      </c>
      <c r="BJ5838" s="203">
        <f t="shared" si="897"/>
        <v>3.8071995497008757E+24</v>
      </c>
    </row>
    <row r="5839" spans="53:62" s="174" customFormat="1" x14ac:dyDescent="0.35">
      <c r="BA5839" s="177">
        <v>5833</v>
      </c>
      <c r="BB5839" s="202">
        <f t="shared" si="890"/>
        <v>291650000</v>
      </c>
      <c r="BC5839" s="63">
        <f t="shared" si="891"/>
        <v>6858.4469852690136</v>
      </c>
      <c r="BD5839" s="63">
        <f t="shared" si="892"/>
        <v>6858.4469852766715</v>
      </c>
      <c r="BE5839" s="63">
        <f t="shared" si="893"/>
        <v>145.53842789939466</v>
      </c>
      <c r="BF5839" s="63">
        <f t="shared" si="894"/>
        <v>145.53842854939467</v>
      </c>
      <c r="BG5839" s="63">
        <f t="shared" si="895"/>
        <v>5.8215371159757918</v>
      </c>
      <c r="BH5839" s="63">
        <f t="shared" si="896"/>
        <v>5.8215377659757914</v>
      </c>
      <c r="BI5839" s="109">
        <f t="shared" si="898"/>
        <v>174990000</v>
      </c>
      <c r="BJ5839" s="203">
        <f t="shared" si="897"/>
        <v>3.8073772958079743E+24</v>
      </c>
    </row>
    <row r="5840" spans="53:62" s="174" customFormat="1" x14ac:dyDescent="0.35">
      <c r="BA5840" s="177">
        <v>5834</v>
      </c>
      <c r="BB5840" s="202">
        <f t="shared" si="890"/>
        <v>291700000</v>
      </c>
      <c r="BC5840" s="63">
        <f t="shared" si="891"/>
        <v>6859.6158315278462</v>
      </c>
      <c r="BD5840" s="63">
        <f t="shared" si="892"/>
        <v>6859.6158315355042</v>
      </c>
      <c r="BE5840" s="63">
        <f t="shared" si="893"/>
        <v>145.53842789939466</v>
      </c>
      <c r="BF5840" s="63">
        <f t="shared" si="894"/>
        <v>145.53842854939467</v>
      </c>
      <c r="BG5840" s="63">
        <f t="shared" si="895"/>
        <v>5.8215371159757918</v>
      </c>
      <c r="BH5840" s="63">
        <f t="shared" si="896"/>
        <v>5.8215377659757914</v>
      </c>
      <c r="BI5840" s="109">
        <f t="shared" si="898"/>
        <v>175020000</v>
      </c>
      <c r="BJ5840" s="203">
        <f t="shared" si="897"/>
        <v>3.8075549745750721E+24</v>
      </c>
    </row>
    <row r="5841" spans="53:62" s="174" customFormat="1" x14ac:dyDescent="0.35">
      <c r="BA5841" s="177">
        <v>5835</v>
      </c>
      <c r="BB5841" s="202">
        <f t="shared" si="890"/>
        <v>291750000</v>
      </c>
      <c r="BC5841" s="63">
        <f t="shared" si="891"/>
        <v>6860.7846754118373</v>
      </c>
      <c r="BD5841" s="63">
        <f t="shared" si="892"/>
        <v>6860.7846754194979</v>
      </c>
      <c r="BE5841" s="63">
        <f t="shared" si="893"/>
        <v>145.53842789939466</v>
      </c>
      <c r="BF5841" s="63">
        <f t="shared" si="894"/>
        <v>145.53842854939467</v>
      </c>
      <c r="BG5841" s="63">
        <f t="shared" si="895"/>
        <v>5.8215371159757918</v>
      </c>
      <c r="BH5841" s="63">
        <f t="shared" si="896"/>
        <v>5.8215377659757914</v>
      </c>
      <c r="BI5841" s="109">
        <f t="shared" si="898"/>
        <v>175050000</v>
      </c>
      <c r="BJ5841" s="203">
        <f t="shared" si="897"/>
        <v>3.8077325860276806E+24</v>
      </c>
    </row>
    <row r="5842" spans="53:62" s="174" customFormat="1" x14ac:dyDescent="0.35">
      <c r="BA5842" s="177">
        <v>5836</v>
      </c>
      <c r="BB5842" s="202">
        <f t="shared" si="890"/>
        <v>291800000</v>
      </c>
      <c r="BC5842" s="63">
        <f t="shared" si="891"/>
        <v>6861.9535169211176</v>
      </c>
      <c r="BD5842" s="63">
        <f t="shared" si="892"/>
        <v>6861.9535169287801</v>
      </c>
      <c r="BE5842" s="63">
        <f t="shared" si="893"/>
        <v>145.53842789939466</v>
      </c>
      <c r="BF5842" s="63">
        <f t="shared" si="894"/>
        <v>145.53842854939467</v>
      </c>
      <c r="BG5842" s="63">
        <f t="shared" si="895"/>
        <v>5.8215371159757918</v>
      </c>
      <c r="BH5842" s="63">
        <f t="shared" si="896"/>
        <v>5.8215377659757914</v>
      </c>
      <c r="BI5842" s="109">
        <f t="shared" si="898"/>
        <v>175080000</v>
      </c>
      <c r="BJ5842" s="203">
        <f t="shared" si="897"/>
        <v>3.8079101301913032E+24</v>
      </c>
    </row>
    <row r="5843" spans="53:62" s="174" customFormat="1" x14ac:dyDescent="0.35">
      <c r="BA5843" s="177">
        <v>5837</v>
      </c>
      <c r="BB5843" s="202">
        <f t="shared" si="890"/>
        <v>291850000</v>
      </c>
      <c r="BC5843" s="63">
        <f t="shared" si="891"/>
        <v>6863.1223560556236</v>
      </c>
      <c r="BD5843" s="63">
        <f t="shared" si="892"/>
        <v>6863.122356063287</v>
      </c>
      <c r="BE5843" s="63">
        <f t="shared" si="893"/>
        <v>145.53842789939466</v>
      </c>
      <c r="BF5843" s="63">
        <f t="shared" si="894"/>
        <v>145.53842854939467</v>
      </c>
      <c r="BG5843" s="63">
        <f t="shared" si="895"/>
        <v>5.8215371159757918</v>
      </c>
      <c r="BH5843" s="63">
        <f t="shared" si="896"/>
        <v>5.8215377659757914</v>
      </c>
      <c r="BI5843" s="109">
        <f t="shared" si="898"/>
        <v>175110000</v>
      </c>
      <c r="BJ5843" s="203">
        <f t="shared" si="897"/>
        <v>3.8080876070914318E+24</v>
      </c>
    </row>
    <row r="5844" spans="53:62" s="174" customFormat="1" x14ac:dyDescent="0.35">
      <c r="BA5844" s="177">
        <v>5838</v>
      </c>
      <c r="BB5844" s="202">
        <f t="shared" si="890"/>
        <v>291900000</v>
      </c>
      <c r="BC5844" s="63">
        <f t="shared" si="891"/>
        <v>6864.2911928153544</v>
      </c>
      <c r="BD5844" s="63">
        <f t="shared" si="892"/>
        <v>6864.2911928230196</v>
      </c>
      <c r="BE5844" s="63">
        <f t="shared" si="893"/>
        <v>145.53842789939466</v>
      </c>
      <c r="BF5844" s="63">
        <f t="shared" si="894"/>
        <v>145.53842854939467</v>
      </c>
      <c r="BG5844" s="63">
        <f t="shared" si="895"/>
        <v>5.8215371159757918</v>
      </c>
      <c r="BH5844" s="63">
        <f t="shared" si="896"/>
        <v>5.8215377659757914</v>
      </c>
      <c r="BI5844" s="109">
        <f t="shared" si="898"/>
        <v>175140000</v>
      </c>
      <c r="BJ5844" s="203">
        <f t="shared" si="897"/>
        <v>3.8082650167535499E+24</v>
      </c>
    </row>
    <row r="5845" spans="53:62" s="174" customFormat="1" x14ac:dyDescent="0.35">
      <c r="BA5845" s="177">
        <v>5839</v>
      </c>
      <c r="BB5845" s="202">
        <f t="shared" si="890"/>
        <v>291950000</v>
      </c>
      <c r="BC5845" s="63">
        <f t="shared" si="891"/>
        <v>6865.4600272003117</v>
      </c>
      <c r="BD5845" s="63">
        <f t="shared" si="892"/>
        <v>6865.4600272079761</v>
      </c>
      <c r="BE5845" s="63">
        <f t="shared" si="893"/>
        <v>145.53842789939466</v>
      </c>
      <c r="BF5845" s="63">
        <f t="shared" si="894"/>
        <v>145.53842854939467</v>
      </c>
      <c r="BG5845" s="63">
        <f t="shared" si="895"/>
        <v>5.8215371159757918</v>
      </c>
      <c r="BH5845" s="63">
        <f t="shared" si="896"/>
        <v>5.8215377659757914</v>
      </c>
      <c r="BI5845" s="109">
        <f t="shared" si="898"/>
        <v>175170000</v>
      </c>
      <c r="BJ5845" s="203">
        <f t="shared" si="897"/>
        <v>3.8084423592031305E+24</v>
      </c>
    </row>
    <row r="5846" spans="53:62" s="174" customFormat="1" x14ac:dyDescent="0.35">
      <c r="BA5846" s="177">
        <v>5840</v>
      </c>
      <c r="BB5846" s="202">
        <f t="shared" si="890"/>
        <v>292000000</v>
      </c>
      <c r="BC5846" s="63">
        <f t="shared" si="891"/>
        <v>6866.6288592104902</v>
      </c>
      <c r="BD5846" s="63">
        <f t="shared" si="892"/>
        <v>6866.6288592181581</v>
      </c>
      <c r="BE5846" s="63">
        <f t="shared" si="893"/>
        <v>145.53842789939466</v>
      </c>
      <c r="BF5846" s="63">
        <f t="shared" si="894"/>
        <v>145.53842854939467</v>
      </c>
      <c r="BG5846" s="63">
        <f t="shared" si="895"/>
        <v>5.8215371159757918</v>
      </c>
      <c r="BH5846" s="63">
        <f t="shared" si="896"/>
        <v>5.8215377659757914</v>
      </c>
      <c r="BI5846" s="109">
        <f t="shared" si="898"/>
        <v>175200000</v>
      </c>
      <c r="BJ5846" s="203">
        <f t="shared" si="897"/>
        <v>3.8086196344656384E+24</v>
      </c>
    </row>
    <row r="5847" spans="53:62" s="174" customFormat="1" x14ac:dyDescent="0.35">
      <c r="BA5847" s="177">
        <v>5841</v>
      </c>
      <c r="BB5847" s="202">
        <f t="shared" si="890"/>
        <v>292050000</v>
      </c>
      <c r="BC5847" s="63">
        <f t="shared" si="891"/>
        <v>6867.7976888459607</v>
      </c>
      <c r="BD5847" s="63">
        <f t="shared" si="892"/>
        <v>6867.7976888536286</v>
      </c>
      <c r="BE5847" s="63">
        <f t="shared" si="893"/>
        <v>145.53842789939466</v>
      </c>
      <c r="BF5847" s="63">
        <f t="shared" si="894"/>
        <v>145.53842854939467</v>
      </c>
      <c r="BG5847" s="63">
        <f t="shared" si="895"/>
        <v>5.8215371159757918</v>
      </c>
      <c r="BH5847" s="63">
        <f t="shared" si="896"/>
        <v>5.8215377659757914</v>
      </c>
      <c r="BI5847" s="109">
        <f t="shared" si="898"/>
        <v>175230000</v>
      </c>
      <c r="BJ5847" s="203">
        <f t="shared" si="897"/>
        <v>3.8087968425665272E+24</v>
      </c>
    </row>
    <row r="5848" spans="53:62" s="174" customFormat="1" x14ac:dyDescent="0.35">
      <c r="BA5848" s="177">
        <v>5842</v>
      </c>
      <c r="BB5848" s="202">
        <f t="shared" si="890"/>
        <v>292100000</v>
      </c>
      <c r="BC5848" s="63">
        <f t="shared" si="891"/>
        <v>6868.966516106655</v>
      </c>
      <c r="BD5848" s="63">
        <f t="shared" si="892"/>
        <v>6868.9665161143248</v>
      </c>
      <c r="BE5848" s="63">
        <f t="shared" si="893"/>
        <v>145.53842789939466</v>
      </c>
      <c r="BF5848" s="63">
        <f t="shared" si="894"/>
        <v>145.53842854939467</v>
      </c>
      <c r="BG5848" s="63">
        <f t="shared" si="895"/>
        <v>5.8215371159757918</v>
      </c>
      <c r="BH5848" s="63">
        <f t="shared" si="896"/>
        <v>5.8215377659757914</v>
      </c>
      <c r="BI5848" s="109">
        <f t="shared" si="898"/>
        <v>175260000</v>
      </c>
      <c r="BJ5848" s="203">
        <f t="shared" si="897"/>
        <v>3.8089739835312409E+24</v>
      </c>
    </row>
    <row r="5849" spans="53:62" s="174" customFormat="1" x14ac:dyDescent="0.35">
      <c r="BA5849" s="177">
        <v>5843</v>
      </c>
      <c r="BB5849" s="202">
        <f t="shared" si="890"/>
        <v>292150000</v>
      </c>
      <c r="BC5849" s="63">
        <f t="shared" si="891"/>
        <v>6870.1353409926387</v>
      </c>
      <c r="BD5849" s="63">
        <f t="shared" si="892"/>
        <v>6870.1353410003094</v>
      </c>
      <c r="BE5849" s="63">
        <f t="shared" si="893"/>
        <v>145.53842789939466</v>
      </c>
      <c r="BF5849" s="63">
        <f t="shared" si="894"/>
        <v>145.53842854939467</v>
      </c>
      <c r="BG5849" s="63">
        <f t="shared" si="895"/>
        <v>5.8215371159757918</v>
      </c>
      <c r="BH5849" s="63">
        <f t="shared" si="896"/>
        <v>5.8215377659757914</v>
      </c>
      <c r="BI5849" s="109">
        <f t="shared" si="898"/>
        <v>175290000</v>
      </c>
      <c r="BJ5849" s="203">
        <f t="shared" si="897"/>
        <v>3.8091510573852152E+24</v>
      </c>
    </row>
    <row r="5850" spans="53:62" s="174" customFormat="1" x14ac:dyDescent="0.35">
      <c r="BA5850" s="177">
        <v>5844</v>
      </c>
      <c r="BB5850" s="202">
        <f t="shared" si="890"/>
        <v>292200000</v>
      </c>
      <c r="BC5850" s="63">
        <f t="shared" si="891"/>
        <v>6871.3041635038471</v>
      </c>
      <c r="BD5850" s="63">
        <f t="shared" si="892"/>
        <v>6871.3041635115196</v>
      </c>
      <c r="BE5850" s="63">
        <f t="shared" si="893"/>
        <v>145.53842789939466</v>
      </c>
      <c r="BF5850" s="63">
        <f t="shared" si="894"/>
        <v>145.53842854939467</v>
      </c>
      <c r="BG5850" s="63">
        <f t="shared" si="895"/>
        <v>5.8215371159757918</v>
      </c>
      <c r="BH5850" s="63">
        <f t="shared" si="896"/>
        <v>5.8215377659757914</v>
      </c>
      <c r="BI5850" s="109">
        <f t="shared" si="898"/>
        <v>175320000</v>
      </c>
      <c r="BJ5850" s="203">
        <f t="shared" si="897"/>
        <v>3.8093280641538744E+24</v>
      </c>
    </row>
    <row r="5851" spans="53:62" s="174" customFormat="1" x14ac:dyDescent="0.35">
      <c r="BA5851" s="177">
        <v>5845</v>
      </c>
      <c r="BB5851" s="202">
        <f t="shared" si="890"/>
        <v>292250000</v>
      </c>
      <c r="BC5851" s="63">
        <f t="shared" si="891"/>
        <v>6872.4729836402803</v>
      </c>
      <c r="BD5851" s="63">
        <f t="shared" si="892"/>
        <v>6872.4729836479537</v>
      </c>
      <c r="BE5851" s="63">
        <f t="shared" si="893"/>
        <v>145.53842789939466</v>
      </c>
      <c r="BF5851" s="63">
        <f t="shared" si="894"/>
        <v>145.53842854939467</v>
      </c>
      <c r="BG5851" s="63">
        <f t="shared" si="895"/>
        <v>5.8215371159757918</v>
      </c>
      <c r="BH5851" s="63">
        <f t="shared" si="896"/>
        <v>5.8215377659757914</v>
      </c>
      <c r="BI5851" s="109">
        <f t="shared" si="898"/>
        <v>175350000</v>
      </c>
      <c r="BJ5851" s="203">
        <f t="shared" si="897"/>
        <v>3.8095050038626354E+24</v>
      </c>
    </row>
    <row r="5852" spans="53:62" s="174" customFormat="1" x14ac:dyDescent="0.35">
      <c r="BA5852" s="177">
        <v>5846</v>
      </c>
      <c r="BB5852" s="202">
        <f t="shared" si="890"/>
        <v>292300000</v>
      </c>
      <c r="BC5852" s="63">
        <f t="shared" si="891"/>
        <v>6873.6418014020683</v>
      </c>
      <c r="BD5852" s="63">
        <f t="shared" si="892"/>
        <v>6873.6418014097426</v>
      </c>
      <c r="BE5852" s="63">
        <f t="shared" si="893"/>
        <v>145.53842789939466</v>
      </c>
      <c r="BF5852" s="63">
        <f t="shared" si="894"/>
        <v>145.53842854939467</v>
      </c>
      <c r="BG5852" s="63">
        <f t="shared" si="895"/>
        <v>5.8215371159757918</v>
      </c>
      <c r="BH5852" s="63">
        <f t="shared" si="896"/>
        <v>5.8215377659757914</v>
      </c>
      <c r="BI5852" s="109">
        <f t="shared" si="898"/>
        <v>175380000</v>
      </c>
      <c r="BJ5852" s="203">
        <f t="shared" si="897"/>
        <v>3.8096818765369029E+24</v>
      </c>
    </row>
    <row r="5853" spans="53:62" s="174" customFormat="1" x14ac:dyDescent="0.35">
      <c r="BA5853" s="177">
        <v>5847</v>
      </c>
      <c r="BB5853" s="202">
        <f t="shared" si="890"/>
        <v>292350000</v>
      </c>
      <c r="BC5853" s="63">
        <f t="shared" si="891"/>
        <v>6874.8106167890801</v>
      </c>
      <c r="BD5853" s="63">
        <f t="shared" si="892"/>
        <v>6874.8106167967562</v>
      </c>
      <c r="BE5853" s="63">
        <f t="shared" si="893"/>
        <v>145.53842789939466</v>
      </c>
      <c r="BF5853" s="63">
        <f t="shared" si="894"/>
        <v>145.53842854939467</v>
      </c>
      <c r="BG5853" s="63">
        <f t="shared" si="895"/>
        <v>5.8215371159757918</v>
      </c>
      <c r="BH5853" s="63">
        <f t="shared" si="896"/>
        <v>5.8215377659757914</v>
      </c>
      <c r="BI5853" s="109">
        <f t="shared" si="898"/>
        <v>175410000</v>
      </c>
      <c r="BJ5853" s="203">
        <f t="shared" si="897"/>
        <v>3.8098586822020738E+24</v>
      </c>
    </row>
    <row r="5854" spans="53:62" s="174" customFormat="1" x14ac:dyDescent="0.35">
      <c r="BA5854" s="177">
        <v>5848</v>
      </c>
      <c r="BB5854" s="202">
        <f t="shared" si="890"/>
        <v>292400000</v>
      </c>
      <c r="BC5854" s="63">
        <f t="shared" si="891"/>
        <v>6875.9794298013821</v>
      </c>
      <c r="BD5854" s="63">
        <f t="shared" si="892"/>
        <v>6875.9794298090583</v>
      </c>
      <c r="BE5854" s="63">
        <f t="shared" si="893"/>
        <v>145.53842789939466</v>
      </c>
      <c r="BF5854" s="63">
        <f t="shared" si="894"/>
        <v>145.53842854939467</v>
      </c>
      <c r="BG5854" s="63">
        <f t="shared" si="895"/>
        <v>5.8215371159757918</v>
      </c>
      <c r="BH5854" s="63">
        <f t="shared" si="896"/>
        <v>5.8215377659757914</v>
      </c>
      <c r="BI5854" s="109">
        <f t="shared" si="898"/>
        <v>175440000</v>
      </c>
      <c r="BJ5854" s="203">
        <f t="shared" si="897"/>
        <v>3.8100354208835354E+24</v>
      </c>
    </row>
    <row r="5855" spans="53:62" s="174" customFormat="1" x14ac:dyDescent="0.35">
      <c r="BA5855" s="177">
        <v>5849</v>
      </c>
      <c r="BB5855" s="202">
        <f t="shared" si="890"/>
        <v>292450000</v>
      </c>
      <c r="BC5855" s="63">
        <f t="shared" si="891"/>
        <v>6877.1482404389717</v>
      </c>
      <c r="BD5855" s="63">
        <f t="shared" si="892"/>
        <v>6877.1482404466506</v>
      </c>
      <c r="BE5855" s="63">
        <f t="shared" si="893"/>
        <v>145.53842789939466</v>
      </c>
      <c r="BF5855" s="63">
        <f t="shared" si="894"/>
        <v>145.53842854939467</v>
      </c>
      <c r="BG5855" s="63">
        <f t="shared" si="895"/>
        <v>5.8215371159757918</v>
      </c>
      <c r="BH5855" s="63">
        <f t="shared" si="896"/>
        <v>5.8215377659757914</v>
      </c>
      <c r="BI5855" s="109">
        <f t="shared" si="898"/>
        <v>175470000</v>
      </c>
      <c r="BJ5855" s="203">
        <f t="shared" si="897"/>
        <v>3.8102120926066636E+24</v>
      </c>
    </row>
    <row r="5856" spans="53:62" s="174" customFormat="1" x14ac:dyDescent="0.35">
      <c r="BA5856" s="177">
        <v>5850</v>
      </c>
      <c r="BB5856" s="202">
        <f t="shared" si="890"/>
        <v>292500000</v>
      </c>
      <c r="BC5856" s="63">
        <f t="shared" si="891"/>
        <v>6878.3170487018533</v>
      </c>
      <c r="BD5856" s="63">
        <f t="shared" si="892"/>
        <v>6878.3170487095322</v>
      </c>
      <c r="BE5856" s="63">
        <f t="shared" si="893"/>
        <v>145.53842789939466</v>
      </c>
      <c r="BF5856" s="63">
        <f t="shared" si="894"/>
        <v>145.53842854939467</v>
      </c>
      <c r="BG5856" s="63">
        <f t="shared" si="895"/>
        <v>5.8215371159757918</v>
      </c>
      <c r="BH5856" s="63">
        <f t="shared" si="896"/>
        <v>5.8215377659757914</v>
      </c>
      <c r="BI5856" s="109">
        <f t="shared" si="898"/>
        <v>175500000</v>
      </c>
      <c r="BJ5856" s="203">
        <f t="shared" si="897"/>
        <v>3.8103886973968271E+24</v>
      </c>
    </row>
    <row r="5857" spans="53:62" s="174" customFormat="1" x14ac:dyDescent="0.35">
      <c r="BA5857" s="177">
        <v>5851</v>
      </c>
      <c r="BB5857" s="202">
        <f t="shared" si="890"/>
        <v>292550000</v>
      </c>
      <c r="BC5857" s="63">
        <f t="shared" si="891"/>
        <v>6879.4858545900206</v>
      </c>
      <c r="BD5857" s="63">
        <f t="shared" si="892"/>
        <v>6879.4858545977031</v>
      </c>
      <c r="BE5857" s="63">
        <f t="shared" si="893"/>
        <v>145.53842789939466</v>
      </c>
      <c r="BF5857" s="63">
        <f t="shared" si="894"/>
        <v>145.53842854939467</v>
      </c>
      <c r="BG5857" s="63">
        <f t="shared" si="895"/>
        <v>5.8215371159757918</v>
      </c>
      <c r="BH5857" s="63">
        <f t="shared" si="896"/>
        <v>5.8215377659757914</v>
      </c>
      <c r="BI5857" s="109">
        <f t="shared" si="898"/>
        <v>175530000</v>
      </c>
      <c r="BJ5857" s="203">
        <f t="shared" si="897"/>
        <v>3.8105652352793834E+24</v>
      </c>
    </row>
    <row r="5858" spans="53:62" s="174" customFormat="1" x14ac:dyDescent="0.35">
      <c r="BA5858" s="177">
        <v>5852</v>
      </c>
      <c r="BB5858" s="202">
        <f t="shared" si="890"/>
        <v>292600000</v>
      </c>
      <c r="BC5858" s="63">
        <f t="shared" si="891"/>
        <v>6880.65465810348</v>
      </c>
      <c r="BD5858" s="63">
        <f t="shared" si="892"/>
        <v>6880.6546581111634</v>
      </c>
      <c r="BE5858" s="63">
        <f t="shared" si="893"/>
        <v>145.53842789939466</v>
      </c>
      <c r="BF5858" s="63">
        <f t="shared" si="894"/>
        <v>145.53842854939467</v>
      </c>
      <c r="BG5858" s="63">
        <f t="shared" si="895"/>
        <v>5.8215371159757918</v>
      </c>
      <c r="BH5858" s="63">
        <f t="shared" si="896"/>
        <v>5.8215377659757914</v>
      </c>
      <c r="BI5858" s="109">
        <f t="shared" si="898"/>
        <v>175560000</v>
      </c>
      <c r="BJ5858" s="203">
        <f t="shared" si="897"/>
        <v>3.8107417062796798E+24</v>
      </c>
    </row>
    <row r="5859" spans="53:62" s="174" customFormat="1" x14ac:dyDescent="0.35">
      <c r="BA5859" s="177">
        <v>5853</v>
      </c>
      <c r="BB5859" s="202">
        <f t="shared" si="890"/>
        <v>292650000</v>
      </c>
      <c r="BC5859" s="63">
        <f t="shared" si="891"/>
        <v>6881.8234592422286</v>
      </c>
      <c r="BD5859" s="63">
        <f t="shared" si="892"/>
        <v>6881.823459249913</v>
      </c>
      <c r="BE5859" s="63">
        <f t="shared" si="893"/>
        <v>145.53842789939466</v>
      </c>
      <c r="BF5859" s="63">
        <f t="shared" si="894"/>
        <v>145.53842854939467</v>
      </c>
      <c r="BG5859" s="63">
        <f t="shared" si="895"/>
        <v>5.8215371159757918</v>
      </c>
      <c r="BH5859" s="63">
        <f t="shared" si="896"/>
        <v>5.8215377659757914</v>
      </c>
      <c r="BI5859" s="109">
        <f t="shared" si="898"/>
        <v>175590000</v>
      </c>
      <c r="BJ5859" s="203">
        <f t="shared" si="897"/>
        <v>3.8109181104230566E+24</v>
      </c>
    </row>
    <row r="5860" spans="53:62" s="174" customFormat="1" x14ac:dyDescent="0.35">
      <c r="BA5860" s="177">
        <v>5854</v>
      </c>
      <c r="BB5860" s="202">
        <f t="shared" si="890"/>
        <v>292700000</v>
      </c>
      <c r="BC5860" s="63">
        <f t="shared" si="891"/>
        <v>6882.992258006333</v>
      </c>
      <c r="BD5860" s="63">
        <f t="shared" si="892"/>
        <v>6882.9922580140164</v>
      </c>
      <c r="BE5860" s="63">
        <f t="shared" si="893"/>
        <v>145.53842789939466</v>
      </c>
      <c r="BF5860" s="63">
        <f t="shared" si="894"/>
        <v>145.53842854939467</v>
      </c>
      <c r="BG5860" s="63">
        <f t="shared" si="895"/>
        <v>5.8215371159757918</v>
      </c>
      <c r="BH5860" s="63">
        <f t="shared" si="896"/>
        <v>5.8215377659757914</v>
      </c>
      <c r="BI5860" s="109">
        <f t="shared" si="898"/>
        <v>175620000</v>
      </c>
      <c r="BJ5860" s="203">
        <f t="shared" si="897"/>
        <v>3.8110944477348417E+24</v>
      </c>
    </row>
    <row r="5861" spans="53:62" s="174" customFormat="1" x14ac:dyDescent="0.35">
      <c r="BA5861" s="177">
        <v>5855</v>
      </c>
      <c r="BB5861" s="202">
        <f t="shared" si="890"/>
        <v>292750000</v>
      </c>
      <c r="BC5861" s="63">
        <f t="shared" si="891"/>
        <v>6884.1610543957231</v>
      </c>
      <c r="BD5861" s="63">
        <f t="shared" si="892"/>
        <v>6884.1610544034102</v>
      </c>
      <c r="BE5861" s="63">
        <f t="shared" si="893"/>
        <v>145.53842789939466</v>
      </c>
      <c r="BF5861" s="63">
        <f t="shared" si="894"/>
        <v>145.53842854939467</v>
      </c>
      <c r="BG5861" s="63">
        <f t="shared" si="895"/>
        <v>5.8215371159757918</v>
      </c>
      <c r="BH5861" s="63">
        <f t="shared" si="896"/>
        <v>5.8215377659757914</v>
      </c>
      <c r="BI5861" s="109">
        <f t="shared" si="898"/>
        <v>175650000</v>
      </c>
      <c r="BJ5861" s="203">
        <f t="shared" si="897"/>
        <v>3.8112707182403556E+24</v>
      </c>
    </row>
    <row r="5862" spans="53:62" s="174" customFormat="1" x14ac:dyDescent="0.35">
      <c r="BA5862" s="177">
        <v>5856</v>
      </c>
      <c r="BB5862" s="202">
        <f t="shared" si="890"/>
        <v>292800000</v>
      </c>
      <c r="BC5862" s="63">
        <f t="shared" si="891"/>
        <v>6885.3298484104698</v>
      </c>
      <c r="BD5862" s="63">
        <f t="shared" si="892"/>
        <v>6885.3298484181569</v>
      </c>
      <c r="BE5862" s="63">
        <f t="shared" si="893"/>
        <v>145.53842789939466</v>
      </c>
      <c r="BF5862" s="63">
        <f t="shared" si="894"/>
        <v>145.53842854939467</v>
      </c>
      <c r="BG5862" s="63">
        <f t="shared" si="895"/>
        <v>5.8215371159757918</v>
      </c>
      <c r="BH5862" s="63">
        <f t="shared" si="896"/>
        <v>5.8215377659757914</v>
      </c>
      <c r="BI5862" s="109">
        <f t="shared" si="898"/>
        <v>175680000</v>
      </c>
      <c r="BJ5862" s="203">
        <f t="shared" si="897"/>
        <v>3.8114469219649064E+24</v>
      </c>
    </row>
    <row r="5863" spans="53:62" s="174" customFormat="1" x14ac:dyDescent="0.35">
      <c r="BA5863" s="177">
        <v>5857</v>
      </c>
      <c r="BB5863" s="202">
        <f t="shared" si="890"/>
        <v>292850000</v>
      </c>
      <c r="BC5863" s="63">
        <f t="shared" si="891"/>
        <v>6886.4986400505049</v>
      </c>
      <c r="BD5863" s="63">
        <f t="shared" si="892"/>
        <v>6886.4986400581929</v>
      </c>
      <c r="BE5863" s="63">
        <f t="shared" si="893"/>
        <v>145.53842789939466</v>
      </c>
      <c r="BF5863" s="63">
        <f t="shared" si="894"/>
        <v>145.53842854939467</v>
      </c>
      <c r="BG5863" s="63">
        <f t="shared" si="895"/>
        <v>5.8215371159757918</v>
      </c>
      <c r="BH5863" s="63">
        <f t="shared" si="896"/>
        <v>5.8215377659757914</v>
      </c>
      <c r="BI5863" s="109">
        <f t="shared" si="898"/>
        <v>175710000</v>
      </c>
      <c r="BJ5863" s="203">
        <f t="shared" si="897"/>
        <v>3.8116230589337963E+24</v>
      </c>
    </row>
    <row r="5864" spans="53:62" s="174" customFormat="1" x14ac:dyDescent="0.35">
      <c r="BA5864" s="177">
        <v>5858</v>
      </c>
      <c r="BB5864" s="202">
        <f t="shared" si="890"/>
        <v>292900000</v>
      </c>
      <c r="BC5864" s="63">
        <f t="shared" si="891"/>
        <v>6887.6674293158285</v>
      </c>
      <c r="BD5864" s="63">
        <f t="shared" si="892"/>
        <v>6887.6674293235192</v>
      </c>
      <c r="BE5864" s="63">
        <f t="shared" si="893"/>
        <v>145.53842789939466</v>
      </c>
      <c r="BF5864" s="63">
        <f t="shared" si="894"/>
        <v>145.53842854939467</v>
      </c>
      <c r="BG5864" s="63">
        <f t="shared" si="895"/>
        <v>5.8215371159757918</v>
      </c>
      <c r="BH5864" s="63">
        <f t="shared" si="896"/>
        <v>5.8215377659757914</v>
      </c>
      <c r="BI5864" s="109">
        <f t="shared" si="898"/>
        <v>175740000</v>
      </c>
      <c r="BJ5864" s="203">
        <f t="shared" si="897"/>
        <v>3.8117991291723151E+24</v>
      </c>
    </row>
    <row r="5865" spans="53:62" s="174" customFormat="1" x14ac:dyDescent="0.35">
      <c r="BA5865" s="177">
        <v>5859</v>
      </c>
      <c r="BB5865" s="202">
        <f t="shared" si="890"/>
        <v>292950000</v>
      </c>
      <c r="BC5865" s="63">
        <f t="shared" si="891"/>
        <v>6888.8362162065732</v>
      </c>
      <c r="BD5865" s="63">
        <f t="shared" si="892"/>
        <v>6888.8362162142639</v>
      </c>
      <c r="BE5865" s="63">
        <f t="shared" si="893"/>
        <v>145.53842789939466</v>
      </c>
      <c r="BF5865" s="63">
        <f t="shared" si="894"/>
        <v>145.53842854939467</v>
      </c>
      <c r="BG5865" s="63">
        <f t="shared" si="895"/>
        <v>5.8215371159757918</v>
      </c>
      <c r="BH5865" s="63">
        <f t="shared" si="896"/>
        <v>5.8215377659757914</v>
      </c>
      <c r="BI5865" s="109">
        <f t="shared" si="898"/>
        <v>175770000</v>
      </c>
      <c r="BJ5865" s="203">
        <f t="shared" si="897"/>
        <v>3.8119751327057447E+24</v>
      </c>
    </row>
    <row r="5866" spans="53:62" s="174" customFormat="1" x14ac:dyDescent="0.35">
      <c r="BA5866" s="177">
        <v>5860</v>
      </c>
      <c r="BB5866" s="202">
        <f t="shared" si="890"/>
        <v>293000000</v>
      </c>
      <c r="BC5866" s="63">
        <f t="shared" si="891"/>
        <v>6890.0050007226055</v>
      </c>
      <c r="BD5866" s="63">
        <f t="shared" si="892"/>
        <v>6890.005000730298</v>
      </c>
      <c r="BE5866" s="63">
        <f t="shared" si="893"/>
        <v>145.53842789939466</v>
      </c>
      <c r="BF5866" s="63">
        <f t="shared" si="894"/>
        <v>145.53842854939467</v>
      </c>
      <c r="BG5866" s="63">
        <f t="shared" si="895"/>
        <v>5.8215371159757918</v>
      </c>
      <c r="BH5866" s="63">
        <f t="shared" si="896"/>
        <v>5.8215377659757914</v>
      </c>
      <c r="BI5866" s="109">
        <f t="shared" si="898"/>
        <v>175800000</v>
      </c>
      <c r="BJ5866" s="203">
        <f t="shared" si="897"/>
        <v>3.8121510695593554E+24</v>
      </c>
    </row>
    <row r="5867" spans="53:62" s="174" customFormat="1" x14ac:dyDescent="0.35">
      <c r="BA5867" s="177">
        <v>5861</v>
      </c>
      <c r="BB5867" s="202">
        <f t="shared" si="890"/>
        <v>293050000</v>
      </c>
      <c r="BC5867" s="63">
        <f t="shared" si="891"/>
        <v>6891.173782863927</v>
      </c>
      <c r="BD5867" s="63">
        <f t="shared" si="892"/>
        <v>6891.1737828716205</v>
      </c>
      <c r="BE5867" s="63">
        <f t="shared" si="893"/>
        <v>145.53842789939466</v>
      </c>
      <c r="BF5867" s="63">
        <f t="shared" si="894"/>
        <v>145.53842854939467</v>
      </c>
      <c r="BG5867" s="63">
        <f t="shared" si="895"/>
        <v>5.8215371159757918</v>
      </c>
      <c r="BH5867" s="63">
        <f t="shared" si="896"/>
        <v>5.8215377659757914</v>
      </c>
      <c r="BI5867" s="109">
        <f t="shared" si="898"/>
        <v>175830000</v>
      </c>
      <c r="BJ5867" s="203">
        <f t="shared" si="897"/>
        <v>3.8123269397584098E+24</v>
      </c>
    </row>
    <row r="5868" spans="53:62" s="174" customFormat="1" x14ac:dyDescent="0.35">
      <c r="BA5868" s="177">
        <v>5862</v>
      </c>
      <c r="BB5868" s="202">
        <f t="shared" si="890"/>
        <v>293100000</v>
      </c>
      <c r="BC5868" s="63">
        <f t="shared" si="891"/>
        <v>6892.3425626306689</v>
      </c>
      <c r="BD5868" s="63">
        <f t="shared" si="892"/>
        <v>6892.3425626383632</v>
      </c>
      <c r="BE5868" s="63">
        <f t="shared" si="893"/>
        <v>145.53842789939466</v>
      </c>
      <c r="BF5868" s="63">
        <f t="shared" si="894"/>
        <v>145.53842854939467</v>
      </c>
      <c r="BG5868" s="63">
        <f t="shared" si="895"/>
        <v>5.8215371159757918</v>
      </c>
      <c r="BH5868" s="63">
        <f t="shared" si="896"/>
        <v>5.8215377659757914</v>
      </c>
      <c r="BI5868" s="109">
        <f t="shared" si="898"/>
        <v>175860000</v>
      </c>
      <c r="BJ5868" s="203">
        <f t="shared" si="897"/>
        <v>3.8125027433281607E+24</v>
      </c>
    </row>
    <row r="5869" spans="53:62" s="174" customFormat="1" x14ac:dyDescent="0.35">
      <c r="BA5869" s="177">
        <v>5863</v>
      </c>
      <c r="BB5869" s="202">
        <f t="shared" si="890"/>
        <v>293150000</v>
      </c>
      <c r="BC5869" s="63">
        <f t="shared" si="891"/>
        <v>6893.5113400227619</v>
      </c>
      <c r="BD5869" s="63">
        <f t="shared" si="892"/>
        <v>6893.511340030459</v>
      </c>
      <c r="BE5869" s="63">
        <f t="shared" si="893"/>
        <v>145.53842789939466</v>
      </c>
      <c r="BF5869" s="63">
        <f t="shared" si="894"/>
        <v>145.53842854939467</v>
      </c>
      <c r="BG5869" s="63">
        <f t="shared" si="895"/>
        <v>5.8215371159757918</v>
      </c>
      <c r="BH5869" s="63">
        <f t="shared" si="896"/>
        <v>5.8215377659757914</v>
      </c>
      <c r="BI5869" s="109">
        <f t="shared" si="898"/>
        <v>175890000</v>
      </c>
      <c r="BJ5869" s="203">
        <f t="shared" si="897"/>
        <v>3.8126784802938502E+24</v>
      </c>
    </row>
    <row r="5870" spans="53:62" s="174" customFormat="1" x14ac:dyDescent="0.35">
      <c r="BA5870" s="177">
        <v>5864</v>
      </c>
      <c r="BB5870" s="202">
        <f t="shared" si="890"/>
        <v>293200000</v>
      </c>
      <c r="BC5870" s="63">
        <f t="shared" si="891"/>
        <v>6894.680115040147</v>
      </c>
      <c r="BD5870" s="63">
        <f t="shared" si="892"/>
        <v>6894.6801150478441</v>
      </c>
      <c r="BE5870" s="63">
        <f t="shared" si="893"/>
        <v>145.53842789939466</v>
      </c>
      <c r="BF5870" s="63">
        <f t="shared" si="894"/>
        <v>145.53842854939467</v>
      </c>
      <c r="BG5870" s="63">
        <f t="shared" si="895"/>
        <v>5.8215371159757918</v>
      </c>
      <c r="BH5870" s="63">
        <f t="shared" si="896"/>
        <v>5.8215377659757914</v>
      </c>
      <c r="BI5870" s="109">
        <f t="shared" si="898"/>
        <v>175920000</v>
      </c>
      <c r="BJ5870" s="203">
        <f t="shared" si="897"/>
        <v>3.8128541506807127E+24</v>
      </c>
    </row>
    <row r="5871" spans="53:62" s="174" customFormat="1" x14ac:dyDescent="0.35">
      <c r="BA5871" s="177">
        <v>5865</v>
      </c>
      <c r="BB5871" s="202">
        <f t="shared" si="890"/>
        <v>293250000</v>
      </c>
      <c r="BC5871" s="63">
        <f t="shared" si="891"/>
        <v>6895.8488876829488</v>
      </c>
      <c r="BD5871" s="63">
        <f t="shared" si="892"/>
        <v>6895.8488876906476</v>
      </c>
      <c r="BE5871" s="63">
        <f t="shared" si="893"/>
        <v>145.53842789939466</v>
      </c>
      <c r="BF5871" s="63">
        <f t="shared" si="894"/>
        <v>145.53842854939467</v>
      </c>
      <c r="BG5871" s="63">
        <f t="shared" si="895"/>
        <v>5.8215371159757918</v>
      </c>
      <c r="BH5871" s="63">
        <f t="shared" si="896"/>
        <v>5.8215377659757914</v>
      </c>
      <c r="BI5871" s="109">
        <f t="shared" si="898"/>
        <v>175950000</v>
      </c>
      <c r="BJ5871" s="203">
        <f t="shared" si="897"/>
        <v>3.8130297545139705E+24</v>
      </c>
    </row>
    <row r="5872" spans="53:62" s="174" customFormat="1" x14ac:dyDescent="0.35">
      <c r="BA5872" s="177">
        <v>5866</v>
      </c>
      <c r="BB5872" s="202">
        <f t="shared" si="890"/>
        <v>293300000</v>
      </c>
      <c r="BC5872" s="63">
        <f t="shared" si="891"/>
        <v>6897.0176579511053</v>
      </c>
      <c r="BD5872" s="63">
        <f t="shared" si="892"/>
        <v>6897.017657958806</v>
      </c>
      <c r="BE5872" s="63">
        <f t="shared" si="893"/>
        <v>145.53842789939466</v>
      </c>
      <c r="BF5872" s="63">
        <f t="shared" si="894"/>
        <v>145.53842854939467</v>
      </c>
      <c r="BG5872" s="63">
        <f t="shared" si="895"/>
        <v>5.8215371159757918</v>
      </c>
      <c r="BH5872" s="63">
        <f t="shared" si="896"/>
        <v>5.8215377659757914</v>
      </c>
      <c r="BI5872" s="109">
        <f t="shared" si="898"/>
        <v>175980000</v>
      </c>
      <c r="BJ5872" s="203">
        <f t="shared" si="897"/>
        <v>3.8132052918188388E+24</v>
      </c>
    </row>
    <row r="5873" spans="53:62" s="174" customFormat="1" x14ac:dyDescent="0.35">
      <c r="BA5873" s="177">
        <v>5867</v>
      </c>
      <c r="BB5873" s="202">
        <f t="shared" si="890"/>
        <v>293350000</v>
      </c>
      <c r="BC5873" s="63">
        <f t="shared" si="891"/>
        <v>6898.1864258446794</v>
      </c>
      <c r="BD5873" s="63">
        <f t="shared" si="892"/>
        <v>6898.1864258523829</v>
      </c>
      <c r="BE5873" s="63">
        <f t="shared" si="893"/>
        <v>145.53842789939466</v>
      </c>
      <c r="BF5873" s="63">
        <f t="shared" si="894"/>
        <v>145.53842854939467</v>
      </c>
      <c r="BG5873" s="63">
        <f t="shared" si="895"/>
        <v>5.8215371159757918</v>
      </c>
      <c r="BH5873" s="63">
        <f t="shared" si="896"/>
        <v>5.8215377659757914</v>
      </c>
      <c r="BI5873" s="109">
        <f t="shared" si="898"/>
        <v>176010000</v>
      </c>
      <c r="BJ5873" s="203">
        <f t="shared" si="897"/>
        <v>3.813380762620522E+24</v>
      </c>
    </row>
    <row r="5874" spans="53:62" s="174" customFormat="1" x14ac:dyDescent="0.35">
      <c r="BA5874" s="177">
        <v>5868</v>
      </c>
      <c r="BB5874" s="202">
        <f t="shared" si="890"/>
        <v>293400000</v>
      </c>
      <c r="BC5874" s="63">
        <f t="shared" si="891"/>
        <v>6899.3551913635456</v>
      </c>
      <c r="BD5874" s="63">
        <f t="shared" si="892"/>
        <v>6899.355191371249</v>
      </c>
      <c r="BE5874" s="63">
        <f t="shared" si="893"/>
        <v>145.53842789939466</v>
      </c>
      <c r="BF5874" s="63">
        <f t="shared" si="894"/>
        <v>145.53842854939467</v>
      </c>
      <c r="BG5874" s="63">
        <f t="shared" si="895"/>
        <v>5.8215371159757918</v>
      </c>
      <c r="BH5874" s="63">
        <f t="shared" si="896"/>
        <v>5.8215377659757914</v>
      </c>
      <c r="BI5874" s="109">
        <f t="shared" si="898"/>
        <v>176040000</v>
      </c>
      <c r="BJ5874" s="203">
        <f t="shared" si="897"/>
        <v>3.8135561669442151E+24</v>
      </c>
    </row>
    <row r="5875" spans="53:62" s="174" customFormat="1" x14ac:dyDescent="0.35">
      <c r="BA5875" s="177">
        <v>5869</v>
      </c>
      <c r="BB5875" s="202">
        <f t="shared" si="890"/>
        <v>293450000</v>
      </c>
      <c r="BC5875" s="63">
        <f t="shared" si="891"/>
        <v>6900.5239545078293</v>
      </c>
      <c r="BD5875" s="63">
        <f t="shared" si="892"/>
        <v>6900.5239545155337</v>
      </c>
      <c r="BE5875" s="63">
        <f t="shared" si="893"/>
        <v>145.53842789939466</v>
      </c>
      <c r="BF5875" s="63">
        <f t="shared" si="894"/>
        <v>145.53842854939467</v>
      </c>
      <c r="BG5875" s="63">
        <f t="shared" si="895"/>
        <v>5.8215371159757918</v>
      </c>
      <c r="BH5875" s="63">
        <f t="shared" si="896"/>
        <v>5.8215377659757914</v>
      </c>
      <c r="BI5875" s="109">
        <f t="shared" si="898"/>
        <v>176070000</v>
      </c>
      <c r="BJ5875" s="203">
        <f t="shared" si="897"/>
        <v>3.8137315048151031E+24</v>
      </c>
    </row>
    <row r="5876" spans="53:62" s="174" customFormat="1" x14ac:dyDescent="0.35">
      <c r="BA5876" s="177">
        <v>5870</v>
      </c>
      <c r="BB5876" s="202">
        <f t="shared" si="890"/>
        <v>293500000</v>
      </c>
      <c r="BC5876" s="63">
        <f t="shared" si="891"/>
        <v>6901.6927152775315</v>
      </c>
      <c r="BD5876" s="63">
        <f t="shared" si="892"/>
        <v>6901.6927152852368</v>
      </c>
      <c r="BE5876" s="63">
        <f t="shared" si="893"/>
        <v>145.53842789939466</v>
      </c>
      <c r="BF5876" s="63">
        <f t="shared" si="894"/>
        <v>145.53842854939467</v>
      </c>
      <c r="BG5876" s="63">
        <f t="shared" si="895"/>
        <v>5.8215371159757918</v>
      </c>
      <c r="BH5876" s="63">
        <f t="shared" si="896"/>
        <v>5.8215377659757914</v>
      </c>
      <c r="BI5876" s="109">
        <f t="shared" si="898"/>
        <v>176100000</v>
      </c>
      <c r="BJ5876" s="203">
        <f t="shared" si="897"/>
        <v>3.8139067762583631E+24</v>
      </c>
    </row>
    <row r="5877" spans="53:62" s="174" customFormat="1" x14ac:dyDescent="0.35">
      <c r="BA5877" s="177">
        <v>5871</v>
      </c>
      <c r="BB5877" s="202">
        <f t="shared" si="890"/>
        <v>293550000</v>
      </c>
      <c r="BC5877" s="63">
        <f t="shared" si="891"/>
        <v>6902.8614736725876</v>
      </c>
      <c r="BD5877" s="63">
        <f t="shared" si="892"/>
        <v>6902.8614736802938</v>
      </c>
      <c r="BE5877" s="63">
        <f t="shared" si="893"/>
        <v>145.53842789939466</v>
      </c>
      <c r="BF5877" s="63">
        <f t="shared" si="894"/>
        <v>145.53842854939467</v>
      </c>
      <c r="BG5877" s="63">
        <f t="shared" si="895"/>
        <v>5.8215371159757918</v>
      </c>
      <c r="BH5877" s="63">
        <f t="shared" si="896"/>
        <v>5.8215377659757914</v>
      </c>
      <c r="BI5877" s="109">
        <f t="shared" si="898"/>
        <v>176130000</v>
      </c>
      <c r="BJ5877" s="203">
        <f t="shared" si="897"/>
        <v>3.8140819812991605E+24</v>
      </c>
    </row>
    <row r="5878" spans="53:62" s="174" customFormat="1" x14ac:dyDescent="0.35">
      <c r="BA5878" s="177">
        <v>5872</v>
      </c>
      <c r="BB5878" s="202">
        <f t="shared" si="890"/>
        <v>293600000</v>
      </c>
      <c r="BC5878" s="63">
        <f t="shared" si="891"/>
        <v>6904.0302296930622</v>
      </c>
      <c r="BD5878" s="63">
        <f t="shared" si="892"/>
        <v>6904.0302297007702</v>
      </c>
      <c r="BE5878" s="63">
        <f t="shared" si="893"/>
        <v>145.53842789939466</v>
      </c>
      <c r="BF5878" s="63">
        <f t="shared" si="894"/>
        <v>145.53842854939467</v>
      </c>
      <c r="BG5878" s="63">
        <f t="shared" si="895"/>
        <v>5.8215371159757918</v>
      </c>
      <c r="BH5878" s="63">
        <f t="shared" si="896"/>
        <v>5.8215377659757914</v>
      </c>
      <c r="BI5878" s="109">
        <f t="shared" si="898"/>
        <v>176160000</v>
      </c>
      <c r="BJ5878" s="203">
        <f t="shared" si="897"/>
        <v>3.8142571199626529E+24</v>
      </c>
    </row>
    <row r="5879" spans="53:62" s="174" customFormat="1" x14ac:dyDescent="0.35">
      <c r="BA5879" s="177">
        <v>5873</v>
      </c>
      <c r="BB5879" s="202">
        <f t="shared" si="890"/>
        <v>293650000</v>
      </c>
      <c r="BC5879" s="63">
        <f t="shared" si="891"/>
        <v>6905.1989833388916</v>
      </c>
      <c r="BD5879" s="63">
        <f t="shared" si="892"/>
        <v>6905.1989833466005</v>
      </c>
      <c r="BE5879" s="63">
        <f t="shared" si="893"/>
        <v>145.53842789939466</v>
      </c>
      <c r="BF5879" s="63">
        <f t="shared" si="894"/>
        <v>145.53842854939467</v>
      </c>
      <c r="BG5879" s="63">
        <f t="shared" si="895"/>
        <v>5.8215371159757918</v>
      </c>
      <c r="BH5879" s="63">
        <f t="shared" si="896"/>
        <v>5.8215377659757914</v>
      </c>
      <c r="BI5879" s="109">
        <f t="shared" si="898"/>
        <v>176190000</v>
      </c>
      <c r="BJ5879" s="203">
        <f t="shared" si="897"/>
        <v>3.8144321922739864E+24</v>
      </c>
    </row>
    <row r="5880" spans="53:62" s="174" customFormat="1" x14ac:dyDescent="0.35">
      <c r="BA5880" s="177">
        <v>5874</v>
      </c>
      <c r="BB5880" s="202">
        <f t="shared" si="890"/>
        <v>293700000</v>
      </c>
      <c r="BC5880" s="63">
        <f t="shared" si="891"/>
        <v>6906.3677346101385</v>
      </c>
      <c r="BD5880" s="63">
        <f t="shared" si="892"/>
        <v>6906.3677346178492</v>
      </c>
      <c r="BE5880" s="63">
        <f t="shared" si="893"/>
        <v>145.53842789939466</v>
      </c>
      <c r="BF5880" s="63">
        <f t="shared" si="894"/>
        <v>145.53842854939467</v>
      </c>
      <c r="BG5880" s="63">
        <f t="shared" si="895"/>
        <v>5.8215371159757918</v>
      </c>
      <c r="BH5880" s="63">
        <f t="shared" si="896"/>
        <v>5.8215377659757914</v>
      </c>
      <c r="BI5880" s="109">
        <f t="shared" si="898"/>
        <v>176220000</v>
      </c>
      <c r="BJ5880" s="203">
        <f t="shared" si="897"/>
        <v>3.814607198258301E+24</v>
      </c>
    </row>
    <row r="5881" spans="53:62" s="174" customFormat="1" x14ac:dyDescent="0.35">
      <c r="BA5881" s="177">
        <v>5875</v>
      </c>
      <c r="BB5881" s="202">
        <f t="shared" si="890"/>
        <v>293750000</v>
      </c>
      <c r="BC5881" s="63">
        <f t="shared" si="891"/>
        <v>6907.5364835068031</v>
      </c>
      <c r="BD5881" s="63">
        <f t="shared" si="892"/>
        <v>6907.5364835145165</v>
      </c>
      <c r="BE5881" s="63">
        <f t="shared" si="893"/>
        <v>145.53842789939466</v>
      </c>
      <c r="BF5881" s="63">
        <f t="shared" si="894"/>
        <v>145.53842854939467</v>
      </c>
      <c r="BG5881" s="63">
        <f t="shared" si="895"/>
        <v>5.8215371159757918</v>
      </c>
      <c r="BH5881" s="63">
        <f t="shared" si="896"/>
        <v>5.8215377659757914</v>
      </c>
      <c r="BI5881" s="109">
        <f t="shared" si="898"/>
        <v>176250000</v>
      </c>
      <c r="BJ5881" s="203">
        <f t="shared" si="897"/>
        <v>3.8147821379407228E+24</v>
      </c>
    </row>
    <row r="5882" spans="53:62" s="174" customFormat="1" x14ac:dyDescent="0.35">
      <c r="BA5882" s="177">
        <v>5876</v>
      </c>
      <c r="BB5882" s="202">
        <f t="shared" si="890"/>
        <v>293800000</v>
      </c>
      <c r="BC5882" s="63">
        <f t="shared" si="891"/>
        <v>6908.7052300288897</v>
      </c>
      <c r="BD5882" s="63">
        <f t="shared" si="892"/>
        <v>6908.7052300366022</v>
      </c>
      <c r="BE5882" s="63">
        <f t="shared" si="893"/>
        <v>145.53842789939466</v>
      </c>
      <c r="BF5882" s="63">
        <f t="shared" si="894"/>
        <v>145.53842854939467</v>
      </c>
      <c r="BG5882" s="63">
        <f t="shared" si="895"/>
        <v>5.8215371159757918</v>
      </c>
      <c r="BH5882" s="63">
        <f t="shared" si="896"/>
        <v>5.8215377659757914</v>
      </c>
      <c r="BI5882" s="109">
        <f t="shared" si="898"/>
        <v>176280000</v>
      </c>
      <c r="BJ5882" s="203">
        <f t="shared" si="897"/>
        <v>3.8149570113463726E+24</v>
      </c>
    </row>
    <row r="5883" spans="53:62" s="174" customFormat="1" x14ac:dyDescent="0.35">
      <c r="BA5883" s="177">
        <v>5877</v>
      </c>
      <c r="BB5883" s="202">
        <f t="shared" si="890"/>
        <v>293850000</v>
      </c>
      <c r="BC5883" s="63">
        <f t="shared" si="891"/>
        <v>6909.873974176392</v>
      </c>
      <c r="BD5883" s="63">
        <f t="shared" si="892"/>
        <v>6909.8739741841064</v>
      </c>
      <c r="BE5883" s="63">
        <f t="shared" si="893"/>
        <v>145.53842789939466</v>
      </c>
      <c r="BF5883" s="63">
        <f t="shared" si="894"/>
        <v>145.53842854939467</v>
      </c>
      <c r="BG5883" s="63">
        <f t="shared" si="895"/>
        <v>5.8215371159757918</v>
      </c>
      <c r="BH5883" s="63">
        <f t="shared" si="896"/>
        <v>5.8215377659757914</v>
      </c>
      <c r="BI5883" s="109">
        <f t="shared" si="898"/>
        <v>176310000</v>
      </c>
      <c r="BJ5883" s="203">
        <f t="shared" si="897"/>
        <v>3.8151318185003581E+24</v>
      </c>
    </row>
    <row r="5884" spans="53:62" s="174" customFormat="1" x14ac:dyDescent="0.35">
      <c r="BA5884" s="177">
        <v>5878</v>
      </c>
      <c r="BB5884" s="202">
        <f t="shared" si="890"/>
        <v>293900000</v>
      </c>
      <c r="BC5884" s="63">
        <f t="shared" si="891"/>
        <v>6911.0427159493138</v>
      </c>
      <c r="BD5884" s="63">
        <f t="shared" si="892"/>
        <v>6911.0427159570299</v>
      </c>
      <c r="BE5884" s="63">
        <f t="shared" si="893"/>
        <v>145.53842789939466</v>
      </c>
      <c r="BF5884" s="63">
        <f t="shared" si="894"/>
        <v>145.53842854939467</v>
      </c>
      <c r="BG5884" s="63">
        <f t="shared" si="895"/>
        <v>5.8215371159757918</v>
      </c>
      <c r="BH5884" s="63">
        <f t="shared" si="896"/>
        <v>5.8215377659757914</v>
      </c>
      <c r="BI5884" s="109">
        <f t="shared" si="898"/>
        <v>176340000</v>
      </c>
      <c r="BJ5884" s="203">
        <f t="shared" si="897"/>
        <v>3.8153065594277803E+24</v>
      </c>
    </row>
    <row r="5885" spans="53:62" s="174" customFormat="1" x14ac:dyDescent="0.35">
      <c r="BA5885" s="177">
        <v>5879</v>
      </c>
      <c r="BB5885" s="202">
        <f t="shared" si="890"/>
        <v>293950000</v>
      </c>
      <c r="BC5885" s="63">
        <f t="shared" si="891"/>
        <v>6912.2114553477186</v>
      </c>
      <c r="BD5885" s="63">
        <f t="shared" si="892"/>
        <v>6912.2114553554366</v>
      </c>
      <c r="BE5885" s="63">
        <f t="shared" si="893"/>
        <v>145.53842789939466</v>
      </c>
      <c r="BF5885" s="63">
        <f t="shared" si="894"/>
        <v>145.53842854939467</v>
      </c>
      <c r="BG5885" s="63">
        <f t="shared" si="895"/>
        <v>5.8215371159757918</v>
      </c>
      <c r="BH5885" s="63">
        <f t="shared" si="896"/>
        <v>5.8215377659757914</v>
      </c>
      <c r="BI5885" s="109">
        <f t="shared" si="898"/>
        <v>176370000</v>
      </c>
      <c r="BJ5885" s="203">
        <f t="shared" si="897"/>
        <v>3.8154812341537281E+24</v>
      </c>
    </row>
    <row r="5886" spans="53:62" s="174" customFormat="1" x14ac:dyDescent="0.35">
      <c r="BA5886" s="177">
        <v>5880</v>
      </c>
      <c r="BB5886" s="202">
        <f t="shared" si="890"/>
        <v>294000000</v>
      </c>
      <c r="BC5886" s="63">
        <f t="shared" si="891"/>
        <v>6913.3801923714782</v>
      </c>
      <c r="BD5886" s="63">
        <f t="shared" si="892"/>
        <v>6913.3801923791971</v>
      </c>
      <c r="BE5886" s="63">
        <f t="shared" si="893"/>
        <v>145.53842789939466</v>
      </c>
      <c r="BF5886" s="63">
        <f t="shared" si="894"/>
        <v>145.53842854939467</v>
      </c>
      <c r="BG5886" s="63">
        <f t="shared" si="895"/>
        <v>5.8215371159757918</v>
      </c>
      <c r="BH5886" s="63">
        <f t="shared" si="896"/>
        <v>5.8215377659757914</v>
      </c>
      <c r="BI5886" s="109">
        <f t="shared" si="898"/>
        <v>176400000</v>
      </c>
      <c r="BJ5886" s="203">
        <f t="shared" si="897"/>
        <v>3.8156558427032832E+24</v>
      </c>
    </row>
    <row r="5887" spans="53:62" s="174" customFormat="1" x14ac:dyDescent="0.35">
      <c r="BA5887" s="177">
        <v>5881</v>
      </c>
      <c r="BB5887" s="202">
        <f t="shared" si="890"/>
        <v>294050000</v>
      </c>
      <c r="BC5887" s="63">
        <f t="shared" si="891"/>
        <v>6914.5489270207217</v>
      </c>
      <c r="BD5887" s="63">
        <f t="shared" si="892"/>
        <v>6914.5489270284415</v>
      </c>
      <c r="BE5887" s="63">
        <f t="shared" si="893"/>
        <v>145.53842789939466</v>
      </c>
      <c r="BF5887" s="63">
        <f t="shared" si="894"/>
        <v>145.53842854939467</v>
      </c>
      <c r="BG5887" s="63">
        <f t="shared" si="895"/>
        <v>5.8215371159757918</v>
      </c>
      <c r="BH5887" s="63">
        <f t="shared" si="896"/>
        <v>5.8215377659757914</v>
      </c>
      <c r="BI5887" s="109">
        <f t="shared" si="898"/>
        <v>176430000</v>
      </c>
      <c r="BJ5887" s="203">
        <f t="shared" si="897"/>
        <v>3.8158303851015173E+24</v>
      </c>
    </row>
    <row r="5888" spans="53:62" s="174" customFormat="1" x14ac:dyDescent="0.35">
      <c r="BA5888" s="177">
        <v>5882</v>
      </c>
      <c r="BB5888" s="202">
        <f t="shared" si="890"/>
        <v>294100000</v>
      </c>
      <c r="BC5888" s="63">
        <f t="shared" si="891"/>
        <v>6915.7176592953811</v>
      </c>
      <c r="BD5888" s="63">
        <f t="shared" si="892"/>
        <v>6915.7176593031036</v>
      </c>
      <c r="BE5888" s="63">
        <f t="shared" si="893"/>
        <v>145.53842789939466</v>
      </c>
      <c r="BF5888" s="63">
        <f t="shared" si="894"/>
        <v>145.53842854939467</v>
      </c>
      <c r="BG5888" s="63">
        <f t="shared" si="895"/>
        <v>5.8215371159757918</v>
      </c>
      <c r="BH5888" s="63">
        <f t="shared" si="896"/>
        <v>5.8215377659757914</v>
      </c>
      <c r="BI5888" s="109">
        <f t="shared" si="898"/>
        <v>176460000</v>
      </c>
      <c r="BJ5888" s="203">
        <f t="shared" si="897"/>
        <v>3.8160048613734907E+24</v>
      </c>
    </row>
    <row r="5889" spans="53:62" s="174" customFormat="1" x14ac:dyDescent="0.35">
      <c r="BA5889" s="177">
        <v>5883</v>
      </c>
      <c r="BB5889" s="202">
        <f t="shared" si="890"/>
        <v>294150000</v>
      </c>
      <c r="BC5889" s="63">
        <f t="shared" si="891"/>
        <v>6916.8863891955289</v>
      </c>
      <c r="BD5889" s="63">
        <f t="shared" si="892"/>
        <v>6916.8863892032496</v>
      </c>
      <c r="BE5889" s="63">
        <f t="shared" si="893"/>
        <v>145.53842789939466</v>
      </c>
      <c r="BF5889" s="63">
        <f t="shared" si="894"/>
        <v>145.53842854939467</v>
      </c>
      <c r="BG5889" s="63">
        <f t="shared" si="895"/>
        <v>5.8215371159757918</v>
      </c>
      <c r="BH5889" s="63">
        <f t="shared" si="896"/>
        <v>5.8215377659757914</v>
      </c>
      <c r="BI5889" s="109">
        <f t="shared" si="898"/>
        <v>176490000</v>
      </c>
      <c r="BJ5889" s="203">
        <f t="shared" si="897"/>
        <v>3.8161792715442567E+24</v>
      </c>
    </row>
    <row r="5890" spans="53:62" s="174" customFormat="1" x14ac:dyDescent="0.35">
      <c r="BA5890" s="177">
        <v>5884</v>
      </c>
      <c r="BB5890" s="202">
        <f t="shared" si="890"/>
        <v>294200000</v>
      </c>
      <c r="BC5890" s="63">
        <f t="shared" si="891"/>
        <v>6918.0551167210897</v>
      </c>
      <c r="BD5890" s="63">
        <f t="shared" si="892"/>
        <v>6918.055116728814</v>
      </c>
      <c r="BE5890" s="63">
        <f t="shared" si="893"/>
        <v>145.53842789939466</v>
      </c>
      <c r="BF5890" s="63">
        <f t="shared" si="894"/>
        <v>145.53842854939467</v>
      </c>
      <c r="BG5890" s="63">
        <f t="shared" si="895"/>
        <v>5.8215371159757918</v>
      </c>
      <c r="BH5890" s="63">
        <f t="shared" si="896"/>
        <v>5.8215377659757914</v>
      </c>
      <c r="BI5890" s="109">
        <f t="shared" si="898"/>
        <v>176520000</v>
      </c>
      <c r="BJ5890" s="203">
        <f t="shared" si="897"/>
        <v>3.8163536156388585E+24</v>
      </c>
    </row>
    <row r="5891" spans="53:62" s="174" customFormat="1" x14ac:dyDescent="0.35">
      <c r="BA5891" s="177">
        <v>5885</v>
      </c>
      <c r="BB5891" s="202">
        <f t="shared" si="890"/>
        <v>294250000</v>
      </c>
      <c r="BC5891" s="63">
        <f t="shared" si="891"/>
        <v>6919.2238418721372</v>
      </c>
      <c r="BD5891" s="63">
        <f t="shared" si="892"/>
        <v>6919.2238418798615</v>
      </c>
      <c r="BE5891" s="63">
        <f t="shared" si="893"/>
        <v>145.53842789939466</v>
      </c>
      <c r="BF5891" s="63">
        <f t="shared" si="894"/>
        <v>145.53842854939467</v>
      </c>
      <c r="BG5891" s="63">
        <f t="shared" si="895"/>
        <v>5.8215371159757918</v>
      </c>
      <c r="BH5891" s="63">
        <f t="shared" si="896"/>
        <v>5.8215377659757914</v>
      </c>
      <c r="BI5891" s="109">
        <f t="shared" si="898"/>
        <v>176550000</v>
      </c>
      <c r="BJ5891" s="203">
        <f t="shared" si="897"/>
        <v>3.8165278936823286E+24</v>
      </c>
    </row>
    <row r="5892" spans="53:62" s="174" customFormat="1" x14ac:dyDescent="0.35">
      <c r="BA5892" s="177">
        <v>5886</v>
      </c>
      <c r="BB5892" s="202">
        <f t="shared" si="890"/>
        <v>294300000</v>
      </c>
      <c r="BC5892" s="63">
        <f t="shared" si="891"/>
        <v>6920.3925646486005</v>
      </c>
      <c r="BD5892" s="63">
        <f t="shared" si="892"/>
        <v>6920.3925646563284</v>
      </c>
      <c r="BE5892" s="63">
        <f t="shared" si="893"/>
        <v>145.53842789939466</v>
      </c>
      <c r="BF5892" s="63">
        <f t="shared" si="894"/>
        <v>145.53842854939467</v>
      </c>
      <c r="BG5892" s="63">
        <f t="shared" si="895"/>
        <v>5.8215371159757918</v>
      </c>
      <c r="BH5892" s="63">
        <f t="shared" si="896"/>
        <v>5.8215377659757914</v>
      </c>
      <c r="BI5892" s="109">
        <f t="shared" si="898"/>
        <v>176580000</v>
      </c>
      <c r="BJ5892" s="203">
        <f t="shared" si="897"/>
        <v>3.8167021056996905E+24</v>
      </c>
    </row>
    <row r="5893" spans="53:62" s="174" customFormat="1" x14ac:dyDescent="0.35">
      <c r="BA5893" s="177">
        <v>5887</v>
      </c>
      <c r="BB5893" s="202">
        <f t="shared" si="890"/>
        <v>294350000</v>
      </c>
      <c r="BC5893" s="63">
        <f t="shared" si="891"/>
        <v>6921.5612850506132</v>
      </c>
      <c r="BD5893" s="63">
        <f t="shared" si="892"/>
        <v>6921.561285058342</v>
      </c>
      <c r="BE5893" s="63">
        <f t="shared" si="893"/>
        <v>145.53842789939466</v>
      </c>
      <c r="BF5893" s="63">
        <f t="shared" si="894"/>
        <v>145.53842854939467</v>
      </c>
      <c r="BG5893" s="63">
        <f t="shared" si="895"/>
        <v>5.8215371159757918</v>
      </c>
      <c r="BH5893" s="63">
        <f t="shared" si="896"/>
        <v>5.8215377659757914</v>
      </c>
      <c r="BI5893" s="109">
        <f t="shared" si="898"/>
        <v>176610000</v>
      </c>
      <c r="BJ5893" s="203">
        <f t="shared" si="897"/>
        <v>3.8168762517159588E+24</v>
      </c>
    </row>
    <row r="5894" spans="53:62" s="174" customFormat="1" x14ac:dyDescent="0.35">
      <c r="BA5894" s="177">
        <v>5888</v>
      </c>
      <c r="BB5894" s="202">
        <f t="shared" ref="BB5894:BB5957" si="899">BA5894*50000</f>
        <v>294400000</v>
      </c>
      <c r="BC5894" s="63">
        <f t="shared" ref="BC5894:BC5957" si="900">($F$5+$F$6+$F$7+$F$8+$F$9)*(1-EXP(-$F$20*(1-$DC$6%)*BB5894/(2*$F$17)))*$F$25*$F$1*10^3*11600/($F$20*(1-$DC$6%))</f>
        <v>6922.7300030780452</v>
      </c>
      <c r="BD5894" s="63">
        <f t="shared" ref="BD5894:BD5957" si="901">($F$25*$F$1*10^3*11600*($F$5+$F$6+$F$7+$F$8+$F$9)/($F$27*$F$29*(1-$DC$6%))+$F$28/$F$27)*(1-EXP(-$F$27*$F$29*(1-$DC$6%)*BB5894/(2*$F$17)))</f>
        <v>6922.730003085775</v>
      </c>
      <c r="BE5894" s="63">
        <f t="shared" ref="BE5894:BE5957" si="902">($F$5+$F$6+$F$7+$F$8+$F$9)*(1-EXP(-$F$20*(1-$DC$5%)*BB5894/(2*$F$17)))*$F$25*$F$1*10^3*11600/($F$20*(1-$DC$5%))</f>
        <v>145.53842789939466</v>
      </c>
      <c r="BF5894" s="63">
        <f t="shared" ref="BF5894:BF5957" si="903">($F$25*$F$1*10^3*11600*($F$5+$F$6+$F$7+$F$8+$F$9)/($F$27*$F$29*(1-$DC$5%))+$F$28/$F$27)*(1-EXP(-$F$27*$F$29*(1-$DC$5%)*BB5894/(2*$F$17)))</f>
        <v>145.53842854939467</v>
      </c>
      <c r="BG5894" s="63">
        <f t="shared" ref="BG5894:BG5957" si="904">($F$5+$F$6+$F$7+$F$8+$F$9)*(1-EXP(-$F$20*(1-$DC$4%)*BB5894/(2*$F$17)))*$F$25*$F$1*10^3*11600/($F$20*(1-$DC$4%))</f>
        <v>5.8215371159757918</v>
      </c>
      <c r="BH5894" s="63">
        <f t="shared" ref="BH5894:BH5957" si="905">($F$25*$F$1*10^3*11600*($F$5+$F$6+$F$7+$F$8+$F$9)/($F$27*$F$29*(1-$DC$4%))+$F$28/$F$27)*(1-EXP(-$F$27*$F$29*(1-$DC$4%)*BB5894/(2*$F$17)))</f>
        <v>5.8215377659757914</v>
      </c>
      <c r="BI5894" s="109">
        <f t="shared" si="898"/>
        <v>176640000</v>
      </c>
      <c r="BJ5894" s="203">
        <f t="shared" ref="BJ5894:BJ5957" si="906">($F$17/($F$20*(1-$F$19%)))*($F$5+$F$6+$F$7+$F$8+$F$9)*(1-EXP(-$F$20*(1-$F$19%)*BI5894/(2*$F$17)))+$F$17/($F$25*1000)*$F$11*EXP(-$F$20*(1-$F$19%)*BI5894/(2*$F$17))</f>
        <v>3.8170503317561392E+24</v>
      </c>
    </row>
    <row r="5895" spans="53:62" s="174" customFormat="1" x14ac:dyDescent="0.35">
      <c r="BA5895" s="177">
        <v>5889</v>
      </c>
      <c r="BB5895" s="202">
        <f t="shared" si="899"/>
        <v>294450000</v>
      </c>
      <c r="BC5895" s="63">
        <f t="shared" si="900"/>
        <v>6923.8987187309604</v>
      </c>
      <c r="BD5895" s="63">
        <f t="shared" si="901"/>
        <v>6923.8987187386911</v>
      </c>
      <c r="BE5895" s="63">
        <f t="shared" si="902"/>
        <v>145.53842789939466</v>
      </c>
      <c r="BF5895" s="63">
        <f t="shared" si="903"/>
        <v>145.53842854939467</v>
      </c>
      <c r="BG5895" s="63">
        <f t="shared" si="904"/>
        <v>5.8215371159757918</v>
      </c>
      <c r="BH5895" s="63">
        <f t="shared" si="905"/>
        <v>5.8215377659757914</v>
      </c>
      <c r="BI5895" s="109">
        <f t="shared" ref="BI5895:BI5958" si="907">BA5895*30000</f>
        <v>176670000</v>
      </c>
      <c r="BJ5895" s="203">
        <f t="shared" si="906"/>
        <v>3.8172243458452258E+24</v>
      </c>
    </row>
    <row r="5896" spans="53:62" s="174" customFormat="1" x14ac:dyDescent="0.35">
      <c r="BA5896" s="177">
        <v>5890</v>
      </c>
      <c r="BB5896" s="202">
        <f t="shared" si="899"/>
        <v>294500000</v>
      </c>
      <c r="BC5896" s="63">
        <f t="shared" si="900"/>
        <v>6925.0674320093594</v>
      </c>
      <c r="BD5896" s="63">
        <f t="shared" si="901"/>
        <v>6925.0674320170911</v>
      </c>
      <c r="BE5896" s="63">
        <f t="shared" si="902"/>
        <v>145.53842789939466</v>
      </c>
      <c r="BF5896" s="63">
        <f t="shared" si="903"/>
        <v>145.53842854939467</v>
      </c>
      <c r="BG5896" s="63">
        <f t="shared" si="904"/>
        <v>5.8215371159757918</v>
      </c>
      <c r="BH5896" s="63">
        <f t="shared" si="905"/>
        <v>5.8215377659757914</v>
      </c>
      <c r="BI5896" s="109">
        <f t="shared" si="907"/>
        <v>176700000</v>
      </c>
      <c r="BJ5896" s="203">
        <f t="shared" si="906"/>
        <v>3.8173982940082057E+24</v>
      </c>
    </row>
    <row r="5897" spans="53:62" s="174" customFormat="1" x14ac:dyDescent="0.35">
      <c r="BA5897" s="177">
        <v>5891</v>
      </c>
      <c r="BB5897" s="202">
        <f t="shared" si="899"/>
        <v>294550000</v>
      </c>
      <c r="BC5897" s="63">
        <f t="shared" si="900"/>
        <v>6926.2361429132388</v>
      </c>
      <c r="BD5897" s="63">
        <f t="shared" si="901"/>
        <v>6926.2361429209741</v>
      </c>
      <c r="BE5897" s="63">
        <f t="shared" si="902"/>
        <v>145.53842789939466</v>
      </c>
      <c r="BF5897" s="63">
        <f t="shared" si="903"/>
        <v>145.53842854939467</v>
      </c>
      <c r="BG5897" s="63">
        <f t="shared" si="904"/>
        <v>5.8215371159757918</v>
      </c>
      <c r="BH5897" s="63">
        <f t="shared" si="905"/>
        <v>5.8215377659757914</v>
      </c>
      <c r="BI5897" s="109">
        <f t="shared" si="907"/>
        <v>176730000</v>
      </c>
      <c r="BJ5897" s="203">
        <f t="shared" si="906"/>
        <v>3.8175721762700545E+24</v>
      </c>
    </row>
    <row r="5898" spans="53:62" s="174" customFormat="1" x14ac:dyDescent="0.35">
      <c r="BA5898" s="177">
        <v>5892</v>
      </c>
      <c r="BB5898" s="202">
        <f t="shared" si="899"/>
        <v>294600000</v>
      </c>
      <c r="BC5898" s="63">
        <f t="shared" si="900"/>
        <v>6927.4048514426058</v>
      </c>
      <c r="BD5898" s="63">
        <f t="shared" si="901"/>
        <v>6927.4048514503402</v>
      </c>
      <c r="BE5898" s="63">
        <f t="shared" si="902"/>
        <v>145.53842789939466</v>
      </c>
      <c r="BF5898" s="63">
        <f t="shared" si="903"/>
        <v>145.53842854939467</v>
      </c>
      <c r="BG5898" s="63">
        <f t="shared" si="904"/>
        <v>5.8215371159757918</v>
      </c>
      <c r="BH5898" s="63">
        <f t="shared" si="905"/>
        <v>5.8215377659757914</v>
      </c>
      <c r="BI5898" s="109">
        <f t="shared" si="907"/>
        <v>176760000</v>
      </c>
      <c r="BJ5898" s="203">
        <f t="shared" si="906"/>
        <v>3.8177459926557395E+24</v>
      </c>
    </row>
    <row r="5899" spans="53:62" s="174" customFormat="1" x14ac:dyDescent="0.35">
      <c r="BA5899" s="177">
        <v>5893</v>
      </c>
      <c r="BB5899" s="202">
        <f t="shared" si="899"/>
        <v>294650000</v>
      </c>
      <c r="BC5899" s="63">
        <f t="shared" si="900"/>
        <v>6928.5735575974541</v>
      </c>
      <c r="BD5899" s="63">
        <f t="shared" si="901"/>
        <v>6928.5735576051893</v>
      </c>
      <c r="BE5899" s="63">
        <f t="shared" si="902"/>
        <v>145.53842789939466</v>
      </c>
      <c r="BF5899" s="63">
        <f t="shared" si="903"/>
        <v>145.53842854939467</v>
      </c>
      <c r="BG5899" s="63">
        <f t="shared" si="904"/>
        <v>5.8215371159757918</v>
      </c>
      <c r="BH5899" s="63">
        <f t="shared" si="905"/>
        <v>5.8215377659757914</v>
      </c>
      <c r="BI5899" s="109">
        <f t="shared" si="907"/>
        <v>176790000</v>
      </c>
      <c r="BJ5899" s="203">
        <f t="shared" si="906"/>
        <v>3.8179197431902181E+24</v>
      </c>
    </row>
    <row r="5900" spans="53:62" s="174" customFormat="1" x14ac:dyDescent="0.35">
      <c r="BA5900" s="177">
        <v>5894</v>
      </c>
      <c r="BB5900" s="202">
        <f t="shared" si="899"/>
        <v>294700000</v>
      </c>
      <c r="BC5900" s="63">
        <f t="shared" si="900"/>
        <v>6929.7422613778481</v>
      </c>
      <c r="BD5900" s="63">
        <f t="shared" si="901"/>
        <v>6929.7422613855861</v>
      </c>
      <c r="BE5900" s="63">
        <f t="shared" si="902"/>
        <v>145.53842789939466</v>
      </c>
      <c r="BF5900" s="63">
        <f t="shared" si="903"/>
        <v>145.53842854939467</v>
      </c>
      <c r="BG5900" s="63">
        <f t="shared" si="904"/>
        <v>5.8215371159757918</v>
      </c>
      <c r="BH5900" s="63">
        <f t="shared" si="905"/>
        <v>5.8215377659757914</v>
      </c>
      <c r="BI5900" s="109">
        <f t="shared" si="907"/>
        <v>176820000</v>
      </c>
      <c r="BJ5900" s="203">
        <f t="shared" si="906"/>
        <v>3.8180934278984378E+24</v>
      </c>
    </row>
    <row r="5901" spans="53:62" s="174" customFormat="1" x14ac:dyDescent="0.35">
      <c r="BA5901" s="177">
        <v>5895</v>
      </c>
      <c r="BB5901" s="202">
        <f t="shared" si="899"/>
        <v>294750000</v>
      </c>
      <c r="BC5901" s="63">
        <f t="shared" si="900"/>
        <v>6930.9109627837279</v>
      </c>
      <c r="BD5901" s="63">
        <f t="shared" si="901"/>
        <v>6930.9109627914668</v>
      </c>
      <c r="BE5901" s="63">
        <f t="shared" si="902"/>
        <v>145.53842789939466</v>
      </c>
      <c r="BF5901" s="63">
        <f t="shared" si="903"/>
        <v>145.53842854939467</v>
      </c>
      <c r="BG5901" s="63">
        <f t="shared" si="904"/>
        <v>5.8215371159757918</v>
      </c>
      <c r="BH5901" s="63">
        <f t="shared" si="905"/>
        <v>5.8215377659757914</v>
      </c>
      <c r="BI5901" s="109">
        <f t="shared" si="907"/>
        <v>176850000</v>
      </c>
      <c r="BJ5901" s="203">
        <f t="shared" si="906"/>
        <v>3.8182670468053389E+24</v>
      </c>
    </row>
    <row r="5902" spans="53:62" s="174" customFormat="1" x14ac:dyDescent="0.35">
      <c r="BA5902" s="177">
        <v>5896</v>
      </c>
      <c r="BB5902" s="202">
        <f t="shared" si="899"/>
        <v>294800000</v>
      </c>
      <c r="BC5902" s="63">
        <f t="shared" si="900"/>
        <v>6932.0796618150907</v>
      </c>
      <c r="BD5902" s="63">
        <f t="shared" si="901"/>
        <v>6932.0796618228305</v>
      </c>
      <c r="BE5902" s="63">
        <f t="shared" si="902"/>
        <v>145.53842789939466</v>
      </c>
      <c r="BF5902" s="63">
        <f t="shared" si="903"/>
        <v>145.53842854939467</v>
      </c>
      <c r="BG5902" s="63">
        <f t="shared" si="904"/>
        <v>5.8215371159757918</v>
      </c>
      <c r="BH5902" s="63">
        <f t="shared" si="905"/>
        <v>5.8215377659757914</v>
      </c>
      <c r="BI5902" s="109">
        <f t="shared" si="907"/>
        <v>176880000</v>
      </c>
      <c r="BJ5902" s="203">
        <f t="shared" si="906"/>
        <v>3.8184405999358487E+24</v>
      </c>
    </row>
    <row r="5903" spans="53:62" s="174" customFormat="1" x14ac:dyDescent="0.35">
      <c r="BA5903" s="177">
        <v>5897</v>
      </c>
      <c r="BB5903" s="202">
        <f t="shared" si="899"/>
        <v>294850000</v>
      </c>
      <c r="BC5903" s="63">
        <f t="shared" si="900"/>
        <v>6933.248358472003</v>
      </c>
      <c r="BD5903" s="63">
        <f t="shared" si="901"/>
        <v>6933.2483584797428</v>
      </c>
      <c r="BE5903" s="63">
        <f t="shared" si="902"/>
        <v>145.53842789939466</v>
      </c>
      <c r="BF5903" s="63">
        <f t="shared" si="903"/>
        <v>145.53842854939467</v>
      </c>
      <c r="BG5903" s="63">
        <f t="shared" si="904"/>
        <v>5.8215371159757918</v>
      </c>
      <c r="BH5903" s="63">
        <f t="shared" si="905"/>
        <v>5.8215377659757914</v>
      </c>
      <c r="BI5903" s="109">
        <f t="shared" si="907"/>
        <v>176910000</v>
      </c>
      <c r="BJ5903" s="203">
        <f t="shared" si="906"/>
        <v>3.8186140873148878E+24</v>
      </c>
    </row>
    <row r="5904" spans="53:62" s="174" customFormat="1" x14ac:dyDescent="0.35">
      <c r="BA5904" s="177">
        <v>5898</v>
      </c>
      <c r="BB5904" s="202">
        <f t="shared" si="899"/>
        <v>294900000</v>
      </c>
      <c r="BC5904" s="63">
        <f t="shared" si="900"/>
        <v>6934.4170527544611</v>
      </c>
      <c r="BD5904" s="63">
        <f t="shared" si="901"/>
        <v>6934.4170527622018</v>
      </c>
      <c r="BE5904" s="63">
        <f t="shared" si="902"/>
        <v>145.53842789939466</v>
      </c>
      <c r="BF5904" s="63">
        <f t="shared" si="903"/>
        <v>145.53842854939467</v>
      </c>
      <c r="BG5904" s="63">
        <f t="shared" si="904"/>
        <v>5.8215371159757918</v>
      </c>
      <c r="BH5904" s="63">
        <f t="shared" si="905"/>
        <v>5.8215377659757914</v>
      </c>
      <c r="BI5904" s="109">
        <f t="shared" si="907"/>
        <v>176940000</v>
      </c>
      <c r="BJ5904" s="203">
        <f t="shared" si="906"/>
        <v>3.8187875089673659E+24</v>
      </c>
    </row>
    <row r="5905" spans="53:62" s="174" customFormat="1" x14ac:dyDescent="0.35">
      <c r="BA5905" s="177">
        <v>5899</v>
      </c>
      <c r="BB5905" s="202">
        <f t="shared" si="899"/>
        <v>294950000</v>
      </c>
      <c r="BC5905" s="63">
        <f t="shared" si="900"/>
        <v>6935.5857446624013</v>
      </c>
      <c r="BD5905" s="63">
        <f t="shared" si="901"/>
        <v>6935.5857446701448</v>
      </c>
      <c r="BE5905" s="63">
        <f t="shared" si="902"/>
        <v>145.53842789939466</v>
      </c>
      <c r="BF5905" s="63">
        <f t="shared" si="903"/>
        <v>145.53842854939467</v>
      </c>
      <c r="BG5905" s="63">
        <f t="shared" si="904"/>
        <v>5.8215371159757918</v>
      </c>
      <c r="BH5905" s="63">
        <f t="shared" si="905"/>
        <v>5.8215377659757914</v>
      </c>
      <c r="BI5905" s="109">
        <f t="shared" si="907"/>
        <v>176970000</v>
      </c>
      <c r="BJ5905" s="203">
        <f t="shared" si="906"/>
        <v>3.8189608649181848E+24</v>
      </c>
    </row>
    <row r="5906" spans="53:62" s="174" customFormat="1" x14ac:dyDescent="0.35">
      <c r="BA5906" s="177">
        <v>5900</v>
      </c>
      <c r="BB5906" s="202">
        <f t="shared" si="899"/>
        <v>295000000</v>
      </c>
      <c r="BC5906" s="63">
        <f t="shared" si="900"/>
        <v>6936.7544341958919</v>
      </c>
      <c r="BD5906" s="63">
        <f t="shared" si="901"/>
        <v>6936.7544342036363</v>
      </c>
      <c r="BE5906" s="63">
        <f t="shared" si="902"/>
        <v>145.53842789939466</v>
      </c>
      <c r="BF5906" s="63">
        <f t="shared" si="903"/>
        <v>145.53842854939467</v>
      </c>
      <c r="BG5906" s="63">
        <f t="shared" si="904"/>
        <v>5.8215371159757918</v>
      </c>
      <c r="BH5906" s="63">
        <f t="shared" si="905"/>
        <v>5.8215377659757914</v>
      </c>
      <c r="BI5906" s="109">
        <f t="shared" si="907"/>
        <v>177000000</v>
      </c>
      <c r="BJ5906" s="203">
        <f t="shared" si="906"/>
        <v>3.8191341551922352E+24</v>
      </c>
    </row>
    <row r="5907" spans="53:62" s="174" customFormat="1" x14ac:dyDescent="0.35">
      <c r="BA5907" s="177">
        <v>5901</v>
      </c>
      <c r="BB5907" s="202">
        <f t="shared" si="899"/>
        <v>295050000</v>
      </c>
      <c r="BC5907" s="63">
        <f t="shared" si="900"/>
        <v>6937.9231213548637</v>
      </c>
      <c r="BD5907" s="63">
        <f t="shared" si="901"/>
        <v>6937.9231213626099</v>
      </c>
      <c r="BE5907" s="63">
        <f t="shared" si="902"/>
        <v>145.53842789939466</v>
      </c>
      <c r="BF5907" s="63">
        <f t="shared" si="903"/>
        <v>145.53842854939467</v>
      </c>
      <c r="BG5907" s="63">
        <f t="shared" si="904"/>
        <v>5.8215371159757918</v>
      </c>
      <c r="BH5907" s="63">
        <f t="shared" si="905"/>
        <v>5.8215377659757914</v>
      </c>
      <c r="BI5907" s="109">
        <f t="shared" si="907"/>
        <v>177030000</v>
      </c>
      <c r="BJ5907" s="203">
        <f t="shared" si="906"/>
        <v>3.8193073798143997E+24</v>
      </c>
    </row>
    <row r="5908" spans="53:62" s="174" customFormat="1" x14ac:dyDescent="0.35">
      <c r="BA5908" s="177">
        <v>5902</v>
      </c>
      <c r="BB5908" s="202">
        <f t="shared" si="899"/>
        <v>295100000</v>
      </c>
      <c r="BC5908" s="63">
        <f t="shared" si="900"/>
        <v>6939.0918061394505</v>
      </c>
      <c r="BD5908" s="63">
        <f t="shared" si="901"/>
        <v>6939.0918061471966</v>
      </c>
      <c r="BE5908" s="63">
        <f t="shared" si="902"/>
        <v>145.53842789939466</v>
      </c>
      <c r="BF5908" s="63">
        <f t="shared" si="903"/>
        <v>145.53842854939467</v>
      </c>
      <c r="BG5908" s="63">
        <f t="shared" si="904"/>
        <v>5.8215371159757918</v>
      </c>
      <c r="BH5908" s="63">
        <f t="shared" si="905"/>
        <v>5.8215377659757914</v>
      </c>
      <c r="BI5908" s="109">
        <f t="shared" si="907"/>
        <v>177060000</v>
      </c>
      <c r="BJ5908" s="203">
        <f t="shared" si="906"/>
        <v>3.8194805388095498E+24</v>
      </c>
    </row>
    <row r="5909" spans="53:62" s="174" customFormat="1" x14ac:dyDescent="0.35">
      <c r="BA5909" s="177">
        <v>5903</v>
      </c>
      <c r="BB5909" s="202">
        <f t="shared" si="899"/>
        <v>295150000</v>
      </c>
      <c r="BC5909" s="63">
        <f t="shared" si="900"/>
        <v>6940.260488549583</v>
      </c>
      <c r="BD5909" s="63">
        <f t="shared" si="901"/>
        <v>6940.2604885573319</v>
      </c>
      <c r="BE5909" s="63">
        <f t="shared" si="902"/>
        <v>145.53842789939466</v>
      </c>
      <c r="BF5909" s="63">
        <f t="shared" si="903"/>
        <v>145.53842854939467</v>
      </c>
      <c r="BG5909" s="63">
        <f t="shared" si="904"/>
        <v>5.8215371159757918</v>
      </c>
      <c r="BH5909" s="63">
        <f t="shared" si="905"/>
        <v>5.8215377659757914</v>
      </c>
      <c r="BI5909" s="109">
        <f t="shared" si="907"/>
        <v>177090000</v>
      </c>
      <c r="BJ5909" s="203">
        <f t="shared" si="906"/>
        <v>3.8196536322025496E+24</v>
      </c>
    </row>
    <row r="5910" spans="53:62" s="174" customFormat="1" x14ac:dyDescent="0.35">
      <c r="BA5910" s="177">
        <v>5904</v>
      </c>
      <c r="BB5910" s="202">
        <f t="shared" si="899"/>
        <v>295200000</v>
      </c>
      <c r="BC5910" s="63">
        <f t="shared" si="900"/>
        <v>6941.4291685852004</v>
      </c>
      <c r="BD5910" s="63">
        <f t="shared" si="901"/>
        <v>6941.4291685929493</v>
      </c>
      <c r="BE5910" s="63">
        <f t="shared" si="902"/>
        <v>145.53842789939466</v>
      </c>
      <c r="BF5910" s="63">
        <f t="shared" si="903"/>
        <v>145.53842854939467</v>
      </c>
      <c r="BG5910" s="63">
        <f t="shared" si="904"/>
        <v>5.8215371159757918</v>
      </c>
      <c r="BH5910" s="63">
        <f t="shared" si="905"/>
        <v>5.8215377659757914</v>
      </c>
      <c r="BI5910" s="109">
        <f t="shared" si="907"/>
        <v>177120000</v>
      </c>
      <c r="BJ5910" s="203">
        <f t="shared" si="906"/>
        <v>3.8198266600182519E+24</v>
      </c>
    </row>
    <row r="5911" spans="53:62" s="174" customFormat="1" x14ac:dyDescent="0.35">
      <c r="BA5911" s="177">
        <v>5905</v>
      </c>
      <c r="BB5911" s="202">
        <f t="shared" si="899"/>
        <v>295250000</v>
      </c>
      <c r="BC5911" s="63">
        <f t="shared" si="900"/>
        <v>6942.5978462464282</v>
      </c>
      <c r="BD5911" s="63">
        <f t="shared" si="901"/>
        <v>6942.5978462541798</v>
      </c>
      <c r="BE5911" s="63">
        <f t="shared" si="902"/>
        <v>145.53842789939466</v>
      </c>
      <c r="BF5911" s="63">
        <f t="shared" si="903"/>
        <v>145.53842854939467</v>
      </c>
      <c r="BG5911" s="63">
        <f t="shared" si="904"/>
        <v>5.8215371159757918</v>
      </c>
      <c r="BH5911" s="63">
        <f t="shared" si="905"/>
        <v>5.8215377659757914</v>
      </c>
      <c r="BI5911" s="109">
        <f t="shared" si="907"/>
        <v>177150000</v>
      </c>
      <c r="BJ5911" s="203">
        <f t="shared" si="906"/>
        <v>3.8199996222815016E+24</v>
      </c>
    </row>
    <row r="5912" spans="53:62" s="174" customFormat="1" x14ac:dyDescent="0.35">
      <c r="BA5912" s="177">
        <v>5906</v>
      </c>
      <c r="BB5912" s="202">
        <f t="shared" si="899"/>
        <v>295300000</v>
      </c>
      <c r="BC5912" s="63">
        <f t="shared" si="900"/>
        <v>6943.7665215332045</v>
      </c>
      <c r="BD5912" s="63">
        <f t="shared" si="901"/>
        <v>6943.7665215409579</v>
      </c>
      <c r="BE5912" s="63">
        <f t="shared" si="902"/>
        <v>145.53842789939466</v>
      </c>
      <c r="BF5912" s="63">
        <f t="shared" si="903"/>
        <v>145.53842854939467</v>
      </c>
      <c r="BG5912" s="63">
        <f t="shared" si="904"/>
        <v>5.8215371159757918</v>
      </c>
      <c r="BH5912" s="63">
        <f t="shared" si="905"/>
        <v>5.8215377659757914</v>
      </c>
      <c r="BI5912" s="109">
        <f t="shared" si="907"/>
        <v>177180000</v>
      </c>
      <c r="BJ5912" s="203">
        <f t="shared" si="906"/>
        <v>3.8201725190171337E+24</v>
      </c>
    </row>
    <row r="5913" spans="53:62" s="174" customFormat="1" x14ac:dyDescent="0.35">
      <c r="BA5913" s="177">
        <v>5907</v>
      </c>
      <c r="BB5913" s="202">
        <f t="shared" si="899"/>
        <v>295350000</v>
      </c>
      <c r="BC5913" s="63">
        <f t="shared" si="900"/>
        <v>6944.9351944455293</v>
      </c>
      <c r="BD5913" s="63">
        <f t="shared" si="901"/>
        <v>6944.9351944532846</v>
      </c>
      <c r="BE5913" s="63">
        <f t="shared" si="902"/>
        <v>145.53842789939466</v>
      </c>
      <c r="BF5913" s="63">
        <f t="shared" si="903"/>
        <v>145.53842854939467</v>
      </c>
      <c r="BG5913" s="63">
        <f t="shared" si="904"/>
        <v>5.8215371159757918</v>
      </c>
      <c r="BH5913" s="63">
        <f t="shared" si="905"/>
        <v>5.8215377659757914</v>
      </c>
      <c r="BI5913" s="109">
        <f t="shared" si="907"/>
        <v>177210000</v>
      </c>
      <c r="BJ5913" s="203">
        <f t="shared" si="906"/>
        <v>3.8203453502499737E+24</v>
      </c>
    </row>
    <row r="5914" spans="53:62" s="174" customFormat="1" x14ac:dyDescent="0.35">
      <c r="BA5914" s="177">
        <v>5908</v>
      </c>
      <c r="BB5914" s="202">
        <f t="shared" si="899"/>
        <v>295400000</v>
      </c>
      <c r="BC5914" s="63">
        <f t="shared" si="900"/>
        <v>6946.1038649834027</v>
      </c>
      <c r="BD5914" s="63">
        <f t="shared" si="901"/>
        <v>6946.1038649911588</v>
      </c>
      <c r="BE5914" s="63">
        <f t="shared" si="902"/>
        <v>145.53842789939466</v>
      </c>
      <c r="BF5914" s="63">
        <f t="shared" si="903"/>
        <v>145.53842854939467</v>
      </c>
      <c r="BG5914" s="63">
        <f t="shared" si="904"/>
        <v>5.8215371159757918</v>
      </c>
      <c r="BH5914" s="63">
        <f t="shared" si="905"/>
        <v>5.8215377659757914</v>
      </c>
      <c r="BI5914" s="109">
        <f t="shared" si="907"/>
        <v>177240000</v>
      </c>
      <c r="BJ5914" s="203">
        <f t="shared" si="906"/>
        <v>3.8205181160048373E+24</v>
      </c>
    </row>
    <row r="5915" spans="53:62" s="174" customFormat="1" x14ac:dyDescent="0.35">
      <c r="BA5915" s="177">
        <v>5909</v>
      </c>
      <c r="BB5915" s="202">
        <f t="shared" si="899"/>
        <v>295450000</v>
      </c>
      <c r="BC5915" s="63">
        <f t="shared" si="900"/>
        <v>6947.2725331468882</v>
      </c>
      <c r="BD5915" s="63">
        <f t="shared" si="901"/>
        <v>6947.2725331546453</v>
      </c>
      <c r="BE5915" s="63">
        <f t="shared" si="902"/>
        <v>145.53842789939466</v>
      </c>
      <c r="BF5915" s="63">
        <f t="shared" si="903"/>
        <v>145.53842854939467</v>
      </c>
      <c r="BG5915" s="63">
        <f t="shared" si="904"/>
        <v>5.8215371159757918</v>
      </c>
      <c r="BH5915" s="63">
        <f t="shared" si="905"/>
        <v>5.8215377659757914</v>
      </c>
      <c r="BI5915" s="109">
        <f t="shared" si="907"/>
        <v>177270000</v>
      </c>
      <c r="BJ5915" s="203">
        <f t="shared" si="906"/>
        <v>3.8206908163065307E+24</v>
      </c>
    </row>
    <row r="5916" spans="53:62" s="174" customFormat="1" x14ac:dyDescent="0.35">
      <c r="BA5916" s="177">
        <v>5910</v>
      </c>
      <c r="BB5916" s="202">
        <f t="shared" si="899"/>
        <v>295500000</v>
      </c>
      <c r="BC5916" s="63">
        <f t="shared" si="900"/>
        <v>6948.4411989359223</v>
      </c>
      <c r="BD5916" s="63">
        <f t="shared" si="901"/>
        <v>6948.4411989436803</v>
      </c>
      <c r="BE5916" s="63">
        <f t="shared" si="902"/>
        <v>145.53842789939466</v>
      </c>
      <c r="BF5916" s="63">
        <f t="shared" si="903"/>
        <v>145.53842854939467</v>
      </c>
      <c r="BG5916" s="63">
        <f t="shared" si="904"/>
        <v>5.8215371159757918</v>
      </c>
      <c r="BH5916" s="63">
        <f t="shared" si="905"/>
        <v>5.8215377659757914</v>
      </c>
      <c r="BI5916" s="109">
        <f t="shared" si="907"/>
        <v>177300000</v>
      </c>
      <c r="BJ5916" s="203">
        <f t="shared" si="906"/>
        <v>3.820863451179852E+24</v>
      </c>
    </row>
    <row r="5917" spans="53:62" s="174" customFormat="1" x14ac:dyDescent="0.35">
      <c r="BA5917" s="177">
        <v>5911</v>
      </c>
      <c r="BB5917" s="202">
        <f t="shared" si="899"/>
        <v>295550000</v>
      </c>
      <c r="BC5917" s="63">
        <f t="shared" si="900"/>
        <v>6949.6098623505677</v>
      </c>
      <c r="BD5917" s="63">
        <f t="shared" si="901"/>
        <v>6949.6098623583275</v>
      </c>
      <c r="BE5917" s="63">
        <f t="shared" si="902"/>
        <v>145.53842789939466</v>
      </c>
      <c r="BF5917" s="63">
        <f t="shared" si="903"/>
        <v>145.53842854939467</v>
      </c>
      <c r="BG5917" s="63">
        <f t="shared" si="904"/>
        <v>5.8215371159757918</v>
      </c>
      <c r="BH5917" s="63">
        <f t="shared" si="905"/>
        <v>5.8215377659757914</v>
      </c>
      <c r="BI5917" s="109">
        <f t="shared" si="907"/>
        <v>177330000</v>
      </c>
      <c r="BJ5917" s="203">
        <f t="shared" si="906"/>
        <v>3.821036020649589E+24</v>
      </c>
    </row>
    <row r="5918" spans="53:62" s="174" customFormat="1" x14ac:dyDescent="0.35">
      <c r="BA5918" s="177">
        <v>5912</v>
      </c>
      <c r="BB5918" s="202">
        <f t="shared" si="899"/>
        <v>295600000</v>
      </c>
      <c r="BC5918" s="63">
        <f t="shared" si="900"/>
        <v>6950.7785233907598</v>
      </c>
      <c r="BD5918" s="63">
        <f t="shared" si="901"/>
        <v>6950.7785233985223</v>
      </c>
      <c r="BE5918" s="63">
        <f t="shared" si="902"/>
        <v>145.53842789939466</v>
      </c>
      <c r="BF5918" s="63">
        <f t="shared" si="903"/>
        <v>145.53842854939467</v>
      </c>
      <c r="BG5918" s="63">
        <f t="shared" si="904"/>
        <v>5.8215371159757918</v>
      </c>
      <c r="BH5918" s="63">
        <f t="shared" si="905"/>
        <v>5.8215377659757914</v>
      </c>
      <c r="BI5918" s="109">
        <f t="shared" si="907"/>
        <v>177360000</v>
      </c>
      <c r="BJ5918" s="203">
        <f t="shared" si="906"/>
        <v>3.82120852474052E+24</v>
      </c>
    </row>
    <row r="5919" spans="53:62" s="174" customFormat="1" x14ac:dyDescent="0.35">
      <c r="BA5919" s="177">
        <v>5913</v>
      </c>
      <c r="BB5919" s="202">
        <f t="shared" si="899"/>
        <v>295650000</v>
      </c>
      <c r="BC5919" s="63">
        <f t="shared" si="900"/>
        <v>6951.9471820565668</v>
      </c>
      <c r="BD5919" s="63">
        <f t="shared" si="901"/>
        <v>6951.9471820643303</v>
      </c>
      <c r="BE5919" s="63">
        <f t="shared" si="902"/>
        <v>145.53842789939466</v>
      </c>
      <c r="BF5919" s="63">
        <f t="shared" si="903"/>
        <v>145.53842854939467</v>
      </c>
      <c r="BG5919" s="63">
        <f t="shared" si="904"/>
        <v>5.8215371159757918</v>
      </c>
      <c r="BH5919" s="63">
        <f t="shared" si="905"/>
        <v>5.8215377659757914</v>
      </c>
      <c r="BI5919" s="109">
        <f t="shared" si="907"/>
        <v>177390000</v>
      </c>
      <c r="BJ5919" s="203">
        <f t="shared" si="906"/>
        <v>3.8213809634774134E+24</v>
      </c>
    </row>
    <row r="5920" spans="53:62" s="174" customFormat="1" x14ac:dyDescent="0.35">
      <c r="BA5920" s="177">
        <v>5914</v>
      </c>
      <c r="BB5920" s="202">
        <f t="shared" si="899"/>
        <v>295700000</v>
      </c>
      <c r="BC5920" s="63">
        <f t="shared" si="900"/>
        <v>6953.1158383479878</v>
      </c>
      <c r="BD5920" s="63">
        <f t="shared" si="901"/>
        <v>6953.1158383557504</v>
      </c>
      <c r="BE5920" s="63">
        <f t="shared" si="902"/>
        <v>145.53842789939466</v>
      </c>
      <c r="BF5920" s="63">
        <f t="shared" si="903"/>
        <v>145.53842854939467</v>
      </c>
      <c r="BG5920" s="63">
        <f t="shared" si="904"/>
        <v>5.8215371159757918</v>
      </c>
      <c r="BH5920" s="63">
        <f t="shared" si="905"/>
        <v>5.8215377659757914</v>
      </c>
      <c r="BI5920" s="109">
        <f t="shared" si="907"/>
        <v>177420000</v>
      </c>
      <c r="BJ5920" s="203">
        <f t="shared" si="906"/>
        <v>3.8215533368850303E+24</v>
      </c>
    </row>
    <row r="5921" spans="53:62" s="174" customFormat="1" x14ac:dyDescent="0.35">
      <c r="BA5921" s="177">
        <v>5915</v>
      </c>
      <c r="BB5921" s="202">
        <f t="shared" si="899"/>
        <v>295750000</v>
      </c>
      <c r="BC5921" s="63">
        <f t="shared" si="900"/>
        <v>6954.2844922650183</v>
      </c>
      <c r="BD5921" s="63">
        <f t="shared" si="901"/>
        <v>6954.2844922727827</v>
      </c>
      <c r="BE5921" s="63">
        <f t="shared" si="902"/>
        <v>145.53842789939466</v>
      </c>
      <c r="BF5921" s="63">
        <f t="shared" si="903"/>
        <v>145.53842854939467</v>
      </c>
      <c r="BG5921" s="63">
        <f t="shared" si="904"/>
        <v>5.8215371159757918</v>
      </c>
      <c r="BH5921" s="63">
        <f t="shared" si="905"/>
        <v>5.8215377659757914</v>
      </c>
      <c r="BI5921" s="109">
        <f t="shared" si="907"/>
        <v>177450000</v>
      </c>
      <c r="BJ5921" s="203">
        <f t="shared" si="906"/>
        <v>3.8217256449881204E+24</v>
      </c>
    </row>
    <row r="5922" spans="53:62" s="174" customFormat="1" x14ac:dyDescent="0.35">
      <c r="BA5922" s="177">
        <v>5916</v>
      </c>
      <c r="BB5922" s="202">
        <f t="shared" si="899"/>
        <v>295800000</v>
      </c>
      <c r="BC5922" s="63">
        <f t="shared" si="900"/>
        <v>6955.453143807661</v>
      </c>
      <c r="BD5922" s="63">
        <f t="shared" si="901"/>
        <v>6955.4531438154281</v>
      </c>
      <c r="BE5922" s="63">
        <f t="shared" si="902"/>
        <v>145.53842789939466</v>
      </c>
      <c r="BF5922" s="63">
        <f t="shared" si="903"/>
        <v>145.53842854939467</v>
      </c>
      <c r="BG5922" s="63">
        <f t="shared" si="904"/>
        <v>5.8215371159757918</v>
      </c>
      <c r="BH5922" s="63">
        <f t="shared" si="905"/>
        <v>5.8215377659757914</v>
      </c>
      <c r="BI5922" s="109">
        <f t="shared" si="907"/>
        <v>177480000</v>
      </c>
      <c r="BJ5922" s="203">
        <f t="shared" si="906"/>
        <v>3.8218978878114238E+24</v>
      </c>
    </row>
    <row r="5923" spans="53:62" s="174" customFormat="1" x14ac:dyDescent="0.35">
      <c r="BA5923" s="177">
        <v>5917</v>
      </c>
      <c r="BB5923" s="202">
        <f t="shared" si="899"/>
        <v>295850000</v>
      </c>
      <c r="BC5923" s="63">
        <f t="shared" si="900"/>
        <v>6956.6217929758532</v>
      </c>
      <c r="BD5923" s="63">
        <f t="shared" si="901"/>
        <v>6956.6217929836212</v>
      </c>
      <c r="BE5923" s="63">
        <f t="shared" si="902"/>
        <v>145.53842789939466</v>
      </c>
      <c r="BF5923" s="63">
        <f t="shared" si="903"/>
        <v>145.53842854939467</v>
      </c>
      <c r="BG5923" s="63">
        <f t="shared" si="904"/>
        <v>5.8215371159757918</v>
      </c>
      <c r="BH5923" s="63">
        <f t="shared" si="905"/>
        <v>5.8215377659757914</v>
      </c>
      <c r="BI5923" s="109">
        <f t="shared" si="907"/>
        <v>177510000</v>
      </c>
      <c r="BJ5923" s="203">
        <f t="shared" si="906"/>
        <v>3.8220700653796737E+24</v>
      </c>
    </row>
    <row r="5924" spans="53:62" s="174" customFormat="1" x14ac:dyDescent="0.35">
      <c r="BA5924" s="177">
        <v>5918</v>
      </c>
      <c r="BB5924" s="202">
        <f t="shared" si="899"/>
        <v>295900000</v>
      </c>
      <c r="BC5924" s="63">
        <f t="shared" si="900"/>
        <v>6957.790439769723</v>
      </c>
      <c r="BD5924" s="63">
        <f t="shared" si="901"/>
        <v>6957.7904397774919</v>
      </c>
      <c r="BE5924" s="63">
        <f t="shared" si="902"/>
        <v>145.53842789939466</v>
      </c>
      <c r="BF5924" s="63">
        <f t="shared" si="903"/>
        <v>145.53842854939467</v>
      </c>
      <c r="BG5924" s="63">
        <f t="shared" si="904"/>
        <v>5.8215371159757918</v>
      </c>
      <c r="BH5924" s="63">
        <f t="shared" si="905"/>
        <v>5.8215377659757914</v>
      </c>
      <c r="BI5924" s="109">
        <f t="shared" si="907"/>
        <v>177540000</v>
      </c>
      <c r="BJ5924" s="203">
        <f t="shared" si="906"/>
        <v>3.8222421777175902E+24</v>
      </c>
    </row>
    <row r="5925" spans="53:62" s="174" customFormat="1" x14ac:dyDescent="0.35">
      <c r="BA5925" s="177">
        <v>5919</v>
      </c>
      <c r="BB5925" s="202">
        <f t="shared" si="899"/>
        <v>295950000</v>
      </c>
      <c r="BC5925" s="63">
        <f t="shared" si="900"/>
        <v>6958.9590841892041</v>
      </c>
      <c r="BD5925" s="63">
        <f t="shared" si="901"/>
        <v>6958.9590841969748</v>
      </c>
      <c r="BE5925" s="63">
        <f t="shared" si="902"/>
        <v>145.53842789939466</v>
      </c>
      <c r="BF5925" s="63">
        <f t="shared" si="903"/>
        <v>145.53842854939467</v>
      </c>
      <c r="BG5925" s="63">
        <f t="shared" si="904"/>
        <v>5.8215371159757918</v>
      </c>
      <c r="BH5925" s="63">
        <f t="shared" si="905"/>
        <v>5.8215377659757914</v>
      </c>
      <c r="BI5925" s="109">
        <f t="shared" si="907"/>
        <v>177570000</v>
      </c>
      <c r="BJ5925" s="203">
        <f t="shared" si="906"/>
        <v>3.8224142248498882E+24</v>
      </c>
    </row>
    <row r="5926" spans="53:62" s="174" customFormat="1" x14ac:dyDescent="0.35">
      <c r="BA5926" s="177">
        <v>5920</v>
      </c>
      <c r="BB5926" s="202">
        <f t="shared" si="899"/>
        <v>296000000</v>
      </c>
      <c r="BC5926" s="63">
        <f t="shared" si="900"/>
        <v>6960.1277262342992</v>
      </c>
      <c r="BD5926" s="63">
        <f t="shared" si="901"/>
        <v>6960.1277262420699</v>
      </c>
      <c r="BE5926" s="63">
        <f t="shared" si="902"/>
        <v>145.53842789939466</v>
      </c>
      <c r="BF5926" s="63">
        <f t="shared" si="903"/>
        <v>145.53842854939467</v>
      </c>
      <c r="BG5926" s="63">
        <f t="shared" si="904"/>
        <v>5.8215371159757918</v>
      </c>
      <c r="BH5926" s="63">
        <f t="shared" si="905"/>
        <v>5.8215377659757914</v>
      </c>
      <c r="BI5926" s="109">
        <f t="shared" si="907"/>
        <v>177600000</v>
      </c>
      <c r="BJ5926" s="203">
        <f t="shared" si="906"/>
        <v>3.8225862068012702E+24</v>
      </c>
    </row>
    <row r="5927" spans="53:62" s="174" customFormat="1" x14ac:dyDescent="0.35">
      <c r="BA5927" s="177">
        <v>5921</v>
      </c>
      <c r="BB5927" s="202">
        <f t="shared" si="899"/>
        <v>296050000</v>
      </c>
      <c r="BC5927" s="63">
        <f t="shared" si="900"/>
        <v>6961.2963659050683</v>
      </c>
      <c r="BD5927" s="63">
        <f t="shared" si="901"/>
        <v>6961.2963659128427</v>
      </c>
      <c r="BE5927" s="63">
        <f t="shared" si="902"/>
        <v>145.53842789939466</v>
      </c>
      <c r="BF5927" s="63">
        <f t="shared" si="903"/>
        <v>145.53842854939467</v>
      </c>
      <c r="BG5927" s="63">
        <f t="shared" si="904"/>
        <v>5.8215371159757918</v>
      </c>
      <c r="BH5927" s="63">
        <f t="shared" si="905"/>
        <v>5.8215377659757914</v>
      </c>
      <c r="BI5927" s="109">
        <f t="shared" si="907"/>
        <v>177630000</v>
      </c>
      <c r="BJ5927" s="203">
        <f t="shared" si="906"/>
        <v>3.8227581235964302E+24</v>
      </c>
    </row>
    <row r="5928" spans="53:62" s="174" customFormat="1" x14ac:dyDescent="0.35">
      <c r="BA5928" s="177">
        <v>5922</v>
      </c>
      <c r="BB5928" s="202">
        <f t="shared" si="899"/>
        <v>296100000</v>
      </c>
      <c r="BC5928" s="63">
        <f t="shared" si="900"/>
        <v>6962.4650032013888</v>
      </c>
      <c r="BD5928" s="63">
        <f t="shared" si="901"/>
        <v>6962.4650032091631</v>
      </c>
      <c r="BE5928" s="63">
        <f t="shared" si="902"/>
        <v>145.53842789939466</v>
      </c>
      <c r="BF5928" s="63">
        <f t="shared" si="903"/>
        <v>145.53842854939467</v>
      </c>
      <c r="BG5928" s="63">
        <f t="shared" si="904"/>
        <v>5.8215371159757918</v>
      </c>
      <c r="BH5928" s="63">
        <f t="shared" si="905"/>
        <v>5.8215377659757914</v>
      </c>
      <c r="BI5928" s="109">
        <f t="shared" si="907"/>
        <v>177660000</v>
      </c>
      <c r="BJ5928" s="203">
        <f t="shared" si="906"/>
        <v>3.8229299752600534E+24</v>
      </c>
    </row>
    <row r="5929" spans="53:62" s="174" customFormat="1" x14ac:dyDescent="0.35">
      <c r="BA5929" s="177">
        <v>5923</v>
      </c>
      <c r="BB5929" s="202">
        <f t="shared" si="899"/>
        <v>296150000</v>
      </c>
      <c r="BC5929" s="63">
        <f t="shared" si="900"/>
        <v>6963.6336381234505</v>
      </c>
      <c r="BD5929" s="63">
        <f t="shared" si="901"/>
        <v>6963.6336381312258</v>
      </c>
      <c r="BE5929" s="63">
        <f t="shared" si="902"/>
        <v>145.53842789939466</v>
      </c>
      <c r="BF5929" s="63">
        <f t="shared" si="903"/>
        <v>145.53842854939467</v>
      </c>
      <c r="BG5929" s="63">
        <f t="shared" si="904"/>
        <v>5.8215371159757918</v>
      </c>
      <c r="BH5929" s="63">
        <f t="shared" si="905"/>
        <v>5.8215377659757914</v>
      </c>
      <c r="BI5929" s="109">
        <f t="shared" si="907"/>
        <v>177690000</v>
      </c>
      <c r="BJ5929" s="203">
        <f t="shared" si="906"/>
        <v>3.8231017618168144E+24</v>
      </c>
    </row>
    <row r="5930" spans="53:62" s="174" customFormat="1" x14ac:dyDescent="0.35">
      <c r="BA5930" s="177">
        <v>5924</v>
      </c>
      <c r="BB5930" s="202">
        <f t="shared" si="899"/>
        <v>296200000</v>
      </c>
      <c r="BC5930" s="63">
        <f t="shared" si="900"/>
        <v>6964.8022706710599</v>
      </c>
      <c r="BD5930" s="63">
        <f t="shared" si="901"/>
        <v>6964.8022706788361</v>
      </c>
      <c r="BE5930" s="63">
        <f t="shared" si="902"/>
        <v>145.53842789939466</v>
      </c>
      <c r="BF5930" s="63">
        <f t="shared" si="903"/>
        <v>145.53842854939467</v>
      </c>
      <c r="BG5930" s="63">
        <f t="shared" si="904"/>
        <v>5.8215371159757918</v>
      </c>
      <c r="BH5930" s="63">
        <f t="shared" si="905"/>
        <v>5.8215377659757914</v>
      </c>
      <c r="BI5930" s="109">
        <f t="shared" si="907"/>
        <v>177720000</v>
      </c>
      <c r="BJ5930" s="203">
        <f t="shared" si="906"/>
        <v>3.8232734832913809E+24</v>
      </c>
    </row>
    <row r="5931" spans="53:62" s="174" customFormat="1" x14ac:dyDescent="0.35">
      <c r="BA5931" s="177">
        <v>5925</v>
      </c>
      <c r="BB5931" s="202">
        <f t="shared" si="899"/>
        <v>296250000</v>
      </c>
      <c r="BC5931" s="63">
        <f t="shared" si="900"/>
        <v>6965.9709008444115</v>
      </c>
      <c r="BD5931" s="63">
        <f t="shared" si="901"/>
        <v>6965.9709008521877</v>
      </c>
      <c r="BE5931" s="63">
        <f t="shared" si="902"/>
        <v>145.53842789939466</v>
      </c>
      <c r="BF5931" s="63">
        <f t="shared" si="903"/>
        <v>145.53842854939467</v>
      </c>
      <c r="BG5931" s="63">
        <f t="shared" si="904"/>
        <v>5.8215371159757918</v>
      </c>
      <c r="BH5931" s="63">
        <f t="shared" si="905"/>
        <v>5.8215377659757914</v>
      </c>
      <c r="BI5931" s="109">
        <f t="shared" si="907"/>
        <v>177750000</v>
      </c>
      <c r="BJ5931" s="203">
        <f t="shared" si="906"/>
        <v>3.8234451397084075E+24</v>
      </c>
    </row>
    <row r="5932" spans="53:62" s="174" customFormat="1" x14ac:dyDescent="0.35">
      <c r="BA5932" s="177">
        <v>5926</v>
      </c>
      <c r="BB5932" s="202">
        <f t="shared" si="899"/>
        <v>296300000</v>
      </c>
      <c r="BC5932" s="63">
        <f t="shared" si="900"/>
        <v>6967.1395286433744</v>
      </c>
      <c r="BD5932" s="63">
        <f t="shared" si="901"/>
        <v>6967.1395286511524</v>
      </c>
      <c r="BE5932" s="63">
        <f t="shared" si="902"/>
        <v>145.53842789939466</v>
      </c>
      <c r="BF5932" s="63">
        <f t="shared" si="903"/>
        <v>145.53842854939467</v>
      </c>
      <c r="BG5932" s="63">
        <f t="shared" si="904"/>
        <v>5.8215371159757918</v>
      </c>
      <c r="BH5932" s="63">
        <f t="shared" si="905"/>
        <v>5.8215377659757914</v>
      </c>
      <c r="BI5932" s="109">
        <f t="shared" si="907"/>
        <v>177780000</v>
      </c>
      <c r="BJ5932" s="203">
        <f t="shared" si="906"/>
        <v>3.8236167310925436E+24</v>
      </c>
    </row>
    <row r="5933" spans="53:62" s="174" customFormat="1" x14ac:dyDescent="0.35">
      <c r="BA5933" s="177">
        <v>5927</v>
      </c>
      <c r="BB5933" s="202">
        <f t="shared" si="899"/>
        <v>296350000</v>
      </c>
      <c r="BC5933" s="63">
        <f t="shared" si="900"/>
        <v>6968.3081540679505</v>
      </c>
      <c r="BD5933" s="63">
        <f t="shared" si="901"/>
        <v>6968.3081540757294</v>
      </c>
      <c r="BE5933" s="63">
        <f t="shared" si="902"/>
        <v>145.53842789939466</v>
      </c>
      <c r="BF5933" s="63">
        <f t="shared" si="903"/>
        <v>145.53842854939467</v>
      </c>
      <c r="BG5933" s="63">
        <f t="shared" si="904"/>
        <v>5.8215371159757918</v>
      </c>
      <c r="BH5933" s="63">
        <f t="shared" si="905"/>
        <v>5.8215377659757914</v>
      </c>
      <c r="BI5933" s="109">
        <f t="shared" si="907"/>
        <v>177810000</v>
      </c>
      <c r="BJ5933" s="203">
        <f t="shared" si="906"/>
        <v>3.8237882574684257E+24</v>
      </c>
    </row>
    <row r="5934" spans="53:62" s="174" customFormat="1" x14ac:dyDescent="0.35">
      <c r="BA5934" s="177">
        <v>5928</v>
      </c>
      <c r="BB5934" s="202">
        <f t="shared" si="899"/>
        <v>296400000</v>
      </c>
      <c r="BC5934" s="63">
        <f t="shared" si="900"/>
        <v>6969.4767771182678</v>
      </c>
      <c r="BD5934" s="63">
        <f t="shared" si="901"/>
        <v>6969.4767771260485</v>
      </c>
      <c r="BE5934" s="63">
        <f t="shared" si="902"/>
        <v>145.53842789939466</v>
      </c>
      <c r="BF5934" s="63">
        <f t="shared" si="903"/>
        <v>145.53842854939467</v>
      </c>
      <c r="BG5934" s="63">
        <f t="shared" si="904"/>
        <v>5.8215371159757918</v>
      </c>
      <c r="BH5934" s="63">
        <f t="shared" si="905"/>
        <v>5.8215377659757914</v>
      </c>
      <c r="BI5934" s="109">
        <f t="shared" si="907"/>
        <v>177840000</v>
      </c>
      <c r="BJ5934" s="203">
        <f t="shared" si="906"/>
        <v>3.8239597188606833E+24</v>
      </c>
    </row>
    <row r="5935" spans="53:62" s="174" customFormat="1" x14ac:dyDescent="0.35">
      <c r="BA5935" s="177">
        <v>5929</v>
      </c>
      <c r="BB5935" s="202">
        <f t="shared" si="899"/>
        <v>296450000</v>
      </c>
      <c r="BC5935" s="63">
        <f t="shared" si="900"/>
        <v>6970.6453977941992</v>
      </c>
      <c r="BD5935" s="63">
        <f t="shared" si="901"/>
        <v>6970.6453978019799</v>
      </c>
      <c r="BE5935" s="63">
        <f t="shared" si="902"/>
        <v>145.53842789939466</v>
      </c>
      <c r="BF5935" s="63">
        <f t="shared" si="903"/>
        <v>145.53842854939467</v>
      </c>
      <c r="BG5935" s="63">
        <f t="shared" si="904"/>
        <v>5.8215371159757918</v>
      </c>
      <c r="BH5935" s="63">
        <f t="shared" si="905"/>
        <v>5.8215377659757914</v>
      </c>
      <c r="BI5935" s="109">
        <f t="shared" si="907"/>
        <v>177870000</v>
      </c>
      <c r="BJ5935" s="203">
        <f t="shared" si="906"/>
        <v>3.8241311152939352E+24</v>
      </c>
    </row>
    <row r="5936" spans="53:62" s="174" customFormat="1" x14ac:dyDescent="0.35">
      <c r="BA5936" s="177">
        <v>5930</v>
      </c>
      <c r="BB5936" s="202">
        <f t="shared" si="899"/>
        <v>296500000</v>
      </c>
      <c r="BC5936" s="63">
        <f t="shared" si="900"/>
        <v>6971.8140160958692</v>
      </c>
      <c r="BD5936" s="63">
        <f t="shared" si="901"/>
        <v>6971.8140161036536</v>
      </c>
      <c r="BE5936" s="63">
        <f t="shared" si="902"/>
        <v>145.53842789939466</v>
      </c>
      <c r="BF5936" s="63">
        <f t="shared" si="903"/>
        <v>145.53842854939467</v>
      </c>
      <c r="BG5936" s="63">
        <f t="shared" si="904"/>
        <v>5.8215371159757918</v>
      </c>
      <c r="BH5936" s="63">
        <f t="shared" si="905"/>
        <v>5.8215377659757914</v>
      </c>
      <c r="BI5936" s="109">
        <f t="shared" si="907"/>
        <v>177900000</v>
      </c>
      <c r="BJ5936" s="203">
        <f t="shared" si="906"/>
        <v>3.8243024467927924E+24</v>
      </c>
    </row>
    <row r="5937" spans="53:62" s="174" customFormat="1" x14ac:dyDescent="0.35">
      <c r="BA5937" s="177">
        <v>5931</v>
      </c>
      <c r="BB5937" s="202">
        <f t="shared" si="899"/>
        <v>296550000</v>
      </c>
      <c r="BC5937" s="63">
        <f t="shared" si="900"/>
        <v>6972.9826320231559</v>
      </c>
      <c r="BD5937" s="63">
        <f t="shared" si="901"/>
        <v>6972.9826320309394</v>
      </c>
      <c r="BE5937" s="63">
        <f t="shared" si="902"/>
        <v>145.53842789939466</v>
      </c>
      <c r="BF5937" s="63">
        <f t="shared" si="903"/>
        <v>145.53842854939467</v>
      </c>
      <c r="BG5937" s="63">
        <f t="shared" si="904"/>
        <v>5.8215371159757918</v>
      </c>
      <c r="BH5937" s="63">
        <f t="shared" si="905"/>
        <v>5.8215377659757914</v>
      </c>
      <c r="BI5937" s="109">
        <f t="shared" si="907"/>
        <v>177930000</v>
      </c>
      <c r="BJ5937" s="203">
        <f t="shared" si="906"/>
        <v>3.8244737133818541E+24</v>
      </c>
    </row>
    <row r="5938" spans="53:62" s="174" customFormat="1" x14ac:dyDescent="0.35">
      <c r="BA5938" s="177">
        <v>5932</v>
      </c>
      <c r="BB5938" s="202">
        <f t="shared" si="899"/>
        <v>296600000</v>
      </c>
      <c r="BC5938" s="63">
        <f t="shared" si="900"/>
        <v>6974.1512455761813</v>
      </c>
      <c r="BD5938" s="63">
        <f t="shared" si="901"/>
        <v>6974.1512455839675</v>
      </c>
      <c r="BE5938" s="63">
        <f t="shared" si="902"/>
        <v>145.53842789939466</v>
      </c>
      <c r="BF5938" s="63">
        <f t="shared" si="903"/>
        <v>145.53842854939467</v>
      </c>
      <c r="BG5938" s="63">
        <f t="shared" si="904"/>
        <v>5.8215371159757918</v>
      </c>
      <c r="BH5938" s="63">
        <f t="shared" si="905"/>
        <v>5.8215377659757914</v>
      </c>
      <c r="BI5938" s="109">
        <f t="shared" si="907"/>
        <v>177960000</v>
      </c>
      <c r="BJ5938" s="203">
        <f t="shared" si="906"/>
        <v>3.8246449150857136E+24</v>
      </c>
    </row>
    <row r="5939" spans="53:62" s="174" customFormat="1" x14ac:dyDescent="0.35">
      <c r="BA5939" s="177">
        <v>5933</v>
      </c>
      <c r="BB5939" s="202">
        <f t="shared" si="899"/>
        <v>296650000</v>
      </c>
      <c r="BC5939" s="63">
        <f t="shared" si="900"/>
        <v>6975.3198567548843</v>
      </c>
      <c r="BD5939" s="63">
        <f t="shared" si="901"/>
        <v>6975.3198567626723</v>
      </c>
      <c r="BE5939" s="63">
        <f t="shared" si="902"/>
        <v>145.53842789939466</v>
      </c>
      <c r="BF5939" s="63">
        <f t="shared" si="903"/>
        <v>145.53842854939467</v>
      </c>
      <c r="BG5939" s="63">
        <f t="shared" si="904"/>
        <v>5.8215371159757918</v>
      </c>
      <c r="BH5939" s="63">
        <f t="shared" si="905"/>
        <v>5.8215377659757914</v>
      </c>
      <c r="BI5939" s="109">
        <f t="shared" si="907"/>
        <v>177990000</v>
      </c>
      <c r="BJ5939" s="203">
        <f t="shared" si="906"/>
        <v>3.8248160519289516E+24</v>
      </c>
    </row>
    <row r="5940" spans="53:62" s="174" customFormat="1" x14ac:dyDescent="0.35">
      <c r="BA5940" s="177">
        <v>5934</v>
      </c>
      <c r="BB5940" s="202">
        <f t="shared" si="899"/>
        <v>296700000</v>
      </c>
      <c r="BC5940" s="63">
        <f t="shared" si="900"/>
        <v>6976.488465559265</v>
      </c>
      <c r="BD5940" s="63">
        <f t="shared" si="901"/>
        <v>6976.4884655670539</v>
      </c>
      <c r="BE5940" s="63">
        <f t="shared" si="902"/>
        <v>145.53842789939466</v>
      </c>
      <c r="BF5940" s="63">
        <f t="shared" si="903"/>
        <v>145.53842854939467</v>
      </c>
      <c r="BG5940" s="63">
        <f t="shared" si="904"/>
        <v>5.8215371159757918</v>
      </c>
      <c r="BH5940" s="63">
        <f t="shared" si="905"/>
        <v>5.8215377659757914</v>
      </c>
      <c r="BI5940" s="109">
        <f t="shared" si="907"/>
        <v>178020000</v>
      </c>
      <c r="BJ5940" s="203">
        <f t="shared" si="906"/>
        <v>3.8249871239361413E+24</v>
      </c>
    </row>
    <row r="5941" spans="53:62" s="174" customFormat="1" x14ac:dyDescent="0.35">
      <c r="BA5941" s="177">
        <v>5935</v>
      </c>
      <c r="BB5941" s="202">
        <f t="shared" si="899"/>
        <v>296750000</v>
      </c>
      <c r="BC5941" s="63">
        <f t="shared" si="900"/>
        <v>6977.6570719893216</v>
      </c>
      <c r="BD5941" s="63">
        <f t="shared" si="901"/>
        <v>6977.6570719971132</v>
      </c>
      <c r="BE5941" s="63">
        <f t="shared" si="902"/>
        <v>145.53842789939466</v>
      </c>
      <c r="BF5941" s="63">
        <f t="shared" si="903"/>
        <v>145.53842854939467</v>
      </c>
      <c r="BG5941" s="63">
        <f t="shared" si="904"/>
        <v>5.8215371159757918</v>
      </c>
      <c r="BH5941" s="63">
        <f t="shared" si="905"/>
        <v>5.8215377659757914</v>
      </c>
      <c r="BI5941" s="109">
        <f t="shared" si="907"/>
        <v>178050000</v>
      </c>
      <c r="BJ5941" s="203">
        <f t="shared" si="906"/>
        <v>3.825158131131846E+24</v>
      </c>
    </row>
    <row r="5942" spans="53:62" s="174" customFormat="1" x14ac:dyDescent="0.35">
      <c r="BA5942" s="177">
        <v>5936</v>
      </c>
      <c r="BB5942" s="202">
        <f t="shared" si="899"/>
        <v>296800000</v>
      </c>
      <c r="BC5942" s="63">
        <f t="shared" si="900"/>
        <v>6978.8256760451222</v>
      </c>
      <c r="BD5942" s="63">
        <f t="shared" si="901"/>
        <v>6978.8256760529148</v>
      </c>
      <c r="BE5942" s="63">
        <f t="shared" si="902"/>
        <v>145.53842789939466</v>
      </c>
      <c r="BF5942" s="63">
        <f t="shared" si="903"/>
        <v>145.53842854939467</v>
      </c>
      <c r="BG5942" s="63">
        <f t="shared" si="904"/>
        <v>5.8215371159757918</v>
      </c>
      <c r="BH5942" s="63">
        <f t="shared" si="905"/>
        <v>5.8215377659757914</v>
      </c>
      <c r="BI5942" s="109">
        <f t="shared" si="907"/>
        <v>178080000</v>
      </c>
      <c r="BJ5942" s="203">
        <f t="shared" si="906"/>
        <v>3.8253290735406201E+24</v>
      </c>
    </row>
    <row r="5943" spans="53:62" s="174" customFormat="1" x14ac:dyDescent="0.35">
      <c r="BA5943" s="177">
        <v>5937</v>
      </c>
      <c r="BB5943" s="202">
        <f t="shared" si="899"/>
        <v>296850000</v>
      </c>
      <c r="BC5943" s="63">
        <f t="shared" si="900"/>
        <v>6979.9942777265987</v>
      </c>
      <c r="BD5943" s="63">
        <f t="shared" si="901"/>
        <v>6979.9942777343931</v>
      </c>
      <c r="BE5943" s="63">
        <f t="shared" si="902"/>
        <v>145.53842789939466</v>
      </c>
      <c r="BF5943" s="63">
        <f t="shared" si="903"/>
        <v>145.53842854939467</v>
      </c>
      <c r="BG5943" s="63">
        <f t="shared" si="904"/>
        <v>5.8215371159757918</v>
      </c>
      <c r="BH5943" s="63">
        <f t="shared" si="905"/>
        <v>5.8215377659757914</v>
      </c>
      <c r="BI5943" s="109">
        <f t="shared" si="907"/>
        <v>178110000</v>
      </c>
      <c r="BJ5943" s="203">
        <f t="shared" si="906"/>
        <v>3.8254999511870083E+24</v>
      </c>
    </row>
    <row r="5944" spans="53:62" s="174" customFormat="1" x14ac:dyDescent="0.35">
      <c r="BA5944" s="177">
        <v>5938</v>
      </c>
      <c r="BB5944" s="202">
        <f t="shared" si="899"/>
        <v>296900000</v>
      </c>
      <c r="BC5944" s="63">
        <f t="shared" si="900"/>
        <v>6981.1628770338184</v>
      </c>
      <c r="BD5944" s="63">
        <f t="shared" si="901"/>
        <v>6981.1628770416128</v>
      </c>
      <c r="BE5944" s="63">
        <f t="shared" si="902"/>
        <v>145.53842789939466</v>
      </c>
      <c r="BF5944" s="63">
        <f t="shared" si="903"/>
        <v>145.53842854939467</v>
      </c>
      <c r="BG5944" s="63">
        <f t="shared" si="904"/>
        <v>5.8215371159757918</v>
      </c>
      <c r="BH5944" s="63">
        <f t="shared" si="905"/>
        <v>5.8215377659757914</v>
      </c>
      <c r="BI5944" s="109">
        <f t="shared" si="907"/>
        <v>178140000</v>
      </c>
      <c r="BJ5944" s="203">
        <f t="shared" si="906"/>
        <v>3.8256707640955467E+24</v>
      </c>
    </row>
    <row r="5945" spans="53:62" s="174" customFormat="1" x14ac:dyDescent="0.35">
      <c r="BA5945" s="177">
        <v>5939</v>
      </c>
      <c r="BB5945" s="202">
        <f t="shared" si="899"/>
        <v>296950000</v>
      </c>
      <c r="BC5945" s="63">
        <f t="shared" si="900"/>
        <v>6982.3314739667803</v>
      </c>
      <c r="BD5945" s="63">
        <f t="shared" si="901"/>
        <v>6982.3314739745747</v>
      </c>
      <c r="BE5945" s="63">
        <f t="shared" si="902"/>
        <v>145.53842789939466</v>
      </c>
      <c r="BF5945" s="63">
        <f t="shared" si="903"/>
        <v>145.53842854939467</v>
      </c>
      <c r="BG5945" s="63">
        <f t="shared" si="904"/>
        <v>5.8215371159757918</v>
      </c>
      <c r="BH5945" s="63">
        <f t="shared" si="905"/>
        <v>5.8215377659757914</v>
      </c>
      <c r="BI5945" s="109">
        <f t="shared" si="907"/>
        <v>178170000</v>
      </c>
      <c r="BJ5945" s="203">
        <f t="shared" si="906"/>
        <v>3.8258415122907605E+24</v>
      </c>
    </row>
    <row r="5946" spans="53:62" s="174" customFormat="1" x14ac:dyDescent="0.35">
      <c r="BA5946" s="177">
        <v>5940</v>
      </c>
      <c r="BB5946" s="202">
        <f t="shared" si="899"/>
        <v>297000000</v>
      </c>
      <c r="BC5946" s="63">
        <f t="shared" si="900"/>
        <v>6983.5000685254172</v>
      </c>
      <c r="BD5946" s="63">
        <f t="shared" si="901"/>
        <v>6983.5000685332134</v>
      </c>
      <c r="BE5946" s="63">
        <f t="shared" si="902"/>
        <v>145.53842789939466</v>
      </c>
      <c r="BF5946" s="63">
        <f t="shared" si="903"/>
        <v>145.53842854939467</v>
      </c>
      <c r="BG5946" s="63">
        <f t="shared" si="904"/>
        <v>5.8215371159757918</v>
      </c>
      <c r="BH5946" s="63">
        <f t="shared" si="905"/>
        <v>5.8215377659757914</v>
      </c>
      <c r="BI5946" s="109">
        <f t="shared" si="907"/>
        <v>178200000</v>
      </c>
      <c r="BJ5946" s="203">
        <f t="shared" si="906"/>
        <v>3.8260121957971672E+24</v>
      </c>
    </row>
    <row r="5947" spans="53:62" s="174" customFormat="1" x14ac:dyDescent="0.35">
      <c r="BA5947" s="177">
        <v>5941</v>
      </c>
      <c r="BB5947" s="202">
        <f t="shared" si="899"/>
        <v>297050000</v>
      </c>
      <c r="BC5947" s="63">
        <f t="shared" si="900"/>
        <v>6984.6686607097945</v>
      </c>
      <c r="BD5947" s="63">
        <f t="shared" si="901"/>
        <v>6984.6686607175943</v>
      </c>
      <c r="BE5947" s="63">
        <f t="shared" si="902"/>
        <v>145.53842789939466</v>
      </c>
      <c r="BF5947" s="63">
        <f t="shared" si="903"/>
        <v>145.53842854939467</v>
      </c>
      <c r="BG5947" s="63">
        <f t="shared" si="904"/>
        <v>5.8215371159757918</v>
      </c>
      <c r="BH5947" s="63">
        <f t="shared" si="905"/>
        <v>5.8215377659757914</v>
      </c>
      <c r="BI5947" s="109">
        <f t="shared" si="907"/>
        <v>178230000</v>
      </c>
      <c r="BJ5947" s="203">
        <f t="shared" si="906"/>
        <v>3.8261828146392741E+24</v>
      </c>
    </row>
    <row r="5948" spans="53:62" s="174" customFormat="1" x14ac:dyDescent="0.35">
      <c r="BA5948" s="177">
        <v>5942</v>
      </c>
      <c r="BB5948" s="202">
        <f t="shared" si="899"/>
        <v>297100000</v>
      </c>
      <c r="BC5948" s="63">
        <f t="shared" si="900"/>
        <v>6985.8372505199168</v>
      </c>
      <c r="BD5948" s="63">
        <f t="shared" si="901"/>
        <v>6985.8372505277175</v>
      </c>
      <c r="BE5948" s="63">
        <f t="shared" si="902"/>
        <v>145.53842789939466</v>
      </c>
      <c r="BF5948" s="63">
        <f t="shared" si="903"/>
        <v>145.53842854939467</v>
      </c>
      <c r="BG5948" s="63">
        <f t="shared" si="904"/>
        <v>5.8215371159757918</v>
      </c>
      <c r="BH5948" s="63">
        <f t="shared" si="905"/>
        <v>5.8215377659757914</v>
      </c>
      <c r="BI5948" s="109">
        <f t="shared" si="907"/>
        <v>178260000</v>
      </c>
      <c r="BJ5948" s="203">
        <f t="shared" si="906"/>
        <v>3.8263533688415806E+24</v>
      </c>
    </row>
    <row r="5949" spans="53:62" s="174" customFormat="1" x14ac:dyDescent="0.35">
      <c r="BA5949" s="177">
        <v>5943</v>
      </c>
      <c r="BB5949" s="202">
        <f t="shared" si="899"/>
        <v>297150000</v>
      </c>
      <c r="BC5949" s="63">
        <f t="shared" si="900"/>
        <v>6987.0058379557149</v>
      </c>
      <c r="BD5949" s="63">
        <f t="shared" si="901"/>
        <v>6987.0058379635175</v>
      </c>
      <c r="BE5949" s="63">
        <f t="shared" si="902"/>
        <v>145.53842789939466</v>
      </c>
      <c r="BF5949" s="63">
        <f t="shared" si="903"/>
        <v>145.53842854939467</v>
      </c>
      <c r="BG5949" s="63">
        <f t="shared" si="904"/>
        <v>5.8215371159757918</v>
      </c>
      <c r="BH5949" s="63">
        <f t="shared" si="905"/>
        <v>5.8215377659757914</v>
      </c>
      <c r="BI5949" s="109">
        <f t="shared" si="907"/>
        <v>178290000</v>
      </c>
      <c r="BJ5949" s="203">
        <f t="shared" si="906"/>
        <v>3.8265238584285752E+24</v>
      </c>
    </row>
    <row r="5950" spans="53:62" s="174" customFormat="1" x14ac:dyDescent="0.35">
      <c r="BA5950" s="177">
        <v>5944</v>
      </c>
      <c r="BB5950" s="202">
        <f t="shared" si="899"/>
        <v>297200000</v>
      </c>
      <c r="BC5950" s="63">
        <f t="shared" si="900"/>
        <v>6988.1744230173217</v>
      </c>
      <c r="BD5950" s="63">
        <f t="shared" si="901"/>
        <v>6988.1744230251234</v>
      </c>
      <c r="BE5950" s="63">
        <f t="shared" si="902"/>
        <v>145.53842789939466</v>
      </c>
      <c r="BF5950" s="63">
        <f t="shared" si="903"/>
        <v>145.53842854939467</v>
      </c>
      <c r="BG5950" s="63">
        <f t="shared" si="904"/>
        <v>5.8215371159757918</v>
      </c>
      <c r="BH5950" s="63">
        <f t="shared" si="905"/>
        <v>5.8215377659757914</v>
      </c>
      <c r="BI5950" s="109">
        <f t="shared" si="907"/>
        <v>178320000</v>
      </c>
      <c r="BJ5950" s="203">
        <f t="shared" si="906"/>
        <v>3.8266942834247373E+24</v>
      </c>
    </row>
    <row r="5951" spans="53:62" s="174" customFormat="1" x14ac:dyDescent="0.35">
      <c r="BA5951" s="177">
        <v>5945</v>
      </c>
      <c r="BB5951" s="202">
        <f t="shared" si="899"/>
        <v>297250000</v>
      </c>
      <c r="BC5951" s="63">
        <f t="shared" si="900"/>
        <v>6989.343005704668</v>
      </c>
      <c r="BD5951" s="63">
        <f t="shared" si="901"/>
        <v>6989.3430057124715</v>
      </c>
      <c r="BE5951" s="63">
        <f t="shared" si="902"/>
        <v>145.53842789939466</v>
      </c>
      <c r="BF5951" s="63">
        <f t="shared" si="903"/>
        <v>145.53842854939467</v>
      </c>
      <c r="BG5951" s="63">
        <f t="shared" si="904"/>
        <v>5.8215371159757918</v>
      </c>
      <c r="BH5951" s="63">
        <f t="shared" si="905"/>
        <v>5.8215377659757914</v>
      </c>
      <c r="BI5951" s="109">
        <f t="shared" si="907"/>
        <v>178350000</v>
      </c>
      <c r="BJ5951" s="203">
        <f t="shared" si="906"/>
        <v>3.8268646438545384E+24</v>
      </c>
    </row>
    <row r="5952" spans="53:62" s="174" customFormat="1" x14ac:dyDescent="0.35">
      <c r="BA5952" s="177">
        <v>5946</v>
      </c>
      <c r="BB5952" s="202">
        <f t="shared" si="899"/>
        <v>297300000</v>
      </c>
      <c r="BC5952" s="63">
        <f t="shared" si="900"/>
        <v>6990.5115860177548</v>
      </c>
      <c r="BD5952" s="63">
        <f t="shared" si="901"/>
        <v>6990.511586025561</v>
      </c>
      <c r="BE5952" s="63">
        <f t="shared" si="902"/>
        <v>145.53842789939466</v>
      </c>
      <c r="BF5952" s="63">
        <f t="shared" si="903"/>
        <v>145.53842854939467</v>
      </c>
      <c r="BG5952" s="63">
        <f t="shared" si="904"/>
        <v>5.8215371159757918</v>
      </c>
      <c r="BH5952" s="63">
        <f t="shared" si="905"/>
        <v>5.8215377659757914</v>
      </c>
      <c r="BI5952" s="109">
        <f t="shared" si="907"/>
        <v>178380000</v>
      </c>
      <c r="BJ5952" s="203">
        <f t="shared" si="906"/>
        <v>3.827034939742439E+24</v>
      </c>
    </row>
    <row r="5953" spans="53:62" s="174" customFormat="1" x14ac:dyDescent="0.35">
      <c r="BA5953" s="177">
        <v>5947</v>
      </c>
      <c r="BB5953" s="202">
        <f t="shared" si="899"/>
        <v>297350000</v>
      </c>
      <c r="BC5953" s="63">
        <f t="shared" si="900"/>
        <v>6991.6801639565874</v>
      </c>
      <c r="BD5953" s="63">
        <f t="shared" si="901"/>
        <v>6991.6801639643927</v>
      </c>
      <c r="BE5953" s="63">
        <f t="shared" si="902"/>
        <v>145.53842789939466</v>
      </c>
      <c r="BF5953" s="63">
        <f t="shared" si="903"/>
        <v>145.53842854939467</v>
      </c>
      <c r="BG5953" s="63">
        <f t="shared" si="904"/>
        <v>5.8215371159757918</v>
      </c>
      <c r="BH5953" s="63">
        <f t="shared" si="905"/>
        <v>5.8215377659757914</v>
      </c>
      <c r="BI5953" s="109">
        <f t="shared" si="907"/>
        <v>178410000</v>
      </c>
      <c r="BJ5953" s="203">
        <f t="shared" si="906"/>
        <v>3.8272051711128914E+24</v>
      </c>
    </row>
    <row r="5954" spans="53:62" s="174" customFormat="1" x14ac:dyDescent="0.35">
      <c r="BA5954" s="177">
        <v>5948</v>
      </c>
      <c r="BB5954" s="202">
        <f t="shared" si="899"/>
        <v>297400000</v>
      </c>
      <c r="BC5954" s="63">
        <f t="shared" si="900"/>
        <v>6992.8487395212242</v>
      </c>
      <c r="BD5954" s="63">
        <f t="shared" si="901"/>
        <v>6992.8487395290313</v>
      </c>
      <c r="BE5954" s="63">
        <f t="shared" si="902"/>
        <v>145.53842789939466</v>
      </c>
      <c r="BF5954" s="63">
        <f t="shared" si="903"/>
        <v>145.53842854939467</v>
      </c>
      <c r="BG5954" s="63">
        <f t="shared" si="904"/>
        <v>5.8215371159757918</v>
      </c>
      <c r="BH5954" s="63">
        <f t="shared" si="905"/>
        <v>5.8215377659757914</v>
      </c>
      <c r="BI5954" s="109">
        <f t="shared" si="907"/>
        <v>178440000</v>
      </c>
      <c r="BJ5954" s="203">
        <f t="shared" si="906"/>
        <v>3.8273753379903381E+24</v>
      </c>
    </row>
    <row r="5955" spans="53:62" s="174" customFormat="1" x14ac:dyDescent="0.35">
      <c r="BA5955" s="177">
        <v>5949</v>
      </c>
      <c r="BB5955" s="202">
        <f t="shared" si="899"/>
        <v>297450000</v>
      </c>
      <c r="BC5955" s="63">
        <f t="shared" si="900"/>
        <v>6994.0173127116032</v>
      </c>
      <c r="BD5955" s="63">
        <f t="shared" si="901"/>
        <v>6994.0173127194112</v>
      </c>
      <c r="BE5955" s="63">
        <f t="shared" si="902"/>
        <v>145.53842789939466</v>
      </c>
      <c r="BF5955" s="63">
        <f t="shared" si="903"/>
        <v>145.53842854939467</v>
      </c>
      <c r="BG5955" s="63">
        <f t="shared" si="904"/>
        <v>5.8215371159757918</v>
      </c>
      <c r="BH5955" s="63">
        <f t="shared" si="905"/>
        <v>5.8215377659757914</v>
      </c>
      <c r="BI5955" s="109">
        <f t="shared" si="907"/>
        <v>178470000</v>
      </c>
      <c r="BJ5955" s="203">
        <f t="shared" si="906"/>
        <v>3.8275454403992134E+24</v>
      </c>
    </row>
    <row r="5956" spans="53:62" s="174" customFormat="1" x14ac:dyDescent="0.35">
      <c r="BA5956" s="177">
        <v>5950</v>
      </c>
      <c r="BB5956" s="202">
        <f t="shared" si="899"/>
        <v>297500000</v>
      </c>
      <c r="BC5956" s="63">
        <f t="shared" si="900"/>
        <v>6995.1858835277217</v>
      </c>
      <c r="BD5956" s="63">
        <f t="shared" si="901"/>
        <v>6995.1858835355333</v>
      </c>
      <c r="BE5956" s="63">
        <f t="shared" si="902"/>
        <v>145.53842789939466</v>
      </c>
      <c r="BF5956" s="63">
        <f t="shared" si="903"/>
        <v>145.53842854939467</v>
      </c>
      <c r="BG5956" s="63">
        <f t="shared" si="904"/>
        <v>5.8215371159757918</v>
      </c>
      <c r="BH5956" s="63">
        <f t="shared" si="905"/>
        <v>5.8215377659757914</v>
      </c>
      <c r="BI5956" s="109">
        <f t="shared" si="907"/>
        <v>178500000</v>
      </c>
      <c r="BJ5956" s="203">
        <f t="shared" si="906"/>
        <v>3.827715478363941E+24</v>
      </c>
    </row>
    <row r="5957" spans="53:62" s="174" customFormat="1" x14ac:dyDescent="0.35">
      <c r="BA5957" s="177">
        <v>5951</v>
      </c>
      <c r="BB5957" s="202">
        <f t="shared" si="899"/>
        <v>297550000</v>
      </c>
      <c r="BC5957" s="63">
        <f t="shared" si="900"/>
        <v>6996.3544519696507</v>
      </c>
      <c r="BD5957" s="63">
        <f t="shared" si="901"/>
        <v>6996.3544519774614</v>
      </c>
      <c r="BE5957" s="63">
        <f t="shared" si="902"/>
        <v>145.53842789939466</v>
      </c>
      <c r="BF5957" s="63">
        <f t="shared" si="903"/>
        <v>145.53842854939467</v>
      </c>
      <c r="BG5957" s="63">
        <f t="shared" si="904"/>
        <v>5.8215371159757918</v>
      </c>
      <c r="BH5957" s="63">
        <f t="shared" si="905"/>
        <v>5.8215377659757914</v>
      </c>
      <c r="BI5957" s="109">
        <f t="shared" si="907"/>
        <v>178530000</v>
      </c>
      <c r="BJ5957" s="203">
        <f t="shared" si="906"/>
        <v>3.8278854519089357E+24</v>
      </c>
    </row>
    <row r="5958" spans="53:62" s="174" customFormat="1" x14ac:dyDescent="0.35">
      <c r="BA5958" s="177">
        <v>5952</v>
      </c>
      <c r="BB5958" s="202">
        <f t="shared" ref="BB5958:BB6021" si="908">BA5958*50000</f>
        <v>297600000</v>
      </c>
      <c r="BC5958" s="63">
        <f t="shared" ref="BC5958:BC6021" si="909">($F$5+$F$6+$F$7+$F$8+$F$9)*(1-EXP(-$F$20*(1-$DC$6%)*BB5958/(2*$F$17)))*$F$25*$F$1*10^3*11600/($F$20*(1-$DC$6%))</f>
        <v>6997.5230180373819</v>
      </c>
      <c r="BD5958" s="63">
        <f t="shared" ref="BD5958:BD6021" si="910">($F$25*$F$1*10^3*11600*($F$5+$F$6+$F$7+$F$8+$F$9)/($F$27*$F$29*(1-$DC$6%))+$F$28/$F$27)*(1-EXP(-$F$27*$F$29*(1-$DC$6%)*BB5958/(2*$F$17)))</f>
        <v>6997.5230180451954</v>
      </c>
      <c r="BE5958" s="63">
        <f t="shared" ref="BE5958:BE6021" si="911">($F$5+$F$6+$F$7+$F$8+$F$9)*(1-EXP(-$F$20*(1-$DC$5%)*BB5958/(2*$F$17)))*$F$25*$F$1*10^3*11600/($F$20*(1-$DC$5%))</f>
        <v>145.53842789939466</v>
      </c>
      <c r="BF5958" s="63">
        <f t="shared" ref="BF5958:BF6021" si="912">($F$25*$F$1*10^3*11600*($F$5+$F$6+$F$7+$F$8+$F$9)/($F$27*$F$29*(1-$DC$5%))+$F$28/$F$27)*(1-EXP(-$F$27*$F$29*(1-$DC$5%)*BB5958/(2*$F$17)))</f>
        <v>145.53842854939467</v>
      </c>
      <c r="BG5958" s="63">
        <f t="shared" ref="BG5958:BG6021" si="913">($F$5+$F$6+$F$7+$F$8+$F$9)*(1-EXP(-$F$20*(1-$DC$4%)*BB5958/(2*$F$17)))*$F$25*$F$1*10^3*11600/($F$20*(1-$DC$4%))</f>
        <v>5.8215371159757918</v>
      </c>
      <c r="BH5958" s="63">
        <f t="shared" ref="BH5958:BH6021" si="914">($F$25*$F$1*10^3*11600*($F$5+$F$6+$F$7+$F$8+$F$9)/($F$27*$F$29*(1-$DC$4%))+$F$28/$F$27)*(1-EXP(-$F$27*$F$29*(1-$DC$4%)*BB5958/(2*$F$17)))</f>
        <v>5.8215377659757914</v>
      </c>
      <c r="BI5958" s="109">
        <f t="shared" si="907"/>
        <v>178560000</v>
      </c>
      <c r="BJ5958" s="203">
        <f t="shared" ref="BJ5958:BJ6021" si="915">($F$17/($F$20*(1-$F$19%)))*($F$5+$F$6+$F$7+$F$8+$F$9)*(1-EXP(-$F$20*(1-$F$19%)*BI5958/(2*$F$17)))+$F$17/($F$25*1000)*$F$11*EXP(-$F$20*(1-$F$19%)*BI5958/(2*$F$17))</f>
        <v>3.8280553610586032E+24</v>
      </c>
    </row>
    <row r="5959" spans="53:62" s="174" customFormat="1" x14ac:dyDescent="0.35">
      <c r="BA5959" s="177">
        <v>5953</v>
      </c>
      <c r="BB5959" s="202">
        <f t="shared" si="908"/>
        <v>297650000</v>
      </c>
      <c r="BC5959" s="63">
        <f t="shared" si="909"/>
        <v>6998.6915817308573</v>
      </c>
      <c r="BD5959" s="63">
        <f t="shared" si="910"/>
        <v>6998.6915817386725</v>
      </c>
      <c r="BE5959" s="63">
        <f t="shared" si="911"/>
        <v>145.53842789939466</v>
      </c>
      <c r="BF5959" s="63">
        <f t="shared" si="912"/>
        <v>145.53842854939467</v>
      </c>
      <c r="BG5959" s="63">
        <f t="shared" si="913"/>
        <v>5.8215371159757918</v>
      </c>
      <c r="BH5959" s="63">
        <f t="shared" si="914"/>
        <v>5.8215377659757914</v>
      </c>
      <c r="BI5959" s="109">
        <f t="shared" ref="BI5959:BI6022" si="916">BA5959*30000</f>
        <v>178590000</v>
      </c>
      <c r="BJ5959" s="203">
        <f t="shared" si="915"/>
        <v>3.8282252058373403E+24</v>
      </c>
    </row>
    <row r="5960" spans="53:62" s="174" customFormat="1" x14ac:dyDescent="0.35">
      <c r="BA5960" s="177">
        <v>5954</v>
      </c>
      <c r="BB5960" s="202">
        <f t="shared" si="908"/>
        <v>297700000</v>
      </c>
      <c r="BC5960" s="63">
        <f t="shared" si="909"/>
        <v>6999.8601430501394</v>
      </c>
      <c r="BD5960" s="63">
        <f t="shared" si="910"/>
        <v>6999.8601430579547</v>
      </c>
      <c r="BE5960" s="63">
        <f t="shared" si="911"/>
        <v>145.53842789939466</v>
      </c>
      <c r="BF5960" s="63">
        <f t="shared" si="912"/>
        <v>145.53842854939467</v>
      </c>
      <c r="BG5960" s="63">
        <f t="shared" si="913"/>
        <v>5.8215371159757918</v>
      </c>
      <c r="BH5960" s="63">
        <f t="shared" si="914"/>
        <v>5.8215377659757914</v>
      </c>
      <c r="BI5960" s="109">
        <f t="shared" si="916"/>
        <v>178620000</v>
      </c>
      <c r="BJ5960" s="203">
        <f t="shared" si="915"/>
        <v>3.8283949862695346E+24</v>
      </c>
    </row>
    <row r="5961" spans="53:62" s="174" customFormat="1" x14ac:dyDescent="0.35">
      <c r="BA5961" s="177">
        <v>5955</v>
      </c>
      <c r="BB5961" s="202">
        <f t="shared" si="908"/>
        <v>297750000</v>
      </c>
      <c r="BC5961" s="63">
        <f t="shared" si="909"/>
        <v>7001.0287019952293</v>
      </c>
      <c r="BD5961" s="63">
        <f t="shared" si="910"/>
        <v>7001.0287020030446</v>
      </c>
      <c r="BE5961" s="63">
        <f t="shared" si="911"/>
        <v>145.53842789939466</v>
      </c>
      <c r="BF5961" s="63">
        <f t="shared" si="912"/>
        <v>145.53842854939467</v>
      </c>
      <c r="BG5961" s="63">
        <f t="shared" si="913"/>
        <v>5.8215371159757918</v>
      </c>
      <c r="BH5961" s="63">
        <f t="shared" si="914"/>
        <v>5.8215377659757914</v>
      </c>
      <c r="BI5961" s="109">
        <f t="shared" si="916"/>
        <v>178650000</v>
      </c>
      <c r="BJ5961" s="203">
        <f t="shared" si="915"/>
        <v>3.8285647023795632E+24</v>
      </c>
    </row>
    <row r="5962" spans="53:62" s="174" customFormat="1" x14ac:dyDescent="0.35">
      <c r="BA5962" s="177">
        <v>5956</v>
      </c>
      <c r="BB5962" s="202">
        <f t="shared" si="908"/>
        <v>297800000</v>
      </c>
      <c r="BC5962" s="63">
        <f t="shared" si="909"/>
        <v>7002.1972585661206</v>
      </c>
      <c r="BD5962" s="63">
        <f t="shared" si="910"/>
        <v>7002.1972585739404</v>
      </c>
      <c r="BE5962" s="63">
        <f t="shared" si="911"/>
        <v>145.53842789939466</v>
      </c>
      <c r="BF5962" s="63">
        <f t="shared" si="912"/>
        <v>145.53842854939467</v>
      </c>
      <c r="BG5962" s="63">
        <f t="shared" si="913"/>
        <v>5.8215371159757918</v>
      </c>
      <c r="BH5962" s="63">
        <f t="shared" si="914"/>
        <v>5.8215377659757914</v>
      </c>
      <c r="BI5962" s="109">
        <f t="shared" si="916"/>
        <v>178680000</v>
      </c>
      <c r="BJ5962" s="203">
        <f t="shared" si="915"/>
        <v>3.8287343541917956E+24</v>
      </c>
    </row>
    <row r="5963" spans="53:62" s="174" customFormat="1" x14ac:dyDescent="0.35">
      <c r="BA5963" s="177">
        <v>5957</v>
      </c>
      <c r="BB5963" s="202">
        <f t="shared" si="908"/>
        <v>297850000</v>
      </c>
      <c r="BC5963" s="63">
        <f t="shared" si="909"/>
        <v>7003.3658127628232</v>
      </c>
      <c r="BD5963" s="63">
        <f t="shared" si="910"/>
        <v>7003.3658127706422</v>
      </c>
      <c r="BE5963" s="63">
        <f t="shared" si="911"/>
        <v>145.53842789939466</v>
      </c>
      <c r="BF5963" s="63">
        <f t="shared" si="912"/>
        <v>145.53842854939467</v>
      </c>
      <c r="BG5963" s="63">
        <f t="shared" si="913"/>
        <v>5.8215371159757918</v>
      </c>
      <c r="BH5963" s="63">
        <f t="shared" si="914"/>
        <v>5.8215377659757914</v>
      </c>
      <c r="BI5963" s="109">
        <f t="shared" si="916"/>
        <v>178710000</v>
      </c>
      <c r="BJ5963" s="203">
        <f t="shared" si="915"/>
        <v>3.8289039417305909E+24</v>
      </c>
    </row>
    <row r="5964" spans="53:62" s="174" customFormat="1" x14ac:dyDescent="0.35">
      <c r="BA5964" s="177">
        <v>5958</v>
      </c>
      <c r="BB5964" s="202">
        <f t="shared" si="908"/>
        <v>297900000</v>
      </c>
      <c r="BC5964" s="63">
        <f t="shared" si="909"/>
        <v>7004.5343645852654</v>
      </c>
      <c r="BD5964" s="63">
        <f t="shared" si="910"/>
        <v>7004.5343645930861</v>
      </c>
      <c r="BE5964" s="63">
        <f t="shared" si="911"/>
        <v>145.53842789939466</v>
      </c>
      <c r="BF5964" s="63">
        <f t="shared" si="912"/>
        <v>145.53842854939467</v>
      </c>
      <c r="BG5964" s="63">
        <f t="shared" si="913"/>
        <v>5.8215371159757918</v>
      </c>
      <c r="BH5964" s="63">
        <f t="shared" si="914"/>
        <v>5.8215377659757914</v>
      </c>
      <c r="BI5964" s="109">
        <f t="shared" si="916"/>
        <v>178740000</v>
      </c>
      <c r="BJ5964" s="203">
        <f t="shared" si="915"/>
        <v>3.8290734650202998E+24</v>
      </c>
    </row>
    <row r="5965" spans="53:62" s="174" customFormat="1" x14ac:dyDescent="0.35">
      <c r="BA5965" s="177">
        <v>5959</v>
      </c>
      <c r="BB5965" s="202">
        <f t="shared" si="908"/>
        <v>297950000</v>
      </c>
      <c r="BC5965" s="63">
        <f t="shared" si="909"/>
        <v>7005.7029140335799</v>
      </c>
      <c r="BD5965" s="63">
        <f t="shared" si="910"/>
        <v>7005.7029140414015</v>
      </c>
      <c r="BE5965" s="63">
        <f t="shared" si="911"/>
        <v>145.53842789939466</v>
      </c>
      <c r="BF5965" s="63">
        <f t="shared" si="912"/>
        <v>145.53842854939467</v>
      </c>
      <c r="BG5965" s="63">
        <f t="shared" si="913"/>
        <v>5.8215371159757918</v>
      </c>
      <c r="BH5965" s="63">
        <f t="shared" si="914"/>
        <v>5.8215377659757914</v>
      </c>
      <c r="BI5965" s="109">
        <f t="shared" si="916"/>
        <v>178770000</v>
      </c>
      <c r="BJ5965" s="203">
        <f t="shared" si="915"/>
        <v>3.829242924085263E+24</v>
      </c>
    </row>
    <row r="5966" spans="53:62" s="174" customFormat="1" x14ac:dyDescent="0.35">
      <c r="BA5966" s="177">
        <v>5960</v>
      </c>
      <c r="BB5966" s="202">
        <f t="shared" si="908"/>
        <v>298000000</v>
      </c>
      <c r="BC5966" s="63">
        <f t="shared" si="909"/>
        <v>7006.8714611076994</v>
      </c>
      <c r="BD5966" s="63">
        <f t="shared" si="910"/>
        <v>7006.8714611155228</v>
      </c>
      <c r="BE5966" s="63">
        <f t="shared" si="911"/>
        <v>145.53842789939466</v>
      </c>
      <c r="BF5966" s="63">
        <f t="shared" si="912"/>
        <v>145.53842854939467</v>
      </c>
      <c r="BG5966" s="63">
        <f t="shared" si="913"/>
        <v>5.8215371159757918</v>
      </c>
      <c r="BH5966" s="63">
        <f t="shared" si="914"/>
        <v>5.8215377659757914</v>
      </c>
      <c r="BI5966" s="109">
        <f t="shared" si="916"/>
        <v>178800000</v>
      </c>
      <c r="BJ5966" s="203">
        <f t="shared" si="915"/>
        <v>3.8294123189498126E+24</v>
      </c>
    </row>
    <row r="5967" spans="53:62" s="174" customFormat="1" x14ac:dyDescent="0.35">
      <c r="BA5967" s="177">
        <v>5961</v>
      </c>
      <c r="BB5967" s="202">
        <f t="shared" si="908"/>
        <v>298050000</v>
      </c>
      <c r="BC5967" s="63">
        <f t="shared" si="909"/>
        <v>7008.0400058076902</v>
      </c>
      <c r="BD5967" s="63">
        <f t="shared" si="910"/>
        <v>7008.0400058155155</v>
      </c>
      <c r="BE5967" s="63">
        <f t="shared" si="911"/>
        <v>145.53842789939466</v>
      </c>
      <c r="BF5967" s="63">
        <f t="shared" si="912"/>
        <v>145.53842854939467</v>
      </c>
      <c r="BG5967" s="63">
        <f t="shared" si="913"/>
        <v>5.8215371159757918</v>
      </c>
      <c r="BH5967" s="63">
        <f t="shared" si="914"/>
        <v>5.8215377659757914</v>
      </c>
      <c r="BI5967" s="109">
        <f t="shared" si="916"/>
        <v>178830000</v>
      </c>
      <c r="BJ5967" s="203">
        <f t="shared" si="915"/>
        <v>3.8295816496382716E+24</v>
      </c>
    </row>
    <row r="5968" spans="53:62" s="174" customFormat="1" x14ac:dyDescent="0.35">
      <c r="BA5968" s="177">
        <v>5962</v>
      </c>
      <c r="BB5968" s="202">
        <f t="shared" si="908"/>
        <v>298100000</v>
      </c>
      <c r="BC5968" s="63">
        <f t="shared" si="909"/>
        <v>7009.2085481334898</v>
      </c>
      <c r="BD5968" s="63">
        <f t="shared" si="910"/>
        <v>7009.2085481413151</v>
      </c>
      <c r="BE5968" s="63">
        <f t="shared" si="911"/>
        <v>145.53842789939466</v>
      </c>
      <c r="BF5968" s="63">
        <f t="shared" si="912"/>
        <v>145.53842854939467</v>
      </c>
      <c r="BG5968" s="63">
        <f t="shared" si="913"/>
        <v>5.8215371159757918</v>
      </c>
      <c r="BH5968" s="63">
        <f t="shared" si="914"/>
        <v>5.8215377659757914</v>
      </c>
      <c r="BI5968" s="109">
        <f t="shared" si="916"/>
        <v>178860000</v>
      </c>
      <c r="BJ5968" s="203">
        <f t="shared" si="915"/>
        <v>3.8297509161749526E+24</v>
      </c>
    </row>
    <row r="5969" spans="53:62" s="174" customFormat="1" x14ac:dyDescent="0.35">
      <c r="BA5969" s="177">
        <v>5963</v>
      </c>
      <c r="BB5969" s="202">
        <f t="shared" si="908"/>
        <v>298150000</v>
      </c>
      <c r="BC5969" s="63">
        <f t="shared" si="909"/>
        <v>7010.3770880850934</v>
      </c>
      <c r="BD5969" s="63">
        <f t="shared" si="910"/>
        <v>7010.3770880929205</v>
      </c>
      <c r="BE5969" s="63">
        <f t="shared" si="911"/>
        <v>145.53842789939466</v>
      </c>
      <c r="BF5969" s="63">
        <f t="shared" si="912"/>
        <v>145.53842854939467</v>
      </c>
      <c r="BG5969" s="63">
        <f t="shared" si="913"/>
        <v>5.8215371159757918</v>
      </c>
      <c r="BH5969" s="63">
        <f t="shared" si="914"/>
        <v>5.8215377659757914</v>
      </c>
      <c r="BI5969" s="109">
        <f t="shared" si="916"/>
        <v>178890000</v>
      </c>
      <c r="BJ5969" s="203">
        <f t="shared" si="915"/>
        <v>3.8299201185841598E+24</v>
      </c>
    </row>
    <row r="5970" spans="53:62" s="174" customFormat="1" x14ac:dyDescent="0.35">
      <c r="BA5970" s="177">
        <v>5964</v>
      </c>
      <c r="BB5970" s="202">
        <f t="shared" si="908"/>
        <v>298200000</v>
      </c>
      <c r="BC5970" s="63">
        <f t="shared" si="909"/>
        <v>7011.5456256625694</v>
      </c>
      <c r="BD5970" s="63">
        <f t="shared" si="910"/>
        <v>7011.5456256703974</v>
      </c>
      <c r="BE5970" s="63">
        <f t="shared" si="911"/>
        <v>145.53842789939466</v>
      </c>
      <c r="BF5970" s="63">
        <f t="shared" si="912"/>
        <v>145.53842854939467</v>
      </c>
      <c r="BG5970" s="63">
        <f t="shared" si="913"/>
        <v>5.8215371159757918</v>
      </c>
      <c r="BH5970" s="63">
        <f t="shared" si="914"/>
        <v>5.8215377659757914</v>
      </c>
      <c r="BI5970" s="109">
        <f t="shared" si="916"/>
        <v>178920000</v>
      </c>
      <c r="BJ5970" s="203">
        <f t="shared" si="915"/>
        <v>3.8300892568901893E+24</v>
      </c>
    </row>
    <row r="5971" spans="53:62" s="174" customFormat="1" x14ac:dyDescent="0.35">
      <c r="BA5971" s="177">
        <v>5965</v>
      </c>
      <c r="BB5971" s="202">
        <f t="shared" si="908"/>
        <v>298250000</v>
      </c>
      <c r="BC5971" s="63">
        <f t="shared" si="909"/>
        <v>7012.7141608658512</v>
      </c>
      <c r="BD5971" s="63">
        <f t="shared" si="910"/>
        <v>7012.7141608736802</v>
      </c>
      <c r="BE5971" s="63">
        <f t="shared" si="911"/>
        <v>145.53842789939466</v>
      </c>
      <c r="BF5971" s="63">
        <f t="shared" si="912"/>
        <v>145.53842854939467</v>
      </c>
      <c r="BG5971" s="63">
        <f t="shared" si="913"/>
        <v>5.8215371159757918</v>
      </c>
      <c r="BH5971" s="63">
        <f t="shared" si="914"/>
        <v>5.8215377659757914</v>
      </c>
      <c r="BI5971" s="109">
        <f t="shared" si="916"/>
        <v>178950000</v>
      </c>
      <c r="BJ5971" s="203">
        <f t="shared" si="915"/>
        <v>3.8302583311173259E+24</v>
      </c>
    </row>
    <row r="5972" spans="53:62" s="174" customFormat="1" x14ac:dyDescent="0.35">
      <c r="BA5972" s="177">
        <v>5966</v>
      </c>
      <c r="BB5972" s="202">
        <f t="shared" si="908"/>
        <v>298300000</v>
      </c>
      <c r="BC5972" s="63">
        <f t="shared" si="909"/>
        <v>7013.8826936950027</v>
      </c>
      <c r="BD5972" s="63">
        <f t="shared" si="910"/>
        <v>7013.8826937028343</v>
      </c>
      <c r="BE5972" s="63">
        <f t="shared" si="911"/>
        <v>145.53842789939466</v>
      </c>
      <c r="BF5972" s="63">
        <f t="shared" si="912"/>
        <v>145.53842854939467</v>
      </c>
      <c r="BG5972" s="63">
        <f t="shared" si="913"/>
        <v>5.8215371159757918</v>
      </c>
      <c r="BH5972" s="63">
        <f t="shared" si="914"/>
        <v>5.8215377659757914</v>
      </c>
      <c r="BI5972" s="109">
        <f t="shared" si="916"/>
        <v>178980000</v>
      </c>
      <c r="BJ5972" s="203">
        <f t="shared" si="915"/>
        <v>3.830427341289847E+24</v>
      </c>
    </row>
    <row r="5973" spans="53:62" s="174" customFormat="1" x14ac:dyDescent="0.35">
      <c r="BA5973" s="177">
        <v>5967</v>
      </c>
      <c r="BB5973" s="202">
        <f t="shared" si="908"/>
        <v>298350000</v>
      </c>
      <c r="BC5973" s="63">
        <f t="shared" si="909"/>
        <v>7015.0512241499609</v>
      </c>
      <c r="BD5973" s="63">
        <f t="shared" si="910"/>
        <v>7015.0512241577944</v>
      </c>
      <c r="BE5973" s="63">
        <f t="shared" si="911"/>
        <v>145.53842789939466</v>
      </c>
      <c r="BF5973" s="63">
        <f t="shared" si="912"/>
        <v>145.53842854939467</v>
      </c>
      <c r="BG5973" s="63">
        <f t="shared" si="913"/>
        <v>5.8215371159757918</v>
      </c>
      <c r="BH5973" s="63">
        <f t="shared" si="914"/>
        <v>5.8215377659757914</v>
      </c>
      <c r="BI5973" s="109">
        <f t="shared" si="916"/>
        <v>179010000</v>
      </c>
      <c r="BJ5973" s="203">
        <f t="shared" si="915"/>
        <v>3.8305962874320195E+24</v>
      </c>
    </row>
    <row r="5974" spans="53:62" s="174" customFormat="1" x14ac:dyDescent="0.35">
      <c r="BA5974" s="177">
        <v>5968</v>
      </c>
      <c r="BB5974" s="202">
        <f t="shared" si="908"/>
        <v>298400000</v>
      </c>
      <c r="BC5974" s="63">
        <f t="shared" si="909"/>
        <v>7016.219752230857</v>
      </c>
      <c r="BD5974" s="63">
        <f t="shared" si="910"/>
        <v>7016.2197522386914</v>
      </c>
      <c r="BE5974" s="63">
        <f t="shared" si="911"/>
        <v>145.53842789939466</v>
      </c>
      <c r="BF5974" s="63">
        <f t="shared" si="912"/>
        <v>145.53842854939467</v>
      </c>
      <c r="BG5974" s="63">
        <f t="shared" si="913"/>
        <v>5.8215371159757918</v>
      </c>
      <c r="BH5974" s="63">
        <f t="shared" si="914"/>
        <v>5.8215377659757914</v>
      </c>
      <c r="BI5974" s="109">
        <f t="shared" si="916"/>
        <v>179040000</v>
      </c>
      <c r="BJ5974" s="203">
        <f t="shared" si="915"/>
        <v>3.8307651695681016E+24</v>
      </c>
    </row>
    <row r="5975" spans="53:62" s="174" customFormat="1" x14ac:dyDescent="0.35">
      <c r="BA5975" s="177">
        <v>5969</v>
      </c>
      <c r="BB5975" s="202">
        <f t="shared" si="908"/>
        <v>298450000</v>
      </c>
      <c r="BC5975" s="63">
        <f t="shared" si="909"/>
        <v>7017.3882779375599</v>
      </c>
      <c r="BD5975" s="63">
        <f t="shared" si="910"/>
        <v>7017.3882779453934</v>
      </c>
      <c r="BE5975" s="63">
        <f t="shared" si="911"/>
        <v>145.53842789939466</v>
      </c>
      <c r="BF5975" s="63">
        <f t="shared" si="912"/>
        <v>145.53842854939467</v>
      </c>
      <c r="BG5975" s="63">
        <f t="shared" si="913"/>
        <v>5.8215371159757918</v>
      </c>
      <c r="BH5975" s="63">
        <f t="shared" si="914"/>
        <v>5.8215377659757914</v>
      </c>
      <c r="BI5975" s="109">
        <f t="shared" si="916"/>
        <v>179070000</v>
      </c>
      <c r="BJ5975" s="203">
        <f t="shared" si="915"/>
        <v>3.8309339877223425E+24</v>
      </c>
    </row>
    <row r="5976" spans="53:62" s="174" customFormat="1" x14ac:dyDescent="0.35">
      <c r="BA5976" s="177">
        <v>5970</v>
      </c>
      <c r="BB5976" s="202">
        <f t="shared" si="908"/>
        <v>298500000</v>
      </c>
      <c r="BC5976" s="63">
        <f t="shared" si="909"/>
        <v>7018.556801270196</v>
      </c>
      <c r="BD5976" s="63">
        <f t="shared" si="910"/>
        <v>7018.5568012780323</v>
      </c>
      <c r="BE5976" s="63">
        <f t="shared" si="911"/>
        <v>145.53842789939466</v>
      </c>
      <c r="BF5976" s="63">
        <f t="shared" si="912"/>
        <v>145.53842854939467</v>
      </c>
      <c r="BG5976" s="63">
        <f t="shared" si="913"/>
        <v>5.8215371159757918</v>
      </c>
      <c r="BH5976" s="63">
        <f t="shared" si="914"/>
        <v>5.8215377659757914</v>
      </c>
      <c r="BI5976" s="109">
        <f t="shared" si="916"/>
        <v>179100000</v>
      </c>
      <c r="BJ5976" s="203">
        <f t="shared" si="915"/>
        <v>3.8311027419189826E+24</v>
      </c>
    </row>
    <row r="5977" spans="53:62" s="174" customFormat="1" x14ac:dyDescent="0.35">
      <c r="BA5977" s="177">
        <v>5971</v>
      </c>
      <c r="BB5977" s="202">
        <f t="shared" si="908"/>
        <v>298550000</v>
      </c>
      <c r="BC5977" s="63">
        <f t="shared" si="909"/>
        <v>7019.725322228639</v>
      </c>
      <c r="BD5977" s="63">
        <f t="shared" si="910"/>
        <v>7019.725322236477</v>
      </c>
      <c r="BE5977" s="63">
        <f t="shared" si="911"/>
        <v>145.53842789939466</v>
      </c>
      <c r="BF5977" s="63">
        <f t="shared" si="912"/>
        <v>145.53842854939467</v>
      </c>
      <c r="BG5977" s="63">
        <f t="shared" si="913"/>
        <v>5.8215371159757918</v>
      </c>
      <c r="BH5977" s="63">
        <f t="shared" si="914"/>
        <v>5.8215377659757914</v>
      </c>
      <c r="BI5977" s="109">
        <f t="shared" si="916"/>
        <v>179130000</v>
      </c>
      <c r="BJ5977" s="203">
        <f t="shared" si="915"/>
        <v>3.8312714321822508E+24</v>
      </c>
    </row>
    <row r="5978" spans="53:62" s="174" customFormat="1" x14ac:dyDescent="0.35">
      <c r="BA5978" s="177">
        <v>5972</v>
      </c>
      <c r="BB5978" s="202">
        <f t="shared" si="908"/>
        <v>298600000</v>
      </c>
      <c r="BC5978" s="63">
        <f t="shared" si="909"/>
        <v>7020.8938408129552</v>
      </c>
      <c r="BD5978" s="63">
        <f t="shared" si="910"/>
        <v>7020.8938408207932</v>
      </c>
      <c r="BE5978" s="63">
        <f t="shared" si="911"/>
        <v>145.53842789939466</v>
      </c>
      <c r="BF5978" s="63">
        <f t="shared" si="912"/>
        <v>145.53842854939467</v>
      </c>
      <c r="BG5978" s="63">
        <f t="shared" si="913"/>
        <v>5.8215371159757918</v>
      </c>
      <c r="BH5978" s="63">
        <f t="shared" si="914"/>
        <v>5.8215377659757914</v>
      </c>
      <c r="BI5978" s="109">
        <f t="shared" si="916"/>
        <v>179160000</v>
      </c>
      <c r="BJ5978" s="203">
        <f t="shared" si="915"/>
        <v>3.8314400585363702E+24</v>
      </c>
    </row>
    <row r="5979" spans="53:62" s="174" customFormat="1" x14ac:dyDescent="0.35">
      <c r="BA5979" s="177">
        <v>5973</v>
      </c>
      <c r="BB5979" s="202">
        <f t="shared" si="908"/>
        <v>298650000</v>
      </c>
      <c r="BC5979" s="63">
        <f t="shared" si="909"/>
        <v>7022.0623570232037</v>
      </c>
      <c r="BD5979" s="63">
        <f t="shared" si="910"/>
        <v>7022.0623570310445</v>
      </c>
      <c r="BE5979" s="63">
        <f t="shared" si="911"/>
        <v>145.53842789939466</v>
      </c>
      <c r="BF5979" s="63">
        <f t="shared" si="912"/>
        <v>145.53842854939467</v>
      </c>
      <c r="BG5979" s="63">
        <f t="shared" si="913"/>
        <v>5.8215371159757918</v>
      </c>
      <c r="BH5979" s="63">
        <f t="shared" si="914"/>
        <v>5.8215377659757914</v>
      </c>
      <c r="BI5979" s="109">
        <f t="shared" si="916"/>
        <v>179190000</v>
      </c>
      <c r="BJ5979" s="203">
        <f t="shared" si="915"/>
        <v>3.8316086210055526E+24</v>
      </c>
    </row>
    <row r="5980" spans="53:62" s="174" customFormat="1" x14ac:dyDescent="0.35">
      <c r="BA5980" s="177">
        <v>5974</v>
      </c>
      <c r="BB5980" s="202">
        <f t="shared" si="908"/>
        <v>298700000</v>
      </c>
      <c r="BC5980" s="63">
        <f t="shared" si="909"/>
        <v>7023.2308708593246</v>
      </c>
      <c r="BD5980" s="63">
        <f t="shared" si="910"/>
        <v>7023.2308708671671</v>
      </c>
      <c r="BE5980" s="63">
        <f t="shared" si="911"/>
        <v>145.53842789939466</v>
      </c>
      <c r="BF5980" s="63">
        <f t="shared" si="912"/>
        <v>145.53842854939467</v>
      </c>
      <c r="BG5980" s="63">
        <f t="shared" si="913"/>
        <v>5.8215371159757918</v>
      </c>
      <c r="BH5980" s="63">
        <f t="shared" si="914"/>
        <v>5.8215377659757914</v>
      </c>
      <c r="BI5980" s="109">
        <f t="shared" si="916"/>
        <v>179220000</v>
      </c>
      <c r="BJ5980" s="203">
        <f t="shared" si="915"/>
        <v>3.8317771196140012E+24</v>
      </c>
    </row>
    <row r="5981" spans="53:62" s="174" customFormat="1" x14ac:dyDescent="0.35">
      <c r="BA5981" s="177">
        <v>5975</v>
      </c>
      <c r="BB5981" s="202">
        <f t="shared" si="908"/>
        <v>298750000</v>
      </c>
      <c r="BC5981" s="63">
        <f t="shared" si="909"/>
        <v>7024.3993823213204</v>
      </c>
      <c r="BD5981" s="63">
        <f t="shared" si="910"/>
        <v>7024.3993823291612</v>
      </c>
      <c r="BE5981" s="63">
        <f t="shared" si="911"/>
        <v>145.53842789939466</v>
      </c>
      <c r="BF5981" s="63">
        <f t="shared" si="912"/>
        <v>145.53842854939467</v>
      </c>
      <c r="BG5981" s="63">
        <f t="shared" si="913"/>
        <v>5.8215371159757918</v>
      </c>
      <c r="BH5981" s="63">
        <f t="shared" si="914"/>
        <v>5.8215377659757914</v>
      </c>
      <c r="BI5981" s="109">
        <f t="shared" si="916"/>
        <v>179250000</v>
      </c>
      <c r="BJ5981" s="203">
        <f t="shared" si="915"/>
        <v>3.8319455543859102E+24</v>
      </c>
    </row>
    <row r="5982" spans="53:62" s="174" customFormat="1" x14ac:dyDescent="0.35">
      <c r="BA5982" s="177">
        <v>5976</v>
      </c>
      <c r="BB5982" s="202">
        <f t="shared" si="908"/>
        <v>298800000</v>
      </c>
      <c r="BC5982" s="63">
        <f t="shared" si="909"/>
        <v>7025.5678914092468</v>
      </c>
      <c r="BD5982" s="63">
        <f t="shared" si="910"/>
        <v>7025.5678914170903</v>
      </c>
      <c r="BE5982" s="63">
        <f t="shared" si="911"/>
        <v>145.53842789939466</v>
      </c>
      <c r="BF5982" s="63">
        <f t="shared" si="912"/>
        <v>145.53842854939467</v>
      </c>
      <c r="BG5982" s="63">
        <f t="shared" si="913"/>
        <v>5.8215371159757918</v>
      </c>
      <c r="BH5982" s="63">
        <f t="shared" si="914"/>
        <v>5.8215377659757914</v>
      </c>
      <c r="BI5982" s="109">
        <f t="shared" si="916"/>
        <v>179280000</v>
      </c>
      <c r="BJ5982" s="203">
        <f t="shared" si="915"/>
        <v>3.8321139253454638E+24</v>
      </c>
    </row>
    <row r="5983" spans="53:62" s="174" customFormat="1" x14ac:dyDescent="0.35">
      <c r="BA5983" s="177">
        <v>5977</v>
      </c>
      <c r="BB5983" s="202">
        <f t="shared" si="908"/>
        <v>298850000</v>
      </c>
      <c r="BC5983" s="63">
        <f t="shared" si="909"/>
        <v>7026.7363981230446</v>
      </c>
      <c r="BD5983" s="63">
        <f t="shared" si="910"/>
        <v>7026.7363981308908</v>
      </c>
      <c r="BE5983" s="63">
        <f t="shared" si="911"/>
        <v>145.53842789939466</v>
      </c>
      <c r="BF5983" s="63">
        <f t="shared" si="912"/>
        <v>145.53842854939467</v>
      </c>
      <c r="BG5983" s="63">
        <f t="shared" si="913"/>
        <v>5.8215371159757918</v>
      </c>
      <c r="BH5983" s="63">
        <f t="shared" si="914"/>
        <v>5.8215377659757914</v>
      </c>
      <c r="BI5983" s="109">
        <f t="shared" si="916"/>
        <v>179310000</v>
      </c>
      <c r="BJ5983" s="203">
        <f t="shared" si="915"/>
        <v>3.8322822325168375E+24</v>
      </c>
    </row>
    <row r="5984" spans="53:62" s="174" customFormat="1" x14ac:dyDescent="0.35">
      <c r="BA5984" s="177">
        <v>5978</v>
      </c>
      <c r="BB5984" s="202">
        <f t="shared" si="908"/>
        <v>298900000</v>
      </c>
      <c r="BC5984" s="63">
        <f t="shared" si="909"/>
        <v>7027.9049024627147</v>
      </c>
      <c r="BD5984" s="63">
        <f t="shared" si="910"/>
        <v>7027.9049024705628</v>
      </c>
      <c r="BE5984" s="63">
        <f t="shared" si="911"/>
        <v>145.53842789939466</v>
      </c>
      <c r="BF5984" s="63">
        <f t="shared" si="912"/>
        <v>145.53842854939467</v>
      </c>
      <c r="BG5984" s="63">
        <f t="shared" si="913"/>
        <v>5.8215371159757918</v>
      </c>
      <c r="BH5984" s="63">
        <f t="shared" si="914"/>
        <v>5.8215377659757914</v>
      </c>
      <c r="BI5984" s="109">
        <f t="shared" si="916"/>
        <v>179340000</v>
      </c>
      <c r="BJ5984" s="203">
        <f t="shared" si="915"/>
        <v>3.832450475924199E+24</v>
      </c>
    </row>
    <row r="5985" spans="53:62" s="174" customFormat="1" x14ac:dyDescent="0.35">
      <c r="BA5985" s="177">
        <v>5979</v>
      </c>
      <c r="BB5985" s="202">
        <f t="shared" si="908"/>
        <v>298950000</v>
      </c>
      <c r="BC5985" s="63">
        <f t="shared" si="909"/>
        <v>7029.0734044283863</v>
      </c>
      <c r="BD5985" s="63">
        <f t="shared" si="910"/>
        <v>7029.0734044362343</v>
      </c>
      <c r="BE5985" s="63">
        <f t="shared" si="911"/>
        <v>145.53842789939466</v>
      </c>
      <c r="BF5985" s="63">
        <f t="shared" si="912"/>
        <v>145.53842854939467</v>
      </c>
      <c r="BG5985" s="63">
        <f t="shared" si="913"/>
        <v>5.8215371159757918</v>
      </c>
      <c r="BH5985" s="63">
        <f t="shared" si="914"/>
        <v>5.8215377659757914</v>
      </c>
      <c r="BI5985" s="109">
        <f t="shared" si="916"/>
        <v>179370000</v>
      </c>
      <c r="BJ5985" s="203">
        <f t="shared" si="915"/>
        <v>3.8326186555917043E+24</v>
      </c>
    </row>
    <row r="5986" spans="53:62" s="174" customFormat="1" x14ac:dyDescent="0.35">
      <c r="BA5986" s="177">
        <v>5980</v>
      </c>
      <c r="BB5986" s="202">
        <f t="shared" si="908"/>
        <v>299000000</v>
      </c>
      <c r="BC5986" s="63">
        <f t="shared" si="909"/>
        <v>7030.2419040198638</v>
      </c>
      <c r="BD5986" s="63">
        <f t="shared" si="910"/>
        <v>7030.2419040277136</v>
      </c>
      <c r="BE5986" s="63">
        <f t="shared" si="911"/>
        <v>145.53842789939466</v>
      </c>
      <c r="BF5986" s="63">
        <f t="shared" si="912"/>
        <v>145.53842854939467</v>
      </c>
      <c r="BG5986" s="63">
        <f t="shared" si="913"/>
        <v>5.8215371159757918</v>
      </c>
      <c r="BH5986" s="63">
        <f t="shared" si="914"/>
        <v>5.8215377659757914</v>
      </c>
      <c r="BI5986" s="109">
        <f t="shared" si="916"/>
        <v>179400000</v>
      </c>
      <c r="BJ5986" s="203">
        <f t="shared" si="915"/>
        <v>3.8327867715435024E+24</v>
      </c>
    </row>
    <row r="5987" spans="53:62" s="174" customFormat="1" x14ac:dyDescent="0.35">
      <c r="BA5987" s="177">
        <v>5981</v>
      </c>
      <c r="BB5987" s="202">
        <f t="shared" si="908"/>
        <v>299050000</v>
      </c>
      <c r="BC5987" s="63">
        <f t="shared" si="909"/>
        <v>7031.4104012373427</v>
      </c>
      <c r="BD5987" s="63">
        <f t="shared" si="910"/>
        <v>7031.4104012451917</v>
      </c>
      <c r="BE5987" s="63">
        <f t="shared" si="911"/>
        <v>145.53842789939466</v>
      </c>
      <c r="BF5987" s="63">
        <f t="shared" si="912"/>
        <v>145.53842854939467</v>
      </c>
      <c r="BG5987" s="63">
        <f t="shared" si="913"/>
        <v>5.8215371159757918</v>
      </c>
      <c r="BH5987" s="63">
        <f t="shared" si="914"/>
        <v>5.8215377659757914</v>
      </c>
      <c r="BI5987" s="109">
        <f t="shared" si="916"/>
        <v>179430000</v>
      </c>
      <c r="BJ5987" s="203">
        <f t="shared" si="915"/>
        <v>3.832954823803732E+24</v>
      </c>
    </row>
    <row r="5988" spans="53:62" s="174" customFormat="1" x14ac:dyDescent="0.35">
      <c r="BA5988" s="177">
        <v>5982</v>
      </c>
      <c r="BB5988" s="202">
        <f t="shared" si="908"/>
        <v>299100000</v>
      </c>
      <c r="BC5988" s="63">
        <f t="shared" si="909"/>
        <v>7032.5788960807549</v>
      </c>
      <c r="BD5988" s="63">
        <f t="shared" si="910"/>
        <v>7032.5788960886066</v>
      </c>
      <c r="BE5988" s="63">
        <f t="shared" si="911"/>
        <v>145.53842789939466</v>
      </c>
      <c r="BF5988" s="63">
        <f t="shared" si="912"/>
        <v>145.53842854939467</v>
      </c>
      <c r="BG5988" s="63">
        <f t="shared" si="913"/>
        <v>5.8215371159757918</v>
      </c>
      <c r="BH5988" s="63">
        <f t="shared" si="914"/>
        <v>5.8215377659757914</v>
      </c>
      <c r="BI5988" s="109">
        <f t="shared" si="916"/>
        <v>179460000</v>
      </c>
      <c r="BJ5988" s="203">
        <f t="shared" si="915"/>
        <v>3.8331228123965223E+24</v>
      </c>
    </row>
    <row r="5989" spans="53:62" s="174" customFormat="1" x14ac:dyDescent="0.35">
      <c r="BA5989" s="177">
        <v>5983</v>
      </c>
      <c r="BB5989" s="202">
        <f t="shared" si="908"/>
        <v>299150000</v>
      </c>
      <c r="BC5989" s="63">
        <f t="shared" si="909"/>
        <v>7033.7473885500385</v>
      </c>
      <c r="BD5989" s="63">
        <f t="shared" si="910"/>
        <v>7033.747388557892</v>
      </c>
      <c r="BE5989" s="63">
        <f t="shared" si="911"/>
        <v>145.53842789939466</v>
      </c>
      <c r="BF5989" s="63">
        <f t="shared" si="912"/>
        <v>145.53842854939467</v>
      </c>
      <c r="BG5989" s="63">
        <f t="shared" si="913"/>
        <v>5.8215371159757918</v>
      </c>
      <c r="BH5989" s="63">
        <f t="shared" si="914"/>
        <v>5.8215377659757914</v>
      </c>
      <c r="BI5989" s="109">
        <f t="shared" si="916"/>
        <v>179490000</v>
      </c>
      <c r="BJ5989" s="203">
        <f t="shared" si="915"/>
        <v>3.8332907373459954E+24</v>
      </c>
    </row>
    <row r="5990" spans="53:62" s="174" customFormat="1" x14ac:dyDescent="0.35">
      <c r="BA5990" s="177">
        <v>5984</v>
      </c>
      <c r="BB5990" s="202">
        <f t="shared" si="908"/>
        <v>299200000</v>
      </c>
      <c r="BC5990" s="63">
        <f t="shared" si="909"/>
        <v>7034.9158786453236</v>
      </c>
      <c r="BD5990" s="63">
        <f t="shared" si="910"/>
        <v>7034.915878653178</v>
      </c>
      <c r="BE5990" s="63">
        <f t="shared" si="911"/>
        <v>145.53842789939466</v>
      </c>
      <c r="BF5990" s="63">
        <f t="shared" si="912"/>
        <v>145.53842854939467</v>
      </c>
      <c r="BG5990" s="63">
        <f t="shared" si="913"/>
        <v>5.8215371159757918</v>
      </c>
      <c r="BH5990" s="63">
        <f t="shared" si="914"/>
        <v>5.8215377659757914</v>
      </c>
      <c r="BI5990" s="109">
        <f t="shared" si="916"/>
        <v>179520000</v>
      </c>
      <c r="BJ5990" s="203">
        <f t="shared" si="915"/>
        <v>3.8334585986762618E+24</v>
      </c>
    </row>
    <row r="5991" spans="53:62" s="174" customFormat="1" x14ac:dyDescent="0.35">
      <c r="BA5991" s="177">
        <v>5985</v>
      </c>
      <c r="BB5991" s="202">
        <f t="shared" si="908"/>
        <v>299250000</v>
      </c>
      <c r="BC5991" s="63">
        <f t="shared" si="909"/>
        <v>7036.0843663664791</v>
      </c>
      <c r="BD5991" s="63">
        <f t="shared" si="910"/>
        <v>7036.0843663743344</v>
      </c>
      <c r="BE5991" s="63">
        <f t="shared" si="911"/>
        <v>145.53842789939466</v>
      </c>
      <c r="BF5991" s="63">
        <f t="shared" si="912"/>
        <v>145.53842854939467</v>
      </c>
      <c r="BG5991" s="63">
        <f t="shared" si="913"/>
        <v>5.8215371159757918</v>
      </c>
      <c r="BH5991" s="63">
        <f t="shared" si="914"/>
        <v>5.8215377659757914</v>
      </c>
      <c r="BI5991" s="109">
        <f t="shared" si="916"/>
        <v>179550000</v>
      </c>
      <c r="BJ5991" s="203">
        <f t="shared" si="915"/>
        <v>3.8336263964114246E+24</v>
      </c>
    </row>
    <row r="5992" spans="53:62" s="174" customFormat="1" x14ac:dyDescent="0.35">
      <c r="BA5992" s="177">
        <v>5986</v>
      </c>
      <c r="BB5992" s="202">
        <f t="shared" si="908"/>
        <v>299300000</v>
      </c>
      <c r="BC5992" s="63">
        <f t="shared" si="909"/>
        <v>7037.2528517136352</v>
      </c>
      <c r="BD5992" s="63">
        <f t="shared" si="910"/>
        <v>7037.2528517214923</v>
      </c>
      <c r="BE5992" s="63">
        <f t="shared" si="911"/>
        <v>145.53842789939466</v>
      </c>
      <c r="BF5992" s="63">
        <f t="shared" si="912"/>
        <v>145.53842854939467</v>
      </c>
      <c r="BG5992" s="63">
        <f t="shared" si="913"/>
        <v>5.8215371159757918</v>
      </c>
      <c r="BH5992" s="63">
        <f t="shared" si="914"/>
        <v>5.8215377659757914</v>
      </c>
      <c r="BI5992" s="109">
        <f t="shared" si="916"/>
        <v>179580000</v>
      </c>
      <c r="BJ5992" s="203">
        <f t="shared" si="915"/>
        <v>3.8337941305755766E+24</v>
      </c>
    </row>
    <row r="5993" spans="53:62" s="174" customFormat="1" x14ac:dyDescent="0.35">
      <c r="BA5993" s="177">
        <v>5987</v>
      </c>
      <c r="BB5993" s="202">
        <f t="shared" si="908"/>
        <v>299350000</v>
      </c>
      <c r="BC5993" s="63">
        <f t="shared" si="909"/>
        <v>7038.4213346867264</v>
      </c>
      <c r="BD5993" s="63">
        <f t="shared" si="910"/>
        <v>7038.4213346945853</v>
      </c>
      <c r="BE5993" s="63">
        <f t="shared" si="911"/>
        <v>145.53842789939466</v>
      </c>
      <c r="BF5993" s="63">
        <f t="shared" si="912"/>
        <v>145.53842854939467</v>
      </c>
      <c r="BG5993" s="63">
        <f t="shared" si="913"/>
        <v>5.8215371159757918</v>
      </c>
      <c r="BH5993" s="63">
        <f t="shared" si="914"/>
        <v>5.8215377659757914</v>
      </c>
      <c r="BI5993" s="109">
        <f t="shared" si="916"/>
        <v>179610000</v>
      </c>
      <c r="BJ5993" s="203">
        <f t="shared" si="915"/>
        <v>3.8339618011928023E+24</v>
      </c>
    </row>
    <row r="5994" spans="53:62" s="174" customFormat="1" x14ac:dyDescent="0.35">
      <c r="BA5994" s="177">
        <v>5988</v>
      </c>
      <c r="BB5994" s="202">
        <f t="shared" si="908"/>
        <v>299400000</v>
      </c>
      <c r="BC5994" s="63">
        <f t="shared" si="909"/>
        <v>7039.5898152857553</v>
      </c>
      <c r="BD5994" s="63">
        <f t="shared" si="910"/>
        <v>7039.5898152936143</v>
      </c>
      <c r="BE5994" s="63">
        <f t="shared" si="911"/>
        <v>145.53842789939466</v>
      </c>
      <c r="BF5994" s="63">
        <f t="shared" si="912"/>
        <v>145.53842854939467</v>
      </c>
      <c r="BG5994" s="63">
        <f t="shared" si="913"/>
        <v>5.8215371159757918</v>
      </c>
      <c r="BH5994" s="63">
        <f t="shared" si="914"/>
        <v>5.8215377659757914</v>
      </c>
      <c r="BI5994" s="109">
        <f t="shared" si="916"/>
        <v>179640000</v>
      </c>
      <c r="BJ5994" s="203">
        <f t="shared" si="915"/>
        <v>3.8341294082871766E+24</v>
      </c>
    </row>
    <row r="5995" spans="53:62" s="174" customFormat="1" x14ac:dyDescent="0.35">
      <c r="BA5995" s="177">
        <v>5989</v>
      </c>
      <c r="BB5995" s="202">
        <f t="shared" si="908"/>
        <v>299450000</v>
      </c>
      <c r="BC5995" s="63">
        <f t="shared" si="909"/>
        <v>7040.7582935107821</v>
      </c>
      <c r="BD5995" s="63">
        <f t="shared" si="910"/>
        <v>7040.7582935186429</v>
      </c>
      <c r="BE5995" s="63">
        <f t="shared" si="911"/>
        <v>145.53842789939466</v>
      </c>
      <c r="BF5995" s="63">
        <f t="shared" si="912"/>
        <v>145.53842854939467</v>
      </c>
      <c r="BG5995" s="63">
        <f t="shared" si="913"/>
        <v>5.8215371159757918</v>
      </c>
      <c r="BH5995" s="63">
        <f t="shared" si="914"/>
        <v>5.8215377659757914</v>
      </c>
      <c r="BI5995" s="109">
        <f t="shared" si="916"/>
        <v>179670000</v>
      </c>
      <c r="BJ5995" s="203">
        <f t="shared" si="915"/>
        <v>3.8342969518827658E+24</v>
      </c>
    </row>
    <row r="5996" spans="53:62" s="174" customFormat="1" x14ac:dyDescent="0.35">
      <c r="BA5996" s="177">
        <v>5990</v>
      </c>
      <c r="BB5996" s="202">
        <f t="shared" si="908"/>
        <v>299500000</v>
      </c>
      <c r="BC5996" s="63">
        <f t="shared" si="909"/>
        <v>7041.9267693617448</v>
      </c>
      <c r="BD5996" s="63">
        <f t="shared" si="910"/>
        <v>7041.9267693696074</v>
      </c>
      <c r="BE5996" s="63">
        <f t="shared" si="911"/>
        <v>145.53842789939466</v>
      </c>
      <c r="BF5996" s="63">
        <f t="shared" si="912"/>
        <v>145.53842854939467</v>
      </c>
      <c r="BG5996" s="63">
        <f t="shared" si="913"/>
        <v>5.8215371159757918</v>
      </c>
      <c r="BH5996" s="63">
        <f t="shared" si="914"/>
        <v>5.8215377659757914</v>
      </c>
      <c r="BI5996" s="109">
        <f t="shared" si="916"/>
        <v>179700000</v>
      </c>
      <c r="BJ5996" s="203">
        <f t="shared" si="915"/>
        <v>3.8344644320036266E+24</v>
      </c>
    </row>
    <row r="5997" spans="53:62" s="174" customFormat="1" x14ac:dyDescent="0.35">
      <c r="BA5997" s="177">
        <v>5991</v>
      </c>
      <c r="BB5997" s="202">
        <f t="shared" si="908"/>
        <v>299550000</v>
      </c>
      <c r="BC5997" s="63">
        <f t="shared" si="909"/>
        <v>7043.0952428386445</v>
      </c>
      <c r="BD5997" s="63">
        <f t="shared" si="910"/>
        <v>7043.095242846508</v>
      </c>
      <c r="BE5997" s="63">
        <f t="shared" si="911"/>
        <v>145.53842789939466</v>
      </c>
      <c r="BF5997" s="63">
        <f t="shared" si="912"/>
        <v>145.53842854939467</v>
      </c>
      <c r="BG5997" s="63">
        <f t="shared" si="913"/>
        <v>5.8215371159757918</v>
      </c>
      <c r="BH5997" s="63">
        <f t="shared" si="914"/>
        <v>5.8215377659757914</v>
      </c>
      <c r="BI5997" s="109">
        <f t="shared" si="916"/>
        <v>179730000</v>
      </c>
      <c r="BJ5997" s="203">
        <f t="shared" si="915"/>
        <v>3.8346318486738065E+24</v>
      </c>
    </row>
    <row r="5998" spans="53:62" s="174" customFormat="1" x14ac:dyDescent="0.35">
      <c r="BA5998" s="177">
        <v>5992</v>
      </c>
      <c r="BB5998" s="202">
        <f t="shared" si="908"/>
        <v>299600000</v>
      </c>
      <c r="BC5998" s="63">
        <f t="shared" si="909"/>
        <v>7044.2637139415428</v>
      </c>
      <c r="BD5998" s="63">
        <f t="shared" si="910"/>
        <v>7044.2637139494091</v>
      </c>
      <c r="BE5998" s="63">
        <f t="shared" si="911"/>
        <v>145.53842789939466</v>
      </c>
      <c r="BF5998" s="63">
        <f t="shared" si="912"/>
        <v>145.53842854939467</v>
      </c>
      <c r="BG5998" s="63">
        <f t="shared" si="913"/>
        <v>5.8215371159757918</v>
      </c>
      <c r="BH5998" s="63">
        <f t="shared" si="914"/>
        <v>5.8215377659757914</v>
      </c>
      <c r="BI5998" s="109">
        <f t="shared" si="916"/>
        <v>179760000</v>
      </c>
      <c r="BJ5998" s="203">
        <f t="shared" si="915"/>
        <v>3.8347992019173439E+24</v>
      </c>
    </row>
    <row r="5999" spans="53:62" s="174" customFormat="1" x14ac:dyDescent="0.35">
      <c r="BA5999" s="177">
        <v>5993</v>
      </c>
      <c r="BB5999" s="202">
        <f t="shared" si="908"/>
        <v>299650000</v>
      </c>
      <c r="BC5999" s="63">
        <f t="shared" si="909"/>
        <v>7045.4321826704436</v>
      </c>
      <c r="BD5999" s="63">
        <f t="shared" si="910"/>
        <v>7045.4321826783098</v>
      </c>
      <c r="BE5999" s="63">
        <f t="shared" si="911"/>
        <v>145.53842789939466</v>
      </c>
      <c r="BF5999" s="63">
        <f t="shared" si="912"/>
        <v>145.53842854939467</v>
      </c>
      <c r="BG5999" s="63">
        <f t="shared" si="913"/>
        <v>5.8215371159757918</v>
      </c>
      <c r="BH5999" s="63">
        <f t="shared" si="914"/>
        <v>5.8215377659757914</v>
      </c>
      <c r="BI5999" s="109">
        <f t="shared" si="916"/>
        <v>179790000</v>
      </c>
      <c r="BJ5999" s="203">
        <f t="shared" si="915"/>
        <v>3.8349664917582692E+24</v>
      </c>
    </row>
    <row r="6000" spans="53:62" s="174" customFormat="1" x14ac:dyDescent="0.35">
      <c r="BA6000" s="177">
        <v>5994</v>
      </c>
      <c r="BB6000" s="202">
        <f t="shared" si="908"/>
        <v>299700000</v>
      </c>
      <c r="BC6000" s="63">
        <f t="shared" si="909"/>
        <v>7046.600649025344</v>
      </c>
      <c r="BD6000" s="63">
        <f t="shared" si="910"/>
        <v>7046.6006490332111</v>
      </c>
      <c r="BE6000" s="63">
        <f t="shared" si="911"/>
        <v>145.53842789939466</v>
      </c>
      <c r="BF6000" s="63">
        <f t="shared" si="912"/>
        <v>145.53842854939467</v>
      </c>
      <c r="BG6000" s="63">
        <f t="shared" si="913"/>
        <v>5.8215371159757918</v>
      </c>
      <c r="BH6000" s="63">
        <f t="shared" si="914"/>
        <v>5.8215377659757914</v>
      </c>
      <c r="BI6000" s="109">
        <f t="shared" si="916"/>
        <v>179820000</v>
      </c>
      <c r="BJ6000" s="203">
        <f t="shared" si="915"/>
        <v>3.8351337182206018E+24</v>
      </c>
    </row>
    <row r="6001" spans="53:62" s="174" customFormat="1" x14ac:dyDescent="0.35">
      <c r="BA6001" s="177">
        <v>5995</v>
      </c>
      <c r="BB6001" s="202">
        <f t="shared" si="908"/>
        <v>299750000</v>
      </c>
      <c r="BC6001" s="63">
        <f t="shared" si="909"/>
        <v>7047.7691130061794</v>
      </c>
      <c r="BD6001" s="63">
        <f t="shared" si="910"/>
        <v>7047.7691130140483</v>
      </c>
      <c r="BE6001" s="63">
        <f t="shared" si="911"/>
        <v>145.53842789939466</v>
      </c>
      <c r="BF6001" s="63">
        <f t="shared" si="912"/>
        <v>145.53842854939467</v>
      </c>
      <c r="BG6001" s="63">
        <f t="shared" si="913"/>
        <v>5.8215371159757918</v>
      </c>
      <c r="BH6001" s="63">
        <f t="shared" si="914"/>
        <v>5.8215377659757914</v>
      </c>
      <c r="BI6001" s="109">
        <f t="shared" si="916"/>
        <v>179850000</v>
      </c>
      <c r="BJ6001" s="203">
        <f t="shared" si="915"/>
        <v>3.8353008813283535E+24</v>
      </c>
    </row>
    <row r="6002" spans="53:62" s="174" customFormat="1" x14ac:dyDescent="0.35">
      <c r="BA6002" s="177">
        <v>5996</v>
      </c>
      <c r="BB6002" s="202">
        <f t="shared" si="908"/>
        <v>299800000</v>
      </c>
      <c r="BC6002" s="63">
        <f t="shared" si="909"/>
        <v>7048.9375746130154</v>
      </c>
      <c r="BD6002" s="63">
        <f t="shared" si="910"/>
        <v>7048.9375746208862</v>
      </c>
      <c r="BE6002" s="63">
        <f t="shared" si="911"/>
        <v>145.53842789939466</v>
      </c>
      <c r="BF6002" s="63">
        <f t="shared" si="912"/>
        <v>145.53842854939467</v>
      </c>
      <c r="BG6002" s="63">
        <f t="shared" si="913"/>
        <v>5.8215371159757918</v>
      </c>
      <c r="BH6002" s="63">
        <f t="shared" si="914"/>
        <v>5.8215377659757914</v>
      </c>
      <c r="BI6002" s="109">
        <f t="shared" si="916"/>
        <v>179880000</v>
      </c>
      <c r="BJ6002" s="203">
        <f t="shared" si="915"/>
        <v>3.835467981105526E+24</v>
      </c>
    </row>
    <row r="6003" spans="53:62" s="174" customFormat="1" x14ac:dyDescent="0.35">
      <c r="BA6003" s="177">
        <v>5997</v>
      </c>
      <c r="BB6003" s="202">
        <f t="shared" si="908"/>
        <v>299850000</v>
      </c>
      <c r="BC6003" s="63">
        <f t="shared" si="909"/>
        <v>7050.1060338458547</v>
      </c>
      <c r="BD6003" s="63">
        <f t="shared" si="910"/>
        <v>7050.1060338537236</v>
      </c>
      <c r="BE6003" s="63">
        <f t="shared" si="911"/>
        <v>145.53842789939466</v>
      </c>
      <c r="BF6003" s="63">
        <f t="shared" si="912"/>
        <v>145.53842854939467</v>
      </c>
      <c r="BG6003" s="63">
        <f t="shared" si="913"/>
        <v>5.8215371159757918</v>
      </c>
      <c r="BH6003" s="63">
        <f t="shared" si="914"/>
        <v>5.8215377659757914</v>
      </c>
      <c r="BI6003" s="109">
        <f t="shared" si="916"/>
        <v>179910000</v>
      </c>
      <c r="BJ6003" s="203">
        <f t="shared" si="915"/>
        <v>3.8356350175761138E+24</v>
      </c>
    </row>
    <row r="6004" spans="53:62" s="174" customFormat="1" x14ac:dyDescent="0.35">
      <c r="BA6004" s="177">
        <v>5998</v>
      </c>
      <c r="BB6004" s="202">
        <f t="shared" si="908"/>
        <v>299900000</v>
      </c>
      <c r="BC6004" s="63">
        <f t="shared" si="909"/>
        <v>7051.2744907047536</v>
      </c>
      <c r="BD6004" s="63">
        <f t="shared" si="910"/>
        <v>7051.2744907126271</v>
      </c>
      <c r="BE6004" s="63">
        <f t="shared" si="911"/>
        <v>145.53842789939466</v>
      </c>
      <c r="BF6004" s="63">
        <f t="shared" si="912"/>
        <v>145.53842854939467</v>
      </c>
      <c r="BG6004" s="63">
        <f t="shared" si="913"/>
        <v>5.8215371159757918</v>
      </c>
      <c r="BH6004" s="63">
        <f t="shared" si="914"/>
        <v>5.8215377659757914</v>
      </c>
      <c r="BI6004" s="109">
        <f t="shared" si="916"/>
        <v>179940000</v>
      </c>
      <c r="BJ6004" s="203">
        <f t="shared" si="915"/>
        <v>3.8358019907640994E+24</v>
      </c>
    </row>
    <row r="6005" spans="53:62" s="174" customFormat="1" x14ac:dyDescent="0.35">
      <c r="BA6005" s="177">
        <v>5999</v>
      </c>
      <c r="BB6005" s="202">
        <f t="shared" si="908"/>
        <v>299950000</v>
      </c>
      <c r="BC6005" s="63">
        <f t="shared" si="909"/>
        <v>7052.4429451895903</v>
      </c>
      <c r="BD6005" s="63">
        <f t="shared" si="910"/>
        <v>7052.4429451974656</v>
      </c>
      <c r="BE6005" s="63">
        <f t="shared" si="911"/>
        <v>145.53842789939466</v>
      </c>
      <c r="BF6005" s="63">
        <f t="shared" si="912"/>
        <v>145.53842854939467</v>
      </c>
      <c r="BG6005" s="63">
        <f t="shared" si="913"/>
        <v>5.8215371159757918</v>
      </c>
      <c r="BH6005" s="63">
        <f t="shared" si="914"/>
        <v>5.8215377659757914</v>
      </c>
      <c r="BI6005" s="109">
        <f t="shared" si="916"/>
        <v>179970000</v>
      </c>
      <c r="BJ6005" s="203">
        <f t="shared" si="915"/>
        <v>3.8359689006934584E+24</v>
      </c>
    </row>
    <row r="6006" spans="53:62" s="174" customFormat="1" x14ac:dyDescent="0.35">
      <c r="BA6006" s="177">
        <v>6000</v>
      </c>
      <c r="BB6006" s="202">
        <f t="shared" si="908"/>
        <v>300000000</v>
      </c>
      <c r="BC6006" s="63">
        <f t="shared" si="909"/>
        <v>7053.6113973004931</v>
      </c>
      <c r="BD6006" s="63">
        <f t="shared" si="910"/>
        <v>7053.6113973083693</v>
      </c>
      <c r="BE6006" s="63">
        <f t="shared" si="911"/>
        <v>145.53842789939466</v>
      </c>
      <c r="BF6006" s="63">
        <f t="shared" si="912"/>
        <v>145.53842854939467</v>
      </c>
      <c r="BG6006" s="63">
        <f t="shared" si="913"/>
        <v>5.8215371159757918</v>
      </c>
      <c r="BH6006" s="63">
        <f t="shared" si="914"/>
        <v>5.8215377659757914</v>
      </c>
      <c r="BI6006" s="109">
        <f t="shared" si="916"/>
        <v>180000000</v>
      </c>
      <c r="BJ6006" s="203">
        <f t="shared" si="915"/>
        <v>3.8361357473881567E+24</v>
      </c>
    </row>
    <row r="6007" spans="53:62" s="174" customFormat="1" x14ac:dyDescent="0.35">
      <c r="BA6007" s="177">
        <v>6001</v>
      </c>
      <c r="BB6007" s="202">
        <f t="shared" si="908"/>
        <v>300050000</v>
      </c>
      <c r="BC6007" s="63">
        <f t="shared" si="909"/>
        <v>7054.7798470373964</v>
      </c>
      <c r="BD6007" s="63">
        <f t="shared" si="910"/>
        <v>7054.7798470452726</v>
      </c>
      <c r="BE6007" s="63">
        <f t="shared" si="911"/>
        <v>145.53842789939466</v>
      </c>
      <c r="BF6007" s="63">
        <f t="shared" si="912"/>
        <v>145.53842854939467</v>
      </c>
      <c r="BG6007" s="63">
        <f t="shared" si="913"/>
        <v>5.8215371159757918</v>
      </c>
      <c r="BH6007" s="63">
        <f t="shared" si="914"/>
        <v>5.8215377659757914</v>
      </c>
      <c r="BI6007" s="109">
        <f t="shared" si="916"/>
        <v>180030000</v>
      </c>
      <c r="BJ6007" s="203">
        <f t="shared" si="915"/>
        <v>3.8363025308721505E+24</v>
      </c>
    </row>
    <row r="6008" spans="53:62" s="174" customFormat="1" x14ac:dyDescent="0.35">
      <c r="BA6008" s="177">
        <v>6002</v>
      </c>
      <c r="BB6008" s="202">
        <f t="shared" si="908"/>
        <v>300100000</v>
      </c>
      <c r="BC6008" s="63">
        <f t="shared" si="909"/>
        <v>7055.9482944002984</v>
      </c>
      <c r="BD6008" s="63">
        <f t="shared" si="910"/>
        <v>7055.9482944081774</v>
      </c>
      <c r="BE6008" s="63">
        <f t="shared" si="911"/>
        <v>145.53842789939466</v>
      </c>
      <c r="BF6008" s="63">
        <f t="shared" si="912"/>
        <v>145.53842854939467</v>
      </c>
      <c r="BG6008" s="63">
        <f t="shared" si="913"/>
        <v>5.8215371159757918</v>
      </c>
      <c r="BH6008" s="63">
        <f t="shared" si="914"/>
        <v>5.8215377659757914</v>
      </c>
      <c r="BI6008" s="109">
        <f t="shared" si="916"/>
        <v>180060000</v>
      </c>
      <c r="BJ6008" s="203">
        <f t="shared" si="915"/>
        <v>3.8364692511693876E+24</v>
      </c>
    </row>
    <row r="6009" spans="53:62" s="174" customFormat="1" x14ac:dyDescent="0.35">
      <c r="BA6009" s="177">
        <v>6003</v>
      </c>
      <c r="BB6009" s="202">
        <f t="shared" si="908"/>
        <v>300150000</v>
      </c>
      <c r="BC6009" s="63">
        <f t="shared" si="909"/>
        <v>7057.1167393892019</v>
      </c>
      <c r="BD6009" s="63">
        <f t="shared" si="910"/>
        <v>7057.1167393970818</v>
      </c>
      <c r="BE6009" s="63">
        <f t="shared" si="911"/>
        <v>145.53842789939466</v>
      </c>
      <c r="BF6009" s="63">
        <f t="shared" si="912"/>
        <v>145.53842854939467</v>
      </c>
      <c r="BG6009" s="63">
        <f t="shared" si="913"/>
        <v>5.8215371159757918</v>
      </c>
      <c r="BH6009" s="63">
        <f t="shared" si="914"/>
        <v>5.8215377659757914</v>
      </c>
      <c r="BI6009" s="109">
        <f t="shared" si="916"/>
        <v>180090000</v>
      </c>
      <c r="BJ6009" s="203">
        <f t="shared" si="915"/>
        <v>3.8366359083038076E+24</v>
      </c>
    </row>
    <row r="6010" spans="53:62" s="174" customFormat="1" x14ac:dyDescent="0.35">
      <c r="BA6010" s="177">
        <v>6004</v>
      </c>
      <c r="BB6010" s="202">
        <f t="shared" si="908"/>
        <v>300200000</v>
      </c>
      <c r="BC6010" s="63">
        <f t="shared" si="909"/>
        <v>7058.2851820041706</v>
      </c>
      <c r="BD6010" s="63">
        <f t="shared" si="910"/>
        <v>7058.2851820120513</v>
      </c>
      <c r="BE6010" s="63">
        <f t="shared" si="911"/>
        <v>145.53842789939466</v>
      </c>
      <c r="BF6010" s="63">
        <f t="shared" si="912"/>
        <v>145.53842854939467</v>
      </c>
      <c r="BG6010" s="63">
        <f t="shared" si="913"/>
        <v>5.8215371159757918</v>
      </c>
      <c r="BH6010" s="63">
        <f t="shared" si="914"/>
        <v>5.8215377659757914</v>
      </c>
      <c r="BI6010" s="109">
        <f t="shared" si="916"/>
        <v>180120000</v>
      </c>
      <c r="BJ6010" s="203">
        <f t="shared" si="915"/>
        <v>3.8368025022993387E+24</v>
      </c>
    </row>
    <row r="6011" spans="53:62" s="174" customFormat="1" x14ac:dyDescent="0.35">
      <c r="BA6011" s="177">
        <v>6005</v>
      </c>
      <c r="BB6011" s="202">
        <f t="shared" si="908"/>
        <v>300250000</v>
      </c>
      <c r="BC6011" s="63">
        <f t="shared" si="909"/>
        <v>7059.4536222452034</v>
      </c>
      <c r="BD6011" s="63">
        <f t="shared" si="910"/>
        <v>7059.4536222530851</v>
      </c>
      <c r="BE6011" s="63">
        <f t="shared" si="911"/>
        <v>145.53842789939466</v>
      </c>
      <c r="BF6011" s="63">
        <f t="shared" si="912"/>
        <v>145.53842854939467</v>
      </c>
      <c r="BG6011" s="63">
        <f t="shared" si="913"/>
        <v>5.8215371159757918</v>
      </c>
      <c r="BH6011" s="63">
        <f t="shared" si="914"/>
        <v>5.8215377659757914</v>
      </c>
      <c r="BI6011" s="109">
        <f t="shared" si="916"/>
        <v>180150000</v>
      </c>
      <c r="BJ6011" s="203">
        <f t="shared" si="915"/>
        <v>3.8369690331799023E+24</v>
      </c>
    </row>
    <row r="6012" spans="53:62" s="174" customFormat="1" x14ac:dyDescent="0.35">
      <c r="BA6012" s="177">
        <v>6006</v>
      </c>
      <c r="BB6012" s="202">
        <f t="shared" si="908"/>
        <v>300300000</v>
      </c>
      <c r="BC6012" s="63">
        <f t="shared" si="909"/>
        <v>7060.6220601122368</v>
      </c>
      <c r="BD6012" s="63">
        <f t="shared" si="910"/>
        <v>7060.6220601201203</v>
      </c>
      <c r="BE6012" s="63">
        <f t="shared" si="911"/>
        <v>145.53842789939466</v>
      </c>
      <c r="BF6012" s="63">
        <f t="shared" si="912"/>
        <v>145.53842854939467</v>
      </c>
      <c r="BG6012" s="63">
        <f t="shared" si="913"/>
        <v>5.8215371159757918</v>
      </c>
      <c r="BH6012" s="63">
        <f t="shared" si="914"/>
        <v>5.8215377659757914</v>
      </c>
      <c r="BI6012" s="109">
        <f t="shared" si="916"/>
        <v>180180000</v>
      </c>
      <c r="BJ6012" s="203">
        <f t="shared" si="915"/>
        <v>3.8371355009694096E+24</v>
      </c>
    </row>
    <row r="6013" spans="53:62" s="174" customFormat="1" x14ac:dyDescent="0.35">
      <c r="BA6013" s="177">
        <v>6007</v>
      </c>
      <c r="BB6013" s="202">
        <f t="shared" si="908"/>
        <v>300350000</v>
      </c>
      <c r="BC6013" s="63">
        <f t="shared" si="909"/>
        <v>7061.7904956053353</v>
      </c>
      <c r="BD6013" s="63">
        <f t="shared" si="910"/>
        <v>7061.7904956132197</v>
      </c>
      <c r="BE6013" s="63">
        <f t="shared" si="911"/>
        <v>145.53842789939466</v>
      </c>
      <c r="BF6013" s="63">
        <f t="shared" si="912"/>
        <v>145.53842854939467</v>
      </c>
      <c r="BG6013" s="63">
        <f t="shared" si="913"/>
        <v>5.8215371159757918</v>
      </c>
      <c r="BH6013" s="63">
        <f t="shared" si="914"/>
        <v>5.8215377659757914</v>
      </c>
      <c r="BI6013" s="109">
        <f t="shared" si="916"/>
        <v>180210000</v>
      </c>
      <c r="BJ6013" s="203">
        <f t="shared" si="915"/>
        <v>3.8373019056917632E+24</v>
      </c>
    </row>
    <row r="6014" spans="53:62" s="174" customFormat="1" x14ac:dyDescent="0.35">
      <c r="BA6014" s="177">
        <v>6008</v>
      </c>
      <c r="BB6014" s="202">
        <f t="shared" si="908"/>
        <v>300400000</v>
      </c>
      <c r="BC6014" s="63">
        <f t="shared" si="909"/>
        <v>7062.9589287245008</v>
      </c>
      <c r="BD6014" s="63">
        <f t="shared" si="910"/>
        <v>7062.9589287323852</v>
      </c>
      <c r="BE6014" s="63">
        <f t="shared" si="911"/>
        <v>145.53842789939466</v>
      </c>
      <c r="BF6014" s="63">
        <f t="shared" si="912"/>
        <v>145.53842854939467</v>
      </c>
      <c r="BG6014" s="63">
        <f t="shared" si="913"/>
        <v>5.8215371159757918</v>
      </c>
      <c r="BH6014" s="63">
        <f t="shared" si="914"/>
        <v>5.8215377659757914</v>
      </c>
      <c r="BI6014" s="109">
        <f t="shared" si="916"/>
        <v>180240000</v>
      </c>
      <c r="BJ6014" s="203">
        <f t="shared" si="915"/>
        <v>3.8374682473708559E+24</v>
      </c>
    </row>
    <row r="6015" spans="53:62" s="174" customFormat="1" x14ac:dyDescent="0.35">
      <c r="BA6015" s="177">
        <v>6009</v>
      </c>
      <c r="BB6015" s="202">
        <f t="shared" si="908"/>
        <v>300450000</v>
      </c>
      <c r="BC6015" s="63">
        <f t="shared" si="909"/>
        <v>7064.1273594697268</v>
      </c>
      <c r="BD6015" s="63">
        <f t="shared" si="910"/>
        <v>7064.1273594776148</v>
      </c>
      <c r="BE6015" s="63">
        <f t="shared" si="911"/>
        <v>145.53842789939466</v>
      </c>
      <c r="BF6015" s="63">
        <f t="shared" si="912"/>
        <v>145.53842854939467</v>
      </c>
      <c r="BG6015" s="63">
        <f t="shared" si="913"/>
        <v>5.8215371159757918</v>
      </c>
      <c r="BH6015" s="63">
        <f t="shared" si="914"/>
        <v>5.8215377659757914</v>
      </c>
      <c r="BI6015" s="109">
        <f t="shared" si="916"/>
        <v>180270000</v>
      </c>
      <c r="BJ6015" s="203">
        <f t="shared" si="915"/>
        <v>3.8376345260305715E+24</v>
      </c>
    </row>
    <row r="6016" spans="53:62" s="174" customFormat="1" x14ac:dyDescent="0.35">
      <c r="BA6016" s="177">
        <v>6010</v>
      </c>
      <c r="BB6016" s="202">
        <f t="shared" si="908"/>
        <v>300500000</v>
      </c>
      <c r="BC6016" s="63">
        <f t="shared" si="909"/>
        <v>7065.2957878409561</v>
      </c>
      <c r="BD6016" s="63">
        <f t="shared" si="910"/>
        <v>7065.2957878488442</v>
      </c>
      <c r="BE6016" s="63">
        <f t="shared" si="911"/>
        <v>145.53842789939466</v>
      </c>
      <c r="BF6016" s="63">
        <f t="shared" si="912"/>
        <v>145.53842854939467</v>
      </c>
      <c r="BG6016" s="63">
        <f t="shared" si="913"/>
        <v>5.8215371159757918</v>
      </c>
      <c r="BH6016" s="63">
        <f t="shared" si="914"/>
        <v>5.8215377659757914</v>
      </c>
      <c r="BI6016" s="109">
        <f t="shared" si="916"/>
        <v>180300000</v>
      </c>
      <c r="BJ6016" s="203">
        <f t="shared" si="915"/>
        <v>3.8378007416947864E+24</v>
      </c>
    </row>
    <row r="6017" spans="53:62" s="174" customFormat="1" x14ac:dyDescent="0.35">
      <c r="BA6017" s="177">
        <v>6011</v>
      </c>
      <c r="BB6017" s="202">
        <f t="shared" si="908"/>
        <v>300550000</v>
      </c>
      <c r="BC6017" s="63">
        <f t="shared" si="909"/>
        <v>7066.4642138383124</v>
      </c>
      <c r="BD6017" s="63">
        <f t="shared" si="910"/>
        <v>7066.4642138462041</v>
      </c>
      <c r="BE6017" s="63">
        <f t="shared" si="911"/>
        <v>145.53842789939466</v>
      </c>
      <c r="BF6017" s="63">
        <f t="shared" si="912"/>
        <v>145.53842854939467</v>
      </c>
      <c r="BG6017" s="63">
        <f t="shared" si="913"/>
        <v>5.8215371159757918</v>
      </c>
      <c r="BH6017" s="63">
        <f t="shared" si="914"/>
        <v>5.8215377659757914</v>
      </c>
      <c r="BI6017" s="109">
        <f t="shared" si="916"/>
        <v>180330000</v>
      </c>
      <c r="BJ6017" s="203">
        <f t="shared" si="915"/>
        <v>3.8379668943873665E+24</v>
      </c>
    </row>
    <row r="6018" spans="53:62" s="174" customFormat="1" x14ac:dyDescent="0.35">
      <c r="BA6018" s="177">
        <v>6012</v>
      </c>
      <c r="BB6018" s="202">
        <f t="shared" si="908"/>
        <v>300600000</v>
      </c>
      <c r="BC6018" s="63">
        <f t="shared" si="909"/>
        <v>7067.6326374617374</v>
      </c>
      <c r="BD6018" s="63">
        <f t="shared" si="910"/>
        <v>7067.6326374696291</v>
      </c>
      <c r="BE6018" s="63">
        <f t="shared" si="911"/>
        <v>145.53842789939466</v>
      </c>
      <c r="BF6018" s="63">
        <f t="shared" si="912"/>
        <v>145.53842854939467</v>
      </c>
      <c r="BG6018" s="63">
        <f t="shared" si="913"/>
        <v>5.8215371159757918</v>
      </c>
      <c r="BH6018" s="63">
        <f t="shared" si="914"/>
        <v>5.8215377659757914</v>
      </c>
      <c r="BI6018" s="109">
        <f t="shared" si="916"/>
        <v>180360000</v>
      </c>
      <c r="BJ6018" s="203">
        <f t="shared" si="915"/>
        <v>3.8381329841321688E+24</v>
      </c>
    </row>
    <row r="6019" spans="53:62" s="174" customFormat="1" x14ac:dyDescent="0.35">
      <c r="BA6019" s="177">
        <v>6013</v>
      </c>
      <c r="BB6019" s="202">
        <f t="shared" si="908"/>
        <v>300650000</v>
      </c>
      <c r="BC6019" s="63">
        <f t="shared" si="909"/>
        <v>7068.8010587112258</v>
      </c>
      <c r="BD6019" s="63">
        <f t="shared" si="910"/>
        <v>7068.8010587191184</v>
      </c>
      <c r="BE6019" s="63">
        <f t="shared" si="911"/>
        <v>145.53842789939466</v>
      </c>
      <c r="BF6019" s="63">
        <f t="shared" si="912"/>
        <v>145.53842854939467</v>
      </c>
      <c r="BG6019" s="63">
        <f t="shared" si="913"/>
        <v>5.8215371159757918</v>
      </c>
      <c r="BH6019" s="63">
        <f t="shared" si="914"/>
        <v>5.8215377659757914</v>
      </c>
      <c r="BI6019" s="109">
        <f t="shared" si="916"/>
        <v>180390000</v>
      </c>
      <c r="BJ6019" s="203">
        <f t="shared" si="915"/>
        <v>3.8382990109530406E+24</v>
      </c>
    </row>
    <row r="6020" spans="53:62" s="174" customFormat="1" x14ac:dyDescent="0.35">
      <c r="BA6020" s="177">
        <v>6014</v>
      </c>
      <c r="BB6020" s="202">
        <f t="shared" si="908"/>
        <v>300700000</v>
      </c>
      <c r="BC6020" s="63">
        <f t="shared" si="909"/>
        <v>7069.9694775867774</v>
      </c>
      <c r="BD6020" s="63">
        <f t="shared" si="910"/>
        <v>7069.9694775946728</v>
      </c>
      <c r="BE6020" s="63">
        <f t="shared" si="911"/>
        <v>145.53842789939466</v>
      </c>
      <c r="BF6020" s="63">
        <f t="shared" si="912"/>
        <v>145.53842854939467</v>
      </c>
      <c r="BG6020" s="63">
        <f t="shared" si="913"/>
        <v>5.8215371159757918</v>
      </c>
      <c r="BH6020" s="63">
        <f t="shared" si="914"/>
        <v>5.8215377659757914</v>
      </c>
      <c r="BI6020" s="109">
        <f t="shared" si="916"/>
        <v>180420000</v>
      </c>
      <c r="BJ6020" s="203">
        <f t="shared" si="915"/>
        <v>3.838464974873822E+24</v>
      </c>
    </row>
    <row r="6021" spans="53:62" s="174" customFormat="1" x14ac:dyDescent="0.35">
      <c r="BA6021" s="177">
        <v>6015</v>
      </c>
      <c r="BB6021" s="202">
        <f t="shared" si="908"/>
        <v>300750000</v>
      </c>
      <c r="BC6021" s="63">
        <f t="shared" si="909"/>
        <v>7071.137894088396</v>
      </c>
      <c r="BD6021" s="63">
        <f t="shared" si="910"/>
        <v>7071.1378940962923</v>
      </c>
      <c r="BE6021" s="63">
        <f t="shared" si="911"/>
        <v>145.53842789939466</v>
      </c>
      <c r="BF6021" s="63">
        <f t="shared" si="912"/>
        <v>145.53842854939467</v>
      </c>
      <c r="BG6021" s="63">
        <f t="shared" si="913"/>
        <v>5.8215371159757918</v>
      </c>
      <c r="BH6021" s="63">
        <f t="shared" si="914"/>
        <v>5.8215377659757914</v>
      </c>
      <c r="BI6021" s="109">
        <f t="shared" si="916"/>
        <v>180450000</v>
      </c>
      <c r="BJ6021" s="203">
        <f t="shared" si="915"/>
        <v>3.8386308759183423E+24</v>
      </c>
    </row>
    <row r="6022" spans="53:62" s="174" customFormat="1" x14ac:dyDescent="0.35">
      <c r="BA6022" s="177">
        <v>6016</v>
      </c>
      <c r="BB6022" s="202">
        <f t="shared" ref="BB6022:BB6085" si="917">BA6022*50000</f>
        <v>300800000</v>
      </c>
      <c r="BC6022" s="63">
        <f t="shared" ref="BC6022:BC6085" si="918">($F$5+$F$6+$F$7+$F$8+$F$9)*(1-EXP(-$F$20*(1-$DC$6%)*BB6022/(2*$F$17)))*$F$25*$F$1*10^3*11600/($F$20*(1-$DC$6%))</f>
        <v>7072.3063082161443</v>
      </c>
      <c r="BD6022" s="63">
        <f t="shared" ref="BD6022:BD6085" si="919">($F$25*$F$1*10^3*11600*($F$5+$F$6+$F$7+$F$8+$F$9)/($F$27*$F$29*(1-$DC$6%))+$F$28/$F$27)*(1-EXP(-$F$27*$F$29*(1-$DC$6%)*BB6022/(2*$F$17)))</f>
        <v>7072.3063082240415</v>
      </c>
      <c r="BE6022" s="63">
        <f t="shared" ref="BE6022:BE6085" si="920">($F$5+$F$6+$F$7+$F$8+$F$9)*(1-EXP(-$F$20*(1-$DC$5%)*BB6022/(2*$F$17)))*$F$25*$F$1*10^3*11600/($F$20*(1-$DC$5%))</f>
        <v>145.53842789939466</v>
      </c>
      <c r="BF6022" s="63">
        <f t="shared" ref="BF6022:BF6085" si="921">($F$25*$F$1*10^3*11600*($F$5+$F$6+$F$7+$F$8+$F$9)/($F$27*$F$29*(1-$DC$5%))+$F$28/$F$27)*(1-EXP(-$F$27*$F$29*(1-$DC$5%)*BB6022/(2*$F$17)))</f>
        <v>145.53842854939467</v>
      </c>
      <c r="BG6022" s="63">
        <f t="shared" ref="BG6022:BG6085" si="922">($F$5+$F$6+$F$7+$F$8+$F$9)*(1-EXP(-$F$20*(1-$DC$4%)*BB6022/(2*$F$17)))*$F$25*$F$1*10^3*11600/($F$20*(1-$DC$4%))</f>
        <v>5.8215371159757918</v>
      </c>
      <c r="BH6022" s="63">
        <f t="shared" ref="BH6022:BH6085" si="923">($F$25*$F$1*10^3*11600*($F$5+$F$6+$F$7+$F$8+$F$9)/($F$27*$F$29*(1-$DC$4%))+$F$28/$F$27)*(1-EXP(-$F$27*$F$29*(1-$DC$4%)*BB6022/(2*$F$17)))</f>
        <v>5.8215377659757914</v>
      </c>
      <c r="BI6022" s="109">
        <f t="shared" si="916"/>
        <v>180480000</v>
      </c>
      <c r="BJ6022" s="203">
        <f t="shared" ref="BJ6022:BJ6085" si="924">($F$17/($F$20*(1-$F$19%)))*($F$5+$F$6+$F$7+$F$8+$F$9)*(1-EXP(-$F$20*(1-$F$19%)*BI6022/(2*$F$17)))+$F$17/($F$25*1000)*$F$11*EXP(-$F$20*(1-$F$19%)*BI6022/(2*$F$17))</f>
        <v>3.8387967141104228E+24</v>
      </c>
    </row>
    <row r="6023" spans="53:62" s="174" customFormat="1" x14ac:dyDescent="0.35">
      <c r="BA6023" s="177">
        <v>6017</v>
      </c>
      <c r="BB6023" s="202">
        <f t="shared" si="917"/>
        <v>300850000</v>
      </c>
      <c r="BC6023" s="63">
        <f t="shared" si="918"/>
        <v>7073.4747199699586</v>
      </c>
      <c r="BD6023" s="63">
        <f t="shared" si="919"/>
        <v>7073.4747199778558</v>
      </c>
      <c r="BE6023" s="63">
        <f t="shared" si="920"/>
        <v>145.53842789939466</v>
      </c>
      <c r="BF6023" s="63">
        <f t="shared" si="921"/>
        <v>145.53842854939467</v>
      </c>
      <c r="BG6023" s="63">
        <f t="shared" si="922"/>
        <v>5.8215371159757918</v>
      </c>
      <c r="BH6023" s="63">
        <f t="shared" si="923"/>
        <v>5.8215377659757914</v>
      </c>
      <c r="BI6023" s="109">
        <f t="shared" ref="BI6023:BI6086" si="925">BA6023*30000</f>
        <v>180510000</v>
      </c>
      <c r="BJ6023" s="203">
        <f t="shared" si="924"/>
        <v>3.8389624894738754E+24</v>
      </c>
    </row>
    <row r="6024" spans="53:62" s="174" customFormat="1" x14ac:dyDescent="0.35">
      <c r="BA6024" s="177">
        <v>6018</v>
      </c>
      <c r="BB6024" s="202">
        <f t="shared" si="917"/>
        <v>300900000</v>
      </c>
      <c r="BC6024" s="63">
        <f t="shared" si="918"/>
        <v>7074.6431293499008</v>
      </c>
      <c r="BD6024" s="63">
        <f t="shared" si="919"/>
        <v>7074.6431293577998</v>
      </c>
      <c r="BE6024" s="63">
        <f t="shared" si="920"/>
        <v>145.53842789939466</v>
      </c>
      <c r="BF6024" s="63">
        <f t="shared" si="921"/>
        <v>145.53842854939467</v>
      </c>
      <c r="BG6024" s="63">
        <f t="shared" si="922"/>
        <v>5.8215371159757918</v>
      </c>
      <c r="BH6024" s="63">
        <f t="shared" si="923"/>
        <v>5.8215377659757914</v>
      </c>
      <c r="BI6024" s="109">
        <f t="shared" si="925"/>
        <v>180540000</v>
      </c>
      <c r="BJ6024" s="203">
        <f t="shared" si="924"/>
        <v>3.8391282020325034E+24</v>
      </c>
    </row>
    <row r="6025" spans="53:62" s="174" customFormat="1" x14ac:dyDescent="0.35">
      <c r="BA6025" s="177">
        <v>6019</v>
      </c>
      <c r="BB6025" s="202">
        <f t="shared" si="917"/>
        <v>300950000</v>
      </c>
      <c r="BC6025" s="63">
        <f t="shared" si="918"/>
        <v>7075.8115363559091</v>
      </c>
      <c r="BD6025" s="63">
        <f t="shared" si="919"/>
        <v>7075.811536363808</v>
      </c>
      <c r="BE6025" s="63">
        <f t="shared" si="920"/>
        <v>145.53842789939466</v>
      </c>
      <c r="BF6025" s="63">
        <f t="shared" si="921"/>
        <v>145.53842854939467</v>
      </c>
      <c r="BG6025" s="63">
        <f t="shared" si="922"/>
        <v>5.8215371159757918</v>
      </c>
      <c r="BH6025" s="63">
        <f t="shared" si="923"/>
        <v>5.8215377659757914</v>
      </c>
      <c r="BI6025" s="109">
        <f t="shared" si="925"/>
        <v>180570000</v>
      </c>
      <c r="BJ6025" s="203">
        <f t="shared" si="924"/>
        <v>3.8392938518101002E+24</v>
      </c>
    </row>
    <row r="6026" spans="53:62" s="174" customFormat="1" x14ac:dyDescent="0.35">
      <c r="BA6026" s="177">
        <v>6020</v>
      </c>
      <c r="BB6026" s="202">
        <f t="shared" si="917"/>
        <v>301000000</v>
      </c>
      <c r="BC6026" s="63">
        <f t="shared" si="918"/>
        <v>7076.9799409880452</v>
      </c>
      <c r="BD6026" s="63">
        <f t="shared" si="919"/>
        <v>7076.9799409959469</v>
      </c>
      <c r="BE6026" s="63">
        <f t="shared" si="920"/>
        <v>145.53842789939466</v>
      </c>
      <c r="BF6026" s="63">
        <f t="shared" si="921"/>
        <v>145.53842854939467</v>
      </c>
      <c r="BG6026" s="63">
        <f t="shared" si="922"/>
        <v>5.8215371159757918</v>
      </c>
      <c r="BH6026" s="63">
        <f t="shared" si="923"/>
        <v>5.8215377659757914</v>
      </c>
      <c r="BI6026" s="109">
        <f t="shared" si="925"/>
        <v>180600000</v>
      </c>
      <c r="BJ6026" s="203">
        <f t="shared" si="924"/>
        <v>3.839459438830451E+24</v>
      </c>
    </row>
    <row r="6027" spans="53:62" s="174" customFormat="1" x14ac:dyDescent="0.35">
      <c r="BA6027" s="177">
        <v>6021</v>
      </c>
      <c r="BB6027" s="202">
        <f t="shared" si="917"/>
        <v>301050000</v>
      </c>
      <c r="BC6027" s="63">
        <f t="shared" si="918"/>
        <v>7078.1483432463101</v>
      </c>
      <c r="BD6027" s="63">
        <f t="shared" si="919"/>
        <v>7078.1483432542145</v>
      </c>
      <c r="BE6027" s="63">
        <f t="shared" si="920"/>
        <v>145.53842789939466</v>
      </c>
      <c r="BF6027" s="63">
        <f t="shared" si="921"/>
        <v>145.53842854939467</v>
      </c>
      <c r="BG6027" s="63">
        <f t="shared" si="922"/>
        <v>5.8215371159757918</v>
      </c>
      <c r="BH6027" s="63">
        <f t="shared" si="923"/>
        <v>5.8215377659757914</v>
      </c>
      <c r="BI6027" s="109">
        <f t="shared" si="925"/>
        <v>180630000</v>
      </c>
      <c r="BJ6027" s="203">
        <f t="shared" si="924"/>
        <v>3.8396249631173316E+24</v>
      </c>
    </row>
    <row r="6028" spans="53:62" s="174" customFormat="1" x14ac:dyDescent="0.35">
      <c r="BA6028" s="177">
        <v>6022</v>
      </c>
      <c r="BB6028" s="202">
        <f t="shared" si="917"/>
        <v>301100000</v>
      </c>
      <c r="BC6028" s="63">
        <f t="shared" si="918"/>
        <v>7079.3167431307074</v>
      </c>
      <c r="BD6028" s="63">
        <f t="shared" si="919"/>
        <v>7079.3167431386119</v>
      </c>
      <c r="BE6028" s="63">
        <f t="shared" si="920"/>
        <v>145.53842789939466</v>
      </c>
      <c r="BF6028" s="63">
        <f t="shared" si="921"/>
        <v>145.53842854939467</v>
      </c>
      <c r="BG6028" s="63">
        <f t="shared" si="922"/>
        <v>5.8215371159757918</v>
      </c>
      <c r="BH6028" s="63">
        <f t="shared" si="923"/>
        <v>5.8215377659757914</v>
      </c>
      <c r="BI6028" s="109">
        <f t="shared" si="925"/>
        <v>180660000</v>
      </c>
      <c r="BJ6028" s="203">
        <f t="shared" si="924"/>
        <v>3.8397904246945087E+24</v>
      </c>
    </row>
    <row r="6029" spans="53:62" s="174" customFormat="1" x14ac:dyDescent="0.35">
      <c r="BA6029" s="177">
        <v>6023</v>
      </c>
      <c r="BB6029" s="202">
        <f t="shared" si="917"/>
        <v>301150000</v>
      </c>
      <c r="BC6029" s="63">
        <f t="shared" si="918"/>
        <v>7080.485140641169</v>
      </c>
      <c r="BD6029" s="63">
        <f t="shared" si="919"/>
        <v>7080.4851406490743</v>
      </c>
      <c r="BE6029" s="63">
        <f t="shared" si="920"/>
        <v>145.53842789939466</v>
      </c>
      <c r="BF6029" s="63">
        <f t="shared" si="921"/>
        <v>145.53842854939467</v>
      </c>
      <c r="BG6029" s="63">
        <f t="shared" si="922"/>
        <v>5.8215371159757918</v>
      </c>
      <c r="BH6029" s="63">
        <f t="shared" si="923"/>
        <v>5.8215377659757914</v>
      </c>
      <c r="BI6029" s="109">
        <f t="shared" si="925"/>
        <v>180690000</v>
      </c>
      <c r="BJ6029" s="203">
        <f t="shared" si="924"/>
        <v>3.839955823585741E+24</v>
      </c>
    </row>
    <row r="6030" spans="53:62" s="174" customFormat="1" x14ac:dyDescent="0.35">
      <c r="BA6030" s="177">
        <v>6024</v>
      </c>
      <c r="BB6030" s="202">
        <f t="shared" si="917"/>
        <v>301200000</v>
      </c>
      <c r="BC6030" s="63">
        <f t="shared" si="918"/>
        <v>7081.6535357778239</v>
      </c>
      <c r="BD6030" s="63">
        <f t="shared" si="919"/>
        <v>7081.653535785731</v>
      </c>
      <c r="BE6030" s="63">
        <f t="shared" si="920"/>
        <v>145.53842789939466</v>
      </c>
      <c r="BF6030" s="63">
        <f t="shared" si="921"/>
        <v>145.53842854939467</v>
      </c>
      <c r="BG6030" s="63">
        <f t="shared" si="922"/>
        <v>5.8215371159757918</v>
      </c>
      <c r="BH6030" s="63">
        <f t="shared" si="923"/>
        <v>5.8215377659757914</v>
      </c>
      <c r="BI6030" s="109">
        <f t="shared" si="925"/>
        <v>180720000</v>
      </c>
      <c r="BJ6030" s="203">
        <f t="shared" si="924"/>
        <v>3.8401211598147764E+24</v>
      </c>
    </row>
    <row r="6031" spans="53:62" s="174" customFormat="1" x14ac:dyDescent="0.35">
      <c r="BA6031" s="177">
        <v>6025</v>
      </c>
      <c r="BB6031" s="202">
        <f t="shared" si="917"/>
        <v>301250000</v>
      </c>
      <c r="BC6031" s="63">
        <f t="shared" si="918"/>
        <v>7082.8219285406094</v>
      </c>
      <c r="BD6031" s="63">
        <f t="shared" si="919"/>
        <v>7082.8219285485175</v>
      </c>
      <c r="BE6031" s="63">
        <f t="shared" si="920"/>
        <v>145.53842789939466</v>
      </c>
      <c r="BF6031" s="63">
        <f t="shared" si="921"/>
        <v>145.53842854939467</v>
      </c>
      <c r="BG6031" s="63">
        <f t="shared" si="922"/>
        <v>5.8215371159757918</v>
      </c>
      <c r="BH6031" s="63">
        <f t="shared" si="923"/>
        <v>5.8215377659757914</v>
      </c>
      <c r="BI6031" s="109">
        <f t="shared" si="925"/>
        <v>180750000</v>
      </c>
      <c r="BJ6031" s="203">
        <f t="shared" si="924"/>
        <v>3.8402864334053549E+24</v>
      </c>
    </row>
    <row r="6032" spans="53:62" s="174" customFormat="1" x14ac:dyDescent="0.35">
      <c r="BA6032" s="177">
        <v>6026</v>
      </c>
      <c r="BB6032" s="202">
        <f t="shared" si="917"/>
        <v>301300000</v>
      </c>
      <c r="BC6032" s="63">
        <f t="shared" si="918"/>
        <v>7083.9903189294591</v>
      </c>
      <c r="BD6032" s="63">
        <f t="shared" si="919"/>
        <v>7083.990318937369</v>
      </c>
      <c r="BE6032" s="63">
        <f t="shared" si="920"/>
        <v>145.53842789939466</v>
      </c>
      <c r="BF6032" s="63">
        <f t="shared" si="921"/>
        <v>145.53842854939467</v>
      </c>
      <c r="BG6032" s="63">
        <f t="shared" si="922"/>
        <v>5.8215371159757918</v>
      </c>
      <c r="BH6032" s="63">
        <f t="shared" si="923"/>
        <v>5.8215377659757914</v>
      </c>
      <c r="BI6032" s="109">
        <f t="shared" si="925"/>
        <v>180780000</v>
      </c>
      <c r="BJ6032" s="203">
        <f t="shared" si="924"/>
        <v>3.8404516443812083E+24</v>
      </c>
    </row>
    <row r="6033" spans="53:62" s="174" customFormat="1" x14ac:dyDescent="0.35">
      <c r="BA6033" s="177">
        <v>6027</v>
      </c>
      <c r="BB6033" s="202">
        <f t="shared" si="917"/>
        <v>301350000</v>
      </c>
      <c r="BC6033" s="63">
        <f t="shared" si="918"/>
        <v>7085.1587069445031</v>
      </c>
      <c r="BD6033" s="63">
        <f t="shared" si="919"/>
        <v>7085.1587069524139</v>
      </c>
      <c r="BE6033" s="63">
        <f t="shared" si="920"/>
        <v>145.53842789939466</v>
      </c>
      <c r="BF6033" s="63">
        <f t="shared" si="921"/>
        <v>145.53842854939467</v>
      </c>
      <c r="BG6033" s="63">
        <f t="shared" si="922"/>
        <v>5.8215371159757918</v>
      </c>
      <c r="BH6033" s="63">
        <f t="shared" si="923"/>
        <v>5.8215377659757914</v>
      </c>
      <c r="BI6033" s="109">
        <f t="shared" si="925"/>
        <v>180810000</v>
      </c>
      <c r="BJ6033" s="203">
        <f t="shared" si="924"/>
        <v>3.8406167927660566E+24</v>
      </c>
    </row>
    <row r="6034" spans="53:62" s="174" customFormat="1" x14ac:dyDescent="0.35">
      <c r="BA6034" s="177">
        <v>6028</v>
      </c>
      <c r="BB6034" s="202">
        <f t="shared" si="917"/>
        <v>301400000</v>
      </c>
      <c r="BC6034" s="63">
        <f t="shared" si="918"/>
        <v>7086.3270925856768</v>
      </c>
      <c r="BD6034" s="63">
        <f t="shared" si="919"/>
        <v>7086.3270925935894</v>
      </c>
      <c r="BE6034" s="63">
        <f t="shared" si="920"/>
        <v>145.53842789939466</v>
      </c>
      <c r="BF6034" s="63">
        <f t="shared" si="921"/>
        <v>145.53842854939467</v>
      </c>
      <c r="BG6034" s="63">
        <f t="shared" si="922"/>
        <v>5.8215371159757918</v>
      </c>
      <c r="BH6034" s="63">
        <f t="shared" si="923"/>
        <v>5.8215377659757914</v>
      </c>
      <c r="BI6034" s="109">
        <f t="shared" si="925"/>
        <v>180840000</v>
      </c>
      <c r="BJ6034" s="203">
        <f t="shared" si="924"/>
        <v>3.8407818785836144E+24</v>
      </c>
    </row>
    <row r="6035" spans="53:62" s="174" customFormat="1" x14ac:dyDescent="0.35">
      <c r="BA6035" s="177">
        <v>6029</v>
      </c>
      <c r="BB6035" s="202">
        <f t="shared" si="917"/>
        <v>301450000</v>
      </c>
      <c r="BC6035" s="63">
        <f t="shared" si="918"/>
        <v>7087.4954758530466</v>
      </c>
      <c r="BD6035" s="63">
        <f t="shared" si="919"/>
        <v>7087.4954758609583</v>
      </c>
      <c r="BE6035" s="63">
        <f t="shared" si="920"/>
        <v>145.53842789939466</v>
      </c>
      <c r="BF6035" s="63">
        <f t="shared" si="921"/>
        <v>145.53842854939467</v>
      </c>
      <c r="BG6035" s="63">
        <f t="shared" si="922"/>
        <v>5.8215371159757918</v>
      </c>
      <c r="BH6035" s="63">
        <f t="shared" si="923"/>
        <v>5.8215377659757914</v>
      </c>
      <c r="BI6035" s="109">
        <f t="shared" si="925"/>
        <v>180870000</v>
      </c>
      <c r="BJ6035" s="203">
        <f t="shared" si="924"/>
        <v>3.8409469018575858E+24</v>
      </c>
    </row>
    <row r="6036" spans="53:62" s="174" customFormat="1" x14ac:dyDescent="0.35">
      <c r="BA6036" s="177">
        <v>6030</v>
      </c>
      <c r="BB6036" s="202">
        <f t="shared" si="917"/>
        <v>301500000</v>
      </c>
      <c r="BC6036" s="63">
        <f t="shared" si="918"/>
        <v>7088.6638567465434</v>
      </c>
      <c r="BD6036" s="63">
        <f t="shared" si="919"/>
        <v>7088.6638567544578</v>
      </c>
      <c r="BE6036" s="63">
        <f t="shared" si="920"/>
        <v>145.53842789939466</v>
      </c>
      <c r="BF6036" s="63">
        <f t="shared" si="921"/>
        <v>145.53842854939467</v>
      </c>
      <c r="BG6036" s="63">
        <f t="shared" si="922"/>
        <v>5.8215371159757918</v>
      </c>
      <c r="BH6036" s="63">
        <f t="shared" si="923"/>
        <v>5.8215377659757914</v>
      </c>
      <c r="BI6036" s="109">
        <f t="shared" si="925"/>
        <v>180900000</v>
      </c>
      <c r="BJ6036" s="203">
        <f t="shared" si="924"/>
        <v>3.841111862611665E+24</v>
      </c>
    </row>
    <row r="6037" spans="53:62" s="174" customFormat="1" x14ac:dyDescent="0.35">
      <c r="BA6037" s="177">
        <v>6031</v>
      </c>
      <c r="BB6037" s="202">
        <f t="shared" si="917"/>
        <v>301550000</v>
      </c>
      <c r="BC6037" s="63">
        <f t="shared" si="918"/>
        <v>7089.8322352662353</v>
      </c>
      <c r="BD6037" s="63">
        <f t="shared" si="919"/>
        <v>7089.8322352741507</v>
      </c>
      <c r="BE6037" s="63">
        <f t="shared" si="920"/>
        <v>145.53842789939466</v>
      </c>
      <c r="BF6037" s="63">
        <f t="shared" si="921"/>
        <v>145.53842854939467</v>
      </c>
      <c r="BG6037" s="63">
        <f t="shared" si="922"/>
        <v>5.8215371159757918</v>
      </c>
      <c r="BH6037" s="63">
        <f t="shared" si="923"/>
        <v>5.8215377659757914</v>
      </c>
      <c r="BI6037" s="109">
        <f t="shared" si="925"/>
        <v>180930000</v>
      </c>
      <c r="BJ6037" s="203">
        <f t="shared" si="924"/>
        <v>3.8412767608695381E+24</v>
      </c>
    </row>
    <row r="6038" spans="53:62" s="174" customFormat="1" x14ac:dyDescent="0.35">
      <c r="BA6038" s="177">
        <v>6032</v>
      </c>
      <c r="BB6038" s="202">
        <f t="shared" si="917"/>
        <v>301600000</v>
      </c>
      <c r="BC6038" s="63">
        <f t="shared" si="918"/>
        <v>7091.0006114120552</v>
      </c>
      <c r="BD6038" s="63">
        <f t="shared" si="919"/>
        <v>7091.0006114199732</v>
      </c>
      <c r="BE6038" s="63">
        <f t="shared" si="920"/>
        <v>145.53842789939466</v>
      </c>
      <c r="BF6038" s="63">
        <f t="shared" si="921"/>
        <v>145.53842854939467</v>
      </c>
      <c r="BG6038" s="63">
        <f t="shared" si="922"/>
        <v>5.8215371159757918</v>
      </c>
      <c r="BH6038" s="63">
        <f t="shared" si="923"/>
        <v>5.8215377659757914</v>
      </c>
      <c r="BI6038" s="109">
        <f t="shared" si="925"/>
        <v>180960000</v>
      </c>
      <c r="BJ6038" s="203">
        <f t="shared" si="924"/>
        <v>3.8414415966548817E+24</v>
      </c>
    </row>
    <row r="6039" spans="53:62" s="174" customFormat="1" x14ac:dyDescent="0.35">
      <c r="BA6039" s="177">
        <v>6033</v>
      </c>
      <c r="BB6039" s="202">
        <f t="shared" si="917"/>
        <v>301650000</v>
      </c>
      <c r="BC6039" s="63">
        <f t="shared" si="918"/>
        <v>7092.1689851840056</v>
      </c>
      <c r="BD6039" s="63">
        <f t="shared" si="919"/>
        <v>7092.1689851919255</v>
      </c>
      <c r="BE6039" s="63">
        <f t="shared" si="920"/>
        <v>145.53842789939466</v>
      </c>
      <c r="BF6039" s="63">
        <f t="shared" si="921"/>
        <v>145.53842854939467</v>
      </c>
      <c r="BG6039" s="63">
        <f t="shared" si="922"/>
        <v>5.8215371159757918</v>
      </c>
      <c r="BH6039" s="63">
        <f t="shared" si="923"/>
        <v>5.8215377659757914</v>
      </c>
      <c r="BI6039" s="109">
        <f t="shared" si="925"/>
        <v>180990000</v>
      </c>
      <c r="BJ6039" s="203">
        <f t="shared" si="924"/>
        <v>3.8416063699913644E+24</v>
      </c>
    </row>
    <row r="6040" spans="53:62" s="174" customFormat="1" x14ac:dyDescent="0.35">
      <c r="BA6040" s="177">
        <v>6034</v>
      </c>
      <c r="BB6040" s="202">
        <f t="shared" si="917"/>
        <v>301700000</v>
      </c>
      <c r="BC6040" s="63">
        <f t="shared" si="918"/>
        <v>7093.3373565822176</v>
      </c>
      <c r="BD6040" s="63">
        <f t="shared" si="919"/>
        <v>7093.3373565901375</v>
      </c>
      <c r="BE6040" s="63">
        <f t="shared" si="920"/>
        <v>145.53842789939466</v>
      </c>
      <c r="BF6040" s="63">
        <f t="shared" si="921"/>
        <v>145.53842854939467</v>
      </c>
      <c r="BG6040" s="63">
        <f t="shared" si="922"/>
        <v>5.8215371159757918</v>
      </c>
      <c r="BH6040" s="63">
        <f t="shared" si="923"/>
        <v>5.8215377659757914</v>
      </c>
      <c r="BI6040" s="109">
        <f t="shared" si="925"/>
        <v>181020000</v>
      </c>
      <c r="BJ6040" s="203">
        <f t="shared" si="924"/>
        <v>3.8417710809026454E+24</v>
      </c>
    </row>
    <row r="6041" spans="53:62" s="174" customFormat="1" x14ac:dyDescent="0.35">
      <c r="BA6041" s="177">
        <v>6035</v>
      </c>
      <c r="BB6041" s="202">
        <f t="shared" si="917"/>
        <v>301750000</v>
      </c>
      <c r="BC6041" s="63">
        <f t="shared" si="918"/>
        <v>7094.5057256065575</v>
      </c>
      <c r="BD6041" s="63">
        <f t="shared" si="919"/>
        <v>7094.5057256144783</v>
      </c>
      <c r="BE6041" s="63">
        <f t="shared" si="920"/>
        <v>145.53842789939466</v>
      </c>
      <c r="BF6041" s="63">
        <f t="shared" si="921"/>
        <v>145.53842854939467</v>
      </c>
      <c r="BG6041" s="63">
        <f t="shared" si="922"/>
        <v>5.8215371159757918</v>
      </c>
      <c r="BH6041" s="63">
        <f t="shared" si="923"/>
        <v>5.8215377659757914</v>
      </c>
      <c r="BI6041" s="109">
        <f t="shared" si="925"/>
        <v>181050000</v>
      </c>
      <c r="BJ6041" s="203">
        <f t="shared" si="924"/>
        <v>3.8419357294123739E+24</v>
      </c>
    </row>
    <row r="6042" spans="53:62" s="174" customFormat="1" x14ac:dyDescent="0.35">
      <c r="BA6042" s="177">
        <v>6036</v>
      </c>
      <c r="BB6042" s="202">
        <f t="shared" si="917"/>
        <v>301800000</v>
      </c>
      <c r="BC6042" s="63">
        <f t="shared" si="918"/>
        <v>7095.6740922570898</v>
      </c>
      <c r="BD6042" s="63">
        <f t="shared" si="919"/>
        <v>7095.6740922650133</v>
      </c>
      <c r="BE6042" s="63">
        <f t="shared" si="920"/>
        <v>145.53842789939466</v>
      </c>
      <c r="BF6042" s="63">
        <f t="shared" si="921"/>
        <v>145.53842854939467</v>
      </c>
      <c r="BG6042" s="63">
        <f t="shared" si="922"/>
        <v>5.8215371159757918</v>
      </c>
      <c r="BH6042" s="63">
        <f t="shared" si="923"/>
        <v>5.8215377659757914</v>
      </c>
      <c r="BI6042" s="109">
        <f t="shared" si="925"/>
        <v>181080000</v>
      </c>
      <c r="BJ6042" s="203">
        <f t="shared" si="924"/>
        <v>3.8421003155441927E+24</v>
      </c>
    </row>
    <row r="6043" spans="53:62" s="174" customFormat="1" x14ac:dyDescent="0.35">
      <c r="BA6043" s="177">
        <v>6037</v>
      </c>
      <c r="BB6043" s="202">
        <f t="shared" si="917"/>
        <v>301850000</v>
      </c>
      <c r="BC6043" s="63">
        <f t="shared" si="918"/>
        <v>7096.8424565338828</v>
      </c>
      <c r="BD6043" s="63">
        <f t="shared" si="919"/>
        <v>7096.8424565418072</v>
      </c>
      <c r="BE6043" s="63">
        <f t="shared" si="920"/>
        <v>145.53842789939466</v>
      </c>
      <c r="BF6043" s="63">
        <f t="shared" si="921"/>
        <v>145.53842854939467</v>
      </c>
      <c r="BG6043" s="63">
        <f t="shared" si="922"/>
        <v>5.8215371159757918</v>
      </c>
      <c r="BH6043" s="63">
        <f t="shared" si="923"/>
        <v>5.8215377659757914</v>
      </c>
      <c r="BI6043" s="109">
        <f t="shared" si="925"/>
        <v>181110000</v>
      </c>
      <c r="BJ6043" s="203">
        <f t="shared" si="924"/>
        <v>3.8422648393217317E+24</v>
      </c>
    </row>
    <row r="6044" spans="53:62" s="174" customFormat="1" x14ac:dyDescent="0.35">
      <c r="BA6044" s="177">
        <v>6038</v>
      </c>
      <c r="BB6044" s="202">
        <f t="shared" si="917"/>
        <v>301900000</v>
      </c>
      <c r="BC6044" s="63">
        <f t="shared" si="918"/>
        <v>7098.0108184368055</v>
      </c>
      <c r="BD6044" s="63">
        <f t="shared" si="919"/>
        <v>7098.0108184447308</v>
      </c>
      <c r="BE6044" s="63">
        <f t="shared" si="920"/>
        <v>145.53842789939466</v>
      </c>
      <c r="BF6044" s="63">
        <f t="shared" si="921"/>
        <v>145.53842854939467</v>
      </c>
      <c r="BG6044" s="63">
        <f t="shared" si="922"/>
        <v>5.8215371159757918</v>
      </c>
      <c r="BH6044" s="63">
        <f t="shared" si="923"/>
        <v>5.8215377659757914</v>
      </c>
      <c r="BI6044" s="109">
        <f t="shared" si="925"/>
        <v>181140000</v>
      </c>
      <c r="BJ6044" s="203">
        <f t="shared" si="924"/>
        <v>3.8424293007686162E+24</v>
      </c>
    </row>
    <row r="6045" spans="53:62" s="174" customFormat="1" x14ac:dyDescent="0.35">
      <c r="BA6045" s="177">
        <v>6039</v>
      </c>
      <c r="BB6045" s="202">
        <f t="shared" si="917"/>
        <v>301950000</v>
      </c>
      <c r="BC6045" s="63">
        <f t="shared" si="918"/>
        <v>7099.1791779659225</v>
      </c>
      <c r="BD6045" s="63">
        <f t="shared" si="919"/>
        <v>7099.1791779738487</v>
      </c>
      <c r="BE6045" s="63">
        <f t="shared" si="920"/>
        <v>145.53842789939466</v>
      </c>
      <c r="BF6045" s="63">
        <f t="shared" si="921"/>
        <v>145.53842854939467</v>
      </c>
      <c r="BG6045" s="63">
        <f t="shared" si="922"/>
        <v>5.8215371159757918</v>
      </c>
      <c r="BH6045" s="63">
        <f t="shared" si="923"/>
        <v>5.8215377659757914</v>
      </c>
      <c r="BI6045" s="109">
        <f t="shared" si="925"/>
        <v>181170000</v>
      </c>
      <c r="BJ6045" s="203">
        <f t="shared" si="924"/>
        <v>3.842593699908459E+24</v>
      </c>
    </row>
    <row r="6046" spans="53:62" s="174" customFormat="1" x14ac:dyDescent="0.35">
      <c r="BA6046" s="177">
        <v>6040</v>
      </c>
      <c r="BB6046" s="202">
        <f t="shared" si="917"/>
        <v>302000000</v>
      </c>
      <c r="BC6046" s="63">
        <f t="shared" si="918"/>
        <v>7100.3475351212328</v>
      </c>
      <c r="BD6046" s="63">
        <f t="shared" si="919"/>
        <v>7100.34753512916</v>
      </c>
      <c r="BE6046" s="63">
        <f t="shared" si="920"/>
        <v>145.53842789939466</v>
      </c>
      <c r="BF6046" s="63">
        <f t="shared" si="921"/>
        <v>145.53842854939467</v>
      </c>
      <c r="BG6046" s="63">
        <f t="shared" si="922"/>
        <v>5.8215371159757918</v>
      </c>
      <c r="BH6046" s="63">
        <f t="shared" si="923"/>
        <v>5.8215377659757914</v>
      </c>
      <c r="BI6046" s="109">
        <f t="shared" si="925"/>
        <v>181200000</v>
      </c>
      <c r="BJ6046" s="203">
        <f t="shared" si="924"/>
        <v>3.8427580367648669E+24</v>
      </c>
    </row>
    <row r="6047" spans="53:62" s="174" customFormat="1" x14ac:dyDescent="0.35">
      <c r="BA6047" s="177">
        <v>6041</v>
      </c>
      <c r="BB6047" s="202">
        <f t="shared" si="917"/>
        <v>302050000</v>
      </c>
      <c r="BC6047" s="63">
        <f t="shared" si="918"/>
        <v>7101.5158899028038</v>
      </c>
      <c r="BD6047" s="63">
        <f t="shared" si="919"/>
        <v>7101.5158899107309</v>
      </c>
      <c r="BE6047" s="63">
        <f t="shared" si="920"/>
        <v>145.53842789939466</v>
      </c>
      <c r="BF6047" s="63">
        <f t="shared" si="921"/>
        <v>145.53842854939467</v>
      </c>
      <c r="BG6047" s="63">
        <f t="shared" si="922"/>
        <v>5.8215371159757918</v>
      </c>
      <c r="BH6047" s="63">
        <f t="shared" si="923"/>
        <v>5.8215377659757914</v>
      </c>
      <c r="BI6047" s="109">
        <f t="shared" si="925"/>
        <v>181230000</v>
      </c>
      <c r="BJ6047" s="203">
        <f t="shared" si="924"/>
        <v>3.8429223113614348E+24</v>
      </c>
    </row>
    <row r="6048" spans="53:62" s="174" customFormat="1" x14ac:dyDescent="0.35">
      <c r="BA6048" s="177">
        <v>6042</v>
      </c>
      <c r="BB6048" s="202">
        <f t="shared" si="917"/>
        <v>302100000</v>
      </c>
      <c r="BC6048" s="63">
        <f t="shared" si="918"/>
        <v>7102.6842423105654</v>
      </c>
      <c r="BD6048" s="63">
        <f t="shared" si="919"/>
        <v>7102.6842423184962</v>
      </c>
      <c r="BE6048" s="63">
        <f t="shared" si="920"/>
        <v>145.53842789939466</v>
      </c>
      <c r="BF6048" s="63">
        <f t="shared" si="921"/>
        <v>145.53842854939467</v>
      </c>
      <c r="BG6048" s="63">
        <f t="shared" si="922"/>
        <v>5.8215371159757918</v>
      </c>
      <c r="BH6048" s="63">
        <f t="shared" si="923"/>
        <v>5.8215377659757914</v>
      </c>
      <c r="BI6048" s="109">
        <f t="shared" si="925"/>
        <v>181260000</v>
      </c>
      <c r="BJ6048" s="203">
        <f t="shared" si="924"/>
        <v>3.8430865237217517E+24</v>
      </c>
    </row>
    <row r="6049" spans="53:62" s="174" customFormat="1" x14ac:dyDescent="0.35">
      <c r="BA6049" s="177">
        <v>6043</v>
      </c>
      <c r="BB6049" s="202">
        <f t="shared" si="917"/>
        <v>302150000</v>
      </c>
      <c r="BC6049" s="63">
        <f t="shared" si="918"/>
        <v>7103.8525923445231</v>
      </c>
      <c r="BD6049" s="63">
        <f t="shared" si="919"/>
        <v>7103.8525923524558</v>
      </c>
      <c r="BE6049" s="63">
        <f t="shared" si="920"/>
        <v>145.53842789939466</v>
      </c>
      <c r="BF6049" s="63">
        <f t="shared" si="921"/>
        <v>145.53842854939467</v>
      </c>
      <c r="BG6049" s="63">
        <f t="shared" si="922"/>
        <v>5.8215371159757918</v>
      </c>
      <c r="BH6049" s="63">
        <f t="shared" si="923"/>
        <v>5.8215377659757914</v>
      </c>
      <c r="BI6049" s="109">
        <f t="shared" si="925"/>
        <v>181290000</v>
      </c>
      <c r="BJ6049" s="203">
        <f t="shared" si="924"/>
        <v>3.8432506738693942E+24</v>
      </c>
    </row>
    <row r="6050" spans="53:62" s="174" customFormat="1" x14ac:dyDescent="0.35">
      <c r="BA6050" s="177">
        <v>6044</v>
      </c>
      <c r="BB6050" s="202">
        <f t="shared" si="917"/>
        <v>302200000</v>
      </c>
      <c r="BC6050" s="63">
        <f t="shared" si="918"/>
        <v>7105.0209400047424</v>
      </c>
      <c r="BD6050" s="63">
        <f t="shared" si="919"/>
        <v>7105.0209400126741</v>
      </c>
      <c r="BE6050" s="63">
        <f t="shared" si="920"/>
        <v>145.53842789939466</v>
      </c>
      <c r="BF6050" s="63">
        <f t="shared" si="921"/>
        <v>145.53842854939467</v>
      </c>
      <c r="BG6050" s="63">
        <f t="shared" si="922"/>
        <v>5.8215371159757918</v>
      </c>
      <c r="BH6050" s="63">
        <f t="shared" si="923"/>
        <v>5.8215377659757914</v>
      </c>
      <c r="BI6050" s="109">
        <f t="shared" si="925"/>
        <v>181320000</v>
      </c>
      <c r="BJ6050" s="203">
        <f t="shared" si="924"/>
        <v>3.8434147618279333E+24</v>
      </c>
    </row>
    <row r="6051" spans="53:62" s="174" customFormat="1" x14ac:dyDescent="0.35">
      <c r="BA6051" s="177">
        <v>6045</v>
      </c>
      <c r="BB6051" s="202">
        <f t="shared" si="917"/>
        <v>302250000</v>
      </c>
      <c r="BC6051" s="63">
        <f t="shared" si="918"/>
        <v>7106.1892852912169</v>
      </c>
      <c r="BD6051" s="63">
        <f t="shared" si="919"/>
        <v>7106.1892852991514</v>
      </c>
      <c r="BE6051" s="63">
        <f t="shared" si="920"/>
        <v>145.53842789939466</v>
      </c>
      <c r="BF6051" s="63">
        <f t="shared" si="921"/>
        <v>145.53842854939467</v>
      </c>
      <c r="BG6051" s="63">
        <f t="shared" si="922"/>
        <v>5.8215371159757918</v>
      </c>
      <c r="BH6051" s="63">
        <f t="shared" si="923"/>
        <v>5.8215377659757914</v>
      </c>
      <c r="BI6051" s="109">
        <f t="shared" si="925"/>
        <v>181350000</v>
      </c>
      <c r="BJ6051" s="203">
        <f t="shared" si="924"/>
        <v>3.8435787876209294E+24</v>
      </c>
    </row>
    <row r="6052" spans="53:62" s="174" customFormat="1" x14ac:dyDescent="0.35">
      <c r="BA6052" s="177">
        <v>6046</v>
      </c>
      <c r="BB6052" s="202">
        <f t="shared" si="917"/>
        <v>302300000</v>
      </c>
      <c r="BC6052" s="63">
        <f t="shared" si="918"/>
        <v>7107.3576282038885</v>
      </c>
      <c r="BD6052" s="63">
        <f t="shared" si="919"/>
        <v>7107.3576282118229</v>
      </c>
      <c r="BE6052" s="63">
        <f t="shared" si="920"/>
        <v>145.53842789939466</v>
      </c>
      <c r="BF6052" s="63">
        <f t="shared" si="921"/>
        <v>145.53842854939467</v>
      </c>
      <c r="BG6052" s="63">
        <f t="shared" si="922"/>
        <v>5.8215371159757918</v>
      </c>
      <c r="BH6052" s="63">
        <f t="shared" si="923"/>
        <v>5.8215377659757914</v>
      </c>
      <c r="BI6052" s="109">
        <f t="shared" si="925"/>
        <v>181380000</v>
      </c>
      <c r="BJ6052" s="203">
        <f t="shared" si="924"/>
        <v>3.8437427512719341E+24</v>
      </c>
    </row>
    <row r="6053" spans="53:62" s="174" customFormat="1" x14ac:dyDescent="0.35">
      <c r="BA6053" s="177">
        <v>6047</v>
      </c>
      <c r="BB6053" s="202">
        <f t="shared" si="917"/>
        <v>302350000</v>
      </c>
      <c r="BC6053" s="63">
        <f t="shared" si="918"/>
        <v>7108.5259687427515</v>
      </c>
      <c r="BD6053" s="63">
        <f t="shared" si="919"/>
        <v>7108.5259687506878</v>
      </c>
      <c r="BE6053" s="63">
        <f t="shared" si="920"/>
        <v>145.53842789939466</v>
      </c>
      <c r="BF6053" s="63">
        <f t="shared" si="921"/>
        <v>145.53842854939467</v>
      </c>
      <c r="BG6053" s="63">
        <f t="shared" si="922"/>
        <v>5.8215371159757918</v>
      </c>
      <c r="BH6053" s="63">
        <f t="shared" si="923"/>
        <v>5.8215377659757914</v>
      </c>
      <c r="BI6053" s="109">
        <f t="shared" si="925"/>
        <v>181410000</v>
      </c>
      <c r="BJ6053" s="203">
        <f t="shared" si="924"/>
        <v>3.8439066528044896E+24</v>
      </c>
    </row>
    <row r="6054" spans="53:62" s="174" customFormat="1" x14ac:dyDescent="0.35">
      <c r="BA6054" s="177">
        <v>6048</v>
      </c>
      <c r="BB6054" s="202">
        <f t="shared" si="917"/>
        <v>302400000</v>
      </c>
      <c r="BC6054" s="63">
        <f t="shared" si="918"/>
        <v>7109.6943069079398</v>
      </c>
      <c r="BD6054" s="63">
        <f t="shared" si="919"/>
        <v>7109.694306915877</v>
      </c>
      <c r="BE6054" s="63">
        <f t="shared" si="920"/>
        <v>145.53842789939466</v>
      </c>
      <c r="BF6054" s="63">
        <f t="shared" si="921"/>
        <v>145.53842854939467</v>
      </c>
      <c r="BG6054" s="63">
        <f t="shared" si="922"/>
        <v>5.8215371159757918</v>
      </c>
      <c r="BH6054" s="63">
        <f t="shared" si="923"/>
        <v>5.8215377659757914</v>
      </c>
      <c r="BI6054" s="109">
        <f t="shared" si="925"/>
        <v>181440000</v>
      </c>
      <c r="BJ6054" s="203">
        <f t="shared" si="924"/>
        <v>3.8440704922421307E+24</v>
      </c>
    </row>
    <row r="6055" spans="53:62" s="174" customFormat="1" x14ac:dyDescent="0.35">
      <c r="BA6055" s="177">
        <v>6049</v>
      </c>
      <c r="BB6055" s="202">
        <f t="shared" si="917"/>
        <v>302450000</v>
      </c>
      <c r="BC6055" s="63">
        <f t="shared" si="918"/>
        <v>7110.8626426993205</v>
      </c>
      <c r="BD6055" s="63">
        <f t="shared" si="919"/>
        <v>7110.8626427072604</v>
      </c>
      <c r="BE6055" s="63">
        <f t="shared" si="920"/>
        <v>145.53842789939466</v>
      </c>
      <c r="BF6055" s="63">
        <f t="shared" si="921"/>
        <v>145.53842854939467</v>
      </c>
      <c r="BG6055" s="63">
        <f t="shared" si="922"/>
        <v>5.8215371159757918</v>
      </c>
      <c r="BH6055" s="63">
        <f t="shared" si="923"/>
        <v>5.8215377659757914</v>
      </c>
      <c r="BI6055" s="109">
        <f t="shared" si="925"/>
        <v>181470000</v>
      </c>
      <c r="BJ6055" s="203">
        <f t="shared" si="924"/>
        <v>3.8442342696083826E+24</v>
      </c>
    </row>
    <row r="6056" spans="53:62" s="174" customFormat="1" x14ac:dyDescent="0.35">
      <c r="BA6056" s="177">
        <v>6050</v>
      </c>
      <c r="BB6056" s="202">
        <f t="shared" si="917"/>
        <v>302500000</v>
      </c>
      <c r="BC6056" s="63">
        <f t="shared" si="918"/>
        <v>7112.0309761170247</v>
      </c>
      <c r="BD6056" s="63">
        <f t="shared" si="919"/>
        <v>7112.0309761249673</v>
      </c>
      <c r="BE6056" s="63">
        <f t="shared" si="920"/>
        <v>145.53842789939466</v>
      </c>
      <c r="BF6056" s="63">
        <f t="shared" si="921"/>
        <v>145.53842854939467</v>
      </c>
      <c r="BG6056" s="63">
        <f t="shared" si="922"/>
        <v>5.8215371159757918</v>
      </c>
      <c r="BH6056" s="63">
        <f t="shared" si="923"/>
        <v>5.8215377659757914</v>
      </c>
      <c r="BI6056" s="109">
        <f t="shared" si="925"/>
        <v>181500000</v>
      </c>
      <c r="BJ6056" s="203">
        <f t="shared" si="924"/>
        <v>3.8443979849267603E+24</v>
      </c>
    </row>
    <row r="6057" spans="53:62" s="174" customFormat="1" x14ac:dyDescent="0.35">
      <c r="BA6057" s="177">
        <v>6051</v>
      </c>
      <c r="BB6057" s="202">
        <f t="shared" si="917"/>
        <v>302550000</v>
      </c>
      <c r="BC6057" s="63">
        <f t="shared" si="918"/>
        <v>7113.1993071609259</v>
      </c>
      <c r="BD6057" s="63">
        <f t="shared" si="919"/>
        <v>7113.1993071688685</v>
      </c>
      <c r="BE6057" s="63">
        <f t="shared" si="920"/>
        <v>145.53842789939466</v>
      </c>
      <c r="BF6057" s="63">
        <f t="shared" si="921"/>
        <v>145.53842854939467</v>
      </c>
      <c r="BG6057" s="63">
        <f t="shared" si="922"/>
        <v>5.8215371159757918</v>
      </c>
      <c r="BH6057" s="63">
        <f t="shared" si="923"/>
        <v>5.8215377659757914</v>
      </c>
      <c r="BI6057" s="109">
        <f t="shared" si="925"/>
        <v>181530000</v>
      </c>
      <c r="BJ6057" s="203">
        <f t="shared" si="924"/>
        <v>3.8445616382207712E+24</v>
      </c>
    </row>
    <row r="6058" spans="53:62" s="174" customFormat="1" x14ac:dyDescent="0.35">
      <c r="BA6058" s="177">
        <v>6052</v>
      </c>
      <c r="BB6058" s="202">
        <f t="shared" si="917"/>
        <v>302600000</v>
      </c>
      <c r="BC6058" s="63">
        <f t="shared" si="918"/>
        <v>7114.367635831084</v>
      </c>
      <c r="BD6058" s="63">
        <f t="shared" si="919"/>
        <v>7114.3676358390285</v>
      </c>
      <c r="BE6058" s="63">
        <f t="shared" si="920"/>
        <v>145.53842789939466</v>
      </c>
      <c r="BF6058" s="63">
        <f t="shared" si="921"/>
        <v>145.53842854939467</v>
      </c>
      <c r="BG6058" s="63">
        <f t="shared" si="922"/>
        <v>5.8215371159757918</v>
      </c>
      <c r="BH6058" s="63">
        <f t="shared" si="923"/>
        <v>5.8215377659757914</v>
      </c>
      <c r="BI6058" s="109">
        <f t="shared" si="925"/>
        <v>181560000</v>
      </c>
      <c r="BJ6058" s="203">
        <f t="shared" si="924"/>
        <v>3.8447252295139141E+24</v>
      </c>
    </row>
    <row r="6059" spans="53:62" s="174" customFormat="1" x14ac:dyDescent="0.35">
      <c r="BA6059" s="177">
        <v>6053</v>
      </c>
      <c r="BB6059" s="202">
        <f t="shared" si="917"/>
        <v>302650000</v>
      </c>
      <c r="BC6059" s="63">
        <f t="shared" si="918"/>
        <v>7115.5359621275657</v>
      </c>
      <c r="BD6059" s="63">
        <f t="shared" si="919"/>
        <v>7115.5359621355119</v>
      </c>
      <c r="BE6059" s="63">
        <f t="shared" si="920"/>
        <v>145.53842789939466</v>
      </c>
      <c r="BF6059" s="63">
        <f t="shared" si="921"/>
        <v>145.53842854939467</v>
      </c>
      <c r="BG6059" s="63">
        <f t="shared" si="922"/>
        <v>5.8215371159757918</v>
      </c>
      <c r="BH6059" s="63">
        <f t="shared" si="923"/>
        <v>5.8215377659757914</v>
      </c>
      <c r="BI6059" s="109">
        <f t="shared" si="925"/>
        <v>181590000</v>
      </c>
      <c r="BJ6059" s="203">
        <f t="shared" si="924"/>
        <v>3.8448887588296781E+24</v>
      </c>
    </row>
    <row r="6060" spans="53:62" s="174" customFormat="1" x14ac:dyDescent="0.35">
      <c r="BA6060" s="177">
        <v>6054</v>
      </c>
      <c r="BB6060" s="202">
        <f t="shared" si="917"/>
        <v>302700000</v>
      </c>
      <c r="BC6060" s="63">
        <f t="shared" si="918"/>
        <v>7116.7042860502434</v>
      </c>
      <c r="BD6060" s="63">
        <f t="shared" si="919"/>
        <v>7116.7042860581896</v>
      </c>
      <c r="BE6060" s="63">
        <f t="shared" si="920"/>
        <v>145.53842789939466</v>
      </c>
      <c r="BF6060" s="63">
        <f t="shared" si="921"/>
        <v>145.53842854939467</v>
      </c>
      <c r="BG6060" s="63">
        <f t="shared" si="922"/>
        <v>5.8215371159757918</v>
      </c>
      <c r="BH6060" s="63">
        <f t="shared" si="923"/>
        <v>5.8215377659757914</v>
      </c>
      <c r="BI6060" s="109">
        <f t="shared" si="925"/>
        <v>181620000</v>
      </c>
      <c r="BJ6060" s="203">
        <f t="shared" si="924"/>
        <v>3.845052226191544E+24</v>
      </c>
    </row>
    <row r="6061" spans="53:62" s="174" customFormat="1" x14ac:dyDescent="0.35">
      <c r="BA6061" s="177">
        <v>6055</v>
      </c>
      <c r="BB6061" s="202">
        <f t="shared" si="917"/>
        <v>302750000</v>
      </c>
      <c r="BC6061" s="63">
        <f t="shared" si="918"/>
        <v>7117.8726075992417</v>
      </c>
      <c r="BD6061" s="63">
        <f t="shared" si="919"/>
        <v>7117.8726076071907</v>
      </c>
      <c r="BE6061" s="63">
        <f t="shared" si="920"/>
        <v>145.53842789939466</v>
      </c>
      <c r="BF6061" s="63">
        <f t="shared" si="921"/>
        <v>145.53842854939467</v>
      </c>
      <c r="BG6061" s="63">
        <f t="shared" si="922"/>
        <v>5.8215371159757918</v>
      </c>
      <c r="BH6061" s="63">
        <f t="shared" si="923"/>
        <v>5.8215377659757914</v>
      </c>
      <c r="BI6061" s="109">
        <f t="shared" si="925"/>
        <v>181650000</v>
      </c>
      <c r="BJ6061" s="203">
        <f t="shared" si="924"/>
        <v>3.845215631622982E+24</v>
      </c>
    </row>
    <row r="6062" spans="53:62" s="174" customFormat="1" x14ac:dyDescent="0.35">
      <c r="BA6062" s="177">
        <v>6056</v>
      </c>
      <c r="BB6062" s="202">
        <f t="shared" si="917"/>
        <v>302800000</v>
      </c>
      <c r="BC6062" s="63">
        <f t="shared" si="918"/>
        <v>7119.0409267745663</v>
      </c>
      <c r="BD6062" s="63">
        <f t="shared" si="919"/>
        <v>7119.0409267825153</v>
      </c>
      <c r="BE6062" s="63">
        <f t="shared" si="920"/>
        <v>145.53842789939466</v>
      </c>
      <c r="BF6062" s="63">
        <f t="shared" si="921"/>
        <v>145.53842854939467</v>
      </c>
      <c r="BG6062" s="63">
        <f t="shared" si="922"/>
        <v>5.8215371159757918</v>
      </c>
      <c r="BH6062" s="63">
        <f t="shared" si="923"/>
        <v>5.8215377659757914</v>
      </c>
      <c r="BI6062" s="109">
        <f t="shared" si="925"/>
        <v>181680000</v>
      </c>
      <c r="BJ6062" s="203">
        <f t="shared" si="924"/>
        <v>3.8453789751474561E+24</v>
      </c>
    </row>
    <row r="6063" spans="53:62" s="174" customFormat="1" x14ac:dyDescent="0.35">
      <c r="BA6063" s="177">
        <v>6057</v>
      </c>
      <c r="BB6063" s="202">
        <f t="shared" si="917"/>
        <v>302850000</v>
      </c>
      <c r="BC6063" s="63">
        <f t="shared" si="918"/>
        <v>7120.2092435761497</v>
      </c>
      <c r="BD6063" s="63">
        <f t="shared" si="919"/>
        <v>7120.2092435840987</v>
      </c>
      <c r="BE6063" s="63">
        <f t="shared" si="920"/>
        <v>145.53842789939466</v>
      </c>
      <c r="BF6063" s="63">
        <f t="shared" si="921"/>
        <v>145.53842854939467</v>
      </c>
      <c r="BG6063" s="63">
        <f t="shared" si="922"/>
        <v>5.8215371159757918</v>
      </c>
      <c r="BH6063" s="63">
        <f t="shared" si="923"/>
        <v>5.8215377659757914</v>
      </c>
      <c r="BI6063" s="109">
        <f t="shared" si="925"/>
        <v>181710000</v>
      </c>
      <c r="BJ6063" s="203">
        <f t="shared" si="924"/>
        <v>3.8455422567884201E+24</v>
      </c>
    </row>
    <row r="6064" spans="53:62" s="174" customFormat="1" x14ac:dyDescent="0.35">
      <c r="BA6064" s="177">
        <v>6058</v>
      </c>
      <c r="BB6064" s="202">
        <f t="shared" si="917"/>
        <v>302900000</v>
      </c>
      <c r="BC6064" s="63">
        <f t="shared" si="918"/>
        <v>7121.3775580039892</v>
      </c>
      <c r="BD6064" s="63">
        <f t="shared" si="919"/>
        <v>7121.3775580119409</v>
      </c>
      <c r="BE6064" s="63">
        <f t="shared" si="920"/>
        <v>145.53842789939466</v>
      </c>
      <c r="BF6064" s="63">
        <f t="shared" si="921"/>
        <v>145.53842854939467</v>
      </c>
      <c r="BG6064" s="63">
        <f t="shared" si="922"/>
        <v>5.8215371159757918</v>
      </c>
      <c r="BH6064" s="63">
        <f t="shared" si="923"/>
        <v>5.8215377659757914</v>
      </c>
      <c r="BI6064" s="109">
        <f t="shared" si="925"/>
        <v>181740000</v>
      </c>
      <c r="BJ6064" s="203">
        <f t="shared" si="924"/>
        <v>3.8457054765693174E+24</v>
      </c>
    </row>
    <row r="6065" spans="53:62" s="174" customFormat="1" x14ac:dyDescent="0.35">
      <c r="BA6065" s="177">
        <v>6059</v>
      </c>
      <c r="BB6065" s="202">
        <f t="shared" si="917"/>
        <v>302950000</v>
      </c>
      <c r="BC6065" s="63">
        <f t="shared" si="918"/>
        <v>7122.5458700581539</v>
      </c>
      <c r="BD6065" s="63">
        <f t="shared" si="919"/>
        <v>7122.5458700661065</v>
      </c>
      <c r="BE6065" s="63">
        <f t="shared" si="920"/>
        <v>145.53842789939466</v>
      </c>
      <c r="BF6065" s="63">
        <f t="shared" si="921"/>
        <v>145.53842854939467</v>
      </c>
      <c r="BG6065" s="63">
        <f t="shared" si="922"/>
        <v>5.8215371159757918</v>
      </c>
      <c r="BH6065" s="63">
        <f t="shared" si="923"/>
        <v>5.8215377659757914</v>
      </c>
      <c r="BI6065" s="109">
        <f t="shared" si="925"/>
        <v>181770000</v>
      </c>
      <c r="BJ6065" s="203">
        <f t="shared" si="924"/>
        <v>3.8458686345135858E+24</v>
      </c>
    </row>
    <row r="6066" spans="53:62" s="174" customFormat="1" x14ac:dyDescent="0.35">
      <c r="BA6066" s="177">
        <v>6060</v>
      </c>
      <c r="BB6066" s="202">
        <f t="shared" si="917"/>
        <v>303000000</v>
      </c>
      <c r="BC6066" s="63">
        <f t="shared" si="918"/>
        <v>7123.7141797386421</v>
      </c>
      <c r="BD6066" s="63">
        <f t="shared" si="919"/>
        <v>7123.7141797465965</v>
      </c>
      <c r="BE6066" s="63">
        <f t="shared" si="920"/>
        <v>145.53842789939466</v>
      </c>
      <c r="BF6066" s="63">
        <f t="shared" si="921"/>
        <v>145.53842854939467</v>
      </c>
      <c r="BG6066" s="63">
        <f t="shared" si="922"/>
        <v>5.8215371159757918</v>
      </c>
      <c r="BH6066" s="63">
        <f t="shared" si="923"/>
        <v>5.8215377659757914</v>
      </c>
      <c r="BI6066" s="109">
        <f t="shared" si="925"/>
        <v>181800000</v>
      </c>
      <c r="BJ6066" s="203">
        <f t="shared" si="924"/>
        <v>3.8460317306446516E+24</v>
      </c>
    </row>
    <row r="6067" spans="53:62" s="174" customFormat="1" x14ac:dyDescent="0.35">
      <c r="BA6067" s="177">
        <v>6061</v>
      </c>
      <c r="BB6067" s="202">
        <f t="shared" si="917"/>
        <v>303050000</v>
      </c>
      <c r="BC6067" s="63">
        <f t="shared" si="918"/>
        <v>7124.8824870453891</v>
      </c>
      <c r="BD6067" s="63">
        <f t="shared" si="919"/>
        <v>7124.8824870533444</v>
      </c>
      <c r="BE6067" s="63">
        <f t="shared" si="920"/>
        <v>145.53842789939466</v>
      </c>
      <c r="BF6067" s="63">
        <f t="shared" si="921"/>
        <v>145.53842854939467</v>
      </c>
      <c r="BG6067" s="63">
        <f t="shared" si="922"/>
        <v>5.8215371159757918</v>
      </c>
      <c r="BH6067" s="63">
        <f t="shared" si="923"/>
        <v>5.8215377659757914</v>
      </c>
      <c r="BI6067" s="109">
        <f t="shared" si="925"/>
        <v>181830000</v>
      </c>
      <c r="BJ6067" s="203">
        <f t="shared" si="924"/>
        <v>3.8461947649859325E+24</v>
      </c>
    </row>
    <row r="6068" spans="53:62" s="174" customFormat="1" x14ac:dyDescent="0.35">
      <c r="BA6068" s="177">
        <v>6062</v>
      </c>
      <c r="BB6068" s="202">
        <f t="shared" si="917"/>
        <v>303100000</v>
      </c>
      <c r="BC6068" s="63">
        <f t="shared" si="918"/>
        <v>7126.0507919784604</v>
      </c>
      <c r="BD6068" s="63">
        <f t="shared" si="919"/>
        <v>7126.0507919864158</v>
      </c>
      <c r="BE6068" s="63">
        <f t="shared" si="920"/>
        <v>145.53842789939466</v>
      </c>
      <c r="BF6068" s="63">
        <f t="shared" si="921"/>
        <v>145.53842854939467</v>
      </c>
      <c r="BG6068" s="63">
        <f t="shared" si="922"/>
        <v>5.8215371159757918</v>
      </c>
      <c r="BH6068" s="63">
        <f t="shared" si="923"/>
        <v>5.8215377659757914</v>
      </c>
      <c r="BI6068" s="109">
        <f t="shared" si="925"/>
        <v>181860000</v>
      </c>
      <c r="BJ6068" s="203">
        <f t="shared" si="924"/>
        <v>3.8463577375608389E+24</v>
      </c>
    </row>
    <row r="6069" spans="53:62" s="174" customFormat="1" x14ac:dyDescent="0.35">
      <c r="BA6069" s="177">
        <v>6063</v>
      </c>
      <c r="BB6069" s="202">
        <f t="shared" si="917"/>
        <v>303150000</v>
      </c>
      <c r="BC6069" s="63">
        <f t="shared" si="918"/>
        <v>7127.2190945378534</v>
      </c>
      <c r="BD6069" s="63">
        <f t="shared" si="919"/>
        <v>7127.2190945458115</v>
      </c>
      <c r="BE6069" s="63">
        <f t="shared" si="920"/>
        <v>145.53842789939466</v>
      </c>
      <c r="BF6069" s="63">
        <f t="shared" si="921"/>
        <v>145.53842854939467</v>
      </c>
      <c r="BG6069" s="63">
        <f t="shared" si="922"/>
        <v>5.8215371159757918</v>
      </c>
      <c r="BH6069" s="63">
        <f t="shared" si="923"/>
        <v>5.8215377659757914</v>
      </c>
      <c r="BI6069" s="109">
        <f t="shared" si="925"/>
        <v>181890000</v>
      </c>
      <c r="BJ6069" s="203">
        <f t="shared" si="924"/>
        <v>3.8465206483927702E+24</v>
      </c>
    </row>
    <row r="6070" spans="53:62" s="174" customFormat="1" x14ac:dyDescent="0.35">
      <c r="BA6070" s="177">
        <v>6064</v>
      </c>
      <c r="BB6070" s="202">
        <f t="shared" si="917"/>
        <v>303200000</v>
      </c>
      <c r="BC6070" s="63">
        <f t="shared" si="918"/>
        <v>7128.3873947235697</v>
      </c>
      <c r="BD6070" s="63">
        <f t="shared" si="919"/>
        <v>7128.3873947315296</v>
      </c>
      <c r="BE6070" s="63">
        <f t="shared" si="920"/>
        <v>145.53842789939466</v>
      </c>
      <c r="BF6070" s="63">
        <f t="shared" si="921"/>
        <v>145.53842854939467</v>
      </c>
      <c r="BG6070" s="63">
        <f t="shared" si="922"/>
        <v>5.8215371159757918</v>
      </c>
      <c r="BH6070" s="63">
        <f t="shared" si="923"/>
        <v>5.8215377659757914</v>
      </c>
      <c r="BI6070" s="109">
        <f t="shared" si="925"/>
        <v>181920000</v>
      </c>
      <c r="BJ6070" s="203">
        <f t="shared" si="924"/>
        <v>3.8466834975051195E+24</v>
      </c>
    </row>
    <row r="6071" spans="53:62" s="174" customFormat="1" x14ac:dyDescent="0.35">
      <c r="BA6071" s="177">
        <v>6065</v>
      </c>
      <c r="BB6071" s="202">
        <f t="shared" si="917"/>
        <v>303250000</v>
      </c>
      <c r="BC6071" s="63">
        <f t="shared" si="918"/>
        <v>7129.5556925356123</v>
      </c>
      <c r="BD6071" s="63">
        <f t="shared" si="919"/>
        <v>7129.5556925435721</v>
      </c>
      <c r="BE6071" s="63">
        <f t="shared" si="920"/>
        <v>145.53842789939466</v>
      </c>
      <c r="BF6071" s="63">
        <f t="shared" si="921"/>
        <v>145.53842854939467</v>
      </c>
      <c r="BG6071" s="63">
        <f t="shared" si="922"/>
        <v>5.8215371159757918</v>
      </c>
      <c r="BH6071" s="63">
        <f t="shared" si="923"/>
        <v>5.8215377659757914</v>
      </c>
      <c r="BI6071" s="109">
        <f t="shared" si="925"/>
        <v>181950000</v>
      </c>
      <c r="BJ6071" s="203">
        <f t="shared" si="924"/>
        <v>3.8468462849212681E+24</v>
      </c>
    </row>
    <row r="6072" spans="53:62" s="174" customFormat="1" x14ac:dyDescent="0.35">
      <c r="BA6072" s="177">
        <v>6066</v>
      </c>
      <c r="BB6072" s="202">
        <f t="shared" si="917"/>
        <v>303300000</v>
      </c>
      <c r="BC6072" s="63">
        <f t="shared" si="918"/>
        <v>7130.7239879739755</v>
      </c>
      <c r="BD6072" s="63">
        <f t="shared" si="919"/>
        <v>7130.7239879819381</v>
      </c>
      <c r="BE6072" s="63">
        <f t="shared" si="920"/>
        <v>145.53842789939466</v>
      </c>
      <c r="BF6072" s="63">
        <f t="shared" si="921"/>
        <v>145.53842854939467</v>
      </c>
      <c r="BG6072" s="63">
        <f t="shared" si="922"/>
        <v>5.8215371159757918</v>
      </c>
      <c r="BH6072" s="63">
        <f t="shared" si="923"/>
        <v>5.8215377659757914</v>
      </c>
      <c r="BI6072" s="109">
        <f t="shared" si="925"/>
        <v>181980000</v>
      </c>
      <c r="BJ6072" s="203">
        <f t="shared" si="924"/>
        <v>3.8470090106645907E+24</v>
      </c>
    </row>
    <row r="6073" spans="53:62" s="174" customFormat="1" x14ac:dyDescent="0.35">
      <c r="BA6073" s="177">
        <v>6067</v>
      </c>
      <c r="BB6073" s="202">
        <f t="shared" si="917"/>
        <v>303350000</v>
      </c>
      <c r="BC6073" s="63">
        <f t="shared" si="918"/>
        <v>7131.8922810387294</v>
      </c>
      <c r="BD6073" s="63">
        <f t="shared" si="919"/>
        <v>7131.892281046692</v>
      </c>
      <c r="BE6073" s="63">
        <f t="shared" si="920"/>
        <v>145.53842789939466</v>
      </c>
      <c r="BF6073" s="63">
        <f t="shared" si="921"/>
        <v>145.53842854939467</v>
      </c>
      <c r="BG6073" s="63">
        <f t="shared" si="922"/>
        <v>5.8215371159757918</v>
      </c>
      <c r="BH6073" s="63">
        <f t="shared" si="923"/>
        <v>5.8215377659757914</v>
      </c>
      <c r="BI6073" s="109">
        <f t="shared" si="925"/>
        <v>182010000</v>
      </c>
      <c r="BJ6073" s="203">
        <f t="shared" si="924"/>
        <v>3.8471716747584527E+24</v>
      </c>
    </row>
    <row r="6074" spans="53:62" s="174" customFormat="1" x14ac:dyDescent="0.35">
      <c r="BA6074" s="177">
        <v>6068</v>
      </c>
      <c r="BB6074" s="202">
        <f t="shared" si="917"/>
        <v>303400000</v>
      </c>
      <c r="BC6074" s="63">
        <f t="shared" si="918"/>
        <v>7133.060571729804</v>
      </c>
      <c r="BD6074" s="63">
        <f t="shared" si="919"/>
        <v>7133.0605717377694</v>
      </c>
      <c r="BE6074" s="63">
        <f t="shared" si="920"/>
        <v>145.53842789939466</v>
      </c>
      <c r="BF6074" s="63">
        <f t="shared" si="921"/>
        <v>145.53842854939467</v>
      </c>
      <c r="BG6074" s="63">
        <f t="shared" si="922"/>
        <v>5.8215371159757918</v>
      </c>
      <c r="BH6074" s="63">
        <f t="shared" si="923"/>
        <v>5.8215377659757914</v>
      </c>
      <c r="BI6074" s="109">
        <f t="shared" si="925"/>
        <v>182040000</v>
      </c>
      <c r="BJ6074" s="203">
        <f t="shared" si="924"/>
        <v>3.8473342772262094E+24</v>
      </c>
    </row>
    <row r="6075" spans="53:62" s="174" customFormat="1" x14ac:dyDescent="0.35">
      <c r="BA6075" s="177">
        <v>6069</v>
      </c>
      <c r="BB6075" s="202">
        <f t="shared" si="917"/>
        <v>303450000</v>
      </c>
      <c r="BC6075" s="63">
        <f t="shared" si="918"/>
        <v>7134.2288600472039</v>
      </c>
      <c r="BD6075" s="63">
        <f t="shared" si="919"/>
        <v>7134.2288600551701</v>
      </c>
      <c r="BE6075" s="63">
        <f t="shared" si="920"/>
        <v>145.53842789939466</v>
      </c>
      <c r="BF6075" s="63">
        <f t="shared" si="921"/>
        <v>145.53842854939467</v>
      </c>
      <c r="BG6075" s="63">
        <f t="shared" si="922"/>
        <v>5.8215371159757918</v>
      </c>
      <c r="BH6075" s="63">
        <f t="shared" si="923"/>
        <v>5.8215377659757914</v>
      </c>
      <c r="BI6075" s="109">
        <f t="shared" si="925"/>
        <v>182070000</v>
      </c>
      <c r="BJ6075" s="203">
        <f t="shared" si="924"/>
        <v>3.8474968180912088E+24</v>
      </c>
    </row>
    <row r="6076" spans="53:62" s="174" customFormat="1" x14ac:dyDescent="0.35">
      <c r="BA6076" s="177">
        <v>6070</v>
      </c>
      <c r="BB6076" s="202">
        <f t="shared" si="917"/>
        <v>303500000</v>
      </c>
      <c r="BC6076" s="63">
        <f t="shared" si="918"/>
        <v>7135.3971459909271</v>
      </c>
      <c r="BD6076" s="63">
        <f t="shared" si="919"/>
        <v>7135.3971459988943</v>
      </c>
      <c r="BE6076" s="63">
        <f t="shared" si="920"/>
        <v>145.53842789939466</v>
      </c>
      <c r="BF6076" s="63">
        <f t="shared" si="921"/>
        <v>145.53842854939467</v>
      </c>
      <c r="BG6076" s="63">
        <f t="shared" si="922"/>
        <v>5.8215371159757918</v>
      </c>
      <c r="BH6076" s="63">
        <f t="shared" si="923"/>
        <v>5.8215377659757914</v>
      </c>
      <c r="BI6076" s="109">
        <f t="shared" si="925"/>
        <v>182100000</v>
      </c>
      <c r="BJ6076" s="203">
        <f t="shared" si="924"/>
        <v>3.8476592973767888E+24</v>
      </c>
    </row>
    <row r="6077" spans="53:62" s="174" customFormat="1" x14ac:dyDescent="0.35">
      <c r="BA6077" s="177">
        <v>6071</v>
      </c>
      <c r="BB6077" s="202">
        <f t="shared" si="917"/>
        <v>303550000</v>
      </c>
      <c r="BC6077" s="63">
        <f t="shared" si="918"/>
        <v>7136.5654295610384</v>
      </c>
      <c r="BD6077" s="63">
        <f t="shared" si="919"/>
        <v>7136.5654295690065</v>
      </c>
      <c r="BE6077" s="63">
        <f t="shared" si="920"/>
        <v>145.53842789939466</v>
      </c>
      <c r="BF6077" s="63">
        <f t="shared" si="921"/>
        <v>145.53842854939467</v>
      </c>
      <c r="BG6077" s="63">
        <f t="shared" si="922"/>
        <v>5.8215371159757918</v>
      </c>
      <c r="BH6077" s="63">
        <f t="shared" si="923"/>
        <v>5.8215377659757914</v>
      </c>
      <c r="BI6077" s="109">
        <f t="shared" si="925"/>
        <v>182130000</v>
      </c>
      <c r="BJ6077" s="203">
        <f t="shared" si="924"/>
        <v>3.8478217151062795E+24</v>
      </c>
    </row>
    <row r="6078" spans="53:62" s="174" customFormat="1" x14ac:dyDescent="0.35">
      <c r="BA6078" s="177">
        <v>6072</v>
      </c>
      <c r="BB6078" s="202">
        <f t="shared" si="917"/>
        <v>303600000</v>
      </c>
      <c r="BC6078" s="63">
        <f t="shared" si="918"/>
        <v>7137.7337107574731</v>
      </c>
      <c r="BD6078" s="63">
        <f t="shared" si="919"/>
        <v>7137.733710765443</v>
      </c>
      <c r="BE6078" s="63">
        <f t="shared" si="920"/>
        <v>145.53842789939466</v>
      </c>
      <c r="BF6078" s="63">
        <f t="shared" si="921"/>
        <v>145.53842854939467</v>
      </c>
      <c r="BG6078" s="63">
        <f t="shared" si="922"/>
        <v>5.8215371159757918</v>
      </c>
      <c r="BH6078" s="63">
        <f t="shared" si="923"/>
        <v>5.8215377659757914</v>
      </c>
      <c r="BI6078" s="109">
        <f t="shared" si="925"/>
        <v>182160000</v>
      </c>
      <c r="BJ6078" s="203">
        <f t="shared" si="924"/>
        <v>3.8479840713030021E+24</v>
      </c>
    </row>
    <row r="6079" spans="53:62" s="174" customFormat="1" x14ac:dyDescent="0.35">
      <c r="BA6079" s="177">
        <v>6073</v>
      </c>
      <c r="BB6079" s="202">
        <f t="shared" si="917"/>
        <v>303650000</v>
      </c>
      <c r="BC6079" s="63">
        <f t="shared" si="918"/>
        <v>7138.9019895802958</v>
      </c>
      <c r="BD6079" s="63">
        <f t="shared" si="919"/>
        <v>7138.9019895882666</v>
      </c>
      <c r="BE6079" s="63">
        <f t="shared" si="920"/>
        <v>145.53842789939466</v>
      </c>
      <c r="BF6079" s="63">
        <f t="shared" si="921"/>
        <v>145.53842854939467</v>
      </c>
      <c r="BG6079" s="63">
        <f t="shared" si="922"/>
        <v>5.8215371159757918</v>
      </c>
      <c r="BH6079" s="63">
        <f t="shared" si="923"/>
        <v>5.8215377659757914</v>
      </c>
      <c r="BI6079" s="109">
        <f t="shared" si="925"/>
        <v>182190000</v>
      </c>
      <c r="BJ6079" s="203">
        <f t="shared" si="924"/>
        <v>3.8481463659902676E+24</v>
      </c>
    </row>
    <row r="6080" spans="53:62" s="174" customFormat="1" x14ac:dyDescent="0.35">
      <c r="BA6080" s="177">
        <v>6074</v>
      </c>
      <c r="BB6080" s="202">
        <f t="shared" si="917"/>
        <v>303700000</v>
      </c>
      <c r="BC6080" s="63">
        <f t="shared" si="918"/>
        <v>7140.0702660295074</v>
      </c>
      <c r="BD6080" s="63">
        <f t="shared" si="919"/>
        <v>7140.0702660374791</v>
      </c>
      <c r="BE6080" s="63">
        <f t="shared" si="920"/>
        <v>145.53842789939466</v>
      </c>
      <c r="BF6080" s="63">
        <f t="shared" si="921"/>
        <v>145.53842854939467</v>
      </c>
      <c r="BG6080" s="63">
        <f t="shared" si="922"/>
        <v>5.8215371159757918</v>
      </c>
      <c r="BH6080" s="63">
        <f t="shared" si="923"/>
        <v>5.8215377659757914</v>
      </c>
      <c r="BI6080" s="109">
        <f t="shared" si="925"/>
        <v>182220000</v>
      </c>
      <c r="BJ6080" s="203">
        <f t="shared" si="924"/>
        <v>3.8483085991913804E+24</v>
      </c>
    </row>
    <row r="6081" spans="53:62" s="174" customFormat="1" x14ac:dyDescent="0.35">
      <c r="BA6081" s="177">
        <v>6075</v>
      </c>
      <c r="BB6081" s="202">
        <f t="shared" si="917"/>
        <v>303750000</v>
      </c>
      <c r="BC6081" s="63">
        <f t="shared" si="918"/>
        <v>7141.238540105106</v>
      </c>
      <c r="BD6081" s="63">
        <f t="shared" si="919"/>
        <v>7141.2385401130796</v>
      </c>
      <c r="BE6081" s="63">
        <f t="shared" si="920"/>
        <v>145.53842789939466</v>
      </c>
      <c r="BF6081" s="63">
        <f t="shared" si="921"/>
        <v>145.53842854939467</v>
      </c>
      <c r="BG6081" s="63">
        <f t="shared" si="922"/>
        <v>5.8215371159757918</v>
      </c>
      <c r="BH6081" s="63">
        <f t="shared" si="923"/>
        <v>5.8215377659757914</v>
      </c>
      <c r="BI6081" s="109">
        <f t="shared" si="925"/>
        <v>182250000</v>
      </c>
      <c r="BJ6081" s="203">
        <f t="shared" si="924"/>
        <v>3.8484707709296338E+24</v>
      </c>
    </row>
    <row r="6082" spans="53:62" s="174" customFormat="1" x14ac:dyDescent="0.35">
      <c r="BA6082" s="177">
        <v>6076</v>
      </c>
      <c r="BB6082" s="202">
        <f t="shared" si="917"/>
        <v>303800000</v>
      </c>
      <c r="BC6082" s="63">
        <f t="shared" si="918"/>
        <v>7142.4068118070272</v>
      </c>
      <c r="BD6082" s="63">
        <f t="shared" si="919"/>
        <v>7142.4068118150035</v>
      </c>
      <c r="BE6082" s="63">
        <f t="shared" si="920"/>
        <v>145.53842789939466</v>
      </c>
      <c r="BF6082" s="63">
        <f t="shared" si="921"/>
        <v>145.53842854939467</v>
      </c>
      <c r="BG6082" s="63">
        <f t="shared" si="922"/>
        <v>5.8215371159757918</v>
      </c>
      <c r="BH6082" s="63">
        <f t="shared" si="923"/>
        <v>5.8215377659757914</v>
      </c>
      <c r="BI6082" s="109">
        <f t="shared" si="925"/>
        <v>182280000</v>
      </c>
      <c r="BJ6082" s="203">
        <f t="shared" si="924"/>
        <v>3.848632881228314E+24</v>
      </c>
    </row>
    <row r="6083" spans="53:62" s="174" customFormat="1" x14ac:dyDescent="0.35">
      <c r="BA6083" s="177">
        <v>6077</v>
      </c>
      <c r="BB6083" s="202">
        <f t="shared" si="917"/>
        <v>303850000</v>
      </c>
      <c r="BC6083" s="63">
        <f t="shared" si="918"/>
        <v>7143.5750811354046</v>
      </c>
      <c r="BD6083" s="63">
        <f t="shared" si="919"/>
        <v>7143.57508114338</v>
      </c>
      <c r="BE6083" s="63">
        <f t="shared" si="920"/>
        <v>145.53842789939466</v>
      </c>
      <c r="BF6083" s="63">
        <f t="shared" si="921"/>
        <v>145.53842854939467</v>
      </c>
      <c r="BG6083" s="63">
        <f t="shared" si="922"/>
        <v>5.8215371159757918</v>
      </c>
      <c r="BH6083" s="63">
        <f t="shared" si="923"/>
        <v>5.8215377659757914</v>
      </c>
      <c r="BI6083" s="109">
        <f t="shared" si="925"/>
        <v>182310000</v>
      </c>
      <c r="BJ6083" s="203">
        <f t="shared" si="924"/>
        <v>3.848794930110697E+24</v>
      </c>
    </row>
    <row r="6084" spans="53:62" s="174" customFormat="1" x14ac:dyDescent="0.35">
      <c r="BA6084" s="177">
        <v>6078</v>
      </c>
      <c r="BB6084" s="202">
        <f t="shared" si="917"/>
        <v>303900000</v>
      </c>
      <c r="BC6084" s="63">
        <f t="shared" si="918"/>
        <v>7144.7433480901045</v>
      </c>
      <c r="BD6084" s="63">
        <f t="shared" si="919"/>
        <v>7144.7433480980799</v>
      </c>
      <c r="BE6084" s="63">
        <f t="shared" si="920"/>
        <v>145.53842789939466</v>
      </c>
      <c r="BF6084" s="63">
        <f t="shared" si="921"/>
        <v>145.53842854939467</v>
      </c>
      <c r="BG6084" s="63">
        <f t="shared" si="922"/>
        <v>5.8215371159757918</v>
      </c>
      <c r="BH6084" s="63">
        <f t="shared" si="923"/>
        <v>5.8215377659757914</v>
      </c>
      <c r="BI6084" s="109">
        <f t="shared" si="925"/>
        <v>182340000</v>
      </c>
      <c r="BJ6084" s="203">
        <f t="shared" si="924"/>
        <v>3.8489569176000513E+24</v>
      </c>
    </row>
    <row r="6085" spans="53:62" s="174" customFormat="1" x14ac:dyDescent="0.35">
      <c r="BA6085" s="177">
        <v>6079</v>
      </c>
      <c r="BB6085" s="202">
        <f t="shared" si="917"/>
        <v>303950000</v>
      </c>
      <c r="BC6085" s="63">
        <f t="shared" si="918"/>
        <v>7145.9116126712534</v>
      </c>
      <c r="BD6085" s="63">
        <f t="shared" si="919"/>
        <v>7145.9116126792333</v>
      </c>
      <c r="BE6085" s="63">
        <f t="shared" si="920"/>
        <v>145.53842789939466</v>
      </c>
      <c r="BF6085" s="63">
        <f t="shared" si="921"/>
        <v>145.53842854939467</v>
      </c>
      <c r="BG6085" s="63">
        <f t="shared" si="922"/>
        <v>5.8215371159757918</v>
      </c>
      <c r="BH6085" s="63">
        <f t="shared" si="923"/>
        <v>5.8215377659757914</v>
      </c>
      <c r="BI6085" s="109">
        <f t="shared" si="925"/>
        <v>182370000</v>
      </c>
      <c r="BJ6085" s="203">
        <f t="shared" si="924"/>
        <v>3.8491188437196359E+24</v>
      </c>
    </row>
    <row r="6086" spans="53:62" s="174" customFormat="1" x14ac:dyDescent="0.35">
      <c r="BA6086" s="177">
        <v>6080</v>
      </c>
      <c r="BB6086" s="202">
        <f t="shared" ref="BB6086:BB6149" si="926">BA6086*50000</f>
        <v>304000000</v>
      </c>
      <c r="BC6086" s="63">
        <f t="shared" ref="BC6086:BC6149" si="927">($F$5+$F$6+$F$7+$F$8+$F$9)*(1-EXP(-$F$20*(1-$DC$6%)*BB6086/(2*$F$17)))*$F$25*$F$1*10^3*11600/($F$20*(1-$DC$6%))</f>
        <v>7147.0798748787302</v>
      </c>
      <c r="BD6086" s="63">
        <f t="shared" ref="BD6086:BD6149" si="928">($F$25*$F$1*10^3*11600*($F$5+$F$6+$F$7+$F$8+$F$9)/($F$27*$F$29*(1-$DC$6%))+$F$28/$F$27)*(1-EXP(-$F$27*$F$29*(1-$DC$6%)*BB6086/(2*$F$17)))</f>
        <v>7147.0798748867101</v>
      </c>
      <c r="BE6086" s="63">
        <f t="shared" ref="BE6086:BE6149" si="929">($F$5+$F$6+$F$7+$F$8+$F$9)*(1-EXP(-$F$20*(1-$DC$5%)*BB6086/(2*$F$17)))*$F$25*$F$1*10^3*11600/($F$20*(1-$DC$5%))</f>
        <v>145.53842789939466</v>
      </c>
      <c r="BF6086" s="63">
        <f t="shared" ref="BF6086:BF6149" si="930">($F$25*$F$1*10^3*11600*($F$5+$F$6+$F$7+$F$8+$F$9)/($F$27*$F$29*(1-$DC$5%))+$F$28/$F$27)*(1-EXP(-$F$27*$F$29*(1-$DC$5%)*BB6086/(2*$F$17)))</f>
        <v>145.53842854939467</v>
      </c>
      <c r="BG6086" s="63">
        <f t="shared" ref="BG6086:BG6149" si="931">($F$5+$F$6+$F$7+$F$8+$F$9)*(1-EXP(-$F$20*(1-$DC$4%)*BB6086/(2*$F$17)))*$F$25*$F$1*10^3*11600/($F$20*(1-$DC$4%))</f>
        <v>5.8215371159757918</v>
      </c>
      <c r="BH6086" s="63">
        <f t="shared" ref="BH6086:BH6149" si="932">($F$25*$F$1*10^3*11600*($F$5+$F$6+$F$7+$F$8+$F$9)/($F$27*$F$29*(1-$DC$4%))+$F$28/$F$27)*(1-EXP(-$F$27*$F$29*(1-$DC$4%)*BB6086/(2*$F$17)))</f>
        <v>5.8215377659757914</v>
      </c>
      <c r="BI6086" s="109">
        <f t="shared" si="925"/>
        <v>182400000</v>
      </c>
      <c r="BJ6086" s="203">
        <f t="shared" ref="BJ6086:BJ6149" si="933">($F$17/($F$20*(1-$F$19%)))*($F$5+$F$6+$F$7+$F$8+$F$9)*(1-EXP(-$F$20*(1-$F$19%)*BI6086/(2*$F$17)))+$F$17/($F$25*1000)*$F$11*EXP(-$F$20*(1-$F$19%)*BI6086/(2*$F$17))</f>
        <v>3.8492807084927004E+24</v>
      </c>
    </row>
    <row r="6087" spans="53:62" s="174" customFormat="1" x14ac:dyDescent="0.35">
      <c r="BA6087" s="177">
        <v>6081</v>
      </c>
      <c r="BB6087" s="202">
        <f t="shared" si="926"/>
        <v>304050000</v>
      </c>
      <c r="BC6087" s="63">
        <f t="shared" si="927"/>
        <v>7148.2481347126586</v>
      </c>
      <c r="BD6087" s="63">
        <f t="shared" si="928"/>
        <v>7148.2481347206385</v>
      </c>
      <c r="BE6087" s="63">
        <f t="shared" si="929"/>
        <v>145.53842789939466</v>
      </c>
      <c r="BF6087" s="63">
        <f t="shared" si="930"/>
        <v>145.53842854939467</v>
      </c>
      <c r="BG6087" s="63">
        <f t="shared" si="931"/>
        <v>5.8215371159757918</v>
      </c>
      <c r="BH6087" s="63">
        <f t="shared" si="932"/>
        <v>5.8215377659757914</v>
      </c>
      <c r="BI6087" s="109">
        <f t="shared" ref="BI6087:BI6150" si="934">BA6087*30000</f>
        <v>182430000</v>
      </c>
      <c r="BJ6087" s="203">
        <f t="shared" si="933"/>
        <v>3.8494425119424866E+24</v>
      </c>
    </row>
    <row r="6088" spans="53:62" s="174" customFormat="1" x14ac:dyDescent="0.35">
      <c r="BA6088" s="177">
        <v>6082</v>
      </c>
      <c r="BB6088" s="202">
        <f t="shared" si="926"/>
        <v>304100000</v>
      </c>
      <c r="BC6088" s="63">
        <f t="shared" si="927"/>
        <v>7149.4163921729732</v>
      </c>
      <c r="BD6088" s="63">
        <f t="shared" si="928"/>
        <v>7149.4163921809559</v>
      </c>
      <c r="BE6088" s="63">
        <f t="shared" si="929"/>
        <v>145.53842789939466</v>
      </c>
      <c r="BF6088" s="63">
        <f t="shared" si="930"/>
        <v>145.53842854939467</v>
      </c>
      <c r="BG6088" s="63">
        <f t="shared" si="931"/>
        <v>5.8215371159757918</v>
      </c>
      <c r="BH6088" s="63">
        <f t="shared" si="932"/>
        <v>5.8215377659757914</v>
      </c>
      <c r="BI6088" s="109">
        <f t="shared" si="934"/>
        <v>182460000</v>
      </c>
      <c r="BJ6088" s="203">
        <f t="shared" si="933"/>
        <v>3.8496042540922274E+24</v>
      </c>
    </row>
    <row r="6089" spans="53:62" s="174" customFormat="1" x14ac:dyDescent="0.35">
      <c r="BA6089" s="177">
        <v>6083</v>
      </c>
      <c r="BB6089" s="202">
        <f t="shared" si="926"/>
        <v>304150000</v>
      </c>
      <c r="BC6089" s="63">
        <f t="shared" si="927"/>
        <v>7150.5846472597414</v>
      </c>
      <c r="BD6089" s="63">
        <f t="shared" si="928"/>
        <v>7150.5846472677258</v>
      </c>
      <c r="BE6089" s="63">
        <f t="shared" si="929"/>
        <v>145.53842789939466</v>
      </c>
      <c r="BF6089" s="63">
        <f t="shared" si="930"/>
        <v>145.53842854939467</v>
      </c>
      <c r="BG6089" s="63">
        <f t="shared" si="931"/>
        <v>5.8215371159757918</v>
      </c>
      <c r="BH6089" s="63">
        <f t="shared" si="932"/>
        <v>5.8215377659757914</v>
      </c>
      <c r="BI6089" s="109">
        <f t="shared" si="934"/>
        <v>182490000</v>
      </c>
      <c r="BJ6089" s="203">
        <f t="shared" si="933"/>
        <v>3.8497659349651464E+24</v>
      </c>
    </row>
    <row r="6090" spans="53:62" s="174" customFormat="1" x14ac:dyDescent="0.35">
      <c r="BA6090" s="177">
        <v>6084</v>
      </c>
      <c r="BB6090" s="202">
        <f t="shared" si="926"/>
        <v>304200000</v>
      </c>
      <c r="BC6090" s="63">
        <f t="shared" si="927"/>
        <v>7151.7528999729002</v>
      </c>
      <c r="BD6090" s="63">
        <f t="shared" si="928"/>
        <v>7151.7528999808846</v>
      </c>
      <c r="BE6090" s="63">
        <f t="shared" si="929"/>
        <v>145.53842789939466</v>
      </c>
      <c r="BF6090" s="63">
        <f t="shared" si="930"/>
        <v>145.53842854939467</v>
      </c>
      <c r="BG6090" s="63">
        <f t="shared" si="931"/>
        <v>5.8215371159757918</v>
      </c>
      <c r="BH6090" s="63">
        <f t="shared" si="932"/>
        <v>5.8215377659757914</v>
      </c>
      <c r="BI6090" s="109">
        <f t="shared" si="934"/>
        <v>182520000</v>
      </c>
      <c r="BJ6090" s="203">
        <f t="shared" si="933"/>
        <v>3.8499275545844589E+24</v>
      </c>
    </row>
    <row r="6091" spans="53:62" s="174" customFormat="1" x14ac:dyDescent="0.35">
      <c r="BA6091" s="177">
        <v>6085</v>
      </c>
      <c r="BB6091" s="202">
        <f t="shared" si="926"/>
        <v>304250000</v>
      </c>
      <c r="BC6091" s="63">
        <f t="shared" si="927"/>
        <v>7152.9211503124443</v>
      </c>
      <c r="BD6091" s="63">
        <f t="shared" si="928"/>
        <v>7152.9211503204306</v>
      </c>
      <c r="BE6091" s="63">
        <f t="shared" si="929"/>
        <v>145.53842789939466</v>
      </c>
      <c r="BF6091" s="63">
        <f t="shared" si="930"/>
        <v>145.53842854939467</v>
      </c>
      <c r="BG6091" s="63">
        <f t="shared" si="931"/>
        <v>5.8215371159757918</v>
      </c>
      <c r="BH6091" s="63">
        <f t="shared" si="932"/>
        <v>5.8215377659757914</v>
      </c>
      <c r="BI6091" s="109">
        <f t="shared" si="934"/>
        <v>182550000</v>
      </c>
      <c r="BJ6091" s="203">
        <f t="shared" si="933"/>
        <v>3.8500891129733712E+24</v>
      </c>
    </row>
    <row r="6092" spans="53:62" s="174" customFormat="1" x14ac:dyDescent="0.35">
      <c r="BA6092" s="177">
        <v>6086</v>
      </c>
      <c r="BB6092" s="202">
        <f t="shared" si="926"/>
        <v>304300000</v>
      </c>
      <c r="BC6092" s="63">
        <f t="shared" si="927"/>
        <v>7154.0893982785055</v>
      </c>
      <c r="BD6092" s="63">
        <f t="shared" si="928"/>
        <v>7154.0893982864945</v>
      </c>
      <c r="BE6092" s="63">
        <f t="shared" si="929"/>
        <v>145.53842789939466</v>
      </c>
      <c r="BF6092" s="63">
        <f t="shared" si="930"/>
        <v>145.53842854939467</v>
      </c>
      <c r="BG6092" s="63">
        <f t="shared" si="931"/>
        <v>5.8215371159757918</v>
      </c>
      <c r="BH6092" s="63">
        <f t="shared" si="932"/>
        <v>5.8215377659757914</v>
      </c>
      <c r="BI6092" s="109">
        <f t="shared" si="934"/>
        <v>182580000</v>
      </c>
      <c r="BJ6092" s="203">
        <f t="shared" si="933"/>
        <v>3.8502506101550798E+24</v>
      </c>
    </row>
    <row r="6093" spans="53:62" s="174" customFormat="1" x14ac:dyDescent="0.35">
      <c r="BA6093" s="177">
        <v>6087</v>
      </c>
      <c r="BB6093" s="202">
        <f t="shared" si="926"/>
        <v>304350000</v>
      </c>
      <c r="BC6093" s="63">
        <f t="shared" si="927"/>
        <v>7155.2576438709575</v>
      </c>
      <c r="BD6093" s="63">
        <f t="shared" si="928"/>
        <v>7155.2576438789465</v>
      </c>
      <c r="BE6093" s="63">
        <f t="shared" si="929"/>
        <v>145.53842789939466</v>
      </c>
      <c r="BF6093" s="63">
        <f t="shared" si="930"/>
        <v>145.53842854939467</v>
      </c>
      <c r="BG6093" s="63">
        <f t="shared" si="931"/>
        <v>5.8215371159757918</v>
      </c>
      <c r="BH6093" s="63">
        <f t="shared" si="932"/>
        <v>5.8215377659757914</v>
      </c>
      <c r="BI6093" s="109">
        <f t="shared" si="934"/>
        <v>182610000</v>
      </c>
      <c r="BJ6093" s="203">
        <f t="shared" si="933"/>
        <v>3.8504120461527749E+24</v>
      </c>
    </row>
    <row r="6094" spans="53:62" s="174" customFormat="1" x14ac:dyDescent="0.35">
      <c r="BA6094" s="177">
        <v>6088</v>
      </c>
      <c r="BB6094" s="202">
        <f t="shared" si="926"/>
        <v>304400000</v>
      </c>
      <c r="BC6094" s="63">
        <f t="shared" si="927"/>
        <v>7156.4258870897966</v>
      </c>
      <c r="BD6094" s="63">
        <f t="shared" si="928"/>
        <v>7156.4258870977865</v>
      </c>
      <c r="BE6094" s="63">
        <f t="shared" si="929"/>
        <v>145.53842789939466</v>
      </c>
      <c r="BF6094" s="63">
        <f t="shared" si="930"/>
        <v>145.53842854939467</v>
      </c>
      <c r="BG6094" s="63">
        <f t="shared" si="931"/>
        <v>5.8215371159757918</v>
      </c>
      <c r="BH6094" s="63">
        <f t="shared" si="932"/>
        <v>5.8215377659757914</v>
      </c>
      <c r="BI6094" s="109">
        <f t="shared" si="934"/>
        <v>182640000</v>
      </c>
      <c r="BJ6094" s="203">
        <f t="shared" si="933"/>
        <v>3.8505734209896348E+24</v>
      </c>
    </row>
    <row r="6095" spans="53:62" s="174" customFormat="1" x14ac:dyDescent="0.35">
      <c r="BA6095" s="177">
        <v>6089</v>
      </c>
      <c r="BB6095" s="202">
        <f t="shared" si="926"/>
        <v>304450000</v>
      </c>
      <c r="BC6095" s="63">
        <f t="shared" si="927"/>
        <v>7157.5941279351528</v>
      </c>
      <c r="BD6095" s="63">
        <f t="shared" si="928"/>
        <v>7157.5941279431436</v>
      </c>
      <c r="BE6095" s="63">
        <f t="shared" si="929"/>
        <v>145.53842789939466</v>
      </c>
      <c r="BF6095" s="63">
        <f t="shared" si="930"/>
        <v>145.53842854939467</v>
      </c>
      <c r="BG6095" s="63">
        <f t="shared" si="931"/>
        <v>5.8215371159757918</v>
      </c>
      <c r="BH6095" s="63">
        <f t="shared" si="932"/>
        <v>5.8215377659757914</v>
      </c>
      <c r="BI6095" s="109">
        <f t="shared" si="934"/>
        <v>182670000</v>
      </c>
      <c r="BJ6095" s="203">
        <f t="shared" si="933"/>
        <v>3.8507347346888308E+24</v>
      </c>
    </row>
    <row r="6096" spans="53:62" s="174" customFormat="1" x14ac:dyDescent="0.35">
      <c r="BA6096" s="177">
        <v>6090</v>
      </c>
      <c r="BB6096" s="202">
        <f t="shared" si="926"/>
        <v>304500000</v>
      </c>
      <c r="BC6096" s="63">
        <f t="shared" si="927"/>
        <v>7158.7623664068969</v>
      </c>
      <c r="BD6096" s="63">
        <f t="shared" si="928"/>
        <v>7158.7623664148887</v>
      </c>
      <c r="BE6096" s="63">
        <f t="shared" si="929"/>
        <v>145.53842789939466</v>
      </c>
      <c r="BF6096" s="63">
        <f t="shared" si="930"/>
        <v>145.53842854939467</v>
      </c>
      <c r="BG6096" s="63">
        <f t="shared" si="931"/>
        <v>5.8215371159757918</v>
      </c>
      <c r="BH6096" s="63">
        <f t="shared" si="932"/>
        <v>5.8215377659757914</v>
      </c>
      <c r="BI6096" s="109">
        <f t="shared" si="934"/>
        <v>182700000</v>
      </c>
      <c r="BJ6096" s="203">
        <f t="shared" si="933"/>
        <v>3.8508959872735263E+24</v>
      </c>
    </row>
    <row r="6097" spans="53:62" s="174" customFormat="1" x14ac:dyDescent="0.35">
      <c r="BA6097" s="177">
        <v>6091</v>
      </c>
      <c r="BB6097" s="202">
        <f t="shared" si="926"/>
        <v>304550000</v>
      </c>
      <c r="BC6097" s="63">
        <f t="shared" si="927"/>
        <v>7159.9306025050946</v>
      </c>
      <c r="BD6097" s="63">
        <f t="shared" si="928"/>
        <v>7159.9306025130873</v>
      </c>
      <c r="BE6097" s="63">
        <f t="shared" si="929"/>
        <v>145.53842789939466</v>
      </c>
      <c r="BF6097" s="63">
        <f t="shared" si="930"/>
        <v>145.53842854939467</v>
      </c>
      <c r="BG6097" s="63">
        <f t="shared" si="931"/>
        <v>5.8215371159757918</v>
      </c>
      <c r="BH6097" s="63">
        <f t="shared" si="932"/>
        <v>5.8215377659757914</v>
      </c>
      <c r="BI6097" s="109">
        <f t="shared" si="934"/>
        <v>182730000</v>
      </c>
      <c r="BJ6097" s="203">
        <f t="shared" si="933"/>
        <v>3.8510571787668743E+24</v>
      </c>
    </row>
    <row r="6098" spans="53:62" s="174" customFormat="1" x14ac:dyDescent="0.35">
      <c r="BA6098" s="177">
        <v>6092</v>
      </c>
      <c r="BB6098" s="202">
        <f t="shared" si="926"/>
        <v>304600000</v>
      </c>
      <c r="BC6098" s="63">
        <f t="shared" si="927"/>
        <v>7161.0988362298085</v>
      </c>
      <c r="BD6098" s="63">
        <f t="shared" si="928"/>
        <v>7161.098836237803</v>
      </c>
      <c r="BE6098" s="63">
        <f t="shared" si="929"/>
        <v>145.53842789939466</v>
      </c>
      <c r="BF6098" s="63">
        <f t="shared" si="930"/>
        <v>145.53842854939467</v>
      </c>
      <c r="BG6098" s="63">
        <f t="shared" si="931"/>
        <v>5.8215371159757918</v>
      </c>
      <c r="BH6098" s="63">
        <f t="shared" si="932"/>
        <v>5.8215377659757914</v>
      </c>
      <c r="BI6098" s="109">
        <f t="shared" si="934"/>
        <v>182760000</v>
      </c>
      <c r="BJ6098" s="203">
        <f t="shared" si="933"/>
        <v>3.8512183091920194E+24</v>
      </c>
    </row>
    <row r="6099" spans="53:62" s="174" customFormat="1" x14ac:dyDescent="0.35">
      <c r="BA6099" s="177">
        <v>6093</v>
      </c>
      <c r="BB6099" s="202">
        <f t="shared" si="926"/>
        <v>304650000</v>
      </c>
      <c r="BC6099" s="63">
        <f t="shared" si="927"/>
        <v>7162.2670675809095</v>
      </c>
      <c r="BD6099" s="63">
        <f t="shared" si="928"/>
        <v>7162.2670675889067</v>
      </c>
      <c r="BE6099" s="63">
        <f t="shared" si="929"/>
        <v>145.53842789939466</v>
      </c>
      <c r="BF6099" s="63">
        <f t="shared" si="930"/>
        <v>145.53842854939467</v>
      </c>
      <c r="BG6099" s="63">
        <f t="shared" si="931"/>
        <v>5.8215371159757918</v>
      </c>
      <c r="BH6099" s="63">
        <f t="shared" si="932"/>
        <v>5.8215377659757914</v>
      </c>
      <c r="BI6099" s="109">
        <f t="shared" si="934"/>
        <v>182790000</v>
      </c>
      <c r="BJ6099" s="203">
        <f t="shared" si="933"/>
        <v>3.851379378572098E+24</v>
      </c>
    </row>
    <row r="6100" spans="53:62" s="174" customFormat="1" x14ac:dyDescent="0.35">
      <c r="BA6100" s="177">
        <v>6094</v>
      </c>
      <c r="BB6100" s="202">
        <f t="shared" si="926"/>
        <v>304700000</v>
      </c>
      <c r="BC6100" s="63">
        <f t="shared" si="927"/>
        <v>7163.4352965585294</v>
      </c>
      <c r="BD6100" s="63">
        <f t="shared" si="928"/>
        <v>7163.4352965665275</v>
      </c>
      <c r="BE6100" s="63">
        <f t="shared" si="929"/>
        <v>145.53842789939466</v>
      </c>
      <c r="BF6100" s="63">
        <f t="shared" si="930"/>
        <v>145.53842854939467</v>
      </c>
      <c r="BG6100" s="63">
        <f t="shared" si="931"/>
        <v>5.8215371159757918</v>
      </c>
      <c r="BH6100" s="63">
        <f t="shared" si="932"/>
        <v>5.8215377659757914</v>
      </c>
      <c r="BI6100" s="109">
        <f t="shared" si="934"/>
        <v>182820000</v>
      </c>
      <c r="BJ6100" s="203">
        <f t="shared" si="933"/>
        <v>3.8515403869302363E+24</v>
      </c>
    </row>
    <row r="6101" spans="53:62" s="174" customFormat="1" x14ac:dyDescent="0.35">
      <c r="BA6101" s="177">
        <v>6095</v>
      </c>
      <c r="BB6101" s="202">
        <f t="shared" si="926"/>
        <v>304750000</v>
      </c>
      <c r="BC6101" s="63">
        <f t="shared" si="927"/>
        <v>7164.6035231626038</v>
      </c>
      <c r="BD6101" s="63">
        <f t="shared" si="928"/>
        <v>7164.6035231706019</v>
      </c>
      <c r="BE6101" s="63">
        <f t="shared" si="929"/>
        <v>145.53842789939466</v>
      </c>
      <c r="BF6101" s="63">
        <f t="shared" si="930"/>
        <v>145.53842854939467</v>
      </c>
      <c r="BG6101" s="63">
        <f t="shared" si="931"/>
        <v>5.8215371159757918</v>
      </c>
      <c r="BH6101" s="63">
        <f t="shared" si="932"/>
        <v>5.8215377659757914</v>
      </c>
      <c r="BI6101" s="109">
        <f t="shared" si="934"/>
        <v>182850000</v>
      </c>
      <c r="BJ6101" s="203">
        <f t="shared" si="933"/>
        <v>3.8517013342895537E+24</v>
      </c>
    </row>
    <row r="6102" spans="53:62" s="174" customFormat="1" x14ac:dyDescent="0.35">
      <c r="BA6102" s="177">
        <v>6096</v>
      </c>
      <c r="BB6102" s="202">
        <f t="shared" si="926"/>
        <v>304800000</v>
      </c>
      <c r="BC6102" s="63">
        <f t="shared" si="927"/>
        <v>7165.7717473931298</v>
      </c>
      <c r="BD6102" s="63">
        <f t="shared" si="928"/>
        <v>7165.7717474011288</v>
      </c>
      <c r="BE6102" s="63">
        <f t="shared" si="929"/>
        <v>145.53842789939466</v>
      </c>
      <c r="BF6102" s="63">
        <f t="shared" si="930"/>
        <v>145.53842854939467</v>
      </c>
      <c r="BG6102" s="63">
        <f t="shared" si="931"/>
        <v>5.8215371159757918</v>
      </c>
      <c r="BH6102" s="63">
        <f t="shared" si="932"/>
        <v>5.8215377659757914</v>
      </c>
      <c r="BI6102" s="109">
        <f t="shared" si="934"/>
        <v>182880000</v>
      </c>
      <c r="BJ6102" s="203">
        <f t="shared" si="933"/>
        <v>3.8518622206731602E+24</v>
      </c>
    </row>
    <row r="6103" spans="53:62" s="174" customFormat="1" x14ac:dyDescent="0.35">
      <c r="BA6103" s="177">
        <v>6097</v>
      </c>
      <c r="BB6103" s="202">
        <f t="shared" si="926"/>
        <v>304850000</v>
      </c>
      <c r="BC6103" s="63">
        <f t="shared" si="927"/>
        <v>7166.939969250172</v>
      </c>
      <c r="BD6103" s="63">
        <f t="shared" si="928"/>
        <v>7166.9399692581728</v>
      </c>
      <c r="BE6103" s="63">
        <f t="shared" si="929"/>
        <v>145.53842789939466</v>
      </c>
      <c r="BF6103" s="63">
        <f t="shared" si="930"/>
        <v>145.53842854939467</v>
      </c>
      <c r="BG6103" s="63">
        <f t="shared" si="931"/>
        <v>5.8215371159757918</v>
      </c>
      <c r="BH6103" s="63">
        <f t="shared" si="932"/>
        <v>5.8215377659757914</v>
      </c>
      <c r="BI6103" s="109">
        <f t="shared" si="934"/>
        <v>182910000</v>
      </c>
      <c r="BJ6103" s="203">
        <f t="shared" si="933"/>
        <v>3.8520230461041553E+24</v>
      </c>
    </row>
    <row r="6104" spans="53:62" s="174" customFormat="1" x14ac:dyDescent="0.35">
      <c r="BA6104" s="177">
        <v>6098</v>
      </c>
      <c r="BB6104" s="202">
        <f t="shared" si="926"/>
        <v>304900000</v>
      </c>
      <c r="BC6104" s="63">
        <f t="shared" si="927"/>
        <v>7168.1081887337295</v>
      </c>
      <c r="BD6104" s="63">
        <f t="shared" si="928"/>
        <v>7168.108188741734</v>
      </c>
      <c r="BE6104" s="63">
        <f t="shared" si="929"/>
        <v>145.53842789939466</v>
      </c>
      <c r="BF6104" s="63">
        <f t="shared" si="930"/>
        <v>145.53842854939467</v>
      </c>
      <c r="BG6104" s="63">
        <f t="shared" si="931"/>
        <v>5.8215371159757918</v>
      </c>
      <c r="BH6104" s="63">
        <f t="shared" si="932"/>
        <v>5.8215377659757914</v>
      </c>
      <c r="BI6104" s="109">
        <f t="shared" si="934"/>
        <v>182940000</v>
      </c>
      <c r="BJ6104" s="203">
        <f t="shared" si="933"/>
        <v>3.852183810605633E+24</v>
      </c>
    </row>
    <row r="6105" spans="53:62" s="174" customFormat="1" x14ac:dyDescent="0.35">
      <c r="BA6105" s="177">
        <v>6099</v>
      </c>
      <c r="BB6105" s="202">
        <f t="shared" si="926"/>
        <v>304950000</v>
      </c>
      <c r="BC6105" s="63">
        <f t="shared" si="927"/>
        <v>7169.2764058436796</v>
      </c>
      <c r="BD6105" s="63">
        <f t="shared" si="928"/>
        <v>7169.2764058516841</v>
      </c>
      <c r="BE6105" s="63">
        <f t="shared" si="929"/>
        <v>145.53842789939466</v>
      </c>
      <c r="BF6105" s="63">
        <f t="shared" si="930"/>
        <v>145.53842854939467</v>
      </c>
      <c r="BG6105" s="63">
        <f t="shared" si="931"/>
        <v>5.8215371159757918</v>
      </c>
      <c r="BH6105" s="63">
        <f t="shared" si="932"/>
        <v>5.8215377659757914</v>
      </c>
      <c r="BI6105" s="109">
        <f t="shared" si="934"/>
        <v>182970000</v>
      </c>
      <c r="BJ6105" s="203">
        <f t="shared" si="933"/>
        <v>3.8523445142006756E+24</v>
      </c>
    </row>
    <row r="6106" spans="53:62" s="174" customFormat="1" x14ac:dyDescent="0.35">
      <c r="BA6106" s="177">
        <v>6100</v>
      </c>
      <c r="BB6106" s="202">
        <f t="shared" si="926"/>
        <v>305000000</v>
      </c>
      <c r="BC6106" s="63">
        <f t="shared" si="927"/>
        <v>7170.4446205802105</v>
      </c>
      <c r="BD6106" s="63">
        <f t="shared" si="928"/>
        <v>7170.4446205882159</v>
      </c>
      <c r="BE6106" s="63">
        <f t="shared" si="929"/>
        <v>145.53842789939466</v>
      </c>
      <c r="BF6106" s="63">
        <f t="shared" si="930"/>
        <v>145.53842854939467</v>
      </c>
      <c r="BG6106" s="63">
        <f t="shared" si="931"/>
        <v>5.8215371159757918</v>
      </c>
      <c r="BH6106" s="63">
        <f t="shared" si="932"/>
        <v>5.8215377659757914</v>
      </c>
      <c r="BI6106" s="109">
        <f t="shared" si="934"/>
        <v>183000000</v>
      </c>
      <c r="BJ6106" s="203">
        <f t="shared" si="933"/>
        <v>3.8525051569123577E+24</v>
      </c>
    </row>
    <row r="6107" spans="53:62" s="174" customFormat="1" x14ac:dyDescent="0.35">
      <c r="BA6107" s="177">
        <v>6101</v>
      </c>
      <c r="BB6107" s="202">
        <f t="shared" si="926"/>
        <v>305050000</v>
      </c>
      <c r="BC6107" s="63">
        <f t="shared" si="927"/>
        <v>7171.612832943194</v>
      </c>
      <c r="BD6107" s="63">
        <f t="shared" si="928"/>
        <v>7171.6128329512003</v>
      </c>
      <c r="BE6107" s="63">
        <f t="shared" si="929"/>
        <v>145.53842789939466</v>
      </c>
      <c r="BF6107" s="63">
        <f t="shared" si="930"/>
        <v>145.53842854939467</v>
      </c>
      <c r="BG6107" s="63">
        <f t="shared" si="931"/>
        <v>5.8215371159757918</v>
      </c>
      <c r="BH6107" s="63">
        <f t="shared" si="932"/>
        <v>5.8215377659757914</v>
      </c>
      <c r="BI6107" s="109">
        <f t="shared" si="934"/>
        <v>183030000</v>
      </c>
      <c r="BJ6107" s="203">
        <f t="shared" si="933"/>
        <v>3.8526657387637465E+24</v>
      </c>
    </row>
    <row r="6108" spans="53:62" s="174" customFormat="1" x14ac:dyDescent="0.35">
      <c r="BA6108" s="177">
        <v>6102</v>
      </c>
      <c r="BB6108" s="202">
        <f t="shared" si="926"/>
        <v>305100000</v>
      </c>
      <c r="BC6108" s="63">
        <f t="shared" si="927"/>
        <v>7172.7810429326937</v>
      </c>
      <c r="BD6108" s="63">
        <f t="shared" si="928"/>
        <v>7172.7810429407018</v>
      </c>
      <c r="BE6108" s="63">
        <f t="shared" si="929"/>
        <v>145.53842789939466</v>
      </c>
      <c r="BF6108" s="63">
        <f t="shared" si="930"/>
        <v>145.53842854939467</v>
      </c>
      <c r="BG6108" s="63">
        <f t="shared" si="931"/>
        <v>5.8215371159757918</v>
      </c>
      <c r="BH6108" s="63">
        <f t="shared" si="932"/>
        <v>5.8215377659757914</v>
      </c>
      <c r="BI6108" s="109">
        <f t="shared" si="934"/>
        <v>183060000</v>
      </c>
      <c r="BJ6108" s="203">
        <f t="shared" si="933"/>
        <v>3.8528262597778975E+24</v>
      </c>
    </row>
    <row r="6109" spans="53:62" s="174" customFormat="1" x14ac:dyDescent="0.35">
      <c r="BA6109" s="177">
        <v>6103</v>
      </c>
      <c r="BB6109" s="202">
        <f t="shared" si="926"/>
        <v>305150000</v>
      </c>
      <c r="BC6109" s="63">
        <f t="shared" si="927"/>
        <v>7173.9492505487096</v>
      </c>
      <c r="BD6109" s="63">
        <f t="shared" si="928"/>
        <v>7173.9492505567214</v>
      </c>
      <c r="BE6109" s="63">
        <f t="shared" si="929"/>
        <v>145.53842789939466</v>
      </c>
      <c r="BF6109" s="63">
        <f t="shared" si="930"/>
        <v>145.53842854939467</v>
      </c>
      <c r="BG6109" s="63">
        <f t="shared" si="931"/>
        <v>5.8215371159757918</v>
      </c>
      <c r="BH6109" s="63">
        <f t="shared" si="932"/>
        <v>5.8215377659757914</v>
      </c>
      <c r="BI6109" s="109">
        <f t="shared" si="934"/>
        <v>183090000</v>
      </c>
      <c r="BJ6109" s="203">
        <f t="shared" si="933"/>
        <v>3.8529867199778602E+24</v>
      </c>
    </row>
    <row r="6110" spans="53:62" s="174" customFormat="1" x14ac:dyDescent="0.35">
      <c r="BA6110" s="177">
        <v>6104</v>
      </c>
      <c r="BB6110" s="202">
        <f t="shared" si="926"/>
        <v>305200000</v>
      </c>
      <c r="BC6110" s="63">
        <f t="shared" si="927"/>
        <v>7175.1174557912464</v>
      </c>
      <c r="BD6110" s="63">
        <f t="shared" si="928"/>
        <v>7175.1174557992572</v>
      </c>
      <c r="BE6110" s="63">
        <f t="shared" si="929"/>
        <v>145.53842789939466</v>
      </c>
      <c r="BF6110" s="63">
        <f t="shared" si="930"/>
        <v>145.53842854939467</v>
      </c>
      <c r="BG6110" s="63">
        <f t="shared" si="931"/>
        <v>5.8215371159757918</v>
      </c>
      <c r="BH6110" s="63">
        <f t="shared" si="932"/>
        <v>5.8215377659757914</v>
      </c>
      <c r="BI6110" s="109">
        <f t="shared" si="934"/>
        <v>183120000</v>
      </c>
      <c r="BJ6110" s="203">
        <f t="shared" si="933"/>
        <v>3.8531471193866748E+24</v>
      </c>
    </row>
    <row r="6111" spans="53:62" s="174" customFormat="1" x14ac:dyDescent="0.35">
      <c r="BA6111" s="177">
        <v>6105</v>
      </c>
      <c r="BB6111" s="202">
        <f t="shared" si="926"/>
        <v>305250000</v>
      </c>
      <c r="BC6111" s="63">
        <f t="shared" si="927"/>
        <v>7176.2856586602984</v>
      </c>
      <c r="BD6111" s="63">
        <f t="shared" si="928"/>
        <v>7176.285658668312</v>
      </c>
      <c r="BE6111" s="63">
        <f t="shared" si="929"/>
        <v>145.53842789939466</v>
      </c>
      <c r="BF6111" s="63">
        <f t="shared" si="930"/>
        <v>145.53842854939467</v>
      </c>
      <c r="BG6111" s="63">
        <f t="shared" si="931"/>
        <v>5.8215371159757918</v>
      </c>
      <c r="BH6111" s="63">
        <f t="shared" si="932"/>
        <v>5.8215377659757914</v>
      </c>
      <c r="BI6111" s="109">
        <f t="shared" si="934"/>
        <v>183150000</v>
      </c>
      <c r="BJ6111" s="203">
        <f t="shared" si="933"/>
        <v>3.8533074580273715E+24</v>
      </c>
    </row>
    <row r="6112" spans="53:62" s="174" customFormat="1" x14ac:dyDescent="0.35">
      <c r="BA6112" s="177">
        <v>6106</v>
      </c>
      <c r="BB6112" s="202">
        <f t="shared" si="926"/>
        <v>305300000</v>
      </c>
      <c r="BC6112" s="63">
        <f t="shared" si="927"/>
        <v>7177.4538591558685</v>
      </c>
      <c r="BD6112" s="63">
        <f t="shared" si="928"/>
        <v>7177.453859163883</v>
      </c>
      <c r="BE6112" s="63">
        <f t="shared" si="929"/>
        <v>145.53842789939466</v>
      </c>
      <c r="BF6112" s="63">
        <f t="shared" si="930"/>
        <v>145.53842854939467</v>
      </c>
      <c r="BG6112" s="63">
        <f t="shared" si="931"/>
        <v>5.8215371159757918</v>
      </c>
      <c r="BH6112" s="63">
        <f t="shared" si="932"/>
        <v>5.8215377659757914</v>
      </c>
      <c r="BI6112" s="109">
        <f t="shared" si="934"/>
        <v>183180000</v>
      </c>
      <c r="BJ6112" s="203">
        <f t="shared" si="933"/>
        <v>3.8534677359229724E+24</v>
      </c>
    </row>
    <row r="6113" spans="53:62" s="174" customFormat="1" x14ac:dyDescent="0.35">
      <c r="BA6113" s="177">
        <v>6107</v>
      </c>
      <c r="BB6113" s="202">
        <f t="shared" si="926"/>
        <v>305350000</v>
      </c>
      <c r="BC6113" s="63">
        <f t="shared" si="927"/>
        <v>7178.6220572779566</v>
      </c>
      <c r="BD6113" s="63">
        <f t="shared" si="928"/>
        <v>7178.622057285972</v>
      </c>
      <c r="BE6113" s="63">
        <f t="shared" si="929"/>
        <v>145.53842789939466</v>
      </c>
      <c r="BF6113" s="63">
        <f t="shared" si="930"/>
        <v>145.53842854939467</v>
      </c>
      <c r="BG6113" s="63">
        <f t="shared" si="931"/>
        <v>5.8215371159757918</v>
      </c>
      <c r="BH6113" s="63">
        <f t="shared" si="932"/>
        <v>5.8215377659757914</v>
      </c>
      <c r="BI6113" s="109">
        <f t="shared" si="934"/>
        <v>183210000</v>
      </c>
      <c r="BJ6113" s="203">
        <f t="shared" si="933"/>
        <v>3.8536279530964921E+24</v>
      </c>
    </row>
    <row r="6114" spans="53:62" s="174" customFormat="1" x14ac:dyDescent="0.35">
      <c r="BA6114" s="177">
        <v>6108</v>
      </c>
      <c r="BB6114" s="202">
        <f t="shared" si="926"/>
        <v>305400000</v>
      </c>
      <c r="BC6114" s="63">
        <f t="shared" si="927"/>
        <v>7179.7902530266265</v>
      </c>
      <c r="BD6114" s="63">
        <f t="shared" si="928"/>
        <v>7179.7902530346428</v>
      </c>
      <c r="BE6114" s="63">
        <f t="shared" si="929"/>
        <v>145.53842789939466</v>
      </c>
      <c r="BF6114" s="63">
        <f t="shared" si="930"/>
        <v>145.53842854939467</v>
      </c>
      <c r="BG6114" s="63">
        <f t="shared" si="931"/>
        <v>5.8215371159757918</v>
      </c>
      <c r="BH6114" s="63">
        <f t="shared" si="932"/>
        <v>5.8215377659757914</v>
      </c>
      <c r="BI6114" s="109">
        <f t="shared" si="934"/>
        <v>183240000</v>
      </c>
      <c r="BJ6114" s="203">
        <f t="shared" si="933"/>
        <v>3.853788109570935E+24</v>
      </c>
    </row>
    <row r="6115" spans="53:62" s="174" customFormat="1" x14ac:dyDescent="0.35">
      <c r="BA6115" s="177">
        <v>6109</v>
      </c>
      <c r="BB6115" s="202">
        <f t="shared" si="926"/>
        <v>305450000</v>
      </c>
      <c r="BC6115" s="63">
        <f t="shared" si="927"/>
        <v>7180.9584464018126</v>
      </c>
      <c r="BD6115" s="63">
        <f t="shared" si="928"/>
        <v>7180.9584464098307</v>
      </c>
      <c r="BE6115" s="63">
        <f t="shared" si="929"/>
        <v>145.53842789939466</v>
      </c>
      <c r="BF6115" s="63">
        <f t="shared" si="930"/>
        <v>145.53842854939467</v>
      </c>
      <c r="BG6115" s="63">
        <f t="shared" si="931"/>
        <v>5.8215371159757918</v>
      </c>
      <c r="BH6115" s="63">
        <f t="shared" si="932"/>
        <v>5.8215377659757914</v>
      </c>
      <c r="BI6115" s="109">
        <f t="shared" si="934"/>
        <v>183270000</v>
      </c>
      <c r="BJ6115" s="203">
        <f t="shared" si="933"/>
        <v>3.8539482053692963E+24</v>
      </c>
    </row>
    <row r="6116" spans="53:62" s="174" customFormat="1" x14ac:dyDescent="0.35">
      <c r="BA6116" s="177">
        <v>6110</v>
      </c>
      <c r="BB6116" s="202">
        <f t="shared" si="926"/>
        <v>305500000</v>
      </c>
      <c r="BC6116" s="63">
        <f t="shared" si="927"/>
        <v>7182.1266374035195</v>
      </c>
      <c r="BD6116" s="63">
        <f t="shared" si="928"/>
        <v>7182.1266374115366</v>
      </c>
      <c r="BE6116" s="63">
        <f t="shared" si="929"/>
        <v>145.53842789939466</v>
      </c>
      <c r="BF6116" s="63">
        <f t="shared" si="930"/>
        <v>145.53842854939467</v>
      </c>
      <c r="BG6116" s="63">
        <f t="shared" si="931"/>
        <v>5.8215371159757918</v>
      </c>
      <c r="BH6116" s="63">
        <f t="shared" si="932"/>
        <v>5.8215377659757914</v>
      </c>
      <c r="BI6116" s="109">
        <f t="shared" si="934"/>
        <v>183300000</v>
      </c>
      <c r="BJ6116" s="203">
        <f t="shared" si="933"/>
        <v>3.8541082405145649E+24</v>
      </c>
    </row>
    <row r="6117" spans="53:62" s="174" customFormat="1" x14ac:dyDescent="0.35">
      <c r="BA6117" s="177">
        <v>6111</v>
      </c>
      <c r="BB6117" s="202">
        <f t="shared" si="926"/>
        <v>305550000</v>
      </c>
      <c r="BC6117" s="63">
        <f t="shared" si="927"/>
        <v>7183.2948260317407</v>
      </c>
      <c r="BD6117" s="63">
        <f t="shared" si="928"/>
        <v>7183.2948260397598</v>
      </c>
      <c r="BE6117" s="63">
        <f t="shared" si="929"/>
        <v>145.53842789939466</v>
      </c>
      <c r="BF6117" s="63">
        <f t="shared" si="930"/>
        <v>145.53842854939467</v>
      </c>
      <c r="BG6117" s="63">
        <f t="shared" si="931"/>
        <v>5.8215371159757918</v>
      </c>
      <c r="BH6117" s="63">
        <f t="shared" si="932"/>
        <v>5.8215377659757914</v>
      </c>
      <c r="BI6117" s="109">
        <f t="shared" si="934"/>
        <v>183330000</v>
      </c>
      <c r="BJ6117" s="203">
        <f t="shared" si="933"/>
        <v>3.8542682150297194E+24</v>
      </c>
    </row>
    <row r="6118" spans="53:62" s="174" customFormat="1" x14ac:dyDescent="0.35">
      <c r="BA6118" s="177">
        <v>6112</v>
      </c>
      <c r="BB6118" s="202">
        <f t="shared" si="926"/>
        <v>305600000</v>
      </c>
      <c r="BC6118" s="63">
        <f t="shared" si="927"/>
        <v>7184.4630122866065</v>
      </c>
      <c r="BD6118" s="63">
        <f t="shared" si="928"/>
        <v>7184.4630122946292</v>
      </c>
      <c r="BE6118" s="63">
        <f t="shared" si="929"/>
        <v>145.53842789939466</v>
      </c>
      <c r="BF6118" s="63">
        <f t="shared" si="930"/>
        <v>145.53842854939467</v>
      </c>
      <c r="BG6118" s="63">
        <f t="shared" si="931"/>
        <v>5.8215371159757918</v>
      </c>
      <c r="BH6118" s="63">
        <f t="shared" si="932"/>
        <v>5.8215377659757914</v>
      </c>
      <c r="BI6118" s="109">
        <f t="shared" si="934"/>
        <v>183360000</v>
      </c>
      <c r="BJ6118" s="203">
        <f t="shared" si="933"/>
        <v>3.8544281289377286E+24</v>
      </c>
    </row>
    <row r="6119" spans="53:62" s="174" customFormat="1" x14ac:dyDescent="0.35">
      <c r="BA6119" s="177">
        <v>6113</v>
      </c>
      <c r="BB6119" s="202">
        <f t="shared" si="926"/>
        <v>305650000</v>
      </c>
      <c r="BC6119" s="63">
        <f t="shared" si="927"/>
        <v>7185.6311961679285</v>
      </c>
      <c r="BD6119" s="63">
        <f t="shared" si="928"/>
        <v>7185.6311961759511</v>
      </c>
      <c r="BE6119" s="63">
        <f t="shared" si="929"/>
        <v>145.53842789939466</v>
      </c>
      <c r="BF6119" s="63">
        <f t="shared" si="930"/>
        <v>145.53842854939467</v>
      </c>
      <c r="BG6119" s="63">
        <f t="shared" si="931"/>
        <v>5.8215371159757918</v>
      </c>
      <c r="BH6119" s="63">
        <f t="shared" si="932"/>
        <v>5.8215377659757914</v>
      </c>
      <c r="BI6119" s="109">
        <f t="shared" si="934"/>
        <v>183390000</v>
      </c>
      <c r="BJ6119" s="203">
        <f t="shared" si="933"/>
        <v>3.8545879822615552E+24</v>
      </c>
    </row>
    <row r="6120" spans="53:62" s="174" customFormat="1" x14ac:dyDescent="0.35">
      <c r="BA6120" s="177">
        <v>6114</v>
      </c>
      <c r="BB6120" s="202">
        <f t="shared" si="926"/>
        <v>305700000</v>
      </c>
      <c r="BC6120" s="63">
        <f t="shared" si="927"/>
        <v>7186.7993776758949</v>
      </c>
      <c r="BD6120" s="63">
        <f t="shared" si="928"/>
        <v>7186.7993776839203</v>
      </c>
      <c r="BE6120" s="63">
        <f t="shared" si="929"/>
        <v>145.53842789939466</v>
      </c>
      <c r="BF6120" s="63">
        <f t="shared" si="930"/>
        <v>145.53842854939467</v>
      </c>
      <c r="BG6120" s="63">
        <f t="shared" si="931"/>
        <v>5.8215371159757918</v>
      </c>
      <c r="BH6120" s="63">
        <f t="shared" si="932"/>
        <v>5.8215377659757914</v>
      </c>
      <c r="BI6120" s="109">
        <f t="shared" si="934"/>
        <v>183420000</v>
      </c>
      <c r="BJ6120" s="203">
        <f t="shared" si="933"/>
        <v>3.8547477750241503E+24</v>
      </c>
    </row>
    <row r="6121" spans="53:62" s="174" customFormat="1" x14ac:dyDescent="0.35">
      <c r="BA6121" s="177">
        <v>6115</v>
      </c>
      <c r="BB6121" s="202">
        <f t="shared" si="926"/>
        <v>305750000</v>
      </c>
      <c r="BC6121" s="63">
        <f t="shared" si="927"/>
        <v>7187.9675568103821</v>
      </c>
      <c r="BD6121" s="63">
        <f t="shared" si="928"/>
        <v>7187.9675568184075</v>
      </c>
      <c r="BE6121" s="63">
        <f t="shared" si="929"/>
        <v>145.53842789939466</v>
      </c>
      <c r="BF6121" s="63">
        <f t="shared" si="930"/>
        <v>145.53842854939467</v>
      </c>
      <c r="BG6121" s="63">
        <f t="shared" si="931"/>
        <v>5.8215371159757918</v>
      </c>
      <c r="BH6121" s="63">
        <f t="shared" si="932"/>
        <v>5.8215377659757914</v>
      </c>
      <c r="BI6121" s="109">
        <f t="shared" si="934"/>
        <v>183450000</v>
      </c>
      <c r="BJ6121" s="203">
        <f t="shared" si="933"/>
        <v>3.8549075072484593E+24</v>
      </c>
    </row>
    <row r="6122" spans="53:62" s="174" customFormat="1" x14ac:dyDescent="0.35">
      <c r="BA6122" s="177">
        <v>6116</v>
      </c>
      <c r="BB6122" s="202">
        <f t="shared" si="926"/>
        <v>305800000</v>
      </c>
      <c r="BC6122" s="63">
        <f t="shared" si="927"/>
        <v>7189.1357335714501</v>
      </c>
      <c r="BD6122" s="63">
        <f t="shared" si="928"/>
        <v>7189.1357335794755</v>
      </c>
      <c r="BE6122" s="63">
        <f t="shared" si="929"/>
        <v>145.53842789939466</v>
      </c>
      <c r="BF6122" s="63">
        <f t="shared" si="930"/>
        <v>145.53842854939467</v>
      </c>
      <c r="BG6122" s="63">
        <f t="shared" si="931"/>
        <v>5.8215371159757918</v>
      </c>
      <c r="BH6122" s="63">
        <f t="shared" si="932"/>
        <v>5.8215377659757914</v>
      </c>
      <c r="BI6122" s="109">
        <f t="shared" si="934"/>
        <v>183480000</v>
      </c>
      <c r="BJ6122" s="203">
        <f t="shared" si="933"/>
        <v>3.8550671789574173E+24</v>
      </c>
    </row>
    <row r="6123" spans="53:62" s="174" customFormat="1" x14ac:dyDescent="0.35">
      <c r="BA6123" s="177">
        <v>6117</v>
      </c>
      <c r="BB6123" s="202">
        <f t="shared" si="926"/>
        <v>305850000</v>
      </c>
      <c r="BC6123" s="63">
        <f t="shared" si="927"/>
        <v>7190.3039079590981</v>
      </c>
      <c r="BD6123" s="63">
        <f t="shared" si="928"/>
        <v>7190.3039079671262</v>
      </c>
      <c r="BE6123" s="63">
        <f t="shared" si="929"/>
        <v>145.53842789939466</v>
      </c>
      <c r="BF6123" s="63">
        <f t="shared" si="930"/>
        <v>145.53842854939467</v>
      </c>
      <c r="BG6123" s="63">
        <f t="shared" si="931"/>
        <v>5.8215371159757918</v>
      </c>
      <c r="BH6123" s="63">
        <f t="shared" si="932"/>
        <v>5.8215377659757914</v>
      </c>
      <c r="BI6123" s="109">
        <f t="shared" si="934"/>
        <v>183510000</v>
      </c>
      <c r="BJ6123" s="203">
        <f t="shared" si="933"/>
        <v>3.8552267901739492E+24</v>
      </c>
    </row>
    <row r="6124" spans="53:62" s="174" customFormat="1" x14ac:dyDescent="0.35">
      <c r="BA6124" s="177">
        <v>6118</v>
      </c>
      <c r="BB6124" s="202">
        <f t="shared" si="926"/>
        <v>305900000</v>
      </c>
      <c r="BC6124" s="63">
        <f t="shared" si="927"/>
        <v>7191.4720799733313</v>
      </c>
      <c r="BD6124" s="63">
        <f t="shared" si="928"/>
        <v>7191.4720799813585</v>
      </c>
      <c r="BE6124" s="63">
        <f t="shared" si="929"/>
        <v>145.53842789939466</v>
      </c>
      <c r="BF6124" s="63">
        <f t="shared" si="930"/>
        <v>145.53842854939467</v>
      </c>
      <c r="BG6124" s="63">
        <f t="shared" si="931"/>
        <v>5.8215371159757918</v>
      </c>
      <c r="BH6124" s="63">
        <f t="shared" si="932"/>
        <v>5.8215377659757914</v>
      </c>
      <c r="BI6124" s="109">
        <f t="shared" si="934"/>
        <v>183540000</v>
      </c>
      <c r="BJ6124" s="203">
        <f t="shared" si="933"/>
        <v>3.8553863409209751E+24</v>
      </c>
    </row>
    <row r="6125" spans="53:62" s="174" customFormat="1" x14ac:dyDescent="0.35">
      <c r="BA6125" s="177">
        <v>6119</v>
      </c>
      <c r="BB6125" s="202">
        <f t="shared" si="926"/>
        <v>305950000</v>
      </c>
      <c r="BC6125" s="63">
        <f t="shared" si="927"/>
        <v>7192.6402496142064</v>
      </c>
      <c r="BD6125" s="63">
        <f t="shared" si="928"/>
        <v>7192.6402496222381</v>
      </c>
      <c r="BE6125" s="63">
        <f t="shared" si="929"/>
        <v>145.53842789939466</v>
      </c>
      <c r="BF6125" s="63">
        <f t="shared" si="930"/>
        <v>145.53842854939467</v>
      </c>
      <c r="BG6125" s="63">
        <f t="shared" si="931"/>
        <v>5.8215371159757918</v>
      </c>
      <c r="BH6125" s="63">
        <f t="shared" si="932"/>
        <v>5.8215377659757914</v>
      </c>
      <c r="BI6125" s="109">
        <f t="shared" si="934"/>
        <v>183570000</v>
      </c>
      <c r="BJ6125" s="203">
        <f t="shared" si="933"/>
        <v>3.8555458312214028E+24</v>
      </c>
    </row>
    <row r="6126" spans="53:62" s="174" customFormat="1" x14ac:dyDescent="0.35">
      <c r="BA6126" s="177">
        <v>6120</v>
      </c>
      <c r="BB6126" s="202">
        <f t="shared" si="926"/>
        <v>306000000</v>
      </c>
      <c r="BC6126" s="63">
        <f t="shared" si="927"/>
        <v>7193.8084168816022</v>
      </c>
      <c r="BD6126" s="63">
        <f t="shared" si="928"/>
        <v>7193.8084168896348</v>
      </c>
      <c r="BE6126" s="63">
        <f t="shared" si="929"/>
        <v>145.53842789939466</v>
      </c>
      <c r="BF6126" s="63">
        <f t="shared" si="930"/>
        <v>145.53842854939467</v>
      </c>
      <c r="BG6126" s="63">
        <f t="shared" si="931"/>
        <v>5.8215371159757918</v>
      </c>
      <c r="BH6126" s="63">
        <f t="shared" si="932"/>
        <v>5.8215377659757914</v>
      </c>
      <c r="BI6126" s="109">
        <f t="shared" si="934"/>
        <v>183600000</v>
      </c>
      <c r="BJ6126" s="203">
        <f t="shared" si="933"/>
        <v>3.855705261098133E+24</v>
      </c>
    </row>
    <row r="6127" spans="53:62" s="174" customFormat="1" x14ac:dyDescent="0.35">
      <c r="BA6127" s="177">
        <v>6121</v>
      </c>
      <c r="BB6127" s="202">
        <f t="shared" si="926"/>
        <v>306050000</v>
      </c>
      <c r="BC6127" s="63">
        <f t="shared" si="927"/>
        <v>7194.9765817755806</v>
      </c>
      <c r="BD6127" s="63">
        <f t="shared" si="928"/>
        <v>7194.9765817836133</v>
      </c>
      <c r="BE6127" s="63">
        <f t="shared" si="929"/>
        <v>145.53842789939466</v>
      </c>
      <c r="BF6127" s="63">
        <f t="shared" si="930"/>
        <v>145.53842854939467</v>
      </c>
      <c r="BG6127" s="63">
        <f t="shared" si="931"/>
        <v>5.8215371159757918</v>
      </c>
      <c r="BH6127" s="63">
        <f t="shared" si="932"/>
        <v>5.8215377659757914</v>
      </c>
      <c r="BI6127" s="109">
        <f t="shared" si="934"/>
        <v>183630000</v>
      </c>
      <c r="BJ6127" s="203">
        <f t="shared" si="933"/>
        <v>3.8558646305740579E+24</v>
      </c>
    </row>
    <row r="6128" spans="53:62" s="174" customFormat="1" x14ac:dyDescent="0.35">
      <c r="BA6128" s="177">
        <v>6122</v>
      </c>
      <c r="BB6128" s="202">
        <f t="shared" si="926"/>
        <v>306100000</v>
      </c>
      <c r="BC6128" s="63">
        <f t="shared" si="927"/>
        <v>7196.1447442962026</v>
      </c>
      <c r="BD6128" s="63">
        <f t="shared" si="928"/>
        <v>7196.1447443042389</v>
      </c>
      <c r="BE6128" s="63">
        <f t="shared" si="929"/>
        <v>145.53842789939466</v>
      </c>
      <c r="BF6128" s="63">
        <f t="shared" si="930"/>
        <v>145.53842854939467</v>
      </c>
      <c r="BG6128" s="63">
        <f t="shared" si="931"/>
        <v>5.8215371159757918</v>
      </c>
      <c r="BH6128" s="63">
        <f t="shared" si="932"/>
        <v>5.8215377659757914</v>
      </c>
      <c r="BI6128" s="109">
        <f t="shared" si="934"/>
        <v>183660000</v>
      </c>
      <c r="BJ6128" s="203">
        <f t="shared" si="933"/>
        <v>3.85602393967206E+24</v>
      </c>
    </row>
    <row r="6129" spans="53:62" s="174" customFormat="1" x14ac:dyDescent="0.35">
      <c r="BA6129" s="177">
        <v>6123</v>
      </c>
      <c r="BB6129" s="202">
        <f t="shared" si="926"/>
        <v>306150000</v>
      </c>
      <c r="BC6129" s="63">
        <f t="shared" si="927"/>
        <v>7197.3129044434081</v>
      </c>
      <c r="BD6129" s="63">
        <f t="shared" si="928"/>
        <v>7197.3129044514462</v>
      </c>
      <c r="BE6129" s="63">
        <f t="shared" si="929"/>
        <v>145.53842789939466</v>
      </c>
      <c r="BF6129" s="63">
        <f t="shared" si="930"/>
        <v>145.53842854939467</v>
      </c>
      <c r="BG6129" s="63">
        <f t="shared" si="931"/>
        <v>5.8215371159757918</v>
      </c>
      <c r="BH6129" s="63">
        <f t="shared" si="932"/>
        <v>5.8215377659757914</v>
      </c>
      <c r="BI6129" s="109">
        <f t="shared" si="934"/>
        <v>183690000</v>
      </c>
      <c r="BJ6129" s="203">
        <f t="shared" si="933"/>
        <v>3.8561831884150143E+24</v>
      </c>
    </row>
    <row r="6130" spans="53:62" s="174" customFormat="1" x14ac:dyDescent="0.35">
      <c r="BA6130" s="177">
        <v>6124</v>
      </c>
      <c r="BB6130" s="202">
        <f t="shared" si="926"/>
        <v>306200000</v>
      </c>
      <c r="BC6130" s="63">
        <f t="shared" si="927"/>
        <v>7198.4810622172627</v>
      </c>
      <c r="BD6130" s="63">
        <f t="shared" si="928"/>
        <v>7198.4810622252999</v>
      </c>
      <c r="BE6130" s="63">
        <f t="shared" si="929"/>
        <v>145.53842789939466</v>
      </c>
      <c r="BF6130" s="63">
        <f t="shared" si="930"/>
        <v>145.53842854939467</v>
      </c>
      <c r="BG6130" s="63">
        <f t="shared" si="931"/>
        <v>5.8215371159757918</v>
      </c>
      <c r="BH6130" s="63">
        <f t="shared" si="932"/>
        <v>5.8215377659757914</v>
      </c>
      <c r="BI6130" s="109">
        <f t="shared" si="934"/>
        <v>183720000</v>
      </c>
      <c r="BJ6130" s="203">
        <f t="shared" si="933"/>
        <v>3.8563423768257867E+24</v>
      </c>
    </row>
    <row r="6131" spans="53:62" s="174" customFormat="1" x14ac:dyDescent="0.35">
      <c r="BA6131" s="177">
        <v>6125</v>
      </c>
      <c r="BB6131" s="202">
        <f t="shared" si="926"/>
        <v>306250000</v>
      </c>
      <c r="BC6131" s="63">
        <f t="shared" si="927"/>
        <v>7199.649217617698</v>
      </c>
      <c r="BD6131" s="63">
        <f t="shared" si="928"/>
        <v>7199.6492176257361</v>
      </c>
      <c r="BE6131" s="63">
        <f t="shared" si="929"/>
        <v>145.53842789939466</v>
      </c>
      <c r="BF6131" s="63">
        <f t="shared" si="930"/>
        <v>145.53842854939467</v>
      </c>
      <c r="BG6131" s="63">
        <f t="shared" si="931"/>
        <v>5.8215371159757918</v>
      </c>
      <c r="BH6131" s="63">
        <f t="shared" si="932"/>
        <v>5.8215377659757914</v>
      </c>
      <c r="BI6131" s="109">
        <f t="shared" si="934"/>
        <v>183750000</v>
      </c>
      <c r="BJ6131" s="203">
        <f t="shared" si="933"/>
        <v>3.8565015049272339E+24</v>
      </c>
    </row>
    <row r="6132" spans="53:62" s="174" customFormat="1" x14ac:dyDescent="0.35">
      <c r="BA6132" s="177">
        <v>6126</v>
      </c>
      <c r="BB6132" s="202">
        <f t="shared" si="926"/>
        <v>306300000</v>
      </c>
      <c r="BC6132" s="63">
        <f t="shared" si="927"/>
        <v>7200.8173706447787</v>
      </c>
      <c r="BD6132" s="63">
        <f t="shared" si="928"/>
        <v>7200.8173706528187</v>
      </c>
      <c r="BE6132" s="63">
        <f t="shared" si="929"/>
        <v>145.53842789939466</v>
      </c>
      <c r="BF6132" s="63">
        <f t="shared" si="930"/>
        <v>145.53842854939467</v>
      </c>
      <c r="BG6132" s="63">
        <f t="shared" si="931"/>
        <v>5.8215371159757918</v>
      </c>
      <c r="BH6132" s="63">
        <f t="shared" si="932"/>
        <v>5.8215377659757914</v>
      </c>
      <c r="BI6132" s="109">
        <f t="shared" si="934"/>
        <v>183780000</v>
      </c>
      <c r="BJ6132" s="203">
        <f t="shared" si="933"/>
        <v>3.8566605727422041E+24</v>
      </c>
    </row>
    <row r="6133" spans="53:62" s="174" customFormat="1" x14ac:dyDescent="0.35">
      <c r="BA6133" s="177">
        <v>6127</v>
      </c>
      <c r="BB6133" s="202">
        <f t="shared" si="926"/>
        <v>306350000</v>
      </c>
      <c r="BC6133" s="63">
        <f t="shared" si="927"/>
        <v>7201.9855212984421</v>
      </c>
      <c r="BD6133" s="63">
        <f t="shared" si="928"/>
        <v>7201.985521306483</v>
      </c>
      <c r="BE6133" s="63">
        <f t="shared" si="929"/>
        <v>145.53842789939466</v>
      </c>
      <c r="BF6133" s="63">
        <f t="shared" si="930"/>
        <v>145.53842854939467</v>
      </c>
      <c r="BG6133" s="63">
        <f t="shared" si="931"/>
        <v>5.8215371159757918</v>
      </c>
      <c r="BH6133" s="63">
        <f t="shared" si="932"/>
        <v>5.8215377659757914</v>
      </c>
      <c r="BI6133" s="109">
        <f t="shared" si="934"/>
        <v>183810000</v>
      </c>
      <c r="BJ6133" s="203">
        <f t="shared" si="933"/>
        <v>3.856819580293539E+24</v>
      </c>
    </row>
    <row r="6134" spans="53:62" s="174" customFormat="1" x14ac:dyDescent="0.35">
      <c r="BA6134" s="177">
        <v>6128</v>
      </c>
      <c r="BB6134" s="202">
        <f t="shared" si="926"/>
        <v>306400000</v>
      </c>
      <c r="BC6134" s="63">
        <f t="shared" si="927"/>
        <v>7203.1536695787536</v>
      </c>
      <c r="BD6134" s="63">
        <f t="shared" si="928"/>
        <v>7203.1536695867944</v>
      </c>
      <c r="BE6134" s="63">
        <f t="shared" si="929"/>
        <v>145.53842789939466</v>
      </c>
      <c r="BF6134" s="63">
        <f t="shared" si="930"/>
        <v>145.53842854939467</v>
      </c>
      <c r="BG6134" s="63">
        <f t="shared" si="931"/>
        <v>5.8215371159757918</v>
      </c>
      <c r="BH6134" s="63">
        <f t="shared" si="932"/>
        <v>5.8215377659757914</v>
      </c>
      <c r="BI6134" s="109">
        <f t="shared" si="934"/>
        <v>183840000</v>
      </c>
      <c r="BJ6134" s="203">
        <f t="shared" si="933"/>
        <v>3.8569785276040674E+24</v>
      </c>
    </row>
    <row r="6135" spans="53:62" s="174" customFormat="1" x14ac:dyDescent="0.35">
      <c r="BA6135" s="177">
        <v>6129</v>
      </c>
      <c r="BB6135" s="202">
        <f t="shared" si="926"/>
        <v>306450000</v>
      </c>
      <c r="BC6135" s="63">
        <f t="shared" si="927"/>
        <v>7204.3218154857086</v>
      </c>
      <c r="BD6135" s="63">
        <f t="shared" si="928"/>
        <v>7204.3218154937522</v>
      </c>
      <c r="BE6135" s="63">
        <f t="shared" si="929"/>
        <v>145.53842789939466</v>
      </c>
      <c r="BF6135" s="63">
        <f t="shared" si="930"/>
        <v>145.53842854939467</v>
      </c>
      <c r="BG6135" s="63">
        <f t="shared" si="931"/>
        <v>5.8215371159757918</v>
      </c>
      <c r="BH6135" s="63">
        <f t="shared" si="932"/>
        <v>5.8215377659757914</v>
      </c>
      <c r="BI6135" s="109">
        <f t="shared" si="934"/>
        <v>183870000</v>
      </c>
      <c r="BJ6135" s="203">
        <f t="shared" si="933"/>
        <v>3.8571374146966127E+24</v>
      </c>
    </row>
    <row r="6136" spans="53:62" s="174" customFormat="1" x14ac:dyDescent="0.35">
      <c r="BA6136" s="177">
        <v>6130</v>
      </c>
      <c r="BB6136" s="202">
        <f t="shared" si="926"/>
        <v>306500000</v>
      </c>
      <c r="BC6136" s="63">
        <f t="shared" si="927"/>
        <v>7205.4899590193127</v>
      </c>
      <c r="BD6136" s="63">
        <f t="shared" si="928"/>
        <v>7205.4899590273571</v>
      </c>
      <c r="BE6136" s="63">
        <f t="shared" si="929"/>
        <v>145.53842789939466</v>
      </c>
      <c r="BF6136" s="63">
        <f t="shared" si="930"/>
        <v>145.53842854939467</v>
      </c>
      <c r="BG6136" s="63">
        <f t="shared" si="931"/>
        <v>5.8215371159757918</v>
      </c>
      <c r="BH6136" s="63">
        <f t="shared" si="932"/>
        <v>5.8215377659757914</v>
      </c>
      <c r="BI6136" s="109">
        <f t="shared" si="934"/>
        <v>183900000</v>
      </c>
      <c r="BJ6136" s="203">
        <f t="shared" si="933"/>
        <v>3.8572962415939894E+24</v>
      </c>
    </row>
    <row r="6137" spans="53:62" s="174" customFormat="1" x14ac:dyDescent="0.35">
      <c r="BA6137" s="177">
        <v>6131</v>
      </c>
      <c r="BB6137" s="202">
        <f t="shared" si="926"/>
        <v>306550000</v>
      </c>
      <c r="BC6137" s="63">
        <f t="shared" si="927"/>
        <v>7206.6581001795603</v>
      </c>
      <c r="BD6137" s="63">
        <f t="shared" si="928"/>
        <v>7206.6581001876084</v>
      </c>
      <c r="BE6137" s="63">
        <f t="shared" si="929"/>
        <v>145.53842789939466</v>
      </c>
      <c r="BF6137" s="63">
        <f t="shared" si="930"/>
        <v>145.53842854939467</v>
      </c>
      <c r="BG6137" s="63">
        <f t="shared" si="931"/>
        <v>5.8215371159757918</v>
      </c>
      <c r="BH6137" s="63">
        <f t="shared" si="932"/>
        <v>5.8215377659757914</v>
      </c>
      <c r="BI6137" s="109">
        <f t="shared" si="934"/>
        <v>183930000</v>
      </c>
      <c r="BJ6137" s="203">
        <f t="shared" si="933"/>
        <v>3.857455008319002E+24</v>
      </c>
    </row>
    <row r="6138" spans="53:62" s="174" customFormat="1" x14ac:dyDescent="0.35">
      <c r="BA6138" s="177">
        <v>6132</v>
      </c>
      <c r="BB6138" s="202">
        <f t="shared" si="926"/>
        <v>306600000</v>
      </c>
      <c r="BC6138" s="63">
        <f t="shared" si="927"/>
        <v>7207.8262389664578</v>
      </c>
      <c r="BD6138" s="63">
        <f t="shared" si="928"/>
        <v>7207.8262389745069</v>
      </c>
      <c r="BE6138" s="63">
        <f t="shared" si="929"/>
        <v>145.53842789939466</v>
      </c>
      <c r="BF6138" s="63">
        <f t="shared" si="930"/>
        <v>145.53842854939467</v>
      </c>
      <c r="BG6138" s="63">
        <f t="shared" si="931"/>
        <v>5.8215371159757918</v>
      </c>
      <c r="BH6138" s="63">
        <f t="shared" si="932"/>
        <v>5.8215377659757914</v>
      </c>
      <c r="BI6138" s="109">
        <f t="shared" si="934"/>
        <v>183960000</v>
      </c>
      <c r="BJ6138" s="203">
        <f t="shared" si="933"/>
        <v>3.8576137148944482E+24</v>
      </c>
    </row>
    <row r="6139" spans="53:62" s="174" customFormat="1" x14ac:dyDescent="0.35">
      <c r="BA6139" s="177">
        <v>6133</v>
      </c>
      <c r="BB6139" s="202">
        <f t="shared" si="926"/>
        <v>306650000</v>
      </c>
      <c r="BC6139" s="63">
        <f t="shared" si="927"/>
        <v>7208.9943753800035</v>
      </c>
      <c r="BD6139" s="63">
        <f t="shared" si="928"/>
        <v>7208.9943753880516</v>
      </c>
      <c r="BE6139" s="63">
        <f t="shared" si="929"/>
        <v>145.53842789939466</v>
      </c>
      <c r="BF6139" s="63">
        <f t="shared" si="930"/>
        <v>145.53842854939467</v>
      </c>
      <c r="BG6139" s="63">
        <f t="shared" si="931"/>
        <v>5.8215371159757918</v>
      </c>
      <c r="BH6139" s="63">
        <f t="shared" si="932"/>
        <v>5.8215377659757914</v>
      </c>
      <c r="BI6139" s="109">
        <f t="shared" si="934"/>
        <v>183990000</v>
      </c>
      <c r="BJ6139" s="203">
        <f t="shared" si="933"/>
        <v>3.8577723613431145E+24</v>
      </c>
    </row>
    <row r="6140" spans="53:62" s="174" customFormat="1" x14ac:dyDescent="0.35">
      <c r="BA6140" s="177">
        <v>6134</v>
      </c>
      <c r="BB6140" s="202">
        <f t="shared" si="926"/>
        <v>306700000</v>
      </c>
      <c r="BC6140" s="63">
        <f t="shared" si="927"/>
        <v>7210.1625094201927</v>
      </c>
      <c r="BD6140" s="63">
        <f t="shared" si="928"/>
        <v>7210.1625094282426</v>
      </c>
      <c r="BE6140" s="63">
        <f t="shared" si="929"/>
        <v>145.53842789939466</v>
      </c>
      <c r="BF6140" s="63">
        <f t="shared" si="930"/>
        <v>145.53842854939467</v>
      </c>
      <c r="BG6140" s="63">
        <f t="shared" si="931"/>
        <v>5.8215371159757918</v>
      </c>
      <c r="BH6140" s="63">
        <f t="shared" si="932"/>
        <v>5.8215377659757914</v>
      </c>
      <c r="BI6140" s="109">
        <f t="shared" si="934"/>
        <v>184020000</v>
      </c>
      <c r="BJ6140" s="203">
        <f t="shared" si="933"/>
        <v>3.8579309476877803E+24</v>
      </c>
    </row>
    <row r="6141" spans="53:62" s="174" customFormat="1" x14ac:dyDescent="0.35">
      <c r="BA6141" s="177">
        <v>6135</v>
      </c>
      <c r="BB6141" s="202">
        <f t="shared" si="926"/>
        <v>306750000</v>
      </c>
      <c r="BC6141" s="63">
        <f t="shared" si="927"/>
        <v>7211.3306410870291</v>
      </c>
      <c r="BD6141" s="63">
        <f t="shared" si="928"/>
        <v>7211.3306410950809</v>
      </c>
      <c r="BE6141" s="63">
        <f t="shared" si="929"/>
        <v>145.53842789939466</v>
      </c>
      <c r="BF6141" s="63">
        <f t="shared" si="930"/>
        <v>145.53842854939467</v>
      </c>
      <c r="BG6141" s="63">
        <f t="shared" si="931"/>
        <v>5.8215371159757918</v>
      </c>
      <c r="BH6141" s="63">
        <f t="shared" si="932"/>
        <v>5.8215377659757914</v>
      </c>
      <c r="BI6141" s="109">
        <f t="shared" si="934"/>
        <v>184050000</v>
      </c>
      <c r="BJ6141" s="203">
        <f t="shared" si="933"/>
        <v>3.858089473951218E+24</v>
      </c>
    </row>
    <row r="6142" spans="53:62" s="174" customFormat="1" x14ac:dyDescent="0.35">
      <c r="BA6142" s="177">
        <v>6136</v>
      </c>
      <c r="BB6142" s="202">
        <f t="shared" si="926"/>
        <v>306800000</v>
      </c>
      <c r="BC6142" s="63">
        <f t="shared" si="927"/>
        <v>7212.4987703805782</v>
      </c>
      <c r="BD6142" s="63">
        <f t="shared" si="928"/>
        <v>7212.49877038863</v>
      </c>
      <c r="BE6142" s="63">
        <f t="shared" si="929"/>
        <v>145.53842789939466</v>
      </c>
      <c r="BF6142" s="63">
        <f t="shared" si="930"/>
        <v>145.53842854939467</v>
      </c>
      <c r="BG6142" s="63">
        <f t="shared" si="931"/>
        <v>5.8215371159757918</v>
      </c>
      <c r="BH6142" s="63">
        <f t="shared" si="932"/>
        <v>5.8215377659757914</v>
      </c>
      <c r="BI6142" s="109">
        <f t="shared" si="934"/>
        <v>184080000</v>
      </c>
      <c r="BJ6142" s="203">
        <f t="shared" si="933"/>
        <v>3.8582479401561878E+24</v>
      </c>
    </row>
    <row r="6143" spans="53:62" s="174" customFormat="1" x14ac:dyDescent="0.35">
      <c r="BA6143" s="177">
        <v>6137</v>
      </c>
      <c r="BB6143" s="202">
        <f t="shared" si="926"/>
        <v>306850000</v>
      </c>
      <c r="BC6143" s="63">
        <f t="shared" si="927"/>
        <v>7213.66689730077</v>
      </c>
      <c r="BD6143" s="63">
        <f t="shared" si="928"/>
        <v>7213.6668973088254</v>
      </c>
      <c r="BE6143" s="63">
        <f t="shared" si="929"/>
        <v>145.53842789939466</v>
      </c>
      <c r="BF6143" s="63">
        <f t="shared" si="930"/>
        <v>145.53842854939467</v>
      </c>
      <c r="BG6143" s="63">
        <f t="shared" si="931"/>
        <v>5.8215371159757918</v>
      </c>
      <c r="BH6143" s="63">
        <f t="shared" si="932"/>
        <v>5.8215377659757914</v>
      </c>
      <c r="BI6143" s="109">
        <f t="shared" si="934"/>
        <v>184110000</v>
      </c>
      <c r="BJ6143" s="203">
        <f t="shared" si="933"/>
        <v>3.8584063463254438E+24</v>
      </c>
    </row>
    <row r="6144" spans="53:62" s="174" customFormat="1" x14ac:dyDescent="0.35">
      <c r="BA6144" s="177">
        <v>6138</v>
      </c>
      <c r="BB6144" s="202">
        <f t="shared" si="926"/>
        <v>306900000</v>
      </c>
      <c r="BC6144" s="63">
        <f t="shared" si="927"/>
        <v>7214.8350218476762</v>
      </c>
      <c r="BD6144" s="63">
        <f t="shared" si="928"/>
        <v>7214.8350218557325</v>
      </c>
      <c r="BE6144" s="63">
        <f t="shared" si="929"/>
        <v>145.53842789939466</v>
      </c>
      <c r="BF6144" s="63">
        <f t="shared" si="930"/>
        <v>145.53842854939467</v>
      </c>
      <c r="BG6144" s="63">
        <f t="shared" si="931"/>
        <v>5.8215371159757918</v>
      </c>
      <c r="BH6144" s="63">
        <f t="shared" si="932"/>
        <v>5.8215377659757914</v>
      </c>
      <c r="BI6144" s="109">
        <f t="shared" si="934"/>
        <v>184140000</v>
      </c>
      <c r="BJ6144" s="203">
        <f t="shared" si="933"/>
        <v>3.8585646924817317E+24</v>
      </c>
    </row>
    <row r="6145" spans="53:62" s="174" customFormat="1" x14ac:dyDescent="0.35">
      <c r="BA6145" s="177">
        <v>6139</v>
      </c>
      <c r="BB6145" s="202">
        <f t="shared" si="926"/>
        <v>306950000</v>
      </c>
      <c r="BC6145" s="63">
        <f t="shared" si="927"/>
        <v>7216.0031440212297</v>
      </c>
      <c r="BD6145" s="63">
        <f t="shared" si="928"/>
        <v>7216.0031440292869</v>
      </c>
      <c r="BE6145" s="63">
        <f t="shared" si="929"/>
        <v>145.53842789939466</v>
      </c>
      <c r="BF6145" s="63">
        <f t="shared" si="930"/>
        <v>145.53842854939467</v>
      </c>
      <c r="BG6145" s="63">
        <f t="shared" si="931"/>
        <v>5.8215371159757918</v>
      </c>
      <c r="BH6145" s="63">
        <f t="shared" si="932"/>
        <v>5.8215377659757914</v>
      </c>
      <c r="BI6145" s="109">
        <f t="shared" si="934"/>
        <v>184170000</v>
      </c>
      <c r="BJ6145" s="203">
        <f t="shared" si="933"/>
        <v>3.8587229786477863E+24</v>
      </c>
    </row>
    <row r="6146" spans="53:62" s="174" customFormat="1" x14ac:dyDescent="0.35">
      <c r="BA6146" s="177">
        <v>6140</v>
      </c>
      <c r="BB6146" s="202">
        <f t="shared" si="926"/>
        <v>307000000</v>
      </c>
      <c r="BC6146" s="63">
        <f t="shared" si="927"/>
        <v>7217.1712638214922</v>
      </c>
      <c r="BD6146" s="63">
        <f t="shared" si="928"/>
        <v>7217.1712638295521</v>
      </c>
      <c r="BE6146" s="63">
        <f t="shared" si="929"/>
        <v>145.53842789939466</v>
      </c>
      <c r="BF6146" s="63">
        <f t="shared" si="930"/>
        <v>145.53842854939467</v>
      </c>
      <c r="BG6146" s="63">
        <f t="shared" si="931"/>
        <v>5.8215371159757918</v>
      </c>
      <c r="BH6146" s="63">
        <f t="shared" si="932"/>
        <v>5.8215377659757914</v>
      </c>
      <c r="BI6146" s="109">
        <f t="shared" si="934"/>
        <v>184200000</v>
      </c>
      <c r="BJ6146" s="203">
        <f t="shared" si="933"/>
        <v>3.8588812048463361E+24</v>
      </c>
    </row>
    <row r="6147" spans="53:62" s="174" customFormat="1" x14ac:dyDescent="0.35">
      <c r="BA6147" s="177">
        <v>6141</v>
      </c>
      <c r="BB6147" s="202">
        <f t="shared" si="926"/>
        <v>307050000</v>
      </c>
      <c r="BC6147" s="63">
        <f t="shared" si="927"/>
        <v>7218.3393812484055</v>
      </c>
      <c r="BD6147" s="63">
        <f t="shared" si="928"/>
        <v>7218.3393812564636</v>
      </c>
      <c r="BE6147" s="63">
        <f t="shared" si="929"/>
        <v>145.53842789939466</v>
      </c>
      <c r="BF6147" s="63">
        <f t="shared" si="930"/>
        <v>145.53842854939467</v>
      </c>
      <c r="BG6147" s="63">
        <f t="shared" si="931"/>
        <v>5.8215371159757918</v>
      </c>
      <c r="BH6147" s="63">
        <f t="shared" si="932"/>
        <v>5.8215377659757914</v>
      </c>
      <c r="BI6147" s="109">
        <f t="shared" si="934"/>
        <v>184230000</v>
      </c>
      <c r="BJ6147" s="203">
        <f t="shared" si="933"/>
        <v>3.8590393711000998E+24</v>
      </c>
    </row>
    <row r="6148" spans="53:62" s="174" customFormat="1" x14ac:dyDescent="0.35">
      <c r="BA6148" s="177">
        <v>6142</v>
      </c>
      <c r="BB6148" s="202">
        <f t="shared" si="926"/>
        <v>307100000</v>
      </c>
      <c r="BC6148" s="63">
        <f t="shared" si="927"/>
        <v>7219.5074963020916</v>
      </c>
      <c r="BD6148" s="63">
        <f t="shared" si="928"/>
        <v>7219.5074963101515</v>
      </c>
      <c r="BE6148" s="63">
        <f t="shared" si="929"/>
        <v>145.53842789939466</v>
      </c>
      <c r="BF6148" s="63">
        <f t="shared" si="930"/>
        <v>145.53842854939467</v>
      </c>
      <c r="BG6148" s="63">
        <f t="shared" si="931"/>
        <v>5.8215371159757918</v>
      </c>
      <c r="BH6148" s="63">
        <f t="shared" si="932"/>
        <v>5.8215377659757914</v>
      </c>
      <c r="BI6148" s="109">
        <f t="shared" si="934"/>
        <v>184260000</v>
      </c>
      <c r="BJ6148" s="203">
        <f t="shared" si="933"/>
        <v>3.8591974774317882E+24</v>
      </c>
    </row>
    <row r="6149" spans="53:62" s="174" customFormat="1" x14ac:dyDescent="0.35">
      <c r="BA6149" s="177">
        <v>6143</v>
      </c>
      <c r="BB6149" s="202">
        <f t="shared" si="926"/>
        <v>307150000</v>
      </c>
      <c r="BC6149" s="63">
        <f t="shared" si="927"/>
        <v>7220.675608982423</v>
      </c>
      <c r="BD6149" s="63">
        <f t="shared" si="928"/>
        <v>7220.6756089904857</v>
      </c>
      <c r="BE6149" s="63">
        <f t="shared" si="929"/>
        <v>145.53842789939466</v>
      </c>
      <c r="BF6149" s="63">
        <f t="shared" si="930"/>
        <v>145.53842854939467</v>
      </c>
      <c r="BG6149" s="63">
        <f t="shared" si="931"/>
        <v>5.8215371159757918</v>
      </c>
      <c r="BH6149" s="63">
        <f t="shared" si="932"/>
        <v>5.8215377659757914</v>
      </c>
      <c r="BI6149" s="109">
        <f t="shared" si="934"/>
        <v>184290000</v>
      </c>
      <c r="BJ6149" s="203">
        <f t="shared" si="933"/>
        <v>3.8593555238641017E+24</v>
      </c>
    </row>
    <row r="6150" spans="53:62" s="174" customFormat="1" x14ac:dyDescent="0.35">
      <c r="BA6150" s="177">
        <v>6144</v>
      </c>
      <c r="BB6150" s="202">
        <f t="shared" ref="BB6150:BB6213" si="935">BA6150*50000</f>
        <v>307200000</v>
      </c>
      <c r="BC6150" s="63">
        <f t="shared" ref="BC6150:BC6213" si="936">($F$5+$F$6+$F$7+$F$8+$F$9)*(1-EXP(-$F$20*(1-$DC$6%)*BB6150/(2*$F$17)))*$F$25*$F$1*10^3*11600/($F$20*(1-$DC$6%))</f>
        <v>7221.8437192894698</v>
      </c>
      <c r="BD6150" s="63">
        <f t="shared" ref="BD6150:BD6213" si="937">($F$25*$F$1*10^3*11600*($F$5+$F$6+$F$7+$F$8+$F$9)/($F$27*$F$29*(1-$DC$6%))+$F$28/$F$27)*(1-EXP(-$F$27*$F$29*(1-$DC$6%)*BB6150/(2*$F$17)))</f>
        <v>7221.8437192975316</v>
      </c>
      <c r="BE6150" s="63">
        <f t="shared" ref="BE6150:BE6213" si="938">($F$5+$F$6+$F$7+$F$8+$F$9)*(1-EXP(-$F$20*(1-$DC$5%)*BB6150/(2*$F$17)))*$F$25*$F$1*10^3*11600/($F$20*(1-$DC$5%))</f>
        <v>145.53842789939466</v>
      </c>
      <c r="BF6150" s="63">
        <f t="shared" ref="BF6150:BF6213" si="939">($F$25*$F$1*10^3*11600*($F$5+$F$6+$F$7+$F$8+$F$9)/($F$27*$F$29*(1-$DC$5%))+$F$28/$F$27)*(1-EXP(-$F$27*$F$29*(1-$DC$5%)*BB6150/(2*$F$17)))</f>
        <v>145.53842854939467</v>
      </c>
      <c r="BG6150" s="63">
        <f t="shared" ref="BG6150:BG6213" si="940">($F$5+$F$6+$F$7+$F$8+$F$9)*(1-EXP(-$F$20*(1-$DC$4%)*BB6150/(2*$F$17)))*$F$25*$F$1*10^3*11600/($F$20*(1-$DC$4%))</f>
        <v>5.8215371159757918</v>
      </c>
      <c r="BH6150" s="63">
        <f t="shared" ref="BH6150:BH6213" si="941">($F$25*$F$1*10^3*11600*($F$5+$F$6+$F$7+$F$8+$F$9)/($F$27*$F$29*(1-$DC$4%))+$F$28/$F$27)*(1-EXP(-$F$27*$F$29*(1-$DC$4%)*BB6150/(2*$F$17)))</f>
        <v>5.8215377659757914</v>
      </c>
      <c r="BI6150" s="109">
        <f t="shared" si="934"/>
        <v>184320000</v>
      </c>
      <c r="BJ6150" s="203">
        <f t="shared" ref="BJ6150:BJ6213" si="942">($F$17/($F$20*(1-$F$19%)))*($F$5+$F$6+$F$7+$F$8+$F$9)*(1-EXP(-$F$20*(1-$F$19%)*BI6150/(2*$F$17)))+$F$17/($F$25*1000)*$F$11*EXP(-$F$20*(1-$F$19%)*BI6150/(2*$F$17))</f>
        <v>3.8595135104197355E+24</v>
      </c>
    </row>
    <row r="6151" spans="53:62" s="174" customFormat="1" x14ac:dyDescent="0.35">
      <c r="BA6151" s="177">
        <v>6145</v>
      </c>
      <c r="BB6151" s="202">
        <f t="shared" si="935"/>
        <v>307250000</v>
      </c>
      <c r="BC6151" s="63">
        <f t="shared" si="936"/>
        <v>7223.011827223223</v>
      </c>
      <c r="BD6151" s="63">
        <f t="shared" si="937"/>
        <v>7223.0118272312884</v>
      </c>
      <c r="BE6151" s="63">
        <f t="shared" si="938"/>
        <v>145.53842789939466</v>
      </c>
      <c r="BF6151" s="63">
        <f t="shared" si="939"/>
        <v>145.53842854939467</v>
      </c>
      <c r="BG6151" s="63">
        <f t="shared" si="940"/>
        <v>5.8215371159757918</v>
      </c>
      <c r="BH6151" s="63">
        <f t="shared" si="941"/>
        <v>5.8215377659757914</v>
      </c>
      <c r="BI6151" s="109">
        <f t="shared" ref="BI6151:BI6214" si="943">BA6151*30000</f>
        <v>184350000</v>
      </c>
      <c r="BJ6151" s="203">
        <f t="shared" si="942"/>
        <v>3.8596714371213729E+24</v>
      </c>
    </row>
    <row r="6152" spans="53:62" s="174" customFormat="1" x14ac:dyDescent="0.35">
      <c r="BA6152" s="177">
        <v>6146</v>
      </c>
      <c r="BB6152" s="202">
        <f t="shared" si="935"/>
        <v>307300000</v>
      </c>
      <c r="BC6152" s="63">
        <f t="shared" si="936"/>
        <v>7224.1799327836916</v>
      </c>
      <c r="BD6152" s="63">
        <f t="shared" si="937"/>
        <v>7224.179932791757</v>
      </c>
      <c r="BE6152" s="63">
        <f t="shared" si="938"/>
        <v>145.53842789939466</v>
      </c>
      <c r="BF6152" s="63">
        <f t="shared" si="939"/>
        <v>145.53842854939467</v>
      </c>
      <c r="BG6152" s="63">
        <f t="shared" si="940"/>
        <v>5.8215371159757918</v>
      </c>
      <c r="BH6152" s="63">
        <f t="shared" si="941"/>
        <v>5.8215377659757914</v>
      </c>
      <c r="BI6152" s="109">
        <f t="shared" si="943"/>
        <v>184380000</v>
      </c>
      <c r="BJ6152" s="203">
        <f t="shared" si="942"/>
        <v>3.8598293039916898E+24</v>
      </c>
    </row>
    <row r="6153" spans="53:62" s="174" customFormat="1" x14ac:dyDescent="0.35">
      <c r="BA6153" s="177">
        <v>6147</v>
      </c>
      <c r="BB6153" s="202">
        <f t="shared" si="935"/>
        <v>307350000</v>
      </c>
      <c r="BC6153" s="63">
        <f t="shared" si="936"/>
        <v>7225.3480359709338</v>
      </c>
      <c r="BD6153" s="63">
        <f t="shared" si="937"/>
        <v>7225.348035979001</v>
      </c>
      <c r="BE6153" s="63">
        <f t="shared" si="938"/>
        <v>145.53842789939466</v>
      </c>
      <c r="BF6153" s="63">
        <f t="shared" si="939"/>
        <v>145.53842854939467</v>
      </c>
      <c r="BG6153" s="63">
        <f t="shared" si="940"/>
        <v>5.8215371159757918</v>
      </c>
      <c r="BH6153" s="63">
        <f t="shared" si="941"/>
        <v>5.8215377659757914</v>
      </c>
      <c r="BI6153" s="109">
        <f t="shared" si="943"/>
        <v>184410000</v>
      </c>
      <c r="BJ6153" s="203">
        <f t="shared" si="942"/>
        <v>3.8599871110533539E+24</v>
      </c>
    </row>
    <row r="6154" spans="53:62" s="174" customFormat="1" x14ac:dyDescent="0.35">
      <c r="BA6154" s="177">
        <v>6148</v>
      </c>
      <c r="BB6154" s="202">
        <f t="shared" si="935"/>
        <v>307400000</v>
      </c>
      <c r="BC6154" s="63">
        <f t="shared" si="936"/>
        <v>7226.5161367848223</v>
      </c>
      <c r="BD6154" s="63">
        <f t="shared" si="937"/>
        <v>7226.5161367928922</v>
      </c>
      <c r="BE6154" s="63">
        <f t="shared" si="938"/>
        <v>145.53842789939466</v>
      </c>
      <c r="BF6154" s="63">
        <f t="shared" si="939"/>
        <v>145.53842854939467</v>
      </c>
      <c r="BG6154" s="63">
        <f t="shared" si="940"/>
        <v>5.8215371159757918</v>
      </c>
      <c r="BH6154" s="63">
        <f t="shared" si="941"/>
        <v>5.8215377659757914</v>
      </c>
      <c r="BI6154" s="109">
        <f t="shared" si="943"/>
        <v>184440000</v>
      </c>
      <c r="BJ6154" s="203">
        <f t="shared" si="942"/>
        <v>3.8601448583290243E+24</v>
      </c>
    </row>
    <row r="6155" spans="53:62" s="174" customFormat="1" x14ac:dyDescent="0.35">
      <c r="BA6155" s="177">
        <v>6149</v>
      </c>
      <c r="BB6155" s="202">
        <f t="shared" si="935"/>
        <v>307450000</v>
      </c>
      <c r="BC6155" s="63">
        <f t="shared" si="936"/>
        <v>7227.6842352254889</v>
      </c>
      <c r="BD6155" s="63">
        <f t="shared" si="937"/>
        <v>7227.6842352335589</v>
      </c>
      <c r="BE6155" s="63">
        <f t="shared" si="938"/>
        <v>145.53842789939466</v>
      </c>
      <c r="BF6155" s="63">
        <f t="shared" si="939"/>
        <v>145.53842854939467</v>
      </c>
      <c r="BG6155" s="63">
        <f t="shared" si="940"/>
        <v>5.8215371159757918</v>
      </c>
      <c r="BH6155" s="63">
        <f t="shared" si="941"/>
        <v>5.8215377659757914</v>
      </c>
      <c r="BI6155" s="109">
        <f t="shared" si="943"/>
        <v>184470000</v>
      </c>
      <c r="BJ6155" s="203">
        <f t="shared" si="942"/>
        <v>3.8603025458413507E+24</v>
      </c>
    </row>
    <row r="6156" spans="53:62" s="174" customFormat="1" x14ac:dyDescent="0.35">
      <c r="BA6156" s="177">
        <v>6150</v>
      </c>
      <c r="BB6156" s="202">
        <f t="shared" si="935"/>
        <v>307500000</v>
      </c>
      <c r="BC6156" s="63">
        <f t="shared" si="936"/>
        <v>7228.8523312929319</v>
      </c>
      <c r="BD6156" s="63">
        <f t="shared" si="937"/>
        <v>7228.8523313010019</v>
      </c>
      <c r="BE6156" s="63">
        <f t="shared" si="938"/>
        <v>145.53842789939466</v>
      </c>
      <c r="BF6156" s="63">
        <f t="shared" si="939"/>
        <v>145.53842854939467</v>
      </c>
      <c r="BG6156" s="63">
        <f t="shared" si="940"/>
        <v>5.8215371159757918</v>
      </c>
      <c r="BH6156" s="63">
        <f t="shared" si="941"/>
        <v>5.8215377659757914</v>
      </c>
      <c r="BI6156" s="109">
        <f t="shared" si="943"/>
        <v>184500000</v>
      </c>
      <c r="BJ6156" s="203">
        <f t="shared" si="942"/>
        <v>3.8604601736129755E+24</v>
      </c>
    </row>
    <row r="6157" spans="53:62" s="174" customFormat="1" x14ac:dyDescent="0.35">
      <c r="BA6157" s="177">
        <v>6151</v>
      </c>
      <c r="BB6157" s="202">
        <f t="shared" si="935"/>
        <v>307550000</v>
      </c>
      <c r="BC6157" s="63">
        <f t="shared" si="936"/>
        <v>7230.0204249870194</v>
      </c>
      <c r="BD6157" s="63">
        <f t="shared" si="937"/>
        <v>7230.0204249950912</v>
      </c>
      <c r="BE6157" s="63">
        <f t="shared" si="938"/>
        <v>145.53842789939466</v>
      </c>
      <c r="BF6157" s="63">
        <f t="shared" si="939"/>
        <v>145.53842854939467</v>
      </c>
      <c r="BG6157" s="63">
        <f t="shared" si="940"/>
        <v>5.8215371159757918</v>
      </c>
      <c r="BH6157" s="63">
        <f t="shared" si="941"/>
        <v>5.8215377659757914</v>
      </c>
      <c r="BI6157" s="109">
        <f t="shared" si="943"/>
        <v>184530000</v>
      </c>
      <c r="BJ6157" s="203">
        <f t="shared" si="942"/>
        <v>3.8606177416665305E+24</v>
      </c>
    </row>
    <row r="6158" spans="53:62" s="174" customFormat="1" x14ac:dyDescent="0.35">
      <c r="BA6158" s="177">
        <v>6152</v>
      </c>
      <c r="BB6158" s="202">
        <f t="shared" si="935"/>
        <v>307600000</v>
      </c>
      <c r="BC6158" s="63">
        <f t="shared" si="936"/>
        <v>7231.1885163079469</v>
      </c>
      <c r="BD6158" s="63">
        <f t="shared" si="937"/>
        <v>7231.1885163160205</v>
      </c>
      <c r="BE6158" s="63">
        <f t="shared" si="938"/>
        <v>145.53842789939466</v>
      </c>
      <c r="BF6158" s="63">
        <f t="shared" si="939"/>
        <v>145.53842854939467</v>
      </c>
      <c r="BG6158" s="63">
        <f t="shared" si="940"/>
        <v>5.8215371159757918</v>
      </c>
      <c r="BH6158" s="63">
        <f t="shared" si="941"/>
        <v>5.8215377659757914</v>
      </c>
      <c r="BI6158" s="109">
        <f t="shared" si="943"/>
        <v>184560000</v>
      </c>
      <c r="BJ6158" s="203">
        <f t="shared" si="942"/>
        <v>3.8607752500246411E+24</v>
      </c>
    </row>
    <row r="6159" spans="53:62" s="174" customFormat="1" x14ac:dyDescent="0.35">
      <c r="BA6159" s="177">
        <v>6153</v>
      </c>
      <c r="BB6159" s="202">
        <f t="shared" si="935"/>
        <v>307650000</v>
      </c>
      <c r="BC6159" s="63">
        <f t="shared" si="936"/>
        <v>7232.3566052555861</v>
      </c>
      <c r="BD6159" s="63">
        <f t="shared" si="937"/>
        <v>7232.3566052636625</v>
      </c>
      <c r="BE6159" s="63">
        <f t="shared" si="938"/>
        <v>145.53842789939466</v>
      </c>
      <c r="BF6159" s="63">
        <f t="shared" si="939"/>
        <v>145.53842854939467</v>
      </c>
      <c r="BG6159" s="63">
        <f t="shared" si="940"/>
        <v>5.8215371159757918</v>
      </c>
      <c r="BH6159" s="63">
        <f t="shared" si="941"/>
        <v>5.8215377659757914</v>
      </c>
      <c r="BI6159" s="109">
        <f t="shared" si="943"/>
        <v>184590000</v>
      </c>
      <c r="BJ6159" s="203">
        <f t="shared" si="942"/>
        <v>3.8609326987099234E+24</v>
      </c>
    </row>
    <row r="6160" spans="53:62" s="174" customFormat="1" x14ac:dyDescent="0.35">
      <c r="BA6160" s="177">
        <v>6154</v>
      </c>
      <c r="BB6160" s="202">
        <f t="shared" si="935"/>
        <v>307700000</v>
      </c>
      <c r="BC6160" s="63">
        <f t="shared" si="936"/>
        <v>7233.5246918299372</v>
      </c>
      <c r="BD6160" s="63">
        <f t="shared" si="937"/>
        <v>7233.5246918380144</v>
      </c>
      <c r="BE6160" s="63">
        <f t="shared" si="938"/>
        <v>145.53842789939466</v>
      </c>
      <c r="BF6160" s="63">
        <f t="shared" si="939"/>
        <v>145.53842854939467</v>
      </c>
      <c r="BG6160" s="63">
        <f t="shared" si="940"/>
        <v>5.8215371159757918</v>
      </c>
      <c r="BH6160" s="63">
        <f t="shared" si="941"/>
        <v>5.8215377659757914</v>
      </c>
      <c r="BI6160" s="109">
        <f t="shared" si="943"/>
        <v>184620000</v>
      </c>
      <c r="BJ6160" s="203">
        <f t="shared" si="942"/>
        <v>3.8610900877449847E+24</v>
      </c>
    </row>
    <row r="6161" spans="53:62" s="174" customFormat="1" x14ac:dyDescent="0.35">
      <c r="BA6161" s="177">
        <v>6155</v>
      </c>
      <c r="BB6161" s="202">
        <f t="shared" si="935"/>
        <v>307750000</v>
      </c>
      <c r="BC6161" s="63">
        <f t="shared" si="936"/>
        <v>7234.692776031131</v>
      </c>
      <c r="BD6161" s="63">
        <f t="shared" si="937"/>
        <v>7234.6927760392073</v>
      </c>
      <c r="BE6161" s="63">
        <f t="shared" si="938"/>
        <v>145.53842789939466</v>
      </c>
      <c r="BF6161" s="63">
        <f t="shared" si="939"/>
        <v>145.53842854939467</v>
      </c>
      <c r="BG6161" s="63">
        <f t="shared" si="940"/>
        <v>5.8215371159757918</v>
      </c>
      <c r="BH6161" s="63">
        <f t="shared" si="941"/>
        <v>5.8215377659757914</v>
      </c>
      <c r="BI6161" s="109">
        <f t="shared" si="943"/>
        <v>184650000</v>
      </c>
      <c r="BJ6161" s="203">
        <f t="shared" si="942"/>
        <v>3.8612474171524228E+24</v>
      </c>
    </row>
    <row r="6162" spans="53:62" s="174" customFormat="1" x14ac:dyDescent="0.35">
      <c r="BA6162" s="177">
        <v>6156</v>
      </c>
      <c r="BB6162" s="202">
        <f t="shared" si="935"/>
        <v>307800000</v>
      </c>
      <c r="BC6162" s="63">
        <f t="shared" si="936"/>
        <v>7235.8608578590338</v>
      </c>
      <c r="BD6162" s="63">
        <f t="shared" si="937"/>
        <v>7235.8608578671119</v>
      </c>
      <c r="BE6162" s="63">
        <f t="shared" si="938"/>
        <v>145.53842789939466</v>
      </c>
      <c r="BF6162" s="63">
        <f t="shared" si="939"/>
        <v>145.53842854939467</v>
      </c>
      <c r="BG6162" s="63">
        <f t="shared" si="940"/>
        <v>5.8215371159757918</v>
      </c>
      <c r="BH6162" s="63">
        <f t="shared" si="941"/>
        <v>5.8215377659757914</v>
      </c>
      <c r="BI6162" s="109">
        <f t="shared" si="943"/>
        <v>184680000</v>
      </c>
      <c r="BJ6162" s="203">
        <f t="shared" si="942"/>
        <v>3.8614046869548293E+24</v>
      </c>
    </row>
    <row r="6163" spans="53:62" s="174" customFormat="1" x14ac:dyDescent="0.35">
      <c r="BA6163" s="177">
        <v>6157</v>
      </c>
      <c r="BB6163" s="202">
        <f t="shared" si="935"/>
        <v>307850000</v>
      </c>
      <c r="BC6163" s="63">
        <f t="shared" si="936"/>
        <v>7237.028937313713</v>
      </c>
      <c r="BD6163" s="63">
        <f t="shared" si="937"/>
        <v>7237.028937321792</v>
      </c>
      <c r="BE6163" s="63">
        <f t="shared" si="938"/>
        <v>145.53842789939466</v>
      </c>
      <c r="BF6163" s="63">
        <f t="shared" si="939"/>
        <v>145.53842854939467</v>
      </c>
      <c r="BG6163" s="63">
        <f t="shared" si="940"/>
        <v>5.8215371159757918</v>
      </c>
      <c r="BH6163" s="63">
        <f t="shared" si="941"/>
        <v>5.8215377659757914</v>
      </c>
      <c r="BI6163" s="109">
        <f t="shared" si="943"/>
        <v>184710000</v>
      </c>
      <c r="BJ6163" s="203">
        <f t="shared" si="942"/>
        <v>3.8615618971747845E+24</v>
      </c>
    </row>
    <row r="6164" spans="53:62" s="174" customFormat="1" x14ac:dyDescent="0.35">
      <c r="BA6164" s="177">
        <v>6158</v>
      </c>
      <c r="BB6164" s="202">
        <f t="shared" si="935"/>
        <v>307900000</v>
      </c>
      <c r="BC6164" s="63">
        <f t="shared" si="936"/>
        <v>7238.1970143951658</v>
      </c>
      <c r="BD6164" s="63">
        <f t="shared" si="937"/>
        <v>7238.1970144032484</v>
      </c>
      <c r="BE6164" s="63">
        <f t="shared" si="938"/>
        <v>145.53842789939466</v>
      </c>
      <c r="BF6164" s="63">
        <f t="shared" si="939"/>
        <v>145.53842854939467</v>
      </c>
      <c r="BG6164" s="63">
        <f t="shared" si="940"/>
        <v>5.8215371159757918</v>
      </c>
      <c r="BH6164" s="63">
        <f t="shared" si="941"/>
        <v>5.8215377659757914</v>
      </c>
      <c r="BI6164" s="109">
        <f t="shared" si="943"/>
        <v>184740000</v>
      </c>
      <c r="BJ6164" s="203">
        <f t="shared" si="942"/>
        <v>3.8617190478348626E+24</v>
      </c>
    </row>
    <row r="6165" spans="53:62" s="174" customFormat="1" x14ac:dyDescent="0.35">
      <c r="BA6165" s="177">
        <v>6159</v>
      </c>
      <c r="BB6165" s="202">
        <f t="shared" si="935"/>
        <v>307950000</v>
      </c>
      <c r="BC6165" s="63">
        <f t="shared" si="936"/>
        <v>7239.3650891033976</v>
      </c>
      <c r="BD6165" s="63">
        <f t="shared" si="937"/>
        <v>7239.3650891114803</v>
      </c>
      <c r="BE6165" s="63">
        <f t="shared" si="938"/>
        <v>145.53842789939466</v>
      </c>
      <c r="BF6165" s="63">
        <f t="shared" si="939"/>
        <v>145.53842854939467</v>
      </c>
      <c r="BG6165" s="63">
        <f t="shared" si="940"/>
        <v>5.8215371159757918</v>
      </c>
      <c r="BH6165" s="63">
        <f t="shared" si="941"/>
        <v>5.8215377659757914</v>
      </c>
      <c r="BI6165" s="109">
        <f t="shared" si="943"/>
        <v>184770000</v>
      </c>
      <c r="BJ6165" s="203">
        <f t="shared" si="942"/>
        <v>3.8618761389576279E+24</v>
      </c>
    </row>
    <row r="6166" spans="53:62" s="174" customFormat="1" x14ac:dyDescent="0.35">
      <c r="BA6166" s="177">
        <v>6160</v>
      </c>
      <c r="BB6166" s="202">
        <f t="shared" si="935"/>
        <v>308000000</v>
      </c>
      <c r="BC6166" s="63">
        <f t="shared" si="936"/>
        <v>7240.5331614384049</v>
      </c>
      <c r="BD6166" s="63">
        <f t="shared" si="937"/>
        <v>7240.5331614464885</v>
      </c>
      <c r="BE6166" s="63">
        <f t="shared" si="938"/>
        <v>145.53842789939466</v>
      </c>
      <c r="BF6166" s="63">
        <f t="shared" si="939"/>
        <v>145.53842854939467</v>
      </c>
      <c r="BG6166" s="63">
        <f t="shared" si="940"/>
        <v>5.8215371159757918</v>
      </c>
      <c r="BH6166" s="63">
        <f t="shared" si="941"/>
        <v>5.8215377659757914</v>
      </c>
      <c r="BI6166" s="109">
        <f t="shared" si="943"/>
        <v>184800000</v>
      </c>
      <c r="BJ6166" s="203">
        <f t="shared" si="942"/>
        <v>3.8620331705656359E+24</v>
      </c>
    </row>
    <row r="6167" spans="53:62" s="174" customFormat="1" x14ac:dyDescent="0.35">
      <c r="BA6167" s="177">
        <v>6161</v>
      </c>
      <c r="BB6167" s="202">
        <f t="shared" si="935"/>
        <v>308050000</v>
      </c>
      <c r="BC6167" s="63">
        <f t="shared" si="936"/>
        <v>7241.7012314002504</v>
      </c>
      <c r="BD6167" s="63">
        <f t="shared" si="937"/>
        <v>7241.7012314083377</v>
      </c>
      <c r="BE6167" s="63">
        <f t="shared" si="938"/>
        <v>145.53842789939466</v>
      </c>
      <c r="BF6167" s="63">
        <f t="shared" si="939"/>
        <v>145.53842854939467</v>
      </c>
      <c r="BG6167" s="63">
        <f t="shared" si="940"/>
        <v>5.8215371159757918</v>
      </c>
      <c r="BH6167" s="63">
        <f t="shared" si="941"/>
        <v>5.8215377659757914</v>
      </c>
      <c r="BI6167" s="109">
        <f t="shared" si="943"/>
        <v>184830000</v>
      </c>
      <c r="BJ6167" s="203">
        <f t="shared" si="942"/>
        <v>3.8621901426814351E+24</v>
      </c>
    </row>
    <row r="6168" spans="53:62" s="174" customFormat="1" x14ac:dyDescent="0.35">
      <c r="BA6168" s="177">
        <v>6162</v>
      </c>
      <c r="BB6168" s="202">
        <f t="shared" si="935"/>
        <v>308100000</v>
      </c>
      <c r="BC6168" s="63">
        <f t="shared" si="936"/>
        <v>7242.869298988875</v>
      </c>
      <c r="BD6168" s="63">
        <f t="shared" si="937"/>
        <v>7242.8692989969613</v>
      </c>
      <c r="BE6168" s="63">
        <f t="shared" si="938"/>
        <v>145.53842789939466</v>
      </c>
      <c r="BF6168" s="63">
        <f t="shared" si="939"/>
        <v>145.53842854939467</v>
      </c>
      <c r="BG6168" s="63">
        <f t="shared" si="940"/>
        <v>5.8215371159757918</v>
      </c>
      <c r="BH6168" s="63">
        <f t="shared" si="941"/>
        <v>5.8215377659757914</v>
      </c>
      <c r="BI6168" s="109">
        <f t="shared" si="943"/>
        <v>184860000</v>
      </c>
      <c r="BJ6168" s="203">
        <f t="shared" si="942"/>
        <v>3.862347055327563E+24</v>
      </c>
    </row>
    <row r="6169" spans="53:62" s="174" customFormat="1" x14ac:dyDescent="0.35">
      <c r="BA6169" s="177">
        <v>6163</v>
      </c>
      <c r="BB6169" s="202">
        <f t="shared" si="935"/>
        <v>308150000</v>
      </c>
      <c r="BC6169" s="63">
        <f t="shared" si="936"/>
        <v>7244.0373642042741</v>
      </c>
      <c r="BD6169" s="63">
        <f t="shared" si="937"/>
        <v>7244.0373642123623</v>
      </c>
      <c r="BE6169" s="63">
        <f t="shared" si="938"/>
        <v>145.53842789939466</v>
      </c>
      <c r="BF6169" s="63">
        <f t="shared" si="939"/>
        <v>145.53842854939467</v>
      </c>
      <c r="BG6169" s="63">
        <f t="shared" si="940"/>
        <v>5.8215371159757918</v>
      </c>
      <c r="BH6169" s="63">
        <f t="shared" si="941"/>
        <v>5.8215377659757914</v>
      </c>
      <c r="BI6169" s="109">
        <f t="shared" si="943"/>
        <v>184890000</v>
      </c>
      <c r="BJ6169" s="203">
        <f t="shared" si="942"/>
        <v>3.8625039085265508E+24</v>
      </c>
    </row>
    <row r="6170" spans="53:62" s="174" customFormat="1" x14ac:dyDescent="0.35">
      <c r="BA6170" s="177">
        <v>6164</v>
      </c>
      <c r="BB6170" s="202">
        <f t="shared" si="935"/>
        <v>308200000</v>
      </c>
      <c r="BC6170" s="63">
        <f t="shared" si="936"/>
        <v>7245.2054270464469</v>
      </c>
      <c r="BD6170" s="63">
        <f t="shared" si="937"/>
        <v>7245.2054270545386</v>
      </c>
      <c r="BE6170" s="63">
        <f t="shared" si="938"/>
        <v>145.53842789939466</v>
      </c>
      <c r="BF6170" s="63">
        <f t="shared" si="939"/>
        <v>145.53842854939467</v>
      </c>
      <c r="BG6170" s="63">
        <f t="shared" si="940"/>
        <v>5.8215371159757918</v>
      </c>
      <c r="BH6170" s="63">
        <f t="shared" si="941"/>
        <v>5.8215377659757914</v>
      </c>
      <c r="BI6170" s="109">
        <f t="shared" si="943"/>
        <v>184920000</v>
      </c>
      <c r="BJ6170" s="203">
        <f t="shared" si="942"/>
        <v>3.8626607023009208E+24</v>
      </c>
    </row>
    <row r="6171" spans="53:62" s="174" customFormat="1" x14ac:dyDescent="0.35">
      <c r="BA6171" s="177">
        <v>6165</v>
      </c>
      <c r="BB6171" s="202">
        <f t="shared" si="935"/>
        <v>308250000</v>
      </c>
      <c r="BC6171" s="63">
        <f t="shared" si="936"/>
        <v>7246.3734875154632</v>
      </c>
      <c r="BD6171" s="63">
        <f t="shared" si="937"/>
        <v>7246.3734875235559</v>
      </c>
      <c r="BE6171" s="63">
        <f t="shared" si="938"/>
        <v>145.53842789939466</v>
      </c>
      <c r="BF6171" s="63">
        <f t="shared" si="939"/>
        <v>145.53842854939467</v>
      </c>
      <c r="BG6171" s="63">
        <f t="shared" si="940"/>
        <v>5.8215371159757918</v>
      </c>
      <c r="BH6171" s="63">
        <f t="shared" si="941"/>
        <v>5.8215377659757914</v>
      </c>
      <c r="BI6171" s="109">
        <f t="shared" si="943"/>
        <v>184950000</v>
      </c>
      <c r="BJ6171" s="203">
        <f t="shared" si="942"/>
        <v>3.8628174366731858E+24</v>
      </c>
    </row>
    <row r="6172" spans="53:62" s="174" customFormat="1" x14ac:dyDescent="0.35">
      <c r="BA6172" s="177">
        <v>6166</v>
      </c>
      <c r="BB6172" s="202">
        <f t="shared" si="935"/>
        <v>308300000</v>
      </c>
      <c r="BC6172" s="63">
        <f t="shared" si="936"/>
        <v>7247.5415456113205</v>
      </c>
      <c r="BD6172" s="63">
        <f t="shared" si="937"/>
        <v>7247.5415456194132</v>
      </c>
      <c r="BE6172" s="63">
        <f t="shared" si="938"/>
        <v>145.53842789939466</v>
      </c>
      <c r="BF6172" s="63">
        <f t="shared" si="939"/>
        <v>145.53842854939467</v>
      </c>
      <c r="BG6172" s="63">
        <f t="shared" si="940"/>
        <v>5.8215371159757918</v>
      </c>
      <c r="BH6172" s="63">
        <f t="shared" si="941"/>
        <v>5.8215377659757914</v>
      </c>
      <c r="BI6172" s="109">
        <f t="shared" si="943"/>
        <v>184980000</v>
      </c>
      <c r="BJ6172" s="203">
        <f t="shared" si="942"/>
        <v>3.8629741116658501E+24</v>
      </c>
    </row>
    <row r="6173" spans="53:62" s="174" customFormat="1" x14ac:dyDescent="0.35">
      <c r="BA6173" s="177">
        <v>6167</v>
      </c>
      <c r="BB6173" s="202">
        <f t="shared" si="935"/>
        <v>308350000</v>
      </c>
      <c r="BC6173" s="63">
        <f t="shared" si="936"/>
        <v>7248.7096013339542</v>
      </c>
      <c r="BD6173" s="63">
        <f t="shared" si="937"/>
        <v>7248.709601342046</v>
      </c>
      <c r="BE6173" s="63">
        <f t="shared" si="938"/>
        <v>145.53842789939466</v>
      </c>
      <c r="BF6173" s="63">
        <f t="shared" si="939"/>
        <v>145.53842854939467</v>
      </c>
      <c r="BG6173" s="63">
        <f t="shared" si="940"/>
        <v>5.8215371159757918</v>
      </c>
      <c r="BH6173" s="63">
        <f t="shared" si="941"/>
        <v>5.8215377659757914</v>
      </c>
      <c r="BI6173" s="109">
        <f t="shared" si="943"/>
        <v>185010000</v>
      </c>
      <c r="BJ6173" s="203">
        <f t="shared" si="942"/>
        <v>3.8631307273014103E+24</v>
      </c>
    </row>
    <row r="6174" spans="53:62" s="174" customFormat="1" x14ac:dyDescent="0.35">
      <c r="BA6174" s="177">
        <v>6168</v>
      </c>
      <c r="BB6174" s="202">
        <f t="shared" si="935"/>
        <v>308400000</v>
      </c>
      <c r="BC6174" s="63">
        <f t="shared" si="936"/>
        <v>7249.877654683427</v>
      </c>
      <c r="BD6174" s="63">
        <f t="shared" si="937"/>
        <v>7249.8776546915205</v>
      </c>
      <c r="BE6174" s="63">
        <f t="shared" si="938"/>
        <v>145.53842789939466</v>
      </c>
      <c r="BF6174" s="63">
        <f t="shared" si="939"/>
        <v>145.53842854939467</v>
      </c>
      <c r="BG6174" s="63">
        <f t="shared" si="940"/>
        <v>5.8215371159757918</v>
      </c>
      <c r="BH6174" s="63">
        <f t="shared" si="941"/>
        <v>5.8215377659757914</v>
      </c>
      <c r="BI6174" s="109">
        <f t="shared" si="943"/>
        <v>185040000</v>
      </c>
      <c r="BJ6174" s="203">
        <f t="shared" si="942"/>
        <v>3.8632872836023544E+24</v>
      </c>
    </row>
    <row r="6175" spans="53:62" s="174" customFormat="1" x14ac:dyDescent="0.35">
      <c r="BA6175" s="177">
        <v>6169</v>
      </c>
      <c r="BB6175" s="202">
        <f t="shared" si="935"/>
        <v>308450000</v>
      </c>
      <c r="BC6175" s="63">
        <f t="shared" si="936"/>
        <v>7251.0457056597397</v>
      </c>
      <c r="BD6175" s="63">
        <f t="shared" si="937"/>
        <v>7251.0457056678351</v>
      </c>
      <c r="BE6175" s="63">
        <f t="shared" si="938"/>
        <v>145.53842789939466</v>
      </c>
      <c r="BF6175" s="63">
        <f t="shared" si="939"/>
        <v>145.53842854939467</v>
      </c>
      <c r="BG6175" s="63">
        <f t="shared" si="940"/>
        <v>5.8215371159757918</v>
      </c>
      <c r="BH6175" s="63">
        <f t="shared" si="941"/>
        <v>5.8215377659757914</v>
      </c>
      <c r="BI6175" s="109">
        <f t="shared" si="943"/>
        <v>185070000</v>
      </c>
      <c r="BJ6175" s="203">
        <f t="shared" si="942"/>
        <v>3.8634437805911616E+24</v>
      </c>
    </row>
    <row r="6176" spans="53:62" s="174" customFormat="1" x14ac:dyDescent="0.35">
      <c r="BA6176" s="177">
        <v>6170</v>
      </c>
      <c r="BB6176" s="202">
        <f t="shared" si="935"/>
        <v>308500000</v>
      </c>
      <c r="BC6176" s="63">
        <f t="shared" si="936"/>
        <v>7252.2137542628916</v>
      </c>
      <c r="BD6176" s="63">
        <f t="shared" si="937"/>
        <v>7252.2137542709897</v>
      </c>
      <c r="BE6176" s="63">
        <f t="shared" si="938"/>
        <v>145.53842789939466</v>
      </c>
      <c r="BF6176" s="63">
        <f t="shared" si="939"/>
        <v>145.53842854939467</v>
      </c>
      <c r="BG6176" s="63">
        <f t="shared" si="940"/>
        <v>5.8215371159757918</v>
      </c>
      <c r="BH6176" s="63">
        <f t="shared" si="941"/>
        <v>5.8215377659757914</v>
      </c>
      <c r="BI6176" s="109">
        <f t="shared" si="943"/>
        <v>185100000</v>
      </c>
      <c r="BJ6176" s="203">
        <f t="shared" si="942"/>
        <v>3.8636002182903027E+24</v>
      </c>
    </row>
    <row r="6177" spans="53:62" s="174" customFormat="1" x14ac:dyDescent="0.35">
      <c r="BA6177" s="177">
        <v>6171</v>
      </c>
      <c r="BB6177" s="202">
        <f t="shared" si="935"/>
        <v>308550000</v>
      </c>
      <c r="BC6177" s="63">
        <f t="shared" si="936"/>
        <v>7253.3818004928216</v>
      </c>
      <c r="BD6177" s="63">
        <f t="shared" si="937"/>
        <v>7253.3818005009207</v>
      </c>
      <c r="BE6177" s="63">
        <f t="shared" si="938"/>
        <v>145.53842789939466</v>
      </c>
      <c r="BF6177" s="63">
        <f t="shared" si="939"/>
        <v>145.53842854939467</v>
      </c>
      <c r="BG6177" s="63">
        <f t="shared" si="940"/>
        <v>5.8215371159757918</v>
      </c>
      <c r="BH6177" s="63">
        <f t="shared" si="941"/>
        <v>5.8215377659757914</v>
      </c>
      <c r="BI6177" s="109">
        <f t="shared" si="943"/>
        <v>185130000</v>
      </c>
      <c r="BJ6177" s="203">
        <f t="shared" si="942"/>
        <v>3.8637565967222398E+24</v>
      </c>
    </row>
    <row r="6178" spans="53:62" s="174" customFormat="1" x14ac:dyDescent="0.35">
      <c r="BA6178" s="177">
        <v>6172</v>
      </c>
      <c r="BB6178" s="202">
        <f t="shared" si="935"/>
        <v>308600000</v>
      </c>
      <c r="BC6178" s="63">
        <f t="shared" si="936"/>
        <v>7254.5498443496581</v>
      </c>
      <c r="BD6178" s="63">
        <f t="shared" si="937"/>
        <v>7254.5498443577571</v>
      </c>
      <c r="BE6178" s="63">
        <f t="shared" si="938"/>
        <v>145.53842789939466</v>
      </c>
      <c r="BF6178" s="63">
        <f t="shared" si="939"/>
        <v>145.53842854939467</v>
      </c>
      <c r="BG6178" s="63">
        <f t="shared" si="940"/>
        <v>5.8215371159757918</v>
      </c>
      <c r="BH6178" s="63">
        <f t="shared" si="941"/>
        <v>5.8215377659757914</v>
      </c>
      <c r="BI6178" s="109">
        <f t="shared" si="943"/>
        <v>185160000</v>
      </c>
      <c r="BJ6178" s="203">
        <f t="shared" si="942"/>
        <v>3.8639129159094259E+24</v>
      </c>
    </row>
    <row r="6179" spans="53:62" s="174" customFormat="1" x14ac:dyDescent="0.35">
      <c r="BA6179" s="177">
        <v>6173</v>
      </c>
      <c r="BB6179" s="202">
        <f t="shared" si="935"/>
        <v>308650000</v>
      </c>
      <c r="BC6179" s="63">
        <f t="shared" si="936"/>
        <v>7255.7178858333327</v>
      </c>
      <c r="BD6179" s="63">
        <f t="shared" si="937"/>
        <v>7255.7178858414336</v>
      </c>
      <c r="BE6179" s="63">
        <f t="shared" si="938"/>
        <v>145.53842789939466</v>
      </c>
      <c r="BF6179" s="63">
        <f t="shared" si="939"/>
        <v>145.53842854939467</v>
      </c>
      <c r="BG6179" s="63">
        <f t="shared" si="940"/>
        <v>5.8215371159757918</v>
      </c>
      <c r="BH6179" s="63">
        <f t="shared" si="941"/>
        <v>5.8215377659757914</v>
      </c>
      <c r="BI6179" s="109">
        <f t="shared" si="943"/>
        <v>185190000</v>
      </c>
      <c r="BJ6179" s="203">
        <f t="shared" si="942"/>
        <v>3.8640691758743072E+24</v>
      </c>
    </row>
    <row r="6180" spans="53:62" s="174" customFormat="1" x14ac:dyDescent="0.35">
      <c r="BA6180" s="177">
        <v>6174</v>
      </c>
      <c r="BB6180" s="202">
        <f t="shared" si="935"/>
        <v>308700000</v>
      </c>
      <c r="BC6180" s="63">
        <f t="shared" si="936"/>
        <v>7256.8859249438483</v>
      </c>
      <c r="BD6180" s="63">
        <f t="shared" si="937"/>
        <v>7256.885924951951</v>
      </c>
      <c r="BE6180" s="63">
        <f t="shared" si="938"/>
        <v>145.53842789939466</v>
      </c>
      <c r="BF6180" s="63">
        <f t="shared" si="939"/>
        <v>145.53842854939467</v>
      </c>
      <c r="BG6180" s="63">
        <f t="shared" si="940"/>
        <v>5.8215371159757918</v>
      </c>
      <c r="BH6180" s="63">
        <f t="shared" si="941"/>
        <v>5.8215377659757914</v>
      </c>
      <c r="BI6180" s="109">
        <f t="shared" si="943"/>
        <v>185220000</v>
      </c>
      <c r="BJ6180" s="203">
        <f t="shared" si="942"/>
        <v>3.8642253766393193E+24</v>
      </c>
    </row>
    <row r="6181" spans="53:62" s="174" customFormat="1" x14ac:dyDescent="0.35">
      <c r="BA6181" s="177">
        <v>6175</v>
      </c>
      <c r="BB6181" s="202">
        <f t="shared" si="935"/>
        <v>308750000</v>
      </c>
      <c r="BC6181" s="63">
        <f t="shared" si="936"/>
        <v>7258.0539616812048</v>
      </c>
      <c r="BD6181" s="63">
        <f t="shared" si="937"/>
        <v>7258.0539616893093</v>
      </c>
      <c r="BE6181" s="63">
        <f t="shared" si="938"/>
        <v>145.53842789939466</v>
      </c>
      <c r="BF6181" s="63">
        <f t="shared" si="939"/>
        <v>145.53842854939467</v>
      </c>
      <c r="BG6181" s="63">
        <f t="shared" si="940"/>
        <v>5.8215371159757918</v>
      </c>
      <c r="BH6181" s="63">
        <f t="shared" si="941"/>
        <v>5.8215377659757914</v>
      </c>
      <c r="BI6181" s="109">
        <f t="shared" si="943"/>
        <v>185250000</v>
      </c>
      <c r="BJ6181" s="203">
        <f t="shared" si="942"/>
        <v>3.8643815182268912E+24</v>
      </c>
    </row>
    <row r="6182" spans="53:62" s="174" customFormat="1" x14ac:dyDescent="0.35">
      <c r="BA6182" s="177">
        <v>6176</v>
      </c>
      <c r="BB6182" s="202">
        <f t="shared" si="935"/>
        <v>308800000</v>
      </c>
      <c r="BC6182" s="63">
        <f t="shared" si="936"/>
        <v>7259.2219960454022</v>
      </c>
      <c r="BD6182" s="63">
        <f t="shared" si="937"/>
        <v>7259.2219960535076</v>
      </c>
      <c r="BE6182" s="63">
        <f t="shared" si="938"/>
        <v>145.53842789939466</v>
      </c>
      <c r="BF6182" s="63">
        <f t="shared" si="939"/>
        <v>145.53842854939467</v>
      </c>
      <c r="BG6182" s="63">
        <f t="shared" si="940"/>
        <v>5.8215371159757918</v>
      </c>
      <c r="BH6182" s="63">
        <f t="shared" si="941"/>
        <v>5.8215377659757914</v>
      </c>
      <c r="BI6182" s="109">
        <f t="shared" si="943"/>
        <v>185280000</v>
      </c>
      <c r="BJ6182" s="203">
        <f t="shared" si="942"/>
        <v>3.8645376006594426E+24</v>
      </c>
    </row>
    <row r="6183" spans="53:62" s="174" customFormat="1" x14ac:dyDescent="0.35">
      <c r="BA6183" s="177">
        <v>6177</v>
      </c>
      <c r="BB6183" s="202">
        <f t="shared" si="935"/>
        <v>308850000</v>
      </c>
      <c r="BC6183" s="63">
        <f t="shared" si="936"/>
        <v>7260.3900280365042</v>
      </c>
      <c r="BD6183" s="63">
        <f t="shared" si="937"/>
        <v>7260.3900280446105</v>
      </c>
      <c r="BE6183" s="63">
        <f t="shared" si="938"/>
        <v>145.53842789939466</v>
      </c>
      <c r="BF6183" s="63">
        <f t="shared" si="939"/>
        <v>145.53842854939467</v>
      </c>
      <c r="BG6183" s="63">
        <f t="shared" si="940"/>
        <v>5.8215371159757918</v>
      </c>
      <c r="BH6183" s="63">
        <f t="shared" si="941"/>
        <v>5.8215377659757914</v>
      </c>
      <c r="BI6183" s="109">
        <f t="shared" si="943"/>
        <v>185310000</v>
      </c>
      <c r="BJ6183" s="203">
        <f t="shared" si="942"/>
        <v>3.864693623959384E+24</v>
      </c>
    </row>
    <row r="6184" spans="53:62" s="174" customFormat="1" x14ac:dyDescent="0.35">
      <c r="BA6184" s="177">
        <v>6178</v>
      </c>
      <c r="BB6184" s="202">
        <f t="shared" si="935"/>
        <v>308900000</v>
      </c>
      <c r="BC6184" s="63">
        <f t="shared" si="936"/>
        <v>7261.5580576545117</v>
      </c>
      <c r="BD6184" s="63">
        <f t="shared" si="937"/>
        <v>7261.5580576626198</v>
      </c>
      <c r="BE6184" s="63">
        <f t="shared" si="938"/>
        <v>145.53842789939466</v>
      </c>
      <c r="BF6184" s="63">
        <f t="shared" si="939"/>
        <v>145.53842854939467</v>
      </c>
      <c r="BG6184" s="63">
        <f t="shared" si="940"/>
        <v>5.8215371159757918</v>
      </c>
      <c r="BH6184" s="63">
        <f t="shared" si="941"/>
        <v>5.8215377659757914</v>
      </c>
      <c r="BI6184" s="109">
        <f t="shared" si="943"/>
        <v>185340000</v>
      </c>
      <c r="BJ6184" s="203">
        <f t="shared" si="942"/>
        <v>3.8648495881491192E+24</v>
      </c>
    </row>
    <row r="6185" spans="53:62" s="174" customFormat="1" x14ac:dyDescent="0.35">
      <c r="BA6185" s="177">
        <v>6179</v>
      </c>
      <c r="BB6185" s="202">
        <f t="shared" si="935"/>
        <v>308950000</v>
      </c>
      <c r="BC6185" s="63">
        <f t="shared" si="936"/>
        <v>7262.7260848992946</v>
      </c>
      <c r="BD6185" s="63">
        <f t="shared" si="937"/>
        <v>7262.7260849074046</v>
      </c>
      <c r="BE6185" s="63">
        <f t="shared" si="938"/>
        <v>145.53842789939466</v>
      </c>
      <c r="BF6185" s="63">
        <f t="shared" si="939"/>
        <v>145.53842854939467</v>
      </c>
      <c r="BG6185" s="63">
        <f t="shared" si="940"/>
        <v>5.8215371159757918</v>
      </c>
      <c r="BH6185" s="63">
        <f t="shared" si="941"/>
        <v>5.8215377659757914</v>
      </c>
      <c r="BI6185" s="109">
        <f t="shared" si="943"/>
        <v>185370000</v>
      </c>
      <c r="BJ6185" s="203">
        <f t="shared" si="942"/>
        <v>3.8650054932510405E+24</v>
      </c>
    </row>
    <row r="6186" spans="53:62" s="174" customFormat="1" x14ac:dyDescent="0.35">
      <c r="BA6186" s="177">
        <v>6180</v>
      </c>
      <c r="BB6186" s="202">
        <f t="shared" si="935"/>
        <v>309000000</v>
      </c>
      <c r="BC6186" s="63">
        <f t="shared" si="936"/>
        <v>7263.8941097710494</v>
      </c>
      <c r="BD6186" s="63">
        <f t="shared" si="937"/>
        <v>7263.8941097791585</v>
      </c>
      <c r="BE6186" s="63">
        <f t="shared" si="938"/>
        <v>145.53842789939466</v>
      </c>
      <c r="BF6186" s="63">
        <f t="shared" si="939"/>
        <v>145.53842854939467</v>
      </c>
      <c r="BG6186" s="63">
        <f t="shared" si="940"/>
        <v>5.8215371159757918</v>
      </c>
      <c r="BH6186" s="63">
        <f t="shared" si="941"/>
        <v>5.8215377659757914</v>
      </c>
      <c r="BI6186" s="109">
        <f t="shared" si="943"/>
        <v>185400000</v>
      </c>
      <c r="BJ6186" s="203">
        <f t="shared" si="942"/>
        <v>3.8651613392875359E+24</v>
      </c>
    </row>
    <row r="6187" spans="53:62" s="174" customFormat="1" x14ac:dyDescent="0.35">
      <c r="BA6187" s="177">
        <v>6181</v>
      </c>
      <c r="BB6187" s="202">
        <f t="shared" si="935"/>
        <v>309050000</v>
      </c>
      <c r="BC6187" s="63">
        <f t="shared" si="936"/>
        <v>7265.0621322696406</v>
      </c>
      <c r="BD6187" s="63">
        <f t="shared" si="937"/>
        <v>7265.0621322777542</v>
      </c>
      <c r="BE6187" s="63">
        <f t="shared" si="938"/>
        <v>145.53842789939466</v>
      </c>
      <c r="BF6187" s="63">
        <f t="shared" si="939"/>
        <v>145.53842854939467</v>
      </c>
      <c r="BG6187" s="63">
        <f t="shared" si="940"/>
        <v>5.8215371159757918</v>
      </c>
      <c r="BH6187" s="63">
        <f t="shared" si="941"/>
        <v>5.8215377659757914</v>
      </c>
      <c r="BI6187" s="109">
        <f t="shared" si="943"/>
        <v>185430000</v>
      </c>
      <c r="BJ6187" s="203">
        <f t="shared" si="942"/>
        <v>3.8653171262809811E+24</v>
      </c>
    </row>
    <row r="6188" spans="53:62" s="174" customFormat="1" x14ac:dyDescent="0.35">
      <c r="BA6188" s="177">
        <v>6182</v>
      </c>
      <c r="BB6188" s="202">
        <f t="shared" si="935"/>
        <v>309100000</v>
      </c>
      <c r="BC6188" s="63">
        <f t="shared" si="936"/>
        <v>7266.230152395141</v>
      </c>
      <c r="BD6188" s="63">
        <f t="shared" si="937"/>
        <v>7266.2301524032546</v>
      </c>
      <c r="BE6188" s="63">
        <f t="shared" si="938"/>
        <v>145.53842789939466</v>
      </c>
      <c r="BF6188" s="63">
        <f t="shared" si="939"/>
        <v>145.53842854939467</v>
      </c>
      <c r="BG6188" s="63">
        <f t="shared" si="940"/>
        <v>5.8215371159757918</v>
      </c>
      <c r="BH6188" s="63">
        <f t="shared" si="941"/>
        <v>5.8215377659757914</v>
      </c>
      <c r="BI6188" s="109">
        <f t="shared" si="943"/>
        <v>185460000</v>
      </c>
      <c r="BJ6188" s="203">
        <f t="shared" si="942"/>
        <v>3.8654728542537454E+24</v>
      </c>
    </row>
    <row r="6189" spans="53:62" s="174" customFormat="1" x14ac:dyDescent="0.35">
      <c r="BA6189" s="177">
        <v>6183</v>
      </c>
      <c r="BB6189" s="202">
        <f t="shared" si="935"/>
        <v>309150000</v>
      </c>
      <c r="BC6189" s="63">
        <f t="shared" si="936"/>
        <v>7267.3981701475459</v>
      </c>
      <c r="BD6189" s="63">
        <f t="shared" si="937"/>
        <v>7267.3981701556595</v>
      </c>
      <c r="BE6189" s="63">
        <f t="shared" si="938"/>
        <v>145.53842789939466</v>
      </c>
      <c r="BF6189" s="63">
        <f t="shared" si="939"/>
        <v>145.53842854939467</v>
      </c>
      <c r="BG6189" s="63">
        <f t="shared" si="940"/>
        <v>5.8215371159757918</v>
      </c>
      <c r="BH6189" s="63">
        <f t="shared" si="941"/>
        <v>5.8215377659757914</v>
      </c>
      <c r="BI6189" s="109">
        <f t="shared" si="943"/>
        <v>185490000</v>
      </c>
      <c r="BJ6189" s="203">
        <f t="shared" si="942"/>
        <v>3.8656285232281884E+24</v>
      </c>
    </row>
    <row r="6190" spans="53:62" s="174" customFormat="1" x14ac:dyDescent="0.35">
      <c r="BA6190" s="177">
        <v>6184</v>
      </c>
      <c r="BB6190" s="202">
        <f t="shared" si="935"/>
        <v>309200000</v>
      </c>
      <c r="BC6190" s="63">
        <f t="shared" si="936"/>
        <v>7268.5661855268554</v>
      </c>
      <c r="BD6190" s="63">
        <f t="shared" si="937"/>
        <v>7268.5661855349699</v>
      </c>
      <c r="BE6190" s="63">
        <f t="shared" si="938"/>
        <v>145.53842789939466</v>
      </c>
      <c r="BF6190" s="63">
        <f t="shared" si="939"/>
        <v>145.53842854939467</v>
      </c>
      <c r="BG6190" s="63">
        <f t="shared" si="940"/>
        <v>5.8215371159757918</v>
      </c>
      <c r="BH6190" s="63">
        <f t="shared" si="941"/>
        <v>5.8215377659757914</v>
      </c>
      <c r="BI6190" s="109">
        <f t="shared" si="943"/>
        <v>185520000</v>
      </c>
      <c r="BJ6190" s="203">
        <f t="shared" si="942"/>
        <v>3.8657841332266632E+24</v>
      </c>
    </row>
    <row r="6191" spans="53:62" s="174" customFormat="1" x14ac:dyDescent="0.35">
      <c r="BA6191" s="177">
        <v>6185</v>
      </c>
      <c r="BB6191" s="202">
        <f t="shared" si="935"/>
        <v>309250000</v>
      </c>
      <c r="BC6191" s="63">
        <f t="shared" si="936"/>
        <v>7269.7341985330695</v>
      </c>
      <c r="BD6191" s="63">
        <f t="shared" si="937"/>
        <v>7269.7341985411858</v>
      </c>
      <c r="BE6191" s="63">
        <f t="shared" si="938"/>
        <v>145.53842789939466</v>
      </c>
      <c r="BF6191" s="63">
        <f t="shared" si="939"/>
        <v>145.53842854939467</v>
      </c>
      <c r="BG6191" s="63">
        <f t="shared" si="940"/>
        <v>5.8215371159757918</v>
      </c>
      <c r="BH6191" s="63">
        <f t="shared" si="941"/>
        <v>5.8215377659757914</v>
      </c>
      <c r="BI6191" s="109">
        <f t="shared" si="943"/>
        <v>185550000</v>
      </c>
      <c r="BJ6191" s="203">
        <f t="shared" si="942"/>
        <v>3.8659396842715118E+24</v>
      </c>
    </row>
    <row r="6192" spans="53:62" s="174" customFormat="1" x14ac:dyDescent="0.35">
      <c r="BA6192" s="177">
        <v>6186</v>
      </c>
      <c r="BB6192" s="202">
        <f t="shared" si="935"/>
        <v>309300000</v>
      </c>
      <c r="BC6192" s="63">
        <f t="shared" si="936"/>
        <v>7270.9022091661245</v>
      </c>
      <c r="BD6192" s="63">
        <f t="shared" si="937"/>
        <v>7270.9022091742427</v>
      </c>
      <c r="BE6192" s="63">
        <f t="shared" si="938"/>
        <v>145.53842789939466</v>
      </c>
      <c r="BF6192" s="63">
        <f t="shared" si="939"/>
        <v>145.53842854939467</v>
      </c>
      <c r="BG6192" s="63">
        <f t="shared" si="940"/>
        <v>5.8215371159757918</v>
      </c>
      <c r="BH6192" s="63">
        <f t="shared" si="941"/>
        <v>5.8215377659757914</v>
      </c>
      <c r="BI6192" s="109">
        <f t="shared" si="943"/>
        <v>185580000</v>
      </c>
      <c r="BJ6192" s="203">
        <f t="shared" si="942"/>
        <v>3.8660951763850701E+24</v>
      </c>
    </row>
    <row r="6193" spans="53:62" s="174" customFormat="1" x14ac:dyDescent="0.35">
      <c r="BA6193" s="177">
        <v>6187</v>
      </c>
      <c r="BB6193" s="202">
        <f t="shared" si="935"/>
        <v>309350000</v>
      </c>
      <c r="BC6193" s="63">
        <f t="shared" si="936"/>
        <v>7272.0702174261496</v>
      </c>
      <c r="BD6193" s="63">
        <f t="shared" si="937"/>
        <v>7272.0702174342687</v>
      </c>
      <c r="BE6193" s="63">
        <f t="shared" si="938"/>
        <v>145.53842789939466</v>
      </c>
      <c r="BF6193" s="63">
        <f t="shared" si="939"/>
        <v>145.53842854939467</v>
      </c>
      <c r="BG6193" s="63">
        <f t="shared" si="940"/>
        <v>5.8215371159757918</v>
      </c>
      <c r="BH6193" s="63">
        <f t="shared" si="941"/>
        <v>5.8215377659757914</v>
      </c>
      <c r="BI6193" s="109">
        <f t="shared" si="943"/>
        <v>185610000</v>
      </c>
      <c r="BJ6193" s="203">
        <f t="shared" si="942"/>
        <v>3.8662506095896638E+24</v>
      </c>
    </row>
    <row r="6194" spans="53:62" s="174" customFormat="1" x14ac:dyDescent="0.35">
      <c r="BA6194" s="177">
        <v>6188</v>
      </c>
      <c r="BB6194" s="202">
        <f t="shared" si="935"/>
        <v>309400000</v>
      </c>
      <c r="BC6194" s="63">
        <f t="shared" si="936"/>
        <v>7273.2382233130784</v>
      </c>
      <c r="BD6194" s="63">
        <f t="shared" si="937"/>
        <v>7273.2382233212002</v>
      </c>
      <c r="BE6194" s="63">
        <f t="shared" si="938"/>
        <v>145.53842789939466</v>
      </c>
      <c r="BF6194" s="63">
        <f t="shared" si="939"/>
        <v>145.53842854939467</v>
      </c>
      <c r="BG6194" s="63">
        <f t="shared" si="940"/>
        <v>5.8215371159757918</v>
      </c>
      <c r="BH6194" s="63">
        <f t="shared" si="941"/>
        <v>5.8215377659757914</v>
      </c>
      <c r="BI6194" s="109">
        <f t="shared" si="943"/>
        <v>185640000</v>
      </c>
      <c r="BJ6194" s="203">
        <f t="shared" si="942"/>
        <v>3.8664059839076119E+24</v>
      </c>
    </row>
    <row r="6195" spans="53:62" s="174" customFormat="1" x14ac:dyDescent="0.35">
      <c r="BA6195" s="177">
        <v>6189</v>
      </c>
      <c r="BB6195" s="202">
        <f t="shared" si="935"/>
        <v>309450000</v>
      </c>
      <c r="BC6195" s="63">
        <f t="shared" si="936"/>
        <v>7274.406226826979</v>
      </c>
      <c r="BD6195" s="63">
        <f t="shared" si="937"/>
        <v>7274.4062268351017</v>
      </c>
      <c r="BE6195" s="63">
        <f t="shared" si="938"/>
        <v>145.53842789939466</v>
      </c>
      <c r="BF6195" s="63">
        <f t="shared" si="939"/>
        <v>145.53842854939467</v>
      </c>
      <c r="BG6195" s="63">
        <f t="shared" si="940"/>
        <v>5.8215371159757918</v>
      </c>
      <c r="BH6195" s="63">
        <f t="shared" si="941"/>
        <v>5.8215377659757914</v>
      </c>
      <c r="BI6195" s="109">
        <f t="shared" si="943"/>
        <v>185670000</v>
      </c>
      <c r="BJ6195" s="203">
        <f t="shared" si="942"/>
        <v>3.8665612993612217E+24</v>
      </c>
    </row>
    <row r="6196" spans="53:62" s="174" customFormat="1" x14ac:dyDescent="0.35">
      <c r="BA6196" s="177">
        <v>6190</v>
      </c>
      <c r="BB6196" s="202">
        <f t="shared" si="935"/>
        <v>309500000</v>
      </c>
      <c r="BC6196" s="63">
        <f t="shared" si="936"/>
        <v>7275.5742279677843</v>
      </c>
      <c r="BD6196" s="63">
        <f t="shared" si="937"/>
        <v>7275.5742279759079</v>
      </c>
      <c r="BE6196" s="63">
        <f t="shared" si="938"/>
        <v>145.53842789939466</v>
      </c>
      <c r="BF6196" s="63">
        <f t="shared" si="939"/>
        <v>145.53842854939467</v>
      </c>
      <c r="BG6196" s="63">
        <f t="shared" si="940"/>
        <v>5.8215371159757918</v>
      </c>
      <c r="BH6196" s="63">
        <f t="shared" si="941"/>
        <v>5.8215377659757914</v>
      </c>
      <c r="BI6196" s="109">
        <f t="shared" si="943"/>
        <v>185700000</v>
      </c>
      <c r="BJ6196" s="203">
        <f t="shared" si="942"/>
        <v>3.8667165559727966E+24</v>
      </c>
    </row>
    <row r="6197" spans="53:62" s="174" customFormat="1" x14ac:dyDescent="0.35">
      <c r="BA6197" s="177">
        <v>6191</v>
      </c>
      <c r="BB6197" s="202">
        <f t="shared" si="935"/>
        <v>309550000</v>
      </c>
      <c r="BC6197" s="63">
        <f t="shared" si="936"/>
        <v>7276.7422267354941</v>
      </c>
      <c r="BD6197" s="63">
        <f t="shared" si="937"/>
        <v>7276.7422267436195</v>
      </c>
      <c r="BE6197" s="63">
        <f t="shared" si="938"/>
        <v>145.53842789939466</v>
      </c>
      <c r="BF6197" s="63">
        <f t="shared" si="939"/>
        <v>145.53842854939467</v>
      </c>
      <c r="BG6197" s="63">
        <f t="shared" si="940"/>
        <v>5.8215371159757918</v>
      </c>
      <c r="BH6197" s="63">
        <f t="shared" si="941"/>
        <v>5.8215377659757914</v>
      </c>
      <c r="BI6197" s="109">
        <f t="shared" si="943"/>
        <v>185730000</v>
      </c>
      <c r="BJ6197" s="203">
        <f t="shared" si="942"/>
        <v>3.866871753764629E+24</v>
      </c>
    </row>
    <row r="6198" spans="53:62" s="174" customFormat="1" x14ac:dyDescent="0.35">
      <c r="BA6198" s="177">
        <v>6192</v>
      </c>
      <c r="BB6198" s="202">
        <f t="shared" si="935"/>
        <v>309600000</v>
      </c>
      <c r="BC6198" s="63">
        <f t="shared" si="936"/>
        <v>7277.9102231301749</v>
      </c>
      <c r="BD6198" s="63">
        <f t="shared" si="937"/>
        <v>7277.9102231383004</v>
      </c>
      <c r="BE6198" s="63">
        <f t="shared" si="938"/>
        <v>145.53842789939466</v>
      </c>
      <c r="BF6198" s="63">
        <f t="shared" si="939"/>
        <v>145.53842854939467</v>
      </c>
      <c r="BG6198" s="63">
        <f t="shared" si="940"/>
        <v>5.8215371159757918</v>
      </c>
      <c r="BH6198" s="63">
        <f t="shared" si="941"/>
        <v>5.8215377659757914</v>
      </c>
      <c r="BI6198" s="109">
        <f t="shared" si="943"/>
        <v>185760000</v>
      </c>
      <c r="BJ6198" s="203">
        <f t="shared" si="942"/>
        <v>3.8670268927590013E+24</v>
      </c>
    </row>
    <row r="6199" spans="53:62" s="174" customFormat="1" x14ac:dyDescent="0.35">
      <c r="BA6199" s="177">
        <v>6193</v>
      </c>
      <c r="BB6199" s="202">
        <f t="shared" si="935"/>
        <v>309650000</v>
      </c>
      <c r="BC6199" s="63">
        <f t="shared" si="936"/>
        <v>7279.0782171517603</v>
      </c>
      <c r="BD6199" s="63">
        <f t="shared" si="937"/>
        <v>7279.0782171598876</v>
      </c>
      <c r="BE6199" s="63">
        <f t="shared" si="938"/>
        <v>145.53842789939466</v>
      </c>
      <c r="BF6199" s="63">
        <f t="shared" si="939"/>
        <v>145.53842854939467</v>
      </c>
      <c r="BG6199" s="63">
        <f t="shared" si="940"/>
        <v>5.8215371159757918</v>
      </c>
      <c r="BH6199" s="63">
        <f t="shared" si="941"/>
        <v>5.8215377659757914</v>
      </c>
      <c r="BI6199" s="109">
        <f t="shared" si="943"/>
        <v>185790000</v>
      </c>
      <c r="BJ6199" s="203">
        <f t="shared" si="942"/>
        <v>3.8671819729781908E+24</v>
      </c>
    </row>
    <row r="6200" spans="53:62" s="174" customFormat="1" x14ac:dyDescent="0.35">
      <c r="BA6200" s="177">
        <v>6194</v>
      </c>
      <c r="BB6200" s="202">
        <f t="shared" si="935"/>
        <v>309700000</v>
      </c>
      <c r="BC6200" s="63">
        <f t="shared" si="936"/>
        <v>7280.2462088003167</v>
      </c>
      <c r="BD6200" s="63">
        <f t="shared" si="937"/>
        <v>7280.246208808444</v>
      </c>
      <c r="BE6200" s="63">
        <f t="shared" si="938"/>
        <v>145.53842789939466</v>
      </c>
      <c r="BF6200" s="63">
        <f t="shared" si="939"/>
        <v>145.53842854939467</v>
      </c>
      <c r="BG6200" s="63">
        <f t="shared" si="940"/>
        <v>5.8215371159757918</v>
      </c>
      <c r="BH6200" s="63">
        <f t="shared" si="941"/>
        <v>5.8215377659757914</v>
      </c>
      <c r="BI6200" s="109">
        <f t="shared" si="943"/>
        <v>185820000</v>
      </c>
      <c r="BJ6200" s="203">
        <f t="shared" si="942"/>
        <v>3.8673369944444637E+24</v>
      </c>
    </row>
    <row r="6201" spans="53:62" s="174" customFormat="1" x14ac:dyDescent="0.35">
      <c r="BA6201" s="177">
        <v>6195</v>
      </c>
      <c r="BB6201" s="202">
        <f t="shared" si="935"/>
        <v>309750000</v>
      </c>
      <c r="BC6201" s="63">
        <f t="shared" si="936"/>
        <v>7281.4141980758413</v>
      </c>
      <c r="BD6201" s="63">
        <f t="shared" si="937"/>
        <v>7281.4141980839695</v>
      </c>
      <c r="BE6201" s="63">
        <f t="shared" si="938"/>
        <v>145.53842789939466</v>
      </c>
      <c r="BF6201" s="63">
        <f t="shared" si="939"/>
        <v>145.53842854939467</v>
      </c>
      <c r="BG6201" s="63">
        <f t="shared" si="940"/>
        <v>5.8215371159757918</v>
      </c>
      <c r="BH6201" s="63">
        <f t="shared" si="941"/>
        <v>5.8215377659757914</v>
      </c>
      <c r="BI6201" s="109">
        <f t="shared" si="943"/>
        <v>185850000</v>
      </c>
      <c r="BJ6201" s="203">
        <f t="shared" si="942"/>
        <v>3.8674919571800799E+24</v>
      </c>
    </row>
    <row r="6202" spans="53:62" s="174" customFormat="1" x14ac:dyDescent="0.35">
      <c r="BA6202" s="177">
        <v>6196</v>
      </c>
      <c r="BB6202" s="202">
        <f t="shared" si="935"/>
        <v>309800000</v>
      </c>
      <c r="BC6202" s="63">
        <f t="shared" si="936"/>
        <v>7282.5821849783351</v>
      </c>
      <c r="BD6202" s="63">
        <f t="shared" si="937"/>
        <v>7282.582184986466</v>
      </c>
      <c r="BE6202" s="63">
        <f t="shared" si="938"/>
        <v>145.53842789939466</v>
      </c>
      <c r="BF6202" s="63">
        <f t="shared" si="939"/>
        <v>145.53842854939467</v>
      </c>
      <c r="BG6202" s="63">
        <f t="shared" si="940"/>
        <v>5.8215371159757918</v>
      </c>
      <c r="BH6202" s="63">
        <f t="shared" si="941"/>
        <v>5.8215377659757914</v>
      </c>
      <c r="BI6202" s="109">
        <f t="shared" si="943"/>
        <v>185880000</v>
      </c>
      <c r="BJ6202" s="203">
        <f t="shared" si="942"/>
        <v>3.8676468612072883E+24</v>
      </c>
    </row>
    <row r="6203" spans="53:62" s="174" customFormat="1" x14ac:dyDescent="0.35">
      <c r="BA6203" s="177">
        <v>6197</v>
      </c>
      <c r="BB6203" s="202">
        <f t="shared" si="935"/>
        <v>309850000</v>
      </c>
      <c r="BC6203" s="63">
        <f t="shared" si="936"/>
        <v>7283.7501695077344</v>
      </c>
      <c r="BD6203" s="63">
        <f t="shared" si="937"/>
        <v>7283.7501695158671</v>
      </c>
      <c r="BE6203" s="63">
        <f t="shared" si="938"/>
        <v>145.53842789939466</v>
      </c>
      <c r="BF6203" s="63">
        <f t="shared" si="939"/>
        <v>145.53842854939467</v>
      </c>
      <c r="BG6203" s="63">
        <f t="shared" si="940"/>
        <v>5.8215371159757918</v>
      </c>
      <c r="BH6203" s="63">
        <f t="shared" si="941"/>
        <v>5.8215377659757914</v>
      </c>
      <c r="BI6203" s="109">
        <f t="shared" si="943"/>
        <v>185910000</v>
      </c>
      <c r="BJ6203" s="203">
        <f t="shared" si="942"/>
        <v>3.867801706548333E+24</v>
      </c>
    </row>
    <row r="6204" spans="53:62" s="174" customFormat="1" x14ac:dyDescent="0.35">
      <c r="BA6204" s="177">
        <v>6198</v>
      </c>
      <c r="BB6204" s="202">
        <f t="shared" si="935"/>
        <v>309900000</v>
      </c>
      <c r="BC6204" s="63">
        <f t="shared" si="936"/>
        <v>7284.9181516641693</v>
      </c>
      <c r="BD6204" s="63">
        <f t="shared" si="937"/>
        <v>7284.9181516723029</v>
      </c>
      <c r="BE6204" s="63">
        <f t="shared" si="938"/>
        <v>145.53842789939466</v>
      </c>
      <c r="BF6204" s="63">
        <f t="shared" si="939"/>
        <v>145.53842854939467</v>
      </c>
      <c r="BG6204" s="63">
        <f t="shared" si="940"/>
        <v>5.8215371159757918</v>
      </c>
      <c r="BH6204" s="63">
        <f t="shared" si="941"/>
        <v>5.8215377659757914</v>
      </c>
      <c r="BI6204" s="109">
        <f t="shared" si="943"/>
        <v>185940000</v>
      </c>
      <c r="BJ6204" s="203">
        <f t="shared" si="942"/>
        <v>3.8679564932254459E+24</v>
      </c>
    </row>
    <row r="6205" spans="53:62" s="174" customFormat="1" x14ac:dyDescent="0.35">
      <c r="BA6205" s="177">
        <v>6199</v>
      </c>
      <c r="BB6205" s="202">
        <f t="shared" si="935"/>
        <v>309950000</v>
      </c>
      <c r="BC6205" s="63">
        <f t="shared" si="936"/>
        <v>7286.0861314475087</v>
      </c>
      <c r="BD6205" s="63">
        <f t="shared" si="937"/>
        <v>7286.0861314556441</v>
      </c>
      <c r="BE6205" s="63">
        <f t="shared" si="938"/>
        <v>145.53842789939466</v>
      </c>
      <c r="BF6205" s="63">
        <f t="shared" si="939"/>
        <v>145.53842854939467</v>
      </c>
      <c r="BG6205" s="63">
        <f t="shared" si="940"/>
        <v>5.8215371159757918</v>
      </c>
      <c r="BH6205" s="63">
        <f t="shared" si="941"/>
        <v>5.8215377659757914</v>
      </c>
      <c r="BI6205" s="109">
        <f t="shared" si="943"/>
        <v>185970000</v>
      </c>
      <c r="BJ6205" s="203">
        <f t="shared" si="942"/>
        <v>3.868111221260853E+24</v>
      </c>
    </row>
    <row r="6206" spans="53:62" s="174" customFormat="1" x14ac:dyDescent="0.35">
      <c r="BA6206" s="177">
        <v>6200</v>
      </c>
      <c r="BB6206" s="202">
        <f t="shared" si="935"/>
        <v>310000000</v>
      </c>
      <c r="BC6206" s="63">
        <f t="shared" si="936"/>
        <v>7287.2541088578846</v>
      </c>
      <c r="BD6206" s="63">
        <f t="shared" si="937"/>
        <v>7287.2541088660191</v>
      </c>
      <c r="BE6206" s="63">
        <f t="shared" si="938"/>
        <v>145.53842789939466</v>
      </c>
      <c r="BF6206" s="63">
        <f t="shared" si="939"/>
        <v>145.53842854939467</v>
      </c>
      <c r="BG6206" s="63">
        <f t="shared" si="940"/>
        <v>5.8215371159757918</v>
      </c>
      <c r="BH6206" s="63">
        <f t="shared" si="941"/>
        <v>5.8215377659757914</v>
      </c>
      <c r="BI6206" s="109">
        <f t="shared" si="943"/>
        <v>186000000</v>
      </c>
      <c r="BJ6206" s="203">
        <f t="shared" si="942"/>
        <v>3.8682658906767699E+24</v>
      </c>
    </row>
    <row r="6207" spans="53:62" s="174" customFormat="1" x14ac:dyDescent="0.35">
      <c r="BA6207" s="177">
        <v>6201</v>
      </c>
      <c r="BB6207" s="202">
        <f t="shared" si="935"/>
        <v>310050000</v>
      </c>
      <c r="BC6207" s="63">
        <f t="shared" si="936"/>
        <v>7288.422083895226</v>
      </c>
      <c r="BD6207" s="63">
        <f t="shared" si="937"/>
        <v>7288.4220839033642</v>
      </c>
      <c r="BE6207" s="63">
        <f t="shared" si="938"/>
        <v>145.53842789939466</v>
      </c>
      <c r="BF6207" s="63">
        <f t="shared" si="939"/>
        <v>145.53842854939467</v>
      </c>
      <c r="BG6207" s="63">
        <f t="shared" si="940"/>
        <v>5.8215371159757918</v>
      </c>
      <c r="BH6207" s="63">
        <f t="shared" si="941"/>
        <v>5.8215377659757914</v>
      </c>
      <c r="BI6207" s="109">
        <f t="shared" si="943"/>
        <v>186030000</v>
      </c>
      <c r="BJ6207" s="203">
        <f t="shared" si="942"/>
        <v>3.8684205014954059E+24</v>
      </c>
    </row>
    <row r="6208" spans="53:62" s="174" customFormat="1" x14ac:dyDescent="0.35">
      <c r="BA6208" s="177">
        <v>6202</v>
      </c>
      <c r="BB6208" s="202">
        <f t="shared" si="935"/>
        <v>310100000</v>
      </c>
      <c r="BC6208" s="63">
        <f t="shared" si="936"/>
        <v>7289.5900565595402</v>
      </c>
      <c r="BD6208" s="63">
        <f t="shared" si="937"/>
        <v>7289.5900565676793</v>
      </c>
      <c r="BE6208" s="63">
        <f t="shared" si="938"/>
        <v>145.53842789939466</v>
      </c>
      <c r="BF6208" s="63">
        <f t="shared" si="939"/>
        <v>145.53842854939467</v>
      </c>
      <c r="BG6208" s="63">
        <f t="shared" si="940"/>
        <v>5.8215371159757918</v>
      </c>
      <c r="BH6208" s="63">
        <f t="shared" si="941"/>
        <v>5.8215377659757914</v>
      </c>
      <c r="BI6208" s="109">
        <f t="shared" si="943"/>
        <v>186060000</v>
      </c>
      <c r="BJ6208" s="203">
        <f t="shared" si="942"/>
        <v>3.8685750537389612E+24</v>
      </c>
    </row>
    <row r="6209" spans="53:62" s="174" customFormat="1" x14ac:dyDescent="0.35">
      <c r="BA6209" s="177">
        <v>6203</v>
      </c>
      <c r="BB6209" s="202">
        <f t="shared" si="935"/>
        <v>310150000</v>
      </c>
      <c r="BC6209" s="63">
        <f t="shared" si="936"/>
        <v>7290.7580268508227</v>
      </c>
      <c r="BD6209" s="63">
        <f t="shared" si="937"/>
        <v>7290.7580268589636</v>
      </c>
      <c r="BE6209" s="63">
        <f t="shared" si="938"/>
        <v>145.53842789939466</v>
      </c>
      <c r="BF6209" s="63">
        <f t="shared" si="939"/>
        <v>145.53842854939467</v>
      </c>
      <c r="BG6209" s="63">
        <f t="shared" si="940"/>
        <v>5.8215371159757918</v>
      </c>
      <c r="BH6209" s="63">
        <f t="shared" si="941"/>
        <v>5.8215377659757914</v>
      </c>
      <c r="BI6209" s="109">
        <f t="shared" si="943"/>
        <v>186090000</v>
      </c>
      <c r="BJ6209" s="203">
        <f t="shared" si="942"/>
        <v>3.8687295474296257E+24</v>
      </c>
    </row>
    <row r="6210" spans="53:62" s="174" customFormat="1" x14ac:dyDescent="0.35">
      <c r="BA6210" s="177">
        <v>6204</v>
      </c>
      <c r="BB6210" s="202">
        <f t="shared" si="935"/>
        <v>310200000</v>
      </c>
      <c r="BC6210" s="63">
        <f t="shared" si="936"/>
        <v>7291.9259947691426</v>
      </c>
      <c r="BD6210" s="63">
        <f t="shared" si="937"/>
        <v>7291.9259947772834</v>
      </c>
      <c r="BE6210" s="63">
        <f t="shared" si="938"/>
        <v>145.53842789939466</v>
      </c>
      <c r="BF6210" s="63">
        <f t="shared" si="939"/>
        <v>145.53842854939467</v>
      </c>
      <c r="BG6210" s="63">
        <f t="shared" si="940"/>
        <v>5.8215371159757918</v>
      </c>
      <c r="BH6210" s="63">
        <f t="shared" si="941"/>
        <v>5.8215377659757914</v>
      </c>
      <c r="BI6210" s="109">
        <f t="shared" si="943"/>
        <v>186120000</v>
      </c>
      <c r="BJ6210" s="203">
        <f t="shared" si="942"/>
        <v>3.868883982589584E+24</v>
      </c>
    </row>
    <row r="6211" spans="53:62" s="174" customFormat="1" x14ac:dyDescent="0.35">
      <c r="BA6211" s="177">
        <v>6205</v>
      </c>
      <c r="BB6211" s="202">
        <f t="shared" si="935"/>
        <v>310250000</v>
      </c>
      <c r="BC6211" s="63">
        <f t="shared" si="936"/>
        <v>7293.0939603144288</v>
      </c>
      <c r="BD6211" s="63">
        <f t="shared" si="937"/>
        <v>7293.0939603225725</v>
      </c>
      <c r="BE6211" s="63">
        <f t="shared" si="938"/>
        <v>145.53842789939466</v>
      </c>
      <c r="BF6211" s="63">
        <f t="shared" si="939"/>
        <v>145.53842854939467</v>
      </c>
      <c r="BG6211" s="63">
        <f t="shared" si="940"/>
        <v>5.8215371159757918</v>
      </c>
      <c r="BH6211" s="63">
        <f t="shared" si="941"/>
        <v>5.8215377659757914</v>
      </c>
      <c r="BI6211" s="109">
        <f t="shared" si="943"/>
        <v>186150000</v>
      </c>
      <c r="BJ6211" s="203">
        <f t="shared" si="942"/>
        <v>3.8690383592410099E+24</v>
      </c>
    </row>
    <row r="6212" spans="53:62" s="174" customFormat="1" x14ac:dyDescent="0.35">
      <c r="BA6212" s="177">
        <v>6206</v>
      </c>
      <c r="BB6212" s="202">
        <f t="shared" si="935"/>
        <v>310300000</v>
      </c>
      <c r="BC6212" s="63">
        <f t="shared" si="936"/>
        <v>7294.2619234867516</v>
      </c>
      <c r="BD6212" s="63">
        <f t="shared" si="937"/>
        <v>7294.2619234948961</v>
      </c>
      <c r="BE6212" s="63">
        <f t="shared" si="938"/>
        <v>145.53842789939466</v>
      </c>
      <c r="BF6212" s="63">
        <f t="shared" si="939"/>
        <v>145.53842854939467</v>
      </c>
      <c r="BG6212" s="63">
        <f t="shared" si="940"/>
        <v>5.8215371159757918</v>
      </c>
      <c r="BH6212" s="63">
        <f t="shared" si="941"/>
        <v>5.8215377659757914</v>
      </c>
      <c r="BI6212" s="109">
        <f t="shared" si="943"/>
        <v>186180000</v>
      </c>
      <c r="BJ6212" s="203">
        <f t="shared" si="942"/>
        <v>3.8691926774060698E+24</v>
      </c>
    </row>
    <row r="6213" spans="53:62" s="174" customFormat="1" x14ac:dyDescent="0.35">
      <c r="BA6213" s="177">
        <v>6207</v>
      </c>
      <c r="BB6213" s="202">
        <f t="shared" si="935"/>
        <v>310350000</v>
      </c>
      <c r="BC6213" s="63">
        <f t="shared" si="936"/>
        <v>7295.4298842861099</v>
      </c>
      <c r="BD6213" s="63">
        <f t="shared" si="937"/>
        <v>7295.4298842942535</v>
      </c>
      <c r="BE6213" s="63">
        <f t="shared" si="938"/>
        <v>145.53842789939466</v>
      </c>
      <c r="BF6213" s="63">
        <f t="shared" si="939"/>
        <v>145.53842854939467</v>
      </c>
      <c r="BG6213" s="63">
        <f t="shared" si="940"/>
        <v>5.8215371159757918</v>
      </c>
      <c r="BH6213" s="63">
        <f t="shared" si="941"/>
        <v>5.8215377659757914</v>
      </c>
      <c r="BI6213" s="109">
        <f t="shared" si="943"/>
        <v>186210000</v>
      </c>
      <c r="BJ6213" s="203">
        <f t="shared" si="942"/>
        <v>3.8693469371069219E+24</v>
      </c>
    </row>
    <row r="6214" spans="53:62" s="174" customFormat="1" x14ac:dyDescent="0.35">
      <c r="BA6214" s="177">
        <v>6208</v>
      </c>
      <c r="BB6214" s="202">
        <f t="shared" ref="BB6214:BB6277" si="944">BA6214*50000</f>
        <v>310400000</v>
      </c>
      <c r="BC6214" s="63">
        <f t="shared" ref="BC6214:BC6277" si="945">($F$5+$F$6+$F$7+$F$8+$F$9)*(1-EXP(-$F$20*(1-$DC$6%)*BB6214/(2*$F$17)))*$F$25*$F$1*10^3*11600/($F$20*(1-$DC$6%))</f>
        <v>7296.5978427124337</v>
      </c>
      <c r="BD6214" s="63">
        <f t="shared" ref="BD6214:BD6277" si="946">($F$25*$F$1*10^3*11600*($F$5+$F$6+$F$7+$F$8+$F$9)/($F$27*$F$29*(1-$DC$6%))+$F$28/$F$27)*(1-EXP(-$F$27*$F$29*(1-$DC$6%)*BB6214/(2*$F$17)))</f>
        <v>7296.5978427205819</v>
      </c>
      <c r="BE6214" s="63">
        <f t="shared" ref="BE6214:BE6277" si="947">($F$5+$F$6+$F$7+$F$8+$F$9)*(1-EXP(-$F$20*(1-$DC$5%)*BB6214/(2*$F$17)))*$F$25*$F$1*10^3*11600/($F$20*(1-$DC$5%))</f>
        <v>145.53842789939466</v>
      </c>
      <c r="BF6214" s="63">
        <f t="shared" ref="BF6214:BF6277" si="948">($F$25*$F$1*10^3*11600*($F$5+$F$6+$F$7+$F$8+$F$9)/($F$27*$F$29*(1-$DC$5%))+$F$28/$F$27)*(1-EXP(-$F$27*$F$29*(1-$DC$5%)*BB6214/(2*$F$17)))</f>
        <v>145.53842854939467</v>
      </c>
      <c r="BG6214" s="63">
        <f t="shared" ref="BG6214:BG6277" si="949">($F$5+$F$6+$F$7+$F$8+$F$9)*(1-EXP(-$F$20*(1-$DC$4%)*BB6214/(2*$F$17)))*$F$25*$F$1*10^3*11600/($F$20*(1-$DC$4%))</f>
        <v>5.8215371159757918</v>
      </c>
      <c r="BH6214" s="63">
        <f t="shared" ref="BH6214:BH6277" si="950">($F$25*$F$1*10^3*11600*($F$5+$F$6+$F$7+$F$8+$F$9)/($F$27*$F$29*(1-$DC$4%))+$F$28/$F$27)*(1-EXP(-$F$27*$F$29*(1-$DC$4%)*BB6214/(2*$F$17)))</f>
        <v>5.8215377659757914</v>
      </c>
      <c r="BI6214" s="109">
        <f t="shared" si="943"/>
        <v>186240000</v>
      </c>
      <c r="BJ6214" s="203">
        <f t="shared" ref="BJ6214:BJ6277" si="951">($F$17/($F$20*(1-$F$19%)))*($F$5+$F$6+$F$7+$F$8+$F$9)*(1-EXP(-$F$20*(1-$F$19%)*BI6214/(2*$F$17)))+$F$17/($F$25*1000)*$F$11*EXP(-$F$20*(1-$F$19%)*BI6214/(2*$F$17))</f>
        <v>3.8695011383657159E+24</v>
      </c>
    </row>
    <row r="6215" spans="53:62" s="174" customFormat="1" x14ac:dyDescent="0.35">
      <c r="BA6215" s="177">
        <v>6209</v>
      </c>
      <c r="BB6215" s="202">
        <f t="shared" si="944"/>
        <v>310450000</v>
      </c>
      <c r="BC6215" s="63">
        <f t="shared" si="945"/>
        <v>7297.7657987657967</v>
      </c>
      <c r="BD6215" s="63">
        <f t="shared" si="946"/>
        <v>7297.765798773944</v>
      </c>
      <c r="BE6215" s="63">
        <f t="shared" si="947"/>
        <v>145.53842789939466</v>
      </c>
      <c r="BF6215" s="63">
        <f t="shared" si="948"/>
        <v>145.53842854939467</v>
      </c>
      <c r="BG6215" s="63">
        <f t="shared" si="949"/>
        <v>5.8215371159757918</v>
      </c>
      <c r="BH6215" s="63">
        <f t="shared" si="950"/>
        <v>5.8215377659757914</v>
      </c>
      <c r="BI6215" s="109">
        <f t="shared" ref="BI6215:BI6278" si="952">BA6215*30000</f>
        <v>186270000</v>
      </c>
      <c r="BJ6215" s="203">
        <f t="shared" si="951"/>
        <v>3.8696552812045913E+24</v>
      </c>
    </row>
    <row r="6216" spans="53:62" s="174" customFormat="1" x14ac:dyDescent="0.35">
      <c r="BA6216" s="177">
        <v>6210</v>
      </c>
      <c r="BB6216" s="202">
        <f t="shared" si="944"/>
        <v>310500000</v>
      </c>
      <c r="BC6216" s="63">
        <f t="shared" si="945"/>
        <v>7298.9337524461907</v>
      </c>
      <c r="BD6216" s="63">
        <f t="shared" si="946"/>
        <v>7298.9337524543407</v>
      </c>
      <c r="BE6216" s="63">
        <f t="shared" si="947"/>
        <v>145.53842789939466</v>
      </c>
      <c r="BF6216" s="63">
        <f t="shared" si="948"/>
        <v>145.53842854939467</v>
      </c>
      <c r="BG6216" s="63">
        <f t="shared" si="949"/>
        <v>5.8215371159757918</v>
      </c>
      <c r="BH6216" s="63">
        <f t="shared" si="950"/>
        <v>5.8215377659757914</v>
      </c>
      <c r="BI6216" s="109">
        <f t="shared" si="952"/>
        <v>186300000</v>
      </c>
      <c r="BJ6216" s="203">
        <f t="shared" si="951"/>
        <v>3.8698093656456828E+24</v>
      </c>
    </row>
    <row r="6217" spans="53:62" s="174" customFormat="1" x14ac:dyDescent="0.35">
      <c r="BA6217" s="177">
        <v>6211</v>
      </c>
      <c r="BB6217" s="202">
        <f t="shared" si="944"/>
        <v>310550000</v>
      </c>
      <c r="BC6217" s="63">
        <f t="shared" si="945"/>
        <v>7300.1017037536203</v>
      </c>
      <c r="BD6217" s="63">
        <f t="shared" si="946"/>
        <v>7300.1017037617712</v>
      </c>
      <c r="BE6217" s="63">
        <f t="shared" si="947"/>
        <v>145.53842789939466</v>
      </c>
      <c r="BF6217" s="63">
        <f t="shared" si="948"/>
        <v>145.53842854939467</v>
      </c>
      <c r="BG6217" s="63">
        <f t="shared" si="949"/>
        <v>5.8215371159757918</v>
      </c>
      <c r="BH6217" s="63">
        <f t="shared" si="950"/>
        <v>5.8215377659757914</v>
      </c>
      <c r="BI6217" s="109">
        <f t="shared" si="952"/>
        <v>186330000</v>
      </c>
      <c r="BJ6217" s="203">
        <f t="shared" si="951"/>
        <v>3.8699633917111132E+24</v>
      </c>
    </row>
    <row r="6218" spans="53:62" s="174" customFormat="1" x14ac:dyDescent="0.35">
      <c r="BA6218" s="177">
        <v>6212</v>
      </c>
      <c r="BB6218" s="202">
        <f t="shared" si="944"/>
        <v>310600000</v>
      </c>
      <c r="BC6218" s="63">
        <f t="shared" si="945"/>
        <v>7301.2696526880209</v>
      </c>
      <c r="BD6218" s="63">
        <f t="shared" si="946"/>
        <v>7301.2696526961727</v>
      </c>
      <c r="BE6218" s="63">
        <f t="shared" si="947"/>
        <v>145.53842789939466</v>
      </c>
      <c r="BF6218" s="63">
        <f t="shared" si="948"/>
        <v>145.53842854939467</v>
      </c>
      <c r="BG6218" s="63">
        <f t="shared" si="949"/>
        <v>5.8215371159757918</v>
      </c>
      <c r="BH6218" s="63">
        <f t="shared" si="950"/>
        <v>5.8215377659757914</v>
      </c>
      <c r="BI6218" s="109">
        <f t="shared" si="952"/>
        <v>186360000</v>
      </c>
      <c r="BJ6218" s="203">
        <f t="shared" si="951"/>
        <v>3.8701173594229988E+24</v>
      </c>
    </row>
    <row r="6219" spans="53:62" s="174" customFormat="1" x14ac:dyDescent="0.35">
      <c r="BA6219" s="177">
        <v>6213</v>
      </c>
      <c r="BB6219" s="202">
        <f t="shared" si="944"/>
        <v>310650000</v>
      </c>
      <c r="BC6219" s="63">
        <f t="shared" si="945"/>
        <v>7302.4375992495188</v>
      </c>
      <c r="BD6219" s="63">
        <f t="shared" si="946"/>
        <v>7302.4375992576724</v>
      </c>
      <c r="BE6219" s="63">
        <f t="shared" si="947"/>
        <v>145.53842789939466</v>
      </c>
      <c r="BF6219" s="63">
        <f t="shared" si="948"/>
        <v>145.53842854939467</v>
      </c>
      <c r="BG6219" s="63">
        <f t="shared" si="949"/>
        <v>5.8215371159757918</v>
      </c>
      <c r="BH6219" s="63">
        <f t="shared" si="950"/>
        <v>5.8215377659757914</v>
      </c>
      <c r="BI6219" s="109">
        <f t="shared" si="952"/>
        <v>186390000</v>
      </c>
      <c r="BJ6219" s="203">
        <f t="shared" si="951"/>
        <v>3.8702712688034476E+24</v>
      </c>
    </row>
    <row r="6220" spans="53:62" s="174" customFormat="1" x14ac:dyDescent="0.35">
      <c r="BA6220" s="177">
        <v>6214</v>
      </c>
      <c r="BB6220" s="202">
        <f t="shared" si="944"/>
        <v>310700000</v>
      </c>
      <c r="BC6220" s="63">
        <f t="shared" si="945"/>
        <v>7303.6055434380523</v>
      </c>
      <c r="BD6220" s="63">
        <f t="shared" si="946"/>
        <v>7303.6055434462069</v>
      </c>
      <c r="BE6220" s="63">
        <f t="shared" si="947"/>
        <v>145.53842789939466</v>
      </c>
      <c r="BF6220" s="63">
        <f t="shared" si="948"/>
        <v>145.53842854939467</v>
      </c>
      <c r="BG6220" s="63">
        <f t="shared" si="949"/>
        <v>5.8215371159757918</v>
      </c>
      <c r="BH6220" s="63">
        <f t="shared" si="950"/>
        <v>5.8215377659757914</v>
      </c>
      <c r="BI6220" s="109">
        <f t="shared" si="952"/>
        <v>186420000</v>
      </c>
      <c r="BJ6220" s="203">
        <f t="shared" si="951"/>
        <v>3.8704251198745586E+24</v>
      </c>
    </row>
    <row r="6221" spans="53:62" s="174" customFormat="1" x14ac:dyDescent="0.35">
      <c r="BA6221" s="177">
        <v>6215</v>
      </c>
      <c r="BB6221" s="202">
        <f t="shared" si="944"/>
        <v>310750000</v>
      </c>
      <c r="BC6221" s="63">
        <f t="shared" si="945"/>
        <v>7304.7734852536851</v>
      </c>
      <c r="BD6221" s="63">
        <f t="shared" si="946"/>
        <v>7304.7734852618405</v>
      </c>
      <c r="BE6221" s="63">
        <f t="shared" si="947"/>
        <v>145.53842789939466</v>
      </c>
      <c r="BF6221" s="63">
        <f t="shared" si="948"/>
        <v>145.53842854939467</v>
      </c>
      <c r="BG6221" s="63">
        <f t="shared" si="949"/>
        <v>5.8215371159757918</v>
      </c>
      <c r="BH6221" s="63">
        <f t="shared" si="950"/>
        <v>5.8215377659757914</v>
      </c>
      <c r="BI6221" s="109">
        <f t="shared" si="952"/>
        <v>186450000</v>
      </c>
      <c r="BJ6221" s="203">
        <f t="shared" si="951"/>
        <v>3.8705789126584221E+24</v>
      </c>
    </row>
    <row r="6222" spans="53:62" s="174" customFormat="1" x14ac:dyDescent="0.35">
      <c r="BA6222" s="177">
        <v>6216</v>
      </c>
      <c r="BB6222" s="202">
        <f t="shared" si="944"/>
        <v>310800000</v>
      </c>
      <c r="BC6222" s="63">
        <f t="shared" si="945"/>
        <v>7305.9414246962851</v>
      </c>
      <c r="BD6222" s="63">
        <f t="shared" si="946"/>
        <v>7305.9414247044442</v>
      </c>
      <c r="BE6222" s="63">
        <f t="shared" si="947"/>
        <v>145.53842789939466</v>
      </c>
      <c r="BF6222" s="63">
        <f t="shared" si="948"/>
        <v>145.53842854939467</v>
      </c>
      <c r="BG6222" s="63">
        <f t="shared" si="949"/>
        <v>5.8215371159757918</v>
      </c>
      <c r="BH6222" s="63">
        <f t="shared" si="950"/>
        <v>5.8215377659757914</v>
      </c>
      <c r="BI6222" s="109">
        <f t="shared" si="952"/>
        <v>186480000</v>
      </c>
      <c r="BJ6222" s="203">
        <f t="shared" si="951"/>
        <v>3.8707326471771211E+24</v>
      </c>
    </row>
    <row r="6223" spans="53:62" s="174" customFormat="1" x14ac:dyDescent="0.35">
      <c r="BA6223" s="177">
        <v>6217</v>
      </c>
      <c r="BB6223" s="202">
        <f t="shared" si="944"/>
        <v>310850000</v>
      </c>
      <c r="BC6223" s="63">
        <f t="shared" si="945"/>
        <v>7307.1093617659881</v>
      </c>
      <c r="BD6223" s="63">
        <f t="shared" si="946"/>
        <v>7307.1093617741462</v>
      </c>
      <c r="BE6223" s="63">
        <f t="shared" si="947"/>
        <v>145.53842789939466</v>
      </c>
      <c r="BF6223" s="63">
        <f t="shared" si="948"/>
        <v>145.53842854939467</v>
      </c>
      <c r="BG6223" s="63">
        <f t="shared" si="949"/>
        <v>5.8215371159757918</v>
      </c>
      <c r="BH6223" s="63">
        <f t="shared" si="950"/>
        <v>5.8215377659757914</v>
      </c>
      <c r="BI6223" s="109">
        <f t="shared" si="952"/>
        <v>186510000</v>
      </c>
      <c r="BJ6223" s="203">
        <f t="shared" si="951"/>
        <v>3.870886323452729E+24</v>
      </c>
    </row>
    <row r="6224" spans="53:62" s="174" customFormat="1" x14ac:dyDescent="0.35">
      <c r="BA6224" s="177">
        <v>6218</v>
      </c>
      <c r="BB6224" s="202">
        <f t="shared" si="944"/>
        <v>310900000</v>
      </c>
      <c r="BC6224" s="63">
        <f t="shared" si="945"/>
        <v>7308.2772964627884</v>
      </c>
      <c r="BD6224" s="63">
        <f t="shared" si="946"/>
        <v>7308.2772964709475</v>
      </c>
      <c r="BE6224" s="63">
        <f t="shared" si="947"/>
        <v>145.53842789939466</v>
      </c>
      <c r="BF6224" s="63">
        <f t="shared" si="948"/>
        <v>145.53842854939467</v>
      </c>
      <c r="BG6224" s="63">
        <f t="shared" si="949"/>
        <v>5.8215371159757918</v>
      </c>
      <c r="BH6224" s="63">
        <f t="shared" si="950"/>
        <v>5.8215377659757914</v>
      </c>
      <c r="BI6224" s="109">
        <f t="shared" si="952"/>
        <v>186540000</v>
      </c>
      <c r="BJ6224" s="203">
        <f t="shared" si="951"/>
        <v>3.8710399415073124E+24</v>
      </c>
    </row>
    <row r="6225" spans="53:62" s="174" customFormat="1" x14ac:dyDescent="0.35">
      <c r="BA6225" s="177">
        <v>6219</v>
      </c>
      <c r="BB6225" s="202">
        <f t="shared" si="944"/>
        <v>310950000</v>
      </c>
      <c r="BC6225" s="63">
        <f t="shared" si="945"/>
        <v>7309.4452287866216</v>
      </c>
      <c r="BD6225" s="63">
        <f t="shared" si="946"/>
        <v>7309.4452287947843</v>
      </c>
      <c r="BE6225" s="63">
        <f t="shared" si="947"/>
        <v>145.53842789939466</v>
      </c>
      <c r="BF6225" s="63">
        <f t="shared" si="948"/>
        <v>145.53842854939467</v>
      </c>
      <c r="BG6225" s="63">
        <f t="shared" si="949"/>
        <v>5.8215371159757918</v>
      </c>
      <c r="BH6225" s="63">
        <f t="shared" si="950"/>
        <v>5.8215377659757914</v>
      </c>
      <c r="BI6225" s="109">
        <f t="shared" si="952"/>
        <v>186570000</v>
      </c>
      <c r="BJ6225" s="203">
        <f t="shared" si="951"/>
        <v>3.871193501362928E+24</v>
      </c>
    </row>
    <row r="6226" spans="53:62" s="174" customFormat="1" x14ac:dyDescent="0.35">
      <c r="BA6226" s="177">
        <v>6220</v>
      </c>
      <c r="BB6226" s="202">
        <f t="shared" si="944"/>
        <v>311000000</v>
      </c>
      <c r="BC6226" s="63">
        <f t="shared" si="945"/>
        <v>7310.6131587374921</v>
      </c>
      <c r="BD6226" s="63">
        <f t="shared" si="946"/>
        <v>7310.6131587456548</v>
      </c>
      <c r="BE6226" s="63">
        <f t="shared" si="947"/>
        <v>145.53842789939466</v>
      </c>
      <c r="BF6226" s="63">
        <f t="shared" si="948"/>
        <v>145.53842854939467</v>
      </c>
      <c r="BG6226" s="63">
        <f t="shared" si="949"/>
        <v>5.8215371159757918</v>
      </c>
      <c r="BH6226" s="63">
        <f t="shared" si="950"/>
        <v>5.8215377659757914</v>
      </c>
      <c r="BI6226" s="109">
        <f t="shared" si="952"/>
        <v>186600000</v>
      </c>
      <c r="BJ6226" s="203">
        <f t="shared" si="951"/>
        <v>3.8713470030416245E+24</v>
      </c>
    </row>
    <row r="6227" spans="53:62" s="174" customFormat="1" x14ac:dyDescent="0.35">
      <c r="BA6227" s="177">
        <v>6221</v>
      </c>
      <c r="BB6227" s="202">
        <f t="shared" si="944"/>
        <v>311050000</v>
      </c>
      <c r="BC6227" s="63">
        <f t="shared" si="945"/>
        <v>7311.7810863154591</v>
      </c>
      <c r="BD6227" s="63">
        <f t="shared" si="946"/>
        <v>7311.7810863236236</v>
      </c>
      <c r="BE6227" s="63">
        <f t="shared" si="947"/>
        <v>145.53842789939466</v>
      </c>
      <c r="BF6227" s="63">
        <f t="shared" si="948"/>
        <v>145.53842854939467</v>
      </c>
      <c r="BG6227" s="63">
        <f t="shared" si="949"/>
        <v>5.8215371159757918</v>
      </c>
      <c r="BH6227" s="63">
        <f t="shared" si="950"/>
        <v>5.8215377659757914</v>
      </c>
      <c r="BI6227" s="109">
        <f t="shared" si="952"/>
        <v>186630000</v>
      </c>
      <c r="BJ6227" s="203">
        <f t="shared" si="951"/>
        <v>3.8715004465654433E+24</v>
      </c>
    </row>
    <row r="6228" spans="53:62" s="174" customFormat="1" x14ac:dyDescent="0.35">
      <c r="BA6228" s="177">
        <v>6222</v>
      </c>
      <c r="BB6228" s="202">
        <f t="shared" si="944"/>
        <v>311100000</v>
      </c>
      <c r="BC6228" s="63">
        <f t="shared" si="945"/>
        <v>7312.949011520529</v>
      </c>
      <c r="BD6228" s="63">
        <f t="shared" si="946"/>
        <v>7312.9490115286926</v>
      </c>
      <c r="BE6228" s="63">
        <f t="shared" si="947"/>
        <v>145.53842789939466</v>
      </c>
      <c r="BF6228" s="63">
        <f t="shared" si="948"/>
        <v>145.53842854939467</v>
      </c>
      <c r="BG6228" s="63">
        <f t="shared" si="949"/>
        <v>5.8215371159757918</v>
      </c>
      <c r="BH6228" s="63">
        <f t="shared" si="950"/>
        <v>5.8215377659757914</v>
      </c>
      <c r="BI6228" s="109">
        <f t="shared" si="952"/>
        <v>186660000</v>
      </c>
      <c r="BJ6228" s="203">
        <f t="shared" si="951"/>
        <v>3.8716538319564159E+24</v>
      </c>
    </row>
    <row r="6229" spans="53:62" s="174" customFormat="1" x14ac:dyDescent="0.35">
      <c r="BA6229" s="177">
        <v>6223</v>
      </c>
      <c r="BB6229" s="202">
        <f t="shared" si="944"/>
        <v>311150000</v>
      </c>
      <c r="BC6229" s="63">
        <f t="shared" si="945"/>
        <v>7314.1169343526944</v>
      </c>
      <c r="BD6229" s="63">
        <f t="shared" si="946"/>
        <v>7314.1169343608599</v>
      </c>
      <c r="BE6229" s="63">
        <f t="shared" si="947"/>
        <v>145.53842789939466</v>
      </c>
      <c r="BF6229" s="63">
        <f t="shared" si="948"/>
        <v>145.53842854939467</v>
      </c>
      <c r="BG6229" s="63">
        <f t="shared" si="949"/>
        <v>5.8215371159757918</v>
      </c>
      <c r="BH6229" s="63">
        <f t="shared" si="950"/>
        <v>5.8215377659757914</v>
      </c>
      <c r="BI6229" s="109">
        <f t="shared" si="952"/>
        <v>186690000</v>
      </c>
      <c r="BJ6229" s="203">
        <f t="shared" si="951"/>
        <v>3.8718071592365664E+24</v>
      </c>
    </row>
    <row r="6230" spans="53:62" s="174" customFormat="1" x14ac:dyDescent="0.35">
      <c r="BA6230" s="177">
        <v>6224</v>
      </c>
      <c r="BB6230" s="202">
        <f t="shared" si="944"/>
        <v>311200000</v>
      </c>
      <c r="BC6230" s="63">
        <f t="shared" si="945"/>
        <v>7315.2848548119582</v>
      </c>
      <c r="BD6230" s="63">
        <f t="shared" si="946"/>
        <v>7315.2848548201273</v>
      </c>
      <c r="BE6230" s="63">
        <f t="shared" si="947"/>
        <v>145.53842789939466</v>
      </c>
      <c r="BF6230" s="63">
        <f t="shared" si="948"/>
        <v>145.53842854939467</v>
      </c>
      <c r="BG6230" s="63">
        <f t="shared" si="949"/>
        <v>5.8215371159757918</v>
      </c>
      <c r="BH6230" s="63">
        <f t="shared" si="950"/>
        <v>5.8215377659757914</v>
      </c>
      <c r="BI6230" s="109">
        <f t="shared" si="952"/>
        <v>186720000</v>
      </c>
      <c r="BJ6230" s="203">
        <f t="shared" si="951"/>
        <v>3.8719604284279107E+24</v>
      </c>
    </row>
    <row r="6231" spans="53:62" s="174" customFormat="1" x14ac:dyDescent="0.35">
      <c r="BA6231" s="177">
        <v>6225</v>
      </c>
      <c r="BB6231" s="202">
        <f t="shared" si="944"/>
        <v>311250000</v>
      </c>
      <c r="BC6231" s="63">
        <f t="shared" si="945"/>
        <v>7316.452772898323</v>
      </c>
      <c r="BD6231" s="63">
        <f t="shared" si="946"/>
        <v>7316.452772906493</v>
      </c>
      <c r="BE6231" s="63">
        <f t="shared" si="947"/>
        <v>145.53842789939466</v>
      </c>
      <c r="BF6231" s="63">
        <f t="shared" si="948"/>
        <v>145.53842854939467</v>
      </c>
      <c r="BG6231" s="63">
        <f t="shared" si="949"/>
        <v>5.8215371159757918</v>
      </c>
      <c r="BH6231" s="63">
        <f t="shared" si="950"/>
        <v>5.8215377659757914</v>
      </c>
      <c r="BI6231" s="109">
        <f t="shared" si="952"/>
        <v>186750000</v>
      </c>
      <c r="BJ6231" s="203">
        <f t="shared" si="951"/>
        <v>3.8721136395524562E+24</v>
      </c>
    </row>
    <row r="6232" spans="53:62" s="174" customFormat="1" x14ac:dyDescent="0.35">
      <c r="BA6232" s="177">
        <v>6226</v>
      </c>
      <c r="BB6232" s="202">
        <f t="shared" si="944"/>
        <v>311300000</v>
      </c>
      <c r="BC6232" s="63">
        <f t="shared" si="945"/>
        <v>7317.6206886117243</v>
      </c>
      <c r="BD6232" s="63">
        <f t="shared" si="946"/>
        <v>7317.6206886198934</v>
      </c>
      <c r="BE6232" s="63">
        <f t="shared" si="947"/>
        <v>145.53842789939466</v>
      </c>
      <c r="BF6232" s="63">
        <f t="shared" si="948"/>
        <v>145.53842854939467</v>
      </c>
      <c r="BG6232" s="63">
        <f t="shared" si="949"/>
        <v>5.8215371159757918</v>
      </c>
      <c r="BH6232" s="63">
        <f t="shared" si="950"/>
        <v>5.8215377659757914</v>
      </c>
      <c r="BI6232" s="109">
        <f t="shared" si="952"/>
        <v>186780000</v>
      </c>
      <c r="BJ6232" s="203">
        <f t="shared" si="951"/>
        <v>3.8722667926322019E+24</v>
      </c>
    </row>
    <row r="6233" spans="53:62" s="174" customFormat="1" x14ac:dyDescent="0.35">
      <c r="BA6233" s="177">
        <v>6227</v>
      </c>
      <c r="BB6233" s="202">
        <f t="shared" si="944"/>
        <v>311350000</v>
      </c>
      <c r="BC6233" s="63">
        <f t="shared" si="945"/>
        <v>7318.7886019522857</v>
      </c>
      <c r="BD6233" s="63">
        <f t="shared" si="946"/>
        <v>7318.7886019604575</v>
      </c>
      <c r="BE6233" s="63">
        <f t="shared" si="947"/>
        <v>145.53842789939466</v>
      </c>
      <c r="BF6233" s="63">
        <f t="shared" si="948"/>
        <v>145.53842854939467</v>
      </c>
      <c r="BG6233" s="63">
        <f t="shared" si="949"/>
        <v>5.8215371159757918</v>
      </c>
      <c r="BH6233" s="63">
        <f t="shared" si="950"/>
        <v>5.8215377659757914</v>
      </c>
      <c r="BI6233" s="109">
        <f t="shared" si="952"/>
        <v>186810000</v>
      </c>
      <c r="BJ6233" s="203">
        <f t="shared" si="951"/>
        <v>3.8724198876891373E+24</v>
      </c>
    </row>
    <row r="6234" spans="53:62" s="174" customFormat="1" x14ac:dyDescent="0.35">
      <c r="BA6234" s="177">
        <v>6228</v>
      </c>
      <c r="BB6234" s="202">
        <f t="shared" si="944"/>
        <v>311400000</v>
      </c>
      <c r="BC6234" s="63">
        <f t="shared" si="945"/>
        <v>7319.9565129199473</v>
      </c>
      <c r="BD6234" s="63">
        <f t="shared" si="946"/>
        <v>7319.95651292812</v>
      </c>
      <c r="BE6234" s="63">
        <f t="shared" si="947"/>
        <v>145.53842789939466</v>
      </c>
      <c r="BF6234" s="63">
        <f t="shared" si="948"/>
        <v>145.53842854939467</v>
      </c>
      <c r="BG6234" s="63">
        <f t="shared" si="949"/>
        <v>5.8215371159757918</v>
      </c>
      <c r="BH6234" s="63">
        <f t="shared" si="950"/>
        <v>5.8215377659757914</v>
      </c>
      <c r="BI6234" s="109">
        <f t="shared" si="952"/>
        <v>186840000</v>
      </c>
      <c r="BJ6234" s="203">
        <f t="shared" si="951"/>
        <v>3.8725729247452452E+24</v>
      </c>
    </row>
    <row r="6235" spans="53:62" s="174" customFormat="1" x14ac:dyDescent="0.35">
      <c r="BA6235" s="177">
        <v>6229</v>
      </c>
      <c r="BB6235" s="202">
        <f t="shared" si="944"/>
        <v>311450000</v>
      </c>
      <c r="BC6235" s="63">
        <f t="shared" si="945"/>
        <v>7321.1244215147717</v>
      </c>
      <c r="BD6235" s="63">
        <f t="shared" si="946"/>
        <v>7321.1244215229472</v>
      </c>
      <c r="BE6235" s="63">
        <f t="shared" si="947"/>
        <v>145.53842789939466</v>
      </c>
      <c r="BF6235" s="63">
        <f t="shared" si="948"/>
        <v>145.53842854939467</v>
      </c>
      <c r="BG6235" s="63">
        <f t="shared" si="949"/>
        <v>5.8215371159757918</v>
      </c>
      <c r="BH6235" s="63">
        <f t="shared" si="950"/>
        <v>5.8215377659757914</v>
      </c>
      <c r="BI6235" s="109">
        <f t="shared" si="952"/>
        <v>186870000</v>
      </c>
      <c r="BJ6235" s="203">
        <f t="shared" si="951"/>
        <v>3.8727259038224998E+24</v>
      </c>
    </row>
    <row r="6236" spans="53:62" s="174" customFormat="1" x14ac:dyDescent="0.35">
      <c r="BA6236" s="177">
        <v>6230</v>
      </c>
      <c r="BB6236" s="202">
        <f t="shared" si="944"/>
        <v>311500000</v>
      </c>
      <c r="BC6236" s="63">
        <f t="shared" si="945"/>
        <v>7322.2923277366972</v>
      </c>
      <c r="BD6236" s="63">
        <f t="shared" si="946"/>
        <v>7322.2923277448726</v>
      </c>
      <c r="BE6236" s="63">
        <f t="shared" si="947"/>
        <v>145.53842789939466</v>
      </c>
      <c r="BF6236" s="63">
        <f t="shared" si="948"/>
        <v>145.53842854939467</v>
      </c>
      <c r="BG6236" s="63">
        <f t="shared" si="949"/>
        <v>5.8215371159757918</v>
      </c>
      <c r="BH6236" s="63">
        <f t="shared" si="950"/>
        <v>5.8215377659757914</v>
      </c>
      <c r="BI6236" s="109">
        <f t="shared" si="952"/>
        <v>186900000</v>
      </c>
      <c r="BJ6236" s="203">
        <f t="shared" si="951"/>
        <v>3.8728788249428665E+24</v>
      </c>
    </row>
    <row r="6237" spans="53:62" s="174" customFormat="1" x14ac:dyDescent="0.35">
      <c r="BA6237" s="177">
        <v>6231</v>
      </c>
      <c r="BB6237" s="202">
        <f t="shared" si="944"/>
        <v>311550000</v>
      </c>
      <c r="BC6237" s="63">
        <f t="shared" si="945"/>
        <v>7323.4602315857228</v>
      </c>
      <c r="BD6237" s="63">
        <f t="shared" si="946"/>
        <v>7323.4602315938982</v>
      </c>
      <c r="BE6237" s="63">
        <f t="shared" si="947"/>
        <v>145.53842789939466</v>
      </c>
      <c r="BF6237" s="63">
        <f t="shared" si="948"/>
        <v>145.53842854939467</v>
      </c>
      <c r="BG6237" s="63">
        <f t="shared" si="949"/>
        <v>5.8215371159757918</v>
      </c>
      <c r="BH6237" s="63">
        <f t="shared" si="950"/>
        <v>5.8215377659757914</v>
      </c>
      <c r="BI6237" s="109">
        <f t="shared" si="952"/>
        <v>186930000</v>
      </c>
      <c r="BJ6237" s="203">
        <f t="shared" si="951"/>
        <v>3.8730316881283023E+24</v>
      </c>
    </row>
    <row r="6238" spans="53:62" s="174" customFormat="1" x14ac:dyDescent="0.35">
      <c r="BA6238" s="177">
        <v>6232</v>
      </c>
      <c r="BB6238" s="202">
        <f t="shared" si="944"/>
        <v>311600000</v>
      </c>
      <c r="BC6238" s="63">
        <f t="shared" si="945"/>
        <v>7324.6281330618422</v>
      </c>
      <c r="BD6238" s="63">
        <f t="shared" si="946"/>
        <v>7324.6281330700222</v>
      </c>
      <c r="BE6238" s="63">
        <f t="shared" si="947"/>
        <v>145.53842789939466</v>
      </c>
      <c r="BF6238" s="63">
        <f t="shared" si="948"/>
        <v>145.53842854939467</v>
      </c>
      <c r="BG6238" s="63">
        <f t="shared" si="949"/>
        <v>5.8215371159757918</v>
      </c>
      <c r="BH6238" s="63">
        <f t="shared" si="950"/>
        <v>5.8215377659757914</v>
      </c>
      <c r="BI6238" s="109">
        <f t="shared" si="952"/>
        <v>186960000</v>
      </c>
      <c r="BJ6238" s="203">
        <f t="shared" si="951"/>
        <v>3.8731844934007561E+24</v>
      </c>
    </row>
    <row r="6239" spans="53:62" s="174" customFormat="1" x14ac:dyDescent="0.35">
      <c r="BA6239" s="177">
        <v>6233</v>
      </c>
      <c r="BB6239" s="202">
        <f t="shared" si="944"/>
        <v>311650000</v>
      </c>
      <c r="BC6239" s="63">
        <f t="shared" si="945"/>
        <v>7325.7960321651954</v>
      </c>
      <c r="BD6239" s="63">
        <f t="shared" si="946"/>
        <v>7325.7960321733744</v>
      </c>
      <c r="BE6239" s="63">
        <f t="shared" si="947"/>
        <v>145.53842789939466</v>
      </c>
      <c r="BF6239" s="63">
        <f t="shared" si="948"/>
        <v>145.53842854939467</v>
      </c>
      <c r="BG6239" s="63">
        <f t="shared" si="949"/>
        <v>5.8215371159757918</v>
      </c>
      <c r="BH6239" s="63">
        <f t="shared" si="950"/>
        <v>5.8215377659757914</v>
      </c>
      <c r="BI6239" s="109">
        <f t="shared" si="952"/>
        <v>186990000</v>
      </c>
      <c r="BJ6239" s="203">
        <f t="shared" si="951"/>
        <v>3.8733372407821693E+24</v>
      </c>
    </row>
    <row r="6240" spans="53:62" s="174" customFormat="1" x14ac:dyDescent="0.35">
      <c r="BA6240" s="177">
        <v>6234</v>
      </c>
      <c r="BB6240" s="202">
        <f t="shared" si="944"/>
        <v>311700000</v>
      </c>
      <c r="BC6240" s="63">
        <f t="shared" si="945"/>
        <v>7326.9639288955805</v>
      </c>
      <c r="BD6240" s="63">
        <f t="shared" si="946"/>
        <v>7326.9639289037614</v>
      </c>
      <c r="BE6240" s="63">
        <f t="shared" si="947"/>
        <v>145.53842789939466</v>
      </c>
      <c r="BF6240" s="63">
        <f t="shared" si="948"/>
        <v>145.53842854939467</v>
      </c>
      <c r="BG6240" s="63">
        <f t="shared" si="949"/>
        <v>5.8215371159757918</v>
      </c>
      <c r="BH6240" s="63">
        <f t="shared" si="950"/>
        <v>5.8215377659757914</v>
      </c>
      <c r="BI6240" s="109">
        <f t="shared" si="952"/>
        <v>187020000</v>
      </c>
      <c r="BJ6240" s="203">
        <f t="shared" si="951"/>
        <v>3.8734899302944735E+24</v>
      </c>
    </row>
    <row r="6241" spans="53:62" s="174" customFormat="1" x14ac:dyDescent="0.35">
      <c r="BA6241" s="177">
        <v>6235</v>
      </c>
      <c r="BB6241" s="202">
        <f t="shared" si="944"/>
        <v>311750000</v>
      </c>
      <c r="BC6241" s="63">
        <f t="shared" si="945"/>
        <v>7328.131823253193</v>
      </c>
      <c r="BD6241" s="63">
        <f t="shared" si="946"/>
        <v>7328.1318232613767</v>
      </c>
      <c r="BE6241" s="63">
        <f t="shared" si="947"/>
        <v>145.53842789939466</v>
      </c>
      <c r="BF6241" s="63">
        <f t="shared" si="948"/>
        <v>145.53842854939467</v>
      </c>
      <c r="BG6241" s="63">
        <f t="shared" si="949"/>
        <v>5.8215371159757918</v>
      </c>
      <c r="BH6241" s="63">
        <f t="shared" si="950"/>
        <v>5.8215377659757914</v>
      </c>
      <c r="BI6241" s="109">
        <f t="shared" si="952"/>
        <v>187050000</v>
      </c>
      <c r="BJ6241" s="203">
        <f t="shared" si="951"/>
        <v>3.8736425619595926E+24</v>
      </c>
    </row>
    <row r="6242" spans="53:62" s="174" customFormat="1" x14ac:dyDescent="0.35">
      <c r="BA6242" s="177">
        <v>6236</v>
      </c>
      <c r="BB6242" s="202">
        <f t="shared" si="944"/>
        <v>311800000</v>
      </c>
      <c r="BC6242" s="63">
        <f t="shared" si="945"/>
        <v>7329.2997152379075</v>
      </c>
      <c r="BD6242" s="63">
        <f t="shared" si="946"/>
        <v>7329.2997152460912</v>
      </c>
      <c r="BE6242" s="63">
        <f t="shared" si="947"/>
        <v>145.53842789939466</v>
      </c>
      <c r="BF6242" s="63">
        <f t="shared" si="948"/>
        <v>145.53842854939467</v>
      </c>
      <c r="BG6242" s="63">
        <f t="shared" si="949"/>
        <v>5.8215371159757918</v>
      </c>
      <c r="BH6242" s="63">
        <f t="shared" si="950"/>
        <v>5.8215377659757914</v>
      </c>
      <c r="BI6242" s="109">
        <f t="shared" si="952"/>
        <v>187080000</v>
      </c>
      <c r="BJ6242" s="203">
        <f t="shared" si="951"/>
        <v>3.8737951357994436E+24</v>
      </c>
    </row>
    <row r="6243" spans="53:62" s="174" customFormat="1" x14ac:dyDescent="0.35">
      <c r="BA6243" s="177">
        <v>6237</v>
      </c>
      <c r="BB6243" s="202">
        <f t="shared" si="944"/>
        <v>311850000</v>
      </c>
      <c r="BC6243" s="63">
        <f t="shared" si="945"/>
        <v>7330.4676048498486</v>
      </c>
      <c r="BD6243" s="63">
        <f t="shared" si="946"/>
        <v>7330.4676048580341</v>
      </c>
      <c r="BE6243" s="63">
        <f t="shared" si="947"/>
        <v>145.53842789939466</v>
      </c>
      <c r="BF6243" s="63">
        <f t="shared" si="948"/>
        <v>145.53842854939467</v>
      </c>
      <c r="BG6243" s="63">
        <f t="shared" si="949"/>
        <v>5.8215371159757918</v>
      </c>
      <c r="BH6243" s="63">
        <f t="shared" si="950"/>
        <v>5.8215377659757914</v>
      </c>
      <c r="BI6243" s="109">
        <f t="shared" si="952"/>
        <v>187110000</v>
      </c>
      <c r="BJ6243" s="203">
        <f t="shared" si="951"/>
        <v>3.8739476518359319E+24</v>
      </c>
    </row>
    <row r="6244" spans="53:62" s="174" customFormat="1" x14ac:dyDescent="0.35">
      <c r="BA6244" s="177">
        <v>6238</v>
      </c>
      <c r="BB6244" s="202">
        <f t="shared" si="944"/>
        <v>311900000</v>
      </c>
      <c r="BC6244" s="63">
        <f t="shared" si="945"/>
        <v>7331.6354920888907</v>
      </c>
      <c r="BD6244" s="63">
        <f t="shared" si="946"/>
        <v>7331.6354920970753</v>
      </c>
      <c r="BE6244" s="63">
        <f t="shared" si="947"/>
        <v>145.53842789939466</v>
      </c>
      <c r="BF6244" s="63">
        <f t="shared" si="948"/>
        <v>145.53842854939467</v>
      </c>
      <c r="BG6244" s="63">
        <f t="shared" si="949"/>
        <v>5.8215371159757918</v>
      </c>
      <c r="BH6244" s="63">
        <f t="shared" si="950"/>
        <v>5.8215377659757914</v>
      </c>
      <c r="BI6244" s="109">
        <f t="shared" si="952"/>
        <v>187140000</v>
      </c>
      <c r="BJ6244" s="203">
        <f t="shared" si="951"/>
        <v>3.8741001100909577E+24</v>
      </c>
    </row>
    <row r="6245" spans="53:62" s="174" customFormat="1" x14ac:dyDescent="0.35">
      <c r="BA6245" s="177">
        <v>6239</v>
      </c>
      <c r="BB6245" s="202">
        <f t="shared" si="944"/>
        <v>311950000</v>
      </c>
      <c r="BC6245" s="63">
        <f t="shared" si="945"/>
        <v>7332.803376955093</v>
      </c>
      <c r="BD6245" s="63">
        <f t="shared" si="946"/>
        <v>7332.8033769632812</v>
      </c>
      <c r="BE6245" s="63">
        <f t="shared" si="947"/>
        <v>145.53842789939466</v>
      </c>
      <c r="BF6245" s="63">
        <f t="shared" si="948"/>
        <v>145.53842854939467</v>
      </c>
      <c r="BG6245" s="63">
        <f t="shared" si="949"/>
        <v>5.8215371159757918</v>
      </c>
      <c r="BH6245" s="63">
        <f t="shared" si="950"/>
        <v>5.8215377659757914</v>
      </c>
      <c r="BI6245" s="109">
        <f t="shared" si="952"/>
        <v>187170000</v>
      </c>
      <c r="BJ6245" s="203">
        <f t="shared" si="951"/>
        <v>3.8742525105864118E+24</v>
      </c>
    </row>
    <row r="6246" spans="53:62" s="174" customFormat="1" x14ac:dyDescent="0.35">
      <c r="BA6246" s="177">
        <v>6240</v>
      </c>
      <c r="BB6246" s="202">
        <f t="shared" si="944"/>
        <v>312000000</v>
      </c>
      <c r="BC6246" s="63">
        <f t="shared" si="945"/>
        <v>7333.9712594484627</v>
      </c>
      <c r="BD6246" s="63">
        <f t="shared" si="946"/>
        <v>7333.9712594566499</v>
      </c>
      <c r="BE6246" s="63">
        <f t="shared" si="947"/>
        <v>145.53842789939466</v>
      </c>
      <c r="BF6246" s="63">
        <f t="shared" si="948"/>
        <v>145.53842854939467</v>
      </c>
      <c r="BG6246" s="63">
        <f t="shared" si="949"/>
        <v>5.8215371159757918</v>
      </c>
      <c r="BH6246" s="63">
        <f t="shared" si="950"/>
        <v>5.8215377659757914</v>
      </c>
      <c r="BI6246" s="109">
        <f t="shared" si="952"/>
        <v>187200000</v>
      </c>
      <c r="BJ6246" s="203">
        <f t="shared" si="951"/>
        <v>3.8744048533441766E+24</v>
      </c>
    </row>
    <row r="6247" spans="53:62" s="174" customFormat="1" x14ac:dyDescent="0.35">
      <c r="BA6247" s="177">
        <v>6241</v>
      </c>
      <c r="BB6247" s="202">
        <f t="shared" si="944"/>
        <v>312050000</v>
      </c>
      <c r="BC6247" s="63">
        <f t="shared" si="945"/>
        <v>7335.139139569058</v>
      </c>
      <c r="BD6247" s="63">
        <f t="shared" si="946"/>
        <v>7335.139139577248</v>
      </c>
      <c r="BE6247" s="63">
        <f t="shared" si="947"/>
        <v>145.53842789939466</v>
      </c>
      <c r="BF6247" s="63">
        <f t="shared" si="948"/>
        <v>145.53842854939467</v>
      </c>
      <c r="BG6247" s="63">
        <f t="shared" si="949"/>
        <v>5.8215371159757918</v>
      </c>
      <c r="BH6247" s="63">
        <f t="shared" si="950"/>
        <v>5.8215377659757914</v>
      </c>
      <c r="BI6247" s="109">
        <f t="shared" si="952"/>
        <v>187230000</v>
      </c>
      <c r="BJ6247" s="203">
        <f t="shared" si="951"/>
        <v>3.8745571383861268E+24</v>
      </c>
    </row>
    <row r="6248" spans="53:62" s="174" customFormat="1" x14ac:dyDescent="0.35">
      <c r="BA6248" s="177">
        <v>6242</v>
      </c>
      <c r="BB6248" s="202">
        <f t="shared" si="944"/>
        <v>312100000</v>
      </c>
      <c r="BC6248" s="63">
        <f t="shared" si="945"/>
        <v>7336.3070173168171</v>
      </c>
      <c r="BD6248" s="63">
        <f t="shared" si="946"/>
        <v>7336.3070173250089</v>
      </c>
      <c r="BE6248" s="63">
        <f t="shared" si="947"/>
        <v>145.53842789939466</v>
      </c>
      <c r="BF6248" s="63">
        <f t="shared" si="948"/>
        <v>145.53842854939467</v>
      </c>
      <c r="BG6248" s="63">
        <f t="shared" si="949"/>
        <v>5.8215371159757918</v>
      </c>
      <c r="BH6248" s="63">
        <f t="shared" si="950"/>
        <v>5.8215377659757914</v>
      </c>
      <c r="BI6248" s="109">
        <f t="shared" si="952"/>
        <v>187260000</v>
      </c>
      <c r="BJ6248" s="203">
        <f t="shared" si="951"/>
        <v>3.8747093657341271E+24</v>
      </c>
    </row>
    <row r="6249" spans="53:62" s="174" customFormat="1" x14ac:dyDescent="0.35">
      <c r="BA6249" s="177">
        <v>6243</v>
      </c>
      <c r="BB6249" s="202">
        <f t="shared" si="944"/>
        <v>312150000</v>
      </c>
      <c r="BC6249" s="63">
        <f t="shared" si="945"/>
        <v>7337.4748926917409</v>
      </c>
      <c r="BD6249" s="63">
        <f t="shared" si="946"/>
        <v>7337.4748926999337</v>
      </c>
      <c r="BE6249" s="63">
        <f t="shared" si="947"/>
        <v>145.53842789939466</v>
      </c>
      <c r="BF6249" s="63">
        <f t="shared" si="948"/>
        <v>145.53842854939467</v>
      </c>
      <c r="BG6249" s="63">
        <f t="shared" si="949"/>
        <v>5.8215371159757918</v>
      </c>
      <c r="BH6249" s="63">
        <f t="shared" si="950"/>
        <v>5.8215377659757914</v>
      </c>
      <c r="BI6249" s="109">
        <f t="shared" si="952"/>
        <v>187290000</v>
      </c>
      <c r="BJ6249" s="203">
        <f t="shared" si="951"/>
        <v>3.8748615354100356E+24</v>
      </c>
    </row>
    <row r="6250" spans="53:62" s="174" customFormat="1" x14ac:dyDescent="0.35">
      <c r="BA6250" s="177">
        <v>6244</v>
      </c>
      <c r="BB6250" s="202">
        <f t="shared" si="944"/>
        <v>312200000</v>
      </c>
      <c r="BC6250" s="63">
        <f t="shared" si="945"/>
        <v>7338.6427656938286</v>
      </c>
      <c r="BD6250" s="63">
        <f t="shared" si="946"/>
        <v>7338.6427657020222</v>
      </c>
      <c r="BE6250" s="63">
        <f t="shared" si="947"/>
        <v>145.53842789939466</v>
      </c>
      <c r="BF6250" s="63">
        <f t="shared" si="948"/>
        <v>145.53842854939467</v>
      </c>
      <c r="BG6250" s="63">
        <f t="shared" si="949"/>
        <v>5.8215371159757918</v>
      </c>
      <c r="BH6250" s="63">
        <f t="shared" si="950"/>
        <v>5.8215377659757914</v>
      </c>
      <c r="BI6250" s="109">
        <f t="shared" si="952"/>
        <v>187320000</v>
      </c>
      <c r="BJ6250" s="203">
        <f t="shared" si="951"/>
        <v>3.8750136474357024E+24</v>
      </c>
    </row>
    <row r="6251" spans="53:62" s="174" customFormat="1" x14ac:dyDescent="0.35">
      <c r="BA6251" s="177">
        <v>6245</v>
      </c>
      <c r="BB6251" s="202">
        <f t="shared" si="944"/>
        <v>312250000</v>
      </c>
      <c r="BC6251" s="63">
        <f t="shared" si="945"/>
        <v>7339.8106363231445</v>
      </c>
      <c r="BD6251" s="63">
        <f t="shared" si="946"/>
        <v>7339.8106363313391</v>
      </c>
      <c r="BE6251" s="63">
        <f t="shared" si="947"/>
        <v>145.53842789939466</v>
      </c>
      <c r="BF6251" s="63">
        <f t="shared" si="948"/>
        <v>145.53842854939467</v>
      </c>
      <c r="BG6251" s="63">
        <f t="shared" si="949"/>
        <v>5.8215371159757918</v>
      </c>
      <c r="BH6251" s="63">
        <f t="shared" si="950"/>
        <v>5.8215377659757914</v>
      </c>
      <c r="BI6251" s="109">
        <f t="shared" si="952"/>
        <v>187350000</v>
      </c>
      <c r="BJ6251" s="203">
        <f t="shared" si="951"/>
        <v>3.875165701832968E+24</v>
      </c>
    </row>
    <row r="6252" spans="53:62" s="174" customFormat="1" x14ac:dyDescent="0.35">
      <c r="BA6252" s="177">
        <v>6246</v>
      </c>
      <c r="BB6252" s="202">
        <f t="shared" si="944"/>
        <v>312300000</v>
      </c>
      <c r="BC6252" s="63">
        <f t="shared" si="945"/>
        <v>7340.9785045796898</v>
      </c>
      <c r="BD6252" s="63">
        <f t="shared" si="946"/>
        <v>7340.9785045878853</v>
      </c>
      <c r="BE6252" s="63">
        <f t="shared" si="947"/>
        <v>145.53842789939466</v>
      </c>
      <c r="BF6252" s="63">
        <f t="shared" si="948"/>
        <v>145.53842854939467</v>
      </c>
      <c r="BG6252" s="63">
        <f t="shared" si="949"/>
        <v>5.8215371159757918</v>
      </c>
      <c r="BH6252" s="63">
        <f t="shared" si="950"/>
        <v>5.8215377659757914</v>
      </c>
      <c r="BI6252" s="109">
        <f t="shared" si="952"/>
        <v>187380000</v>
      </c>
      <c r="BJ6252" s="203">
        <f t="shared" si="951"/>
        <v>3.8753176986236653E+24</v>
      </c>
    </row>
    <row r="6253" spans="53:62" s="174" customFormat="1" x14ac:dyDescent="0.35">
      <c r="BA6253" s="177">
        <v>6247</v>
      </c>
      <c r="BB6253" s="202">
        <f t="shared" si="944"/>
        <v>312350000</v>
      </c>
      <c r="BC6253" s="63">
        <f t="shared" si="945"/>
        <v>7342.1463704633979</v>
      </c>
      <c r="BD6253" s="63">
        <f t="shared" si="946"/>
        <v>7342.1463704715943</v>
      </c>
      <c r="BE6253" s="63">
        <f t="shared" si="947"/>
        <v>145.53842789939466</v>
      </c>
      <c r="BF6253" s="63">
        <f t="shared" si="948"/>
        <v>145.53842854939467</v>
      </c>
      <c r="BG6253" s="63">
        <f t="shared" si="949"/>
        <v>5.8215371159757918</v>
      </c>
      <c r="BH6253" s="63">
        <f t="shared" si="950"/>
        <v>5.8215377659757914</v>
      </c>
      <c r="BI6253" s="109">
        <f t="shared" si="952"/>
        <v>187410000</v>
      </c>
      <c r="BJ6253" s="203">
        <f t="shared" si="951"/>
        <v>3.8754696378296181E+24</v>
      </c>
    </row>
    <row r="6254" spans="53:62" s="174" customFormat="1" x14ac:dyDescent="0.35">
      <c r="BA6254" s="177">
        <v>6248</v>
      </c>
      <c r="BB6254" s="202">
        <f t="shared" si="944"/>
        <v>312400000</v>
      </c>
      <c r="BC6254" s="63">
        <f t="shared" si="945"/>
        <v>7343.3142339743345</v>
      </c>
      <c r="BD6254" s="63">
        <f t="shared" si="946"/>
        <v>7343.3142339825317</v>
      </c>
      <c r="BE6254" s="63">
        <f t="shared" si="947"/>
        <v>145.53842789939466</v>
      </c>
      <c r="BF6254" s="63">
        <f t="shared" si="948"/>
        <v>145.53842854939467</v>
      </c>
      <c r="BG6254" s="63">
        <f t="shared" si="949"/>
        <v>5.8215371159757918</v>
      </c>
      <c r="BH6254" s="63">
        <f t="shared" si="950"/>
        <v>5.8215377659757914</v>
      </c>
      <c r="BI6254" s="109">
        <f t="shared" si="952"/>
        <v>187440000</v>
      </c>
      <c r="BJ6254" s="203">
        <f t="shared" si="951"/>
        <v>3.8756215194726448E+24</v>
      </c>
    </row>
    <row r="6255" spans="53:62" s="174" customFormat="1" x14ac:dyDescent="0.35">
      <c r="BA6255" s="177">
        <v>6249</v>
      </c>
      <c r="BB6255" s="202">
        <f t="shared" si="944"/>
        <v>312450000</v>
      </c>
      <c r="BC6255" s="63">
        <f t="shared" si="945"/>
        <v>7344.482095112432</v>
      </c>
      <c r="BD6255" s="63">
        <f t="shared" si="946"/>
        <v>7344.4820951206329</v>
      </c>
      <c r="BE6255" s="63">
        <f t="shared" si="947"/>
        <v>145.53842789939466</v>
      </c>
      <c r="BF6255" s="63">
        <f t="shared" si="948"/>
        <v>145.53842854939467</v>
      </c>
      <c r="BG6255" s="63">
        <f t="shared" si="949"/>
        <v>5.8215371159757918</v>
      </c>
      <c r="BH6255" s="63">
        <f t="shared" si="950"/>
        <v>5.8215377659757914</v>
      </c>
      <c r="BI6255" s="109">
        <f t="shared" si="952"/>
        <v>187470000</v>
      </c>
      <c r="BJ6255" s="203">
        <f t="shared" si="951"/>
        <v>3.8757733435745511E+24</v>
      </c>
    </row>
    <row r="6256" spans="53:62" s="174" customFormat="1" x14ac:dyDescent="0.35">
      <c r="BA6256" s="177">
        <v>6250</v>
      </c>
      <c r="BB6256" s="202">
        <f t="shared" si="944"/>
        <v>312500000</v>
      </c>
      <c r="BC6256" s="63">
        <f t="shared" si="945"/>
        <v>7345.6499538778244</v>
      </c>
      <c r="BD6256" s="63">
        <f t="shared" si="946"/>
        <v>7345.6499538860262</v>
      </c>
      <c r="BE6256" s="63">
        <f t="shared" si="947"/>
        <v>145.53842789939466</v>
      </c>
      <c r="BF6256" s="63">
        <f t="shared" si="948"/>
        <v>145.53842854939467</v>
      </c>
      <c r="BG6256" s="63">
        <f t="shared" si="949"/>
        <v>5.8215371159757918</v>
      </c>
      <c r="BH6256" s="63">
        <f t="shared" si="950"/>
        <v>5.8215377659757914</v>
      </c>
      <c r="BI6256" s="109">
        <f t="shared" si="952"/>
        <v>187500000</v>
      </c>
      <c r="BJ6256" s="203">
        <f t="shared" si="951"/>
        <v>3.8759251101571381E+24</v>
      </c>
    </row>
    <row r="6257" spans="53:62" s="174" customFormat="1" x14ac:dyDescent="0.35">
      <c r="BA6257" s="177">
        <v>6251</v>
      </c>
      <c r="BB6257" s="202">
        <f t="shared" si="944"/>
        <v>312550000</v>
      </c>
      <c r="BC6257" s="63">
        <f t="shared" si="945"/>
        <v>7346.8178102703796</v>
      </c>
      <c r="BD6257" s="63">
        <f t="shared" si="946"/>
        <v>7346.8178102785841</v>
      </c>
      <c r="BE6257" s="63">
        <f t="shared" si="947"/>
        <v>145.53842789939466</v>
      </c>
      <c r="BF6257" s="63">
        <f t="shared" si="948"/>
        <v>145.53842854939467</v>
      </c>
      <c r="BG6257" s="63">
        <f t="shared" si="949"/>
        <v>5.8215371159757918</v>
      </c>
      <c r="BH6257" s="63">
        <f t="shared" si="950"/>
        <v>5.8215377659757914</v>
      </c>
      <c r="BI6257" s="109">
        <f t="shared" si="952"/>
        <v>187530000</v>
      </c>
      <c r="BJ6257" s="203">
        <f t="shared" si="951"/>
        <v>3.8760768192421963E+24</v>
      </c>
    </row>
    <row r="6258" spans="53:62" s="174" customFormat="1" x14ac:dyDescent="0.35">
      <c r="BA6258" s="177">
        <v>6252</v>
      </c>
      <c r="BB6258" s="202">
        <f t="shared" si="944"/>
        <v>312600000</v>
      </c>
      <c r="BC6258" s="63">
        <f t="shared" si="945"/>
        <v>7347.9856642901668</v>
      </c>
      <c r="BD6258" s="63">
        <f t="shared" si="946"/>
        <v>7347.9856642983705</v>
      </c>
      <c r="BE6258" s="63">
        <f t="shared" si="947"/>
        <v>145.53842789939466</v>
      </c>
      <c r="BF6258" s="63">
        <f t="shared" si="948"/>
        <v>145.53842854939467</v>
      </c>
      <c r="BG6258" s="63">
        <f t="shared" si="949"/>
        <v>5.8215371159757918</v>
      </c>
      <c r="BH6258" s="63">
        <f t="shared" si="950"/>
        <v>5.8215377659757914</v>
      </c>
      <c r="BI6258" s="109">
        <f t="shared" si="952"/>
        <v>187560000</v>
      </c>
      <c r="BJ6258" s="203">
        <f t="shared" si="951"/>
        <v>3.8762284708515093E+24</v>
      </c>
    </row>
    <row r="6259" spans="53:62" s="174" customFormat="1" x14ac:dyDescent="0.35">
      <c r="BA6259" s="177">
        <v>6253</v>
      </c>
      <c r="BB6259" s="202">
        <f t="shared" si="944"/>
        <v>312650000</v>
      </c>
      <c r="BC6259" s="63">
        <f t="shared" si="945"/>
        <v>7349.1535159372452</v>
      </c>
      <c r="BD6259" s="63">
        <f t="shared" si="946"/>
        <v>7349.1535159454497</v>
      </c>
      <c r="BE6259" s="63">
        <f t="shared" si="947"/>
        <v>145.53842789939466</v>
      </c>
      <c r="BF6259" s="63">
        <f t="shared" si="948"/>
        <v>145.53842854939467</v>
      </c>
      <c r="BG6259" s="63">
        <f t="shared" si="949"/>
        <v>5.8215371159757918</v>
      </c>
      <c r="BH6259" s="63">
        <f t="shared" si="950"/>
        <v>5.8215377659757914</v>
      </c>
      <c r="BI6259" s="109">
        <f t="shared" si="952"/>
        <v>187590000</v>
      </c>
      <c r="BJ6259" s="203">
        <f t="shared" si="951"/>
        <v>3.8763800650068532E+24</v>
      </c>
    </row>
    <row r="6260" spans="53:62" s="174" customFormat="1" x14ac:dyDescent="0.35">
      <c r="BA6260" s="177">
        <v>6254</v>
      </c>
      <c r="BB6260" s="202">
        <f t="shared" si="944"/>
        <v>312700000</v>
      </c>
      <c r="BC6260" s="63">
        <f t="shared" si="945"/>
        <v>7350.3213652114855</v>
      </c>
      <c r="BD6260" s="63">
        <f t="shared" si="946"/>
        <v>7350.3213652196928</v>
      </c>
      <c r="BE6260" s="63">
        <f t="shared" si="947"/>
        <v>145.53842789939466</v>
      </c>
      <c r="BF6260" s="63">
        <f t="shared" si="948"/>
        <v>145.53842854939467</v>
      </c>
      <c r="BG6260" s="63">
        <f t="shared" si="949"/>
        <v>5.8215371159757918</v>
      </c>
      <c r="BH6260" s="63">
        <f t="shared" si="950"/>
        <v>5.8215377659757914</v>
      </c>
      <c r="BI6260" s="109">
        <f t="shared" si="952"/>
        <v>187620000</v>
      </c>
      <c r="BJ6260" s="203">
        <f t="shared" si="951"/>
        <v>3.8765316017299932E+24</v>
      </c>
    </row>
    <row r="6261" spans="53:62" s="174" customFormat="1" x14ac:dyDescent="0.35">
      <c r="BA6261" s="177">
        <v>6255</v>
      </c>
      <c r="BB6261" s="202">
        <f t="shared" si="944"/>
        <v>312750000</v>
      </c>
      <c r="BC6261" s="63">
        <f t="shared" si="945"/>
        <v>7351.4892121130197</v>
      </c>
      <c r="BD6261" s="63">
        <f t="shared" si="946"/>
        <v>7351.4892121212288</v>
      </c>
      <c r="BE6261" s="63">
        <f t="shared" si="947"/>
        <v>145.53842789939466</v>
      </c>
      <c r="BF6261" s="63">
        <f t="shared" si="948"/>
        <v>145.53842854939467</v>
      </c>
      <c r="BG6261" s="63">
        <f t="shared" si="949"/>
        <v>5.8215371159757918</v>
      </c>
      <c r="BH6261" s="63">
        <f t="shared" si="950"/>
        <v>5.8215377659757914</v>
      </c>
      <c r="BI6261" s="109">
        <f t="shared" si="952"/>
        <v>187650000</v>
      </c>
      <c r="BJ6261" s="203">
        <f t="shared" si="951"/>
        <v>3.8766830810426881E+24</v>
      </c>
    </row>
    <row r="6262" spans="53:62" s="174" customFormat="1" x14ac:dyDescent="0.35">
      <c r="BA6262" s="177">
        <v>6256</v>
      </c>
      <c r="BB6262" s="202">
        <f t="shared" si="944"/>
        <v>312800000</v>
      </c>
      <c r="BC6262" s="63">
        <f t="shared" si="945"/>
        <v>7352.6570566417831</v>
      </c>
      <c r="BD6262" s="63">
        <f t="shared" si="946"/>
        <v>7352.6570566499931</v>
      </c>
      <c r="BE6262" s="63">
        <f t="shared" si="947"/>
        <v>145.53842789939466</v>
      </c>
      <c r="BF6262" s="63">
        <f t="shared" si="948"/>
        <v>145.53842854939467</v>
      </c>
      <c r="BG6262" s="63">
        <f t="shared" si="949"/>
        <v>5.8215371159757918</v>
      </c>
      <c r="BH6262" s="63">
        <f t="shared" si="950"/>
        <v>5.8215377659757914</v>
      </c>
      <c r="BI6262" s="109">
        <f t="shared" si="952"/>
        <v>187680000</v>
      </c>
      <c r="BJ6262" s="203">
        <f t="shared" si="951"/>
        <v>3.8768345029666882E+24</v>
      </c>
    </row>
    <row r="6263" spans="53:62" s="174" customFormat="1" x14ac:dyDescent="0.35">
      <c r="BA6263" s="177">
        <v>6257</v>
      </c>
      <c r="BB6263" s="202">
        <f t="shared" si="944"/>
        <v>312850000</v>
      </c>
      <c r="BC6263" s="63">
        <f t="shared" si="945"/>
        <v>7353.8248987977731</v>
      </c>
      <c r="BD6263" s="63">
        <f t="shared" si="946"/>
        <v>7353.824898805985</v>
      </c>
      <c r="BE6263" s="63">
        <f t="shared" si="947"/>
        <v>145.53842789939466</v>
      </c>
      <c r="BF6263" s="63">
        <f t="shared" si="948"/>
        <v>145.53842854939467</v>
      </c>
      <c r="BG6263" s="63">
        <f t="shared" si="949"/>
        <v>5.8215371159757918</v>
      </c>
      <c r="BH6263" s="63">
        <f t="shared" si="950"/>
        <v>5.8215377659757914</v>
      </c>
      <c r="BI6263" s="109">
        <f t="shared" si="952"/>
        <v>187710000</v>
      </c>
      <c r="BJ6263" s="203">
        <f t="shared" si="951"/>
        <v>3.8769858675237362E+24</v>
      </c>
    </row>
    <row r="6264" spans="53:62" s="174" customFormat="1" x14ac:dyDescent="0.35">
      <c r="BA6264" s="177">
        <v>6258</v>
      </c>
      <c r="BB6264" s="202">
        <f t="shared" si="944"/>
        <v>312900000</v>
      </c>
      <c r="BC6264" s="63">
        <f t="shared" si="945"/>
        <v>7354.9927385810588</v>
      </c>
      <c r="BD6264" s="63">
        <f t="shared" si="946"/>
        <v>7354.9927385892706</v>
      </c>
      <c r="BE6264" s="63">
        <f t="shared" si="947"/>
        <v>145.53842789939466</v>
      </c>
      <c r="BF6264" s="63">
        <f t="shared" si="948"/>
        <v>145.53842854939467</v>
      </c>
      <c r="BG6264" s="63">
        <f t="shared" si="949"/>
        <v>5.8215371159757918</v>
      </c>
      <c r="BH6264" s="63">
        <f t="shared" si="950"/>
        <v>5.8215377659757914</v>
      </c>
      <c r="BI6264" s="109">
        <f t="shared" si="952"/>
        <v>187740000</v>
      </c>
      <c r="BJ6264" s="203">
        <f t="shared" si="951"/>
        <v>3.8771371747355647E+24</v>
      </c>
    </row>
    <row r="6265" spans="53:62" s="174" customFormat="1" x14ac:dyDescent="0.35">
      <c r="BA6265" s="177">
        <v>6259</v>
      </c>
      <c r="BB6265" s="202">
        <f t="shared" si="944"/>
        <v>312950000</v>
      </c>
      <c r="BC6265" s="63">
        <f t="shared" si="945"/>
        <v>7356.1605759916347</v>
      </c>
      <c r="BD6265" s="63">
        <f t="shared" si="946"/>
        <v>7356.1605759998492</v>
      </c>
      <c r="BE6265" s="63">
        <f t="shared" si="947"/>
        <v>145.53842789939466</v>
      </c>
      <c r="BF6265" s="63">
        <f t="shared" si="948"/>
        <v>145.53842854939467</v>
      </c>
      <c r="BG6265" s="63">
        <f t="shared" si="949"/>
        <v>5.8215371159757918</v>
      </c>
      <c r="BH6265" s="63">
        <f t="shared" si="950"/>
        <v>5.8215377659757914</v>
      </c>
      <c r="BI6265" s="109">
        <f t="shared" si="952"/>
        <v>187770000</v>
      </c>
      <c r="BJ6265" s="203">
        <f t="shared" si="951"/>
        <v>3.8772884246239003E+24</v>
      </c>
    </row>
    <row r="6266" spans="53:62" s="174" customFormat="1" x14ac:dyDescent="0.35">
      <c r="BA6266" s="177">
        <v>6260</v>
      </c>
      <c r="BB6266" s="202">
        <f t="shared" si="944"/>
        <v>313000000</v>
      </c>
      <c r="BC6266" s="63">
        <f t="shared" si="945"/>
        <v>7357.3284110294426</v>
      </c>
      <c r="BD6266" s="63">
        <f t="shared" si="946"/>
        <v>7357.3284110376562</v>
      </c>
      <c r="BE6266" s="63">
        <f t="shared" si="947"/>
        <v>145.53842789939466</v>
      </c>
      <c r="BF6266" s="63">
        <f t="shared" si="948"/>
        <v>145.53842854939467</v>
      </c>
      <c r="BG6266" s="63">
        <f t="shared" si="949"/>
        <v>5.8215371159757918</v>
      </c>
      <c r="BH6266" s="63">
        <f t="shared" si="950"/>
        <v>5.8215377659757914</v>
      </c>
      <c r="BI6266" s="109">
        <f t="shared" si="952"/>
        <v>187800000</v>
      </c>
      <c r="BJ6266" s="203">
        <f t="shared" si="951"/>
        <v>3.8774396172104599E+24</v>
      </c>
    </row>
    <row r="6267" spans="53:62" s="174" customFormat="1" x14ac:dyDescent="0.35">
      <c r="BA6267" s="177">
        <v>6261</v>
      </c>
      <c r="BB6267" s="202">
        <f t="shared" si="944"/>
        <v>313050000</v>
      </c>
      <c r="BC6267" s="63">
        <f t="shared" si="945"/>
        <v>7358.4962436944752</v>
      </c>
      <c r="BD6267" s="63">
        <f t="shared" si="946"/>
        <v>7358.4962437026916</v>
      </c>
      <c r="BE6267" s="63">
        <f t="shared" si="947"/>
        <v>145.53842789939466</v>
      </c>
      <c r="BF6267" s="63">
        <f t="shared" si="948"/>
        <v>145.53842854939467</v>
      </c>
      <c r="BG6267" s="63">
        <f t="shared" si="949"/>
        <v>5.8215371159757918</v>
      </c>
      <c r="BH6267" s="63">
        <f t="shared" si="950"/>
        <v>5.8215377659757914</v>
      </c>
      <c r="BI6267" s="109">
        <f t="shared" si="952"/>
        <v>187830000</v>
      </c>
      <c r="BJ6267" s="203">
        <f t="shared" si="951"/>
        <v>3.8775907525169525E+24</v>
      </c>
    </row>
    <row r="6268" spans="53:62" s="174" customFormat="1" x14ac:dyDescent="0.35">
      <c r="BA6268" s="177">
        <v>6262</v>
      </c>
      <c r="BB6268" s="202">
        <f t="shared" si="944"/>
        <v>313100000</v>
      </c>
      <c r="BC6268" s="63">
        <f t="shared" si="945"/>
        <v>7359.6640739868681</v>
      </c>
      <c r="BD6268" s="63">
        <f t="shared" si="946"/>
        <v>7359.6640739950844</v>
      </c>
      <c r="BE6268" s="63">
        <f t="shared" si="947"/>
        <v>145.53842789939466</v>
      </c>
      <c r="BF6268" s="63">
        <f t="shared" si="948"/>
        <v>145.53842854939467</v>
      </c>
      <c r="BG6268" s="63">
        <f t="shared" si="949"/>
        <v>5.8215371159757918</v>
      </c>
      <c r="BH6268" s="63">
        <f t="shared" si="950"/>
        <v>5.8215377659757914</v>
      </c>
      <c r="BI6268" s="109">
        <f t="shared" si="952"/>
        <v>187860000</v>
      </c>
      <c r="BJ6268" s="203">
        <f t="shared" si="951"/>
        <v>3.877741830565079E+24</v>
      </c>
    </row>
    <row r="6269" spans="53:62" s="174" customFormat="1" x14ac:dyDescent="0.35">
      <c r="BA6269" s="177">
        <v>6263</v>
      </c>
      <c r="BB6269" s="202">
        <f t="shared" si="944"/>
        <v>313150000</v>
      </c>
      <c r="BC6269" s="63">
        <f t="shared" si="945"/>
        <v>7360.8319019064866</v>
      </c>
      <c r="BD6269" s="63">
        <f t="shared" si="946"/>
        <v>7360.8319019147057</v>
      </c>
      <c r="BE6269" s="63">
        <f t="shared" si="947"/>
        <v>145.53842789939466</v>
      </c>
      <c r="BF6269" s="63">
        <f t="shared" si="948"/>
        <v>145.53842854939467</v>
      </c>
      <c r="BG6269" s="63">
        <f t="shared" si="949"/>
        <v>5.8215371159757918</v>
      </c>
      <c r="BH6269" s="63">
        <f t="shared" si="950"/>
        <v>5.8215377659757914</v>
      </c>
      <c r="BI6269" s="109">
        <f t="shared" si="952"/>
        <v>187890000</v>
      </c>
      <c r="BJ6269" s="203">
        <f t="shared" si="951"/>
        <v>3.8778928513765315E+24</v>
      </c>
    </row>
    <row r="6270" spans="53:62" s="174" customFormat="1" x14ac:dyDescent="0.35">
      <c r="BA6270" s="177">
        <v>6264</v>
      </c>
      <c r="BB6270" s="202">
        <f t="shared" si="944"/>
        <v>313200000</v>
      </c>
      <c r="BC6270" s="63">
        <f t="shared" si="945"/>
        <v>7361.9997274533998</v>
      </c>
      <c r="BD6270" s="63">
        <f t="shared" si="946"/>
        <v>7361.9997274616198</v>
      </c>
      <c r="BE6270" s="63">
        <f t="shared" si="947"/>
        <v>145.53842789939466</v>
      </c>
      <c r="BF6270" s="63">
        <f t="shared" si="948"/>
        <v>145.53842854939467</v>
      </c>
      <c r="BG6270" s="63">
        <f t="shared" si="949"/>
        <v>5.8215371159757918</v>
      </c>
      <c r="BH6270" s="63">
        <f t="shared" si="950"/>
        <v>5.8215377659757914</v>
      </c>
      <c r="BI6270" s="109">
        <f t="shared" si="952"/>
        <v>187920000</v>
      </c>
      <c r="BJ6270" s="203">
        <f t="shared" si="951"/>
        <v>3.8780438149729949E+24</v>
      </c>
    </row>
    <row r="6271" spans="53:62" s="174" customFormat="1" x14ac:dyDescent="0.35">
      <c r="BA6271" s="177">
        <v>6265</v>
      </c>
      <c r="BB6271" s="202">
        <f t="shared" si="944"/>
        <v>313250000</v>
      </c>
      <c r="BC6271" s="63">
        <f t="shared" si="945"/>
        <v>7363.1675506276051</v>
      </c>
      <c r="BD6271" s="63">
        <f t="shared" si="946"/>
        <v>7363.167550635827</v>
      </c>
      <c r="BE6271" s="63">
        <f t="shared" si="947"/>
        <v>145.53842789939466</v>
      </c>
      <c r="BF6271" s="63">
        <f t="shared" si="948"/>
        <v>145.53842854939467</v>
      </c>
      <c r="BG6271" s="63">
        <f t="shared" si="949"/>
        <v>5.8215371159757918</v>
      </c>
      <c r="BH6271" s="63">
        <f t="shared" si="950"/>
        <v>5.8215377659757914</v>
      </c>
      <c r="BI6271" s="109">
        <f t="shared" si="952"/>
        <v>187950000</v>
      </c>
      <c r="BJ6271" s="203">
        <f t="shared" si="951"/>
        <v>3.8781947213761458E+24</v>
      </c>
    </row>
    <row r="6272" spans="53:62" s="174" customFormat="1" x14ac:dyDescent="0.35">
      <c r="BA6272" s="177">
        <v>6266</v>
      </c>
      <c r="BB6272" s="202">
        <f t="shared" si="944"/>
        <v>313300000</v>
      </c>
      <c r="BC6272" s="63">
        <f t="shared" si="945"/>
        <v>7364.3353714291034</v>
      </c>
      <c r="BD6272" s="63">
        <f t="shared" si="946"/>
        <v>7364.335371437327</v>
      </c>
      <c r="BE6272" s="63">
        <f t="shared" si="947"/>
        <v>145.53842789939466</v>
      </c>
      <c r="BF6272" s="63">
        <f t="shared" si="948"/>
        <v>145.53842854939467</v>
      </c>
      <c r="BG6272" s="63">
        <f t="shared" si="949"/>
        <v>5.8215371159757918</v>
      </c>
      <c r="BH6272" s="63">
        <f t="shared" si="950"/>
        <v>5.8215377659757914</v>
      </c>
      <c r="BI6272" s="109">
        <f t="shared" si="952"/>
        <v>187980000</v>
      </c>
      <c r="BJ6272" s="203">
        <f t="shared" si="951"/>
        <v>3.8783455706076508E+24</v>
      </c>
    </row>
    <row r="6273" spans="53:62" s="174" customFormat="1" x14ac:dyDescent="0.35">
      <c r="BA6273" s="177">
        <v>6267</v>
      </c>
      <c r="BB6273" s="202">
        <f t="shared" si="944"/>
        <v>313350000</v>
      </c>
      <c r="BC6273" s="63">
        <f t="shared" si="945"/>
        <v>7365.5031898578945</v>
      </c>
      <c r="BD6273" s="63">
        <f t="shared" si="946"/>
        <v>7365.50318986612</v>
      </c>
      <c r="BE6273" s="63">
        <f t="shared" si="947"/>
        <v>145.53842789939466</v>
      </c>
      <c r="BF6273" s="63">
        <f t="shared" si="948"/>
        <v>145.53842854939467</v>
      </c>
      <c r="BG6273" s="63">
        <f t="shared" si="949"/>
        <v>5.8215371159757918</v>
      </c>
      <c r="BH6273" s="63">
        <f t="shared" si="950"/>
        <v>5.8215377659757914</v>
      </c>
      <c r="BI6273" s="109">
        <f t="shared" si="952"/>
        <v>188010000</v>
      </c>
      <c r="BJ6273" s="203">
        <f t="shared" si="951"/>
        <v>3.8784963626891716E+24</v>
      </c>
    </row>
    <row r="6274" spans="53:62" s="174" customFormat="1" x14ac:dyDescent="0.35">
      <c r="BA6274" s="177">
        <v>6268</v>
      </c>
      <c r="BB6274" s="202">
        <f t="shared" si="944"/>
        <v>313400000</v>
      </c>
      <c r="BC6274" s="63">
        <f t="shared" si="945"/>
        <v>7366.6710059139805</v>
      </c>
      <c r="BD6274" s="63">
        <f t="shared" si="946"/>
        <v>7366.6710059222059</v>
      </c>
      <c r="BE6274" s="63">
        <f t="shared" si="947"/>
        <v>145.53842789939466</v>
      </c>
      <c r="BF6274" s="63">
        <f t="shared" si="948"/>
        <v>145.53842854939467</v>
      </c>
      <c r="BG6274" s="63">
        <f t="shared" si="949"/>
        <v>5.8215371159757918</v>
      </c>
      <c r="BH6274" s="63">
        <f t="shared" si="950"/>
        <v>5.8215377659757914</v>
      </c>
      <c r="BI6274" s="109">
        <f t="shared" si="952"/>
        <v>188040000</v>
      </c>
      <c r="BJ6274" s="203">
        <f t="shared" si="951"/>
        <v>3.8786470976423584E+24</v>
      </c>
    </row>
    <row r="6275" spans="53:62" s="174" customFormat="1" x14ac:dyDescent="0.35">
      <c r="BA6275" s="177">
        <v>6269</v>
      </c>
      <c r="BB6275" s="202">
        <f t="shared" si="944"/>
        <v>313450000</v>
      </c>
      <c r="BC6275" s="63">
        <f t="shared" si="945"/>
        <v>7367.838819597423</v>
      </c>
      <c r="BD6275" s="63">
        <f t="shared" si="946"/>
        <v>7367.8388196056494</v>
      </c>
      <c r="BE6275" s="63">
        <f t="shared" si="947"/>
        <v>145.53842789939466</v>
      </c>
      <c r="BF6275" s="63">
        <f t="shared" si="948"/>
        <v>145.53842854939467</v>
      </c>
      <c r="BG6275" s="63">
        <f t="shared" si="949"/>
        <v>5.8215371159757918</v>
      </c>
      <c r="BH6275" s="63">
        <f t="shared" si="950"/>
        <v>5.8215377659757914</v>
      </c>
      <c r="BI6275" s="109">
        <f t="shared" si="952"/>
        <v>188070000</v>
      </c>
      <c r="BJ6275" s="203">
        <f t="shared" si="951"/>
        <v>3.8787977754888542E+24</v>
      </c>
    </row>
    <row r="6276" spans="53:62" s="174" customFormat="1" x14ac:dyDescent="0.35">
      <c r="BA6276" s="177">
        <v>6270</v>
      </c>
      <c r="BB6276" s="202">
        <f t="shared" si="944"/>
        <v>313500000</v>
      </c>
      <c r="BC6276" s="63">
        <f t="shared" si="945"/>
        <v>7369.0066309081594</v>
      </c>
      <c r="BD6276" s="63">
        <f t="shared" si="946"/>
        <v>7369.0066309163867</v>
      </c>
      <c r="BE6276" s="63">
        <f t="shared" si="947"/>
        <v>145.53842789939466</v>
      </c>
      <c r="BF6276" s="63">
        <f t="shared" si="948"/>
        <v>145.53842854939467</v>
      </c>
      <c r="BG6276" s="63">
        <f t="shared" si="949"/>
        <v>5.8215371159757918</v>
      </c>
      <c r="BH6276" s="63">
        <f t="shared" si="950"/>
        <v>5.8215377659757914</v>
      </c>
      <c r="BI6276" s="109">
        <f t="shared" si="952"/>
        <v>188100000</v>
      </c>
      <c r="BJ6276" s="203">
        <f t="shared" si="951"/>
        <v>3.8789483962502954E+24</v>
      </c>
    </row>
    <row r="6277" spans="53:62" s="174" customFormat="1" x14ac:dyDescent="0.35">
      <c r="BA6277" s="177">
        <v>6271</v>
      </c>
      <c r="BB6277" s="202">
        <f t="shared" si="944"/>
        <v>313550000</v>
      </c>
      <c r="BC6277" s="63">
        <f t="shared" si="945"/>
        <v>7370.174439846186</v>
      </c>
      <c r="BD6277" s="63">
        <f t="shared" si="946"/>
        <v>7370.1744398544161</v>
      </c>
      <c r="BE6277" s="63">
        <f t="shared" si="947"/>
        <v>145.53842789939466</v>
      </c>
      <c r="BF6277" s="63">
        <f t="shared" si="948"/>
        <v>145.53842854939467</v>
      </c>
      <c r="BG6277" s="63">
        <f t="shared" si="949"/>
        <v>5.8215371159757918</v>
      </c>
      <c r="BH6277" s="63">
        <f t="shared" si="950"/>
        <v>5.8215377659757914</v>
      </c>
      <c r="BI6277" s="109">
        <f t="shared" si="952"/>
        <v>188130000</v>
      </c>
      <c r="BJ6277" s="203">
        <f t="shared" si="951"/>
        <v>3.8790989599483089E+24</v>
      </c>
    </row>
    <row r="6278" spans="53:62" s="174" customFormat="1" x14ac:dyDescent="0.35">
      <c r="BA6278" s="177">
        <v>6272</v>
      </c>
      <c r="BB6278" s="202">
        <f t="shared" ref="BB6278:BB6341" si="953">BA6278*50000</f>
        <v>313600000</v>
      </c>
      <c r="BC6278" s="63">
        <f t="shared" ref="BC6278:BC6341" si="954">($F$5+$F$6+$F$7+$F$8+$F$9)*(1-EXP(-$F$20*(1-$DC$6%)*BB6278/(2*$F$17)))*$F$25*$F$1*10^3*11600/($F$20*(1-$DC$6%))</f>
        <v>7371.342246411572</v>
      </c>
      <c r="BD6278" s="63">
        <f t="shared" ref="BD6278:BD6341" si="955">($F$25*$F$1*10^3*11600*($F$5+$F$6+$F$7+$F$8+$F$9)/($F$27*$F$29*(1-$DC$6%))+$F$28/$F$27)*(1-EXP(-$F$27*$F$29*(1-$DC$6%)*BB6278/(2*$F$17)))</f>
        <v>7371.3422464198029</v>
      </c>
      <c r="BE6278" s="63">
        <f t="shared" ref="BE6278:BE6341" si="956">($F$5+$F$6+$F$7+$F$8+$F$9)*(1-EXP(-$F$20*(1-$DC$5%)*BB6278/(2*$F$17)))*$F$25*$F$1*10^3*11600/($F$20*(1-$DC$5%))</f>
        <v>145.53842789939466</v>
      </c>
      <c r="BF6278" s="63">
        <f t="shared" ref="BF6278:BF6341" si="957">($F$25*$F$1*10^3*11600*($F$5+$F$6+$F$7+$F$8+$F$9)/($F$27*$F$29*(1-$DC$5%))+$F$28/$F$27)*(1-EXP(-$F$27*$F$29*(1-$DC$5%)*BB6278/(2*$F$17)))</f>
        <v>145.53842854939467</v>
      </c>
      <c r="BG6278" s="63">
        <f t="shared" ref="BG6278:BG6341" si="958">($F$5+$F$6+$F$7+$F$8+$F$9)*(1-EXP(-$F$20*(1-$DC$4%)*BB6278/(2*$F$17)))*$F$25*$F$1*10^3*11600/($F$20*(1-$DC$4%))</f>
        <v>5.8215371159757918</v>
      </c>
      <c r="BH6278" s="63">
        <f t="shared" ref="BH6278:BH6341" si="959">($F$25*$F$1*10^3*11600*($F$5+$F$6+$F$7+$F$8+$F$9)/($F$27*$F$29*(1-$DC$4%))+$F$28/$F$27)*(1-EXP(-$F$27*$F$29*(1-$DC$4%)*BB6278/(2*$F$17)))</f>
        <v>5.8215377659757914</v>
      </c>
      <c r="BI6278" s="109">
        <f t="shared" si="952"/>
        <v>188160000</v>
      </c>
      <c r="BJ6278" s="203">
        <f t="shared" ref="BJ6278:BJ6341" si="960">($F$17/($F$20*(1-$F$19%)))*($F$5+$F$6+$F$7+$F$8+$F$9)*(1-EXP(-$F$20*(1-$F$19%)*BI6278/(2*$F$17)))+$F$17/($F$25*1000)*$F$11*EXP(-$F$20*(1-$F$19%)*BI6278/(2*$F$17))</f>
        <v>3.8792494666045122E+24</v>
      </c>
    </row>
    <row r="6279" spans="53:62" s="174" customFormat="1" x14ac:dyDescent="0.35">
      <c r="BA6279" s="177">
        <v>6273</v>
      </c>
      <c r="BB6279" s="202">
        <f t="shared" si="953"/>
        <v>313650000</v>
      </c>
      <c r="BC6279" s="63">
        <f t="shared" si="954"/>
        <v>7372.5100506043154</v>
      </c>
      <c r="BD6279" s="63">
        <f t="shared" si="955"/>
        <v>7372.5100506125482</v>
      </c>
      <c r="BE6279" s="63">
        <f t="shared" si="956"/>
        <v>145.53842789939466</v>
      </c>
      <c r="BF6279" s="63">
        <f t="shared" si="957"/>
        <v>145.53842854939467</v>
      </c>
      <c r="BG6279" s="63">
        <f t="shared" si="958"/>
        <v>5.8215371159757918</v>
      </c>
      <c r="BH6279" s="63">
        <f t="shared" si="959"/>
        <v>5.8215377659757914</v>
      </c>
      <c r="BI6279" s="109">
        <f t="shared" ref="BI6279:BI6342" si="961">BA6279*30000</f>
        <v>188190000</v>
      </c>
      <c r="BJ6279" s="203">
        <f t="shared" si="960"/>
        <v>3.8793999162405165E+24</v>
      </c>
    </row>
    <row r="6280" spans="53:62" s="174" customFormat="1" x14ac:dyDescent="0.35">
      <c r="BA6280" s="177">
        <v>6274</v>
      </c>
      <c r="BB6280" s="202">
        <f t="shared" si="953"/>
        <v>313700000</v>
      </c>
      <c r="BC6280" s="63">
        <f t="shared" si="954"/>
        <v>7373.6778524243537</v>
      </c>
      <c r="BD6280" s="63">
        <f t="shared" si="955"/>
        <v>7373.6778524325855</v>
      </c>
      <c r="BE6280" s="63">
        <f t="shared" si="956"/>
        <v>145.53842789939466</v>
      </c>
      <c r="BF6280" s="63">
        <f t="shared" si="957"/>
        <v>145.53842854939467</v>
      </c>
      <c r="BG6280" s="63">
        <f t="shared" si="958"/>
        <v>5.8215371159757918</v>
      </c>
      <c r="BH6280" s="63">
        <f t="shared" si="959"/>
        <v>5.8215377659757914</v>
      </c>
      <c r="BI6280" s="109">
        <f t="shared" si="961"/>
        <v>188220000</v>
      </c>
      <c r="BJ6280" s="203">
        <f t="shared" si="960"/>
        <v>3.879550308877925E+24</v>
      </c>
    </row>
    <row r="6281" spans="53:62" s="174" customFormat="1" x14ac:dyDescent="0.35">
      <c r="BA6281" s="177">
        <v>6275</v>
      </c>
      <c r="BB6281" s="202">
        <f t="shared" si="953"/>
        <v>313750000</v>
      </c>
      <c r="BC6281" s="63">
        <f t="shared" si="954"/>
        <v>7374.8456518716839</v>
      </c>
      <c r="BD6281" s="63">
        <f t="shared" si="955"/>
        <v>7374.8456518799167</v>
      </c>
      <c r="BE6281" s="63">
        <f t="shared" si="956"/>
        <v>145.53842789939466</v>
      </c>
      <c r="BF6281" s="63">
        <f t="shared" si="957"/>
        <v>145.53842854939467</v>
      </c>
      <c r="BG6281" s="63">
        <f t="shared" si="958"/>
        <v>5.8215371159757918</v>
      </c>
      <c r="BH6281" s="63">
        <f t="shared" si="959"/>
        <v>5.8215377659757914</v>
      </c>
      <c r="BI6281" s="109">
        <f t="shared" si="961"/>
        <v>188250000</v>
      </c>
      <c r="BJ6281" s="203">
        <f t="shared" si="960"/>
        <v>3.8797006445383306E+24</v>
      </c>
    </row>
    <row r="6282" spans="53:62" s="174" customFormat="1" x14ac:dyDescent="0.35">
      <c r="BA6282" s="177">
        <v>6276</v>
      </c>
      <c r="BB6282" s="202">
        <f t="shared" si="953"/>
        <v>313800000</v>
      </c>
      <c r="BC6282" s="63">
        <f t="shared" si="954"/>
        <v>7376.0134489464335</v>
      </c>
      <c r="BD6282" s="63">
        <f t="shared" si="955"/>
        <v>7376.0134489546699</v>
      </c>
      <c r="BE6282" s="63">
        <f t="shared" si="956"/>
        <v>145.53842789939466</v>
      </c>
      <c r="BF6282" s="63">
        <f t="shared" si="957"/>
        <v>145.53842854939467</v>
      </c>
      <c r="BG6282" s="63">
        <f t="shared" si="958"/>
        <v>5.8215371159757918</v>
      </c>
      <c r="BH6282" s="63">
        <f t="shared" si="959"/>
        <v>5.8215377659757914</v>
      </c>
      <c r="BI6282" s="109">
        <f t="shared" si="961"/>
        <v>188280000</v>
      </c>
      <c r="BJ6282" s="203">
        <f t="shared" si="960"/>
        <v>3.8798509232433204E+24</v>
      </c>
    </row>
    <row r="6283" spans="53:62" s="174" customFormat="1" x14ac:dyDescent="0.35">
      <c r="BA6283" s="177">
        <v>6277</v>
      </c>
      <c r="BB6283" s="202">
        <f t="shared" si="953"/>
        <v>313850000</v>
      </c>
      <c r="BC6283" s="63">
        <f t="shared" si="954"/>
        <v>7377.1812436484797</v>
      </c>
      <c r="BD6283" s="63">
        <f t="shared" si="955"/>
        <v>7377.1812436567161</v>
      </c>
      <c r="BE6283" s="63">
        <f t="shared" si="956"/>
        <v>145.53842789939466</v>
      </c>
      <c r="BF6283" s="63">
        <f t="shared" si="957"/>
        <v>145.53842854939467</v>
      </c>
      <c r="BG6283" s="63">
        <f t="shared" si="958"/>
        <v>5.8215371159757918</v>
      </c>
      <c r="BH6283" s="63">
        <f t="shared" si="959"/>
        <v>5.8215377659757914</v>
      </c>
      <c r="BI6283" s="109">
        <f t="shared" si="961"/>
        <v>188310000</v>
      </c>
      <c r="BJ6283" s="203">
        <f t="shared" si="960"/>
        <v>3.8800011450144713E+24</v>
      </c>
    </row>
    <row r="6284" spans="53:62" s="174" customFormat="1" x14ac:dyDescent="0.35">
      <c r="BA6284" s="177">
        <v>6278</v>
      </c>
      <c r="BB6284" s="202">
        <f t="shared" si="953"/>
        <v>313900000</v>
      </c>
      <c r="BC6284" s="63">
        <f t="shared" si="954"/>
        <v>7378.3490359778825</v>
      </c>
      <c r="BD6284" s="63">
        <f t="shared" si="955"/>
        <v>7378.3490359861198</v>
      </c>
      <c r="BE6284" s="63">
        <f t="shared" si="956"/>
        <v>145.53842789939466</v>
      </c>
      <c r="BF6284" s="63">
        <f t="shared" si="957"/>
        <v>145.53842854939467</v>
      </c>
      <c r="BG6284" s="63">
        <f t="shared" si="958"/>
        <v>5.8215371159757918</v>
      </c>
      <c r="BH6284" s="63">
        <f t="shared" si="959"/>
        <v>5.8215377659757914</v>
      </c>
      <c r="BI6284" s="109">
        <f t="shared" si="961"/>
        <v>188340000</v>
      </c>
      <c r="BJ6284" s="203">
        <f t="shared" si="960"/>
        <v>3.8801513098733535E+24</v>
      </c>
    </row>
    <row r="6285" spans="53:62" s="174" customFormat="1" x14ac:dyDescent="0.35">
      <c r="BA6285" s="177">
        <v>6279</v>
      </c>
      <c r="BB6285" s="202">
        <f t="shared" si="953"/>
        <v>313950000</v>
      </c>
      <c r="BC6285" s="63">
        <f t="shared" si="954"/>
        <v>7379.5168259347065</v>
      </c>
      <c r="BD6285" s="63">
        <f t="shared" si="955"/>
        <v>7379.5168259429456</v>
      </c>
      <c r="BE6285" s="63">
        <f t="shared" si="956"/>
        <v>145.53842789939466</v>
      </c>
      <c r="BF6285" s="63">
        <f t="shared" si="957"/>
        <v>145.53842854939467</v>
      </c>
      <c r="BG6285" s="63">
        <f t="shared" si="958"/>
        <v>5.8215371159757918</v>
      </c>
      <c r="BH6285" s="63">
        <f t="shared" si="959"/>
        <v>5.8215377659757914</v>
      </c>
      <c r="BI6285" s="109">
        <f t="shared" si="961"/>
        <v>188370000</v>
      </c>
      <c r="BJ6285" s="203">
        <f t="shared" si="960"/>
        <v>3.880301417841529E+24</v>
      </c>
    </row>
    <row r="6286" spans="53:62" s="174" customFormat="1" x14ac:dyDescent="0.35">
      <c r="BA6286" s="177">
        <v>6280</v>
      </c>
      <c r="BB6286" s="202">
        <f t="shared" si="953"/>
        <v>314000000</v>
      </c>
      <c r="BC6286" s="63">
        <f t="shared" si="954"/>
        <v>7380.6846135188234</v>
      </c>
      <c r="BD6286" s="63">
        <f t="shared" si="955"/>
        <v>7380.6846135270644</v>
      </c>
      <c r="BE6286" s="63">
        <f t="shared" si="956"/>
        <v>145.53842789939466</v>
      </c>
      <c r="BF6286" s="63">
        <f t="shared" si="957"/>
        <v>145.53842854939467</v>
      </c>
      <c r="BG6286" s="63">
        <f t="shared" si="958"/>
        <v>5.8215371159757918</v>
      </c>
      <c r="BH6286" s="63">
        <f t="shared" si="959"/>
        <v>5.8215377659757914</v>
      </c>
      <c r="BI6286" s="109">
        <f t="shared" si="961"/>
        <v>188400000</v>
      </c>
      <c r="BJ6286" s="203">
        <f t="shared" si="960"/>
        <v>3.8804514689405499E+24</v>
      </c>
    </row>
    <row r="6287" spans="53:62" s="174" customFormat="1" x14ac:dyDescent="0.35">
      <c r="BA6287" s="177">
        <v>6281</v>
      </c>
      <c r="BB6287" s="202">
        <f t="shared" si="953"/>
        <v>314050000</v>
      </c>
      <c r="BC6287" s="63">
        <f t="shared" si="954"/>
        <v>7381.8523987303643</v>
      </c>
      <c r="BD6287" s="63">
        <f t="shared" si="955"/>
        <v>7381.8523987386052</v>
      </c>
      <c r="BE6287" s="63">
        <f t="shared" si="956"/>
        <v>145.53842789939466</v>
      </c>
      <c r="BF6287" s="63">
        <f t="shared" si="957"/>
        <v>145.53842854939467</v>
      </c>
      <c r="BG6287" s="63">
        <f t="shared" si="958"/>
        <v>5.8215371159757918</v>
      </c>
      <c r="BH6287" s="63">
        <f t="shared" si="959"/>
        <v>5.8215377659757914</v>
      </c>
      <c r="BI6287" s="109">
        <f t="shared" si="961"/>
        <v>188430000</v>
      </c>
      <c r="BJ6287" s="203">
        <f t="shared" si="960"/>
        <v>3.8806014631919629E+24</v>
      </c>
    </row>
    <row r="6288" spans="53:62" s="174" customFormat="1" x14ac:dyDescent="0.35">
      <c r="BA6288" s="177">
        <v>6282</v>
      </c>
      <c r="BB6288" s="202">
        <f t="shared" si="953"/>
        <v>314100000</v>
      </c>
      <c r="BC6288" s="63">
        <f t="shared" si="954"/>
        <v>7383.0201815692599</v>
      </c>
      <c r="BD6288" s="63">
        <f t="shared" si="955"/>
        <v>7383.0201815775044</v>
      </c>
      <c r="BE6288" s="63">
        <f t="shared" si="956"/>
        <v>145.53842789939466</v>
      </c>
      <c r="BF6288" s="63">
        <f t="shared" si="957"/>
        <v>145.53842854939467</v>
      </c>
      <c r="BG6288" s="63">
        <f t="shared" si="958"/>
        <v>5.8215371159757918</v>
      </c>
      <c r="BH6288" s="63">
        <f t="shared" si="959"/>
        <v>5.8215377659757914</v>
      </c>
      <c r="BI6288" s="109">
        <f t="shared" si="961"/>
        <v>188460000</v>
      </c>
      <c r="BJ6288" s="203">
        <f t="shared" si="960"/>
        <v>3.8807514006173036E+24</v>
      </c>
    </row>
    <row r="6289" spans="53:62" s="174" customFormat="1" x14ac:dyDescent="0.35">
      <c r="BA6289" s="177">
        <v>6283</v>
      </c>
      <c r="BB6289" s="202">
        <f t="shared" si="953"/>
        <v>314150000</v>
      </c>
      <c r="BC6289" s="63">
        <f t="shared" si="954"/>
        <v>7384.1879620355157</v>
      </c>
      <c r="BD6289" s="63">
        <f t="shared" si="955"/>
        <v>7384.1879620437603</v>
      </c>
      <c r="BE6289" s="63">
        <f t="shared" si="956"/>
        <v>145.53842789939466</v>
      </c>
      <c r="BF6289" s="63">
        <f t="shared" si="957"/>
        <v>145.53842854939467</v>
      </c>
      <c r="BG6289" s="63">
        <f t="shared" si="958"/>
        <v>5.8215371159757918</v>
      </c>
      <c r="BH6289" s="63">
        <f t="shared" si="959"/>
        <v>5.8215377659757914</v>
      </c>
      <c r="BI6289" s="109">
        <f t="shared" si="961"/>
        <v>188490000</v>
      </c>
      <c r="BJ6289" s="203">
        <f t="shared" si="960"/>
        <v>3.880901281238101E+24</v>
      </c>
    </row>
    <row r="6290" spans="53:62" s="174" customFormat="1" x14ac:dyDescent="0.35">
      <c r="BA6290" s="177">
        <v>6284</v>
      </c>
      <c r="BB6290" s="202">
        <f t="shared" si="953"/>
        <v>314200000</v>
      </c>
      <c r="BC6290" s="63">
        <f t="shared" si="954"/>
        <v>7385.3557401291291</v>
      </c>
      <c r="BD6290" s="63">
        <f t="shared" si="955"/>
        <v>7385.3557401373746</v>
      </c>
      <c r="BE6290" s="63">
        <f t="shared" si="956"/>
        <v>145.53842789939466</v>
      </c>
      <c r="BF6290" s="63">
        <f t="shared" si="957"/>
        <v>145.53842854939467</v>
      </c>
      <c r="BG6290" s="63">
        <f t="shared" si="958"/>
        <v>5.8215371159757918</v>
      </c>
      <c r="BH6290" s="63">
        <f t="shared" si="959"/>
        <v>5.8215377659757914</v>
      </c>
      <c r="BI6290" s="109">
        <f t="shared" si="961"/>
        <v>188520000</v>
      </c>
      <c r="BJ6290" s="203">
        <f t="shared" si="960"/>
        <v>3.8810511050758772E+24</v>
      </c>
    </row>
    <row r="6291" spans="53:62" s="174" customFormat="1" x14ac:dyDescent="0.35">
      <c r="BA6291" s="177">
        <v>6285</v>
      </c>
      <c r="BB6291" s="202">
        <f t="shared" si="953"/>
        <v>314250000</v>
      </c>
      <c r="BC6291" s="63">
        <f t="shared" si="954"/>
        <v>7386.5235158501637</v>
      </c>
      <c r="BD6291" s="63">
        <f t="shared" si="955"/>
        <v>7386.523515858411</v>
      </c>
      <c r="BE6291" s="63">
        <f t="shared" si="956"/>
        <v>145.53842789939466</v>
      </c>
      <c r="BF6291" s="63">
        <f t="shared" si="957"/>
        <v>145.53842854939467</v>
      </c>
      <c r="BG6291" s="63">
        <f t="shared" si="958"/>
        <v>5.8215371159757918</v>
      </c>
      <c r="BH6291" s="63">
        <f t="shared" si="959"/>
        <v>5.8215377659757914</v>
      </c>
      <c r="BI6291" s="109">
        <f t="shared" si="961"/>
        <v>188550000</v>
      </c>
      <c r="BJ6291" s="203">
        <f t="shared" si="960"/>
        <v>3.881200872152143E+24</v>
      </c>
    </row>
    <row r="6292" spans="53:62" s="174" customFormat="1" x14ac:dyDescent="0.35">
      <c r="BA6292" s="177">
        <v>6286</v>
      </c>
      <c r="BB6292" s="202">
        <f t="shared" si="953"/>
        <v>314300000</v>
      </c>
      <c r="BC6292" s="63">
        <f t="shared" si="954"/>
        <v>7387.6912891985558</v>
      </c>
      <c r="BD6292" s="63">
        <f t="shared" si="955"/>
        <v>7387.6912892068049</v>
      </c>
      <c r="BE6292" s="63">
        <f t="shared" si="956"/>
        <v>145.53842789939466</v>
      </c>
      <c r="BF6292" s="63">
        <f t="shared" si="957"/>
        <v>145.53842854939467</v>
      </c>
      <c r="BG6292" s="63">
        <f t="shared" si="958"/>
        <v>5.8215371159757918</v>
      </c>
      <c r="BH6292" s="63">
        <f t="shared" si="959"/>
        <v>5.8215377659757914</v>
      </c>
      <c r="BI6292" s="109">
        <f t="shared" si="961"/>
        <v>188580000</v>
      </c>
      <c r="BJ6292" s="203">
        <f t="shared" si="960"/>
        <v>3.8813505824884033E+24</v>
      </c>
    </row>
    <row r="6293" spans="53:62" s="174" customFormat="1" x14ac:dyDescent="0.35">
      <c r="BA6293" s="177">
        <v>6287</v>
      </c>
      <c r="BB6293" s="202">
        <f t="shared" si="953"/>
        <v>314350000</v>
      </c>
      <c r="BC6293" s="63">
        <f t="shared" si="954"/>
        <v>7388.8590601744345</v>
      </c>
      <c r="BD6293" s="63">
        <f t="shared" si="955"/>
        <v>7388.8590601826854</v>
      </c>
      <c r="BE6293" s="63">
        <f t="shared" si="956"/>
        <v>145.53842789939466</v>
      </c>
      <c r="BF6293" s="63">
        <f t="shared" si="957"/>
        <v>145.53842854939467</v>
      </c>
      <c r="BG6293" s="63">
        <f t="shared" si="958"/>
        <v>5.8215371159757918</v>
      </c>
      <c r="BH6293" s="63">
        <f t="shared" si="959"/>
        <v>5.8215377659757914</v>
      </c>
      <c r="BI6293" s="109">
        <f t="shared" si="961"/>
        <v>188610000</v>
      </c>
      <c r="BJ6293" s="203">
        <f t="shared" si="960"/>
        <v>3.881500236106155E+24</v>
      </c>
    </row>
    <row r="6294" spans="53:62" s="174" customFormat="1" x14ac:dyDescent="0.35">
      <c r="BA6294" s="177">
        <v>6288</v>
      </c>
      <c r="BB6294" s="202">
        <f t="shared" si="953"/>
        <v>314400000</v>
      </c>
      <c r="BC6294" s="63">
        <f t="shared" si="954"/>
        <v>7390.026828777608</v>
      </c>
      <c r="BD6294" s="63">
        <f t="shared" si="955"/>
        <v>7390.0268287858589</v>
      </c>
      <c r="BE6294" s="63">
        <f t="shared" si="956"/>
        <v>145.53842789939466</v>
      </c>
      <c r="BF6294" s="63">
        <f t="shared" si="957"/>
        <v>145.53842854939467</v>
      </c>
      <c r="BG6294" s="63">
        <f t="shared" si="958"/>
        <v>5.8215371159757918</v>
      </c>
      <c r="BH6294" s="63">
        <f t="shared" si="959"/>
        <v>5.8215377659757914</v>
      </c>
      <c r="BI6294" s="109">
        <f t="shared" si="961"/>
        <v>188640000</v>
      </c>
      <c r="BJ6294" s="203">
        <f t="shared" si="960"/>
        <v>3.8816498330268857E+24</v>
      </c>
    </row>
    <row r="6295" spans="53:62" s="174" customFormat="1" x14ac:dyDescent="0.35">
      <c r="BA6295" s="177">
        <v>6289</v>
      </c>
      <c r="BB6295" s="202">
        <f t="shared" si="953"/>
        <v>314450000</v>
      </c>
      <c r="BC6295" s="63">
        <f t="shared" si="954"/>
        <v>7391.1945950082682</v>
      </c>
      <c r="BD6295" s="63">
        <f t="shared" si="955"/>
        <v>7391.1945950165191</v>
      </c>
      <c r="BE6295" s="63">
        <f t="shared" si="956"/>
        <v>145.53842789939466</v>
      </c>
      <c r="BF6295" s="63">
        <f t="shared" si="957"/>
        <v>145.53842854939467</v>
      </c>
      <c r="BG6295" s="63">
        <f t="shared" si="958"/>
        <v>5.8215371159757918</v>
      </c>
      <c r="BH6295" s="63">
        <f t="shared" si="959"/>
        <v>5.8215377659757914</v>
      </c>
      <c r="BI6295" s="109">
        <f t="shared" si="961"/>
        <v>188670000</v>
      </c>
      <c r="BJ6295" s="203">
        <f t="shared" si="960"/>
        <v>3.8817993732720752E+24</v>
      </c>
    </row>
    <row r="6296" spans="53:62" s="174" customFormat="1" x14ac:dyDescent="0.35">
      <c r="BA6296" s="177">
        <v>6290</v>
      </c>
      <c r="BB6296" s="202">
        <f t="shared" si="953"/>
        <v>314500000</v>
      </c>
      <c r="BC6296" s="63">
        <f t="shared" si="954"/>
        <v>7392.362358866284</v>
      </c>
      <c r="BD6296" s="63">
        <f t="shared" si="955"/>
        <v>7392.3623588745377</v>
      </c>
      <c r="BE6296" s="63">
        <f t="shared" si="956"/>
        <v>145.53842789939466</v>
      </c>
      <c r="BF6296" s="63">
        <f t="shared" si="957"/>
        <v>145.53842854939467</v>
      </c>
      <c r="BG6296" s="63">
        <f t="shared" si="958"/>
        <v>5.8215371159757918</v>
      </c>
      <c r="BH6296" s="63">
        <f t="shared" si="959"/>
        <v>5.8215377659757914</v>
      </c>
      <c r="BI6296" s="109">
        <f t="shared" si="961"/>
        <v>188700000</v>
      </c>
      <c r="BJ6296" s="203">
        <f t="shared" si="960"/>
        <v>3.8819488568631951E+24</v>
      </c>
    </row>
    <row r="6297" spans="53:62" s="174" customFormat="1" x14ac:dyDescent="0.35">
      <c r="BA6297" s="177">
        <v>6291</v>
      </c>
      <c r="BB6297" s="202">
        <f t="shared" si="953"/>
        <v>314550000</v>
      </c>
      <c r="BC6297" s="63">
        <f t="shared" si="954"/>
        <v>7393.5301203517238</v>
      </c>
      <c r="BD6297" s="63">
        <f t="shared" si="955"/>
        <v>7393.5301203599774</v>
      </c>
      <c r="BE6297" s="63">
        <f t="shared" si="956"/>
        <v>145.53842789939466</v>
      </c>
      <c r="BF6297" s="63">
        <f t="shared" si="957"/>
        <v>145.53842854939467</v>
      </c>
      <c r="BG6297" s="63">
        <f t="shared" si="958"/>
        <v>5.8215371159757918</v>
      </c>
      <c r="BH6297" s="63">
        <f t="shared" si="959"/>
        <v>5.8215377659757914</v>
      </c>
      <c r="BI6297" s="109">
        <f t="shared" si="961"/>
        <v>188730000</v>
      </c>
      <c r="BJ6297" s="203">
        <f t="shared" si="960"/>
        <v>3.8820982838217104E+24</v>
      </c>
    </row>
    <row r="6298" spans="53:62" s="174" customFormat="1" x14ac:dyDescent="0.35">
      <c r="BA6298" s="177">
        <v>6292</v>
      </c>
      <c r="BB6298" s="202">
        <f t="shared" si="953"/>
        <v>314600000</v>
      </c>
      <c r="BC6298" s="63">
        <f t="shared" si="954"/>
        <v>7394.6978794645856</v>
      </c>
      <c r="BD6298" s="63">
        <f t="shared" si="955"/>
        <v>7394.6978794728402</v>
      </c>
      <c r="BE6298" s="63">
        <f t="shared" si="956"/>
        <v>145.53842789939466</v>
      </c>
      <c r="BF6298" s="63">
        <f t="shared" si="957"/>
        <v>145.53842854939467</v>
      </c>
      <c r="BG6298" s="63">
        <f t="shared" si="958"/>
        <v>5.8215371159757918</v>
      </c>
      <c r="BH6298" s="63">
        <f t="shared" si="959"/>
        <v>5.8215377659757914</v>
      </c>
      <c r="BI6298" s="109">
        <f t="shared" si="961"/>
        <v>188760000</v>
      </c>
      <c r="BJ6298" s="203">
        <f t="shared" si="960"/>
        <v>3.8822476541690747E+24</v>
      </c>
    </row>
    <row r="6299" spans="53:62" s="174" customFormat="1" x14ac:dyDescent="0.35">
      <c r="BA6299" s="177">
        <v>6293</v>
      </c>
      <c r="BB6299" s="202">
        <f t="shared" si="953"/>
        <v>314650000</v>
      </c>
      <c r="BC6299" s="63">
        <f t="shared" si="954"/>
        <v>7395.8656362049323</v>
      </c>
      <c r="BD6299" s="63">
        <f t="shared" si="955"/>
        <v>7395.8656362131896</v>
      </c>
      <c r="BE6299" s="63">
        <f t="shared" si="956"/>
        <v>145.53842789939466</v>
      </c>
      <c r="BF6299" s="63">
        <f t="shared" si="957"/>
        <v>145.53842854939467</v>
      </c>
      <c r="BG6299" s="63">
        <f t="shared" si="958"/>
        <v>5.8215371159757918</v>
      </c>
      <c r="BH6299" s="63">
        <f t="shared" si="959"/>
        <v>5.8215377659757914</v>
      </c>
      <c r="BI6299" s="109">
        <f t="shared" si="961"/>
        <v>188790000</v>
      </c>
      <c r="BJ6299" s="203">
        <f t="shared" si="960"/>
        <v>3.8823969679267369E+24</v>
      </c>
    </row>
    <row r="6300" spans="53:62" s="174" customFormat="1" x14ac:dyDescent="0.35">
      <c r="BA6300" s="177">
        <v>6294</v>
      </c>
      <c r="BB6300" s="202">
        <f t="shared" si="953"/>
        <v>314700000</v>
      </c>
      <c r="BC6300" s="63">
        <f t="shared" si="954"/>
        <v>7397.0333905726384</v>
      </c>
      <c r="BD6300" s="63">
        <f t="shared" si="955"/>
        <v>7397.0333905808975</v>
      </c>
      <c r="BE6300" s="63">
        <f t="shared" si="956"/>
        <v>145.53842789939466</v>
      </c>
      <c r="BF6300" s="63">
        <f t="shared" si="957"/>
        <v>145.53842854939467</v>
      </c>
      <c r="BG6300" s="63">
        <f t="shared" si="958"/>
        <v>5.8215371159757918</v>
      </c>
      <c r="BH6300" s="63">
        <f t="shared" si="959"/>
        <v>5.8215377659757914</v>
      </c>
      <c r="BI6300" s="109">
        <f t="shared" si="961"/>
        <v>188820000</v>
      </c>
      <c r="BJ6300" s="203">
        <f t="shared" si="960"/>
        <v>3.8825462251161354E+24</v>
      </c>
    </row>
    <row r="6301" spans="53:62" s="174" customFormat="1" x14ac:dyDescent="0.35">
      <c r="BA6301" s="177">
        <v>6295</v>
      </c>
      <c r="BB6301" s="202">
        <f t="shared" si="953"/>
        <v>314750000</v>
      </c>
      <c r="BC6301" s="63">
        <f t="shared" si="954"/>
        <v>7398.2011425678293</v>
      </c>
      <c r="BD6301" s="63">
        <f t="shared" si="955"/>
        <v>7398.2011425760911</v>
      </c>
      <c r="BE6301" s="63">
        <f t="shared" si="956"/>
        <v>145.53842789939466</v>
      </c>
      <c r="BF6301" s="63">
        <f t="shared" si="957"/>
        <v>145.53842854939467</v>
      </c>
      <c r="BG6301" s="63">
        <f t="shared" si="958"/>
        <v>5.8215371159757918</v>
      </c>
      <c r="BH6301" s="63">
        <f t="shared" si="959"/>
        <v>5.8215377659757914</v>
      </c>
      <c r="BI6301" s="109">
        <f t="shared" si="961"/>
        <v>188850000</v>
      </c>
      <c r="BJ6301" s="203">
        <f t="shared" si="960"/>
        <v>3.8826954257587021E+24</v>
      </c>
    </row>
    <row r="6302" spans="53:62" s="174" customFormat="1" x14ac:dyDescent="0.35">
      <c r="BA6302" s="177">
        <v>6296</v>
      </c>
      <c r="BB6302" s="202">
        <f t="shared" si="953"/>
        <v>314800000</v>
      </c>
      <c r="BC6302" s="63">
        <f t="shared" si="954"/>
        <v>7399.3688921903813</v>
      </c>
      <c r="BD6302" s="63">
        <f t="shared" si="955"/>
        <v>7399.3688921986432</v>
      </c>
      <c r="BE6302" s="63">
        <f t="shared" si="956"/>
        <v>145.53842789939466</v>
      </c>
      <c r="BF6302" s="63">
        <f t="shared" si="957"/>
        <v>145.53842854939467</v>
      </c>
      <c r="BG6302" s="63">
        <f t="shared" si="958"/>
        <v>5.8215371159757918</v>
      </c>
      <c r="BH6302" s="63">
        <f t="shared" si="959"/>
        <v>5.8215377659757914</v>
      </c>
      <c r="BI6302" s="109">
        <f t="shared" si="961"/>
        <v>188880000</v>
      </c>
      <c r="BJ6302" s="203">
        <f t="shared" si="960"/>
        <v>3.8828445698758603E+24</v>
      </c>
    </row>
    <row r="6303" spans="53:62" s="174" customFormat="1" x14ac:dyDescent="0.35">
      <c r="BA6303" s="177">
        <v>6297</v>
      </c>
      <c r="BB6303" s="202">
        <f t="shared" si="953"/>
        <v>314850000</v>
      </c>
      <c r="BC6303" s="63">
        <f t="shared" si="954"/>
        <v>7400.5366394404846</v>
      </c>
      <c r="BD6303" s="63">
        <f t="shared" si="955"/>
        <v>7400.5366394487455</v>
      </c>
      <c r="BE6303" s="63">
        <f t="shared" si="956"/>
        <v>145.53842789939466</v>
      </c>
      <c r="BF6303" s="63">
        <f t="shared" si="957"/>
        <v>145.53842854939467</v>
      </c>
      <c r="BG6303" s="63">
        <f t="shared" si="958"/>
        <v>5.8215371159757918</v>
      </c>
      <c r="BH6303" s="63">
        <f t="shared" si="959"/>
        <v>5.8215377659757914</v>
      </c>
      <c r="BI6303" s="109">
        <f t="shared" si="961"/>
        <v>188910000</v>
      </c>
      <c r="BJ6303" s="203">
        <f t="shared" si="960"/>
        <v>3.8829936574890236E+24</v>
      </c>
    </row>
    <row r="6304" spans="53:62" s="174" customFormat="1" x14ac:dyDescent="0.35">
      <c r="BA6304" s="177">
        <v>6298</v>
      </c>
      <c r="BB6304" s="202">
        <f t="shared" si="953"/>
        <v>314900000</v>
      </c>
      <c r="BC6304" s="63">
        <f t="shared" si="954"/>
        <v>7401.7043843179426</v>
      </c>
      <c r="BD6304" s="63">
        <f t="shared" si="955"/>
        <v>7401.7043843262063</v>
      </c>
      <c r="BE6304" s="63">
        <f t="shared" si="956"/>
        <v>145.53842789939466</v>
      </c>
      <c r="BF6304" s="63">
        <f t="shared" si="957"/>
        <v>145.53842854939467</v>
      </c>
      <c r="BG6304" s="63">
        <f t="shared" si="958"/>
        <v>5.8215371159757918</v>
      </c>
      <c r="BH6304" s="63">
        <f t="shared" si="959"/>
        <v>5.8215377659757914</v>
      </c>
      <c r="BI6304" s="109">
        <f t="shared" si="961"/>
        <v>188940000</v>
      </c>
      <c r="BJ6304" s="203">
        <f t="shared" si="960"/>
        <v>3.8831426886195997E+24</v>
      </c>
    </row>
    <row r="6305" spans="53:62" s="174" customFormat="1" x14ac:dyDescent="0.35">
      <c r="BA6305" s="177">
        <v>6299</v>
      </c>
      <c r="BB6305" s="202">
        <f t="shared" si="953"/>
        <v>314950000</v>
      </c>
      <c r="BC6305" s="63">
        <f t="shared" si="954"/>
        <v>7402.8721268228892</v>
      </c>
      <c r="BD6305" s="63">
        <f t="shared" si="955"/>
        <v>7402.8721268311547</v>
      </c>
      <c r="BE6305" s="63">
        <f t="shared" si="956"/>
        <v>145.53842789939466</v>
      </c>
      <c r="BF6305" s="63">
        <f t="shared" si="957"/>
        <v>145.53842854939467</v>
      </c>
      <c r="BG6305" s="63">
        <f t="shared" si="958"/>
        <v>5.8215371159757918</v>
      </c>
      <c r="BH6305" s="63">
        <f t="shared" si="959"/>
        <v>5.8215377659757914</v>
      </c>
      <c r="BI6305" s="109">
        <f t="shared" si="961"/>
        <v>188970000</v>
      </c>
      <c r="BJ6305" s="203">
        <f t="shared" si="960"/>
        <v>3.8832916632889872E+24</v>
      </c>
    </row>
    <row r="6306" spans="53:62" s="174" customFormat="1" x14ac:dyDescent="0.35">
      <c r="BA6306" s="177">
        <v>6300</v>
      </c>
      <c r="BB6306" s="202">
        <f t="shared" si="953"/>
        <v>315000000</v>
      </c>
      <c r="BC6306" s="63">
        <f t="shared" si="954"/>
        <v>7404.0398669553215</v>
      </c>
      <c r="BD6306" s="63">
        <f t="shared" si="955"/>
        <v>7404.0398669635888</v>
      </c>
      <c r="BE6306" s="63">
        <f t="shared" si="956"/>
        <v>145.53842789939466</v>
      </c>
      <c r="BF6306" s="63">
        <f t="shared" si="957"/>
        <v>145.53842854939467</v>
      </c>
      <c r="BG6306" s="63">
        <f t="shared" si="958"/>
        <v>5.8215371159757918</v>
      </c>
      <c r="BH6306" s="63">
        <f t="shared" si="959"/>
        <v>5.8215377659757914</v>
      </c>
      <c r="BI6306" s="109">
        <f t="shared" si="961"/>
        <v>189000000</v>
      </c>
      <c r="BJ6306" s="203">
        <f t="shared" si="960"/>
        <v>3.8834405815185768E+24</v>
      </c>
    </row>
    <row r="6307" spans="53:62" s="174" customFormat="1" x14ac:dyDescent="0.35">
      <c r="BA6307" s="177">
        <v>6301</v>
      </c>
      <c r="BB6307" s="202">
        <f t="shared" si="953"/>
        <v>315050000</v>
      </c>
      <c r="BC6307" s="63">
        <f t="shared" si="954"/>
        <v>7405.2076047151777</v>
      </c>
      <c r="BD6307" s="63">
        <f t="shared" si="955"/>
        <v>7405.207604723445</v>
      </c>
      <c r="BE6307" s="63">
        <f t="shared" si="956"/>
        <v>145.53842789939466</v>
      </c>
      <c r="BF6307" s="63">
        <f t="shared" si="957"/>
        <v>145.53842854939467</v>
      </c>
      <c r="BG6307" s="63">
        <f t="shared" si="958"/>
        <v>5.8215371159757918</v>
      </c>
      <c r="BH6307" s="63">
        <f t="shared" si="959"/>
        <v>5.8215377659757914</v>
      </c>
      <c r="BI6307" s="109">
        <f t="shared" si="961"/>
        <v>189030000</v>
      </c>
      <c r="BJ6307" s="203">
        <f t="shared" si="960"/>
        <v>3.8835894433297508E+24</v>
      </c>
    </row>
    <row r="6308" spans="53:62" s="174" customFormat="1" x14ac:dyDescent="0.35">
      <c r="BA6308" s="177">
        <v>6302</v>
      </c>
      <c r="BB6308" s="202">
        <f t="shared" si="953"/>
        <v>315100000</v>
      </c>
      <c r="BC6308" s="63">
        <f t="shared" si="954"/>
        <v>7406.3753401025206</v>
      </c>
      <c r="BD6308" s="63">
        <f t="shared" si="955"/>
        <v>7406.3753401107888</v>
      </c>
      <c r="BE6308" s="63">
        <f t="shared" si="956"/>
        <v>145.53842789939466</v>
      </c>
      <c r="BF6308" s="63">
        <f t="shared" si="957"/>
        <v>145.53842854939467</v>
      </c>
      <c r="BG6308" s="63">
        <f t="shared" si="958"/>
        <v>5.8215371159757918</v>
      </c>
      <c r="BH6308" s="63">
        <f t="shared" si="959"/>
        <v>5.8215377659757914</v>
      </c>
      <c r="BI6308" s="109">
        <f t="shared" si="961"/>
        <v>189060000</v>
      </c>
      <c r="BJ6308" s="203">
        <f t="shared" si="960"/>
        <v>3.8837382487438837E+24</v>
      </c>
    </row>
    <row r="6309" spans="53:62" s="174" customFormat="1" x14ac:dyDescent="0.35">
      <c r="BA6309" s="177">
        <v>6303</v>
      </c>
      <c r="BB6309" s="202">
        <f t="shared" si="953"/>
        <v>315150000</v>
      </c>
      <c r="BC6309" s="63">
        <f t="shared" si="954"/>
        <v>7407.5430731173492</v>
      </c>
      <c r="BD6309" s="63">
        <f t="shared" si="955"/>
        <v>7407.5430731256192</v>
      </c>
      <c r="BE6309" s="63">
        <f t="shared" si="956"/>
        <v>145.53842789939466</v>
      </c>
      <c r="BF6309" s="63">
        <f t="shared" si="957"/>
        <v>145.53842854939467</v>
      </c>
      <c r="BG6309" s="63">
        <f t="shared" si="958"/>
        <v>5.8215371159757918</v>
      </c>
      <c r="BH6309" s="63">
        <f t="shared" si="959"/>
        <v>5.8215377659757914</v>
      </c>
      <c r="BI6309" s="109">
        <f t="shared" si="961"/>
        <v>189090000</v>
      </c>
      <c r="BJ6309" s="203">
        <f t="shared" si="960"/>
        <v>3.8838869977823414E+24</v>
      </c>
    </row>
    <row r="6310" spans="53:62" s="174" customFormat="1" x14ac:dyDescent="0.35">
      <c r="BA6310" s="177">
        <v>6304</v>
      </c>
      <c r="BB6310" s="202">
        <f t="shared" si="953"/>
        <v>315200000</v>
      </c>
      <c r="BC6310" s="63">
        <f t="shared" si="954"/>
        <v>7408.7108037596645</v>
      </c>
      <c r="BD6310" s="63">
        <f t="shared" si="955"/>
        <v>7408.7108037679373</v>
      </c>
      <c r="BE6310" s="63">
        <f t="shared" si="956"/>
        <v>145.53842789939466</v>
      </c>
      <c r="BF6310" s="63">
        <f t="shared" si="957"/>
        <v>145.53842854939467</v>
      </c>
      <c r="BG6310" s="63">
        <f t="shared" si="958"/>
        <v>5.8215371159757918</v>
      </c>
      <c r="BH6310" s="63">
        <f t="shared" si="959"/>
        <v>5.8215377659757914</v>
      </c>
      <c r="BI6310" s="109">
        <f t="shared" si="961"/>
        <v>189120000</v>
      </c>
      <c r="BJ6310" s="203">
        <f t="shared" si="960"/>
        <v>3.8840356904664833E+24</v>
      </c>
    </row>
    <row r="6311" spans="53:62" s="174" customFormat="1" x14ac:dyDescent="0.35">
      <c r="BA6311" s="177">
        <v>6305</v>
      </c>
      <c r="BB6311" s="202">
        <f t="shared" si="953"/>
        <v>315250000</v>
      </c>
      <c r="BC6311" s="63">
        <f t="shared" si="954"/>
        <v>7409.8785320294674</v>
      </c>
      <c r="BD6311" s="63">
        <f t="shared" si="955"/>
        <v>7409.878532037741</v>
      </c>
      <c r="BE6311" s="63">
        <f t="shared" si="956"/>
        <v>145.53842789939466</v>
      </c>
      <c r="BF6311" s="63">
        <f t="shared" si="957"/>
        <v>145.53842854939467</v>
      </c>
      <c r="BG6311" s="63">
        <f t="shared" si="958"/>
        <v>5.8215371159757918</v>
      </c>
      <c r="BH6311" s="63">
        <f t="shared" si="959"/>
        <v>5.8215377659757914</v>
      </c>
      <c r="BI6311" s="109">
        <f t="shared" si="961"/>
        <v>189150000</v>
      </c>
      <c r="BJ6311" s="203">
        <f t="shared" si="960"/>
        <v>3.884184326817658E+24</v>
      </c>
    </row>
    <row r="6312" spans="53:62" s="174" customFormat="1" x14ac:dyDescent="0.35">
      <c r="BA6312" s="177">
        <v>6306</v>
      </c>
      <c r="BB6312" s="202">
        <f t="shared" si="953"/>
        <v>315300000</v>
      </c>
      <c r="BC6312" s="63">
        <f t="shared" si="954"/>
        <v>7411.0462579266932</v>
      </c>
      <c r="BD6312" s="63">
        <f t="shared" si="955"/>
        <v>7411.0462579349678</v>
      </c>
      <c r="BE6312" s="63">
        <f t="shared" si="956"/>
        <v>145.53842789939466</v>
      </c>
      <c r="BF6312" s="63">
        <f t="shared" si="957"/>
        <v>145.53842854939467</v>
      </c>
      <c r="BG6312" s="63">
        <f t="shared" si="958"/>
        <v>5.8215371159757918</v>
      </c>
      <c r="BH6312" s="63">
        <f t="shared" si="959"/>
        <v>5.8215377659757914</v>
      </c>
      <c r="BI6312" s="109">
        <f t="shared" si="961"/>
        <v>189180000</v>
      </c>
      <c r="BJ6312" s="203">
        <f t="shared" si="960"/>
        <v>3.8843329068572084E+24</v>
      </c>
    </row>
    <row r="6313" spans="53:62" s="174" customFormat="1" x14ac:dyDescent="0.35">
      <c r="BA6313" s="177">
        <v>6307</v>
      </c>
      <c r="BB6313" s="202">
        <f t="shared" si="953"/>
        <v>315350000</v>
      </c>
      <c r="BC6313" s="63">
        <f t="shared" si="954"/>
        <v>7412.2139814514694</v>
      </c>
      <c r="BD6313" s="63">
        <f t="shared" si="955"/>
        <v>7412.2139814597458</v>
      </c>
      <c r="BE6313" s="63">
        <f t="shared" si="956"/>
        <v>145.53842789939466</v>
      </c>
      <c r="BF6313" s="63">
        <f t="shared" si="957"/>
        <v>145.53842854939467</v>
      </c>
      <c r="BG6313" s="63">
        <f t="shared" si="958"/>
        <v>5.8215371159757918</v>
      </c>
      <c r="BH6313" s="63">
        <f t="shared" si="959"/>
        <v>5.8215377659757914</v>
      </c>
      <c r="BI6313" s="109">
        <f t="shared" si="961"/>
        <v>189210000</v>
      </c>
      <c r="BJ6313" s="203">
        <f t="shared" si="960"/>
        <v>3.884481430606469E+24</v>
      </c>
    </row>
    <row r="6314" spans="53:62" s="174" customFormat="1" x14ac:dyDescent="0.35">
      <c r="BA6314" s="177">
        <v>6308</v>
      </c>
      <c r="BB6314" s="202">
        <f t="shared" si="953"/>
        <v>315400000</v>
      </c>
      <c r="BC6314" s="63">
        <f t="shared" si="954"/>
        <v>7413.3817026037332</v>
      </c>
      <c r="BD6314" s="63">
        <f t="shared" si="955"/>
        <v>7413.3817026120105</v>
      </c>
      <c r="BE6314" s="63">
        <f t="shared" si="956"/>
        <v>145.53842789939466</v>
      </c>
      <c r="BF6314" s="63">
        <f t="shared" si="957"/>
        <v>145.53842854939467</v>
      </c>
      <c r="BG6314" s="63">
        <f t="shared" si="958"/>
        <v>5.8215371159757918</v>
      </c>
      <c r="BH6314" s="63">
        <f t="shared" si="959"/>
        <v>5.8215377659757914</v>
      </c>
      <c r="BI6314" s="109">
        <f t="shared" si="961"/>
        <v>189240000</v>
      </c>
      <c r="BJ6314" s="203">
        <f t="shared" si="960"/>
        <v>3.884629898086764E+24</v>
      </c>
    </row>
    <row r="6315" spans="53:62" s="174" customFormat="1" x14ac:dyDescent="0.35">
      <c r="BA6315" s="177">
        <v>6309</v>
      </c>
      <c r="BB6315" s="202">
        <f t="shared" si="953"/>
        <v>315450000</v>
      </c>
      <c r="BC6315" s="63">
        <f t="shared" si="954"/>
        <v>7414.5494213834836</v>
      </c>
      <c r="BD6315" s="63">
        <f t="shared" si="955"/>
        <v>7414.5494213917618</v>
      </c>
      <c r="BE6315" s="63">
        <f t="shared" si="956"/>
        <v>145.53842789939466</v>
      </c>
      <c r="BF6315" s="63">
        <f t="shared" si="957"/>
        <v>145.53842854939467</v>
      </c>
      <c r="BG6315" s="63">
        <f t="shared" si="958"/>
        <v>5.8215371159757918</v>
      </c>
      <c r="BH6315" s="63">
        <f t="shared" si="959"/>
        <v>5.8215377659757914</v>
      </c>
      <c r="BI6315" s="109">
        <f t="shared" si="961"/>
        <v>189270000</v>
      </c>
      <c r="BJ6315" s="203">
        <f t="shared" si="960"/>
        <v>3.8847783093194125E+24</v>
      </c>
    </row>
    <row r="6316" spans="53:62" s="174" customFormat="1" x14ac:dyDescent="0.35">
      <c r="BA6316" s="177">
        <v>6310</v>
      </c>
      <c r="BB6316" s="202">
        <f t="shared" si="953"/>
        <v>315500000</v>
      </c>
      <c r="BC6316" s="63">
        <f t="shared" si="954"/>
        <v>7415.7171377907871</v>
      </c>
      <c r="BD6316" s="63">
        <f t="shared" si="955"/>
        <v>7415.7171377990653</v>
      </c>
      <c r="BE6316" s="63">
        <f t="shared" si="956"/>
        <v>145.53842789939466</v>
      </c>
      <c r="BF6316" s="63">
        <f t="shared" si="957"/>
        <v>145.53842854939467</v>
      </c>
      <c r="BG6316" s="63">
        <f t="shared" si="958"/>
        <v>5.8215371159757918</v>
      </c>
      <c r="BH6316" s="63">
        <f t="shared" si="959"/>
        <v>5.8215377659757914</v>
      </c>
      <c r="BI6316" s="109">
        <f t="shared" si="961"/>
        <v>189300000</v>
      </c>
      <c r="BJ6316" s="203">
        <f t="shared" si="960"/>
        <v>3.8849266643257238E+24</v>
      </c>
    </row>
    <row r="6317" spans="53:62" s="174" customFormat="1" x14ac:dyDescent="0.35">
      <c r="BA6317" s="177">
        <v>6311</v>
      </c>
      <c r="BB6317" s="202">
        <f t="shared" si="953"/>
        <v>315550000</v>
      </c>
      <c r="BC6317" s="63">
        <f t="shared" si="954"/>
        <v>7416.8848518255736</v>
      </c>
      <c r="BD6317" s="63">
        <f t="shared" si="955"/>
        <v>7416.8848518338555</v>
      </c>
      <c r="BE6317" s="63">
        <f t="shared" si="956"/>
        <v>145.53842789939466</v>
      </c>
      <c r="BF6317" s="63">
        <f t="shared" si="957"/>
        <v>145.53842854939467</v>
      </c>
      <c r="BG6317" s="63">
        <f t="shared" si="958"/>
        <v>5.8215371159757918</v>
      </c>
      <c r="BH6317" s="63">
        <f t="shared" si="959"/>
        <v>5.8215377659757914</v>
      </c>
      <c r="BI6317" s="109">
        <f t="shared" si="961"/>
        <v>189330000</v>
      </c>
      <c r="BJ6317" s="203">
        <f t="shared" si="960"/>
        <v>3.885074963126999E+24</v>
      </c>
    </row>
    <row r="6318" spans="53:62" s="174" customFormat="1" x14ac:dyDescent="0.35">
      <c r="BA6318" s="177">
        <v>6312</v>
      </c>
      <c r="BB6318" s="202">
        <f t="shared" si="953"/>
        <v>315600000</v>
      </c>
      <c r="BC6318" s="63">
        <f t="shared" si="954"/>
        <v>7418.0525634878504</v>
      </c>
      <c r="BD6318" s="63">
        <f t="shared" si="955"/>
        <v>7418.0525634961323</v>
      </c>
      <c r="BE6318" s="63">
        <f t="shared" si="956"/>
        <v>145.53842789939466</v>
      </c>
      <c r="BF6318" s="63">
        <f t="shared" si="957"/>
        <v>145.53842854939467</v>
      </c>
      <c r="BG6318" s="63">
        <f t="shared" si="958"/>
        <v>5.8215371159757918</v>
      </c>
      <c r="BH6318" s="63">
        <f t="shared" si="959"/>
        <v>5.8215377659757914</v>
      </c>
      <c r="BI6318" s="109">
        <f t="shared" si="961"/>
        <v>189360000</v>
      </c>
      <c r="BJ6318" s="203">
        <f t="shared" si="960"/>
        <v>3.885223205744533E+24</v>
      </c>
    </row>
    <row r="6319" spans="53:62" s="174" customFormat="1" x14ac:dyDescent="0.35">
      <c r="BA6319" s="177">
        <v>6313</v>
      </c>
      <c r="BB6319" s="202">
        <f t="shared" si="953"/>
        <v>315650000</v>
      </c>
      <c r="BC6319" s="63">
        <f t="shared" si="954"/>
        <v>7419.2202727776776</v>
      </c>
      <c r="BD6319" s="63">
        <f t="shared" si="955"/>
        <v>7419.2202727859612</v>
      </c>
      <c r="BE6319" s="63">
        <f t="shared" si="956"/>
        <v>145.53842789939466</v>
      </c>
      <c r="BF6319" s="63">
        <f t="shared" si="957"/>
        <v>145.53842854939467</v>
      </c>
      <c r="BG6319" s="63">
        <f t="shared" si="958"/>
        <v>5.8215371159757918</v>
      </c>
      <c r="BH6319" s="63">
        <f t="shared" si="959"/>
        <v>5.8215377659757914</v>
      </c>
      <c r="BI6319" s="109">
        <f t="shared" si="961"/>
        <v>189390000</v>
      </c>
      <c r="BJ6319" s="203">
        <f t="shared" si="960"/>
        <v>3.8853713921996106E+24</v>
      </c>
    </row>
    <row r="6320" spans="53:62" s="174" customFormat="1" x14ac:dyDescent="0.35">
      <c r="BA6320" s="177">
        <v>6314</v>
      </c>
      <c r="BB6320" s="202">
        <f t="shared" si="953"/>
        <v>315700000</v>
      </c>
      <c r="BC6320" s="63">
        <f t="shared" si="954"/>
        <v>7420.3879796949923</v>
      </c>
      <c r="BD6320" s="63">
        <f t="shared" si="955"/>
        <v>7420.3879797032769</v>
      </c>
      <c r="BE6320" s="63">
        <f t="shared" si="956"/>
        <v>145.53842789939466</v>
      </c>
      <c r="BF6320" s="63">
        <f t="shared" si="957"/>
        <v>145.53842854939467</v>
      </c>
      <c r="BG6320" s="63">
        <f t="shared" si="958"/>
        <v>5.8215371159757918</v>
      </c>
      <c r="BH6320" s="63">
        <f t="shared" si="959"/>
        <v>5.8215377659757914</v>
      </c>
      <c r="BI6320" s="109">
        <f t="shared" si="961"/>
        <v>189420000</v>
      </c>
      <c r="BJ6320" s="203">
        <f t="shared" si="960"/>
        <v>3.8855195225135085E+24</v>
      </c>
    </row>
    <row r="6321" spans="53:62" s="174" customFormat="1" x14ac:dyDescent="0.35">
      <c r="BA6321" s="177">
        <v>6315</v>
      </c>
      <c r="BB6321" s="202">
        <f t="shared" si="953"/>
        <v>315750000</v>
      </c>
      <c r="BC6321" s="63">
        <f t="shared" si="954"/>
        <v>7421.5556842399219</v>
      </c>
      <c r="BD6321" s="63">
        <f t="shared" si="955"/>
        <v>7421.5556842482083</v>
      </c>
      <c r="BE6321" s="63">
        <f t="shared" si="956"/>
        <v>145.53842789939466</v>
      </c>
      <c r="BF6321" s="63">
        <f t="shared" si="957"/>
        <v>145.53842854939467</v>
      </c>
      <c r="BG6321" s="63">
        <f t="shared" si="958"/>
        <v>5.8215371159757918</v>
      </c>
      <c r="BH6321" s="63">
        <f t="shared" si="959"/>
        <v>5.8215377659757914</v>
      </c>
      <c r="BI6321" s="109">
        <f t="shared" si="961"/>
        <v>189450000</v>
      </c>
      <c r="BJ6321" s="203">
        <f t="shared" si="960"/>
        <v>3.8856675967074965E+24</v>
      </c>
    </row>
    <row r="6322" spans="53:62" s="174" customFormat="1" x14ac:dyDescent="0.35">
      <c r="BA6322" s="177">
        <v>6316</v>
      </c>
      <c r="BB6322" s="202">
        <f t="shared" si="953"/>
        <v>315800000</v>
      </c>
      <c r="BC6322" s="63">
        <f t="shared" si="954"/>
        <v>7422.7233864123391</v>
      </c>
      <c r="BD6322" s="63">
        <f t="shared" si="955"/>
        <v>7422.7233864206264</v>
      </c>
      <c r="BE6322" s="63">
        <f t="shared" si="956"/>
        <v>145.53842789939466</v>
      </c>
      <c r="BF6322" s="63">
        <f t="shared" si="957"/>
        <v>145.53842854939467</v>
      </c>
      <c r="BG6322" s="63">
        <f t="shared" si="958"/>
        <v>5.8215371159757918</v>
      </c>
      <c r="BH6322" s="63">
        <f t="shared" si="959"/>
        <v>5.8215377659757914</v>
      </c>
      <c r="BI6322" s="109">
        <f t="shared" si="961"/>
        <v>189480000</v>
      </c>
      <c r="BJ6322" s="203">
        <f t="shared" si="960"/>
        <v>3.8858156148028368E+24</v>
      </c>
    </row>
    <row r="6323" spans="53:62" s="174" customFormat="1" x14ac:dyDescent="0.35">
      <c r="BA6323" s="177">
        <v>6317</v>
      </c>
      <c r="BB6323" s="202">
        <f t="shared" si="953"/>
        <v>315850000</v>
      </c>
      <c r="BC6323" s="63">
        <f t="shared" si="954"/>
        <v>7423.8910862122439</v>
      </c>
      <c r="BD6323" s="63">
        <f t="shared" si="955"/>
        <v>7423.8910862205312</v>
      </c>
      <c r="BE6323" s="63">
        <f t="shared" si="956"/>
        <v>145.53842789939466</v>
      </c>
      <c r="BF6323" s="63">
        <f t="shared" si="957"/>
        <v>145.53842854939467</v>
      </c>
      <c r="BG6323" s="63">
        <f t="shared" si="958"/>
        <v>5.8215371159757918</v>
      </c>
      <c r="BH6323" s="63">
        <f t="shared" si="959"/>
        <v>5.8215377659757914</v>
      </c>
      <c r="BI6323" s="109">
        <f t="shared" si="961"/>
        <v>189510000</v>
      </c>
      <c r="BJ6323" s="203">
        <f t="shared" si="960"/>
        <v>3.8859635768207814E+24</v>
      </c>
    </row>
    <row r="6324" spans="53:62" s="174" customFormat="1" x14ac:dyDescent="0.35">
      <c r="BA6324" s="177">
        <v>6318</v>
      </c>
      <c r="BB6324" s="202">
        <f t="shared" si="953"/>
        <v>315900000</v>
      </c>
      <c r="BC6324" s="63">
        <f t="shared" si="954"/>
        <v>7425.0587836397635</v>
      </c>
      <c r="BD6324" s="63">
        <f t="shared" si="955"/>
        <v>7425.0587836480527</v>
      </c>
      <c r="BE6324" s="63">
        <f t="shared" si="956"/>
        <v>145.53842789939466</v>
      </c>
      <c r="BF6324" s="63">
        <f t="shared" si="957"/>
        <v>145.53842854939467</v>
      </c>
      <c r="BG6324" s="63">
        <f t="shared" si="958"/>
        <v>5.8215371159757918</v>
      </c>
      <c r="BH6324" s="63">
        <f t="shared" si="959"/>
        <v>5.8215377659757914</v>
      </c>
      <c r="BI6324" s="109">
        <f t="shared" si="961"/>
        <v>189540000</v>
      </c>
      <c r="BJ6324" s="203">
        <f t="shared" si="960"/>
        <v>3.8861114827825765E+24</v>
      </c>
    </row>
    <row r="6325" spans="53:62" s="174" customFormat="1" x14ac:dyDescent="0.35">
      <c r="BA6325" s="177">
        <v>6319</v>
      </c>
      <c r="BB6325" s="202">
        <f t="shared" si="953"/>
        <v>315950000</v>
      </c>
      <c r="BC6325" s="63">
        <f t="shared" si="954"/>
        <v>7426.2264786948354</v>
      </c>
      <c r="BD6325" s="63">
        <f t="shared" si="955"/>
        <v>7426.2264787031263</v>
      </c>
      <c r="BE6325" s="63">
        <f t="shared" si="956"/>
        <v>145.53842789939466</v>
      </c>
      <c r="BF6325" s="63">
        <f t="shared" si="957"/>
        <v>145.53842854939467</v>
      </c>
      <c r="BG6325" s="63">
        <f t="shared" si="958"/>
        <v>5.8215371159757918</v>
      </c>
      <c r="BH6325" s="63">
        <f t="shared" si="959"/>
        <v>5.8215377659757914</v>
      </c>
      <c r="BI6325" s="109">
        <f t="shared" si="961"/>
        <v>189570000</v>
      </c>
      <c r="BJ6325" s="203">
        <f t="shared" si="960"/>
        <v>3.8862593327094586E+24</v>
      </c>
    </row>
    <row r="6326" spans="53:62" s="174" customFormat="1" x14ac:dyDescent="0.35">
      <c r="BA6326" s="177">
        <v>6320</v>
      </c>
      <c r="BB6326" s="202">
        <f t="shared" si="953"/>
        <v>316000000</v>
      </c>
      <c r="BC6326" s="63">
        <f t="shared" si="954"/>
        <v>7427.3941713774575</v>
      </c>
      <c r="BD6326" s="63">
        <f t="shared" si="955"/>
        <v>7427.3941713857503</v>
      </c>
      <c r="BE6326" s="63">
        <f t="shared" si="956"/>
        <v>145.53842789939466</v>
      </c>
      <c r="BF6326" s="63">
        <f t="shared" si="957"/>
        <v>145.53842854939467</v>
      </c>
      <c r="BG6326" s="63">
        <f t="shared" si="958"/>
        <v>5.8215371159757918</v>
      </c>
      <c r="BH6326" s="63">
        <f t="shared" si="959"/>
        <v>5.8215377659757914</v>
      </c>
      <c r="BI6326" s="109">
        <f t="shared" si="961"/>
        <v>189600000</v>
      </c>
      <c r="BJ6326" s="203">
        <f t="shared" si="960"/>
        <v>3.8864071266226571E+24</v>
      </c>
    </row>
    <row r="6327" spans="53:62" s="174" customFormat="1" x14ac:dyDescent="0.35">
      <c r="BA6327" s="177">
        <v>6321</v>
      </c>
      <c r="BB6327" s="202">
        <f t="shared" si="953"/>
        <v>316050000</v>
      </c>
      <c r="BC6327" s="63">
        <f t="shared" si="954"/>
        <v>7428.5618616876318</v>
      </c>
      <c r="BD6327" s="63">
        <f t="shared" si="955"/>
        <v>7428.5618616959264</v>
      </c>
      <c r="BE6327" s="63">
        <f t="shared" si="956"/>
        <v>145.53842789939466</v>
      </c>
      <c r="BF6327" s="63">
        <f t="shared" si="957"/>
        <v>145.53842854939467</v>
      </c>
      <c r="BG6327" s="63">
        <f t="shared" si="958"/>
        <v>5.8215371159757918</v>
      </c>
      <c r="BH6327" s="63">
        <f t="shared" si="959"/>
        <v>5.8215377659757914</v>
      </c>
      <c r="BI6327" s="109">
        <f t="shared" si="961"/>
        <v>189630000</v>
      </c>
      <c r="BJ6327" s="203">
        <f t="shared" si="960"/>
        <v>3.8865548645433929E+24</v>
      </c>
    </row>
    <row r="6328" spans="53:62" s="174" customFormat="1" x14ac:dyDescent="0.35">
      <c r="BA6328" s="177">
        <v>6322</v>
      </c>
      <c r="BB6328" s="202">
        <f t="shared" si="953"/>
        <v>316100000</v>
      </c>
      <c r="BC6328" s="63">
        <f t="shared" si="954"/>
        <v>7429.7295496253601</v>
      </c>
      <c r="BD6328" s="63">
        <f t="shared" si="955"/>
        <v>7429.7295496336537</v>
      </c>
      <c r="BE6328" s="63">
        <f t="shared" si="956"/>
        <v>145.53842789939466</v>
      </c>
      <c r="BF6328" s="63">
        <f t="shared" si="957"/>
        <v>145.53842854939467</v>
      </c>
      <c r="BG6328" s="63">
        <f t="shared" si="958"/>
        <v>5.8215371159757918</v>
      </c>
      <c r="BH6328" s="63">
        <f t="shared" si="959"/>
        <v>5.8215377659757914</v>
      </c>
      <c r="BI6328" s="109">
        <f t="shared" si="961"/>
        <v>189660000</v>
      </c>
      <c r="BJ6328" s="203">
        <f t="shared" si="960"/>
        <v>3.8867025464928788E+24</v>
      </c>
    </row>
    <row r="6329" spans="53:62" s="174" customFormat="1" x14ac:dyDescent="0.35">
      <c r="BA6329" s="177">
        <v>6323</v>
      </c>
      <c r="BB6329" s="202">
        <f t="shared" si="953"/>
        <v>316150000</v>
      </c>
      <c r="BC6329" s="63">
        <f t="shared" si="954"/>
        <v>7430.8972351906359</v>
      </c>
      <c r="BD6329" s="63">
        <f t="shared" si="955"/>
        <v>7430.8972351989323</v>
      </c>
      <c r="BE6329" s="63">
        <f t="shared" si="956"/>
        <v>145.53842789939466</v>
      </c>
      <c r="BF6329" s="63">
        <f t="shared" si="957"/>
        <v>145.53842854939467</v>
      </c>
      <c r="BG6329" s="63">
        <f t="shared" si="958"/>
        <v>5.8215371159757918</v>
      </c>
      <c r="BH6329" s="63">
        <f t="shared" si="959"/>
        <v>5.8215377659757914</v>
      </c>
      <c r="BI6329" s="109">
        <f t="shared" si="961"/>
        <v>189690000</v>
      </c>
      <c r="BJ6329" s="203">
        <f t="shared" si="960"/>
        <v>3.8868501724923208E+24</v>
      </c>
    </row>
    <row r="6330" spans="53:62" s="174" customFormat="1" x14ac:dyDescent="0.35">
      <c r="BA6330" s="177">
        <v>6324</v>
      </c>
      <c r="BB6330" s="202">
        <f t="shared" si="953"/>
        <v>316200000</v>
      </c>
      <c r="BC6330" s="63">
        <f t="shared" si="954"/>
        <v>7432.0649183835303</v>
      </c>
      <c r="BD6330" s="63">
        <f t="shared" si="955"/>
        <v>7432.0649183918276</v>
      </c>
      <c r="BE6330" s="63">
        <f t="shared" si="956"/>
        <v>145.53842789939466</v>
      </c>
      <c r="BF6330" s="63">
        <f t="shared" si="957"/>
        <v>145.53842854939467</v>
      </c>
      <c r="BG6330" s="63">
        <f t="shared" si="958"/>
        <v>5.8215371159757918</v>
      </c>
      <c r="BH6330" s="63">
        <f t="shared" si="959"/>
        <v>5.8215377659757914</v>
      </c>
      <c r="BI6330" s="109">
        <f t="shared" si="961"/>
        <v>189720000</v>
      </c>
      <c r="BJ6330" s="203">
        <f t="shared" si="960"/>
        <v>3.8869977425629145E+24</v>
      </c>
    </row>
    <row r="6331" spans="53:62" s="174" customFormat="1" x14ac:dyDescent="0.35">
      <c r="BA6331" s="177">
        <v>6325</v>
      </c>
      <c r="BB6331" s="202">
        <f t="shared" si="953"/>
        <v>316250000</v>
      </c>
      <c r="BC6331" s="63">
        <f t="shared" si="954"/>
        <v>7433.2325992039732</v>
      </c>
      <c r="BD6331" s="63">
        <f t="shared" si="955"/>
        <v>7433.2325992122742</v>
      </c>
      <c r="BE6331" s="63">
        <f t="shared" si="956"/>
        <v>145.53842789939466</v>
      </c>
      <c r="BF6331" s="63">
        <f t="shared" si="957"/>
        <v>145.53842854939467</v>
      </c>
      <c r="BG6331" s="63">
        <f t="shared" si="958"/>
        <v>5.8215371159757918</v>
      </c>
      <c r="BH6331" s="63">
        <f t="shared" si="959"/>
        <v>5.8215377659757914</v>
      </c>
      <c r="BI6331" s="109">
        <f t="shared" si="961"/>
        <v>189750000</v>
      </c>
      <c r="BJ6331" s="203">
        <f t="shared" si="960"/>
        <v>3.8871452567258496E+24</v>
      </c>
    </row>
    <row r="6332" spans="53:62" s="174" customFormat="1" x14ac:dyDescent="0.35">
      <c r="BA6332" s="177">
        <v>6326</v>
      </c>
      <c r="BB6332" s="202">
        <f t="shared" si="953"/>
        <v>316300000</v>
      </c>
      <c r="BC6332" s="63">
        <f t="shared" si="954"/>
        <v>7434.4002776520365</v>
      </c>
      <c r="BD6332" s="63">
        <f t="shared" si="955"/>
        <v>7434.4002776603375</v>
      </c>
      <c r="BE6332" s="63">
        <f t="shared" si="956"/>
        <v>145.53842789939466</v>
      </c>
      <c r="BF6332" s="63">
        <f t="shared" si="957"/>
        <v>145.53842854939467</v>
      </c>
      <c r="BG6332" s="63">
        <f t="shared" si="958"/>
        <v>5.8215371159757918</v>
      </c>
      <c r="BH6332" s="63">
        <f t="shared" si="959"/>
        <v>5.8215377659757914</v>
      </c>
      <c r="BI6332" s="109">
        <f t="shared" si="961"/>
        <v>189780000</v>
      </c>
      <c r="BJ6332" s="203">
        <f t="shared" si="960"/>
        <v>3.8872927150023069E+24</v>
      </c>
    </row>
    <row r="6333" spans="53:62" s="174" customFormat="1" x14ac:dyDescent="0.35">
      <c r="BA6333" s="177">
        <v>6327</v>
      </c>
      <c r="BB6333" s="202">
        <f t="shared" si="953"/>
        <v>316350000</v>
      </c>
      <c r="BC6333" s="63">
        <f t="shared" si="954"/>
        <v>7435.5679537276501</v>
      </c>
      <c r="BD6333" s="63">
        <f t="shared" si="955"/>
        <v>7435.5679537359511</v>
      </c>
      <c r="BE6333" s="63">
        <f t="shared" si="956"/>
        <v>145.53842789939466</v>
      </c>
      <c r="BF6333" s="63">
        <f t="shared" si="957"/>
        <v>145.53842854939467</v>
      </c>
      <c r="BG6333" s="63">
        <f t="shared" si="958"/>
        <v>5.8215371159757918</v>
      </c>
      <c r="BH6333" s="63">
        <f t="shared" si="959"/>
        <v>5.8215377659757914</v>
      </c>
      <c r="BI6333" s="109">
        <f t="shared" si="961"/>
        <v>189810000</v>
      </c>
      <c r="BJ6333" s="203">
        <f t="shared" si="960"/>
        <v>3.8874401174134598E+24</v>
      </c>
    </row>
    <row r="6334" spans="53:62" s="174" customFormat="1" x14ac:dyDescent="0.35">
      <c r="BA6334" s="177">
        <v>6328</v>
      </c>
      <c r="BB6334" s="202">
        <f t="shared" si="953"/>
        <v>316400000</v>
      </c>
      <c r="BC6334" s="63">
        <f t="shared" si="954"/>
        <v>7436.7356274308795</v>
      </c>
      <c r="BD6334" s="63">
        <f t="shared" si="955"/>
        <v>7436.7356274391814</v>
      </c>
      <c r="BE6334" s="63">
        <f t="shared" si="956"/>
        <v>145.53842789939466</v>
      </c>
      <c r="BF6334" s="63">
        <f t="shared" si="957"/>
        <v>145.53842854939467</v>
      </c>
      <c r="BG6334" s="63">
        <f t="shared" si="958"/>
        <v>5.8215371159757918</v>
      </c>
      <c r="BH6334" s="63">
        <f t="shared" si="959"/>
        <v>5.8215377659757914</v>
      </c>
      <c r="BI6334" s="109">
        <f t="shared" si="961"/>
        <v>189840000</v>
      </c>
      <c r="BJ6334" s="203">
        <f t="shared" si="960"/>
        <v>3.887587463980472E+24</v>
      </c>
    </row>
    <row r="6335" spans="53:62" s="174" customFormat="1" x14ac:dyDescent="0.35">
      <c r="BA6335" s="177">
        <v>6329</v>
      </c>
      <c r="BB6335" s="202">
        <f t="shared" si="953"/>
        <v>316450000</v>
      </c>
      <c r="BC6335" s="63">
        <f t="shared" si="954"/>
        <v>7437.9032987617229</v>
      </c>
      <c r="BD6335" s="63">
        <f t="shared" si="955"/>
        <v>7437.9032987700284</v>
      </c>
      <c r="BE6335" s="63">
        <f t="shared" si="956"/>
        <v>145.53842789939466</v>
      </c>
      <c r="BF6335" s="63">
        <f t="shared" si="957"/>
        <v>145.53842854939467</v>
      </c>
      <c r="BG6335" s="63">
        <f t="shared" si="958"/>
        <v>5.8215371159757918</v>
      </c>
      <c r="BH6335" s="63">
        <f t="shared" si="959"/>
        <v>5.8215377659757914</v>
      </c>
      <c r="BI6335" s="109">
        <f t="shared" si="961"/>
        <v>189870000</v>
      </c>
      <c r="BJ6335" s="203">
        <f t="shared" si="960"/>
        <v>3.8877347547245003E+24</v>
      </c>
    </row>
    <row r="6336" spans="53:62" s="174" customFormat="1" x14ac:dyDescent="0.35">
      <c r="BA6336" s="177">
        <v>6330</v>
      </c>
      <c r="BB6336" s="202">
        <f t="shared" si="953"/>
        <v>316500000</v>
      </c>
      <c r="BC6336" s="63">
        <f t="shared" si="954"/>
        <v>7439.0709677201858</v>
      </c>
      <c r="BD6336" s="63">
        <f t="shared" si="955"/>
        <v>7439.0709677284913</v>
      </c>
      <c r="BE6336" s="63">
        <f t="shared" si="956"/>
        <v>145.53842789939466</v>
      </c>
      <c r="BF6336" s="63">
        <f t="shared" si="957"/>
        <v>145.53842854939467</v>
      </c>
      <c r="BG6336" s="63">
        <f t="shared" si="958"/>
        <v>5.8215371159757918</v>
      </c>
      <c r="BH6336" s="63">
        <f t="shared" si="959"/>
        <v>5.8215377659757914</v>
      </c>
      <c r="BI6336" s="109">
        <f t="shared" si="961"/>
        <v>189900000</v>
      </c>
      <c r="BJ6336" s="203">
        <f t="shared" si="960"/>
        <v>3.8878819896666954E+24</v>
      </c>
    </row>
    <row r="6337" spans="53:62" s="174" customFormat="1" x14ac:dyDescent="0.35">
      <c r="BA6337" s="177">
        <v>6331</v>
      </c>
      <c r="BB6337" s="202">
        <f t="shared" si="953"/>
        <v>316550000</v>
      </c>
      <c r="BC6337" s="63">
        <f t="shared" si="954"/>
        <v>7440.2386343061962</v>
      </c>
      <c r="BD6337" s="63">
        <f t="shared" si="955"/>
        <v>7440.2386343145054</v>
      </c>
      <c r="BE6337" s="63">
        <f t="shared" si="956"/>
        <v>145.53842789939466</v>
      </c>
      <c r="BF6337" s="63">
        <f t="shared" si="957"/>
        <v>145.53842854939467</v>
      </c>
      <c r="BG6337" s="63">
        <f t="shared" si="958"/>
        <v>5.8215371159757918</v>
      </c>
      <c r="BH6337" s="63">
        <f t="shared" si="959"/>
        <v>5.8215377659757914</v>
      </c>
      <c r="BI6337" s="109">
        <f t="shared" si="961"/>
        <v>189930000</v>
      </c>
      <c r="BJ6337" s="203">
        <f t="shared" si="960"/>
        <v>3.888029168828196E+24</v>
      </c>
    </row>
    <row r="6338" spans="53:62" s="174" customFormat="1" x14ac:dyDescent="0.35">
      <c r="BA6338" s="177">
        <v>6332</v>
      </c>
      <c r="BB6338" s="202">
        <f t="shared" si="953"/>
        <v>316600000</v>
      </c>
      <c r="BC6338" s="63">
        <f t="shared" si="954"/>
        <v>7441.4062985198279</v>
      </c>
      <c r="BD6338" s="63">
        <f t="shared" si="955"/>
        <v>7441.4062985281353</v>
      </c>
      <c r="BE6338" s="63">
        <f t="shared" si="956"/>
        <v>145.53842789939466</v>
      </c>
      <c r="BF6338" s="63">
        <f t="shared" si="957"/>
        <v>145.53842854939467</v>
      </c>
      <c r="BG6338" s="63">
        <f t="shared" si="958"/>
        <v>5.8215371159757918</v>
      </c>
      <c r="BH6338" s="63">
        <f t="shared" si="959"/>
        <v>5.8215377659757914</v>
      </c>
      <c r="BI6338" s="109">
        <f t="shared" si="961"/>
        <v>189960000</v>
      </c>
      <c r="BJ6338" s="203">
        <f t="shared" si="960"/>
        <v>3.8881762922301355E+24</v>
      </c>
    </row>
    <row r="6339" spans="53:62" s="174" customFormat="1" x14ac:dyDescent="0.35">
      <c r="BA6339" s="177">
        <v>6333</v>
      </c>
      <c r="BB6339" s="202">
        <f t="shared" si="953"/>
        <v>316650000</v>
      </c>
      <c r="BC6339" s="63">
        <f t="shared" si="954"/>
        <v>7442.5739603611364</v>
      </c>
      <c r="BD6339" s="63">
        <f t="shared" si="955"/>
        <v>7442.5739603694465</v>
      </c>
      <c r="BE6339" s="63">
        <f t="shared" si="956"/>
        <v>145.53842789939466</v>
      </c>
      <c r="BF6339" s="63">
        <f t="shared" si="957"/>
        <v>145.53842854939467</v>
      </c>
      <c r="BG6339" s="63">
        <f t="shared" si="958"/>
        <v>5.8215371159757918</v>
      </c>
      <c r="BH6339" s="63">
        <f t="shared" si="959"/>
        <v>5.8215377659757914</v>
      </c>
      <c r="BI6339" s="109">
        <f t="shared" si="961"/>
        <v>189990000</v>
      </c>
      <c r="BJ6339" s="203">
        <f t="shared" si="960"/>
        <v>3.8883233598936398E+24</v>
      </c>
    </row>
    <row r="6340" spans="53:62" s="174" customFormat="1" x14ac:dyDescent="0.35">
      <c r="BA6340" s="177">
        <v>6334</v>
      </c>
      <c r="BB6340" s="202">
        <f t="shared" si="953"/>
        <v>316700000</v>
      </c>
      <c r="BC6340" s="63">
        <f t="shared" si="954"/>
        <v>7443.7416198299989</v>
      </c>
      <c r="BD6340" s="63">
        <f t="shared" si="955"/>
        <v>7443.7416198383089</v>
      </c>
      <c r="BE6340" s="63">
        <f t="shared" si="956"/>
        <v>145.53842789939466</v>
      </c>
      <c r="BF6340" s="63">
        <f t="shared" si="957"/>
        <v>145.53842854939467</v>
      </c>
      <c r="BG6340" s="63">
        <f t="shared" si="958"/>
        <v>5.8215371159757918</v>
      </c>
      <c r="BH6340" s="63">
        <f t="shared" si="959"/>
        <v>5.8215377659757914</v>
      </c>
      <c r="BI6340" s="109">
        <f t="shared" si="961"/>
        <v>190020000</v>
      </c>
      <c r="BJ6340" s="203">
        <f t="shared" si="960"/>
        <v>3.8884703718398246E+24</v>
      </c>
    </row>
    <row r="6341" spans="53:62" s="174" customFormat="1" x14ac:dyDescent="0.35">
      <c r="BA6341" s="177">
        <v>6335</v>
      </c>
      <c r="BB6341" s="202">
        <f t="shared" si="953"/>
        <v>316750000</v>
      </c>
      <c r="BC6341" s="63">
        <f t="shared" si="954"/>
        <v>7444.909276926539</v>
      </c>
      <c r="BD6341" s="63">
        <f t="shared" si="955"/>
        <v>7444.9092769348526</v>
      </c>
      <c r="BE6341" s="63">
        <f t="shared" si="956"/>
        <v>145.53842789939466</v>
      </c>
      <c r="BF6341" s="63">
        <f t="shared" si="957"/>
        <v>145.53842854939467</v>
      </c>
      <c r="BG6341" s="63">
        <f t="shared" si="958"/>
        <v>5.8215371159757918</v>
      </c>
      <c r="BH6341" s="63">
        <f t="shared" si="959"/>
        <v>5.8215377659757914</v>
      </c>
      <c r="BI6341" s="109">
        <f t="shared" si="961"/>
        <v>190050000</v>
      </c>
      <c r="BJ6341" s="203">
        <f t="shared" si="960"/>
        <v>3.8886173280897984E+24</v>
      </c>
    </row>
    <row r="6342" spans="53:62" s="174" customFormat="1" x14ac:dyDescent="0.35">
      <c r="BA6342" s="177">
        <v>6336</v>
      </c>
      <c r="BB6342" s="202">
        <f t="shared" ref="BB6342:BB6405" si="962">BA6342*50000</f>
        <v>316800000</v>
      </c>
      <c r="BC6342" s="63">
        <f t="shared" ref="BC6342:BC6405" si="963">($F$5+$F$6+$F$7+$F$8+$F$9)*(1-EXP(-$F$20*(1-$DC$6%)*BB6342/(2*$F$17)))*$F$25*$F$1*10^3*11600/($F$20*(1-$DC$6%))</f>
        <v>7446.0769316506985</v>
      </c>
      <c r="BD6342" s="63">
        <f t="shared" ref="BD6342:BD6405" si="964">($F$25*$F$1*10^3*11600*($F$5+$F$6+$F$7+$F$8+$F$9)/($F$27*$F$29*(1-$DC$6%))+$F$28/$F$27)*(1-EXP(-$F$27*$F$29*(1-$DC$6%)*BB6342/(2*$F$17)))</f>
        <v>7446.0769316590122</v>
      </c>
      <c r="BE6342" s="63">
        <f t="shared" ref="BE6342:BE6405" si="965">($F$5+$F$6+$F$7+$F$8+$F$9)*(1-EXP(-$F$20*(1-$DC$5%)*BB6342/(2*$F$17)))*$F$25*$F$1*10^3*11600/($F$20*(1-$DC$5%))</f>
        <v>145.53842789939466</v>
      </c>
      <c r="BF6342" s="63">
        <f t="shared" ref="BF6342:BF6405" si="966">($F$25*$F$1*10^3*11600*($F$5+$F$6+$F$7+$F$8+$F$9)/($F$27*$F$29*(1-$DC$5%))+$F$28/$F$27)*(1-EXP(-$F$27*$F$29*(1-$DC$5%)*BB6342/(2*$F$17)))</f>
        <v>145.53842854939467</v>
      </c>
      <c r="BG6342" s="63">
        <f t="shared" ref="BG6342:BG6405" si="967">($F$5+$F$6+$F$7+$F$8+$F$9)*(1-EXP(-$F$20*(1-$DC$4%)*BB6342/(2*$F$17)))*$F$25*$F$1*10^3*11600/($F$20*(1-$DC$4%))</f>
        <v>5.8215371159757918</v>
      </c>
      <c r="BH6342" s="63">
        <f t="shared" ref="BH6342:BH6405" si="968">($F$25*$F$1*10^3*11600*($F$5+$F$6+$F$7+$F$8+$F$9)/($F$27*$F$29*(1-$DC$4%))+$F$28/$F$27)*(1-EXP(-$F$27*$F$29*(1-$DC$4%)*BB6342/(2*$F$17)))</f>
        <v>5.8215377659757914</v>
      </c>
      <c r="BI6342" s="109">
        <f t="shared" si="961"/>
        <v>190080000</v>
      </c>
      <c r="BJ6342" s="203">
        <f t="shared" ref="BJ6342:BJ6405" si="969">($F$17/($F$20*(1-$F$19%)))*($F$5+$F$6+$F$7+$F$8+$F$9)*(1-EXP(-$F$20*(1-$F$19%)*BI6342/(2*$F$17)))+$F$17/($F$25*1000)*$F$11*EXP(-$F$20*(1-$F$19%)*BI6342/(2*$F$17))</f>
        <v>3.8887642286646626E+24</v>
      </c>
    </row>
    <row r="6343" spans="53:62" s="174" customFormat="1" x14ac:dyDescent="0.35">
      <c r="BA6343" s="177">
        <v>6337</v>
      </c>
      <c r="BB6343" s="202">
        <f t="shared" si="962"/>
        <v>316850000</v>
      </c>
      <c r="BC6343" s="63">
        <f t="shared" si="963"/>
        <v>7447.244584002472</v>
      </c>
      <c r="BD6343" s="63">
        <f t="shared" si="964"/>
        <v>7447.2445840107875</v>
      </c>
      <c r="BE6343" s="63">
        <f t="shared" si="965"/>
        <v>145.53842789939466</v>
      </c>
      <c r="BF6343" s="63">
        <f t="shared" si="966"/>
        <v>145.53842854939467</v>
      </c>
      <c r="BG6343" s="63">
        <f t="shared" si="967"/>
        <v>5.8215371159757918</v>
      </c>
      <c r="BH6343" s="63">
        <f t="shared" si="968"/>
        <v>5.8215377659757914</v>
      </c>
      <c r="BI6343" s="109">
        <f t="shared" ref="BI6343:BI6406" si="970">BA6343*30000</f>
        <v>190110000</v>
      </c>
      <c r="BJ6343" s="203">
        <f t="shared" si="969"/>
        <v>3.8889110735855102E+24</v>
      </c>
    </row>
    <row r="6344" spans="53:62" s="174" customFormat="1" x14ac:dyDescent="0.35">
      <c r="BA6344" s="177">
        <v>6338</v>
      </c>
      <c r="BB6344" s="202">
        <f t="shared" si="962"/>
        <v>316900000</v>
      </c>
      <c r="BC6344" s="63">
        <f t="shared" si="963"/>
        <v>7448.4122339819287</v>
      </c>
      <c r="BD6344" s="63">
        <f t="shared" si="964"/>
        <v>7448.4122339902442</v>
      </c>
      <c r="BE6344" s="63">
        <f t="shared" si="965"/>
        <v>145.53842789939466</v>
      </c>
      <c r="BF6344" s="63">
        <f t="shared" si="966"/>
        <v>145.53842854939467</v>
      </c>
      <c r="BG6344" s="63">
        <f t="shared" si="967"/>
        <v>5.8215371159757918</v>
      </c>
      <c r="BH6344" s="63">
        <f t="shared" si="968"/>
        <v>5.8215377659757914</v>
      </c>
      <c r="BI6344" s="109">
        <f t="shared" si="970"/>
        <v>190140000</v>
      </c>
      <c r="BJ6344" s="203">
        <f t="shared" si="969"/>
        <v>3.8890578628734252E+24</v>
      </c>
    </row>
    <row r="6345" spans="53:62" s="174" customFormat="1" x14ac:dyDescent="0.35">
      <c r="BA6345" s="177">
        <v>6339</v>
      </c>
      <c r="BB6345" s="202">
        <f t="shared" si="962"/>
        <v>316950000</v>
      </c>
      <c r="BC6345" s="63">
        <f t="shared" si="963"/>
        <v>7449.5798815889984</v>
      </c>
      <c r="BD6345" s="63">
        <f t="shared" si="964"/>
        <v>7449.5798815973167</v>
      </c>
      <c r="BE6345" s="63">
        <f t="shared" si="965"/>
        <v>145.53842789939466</v>
      </c>
      <c r="BF6345" s="63">
        <f t="shared" si="966"/>
        <v>145.53842854939467</v>
      </c>
      <c r="BG6345" s="63">
        <f t="shared" si="967"/>
        <v>5.8215371159757918</v>
      </c>
      <c r="BH6345" s="63">
        <f t="shared" si="968"/>
        <v>5.8215377659757914</v>
      </c>
      <c r="BI6345" s="109">
        <f t="shared" si="970"/>
        <v>190170000</v>
      </c>
      <c r="BJ6345" s="203">
        <f t="shared" si="969"/>
        <v>3.8892045965494853E+24</v>
      </c>
    </row>
    <row r="6346" spans="53:62" s="174" customFormat="1" x14ac:dyDescent="0.35">
      <c r="BA6346" s="177">
        <v>6340</v>
      </c>
      <c r="BB6346" s="202">
        <f t="shared" si="962"/>
        <v>317000000</v>
      </c>
      <c r="BC6346" s="63">
        <f t="shared" si="963"/>
        <v>7450.7475268237513</v>
      </c>
      <c r="BD6346" s="63">
        <f t="shared" si="964"/>
        <v>7450.7475268320695</v>
      </c>
      <c r="BE6346" s="63">
        <f t="shared" si="965"/>
        <v>145.53842789939466</v>
      </c>
      <c r="BF6346" s="63">
        <f t="shared" si="966"/>
        <v>145.53842854939467</v>
      </c>
      <c r="BG6346" s="63">
        <f t="shared" si="967"/>
        <v>5.8215371159757918</v>
      </c>
      <c r="BH6346" s="63">
        <f t="shared" si="968"/>
        <v>5.8215377659757914</v>
      </c>
      <c r="BI6346" s="109">
        <f t="shared" si="970"/>
        <v>190200000</v>
      </c>
      <c r="BJ6346" s="203">
        <f t="shared" si="969"/>
        <v>3.8893512746347587E+24</v>
      </c>
    </row>
    <row r="6347" spans="53:62" s="174" customFormat="1" x14ac:dyDescent="0.35">
      <c r="BA6347" s="177">
        <v>6341</v>
      </c>
      <c r="BB6347" s="202">
        <f t="shared" si="962"/>
        <v>317050000</v>
      </c>
      <c r="BC6347" s="63">
        <f t="shared" si="963"/>
        <v>7451.9151696861181</v>
      </c>
      <c r="BD6347" s="63">
        <f t="shared" si="964"/>
        <v>7451.9151696944391</v>
      </c>
      <c r="BE6347" s="63">
        <f t="shared" si="965"/>
        <v>145.53842789939466</v>
      </c>
      <c r="BF6347" s="63">
        <f t="shared" si="966"/>
        <v>145.53842854939467</v>
      </c>
      <c r="BG6347" s="63">
        <f t="shared" si="967"/>
        <v>5.8215371159757918</v>
      </c>
      <c r="BH6347" s="63">
        <f t="shared" si="968"/>
        <v>5.8215377659757914</v>
      </c>
      <c r="BI6347" s="109">
        <f t="shared" si="970"/>
        <v>190230000</v>
      </c>
      <c r="BJ6347" s="203">
        <f t="shared" si="969"/>
        <v>3.8894978971503069E+24</v>
      </c>
    </row>
    <row r="6348" spans="53:62" s="174" customFormat="1" x14ac:dyDescent="0.35">
      <c r="BA6348" s="177">
        <v>6342</v>
      </c>
      <c r="BB6348" s="202">
        <f t="shared" si="962"/>
        <v>317100000</v>
      </c>
      <c r="BC6348" s="63">
        <f t="shared" si="963"/>
        <v>7453.0828101761681</v>
      </c>
      <c r="BD6348" s="63">
        <f t="shared" si="964"/>
        <v>7453.08281018449</v>
      </c>
      <c r="BE6348" s="63">
        <f t="shared" si="965"/>
        <v>145.53842789939466</v>
      </c>
      <c r="BF6348" s="63">
        <f t="shared" si="966"/>
        <v>145.53842854939467</v>
      </c>
      <c r="BG6348" s="63">
        <f t="shared" si="967"/>
        <v>5.8215371159757918</v>
      </c>
      <c r="BH6348" s="63">
        <f t="shared" si="968"/>
        <v>5.8215377659757914</v>
      </c>
      <c r="BI6348" s="109">
        <f t="shared" si="970"/>
        <v>190260000</v>
      </c>
      <c r="BJ6348" s="203">
        <f t="shared" si="969"/>
        <v>3.8896444641171818E+24</v>
      </c>
    </row>
    <row r="6349" spans="53:62" s="174" customFormat="1" x14ac:dyDescent="0.35">
      <c r="BA6349" s="177">
        <v>6343</v>
      </c>
      <c r="BB6349" s="202">
        <f t="shared" si="962"/>
        <v>317150000</v>
      </c>
      <c r="BC6349" s="63">
        <f t="shared" si="963"/>
        <v>7454.2504482938975</v>
      </c>
      <c r="BD6349" s="63">
        <f t="shared" si="964"/>
        <v>7454.2504483022203</v>
      </c>
      <c r="BE6349" s="63">
        <f t="shared" si="965"/>
        <v>145.53842789939466</v>
      </c>
      <c r="BF6349" s="63">
        <f t="shared" si="966"/>
        <v>145.53842854939467</v>
      </c>
      <c r="BG6349" s="63">
        <f t="shared" si="967"/>
        <v>5.8215371159757918</v>
      </c>
      <c r="BH6349" s="63">
        <f t="shared" si="968"/>
        <v>5.8215377659757914</v>
      </c>
      <c r="BI6349" s="109">
        <f t="shared" si="970"/>
        <v>190290000</v>
      </c>
      <c r="BJ6349" s="203">
        <f t="shared" si="969"/>
        <v>3.8897909755564287E+24</v>
      </c>
    </row>
    <row r="6350" spans="53:62" s="174" customFormat="1" x14ac:dyDescent="0.35">
      <c r="BA6350" s="177">
        <v>6344</v>
      </c>
      <c r="BB6350" s="202">
        <f t="shared" si="962"/>
        <v>317200000</v>
      </c>
      <c r="BC6350" s="63">
        <f t="shared" si="963"/>
        <v>7455.4180840393092</v>
      </c>
      <c r="BD6350" s="63">
        <f t="shared" si="964"/>
        <v>7455.418084047632</v>
      </c>
      <c r="BE6350" s="63">
        <f t="shared" si="965"/>
        <v>145.53842789939466</v>
      </c>
      <c r="BF6350" s="63">
        <f t="shared" si="966"/>
        <v>145.53842854939467</v>
      </c>
      <c r="BG6350" s="63">
        <f t="shared" si="967"/>
        <v>5.8215371159757918</v>
      </c>
      <c r="BH6350" s="63">
        <f t="shared" si="968"/>
        <v>5.8215377659757914</v>
      </c>
      <c r="BI6350" s="109">
        <f t="shared" si="970"/>
        <v>190320000</v>
      </c>
      <c r="BJ6350" s="203">
        <f t="shared" si="969"/>
        <v>3.8899374314890848E+24</v>
      </c>
    </row>
    <row r="6351" spans="53:62" s="174" customFormat="1" x14ac:dyDescent="0.35">
      <c r="BA6351" s="177">
        <v>6345</v>
      </c>
      <c r="BB6351" s="202">
        <f t="shared" si="962"/>
        <v>317250000</v>
      </c>
      <c r="BC6351" s="63">
        <f t="shared" si="963"/>
        <v>7456.5857174123985</v>
      </c>
      <c r="BD6351" s="63">
        <f t="shared" si="964"/>
        <v>7456.5857174207249</v>
      </c>
      <c r="BE6351" s="63">
        <f t="shared" si="965"/>
        <v>145.53842789939466</v>
      </c>
      <c r="BF6351" s="63">
        <f t="shared" si="966"/>
        <v>145.53842854939467</v>
      </c>
      <c r="BG6351" s="63">
        <f t="shared" si="967"/>
        <v>5.8215371159757918</v>
      </c>
      <c r="BH6351" s="63">
        <f t="shared" si="968"/>
        <v>5.8215377659757914</v>
      </c>
      <c r="BI6351" s="109">
        <f t="shared" si="970"/>
        <v>190350000</v>
      </c>
      <c r="BJ6351" s="203">
        <f t="shared" si="969"/>
        <v>3.8900838319361794E+24</v>
      </c>
    </row>
    <row r="6352" spans="53:62" s="174" customFormat="1" x14ac:dyDescent="0.35">
      <c r="BA6352" s="177">
        <v>6346</v>
      </c>
      <c r="BB6352" s="202">
        <f t="shared" si="962"/>
        <v>317300000</v>
      </c>
      <c r="BC6352" s="63">
        <f t="shared" si="963"/>
        <v>7457.7533484131072</v>
      </c>
      <c r="BD6352" s="63">
        <f t="shared" si="964"/>
        <v>7457.7533484214337</v>
      </c>
      <c r="BE6352" s="63">
        <f t="shared" si="965"/>
        <v>145.53842789939466</v>
      </c>
      <c r="BF6352" s="63">
        <f t="shared" si="966"/>
        <v>145.53842854939467</v>
      </c>
      <c r="BG6352" s="63">
        <f t="shared" si="967"/>
        <v>5.8215371159757918</v>
      </c>
      <c r="BH6352" s="63">
        <f t="shared" si="968"/>
        <v>5.8215377659757914</v>
      </c>
      <c r="BI6352" s="109">
        <f t="shared" si="970"/>
        <v>190380000</v>
      </c>
      <c r="BJ6352" s="203">
        <f t="shared" si="969"/>
        <v>3.890230176918732E+24</v>
      </c>
    </row>
    <row r="6353" spans="53:62" s="174" customFormat="1" x14ac:dyDescent="0.35">
      <c r="BA6353" s="177">
        <v>6347</v>
      </c>
      <c r="BB6353" s="202">
        <f t="shared" si="962"/>
        <v>317350000</v>
      </c>
      <c r="BC6353" s="63">
        <f t="shared" si="963"/>
        <v>7458.9209770415582</v>
      </c>
      <c r="BD6353" s="63">
        <f t="shared" si="964"/>
        <v>7458.9209770498874</v>
      </c>
      <c r="BE6353" s="63">
        <f t="shared" si="965"/>
        <v>145.53842789939466</v>
      </c>
      <c r="BF6353" s="63">
        <f t="shared" si="966"/>
        <v>145.53842854939467</v>
      </c>
      <c r="BG6353" s="63">
        <f t="shared" si="967"/>
        <v>5.8215371159757918</v>
      </c>
      <c r="BH6353" s="63">
        <f t="shared" si="968"/>
        <v>5.8215377659757914</v>
      </c>
      <c r="BI6353" s="109">
        <f t="shared" si="970"/>
        <v>190410000</v>
      </c>
      <c r="BJ6353" s="203">
        <f t="shared" si="969"/>
        <v>3.8903764664577575E+24</v>
      </c>
    </row>
    <row r="6354" spans="53:62" s="174" customFormat="1" x14ac:dyDescent="0.35">
      <c r="BA6354" s="177">
        <v>6348</v>
      </c>
      <c r="BB6354" s="202">
        <f t="shared" si="962"/>
        <v>317400000</v>
      </c>
      <c r="BC6354" s="63">
        <f t="shared" si="963"/>
        <v>7460.0886032976941</v>
      </c>
      <c r="BD6354" s="63">
        <f t="shared" si="964"/>
        <v>7460.0886033060224</v>
      </c>
      <c r="BE6354" s="63">
        <f t="shared" si="965"/>
        <v>145.53842789939466</v>
      </c>
      <c r="BF6354" s="63">
        <f t="shared" si="966"/>
        <v>145.53842854939467</v>
      </c>
      <c r="BG6354" s="63">
        <f t="shared" si="967"/>
        <v>5.8215371159757918</v>
      </c>
      <c r="BH6354" s="63">
        <f t="shared" si="968"/>
        <v>5.8215377659757914</v>
      </c>
      <c r="BI6354" s="109">
        <f t="shared" si="970"/>
        <v>190440000</v>
      </c>
      <c r="BJ6354" s="203">
        <f t="shared" si="969"/>
        <v>3.8905227005742592E+24</v>
      </c>
    </row>
    <row r="6355" spans="53:62" s="174" customFormat="1" x14ac:dyDescent="0.35">
      <c r="BA6355" s="177">
        <v>6349</v>
      </c>
      <c r="BB6355" s="202">
        <f t="shared" si="962"/>
        <v>317450000</v>
      </c>
      <c r="BC6355" s="63">
        <f t="shared" si="963"/>
        <v>7461.2562271815068</v>
      </c>
      <c r="BD6355" s="63">
        <f t="shared" si="964"/>
        <v>7461.2562271898378</v>
      </c>
      <c r="BE6355" s="63">
        <f t="shared" si="965"/>
        <v>145.53842789939466</v>
      </c>
      <c r="BF6355" s="63">
        <f t="shared" si="966"/>
        <v>145.53842854939467</v>
      </c>
      <c r="BG6355" s="63">
        <f t="shared" si="967"/>
        <v>5.8215371159757918</v>
      </c>
      <c r="BH6355" s="63">
        <f t="shared" si="968"/>
        <v>5.8215377659757914</v>
      </c>
      <c r="BI6355" s="109">
        <f t="shared" si="970"/>
        <v>190470000</v>
      </c>
      <c r="BJ6355" s="203">
        <f t="shared" si="969"/>
        <v>3.8906688792892358E+24</v>
      </c>
    </row>
    <row r="6356" spans="53:62" s="174" customFormat="1" x14ac:dyDescent="0.35">
      <c r="BA6356" s="177">
        <v>6350</v>
      </c>
      <c r="BB6356" s="202">
        <f t="shared" si="962"/>
        <v>317500000</v>
      </c>
      <c r="BC6356" s="63">
        <f t="shared" si="963"/>
        <v>7462.4238486930017</v>
      </c>
      <c r="BD6356" s="63">
        <f t="shared" si="964"/>
        <v>7462.4238487013345</v>
      </c>
      <c r="BE6356" s="63">
        <f t="shared" si="965"/>
        <v>145.53842789939466</v>
      </c>
      <c r="BF6356" s="63">
        <f t="shared" si="966"/>
        <v>145.53842854939467</v>
      </c>
      <c r="BG6356" s="63">
        <f t="shared" si="967"/>
        <v>5.8215371159757918</v>
      </c>
      <c r="BH6356" s="63">
        <f t="shared" si="968"/>
        <v>5.8215377659757914</v>
      </c>
      <c r="BI6356" s="109">
        <f t="shared" si="970"/>
        <v>190500000</v>
      </c>
      <c r="BJ6356" s="203">
        <f t="shared" si="969"/>
        <v>3.8908150026236752E+24</v>
      </c>
    </row>
    <row r="6357" spans="53:62" s="174" customFormat="1" x14ac:dyDescent="0.35">
      <c r="BA6357" s="177">
        <v>6351</v>
      </c>
      <c r="BB6357" s="202">
        <f t="shared" si="962"/>
        <v>317550000</v>
      </c>
      <c r="BC6357" s="63">
        <f t="shared" si="963"/>
        <v>7463.5914678322433</v>
      </c>
      <c r="BD6357" s="63">
        <f t="shared" si="964"/>
        <v>7463.5914678405761</v>
      </c>
      <c r="BE6357" s="63">
        <f t="shared" si="965"/>
        <v>145.53842789939466</v>
      </c>
      <c r="BF6357" s="63">
        <f t="shared" si="966"/>
        <v>145.53842854939467</v>
      </c>
      <c r="BG6357" s="63">
        <f t="shared" si="967"/>
        <v>5.8215371159757918</v>
      </c>
      <c r="BH6357" s="63">
        <f t="shared" si="968"/>
        <v>5.8215377659757914</v>
      </c>
      <c r="BI6357" s="109">
        <f t="shared" si="970"/>
        <v>190530000</v>
      </c>
      <c r="BJ6357" s="203">
        <f t="shared" si="969"/>
        <v>3.8909610705985594E+24</v>
      </c>
    </row>
    <row r="6358" spans="53:62" s="174" customFormat="1" x14ac:dyDescent="0.35">
      <c r="BA6358" s="177">
        <v>6352</v>
      </c>
      <c r="BB6358" s="202">
        <f t="shared" si="962"/>
        <v>317600000</v>
      </c>
      <c r="BC6358" s="63">
        <f t="shared" si="963"/>
        <v>7464.7590845991654</v>
      </c>
      <c r="BD6358" s="63">
        <f t="shared" si="964"/>
        <v>7464.7590846074991</v>
      </c>
      <c r="BE6358" s="63">
        <f t="shared" si="965"/>
        <v>145.53842789939466</v>
      </c>
      <c r="BF6358" s="63">
        <f t="shared" si="966"/>
        <v>145.53842854939467</v>
      </c>
      <c r="BG6358" s="63">
        <f t="shared" si="967"/>
        <v>5.8215371159757918</v>
      </c>
      <c r="BH6358" s="63">
        <f t="shared" si="968"/>
        <v>5.8215377659757914</v>
      </c>
      <c r="BI6358" s="109">
        <f t="shared" si="970"/>
        <v>190560000</v>
      </c>
      <c r="BJ6358" s="203">
        <f t="shared" si="969"/>
        <v>3.8911070832348612E+24</v>
      </c>
    </row>
    <row r="6359" spans="53:62" s="174" customFormat="1" x14ac:dyDescent="0.35">
      <c r="BA6359" s="177">
        <v>6353</v>
      </c>
      <c r="BB6359" s="202">
        <f t="shared" si="962"/>
        <v>317650000</v>
      </c>
      <c r="BC6359" s="63">
        <f t="shared" si="963"/>
        <v>7465.9266989938305</v>
      </c>
      <c r="BD6359" s="63">
        <f t="shared" si="964"/>
        <v>7465.926699002167</v>
      </c>
      <c r="BE6359" s="63">
        <f t="shared" si="965"/>
        <v>145.53842789939466</v>
      </c>
      <c r="BF6359" s="63">
        <f t="shared" si="966"/>
        <v>145.53842854939467</v>
      </c>
      <c r="BG6359" s="63">
        <f t="shared" si="967"/>
        <v>5.8215371159757918</v>
      </c>
      <c r="BH6359" s="63">
        <f t="shared" si="968"/>
        <v>5.8215377659757914</v>
      </c>
      <c r="BI6359" s="109">
        <f t="shared" si="970"/>
        <v>190590000</v>
      </c>
      <c r="BJ6359" s="203">
        <f t="shared" si="969"/>
        <v>3.891253040553546E+24</v>
      </c>
    </row>
    <row r="6360" spans="53:62" s="174" customFormat="1" x14ac:dyDescent="0.35">
      <c r="BA6360" s="177">
        <v>6354</v>
      </c>
      <c r="BB6360" s="202">
        <f t="shared" si="962"/>
        <v>317700000</v>
      </c>
      <c r="BC6360" s="63">
        <f t="shared" si="963"/>
        <v>7467.094311016177</v>
      </c>
      <c r="BD6360" s="63">
        <f t="shared" si="964"/>
        <v>7467.0943110245153</v>
      </c>
      <c r="BE6360" s="63">
        <f t="shared" si="965"/>
        <v>145.53842789939466</v>
      </c>
      <c r="BF6360" s="63">
        <f t="shared" si="966"/>
        <v>145.53842854939467</v>
      </c>
      <c r="BG6360" s="63">
        <f t="shared" si="967"/>
        <v>5.8215371159757918</v>
      </c>
      <c r="BH6360" s="63">
        <f t="shared" si="968"/>
        <v>5.8215377659757914</v>
      </c>
      <c r="BI6360" s="109">
        <f t="shared" si="970"/>
        <v>190620000</v>
      </c>
      <c r="BJ6360" s="203">
        <f t="shared" si="969"/>
        <v>3.8913989425755711E+24</v>
      </c>
    </row>
    <row r="6361" spans="53:62" s="174" customFormat="1" x14ac:dyDescent="0.35">
      <c r="BA6361" s="177">
        <v>6355</v>
      </c>
      <c r="BB6361" s="202">
        <f t="shared" si="962"/>
        <v>317750000</v>
      </c>
      <c r="BC6361" s="63">
        <f t="shared" si="963"/>
        <v>7468.2619206662712</v>
      </c>
      <c r="BD6361" s="63">
        <f t="shared" si="964"/>
        <v>7468.2619206746094</v>
      </c>
      <c r="BE6361" s="63">
        <f t="shared" si="965"/>
        <v>145.53842789939466</v>
      </c>
      <c r="BF6361" s="63">
        <f t="shared" si="966"/>
        <v>145.53842854939467</v>
      </c>
      <c r="BG6361" s="63">
        <f t="shared" si="967"/>
        <v>5.8215371159757918</v>
      </c>
      <c r="BH6361" s="63">
        <f t="shared" si="968"/>
        <v>5.8215377659757914</v>
      </c>
      <c r="BI6361" s="109">
        <f t="shared" si="970"/>
        <v>190650000</v>
      </c>
      <c r="BJ6361" s="203">
        <f t="shared" si="969"/>
        <v>3.8915447893218862E+24</v>
      </c>
    </row>
    <row r="6362" spans="53:62" s="174" customFormat="1" x14ac:dyDescent="0.35">
      <c r="BA6362" s="177">
        <v>6356</v>
      </c>
      <c r="BB6362" s="202">
        <f t="shared" si="962"/>
        <v>317800000</v>
      </c>
      <c r="BC6362" s="63">
        <f t="shared" si="963"/>
        <v>7469.4295279441085</v>
      </c>
      <c r="BD6362" s="63">
        <f t="shared" si="964"/>
        <v>7469.4295279524495</v>
      </c>
      <c r="BE6362" s="63">
        <f t="shared" si="965"/>
        <v>145.53842789939466</v>
      </c>
      <c r="BF6362" s="63">
        <f t="shared" si="966"/>
        <v>145.53842854939467</v>
      </c>
      <c r="BG6362" s="63">
        <f t="shared" si="967"/>
        <v>5.8215371159757918</v>
      </c>
      <c r="BH6362" s="63">
        <f t="shared" si="968"/>
        <v>5.8215377659757914</v>
      </c>
      <c r="BI6362" s="109">
        <f t="shared" si="970"/>
        <v>190680000</v>
      </c>
      <c r="BJ6362" s="203">
        <f t="shared" si="969"/>
        <v>3.8916905808134326E+24</v>
      </c>
    </row>
    <row r="6363" spans="53:62" s="174" customFormat="1" x14ac:dyDescent="0.35">
      <c r="BA6363" s="177">
        <v>6357</v>
      </c>
      <c r="BB6363" s="202">
        <f t="shared" si="962"/>
        <v>317850000</v>
      </c>
      <c r="BC6363" s="63">
        <f t="shared" si="963"/>
        <v>7470.5971328496926</v>
      </c>
      <c r="BD6363" s="63">
        <f t="shared" si="964"/>
        <v>7470.5971328580345</v>
      </c>
      <c r="BE6363" s="63">
        <f t="shared" si="965"/>
        <v>145.53842789939466</v>
      </c>
      <c r="BF6363" s="63">
        <f t="shared" si="966"/>
        <v>145.53842854939467</v>
      </c>
      <c r="BG6363" s="63">
        <f t="shared" si="967"/>
        <v>5.8215371159757918</v>
      </c>
      <c r="BH6363" s="63">
        <f t="shared" si="968"/>
        <v>5.8215377659757914</v>
      </c>
      <c r="BI6363" s="109">
        <f t="shared" si="970"/>
        <v>190710000</v>
      </c>
      <c r="BJ6363" s="203">
        <f t="shared" si="969"/>
        <v>3.8918363170711439E+24</v>
      </c>
    </row>
    <row r="6364" spans="53:62" s="174" customFormat="1" x14ac:dyDescent="0.35">
      <c r="BA6364" s="177">
        <v>6358</v>
      </c>
      <c r="BB6364" s="202">
        <f t="shared" si="962"/>
        <v>317900000</v>
      </c>
      <c r="BC6364" s="63">
        <f t="shared" si="963"/>
        <v>7471.7647353829589</v>
      </c>
      <c r="BD6364" s="63">
        <f t="shared" si="964"/>
        <v>7471.7647353912998</v>
      </c>
      <c r="BE6364" s="63">
        <f t="shared" si="965"/>
        <v>145.53842789939466</v>
      </c>
      <c r="BF6364" s="63">
        <f t="shared" si="966"/>
        <v>145.53842854939467</v>
      </c>
      <c r="BG6364" s="63">
        <f t="shared" si="967"/>
        <v>5.8215371159757918</v>
      </c>
      <c r="BH6364" s="63">
        <f t="shared" si="968"/>
        <v>5.8215377659757914</v>
      </c>
      <c r="BI6364" s="109">
        <f t="shared" si="970"/>
        <v>190740000</v>
      </c>
      <c r="BJ6364" s="203">
        <f t="shared" si="969"/>
        <v>3.8919819981159457E+24</v>
      </c>
    </row>
    <row r="6365" spans="53:62" s="174" customFormat="1" x14ac:dyDescent="0.35">
      <c r="BA6365" s="177">
        <v>6359</v>
      </c>
      <c r="BB6365" s="202">
        <f t="shared" si="962"/>
        <v>317950000</v>
      </c>
      <c r="BC6365" s="63">
        <f t="shared" si="963"/>
        <v>7472.932335544032</v>
      </c>
      <c r="BD6365" s="63">
        <f t="shared" si="964"/>
        <v>7472.9323355523757</v>
      </c>
      <c r="BE6365" s="63">
        <f t="shared" si="965"/>
        <v>145.53842789939466</v>
      </c>
      <c r="BF6365" s="63">
        <f t="shared" si="966"/>
        <v>145.53842854939467</v>
      </c>
      <c r="BG6365" s="63">
        <f t="shared" si="967"/>
        <v>5.8215371159757918</v>
      </c>
      <c r="BH6365" s="63">
        <f t="shared" si="968"/>
        <v>5.8215377659757914</v>
      </c>
      <c r="BI6365" s="109">
        <f t="shared" si="970"/>
        <v>190770000</v>
      </c>
      <c r="BJ6365" s="203">
        <f t="shared" si="969"/>
        <v>3.8921276239687551E+24</v>
      </c>
    </row>
    <row r="6366" spans="53:62" s="174" customFormat="1" x14ac:dyDescent="0.35">
      <c r="BA6366" s="177">
        <v>6360</v>
      </c>
      <c r="BB6366" s="202">
        <f t="shared" si="962"/>
        <v>318000000</v>
      </c>
      <c r="BC6366" s="63">
        <f t="shared" si="963"/>
        <v>7474.0999333327873</v>
      </c>
      <c r="BD6366" s="63">
        <f t="shared" si="964"/>
        <v>7474.0999333411328</v>
      </c>
      <c r="BE6366" s="63">
        <f t="shared" si="965"/>
        <v>145.53842789939466</v>
      </c>
      <c r="BF6366" s="63">
        <f t="shared" si="966"/>
        <v>145.53842854939467</v>
      </c>
      <c r="BG6366" s="63">
        <f t="shared" si="967"/>
        <v>5.8215371159757918</v>
      </c>
      <c r="BH6366" s="63">
        <f t="shared" si="968"/>
        <v>5.8215377659757914</v>
      </c>
      <c r="BI6366" s="109">
        <f t="shared" si="970"/>
        <v>190800000</v>
      </c>
      <c r="BJ6366" s="203">
        <f t="shared" si="969"/>
        <v>3.8922731946504826E+24</v>
      </c>
    </row>
    <row r="6367" spans="53:62" s="174" customFormat="1" x14ac:dyDescent="0.35">
      <c r="BA6367" s="177">
        <v>6361</v>
      </c>
      <c r="BB6367" s="202">
        <f t="shared" si="962"/>
        <v>318050000</v>
      </c>
      <c r="BC6367" s="63">
        <f t="shared" si="963"/>
        <v>7475.267528749353</v>
      </c>
      <c r="BD6367" s="63">
        <f t="shared" si="964"/>
        <v>7475.2675287576994</v>
      </c>
      <c r="BE6367" s="63">
        <f t="shared" si="965"/>
        <v>145.53842789939466</v>
      </c>
      <c r="BF6367" s="63">
        <f t="shared" si="966"/>
        <v>145.53842854939467</v>
      </c>
      <c r="BG6367" s="63">
        <f t="shared" si="967"/>
        <v>5.8215371159757918</v>
      </c>
      <c r="BH6367" s="63">
        <f t="shared" si="968"/>
        <v>5.8215377659757914</v>
      </c>
      <c r="BI6367" s="109">
        <f t="shared" si="970"/>
        <v>190830000</v>
      </c>
      <c r="BJ6367" s="203">
        <f t="shared" si="969"/>
        <v>3.8924187101820302E+24</v>
      </c>
    </row>
    <row r="6368" spans="53:62" s="174" customFormat="1" x14ac:dyDescent="0.35">
      <c r="BA6368" s="177">
        <v>6362</v>
      </c>
      <c r="BB6368" s="202">
        <f t="shared" si="962"/>
        <v>318100000</v>
      </c>
      <c r="BC6368" s="63">
        <f t="shared" si="963"/>
        <v>7476.4351217936619</v>
      </c>
      <c r="BD6368" s="63">
        <f t="shared" si="964"/>
        <v>7476.4351218020111</v>
      </c>
      <c r="BE6368" s="63">
        <f t="shared" si="965"/>
        <v>145.53842789939466</v>
      </c>
      <c r="BF6368" s="63">
        <f t="shared" si="966"/>
        <v>145.53842854939467</v>
      </c>
      <c r="BG6368" s="63">
        <f t="shared" si="967"/>
        <v>5.8215371159757918</v>
      </c>
      <c r="BH6368" s="63">
        <f t="shared" si="968"/>
        <v>5.8215377659757914</v>
      </c>
      <c r="BI6368" s="109">
        <f t="shared" si="970"/>
        <v>190860000</v>
      </c>
      <c r="BJ6368" s="203">
        <f t="shared" si="969"/>
        <v>3.8925641705842909E+24</v>
      </c>
    </row>
    <row r="6369" spans="53:62" s="174" customFormat="1" x14ac:dyDescent="0.35">
      <c r="BA6369" s="177">
        <v>6363</v>
      </c>
      <c r="BB6369" s="202">
        <f t="shared" si="962"/>
        <v>318150000</v>
      </c>
      <c r="BC6369" s="63">
        <f t="shared" si="963"/>
        <v>7477.6027124657194</v>
      </c>
      <c r="BD6369" s="63">
        <f t="shared" si="964"/>
        <v>7477.6027124740685</v>
      </c>
      <c r="BE6369" s="63">
        <f t="shared" si="965"/>
        <v>145.53842789939466</v>
      </c>
      <c r="BF6369" s="63">
        <f t="shared" si="966"/>
        <v>145.53842854939467</v>
      </c>
      <c r="BG6369" s="63">
        <f t="shared" si="967"/>
        <v>5.8215371159757918</v>
      </c>
      <c r="BH6369" s="63">
        <f t="shared" si="968"/>
        <v>5.8215377659757914</v>
      </c>
      <c r="BI6369" s="109">
        <f t="shared" si="970"/>
        <v>190890000</v>
      </c>
      <c r="BJ6369" s="203">
        <f t="shared" si="969"/>
        <v>3.8927095758781521E+24</v>
      </c>
    </row>
    <row r="6370" spans="53:62" s="174" customFormat="1" x14ac:dyDescent="0.35">
      <c r="BA6370" s="177">
        <v>6364</v>
      </c>
      <c r="BB6370" s="202">
        <f t="shared" si="962"/>
        <v>318200000</v>
      </c>
      <c r="BC6370" s="63">
        <f t="shared" si="963"/>
        <v>7478.7703007655209</v>
      </c>
      <c r="BD6370" s="63">
        <f t="shared" si="964"/>
        <v>7478.770300773871</v>
      </c>
      <c r="BE6370" s="63">
        <f t="shared" si="965"/>
        <v>145.53842789939466</v>
      </c>
      <c r="BF6370" s="63">
        <f t="shared" si="966"/>
        <v>145.53842854939467</v>
      </c>
      <c r="BG6370" s="63">
        <f t="shared" si="967"/>
        <v>5.8215371159757918</v>
      </c>
      <c r="BH6370" s="63">
        <f t="shared" si="968"/>
        <v>5.8215377659757914</v>
      </c>
      <c r="BI6370" s="109">
        <f t="shared" si="970"/>
        <v>190920000</v>
      </c>
      <c r="BJ6370" s="203">
        <f t="shared" si="969"/>
        <v>3.89285492608449E+24</v>
      </c>
    </row>
    <row r="6371" spans="53:62" s="174" customFormat="1" x14ac:dyDescent="0.35">
      <c r="BA6371" s="177">
        <v>6365</v>
      </c>
      <c r="BB6371" s="202">
        <f t="shared" si="962"/>
        <v>318250000</v>
      </c>
      <c r="BC6371" s="63">
        <f t="shared" si="963"/>
        <v>7479.9378866931329</v>
      </c>
      <c r="BD6371" s="63">
        <f t="shared" si="964"/>
        <v>7479.9378867014839</v>
      </c>
      <c r="BE6371" s="63">
        <f t="shared" si="965"/>
        <v>145.53842789939466</v>
      </c>
      <c r="BF6371" s="63">
        <f t="shared" si="966"/>
        <v>145.53842854939467</v>
      </c>
      <c r="BG6371" s="63">
        <f t="shared" si="967"/>
        <v>5.8215371159757918</v>
      </c>
      <c r="BH6371" s="63">
        <f t="shared" si="968"/>
        <v>5.8215377659757914</v>
      </c>
      <c r="BI6371" s="109">
        <f t="shared" si="970"/>
        <v>190950000</v>
      </c>
      <c r="BJ6371" s="203">
        <f t="shared" si="969"/>
        <v>3.8930002212241765E+24</v>
      </c>
    </row>
    <row r="6372" spans="53:62" s="174" customFormat="1" x14ac:dyDescent="0.35">
      <c r="BA6372" s="177">
        <v>6366</v>
      </c>
      <c r="BB6372" s="202">
        <f t="shared" si="962"/>
        <v>318300000</v>
      </c>
      <c r="BC6372" s="63">
        <f t="shared" si="963"/>
        <v>7481.1054702484907</v>
      </c>
      <c r="BD6372" s="63">
        <f t="shared" si="964"/>
        <v>7481.1054702568426</v>
      </c>
      <c r="BE6372" s="63">
        <f t="shared" si="965"/>
        <v>145.53842789939466</v>
      </c>
      <c r="BF6372" s="63">
        <f t="shared" si="966"/>
        <v>145.53842854939467</v>
      </c>
      <c r="BG6372" s="63">
        <f t="shared" si="967"/>
        <v>5.8215371159757918</v>
      </c>
      <c r="BH6372" s="63">
        <f t="shared" si="968"/>
        <v>5.8215377659757914</v>
      </c>
      <c r="BI6372" s="109">
        <f t="shared" si="970"/>
        <v>190980000</v>
      </c>
      <c r="BJ6372" s="203">
        <f t="shared" si="969"/>
        <v>3.8931454613180729E+24</v>
      </c>
    </row>
    <row r="6373" spans="53:62" s="174" customFormat="1" x14ac:dyDescent="0.35">
      <c r="BA6373" s="177">
        <v>6367</v>
      </c>
      <c r="BB6373" s="202">
        <f t="shared" si="962"/>
        <v>318350000</v>
      </c>
      <c r="BC6373" s="63">
        <f t="shared" si="963"/>
        <v>7482.2730514316563</v>
      </c>
      <c r="BD6373" s="63">
        <f t="shared" si="964"/>
        <v>7482.2730514400109</v>
      </c>
      <c r="BE6373" s="63">
        <f t="shared" si="965"/>
        <v>145.53842789939466</v>
      </c>
      <c r="BF6373" s="63">
        <f t="shared" si="966"/>
        <v>145.53842854939467</v>
      </c>
      <c r="BG6373" s="63">
        <f t="shared" si="967"/>
        <v>5.8215371159757918</v>
      </c>
      <c r="BH6373" s="63">
        <f t="shared" si="968"/>
        <v>5.8215377659757914</v>
      </c>
      <c r="BI6373" s="109">
        <f t="shared" si="970"/>
        <v>191010000</v>
      </c>
      <c r="BJ6373" s="203">
        <f t="shared" si="969"/>
        <v>3.8932906463870339E+24</v>
      </c>
    </row>
    <row r="6374" spans="53:62" s="174" customFormat="1" x14ac:dyDescent="0.35">
      <c r="BA6374" s="177">
        <v>6368</v>
      </c>
      <c r="BB6374" s="202">
        <f t="shared" si="962"/>
        <v>318400000</v>
      </c>
      <c r="BC6374" s="63">
        <f t="shared" si="963"/>
        <v>7483.4406302426332</v>
      </c>
      <c r="BD6374" s="63">
        <f t="shared" si="964"/>
        <v>7483.4406302509888</v>
      </c>
      <c r="BE6374" s="63">
        <f t="shared" si="965"/>
        <v>145.53842789939466</v>
      </c>
      <c r="BF6374" s="63">
        <f t="shared" si="966"/>
        <v>145.53842854939467</v>
      </c>
      <c r="BG6374" s="63">
        <f t="shared" si="967"/>
        <v>5.8215371159757918</v>
      </c>
      <c r="BH6374" s="63">
        <f t="shared" si="968"/>
        <v>5.8215377659757914</v>
      </c>
      <c r="BI6374" s="109">
        <f t="shared" si="970"/>
        <v>191040000</v>
      </c>
      <c r="BJ6374" s="203">
        <f t="shared" si="969"/>
        <v>3.8934357764519057E+24</v>
      </c>
    </row>
    <row r="6375" spans="53:62" s="174" customFormat="1" x14ac:dyDescent="0.35">
      <c r="BA6375" s="177">
        <v>6369</v>
      </c>
      <c r="BB6375" s="202">
        <f t="shared" si="962"/>
        <v>318450000</v>
      </c>
      <c r="BC6375" s="63">
        <f t="shared" si="963"/>
        <v>7484.608206681356</v>
      </c>
      <c r="BD6375" s="63">
        <f t="shared" si="964"/>
        <v>7484.6082066897125</v>
      </c>
      <c r="BE6375" s="63">
        <f t="shared" si="965"/>
        <v>145.53842789939466</v>
      </c>
      <c r="BF6375" s="63">
        <f t="shared" si="966"/>
        <v>145.53842854939467</v>
      </c>
      <c r="BG6375" s="63">
        <f t="shared" si="967"/>
        <v>5.8215371159757918</v>
      </c>
      <c r="BH6375" s="63">
        <f t="shared" si="968"/>
        <v>5.8215377659757914</v>
      </c>
      <c r="BI6375" s="109">
        <f t="shared" si="970"/>
        <v>191070000</v>
      </c>
      <c r="BJ6375" s="203">
        <f t="shared" si="969"/>
        <v>3.893580851533528E+24</v>
      </c>
    </row>
    <row r="6376" spans="53:62" s="174" customFormat="1" x14ac:dyDescent="0.35">
      <c r="BA6376" s="177">
        <v>6370</v>
      </c>
      <c r="BB6376" s="202">
        <f t="shared" si="962"/>
        <v>318500000</v>
      </c>
      <c r="BC6376" s="63">
        <f t="shared" si="963"/>
        <v>7485.7757807478883</v>
      </c>
      <c r="BD6376" s="63">
        <f t="shared" si="964"/>
        <v>7485.7757807562466</v>
      </c>
      <c r="BE6376" s="63">
        <f t="shared" si="965"/>
        <v>145.53842789939466</v>
      </c>
      <c r="BF6376" s="63">
        <f t="shared" si="966"/>
        <v>145.53842854939467</v>
      </c>
      <c r="BG6376" s="63">
        <f t="shared" si="967"/>
        <v>5.8215371159757918</v>
      </c>
      <c r="BH6376" s="63">
        <f t="shared" si="968"/>
        <v>5.8215377659757914</v>
      </c>
      <c r="BI6376" s="109">
        <f t="shared" si="970"/>
        <v>191100000</v>
      </c>
      <c r="BJ6376" s="203">
        <f t="shared" si="969"/>
        <v>3.8937258716527297E+24</v>
      </c>
    </row>
    <row r="6377" spans="53:62" s="174" customFormat="1" x14ac:dyDescent="0.35">
      <c r="BA6377" s="177">
        <v>6371</v>
      </c>
      <c r="BB6377" s="202">
        <f t="shared" si="962"/>
        <v>318550000</v>
      </c>
      <c r="BC6377" s="63">
        <f t="shared" si="963"/>
        <v>7486.9433524422302</v>
      </c>
      <c r="BD6377" s="63">
        <f t="shared" si="964"/>
        <v>7486.9433524505903</v>
      </c>
      <c r="BE6377" s="63">
        <f t="shared" si="965"/>
        <v>145.53842789939466</v>
      </c>
      <c r="BF6377" s="63">
        <f t="shared" si="966"/>
        <v>145.53842854939467</v>
      </c>
      <c r="BG6377" s="63">
        <f t="shared" si="967"/>
        <v>5.8215371159757918</v>
      </c>
      <c r="BH6377" s="63">
        <f t="shared" si="968"/>
        <v>5.8215377659757914</v>
      </c>
      <c r="BI6377" s="109">
        <f t="shared" si="970"/>
        <v>191130000</v>
      </c>
      <c r="BJ6377" s="203">
        <f t="shared" si="969"/>
        <v>3.8938708368303345E+24</v>
      </c>
    </row>
    <row r="6378" spans="53:62" s="174" customFormat="1" x14ac:dyDescent="0.35">
      <c r="BA6378" s="177">
        <v>6372</v>
      </c>
      <c r="BB6378" s="202">
        <f t="shared" si="962"/>
        <v>318600000</v>
      </c>
      <c r="BC6378" s="63">
        <f t="shared" si="963"/>
        <v>7488.1109217643834</v>
      </c>
      <c r="BD6378" s="63">
        <f t="shared" si="964"/>
        <v>7488.1109217727444</v>
      </c>
      <c r="BE6378" s="63">
        <f t="shared" si="965"/>
        <v>145.53842789939466</v>
      </c>
      <c r="BF6378" s="63">
        <f t="shared" si="966"/>
        <v>145.53842854939467</v>
      </c>
      <c r="BG6378" s="63">
        <f t="shared" si="967"/>
        <v>5.8215371159757918</v>
      </c>
      <c r="BH6378" s="63">
        <f t="shared" si="968"/>
        <v>5.8215377659757914</v>
      </c>
      <c r="BI6378" s="109">
        <f t="shared" si="970"/>
        <v>191160000</v>
      </c>
      <c r="BJ6378" s="203">
        <f t="shared" si="969"/>
        <v>3.8940157470871585E+24</v>
      </c>
    </row>
    <row r="6379" spans="53:62" s="174" customFormat="1" x14ac:dyDescent="0.35">
      <c r="BA6379" s="177">
        <v>6373</v>
      </c>
      <c r="BB6379" s="202">
        <f t="shared" si="962"/>
        <v>318650000</v>
      </c>
      <c r="BC6379" s="63">
        <f t="shared" si="963"/>
        <v>7489.2784887143453</v>
      </c>
      <c r="BD6379" s="63">
        <f t="shared" si="964"/>
        <v>7489.2784887227081</v>
      </c>
      <c r="BE6379" s="63">
        <f t="shared" si="965"/>
        <v>145.53842789939466</v>
      </c>
      <c r="BF6379" s="63">
        <f t="shared" si="966"/>
        <v>145.53842854939467</v>
      </c>
      <c r="BG6379" s="63">
        <f t="shared" si="967"/>
        <v>5.8215371159757918</v>
      </c>
      <c r="BH6379" s="63">
        <f t="shared" si="968"/>
        <v>5.8215377659757914</v>
      </c>
      <c r="BI6379" s="109">
        <f t="shared" si="970"/>
        <v>191190000</v>
      </c>
      <c r="BJ6379" s="203">
        <f t="shared" si="969"/>
        <v>3.8941606024440065E+24</v>
      </c>
    </row>
    <row r="6380" spans="53:62" s="174" customFormat="1" x14ac:dyDescent="0.35">
      <c r="BA6380" s="177">
        <v>6374</v>
      </c>
      <c r="BB6380" s="202">
        <f t="shared" si="962"/>
        <v>318700000</v>
      </c>
      <c r="BC6380" s="63">
        <f t="shared" si="963"/>
        <v>7490.4460532921184</v>
      </c>
      <c r="BD6380" s="63">
        <f t="shared" si="964"/>
        <v>7490.4460533004822</v>
      </c>
      <c r="BE6380" s="63">
        <f t="shared" si="965"/>
        <v>145.53842789939466</v>
      </c>
      <c r="BF6380" s="63">
        <f t="shared" si="966"/>
        <v>145.53842854939467</v>
      </c>
      <c r="BG6380" s="63">
        <f t="shared" si="967"/>
        <v>5.8215371159757918</v>
      </c>
      <c r="BH6380" s="63">
        <f t="shared" si="968"/>
        <v>5.8215377659757914</v>
      </c>
      <c r="BI6380" s="109">
        <f t="shared" si="970"/>
        <v>191220000</v>
      </c>
      <c r="BJ6380" s="203">
        <f t="shared" si="969"/>
        <v>3.8943054029216784E+24</v>
      </c>
    </row>
    <row r="6381" spans="53:62" s="174" customFormat="1" x14ac:dyDescent="0.35">
      <c r="BA6381" s="177">
        <v>6375</v>
      </c>
      <c r="BB6381" s="202">
        <f t="shared" si="962"/>
        <v>318750000</v>
      </c>
      <c r="BC6381" s="63">
        <f t="shared" si="963"/>
        <v>7491.6136154976994</v>
      </c>
      <c r="BD6381" s="63">
        <f t="shared" si="964"/>
        <v>7491.6136155060658</v>
      </c>
      <c r="BE6381" s="63">
        <f t="shared" si="965"/>
        <v>145.53842789939466</v>
      </c>
      <c r="BF6381" s="63">
        <f t="shared" si="966"/>
        <v>145.53842854939467</v>
      </c>
      <c r="BG6381" s="63">
        <f t="shared" si="967"/>
        <v>5.8215371159757918</v>
      </c>
      <c r="BH6381" s="63">
        <f t="shared" si="968"/>
        <v>5.8215377659757914</v>
      </c>
      <c r="BI6381" s="109">
        <f t="shared" si="970"/>
        <v>191250000</v>
      </c>
      <c r="BJ6381" s="203">
        <f t="shared" si="969"/>
        <v>3.8944501485409663E+24</v>
      </c>
    </row>
    <row r="6382" spans="53:62" s="174" customFormat="1" x14ac:dyDescent="0.35">
      <c r="BA6382" s="177">
        <v>6376</v>
      </c>
      <c r="BB6382" s="202">
        <f t="shared" si="962"/>
        <v>318800000</v>
      </c>
      <c r="BC6382" s="63">
        <f t="shared" si="963"/>
        <v>7492.7811753311562</v>
      </c>
      <c r="BD6382" s="63">
        <f t="shared" si="964"/>
        <v>7492.7811753395245</v>
      </c>
      <c r="BE6382" s="63">
        <f t="shared" si="965"/>
        <v>145.53842789939466</v>
      </c>
      <c r="BF6382" s="63">
        <f t="shared" si="966"/>
        <v>145.53842854939467</v>
      </c>
      <c r="BG6382" s="63">
        <f t="shared" si="967"/>
        <v>5.8215371159757918</v>
      </c>
      <c r="BH6382" s="63">
        <f t="shared" si="968"/>
        <v>5.8215377659757914</v>
      </c>
      <c r="BI6382" s="109">
        <f t="shared" si="970"/>
        <v>191280000</v>
      </c>
      <c r="BJ6382" s="203">
        <f t="shared" si="969"/>
        <v>3.8945948393226524E+24</v>
      </c>
    </row>
    <row r="6383" spans="53:62" s="174" customFormat="1" x14ac:dyDescent="0.35">
      <c r="BA6383" s="177">
        <v>6377</v>
      </c>
      <c r="BB6383" s="202">
        <f t="shared" si="962"/>
        <v>318850000</v>
      </c>
      <c r="BC6383" s="63">
        <f t="shared" si="963"/>
        <v>7493.9487327923607</v>
      </c>
      <c r="BD6383" s="63">
        <f t="shared" si="964"/>
        <v>7493.9487328007281</v>
      </c>
      <c r="BE6383" s="63">
        <f t="shared" si="965"/>
        <v>145.53842789939466</v>
      </c>
      <c r="BF6383" s="63">
        <f t="shared" si="966"/>
        <v>145.53842854939467</v>
      </c>
      <c r="BG6383" s="63">
        <f t="shared" si="967"/>
        <v>5.8215371159757918</v>
      </c>
      <c r="BH6383" s="63">
        <f t="shared" si="968"/>
        <v>5.8215377659757914</v>
      </c>
      <c r="BI6383" s="109">
        <f t="shared" si="970"/>
        <v>191310000</v>
      </c>
      <c r="BJ6383" s="203">
        <f t="shared" si="969"/>
        <v>3.894739475287513E+24</v>
      </c>
    </row>
    <row r="6384" spans="53:62" s="174" customFormat="1" x14ac:dyDescent="0.35">
      <c r="BA6384" s="177">
        <v>6378</v>
      </c>
      <c r="BB6384" s="202">
        <f t="shared" si="962"/>
        <v>318900000</v>
      </c>
      <c r="BC6384" s="63">
        <f t="shared" si="963"/>
        <v>7495.1162878815039</v>
      </c>
      <c r="BD6384" s="63">
        <f t="shared" si="964"/>
        <v>7495.1162878898713</v>
      </c>
      <c r="BE6384" s="63">
        <f t="shared" si="965"/>
        <v>145.53842789939466</v>
      </c>
      <c r="BF6384" s="63">
        <f t="shared" si="966"/>
        <v>145.53842854939467</v>
      </c>
      <c r="BG6384" s="63">
        <f t="shared" si="967"/>
        <v>5.8215371159757918</v>
      </c>
      <c r="BH6384" s="63">
        <f t="shared" si="968"/>
        <v>5.8215377659757914</v>
      </c>
      <c r="BI6384" s="109">
        <f t="shared" si="970"/>
        <v>191340000</v>
      </c>
      <c r="BJ6384" s="203">
        <f t="shared" si="969"/>
        <v>3.894884056456316E+24</v>
      </c>
    </row>
    <row r="6385" spans="53:62" s="174" customFormat="1" x14ac:dyDescent="0.35">
      <c r="BA6385" s="177">
        <v>6379</v>
      </c>
      <c r="BB6385" s="202">
        <f t="shared" si="962"/>
        <v>318950000</v>
      </c>
      <c r="BC6385" s="63">
        <f t="shared" si="963"/>
        <v>7496.2838405983903</v>
      </c>
      <c r="BD6385" s="63">
        <f t="shared" si="964"/>
        <v>7496.2838406067604</v>
      </c>
      <c r="BE6385" s="63">
        <f t="shared" si="965"/>
        <v>145.53842789939466</v>
      </c>
      <c r="BF6385" s="63">
        <f t="shared" si="966"/>
        <v>145.53842854939467</v>
      </c>
      <c r="BG6385" s="63">
        <f t="shared" si="967"/>
        <v>5.8215371159757918</v>
      </c>
      <c r="BH6385" s="63">
        <f t="shared" si="968"/>
        <v>5.8215377659757914</v>
      </c>
      <c r="BI6385" s="109">
        <f t="shared" si="970"/>
        <v>191370000</v>
      </c>
      <c r="BJ6385" s="203">
        <f t="shared" si="969"/>
        <v>3.89502858284982E+24</v>
      </c>
    </row>
    <row r="6386" spans="53:62" s="174" customFormat="1" x14ac:dyDescent="0.35">
      <c r="BA6386" s="177">
        <v>6380</v>
      </c>
      <c r="BB6386" s="202">
        <f t="shared" si="962"/>
        <v>319000000</v>
      </c>
      <c r="BC6386" s="63">
        <f t="shared" si="963"/>
        <v>7497.4513909431507</v>
      </c>
      <c r="BD6386" s="63">
        <f t="shared" si="964"/>
        <v>7497.4513909515235</v>
      </c>
      <c r="BE6386" s="63">
        <f t="shared" si="965"/>
        <v>145.53842789939466</v>
      </c>
      <c r="BF6386" s="63">
        <f t="shared" si="966"/>
        <v>145.53842854939467</v>
      </c>
      <c r="BG6386" s="63">
        <f t="shared" si="967"/>
        <v>5.8215371159757918</v>
      </c>
      <c r="BH6386" s="63">
        <f t="shared" si="968"/>
        <v>5.8215377659757914</v>
      </c>
      <c r="BI6386" s="109">
        <f t="shared" si="970"/>
        <v>191400000</v>
      </c>
      <c r="BJ6386" s="203">
        <f t="shared" si="969"/>
        <v>3.8951730544887777E+24</v>
      </c>
    </row>
    <row r="6387" spans="53:62" s="174" customFormat="1" x14ac:dyDescent="0.35">
      <c r="BA6387" s="177">
        <v>6381</v>
      </c>
      <c r="BB6387" s="202">
        <f t="shared" si="962"/>
        <v>319050000</v>
      </c>
      <c r="BC6387" s="63">
        <f t="shared" si="963"/>
        <v>7498.618938915788</v>
      </c>
      <c r="BD6387" s="63">
        <f t="shared" si="964"/>
        <v>7498.6189389241617</v>
      </c>
      <c r="BE6387" s="63">
        <f t="shared" si="965"/>
        <v>145.53842789939466</v>
      </c>
      <c r="BF6387" s="63">
        <f t="shared" si="966"/>
        <v>145.53842854939467</v>
      </c>
      <c r="BG6387" s="63">
        <f t="shared" si="967"/>
        <v>5.8215371159757918</v>
      </c>
      <c r="BH6387" s="63">
        <f t="shared" si="968"/>
        <v>5.8215377659757914</v>
      </c>
      <c r="BI6387" s="109">
        <f t="shared" si="970"/>
        <v>191430000</v>
      </c>
      <c r="BJ6387" s="203">
        <f t="shared" si="969"/>
        <v>3.8953174713939327E+24</v>
      </c>
    </row>
    <row r="6388" spans="53:62" s="174" customFormat="1" x14ac:dyDescent="0.35">
      <c r="BA6388" s="177">
        <v>6382</v>
      </c>
      <c r="BB6388" s="202">
        <f t="shared" si="962"/>
        <v>319100000</v>
      </c>
      <c r="BC6388" s="63">
        <f t="shared" si="963"/>
        <v>7499.7864845162385</v>
      </c>
      <c r="BD6388" s="63">
        <f t="shared" si="964"/>
        <v>7499.7864845246095</v>
      </c>
      <c r="BE6388" s="63">
        <f t="shared" si="965"/>
        <v>145.53842789939466</v>
      </c>
      <c r="BF6388" s="63">
        <f t="shared" si="966"/>
        <v>145.53842854939467</v>
      </c>
      <c r="BG6388" s="63">
        <f t="shared" si="967"/>
        <v>5.8215371159757918</v>
      </c>
      <c r="BH6388" s="63">
        <f t="shared" si="968"/>
        <v>5.8215377659757914</v>
      </c>
      <c r="BI6388" s="109">
        <f t="shared" si="970"/>
        <v>191460000</v>
      </c>
      <c r="BJ6388" s="203">
        <f t="shared" si="969"/>
        <v>3.8954618335860223E+24</v>
      </c>
    </row>
    <row r="6389" spans="53:62" s="174" customFormat="1" x14ac:dyDescent="0.35">
      <c r="BA6389" s="177">
        <v>6383</v>
      </c>
      <c r="BB6389" s="202">
        <f t="shared" si="962"/>
        <v>319150000</v>
      </c>
      <c r="BC6389" s="63">
        <f t="shared" si="963"/>
        <v>7500.9540277446222</v>
      </c>
      <c r="BD6389" s="63">
        <f t="shared" si="964"/>
        <v>7500.9540277529968</v>
      </c>
      <c r="BE6389" s="63">
        <f t="shared" si="965"/>
        <v>145.53842789939466</v>
      </c>
      <c r="BF6389" s="63">
        <f t="shared" si="966"/>
        <v>145.53842854939467</v>
      </c>
      <c r="BG6389" s="63">
        <f t="shared" si="967"/>
        <v>5.8215371159757918</v>
      </c>
      <c r="BH6389" s="63">
        <f t="shared" si="968"/>
        <v>5.8215377659757914</v>
      </c>
      <c r="BI6389" s="109">
        <f t="shared" si="970"/>
        <v>191490000</v>
      </c>
      <c r="BJ6389" s="203">
        <f t="shared" si="969"/>
        <v>3.8956061410857734E+24</v>
      </c>
    </row>
    <row r="6390" spans="53:62" s="174" customFormat="1" x14ac:dyDescent="0.35">
      <c r="BA6390" s="177">
        <v>6384</v>
      </c>
      <c r="BB6390" s="202">
        <f t="shared" si="962"/>
        <v>319200000</v>
      </c>
      <c r="BC6390" s="63">
        <f t="shared" si="963"/>
        <v>7502.121568600819</v>
      </c>
      <c r="BD6390" s="63">
        <f t="shared" si="964"/>
        <v>7502.1215686091946</v>
      </c>
      <c r="BE6390" s="63">
        <f t="shared" si="965"/>
        <v>145.53842789939466</v>
      </c>
      <c r="BF6390" s="63">
        <f t="shared" si="966"/>
        <v>145.53842854939467</v>
      </c>
      <c r="BG6390" s="63">
        <f t="shared" si="967"/>
        <v>5.8215371159757918</v>
      </c>
      <c r="BH6390" s="63">
        <f t="shared" si="968"/>
        <v>5.8215377659757914</v>
      </c>
      <c r="BI6390" s="109">
        <f t="shared" si="970"/>
        <v>191520000</v>
      </c>
      <c r="BJ6390" s="203">
        <f t="shared" si="969"/>
        <v>3.895750393913907E+24</v>
      </c>
    </row>
    <row r="6391" spans="53:62" s="174" customFormat="1" x14ac:dyDescent="0.35">
      <c r="BA6391" s="177">
        <v>6385</v>
      </c>
      <c r="BB6391" s="202">
        <f t="shared" si="962"/>
        <v>319250000</v>
      </c>
      <c r="BC6391" s="63">
        <f t="shared" si="963"/>
        <v>7503.2891070848236</v>
      </c>
      <c r="BD6391" s="63">
        <f t="shared" si="964"/>
        <v>7503.2891070932019</v>
      </c>
      <c r="BE6391" s="63">
        <f t="shared" si="965"/>
        <v>145.53842789939466</v>
      </c>
      <c r="BF6391" s="63">
        <f t="shared" si="966"/>
        <v>145.53842854939467</v>
      </c>
      <c r="BG6391" s="63">
        <f t="shared" si="967"/>
        <v>5.8215371159757918</v>
      </c>
      <c r="BH6391" s="63">
        <f t="shared" si="968"/>
        <v>5.8215377659757914</v>
      </c>
      <c r="BI6391" s="109">
        <f t="shared" si="970"/>
        <v>191550000</v>
      </c>
      <c r="BJ6391" s="203">
        <f t="shared" si="969"/>
        <v>3.8958945920911357E+24</v>
      </c>
    </row>
    <row r="6392" spans="53:62" s="174" customFormat="1" x14ac:dyDescent="0.35">
      <c r="BA6392" s="177">
        <v>6386</v>
      </c>
      <c r="BB6392" s="202">
        <f t="shared" si="962"/>
        <v>319300000</v>
      </c>
      <c r="BC6392" s="63">
        <f t="shared" si="963"/>
        <v>7504.4566431967696</v>
      </c>
      <c r="BD6392" s="63">
        <f t="shared" si="964"/>
        <v>7504.4566432051488</v>
      </c>
      <c r="BE6392" s="63">
        <f t="shared" si="965"/>
        <v>145.53842789939466</v>
      </c>
      <c r="BF6392" s="63">
        <f t="shared" si="966"/>
        <v>145.53842854939467</v>
      </c>
      <c r="BG6392" s="63">
        <f t="shared" si="967"/>
        <v>5.8215371159757918</v>
      </c>
      <c r="BH6392" s="63">
        <f t="shared" si="968"/>
        <v>5.8215377659757914</v>
      </c>
      <c r="BI6392" s="109">
        <f t="shared" si="970"/>
        <v>191580000</v>
      </c>
      <c r="BJ6392" s="203">
        <f t="shared" si="969"/>
        <v>3.8960387356381645E+24</v>
      </c>
    </row>
    <row r="6393" spans="53:62" s="174" customFormat="1" x14ac:dyDescent="0.35">
      <c r="BA6393" s="177">
        <v>6387</v>
      </c>
      <c r="BB6393" s="202">
        <f t="shared" si="962"/>
        <v>319350000</v>
      </c>
      <c r="BC6393" s="63">
        <f t="shared" si="963"/>
        <v>7505.6241769365888</v>
      </c>
      <c r="BD6393" s="63">
        <f t="shared" si="964"/>
        <v>7505.6241769449698</v>
      </c>
      <c r="BE6393" s="63">
        <f t="shared" si="965"/>
        <v>145.53842789939466</v>
      </c>
      <c r="BF6393" s="63">
        <f t="shared" si="966"/>
        <v>145.53842854939467</v>
      </c>
      <c r="BG6393" s="63">
        <f t="shared" si="967"/>
        <v>5.8215371159757918</v>
      </c>
      <c r="BH6393" s="63">
        <f t="shared" si="968"/>
        <v>5.8215377659757914</v>
      </c>
      <c r="BI6393" s="109">
        <f t="shared" si="970"/>
        <v>191610000</v>
      </c>
      <c r="BJ6393" s="203">
        <f t="shared" si="969"/>
        <v>3.8961828245756901E+24</v>
      </c>
    </row>
    <row r="6394" spans="53:62" s="174" customFormat="1" x14ac:dyDescent="0.35">
      <c r="BA6394" s="177">
        <v>6388</v>
      </c>
      <c r="BB6394" s="202">
        <f t="shared" si="962"/>
        <v>319400000</v>
      </c>
      <c r="BC6394" s="63">
        <f t="shared" si="963"/>
        <v>7506.7917083042839</v>
      </c>
      <c r="BD6394" s="63">
        <f t="shared" si="964"/>
        <v>7506.7917083126667</v>
      </c>
      <c r="BE6394" s="63">
        <f t="shared" si="965"/>
        <v>145.53842789939466</v>
      </c>
      <c r="BF6394" s="63">
        <f t="shared" si="966"/>
        <v>145.53842854939467</v>
      </c>
      <c r="BG6394" s="63">
        <f t="shared" si="967"/>
        <v>5.8215371159757918</v>
      </c>
      <c r="BH6394" s="63">
        <f t="shared" si="968"/>
        <v>5.8215377659757914</v>
      </c>
      <c r="BI6394" s="109">
        <f t="shared" si="970"/>
        <v>191640000</v>
      </c>
      <c r="BJ6394" s="203">
        <f t="shared" si="969"/>
        <v>3.8963268589244016E+24</v>
      </c>
    </row>
    <row r="6395" spans="53:62" s="174" customFormat="1" x14ac:dyDescent="0.35">
      <c r="BA6395" s="177">
        <v>6389</v>
      </c>
      <c r="BB6395" s="202">
        <f t="shared" si="962"/>
        <v>319450000</v>
      </c>
      <c r="BC6395" s="63">
        <f t="shared" si="963"/>
        <v>7507.9592372999186</v>
      </c>
      <c r="BD6395" s="63">
        <f t="shared" si="964"/>
        <v>7507.9592373083015</v>
      </c>
      <c r="BE6395" s="63">
        <f t="shared" si="965"/>
        <v>145.53842789939466</v>
      </c>
      <c r="BF6395" s="63">
        <f t="shared" si="966"/>
        <v>145.53842854939467</v>
      </c>
      <c r="BG6395" s="63">
        <f t="shared" si="967"/>
        <v>5.8215371159757918</v>
      </c>
      <c r="BH6395" s="63">
        <f t="shared" si="968"/>
        <v>5.8215377659757914</v>
      </c>
      <c r="BI6395" s="109">
        <f t="shared" si="970"/>
        <v>191670000</v>
      </c>
      <c r="BJ6395" s="203">
        <f t="shared" si="969"/>
        <v>3.8964708387049801E+24</v>
      </c>
    </row>
    <row r="6396" spans="53:62" s="174" customFormat="1" x14ac:dyDescent="0.35">
      <c r="BA6396" s="177">
        <v>6390</v>
      </c>
      <c r="BB6396" s="202">
        <f t="shared" si="962"/>
        <v>319500000</v>
      </c>
      <c r="BC6396" s="63">
        <f t="shared" si="963"/>
        <v>7509.1267639233638</v>
      </c>
      <c r="BD6396" s="63">
        <f t="shared" si="964"/>
        <v>7509.1267639317475</v>
      </c>
      <c r="BE6396" s="63">
        <f t="shared" si="965"/>
        <v>145.53842789939466</v>
      </c>
      <c r="BF6396" s="63">
        <f t="shared" si="966"/>
        <v>145.53842854939467</v>
      </c>
      <c r="BG6396" s="63">
        <f t="shared" si="967"/>
        <v>5.8215371159757918</v>
      </c>
      <c r="BH6396" s="63">
        <f t="shared" si="968"/>
        <v>5.8215377659757914</v>
      </c>
      <c r="BI6396" s="109">
        <f t="shared" si="970"/>
        <v>191700000</v>
      </c>
      <c r="BJ6396" s="203">
        <f t="shared" si="969"/>
        <v>3.8966147639380996E+24</v>
      </c>
    </row>
    <row r="6397" spans="53:62" s="174" customFormat="1" x14ac:dyDescent="0.35">
      <c r="BA6397" s="177">
        <v>6391</v>
      </c>
      <c r="BB6397" s="202">
        <f t="shared" si="962"/>
        <v>319550000</v>
      </c>
      <c r="BC6397" s="63">
        <f t="shared" si="963"/>
        <v>7510.2942881747467</v>
      </c>
      <c r="BD6397" s="63">
        <f t="shared" si="964"/>
        <v>7510.2942881831323</v>
      </c>
      <c r="BE6397" s="63">
        <f t="shared" si="965"/>
        <v>145.53842789939466</v>
      </c>
      <c r="BF6397" s="63">
        <f t="shared" si="966"/>
        <v>145.53842854939467</v>
      </c>
      <c r="BG6397" s="63">
        <f t="shared" si="967"/>
        <v>5.8215371159757918</v>
      </c>
      <c r="BH6397" s="63">
        <f t="shared" si="968"/>
        <v>5.8215377659757914</v>
      </c>
      <c r="BI6397" s="109">
        <f t="shared" si="970"/>
        <v>191730000</v>
      </c>
      <c r="BJ6397" s="203">
        <f t="shared" si="969"/>
        <v>3.8967586346444248E+24</v>
      </c>
    </row>
    <row r="6398" spans="53:62" s="174" customFormat="1" x14ac:dyDescent="0.35">
      <c r="BA6398" s="177">
        <v>6392</v>
      </c>
      <c r="BB6398" s="202">
        <f t="shared" si="962"/>
        <v>319600000</v>
      </c>
      <c r="BC6398" s="63">
        <f t="shared" si="963"/>
        <v>7511.4618100540702</v>
      </c>
      <c r="BD6398" s="63">
        <f t="shared" si="964"/>
        <v>7511.4618100624557</v>
      </c>
      <c r="BE6398" s="63">
        <f t="shared" si="965"/>
        <v>145.53842789939466</v>
      </c>
      <c r="BF6398" s="63">
        <f t="shared" si="966"/>
        <v>145.53842854939467</v>
      </c>
      <c r="BG6398" s="63">
        <f t="shared" si="967"/>
        <v>5.8215371159757918</v>
      </c>
      <c r="BH6398" s="63">
        <f t="shared" si="968"/>
        <v>5.8215377659757914</v>
      </c>
      <c r="BI6398" s="109">
        <f t="shared" si="970"/>
        <v>191760000</v>
      </c>
      <c r="BJ6398" s="203">
        <f t="shared" si="969"/>
        <v>3.8969024508446139E+24</v>
      </c>
    </row>
    <row r="6399" spans="53:62" s="174" customFormat="1" x14ac:dyDescent="0.35">
      <c r="BA6399" s="177">
        <v>6393</v>
      </c>
      <c r="BB6399" s="202">
        <f t="shared" si="962"/>
        <v>319650000</v>
      </c>
      <c r="BC6399" s="63">
        <f t="shared" si="963"/>
        <v>7512.6293295612668</v>
      </c>
      <c r="BD6399" s="63">
        <f t="shared" si="964"/>
        <v>7512.6293295696541</v>
      </c>
      <c r="BE6399" s="63">
        <f t="shared" si="965"/>
        <v>145.53842789939466</v>
      </c>
      <c r="BF6399" s="63">
        <f t="shared" si="966"/>
        <v>145.53842854939467</v>
      </c>
      <c r="BG6399" s="63">
        <f t="shared" si="967"/>
        <v>5.8215371159757918</v>
      </c>
      <c r="BH6399" s="63">
        <f t="shared" si="968"/>
        <v>5.8215377659757914</v>
      </c>
      <c r="BI6399" s="109">
        <f t="shared" si="970"/>
        <v>191790000</v>
      </c>
      <c r="BJ6399" s="203">
        <f t="shared" si="969"/>
        <v>3.897046212559317E+24</v>
      </c>
    </row>
    <row r="6400" spans="53:62" s="174" customFormat="1" x14ac:dyDescent="0.35">
      <c r="BA6400" s="177">
        <v>6394</v>
      </c>
      <c r="BB6400" s="202">
        <f t="shared" si="962"/>
        <v>319700000</v>
      </c>
      <c r="BC6400" s="63">
        <f t="shared" si="963"/>
        <v>7513.7968466963375</v>
      </c>
      <c r="BD6400" s="63">
        <f t="shared" si="964"/>
        <v>7513.7968467047276</v>
      </c>
      <c r="BE6400" s="63">
        <f t="shared" si="965"/>
        <v>145.53842789939466</v>
      </c>
      <c r="BF6400" s="63">
        <f t="shared" si="966"/>
        <v>145.53842854939467</v>
      </c>
      <c r="BG6400" s="63">
        <f t="shared" si="967"/>
        <v>5.8215371159757918</v>
      </c>
      <c r="BH6400" s="63">
        <f t="shared" si="968"/>
        <v>5.8215377659757914</v>
      </c>
      <c r="BI6400" s="109">
        <f t="shared" si="970"/>
        <v>191820000</v>
      </c>
      <c r="BJ6400" s="203">
        <f t="shared" si="969"/>
        <v>3.8971899198091759E+24</v>
      </c>
    </row>
    <row r="6401" spans="53:62" s="174" customFormat="1" x14ac:dyDescent="0.35">
      <c r="BA6401" s="177">
        <v>6395</v>
      </c>
      <c r="BB6401" s="202">
        <f t="shared" si="962"/>
        <v>319750000</v>
      </c>
      <c r="BC6401" s="63">
        <f t="shared" si="963"/>
        <v>7514.9643614593515</v>
      </c>
      <c r="BD6401" s="63">
        <f t="shared" si="964"/>
        <v>7514.9643614677407</v>
      </c>
      <c r="BE6401" s="63">
        <f t="shared" si="965"/>
        <v>145.53842789939466</v>
      </c>
      <c r="BF6401" s="63">
        <f t="shared" si="966"/>
        <v>145.53842854939467</v>
      </c>
      <c r="BG6401" s="63">
        <f t="shared" si="967"/>
        <v>5.8215371159757918</v>
      </c>
      <c r="BH6401" s="63">
        <f t="shared" si="968"/>
        <v>5.8215377659757914</v>
      </c>
      <c r="BI6401" s="109">
        <f t="shared" si="970"/>
        <v>191850000</v>
      </c>
      <c r="BJ6401" s="203">
        <f t="shared" si="969"/>
        <v>3.8973335726148252E+24</v>
      </c>
    </row>
    <row r="6402" spans="53:62" s="174" customFormat="1" x14ac:dyDescent="0.35">
      <c r="BA6402" s="177">
        <v>6396</v>
      </c>
      <c r="BB6402" s="202">
        <f t="shared" si="962"/>
        <v>319800000</v>
      </c>
      <c r="BC6402" s="63">
        <f t="shared" si="963"/>
        <v>7516.1318738503023</v>
      </c>
      <c r="BD6402" s="63">
        <f t="shared" si="964"/>
        <v>7516.1318738586924</v>
      </c>
      <c r="BE6402" s="63">
        <f t="shared" si="965"/>
        <v>145.53842789939466</v>
      </c>
      <c r="BF6402" s="63">
        <f t="shared" si="966"/>
        <v>145.53842854939467</v>
      </c>
      <c r="BG6402" s="63">
        <f t="shared" si="967"/>
        <v>5.8215371159757918</v>
      </c>
      <c r="BH6402" s="63">
        <f t="shared" si="968"/>
        <v>5.8215377659757914</v>
      </c>
      <c r="BI6402" s="109">
        <f t="shared" si="970"/>
        <v>191880000</v>
      </c>
      <c r="BJ6402" s="203">
        <f t="shared" si="969"/>
        <v>3.8974771709968909E+24</v>
      </c>
    </row>
    <row r="6403" spans="53:62" s="174" customFormat="1" x14ac:dyDescent="0.35">
      <c r="BA6403" s="177">
        <v>6397</v>
      </c>
      <c r="BB6403" s="202">
        <f t="shared" si="962"/>
        <v>319850000</v>
      </c>
      <c r="BC6403" s="63">
        <f t="shared" si="963"/>
        <v>7517.2993838691909</v>
      </c>
      <c r="BD6403" s="63">
        <f t="shared" si="964"/>
        <v>7517.2993838775838</v>
      </c>
      <c r="BE6403" s="63">
        <f t="shared" si="965"/>
        <v>145.53842789939466</v>
      </c>
      <c r="BF6403" s="63">
        <f t="shared" si="966"/>
        <v>145.53842854939467</v>
      </c>
      <c r="BG6403" s="63">
        <f t="shared" si="967"/>
        <v>5.8215371159757918</v>
      </c>
      <c r="BH6403" s="63">
        <f t="shared" si="968"/>
        <v>5.8215377659757914</v>
      </c>
      <c r="BI6403" s="109">
        <f t="shared" si="970"/>
        <v>191910000</v>
      </c>
      <c r="BJ6403" s="203">
        <f t="shared" si="969"/>
        <v>3.8976207149759925E+24</v>
      </c>
    </row>
    <row r="6404" spans="53:62" s="174" customFormat="1" x14ac:dyDescent="0.35">
      <c r="BA6404" s="177">
        <v>6398</v>
      </c>
      <c r="BB6404" s="202">
        <f t="shared" si="962"/>
        <v>319900000</v>
      </c>
      <c r="BC6404" s="63">
        <f t="shared" si="963"/>
        <v>7518.4668915159555</v>
      </c>
      <c r="BD6404" s="63">
        <f t="shared" si="964"/>
        <v>7518.4668915243501</v>
      </c>
      <c r="BE6404" s="63">
        <f t="shared" si="965"/>
        <v>145.53842789939466</v>
      </c>
      <c r="BF6404" s="63">
        <f t="shared" si="966"/>
        <v>145.53842854939467</v>
      </c>
      <c r="BG6404" s="63">
        <f t="shared" si="967"/>
        <v>5.8215371159757918</v>
      </c>
      <c r="BH6404" s="63">
        <f t="shared" si="968"/>
        <v>5.8215377659757914</v>
      </c>
      <c r="BI6404" s="109">
        <f t="shared" si="970"/>
        <v>191940000</v>
      </c>
      <c r="BJ6404" s="203">
        <f t="shared" si="969"/>
        <v>3.8977642045727396E+24</v>
      </c>
    </row>
    <row r="6405" spans="53:62" s="174" customFormat="1" x14ac:dyDescent="0.35">
      <c r="BA6405" s="177">
        <v>6399</v>
      </c>
      <c r="BB6405" s="202">
        <f t="shared" si="962"/>
        <v>319950000</v>
      </c>
      <c r="BC6405" s="63">
        <f t="shared" si="963"/>
        <v>7519.6343967907251</v>
      </c>
      <c r="BD6405" s="63">
        <f t="shared" si="964"/>
        <v>7519.6343967991197</v>
      </c>
      <c r="BE6405" s="63">
        <f t="shared" si="965"/>
        <v>145.53842789939466</v>
      </c>
      <c r="BF6405" s="63">
        <f t="shared" si="966"/>
        <v>145.53842854939467</v>
      </c>
      <c r="BG6405" s="63">
        <f t="shared" si="967"/>
        <v>5.8215371159757918</v>
      </c>
      <c r="BH6405" s="63">
        <f t="shared" si="968"/>
        <v>5.8215377659757914</v>
      </c>
      <c r="BI6405" s="109">
        <f t="shared" si="970"/>
        <v>191970000</v>
      </c>
      <c r="BJ6405" s="203">
        <f t="shared" si="969"/>
        <v>3.897907639807736E+24</v>
      </c>
    </row>
    <row r="6406" spans="53:62" s="174" customFormat="1" x14ac:dyDescent="0.35">
      <c r="BA6406" s="177">
        <v>6400</v>
      </c>
      <c r="BB6406" s="202">
        <f t="shared" ref="BB6406:BB6469" si="971">BA6406*50000</f>
        <v>320000000</v>
      </c>
      <c r="BC6406" s="63">
        <f t="shared" ref="BC6406:BC6469" si="972">($F$5+$F$6+$F$7+$F$8+$F$9)*(1-EXP(-$F$20*(1-$DC$6%)*BB6406/(2*$F$17)))*$F$25*$F$1*10^3*11600/($F$20*(1-$DC$6%))</f>
        <v>7520.8018996933688</v>
      </c>
      <c r="BD6406" s="63">
        <f t="shared" ref="BD6406:BD6469" si="973">($F$25*$F$1*10^3*11600*($F$5+$F$6+$F$7+$F$8+$F$9)/($F$27*$F$29*(1-$DC$6%))+$F$28/$F$27)*(1-EXP(-$F$27*$F$29*(1-$DC$6%)*BB6406/(2*$F$17)))</f>
        <v>7520.8018997017643</v>
      </c>
      <c r="BE6406" s="63">
        <f t="shared" ref="BE6406:BE6469" si="974">($F$5+$F$6+$F$7+$F$8+$F$9)*(1-EXP(-$F$20*(1-$DC$5%)*BB6406/(2*$F$17)))*$F$25*$F$1*10^3*11600/($F$20*(1-$DC$5%))</f>
        <v>145.53842789939466</v>
      </c>
      <c r="BF6406" s="63">
        <f t="shared" ref="BF6406:BF6469" si="975">($F$25*$F$1*10^3*11600*($F$5+$F$6+$F$7+$F$8+$F$9)/($F$27*$F$29*(1-$DC$5%))+$F$28/$F$27)*(1-EXP(-$F$27*$F$29*(1-$DC$5%)*BB6406/(2*$F$17)))</f>
        <v>145.53842854939467</v>
      </c>
      <c r="BG6406" s="63">
        <f t="shared" ref="BG6406:BG6469" si="976">($F$5+$F$6+$F$7+$F$8+$F$9)*(1-EXP(-$F$20*(1-$DC$4%)*BB6406/(2*$F$17)))*$F$25*$F$1*10^3*11600/($F$20*(1-$DC$4%))</f>
        <v>5.8215371159757918</v>
      </c>
      <c r="BH6406" s="63">
        <f t="shared" ref="BH6406:BH6469" si="977">($F$25*$F$1*10^3*11600*($F$5+$F$6+$F$7+$F$8+$F$9)/($F$27*$F$29*(1-$DC$4%))+$F$28/$F$27)*(1-EXP(-$F$27*$F$29*(1-$DC$4%)*BB6406/(2*$F$17)))</f>
        <v>5.8215377659757914</v>
      </c>
      <c r="BI6406" s="109">
        <f t="shared" si="970"/>
        <v>192000000</v>
      </c>
      <c r="BJ6406" s="203">
        <f t="shared" ref="BJ6406:BJ6469" si="978">($F$17/($F$20*(1-$F$19%)))*($F$5+$F$6+$F$7+$F$8+$F$9)*(1-EXP(-$F$20*(1-$F$19%)*BI6406/(2*$F$17)))+$F$17/($F$25*1000)*$F$11*EXP(-$F$20*(1-$F$19%)*BI6406/(2*$F$17))</f>
        <v>3.8980510207015774E+24</v>
      </c>
    </row>
    <row r="6407" spans="53:62" s="174" customFormat="1" x14ac:dyDescent="0.35">
      <c r="BA6407" s="177">
        <v>6401</v>
      </c>
      <c r="BB6407" s="202">
        <f t="shared" si="971"/>
        <v>320050000</v>
      </c>
      <c r="BC6407" s="63">
        <f t="shared" si="972"/>
        <v>7521.9694002240121</v>
      </c>
      <c r="BD6407" s="63">
        <f t="shared" si="973"/>
        <v>7521.9694002324122</v>
      </c>
      <c r="BE6407" s="63">
        <f t="shared" si="974"/>
        <v>145.53842789939466</v>
      </c>
      <c r="BF6407" s="63">
        <f t="shared" si="975"/>
        <v>145.53842854939467</v>
      </c>
      <c r="BG6407" s="63">
        <f t="shared" si="976"/>
        <v>5.8215371159757918</v>
      </c>
      <c r="BH6407" s="63">
        <f t="shared" si="977"/>
        <v>5.8215377659757914</v>
      </c>
      <c r="BI6407" s="109">
        <f t="shared" ref="BI6407:BI6470" si="979">BA6407*30000</f>
        <v>192030000</v>
      </c>
      <c r="BJ6407" s="203">
        <f t="shared" si="978"/>
        <v>3.8981943472748499E+24</v>
      </c>
    </row>
    <row r="6408" spans="53:62" s="174" customFormat="1" x14ac:dyDescent="0.35">
      <c r="BA6408" s="177">
        <v>6402</v>
      </c>
      <c r="BB6408" s="202">
        <f t="shared" si="971"/>
        <v>320100000</v>
      </c>
      <c r="BC6408" s="63">
        <f t="shared" si="972"/>
        <v>7523.1368983825996</v>
      </c>
      <c r="BD6408" s="63">
        <f t="shared" si="973"/>
        <v>7523.1368983910006</v>
      </c>
      <c r="BE6408" s="63">
        <f t="shared" si="974"/>
        <v>145.53842789939466</v>
      </c>
      <c r="BF6408" s="63">
        <f t="shared" si="975"/>
        <v>145.53842854939467</v>
      </c>
      <c r="BG6408" s="63">
        <f t="shared" si="976"/>
        <v>5.8215371159757918</v>
      </c>
      <c r="BH6408" s="63">
        <f t="shared" si="977"/>
        <v>5.8215377659757914</v>
      </c>
      <c r="BI6408" s="109">
        <f t="shared" si="979"/>
        <v>192060000</v>
      </c>
      <c r="BJ6408" s="203">
        <f t="shared" si="978"/>
        <v>3.8983376195481341E+24</v>
      </c>
    </row>
    <row r="6409" spans="53:62" s="174" customFormat="1" x14ac:dyDescent="0.35">
      <c r="BA6409" s="177">
        <v>6403</v>
      </c>
      <c r="BB6409" s="202">
        <f t="shared" si="971"/>
        <v>320150000</v>
      </c>
      <c r="BC6409" s="63">
        <f t="shared" si="972"/>
        <v>7524.3043941691249</v>
      </c>
      <c r="BD6409" s="63">
        <f t="shared" si="973"/>
        <v>7524.3043941775277</v>
      </c>
      <c r="BE6409" s="63">
        <f t="shared" si="974"/>
        <v>145.53842789939466</v>
      </c>
      <c r="BF6409" s="63">
        <f t="shared" si="975"/>
        <v>145.53842854939467</v>
      </c>
      <c r="BG6409" s="63">
        <f t="shared" si="976"/>
        <v>5.8215371159757918</v>
      </c>
      <c r="BH6409" s="63">
        <f t="shared" si="977"/>
        <v>5.8215377659757914</v>
      </c>
      <c r="BI6409" s="109">
        <f t="shared" si="979"/>
        <v>192090000</v>
      </c>
      <c r="BJ6409" s="203">
        <f t="shared" si="978"/>
        <v>3.8984808375420016E+24</v>
      </c>
    </row>
    <row r="6410" spans="53:62" s="174" customFormat="1" x14ac:dyDescent="0.35">
      <c r="BA6410" s="177">
        <v>6404</v>
      </c>
      <c r="BB6410" s="202">
        <f t="shared" si="971"/>
        <v>320200000</v>
      </c>
      <c r="BC6410" s="63">
        <f t="shared" si="972"/>
        <v>7525.4718875835924</v>
      </c>
      <c r="BD6410" s="63">
        <f t="shared" si="973"/>
        <v>7525.4718875919934</v>
      </c>
      <c r="BE6410" s="63">
        <f t="shared" si="974"/>
        <v>145.53842789939466</v>
      </c>
      <c r="BF6410" s="63">
        <f t="shared" si="975"/>
        <v>145.53842854939467</v>
      </c>
      <c r="BG6410" s="63">
        <f t="shared" si="976"/>
        <v>5.8215371159757918</v>
      </c>
      <c r="BH6410" s="63">
        <f t="shared" si="977"/>
        <v>5.8215377659757914</v>
      </c>
      <c r="BI6410" s="109">
        <f t="shared" si="979"/>
        <v>192120000</v>
      </c>
      <c r="BJ6410" s="203">
        <f t="shared" si="978"/>
        <v>3.8986240012770164E+24</v>
      </c>
    </row>
    <row r="6411" spans="53:62" s="174" customFormat="1" x14ac:dyDescent="0.35">
      <c r="BA6411" s="177">
        <v>6405</v>
      </c>
      <c r="BB6411" s="202">
        <f t="shared" si="971"/>
        <v>320250000</v>
      </c>
      <c r="BC6411" s="63">
        <f t="shared" si="972"/>
        <v>7526.6393786260605</v>
      </c>
      <c r="BD6411" s="63">
        <f t="shared" si="973"/>
        <v>7526.6393786344643</v>
      </c>
      <c r="BE6411" s="63">
        <f t="shared" si="974"/>
        <v>145.53842789939466</v>
      </c>
      <c r="BF6411" s="63">
        <f t="shared" si="975"/>
        <v>145.53842854939467</v>
      </c>
      <c r="BG6411" s="63">
        <f t="shared" si="976"/>
        <v>5.8215371159757918</v>
      </c>
      <c r="BH6411" s="63">
        <f t="shared" si="977"/>
        <v>5.8215377659757914</v>
      </c>
      <c r="BI6411" s="109">
        <f t="shared" si="979"/>
        <v>192150000</v>
      </c>
      <c r="BJ6411" s="203">
        <f t="shared" si="978"/>
        <v>3.8987671107737346E+24</v>
      </c>
    </row>
    <row r="6412" spans="53:62" s="174" customFormat="1" x14ac:dyDescent="0.35">
      <c r="BA6412" s="177">
        <v>6406</v>
      </c>
      <c r="BB6412" s="202">
        <f t="shared" si="971"/>
        <v>320300000</v>
      </c>
      <c r="BC6412" s="63">
        <f t="shared" si="972"/>
        <v>7527.8068672965337</v>
      </c>
      <c r="BD6412" s="63">
        <f t="shared" si="973"/>
        <v>7527.8068673049384</v>
      </c>
      <c r="BE6412" s="63">
        <f t="shared" si="974"/>
        <v>145.53842789939466</v>
      </c>
      <c r="BF6412" s="63">
        <f t="shared" si="975"/>
        <v>145.53842854939467</v>
      </c>
      <c r="BG6412" s="63">
        <f t="shared" si="976"/>
        <v>5.8215371159757918</v>
      </c>
      <c r="BH6412" s="63">
        <f t="shared" si="977"/>
        <v>5.8215377659757914</v>
      </c>
      <c r="BI6412" s="109">
        <f t="shared" si="979"/>
        <v>192180000</v>
      </c>
      <c r="BJ6412" s="203">
        <f t="shared" si="978"/>
        <v>3.8989101660527049E+24</v>
      </c>
    </row>
    <row r="6413" spans="53:62" s="174" customFormat="1" x14ac:dyDescent="0.35">
      <c r="BA6413" s="177">
        <v>6407</v>
      </c>
      <c r="BB6413" s="202">
        <f t="shared" si="971"/>
        <v>320350000</v>
      </c>
      <c r="BC6413" s="63">
        <f t="shared" si="972"/>
        <v>7528.9743535948819</v>
      </c>
      <c r="BD6413" s="63">
        <f t="shared" si="973"/>
        <v>7528.9743536032875</v>
      </c>
      <c r="BE6413" s="63">
        <f t="shared" si="974"/>
        <v>145.53842789939466</v>
      </c>
      <c r="BF6413" s="63">
        <f t="shared" si="975"/>
        <v>145.53842854939467</v>
      </c>
      <c r="BG6413" s="63">
        <f t="shared" si="976"/>
        <v>5.8215371159757918</v>
      </c>
      <c r="BH6413" s="63">
        <f t="shared" si="977"/>
        <v>5.8215377659757914</v>
      </c>
      <c r="BI6413" s="109">
        <f t="shared" si="979"/>
        <v>192210000</v>
      </c>
      <c r="BJ6413" s="203">
        <f t="shared" si="978"/>
        <v>3.8990531671344676E+24</v>
      </c>
    </row>
    <row r="6414" spans="53:62" s="174" customFormat="1" x14ac:dyDescent="0.35">
      <c r="BA6414" s="177">
        <v>6408</v>
      </c>
      <c r="BB6414" s="202">
        <f t="shared" si="971"/>
        <v>320400000</v>
      </c>
      <c r="BC6414" s="63">
        <f t="shared" si="972"/>
        <v>7530.1418375212979</v>
      </c>
      <c r="BD6414" s="63">
        <f t="shared" si="973"/>
        <v>7530.1418375297044</v>
      </c>
      <c r="BE6414" s="63">
        <f t="shared" si="974"/>
        <v>145.53842789939466</v>
      </c>
      <c r="BF6414" s="63">
        <f t="shared" si="975"/>
        <v>145.53842854939467</v>
      </c>
      <c r="BG6414" s="63">
        <f t="shared" si="976"/>
        <v>5.8215371159757918</v>
      </c>
      <c r="BH6414" s="63">
        <f t="shared" si="977"/>
        <v>5.8215377659757914</v>
      </c>
      <c r="BI6414" s="109">
        <f t="shared" si="979"/>
        <v>192240000</v>
      </c>
      <c r="BJ6414" s="203">
        <f t="shared" si="978"/>
        <v>3.8991961140395557E+24</v>
      </c>
    </row>
    <row r="6415" spans="53:62" s="174" customFormat="1" x14ac:dyDescent="0.35">
      <c r="BA6415" s="177">
        <v>6409</v>
      </c>
      <c r="BB6415" s="202">
        <f t="shared" si="971"/>
        <v>320450000</v>
      </c>
      <c r="BC6415" s="63">
        <f t="shared" si="972"/>
        <v>7531.3093190756517</v>
      </c>
      <c r="BD6415" s="63">
        <f t="shared" si="973"/>
        <v>7531.3093190840609</v>
      </c>
      <c r="BE6415" s="63">
        <f t="shared" si="974"/>
        <v>145.53842789939466</v>
      </c>
      <c r="BF6415" s="63">
        <f t="shared" si="975"/>
        <v>145.53842854939467</v>
      </c>
      <c r="BG6415" s="63">
        <f t="shared" si="976"/>
        <v>5.8215371159757918</v>
      </c>
      <c r="BH6415" s="63">
        <f t="shared" si="977"/>
        <v>5.8215377659757914</v>
      </c>
      <c r="BI6415" s="109">
        <f t="shared" si="979"/>
        <v>192270000</v>
      </c>
      <c r="BJ6415" s="203">
        <f t="shared" si="978"/>
        <v>3.899339006788495E+24</v>
      </c>
    </row>
    <row r="6416" spans="53:62" s="174" customFormat="1" x14ac:dyDescent="0.35">
      <c r="BA6416" s="177">
        <v>6410</v>
      </c>
      <c r="BB6416" s="202">
        <f t="shared" si="971"/>
        <v>320500000</v>
      </c>
      <c r="BC6416" s="63">
        <f t="shared" si="972"/>
        <v>7532.4767982580124</v>
      </c>
      <c r="BD6416" s="63">
        <f t="shared" si="973"/>
        <v>7532.4767982664216</v>
      </c>
      <c r="BE6416" s="63">
        <f t="shared" si="974"/>
        <v>145.53842789939466</v>
      </c>
      <c r="BF6416" s="63">
        <f t="shared" si="975"/>
        <v>145.53842854939467</v>
      </c>
      <c r="BG6416" s="63">
        <f t="shared" si="976"/>
        <v>5.8215371159757918</v>
      </c>
      <c r="BH6416" s="63">
        <f t="shared" si="977"/>
        <v>5.8215377659757914</v>
      </c>
      <c r="BI6416" s="109">
        <f t="shared" si="979"/>
        <v>192300000</v>
      </c>
      <c r="BJ6416" s="203">
        <f t="shared" si="978"/>
        <v>3.8994818454018019E+24</v>
      </c>
    </row>
    <row r="6417" spans="53:62" s="174" customFormat="1" x14ac:dyDescent="0.35">
      <c r="BA6417" s="177">
        <v>6411</v>
      </c>
      <c r="BB6417" s="202">
        <f t="shared" si="971"/>
        <v>320550000</v>
      </c>
      <c r="BC6417" s="63">
        <f t="shared" si="972"/>
        <v>7533.6442750683746</v>
      </c>
      <c r="BD6417" s="63">
        <f t="shared" si="973"/>
        <v>7533.6442750767865</v>
      </c>
      <c r="BE6417" s="63">
        <f t="shared" si="974"/>
        <v>145.53842789939466</v>
      </c>
      <c r="BF6417" s="63">
        <f t="shared" si="975"/>
        <v>145.53842854939467</v>
      </c>
      <c r="BG6417" s="63">
        <f t="shared" si="976"/>
        <v>5.8215371159757918</v>
      </c>
      <c r="BH6417" s="63">
        <f t="shared" si="977"/>
        <v>5.8215377659757914</v>
      </c>
      <c r="BI6417" s="109">
        <f t="shared" si="979"/>
        <v>192330000</v>
      </c>
      <c r="BJ6417" s="203">
        <f t="shared" si="978"/>
        <v>3.899624629899986E+24</v>
      </c>
    </row>
    <row r="6418" spans="53:62" s="174" customFormat="1" x14ac:dyDescent="0.35">
      <c r="BA6418" s="177">
        <v>6412</v>
      </c>
      <c r="BB6418" s="202">
        <f t="shared" si="971"/>
        <v>320600000</v>
      </c>
      <c r="BC6418" s="63">
        <f t="shared" si="972"/>
        <v>7534.8117495067427</v>
      </c>
      <c r="BD6418" s="63">
        <f t="shared" si="973"/>
        <v>7534.8117495151555</v>
      </c>
      <c r="BE6418" s="63">
        <f t="shared" si="974"/>
        <v>145.53842789939466</v>
      </c>
      <c r="BF6418" s="63">
        <f t="shared" si="975"/>
        <v>145.53842854939467</v>
      </c>
      <c r="BG6418" s="63">
        <f t="shared" si="976"/>
        <v>5.8215371159757918</v>
      </c>
      <c r="BH6418" s="63">
        <f t="shared" si="977"/>
        <v>5.8215377659757914</v>
      </c>
      <c r="BI6418" s="109">
        <f t="shared" si="979"/>
        <v>192360000</v>
      </c>
      <c r="BJ6418" s="203">
        <f t="shared" si="978"/>
        <v>3.8997673603035499E+24</v>
      </c>
    </row>
    <row r="6419" spans="53:62" s="174" customFormat="1" x14ac:dyDescent="0.35">
      <c r="BA6419" s="177">
        <v>6413</v>
      </c>
      <c r="BB6419" s="202">
        <f t="shared" si="971"/>
        <v>320650000</v>
      </c>
      <c r="BC6419" s="63">
        <f t="shared" si="972"/>
        <v>7535.9792215730495</v>
      </c>
      <c r="BD6419" s="63">
        <f t="shared" si="973"/>
        <v>7535.9792215814632</v>
      </c>
      <c r="BE6419" s="63">
        <f t="shared" si="974"/>
        <v>145.53842789939466</v>
      </c>
      <c r="BF6419" s="63">
        <f t="shared" si="975"/>
        <v>145.53842854939467</v>
      </c>
      <c r="BG6419" s="63">
        <f t="shared" si="976"/>
        <v>5.8215371159757918</v>
      </c>
      <c r="BH6419" s="63">
        <f t="shared" si="977"/>
        <v>5.8215377659757914</v>
      </c>
      <c r="BI6419" s="109">
        <f t="shared" si="979"/>
        <v>192390000</v>
      </c>
      <c r="BJ6419" s="203">
        <f t="shared" si="978"/>
        <v>3.8999100366329869E+24</v>
      </c>
    </row>
    <row r="6420" spans="53:62" s="174" customFormat="1" x14ac:dyDescent="0.35">
      <c r="BA6420" s="177">
        <v>6414</v>
      </c>
      <c r="BB6420" s="202">
        <f t="shared" si="971"/>
        <v>320700000</v>
      </c>
      <c r="BC6420" s="63">
        <f t="shared" si="972"/>
        <v>7537.1466912674232</v>
      </c>
      <c r="BD6420" s="63">
        <f t="shared" si="973"/>
        <v>7537.1466912758397</v>
      </c>
      <c r="BE6420" s="63">
        <f t="shared" si="974"/>
        <v>145.53842789939466</v>
      </c>
      <c r="BF6420" s="63">
        <f t="shared" si="975"/>
        <v>145.53842854939467</v>
      </c>
      <c r="BG6420" s="63">
        <f t="shared" si="976"/>
        <v>5.8215371159757918</v>
      </c>
      <c r="BH6420" s="63">
        <f t="shared" si="977"/>
        <v>5.8215377659757914</v>
      </c>
      <c r="BI6420" s="109">
        <f t="shared" si="979"/>
        <v>192420000</v>
      </c>
      <c r="BJ6420" s="203">
        <f t="shared" si="978"/>
        <v>3.9000526589087831E+24</v>
      </c>
    </row>
    <row r="6421" spans="53:62" s="174" customFormat="1" x14ac:dyDescent="0.35">
      <c r="BA6421" s="177">
        <v>6415</v>
      </c>
      <c r="BB6421" s="202">
        <f t="shared" si="971"/>
        <v>320750000</v>
      </c>
      <c r="BC6421" s="63">
        <f t="shared" si="972"/>
        <v>7538.3141585898029</v>
      </c>
      <c r="BD6421" s="63">
        <f t="shared" si="973"/>
        <v>7538.3141585982194</v>
      </c>
      <c r="BE6421" s="63">
        <f t="shared" si="974"/>
        <v>145.53842789939466</v>
      </c>
      <c r="BF6421" s="63">
        <f t="shared" si="975"/>
        <v>145.53842854939467</v>
      </c>
      <c r="BG6421" s="63">
        <f t="shared" si="976"/>
        <v>5.8215371159757918</v>
      </c>
      <c r="BH6421" s="63">
        <f t="shared" si="977"/>
        <v>5.8215377659757914</v>
      </c>
      <c r="BI6421" s="109">
        <f t="shared" si="979"/>
        <v>192450000</v>
      </c>
      <c r="BJ6421" s="203">
        <f t="shared" si="978"/>
        <v>3.9001952271514178E+24</v>
      </c>
    </row>
    <row r="6422" spans="53:62" s="174" customFormat="1" x14ac:dyDescent="0.35">
      <c r="BA6422" s="177">
        <v>6416</v>
      </c>
      <c r="BB6422" s="202">
        <f t="shared" si="971"/>
        <v>320800000</v>
      </c>
      <c r="BC6422" s="63">
        <f t="shared" si="972"/>
        <v>7539.481623540185</v>
      </c>
      <c r="BD6422" s="63">
        <f t="shared" si="973"/>
        <v>7539.4816235486041</v>
      </c>
      <c r="BE6422" s="63">
        <f t="shared" si="974"/>
        <v>145.53842789939466</v>
      </c>
      <c r="BF6422" s="63">
        <f t="shared" si="975"/>
        <v>145.53842854939467</v>
      </c>
      <c r="BG6422" s="63">
        <f t="shared" si="976"/>
        <v>5.8215371159757918</v>
      </c>
      <c r="BH6422" s="63">
        <f t="shared" si="977"/>
        <v>5.8215377659757914</v>
      </c>
      <c r="BI6422" s="109">
        <f t="shared" si="979"/>
        <v>192480000</v>
      </c>
      <c r="BJ6422" s="203">
        <f t="shared" si="978"/>
        <v>3.900337741381361E+24</v>
      </c>
    </row>
    <row r="6423" spans="53:62" s="174" customFormat="1" x14ac:dyDescent="0.35">
      <c r="BA6423" s="177">
        <v>6417</v>
      </c>
      <c r="BB6423" s="202">
        <f t="shared" si="971"/>
        <v>320850000</v>
      </c>
      <c r="BC6423" s="63">
        <f t="shared" si="972"/>
        <v>7540.6490861186385</v>
      </c>
      <c r="BD6423" s="63">
        <f t="shared" si="973"/>
        <v>7540.6490861270568</v>
      </c>
      <c r="BE6423" s="63">
        <f t="shared" si="974"/>
        <v>145.53842789939466</v>
      </c>
      <c r="BF6423" s="63">
        <f t="shared" si="975"/>
        <v>145.53842854939467</v>
      </c>
      <c r="BG6423" s="63">
        <f t="shared" si="976"/>
        <v>5.8215371159757918</v>
      </c>
      <c r="BH6423" s="63">
        <f t="shared" si="977"/>
        <v>5.8215377659757914</v>
      </c>
      <c r="BI6423" s="109">
        <f t="shared" si="979"/>
        <v>192510000</v>
      </c>
      <c r="BJ6423" s="203">
        <f t="shared" si="978"/>
        <v>3.9004802016190764E+24</v>
      </c>
    </row>
    <row r="6424" spans="53:62" s="174" customFormat="1" x14ac:dyDescent="0.35">
      <c r="BA6424" s="177">
        <v>6418</v>
      </c>
      <c r="BB6424" s="202">
        <f t="shared" si="971"/>
        <v>320900000</v>
      </c>
      <c r="BC6424" s="63">
        <f t="shared" si="972"/>
        <v>7541.816546325028</v>
      </c>
      <c r="BD6424" s="63">
        <f t="shared" si="973"/>
        <v>7541.816546333449</v>
      </c>
      <c r="BE6424" s="63">
        <f t="shared" si="974"/>
        <v>145.53842789939466</v>
      </c>
      <c r="BF6424" s="63">
        <f t="shared" si="975"/>
        <v>145.53842854939467</v>
      </c>
      <c r="BG6424" s="63">
        <f t="shared" si="976"/>
        <v>5.8215371159757918</v>
      </c>
      <c r="BH6424" s="63">
        <f t="shared" si="977"/>
        <v>5.8215377659757914</v>
      </c>
      <c r="BI6424" s="109">
        <f t="shared" si="979"/>
        <v>192540000</v>
      </c>
      <c r="BJ6424" s="203">
        <f t="shared" si="978"/>
        <v>3.9006226078850185E+24</v>
      </c>
    </row>
    <row r="6425" spans="53:62" s="174" customFormat="1" x14ac:dyDescent="0.35">
      <c r="BA6425" s="177">
        <v>6419</v>
      </c>
      <c r="BB6425" s="202">
        <f t="shared" si="971"/>
        <v>320950000</v>
      </c>
      <c r="BC6425" s="63">
        <f t="shared" si="972"/>
        <v>7542.9840041595535</v>
      </c>
      <c r="BD6425" s="63">
        <f t="shared" si="973"/>
        <v>7542.9840041679745</v>
      </c>
      <c r="BE6425" s="63">
        <f t="shared" si="974"/>
        <v>145.53842789939466</v>
      </c>
      <c r="BF6425" s="63">
        <f t="shared" si="975"/>
        <v>145.53842854939467</v>
      </c>
      <c r="BG6425" s="63">
        <f t="shared" si="976"/>
        <v>5.8215371159757918</v>
      </c>
      <c r="BH6425" s="63">
        <f t="shared" si="977"/>
        <v>5.8215377659757914</v>
      </c>
      <c r="BI6425" s="109">
        <f t="shared" si="979"/>
        <v>192570000</v>
      </c>
      <c r="BJ6425" s="203">
        <f t="shared" si="978"/>
        <v>3.9007649601996348E+24</v>
      </c>
    </row>
    <row r="6426" spans="53:62" s="174" customFormat="1" x14ac:dyDescent="0.35">
      <c r="BA6426" s="177">
        <v>6420</v>
      </c>
      <c r="BB6426" s="202">
        <f t="shared" si="971"/>
        <v>321000000</v>
      </c>
      <c r="BC6426" s="63">
        <f t="shared" si="972"/>
        <v>7544.1514596220795</v>
      </c>
      <c r="BD6426" s="63">
        <f t="shared" si="973"/>
        <v>7544.1514596305033</v>
      </c>
      <c r="BE6426" s="63">
        <f t="shared" si="974"/>
        <v>145.53842789939466</v>
      </c>
      <c r="BF6426" s="63">
        <f t="shared" si="975"/>
        <v>145.53842854939467</v>
      </c>
      <c r="BG6426" s="63">
        <f t="shared" si="976"/>
        <v>5.8215371159757918</v>
      </c>
      <c r="BH6426" s="63">
        <f t="shared" si="977"/>
        <v>5.8215377659757914</v>
      </c>
      <c r="BI6426" s="109">
        <f t="shared" si="979"/>
        <v>192600000</v>
      </c>
      <c r="BJ6426" s="203">
        <f t="shared" si="978"/>
        <v>3.9009072585833659E+24</v>
      </c>
    </row>
    <row r="6427" spans="53:62" s="174" customFormat="1" x14ac:dyDescent="0.35">
      <c r="BA6427" s="177">
        <v>6421</v>
      </c>
      <c r="BB6427" s="202">
        <f t="shared" si="971"/>
        <v>321050000</v>
      </c>
      <c r="BC6427" s="63">
        <f t="shared" si="972"/>
        <v>7545.3189127126125</v>
      </c>
      <c r="BD6427" s="63">
        <f t="shared" si="973"/>
        <v>7545.3189127210371</v>
      </c>
      <c r="BE6427" s="63">
        <f t="shared" si="974"/>
        <v>145.53842789939466</v>
      </c>
      <c r="BF6427" s="63">
        <f t="shared" si="975"/>
        <v>145.53842854939467</v>
      </c>
      <c r="BG6427" s="63">
        <f t="shared" si="976"/>
        <v>5.8215371159757918</v>
      </c>
      <c r="BH6427" s="63">
        <f t="shared" si="977"/>
        <v>5.8215377659757914</v>
      </c>
      <c r="BI6427" s="109">
        <f t="shared" si="979"/>
        <v>192630000</v>
      </c>
      <c r="BJ6427" s="203">
        <f t="shared" si="978"/>
        <v>3.9010495030566427E+24</v>
      </c>
    </row>
    <row r="6428" spans="53:62" s="174" customFormat="1" x14ac:dyDescent="0.35">
      <c r="BA6428" s="177">
        <v>6422</v>
      </c>
      <c r="BB6428" s="202">
        <f t="shared" si="971"/>
        <v>321100000</v>
      </c>
      <c r="BC6428" s="63">
        <f t="shared" si="972"/>
        <v>7546.4863634312132</v>
      </c>
      <c r="BD6428" s="63">
        <f t="shared" si="973"/>
        <v>7546.4863634396388</v>
      </c>
      <c r="BE6428" s="63">
        <f t="shared" si="974"/>
        <v>145.53842789939466</v>
      </c>
      <c r="BF6428" s="63">
        <f t="shared" si="975"/>
        <v>145.53842854939467</v>
      </c>
      <c r="BG6428" s="63">
        <f t="shared" si="976"/>
        <v>5.8215371159757918</v>
      </c>
      <c r="BH6428" s="63">
        <f t="shared" si="977"/>
        <v>5.8215377659757914</v>
      </c>
      <c r="BI6428" s="109">
        <f t="shared" si="979"/>
        <v>192660000</v>
      </c>
      <c r="BJ6428" s="203">
        <f t="shared" si="978"/>
        <v>3.90119169363989E+24</v>
      </c>
    </row>
    <row r="6429" spans="53:62" s="174" customFormat="1" x14ac:dyDescent="0.35">
      <c r="BA6429" s="177">
        <v>6423</v>
      </c>
      <c r="BB6429" s="202">
        <f t="shared" si="971"/>
        <v>321150000</v>
      </c>
      <c r="BC6429" s="63">
        <f t="shared" si="972"/>
        <v>7547.6538117778819</v>
      </c>
      <c r="BD6429" s="63">
        <f t="shared" si="973"/>
        <v>7547.6538117863092</v>
      </c>
      <c r="BE6429" s="63">
        <f t="shared" si="974"/>
        <v>145.53842789939466</v>
      </c>
      <c r="BF6429" s="63">
        <f t="shared" si="975"/>
        <v>145.53842854939467</v>
      </c>
      <c r="BG6429" s="63">
        <f t="shared" si="976"/>
        <v>5.8215371159757918</v>
      </c>
      <c r="BH6429" s="63">
        <f t="shared" si="977"/>
        <v>5.8215377659757914</v>
      </c>
      <c r="BI6429" s="109">
        <f t="shared" si="979"/>
        <v>192690000</v>
      </c>
      <c r="BJ6429" s="203">
        <f t="shared" si="978"/>
        <v>3.9013338303535246E+24</v>
      </c>
    </row>
    <row r="6430" spans="53:62" s="174" customFormat="1" x14ac:dyDescent="0.35">
      <c r="BA6430" s="177">
        <v>6424</v>
      </c>
      <c r="BB6430" s="202">
        <f t="shared" si="971"/>
        <v>321200000</v>
      </c>
      <c r="BC6430" s="63">
        <f t="shared" si="972"/>
        <v>7548.8212577526192</v>
      </c>
      <c r="BD6430" s="63">
        <f t="shared" si="973"/>
        <v>7548.8212577610475</v>
      </c>
      <c r="BE6430" s="63">
        <f t="shared" si="974"/>
        <v>145.53842789939466</v>
      </c>
      <c r="BF6430" s="63">
        <f t="shared" si="975"/>
        <v>145.53842854939467</v>
      </c>
      <c r="BG6430" s="63">
        <f t="shared" si="976"/>
        <v>5.8215371159757918</v>
      </c>
      <c r="BH6430" s="63">
        <f t="shared" si="977"/>
        <v>5.8215377659757914</v>
      </c>
      <c r="BI6430" s="109">
        <f t="shared" si="979"/>
        <v>192720000</v>
      </c>
      <c r="BJ6430" s="203">
        <f t="shared" si="978"/>
        <v>3.9014759132179538E+24</v>
      </c>
    </row>
    <row r="6431" spans="53:62" s="174" customFormat="1" x14ac:dyDescent="0.35">
      <c r="BA6431" s="177">
        <v>6425</v>
      </c>
      <c r="BB6431" s="202">
        <f t="shared" si="971"/>
        <v>321250000</v>
      </c>
      <c r="BC6431" s="63">
        <f t="shared" si="972"/>
        <v>7549.9887013553598</v>
      </c>
      <c r="BD6431" s="63">
        <f t="shared" si="973"/>
        <v>7549.9887013637908</v>
      </c>
      <c r="BE6431" s="63">
        <f t="shared" si="974"/>
        <v>145.53842789939466</v>
      </c>
      <c r="BF6431" s="63">
        <f t="shared" si="975"/>
        <v>145.53842854939467</v>
      </c>
      <c r="BG6431" s="63">
        <f t="shared" si="976"/>
        <v>5.8215371159757918</v>
      </c>
      <c r="BH6431" s="63">
        <f t="shared" si="977"/>
        <v>5.8215377659757914</v>
      </c>
      <c r="BI6431" s="109">
        <f t="shared" si="979"/>
        <v>192750000</v>
      </c>
      <c r="BJ6431" s="203">
        <f t="shared" si="978"/>
        <v>3.9016179422535811E+24</v>
      </c>
    </row>
    <row r="6432" spans="53:62" s="174" customFormat="1" x14ac:dyDescent="0.35">
      <c r="BA6432" s="177">
        <v>6426</v>
      </c>
      <c r="BB6432" s="202">
        <f t="shared" si="971"/>
        <v>321300000</v>
      </c>
      <c r="BC6432" s="63">
        <f t="shared" si="972"/>
        <v>7551.1561425862346</v>
      </c>
      <c r="BD6432" s="63">
        <f t="shared" si="973"/>
        <v>7551.1561425946666</v>
      </c>
      <c r="BE6432" s="63">
        <f t="shared" si="974"/>
        <v>145.53842789939466</v>
      </c>
      <c r="BF6432" s="63">
        <f t="shared" si="975"/>
        <v>145.53842854939467</v>
      </c>
      <c r="BG6432" s="63">
        <f t="shared" si="976"/>
        <v>5.8215371159757918</v>
      </c>
      <c r="BH6432" s="63">
        <f t="shared" si="977"/>
        <v>5.8215377659757914</v>
      </c>
      <c r="BI6432" s="109">
        <f t="shared" si="979"/>
        <v>192780000</v>
      </c>
      <c r="BJ6432" s="203">
        <f t="shared" si="978"/>
        <v>3.9017599174807982E+24</v>
      </c>
    </row>
    <row r="6433" spans="53:62" s="174" customFormat="1" x14ac:dyDescent="0.35">
      <c r="BA6433" s="177">
        <v>6427</v>
      </c>
      <c r="BB6433" s="202">
        <f t="shared" si="971"/>
        <v>321350000</v>
      </c>
      <c r="BC6433" s="63">
        <f t="shared" si="972"/>
        <v>7552.3235814451136</v>
      </c>
      <c r="BD6433" s="63">
        <f t="shared" si="973"/>
        <v>7552.3235814535465</v>
      </c>
      <c r="BE6433" s="63">
        <f t="shared" si="974"/>
        <v>145.53842789939466</v>
      </c>
      <c r="BF6433" s="63">
        <f t="shared" si="975"/>
        <v>145.53842854939467</v>
      </c>
      <c r="BG6433" s="63">
        <f t="shared" si="976"/>
        <v>5.8215371159757918</v>
      </c>
      <c r="BH6433" s="63">
        <f t="shared" si="977"/>
        <v>5.8215377659757914</v>
      </c>
      <c r="BI6433" s="109">
        <f t="shared" si="979"/>
        <v>192810000</v>
      </c>
      <c r="BJ6433" s="203">
        <f t="shared" si="978"/>
        <v>3.9019018389199903E+24</v>
      </c>
    </row>
    <row r="6434" spans="53:62" s="174" customFormat="1" x14ac:dyDescent="0.35">
      <c r="BA6434" s="177">
        <v>6428</v>
      </c>
      <c r="BB6434" s="202">
        <f t="shared" si="971"/>
        <v>321400000</v>
      </c>
      <c r="BC6434" s="63">
        <f t="shared" si="972"/>
        <v>7553.491017932125</v>
      </c>
      <c r="BD6434" s="63">
        <f t="shared" si="973"/>
        <v>7553.4910179405597</v>
      </c>
      <c r="BE6434" s="63">
        <f t="shared" si="974"/>
        <v>145.53842789939466</v>
      </c>
      <c r="BF6434" s="63">
        <f t="shared" si="975"/>
        <v>145.53842854939467</v>
      </c>
      <c r="BG6434" s="63">
        <f t="shared" si="976"/>
        <v>5.8215371159757918</v>
      </c>
      <c r="BH6434" s="63">
        <f t="shared" si="977"/>
        <v>5.8215377659757914</v>
      </c>
      <c r="BI6434" s="109">
        <f t="shared" si="979"/>
        <v>192840000</v>
      </c>
      <c r="BJ6434" s="203">
        <f t="shared" si="978"/>
        <v>3.9020437065915364E+24</v>
      </c>
    </row>
    <row r="6435" spans="53:62" s="174" customFormat="1" x14ac:dyDescent="0.35">
      <c r="BA6435" s="177">
        <v>6429</v>
      </c>
      <c r="BB6435" s="202">
        <f t="shared" si="971"/>
        <v>321450000</v>
      </c>
      <c r="BC6435" s="63">
        <f t="shared" si="972"/>
        <v>7554.6584520472061</v>
      </c>
      <c r="BD6435" s="63">
        <f t="shared" si="973"/>
        <v>7554.6584520556416</v>
      </c>
      <c r="BE6435" s="63">
        <f t="shared" si="974"/>
        <v>145.53842789939466</v>
      </c>
      <c r="BF6435" s="63">
        <f t="shared" si="975"/>
        <v>145.53842854939467</v>
      </c>
      <c r="BG6435" s="63">
        <f t="shared" si="976"/>
        <v>5.8215371159757918</v>
      </c>
      <c r="BH6435" s="63">
        <f t="shared" si="977"/>
        <v>5.8215377659757914</v>
      </c>
      <c r="BI6435" s="109">
        <f t="shared" si="979"/>
        <v>192870000</v>
      </c>
      <c r="BJ6435" s="203">
        <f t="shared" si="978"/>
        <v>3.9021855205158059E+24</v>
      </c>
    </row>
    <row r="6436" spans="53:62" s="174" customFormat="1" x14ac:dyDescent="0.35">
      <c r="BA6436" s="177">
        <v>6430</v>
      </c>
      <c r="BB6436" s="202">
        <f t="shared" si="971"/>
        <v>321500000</v>
      </c>
      <c r="BC6436" s="63">
        <f t="shared" si="972"/>
        <v>7555.8258837903559</v>
      </c>
      <c r="BD6436" s="63">
        <f t="shared" si="973"/>
        <v>7555.8258837987914</v>
      </c>
      <c r="BE6436" s="63">
        <f t="shared" si="974"/>
        <v>145.53842789939466</v>
      </c>
      <c r="BF6436" s="63">
        <f t="shared" si="975"/>
        <v>145.53842854939467</v>
      </c>
      <c r="BG6436" s="63">
        <f t="shared" si="976"/>
        <v>5.8215371159757918</v>
      </c>
      <c r="BH6436" s="63">
        <f t="shared" si="977"/>
        <v>5.8215377659757914</v>
      </c>
      <c r="BI6436" s="109">
        <f t="shared" si="979"/>
        <v>192900000</v>
      </c>
      <c r="BJ6436" s="203">
        <f t="shared" si="978"/>
        <v>3.9023272807131613E+24</v>
      </c>
    </row>
    <row r="6437" spans="53:62" s="174" customFormat="1" x14ac:dyDescent="0.35">
      <c r="BA6437" s="177">
        <v>6431</v>
      </c>
      <c r="BB6437" s="202">
        <f t="shared" si="971"/>
        <v>321550000</v>
      </c>
      <c r="BC6437" s="63">
        <f t="shared" si="972"/>
        <v>7556.9933131615717</v>
      </c>
      <c r="BD6437" s="63">
        <f t="shared" si="973"/>
        <v>7556.9933131700109</v>
      </c>
      <c r="BE6437" s="63">
        <f t="shared" si="974"/>
        <v>145.53842789939466</v>
      </c>
      <c r="BF6437" s="63">
        <f t="shared" si="975"/>
        <v>145.53842854939467</v>
      </c>
      <c r="BG6437" s="63">
        <f t="shared" si="976"/>
        <v>5.8215371159757918</v>
      </c>
      <c r="BH6437" s="63">
        <f t="shared" si="977"/>
        <v>5.8215377659757914</v>
      </c>
      <c r="BI6437" s="109">
        <f t="shared" si="979"/>
        <v>192930000</v>
      </c>
      <c r="BJ6437" s="203">
        <f t="shared" si="978"/>
        <v>3.9024689872039579E+24</v>
      </c>
    </row>
    <row r="6438" spans="53:62" s="174" customFormat="1" x14ac:dyDescent="0.35">
      <c r="BA6438" s="177">
        <v>6432</v>
      </c>
      <c r="BB6438" s="202">
        <f t="shared" si="971"/>
        <v>321600000</v>
      </c>
      <c r="BC6438" s="63">
        <f t="shared" si="972"/>
        <v>7558.1607401609235</v>
      </c>
      <c r="BD6438" s="63">
        <f t="shared" si="973"/>
        <v>7558.1607401693627</v>
      </c>
      <c r="BE6438" s="63">
        <f t="shared" si="974"/>
        <v>145.53842789939466</v>
      </c>
      <c r="BF6438" s="63">
        <f t="shared" si="975"/>
        <v>145.53842854939467</v>
      </c>
      <c r="BG6438" s="63">
        <f t="shared" si="976"/>
        <v>5.8215371159757918</v>
      </c>
      <c r="BH6438" s="63">
        <f t="shared" si="977"/>
        <v>5.8215377659757914</v>
      </c>
      <c r="BI6438" s="109">
        <f t="shared" si="979"/>
        <v>192960000</v>
      </c>
      <c r="BJ6438" s="203">
        <f t="shared" si="978"/>
        <v>3.9026106400085418E+24</v>
      </c>
    </row>
    <row r="6439" spans="53:62" s="174" customFormat="1" x14ac:dyDescent="0.35">
      <c r="BA6439" s="177">
        <v>6433</v>
      </c>
      <c r="BB6439" s="202">
        <f t="shared" si="971"/>
        <v>321650000</v>
      </c>
      <c r="BC6439" s="63">
        <f t="shared" si="972"/>
        <v>7559.3281647883423</v>
      </c>
      <c r="BD6439" s="63">
        <f t="shared" si="973"/>
        <v>7559.3281647967833</v>
      </c>
      <c r="BE6439" s="63">
        <f t="shared" si="974"/>
        <v>145.53842789939466</v>
      </c>
      <c r="BF6439" s="63">
        <f t="shared" si="975"/>
        <v>145.53842854939467</v>
      </c>
      <c r="BG6439" s="63">
        <f t="shared" si="976"/>
        <v>5.8215371159757918</v>
      </c>
      <c r="BH6439" s="63">
        <f t="shared" si="977"/>
        <v>5.8215377659757914</v>
      </c>
      <c r="BI6439" s="109">
        <f t="shared" si="979"/>
        <v>192990000</v>
      </c>
      <c r="BJ6439" s="203">
        <f t="shared" si="978"/>
        <v>3.9027522391472531E+24</v>
      </c>
    </row>
    <row r="6440" spans="53:62" s="174" customFormat="1" x14ac:dyDescent="0.35">
      <c r="BA6440" s="177">
        <v>6434</v>
      </c>
      <c r="BB6440" s="202">
        <f t="shared" si="971"/>
        <v>321700000</v>
      </c>
      <c r="BC6440" s="63">
        <f t="shared" si="972"/>
        <v>7560.4955870438944</v>
      </c>
      <c r="BD6440" s="63">
        <f t="shared" si="973"/>
        <v>7560.4955870523372</v>
      </c>
      <c r="BE6440" s="63">
        <f t="shared" si="974"/>
        <v>145.53842789939466</v>
      </c>
      <c r="BF6440" s="63">
        <f t="shared" si="975"/>
        <v>145.53842854939467</v>
      </c>
      <c r="BG6440" s="63">
        <f t="shared" si="976"/>
        <v>5.8215371159757918</v>
      </c>
      <c r="BH6440" s="63">
        <f t="shared" si="977"/>
        <v>5.8215377659757914</v>
      </c>
      <c r="BI6440" s="109">
        <f t="shared" si="979"/>
        <v>193020000</v>
      </c>
      <c r="BJ6440" s="203">
        <f t="shared" si="978"/>
        <v>3.9028937846404233E+24</v>
      </c>
    </row>
    <row r="6441" spans="53:62" s="174" customFormat="1" x14ac:dyDescent="0.35">
      <c r="BA6441" s="177">
        <v>6435</v>
      </c>
      <c r="BB6441" s="202">
        <f t="shared" si="971"/>
        <v>321750000</v>
      </c>
      <c r="BC6441" s="63">
        <f t="shared" si="972"/>
        <v>7561.6630069275816</v>
      </c>
      <c r="BD6441" s="63">
        <f t="shared" si="973"/>
        <v>7561.6630069360244</v>
      </c>
      <c r="BE6441" s="63">
        <f t="shared" si="974"/>
        <v>145.53842789939466</v>
      </c>
      <c r="BF6441" s="63">
        <f t="shared" si="975"/>
        <v>145.53842854939467</v>
      </c>
      <c r="BG6441" s="63">
        <f t="shared" si="976"/>
        <v>5.8215371159757918</v>
      </c>
      <c r="BH6441" s="63">
        <f t="shared" si="977"/>
        <v>5.8215377659757914</v>
      </c>
      <c r="BI6441" s="109">
        <f t="shared" si="979"/>
        <v>193050000</v>
      </c>
      <c r="BJ6441" s="203">
        <f t="shared" si="978"/>
        <v>3.9030352765083751E+24</v>
      </c>
    </row>
    <row r="6442" spans="53:62" s="174" customFormat="1" x14ac:dyDescent="0.35">
      <c r="BA6442" s="177">
        <v>6436</v>
      </c>
      <c r="BB6442" s="202">
        <f t="shared" si="971"/>
        <v>321800000</v>
      </c>
      <c r="BC6442" s="63">
        <f t="shared" si="972"/>
        <v>7562.8304244393357</v>
      </c>
      <c r="BD6442" s="63">
        <f t="shared" si="973"/>
        <v>7562.8304244477795</v>
      </c>
      <c r="BE6442" s="63">
        <f t="shared" si="974"/>
        <v>145.53842789939466</v>
      </c>
      <c r="BF6442" s="63">
        <f t="shared" si="975"/>
        <v>145.53842854939467</v>
      </c>
      <c r="BG6442" s="63">
        <f t="shared" si="976"/>
        <v>5.8215371159757918</v>
      </c>
      <c r="BH6442" s="63">
        <f t="shared" si="977"/>
        <v>5.8215377659757914</v>
      </c>
      <c r="BI6442" s="109">
        <f t="shared" si="979"/>
        <v>193080000</v>
      </c>
      <c r="BJ6442" s="203">
        <f t="shared" si="978"/>
        <v>3.9031767147714263E+24</v>
      </c>
    </row>
    <row r="6443" spans="53:62" s="174" customFormat="1" x14ac:dyDescent="0.35">
      <c r="BA6443" s="177">
        <v>6437</v>
      </c>
      <c r="BB6443" s="202">
        <f t="shared" si="971"/>
        <v>321850000</v>
      </c>
      <c r="BC6443" s="63">
        <f t="shared" si="972"/>
        <v>7563.9978395792241</v>
      </c>
      <c r="BD6443" s="63">
        <f t="shared" si="973"/>
        <v>7563.9978395876688</v>
      </c>
      <c r="BE6443" s="63">
        <f t="shared" si="974"/>
        <v>145.53842789939466</v>
      </c>
      <c r="BF6443" s="63">
        <f t="shared" si="975"/>
        <v>145.53842854939467</v>
      </c>
      <c r="BG6443" s="63">
        <f t="shared" si="976"/>
        <v>5.8215371159757918</v>
      </c>
      <c r="BH6443" s="63">
        <f t="shared" si="977"/>
        <v>5.8215377659757914</v>
      </c>
      <c r="BI6443" s="109">
        <f t="shared" si="979"/>
        <v>193110000</v>
      </c>
      <c r="BJ6443" s="203">
        <f t="shared" si="978"/>
        <v>3.9033180994498852E+24</v>
      </c>
    </row>
    <row r="6444" spans="53:62" s="174" customFormat="1" x14ac:dyDescent="0.35">
      <c r="BA6444" s="177">
        <v>6438</v>
      </c>
      <c r="BB6444" s="202">
        <f t="shared" si="971"/>
        <v>321900000</v>
      </c>
      <c r="BC6444" s="63">
        <f t="shared" si="972"/>
        <v>7565.165252347243</v>
      </c>
      <c r="BD6444" s="63">
        <f t="shared" si="973"/>
        <v>7565.1652523556904</v>
      </c>
      <c r="BE6444" s="63">
        <f t="shared" si="974"/>
        <v>145.53842789939466</v>
      </c>
      <c r="BF6444" s="63">
        <f t="shared" si="975"/>
        <v>145.53842854939467</v>
      </c>
      <c r="BG6444" s="63">
        <f t="shared" si="976"/>
        <v>5.8215371159757918</v>
      </c>
      <c r="BH6444" s="63">
        <f t="shared" si="977"/>
        <v>5.8215377659757914</v>
      </c>
      <c r="BI6444" s="109">
        <f t="shared" si="979"/>
        <v>193140000</v>
      </c>
      <c r="BJ6444" s="203">
        <f t="shared" si="978"/>
        <v>3.9034594305640514E+24</v>
      </c>
    </row>
    <row r="6445" spans="53:62" s="174" customFormat="1" x14ac:dyDescent="0.35">
      <c r="BA6445" s="177">
        <v>6439</v>
      </c>
      <c r="BB6445" s="202">
        <f t="shared" si="971"/>
        <v>321950000</v>
      </c>
      <c r="BC6445" s="63">
        <f t="shared" si="972"/>
        <v>7566.3326627433971</v>
      </c>
      <c r="BD6445" s="63">
        <f t="shared" si="973"/>
        <v>7566.3326627518454</v>
      </c>
      <c r="BE6445" s="63">
        <f t="shared" si="974"/>
        <v>145.53842789939466</v>
      </c>
      <c r="BF6445" s="63">
        <f t="shared" si="975"/>
        <v>145.53842854939467</v>
      </c>
      <c r="BG6445" s="63">
        <f t="shared" si="976"/>
        <v>5.8215371159757918</v>
      </c>
      <c r="BH6445" s="63">
        <f t="shared" si="977"/>
        <v>5.8215377659757914</v>
      </c>
      <c r="BI6445" s="109">
        <f t="shared" si="979"/>
        <v>193170000</v>
      </c>
      <c r="BJ6445" s="203">
        <f t="shared" si="978"/>
        <v>3.9036007081342185E+24</v>
      </c>
    </row>
    <row r="6446" spans="53:62" s="174" customFormat="1" x14ac:dyDescent="0.35">
      <c r="BA6446" s="177">
        <v>6440</v>
      </c>
      <c r="BB6446" s="202">
        <f t="shared" si="971"/>
        <v>322000000</v>
      </c>
      <c r="BC6446" s="63">
        <f t="shared" si="972"/>
        <v>7567.5000707676854</v>
      </c>
      <c r="BD6446" s="63">
        <f t="shared" si="973"/>
        <v>7567.5000707761337</v>
      </c>
      <c r="BE6446" s="63">
        <f t="shared" si="974"/>
        <v>145.53842789939466</v>
      </c>
      <c r="BF6446" s="63">
        <f t="shared" si="975"/>
        <v>145.53842854939467</v>
      </c>
      <c r="BG6446" s="63">
        <f t="shared" si="976"/>
        <v>5.8215371159757918</v>
      </c>
      <c r="BH6446" s="63">
        <f t="shared" si="977"/>
        <v>5.8215377659757914</v>
      </c>
      <c r="BI6446" s="109">
        <f t="shared" si="979"/>
        <v>193200000</v>
      </c>
      <c r="BJ6446" s="203">
        <f t="shared" si="978"/>
        <v>3.9037419321806729E+24</v>
      </c>
    </row>
    <row r="6447" spans="53:62" s="174" customFormat="1" x14ac:dyDescent="0.35">
      <c r="BA6447" s="177">
        <v>6441</v>
      </c>
      <c r="BB6447" s="202">
        <f t="shared" si="971"/>
        <v>322050000</v>
      </c>
      <c r="BC6447" s="63">
        <f t="shared" si="972"/>
        <v>7568.6674764201061</v>
      </c>
      <c r="BD6447" s="63">
        <f t="shared" si="973"/>
        <v>7568.6674764285553</v>
      </c>
      <c r="BE6447" s="63">
        <f t="shared" si="974"/>
        <v>145.53842789939466</v>
      </c>
      <c r="BF6447" s="63">
        <f t="shared" si="975"/>
        <v>145.53842854939467</v>
      </c>
      <c r="BG6447" s="63">
        <f t="shared" si="976"/>
        <v>5.8215371159757918</v>
      </c>
      <c r="BH6447" s="63">
        <f t="shared" si="977"/>
        <v>5.8215377659757914</v>
      </c>
      <c r="BI6447" s="109">
        <f t="shared" si="979"/>
        <v>193230000</v>
      </c>
      <c r="BJ6447" s="203">
        <f t="shared" si="978"/>
        <v>3.9038831027236905E+24</v>
      </c>
    </row>
    <row r="6448" spans="53:62" s="174" customFormat="1" x14ac:dyDescent="0.35">
      <c r="BA6448" s="177">
        <v>6442</v>
      </c>
      <c r="BB6448" s="202">
        <f t="shared" si="971"/>
        <v>322100000</v>
      </c>
      <c r="BC6448" s="63">
        <f t="shared" si="972"/>
        <v>7569.8348797006574</v>
      </c>
      <c r="BD6448" s="63">
        <f t="shared" si="973"/>
        <v>7569.8348797091103</v>
      </c>
      <c r="BE6448" s="63">
        <f t="shared" si="974"/>
        <v>145.53842789939466</v>
      </c>
      <c r="BF6448" s="63">
        <f t="shared" si="975"/>
        <v>145.53842854939467</v>
      </c>
      <c r="BG6448" s="63">
        <f t="shared" si="976"/>
        <v>5.8215371159757918</v>
      </c>
      <c r="BH6448" s="63">
        <f t="shared" si="977"/>
        <v>5.8215377659757914</v>
      </c>
      <c r="BI6448" s="109">
        <f t="shared" si="979"/>
        <v>193260000</v>
      </c>
      <c r="BJ6448" s="203">
        <f t="shared" si="978"/>
        <v>3.904024219783543E+24</v>
      </c>
    </row>
    <row r="6449" spans="53:62" s="174" customFormat="1" x14ac:dyDescent="0.35">
      <c r="BA6449" s="177">
        <v>6443</v>
      </c>
      <c r="BB6449" s="202">
        <f t="shared" si="971"/>
        <v>322150000</v>
      </c>
      <c r="BC6449" s="63">
        <f t="shared" si="972"/>
        <v>7571.0022806094112</v>
      </c>
      <c r="BD6449" s="63">
        <f t="shared" si="973"/>
        <v>7571.0022806178631</v>
      </c>
      <c r="BE6449" s="63">
        <f t="shared" si="974"/>
        <v>145.53842789939466</v>
      </c>
      <c r="BF6449" s="63">
        <f t="shared" si="975"/>
        <v>145.53842854939467</v>
      </c>
      <c r="BG6449" s="63">
        <f t="shared" si="976"/>
        <v>5.8215371159757918</v>
      </c>
      <c r="BH6449" s="63">
        <f t="shared" si="977"/>
        <v>5.8215377659757914</v>
      </c>
      <c r="BI6449" s="109">
        <f t="shared" si="979"/>
        <v>193290000</v>
      </c>
      <c r="BJ6449" s="203">
        <f t="shared" si="978"/>
        <v>3.9041652833804919E+24</v>
      </c>
    </row>
    <row r="6450" spans="53:62" s="174" customFormat="1" x14ac:dyDescent="0.35">
      <c r="BA6450" s="177">
        <v>6444</v>
      </c>
      <c r="BB6450" s="202">
        <f t="shared" si="971"/>
        <v>322200000</v>
      </c>
      <c r="BC6450" s="63">
        <f t="shared" si="972"/>
        <v>7572.16967914623</v>
      </c>
      <c r="BD6450" s="63">
        <f t="shared" si="973"/>
        <v>7572.1696791546838</v>
      </c>
      <c r="BE6450" s="63">
        <f t="shared" si="974"/>
        <v>145.53842789939466</v>
      </c>
      <c r="BF6450" s="63">
        <f t="shared" si="975"/>
        <v>145.53842854939467</v>
      </c>
      <c r="BG6450" s="63">
        <f t="shared" si="976"/>
        <v>5.8215371159757918</v>
      </c>
      <c r="BH6450" s="63">
        <f t="shared" si="977"/>
        <v>5.8215377659757914</v>
      </c>
      <c r="BI6450" s="109">
        <f t="shared" si="979"/>
        <v>193320000</v>
      </c>
      <c r="BJ6450" s="203">
        <f t="shared" si="978"/>
        <v>3.9043062935347923E+24</v>
      </c>
    </row>
    <row r="6451" spans="53:62" s="174" customFormat="1" x14ac:dyDescent="0.35">
      <c r="BA6451" s="177">
        <v>6445</v>
      </c>
      <c r="BB6451" s="202">
        <f t="shared" si="971"/>
        <v>322250000</v>
      </c>
      <c r="BC6451" s="63">
        <f t="shared" si="972"/>
        <v>7573.3370753112486</v>
      </c>
      <c r="BD6451" s="63">
        <f t="shared" si="973"/>
        <v>7573.3370753197032</v>
      </c>
      <c r="BE6451" s="63">
        <f t="shared" si="974"/>
        <v>145.53842789939466</v>
      </c>
      <c r="BF6451" s="63">
        <f t="shared" si="975"/>
        <v>145.53842854939467</v>
      </c>
      <c r="BG6451" s="63">
        <f t="shared" si="976"/>
        <v>5.8215371159757918</v>
      </c>
      <c r="BH6451" s="63">
        <f t="shared" si="977"/>
        <v>5.8215377659757914</v>
      </c>
      <c r="BI6451" s="109">
        <f t="shared" si="979"/>
        <v>193350000</v>
      </c>
      <c r="BJ6451" s="203">
        <f t="shared" si="978"/>
        <v>3.9044472502666913E+24</v>
      </c>
    </row>
    <row r="6452" spans="53:62" s="174" customFormat="1" x14ac:dyDescent="0.35">
      <c r="BA6452" s="177">
        <v>6446</v>
      </c>
      <c r="BB6452" s="202">
        <f t="shared" si="971"/>
        <v>322300000</v>
      </c>
      <c r="BC6452" s="63">
        <f t="shared" si="972"/>
        <v>7574.5044691044614</v>
      </c>
      <c r="BD6452" s="63">
        <f t="shared" si="973"/>
        <v>7574.5044691129197</v>
      </c>
      <c r="BE6452" s="63">
        <f t="shared" si="974"/>
        <v>145.53842789939466</v>
      </c>
      <c r="BF6452" s="63">
        <f t="shared" si="975"/>
        <v>145.53842854939467</v>
      </c>
      <c r="BG6452" s="63">
        <f t="shared" si="976"/>
        <v>5.8215371159757918</v>
      </c>
      <c r="BH6452" s="63">
        <f t="shared" si="977"/>
        <v>5.8215377659757914</v>
      </c>
      <c r="BI6452" s="109">
        <f t="shared" si="979"/>
        <v>193380000</v>
      </c>
      <c r="BJ6452" s="203">
        <f t="shared" si="978"/>
        <v>3.9045881535964271E+24</v>
      </c>
    </row>
    <row r="6453" spans="53:62" s="174" customFormat="1" x14ac:dyDescent="0.35">
      <c r="BA6453" s="177">
        <v>6447</v>
      </c>
      <c r="BB6453" s="202">
        <f t="shared" si="971"/>
        <v>322350000</v>
      </c>
      <c r="BC6453" s="63">
        <f t="shared" si="972"/>
        <v>7575.6718605258111</v>
      </c>
      <c r="BD6453" s="63">
        <f t="shared" si="973"/>
        <v>7575.6718605342694</v>
      </c>
      <c r="BE6453" s="63">
        <f t="shared" si="974"/>
        <v>145.53842789939466</v>
      </c>
      <c r="BF6453" s="63">
        <f t="shared" si="975"/>
        <v>145.53842854939467</v>
      </c>
      <c r="BG6453" s="63">
        <f t="shared" si="976"/>
        <v>5.8215371159757918</v>
      </c>
      <c r="BH6453" s="63">
        <f t="shared" si="977"/>
        <v>5.8215377659757914</v>
      </c>
      <c r="BI6453" s="109">
        <f t="shared" si="979"/>
        <v>193410000</v>
      </c>
      <c r="BJ6453" s="203">
        <f t="shared" si="978"/>
        <v>3.904729003544233E+24</v>
      </c>
    </row>
    <row r="6454" spans="53:62" s="174" customFormat="1" x14ac:dyDescent="0.35">
      <c r="BA6454" s="177">
        <v>6448</v>
      </c>
      <c r="BB6454" s="202">
        <f t="shared" si="971"/>
        <v>322400000</v>
      </c>
      <c r="BC6454" s="63">
        <f t="shared" si="972"/>
        <v>7576.8392495753587</v>
      </c>
      <c r="BD6454" s="63">
        <f t="shared" si="973"/>
        <v>7576.839249583817</v>
      </c>
      <c r="BE6454" s="63">
        <f t="shared" si="974"/>
        <v>145.53842789939466</v>
      </c>
      <c r="BF6454" s="63">
        <f t="shared" si="975"/>
        <v>145.53842854939467</v>
      </c>
      <c r="BG6454" s="63">
        <f t="shared" si="976"/>
        <v>5.8215371159757918</v>
      </c>
      <c r="BH6454" s="63">
        <f t="shared" si="977"/>
        <v>5.8215377659757914</v>
      </c>
      <c r="BI6454" s="109">
        <f t="shared" si="979"/>
        <v>193440000</v>
      </c>
      <c r="BJ6454" s="203">
        <f t="shared" si="978"/>
        <v>3.9048698001303322E+24</v>
      </c>
    </row>
    <row r="6455" spans="53:62" s="174" customFormat="1" x14ac:dyDescent="0.35">
      <c r="BA6455" s="177">
        <v>6449</v>
      </c>
      <c r="BB6455" s="202">
        <f t="shared" si="971"/>
        <v>322450000</v>
      </c>
      <c r="BC6455" s="63">
        <f t="shared" si="972"/>
        <v>7578.0066362530379</v>
      </c>
      <c r="BD6455" s="63">
        <f t="shared" si="973"/>
        <v>7578.006636261498</v>
      </c>
      <c r="BE6455" s="63">
        <f t="shared" si="974"/>
        <v>145.53842789939466</v>
      </c>
      <c r="BF6455" s="63">
        <f t="shared" si="975"/>
        <v>145.53842854939467</v>
      </c>
      <c r="BG6455" s="63">
        <f t="shared" si="976"/>
        <v>5.8215371159757918</v>
      </c>
      <c r="BH6455" s="63">
        <f t="shared" si="977"/>
        <v>5.8215377659757914</v>
      </c>
      <c r="BI6455" s="109">
        <f t="shared" si="979"/>
        <v>193470000</v>
      </c>
      <c r="BJ6455" s="203">
        <f t="shared" si="978"/>
        <v>3.9050105433749407E+24</v>
      </c>
    </row>
    <row r="6456" spans="53:62" s="174" customFormat="1" x14ac:dyDescent="0.35">
      <c r="BA6456" s="177">
        <v>6450</v>
      </c>
      <c r="BB6456" s="202">
        <f t="shared" si="971"/>
        <v>322500000</v>
      </c>
      <c r="BC6456" s="63">
        <f t="shared" si="972"/>
        <v>7579.1740205589149</v>
      </c>
      <c r="BD6456" s="63">
        <f t="shared" si="973"/>
        <v>7579.1740205673768</v>
      </c>
      <c r="BE6456" s="63">
        <f t="shared" si="974"/>
        <v>145.53842789939466</v>
      </c>
      <c r="BF6456" s="63">
        <f t="shared" si="975"/>
        <v>145.53842854939467</v>
      </c>
      <c r="BG6456" s="63">
        <f t="shared" si="976"/>
        <v>5.8215371159757918</v>
      </c>
      <c r="BH6456" s="63">
        <f t="shared" si="977"/>
        <v>5.8215377659757914</v>
      </c>
      <c r="BI6456" s="109">
        <f t="shared" si="979"/>
        <v>193500000</v>
      </c>
      <c r="BJ6456" s="203">
        <f t="shared" si="978"/>
        <v>3.9051512332982678E+24</v>
      </c>
    </row>
    <row r="6457" spans="53:62" s="174" customFormat="1" x14ac:dyDescent="0.35">
      <c r="BA6457" s="177">
        <v>6451</v>
      </c>
      <c r="BB6457" s="202">
        <f t="shared" si="971"/>
        <v>322550000</v>
      </c>
      <c r="BC6457" s="63">
        <f t="shared" si="972"/>
        <v>7580.3414024929898</v>
      </c>
      <c r="BD6457" s="63">
        <f t="shared" si="973"/>
        <v>7580.3414025014536</v>
      </c>
      <c r="BE6457" s="63">
        <f t="shared" si="974"/>
        <v>145.53842789939466</v>
      </c>
      <c r="BF6457" s="63">
        <f t="shared" si="975"/>
        <v>145.53842854939467</v>
      </c>
      <c r="BG6457" s="63">
        <f t="shared" si="976"/>
        <v>5.8215371159757918</v>
      </c>
      <c r="BH6457" s="63">
        <f t="shared" si="977"/>
        <v>5.8215377659757914</v>
      </c>
      <c r="BI6457" s="109">
        <f t="shared" si="979"/>
        <v>193530000</v>
      </c>
      <c r="BJ6457" s="203">
        <f t="shared" si="978"/>
        <v>3.9052918699205145E+24</v>
      </c>
    </row>
    <row r="6458" spans="53:62" s="174" customFormat="1" x14ac:dyDescent="0.35">
      <c r="BA6458" s="177">
        <v>6452</v>
      </c>
      <c r="BB6458" s="202">
        <f t="shared" si="971"/>
        <v>322600000</v>
      </c>
      <c r="BC6458" s="63">
        <f t="shared" si="972"/>
        <v>7581.5087820552617</v>
      </c>
      <c r="BD6458" s="63">
        <f t="shared" si="973"/>
        <v>7581.5087820637282</v>
      </c>
      <c r="BE6458" s="63">
        <f t="shared" si="974"/>
        <v>145.53842789939466</v>
      </c>
      <c r="BF6458" s="63">
        <f t="shared" si="975"/>
        <v>145.53842854939467</v>
      </c>
      <c r="BG6458" s="63">
        <f t="shared" si="976"/>
        <v>5.8215371159757918</v>
      </c>
      <c r="BH6458" s="63">
        <f t="shared" si="977"/>
        <v>5.8215377659757914</v>
      </c>
      <c r="BI6458" s="109">
        <f t="shared" si="979"/>
        <v>193560000</v>
      </c>
      <c r="BJ6458" s="203">
        <f t="shared" si="978"/>
        <v>3.905432453261874E+24</v>
      </c>
    </row>
    <row r="6459" spans="53:62" s="174" customFormat="1" x14ac:dyDescent="0.35">
      <c r="BA6459" s="177">
        <v>6453</v>
      </c>
      <c r="BB6459" s="202">
        <f t="shared" si="971"/>
        <v>322650000</v>
      </c>
      <c r="BC6459" s="63">
        <f t="shared" si="972"/>
        <v>7582.6761592457351</v>
      </c>
      <c r="BD6459" s="63">
        <f t="shared" si="973"/>
        <v>7582.6761592542007</v>
      </c>
      <c r="BE6459" s="63">
        <f t="shared" si="974"/>
        <v>145.53842789939466</v>
      </c>
      <c r="BF6459" s="63">
        <f t="shared" si="975"/>
        <v>145.53842854939467</v>
      </c>
      <c r="BG6459" s="63">
        <f t="shared" si="976"/>
        <v>5.8215371159757918</v>
      </c>
      <c r="BH6459" s="63">
        <f t="shared" si="977"/>
        <v>5.8215377659757914</v>
      </c>
      <c r="BI6459" s="109">
        <f t="shared" si="979"/>
        <v>193590000</v>
      </c>
      <c r="BJ6459" s="203">
        <f t="shared" si="978"/>
        <v>3.9055729833425317E+24</v>
      </c>
    </row>
    <row r="6460" spans="53:62" s="174" customFormat="1" x14ac:dyDescent="0.35">
      <c r="BA6460" s="177">
        <v>6454</v>
      </c>
      <c r="BB6460" s="202">
        <f t="shared" si="971"/>
        <v>322700000</v>
      </c>
      <c r="BC6460" s="63">
        <f t="shared" si="972"/>
        <v>7583.8435340644037</v>
      </c>
      <c r="BD6460" s="63">
        <f t="shared" si="973"/>
        <v>7583.8435340728711</v>
      </c>
      <c r="BE6460" s="63">
        <f t="shared" si="974"/>
        <v>145.53842789939466</v>
      </c>
      <c r="BF6460" s="63">
        <f t="shared" si="975"/>
        <v>145.53842854939467</v>
      </c>
      <c r="BG6460" s="63">
        <f t="shared" si="976"/>
        <v>5.8215371159757918</v>
      </c>
      <c r="BH6460" s="63">
        <f t="shared" si="977"/>
        <v>5.8215377659757914</v>
      </c>
      <c r="BI6460" s="109">
        <f t="shared" si="979"/>
        <v>193620000</v>
      </c>
      <c r="BJ6460" s="203">
        <f t="shared" si="978"/>
        <v>3.9057134601826668E+24</v>
      </c>
    </row>
    <row r="6461" spans="53:62" s="174" customFormat="1" x14ac:dyDescent="0.35">
      <c r="BA6461" s="177">
        <v>6455</v>
      </c>
      <c r="BB6461" s="202">
        <f t="shared" si="971"/>
        <v>322750000</v>
      </c>
      <c r="BC6461" s="63">
        <f t="shared" si="972"/>
        <v>7585.0109065112702</v>
      </c>
      <c r="BD6461" s="63">
        <f t="shared" si="973"/>
        <v>7585.0109065197385</v>
      </c>
      <c r="BE6461" s="63">
        <f t="shared" si="974"/>
        <v>145.53842789939466</v>
      </c>
      <c r="BF6461" s="63">
        <f t="shared" si="975"/>
        <v>145.53842854939467</v>
      </c>
      <c r="BG6461" s="63">
        <f t="shared" si="976"/>
        <v>5.8215371159757918</v>
      </c>
      <c r="BH6461" s="63">
        <f t="shared" si="977"/>
        <v>5.8215377659757914</v>
      </c>
      <c r="BI6461" s="109">
        <f t="shared" si="979"/>
        <v>193650000</v>
      </c>
      <c r="BJ6461" s="203">
        <f t="shared" si="978"/>
        <v>3.9058538838024481E+24</v>
      </c>
    </row>
    <row r="6462" spans="53:62" s="174" customFormat="1" x14ac:dyDescent="0.35">
      <c r="BA6462" s="177">
        <v>6456</v>
      </c>
      <c r="BB6462" s="202">
        <f t="shared" si="971"/>
        <v>322800000</v>
      </c>
      <c r="BC6462" s="63">
        <f t="shared" si="972"/>
        <v>7586.1782765863336</v>
      </c>
      <c r="BD6462" s="63">
        <f t="shared" si="973"/>
        <v>7586.1782765948046</v>
      </c>
      <c r="BE6462" s="63">
        <f t="shared" si="974"/>
        <v>145.53842789939466</v>
      </c>
      <c r="BF6462" s="63">
        <f t="shared" si="975"/>
        <v>145.53842854939467</v>
      </c>
      <c r="BG6462" s="63">
        <f t="shared" si="976"/>
        <v>5.8215371159757918</v>
      </c>
      <c r="BH6462" s="63">
        <f t="shared" si="977"/>
        <v>5.8215377659757914</v>
      </c>
      <c r="BI6462" s="109">
        <f t="shared" si="979"/>
        <v>193680000</v>
      </c>
      <c r="BJ6462" s="203">
        <f t="shared" si="978"/>
        <v>3.9059942542220398E+24</v>
      </c>
    </row>
    <row r="6463" spans="53:62" s="174" customFormat="1" x14ac:dyDescent="0.35">
      <c r="BA6463" s="177">
        <v>6457</v>
      </c>
      <c r="BB6463" s="202">
        <f t="shared" si="971"/>
        <v>322850000</v>
      </c>
      <c r="BC6463" s="63">
        <f t="shared" si="972"/>
        <v>7587.3456442895958</v>
      </c>
      <c r="BD6463" s="63">
        <f t="shared" si="973"/>
        <v>7587.3456442980678</v>
      </c>
      <c r="BE6463" s="63">
        <f t="shared" si="974"/>
        <v>145.53842789939466</v>
      </c>
      <c r="BF6463" s="63">
        <f t="shared" si="975"/>
        <v>145.53842854939467</v>
      </c>
      <c r="BG6463" s="63">
        <f t="shared" si="976"/>
        <v>5.8215371159757918</v>
      </c>
      <c r="BH6463" s="63">
        <f t="shared" si="977"/>
        <v>5.8215377659757914</v>
      </c>
      <c r="BI6463" s="109">
        <f t="shared" si="979"/>
        <v>193710000</v>
      </c>
      <c r="BJ6463" s="203">
        <f t="shared" si="978"/>
        <v>3.9061345714615961E+24</v>
      </c>
    </row>
    <row r="6464" spans="53:62" s="174" customFormat="1" x14ac:dyDescent="0.35">
      <c r="BA6464" s="177">
        <v>6458</v>
      </c>
      <c r="BB6464" s="202">
        <f t="shared" si="971"/>
        <v>322900000</v>
      </c>
      <c r="BC6464" s="63">
        <f t="shared" si="972"/>
        <v>7588.5130096211205</v>
      </c>
      <c r="BD6464" s="63">
        <f t="shared" si="973"/>
        <v>7588.5130096295943</v>
      </c>
      <c r="BE6464" s="63">
        <f t="shared" si="974"/>
        <v>145.53842789939466</v>
      </c>
      <c r="BF6464" s="63">
        <f t="shared" si="975"/>
        <v>145.53842854939467</v>
      </c>
      <c r="BG6464" s="63">
        <f t="shared" si="976"/>
        <v>5.8215371159757918</v>
      </c>
      <c r="BH6464" s="63">
        <f t="shared" si="977"/>
        <v>5.8215377659757914</v>
      </c>
      <c r="BI6464" s="109">
        <f t="shared" si="979"/>
        <v>193740000</v>
      </c>
      <c r="BJ6464" s="203">
        <f t="shared" si="978"/>
        <v>3.9062748355412652E+24</v>
      </c>
    </row>
    <row r="6465" spans="53:62" s="174" customFormat="1" x14ac:dyDescent="0.35">
      <c r="BA6465" s="177">
        <v>6459</v>
      </c>
      <c r="BB6465" s="202">
        <f t="shared" si="971"/>
        <v>322950000</v>
      </c>
      <c r="BC6465" s="63">
        <f t="shared" si="972"/>
        <v>7589.6803725809086</v>
      </c>
      <c r="BD6465" s="63">
        <f t="shared" si="973"/>
        <v>7589.6803725893833</v>
      </c>
      <c r="BE6465" s="63">
        <f t="shared" si="974"/>
        <v>145.53842789939466</v>
      </c>
      <c r="BF6465" s="63">
        <f t="shared" si="975"/>
        <v>145.53842854939467</v>
      </c>
      <c r="BG6465" s="63">
        <f t="shared" si="976"/>
        <v>5.8215371159757918</v>
      </c>
      <c r="BH6465" s="63">
        <f t="shared" si="977"/>
        <v>5.8215377659757914</v>
      </c>
      <c r="BI6465" s="109">
        <f t="shared" si="979"/>
        <v>193770000</v>
      </c>
      <c r="BJ6465" s="203">
        <f t="shared" si="978"/>
        <v>3.9064150464811873E+24</v>
      </c>
    </row>
    <row r="6466" spans="53:62" s="174" customFormat="1" x14ac:dyDescent="0.35">
      <c r="BA6466" s="177">
        <v>6460</v>
      </c>
      <c r="BB6466" s="202">
        <f t="shared" si="971"/>
        <v>323000000</v>
      </c>
      <c r="BC6466" s="63">
        <f t="shared" si="972"/>
        <v>7590.8477331688282</v>
      </c>
      <c r="BD6466" s="63">
        <f t="shared" si="973"/>
        <v>7590.8477331773047</v>
      </c>
      <c r="BE6466" s="63">
        <f t="shared" si="974"/>
        <v>145.53842789939466</v>
      </c>
      <c r="BF6466" s="63">
        <f t="shared" si="975"/>
        <v>145.53842854939467</v>
      </c>
      <c r="BG6466" s="63">
        <f t="shared" si="976"/>
        <v>5.8215371159757918</v>
      </c>
      <c r="BH6466" s="63">
        <f t="shared" si="977"/>
        <v>5.8215377659757914</v>
      </c>
      <c r="BI6466" s="109">
        <f t="shared" si="979"/>
        <v>193800000</v>
      </c>
      <c r="BJ6466" s="203">
        <f t="shared" si="978"/>
        <v>3.9065552043014934E+24</v>
      </c>
    </row>
    <row r="6467" spans="53:62" s="174" customFormat="1" x14ac:dyDescent="0.35">
      <c r="BA6467" s="177">
        <v>6461</v>
      </c>
      <c r="BB6467" s="202">
        <f t="shared" si="971"/>
        <v>323050000</v>
      </c>
      <c r="BC6467" s="63">
        <f t="shared" si="972"/>
        <v>7592.0150913850766</v>
      </c>
      <c r="BD6467" s="63">
        <f t="shared" si="973"/>
        <v>7592.0150913935531</v>
      </c>
      <c r="BE6467" s="63">
        <f t="shared" si="974"/>
        <v>145.53842789939466</v>
      </c>
      <c r="BF6467" s="63">
        <f t="shared" si="975"/>
        <v>145.53842854939467</v>
      </c>
      <c r="BG6467" s="63">
        <f t="shared" si="976"/>
        <v>5.8215371159757918</v>
      </c>
      <c r="BH6467" s="63">
        <f t="shared" si="977"/>
        <v>5.8215377659757914</v>
      </c>
      <c r="BI6467" s="109">
        <f t="shared" si="979"/>
        <v>193830000</v>
      </c>
      <c r="BJ6467" s="203">
        <f t="shared" si="978"/>
        <v>3.9066953090223092E+24</v>
      </c>
    </row>
    <row r="6468" spans="53:62" s="174" customFormat="1" x14ac:dyDescent="0.35">
      <c r="BA6468" s="177">
        <v>6462</v>
      </c>
      <c r="BB6468" s="202">
        <f t="shared" si="971"/>
        <v>323100000</v>
      </c>
      <c r="BC6468" s="63">
        <f t="shared" si="972"/>
        <v>7593.182447229522</v>
      </c>
      <c r="BD6468" s="63">
        <f t="shared" si="973"/>
        <v>7593.1824472380003</v>
      </c>
      <c r="BE6468" s="63">
        <f t="shared" si="974"/>
        <v>145.53842789939466</v>
      </c>
      <c r="BF6468" s="63">
        <f t="shared" si="975"/>
        <v>145.53842854939467</v>
      </c>
      <c r="BG6468" s="63">
        <f t="shared" si="976"/>
        <v>5.8215371159757918</v>
      </c>
      <c r="BH6468" s="63">
        <f t="shared" si="977"/>
        <v>5.8215377659757914</v>
      </c>
      <c r="BI6468" s="109">
        <f t="shared" si="979"/>
        <v>193860000</v>
      </c>
      <c r="BJ6468" s="203">
        <f t="shared" si="978"/>
        <v>3.9068353606637508E+24</v>
      </c>
    </row>
    <row r="6469" spans="53:62" s="174" customFormat="1" x14ac:dyDescent="0.35">
      <c r="BA6469" s="177">
        <v>6463</v>
      </c>
      <c r="BB6469" s="202">
        <f t="shared" si="971"/>
        <v>323150000</v>
      </c>
      <c r="BC6469" s="63">
        <f t="shared" si="972"/>
        <v>7594.3498007022299</v>
      </c>
      <c r="BD6469" s="63">
        <f t="shared" si="973"/>
        <v>7594.3498007107091</v>
      </c>
      <c r="BE6469" s="63">
        <f t="shared" si="974"/>
        <v>145.53842789939466</v>
      </c>
      <c r="BF6469" s="63">
        <f t="shared" si="975"/>
        <v>145.53842854939467</v>
      </c>
      <c r="BG6469" s="63">
        <f t="shared" si="976"/>
        <v>5.8215371159757918</v>
      </c>
      <c r="BH6469" s="63">
        <f t="shared" si="977"/>
        <v>5.8215377659757914</v>
      </c>
      <c r="BI6469" s="109">
        <f t="shared" si="979"/>
        <v>193890000</v>
      </c>
      <c r="BJ6469" s="203">
        <f t="shared" si="978"/>
        <v>3.9069753592459283E+24</v>
      </c>
    </row>
    <row r="6470" spans="53:62" s="174" customFormat="1" x14ac:dyDescent="0.35">
      <c r="BA6470" s="177">
        <v>6464</v>
      </c>
      <c r="BB6470" s="202">
        <f t="shared" ref="BB6470:BB6533" si="980">BA6470*50000</f>
        <v>323200000</v>
      </c>
      <c r="BC6470" s="63">
        <f t="shared" ref="BC6470:BC6533" si="981">($F$5+$F$6+$F$7+$F$8+$F$9)*(1-EXP(-$F$20*(1-$DC$6%)*BB6470/(2*$F$17)))*$F$25*$F$1*10^3*11600/($F$20*(1-$DC$6%))</f>
        <v>7595.5171518031348</v>
      </c>
      <c r="BD6470" s="63">
        <f t="shared" ref="BD6470:BD6533" si="982">($F$25*$F$1*10^3*11600*($F$5+$F$6+$F$7+$F$8+$F$9)/($F$27*$F$29*(1-$DC$6%))+$F$28/$F$27)*(1-EXP(-$F$27*$F$29*(1-$DC$6%)*BB6470/(2*$F$17)))</f>
        <v>7595.5171518116158</v>
      </c>
      <c r="BE6470" s="63">
        <f t="shared" ref="BE6470:BE6533" si="983">($F$5+$F$6+$F$7+$F$8+$F$9)*(1-EXP(-$F$20*(1-$DC$5%)*BB6470/(2*$F$17)))*$F$25*$F$1*10^3*11600/($F$20*(1-$DC$5%))</f>
        <v>145.53842789939466</v>
      </c>
      <c r="BF6470" s="63">
        <f t="shared" ref="BF6470:BF6533" si="984">($F$25*$F$1*10^3*11600*($F$5+$F$6+$F$7+$F$8+$F$9)/($F$27*$F$29*(1-$DC$5%))+$F$28/$F$27)*(1-EXP(-$F$27*$F$29*(1-$DC$5%)*BB6470/(2*$F$17)))</f>
        <v>145.53842854939467</v>
      </c>
      <c r="BG6470" s="63">
        <f t="shared" ref="BG6470:BG6533" si="985">($F$5+$F$6+$F$7+$F$8+$F$9)*(1-EXP(-$F$20*(1-$DC$4%)*BB6470/(2*$F$17)))*$F$25*$F$1*10^3*11600/($F$20*(1-$DC$4%))</f>
        <v>5.8215371159757918</v>
      </c>
      <c r="BH6470" s="63">
        <f t="shared" ref="BH6470:BH6533" si="986">($F$25*$F$1*10^3*11600*($F$5+$F$6+$F$7+$F$8+$F$9)/($F$27*$F$29*(1-$DC$4%))+$F$28/$F$27)*(1-EXP(-$F$27*$F$29*(1-$DC$4%)*BB6470/(2*$F$17)))</f>
        <v>5.8215377659757914</v>
      </c>
      <c r="BI6470" s="109">
        <f t="shared" si="979"/>
        <v>193920000</v>
      </c>
      <c r="BJ6470" s="203">
        <f t="shared" ref="BJ6470:BJ6533" si="987">($F$17/($F$20*(1-$F$19%)))*($F$5+$F$6+$F$7+$F$8+$F$9)*(1-EXP(-$F$20*(1-$F$19%)*BI6470/(2*$F$17)))+$F$17/($F$25*1000)*$F$11*EXP(-$F$20*(1-$F$19%)*BI6470/(2*$F$17))</f>
        <v>3.9071153047889436E+24</v>
      </c>
    </row>
    <row r="6471" spans="53:62" s="174" customFormat="1" x14ac:dyDescent="0.35">
      <c r="BA6471" s="177">
        <v>6465</v>
      </c>
      <c r="BB6471" s="202">
        <f t="shared" si="980"/>
        <v>323250000</v>
      </c>
      <c r="BC6471" s="63">
        <f t="shared" si="981"/>
        <v>7596.6845005323676</v>
      </c>
      <c r="BD6471" s="63">
        <f t="shared" si="982"/>
        <v>7596.6845005408504</v>
      </c>
      <c r="BE6471" s="63">
        <f t="shared" si="983"/>
        <v>145.53842789939466</v>
      </c>
      <c r="BF6471" s="63">
        <f t="shared" si="984"/>
        <v>145.53842854939467</v>
      </c>
      <c r="BG6471" s="63">
        <f t="shared" si="985"/>
        <v>5.8215371159757918</v>
      </c>
      <c r="BH6471" s="63">
        <f t="shared" si="986"/>
        <v>5.8215377659757914</v>
      </c>
      <c r="BI6471" s="109">
        <f t="shared" ref="BI6471:BI6534" si="988">BA6471*30000</f>
        <v>193950000</v>
      </c>
      <c r="BJ6471" s="203">
        <f t="shared" si="987"/>
        <v>3.9072551973128903E+24</v>
      </c>
    </row>
    <row r="6472" spans="53:62" s="174" customFormat="1" x14ac:dyDescent="0.35">
      <c r="BA6472" s="177">
        <v>6466</v>
      </c>
      <c r="BB6472" s="202">
        <f t="shared" si="980"/>
        <v>323300000</v>
      </c>
      <c r="BC6472" s="63">
        <f t="shared" si="981"/>
        <v>7597.8518468897992</v>
      </c>
      <c r="BD6472" s="63">
        <f t="shared" si="982"/>
        <v>7597.851846898282</v>
      </c>
      <c r="BE6472" s="63">
        <f t="shared" si="983"/>
        <v>145.53842789939466</v>
      </c>
      <c r="BF6472" s="63">
        <f t="shared" si="984"/>
        <v>145.53842854939467</v>
      </c>
      <c r="BG6472" s="63">
        <f t="shared" si="985"/>
        <v>5.8215371159757918</v>
      </c>
      <c r="BH6472" s="63">
        <f t="shared" si="986"/>
        <v>5.8215377659757914</v>
      </c>
      <c r="BI6472" s="109">
        <f t="shared" si="988"/>
        <v>193980000</v>
      </c>
      <c r="BJ6472" s="203">
        <f t="shared" si="987"/>
        <v>3.9073950368378554E+24</v>
      </c>
    </row>
    <row r="6473" spans="53:62" s="174" customFormat="1" x14ac:dyDescent="0.35">
      <c r="BA6473" s="177">
        <v>6467</v>
      </c>
      <c r="BB6473" s="202">
        <f t="shared" si="980"/>
        <v>323350000</v>
      </c>
      <c r="BC6473" s="63">
        <f t="shared" si="981"/>
        <v>7599.0191908754923</v>
      </c>
      <c r="BD6473" s="63">
        <f t="shared" si="982"/>
        <v>7599.0191908839761</v>
      </c>
      <c r="BE6473" s="63">
        <f t="shared" si="983"/>
        <v>145.53842789939466</v>
      </c>
      <c r="BF6473" s="63">
        <f t="shared" si="984"/>
        <v>145.53842854939467</v>
      </c>
      <c r="BG6473" s="63">
        <f t="shared" si="985"/>
        <v>5.8215371159757918</v>
      </c>
      <c r="BH6473" s="63">
        <f t="shared" si="986"/>
        <v>5.8215377659757914</v>
      </c>
      <c r="BI6473" s="109">
        <f t="shared" si="988"/>
        <v>194010000</v>
      </c>
      <c r="BJ6473" s="203">
        <f t="shared" si="987"/>
        <v>3.9075348233839173E+24</v>
      </c>
    </row>
    <row r="6474" spans="53:62" s="174" customFormat="1" x14ac:dyDescent="0.35">
      <c r="BA6474" s="177">
        <v>6468</v>
      </c>
      <c r="BB6474" s="202">
        <f t="shared" si="980"/>
        <v>323400000</v>
      </c>
      <c r="BC6474" s="63">
        <f t="shared" si="981"/>
        <v>7600.1865324895125</v>
      </c>
      <c r="BD6474" s="63">
        <f t="shared" si="982"/>
        <v>7600.1865324979981</v>
      </c>
      <c r="BE6474" s="63">
        <f t="shared" si="983"/>
        <v>145.53842789939466</v>
      </c>
      <c r="BF6474" s="63">
        <f t="shared" si="984"/>
        <v>145.53842854939467</v>
      </c>
      <c r="BG6474" s="63">
        <f t="shared" si="985"/>
        <v>5.8215371159757918</v>
      </c>
      <c r="BH6474" s="63">
        <f t="shared" si="986"/>
        <v>5.8215377659757914</v>
      </c>
      <c r="BI6474" s="109">
        <f t="shared" si="988"/>
        <v>194040000</v>
      </c>
      <c r="BJ6474" s="203">
        <f t="shared" si="987"/>
        <v>3.9076745569711475E+24</v>
      </c>
    </row>
    <row r="6475" spans="53:62" s="174" customFormat="1" x14ac:dyDescent="0.35">
      <c r="BA6475" s="177">
        <v>6469</v>
      </c>
      <c r="BB6475" s="202">
        <f t="shared" si="980"/>
        <v>323450000</v>
      </c>
      <c r="BC6475" s="63">
        <f t="shared" si="981"/>
        <v>7601.3538717317942</v>
      </c>
      <c r="BD6475" s="63">
        <f t="shared" si="982"/>
        <v>7601.3538717402816</v>
      </c>
      <c r="BE6475" s="63">
        <f t="shared" si="983"/>
        <v>145.53842789939466</v>
      </c>
      <c r="BF6475" s="63">
        <f t="shared" si="984"/>
        <v>145.53842854939467</v>
      </c>
      <c r="BG6475" s="63">
        <f t="shared" si="985"/>
        <v>5.8215371159757918</v>
      </c>
      <c r="BH6475" s="63">
        <f t="shared" si="986"/>
        <v>5.8215377659757914</v>
      </c>
      <c r="BI6475" s="109">
        <f t="shared" si="988"/>
        <v>194070000</v>
      </c>
      <c r="BJ6475" s="203">
        <f t="shared" si="987"/>
        <v>3.9078142376196105E+24</v>
      </c>
    </row>
    <row r="6476" spans="53:62" s="174" customFormat="1" x14ac:dyDescent="0.35">
      <c r="BA6476" s="177">
        <v>6470</v>
      </c>
      <c r="BB6476" s="202">
        <f t="shared" si="980"/>
        <v>323500000</v>
      </c>
      <c r="BC6476" s="63">
        <f t="shared" si="981"/>
        <v>7602.5212086022739</v>
      </c>
      <c r="BD6476" s="63">
        <f t="shared" si="982"/>
        <v>7602.5212086107631</v>
      </c>
      <c r="BE6476" s="63">
        <f t="shared" si="983"/>
        <v>145.53842789939466</v>
      </c>
      <c r="BF6476" s="63">
        <f t="shared" si="984"/>
        <v>145.53842854939467</v>
      </c>
      <c r="BG6476" s="63">
        <f t="shared" si="985"/>
        <v>5.8215371159757918</v>
      </c>
      <c r="BH6476" s="63">
        <f t="shared" si="986"/>
        <v>5.8215377659757914</v>
      </c>
      <c r="BI6476" s="109">
        <f t="shared" si="988"/>
        <v>194100000</v>
      </c>
      <c r="BJ6476" s="203">
        <f t="shared" si="987"/>
        <v>3.9079538653493611E+24</v>
      </c>
    </row>
    <row r="6477" spans="53:62" s="174" customFormat="1" x14ac:dyDescent="0.35">
      <c r="BA6477" s="177">
        <v>6471</v>
      </c>
      <c r="BB6477" s="202">
        <f t="shared" si="980"/>
        <v>323550000</v>
      </c>
      <c r="BC6477" s="63">
        <f t="shared" si="981"/>
        <v>7603.688543101146</v>
      </c>
      <c r="BD6477" s="63">
        <f t="shared" si="982"/>
        <v>7603.6885431096371</v>
      </c>
      <c r="BE6477" s="63">
        <f t="shared" si="983"/>
        <v>145.53842789939466</v>
      </c>
      <c r="BF6477" s="63">
        <f t="shared" si="984"/>
        <v>145.53842854939467</v>
      </c>
      <c r="BG6477" s="63">
        <f t="shared" si="985"/>
        <v>5.8215371159757918</v>
      </c>
      <c r="BH6477" s="63">
        <f t="shared" si="986"/>
        <v>5.8215377659757914</v>
      </c>
      <c r="BI6477" s="109">
        <f t="shared" si="988"/>
        <v>194130000</v>
      </c>
      <c r="BJ6477" s="203">
        <f t="shared" si="987"/>
        <v>3.9080934401804492E+24</v>
      </c>
    </row>
    <row r="6478" spans="53:62" s="174" customFormat="1" x14ac:dyDescent="0.35">
      <c r="BA6478" s="177">
        <v>6472</v>
      </c>
      <c r="BB6478" s="202">
        <f t="shared" si="980"/>
        <v>323600000</v>
      </c>
      <c r="BC6478" s="63">
        <f t="shared" si="981"/>
        <v>7604.8558752282179</v>
      </c>
      <c r="BD6478" s="63">
        <f t="shared" si="982"/>
        <v>7604.855875236708</v>
      </c>
      <c r="BE6478" s="63">
        <f t="shared" si="983"/>
        <v>145.53842789939466</v>
      </c>
      <c r="BF6478" s="63">
        <f t="shared" si="984"/>
        <v>145.53842854939467</v>
      </c>
      <c r="BG6478" s="63">
        <f t="shared" si="985"/>
        <v>5.8215371159757918</v>
      </c>
      <c r="BH6478" s="63">
        <f t="shared" si="986"/>
        <v>5.8215377659757914</v>
      </c>
      <c r="BI6478" s="109">
        <f t="shared" si="988"/>
        <v>194160000</v>
      </c>
      <c r="BJ6478" s="203">
        <f t="shared" si="987"/>
        <v>3.9082329621329146E+24</v>
      </c>
    </row>
    <row r="6479" spans="53:62" s="174" customFormat="1" x14ac:dyDescent="0.35">
      <c r="BA6479" s="177">
        <v>6473</v>
      </c>
      <c r="BB6479" s="202">
        <f t="shared" si="980"/>
        <v>323650000</v>
      </c>
      <c r="BC6479" s="63">
        <f t="shared" si="981"/>
        <v>7606.0232049836777</v>
      </c>
      <c r="BD6479" s="63">
        <f t="shared" si="982"/>
        <v>7606.0232049921715</v>
      </c>
      <c r="BE6479" s="63">
        <f t="shared" si="983"/>
        <v>145.53842789939466</v>
      </c>
      <c r="BF6479" s="63">
        <f t="shared" si="984"/>
        <v>145.53842854939467</v>
      </c>
      <c r="BG6479" s="63">
        <f t="shared" si="985"/>
        <v>5.8215371159757918</v>
      </c>
      <c r="BH6479" s="63">
        <f t="shared" si="986"/>
        <v>5.8215377659757914</v>
      </c>
      <c r="BI6479" s="109">
        <f t="shared" si="988"/>
        <v>194190000</v>
      </c>
      <c r="BJ6479" s="203">
        <f t="shared" si="987"/>
        <v>3.9083724312267907E+24</v>
      </c>
    </row>
    <row r="6480" spans="53:62" s="174" customFormat="1" x14ac:dyDescent="0.35">
      <c r="BA6480" s="177">
        <v>6474</v>
      </c>
      <c r="BB6480" s="202">
        <f t="shared" si="980"/>
        <v>323700000</v>
      </c>
      <c r="BC6480" s="63">
        <f t="shared" si="981"/>
        <v>7607.1905323673391</v>
      </c>
      <c r="BD6480" s="63">
        <f t="shared" si="982"/>
        <v>7607.1905323758319</v>
      </c>
      <c r="BE6480" s="63">
        <f t="shared" si="983"/>
        <v>145.53842789939466</v>
      </c>
      <c r="BF6480" s="63">
        <f t="shared" si="984"/>
        <v>145.53842854939467</v>
      </c>
      <c r="BG6480" s="63">
        <f t="shared" si="985"/>
        <v>5.8215371159757918</v>
      </c>
      <c r="BH6480" s="63">
        <f t="shared" si="986"/>
        <v>5.8215377659757914</v>
      </c>
      <c r="BI6480" s="109">
        <f t="shared" si="988"/>
        <v>194220000</v>
      </c>
      <c r="BJ6480" s="203">
        <f t="shared" si="987"/>
        <v>3.9085118474821039E+24</v>
      </c>
    </row>
    <row r="6481" spans="53:62" s="174" customFormat="1" x14ac:dyDescent="0.35">
      <c r="BA6481" s="177">
        <v>6475</v>
      </c>
      <c r="BB6481" s="202">
        <f t="shared" si="980"/>
        <v>323750000</v>
      </c>
      <c r="BC6481" s="63">
        <f t="shared" si="981"/>
        <v>7608.3578573793902</v>
      </c>
      <c r="BD6481" s="63">
        <f t="shared" si="982"/>
        <v>7608.3578573878849</v>
      </c>
      <c r="BE6481" s="63">
        <f t="shared" si="983"/>
        <v>145.53842789939466</v>
      </c>
      <c r="BF6481" s="63">
        <f t="shared" si="984"/>
        <v>145.53842854939467</v>
      </c>
      <c r="BG6481" s="63">
        <f t="shared" si="985"/>
        <v>5.8215371159757918</v>
      </c>
      <c r="BH6481" s="63">
        <f t="shared" si="986"/>
        <v>5.8215377659757914</v>
      </c>
      <c r="BI6481" s="109">
        <f t="shared" si="988"/>
        <v>194250000</v>
      </c>
      <c r="BJ6481" s="203">
        <f t="shared" si="987"/>
        <v>3.9086512109188724E+24</v>
      </c>
    </row>
    <row r="6482" spans="53:62" s="174" customFormat="1" x14ac:dyDescent="0.35">
      <c r="BA6482" s="177">
        <v>6476</v>
      </c>
      <c r="BB6482" s="202">
        <f t="shared" si="980"/>
        <v>323800000</v>
      </c>
      <c r="BC6482" s="63">
        <f t="shared" si="981"/>
        <v>7609.5251800197047</v>
      </c>
      <c r="BD6482" s="63">
        <f t="shared" si="982"/>
        <v>7609.5251800281994</v>
      </c>
      <c r="BE6482" s="63">
        <f t="shared" si="983"/>
        <v>145.53842789939466</v>
      </c>
      <c r="BF6482" s="63">
        <f t="shared" si="984"/>
        <v>145.53842854939467</v>
      </c>
      <c r="BG6482" s="63">
        <f t="shared" si="985"/>
        <v>5.8215371159757918</v>
      </c>
      <c r="BH6482" s="63">
        <f t="shared" si="986"/>
        <v>5.8215377659757914</v>
      </c>
      <c r="BI6482" s="109">
        <f t="shared" si="988"/>
        <v>194280000</v>
      </c>
      <c r="BJ6482" s="203">
        <f t="shared" si="987"/>
        <v>3.908790521557106E+24</v>
      </c>
    </row>
    <row r="6483" spans="53:62" s="174" customFormat="1" x14ac:dyDescent="0.35">
      <c r="BA6483" s="177">
        <v>6477</v>
      </c>
      <c r="BB6483" s="202">
        <f t="shared" si="980"/>
        <v>323850000</v>
      </c>
      <c r="BC6483" s="63">
        <f t="shared" si="981"/>
        <v>7610.692500288279</v>
      </c>
      <c r="BD6483" s="63">
        <f t="shared" si="982"/>
        <v>7610.6925002967773</v>
      </c>
      <c r="BE6483" s="63">
        <f t="shared" si="983"/>
        <v>145.53842789939466</v>
      </c>
      <c r="BF6483" s="63">
        <f t="shared" si="984"/>
        <v>145.53842854939467</v>
      </c>
      <c r="BG6483" s="63">
        <f t="shared" si="985"/>
        <v>5.8215371159757918</v>
      </c>
      <c r="BH6483" s="63">
        <f t="shared" si="986"/>
        <v>5.8215377659757914</v>
      </c>
      <c r="BI6483" s="109">
        <f t="shared" si="988"/>
        <v>194310000</v>
      </c>
      <c r="BJ6483" s="203">
        <f t="shared" si="987"/>
        <v>3.9089297794168078E+24</v>
      </c>
    </row>
    <row r="6484" spans="53:62" s="174" customFormat="1" x14ac:dyDescent="0.35">
      <c r="BA6484" s="177">
        <v>6478</v>
      </c>
      <c r="BB6484" s="202">
        <f t="shared" si="980"/>
        <v>323900000</v>
      </c>
      <c r="BC6484" s="63">
        <f t="shared" si="981"/>
        <v>7611.8598181852467</v>
      </c>
      <c r="BD6484" s="63">
        <f t="shared" si="982"/>
        <v>7611.8598181937459</v>
      </c>
      <c r="BE6484" s="63">
        <f t="shared" si="983"/>
        <v>145.53842789939466</v>
      </c>
      <c r="BF6484" s="63">
        <f t="shared" si="984"/>
        <v>145.53842854939467</v>
      </c>
      <c r="BG6484" s="63">
        <f t="shared" si="985"/>
        <v>5.8215371159757918</v>
      </c>
      <c r="BH6484" s="63">
        <f t="shared" si="986"/>
        <v>5.8215377659757914</v>
      </c>
      <c r="BI6484" s="109">
        <f t="shared" si="988"/>
        <v>194340000</v>
      </c>
      <c r="BJ6484" s="203">
        <f t="shared" si="987"/>
        <v>3.9090689845179744E+24</v>
      </c>
    </row>
    <row r="6485" spans="53:62" s="174" customFormat="1" x14ac:dyDescent="0.35">
      <c r="BA6485" s="177">
        <v>6479</v>
      </c>
      <c r="BB6485" s="202">
        <f t="shared" si="980"/>
        <v>323950000</v>
      </c>
      <c r="BC6485" s="63">
        <f t="shared" si="981"/>
        <v>7613.0271337104768</v>
      </c>
      <c r="BD6485" s="63">
        <f t="shared" si="982"/>
        <v>7613.0271337189779</v>
      </c>
      <c r="BE6485" s="63">
        <f t="shared" si="983"/>
        <v>145.53842789939466</v>
      </c>
      <c r="BF6485" s="63">
        <f t="shared" si="984"/>
        <v>145.53842854939467</v>
      </c>
      <c r="BG6485" s="63">
        <f t="shared" si="985"/>
        <v>5.8215371159757918</v>
      </c>
      <c r="BH6485" s="63">
        <f t="shared" si="986"/>
        <v>5.8215377659757914</v>
      </c>
      <c r="BI6485" s="109">
        <f t="shared" si="988"/>
        <v>194370000</v>
      </c>
      <c r="BJ6485" s="203">
        <f t="shared" si="987"/>
        <v>3.9092081368805916E+24</v>
      </c>
    </row>
    <row r="6486" spans="53:62" s="174" customFormat="1" x14ac:dyDescent="0.35">
      <c r="BA6486" s="177">
        <v>6480</v>
      </c>
      <c r="BB6486" s="202">
        <f t="shared" si="980"/>
        <v>324000000</v>
      </c>
      <c r="BC6486" s="63">
        <f t="shared" si="981"/>
        <v>7614.1944468641013</v>
      </c>
      <c r="BD6486" s="63">
        <f t="shared" si="982"/>
        <v>7614.1944468726015</v>
      </c>
      <c r="BE6486" s="63">
        <f t="shared" si="983"/>
        <v>145.53842789939466</v>
      </c>
      <c r="BF6486" s="63">
        <f t="shared" si="984"/>
        <v>145.53842854939467</v>
      </c>
      <c r="BG6486" s="63">
        <f t="shared" si="985"/>
        <v>5.8215371159757918</v>
      </c>
      <c r="BH6486" s="63">
        <f t="shared" si="986"/>
        <v>5.8215377659757914</v>
      </c>
      <c r="BI6486" s="109">
        <f t="shared" si="988"/>
        <v>194400000</v>
      </c>
      <c r="BJ6486" s="203">
        <f t="shared" si="987"/>
        <v>3.9093472365246413E+24</v>
      </c>
    </row>
    <row r="6487" spans="53:62" s="174" customFormat="1" x14ac:dyDescent="0.35">
      <c r="BA6487" s="177">
        <v>6481</v>
      </c>
      <c r="BB6487" s="202">
        <f t="shared" si="980"/>
        <v>324050000</v>
      </c>
      <c r="BC6487" s="63">
        <f t="shared" si="981"/>
        <v>7615.3617576460483</v>
      </c>
      <c r="BD6487" s="63">
        <f t="shared" si="982"/>
        <v>7615.3617576545521</v>
      </c>
      <c r="BE6487" s="63">
        <f t="shared" si="983"/>
        <v>145.53842789939466</v>
      </c>
      <c r="BF6487" s="63">
        <f t="shared" si="984"/>
        <v>145.53842854939467</v>
      </c>
      <c r="BG6487" s="63">
        <f t="shared" si="985"/>
        <v>5.8215371159757918</v>
      </c>
      <c r="BH6487" s="63">
        <f t="shared" si="986"/>
        <v>5.8215377659757914</v>
      </c>
      <c r="BI6487" s="109">
        <f t="shared" si="988"/>
        <v>194430000</v>
      </c>
      <c r="BJ6487" s="203">
        <f t="shared" si="987"/>
        <v>3.9094862834700957E+24</v>
      </c>
    </row>
    <row r="6488" spans="53:62" s="174" customFormat="1" x14ac:dyDescent="0.35">
      <c r="BA6488" s="177">
        <v>6482</v>
      </c>
      <c r="BB6488" s="202">
        <f t="shared" si="980"/>
        <v>324100000</v>
      </c>
      <c r="BC6488" s="63">
        <f t="shared" si="981"/>
        <v>7616.5290660562614</v>
      </c>
      <c r="BD6488" s="63">
        <f t="shared" si="982"/>
        <v>7616.5290660647643</v>
      </c>
      <c r="BE6488" s="63">
        <f t="shared" si="983"/>
        <v>145.53842789939466</v>
      </c>
      <c r="BF6488" s="63">
        <f t="shared" si="984"/>
        <v>145.53842854939467</v>
      </c>
      <c r="BG6488" s="63">
        <f t="shared" si="985"/>
        <v>5.8215371159757918</v>
      </c>
      <c r="BH6488" s="63">
        <f t="shared" si="986"/>
        <v>5.8215377659757914</v>
      </c>
      <c r="BI6488" s="109">
        <f t="shared" si="988"/>
        <v>194460000</v>
      </c>
      <c r="BJ6488" s="203">
        <f t="shared" si="987"/>
        <v>3.9096252777369204E+24</v>
      </c>
    </row>
    <row r="6489" spans="53:62" s="174" customFormat="1" x14ac:dyDescent="0.35">
      <c r="BA6489" s="177">
        <v>6483</v>
      </c>
      <c r="BB6489" s="202">
        <f t="shared" si="980"/>
        <v>324150000</v>
      </c>
      <c r="BC6489" s="63">
        <f t="shared" si="981"/>
        <v>7617.6963720948643</v>
      </c>
      <c r="BD6489" s="63">
        <f t="shared" si="982"/>
        <v>7617.696372103369</v>
      </c>
      <c r="BE6489" s="63">
        <f t="shared" si="983"/>
        <v>145.53842789939466</v>
      </c>
      <c r="BF6489" s="63">
        <f t="shared" si="984"/>
        <v>145.53842854939467</v>
      </c>
      <c r="BG6489" s="63">
        <f t="shared" si="985"/>
        <v>5.8215371159757918</v>
      </c>
      <c r="BH6489" s="63">
        <f t="shared" si="986"/>
        <v>5.8215377659757914</v>
      </c>
      <c r="BI6489" s="109">
        <f t="shared" si="988"/>
        <v>194490000</v>
      </c>
      <c r="BJ6489" s="203">
        <f t="shared" si="987"/>
        <v>3.9097642193450715E+24</v>
      </c>
    </row>
    <row r="6490" spans="53:62" s="174" customFormat="1" x14ac:dyDescent="0.35">
      <c r="BA6490" s="177">
        <v>6484</v>
      </c>
      <c r="BB6490" s="202">
        <f t="shared" si="980"/>
        <v>324200000</v>
      </c>
      <c r="BC6490" s="63">
        <f t="shared" si="981"/>
        <v>7618.8636757618597</v>
      </c>
      <c r="BD6490" s="63">
        <f t="shared" si="982"/>
        <v>7618.8636757703653</v>
      </c>
      <c r="BE6490" s="63">
        <f t="shared" si="983"/>
        <v>145.53842789939466</v>
      </c>
      <c r="BF6490" s="63">
        <f t="shared" si="984"/>
        <v>145.53842854939467</v>
      </c>
      <c r="BG6490" s="63">
        <f t="shared" si="985"/>
        <v>5.8215371159757918</v>
      </c>
      <c r="BH6490" s="63">
        <f t="shared" si="986"/>
        <v>5.8215377659757914</v>
      </c>
      <c r="BI6490" s="109">
        <f t="shared" si="988"/>
        <v>194520000</v>
      </c>
      <c r="BJ6490" s="203">
        <f t="shared" si="987"/>
        <v>3.9099031083145007E+24</v>
      </c>
    </row>
    <row r="6491" spans="53:62" s="174" customFormat="1" x14ac:dyDescent="0.35">
      <c r="BA6491" s="177">
        <v>6485</v>
      </c>
      <c r="BB6491" s="202">
        <f t="shared" si="980"/>
        <v>324250000</v>
      </c>
      <c r="BC6491" s="63">
        <f t="shared" si="981"/>
        <v>7620.0309770571148</v>
      </c>
      <c r="BD6491" s="63">
        <f t="shared" si="982"/>
        <v>7620.0309770656249</v>
      </c>
      <c r="BE6491" s="63">
        <f t="shared" si="983"/>
        <v>145.53842789939466</v>
      </c>
      <c r="BF6491" s="63">
        <f t="shared" si="984"/>
        <v>145.53842854939467</v>
      </c>
      <c r="BG6491" s="63">
        <f t="shared" si="985"/>
        <v>5.8215371159757918</v>
      </c>
      <c r="BH6491" s="63">
        <f t="shared" si="986"/>
        <v>5.8215377659757914</v>
      </c>
      <c r="BI6491" s="109">
        <f t="shared" si="988"/>
        <v>194550000</v>
      </c>
      <c r="BJ6491" s="203">
        <f t="shared" si="987"/>
        <v>3.9100419446651496E+24</v>
      </c>
    </row>
    <row r="6492" spans="53:62" s="174" customFormat="1" x14ac:dyDescent="0.35">
      <c r="BA6492" s="177">
        <v>6486</v>
      </c>
      <c r="BB6492" s="202">
        <f t="shared" si="980"/>
        <v>324300000</v>
      </c>
      <c r="BC6492" s="63">
        <f t="shared" si="981"/>
        <v>7621.1982759807643</v>
      </c>
      <c r="BD6492" s="63">
        <f t="shared" si="982"/>
        <v>7621.1982759892753</v>
      </c>
      <c r="BE6492" s="63">
        <f t="shared" si="983"/>
        <v>145.53842789939466</v>
      </c>
      <c r="BF6492" s="63">
        <f t="shared" si="984"/>
        <v>145.53842854939467</v>
      </c>
      <c r="BG6492" s="63">
        <f t="shared" si="985"/>
        <v>5.8215371159757918</v>
      </c>
      <c r="BH6492" s="63">
        <f t="shared" si="986"/>
        <v>5.8215377659757914</v>
      </c>
      <c r="BI6492" s="109">
        <f t="shared" si="988"/>
        <v>194580000</v>
      </c>
      <c r="BJ6492" s="203">
        <f t="shared" si="987"/>
        <v>3.9101807284169532E+24</v>
      </c>
    </row>
    <row r="6493" spans="53:62" s="174" customFormat="1" x14ac:dyDescent="0.35">
      <c r="BA6493" s="177">
        <v>6487</v>
      </c>
      <c r="BB6493" s="202">
        <f t="shared" si="980"/>
        <v>324350000</v>
      </c>
      <c r="BC6493" s="63">
        <f t="shared" si="981"/>
        <v>7622.3655725328081</v>
      </c>
      <c r="BD6493" s="63">
        <f t="shared" si="982"/>
        <v>7622.3655725413173</v>
      </c>
      <c r="BE6493" s="63">
        <f t="shared" si="983"/>
        <v>145.53842789939466</v>
      </c>
      <c r="BF6493" s="63">
        <f t="shared" si="984"/>
        <v>145.53842854939467</v>
      </c>
      <c r="BG6493" s="63">
        <f t="shared" si="985"/>
        <v>5.8215371159757918</v>
      </c>
      <c r="BH6493" s="63">
        <f t="shared" si="986"/>
        <v>5.8215377659757914</v>
      </c>
      <c r="BI6493" s="109">
        <f t="shared" si="988"/>
        <v>194610000</v>
      </c>
      <c r="BJ6493" s="203">
        <f t="shared" si="987"/>
        <v>3.910319459589839E+24</v>
      </c>
    </row>
    <row r="6494" spans="53:62" s="174" customFormat="1" x14ac:dyDescent="0.35">
      <c r="BA6494" s="177">
        <v>6488</v>
      </c>
      <c r="BB6494" s="202">
        <f t="shared" si="980"/>
        <v>324400000</v>
      </c>
      <c r="BC6494" s="63">
        <f t="shared" si="981"/>
        <v>7623.5328667131744</v>
      </c>
      <c r="BD6494" s="63">
        <f t="shared" si="982"/>
        <v>7623.5328667216863</v>
      </c>
      <c r="BE6494" s="63">
        <f t="shared" si="983"/>
        <v>145.53842789939466</v>
      </c>
      <c r="BF6494" s="63">
        <f t="shared" si="984"/>
        <v>145.53842854939467</v>
      </c>
      <c r="BG6494" s="63">
        <f t="shared" si="985"/>
        <v>5.8215371159757918</v>
      </c>
      <c r="BH6494" s="63">
        <f t="shared" si="986"/>
        <v>5.8215377659757914</v>
      </c>
      <c r="BI6494" s="109">
        <f t="shared" si="988"/>
        <v>194640000</v>
      </c>
      <c r="BJ6494" s="203">
        <f t="shared" si="987"/>
        <v>3.9104581382037262E+24</v>
      </c>
    </row>
    <row r="6495" spans="53:62" s="174" customFormat="1" x14ac:dyDescent="0.35">
      <c r="BA6495" s="177">
        <v>6489</v>
      </c>
      <c r="BB6495" s="202">
        <f t="shared" si="980"/>
        <v>324450000</v>
      </c>
      <c r="BC6495" s="63">
        <f t="shared" si="981"/>
        <v>7624.7001585219341</v>
      </c>
      <c r="BD6495" s="63">
        <f t="shared" si="982"/>
        <v>7624.7001585304479</v>
      </c>
      <c r="BE6495" s="63">
        <f t="shared" si="983"/>
        <v>145.53842789939466</v>
      </c>
      <c r="BF6495" s="63">
        <f t="shared" si="984"/>
        <v>145.53842854939467</v>
      </c>
      <c r="BG6495" s="63">
        <f t="shared" si="985"/>
        <v>5.8215371159757918</v>
      </c>
      <c r="BH6495" s="63">
        <f t="shared" si="986"/>
        <v>5.8215377659757914</v>
      </c>
      <c r="BI6495" s="109">
        <f t="shared" si="988"/>
        <v>194670000</v>
      </c>
      <c r="BJ6495" s="203">
        <f t="shared" si="987"/>
        <v>3.9105967642785283E+24</v>
      </c>
    </row>
    <row r="6496" spans="53:62" s="174" customFormat="1" x14ac:dyDescent="0.35">
      <c r="BA6496" s="177">
        <v>6490</v>
      </c>
      <c r="BB6496" s="202">
        <f t="shared" si="980"/>
        <v>324500000</v>
      </c>
      <c r="BC6496" s="63">
        <f t="shared" si="981"/>
        <v>7625.8674479590209</v>
      </c>
      <c r="BD6496" s="63">
        <f t="shared" si="982"/>
        <v>7625.8674479675365</v>
      </c>
      <c r="BE6496" s="63">
        <f t="shared" si="983"/>
        <v>145.53842789939466</v>
      </c>
      <c r="BF6496" s="63">
        <f t="shared" si="984"/>
        <v>145.53842854939467</v>
      </c>
      <c r="BG6496" s="63">
        <f t="shared" si="985"/>
        <v>5.8215371159757918</v>
      </c>
      <c r="BH6496" s="63">
        <f t="shared" si="986"/>
        <v>5.8215377659757914</v>
      </c>
      <c r="BI6496" s="109">
        <f t="shared" si="988"/>
        <v>194700000</v>
      </c>
      <c r="BJ6496" s="203">
        <f t="shared" si="987"/>
        <v>3.9107353378341481E+24</v>
      </c>
    </row>
    <row r="6497" spans="53:62" s="174" customFormat="1" x14ac:dyDescent="0.35">
      <c r="BA6497" s="177">
        <v>6491</v>
      </c>
      <c r="BB6497" s="202">
        <f t="shared" si="980"/>
        <v>324550000</v>
      </c>
      <c r="BC6497" s="63">
        <f t="shared" si="981"/>
        <v>7627.0347350245656</v>
      </c>
      <c r="BD6497" s="63">
        <f t="shared" si="982"/>
        <v>7627.0347350330803</v>
      </c>
      <c r="BE6497" s="63">
        <f t="shared" si="983"/>
        <v>145.53842789939466</v>
      </c>
      <c r="BF6497" s="63">
        <f t="shared" si="984"/>
        <v>145.53842854939467</v>
      </c>
      <c r="BG6497" s="63">
        <f t="shared" si="985"/>
        <v>5.8215371159757918</v>
      </c>
      <c r="BH6497" s="63">
        <f t="shared" si="986"/>
        <v>5.8215377659757914</v>
      </c>
      <c r="BI6497" s="109">
        <f t="shared" si="988"/>
        <v>194730000</v>
      </c>
      <c r="BJ6497" s="203">
        <f t="shared" si="987"/>
        <v>3.9108738588904843E+24</v>
      </c>
    </row>
    <row r="6498" spans="53:62" s="174" customFormat="1" x14ac:dyDescent="0.35">
      <c r="BA6498" s="177">
        <v>6492</v>
      </c>
      <c r="BB6498" s="202">
        <f t="shared" si="980"/>
        <v>324600000</v>
      </c>
      <c r="BC6498" s="63">
        <f t="shared" si="981"/>
        <v>7628.2020197184347</v>
      </c>
      <c r="BD6498" s="63">
        <f t="shared" si="982"/>
        <v>7628.2020197269521</v>
      </c>
      <c r="BE6498" s="63">
        <f t="shared" si="983"/>
        <v>145.53842789939466</v>
      </c>
      <c r="BF6498" s="63">
        <f t="shared" si="984"/>
        <v>145.53842854939467</v>
      </c>
      <c r="BG6498" s="63">
        <f t="shared" si="985"/>
        <v>5.8215371159757918</v>
      </c>
      <c r="BH6498" s="63">
        <f t="shared" si="986"/>
        <v>5.8215377659757914</v>
      </c>
      <c r="BI6498" s="109">
        <f t="shared" si="988"/>
        <v>194760000</v>
      </c>
      <c r="BJ6498" s="203">
        <f t="shared" si="987"/>
        <v>3.9110123274674258E+24</v>
      </c>
    </row>
    <row r="6499" spans="53:62" s="174" customFormat="1" x14ac:dyDescent="0.35">
      <c r="BA6499" s="177">
        <v>6493</v>
      </c>
      <c r="BB6499" s="202">
        <f t="shared" si="980"/>
        <v>324650000</v>
      </c>
      <c r="BC6499" s="63">
        <f t="shared" si="981"/>
        <v>7629.3693020406972</v>
      </c>
      <c r="BD6499" s="63">
        <f t="shared" si="982"/>
        <v>7629.3693020492155</v>
      </c>
      <c r="BE6499" s="63">
        <f t="shared" si="983"/>
        <v>145.53842789939466</v>
      </c>
      <c r="BF6499" s="63">
        <f t="shared" si="984"/>
        <v>145.53842854939467</v>
      </c>
      <c r="BG6499" s="63">
        <f t="shared" si="985"/>
        <v>5.8215371159757918</v>
      </c>
      <c r="BH6499" s="63">
        <f t="shared" si="986"/>
        <v>5.8215377659757914</v>
      </c>
      <c r="BI6499" s="109">
        <f t="shared" si="988"/>
        <v>194790000</v>
      </c>
      <c r="BJ6499" s="203">
        <f t="shared" si="987"/>
        <v>3.9111507435848556E+24</v>
      </c>
    </row>
    <row r="6500" spans="53:62" s="174" customFormat="1" x14ac:dyDescent="0.35">
      <c r="BA6500" s="177">
        <v>6494</v>
      </c>
      <c r="BB6500" s="202">
        <f t="shared" si="980"/>
        <v>324700000</v>
      </c>
      <c r="BC6500" s="63">
        <f t="shared" si="981"/>
        <v>7630.536581991415</v>
      </c>
      <c r="BD6500" s="63">
        <f t="shared" si="982"/>
        <v>7630.5365819999352</v>
      </c>
      <c r="BE6500" s="63">
        <f t="shared" si="983"/>
        <v>145.53842789939466</v>
      </c>
      <c r="BF6500" s="63">
        <f t="shared" si="984"/>
        <v>145.53842854939467</v>
      </c>
      <c r="BG6500" s="63">
        <f t="shared" si="985"/>
        <v>5.8215371159757918</v>
      </c>
      <c r="BH6500" s="63">
        <f t="shared" si="986"/>
        <v>5.8215377659757914</v>
      </c>
      <c r="BI6500" s="109">
        <f t="shared" si="988"/>
        <v>194820000</v>
      </c>
      <c r="BJ6500" s="203">
        <f t="shared" si="987"/>
        <v>3.9112891072626471E+24</v>
      </c>
    </row>
    <row r="6501" spans="53:62" s="174" customFormat="1" x14ac:dyDescent="0.35">
      <c r="BA6501" s="177">
        <v>6495</v>
      </c>
      <c r="BB6501" s="202">
        <f t="shared" si="980"/>
        <v>324750000</v>
      </c>
      <c r="BC6501" s="63">
        <f t="shared" si="981"/>
        <v>7631.7038595704607</v>
      </c>
      <c r="BD6501" s="63">
        <f t="shared" si="982"/>
        <v>7631.7038595789818</v>
      </c>
      <c r="BE6501" s="63">
        <f t="shared" si="983"/>
        <v>145.53842789939466</v>
      </c>
      <c r="BF6501" s="63">
        <f t="shared" si="984"/>
        <v>145.53842854939467</v>
      </c>
      <c r="BG6501" s="63">
        <f t="shared" si="985"/>
        <v>5.8215371159757918</v>
      </c>
      <c r="BH6501" s="63">
        <f t="shared" si="986"/>
        <v>5.8215377659757914</v>
      </c>
      <c r="BI6501" s="109">
        <f t="shared" si="988"/>
        <v>194850000</v>
      </c>
      <c r="BJ6501" s="203">
        <f t="shared" si="987"/>
        <v>3.9114274185206671E+24</v>
      </c>
    </row>
    <row r="6502" spans="53:62" s="174" customFormat="1" x14ac:dyDescent="0.35">
      <c r="BA6502" s="177">
        <v>6496</v>
      </c>
      <c r="BB6502" s="202">
        <f t="shared" si="980"/>
        <v>324800000</v>
      </c>
      <c r="BC6502" s="63">
        <f t="shared" si="981"/>
        <v>7632.8711347779636</v>
      </c>
      <c r="BD6502" s="63">
        <f t="shared" si="982"/>
        <v>7632.8711347864855</v>
      </c>
      <c r="BE6502" s="63">
        <f t="shared" si="983"/>
        <v>145.53842789939466</v>
      </c>
      <c r="BF6502" s="63">
        <f t="shared" si="984"/>
        <v>145.53842854939467</v>
      </c>
      <c r="BG6502" s="63">
        <f t="shared" si="985"/>
        <v>5.8215371159757918</v>
      </c>
      <c r="BH6502" s="63">
        <f t="shared" si="986"/>
        <v>5.8215377659757914</v>
      </c>
      <c r="BI6502" s="109">
        <f t="shared" si="988"/>
        <v>194880000</v>
      </c>
      <c r="BJ6502" s="203">
        <f t="shared" si="987"/>
        <v>3.9115656773787767E+24</v>
      </c>
    </row>
    <row r="6503" spans="53:62" s="174" customFormat="1" x14ac:dyDescent="0.35">
      <c r="BA6503" s="177">
        <v>6497</v>
      </c>
      <c r="BB6503" s="202">
        <f t="shared" si="980"/>
        <v>324850000</v>
      </c>
      <c r="BC6503" s="63">
        <f t="shared" si="981"/>
        <v>7634.0384076137916</v>
      </c>
      <c r="BD6503" s="63">
        <f t="shared" si="982"/>
        <v>7634.0384076223154</v>
      </c>
      <c r="BE6503" s="63">
        <f t="shared" si="983"/>
        <v>145.53842789939466</v>
      </c>
      <c r="BF6503" s="63">
        <f t="shared" si="984"/>
        <v>145.53842854939467</v>
      </c>
      <c r="BG6503" s="63">
        <f t="shared" si="985"/>
        <v>5.8215371159757918</v>
      </c>
      <c r="BH6503" s="63">
        <f t="shared" si="986"/>
        <v>5.8215377659757914</v>
      </c>
      <c r="BI6503" s="109">
        <f t="shared" si="988"/>
        <v>194910000</v>
      </c>
      <c r="BJ6503" s="203">
        <f t="shared" si="987"/>
        <v>3.9117038838568266E+24</v>
      </c>
    </row>
    <row r="6504" spans="53:62" s="174" customFormat="1" x14ac:dyDescent="0.35">
      <c r="BA6504" s="177">
        <v>6498</v>
      </c>
      <c r="BB6504" s="202">
        <f t="shared" si="980"/>
        <v>324900000</v>
      </c>
      <c r="BC6504" s="63">
        <f t="shared" si="981"/>
        <v>7635.2056780781431</v>
      </c>
      <c r="BD6504" s="63">
        <f t="shared" si="982"/>
        <v>7635.2056780866669</v>
      </c>
      <c r="BE6504" s="63">
        <f t="shared" si="983"/>
        <v>145.53842789939466</v>
      </c>
      <c r="BF6504" s="63">
        <f t="shared" si="984"/>
        <v>145.53842854939467</v>
      </c>
      <c r="BG6504" s="63">
        <f t="shared" si="985"/>
        <v>5.8215371159757918</v>
      </c>
      <c r="BH6504" s="63">
        <f t="shared" si="986"/>
        <v>5.8215377659757914</v>
      </c>
      <c r="BI6504" s="109">
        <f t="shared" si="988"/>
        <v>194940000</v>
      </c>
      <c r="BJ6504" s="203">
        <f t="shared" si="987"/>
        <v>3.9118420379746623E+24</v>
      </c>
    </row>
    <row r="6505" spans="53:62" s="174" customFormat="1" x14ac:dyDescent="0.35">
      <c r="BA6505" s="177">
        <v>6499</v>
      </c>
      <c r="BB6505" s="202">
        <f t="shared" si="980"/>
        <v>324950000</v>
      </c>
      <c r="BC6505" s="63">
        <f t="shared" si="981"/>
        <v>7636.372946170819</v>
      </c>
      <c r="BD6505" s="63">
        <f t="shared" si="982"/>
        <v>7636.3729461793455</v>
      </c>
      <c r="BE6505" s="63">
        <f t="shared" si="983"/>
        <v>145.53842789939466</v>
      </c>
      <c r="BF6505" s="63">
        <f t="shared" si="984"/>
        <v>145.53842854939467</v>
      </c>
      <c r="BG6505" s="63">
        <f t="shared" si="985"/>
        <v>5.8215371159757918</v>
      </c>
      <c r="BH6505" s="63">
        <f t="shared" si="986"/>
        <v>5.8215377659757914</v>
      </c>
      <c r="BI6505" s="109">
        <f t="shared" si="988"/>
        <v>194970000</v>
      </c>
      <c r="BJ6505" s="203">
        <f t="shared" si="987"/>
        <v>3.9119801397521196E+24</v>
      </c>
    </row>
    <row r="6506" spans="53:62" s="174" customFormat="1" x14ac:dyDescent="0.35">
      <c r="BA6506" s="177">
        <v>6500</v>
      </c>
      <c r="BB6506" s="202">
        <f t="shared" si="980"/>
        <v>325000000</v>
      </c>
      <c r="BC6506" s="63">
        <f t="shared" si="981"/>
        <v>7637.5402118919528</v>
      </c>
      <c r="BD6506" s="63">
        <f t="shared" si="982"/>
        <v>7637.5402119004802</v>
      </c>
      <c r="BE6506" s="63">
        <f t="shared" si="983"/>
        <v>145.53842789939466</v>
      </c>
      <c r="BF6506" s="63">
        <f t="shared" si="984"/>
        <v>145.53842854939467</v>
      </c>
      <c r="BG6506" s="63">
        <f t="shared" si="985"/>
        <v>5.8215371159757918</v>
      </c>
      <c r="BH6506" s="63">
        <f t="shared" si="986"/>
        <v>5.8215377659757914</v>
      </c>
      <c r="BI6506" s="109">
        <f t="shared" si="988"/>
        <v>195000000</v>
      </c>
      <c r="BJ6506" s="203">
        <f t="shared" si="987"/>
        <v>3.9121181892090278E+24</v>
      </c>
    </row>
    <row r="6507" spans="53:62" s="174" customFormat="1" x14ac:dyDescent="0.35">
      <c r="BA6507" s="177">
        <v>6501</v>
      </c>
      <c r="BB6507" s="202">
        <f t="shared" si="980"/>
        <v>325050000</v>
      </c>
      <c r="BC6507" s="63">
        <f t="shared" si="981"/>
        <v>7638.7074752415438</v>
      </c>
      <c r="BD6507" s="63">
        <f t="shared" si="982"/>
        <v>7638.7074752500712</v>
      </c>
      <c r="BE6507" s="63">
        <f t="shared" si="983"/>
        <v>145.53842789939466</v>
      </c>
      <c r="BF6507" s="63">
        <f t="shared" si="984"/>
        <v>145.53842854939467</v>
      </c>
      <c r="BG6507" s="63">
        <f t="shared" si="985"/>
        <v>5.8215371159757918</v>
      </c>
      <c r="BH6507" s="63">
        <f t="shared" si="986"/>
        <v>5.8215377659757914</v>
      </c>
      <c r="BI6507" s="109">
        <f t="shared" si="988"/>
        <v>195030000</v>
      </c>
      <c r="BJ6507" s="203">
        <f t="shared" si="987"/>
        <v>3.9122561863652098E+24</v>
      </c>
    </row>
    <row r="6508" spans="53:62" s="174" customFormat="1" x14ac:dyDescent="0.35">
      <c r="BA6508" s="177">
        <v>6502</v>
      </c>
      <c r="BB6508" s="202">
        <f t="shared" si="980"/>
        <v>325100000</v>
      </c>
      <c r="BC6508" s="63">
        <f t="shared" si="981"/>
        <v>7639.8747362195254</v>
      </c>
      <c r="BD6508" s="63">
        <f t="shared" si="982"/>
        <v>7639.8747362280537</v>
      </c>
      <c r="BE6508" s="63">
        <f t="shared" si="983"/>
        <v>145.53842789939466</v>
      </c>
      <c r="BF6508" s="63">
        <f t="shared" si="984"/>
        <v>145.53842854939467</v>
      </c>
      <c r="BG6508" s="63">
        <f t="shared" si="985"/>
        <v>5.8215371159757918</v>
      </c>
      <c r="BH6508" s="63">
        <f t="shared" si="986"/>
        <v>5.8215377659757914</v>
      </c>
      <c r="BI6508" s="109">
        <f t="shared" si="988"/>
        <v>195060000</v>
      </c>
      <c r="BJ6508" s="203">
        <f t="shared" si="987"/>
        <v>3.9123941312404793E+24</v>
      </c>
    </row>
    <row r="6509" spans="53:62" s="174" customFormat="1" x14ac:dyDescent="0.35">
      <c r="BA6509" s="177">
        <v>6503</v>
      </c>
      <c r="BB6509" s="202">
        <f t="shared" si="980"/>
        <v>325150000</v>
      </c>
      <c r="BC6509" s="63">
        <f t="shared" si="981"/>
        <v>7641.0419948259623</v>
      </c>
      <c r="BD6509" s="63">
        <f t="shared" si="982"/>
        <v>7641.0419948344925</v>
      </c>
      <c r="BE6509" s="63">
        <f t="shared" si="983"/>
        <v>145.53842789939466</v>
      </c>
      <c r="BF6509" s="63">
        <f t="shared" si="984"/>
        <v>145.53842854939467</v>
      </c>
      <c r="BG6509" s="63">
        <f t="shared" si="985"/>
        <v>5.8215371159757918</v>
      </c>
      <c r="BH6509" s="63">
        <f t="shared" si="986"/>
        <v>5.8215377659757914</v>
      </c>
      <c r="BI6509" s="109">
        <f t="shared" si="988"/>
        <v>195090000</v>
      </c>
      <c r="BJ6509" s="203">
        <f t="shared" si="987"/>
        <v>3.9125320238546442E+24</v>
      </c>
    </row>
    <row r="6510" spans="53:62" s="174" customFormat="1" x14ac:dyDescent="0.35">
      <c r="BA6510" s="177">
        <v>6504</v>
      </c>
      <c r="BB6510" s="202">
        <f t="shared" si="980"/>
        <v>325200000</v>
      </c>
      <c r="BC6510" s="63">
        <f t="shared" si="981"/>
        <v>7642.2092510608545</v>
      </c>
      <c r="BD6510" s="63">
        <f t="shared" si="982"/>
        <v>7642.2092510693883</v>
      </c>
      <c r="BE6510" s="63">
        <f t="shared" si="983"/>
        <v>145.53842789939466</v>
      </c>
      <c r="BF6510" s="63">
        <f t="shared" si="984"/>
        <v>145.53842854939467</v>
      </c>
      <c r="BG6510" s="63">
        <f t="shared" si="985"/>
        <v>5.8215371159757918</v>
      </c>
      <c r="BH6510" s="63">
        <f t="shared" si="986"/>
        <v>5.8215377659757914</v>
      </c>
      <c r="BI6510" s="109">
        <f t="shared" si="988"/>
        <v>195120000</v>
      </c>
      <c r="BJ6510" s="203">
        <f t="shared" si="987"/>
        <v>3.9126698642275021E+24</v>
      </c>
    </row>
    <row r="6511" spans="53:62" s="174" customFormat="1" x14ac:dyDescent="0.35">
      <c r="BA6511" s="177">
        <v>6505</v>
      </c>
      <c r="BB6511" s="202">
        <f t="shared" si="980"/>
        <v>325250000</v>
      </c>
      <c r="BC6511" s="63">
        <f t="shared" si="981"/>
        <v>7643.3765049242074</v>
      </c>
      <c r="BD6511" s="63">
        <f t="shared" si="982"/>
        <v>7643.3765049327403</v>
      </c>
      <c r="BE6511" s="63">
        <f t="shared" si="983"/>
        <v>145.53842789939466</v>
      </c>
      <c r="BF6511" s="63">
        <f t="shared" si="984"/>
        <v>145.53842854939467</v>
      </c>
      <c r="BG6511" s="63">
        <f t="shared" si="985"/>
        <v>5.8215371159757918</v>
      </c>
      <c r="BH6511" s="63">
        <f t="shared" si="986"/>
        <v>5.8215377659757914</v>
      </c>
      <c r="BI6511" s="109">
        <f t="shared" si="988"/>
        <v>195150000</v>
      </c>
      <c r="BJ6511" s="203">
        <f t="shared" si="987"/>
        <v>3.9128076523788459E+24</v>
      </c>
    </row>
    <row r="6512" spans="53:62" s="174" customFormat="1" x14ac:dyDescent="0.35">
      <c r="BA6512" s="177">
        <v>6506</v>
      </c>
      <c r="BB6512" s="202">
        <f t="shared" si="980"/>
        <v>325300000</v>
      </c>
      <c r="BC6512" s="63">
        <f t="shared" si="981"/>
        <v>7644.5437564159483</v>
      </c>
      <c r="BD6512" s="63">
        <f t="shared" si="982"/>
        <v>7644.5437564244839</v>
      </c>
      <c r="BE6512" s="63">
        <f t="shared" si="983"/>
        <v>145.53842789939466</v>
      </c>
      <c r="BF6512" s="63">
        <f t="shared" si="984"/>
        <v>145.53842854939467</v>
      </c>
      <c r="BG6512" s="63">
        <f t="shared" si="985"/>
        <v>5.8215371159757918</v>
      </c>
      <c r="BH6512" s="63">
        <f t="shared" si="986"/>
        <v>5.8215377659757914</v>
      </c>
      <c r="BI6512" s="109">
        <f t="shared" si="988"/>
        <v>195180000</v>
      </c>
      <c r="BJ6512" s="203">
        <f t="shared" si="987"/>
        <v>3.9129453883284603E+24</v>
      </c>
    </row>
    <row r="6513" spans="53:62" s="174" customFormat="1" x14ac:dyDescent="0.35">
      <c r="BA6513" s="177">
        <v>6507</v>
      </c>
      <c r="BB6513" s="202">
        <f t="shared" si="980"/>
        <v>325350000</v>
      </c>
      <c r="BC6513" s="63">
        <f t="shared" si="981"/>
        <v>7645.7110055362109</v>
      </c>
      <c r="BD6513" s="63">
        <f t="shared" si="982"/>
        <v>7645.7110055447483</v>
      </c>
      <c r="BE6513" s="63">
        <f t="shared" si="983"/>
        <v>145.53842789939466</v>
      </c>
      <c r="BF6513" s="63">
        <f t="shared" si="984"/>
        <v>145.53842854939467</v>
      </c>
      <c r="BG6513" s="63">
        <f t="shared" si="985"/>
        <v>5.8215371159757918</v>
      </c>
      <c r="BH6513" s="63">
        <f t="shared" si="986"/>
        <v>5.8215377659757914</v>
      </c>
      <c r="BI6513" s="109">
        <f t="shared" si="988"/>
        <v>195210000</v>
      </c>
      <c r="BJ6513" s="203">
        <f t="shared" si="987"/>
        <v>3.9130830720961215E+24</v>
      </c>
    </row>
    <row r="6514" spans="53:62" s="174" customFormat="1" x14ac:dyDescent="0.35">
      <c r="BA6514" s="177">
        <v>6508</v>
      </c>
      <c r="BB6514" s="202">
        <f t="shared" si="980"/>
        <v>325400000</v>
      </c>
      <c r="BC6514" s="63">
        <f t="shared" si="981"/>
        <v>7646.8782522848678</v>
      </c>
      <c r="BD6514" s="63">
        <f t="shared" si="982"/>
        <v>7646.8782522934043</v>
      </c>
      <c r="BE6514" s="63">
        <f t="shared" si="983"/>
        <v>145.53842789939466</v>
      </c>
      <c r="BF6514" s="63">
        <f t="shared" si="984"/>
        <v>145.53842854939467</v>
      </c>
      <c r="BG6514" s="63">
        <f t="shared" si="985"/>
        <v>5.8215371159757918</v>
      </c>
      <c r="BH6514" s="63">
        <f t="shared" si="986"/>
        <v>5.8215377659757914</v>
      </c>
      <c r="BI6514" s="109">
        <f t="shared" si="988"/>
        <v>195240000</v>
      </c>
      <c r="BJ6514" s="203">
        <f t="shared" si="987"/>
        <v>3.9132207037015998E+24</v>
      </c>
    </row>
    <row r="6515" spans="53:62" s="174" customFormat="1" x14ac:dyDescent="0.35">
      <c r="BA6515" s="177">
        <v>6509</v>
      </c>
      <c r="BB6515" s="202">
        <f t="shared" si="980"/>
        <v>325450000</v>
      </c>
      <c r="BC6515" s="63">
        <f t="shared" si="981"/>
        <v>7648.0454966620446</v>
      </c>
      <c r="BD6515" s="63">
        <f t="shared" si="982"/>
        <v>7648.045496670582</v>
      </c>
      <c r="BE6515" s="63">
        <f t="shared" si="983"/>
        <v>145.53842789939466</v>
      </c>
      <c r="BF6515" s="63">
        <f t="shared" si="984"/>
        <v>145.53842854939467</v>
      </c>
      <c r="BG6515" s="63">
        <f t="shared" si="985"/>
        <v>5.8215371159757918</v>
      </c>
      <c r="BH6515" s="63">
        <f t="shared" si="986"/>
        <v>5.8215377659757914</v>
      </c>
      <c r="BI6515" s="109">
        <f t="shared" si="988"/>
        <v>195270000</v>
      </c>
      <c r="BJ6515" s="203">
        <f t="shared" si="987"/>
        <v>3.9133582831646563E+24</v>
      </c>
    </row>
    <row r="6516" spans="53:62" s="174" customFormat="1" x14ac:dyDescent="0.35">
      <c r="BA6516" s="177">
        <v>6510</v>
      </c>
      <c r="BB6516" s="202">
        <f t="shared" si="980"/>
        <v>325500000</v>
      </c>
      <c r="BC6516" s="63">
        <f t="shared" si="981"/>
        <v>7649.2127386676739</v>
      </c>
      <c r="BD6516" s="63">
        <f t="shared" si="982"/>
        <v>7649.2127386762158</v>
      </c>
      <c r="BE6516" s="63">
        <f t="shared" si="983"/>
        <v>145.53842789939466</v>
      </c>
      <c r="BF6516" s="63">
        <f t="shared" si="984"/>
        <v>145.53842854939467</v>
      </c>
      <c r="BG6516" s="63">
        <f t="shared" si="985"/>
        <v>5.8215371159757918</v>
      </c>
      <c r="BH6516" s="63">
        <f t="shared" si="986"/>
        <v>5.8215377659757914</v>
      </c>
      <c r="BI6516" s="109">
        <f t="shared" si="988"/>
        <v>195300000</v>
      </c>
      <c r="BJ6516" s="203">
        <f t="shared" si="987"/>
        <v>3.9134958105050462E+24</v>
      </c>
    </row>
    <row r="6517" spans="53:62" s="174" customFormat="1" x14ac:dyDescent="0.35">
      <c r="BA6517" s="177">
        <v>6511</v>
      </c>
      <c r="BB6517" s="202">
        <f t="shared" si="980"/>
        <v>325550000</v>
      </c>
      <c r="BC6517" s="63">
        <f t="shared" si="981"/>
        <v>7650.3799783018285</v>
      </c>
      <c r="BD6517" s="63">
        <f t="shared" si="982"/>
        <v>7650.3799783103705</v>
      </c>
      <c r="BE6517" s="63">
        <f t="shared" si="983"/>
        <v>145.53842789939466</v>
      </c>
      <c r="BF6517" s="63">
        <f t="shared" si="984"/>
        <v>145.53842854939467</v>
      </c>
      <c r="BG6517" s="63">
        <f t="shared" si="985"/>
        <v>5.8215371159757918</v>
      </c>
      <c r="BH6517" s="63">
        <f t="shared" si="986"/>
        <v>5.8215377659757914</v>
      </c>
      <c r="BI6517" s="109">
        <f t="shared" si="988"/>
        <v>195330000</v>
      </c>
      <c r="BJ6517" s="203">
        <f t="shared" si="987"/>
        <v>3.9136332857425147E+24</v>
      </c>
    </row>
    <row r="6518" spans="53:62" s="174" customFormat="1" x14ac:dyDescent="0.35">
      <c r="BA6518" s="177">
        <v>6512</v>
      </c>
      <c r="BB6518" s="202">
        <f t="shared" si="980"/>
        <v>325600000</v>
      </c>
      <c r="BC6518" s="63">
        <f t="shared" si="981"/>
        <v>7651.5472155643747</v>
      </c>
      <c r="BD6518" s="63">
        <f t="shared" si="982"/>
        <v>7651.5472155729167</v>
      </c>
      <c r="BE6518" s="63">
        <f t="shared" si="983"/>
        <v>145.53842789939466</v>
      </c>
      <c r="BF6518" s="63">
        <f t="shared" si="984"/>
        <v>145.53842854939467</v>
      </c>
      <c r="BG6518" s="63">
        <f t="shared" si="985"/>
        <v>5.8215371159757918</v>
      </c>
      <c r="BH6518" s="63">
        <f t="shared" si="986"/>
        <v>5.8215377659757914</v>
      </c>
      <c r="BI6518" s="109">
        <f t="shared" si="988"/>
        <v>195360000</v>
      </c>
      <c r="BJ6518" s="203">
        <f t="shared" si="987"/>
        <v>3.9137707088968035E+24</v>
      </c>
    </row>
    <row r="6519" spans="53:62" s="174" customFormat="1" x14ac:dyDescent="0.35">
      <c r="BA6519" s="177">
        <v>6513</v>
      </c>
      <c r="BB6519" s="202">
        <f t="shared" si="980"/>
        <v>325650000</v>
      </c>
      <c r="BC6519" s="63">
        <f t="shared" si="981"/>
        <v>7652.7144504555054</v>
      </c>
      <c r="BD6519" s="63">
        <f t="shared" si="982"/>
        <v>7652.7144504640482</v>
      </c>
      <c r="BE6519" s="63">
        <f t="shared" si="983"/>
        <v>145.53842789939466</v>
      </c>
      <c r="BF6519" s="63">
        <f t="shared" si="984"/>
        <v>145.53842854939467</v>
      </c>
      <c r="BG6519" s="63">
        <f t="shared" si="985"/>
        <v>5.8215371159757918</v>
      </c>
      <c r="BH6519" s="63">
        <f t="shared" si="986"/>
        <v>5.8215377659757914</v>
      </c>
      <c r="BI6519" s="109">
        <f t="shared" si="988"/>
        <v>195390000</v>
      </c>
      <c r="BJ6519" s="203">
        <f t="shared" si="987"/>
        <v>3.9139080799876431E+24</v>
      </c>
    </row>
    <row r="6520" spans="53:62" s="174" customFormat="1" x14ac:dyDescent="0.35">
      <c r="BA6520" s="177">
        <v>6514</v>
      </c>
      <c r="BB6520" s="202">
        <f t="shared" si="980"/>
        <v>325700000</v>
      </c>
      <c r="BC6520" s="63">
        <f t="shared" si="981"/>
        <v>7653.8816829750249</v>
      </c>
      <c r="BD6520" s="63">
        <f t="shared" si="982"/>
        <v>7653.8816829835723</v>
      </c>
      <c r="BE6520" s="63">
        <f t="shared" si="983"/>
        <v>145.53842789939466</v>
      </c>
      <c r="BF6520" s="63">
        <f t="shared" si="984"/>
        <v>145.53842854939467</v>
      </c>
      <c r="BG6520" s="63">
        <f t="shared" si="985"/>
        <v>5.8215371159757918</v>
      </c>
      <c r="BH6520" s="63">
        <f t="shared" si="986"/>
        <v>5.8215377659757914</v>
      </c>
      <c r="BI6520" s="109">
        <f t="shared" si="988"/>
        <v>195420000</v>
      </c>
      <c r="BJ6520" s="203">
        <f t="shared" si="987"/>
        <v>3.9140453990347582E+24</v>
      </c>
    </row>
    <row r="6521" spans="53:62" s="174" customFormat="1" x14ac:dyDescent="0.35">
      <c r="BA6521" s="177">
        <v>6515</v>
      </c>
      <c r="BB6521" s="202">
        <f t="shared" si="980"/>
        <v>325750000</v>
      </c>
      <c r="BC6521" s="63">
        <f t="shared" si="981"/>
        <v>7655.0489131231325</v>
      </c>
      <c r="BD6521" s="63">
        <f t="shared" si="982"/>
        <v>7655.0489131316817</v>
      </c>
      <c r="BE6521" s="63">
        <f t="shared" si="983"/>
        <v>145.53842789939466</v>
      </c>
      <c r="BF6521" s="63">
        <f t="shared" si="984"/>
        <v>145.53842854939467</v>
      </c>
      <c r="BG6521" s="63">
        <f t="shared" si="985"/>
        <v>5.8215371159757918</v>
      </c>
      <c r="BH6521" s="63">
        <f t="shared" si="986"/>
        <v>5.8215377659757914</v>
      </c>
      <c r="BI6521" s="109">
        <f t="shared" si="988"/>
        <v>195450000</v>
      </c>
      <c r="BJ6521" s="203">
        <f t="shared" si="987"/>
        <v>3.9141826660578665E+24</v>
      </c>
    </row>
    <row r="6522" spans="53:62" s="174" customFormat="1" x14ac:dyDescent="0.35">
      <c r="BA6522" s="177">
        <v>6516</v>
      </c>
      <c r="BB6522" s="202">
        <f t="shared" si="980"/>
        <v>325800000</v>
      </c>
      <c r="BC6522" s="63">
        <f t="shared" si="981"/>
        <v>7656.216140899699</v>
      </c>
      <c r="BD6522" s="63">
        <f t="shared" si="982"/>
        <v>7656.2161409082473</v>
      </c>
      <c r="BE6522" s="63">
        <f t="shared" si="983"/>
        <v>145.53842789939466</v>
      </c>
      <c r="BF6522" s="63">
        <f t="shared" si="984"/>
        <v>145.53842854939467</v>
      </c>
      <c r="BG6522" s="63">
        <f t="shared" si="985"/>
        <v>5.8215371159757918</v>
      </c>
      <c r="BH6522" s="63">
        <f t="shared" si="986"/>
        <v>5.8215377659757914</v>
      </c>
      <c r="BI6522" s="109">
        <f t="shared" si="988"/>
        <v>195480000</v>
      </c>
      <c r="BJ6522" s="203">
        <f t="shared" si="987"/>
        <v>3.914319881076677E+24</v>
      </c>
    </row>
    <row r="6523" spans="53:62" s="174" customFormat="1" x14ac:dyDescent="0.35">
      <c r="BA6523" s="177">
        <v>6517</v>
      </c>
      <c r="BB6523" s="202">
        <f t="shared" si="980"/>
        <v>325850000</v>
      </c>
      <c r="BC6523" s="63">
        <f t="shared" si="981"/>
        <v>7657.383366304718</v>
      </c>
      <c r="BD6523" s="63">
        <f t="shared" si="982"/>
        <v>7657.3833663132691</v>
      </c>
      <c r="BE6523" s="63">
        <f t="shared" si="983"/>
        <v>145.53842789939466</v>
      </c>
      <c r="BF6523" s="63">
        <f t="shared" si="984"/>
        <v>145.53842854939467</v>
      </c>
      <c r="BG6523" s="63">
        <f t="shared" si="985"/>
        <v>5.8215371159757918</v>
      </c>
      <c r="BH6523" s="63">
        <f t="shared" si="986"/>
        <v>5.8215377659757914</v>
      </c>
      <c r="BI6523" s="109">
        <f t="shared" si="988"/>
        <v>195510000</v>
      </c>
      <c r="BJ6523" s="203">
        <f t="shared" si="987"/>
        <v>3.9144570441108918E+24</v>
      </c>
    </row>
    <row r="6524" spans="53:62" s="174" customFormat="1" x14ac:dyDescent="0.35">
      <c r="BA6524" s="177">
        <v>6518</v>
      </c>
      <c r="BB6524" s="202">
        <f t="shared" si="980"/>
        <v>325900000</v>
      </c>
      <c r="BC6524" s="63">
        <f t="shared" si="981"/>
        <v>7658.5505893383252</v>
      </c>
      <c r="BD6524" s="63">
        <f t="shared" si="982"/>
        <v>7658.5505893468771</v>
      </c>
      <c r="BE6524" s="63">
        <f t="shared" si="983"/>
        <v>145.53842789939466</v>
      </c>
      <c r="BF6524" s="63">
        <f t="shared" si="984"/>
        <v>145.53842854939467</v>
      </c>
      <c r="BG6524" s="63">
        <f t="shared" si="985"/>
        <v>5.8215371159757918</v>
      </c>
      <c r="BH6524" s="63">
        <f t="shared" si="986"/>
        <v>5.8215377659757914</v>
      </c>
      <c r="BI6524" s="109">
        <f t="shared" si="988"/>
        <v>195540000</v>
      </c>
      <c r="BJ6524" s="203">
        <f t="shared" si="987"/>
        <v>3.9145941551802055E+24</v>
      </c>
    </row>
    <row r="6525" spans="53:62" s="174" customFormat="1" x14ac:dyDescent="0.35">
      <c r="BA6525" s="177">
        <v>6519</v>
      </c>
      <c r="BB6525" s="202">
        <f t="shared" si="980"/>
        <v>325950000</v>
      </c>
      <c r="BC6525" s="63">
        <f t="shared" si="981"/>
        <v>7659.7178100003885</v>
      </c>
      <c r="BD6525" s="63">
        <f t="shared" si="982"/>
        <v>7659.7178100089413</v>
      </c>
      <c r="BE6525" s="63">
        <f t="shared" si="983"/>
        <v>145.53842789939466</v>
      </c>
      <c r="BF6525" s="63">
        <f t="shared" si="984"/>
        <v>145.53842854939467</v>
      </c>
      <c r="BG6525" s="63">
        <f t="shared" si="985"/>
        <v>5.8215371159757918</v>
      </c>
      <c r="BH6525" s="63">
        <f t="shared" si="986"/>
        <v>5.8215377659757914</v>
      </c>
      <c r="BI6525" s="109">
        <f t="shared" si="988"/>
        <v>195570000</v>
      </c>
      <c r="BJ6525" s="203">
        <f t="shared" si="987"/>
        <v>3.9147312143043051E+24</v>
      </c>
    </row>
    <row r="6526" spans="53:62" s="174" customFormat="1" x14ac:dyDescent="0.35">
      <c r="BA6526" s="177">
        <v>6520</v>
      </c>
      <c r="BB6526" s="202">
        <f t="shared" si="980"/>
        <v>326000000</v>
      </c>
      <c r="BC6526" s="63">
        <f t="shared" si="981"/>
        <v>7660.8850282910371</v>
      </c>
      <c r="BD6526" s="63">
        <f t="shared" si="982"/>
        <v>7660.8850282995909</v>
      </c>
      <c r="BE6526" s="63">
        <f t="shared" si="983"/>
        <v>145.53842789939466</v>
      </c>
      <c r="BF6526" s="63">
        <f t="shared" si="984"/>
        <v>145.53842854939467</v>
      </c>
      <c r="BG6526" s="63">
        <f t="shared" si="985"/>
        <v>5.8215371159757918</v>
      </c>
      <c r="BH6526" s="63">
        <f t="shared" si="986"/>
        <v>5.8215377659757914</v>
      </c>
      <c r="BI6526" s="109">
        <f t="shared" si="988"/>
        <v>195600000</v>
      </c>
      <c r="BJ6526" s="203">
        <f t="shared" si="987"/>
        <v>3.9148682215028713E+24</v>
      </c>
    </row>
    <row r="6527" spans="53:62" s="174" customFormat="1" x14ac:dyDescent="0.35">
      <c r="BA6527" s="177">
        <v>6521</v>
      </c>
      <c r="BB6527" s="202">
        <f t="shared" si="980"/>
        <v>326050000</v>
      </c>
      <c r="BC6527" s="63">
        <f t="shared" si="981"/>
        <v>7662.052244210141</v>
      </c>
      <c r="BD6527" s="63">
        <f t="shared" si="982"/>
        <v>7662.0522442186966</v>
      </c>
      <c r="BE6527" s="63">
        <f t="shared" si="983"/>
        <v>145.53842789939466</v>
      </c>
      <c r="BF6527" s="63">
        <f t="shared" si="984"/>
        <v>145.53842854939467</v>
      </c>
      <c r="BG6527" s="63">
        <f t="shared" si="985"/>
        <v>5.8215371159757918</v>
      </c>
      <c r="BH6527" s="63">
        <f t="shared" si="986"/>
        <v>5.8215377659757914</v>
      </c>
      <c r="BI6527" s="109">
        <f t="shared" si="988"/>
        <v>195630000</v>
      </c>
      <c r="BJ6527" s="203">
        <f t="shared" si="987"/>
        <v>3.9150051767955749E+24</v>
      </c>
    </row>
    <row r="6528" spans="53:62" s="174" customFormat="1" x14ac:dyDescent="0.35">
      <c r="BA6528" s="177">
        <v>6522</v>
      </c>
      <c r="BB6528" s="202">
        <f t="shared" si="980"/>
        <v>326100000</v>
      </c>
      <c r="BC6528" s="63">
        <f t="shared" si="981"/>
        <v>7663.2194577578339</v>
      </c>
      <c r="BD6528" s="63">
        <f t="shared" si="982"/>
        <v>7663.2194577663877</v>
      </c>
      <c r="BE6528" s="63">
        <f t="shared" si="983"/>
        <v>145.53842789939466</v>
      </c>
      <c r="BF6528" s="63">
        <f t="shared" si="984"/>
        <v>145.53842854939467</v>
      </c>
      <c r="BG6528" s="63">
        <f t="shared" si="985"/>
        <v>5.8215371159757918</v>
      </c>
      <c r="BH6528" s="63">
        <f t="shared" si="986"/>
        <v>5.8215377659757914</v>
      </c>
      <c r="BI6528" s="109">
        <f t="shared" si="988"/>
        <v>195660000</v>
      </c>
      <c r="BJ6528" s="203">
        <f t="shared" si="987"/>
        <v>3.9151420802020817E+24</v>
      </c>
    </row>
    <row r="6529" spans="53:62" s="174" customFormat="1" x14ac:dyDescent="0.35">
      <c r="BA6529" s="177">
        <v>6523</v>
      </c>
      <c r="BB6529" s="202">
        <f t="shared" si="980"/>
        <v>326150000</v>
      </c>
      <c r="BC6529" s="63">
        <f t="shared" si="981"/>
        <v>7664.3866689340439</v>
      </c>
      <c r="BD6529" s="63">
        <f t="shared" si="982"/>
        <v>7664.3866689426004</v>
      </c>
      <c r="BE6529" s="63">
        <f t="shared" si="983"/>
        <v>145.53842789939466</v>
      </c>
      <c r="BF6529" s="63">
        <f t="shared" si="984"/>
        <v>145.53842854939467</v>
      </c>
      <c r="BG6529" s="63">
        <f t="shared" si="985"/>
        <v>5.8215371159757918</v>
      </c>
      <c r="BH6529" s="63">
        <f t="shared" si="986"/>
        <v>5.8215377659757914</v>
      </c>
      <c r="BI6529" s="109">
        <f t="shared" si="988"/>
        <v>195690000</v>
      </c>
      <c r="BJ6529" s="203">
        <f t="shared" si="987"/>
        <v>3.9152789317420485E+24</v>
      </c>
    </row>
    <row r="6530" spans="53:62" s="174" customFormat="1" x14ac:dyDescent="0.35">
      <c r="BA6530" s="177">
        <v>6524</v>
      </c>
      <c r="BB6530" s="202">
        <f t="shared" si="980"/>
        <v>326200000</v>
      </c>
      <c r="BC6530" s="63">
        <f t="shared" si="981"/>
        <v>7665.5538777387756</v>
      </c>
      <c r="BD6530" s="63">
        <f t="shared" si="982"/>
        <v>7665.5538777473339</v>
      </c>
      <c r="BE6530" s="63">
        <f t="shared" si="983"/>
        <v>145.53842789939466</v>
      </c>
      <c r="BF6530" s="63">
        <f t="shared" si="984"/>
        <v>145.53842854939467</v>
      </c>
      <c r="BG6530" s="63">
        <f t="shared" si="985"/>
        <v>5.8215371159757918</v>
      </c>
      <c r="BH6530" s="63">
        <f t="shared" si="986"/>
        <v>5.8215377659757914</v>
      </c>
      <c r="BI6530" s="109">
        <f t="shared" si="988"/>
        <v>195720000</v>
      </c>
      <c r="BJ6530" s="203">
        <f t="shared" si="987"/>
        <v>3.9154157314351254E+24</v>
      </c>
    </row>
    <row r="6531" spans="53:62" s="174" customFormat="1" x14ac:dyDescent="0.35">
      <c r="BA6531" s="177">
        <v>6525</v>
      </c>
      <c r="BB6531" s="202">
        <f t="shared" si="980"/>
        <v>326250000</v>
      </c>
      <c r="BC6531" s="63">
        <f t="shared" si="981"/>
        <v>7666.7210841720289</v>
      </c>
      <c r="BD6531" s="63">
        <f t="shared" si="982"/>
        <v>7666.7210841805891</v>
      </c>
      <c r="BE6531" s="63">
        <f t="shared" si="983"/>
        <v>145.53842789939466</v>
      </c>
      <c r="BF6531" s="63">
        <f t="shared" si="984"/>
        <v>145.53842854939467</v>
      </c>
      <c r="BG6531" s="63">
        <f t="shared" si="985"/>
        <v>5.8215371159757918</v>
      </c>
      <c r="BH6531" s="63">
        <f t="shared" si="986"/>
        <v>5.8215377659757914</v>
      </c>
      <c r="BI6531" s="109">
        <f t="shared" si="988"/>
        <v>195750000</v>
      </c>
      <c r="BJ6531" s="203">
        <f t="shared" si="987"/>
        <v>3.9155524793009555E+24</v>
      </c>
    </row>
    <row r="6532" spans="53:62" s="174" customFormat="1" x14ac:dyDescent="0.35">
      <c r="BA6532" s="177">
        <v>6526</v>
      </c>
      <c r="BB6532" s="202">
        <f t="shared" si="980"/>
        <v>326300000</v>
      </c>
      <c r="BC6532" s="63">
        <f t="shared" si="981"/>
        <v>7667.8882882338685</v>
      </c>
      <c r="BD6532" s="63">
        <f t="shared" si="982"/>
        <v>7667.8882882424286</v>
      </c>
      <c r="BE6532" s="63">
        <f t="shared" si="983"/>
        <v>145.53842789939466</v>
      </c>
      <c r="BF6532" s="63">
        <f t="shared" si="984"/>
        <v>145.53842854939467</v>
      </c>
      <c r="BG6532" s="63">
        <f t="shared" si="985"/>
        <v>5.8215371159757918</v>
      </c>
      <c r="BH6532" s="63">
        <f t="shared" si="986"/>
        <v>5.8215377659757914</v>
      </c>
      <c r="BI6532" s="109">
        <f t="shared" si="988"/>
        <v>195780000</v>
      </c>
      <c r="BJ6532" s="203">
        <f t="shared" si="987"/>
        <v>3.9156891753591731E+24</v>
      </c>
    </row>
    <row r="6533" spans="53:62" s="174" customFormat="1" x14ac:dyDescent="0.35">
      <c r="BA6533" s="177">
        <v>6527</v>
      </c>
      <c r="BB6533" s="202">
        <f t="shared" si="980"/>
        <v>326350000</v>
      </c>
      <c r="BC6533" s="63">
        <f t="shared" si="981"/>
        <v>7669.0554899242934</v>
      </c>
      <c r="BD6533" s="63">
        <f t="shared" si="982"/>
        <v>7669.0554899328545</v>
      </c>
      <c r="BE6533" s="63">
        <f t="shared" si="983"/>
        <v>145.53842789939466</v>
      </c>
      <c r="BF6533" s="63">
        <f t="shared" si="984"/>
        <v>145.53842854939467</v>
      </c>
      <c r="BG6533" s="63">
        <f t="shared" si="985"/>
        <v>5.8215371159757918</v>
      </c>
      <c r="BH6533" s="63">
        <f t="shared" si="986"/>
        <v>5.8215377659757914</v>
      </c>
      <c r="BI6533" s="109">
        <f t="shared" si="988"/>
        <v>195810000</v>
      </c>
      <c r="BJ6533" s="203">
        <f t="shared" si="987"/>
        <v>3.9158258196294057E+24</v>
      </c>
    </row>
    <row r="6534" spans="53:62" s="174" customFormat="1" x14ac:dyDescent="0.35">
      <c r="BA6534" s="177">
        <v>6528</v>
      </c>
      <c r="BB6534" s="202">
        <f t="shared" ref="BB6534:BB6597" si="989">BA6534*50000</f>
        <v>326400000</v>
      </c>
      <c r="BC6534" s="63">
        <f t="shared" ref="BC6534:BC6597" si="990">($F$5+$F$6+$F$7+$F$8+$F$9)*(1-EXP(-$F$20*(1-$DC$6%)*BB6534/(2*$F$17)))*$F$25*$F$1*10^3*11600/($F$20*(1-$DC$6%))</f>
        <v>7670.2226892432391</v>
      </c>
      <c r="BD6534" s="63">
        <f t="shared" ref="BD6534:BD6597" si="991">($F$25*$F$1*10^3*11600*($F$5+$F$6+$F$7+$F$8+$F$9)/($F$27*$F$29*(1-$DC$6%))+$F$28/$F$27)*(1-EXP(-$F$27*$F$29*(1-$DC$6%)*BB6534/(2*$F$17)))</f>
        <v>7670.222689251802</v>
      </c>
      <c r="BE6534" s="63">
        <f t="shared" ref="BE6534:BE6597" si="992">($F$5+$F$6+$F$7+$F$8+$F$9)*(1-EXP(-$F$20*(1-$DC$5%)*BB6534/(2*$F$17)))*$F$25*$F$1*10^3*11600/($F$20*(1-$DC$5%))</f>
        <v>145.53842789939466</v>
      </c>
      <c r="BF6534" s="63">
        <f t="shared" ref="BF6534:BF6597" si="993">($F$25*$F$1*10^3*11600*($F$5+$F$6+$F$7+$F$8+$F$9)/($F$27*$F$29*(1-$DC$5%))+$F$28/$F$27)*(1-EXP(-$F$27*$F$29*(1-$DC$5%)*BB6534/(2*$F$17)))</f>
        <v>145.53842854939467</v>
      </c>
      <c r="BG6534" s="63">
        <f t="shared" ref="BG6534:BG6597" si="994">($F$5+$F$6+$F$7+$F$8+$F$9)*(1-EXP(-$F$20*(1-$DC$4%)*BB6534/(2*$F$17)))*$F$25*$F$1*10^3*11600/($F$20*(1-$DC$4%))</f>
        <v>5.8215371159757918</v>
      </c>
      <c r="BH6534" s="63">
        <f t="shared" ref="BH6534:BH6597" si="995">($F$25*$F$1*10^3*11600*($F$5+$F$6+$F$7+$F$8+$F$9)/($F$27*$F$29*(1-$DC$4%))+$F$28/$F$27)*(1-EXP(-$F$27*$F$29*(1-$DC$4%)*BB6534/(2*$F$17)))</f>
        <v>5.8215377659757914</v>
      </c>
      <c r="BI6534" s="109">
        <f t="shared" si="988"/>
        <v>195840000</v>
      </c>
      <c r="BJ6534" s="203">
        <f t="shared" ref="BJ6534:BJ6597" si="996">($F$17/($F$20*(1-$F$19%)))*($F$5+$F$6+$F$7+$F$8+$F$9)*(1-EXP(-$F$20*(1-$F$19%)*BI6534/(2*$F$17)))+$F$17/($F$25*1000)*$F$11*EXP(-$F$20*(1-$F$19%)*BI6534/(2*$F$17))</f>
        <v>3.9159624121312738E+24</v>
      </c>
    </row>
    <row r="6535" spans="53:62" s="174" customFormat="1" x14ac:dyDescent="0.35">
      <c r="BA6535" s="177">
        <v>6529</v>
      </c>
      <c r="BB6535" s="202">
        <f t="shared" si="989"/>
        <v>326450000</v>
      </c>
      <c r="BC6535" s="63">
        <f t="shared" si="990"/>
        <v>7671.3898861907064</v>
      </c>
      <c r="BD6535" s="63">
        <f t="shared" si="991"/>
        <v>7671.3898861992693</v>
      </c>
      <c r="BE6535" s="63">
        <f t="shared" si="992"/>
        <v>145.53842789939466</v>
      </c>
      <c r="BF6535" s="63">
        <f t="shared" si="993"/>
        <v>145.53842854939467</v>
      </c>
      <c r="BG6535" s="63">
        <f t="shared" si="994"/>
        <v>5.8215371159757918</v>
      </c>
      <c r="BH6535" s="63">
        <f t="shared" si="995"/>
        <v>5.8215377659757914</v>
      </c>
      <c r="BI6535" s="109">
        <f t="shared" ref="BI6535:BI6598" si="997">BA6535*30000</f>
        <v>195870000</v>
      </c>
      <c r="BJ6535" s="203">
        <f t="shared" si="996"/>
        <v>3.9160989528843899E+24</v>
      </c>
    </row>
    <row r="6536" spans="53:62" s="174" customFormat="1" x14ac:dyDescent="0.35">
      <c r="BA6536" s="177">
        <v>6530</v>
      </c>
      <c r="BB6536" s="202">
        <f t="shared" si="989"/>
        <v>326500000</v>
      </c>
      <c r="BC6536" s="63">
        <f t="shared" si="990"/>
        <v>7672.55708076682</v>
      </c>
      <c r="BD6536" s="63">
        <f t="shared" si="991"/>
        <v>7672.5570807753875</v>
      </c>
      <c r="BE6536" s="63">
        <f t="shared" si="992"/>
        <v>145.53842789939466</v>
      </c>
      <c r="BF6536" s="63">
        <f t="shared" si="993"/>
        <v>145.53842854939467</v>
      </c>
      <c r="BG6536" s="63">
        <f t="shared" si="994"/>
        <v>5.8215371159757918</v>
      </c>
      <c r="BH6536" s="63">
        <f t="shared" si="995"/>
        <v>5.8215377659757914</v>
      </c>
      <c r="BI6536" s="109">
        <f t="shared" si="997"/>
        <v>195900000</v>
      </c>
      <c r="BJ6536" s="203">
        <f t="shared" si="996"/>
        <v>3.9162354419083588E+24</v>
      </c>
    </row>
    <row r="6537" spans="53:62" s="174" customFormat="1" x14ac:dyDescent="0.35">
      <c r="BA6537" s="177">
        <v>6531</v>
      </c>
      <c r="BB6537" s="202">
        <f t="shared" si="989"/>
        <v>326550000</v>
      </c>
      <c r="BC6537" s="63">
        <f t="shared" si="990"/>
        <v>7673.724272971459</v>
      </c>
      <c r="BD6537" s="63">
        <f t="shared" si="991"/>
        <v>7673.7242729800264</v>
      </c>
      <c r="BE6537" s="63">
        <f t="shared" si="992"/>
        <v>145.53842789939466</v>
      </c>
      <c r="BF6537" s="63">
        <f t="shared" si="993"/>
        <v>145.53842854939467</v>
      </c>
      <c r="BG6537" s="63">
        <f t="shared" si="994"/>
        <v>5.8215371159757918</v>
      </c>
      <c r="BH6537" s="63">
        <f t="shared" si="995"/>
        <v>5.8215377659757914</v>
      </c>
      <c r="BI6537" s="109">
        <f t="shared" si="997"/>
        <v>195930000</v>
      </c>
      <c r="BJ6537" s="203">
        <f t="shared" si="996"/>
        <v>3.9163718792227796E+24</v>
      </c>
    </row>
    <row r="6538" spans="53:62" s="174" customFormat="1" x14ac:dyDescent="0.35">
      <c r="BA6538" s="177">
        <v>6532</v>
      </c>
      <c r="BB6538" s="202">
        <f t="shared" si="989"/>
        <v>326600000</v>
      </c>
      <c r="BC6538" s="63">
        <f t="shared" si="990"/>
        <v>7674.8914628046823</v>
      </c>
      <c r="BD6538" s="63">
        <f t="shared" si="991"/>
        <v>7674.8914628132507</v>
      </c>
      <c r="BE6538" s="63">
        <f t="shared" si="992"/>
        <v>145.53842789939466</v>
      </c>
      <c r="BF6538" s="63">
        <f t="shared" si="993"/>
        <v>145.53842854939467</v>
      </c>
      <c r="BG6538" s="63">
        <f t="shared" si="994"/>
        <v>5.8215371159757918</v>
      </c>
      <c r="BH6538" s="63">
        <f t="shared" si="995"/>
        <v>5.8215377659757914</v>
      </c>
      <c r="BI6538" s="109">
        <f t="shared" si="997"/>
        <v>195960000</v>
      </c>
      <c r="BJ6538" s="203">
        <f t="shared" si="996"/>
        <v>3.9165082648472416E+24</v>
      </c>
    </row>
    <row r="6539" spans="53:62" s="174" customFormat="1" x14ac:dyDescent="0.35">
      <c r="BA6539" s="177">
        <v>6533</v>
      </c>
      <c r="BB6539" s="202">
        <f t="shared" si="989"/>
        <v>326650000</v>
      </c>
      <c r="BC6539" s="63">
        <f t="shared" si="990"/>
        <v>7676.0586502664919</v>
      </c>
      <c r="BD6539" s="63">
        <f t="shared" si="991"/>
        <v>7676.0586502750612</v>
      </c>
      <c r="BE6539" s="63">
        <f t="shared" si="992"/>
        <v>145.53842789939466</v>
      </c>
      <c r="BF6539" s="63">
        <f t="shared" si="993"/>
        <v>145.53842854939467</v>
      </c>
      <c r="BG6539" s="63">
        <f t="shared" si="994"/>
        <v>5.8215371159757918</v>
      </c>
      <c r="BH6539" s="63">
        <f t="shared" si="995"/>
        <v>5.8215377659757914</v>
      </c>
      <c r="BI6539" s="109">
        <f t="shared" si="997"/>
        <v>195990000</v>
      </c>
      <c r="BJ6539" s="203">
        <f t="shared" si="996"/>
        <v>3.9166445988013283E+24</v>
      </c>
    </row>
    <row r="6540" spans="53:62" s="174" customFormat="1" x14ac:dyDescent="0.35">
      <c r="BA6540" s="177">
        <v>6534</v>
      </c>
      <c r="BB6540" s="202">
        <f t="shared" si="989"/>
        <v>326700000</v>
      </c>
      <c r="BC6540" s="63">
        <f t="shared" si="990"/>
        <v>7677.2258353568859</v>
      </c>
      <c r="BD6540" s="63">
        <f t="shared" si="991"/>
        <v>7677.225835365457</v>
      </c>
      <c r="BE6540" s="63">
        <f t="shared" si="992"/>
        <v>145.53842789939466</v>
      </c>
      <c r="BF6540" s="63">
        <f t="shared" si="993"/>
        <v>145.53842854939467</v>
      </c>
      <c r="BG6540" s="63">
        <f t="shared" si="994"/>
        <v>5.8215371159757918</v>
      </c>
      <c r="BH6540" s="63">
        <f t="shared" si="995"/>
        <v>5.8215377659757914</v>
      </c>
      <c r="BI6540" s="109">
        <f t="shared" si="997"/>
        <v>196020000</v>
      </c>
      <c r="BJ6540" s="203">
        <f t="shared" si="996"/>
        <v>3.916780881104615E+24</v>
      </c>
    </row>
    <row r="6541" spans="53:62" s="174" customFormat="1" x14ac:dyDescent="0.35">
      <c r="BA6541" s="177">
        <v>6535</v>
      </c>
      <c r="BB6541" s="202">
        <f t="shared" si="989"/>
        <v>326750000</v>
      </c>
      <c r="BC6541" s="63">
        <f t="shared" si="990"/>
        <v>7678.3930180758662</v>
      </c>
      <c r="BD6541" s="63">
        <f t="shared" si="991"/>
        <v>7678.3930180844391</v>
      </c>
      <c r="BE6541" s="63">
        <f t="shared" si="992"/>
        <v>145.53842789939466</v>
      </c>
      <c r="BF6541" s="63">
        <f t="shared" si="993"/>
        <v>145.53842854939467</v>
      </c>
      <c r="BG6541" s="63">
        <f t="shared" si="994"/>
        <v>5.8215371159757918</v>
      </c>
      <c r="BH6541" s="63">
        <f t="shared" si="995"/>
        <v>5.8215377659757914</v>
      </c>
      <c r="BI6541" s="109">
        <f t="shared" si="997"/>
        <v>196050000</v>
      </c>
      <c r="BJ6541" s="203">
        <f t="shared" si="996"/>
        <v>3.9169171117766707E+24</v>
      </c>
    </row>
    <row r="6542" spans="53:62" s="174" customFormat="1" x14ac:dyDescent="0.35">
      <c r="BA6542" s="177">
        <v>6536</v>
      </c>
      <c r="BB6542" s="202">
        <f t="shared" si="989"/>
        <v>326800000</v>
      </c>
      <c r="BC6542" s="63">
        <f t="shared" si="990"/>
        <v>7679.5601984234318</v>
      </c>
      <c r="BD6542" s="63">
        <f t="shared" si="991"/>
        <v>7679.5601984320056</v>
      </c>
      <c r="BE6542" s="63">
        <f t="shared" si="992"/>
        <v>145.53842789939466</v>
      </c>
      <c r="BF6542" s="63">
        <f t="shared" si="993"/>
        <v>145.53842854939467</v>
      </c>
      <c r="BG6542" s="63">
        <f t="shared" si="994"/>
        <v>5.8215371159757918</v>
      </c>
      <c r="BH6542" s="63">
        <f t="shared" si="995"/>
        <v>5.8215377659757914</v>
      </c>
      <c r="BI6542" s="109">
        <f t="shared" si="997"/>
        <v>196080000</v>
      </c>
      <c r="BJ6542" s="203">
        <f t="shared" si="996"/>
        <v>3.9170532908370541E+24</v>
      </c>
    </row>
    <row r="6543" spans="53:62" s="174" customFormat="1" x14ac:dyDescent="0.35">
      <c r="BA6543" s="177">
        <v>6537</v>
      </c>
      <c r="BB6543" s="202">
        <f t="shared" si="989"/>
        <v>326850000</v>
      </c>
      <c r="BC6543" s="63">
        <f t="shared" si="990"/>
        <v>7680.7273763995827</v>
      </c>
      <c r="BD6543" s="63">
        <f t="shared" si="991"/>
        <v>7680.7273764081583</v>
      </c>
      <c r="BE6543" s="63">
        <f t="shared" si="992"/>
        <v>145.53842789939466</v>
      </c>
      <c r="BF6543" s="63">
        <f t="shared" si="993"/>
        <v>145.53842854939467</v>
      </c>
      <c r="BG6543" s="63">
        <f t="shared" si="994"/>
        <v>5.8215371159757918</v>
      </c>
      <c r="BH6543" s="63">
        <f t="shared" si="995"/>
        <v>5.8215377659757914</v>
      </c>
      <c r="BI6543" s="109">
        <f t="shared" si="997"/>
        <v>196110000</v>
      </c>
      <c r="BJ6543" s="203">
        <f t="shared" si="996"/>
        <v>3.9171894183053213E+24</v>
      </c>
    </row>
    <row r="6544" spans="53:62" s="174" customFormat="1" x14ac:dyDescent="0.35">
      <c r="BA6544" s="177">
        <v>6538</v>
      </c>
      <c r="BB6544" s="202">
        <f t="shared" si="989"/>
        <v>326900000</v>
      </c>
      <c r="BC6544" s="63">
        <f t="shared" si="990"/>
        <v>7681.8945520043844</v>
      </c>
      <c r="BD6544" s="63">
        <f t="shared" si="991"/>
        <v>7681.8945520129619</v>
      </c>
      <c r="BE6544" s="63">
        <f t="shared" si="992"/>
        <v>145.53842789939466</v>
      </c>
      <c r="BF6544" s="63">
        <f t="shared" si="993"/>
        <v>145.53842854939467</v>
      </c>
      <c r="BG6544" s="63">
        <f t="shared" si="994"/>
        <v>5.8215371159757918</v>
      </c>
      <c r="BH6544" s="63">
        <f t="shared" si="995"/>
        <v>5.8215377659757914</v>
      </c>
      <c r="BI6544" s="109">
        <f t="shared" si="997"/>
        <v>196140000</v>
      </c>
      <c r="BJ6544" s="203">
        <f t="shared" si="996"/>
        <v>3.917325494201016E+24</v>
      </c>
    </row>
    <row r="6545" spans="53:62" s="174" customFormat="1" x14ac:dyDescent="0.35">
      <c r="BA6545" s="177">
        <v>6539</v>
      </c>
      <c r="BB6545" s="202">
        <f t="shared" si="989"/>
        <v>326950000</v>
      </c>
      <c r="BC6545" s="63">
        <f t="shared" si="990"/>
        <v>7683.0617252377715</v>
      </c>
      <c r="BD6545" s="63">
        <f t="shared" si="991"/>
        <v>7683.0617252463499</v>
      </c>
      <c r="BE6545" s="63">
        <f t="shared" si="992"/>
        <v>145.53842789939466</v>
      </c>
      <c r="BF6545" s="63">
        <f t="shared" si="993"/>
        <v>145.53842854939467</v>
      </c>
      <c r="BG6545" s="63">
        <f t="shared" si="994"/>
        <v>5.8215371159757918</v>
      </c>
      <c r="BH6545" s="63">
        <f t="shared" si="995"/>
        <v>5.8215377659757914</v>
      </c>
      <c r="BI6545" s="109">
        <f t="shared" si="997"/>
        <v>196170000</v>
      </c>
      <c r="BJ6545" s="203">
        <f t="shared" si="996"/>
        <v>3.9174615185436776E+24</v>
      </c>
    </row>
    <row r="6546" spans="53:62" s="174" customFormat="1" x14ac:dyDescent="0.35">
      <c r="BA6546" s="177">
        <v>6540</v>
      </c>
      <c r="BB6546" s="202">
        <f t="shared" si="989"/>
        <v>327000000</v>
      </c>
      <c r="BC6546" s="63">
        <f t="shared" si="990"/>
        <v>7684.2288960998094</v>
      </c>
      <c r="BD6546" s="63">
        <f t="shared" si="991"/>
        <v>7684.2288961083887</v>
      </c>
      <c r="BE6546" s="63">
        <f t="shared" si="992"/>
        <v>145.53842789939466</v>
      </c>
      <c r="BF6546" s="63">
        <f t="shared" si="993"/>
        <v>145.53842854939467</v>
      </c>
      <c r="BG6546" s="63">
        <f t="shared" si="994"/>
        <v>5.8215371159757918</v>
      </c>
      <c r="BH6546" s="63">
        <f t="shared" si="995"/>
        <v>5.8215377659757914</v>
      </c>
      <c r="BI6546" s="109">
        <f t="shared" si="997"/>
        <v>196200000</v>
      </c>
      <c r="BJ6546" s="203">
        <f t="shared" si="996"/>
        <v>3.9175974913528376E+24</v>
      </c>
    </row>
    <row r="6547" spans="53:62" s="174" customFormat="1" x14ac:dyDescent="0.35">
      <c r="BA6547" s="177">
        <v>6541</v>
      </c>
      <c r="BB6547" s="202">
        <f t="shared" si="989"/>
        <v>327050000</v>
      </c>
      <c r="BC6547" s="63">
        <f t="shared" si="990"/>
        <v>7685.3960645904335</v>
      </c>
      <c r="BD6547" s="63">
        <f t="shared" si="991"/>
        <v>7685.3960645990137</v>
      </c>
      <c r="BE6547" s="63">
        <f t="shared" si="992"/>
        <v>145.53842789939466</v>
      </c>
      <c r="BF6547" s="63">
        <f t="shared" si="993"/>
        <v>145.53842854939467</v>
      </c>
      <c r="BG6547" s="63">
        <f t="shared" si="994"/>
        <v>5.8215371159757918</v>
      </c>
      <c r="BH6547" s="63">
        <f t="shared" si="995"/>
        <v>5.8215377659757914</v>
      </c>
      <c r="BI6547" s="109">
        <f t="shared" si="997"/>
        <v>196230000</v>
      </c>
      <c r="BJ6547" s="203">
        <f t="shared" si="996"/>
        <v>3.917733412648019E+24</v>
      </c>
    </row>
    <row r="6548" spans="53:62" s="174" customFormat="1" x14ac:dyDescent="0.35">
      <c r="BA6548" s="177">
        <v>6542</v>
      </c>
      <c r="BB6548" s="202">
        <f t="shared" si="989"/>
        <v>327100000</v>
      </c>
      <c r="BC6548" s="63">
        <f t="shared" si="990"/>
        <v>7686.5632307097057</v>
      </c>
      <c r="BD6548" s="63">
        <f t="shared" si="991"/>
        <v>7686.5632307182887</v>
      </c>
      <c r="BE6548" s="63">
        <f t="shared" si="992"/>
        <v>145.53842789939466</v>
      </c>
      <c r="BF6548" s="63">
        <f t="shared" si="993"/>
        <v>145.53842854939467</v>
      </c>
      <c r="BG6548" s="63">
        <f t="shared" si="994"/>
        <v>5.8215371159757918</v>
      </c>
      <c r="BH6548" s="63">
        <f t="shared" si="995"/>
        <v>5.8215377659757914</v>
      </c>
      <c r="BI6548" s="109">
        <f t="shared" si="997"/>
        <v>196260000</v>
      </c>
      <c r="BJ6548" s="203">
        <f t="shared" si="996"/>
        <v>3.9178692824487385E+24</v>
      </c>
    </row>
    <row r="6549" spans="53:62" s="174" customFormat="1" x14ac:dyDescent="0.35">
      <c r="BA6549" s="177">
        <v>6543</v>
      </c>
      <c r="BB6549" s="202">
        <f t="shared" si="989"/>
        <v>327150000</v>
      </c>
      <c r="BC6549" s="63">
        <f t="shared" si="990"/>
        <v>7687.7303944576306</v>
      </c>
      <c r="BD6549" s="63">
        <f t="shared" si="991"/>
        <v>7687.7303944662135</v>
      </c>
      <c r="BE6549" s="63">
        <f t="shared" si="992"/>
        <v>145.53842789939466</v>
      </c>
      <c r="BF6549" s="63">
        <f t="shared" si="993"/>
        <v>145.53842854939467</v>
      </c>
      <c r="BG6549" s="63">
        <f t="shared" si="994"/>
        <v>5.8215371159757918</v>
      </c>
      <c r="BH6549" s="63">
        <f t="shared" si="995"/>
        <v>5.8215377659757914</v>
      </c>
      <c r="BI6549" s="109">
        <f t="shared" si="997"/>
        <v>196290000</v>
      </c>
      <c r="BJ6549" s="203">
        <f t="shared" si="996"/>
        <v>3.9180051007745052E+24</v>
      </c>
    </row>
    <row r="6550" spans="53:62" s="174" customFormat="1" x14ac:dyDescent="0.35">
      <c r="BA6550" s="177">
        <v>6544</v>
      </c>
      <c r="BB6550" s="202">
        <f t="shared" si="989"/>
        <v>327200000</v>
      </c>
      <c r="BC6550" s="63">
        <f t="shared" si="990"/>
        <v>7688.8975558341381</v>
      </c>
      <c r="BD6550" s="63">
        <f t="shared" si="991"/>
        <v>7688.8975558427237</v>
      </c>
      <c r="BE6550" s="63">
        <f t="shared" si="992"/>
        <v>145.53842789939466</v>
      </c>
      <c r="BF6550" s="63">
        <f t="shared" si="993"/>
        <v>145.53842854939467</v>
      </c>
      <c r="BG6550" s="63">
        <f t="shared" si="994"/>
        <v>5.8215371159757918</v>
      </c>
      <c r="BH6550" s="63">
        <f t="shared" si="995"/>
        <v>5.8215377659757914</v>
      </c>
      <c r="BI6550" s="109">
        <f t="shared" si="997"/>
        <v>196320000</v>
      </c>
      <c r="BJ6550" s="203">
        <f t="shared" si="996"/>
        <v>3.9181408676448199E+24</v>
      </c>
    </row>
    <row r="6551" spans="53:62" s="174" customFormat="1" x14ac:dyDescent="0.35">
      <c r="BA6551" s="177">
        <v>6545</v>
      </c>
      <c r="BB6551" s="202">
        <f t="shared" si="989"/>
        <v>327250000</v>
      </c>
      <c r="BC6551" s="63">
        <f t="shared" si="990"/>
        <v>7690.0647148392982</v>
      </c>
      <c r="BD6551" s="63">
        <f t="shared" si="991"/>
        <v>7690.0647148478847</v>
      </c>
      <c r="BE6551" s="63">
        <f t="shared" si="992"/>
        <v>145.53842789939466</v>
      </c>
      <c r="BF6551" s="63">
        <f t="shared" si="993"/>
        <v>145.53842854939467</v>
      </c>
      <c r="BG6551" s="63">
        <f t="shared" si="994"/>
        <v>5.8215371159757918</v>
      </c>
      <c r="BH6551" s="63">
        <f t="shared" si="995"/>
        <v>5.8215377659757914</v>
      </c>
      <c r="BI6551" s="109">
        <f t="shared" si="997"/>
        <v>196350000</v>
      </c>
      <c r="BJ6551" s="203">
        <f t="shared" si="996"/>
        <v>3.918276583079178E+24</v>
      </c>
    </row>
    <row r="6552" spans="53:62" s="174" customFormat="1" x14ac:dyDescent="0.35">
      <c r="BA6552" s="177">
        <v>6546</v>
      </c>
      <c r="BB6552" s="202">
        <f t="shared" si="989"/>
        <v>327300000</v>
      </c>
      <c r="BC6552" s="63">
        <f t="shared" si="990"/>
        <v>7691.23187147311</v>
      </c>
      <c r="BD6552" s="63">
        <f t="shared" si="991"/>
        <v>7691.2318714816956</v>
      </c>
      <c r="BE6552" s="63">
        <f t="shared" si="992"/>
        <v>145.53842789939466</v>
      </c>
      <c r="BF6552" s="63">
        <f t="shared" si="993"/>
        <v>145.53842854939467</v>
      </c>
      <c r="BG6552" s="63">
        <f t="shared" si="994"/>
        <v>5.8215371159757918</v>
      </c>
      <c r="BH6552" s="63">
        <f t="shared" si="995"/>
        <v>5.8215377659757914</v>
      </c>
      <c r="BI6552" s="109">
        <f t="shared" si="997"/>
        <v>196380000</v>
      </c>
      <c r="BJ6552" s="203">
        <f t="shared" si="996"/>
        <v>3.9184122470970648E+24</v>
      </c>
    </row>
    <row r="6553" spans="53:62" s="174" customFormat="1" x14ac:dyDescent="0.35">
      <c r="BA6553" s="177">
        <v>6547</v>
      </c>
      <c r="BB6553" s="202">
        <f t="shared" si="989"/>
        <v>327350000</v>
      </c>
      <c r="BC6553" s="63">
        <f t="shared" si="990"/>
        <v>7692.3990257355699</v>
      </c>
      <c r="BD6553" s="63">
        <f t="shared" si="991"/>
        <v>7692.3990257441574</v>
      </c>
      <c r="BE6553" s="63">
        <f t="shared" si="992"/>
        <v>145.53842789939466</v>
      </c>
      <c r="BF6553" s="63">
        <f t="shared" si="993"/>
        <v>145.53842854939467</v>
      </c>
      <c r="BG6553" s="63">
        <f t="shared" si="994"/>
        <v>5.8215371159757918</v>
      </c>
      <c r="BH6553" s="63">
        <f t="shared" si="995"/>
        <v>5.8215377659757914</v>
      </c>
      <c r="BI6553" s="109">
        <f t="shared" si="997"/>
        <v>196410000</v>
      </c>
      <c r="BJ6553" s="203">
        <f t="shared" si="996"/>
        <v>3.9185478597179611E+24</v>
      </c>
    </row>
    <row r="6554" spans="53:62" s="174" customFormat="1" x14ac:dyDescent="0.35">
      <c r="BA6554" s="177">
        <v>6548</v>
      </c>
      <c r="BB6554" s="202">
        <f t="shared" si="989"/>
        <v>327400000</v>
      </c>
      <c r="BC6554" s="63">
        <f t="shared" si="990"/>
        <v>7693.5661776266797</v>
      </c>
      <c r="BD6554" s="63">
        <f t="shared" si="991"/>
        <v>7693.566177635269</v>
      </c>
      <c r="BE6554" s="63">
        <f t="shared" si="992"/>
        <v>145.53842789939466</v>
      </c>
      <c r="BF6554" s="63">
        <f t="shared" si="993"/>
        <v>145.53842854939467</v>
      </c>
      <c r="BG6554" s="63">
        <f t="shared" si="994"/>
        <v>5.8215371159757918</v>
      </c>
      <c r="BH6554" s="63">
        <f t="shared" si="995"/>
        <v>5.8215377659757914</v>
      </c>
      <c r="BI6554" s="109">
        <f t="shared" si="997"/>
        <v>196440000</v>
      </c>
      <c r="BJ6554" s="203">
        <f t="shared" si="996"/>
        <v>3.9186834209613377E+24</v>
      </c>
    </row>
    <row r="6555" spans="53:62" s="174" customFormat="1" x14ac:dyDescent="0.35">
      <c r="BA6555" s="177">
        <v>6549</v>
      </c>
      <c r="BB6555" s="202">
        <f t="shared" si="989"/>
        <v>327450000</v>
      </c>
      <c r="BC6555" s="63">
        <f t="shared" si="990"/>
        <v>7694.7333271464395</v>
      </c>
      <c r="BD6555" s="63">
        <f t="shared" si="991"/>
        <v>7694.7333271550306</v>
      </c>
      <c r="BE6555" s="63">
        <f t="shared" si="992"/>
        <v>145.53842789939466</v>
      </c>
      <c r="BF6555" s="63">
        <f t="shared" si="993"/>
        <v>145.53842854939467</v>
      </c>
      <c r="BG6555" s="63">
        <f t="shared" si="994"/>
        <v>5.8215371159757918</v>
      </c>
      <c r="BH6555" s="63">
        <f t="shared" si="995"/>
        <v>5.8215377659757914</v>
      </c>
      <c r="BI6555" s="109">
        <f t="shared" si="997"/>
        <v>196470000</v>
      </c>
      <c r="BJ6555" s="203">
        <f t="shared" si="996"/>
        <v>3.9188189308466603E+24</v>
      </c>
    </row>
    <row r="6556" spans="53:62" s="174" customFormat="1" x14ac:dyDescent="0.35">
      <c r="BA6556" s="177">
        <v>6550</v>
      </c>
      <c r="BB6556" s="202">
        <f t="shared" si="989"/>
        <v>327500000</v>
      </c>
      <c r="BC6556" s="63">
        <f t="shared" si="990"/>
        <v>7695.9004742949146</v>
      </c>
      <c r="BD6556" s="63">
        <f t="shared" si="991"/>
        <v>7695.9004743035075</v>
      </c>
      <c r="BE6556" s="63">
        <f t="shared" si="992"/>
        <v>145.53842789939466</v>
      </c>
      <c r="BF6556" s="63">
        <f t="shared" si="993"/>
        <v>145.53842854939467</v>
      </c>
      <c r="BG6556" s="63">
        <f t="shared" si="994"/>
        <v>5.8215371159757918</v>
      </c>
      <c r="BH6556" s="63">
        <f t="shared" si="995"/>
        <v>5.8215377659757914</v>
      </c>
      <c r="BI6556" s="109">
        <f t="shared" si="997"/>
        <v>196500000</v>
      </c>
      <c r="BJ6556" s="203">
        <f t="shared" si="996"/>
        <v>3.9189543893933852E+24</v>
      </c>
    </row>
    <row r="6557" spans="53:62" s="174" customFormat="1" x14ac:dyDescent="0.35">
      <c r="BA6557" s="177">
        <v>6551</v>
      </c>
      <c r="BB6557" s="202">
        <f t="shared" si="989"/>
        <v>327550000</v>
      </c>
      <c r="BC6557" s="63">
        <f t="shared" si="990"/>
        <v>7697.0676190719751</v>
      </c>
      <c r="BD6557" s="63">
        <f t="shared" si="991"/>
        <v>7697.0676190805698</v>
      </c>
      <c r="BE6557" s="63">
        <f t="shared" si="992"/>
        <v>145.53842789939466</v>
      </c>
      <c r="BF6557" s="63">
        <f t="shared" si="993"/>
        <v>145.53842854939467</v>
      </c>
      <c r="BG6557" s="63">
        <f t="shared" si="994"/>
        <v>5.8215371159757918</v>
      </c>
      <c r="BH6557" s="63">
        <f t="shared" si="995"/>
        <v>5.8215377659757914</v>
      </c>
      <c r="BI6557" s="109">
        <f t="shared" si="997"/>
        <v>196530000</v>
      </c>
      <c r="BJ6557" s="203">
        <f t="shared" si="996"/>
        <v>3.9190897966209626E+24</v>
      </c>
    </row>
    <row r="6558" spans="53:62" s="174" customFormat="1" x14ac:dyDescent="0.35">
      <c r="BA6558" s="177">
        <v>6552</v>
      </c>
      <c r="BB6558" s="202">
        <f t="shared" si="989"/>
        <v>327600000</v>
      </c>
      <c r="BC6558" s="63">
        <f t="shared" si="990"/>
        <v>7698.2347614778182</v>
      </c>
      <c r="BD6558" s="63">
        <f t="shared" si="991"/>
        <v>7698.234761486412</v>
      </c>
      <c r="BE6558" s="63">
        <f t="shared" si="992"/>
        <v>145.53842789939466</v>
      </c>
      <c r="BF6558" s="63">
        <f t="shared" si="993"/>
        <v>145.53842854939467</v>
      </c>
      <c r="BG6558" s="63">
        <f t="shared" si="994"/>
        <v>5.8215371159757918</v>
      </c>
      <c r="BH6558" s="63">
        <f t="shared" si="995"/>
        <v>5.8215377659757914</v>
      </c>
      <c r="BI6558" s="109">
        <f t="shared" si="997"/>
        <v>196560000</v>
      </c>
      <c r="BJ6558" s="203">
        <f t="shared" si="996"/>
        <v>3.9192251525488355E+24</v>
      </c>
    </row>
    <row r="6559" spans="53:62" s="174" customFormat="1" x14ac:dyDescent="0.35">
      <c r="BA6559" s="177">
        <v>6553</v>
      </c>
      <c r="BB6559" s="202">
        <f t="shared" si="989"/>
        <v>327650000</v>
      </c>
      <c r="BC6559" s="63">
        <f t="shared" si="990"/>
        <v>7699.4019015122431</v>
      </c>
      <c r="BD6559" s="63">
        <f t="shared" si="991"/>
        <v>7699.4019015208396</v>
      </c>
      <c r="BE6559" s="63">
        <f t="shared" si="992"/>
        <v>145.53842789939466</v>
      </c>
      <c r="BF6559" s="63">
        <f t="shared" si="993"/>
        <v>145.53842854939467</v>
      </c>
      <c r="BG6559" s="63">
        <f t="shared" si="994"/>
        <v>5.8215371159757918</v>
      </c>
      <c r="BH6559" s="63">
        <f t="shared" si="995"/>
        <v>5.8215377659757914</v>
      </c>
      <c r="BI6559" s="109">
        <f t="shared" si="997"/>
        <v>196590000</v>
      </c>
      <c r="BJ6559" s="203">
        <f t="shared" si="996"/>
        <v>3.9193604571964384E+24</v>
      </c>
    </row>
    <row r="6560" spans="53:62" s="174" customFormat="1" x14ac:dyDescent="0.35">
      <c r="BA6560" s="177">
        <v>6554</v>
      </c>
      <c r="BB6560" s="202">
        <f t="shared" si="989"/>
        <v>327700000</v>
      </c>
      <c r="BC6560" s="63">
        <f t="shared" si="990"/>
        <v>7700.5690391753824</v>
      </c>
      <c r="BD6560" s="63">
        <f t="shared" si="991"/>
        <v>7700.5690391839817</v>
      </c>
      <c r="BE6560" s="63">
        <f t="shared" si="992"/>
        <v>145.53842789939466</v>
      </c>
      <c r="BF6560" s="63">
        <f t="shared" si="993"/>
        <v>145.53842854939467</v>
      </c>
      <c r="BG6560" s="63">
        <f t="shared" si="994"/>
        <v>5.8215371159757918</v>
      </c>
      <c r="BH6560" s="63">
        <f t="shared" si="995"/>
        <v>5.8215377659757914</v>
      </c>
      <c r="BI6560" s="109">
        <f t="shared" si="997"/>
        <v>196620000</v>
      </c>
      <c r="BJ6560" s="203">
        <f t="shared" si="996"/>
        <v>3.9194957105831997E+24</v>
      </c>
    </row>
    <row r="6561" spans="53:62" s="174" customFormat="1" x14ac:dyDescent="0.35">
      <c r="BA6561" s="177">
        <v>6555</v>
      </c>
      <c r="BB6561" s="202">
        <f t="shared" si="989"/>
        <v>327750000</v>
      </c>
      <c r="BC6561" s="63">
        <f t="shared" si="990"/>
        <v>7701.7361744672398</v>
      </c>
      <c r="BD6561" s="63">
        <f t="shared" si="991"/>
        <v>7701.7361744758391</v>
      </c>
      <c r="BE6561" s="63">
        <f t="shared" si="992"/>
        <v>145.53842789939466</v>
      </c>
      <c r="BF6561" s="63">
        <f t="shared" si="993"/>
        <v>145.53842854939467</v>
      </c>
      <c r="BG6561" s="63">
        <f t="shared" si="994"/>
        <v>5.8215371159757918</v>
      </c>
      <c r="BH6561" s="63">
        <f t="shared" si="995"/>
        <v>5.8215377659757914</v>
      </c>
      <c r="BI6561" s="109">
        <f t="shared" si="997"/>
        <v>196650000</v>
      </c>
      <c r="BJ6561" s="203">
        <f t="shared" si="996"/>
        <v>3.9196309127285391E+24</v>
      </c>
    </row>
    <row r="6562" spans="53:62" s="174" customFormat="1" x14ac:dyDescent="0.35">
      <c r="BA6562" s="177">
        <v>6556</v>
      </c>
      <c r="BB6562" s="202">
        <f t="shared" si="989"/>
        <v>327800000</v>
      </c>
      <c r="BC6562" s="63">
        <f t="shared" si="990"/>
        <v>7702.9033073877454</v>
      </c>
      <c r="BD6562" s="63">
        <f t="shared" si="991"/>
        <v>7702.9033073963465</v>
      </c>
      <c r="BE6562" s="63">
        <f t="shared" si="992"/>
        <v>145.53842789939466</v>
      </c>
      <c r="BF6562" s="63">
        <f t="shared" si="993"/>
        <v>145.53842854939467</v>
      </c>
      <c r="BG6562" s="63">
        <f t="shared" si="994"/>
        <v>5.8215371159757918</v>
      </c>
      <c r="BH6562" s="63">
        <f t="shared" si="995"/>
        <v>5.8215377659757914</v>
      </c>
      <c r="BI6562" s="109">
        <f t="shared" si="997"/>
        <v>196680000</v>
      </c>
      <c r="BJ6562" s="203">
        <f t="shared" si="996"/>
        <v>3.9197660636518698E+24</v>
      </c>
    </row>
    <row r="6563" spans="53:62" s="174" customFormat="1" x14ac:dyDescent="0.35">
      <c r="BA6563" s="177">
        <v>6557</v>
      </c>
      <c r="BB6563" s="202">
        <f t="shared" si="989"/>
        <v>327850000</v>
      </c>
      <c r="BC6563" s="63">
        <f t="shared" si="990"/>
        <v>7704.0704379369663</v>
      </c>
      <c r="BD6563" s="63">
        <f t="shared" si="991"/>
        <v>7704.0704379455692</v>
      </c>
      <c r="BE6563" s="63">
        <f t="shared" si="992"/>
        <v>145.53842789939466</v>
      </c>
      <c r="BF6563" s="63">
        <f t="shared" si="993"/>
        <v>145.53842854939467</v>
      </c>
      <c r="BG6563" s="63">
        <f t="shared" si="994"/>
        <v>5.8215371159757918</v>
      </c>
      <c r="BH6563" s="63">
        <f t="shared" si="995"/>
        <v>5.8215377659757914</v>
      </c>
      <c r="BI6563" s="109">
        <f t="shared" si="997"/>
        <v>196710000</v>
      </c>
      <c r="BJ6563" s="203">
        <f t="shared" si="996"/>
        <v>3.9199011633725986E+24</v>
      </c>
    </row>
    <row r="6564" spans="53:62" s="174" customFormat="1" x14ac:dyDescent="0.35">
      <c r="BA6564" s="177">
        <v>6558</v>
      </c>
      <c r="BB6564" s="202">
        <f t="shared" si="989"/>
        <v>327900000</v>
      </c>
      <c r="BC6564" s="63">
        <f t="shared" si="990"/>
        <v>7705.2375661149026</v>
      </c>
      <c r="BD6564" s="63">
        <f t="shared" si="991"/>
        <v>7705.2375661235064</v>
      </c>
      <c r="BE6564" s="63">
        <f t="shared" si="992"/>
        <v>145.53842789939466</v>
      </c>
      <c r="BF6564" s="63">
        <f t="shared" si="993"/>
        <v>145.53842854939467</v>
      </c>
      <c r="BG6564" s="63">
        <f t="shared" si="994"/>
        <v>5.8215371159757918</v>
      </c>
      <c r="BH6564" s="63">
        <f t="shared" si="995"/>
        <v>5.8215377659757914</v>
      </c>
      <c r="BI6564" s="109">
        <f t="shared" si="997"/>
        <v>196740000</v>
      </c>
      <c r="BJ6564" s="203">
        <f t="shared" si="996"/>
        <v>3.9200362119101227E+24</v>
      </c>
    </row>
    <row r="6565" spans="53:62" s="174" customFormat="1" x14ac:dyDescent="0.35">
      <c r="BA6565" s="177">
        <v>6559</v>
      </c>
      <c r="BB6565" s="202">
        <f t="shared" si="989"/>
        <v>327950000</v>
      </c>
      <c r="BC6565" s="63">
        <f t="shared" si="990"/>
        <v>7706.4046919214907</v>
      </c>
      <c r="BD6565" s="63">
        <f t="shared" si="991"/>
        <v>7706.4046919300936</v>
      </c>
      <c r="BE6565" s="63">
        <f t="shared" si="992"/>
        <v>145.53842789939466</v>
      </c>
      <c r="BF6565" s="63">
        <f t="shared" si="993"/>
        <v>145.53842854939467</v>
      </c>
      <c r="BG6565" s="63">
        <f t="shared" si="994"/>
        <v>5.8215371159757918</v>
      </c>
      <c r="BH6565" s="63">
        <f t="shared" si="995"/>
        <v>5.8215377659757914</v>
      </c>
      <c r="BI6565" s="109">
        <f t="shared" si="997"/>
        <v>196770000</v>
      </c>
      <c r="BJ6565" s="203">
        <f t="shared" si="996"/>
        <v>3.9201712092838333E+24</v>
      </c>
    </row>
    <row r="6566" spans="53:62" s="174" customFormat="1" x14ac:dyDescent="0.35">
      <c r="BA6566" s="177">
        <v>6560</v>
      </c>
      <c r="BB6566" s="202">
        <f t="shared" si="989"/>
        <v>328000000</v>
      </c>
      <c r="BC6566" s="63">
        <f t="shared" si="990"/>
        <v>7707.571815356856</v>
      </c>
      <c r="BD6566" s="63">
        <f t="shared" si="991"/>
        <v>7707.5718153654607</v>
      </c>
      <c r="BE6566" s="63">
        <f t="shared" si="992"/>
        <v>145.53842789939466</v>
      </c>
      <c r="BF6566" s="63">
        <f t="shared" si="993"/>
        <v>145.53842854939467</v>
      </c>
      <c r="BG6566" s="63">
        <f t="shared" si="994"/>
        <v>5.8215371159757918</v>
      </c>
      <c r="BH6566" s="63">
        <f t="shared" si="995"/>
        <v>5.8215377659757914</v>
      </c>
      <c r="BI6566" s="109">
        <f t="shared" si="997"/>
        <v>196800000</v>
      </c>
      <c r="BJ6566" s="203">
        <f t="shared" si="996"/>
        <v>3.9203061555131147E+24</v>
      </c>
    </row>
    <row r="6567" spans="53:62" s="174" customFormat="1" x14ac:dyDescent="0.35">
      <c r="BA6567" s="177">
        <v>6561</v>
      </c>
      <c r="BB6567" s="202">
        <f t="shared" si="989"/>
        <v>328050000</v>
      </c>
      <c r="BC6567" s="63">
        <f t="shared" si="990"/>
        <v>7708.7389364209366</v>
      </c>
      <c r="BD6567" s="63">
        <f t="shared" si="991"/>
        <v>7708.7389364295432</v>
      </c>
      <c r="BE6567" s="63">
        <f t="shared" si="992"/>
        <v>145.53842789939466</v>
      </c>
      <c r="BF6567" s="63">
        <f t="shared" si="993"/>
        <v>145.53842854939467</v>
      </c>
      <c r="BG6567" s="63">
        <f t="shared" si="994"/>
        <v>5.8215371159757918</v>
      </c>
      <c r="BH6567" s="63">
        <f t="shared" si="995"/>
        <v>5.8215377659757914</v>
      </c>
      <c r="BI6567" s="109">
        <f t="shared" si="997"/>
        <v>196830000</v>
      </c>
      <c r="BJ6567" s="203">
        <f t="shared" si="996"/>
        <v>3.920441050617342E+24</v>
      </c>
    </row>
    <row r="6568" spans="53:62" s="174" customFormat="1" x14ac:dyDescent="0.35">
      <c r="BA6568" s="177">
        <v>6562</v>
      </c>
      <c r="BB6568" s="202">
        <f t="shared" si="989"/>
        <v>328100000</v>
      </c>
      <c r="BC6568" s="63">
        <f t="shared" si="990"/>
        <v>7709.9060551137327</v>
      </c>
      <c r="BD6568" s="63">
        <f t="shared" si="991"/>
        <v>7709.9060551223401</v>
      </c>
      <c r="BE6568" s="63">
        <f t="shared" si="992"/>
        <v>145.53842789939466</v>
      </c>
      <c r="BF6568" s="63">
        <f t="shared" si="993"/>
        <v>145.53842854939467</v>
      </c>
      <c r="BG6568" s="63">
        <f t="shared" si="994"/>
        <v>5.8215371159757918</v>
      </c>
      <c r="BH6568" s="63">
        <f t="shared" si="995"/>
        <v>5.8215377659757914</v>
      </c>
      <c r="BI6568" s="109">
        <f t="shared" si="997"/>
        <v>196860000</v>
      </c>
      <c r="BJ6568" s="203">
        <f t="shared" si="996"/>
        <v>3.920575894615885E+24</v>
      </c>
    </row>
    <row r="6569" spans="53:62" s="174" customFormat="1" x14ac:dyDescent="0.35">
      <c r="BA6569" s="177">
        <v>6563</v>
      </c>
      <c r="BB6569" s="202">
        <f t="shared" si="989"/>
        <v>328150000</v>
      </c>
      <c r="BC6569" s="63">
        <f t="shared" si="990"/>
        <v>7711.0731714352423</v>
      </c>
      <c r="BD6569" s="63">
        <f t="shared" si="991"/>
        <v>7711.0731714438516</v>
      </c>
      <c r="BE6569" s="63">
        <f t="shared" si="992"/>
        <v>145.53842789939466</v>
      </c>
      <c r="BF6569" s="63">
        <f t="shared" si="993"/>
        <v>145.53842854939467</v>
      </c>
      <c r="BG6569" s="63">
        <f t="shared" si="994"/>
        <v>5.8215371159757918</v>
      </c>
      <c r="BH6569" s="63">
        <f t="shared" si="995"/>
        <v>5.8215377659757914</v>
      </c>
      <c r="BI6569" s="109">
        <f t="shared" si="997"/>
        <v>196890000</v>
      </c>
      <c r="BJ6569" s="203">
        <f t="shared" si="996"/>
        <v>3.9207106875281059E+24</v>
      </c>
    </row>
    <row r="6570" spans="53:62" s="174" customFormat="1" x14ac:dyDescent="0.35">
      <c r="BA6570" s="177">
        <v>6564</v>
      </c>
      <c r="BB6570" s="202">
        <f t="shared" si="989"/>
        <v>328200000</v>
      </c>
      <c r="BC6570" s="63">
        <f t="shared" si="990"/>
        <v>7712.2402853854664</v>
      </c>
      <c r="BD6570" s="63">
        <f t="shared" si="991"/>
        <v>7712.2402853940785</v>
      </c>
      <c r="BE6570" s="63">
        <f t="shared" si="992"/>
        <v>145.53842789939466</v>
      </c>
      <c r="BF6570" s="63">
        <f t="shared" si="993"/>
        <v>145.53842854939467</v>
      </c>
      <c r="BG6570" s="63">
        <f t="shared" si="994"/>
        <v>5.8215371159757918</v>
      </c>
      <c r="BH6570" s="63">
        <f t="shared" si="995"/>
        <v>5.8215377659757914</v>
      </c>
      <c r="BI6570" s="109">
        <f t="shared" si="997"/>
        <v>196920000</v>
      </c>
      <c r="BJ6570" s="203">
        <f t="shared" si="996"/>
        <v>3.9208454293733579E+24</v>
      </c>
    </row>
    <row r="6571" spans="53:62" s="174" customFormat="1" x14ac:dyDescent="0.35">
      <c r="BA6571" s="177">
        <v>6565</v>
      </c>
      <c r="BB6571" s="202">
        <f t="shared" si="989"/>
        <v>328250000</v>
      </c>
      <c r="BC6571" s="63">
        <f t="shared" si="990"/>
        <v>7713.4073969644078</v>
      </c>
      <c r="BD6571" s="63">
        <f t="shared" si="991"/>
        <v>7713.4073969730198</v>
      </c>
      <c r="BE6571" s="63">
        <f t="shared" si="992"/>
        <v>145.53842789939466</v>
      </c>
      <c r="BF6571" s="63">
        <f t="shared" si="993"/>
        <v>145.53842854939467</v>
      </c>
      <c r="BG6571" s="63">
        <f t="shared" si="994"/>
        <v>5.8215371159757918</v>
      </c>
      <c r="BH6571" s="63">
        <f t="shared" si="995"/>
        <v>5.8215377659757914</v>
      </c>
      <c r="BI6571" s="109">
        <f t="shared" si="997"/>
        <v>196950000</v>
      </c>
      <c r="BJ6571" s="203">
        <f t="shared" si="996"/>
        <v>3.9209801201709887E+24</v>
      </c>
    </row>
    <row r="6572" spans="53:62" s="174" customFormat="1" x14ac:dyDescent="0.35">
      <c r="BA6572" s="177">
        <v>6566</v>
      </c>
      <c r="BB6572" s="202">
        <f t="shared" si="989"/>
        <v>328300000</v>
      </c>
      <c r="BC6572" s="63">
        <f t="shared" si="990"/>
        <v>7714.5745061721273</v>
      </c>
      <c r="BD6572" s="63">
        <f t="shared" si="991"/>
        <v>7714.5745061807411</v>
      </c>
      <c r="BE6572" s="63">
        <f t="shared" si="992"/>
        <v>145.53842789939466</v>
      </c>
      <c r="BF6572" s="63">
        <f t="shared" si="993"/>
        <v>145.53842854939467</v>
      </c>
      <c r="BG6572" s="63">
        <f t="shared" si="994"/>
        <v>5.8215371159757918</v>
      </c>
      <c r="BH6572" s="63">
        <f t="shared" si="995"/>
        <v>5.8215377659757914</v>
      </c>
      <c r="BI6572" s="109">
        <f t="shared" si="997"/>
        <v>196980000</v>
      </c>
      <c r="BJ6572" s="203">
        <f t="shared" si="996"/>
        <v>3.9211147599403374E+24</v>
      </c>
    </row>
    <row r="6573" spans="53:62" s="174" customFormat="1" x14ac:dyDescent="0.35">
      <c r="BA6573" s="177">
        <v>6567</v>
      </c>
      <c r="BB6573" s="202">
        <f t="shared" si="989"/>
        <v>328350000</v>
      </c>
      <c r="BC6573" s="63">
        <f t="shared" si="990"/>
        <v>7715.7416130086267</v>
      </c>
      <c r="BD6573" s="63">
        <f t="shared" si="991"/>
        <v>7715.7416130172414</v>
      </c>
      <c r="BE6573" s="63">
        <f t="shared" si="992"/>
        <v>145.53842789939466</v>
      </c>
      <c r="BF6573" s="63">
        <f t="shared" si="993"/>
        <v>145.53842854939467</v>
      </c>
      <c r="BG6573" s="63">
        <f t="shared" si="994"/>
        <v>5.8215371159757918</v>
      </c>
      <c r="BH6573" s="63">
        <f t="shared" si="995"/>
        <v>5.8215377659757914</v>
      </c>
      <c r="BI6573" s="109">
        <f t="shared" si="997"/>
        <v>197010000</v>
      </c>
      <c r="BJ6573" s="203">
        <f t="shared" si="996"/>
        <v>3.9212493487007363E+24</v>
      </c>
    </row>
    <row r="6574" spans="53:62" s="174" customFormat="1" x14ac:dyDescent="0.35">
      <c r="BA6574" s="177">
        <v>6568</v>
      </c>
      <c r="BB6574" s="202">
        <f t="shared" si="989"/>
        <v>328400000</v>
      </c>
      <c r="BC6574" s="63">
        <f t="shared" si="990"/>
        <v>7716.9087174738397</v>
      </c>
      <c r="BD6574" s="63">
        <f t="shared" si="991"/>
        <v>7716.9087174824563</v>
      </c>
      <c r="BE6574" s="63">
        <f t="shared" si="992"/>
        <v>145.53842789939466</v>
      </c>
      <c r="BF6574" s="63">
        <f t="shared" si="993"/>
        <v>145.53842854939467</v>
      </c>
      <c r="BG6574" s="63">
        <f t="shared" si="994"/>
        <v>5.8215371159757918</v>
      </c>
      <c r="BH6574" s="63">
        <f t="shared" si="995"/>
        <v>5.8215377659757914</v>
      </c>
      <c r="BI6574" s="109">
        <f t="shared" si="997"/>
        <v>197040000</v>
      </c>
      <c r="BJ6574" s="203">
        <f t="shared" si="996"/>
        <v>3.9213838864715116E+24</v>
      </c>
    </row>
    <row r="6575" spans="53:62" s="174" customFormat="1" x14ac:dyDescent="0.35">
      <c r="BA6575" s="177">
        <v>6569</v>
      </c>
      <c r="BB6575" s="202">
        <f t="shared" si="989"/>
        <v>328450000</v>
      </c>
      <c r="BC6575" s="63">
        <f t="shared" si="990"/>
        <v>7718.0758195678345</v>
      </c>
      <c r="BD6575" s="63">
        <f t="shared" si="991"/>
        <v>7718.075819576452</v>
      </c>
      <c r="BE6575" s="63">
        <f t="shared" si="992"/>
        <v>145.53842789939466</v>
      </c>
      <c r="BF6575" s="63">
        <f t="shared" si="993"/>
        <v>145.53842854939467</v>
      </c>
      <c r="BG6575" s="63">
        <f t="shared" si="994"/>
        <v>5.8215371159757918</v>
      </c>
      <c r="BH6575" s="63">
        <f t="shared" si="995"/>
        <v>5.8215377659757914</v>
      </c>
      <c r="BI6575" s="109">
        <f t="shared" si="997"/>
        <v>197070000</v>
      </c>
      <c r="BJ6575" s="203">
        <f t="shared" si="996"/>
        <v>3.9215183732719794E+24</v>
      </c>
    </row>
    <row r="6576" spans="53:62" s="174" customFormat="1" x14ac:dyDescent="0.35">
      <c r="BA6576" s="177">
        <v>6570</v>
      </c>
      <c r="BB6576" s="202">
        <f t="shared" si="989"/>
        <v>328500000</v>
      </c>
      <c r="BC6576" s="63">
        <f t="shared" si="990"/>
        <v>7719.2429192905429</v>
      </c>
      <c r="BD6576" s="63">
        <f t="shared" si="991"/>
        <v>7719.2429192991613</v>
      </c>
      <c r="BE6576" s="63">
        <f t="shared" si="992"/>
        <v>145.53842789939466</v>
      </c>
      <c r="BF6576" s="63">
        <f t="shared" si="993"/>
        <v>145.53842854939467</v>
      </c>
      <c r="BG6576" s="63">
        <f t="shared" si="994"/>
        <v>5.8215371159757918</v>
      </c>
      <c r="BH6576" s="63">
        <f t="shared" si="995"/>
        <v>5.8215377659757914</v>
      </c>
      <c r="BI6576" s="109">
        <f t="shared" si="997"/>
        <v>197100000</v>
      </c>
      <c r="BJ6576" s="203">
        <f t="shared" si="996"/>
        <v>3.9216528091214505E+24</v>
      </c>
    </row>
    <row r="6577" spans="53:62" s="174" customFormat="1" x14ac:dyDescent="0.35">
      <c r="BA6577" s="177">
        <v>6571</v>
      </c>
      <c r="BB6577" s="202">
        <f t="shared" si="989"/>
        <v>328550000</v>
      </c>
      <c r="BC6577" s="63">
        <f t="shared" si="990"/>
        <v>7720.4100166420294</v>
      </c>
      <c r="BD6577" s="63">
        <f t="shared" si="991"/>
        <v>7720.4100166506505</v>
      </c>
      <c r="BE6577" s="63">
        <f t="shared" si="992"/>
        <v>145.53842789939466</v>
      </c>
      <c r="BF6577" s="63">
        <f t="shared" si="993"/>
        <v>145.53842854939467</v>
      </c>
      <c r="BG6577" s="63">
        <f t="shared" si="994"/>
        <v>5.8215371159757918</v>
      </c>
      <c r="BH6577" s="63">
        <f t="shared" si="995"/>
        <v>5.8215377659757914</v>
      </c>
      <c r="BI6577" s="109">
        <f t="shared" si="997"/>
        <v>197130000</v>
      </c>
      <c r="BJ6577" s="203">
        <f t="shared" si="996"/>
        <v>3.921787194039229E+24</v>
      </c>
    </row>
    <row r="6578" spans="53:62" s="174" customFormat="1" x14ac:dyDescent="0.35">
      <c r="BA6578" s="177">
        <v>6572</v>
      </c>
      <c r="BB6578" s="202">
        <f t="shared" si="989"/>
        <v>328600000</v>
      </c>
      <c r="BC6578" s="63">
        <f t="shared" si="990"/>
        <v>7721.5771116222986</v>
      </c>
      <c r="BD6578" s="63">
        <f t="shared" si="991"/>
        <v>7721.5771116309197</v>
      </c>
      <c r="BE6578" s="63">
        <f t="shared" si="992"/>
        <v>145.53842789939466</v>
      </c>
      <c r="BF6578" s="63">
        <f t="shared" si="993"/>
        <v>145.53842854939467</v>
      </c>
      <c r="BG6578" s="63">
        <f t="shared" si="994"/>
        <v>5.8215371159757918</v>
      </c>
      <c r="BH6578" s="63">
        <f t="shared" si="995"/>
        <v>5.8215377659757914</v>
      </c>
      <c r="BI6578" s="109">
        <f t="shared" si="997"/>
        <v>197160000</v>
      </c>
      <c r="BJ6578" s="203">
        <f t="shared" si="996"/>
        <v>3.9219215280446091E+24</v>
      </c>
    </row>
    <row r="6579" spans="53:62" s="174" customFormat="1" x14ac:dyDescent="0.35">
      <c r="BA6579" s="177">
        <v>6573</v>
      </c>
      <c r="BB6579" s="202">
        <f t="shared" si="989"/>
        <v>328650000</v>
      </c>
      <c r="BC6579" s="63">
        <f t="shared" si="990"/>
        <v>7722.7442042313451</v>
      </c>
      <c r="BD6579" s="63">
        <f t="shared" si="991"/>
        <v>7722.744204239968</v>
      </c>
      <c r="BE6579" s="63">
        <f t="shared" si="992"/>
        <v>145.53842789939466</v>
      </c>
      <c r="BF6579" s="63">
        <f t="shared" si="993"/>
        <v>145.53842854939467</v>
      </c>
      <c r="BG6579" s="63">
        <f t="shared" si="994"/>
        <v>5.8215371159757918</v>
      </c>
      <c r="BH6579" s="63">
        <f t="shared" si="995"/>
        <v>5.8215377659757914</v>
      </c>
      <c r="BI6579" s="109">
        <f t="shared" si="997"/>
        <v>197190000</v>
      </c>
      <c r="BJ6579" s="203">
        <f t="shared" si="996"/>
        <v>3.92205581115688E+24</v>
      </c>
    </row>
    <row r="6580" spans="53:62" s="174" customFormat="1" x14ac:dyDescent="0.35">
      <c r="BA6580" s="177">
        <v>6574</v>
      </c>
      <c r="BB6580" s="202">
        <f t="shared" si="989"/>
        <v>328700000</v>
      </c>
      <c r="BC6580" s="63">
        <f t="shared" si="990"/>
        <v>7723.9112944691715</v>
      </c>
      <c r="BD6580" s="63">
        <f t="shared" si="991"/>
        <v>7723.9112944777962</v>
      </c>
      <c r="BE6580" s="63">
        <f t="shared" si="992"/>
        <v>145.53842789939466</v>
      </c>
      <c r="BF6580" s="63">
        <f t="shared" si="993"/>
        <v>145.53842854939467</v>
      </c>
      <c r="BG6580" s="63">
        <f t="shared" si="994"/>
        <v>5.8215371159757918</v>
      </c>
      <c r="BH6580" s="63">
        <f t="shared" si="995"/>
        <v>5.8215377659757914</v>
      </c>
      <c r="BI6580" s="109">
        <f t="shared" si="997"/>
        <v>197220000</v>
      </c>
      <c r="BJ6580" s="203">
        <f t="shared" si="996"/>
        <v>3.9221900433953234E+24</v>
      </c>
    </row>
    <row r="6581" spans="53:62" s="174" customFormat="1" x14ac:dyDescent="0.35">
      <c r="BA6581" s="177">
        <v>6575</v>
      </c>
      <c r="BB6581" s="202">
        <f t="shared" si="989"/>
        <v>328750000</v>
      </c>
      <c r="BC6581" s="63">
        <f t="shared" si="990"/>
        <v>7725.0783823357788</v>
      </c>
      <c r="BD6581" s="63">
        <f t="shared" si="991"/>
        <v>7725.0783823444035</v>
      </c>
      <c r="BE6581" s="63">
        <f t="shared" si="992"/>
        <v>145.53842789939466</v>
      </c>
      <c r="BF6581" s="63">
        <f t="shared" si="993"/>
        <v>145.53842854939467</v>
      </c>
      <c r="BG6581" s="63">
        <f t="shared" si="994"/>
        <v>5.8215371159757918</v>
      </c>
      <c r="BH6581" s="63">
        <f t="shared" si="995"/>
        <v>5.8215377659757914</v>
      </c>
      <c r="BI6581" s="109">
        <f t="shared" si="997"/>
        <v>197250000</v>
      </c>
      <c r="BJ6581" s="203">
        <f t="shared" si="996"/>
        <v>3.9223242247792119E+24</v>
      </c>
    </row>
    <row r="6582" spans="53:62" s="174" customFormat="1" x14ac:dyDescent="0.35">
      <c r="BA6582" s="177">
        <v>6576</v>
      </c>
      <c r="BB6582" s="202">
        <f t="shared" si="989"/>
        <v>328800000</v>
      </c>
      <c r="BC6582" s="63">
        <f t="shared" si="990"/>
        <v>7726.2454678311633</v>
      </c>
      <c r="BD6582" s="63">
        <f t="shared" si="991"/>
        <v>7726.2454678397899</v>
      </c>
      <c r="BE6582" s="63">
        <f t="shared" si="992"/>
        <v>145.53842789939466</v>
      </c>
      <c r="BF6582" s="63">
        <f t="shared" si="993"/>
        <v>145.53842854939467</v>
      </c>
      <c r="BG6582" s="63">
        <f t="shared" si="994"/>
        <v>5.8215371159757918</v>
      </c>
      <c r="BH6582" s="63">
        <f t="shared" si="995"/>
        <v>5.8215377659757914</v>
      </c>
      <c r="BI6582" s="109">
        <f t="shared" si="997"/>
        <v>197280000</v>
      </c>
      <c r="BJ6582" s="203">
        <f t="shared" si="996"/>
        <v>3.9224583553278127E+24</v>
      </c>
    </row>
    <row r="6583" spans="53:62" s="174" customFormat="1" x14ac:dyDescent="0.35">
      <c r="BA6583" s="177">
        <v>6577</v>
      </c>
      <c r="BB6583" s="202">
        <f t="shared" si="989"/>
        <v>328850000</v>
      </c>
      <c r="BC6583" s="63">
        <f t="shared" si="990"/>
        <v>7727.4125509553287</v>
      </c>
      <c r="BD6583" s="63">
        <f t="shared" si="991"/>
        <v>7727.4125509639571</v>
      </c>
      <c r="BE6583" s="63">
        <f t="shared" si="992"/>
        <v>145.53842789939466</v>
      </c>
      <c r="BF6583" s="63">
        <f t="shared" si="993"/>
        <v>145.53842854939467</v>
      </c>
      <c r="BG6583" s="63">
        <f t="shared" si="994"/>
        <v>5.8215371159757918</v>
      </c>
      <c r="BH6583" s="63">
        <f t="shared" si="995"/>
        <v>5.8215377659757914</v>
      </c>
      <c r="BI6583" s="109">
        <f t="shared" si="997"/>
        <v>197310000</v>
      </c>
      <c r="BJ6583" s="203">
        <f t="shared" si="996"/>
        <v>3.9225924350603845E+24</v>
      </c>
    </row>
    <row r="6584" spans="53:62" s="174" customFormat="1" x14ac:dyDescent="0.35">
      <c r="BA6584" s="177">
        <v>6578</v>
      </c>
      <c r="BB6584" s="202">
        <f t="shared" si="989"/>
        <v>328900000</v>
      </c>
      <c r="BC6584" s="63">
        <f t="shared" si="990"/>
        <v>7728.5796317083368</v>
      </c>
      <c r="BD6584" s="63">
        <f t="shared" si="991"/>
        <v>7728.579631716967</v>
      </c>
      <c r="BE6584" s="63">
        <f t="shared" si="992"/>
        <v>145.53842789939466</v>
      </c>
      <c r="BF6584" s="63">
        <f t="shared" si="993"/>
        <v>145.53842854939467</v>
      </c>
      <c r="BG6584" s="63">
        <f t="shared" si="994"/>
        <v>5.8215371159757918</v>
      </c>
      <c r="BH6584" s="63">
        <f t="shared" si="995"/>
        <v>5.8215377659757914</v>
      </c>
      <c r="BI6584" s="109">
        <f t="shared" si="997"/>
        <v>197340000</v>
      </c>
      <c r="BJ6584" s="203">
        <f t="shared" si="996"/>
        <v>3.92272646399618E+24</v>
      </c>
    </row>
    <row r="6585" spans="53:62" s="174" customFormat="1" x14ac:dyDescent="0.35">
      <c r="BA6585" s="177">
        <v>6579</v>
      </c>
      <c r="BB6585" s="202">
        <f t="shared" si="989"/>
        <v>328950000</v>
      </c>
      <c r="BC6585" s="63">
        <f t="shared" si="990"/>
        <v>7729.7467100901276</v>
      </c>
      <c r="BD6585" s="63">
        <f t="shared" si="991"/>
        <v>7729.7467100987578</v>
      </c>
      <c r="BE6585" s="63">
        <f t="shared" si="992"/>
        <v>145.53842789939466</v>
      </c>
      <c r="BF6585" s="63">
        <f t="shared" si="993"/>
        <v>145.53842854939467</v>
      </c>
      <c r="BG6585" s="63">
        <f t="shared" si="994"/>
        <v>5.8215371159757918</v>
      </c>
      <c r="BH6585" s="63">
        <f t="shared" si="995"/>
        <v>5.8215377659757914</v>
      </c>
      <c r="BI6585" s="109">
        <f t="shared" si="997"/>
        <v>197370000</v>
      </c>
      <c r="BJ6585" s="203">
        <f t="shared" si="996"/>
        <v>3.9228604421544432E+24</v>
      </c>
    </row>
    <row r="6586" spans="53:62" s="174" customFormat="1" x14ac:dyDescent="0.35">
      <c r="BA6586" s="177">
        <v>6580</v>
      </c>
      <c r="BB6586" s="202">
        <f t="shared" si="989"/>
        <v>329000000</v>
      </c>
      <c r="BC6586" s="63">
        <f t="shared" si="990"/>
        <v>7730.9137861007594</v>
      </c>
      <c r="BD6586" s="63">
        <f t="shared" si="991"/>
        <v>7730.9137861093914</v>
      </c>
      <c r="BE6586" s="63">
        <f t="shared" si="992"/>
        <v>145.53842789939466</v>
      </c>
      <c r="BF6586" s="63">
        <f t="shared" si="993"/>
        <v>145.53842854939467</v>
      </c>
      <c r="BG6586" s="63">
        <f t="shared" si="994"/>
        <v>5.8215371159757918</v>
      </c>
      <c r="BH6586" s="63">
        <f t="shared" si="995"/>
        <v>5.8215377659757914</v>
      </c>
      <c r="BI6586" s="109">
        <f t="shared" si="997"/>
        <v>197400000</v>
      </c>
      <c r="BJ6586" s="203">
        <f t="shared" si="996"/>
        <v>3.9229943695544115E+24</v>
      </c>
    </row>
    <row r="6587" spans="53:62" s="174" customFormat="1" x14ac:dyDescent="0.35">
      <c r="BA6587" s="177">
        <v>6581</v>
      </c>
      <c r="BB6587" s="202">
        <f t="shared" si="989"/>
        <v>329050000</v>
      </c>
      <c r="BC6587" s="63">
        <f t="shared" si="990"/>
        <v>7732.0808597401738</v>
      </c>
      <c r="BD6587" s="63">
        <f t="shared" si="991"/>
        <v>7732.0808597488058</v>
      </c>
      <c r="BE6587" s="63">
        <f t="shared" si="992"/>
        <v>145.53842789939466</v>
      </c>
      <c r="BF6587" s="63">
        <f t="shared" si="993"/>
        <v>145.53842854939467</v>
      </c>
      <c r="BG6587" s="63">
        <f t="shared" si="994"/>
        <v>5.8215371159757918</v>
      </c>
      <c r="BH6587" s="63">
        <f t="shared" si="995"/>
        <v>5.8215377659757914</v>
      </c>
      <c r="BI6587" s="109">
        <f t="shared" si="997"/>
        <v>197430000</v>
      </c>
      <c r="BJ6587" s="203">
        <f t="shared" si="996"/>
        <v>3.9231282462153149E+24</v>
      </c>
    </row>
    <row r="6588" spans="53:62" s="174" customFormat="1" x14ac:dyDescent="0.35">
      <c r="BA6588" s="177">
        <v>6582</v>
      </c>
      <c r="BB6588" s="202">
        <f t="shared" si="989"/>
        <v>329100000</v>
      </c>
      <c r="BC6588" s="63">
        <f t="shared" si="990"/>
        <v>7733.2479310083645</v>
      </c>
      <c r="BD6588" s="63">
        <f t="shared" si="991"/>
        <v>7733.2479310169983</v>
      </c>
      <c r="BE6588" s="63">
        <f t="shared" si="992"/>
        <v>145.53842789939466</v>
      </c>
      <c r="BF6588" s="63">
        <f t="shared" si="993"/>
        <v>145.53842854939467</v>
      </c>
      <c r="BG6588" s="63">
        <f t="shared" si="994"/>
        <v>5.8215371159757918</v>
      </c>
      <c r="BH6588" s="63">
        <f t="shared" si="995"/>
        <v>5.8215377659757914</v>
      </c>
      <c r="BI6588" s="109">
        <f t="shared" si="997"/>
        <v>197460000</v>
      </c>
      <c r="BJ6588" s="203">
        <f t="shared" si="996"/>
        <v>3.9232620721563762E+24</v>
      </c>
    </row>
    <row r="6589" spans="53:62" s="174" customFormat="1" x14ac:dyDescent="0.35">
      <c r="BA6589" s="177">
        <v>6583</v>
      </c>
      <c r="BB6589" s="202">
        <f t="shared" si="989"/>
        <v>329150000</v>
      </c>
      <c r="BC6589" s="63">
        <f t="shared" si="990"/>
        <v>7734.4149999054007</v>
      </c>
      <c r="BD6589" s="63">
        <f t="shared" si="991"/>
        <v>7734.4149999140363</v>
      </c>
      <c r="BE6589" s="63">
        <f t="shared" si="992"/>
        <v>145.53842789939466</v>
      </c>
      <c r="BF6589" s="63">
        <f t="shared" si="993"/>
        <v>145.53842854939467</v>
      </c>
      <c r="BG6589" s="63">
        <f t="shared" si="994"/>
        <v>5.8215371159757918</v>
      </c>
      <c r="BH6589" s="63">
        <f t="shared" si="995"/>
        <v>5.8215377659757914</v>
      </c>
      <c r="BI6589" s="109">
        <f t="shared" si="997"/>
        <v>197490000</v>
      </c>
      <c r="BJ6589" s="203">
        <f t="shared" si="996"/>
        <v>3.9233958473968115E+24</v>
      </c>
    </row>
    <row r="6590" spans="53:62" s="174" customFormat="1" x14ac:dyDescent="0.35">
      <c r="BA6590" s="177">
        <v>6584</v>
      </c>
      <c r="BB6590" s="202">
        <f t="shared" si="989"/>
        <v>329200000</v>
      </c>
      <c r="BC6590" s="63">
        <f t="shared" si="990"/>
        <v>7735.582066431346</v>
      </c>
      <c r="BD6590" s="63">
        <f t="shared" si="991"/>
        <v>7735.5820664399826</v>
      </c>
      <c r="BE6590" s="63">
        <f t="shared" si="992"/>
        <v>145.53842789939466</v>
      </c>
      <c r="BF6590" s="63">
        <f t="shared" si="993"/>
        <v>145.53842854939467</v>
      </c>
      <c r="BG6590" s="63">
        <f t="shared" si="994"/>
        <v>5.8215371159757918</v>
      </c>
      <c r="BH6590" s="63">
        <f t="shared" si="995"/>
        <v>5.8215377659757914</v>
      </c>
      <c r="BI6590" s="109">
        <f t="shared" si="997"/>
        <v>197520000</v>
      </c>
      <c r="BJ6590" s="203">
        <f t="shared" si="996"/>
        <v>3.9235295719558274E+24</v>
      </c>
    </row>
    <row r="6591" spans="53:62" s="174" customFormat="1" x14ac:dyDescent="0.35">
      <c r="BA6591" s="177">
        <v>6585</v>
      </c>
      <c r="BB6591" s="202">
        <f t="shared" si="989"/>
        <v>329250000</v>
      </c>
      <c r="BC6591" s="63">
        <f t="shared" si="990"/>
        <v>7736.7491305860049</v>
      </c>
      <c r="BD6591" s="63">
        <f t="shared" si="991"/>
        <v>7736.7491305946432</v>
      </c>
      <c r="BE6591" s="63">
        <f t="shared" si="992"/>
        <v>145.53842789939466</v>
      </c>
      <c r="BF6591" s="63">
        <f t="shared" si="993"/>
        <v>145.53842854939467</v>
      </c>
      <c r="BG6591" s="63">
        <f t="shared" si="994"/>
        <v>5.8215371159757918</v>
      </c>
      <c r="BH6591" s="63">
        <f t="shared" si="995"/>
        <v>5.8215377659757914</v>
      </c>
      <c r="BI6591" s="109">
        <f t="shared" si="997"/>
        <v>197550000</v>
      </c>
      <c r="BJ6591" s="203">
        <f t="shared" si="996"/>
        <v>3.9236632458526266E+24</v>
      </c>
    </row>
    <row r="6592" spans="53:62" s="174" customFormat="1" x14ac:dyDescent="0.35">
      <c r="BA6592" s="177">
        <v>6586</v>
      </c>
      <c r="BB6592" s="202">
        <f t="shared" si="989"/>
        <v>329300000</v>
      </c>
      <c r="BC6592" s="63">
        <f t="shared" si="990"/>
        <v>7737.9161923695738</v>
      </c>
      <c r="BD6592" s="63">
        <f t="shared" si="991"/>
        <v>7737.9161923782131</v>
      </c>
      <c r="BE6592" s="63">
        <f t="shared" si="992"/>
        <v>145.53842789939466</v>
      </c>
      <c r="BF6592" s="63">
        <f t="shared" si="993"/>
        <v>145.53842854939467</v>
      </c>
      <c r="BG6592" s="63">
        <f t="shared" si="994"/>
        <v>5.8215371159757918</v>
      </c>
      <c r="BH6592" s="63">
        <f t="shared" si="995"/>
        <v>5.8215377659757914</v>
      </c>
      <c r="BI6592" s="109">
        <f t="shared" si="997"/>
        <v>197580000</v>
      </c>
      <c r="BJ6592" s="203">
        <f t="shared" si="996"/>
        <v>3.9237968691064019E+24</v>
      </c>
    </row>
    <row r="6593" spans="53:62" s="174" customFormat="1" x14ac:dyDescent="0.35">
      <c r="BA6593" s="177">
        <v>6587</v>
      </c>
      <c r="BB6593" s="202">
        <f t="shared" si="989"/>
        <v>329350000</v>
      </c>
      <c r="BC6593" s="63">
        <f t="shared" si="990"/>
        <v>7739.0832517819863</v>
      </c>
      <c r="BD6593" s="63">
        <f t="shared" si="991"/>
        <v>7739.0832517906274</v>
      </c>
      <c r="BE6593" s="63">
        <f t="shared" si="992"/>
        <v>145.53842789939466</v>
      </c>
      <c r="BF6593" s="63">
        <f t="shared" si="993"/>
        <v>145.53842854939467</v>
      </c>
      <c r="BG6593" s="63">
        <f t="shared" si="994"/>
        <v>5.8215371159757918</v>
      </c>
      <c r="BH6593" s="63">
        <f t="shared" si="995"/>
        <v>5.8215377659757914</v>
      </c>
      <c r="BI6593" s="109">
        <f t="shared" si="997"/>
        <v>197610000</v>
      </c>
      <c r="BJ6593" s="203">
        <f t="shared" si="996"/>
        <v>3.9239304417363394E+24</v>
      </c>
    </row>
    <row r="6594" spans="53:62" s="174" customFormat="1" x14ac:dyDescent="0.35">
      <c r="BA6594" s="177">
        <v>6588</v>
      </c>
      <c r="BB6594" s="202">
        <f t="shared" si="989"/>
        <v>329400000</v>
      </c>
      <c r="BC6594" s="63">
        <f t="shared" si="990"/>
        <v>7740.2503088232443</v>
      </c>
      <c r="BD6594" s="63">
        <f t="shared" si="991"/>
        <v>7740.2503088318854</v>
      </c>
      <c r="BE6594" s="63">
        <f t="shared" si="992"/>
        <v>145.53842789939466</v>
      </c>
      <c r="BF6594" s="63">
        <f t="shared" si="993"/>
        <v>145.53842854939467</v>
      </c>
      <c r="BG6594" s="63">
        <f t="shared" si="994"/>
        <v>5.8215371159757918</v>
      </c>
      <c r="BH6594" s="63">
        <f t="shared" si="995"/>
        <v>5.8215377659757914</v>
      </c>
      <c r="BI6594" s="109">
        <f t="shared" si="997"/>
        <v>197640000</v>
      </c>
      <c r="BJ6594" s="203">
        <f t="shared" si="996"/>
        <v>3.9240639637616192E+24</v>
      </c>
    </row>
    <row r="6595" spans="53:62" s="174" customFormat="1" x14ac:dyDescent="0.35">
      <c r="BA6595" s="177">
        <v>6589</v>
      </c>
      <c r="BB6595" s="202">
        <f t="shared" si="989"/>
        <v>329450000</v>
      </c>
      <c r="BC6595" s="63">
        <f t="shared" si="990"/>
        <v>7741.4173634933441</v>
      </c>
      <c r="BD6595" s="63">
        <f t="shared" si="991"/>
        <v>7741.4173635019879</v>
      </c>
      <c r="BE6595" s="63">
        <f t="shared" si="992"/>
        <v>145.53842789939466</v>
      </c>
      <c r="BF6595" s="63">
        <f t="shared" si="993"/>
        <v>145.53842854939467</v>
      </c>
      <c r="BG6595" s="63">
        <f t="shared" si="994"/>
        <v>5.8215371159757918</v>
      </c>
      <c r="BH6595" s="63">
        <f t="shared" si="995"/>
        <v>5.8215377659757914</v>
      </c>
      <c r="BI6595" s="109">
        <f t="shared" si="997"/>
        <v>197670000</v>
      </c>
      <c r="BJ6595" s="203">
        <f t="shared" si="996"/>
        <v>3.9241974352014121E+24</v>
      </c>
    </row>
    <row r="6596" spans="53:62" s="174" customFormat="1" x14ac:dyDescent="0.35">
      <c r="BA6596" s="177">
        <v>6590</v>
      </c>
      <c r="BB6596" s="202">
        <f t="shared" si="989"/>
        <v>329500000</v>
      </c>
      <c r="BC6596" s="63">
        <f t="shared" si="990"/>
        <v>7742.5844157922893</v>
      </c>
      <c r="BD6596" s="63">
        <f t="shared" si="991"/>
        <v>7742.584415800934</v>
      </c>
      <c r="BE6596" s="63">
        <f t="shared" si="992"/>
        <v>145.53842789939466</v>
      </c>
      <c r="BF6596" s="63">
        <f t="shared" si="993"/>
        <v>145.53842854939467</v>
      </c>
      <c r="BG6596" s="63">
        <f t="shared" si="994"/>
        <v>5.8215371159757918</v>
      </c>
      <c r="BH6596" s="63">
        <f t="shared" si="995"/>
        <v>5.8215377659757914</v>
      </c>
      <c r="BI6596" s="109">
        <f t="shared" si="997"/>
        <v>197700000</v>
      </c>
      <c r="BJ6596" s="203">
        <f t="shared" si="996"/>
        <v>3.9243308560748826E+24</v>
      </c>
    </row>
    <row r="6597" spans="53:62" s="174" customFormat="1" x14ac:dyDescent="0.35">
      <c r="BA6597" s="177">
        <v>6591</v>
      </c>
      <c r="BB6597" s="202">
        <f t="shared" si="989"/>
        <v>329550000</v>
      </c>
      <c r="BC6597" s="63">
        <f t="shared" si="990"/>
        <v>7743.75146572008</v>
      </c>
      <c r="BD6597" s="63">
        <f t="shared" si="991"/>
        <v>7743.7514657287247</v>
      </c>
      <c r="BE6597" s="63">
        <f t="shared" si="992"/>
        <v>145.53842789939466</v>
      </c>
      <c r="BF6597" s="63">
        <f t="shared" si="993"/>
        <v>145.53842854939467</v>
      </c>
      <c r="BG6597" s="63">
        <f t="shared" si="994"/>
        <v>5.8215371159757918</v>
      </c>
      <c r="BH6597" s="63">
        <f t="shared" si="995"/>
        <v>5.8215377659757914</v>
      </c>
      <c r="BI6597" s="109">
        <f t="shared" si="997"/>
        <v>197730000</v>
      </c>
      <c r="BJ6597" s="203">
        <f t="shared" si="996"/>
        <v>3.9244642264011884E+24</v>
      </c>
    </row>
    <row r="6598" spans="53:62" s="174" customFormat="1" x14ac:dyDescent="0.35">
      <c r="BA6598" s="177">
        <v>6592</v>
      </c>
      <c r="BB6598" s="202">
        <f t="shared" ref="BB6598:BB6661" si="998">BA6598*50000</f>
        <v>329600000</v>
      </c>
      <c r="BC6598" s="63">
        <f t="shared" ref="BC6598:BC6661" si="999">($F$5+$F$6+$F$7+$F$8+$F$9)*(1-EXP(-$F$20*(1-$DC$6%)*BB6598/(2*$F$17)))*$F$25*$F$1*10^3*11600/($F$20*(1-$DC$6%))</f>
        <v>7744.918513276777</v>
      </c>
      <c r="BD6598" s="63">
        <f t="shared" ref="BD6598:BD6661" si="1000">($F$25*$F$1*10^3*11600*($F$5+$F$6+$F$7+$F$8+$F$9)/($F$27*$F$29*(1-$DC$6%))+$F$28/$F$27)*(1-EXP(-$F$27*$F$29*(1-$DC$6%)*BB6598/(2*$F$17)))</f>
        <v>7744.9185132854245</v>
      </c>
      <c r="BE6598" s="63">
        <f t="shared" ref="BE6598:BE6661" si="1001">($F$5+$F$6+$F$7+$F$8+$F$9)*(1-EXP(-$F$20*(1-$DC$5%)*BB6598/(2*$F$17)))*$F$25*$F$1*10^3*11600/($F$20*(1-$DC$5%))</f>
        <v>145.53842789939466</v>
      </c>
      <c r="BF6598" s="63">
        <f t="shared" ref="BF6598:BF6661" si="1002">($F$25*$F$1*10^3*11600*($F$5+$F$6+$F$7+$F$8+$F$9)/($F$27*$F$29*(1-$DC$5%))+$F$28/$F$27)*(1-EXP(-$F$27*$F$29*(1-$DC$5%)*BB6598/(2*$F$17)))</f>
        <v>145.53842854939467</v>
      </c>
      <c r="BG6598" s="63">
        <f t="shared" ref="BG6598:BG6661" si="1003">($F$5+$F$6+$F$7+$F$8+$F$9)*(1-EXP(-$F$20*(1-$DC$4%)*BB6598/(2*$F$17)))*$F$25*$F$1*10^3*11600/($F$20*(1-$DC$4%))</f>
        <v>5.8215371159757918</v>
      </c>
      <c r="BH6598" s="63">
        <f t="shared" ref="BH6598:BH6661" si="1004">($F$25*$F$1*10^3*11600*($F$5+$F$6+$F$7+$F$8+$F$9)/($F$27*$F$29*(1-$DC$4%))+$F$28/$F$27)*(1-EXP(-$F$27*$F$29*(1-$DC$4%)*BB6598/(2*$F$17)))</f>
        <v>5.8215377659757914</v>
      </c>
      <c r="BI6598" s="109">
        <f t="shared" si="997"/>
        <v>197760000</v>
      </c>
      <c r="BJ6598" s="203">
        <f t="shared" ref="BJ6598:BJ6661" si="1005">($F$17/($F$20*(1-$F$19%)))*($F$5+$F$6+$F$7+$F$8+$F$9)*(1-EXP(-$F$20*(1-$F$19%)*BI6598/(2*$F$17)))+$F$17/($F$25*1000)*$F$11*EXP(-$F$20*(1-$F$19%)*BI6598/(2*$F$17))</f>
        <v>3.9245975461994799E+24</v>
      </c>
    </row>
    <row r="6599" spans="53:62" s="174" customFormat="1" x14ac:dyDescent="0.35">
      <c r="BA6599" s="177">
        <v>6593</v>
      </c>
      <c r="BB6599" s="202">
        <f t="shared" si="998"/>
        <v>329650000</v>
      </c>
      <c r="BC6599" s="63">
        <f t="shared" si="999"/>
        <v>7746.0855584623196</v>
      </c>
      <c r="BD6599" s="63">
        <f t="shared" si="1000"/>
        <v>7746.085558470968</v>
      </c>
      <c r="BE6599" s="63">
        <f t="shared" si="1001"/>
        <v>145.53842789939466</v>
      </c>
      <c r="BF6599" s="63">
        <f t="shared" si="1002"/>
        <v>145.53842854939467</v>
      </c>
      <c r="BG6599" s="63">
        <f t="shared" si="1003"/>
        <v>5.8215371159757918</v>
      </c>
      <c r="BH6599" s="63">
        <f t="shared" si="1004"/>
        <v>5.8215377659757914</v>
      </c>
      <c r="BI6599" s="109">
        <f t="shared" ref="BI6599:BI6662" si="1006">BA6599*30000</f>
        <v>197790000</v>
      </c>
      <c r="BJ6599" s="203">
        <f t="shared" si="1005"/>
        <v>3.924730815488899E+24</v>
      </c>
    </row>
    <row r="6600" spans="53:62" s="174" customFormat="1" x14ac:dyDescent="0.35">
      <c r="BA6600" s="177">
        <v>6594</v>
      </c>
      <c r="BB6600" s="202">
        <f t="shared" si="998"/>
        <v>329700000</v>
      </c>
      <c r="BC6600" s="63">
        <f t="shared" si="999"/>
        <v>7747.2526012767048</v>
      </c>
      <c r="BD6600" s="63">
        <f t="shared" si="1000"/>
        <v>7747.2526012853559</v>
      </c>
      <c r="BE6600" s="63">
        <f t="shared" si="1001"/>
        <v>145.53842789939466</v>
      </c>
      <c r="BF6600" s="63">
        <f t="shared" si="1002"/>
        <v>145.53842854939467</v>
      </c>
      <c r="BG6600" s="63">
        <f t="shared" si="1003"/>
        <v>5.8215371159757918</v>
      </c>
      <c r="BH6600" s="63">
        <f t="shared" si="1004"/>
        <v>5.8215377659757914</v>
      </c>
      <c r="BI6600" s="109">
        <f t="shared" si="1006"/>
        <v>197820000</v>
      </c>
      <c r="BJ6600" s="203">
        <f t="shared" si="1005"/>
        <v>3.9248640342885826E+24</v>
      </c>
    </row>
    <row r="6601" spans="53:62" s="174" customFormat="1" x14ac:dyDescent="0.35">
      <c r="BA6601" s="177">
        <v>6595</v>
      </c>
      <c r="BB6601" s="202">
        <f t="shared" si="998"/>
        <v>329750000</v>
      </c>
      <c r="BC6601" s="63">
        <f t="shared" si="999"/>
        <v>7748.4196417200646</v>
      </c>
      <c r="BD6601" s="63">
        <f t="shared" si="1000"/>
        <v>7748.4196417287167</v>
      </c>
      <c r="BE6601" s="63">
        <f t="shared" si="1001"/>
        <v>145.53842789939466</v>
      </c>
      <c r="BF6601" s="63">
        <f t="shared" si="1002"/>
        <v>145.53842854939467</v>
      </c>
      <c r="BG6601" s="63">
        <f t="shared" si="1003"/>
        <v>5.8215371159757918</v>
      </c>
      <c r="BH6601" s="63">
        <f t="shared" si="1004"/>
        <v>5.8215377659757914</v>
      </c>
      <c r="BI6601" s="109">
        <f t="shared" si="1006"/>
        <v>197850000</v>
      </c>
      <c r="BJ6601" s="203">
        <f t="shared" si="1005"/>
        <v>3.9249972026176577E+24</v>
      </c>
    </row>
    <row r="6602" spans="53:62" s="174" customFormat="1" x14ac:dyDescent="0.35">
      <c r="BA6602" s="177">
        <v>6596</v>
      </c>
      <c r="BB6602" s="202">
        <f t="shared" si="998"/>
        <v>329800000</v>
      </c>
      <c r="BC6602" s="63">
        <f t="shared" si="999"/>
        <v>7749.5866797922063</v>
      </c>
      <c r="BD6602" s="63">
        <f t="shared" si="1000"/>
        <v>7749.5866798008574</v>
      </c>
      <c r="BE6602" s="63">
        <f t="shared" si="1001"/>
        <v>145.53842789939466</v>
      </c>
      <c r="BF6602" s="63">
        <f t="shared" si="1002"/>
        <v>145.53842854939467</v>
      </c>
      <c r="BG6602" s="63">
        <f t="shared" si="1003"/>
        <v>5.8215371159757918</v>
      </c>
      <c r="BH6602" s="63">
        <f t="shared" si="1004"/>
        <v>5.8215377659757914</v>
      </c>
      <c r="BI6602" s="109">
        <f t="shared" si="1006"/>
        <v>197880000</v>
      </c>
      <c r="BJ6602" s="203">
        <f t="shared" si="1005"/>
        <v>3.9251303204952462E+24</v>
      </c>
    </row>
    <row r="6603" spans="53:62" s="174" customFormat="1" x14ac:dyDescent="0.35">
      <c r="BA6603" s="177">
        <v>6597</v>
      </c>
      <c r="BB6603" s="202">
        <f t="shared" si="998"/>
        <v>329850000</v>
      </c>
      <c r="BC6603" s="63">
        <f t="shared" si="999"/>
        <v>7750.753715493317</v>
      </c>
      <c r="BD6603" s="63">
        <f t="shared" si="1000"/>
        <v>7750.7537155019718</v>
      </c>
      <c r="BE6603" s="63">
        <f t="shared" si="1001"/>
        <v>145.53842789939466</v>
      </c>
      <c r="BF6603" s="63">
        <f t="shared" si="1002"/>
        <v>145.53842854939467</v>
      </c>
      <c r="BG6603" s="63">
        <f t="shared" si="1003"/>
        <v>5.8215371159757918</v>
      </c>
      <c r="BH6603" s="63">
        <f t="shared" si="1004"/>
        <v>5.8215377659757914</v>
      </c>
      <c r="BI6603" s="109">
        <f t="shared" si="1006"/>
        <v>197910000</v>
      </c>
      <c r="BJ6603" s="203">
        <f t="shared" si="1005"/>
        <v>3.925263387940461E+24</v>
      </c>
    </row>
    <row r="6604" spans="53:62" s="174" customFormat="1" x14ac:dyDescent="0.35">
      <c r="BA6604" s="177">
        <v>6598</v>
      </c>
      <c r="BB6604" s="202">
        <f t="shared" si="998"/>
        <v>329900000</v>
      </c>
      <c r="BC6604" s="63">
        <f t="shared" si="999"/>
        <v>7751.9207488232751</v>
      </c>
      <c r="BD6604" s="63">
        <f t="shared" si="1000"/>
        <v>7751.9207488319298</v>
      </c>
      <c r="BE6604" s="63">
        <f t="shared" si="1001"/>
        <v>145.53842789939466</v>
      </c>
      <c r="BF6604" s="63">
        <f t="shared" si="1002"/>
        <v>145.53842854939467</v>
      </c>
      <c r="BG6604" s="63">
        <f t="shared" si="1003"/>
        <v>5.8215371159757918</v>
      </c>
      <c r="BH6604" s="63">
        <f t="shared" si="1004"/>
        <v>5.8215377659757914</v>
      </c>
      <c r="BI6604" s="109">
        <f t="shared" si="1006"/>
        <v>197940000</v>
      </c>
      <c r="BJ6604" s="203">
        <f t="shared" si="1005"/>
        <v>3.925396404972409E+24</v>
      </c>
    </row>
    <row r="6605" spans="53:62" s="174" customFormat="1" x14ac:dyDescent="0.35">
      <c r="BA6605" s="177">
        <v>6599</v>
      </c>
      <c r="BB6605" s="202">
        <f t="shared" si="998"/>
        <v>329950000</v>
      </c>
      <c r="BC6605" s="63">
        <f t="shared" si="999"/>
        <v>7753.0877797821395</v>
      </c>
      <c r="BD6605" s="63">
        <f t="shared" si="1000"/>
        <v>7753.087779790797</v>
      </c>
      <c r="BE6605" s="63">
        <f t="shared" si="1001"/>
        <v>145.53842789939466</v>
      </c>
      <c r="BF6605" s="63">
        <f t="shared" si="1002"/>
        <v>145.53842854939467</v>
      </c>
      <c r="BG6605" s="63">
        <f t="shared" si="1003"/>
        <v>5.8215371159757918</v>
      </c>
      <c r="BH6605" s="63">
        <f t="shared" si="1004"/>
        <v>5.8215377659757914</v>
      </c>
      <c r="BI6605" s="109">
        <f t="shared" si="1006"/>
        <v>197970000</v>
      </c>
      <c r="BJ6605" s="203">
        <f t="shared" si="1005"/>
        <v>3.9255293716101904E+24</v>
      </c>
    </row>
    <row r="6606" spans="53:62" s="174" customFormat="1" x14ac:dyDescent="0.35">
      <c r="BA6606" s="177">
        <v>6600</v>
      </c>
      <c r="BB6606" s="202">
        <f t="shared" si="998"/>
        <v>330000000</v>
      </c>
      <c r="BC6606" s="63">
        <f t="shared" si="999"/>
        <v>7754.2548083699803</v>
      </c>
      <c r="BD6606" s="63">
        <f t="shared" si="1000"/>
        <v>7754.2548083786369</v>
      </c>
      <c r="BE6606" s="63">
        <f t="shared" si="1001"/>
        <v>145.53842789939466</v>
      </c>
      <c r="BF6606" s="63">
        <f t="shared" si="1002"/>
        <v>145.53842854939467</v>
      </c>
      <c r="BG6606" s="63">
        <f t="shared" si="1003"/>
        <v>5.8215371159757918</v>
      </c>
      <c r="BH6606" s="63">
        <f t="shared" si="1004"/>
        <v>5.8215377659757914</v>
      </c>
      <c r="BI6606" s="109">
        <f t="shared" si="1006"/>
        <v>198000000</v>
      </c>
      <c r="BJ6606" s="203">
        <f t="shared" si="1005"/>
        <v>3.9256622878728962E+24</v>
      </c>
    </row>
    <row r="6607" spans="53:62" s="174" customFormat="1" x14ac:dyDescent="0.35">
      <c r="BA6607" s="177">
        <v>6601</v>
      </c>
      <c r="BB6607" s="202">
        <f t="shared" si="998"/>
        <v>330050000</v>
      </c>
      <c r="BC6607" s="63">
        <f t="shared" si="999"/>
        <v>7755.421834586663</v>
      </c>
      <c r="BD6607" s="63">
        <f t="shared" si="1000"/>
        <v>7755.4218345953213</v>
      </c>
      <c r="BE6607" s="63">
        <f t="shared" si="1001"/>
        <v>145.53842789939466</v>
      </c>
      <c r="BF6607" s="63">
        <f t="shared" si="1002"/>
        <v>145.53842854939467</v>
      </c>
      <c r="BG6607" s="63">
        <f t="shared" si="1003"/>
        <v>5.8215371159757918</v>
      </c>
      <c r="BH6607" s="63">
        <f t="shared" si="1004"/>
        <v>5.8215377659757914</v>
      </c>
      <c r="BI6607" s="109">
        <f t="shared" si="1006"/>
        <v>198030000</v>
      </c>
      <c r="BJ6607" s="203">
        <f t="shared" si="1005"/>
        <v>3.9257951537796118E+24</v>
      </c>
    </row>
    <row r="6608" spans="53:62" s="174" customFormat="1" x14ac:dyDescent="0.35">
      <c r="BA6608" s="177">
        <v>6602</v>
      </c>
      <c r="BB6608" s="202">
        <f t="shared" si="998"/>
        <v>330100000</v>
      </c>
      <c r="BC6608" s="63">
        <f t="shared" si="999"/>
        <v>7756.5888584322538</v>
      </c>
      <c r="BD6608" s="63">
        <f t="shared" si="1000"/>
        <v>7756.5888584409149</v>
      </c>
      <c r="BE6608" s="63">
        <f t="shared" si="1001"/>
        <v>145.53842789939466</v>
      </c>
      <c r="BF6608" s="63">
        <f t="shared" si="1002"/>
        <v>145.53842854939467</v>
      </c>
      <c r="BG6608" s="63">
        <f t="shared" si="1003"/>
        <v>5.8215371159757918</v>
      </c>
      <c r="BH6608" s="63">
        <f t="shared" si="1004"/>
        <v>5.8215377659757914</v>
      </c>
      <c r="BI6608" s="109">
        <f t="shared" si="1006"/>
        <v>198060000</v>
      </c>
      <c r="BJ6608" s="203">
        <f t="shared" si="1005"/>
        <v>3.9259279693494144E+24</v>
      </c>
    </row>
    <row r="6609" spans="53:62" s="174" customFormat="1" x14ac:dyDescent="0.35">
      <c r="BA6609" s="177">
        <v>6603</v>
      </c>
      <c r="BB6609" s="202">
        <f t="shared" si="998"/>
        <v>330150000</v>
      </c>
      <c r="BC6609" s="63">
        <f t="shared" si="999"/>
        <v>7757.7558799067547</v>
      </c>
      <c r="BD6609" s="63">
        <f t="shared" si="1000"/>
        <v>7757.7558799154167</v>
      </c>
      <c r="BE6609" s="63">
        <f t="shared" si="1001"/>
        <v>145.53842789939466</v>
      </c>
      <c r="BF6609" s="63">
        <f t="shared" si="1002"/>
        <v>145.53842854939467</v>
      </c>
      <c r="BG6609" s="63">
        <f t="shared" si="1003"/>
        <v>5.8215371159757918</v>
      </c>
      <c r="BH6609" s="63">
        <f t="shared" si="1004"/>
        <v>5.8215377659757914</v>
      </c>
      <c r="BI6609" s="109">
        <f t="shared" si="1006"/>
        <v>198090000</v>
      </c>
      <c r="BJ6609" s="203">
        <f t="shared" si="1005"/>
        <v>3.9260607346013745E+24</v>
      </c>
    </row>
    <row r="6610" spans="53:62" s="174" customFormat="1" x14ac:dyDescent="0.35">
      <c r="BA6610" s="177">
        <v>6604</v>
      </c>
      <c r="BB6610" s="202">
        <f t="shared" si="998"/>
        <v>330200000</v>
      </c>
      <c r="BC6610" s="63">
        <f t="shared" si="999"/>
        <v>7758.9228990102283</v>
      </c>
      <c r="BD6610" s="63">
        <f t="shared" si="1000"/>
        <v>7758.9228990188922</v>
      </c>
      <c r="BE6610" s="63">
        <f t="shared" si="1001"/>
        <v>145.53842789939466</v>
      </c>
      <c r="BF6610" s="63">
        <f t="shared" si="1002"/>
        <v>145.53842854939467</v>
      </c>
      <c r="BG6610" s="63">
        <f t="shared" si="1003"/>
        <v>5.8215371159757918</v>
      </c>
      <c r="BH6610" s="63">
        <f t="shared" si="1004"/>
        <v>5.8215377659757914</v>
      </c>
      <c r="BI6610" s="109">
        <f t="shared" si="1006"/>
        <v>198120000</v>
      </c>
      <c r="BJ6610" s="203">
        <f t="shared" si="1005"/>
        <v>3.9261934495545555E+24</v>
      </c>
    </row>
    <row r="6611" spans="53:62" s="174" customFormat="1" x14ac:dyDescent="0.35">
      <c r="BA6611" s="177">
        <v>6605</v>
      </c>
      <c r="BB6611" s="202">
        <f t="shared" si="998"/>
        <v>330250000</v>
      </c>
      <c r="BC6611" s="63">
        <f t="shared" si="999"/>
        <v>7760.0899157426129</v>
      </c>
      <c r="BD6611" s="63">
        <f t="shared" si="1000"/>
        <v>7760.0899157512767</v>
      </c>
      <c r="BE6611" s="63">
        <f t="shared" si="1001"/>
        <v>145.53842789939466</v>
      </c>
      <c r="BF6611" s="63">
        <f t="shared" si="1002"/>
        <v>145.53842854939467</v>
      </c>
      <c r="BG6611" s="63">
        <f t="shared" si="1003"/>
        <v>5.8215371159757918</v>
      </c>
      <c r="BH6611" s="63">
        <f t="shared" si="1004"/>
        <v>5.8215377659757914</v>
      </c>
      <c r="BI6611" s="109">
        <f t="shared" si="1006"/>
        <v>198150000</v>
      </c>
      <c r="BJ6611" s="203">
        <f t="shared" si="1005"/>
        <v>3.9263261142280136E+24</v>
      </c>
    </row>
    <row r="6612" spans="53:62" s="174" customFormat="1" x14ac:dyDescent="0.35">
      <c r="BA6612" s="177">
        <v>6606</v>
      </c>
      <c r="BB6612" s="202">
        <f t="shared" si="998"/>
        <v>330300000</v>
      </c>
      <c r="BC6612" s="63">
        <f t="shared" si="999"/>
        <v>7761.2569301039048</v>
      </c>
      <c r="BD6612" s="63">
        <f t="shared" si="1000"/>
        <v>7761.2569301125695</v>
      </c>
      <c r="BE6612" s="63">
        <f t="shared" si="1001"/>
        <v>145.53842789939466</v>
      </c>
      <c r="BF6612" s="63">
        <f t="shared" si="1002"/>
        <v>145.53842854939467</v>
      </c>
      <c r="BG6612" s="63">
        <f t="shared" si="1003"/>
        <v>5.8215371159757918</v>
      </c>
      <c r="BH6612" s="63">
        <f t="shared" si="1004"/>
        <v>5.8215377659757914</v>
      </c>
      <c r="BI6612" s="109">
        <f t="shared" si="1006"/>
        <v>198180000</v>
      </c>
      <c r="BJ6612" s="203">
        <f t="shared" si="1005"/>
        <v>3.9264587286407969E+24</v>
      </c>
    </row>
    <row r="6613" spans="53:62" s="174" customFormat="1" x14ac:dyDescent="0.35">
      <c r="BA6613" s="177">
        <v>6607</v>
      </c>
      <c r="BB6613" s="202">
        <f t="shared" si="998"/>
        <v>330350000</v>
      </c>
      <c r="BC6613" s="63">
        <f t="shared" si="999"/>
        <v>7762.4239420941694</v>
      </c>
      <c r="BD6613" s="63">
        <f t="shared" si="1000"/>
        <v>7762.423942102836</v>
      </c>
      <c r="BE6613" s="63">
        <f t="shared" si="1001"/>
        <v>145.53842789939466</v>
      </c>
      <c r="BF6613" s="63">
        <f t="shared" si="1002"/>
        <v>145.53842854939467</v>
      </c>
      <c r="BG6613" s="63">
        <f t="shared" si="1003"/>
        <v>5.8215371159757918</v>
      </c>
      <c r="BH6613" s="63">
        <f t="shared" si="1004"/>
        <v>5.8215377659757914</v>
      </c>
      <c r="BI6613" s="109">
        <f t="shared" si="1006"/>
        <v>198210000</v>
      </c>
      <c r="BJ6613" s="203">
        <f t="shared" si="1005"/>
        <v>3.9265912928119467E+24</v>
      </c>
    </row>
    <row r="6614" spans="53:62" s="174" customFormat="1" x14ac:dyDescent="0.35">
      <c r="BA6614" s="177">
        <v>6608</v>
      </c>
      <c r="BB6614" s="202">
        <f t="shared" si="998"/>
        <v>330400000</v>
      </c>
      <c r="BC6614" s="63">
        <f t="shared" si="999"/>
        <v>7763.5909517133441</v>
      </c>
      <c r="BD6614" s="63">
        <f t="shared" si="1000"/>
        <v>7763.5909517220116</v>
      </c>
      <c r="BE6614" s="63">
        <f t="shared" si="1001"/>
        <v>145.53842789939466</v>
      </c>
      <c r="BF6614" s="63">
        <f t="shared" si="1002"/>
        <v>145.53842854939467</v>
      </c>
      <c r="BG6614" s="63">
        <f t="shared" si="1003"/>
        <v>5.8215371159757918</v>
      </c>
      <c r="BH6614" s="63">
        <f t="shared" si="1004"/>
        <v>5.8215377659757914</v>
      </c>
      <c r="BI6614" s="109">
        <f t="shared" si="1006"/>
        <v>198240000</v>
      </c>
      <c r="BJ6614" s="203">
        <f t="shared" si="1005"/>
        <v>3.9267238067604983E+24</v>
      </c>
    </row>
    <row r="6615" spans="53:62" s="174" customFormat="1" x14ac:dyDescent="0.35">
      <c r="BA6615" s="177">
        <v>6609</v>
      </c>
      <c r="BB6615" s="202">
        <f t="shared" si="998"/>
        <v>330450000</v>
      </c>
      <c r="BC6615" s="63">
        <f t="shared" si="999"/>
        <v>7764.7579589614916</v>
      </c>
      <c r="BD6615" s="63">
        <f t="shared" si="1000"/>
        <v>7764.75795897016</v>
      </c>
      <c r="BE6615" s="63">
        <f t="shared" si="1001"/>
        <v>145.53842789939466</v>
      </c>
      <c r="BF6615" s="63">
        <f t="shared" si="1002"/>
        <v>145.53842854939467</v>
      </c>
      <c r="BG6615" s="63">
        <f t="shared" si="1003"/>
        <v>5.8215371159757918</v>
      </c>
      <c r="BH6615" s="63">
        <f t="shared" si="1004"/>
        <v>5.8215377659757914</v>
      </c>
      <c r="BI6615" s="109">
        <f t="shared" si="1006"/>
        <v>198270000</v>
      </c>
      <c r="BJ6615" s="203">
        <f t="shared" si="1005"/>
        <v>3.9268562705054783E+24</v>
      </c>
    </row>
    <row r="6616" spans="53:62" s="174" customFormat="1" x14ac:dyDescent="0.35">
      <c r="BA6616" s="177">
        <v>6610</v>
      </c>
      <c r="BB6616" s="202">
        <f t="shared" si="998"/>
        <v>330500000</v>
      </c>
      <c r="BC6616" s="63">
        <f t="shared" si="999"/>
        <v>7765.92496383861</v>
      </c>
      <c r="BD6616" s="63">
        <f t="shared" si="1000"/>
        <v>7765.924963847282</v>
      </c>
      <c r="BE6616" s="63">
        <f t="shared" si="1001"/>
        <v>145.53842789939466</v>
      </c>
      <c r="BF6616" s="63">
        <f t="shared" si="1002"/>
        <v>145.53842854939467</v>
      </c>
      <c r="BG6616" s="63">
        <f t="shared" si="1003"/>
        <v>5.8215371159757918</v>
      </c>
      <c r="BH6616" s="63">
        <f t="shared" si="1004"/>
        <v>5.8215377659757914</v>
      </c>
      <c r="BI6616" s="109">
        <f t="shared" si="1006"/>
        <v>198300000</v>
      </c>
      <c r="BJ6616" s="203">
        <f t="shared" si="1005"/>
        <v>3.9269886840659065E+24</v>
      </c>
    </row>
    <row r="6617" spans="53:62" s="174" customFormat="1" x14ac:dyDescent="0.35">
      <c r="BA6617" s="177">
        <v>6611</v>
      </c>
      <c r="BB6617" s="202">
        <f t="shared" si="998"/>
        <v>330550000</v>
      </c>
      <c r="BC6617" s="63">
        <f t="shared" si="999"/>
        <v>7767.0919663446402</v>
      </c>
      <c r="BD6617" s="63">
        <f t="shared" si="1000"/>
        <v>7767.0919663533132</v>
      </c>
      <c r="BE6617" s="63">
        <f t="shared" si="1001"/>
        <v>145.53842789939466</v>
      </c>
      <c r="BF6617" s="63">
        <f t="shared" si="1002"/>
        <v>145.53842854939467</v>
      </c>
      <c r="BG6617" s="63">
        <f t="shared" si="1003"/>
        <v>5.8215371159757918</v>
      </c>
      <c r="BH6617" s="63">
        <f t="shared" si="1004"/>
        <v>5.8215377659757914</v>
      </c>
      <c r="BI6617" s="109">
        <f t="shared" si="1006"/>
        <v>198330000</v>
      </c>
      <c r="BJ6617" s="203">
        <f t="shared" si="1005"/>
        <v>3.9271210474607951E+24</v>
      </c>
    </row>
    <row r="6618" spans="53:62" s="174" customFormat="1" x14ac:dyDescent="0.35">
      <c r="BA6618" s="177">
        <v>6612</v>
      </c>
      <c r="BB6618" s="202">
        <f t="shared" si="998"/>
        <v>330600000</v>
      </c>
      <c r="BC6618" s="63">
        <f t="shared" si="999"/>
        <v>7768.2589664797088</v>
      </c>
      <c r="BD6618" s="63">
        <f t="shared" si="1000"/>
        <v>7768.2589664883817</v>
      </c>
      <c r="BE6618" s="63">
        <f t="shared" si="1001"/>
        <v>145.53842789939466</v>
      </c>
      <c r="BF6618" s="63">
        <f t="shared" si="1002"/>
        <v>145.53842854939467</v>
      </c>
      <c r="BG6618" s="63">
        <f t="shared" si="1003"/>
        <v>5.8215371159757918</v>
      </c>
      <c r="BH6618" s="63">
        <f t="shared" si="1004"/>
        <v>5.8215377659757914</v>
      </c>
      <c r="BI6618" s="109">
        <f t="shared" si="1006"/>
        <v>198360000</v>
      </c>
      <c r="BJ6618" s="203">
        <f t="shared" si="1005"/>
        <v>3.9272533607091504E+24</v>
      </c>
    </row>
    <row r="6619" spans="53:62" s="174" customFormat="1" x14ac:dyDescent="0.35">
      <c r="BA6619" s="177">
        <v>6613</v>
      </c>
      <c r="BB6619" s="202">
        <f t="shared" si="998"/>
        <v>330650000</v>
      </c>
      <c r="BC6619" s="63">
        <f t="shared" si="999"/>
        <v>7769.4259642436855</v>
      </c>
      <c r="BD6619" s="63">
        <f t="shared" si="1000"/>
        <v>7769.4259642523593</v>
      </c>
      <c r="BE6619" s="63">
        <f t="shared" si="1001"/>
        <v>145.53842789939466</v>
      </c>
      <c r="BF6619" s="63">
        <f t="shared" si="1002"/>
        <v>145.53842854939467</v>
      </c>
      <c r="BG6619" s="63">
        <f t="shared" si="1003"/>
        <v>5.8215371159757918</v>
      </c>
      <c r="BH6619" s="63">
        <f t="shared" si="1004"/>
        <v>5.8215377659757914</v>
      </c>
      <c r="BI6619" s="109">
        <f t="shared" si="1006"/>
        <v>198390000</v>
      </c>
      <c r="BJ6619" s="203">
        <f t="shared" si="1005"/>
        <v>3.9273856238299701E+24</v>
      </c>
    </row>
    <row r="6620" spans="53:62" s="174" customFormat="1" x14ac:dyDescent="0.35">
      <c r="BA6620" s="177">
        <v>6614</v>
      </c>
      <c r="BB6620" s="202">
        <f t="shared" si="998"/>
        <v>330700000</v>
      </c>
      <c r="BC6620" s="63">
        <f t="shared" si="999"/>
        <v>7770.592959636635</v>
      </c>
      <c r="BD6620" s="63">
        <f t="shared" si="1000"/>
        <v>7770.5929596453107</v>
      </c>
      <c r="BE6620" s="63">
        <f t="shared" si="1001"/>
        <v>145.53842789939466</v>
      </c>
      <c r="BF6620" s="63">
        <f t="shared" si="1002"/>
        <v>145.53842854939467</v>
      </c>
      <c r="BG6620" s="63">
        <f t="shared" si="1003"/>
        <v>5.8215371159757918</v>
      </c>
      <c r="BH6620" s="63">
        <f t="shared" si="1004"/>
        <v>5.8215377659757914</v>
      </c>
      <c r="BI6620" s="109">
        <f t="shared" si="1006"/>
        <v>198420000</v>
      </c>
      <c r="BJ6620" s="203">
        <f t="shared" si="1005"/>
        <v>3.9275178368422461E+24</v>
      </c>
    </row>
    <row r="6621" spans="53:62" s="174" customFormat="1" x14ac:dyDescent="0.35">
      <c r="BA6621" s="177">
        <v>6615</v>
      </c>
      <c r="BB6621" s="202">
        <f t="shared" si="998"/>
        <v>330750000</v>
      </c>
      <c r="BC6621" s="63">
        <f t="shared" si="999"/>
        <v>7771.7599526585582</v>
      </c>
      <c r="BD6621" s="63">
        <f t="shared" si="1000"/>
        <v>7771.7599526672357</v>
      </c>
      <c r="BE6621" s="63">
        <f t="shared" si="1001"/>
        <v>145.53842789939466</v>
      </c>
      <c r="BF6621" s="63">
        <f t="shared" si="1002"/>
        <v>145.53842854939467</v>
      </c>
      <c r="BG6621" s="63">
        <f t="shared" si="1003"/>
        <v>5.8215371159757918</v>
      </c>
      <c r="BH6621" s="63">
        <f t="shared" si="1004"/>
        <v>5.8215377659757914</v>
      </c>
      <c r="BI6621" s="109">
        <f t="shared" si="1006"/>
        <v>198450000</v>
      </c>
      <c r="BJ6621" s="203">
        <f t="shared" si="1005"/>
        <v>3.9276499997649609E+24</v>
      </c>
    </row>
    <row r="6622" spans="53:62" s="174" customFormat="1" x14ac:dyDescent="0.35">
      <c r="BA6622" s="177">
        <v>6616</v>
      </c>
      <c r="BB6622" s="202">
        <f t="shared" si="998"/>
        <v>330800000</v>
      </c>
      <c r="BC6622" s="63">
        <f t="shared" si="999"/>
        <v>7772.9269433094541</v>
      </c>
      <c r="BD6622" s="63">
        <f t="shared" si="1000"/>
        <v>7772.9269433181335</v>
      </c>
      <c r="BE6622" s="63">
        <f t="shared" si="1001"/>
        <v>145.53842789939466</v>
      </c>
      <c r="BF6622" s="63">
        <f t="shared" si="1002"/>
        <v>145.53842854939467</v>
      </c>
      <c r="BG6622" s="63">
        <f t="shared" si="1003"/>
        <v>5.8215371159757918</v>
      </c>
      <c r="BH6622" s="63">
        <f t="shared" si="1004"/>
        <v>5.8215377659757914</v>
      </c>
      <c r="BI6622" s="109">
        <f t="shared" si="1006"/>
        <v>198480000</v>
      </c>
      <c r="BJ6622" s="203">
        <f t="shared" si="1005"/>
        <v>3.9277821126170925E+24</v>
      </c>
    </row>
    <row r="6623" spans="53:62" s="174" customFormat="1" x14ac:dyDescent="0.35">
      <c r="BA6623" s="177">
        <v>6617</v>
      </c>
      <c r="BB6623" s="202">
        <f t="shared" si="998"/>
        <v>330850000</v>
      </c>
      <c r="BC6623" s="63">
        <f t="shared" si="999"/>
        <v>7774.0939315893875</v>
      </c>
      <c r="BD6623" s="63">
        <f t="shared" si="1000"/>
        <v>7774.0939315980695</v>
      </c>
      <c r="BE6623" s="63">
        <f t="shared" si="1001"/>
        <v>145.53842789939466</v>
      </c>
      <c r="BF6623" s="63">
        <f t="shared" si="1002"/>
        <v>145.53842854939467</v>
      </c>
      <c r="BG6623" s="63">
        <f t="shared" si="1003"/>
        <v>5.8215371159757918</v>
      </c>
      <c r="BH6623" s="63">
        <f t="shared" si="1004"/>
        <v>5.8215377659757914</v>
      </c>
      <c r="BI6623" s="109">
        <f t="shared" si="1006"/>
        <v>198510000</v>
      </c>
      <c r="BJ6623" s="203">
        <f t="shared" si="1005"/>
        <v>3.9279141754176096E+24</v>
      </c>
    </row>
    <row r="6624" spans="53:62" s="174" customFormat="1" x14ac:dyDescent="0.35">
      <c r="BA6624" s="177">
        <v>6618</v>
      </c>
      <c r="BB6624" s="202">
        <f t="shared" si="998"/>
        <v>330900000</v>
      </c>
      <c r="BC6624" s="63">
        <f t="shared" si="999"/>
        <v>7775.2609174982963</v>
      </c>
      <c r="BD6624" s="63">
        <f t="shared" si="1000"/>
        <v>7775.2609175069783</v>
      </c>
      <c r="BE6624" s="63">
        <f t="shared" si="1001"/>
        <v>145.53842789939466</v>
      </c>
      <c r="BF6624" s="63">
        <f t="shared" si="1002"/>
        <v>145.53842854939467</v>
      </c>
      <c r="BG6624" s="63">
        <f t="shared" si="1003"/>
        <v>5.8215371159757918</v>
      </c>
      <c r="BH6624" s="63">
        <f t="shared" si="1004"/>
        <v>5.8215377659757914</v>
      </c>
      <c r="BI6624" s="109">
        <f t="shared" si="1006"/>
        <v>198540000</v>
      </c>
      <c r="BJ6624" s="203">
        <f t="shared" si="1005"/>
        <v>3.928046188185475E+24</v>
      </c>
    </row>
    <row r="6625" spans="53:62" s="174" customFormat="1" x14ac:dyDescent="0.35">
      <c r="BA6625" s="177">
        <v>6619</v>
      </c>
      <c r="BB6625" s="202">
        <f t="shared" si="998"/>
        <v>330950000</v>
      </c>
      <c r="BC6625" s="63">
        <f t="shared" si="999"/>
        <v>7776.4279010361797</v>
      </c>
      <c r="BD6625" s="63">
        <f t="shared" si="1000"/>
        <v>7776.4279010448618</v>
      </c>
      <c r="BE6625" s="63">
        <f t="shared" si="1001"/>
        <v>145.53842789939466</v>
      </c>
      <c r="BF6625" s="63">
        <f t="shared" si="1002"/>
        <v>145.53842854939467</v>
      </c>
      <c r="BG6625" s="63">
        <f t="shared" si="1003"/>
        <v>5.8215371159757918</v>
      </c>
      <c r="BH6625" s="63">
        <f t="shared" si="1004"/>
        <v>5.8215377659757914</v>
      </c>
      <c r="BI6625" s="109">
        <f t="shared" si="1006"/>
        <v>198570000</v>
      </c>
      <c r="BJ6625" s="203">
        <f t="shared" si="1005"/>
        <v>3.9281781509396429E+24</v>
      </c>
    </row>
    <row r="6626" spans="53:62" s="174" customFormat="1" x14ac:dyDescent="0.35">
      <c r="BA6626" s="177">
        <v>6620</v>
      </c>
      <c r="BB6626" s="202">
        <f t="shared" si="998"/>
        <v>331000000</v>
      </c>
      <c r="BC6626" s="63">
        <f t="shared" si="999"/>
        <v>7777.5948822030996</v>
      </c>
      <c r="BD6626" s="63">
        <f t="shared" si="1000"/>
        <v>7777.5948822117825</v>
      </c>
      <c r="BE6626" s="63">
        <f t="shared" si="1001"/>
        <v>145.53842789939466</v>
      </c>
      <c r="BF6626" s="63">
        <f t="shared" si="1002"/>
        <v>145.53842854939467</v>
      </c>
      <c r="BG6626" s="63">
        <f t="shared" si="1003"/>
        <v>5.8215371159757918</v>
      </c>
      <c r="BH6626" s="63">
        <f t="shared" si="1004"/>
        <v>5.8215377659757914</v>
      </c>
      <c r="BI6626" s="109">
        <f t="shared" si="1006"/>
        <v>198600000</v>
      </c>
      <c r="BJ6626" s="203">
        <f t="shared" si="1005"/>
        <v>3.9283100636990622E+24</v>
      </c>
    </row>
    <row r="6627" spans="53:62" s="174" customFormat="1" x14ac:dyDescent="0.35">
      <c r="BA6627" s="177">
        <v>6621</v>
      </c>
      <c r="BB6627" s="202">
        <f t="shared" si="998"/>
        <v>331050000</v>
      </c>
      <c r="BC6627" s="63">
        <f t="shared" si="999"/>
        <v>7778.7618609989922</v>
      </c>
      <c r="BD6627" s="63">
        <f t="shared" si="1000"/>
        <v>7778.761861007677</v>
      </c>
      <c r="BE6627" s="63">
        <f t="shared" si="1001"/>
        <v>145.53842789939466</v>
      </c>
      <c r="BF6627" s="63">
        <f t="shared" si="1002"/>
        <v>145.53842854939467</v>
      </c>
      <c r="BG6627" s="63">
        <f t="shared" si="1003"/>
        <v>5.8215371159757918</v>
      </c>
      <c r="BH6627" s="63">
        <f t="shared" si="1004"/>
        <v>5.8215377659757914</v>
      </c>
      <c r="BI6627" s="109">
        <f t="shared" si="1006"/>
        <v>198630000</v>
      </c>
      <c r="BJ6627" s="203">
        <f t="shared" si="1005"/>
        <v>3.9284419264826737E+24</v>
      </c>
    </row>
    <row r="6628" spans="53:62" s="174" customFormat="1" x14ac:dyDescent="0.35">
      <c r="BA6628" s="177">
        <v>6622</v>
      </c>
      <c r="BB6628" s="202">
        <f t="shared" si="998"/>
        <v>331100000</v>
      </c>
      <c r="BC6628" s="63">
        <f t="shared" si="999"/>
        <v>7779.9288374238567</v>
      </c>
      <c r="BD6628" s="63">
        <f t="shared" si="1000"/>
        <v>7779.9288374325442</v>
      </c>
      <c r="BE6628" s="63">
        <f t="shared" si="1001"/>
        <v>145.53842789939466</v>
      </c>
      <c r="BF6628" s="63">
        <f t="shared" si="1002"/>
        <v>145.53842854939467</v>
      </c>
      <c r="BG6628" s="63">
        <f t="shared" si="1003"/>
        <v>5.8215371159757918</v>
      </c>
      <c r="BH6628" s="63">
        <f t="shared" si="1004"/>
        <v>5.8215377659757914</v>
      </c>
      <c r="BI6628" s="109">
        <f t="shared" si="1006"/>
        <v>198660000</v>
      </c>
      <c r="BJ6628" s="203">
        <f t="shared" si="1005"/>
        <v>3.9285737393094101E+24</v>
      </c>
    </row>
    <row r="6629" spans="53:62" s="174" customFormat="1" x14ac:dyDescent="0.35">
      <c r="BA6629" s="177">
        <v>6623</v>
      </c>
      <c r="BB6629" s="202">
        <f t="shared" si="998"/>
        <v>331150000</v>
      </c>
      <c r="BC6629" s="63">
        <f t="shared" si="999"/>
        <v>7781.0958114778277</v>
      </c>
      <c r="BD6629" s="63">
        <f t="shared" si="1000"/>
        <v>7781.0958114865143</v>
      </c>
      <c r="BE6629" s="63">
        <f t="shared" si="1001"/>
        <v>145.53842789939466</v>
      </c>
      <c r="BF6629" s="63">
        <f t="shared" si="1002"/>
        <v>145.53842854939467</v>
      </c>
      <c r="BG6629" s="63">
        <f t="shared" si="1003"/>
        <v>5.8215371159757918</v>
      </c>
      <c r="BH6629" s="63">
        <f t="shared" si="1004"/>
        <v>5.8215377659757914</v>
      </c>
      <c r="BI6629" s="109">
        <f t="shared" si="1006"/>
        <v>198690000</v>
      </c>
      <c r="BJ6629" s="203">
        <f t="shared" si="1005"/>
        <v>3.9287055021981988E+24</v>
      </c>
    </row>
    <row r="6630" spans="53:62" s="174" customFormat="1" x14ac:dyDescent="0.35">
      <c r="BA6630" s="177">
        <v>6624</v>
      </c>
      <c r="BB6630" s="202">
        <f t="shared" si="998"/>
        <v>331200000</v>
      </c>
      <c r="BC6630" s="63">
        <f t="shared" si="999"/>
        <v>7782.2627831607688</v>
      </c>
      <c r="BD6630" s="63">
        <f t="shared" si="1000"/>
        <v>7782.2627831694581</v>
      </c>
      <c r="BE6630" s="63">
        <f t="shared" si="1001"/>
        <v>145.53842789939466</v>
      </c>
      <c r="BF6630" s="63">
        <f t="shared" si="1002"/>
        <v>145.53842854939467</v>
      </c>
      <c r="BG6630" s="63">
        <f t="shared" si="1003"/>
        <v>5.8215371159757918</v>
      </c>
      <c r="BH6630" s="63">
        <f t="shared" si="1004"/>
        <v>5.8215377659757914</v>
      </c>
      <c r="BI6630" s="109">
        <f t="shared" si="1006"/>
        <v>198720000</v>
      </c>
      <c r="BJ6630" s="203">
        <f t="shared" si="1005"/>
        <v>3.9288372151679587E+24</v>
      </c>
    </row>
    <row r="6631" spans="53:62" s="174" customFormat="1" x14ac:dyDescent="0.35">
      <c r="BA6631" s="177">
        <v>6625</v>
      </c>
      <c r="BB6631" s="202">
        <f t="shared" si="998"/>
        <v>331250000</v>
      </c>
      <c r="BC6631" s="63">
        <f t="shared" si="999"/>
        <v>7783.429752472749</v>
      </c>
      <c r="BD6631" s="63">
        <f t="shared" si="1000"/>
        <v>7783.4297524814401</v>
      </c>
      <c r="BE6631" s="63">
        <f t="shared" si="1001"/>
        <v>145.53842789939466</v>
      </c>
      <c r="BF6631" s="63">
        <f t="shared" si="1002"/>
        <v>145.53842854939467</v>
      </c>
      <c r="BG6631" s="63">
        <f t="shared" si="1003"/>
        <v>5.8215371159757918</v>
      </c>
      <c r="BH6631" s="63">
        <f t="shared" si="1004"/>
        <v>5.8215377659757914</v>
      </c>
      <c r="BI6631" s="109">
        <f t="shared" si="1006"/>
        <v>198750000</v>
      </c>
      <c r="BJ6631" s="203">
        <f t="shared" si="1005"/>
        <v>3.9289688782376009E+24</v>
      </c>
    </row>
    <row r="6632" spans="53:62" s="174" customFormat="1" x14ac:dyDescent="0.35">
      <c r="BA6632" s="177">
        <v>6626</v>
      </c>
      <c r="BB6632" s="202">
        <f t="shared" si="998"/>
        <v>331300000</v>
      </c>
      <c r="BC6632" s="63">
        <f t="shared" si="999"/>
        <v>7784.5967194137029</v>
      </c>
      <c r="BD6632" s="63">
        <f t="shared" si="1000"/>
        <v>7784.5967194223958</v>
      </c>
      <c r="BE6632" s="63">
        <f t="shared" si="1001"/>
        <v>145.53842789939466</v>
      </c>
      <c r="BF6632" s="63">
        <f t="shared" si="1002"/>
        <v>145.53842854939467</v>
      </c>
      <c r="BG6632" s="63">
        <f t="shared" si="1003"/>
        <v>5.8215371159757918</v>
      </c>
      <c r="BH6632" s="63">
        <f t="shared" si="1004"/>
        <v>5.8215377659757914</v>
      </c>
      <c r="BI6632" s="109">
        <f t="shared" si="1006"/>
        <v>198780000</v>
      </c>
      <c r="BJ6632" s="203">
        <f t="shared" si="1005"/>
        <v>3.929100491426032E+24</v>
      </c>
    </row>
    <row r="6633" spans="53:62" s="174" customFormat="1" x14ac:dyDescent="0.35">
      <c r="BA6633" s="177">
        <v>6627</v>
      </c>
      <c r="BB6633" s="202">
        <f t="shared" si="998"/>
        <v>331350000</v>
      </c>
      <c r="BC6633" s="63">
        <f t="shared" si="999"/>
        <v>7785.7636839837596</v>
      </c>
      <c r="BD6633" s="63">
        <f t="shared" si="1000"/>
        <v>7785.7636839924535</v>
      </c>
      <c r="BE6633" s="63">
        <f t="shared" si="1001"/>
        <v>145.53842789939466</v>
      </c>
      <c r="BF6633" s="63">
        <f t="shared" si="1002"/>
        <v>145.53842854939467</v>
      </c>
      <c r="BG6633" s="63">
        <f t="shared" si="1003"/>
        <v>5.8215371159757918</v>
      </c>
      <c r="BH6633" s="63">
        <f t="shared" si="1004"/>
        <v>5.8215377659757914</v>
      </c>
      <c r="BI6633" s="109">
        <f t="shared" si="1006"/>
        <v>198810000</v>
      </c>
      <c r="BJ6633" s="203">
        <f t="shared" si="1005"/>
        <v>3.9292320547521487E+24</v>
      </c>
    </row>
    <row r="6634" spans="53:62" s="174" customFormat="1" x14ac:dyDescent="0.35">
      <c r="BA6634" s="177">
        <v>6628</v>
      </c>
      <c r="BB6634" s="202">
        <f t="shared" si="998"/>
        <v>331400000</v>
      </c>
      <c r="BC6634" s="63">
        <f t="shared" si="999"/>
        <v>7786.9306461828546</v>
      </c>
      <c r="BD6634" s="63">
        <f t="shared" si="1000"/>
        <v>7786.9306461915494</v>
      </c>
      <c r="BE6634" s="63">
        <f t="shared" si="1001"/>
        <v>145.53842789939466</v>
      </c>
      <c r="BF6634" s="63">
        <f t="shared" si="1002"/>
        <v>145.53842854939467</v>
      </c>
      <c r="BG6634" s="63">
        <f t="shared" si="1003"/>
        <v>5.8215371159757918</v>
      </c>
      <c r="BH6634" s="63">
        <f t="shared" si="1004"/>
        <v>5.8215377659757914</v>
      </c>
      <c r="BI6634" s="109">
        <f t="shared" si="1006"/>
        <v>198840000</v>
      </c>
      <c r="BJ6634" s="203">
        <f t="shared" si="1005"/>
        <v>3.9293635682348414E+24</v>
      </c>
    </row>
    <row r="6635" spans="53:62" s="174" customFormat="1" x14ac:dyDescent="0.35">
      <c r="BA6635" s="177">
        <v>6629</v>
      </c>
      <c r="BB6635" s="202">
        <f t="shared" si="998"/>
        <v>331450000</v>
      </c>
      <c r="BC6635" s="63">
        <f t="shared" si="999"/>
        <v>7788.097606010987</v>
      </c>
      <c r="BD6635" s="63">
        <f t="shared" si="1000"/>
        <v>7788.0976060196836</v>
      </c>
      <c r="BE6635" s="63">
        <f t="shared" si="1001"/>
        <v>145.53842789939466</v>
      </c>
      <c r="BF6635" s="63">
        <f t="shared" si="1002"/>
        <v>145.53842854939467</v>
      </c>
      <c r="BG6635" s="63">
        <f t="shared" si="1003"/>
        <v>5.8215371159757918</v>
      </c>
      <c r="BH6635" s="63">
        <f t="shared" si="1004"/>
        <v>5.8215377659757914</v>
      </c>
      <c r="BI6635" s="109">
        <f t="shared" si="1006"/>
        <v>198870000</v>
      </c>
      <c r="BJ6635" s="203">
        <f t="shared" si="1005"/>
        <v>3.9294950318929945E+24</v>
      </c>
    </row>
    <row r="6636" spans="53:62" s="174" customFormat="1" x14ac:dyDescent="0.35">
      <c r="BA6636" s="177">
        <v>6630</v>
      </c>
      <c r="BB6636" s="202">
        <f t="shared" si="998"/>
        <v>331500000</v>
      </c>
      <c r="BC6636" s="63">
        <f t="shared" si="999"/>
        <v>7789.2645634681585</v>
      </c>
      <c r="BD6636" s="63">
        <f t="shared" si="1000"/>
        <v>7789.2645634768551</v>
      </c>
      <c r="BE6636" s="63">
        <f t="shared" si="1001"/>
        <v>145.53842789939466</v>
      </c>
      <c r="BF6636" s="63">
        <f t="shared" si="1002"/>
        <v>145.53842854939467</v>
      </c>
      <c r="BG6636" s="63">
        <f t="shared" si="1003"/>
        <v>5.8215371159757918</v>
      </c>
      <c r="BH6636" s="63">
        <f t="shared" si="1004"/>
        <v>5.8215377659757914</v>
      </c>
      <c r="BI6636" s="109">
        <f t="shared" si="1006"/>
        <v>198900000</v>
      </c>
      <c r="BJ6636" s="203">
        <f t="shared" si="1005"/>
        <v>3.9296264457454833E+24</v>
      </c>
    </row>
    <row r="6637" spans="53:62" s="174" customFormat="1" x14ac:dyDescent="0.35">
      <c r="BA6637" s="177">
        <v>6631</v>
      </c>
      <c r="BB6637" s="202">
        <f t="shared" si="998"/>
        <v>331550000</v>
      </c>
      <c r="BC6637" s="63">
        <f t="shared" si="999"/>
        <v>7790.4315185543683</v>
      </c>
      <c r="BD6637" s="63">
        <f t="shared" si="1000"/>
        <v>7790.4315185630658</v>
      </c>
      <c r="BE6637" s="63">
        <f t="shared" si="1001"/>
        <v>145.53842789939466</v>
      </c>
      <c r="BF6637" s="63">
        <f t="shared" si="1002"/>
        <v>145.53842854939467</v>
      </c>
      <c r="BG6637" s="63">
        <f t="shared" si="1003"/>
        <v>5.8215371159757918</v>
      </c>
      <c r="BH6637" s="63">
        <f t="shared" si="1004"/>
        <v>5.8215377659757914</v>
      </c>
      <c r="BI6637" s="109">
        <f t="shared" si="1006"/>
        <v>198930000</v>
      </c>
      <c r="BJ6637" s="203">
        <f t="shared" si="1005"/>
        <v>3.9297578098111777E+24</v>
      </c>
    </row>
    <row r="6638" spans="53:62" s="174" customFormat="1" x14ac:dyDescent="0.35">
      <c r="BA6638" s="177">
        <v>6632</v>
      </c>
      <c r="BB6638" s="202">
        <f t="shared" si="998"/>
        <v>331600000</v>
      </c>
      <c r="BC6638" s="63">
        <f t="shared" si="999"/>
        <v>7791.5984712696145</v>
      </c>
      <c r="BD6638" s="63">
        <f t="shared" si="1000"/>
        <v>7791.5984712783138</v>
      </c>
      <c r="BE6638" s="63">
        <f t="shared" si="1001"/>
        <v>145.53842789939466</v>
      </c>
      <c r="BF6638" s="63">
        <f t="shared" si="1002"/>
        <v>145.53842854939467</v>
      </c>
      <c r="BG6638" s="63">
        <f t="shared" si="1003"/>
        <v>5.8215371159757918</v>
      </c>
      <c r="BH6638" s="63">
        <f t="shared" si="1004"/>
        <v>5.8215377659757914</v>
      </c>
      <c r="BI6638" s="109">
        <f t="shared" si="1006"/>
        <v>198960000</v>
      </c>
      <c r="BJ6638" s="203">
        <f t="shared" si="1005"/>
        <v>3.9298891241089392E+24</v>
      </c>
    </row>
    <row r="6639" spans="53:62" s="174" customFormat="1" x14ac:dyDescent="0.35">
      <c r="BA6639" s="177">
        <v>6633</v>
      </c>
      <c r="BB6639" s="202">
        <f t="shared" si="998"/>
        <v>331650000</v>
      </c>
      <c r="BC6639" s="63">
        <f t="shared" si="999"/>
        <v>7792.7654216139617</v>
      </c>
      <c r="BD6639" s="63">
        <f t="shared" si="1000"/>
        <v>7792.7654216226647</v>
      </c>
      <c r="BE6639" s="63">
        <f t="shared" si="1001"/>
        <v>145.53842789939466</v>
      </c>
      <c r="BF6639" s="63">
        <f t="shared" si="1002"/>
        <v>145.53842854939467</v>
      </c>
      <c r="BG6639" s="63">
        <f t="shared" si="1003"/>
        <v>5.8215371159757918</v>
      </c>
      <c r="BH6639" s="63">
        <f t="shared" si="1004"/>
        <v>5.8215377659757914</v>
      </c>
      <c r="BI6639" s="109">
        <f t="shared" si="1006"/>
        <v>198990000</v>
      </c>
      <c r="BJ6639" s="203">
        <f t="shared" si="1005"/>
        <v>3.9300203886576225E+24</v>
      </c>
    </row>
    <row r="6640" spans="53:62" s="174" customFormat="1" x14ac:dyDescent="0.35">
      <c r="BA6640" s="177">
        <v>6634</v>
      </c>
      <c r="BB6640" s="202">
        <f t="shared" si="998"/>
        <v>331700000</v>
      </c>
      <c r="BC6640" s="63">
        <f t="shared" si="999"/>
        <v>7793.9323695874145</v>
      </c>
      <c r="BD6640" s="63">
        <f t="shared" si="1000"/>
        <v>7793.9323695961175</v>
      </c>
      <c r="BE6640" s="63">
        <f t="shared" si="1001"/>
        <v>145.53842789939466</v>
      </c>
      <c r="BF6640" s="63">
        <f t="shared" si="1002"/>
        <v>145.53842854939467</v>
      </c>
      <c r="BG6640" s="63">
        <f t="shared" si="1003"/>
        <v>5.8215371159757918</v>
      </c>
      <c r="BH6640" s="63">
        <f t="shared" si="1004"/>
        <v>5.8215377659757914</v>
      </c>
      <c r="BI6640" s="109">
        <f t="shared" si="1006"/>
        <v>199020000</v>
      </c>
      <c r="BJ6640" s="203">
        <f t="shared" si="1005"/>
        <v>3.9301516034760757E+24</v>
      </c>
    </row>
    <row r="6641" spans="53:62" s="174" customFormat="1" x14ac:dyDescent="0.35">
      <c r="BA6641" s="177">
        <v>6635</v>
      </c>
      <c r="BB6641" s="202">
        <f t="shared" si="998"/>
        <v>331750000</v>
      </c>
      <c r="BC6641" s="63">
        <f t="shared" si="999"/>
        <v>7795.0993151899038</v>
      </c>
      <c r="BD6641" s="63">
        <f t="shared" si="1000"/>
        <v>7795.0993151986095</v>
      </c>
      <c r="BE6641" s="63">
        <f t="shared" si="1001"/>
        <v>145.53842789939466</v>
      </c>
      <c r="BF6641" s="63">
        <f t="shared" si="1002"/>
        <v>145.53842854939467</v>
      </c>
      <c r="BG6641" s="63">
        <f t="shared" si="1003"/>
        <v>5.8215371159757918</v>
      </c>
      <c r="BH6641" s="63">
        <f t="shared" si="1004"/>
        <v>5.8215377659757914</v>
      </c>
      <c r="BI6641" s="109">
        <f t="shared" si="1006"/>
        <v>199050000</v>
      </c>
      <c r="BJ6641" s="203">
        <f t="shared" si="1005"/>
        <v>3.9302827685831396E+24</v>
      </c>
    </row>
    <row r="6642" spans="53:62" s="174" customFormat="1" x14ac:dyDescent="0.35">
      <c r="BA6642" s="177">
        <v>6636</v>
      </c>
      <c r="BB6642" s="202">
        <f t="shared" si="998"/>
        <v>331800000</v>
      </c>
      <c r="BC6642" s="63">
        <f t="shared" si="999"/>
        <v>7796.2662584214349</v>
      </c>
      <c r="BD6642" s="63">
        <f t="shared" si="1000"/>
        <v>7796.2662584301388</v>
      </c>
      <c r="BE6642" s="63">
        <f t="shared" si="1001"/>
        <v>145.53842789939466</v>
      </c>
      <c r="BF6642" s="63">
        <f t="shared" si="1002"/>
        <v>145.53842854939467</v>
      </c>
      <c r="BG6642" s="63">
        <f t="shared" si="1003"/>
        <v>5.8215371159757918</v>
      </c>
      <c r="BH6642" s="63">
        <f t="shared" si="1004"/>
        <v>5.8215377659757914</v>
      </c>
      <c r="BI6642" s="109">
        <f t="shared" si="1006"/>
        <v>199080000</v>
      </c>
      <c r="BJ6642" s="203">
        <f t="shared" si="1005"/>
        <v>3.9304138839976461E+24</v>
      </c>
    </row>
    <row r="6643" spans="53:62" s="174" customFormat="1" x14ac:dyDescent="0.35">
      <c r="BA6643" s="177">
        <v>6637</v>
      </c>
      <c r="BB6643" s="202">
        <f t="shared" si="998"/>
        <v>331850000</v>
      </c>
      <c r="BC6643" s="63">
        <f t="shared" si="999"/>
        <v>7797.4331992821299</v>
      </c>
      <c r="BD6643" s="63">
        <f t="shared" si="1000"/>
        <v>7797.4331992908355</v>
      </c>
      <c r="BE6643" s="63">
        <f t="shared" si="1001"/>
        <v>145.53842789939466</v>
      </c>
      <c r="BF6643" s="63">
        <f t="shared" si="1002"/>
        <v>145.53842854939467</v>
      </c>
      <c r="BG6643" s="63">
        <f t="shared" si="1003"/>
        <v>5.8215371159757918</v>
      </c>
      <c r="BH6643" s="63">
        <f t="shared" si="1004"/>
        <v>5.8215377659757914</v>
      </c>
      <c r="BI6643" s="109">
        <f t="shared" si="1006"/>
        <v>199110000</v>
      </c>
      <c r="BJ6643" s="203">
        <f t="shared" si="1005"/>
        <v>3.9305449497384233E+24</v>
      </c>
    </row>
    <row r="6644" spans="53:62" s="174" customFormat="1" x14ac:dyDescent="0.35">
      <c r="BA6644" s="177">
        <v>6638</v>
      </c>
      <c r="BB6644" s="202">
        <f t="shared" si="998"/>
        <v>331900000</v>
      </c>
      <c r="BC6644" s="63">
        <f t="shared" si="999"/>
        <v>7798.600137771863</v>
      </c>
      <c r="BD6644" s="63">
        <f t="shared" si="1000"/>
        <v>7798.6001377805705</v>
      </c>
      <c r="BE6644" s="63">
        <f t="shared" si="1001"/>
        <v>145.53842789939466</v>
      </c>
      <c r="BF6644" s="63">
        <f t="shared" si="1002"/>
        <v>145.53842854939467</v>
      </c>
      <c r="BG6644" s="63">
        <f t="shared" si="1003"/>
        <v>5.8215371159757918</v>
      </c>
      <c r="BH6644" s="63">
        <f t="shared" si="1004"/>
        <v>5.8215377659757914</v>
      </c>
      <c r="BI6644" s="109">
        <f t="shared" si="1006"/>
        <v>199140000</v>
      </c>
      <c r="BJ6644" s="203">
        <f t="shared" si="1005"/>
        <v>3.9306759658242896E+24</v>
      </c>
    </row>
    <row r="6645" spans="53:62" s="174" customFormat="1" x14ac:dyDescent="0.35">
      <c r="BA6645" s="177">
        <v>6639</v>
      </c>
      <c r="BB6645" s="202">
        <f t="shared" si="998"/>
        <v>331950000</v>
      </c>
      <c r="BC6645" s="63">
        <f t="shared" si="999"/>
        <v>7799.7670738906991</v>
      </c>
      <c r="BD6645" s="63">
        <f t="shared" si="1000"/>
        <v>7799.7670738994084</v>
      </c>
      <c r="BE6645" s="63">
        <f t="shared" si="1001"/>
        <v>145.53842789939466</v>
      </c>
      <c r="BF6645" s="63">
        <f t="shared" si="1002"/>
        <v>145.53842854939467</v>
      </c>
      <c r="BG6645" s="63">
        <f t="shared" si="1003"/>
        <v>5.8215371159757918</v>
      </c>
      <c r="BH6645" s="63">
        <f t="shared" si="1004"/>
        <v>5.8215377659757914</v>
      </c>
      <c r="BI6645" s="109">
        <f t="shared" si="1006"/>
        <v>199170000</v>
      </c>
      <c r="BJ6645" s="203">
        <f t="shared" si="1005"/>
        <v>3.9308069322740568E+24</v>
      </c>
    </row>
    <row r="6646" spans="53:62" s="174" customFormat="1" x14ac:dyDescent="0.35">
      <c r="BA6646" s="177">
        <v>6640</v>
      </c>
      <c r="BB6646" s="202">
        <f t="shared" si="998"/>
        <v>332000000</v>
      </c>
      <c r="BC6646" s="63">
        <f t="shared" si="999"/>
        <v>7800.9340076386379</v>
      </c>
      <c r="BD6646" s="63">
        <f t="shared" si="1000"/>
        <v>7800.9340076473482</v>
      </c>
      <c r="BE6646" s="63">
        <f t="shared" si="1001"/>
        <v>145.53842789939466</v>
      </c>
      <c r="BF6646" s="63">
        <f t="shared" si="1002"/>
        <v>145.53842854939467</v>
      </c>
      <c r="BG6646" s="63">
        <f t="shared" si="1003"/>
        <v>5.8215371159757918</v>
      </c>
      <c r="BH6646" s="63">
        <f t="shared" si="1004"/>
        <v>5.8215377659757914</v>
      </c>
      <c r="BI6646" s="109">
        <f t="shared" si="1006"/>
        <v>199200000</v>
      </c>
      <c r="BJ6646" s="203">
        <f t="shared" si="1005"/>
        <v>3.9309378491065301E+24</v>
      </c>
    </row>
    <row r="6647" spans="53:62" s="174" customFormat="1" x14ac:dyDescent="0.35">
      <c r="BA6647" s="177">
        <v>6641</v>
      </c>
      <c r="BB6647" s="202">
        <f t="shared" si="998"/>
        <v>332050000</v>
      </c>
      <c r="BC6647" s="63">
        <f t="shared" si="999"/>
        <v>7802.1009390156796</v>
      </c>
      <c r="BD6647" s="63">
        <f t="shared" si="1000"/>
        <v>7802.1009390243917</v>
      </c>
      <c r="BE6647" s="63">
        <f t="shared" si="1001"/>
        <v>145.53842789939466</v>
      </c>
      <c r="BF6647" s="63">
        <f t="shared" si="1002"/>
        <v>145.53842854939467</v>
      </c>
      <c r="BG6647" s="63">
        <f t="shared" si="1003"/>
        <v>5.8215371159757918</v>
      </c>
      <c r="BH6647" s="63">
        <f t="shared" si="1004"/>
        <v>5.8215377659757914</v>
      </c>
      <c r="BI6647" s="109">
        <f t="shared" si="1006"/>
        <v>199230000</v>
      </c>
      <c r="BJ6647" s="203">
        <f t="shared" si="1005"/>
        <v>3.9310687163405073E+24</v>
      </c>
    </row>
    <row r="6648" spans="53:62" s="174" customFormat="1" x14ac:dyDescent="0.35">
      <c r="BA6648" s="177">
        <v>6642</v>
      </c>
      <c r="BB6648" s="202">
        <f t="shared" si="998"/>
        <v>332100000</v>
      </c>
      <c r="BC6648" s="63">
        <f t="shared" si="999"/>
        <v>7803.2678680218251</v>
      </c>
      <c r="BD6648" s="63">
        <f t="shared" si="1000"/>
        <v>7803.2678680305371</v>
      </c>
      <c r="BE6648" s="63">
        <f t="shared" si="1001"/>
        <v>145.53842789939466</v>
      </c>
      <c r="BF6648" s="63">
        <f t="shared" si="1002"/>
        <v>145.53842854939467</v>
      </c>
      <c r="BG6648" s="63">
        <f t="shared" si="1003"/>
        <v>5.8215371159757918</v>
      </c>
      <c r="BH6648" s="63">
        <f t="shared" si="1004"/>
        <v>5.8215377659757914</v>
      </c>
      <c r="BI6648" s="109">
        <f t="shared" si="1006"/>
        <v>199260000</v>
      </c>
      <c r="BJ6648" s="203">
        <f t="shared" si="1005"/>
        <v>3.9311995339947785E+24</v>
      </c>
    </row>
    <row r="6649" spans="53:62" s="174" customFormat="1" x14ac:dyDescent="0.35">
      <c r="BA6649" s="177">
        <v>6643</v>
      </c>
      <c r="BB6649" s="202">
        <f t="shared" si="998"/>
        <v>332150000</v>
      </c>
      <c r="BC6649" s="63">
        <f t="shared" si="999"/>
        <v>7804.4347946570724</v>
      </c>
      <c r="BD6649" s="63">
        <f t="shared" si="1000"/>
        <v>7804.4347946657854</v>
      </c>
      <c r="BE6649" s="63">
        <f t="shared" si="1001"/>
        <v>145.53842789939466</v>
      </c>
      <c r="BF6649" s="63">
        <f t="shared" si="1002"/>
        <v>145.53842854939467</v>
      </c>
      <c r="BG6649" s="63">
        <f t="shared" si="1003"/>
        <v>5.8215371159757918</v>
      </c>
      <c r="BH6649" s="63">
        <f t="shared" si="1004"/>
        <v>5.8215377659757914</v>
      </c>
      <c r="BI6649" s="109">
        <f t="shared" si="1006"/>
        <v>199290000</v>
      </c>
      <c r="BJ6649" s="203">
        <f t="shared" si="1005"/>
        <v>3.9313303020881282E+24</v>
      </c>
    </row>
    <row r="6650" spans="53:62" s="174" customFormat="1" x14ac:dyDescent="0.35">
      <c r="BA6650" s="177">
        <v>6644</v>
      </c>
      <c r="BB6650" s="202">
        <f t="shared" si="998"/>
        <v>332200000</v>
      </c>
      <c r="BC6650" s="63">
        <f t="shared" si="999"/>
        <v>7805.6017189214217</v>
      </c>
      <c r="BD6650" s="63">
        <f t="shared" si="1000"/>
        <v>7805.6017189301365</v>
      </c>
      <c r="BE6650" s="63">
        <f t="shared" si="1001"/>
        <v>145.53842789939466</v>
      </c>
      <c r="BF6650" s="63">
        <f t="shared" si="1002"/>
        <v>145.53842854939467</v>
      </c>
      <c r="BG6650" s="63">
        <f t="shared" si="1003"/>
        <v>5.8215371159757918</v>
      </c>
      <c r="BH6650" s="63">
        <f t="shared" si="1004"/>
        <v>5.8215377659757914</v>
      </c>
      <c r="BI6650" s="109">
        <f t="shared" si="1006"/>
        <v>199320000</v>
      </c>
      <c r="BJ6650" s="203">
        <f t="shared" si="1005"/>
        <v>3.9314610206393314E+24</v>
      </c>
    </row>
    <row r="6651" spans="53:62" s="174" customFormat="1" x14ac:dyDescent="0.35">
      <c r="BA6651" s="177">
        <v>6645</v>
      </c>
      <c r="BB6651" s="202">
        <f t="shared" si="998"/>
        <v>332250000</v>
      </c>
      <c r="BC6651" s="63">
        <f t="shared" si="999"/>
        <v>7806.7686408148729</v>
      </c>
      <c r="BD6651" s="63">
        <f t="shared" si="1000"/>
        <v>7806.7686408235904</v>
      </c>
      <c r="BE6651" s="63">
        <f t="shared" si="1001"/>
        <v>145.53842789939466</v>
      </c>
      <c r="BF6651" s="63">
        <f t="shared" si="1002"/>
        <v>145.53842854939467</v>
      </c>
      <c r="BG6651" s="63">
        <f t="shared" si="1003"/>
        <v>5.8215371159757918</v>
      </c>
      <c r="BH6651" s="63">
        <f t="shared" si="1004"/>
        <v>5.8215377659757914</v>
      </c>
      <c r="BI6651" s="109">
        <f t="shared" si="1006"/>
        <v>199350000</v>
      </c>
      <c r="BJ6651" s="203">
        <f t="shared" si="1005"/>
        <v>3.9315916896671585E+24</v>
      </c>
    </row>
    <row r="6652" spans="53:62" s="174" customFormat="1" x14ac:dyDescent="0.35">
      <c r="BA6652" s="177">
        <v>6646</v>
      </c>
      <c r="BB6652" s="202">
        <f t="shared" si="998"/>
        <v>332300000</v>
      </c>
      <c r="BC6652" s="63">
        <f t="shared" si="999"/>
        <v>7807.9355603374934</v>
      </c>
      <c r="BD6652" s="63">
        <f t="shared" si="1000"/>
        <v>7807.9355603462109</v>
      </c>
      <c r="BE6652" s="63">
        <f t="shared" si="1001"/>
        <v>145.53842789939466</v>
      </c>
      <c r="BF6652" s="63">
        <f t="shared" si="1002"/>
        <v>145.53842854939467</v>
      </c>
      <c r="BG6652" s="63">
        <f t="shared" si="1003"/>
        <v>5.8215371159757918</v>
      </c>
      <c r="BH6652" s="63">
        <f t="shared" si="1004"/>
        <v>5.8215377659757914</v>
      </c>
      <c r="BI6652" s="109">
        <f t="shared" si="1006"/>
        <v>199380000</v>
      </c>
      <c r="BJ6652" s="203">
        <f t="shared" si="1005"/>
        <v>3.9317223091903723E+24</v>
      </c>
    </row>
    <row r="6653" spans="53:62" s="174" customFormat="1" x14ac:dyDescent="0.35">
      <c r="BA6653" s="177">
        <v>6647</v>
      </c>
      <c r="BB6653" s="202">
        <f t="shared" si="998"/>
        <v>332350000</v>
      </c>
      <c r="BC6653" s="63">
        <f t="shared" si="999"/>
        <v>7809.1024774892794</v>
      </c>
      <c r="BD6653" s="63">
        <f t="shared" si="1000"/>
        <v>7809.1024774979996</v>
      </c>
      <c r="BE6653" s="63">
        <f t="shared" si="1001"/>
        <v>145.53842789939466</v>
      </c>
      <c r="BF6653" s="63">
        <f t="shared" si="1002"/>
        <v>145.53842854939467</v>
      </c>
      <c r="BG6653" s="63">
        <f t="shared" si="1003"/>
        <v>5.8215371159757918</v>
      </c>
      <c r="BH6653" s="63">
        <f t="shared" si="1004"/>
        <v>5.8215377659757914</v>
      </c>
      <c r="BI6653" s="109">
        <f t="shared" si="1006"/>
        <v>199410000</v>
      </c>
      <c r="BJ6653" s="203">
        <f t="shared" si="1005"/>
        <v>3.9318528792277256E+24</v>
      </c>
    </row>
    <row r="6654" spans="53:62" s="174" customFormat="1" x14ac:dyDescent="0.35">
      <c r="BA6654" s="177">
        <v>6648</v>
      </c>
      <c r="BB6654" s="202">
        <f t="shared" si="998"/>
        <v>332400000</v>
      </c>
      <c r="BC6654" s="63">
        <f t="shared" si="999"/>
        <v>7810.269392270171</v>
      </c>
      <c r="BD6654" s="63">
        <f t="shared" si="1000"/>
        <v>7810.2693922788903</v>
      </c>
      <c r="BE6654" s="63">
        <f t="shared" si="1001"/>
        <v>145.53842789939466</v>
      </c>
      <c r="BF6654" s="63">
        <f t="shared" si="1002"/>
        <v>145.53842854939467</v>
      </c>
      <c r="BG6654" s="63">
        <f t="shared" si="1003"/>
        <v>5.8215371159757918</v>
      </c>
      <c r="BH6654" s="63">
        <f t="shared" si="1004"/>
        <v>5.8215377659757914</v>
      </c>
      <c r="BI6654" s="109">
        <f t="shared" si="1006"/>
        <v>199440000</v>
      </c>
      <c r="BJ6654" s="203">
        <f t="shared" si="1005"/>
        <v>3.9319833997979681E+24</v>
      </c>
    </row>
    <row r="6655" spans="53:62" s="174" customFormat="1" x14ac:dyDescent="0.35">
      <c r="BA6655" s="177">
        <v>6649</v>
      </c>
      <c r="BB6655" s="202">
        <f t="shared" si="998"/>
        <v>332450000</v>
      </c>
      <c r="BC6655" s="63">
        <f t="shared" si="999"/>
        <v>7811.4363046801627</v>
      </c>
      <c r="BD6655" s="63">
        <f t="shared" si="1000"/>
        <v>7811.4363046888839</v>
      </c>
      <c r="BE6655" s="63">
        <f t="shared" si="1001"/>
        <v>145.53842789939466</v>
      </c>
      <c r="BF6655" s="63">
        <f t="shared" si="1002"/>
        <v>145.53842854939467</v>
      </c>
      <c r="BG6655" s="63">
        <f t="shared" si="1003"/>
        <v>5.8215371159757918</v>
      </c>
      <c r="BH6655" s="63">
        <f t="shared" si="1004"/>
        <v>5.8215377659757914</v>
      </c>
      <c r="BI6655" s="109">
        <f t="shared" si="1006"/>
        <v>199470000</v>
      </c>
      <c r="BJ6655" s="203">
        <f t="shared" si="1005"/>
        <v>3.9321138709198408E+24</v>
      </c>
    </row>
    <row r="6656" spans="53:62" s="174" customFormat="1" x14ac:dyDescent="0.35">
      <c r="BA6656" s="177">
        <v>6650</v>
      </c>
      <c r="BB6656" s="202">
        <f t="shared" si="998"/>
        <v>332500000</v>
      </c>
      <c r="BC6656" s="63">
        <f t="shared" si="999"/>
        <v>7812.6032147193218</v>
      </c>
      <c r="BD6656" s="63">
        <f t="shared" si="1000"/>
        <v>7812.6032147280448</v>
      </c>
      <c r="BE6656" s="63">
        <f t="shared" si="1001"/>
        <v>145.53842789939466</v>
      </c>
      <c r="BF6656" s="63">
        <f t="shared" si="1002"/>
        <v>145.53842854939467</v>
      </c>
      <c r="BG6656" s="63">
        <f t="shared" si="1003"/>
        <v>5.8215371159757918</v>
      </c>
      <c r="BH6656" s="63">
        <f t="shared" si="1004"/>
        <v>5.8215377659757914</v>
      </c>
      <c r="BI6656" s="109">
        <f t="shared" si="1006"/>
        <v>199500000</v>
      </c>
      <c r="BJ6656" s="203">
        <f t="shared" si="1005"/>
        <v>3.9322442926120769E+24</v>
      </c>
    </row>
    <row r="6657" spans="53:62" s="174" customFormat="1" x14ac:dyDescent="0.35">
      <c r="BA6657" s="177">
        <v>6651</v>
      </c>
      <c r="BB6657" s="202">
        <f t="shared" si="998"/>
        <v>332550000</v>
      </c>
      <c r="BC6657" s="63">
        <f t="shared" si="999"/>
        <v>7813.7701223876484</v>
      </c>
      <c r="BD6657" s="63">
        <f t="shared" si="1000"/>
        <v>7813.7701223963732</v>
      </c>
      <c r="BE6657" s="63">
        <f t="shared" si="1001"/>
        <v>145.53842789939466</v>
      </c>
      <c r="BF6657" s="63">
        <f t="shared" si="1002"/>
        <v>145.53842854939467</v>
      </c>
      <c r="BG6657" s="63">
        <f t="shared" si="1003"/>
        <v>5.8215371159757918</v>
      </c>
      <c r="BH6657" s="63">
        <f t="shared" si="1004"/>
        <v>5.8215377659757914</v>
      </c>
      <c r="BI6657" s="109">
        <f t="shared" si="1006"/>
        <v>199530000</v>
      </c>
      <c r="BJ6657" s="203">
        <f t="shared" si="1005"/>
        <v>3.9323746648934023E+24</v>
      </c>
    </row>
    <row r="6658" spans="53:62" s="174" customFormat="1" x14ac:dyDescent="0.35">
      <c r="BA6658" s="177">
        <v>6652</v>
      </c>
      <c r="BB6658" s="202">
        <f t="shared" si="998"/>
        <v>332600000</v>
      </c>
      <c r="BC6658" s="63">
        <f t="shared" si="999"/>
        <v>7814.9370276851432</v>
      </c>
      <c r="BD6658" s="63">
        <f t="shared" si="1000"/>
        <v>7814.9370276938689</v>
      </c>
      <c r="BE6658" s="63">
        <f t="shared" si="1001"/>
        <v>145.53842789939466</v>
      </c>
      <c r="BF6658" s="63">
        <f t="shared" si="1002"/>
        <v>145.53842854939467</v>
      </c>
      <c r="BG6658" s="63">
        <f t="shared" si="1003"/>
        <v>5.8215371159757918</v>
      </c>
      <c r="BH6658" s="63">
        <f t="shared" si="1004"/>
        <v>5.8215377659757914</v>
      </c>
      <c r="BI6658" s="109">
        <f t="shared" si="1006"/>
        <v>199560000</v>
      </c>
      <c r="BJ6658" s="203">
        <f t="shared" si="1005"/>
        <v>3.9325049877825383E+24</v>
      </c>
    </row>
    <row r="6659" spans="53:62" s="174" customFormat="1" x14ac:dyDescent="0.35">
      <c r="BA6659" s="177">
        <v>6653</v>
      </c>
      <c r="BB6659" s="202">
        <f t="shared" si="998"/>
        <v>332650000</v>
      </c>
      <c r="BC6659" s="63">
        <f t="shared" si="999"/>
        <v>7816.1039306118055</v>
      </c>
      <c r="BD6659" s="63">
        <f t="shared" si="1000"/>
        <v>7816.1039306205312</v>
      </c>
      <c r="BE6659" s="63">
        <f t="shared" si="1001"/>
        <v>145.53842789939466</v>
      </c>
      <c r="BF6659" s="63">
        <f t="shared" si="1002"/>
        <v>145.53842854939467</v>
      </c>
      <c r="BG6659" s="63">
        <f t="shared" si="1003"/>
        <v>5.8215371159757918</v>
      </c>
      <c r="BH6659" s="63">
        <f t="shared" si="1004"/>
        <v>5.8215377659757914</v>
      </c>
      <c r="BI6659" s="109">
        <f t="shared" si="1006"/>
        <v>199590000</v>
      </c>
      <c r="BJ6659" s="203">
        <f t="shared" si="1005"/>
        <v>3.932635261298196E+24</v>
      </c>
    </row>
    <row r="6660" spans="53:62" s="174" customFormat="1" x14ac:dyDescent="0.35">
      <c r="BA6660" s="177">
        <v>6654</v>
      </c>
      <c r="BB6660" s="202">
        <f t="shared" si="998"/>
        <v>332700000</v>
      </c>
      <c r="BC6660" s="63">
        <f t="shared" si="999"/>
        <v>7817.2708311675678</v>
      </c>
      <c r="BD6660" s="63">
        <f t="shared" si="1000"/>
        <v>7817.2708311762972</v>
      </c>
      <c r="BE6660" s="63">
        <f t="shared" si="1001"/>
        <v>145.53842789939466</v>
      </c>
      <c r="BF6660" s="63">
        <f t="shared" si="1002"/>
        <v>145.53842854939467</v>
      </c>
      <c r="BG6660" s="63">
        <f t="shared" si="1003"/>
        <v>5.8215371159757918</v>
      </c>
      <c r="BH6660" s="63">
        <f t="shared" si="1004"/>
        <v>5.8215377659757914</v>
      </c>
      <c r="BI6660" s="109">
        <f t="shared" si="1006"/>
        <v>199620000</v>
      </c>
      <c r="BJ6660" s="203">
        <f t="shared" si="1005"/>
        <v>3.9327654854590815E+24</v>
      </c>
    </row>
    <row r="6661" spans="53:62" s="174" customFormat="1" x14ac:dyDescent="0.35">
      <c r="BA6661" s="177">
        <v>6655</v>
      </c>
      <c r="BB6661" s="202">
        <f t="shared" si="998"/>
        <v>332750000</v>
      </c>
      <c r="BC6661" s="63">
        <f t="shared" si="999"/>
        <v>7818.4377293525631</v>
      </c>
      <c r="BD6661" s="63">
        <f t="shared" si="1000"/>
        <v>7818.4377293612943</v>
      </c>
      <c r="BE6661" s="63">
        <f t="shared" si="1001"/>
        <v>145.53842789939466</v>
      </c>
      <c r="BF6661" s="63">
        <f t="shared" si="1002"/>
        <v>145.53842854939467</v>
      </c>
      <c r="BG6661" s="63">
        <f t="shared" si="1003"/>
        <v>5.8215371159757918</v>
      </c>
      <c r="BH6661" s="63">
        <f t="shared" si="1004"/>
        <v>5.8215377659757914</v>
      </c>
      <c r="BI6661" s="109">
        <f t="shared" si="1006"/>
        <v>199650000</v>
      </c>
      <c r="BJ6661" s="203">
        <f t="shared" si="1005"/>
        <v>3.9328956602838924E+24</v>
      </c>
    </row>
    <row r="6662" spans="53:62" s="174" customFormat="1" x14ac:dyDescent="0.35">
      <c r="BA6662" s="177">
        <v>6656</v>
      </c>
      <c r="BB6662" s="202">
        <f t="shared" ref="BB6662:BB6725" si="1007">BA6662*50000</f>
        <v>332800000</v>
      </c>
      <c r="BC6662" s="63">
        <f t="shared" ref="BC6662:BC6725" si="1008">($F$5+$F$6+$F$7+$F$8+$F$9)*(1-EXP(-$F$20*(1-$DC$6%)*BB6662/(2*$F$17)))*$F$25*$F$1*10^3*11600/($F$20*(1-$DC$6%))</f>
        <v>7819.6046251667294</v>
      </c>
      <c r="BD6662" s="63">
        <f t="shared" ref="BD6662:BD6725" si="1009">($F$25*$F$1*10^3*11600*($F$5+$F$6+$F$7+$F$8+$F$9)/($F$27*$F$29*(1-$DC$6%))+$F$28/$F$27)*(1-EXP(-$F$27*$F$29*(1-$DC$6%)*BB6662/(2*$F$17)))</f>
        <v>7819.6046251754597</v>
      </c>
      <c r="BE6662" s="63">
        <f t="shared" ref="BE6662:BE6725" si="1010">($F$5+$F$6+$F$7+$F$8+$F$9)*(1-EXP(-$F$20*(1-$DC$5%)*BB6662/(2*$F$17)))*$F$25*$F$1*10^3*11600/($F$20*(1-$DC$5%))</f>
        <v>145.53842789939466</v>
      </c>
      <c r="BF6662" s="63">
        <f t="shared" ref="BF6662:BF6725" si="1011">($F$25*$F$1*10^3*11600*($F$5+$F$6+$F$7+$F$8+$F$9)/($F$27*$F$29*(1-$DC$5%))+$F$28/$F$27)*(1-EXP(-$F$27*$F$29*(1-$DC$5%)*BB6662/(2*$F$17)))</f>
        <v>145.53842854939467</v>
      </c>
      <c r="BG6662" s="63">
        <f t="shared" ref="BG6662:BG6725" si="1012">($F$5+$F$6+$F$7+$F$8+$F$9)*(1-EXP(-$F$20*(1-$DC$4%)*BB6662/(2*$F$17)))*$F$25*$F$1*10^3*11600/($F$20*(1-$DC$4%))</f>
        <v>5.8215371159757918</v>
      </c>
      <c r="BH6662" s="63">
        <f t="shared" ref="BH6662:BH6725" si="1013">($F$25*$F$1*10^3*11600*($F$5+$F$6+$F$7+$F$8+$F$9)/($F$27*$F$29*(1-$DC$4%))+$F$28/$F$27)*(1-EXP(-$F$27*$F$29*(1-$DC$4%)*BB6662/(2*$F$17)))</f>
        <v>5.8215377659757914</v>
      </c>
      <c r="BI6662" s="109">
        <f t="shared" si="1006"/>
        <v>199680000</v>
      </c>
      <c r="BJ6662" s="203">
        <f t="shared" ref="BJ6662:BJ6725" si="1014">($F$17/($F$20*(1-$F$19%)))*($F$5+$F$6+$F$7+$F$8+$F$9)*(1-EXP(-$F$20*(1-$F$19%)*BI6662/(2*$F$17)))+$F$17/($F$25*1000)*$F$11*EXP(-$F$20*(1-$F$19%)*BI6662/(2*$F$17))</f>
        <v>3.9330257857913204E+24</v>
      </c>
    </row>
    <row r="6663" spans="53:62" s="174" customFormat="1" x14ac:dyDescent="0.35">
      <c r="BA6663" s="177">
        <v>6657</v>
      </c>
      <c r="BB6663" s="202">
        <f t="shared" si="1007"/>
        <v>332850000</v>
      </c>
      <c r="BC6663" s="63">
        <f t="shared" si="1008"/>
        <v>7820.7715186100595</v>
      </c>
      <c r="BD6663" s="63">
        <f t="shared" si="1009"/>
        <v>7820.7715186187916</v>
      </c>
      <c r="BE6663" s="63">
        <f t="shared" si="1010"/>
        <v>145.53842789939466</v>
      </c>
      <c r="BF6663" s="63">
        <f t="shared" si="1011"/>
        <v>145.53842854939467</v>
      </c>
      <c r="BG6663" s="63">
        <f t="shared" si="1012"/>
        <v>5.8215371159757918</v>
      </c>
      <c r="BH6663" s="63">
        <f t="shared" si="1013"/>
        <v>5.8215377659757914</v>
      </c>
      <c r="BI6663" s="109">
        <f t="shared" ref="BI6663:BI6726" si="1015">BA6663*30000</f>
        <v>199710000</v>
      </c>
      <c r="BJ6663" s="203">
        <f t="shared" si="1014"/>
        <v>3.9331558620000502E+24</v>
      </c>
    </row>
    <row r="6664" spans="53:62" s="174" customFormat="1" x14ac:dyDescent="0.35">
      <c r="BA6664" s="177">
        <v>6658</v>
      </c>
      <c r="BB6664" s="202">
        <f t="shared" si="1007"/>
        <v>332900000</v>
      </c>
      <c r="BC6664" s="63">
        <f t="shared" si="1008"/>
        <v>7821.9384096825579</v>
      </c>
      <c r="BD6664" s="63">
        <f t="shared" si="1009"/>
        <v>7821.9384096912909</v>
      </c>
      <c r="BE6664" s="63">
        <f t="shared" si="1010"/>
        <v>145.53842789939466</v>
      </c>
      <c r="BF6664" s="63">
        <f t="shared" si="1011"/>
        <v>145.53842854939467</v>
      </c>
      <c r="BG6664" s="63">
        <f t="shared" si="1012"/>
        <v>5.8215371159757918</v>
      </c>
      <c r="BH6664" s="63">
        <f t="shared" si="1013"/>
        <v>5.8215377659757914</v>
      </c>
      <c r="BI6664" s="109">
        <f t="shared" si="1015"/>
        <v>199740000</v>
      </c>
      <c r="BJ6664" s="203">
        <f t="shared" si="1014"/>
        <v>3.9332858889287575E+24</v>
      </c>
    </row>
    <row r="6665" spans="53:62" s="174" customFormat="1" x14ac:dyDescent="0.35">
      <c r="BA6665" s="177">
        <v>6659</v>
      </c>
      <c r="BB6665" s="202">
        <f t="shared" si="1007"/>
        <v>332950000</v>
      </c>
      <c r="BC6665" s="63">
        <f t="shared" si="1008"/>
        <v>7823.1052983842219</v>
      </c>
      <c r="BD6665" s="63">
        <f t="shared" si="1009"/>
        <v>7823.1052983929576</v>
      </c>
      <c r="BE6665" s="63">
        <f t="shared" si="1010"/>
        <v>145.53842789939466</v>
      </c>
      <c r="BF6665" s="63">
        <f t="shared" si="1011"/>
        <v>145.53842854939467</v>
      </c>
      <c r="BG6665" s="63">
        <f t="shared" si="1012"/>
        <v>5.8215371159757918</v>
      </c>
      <c r="BH6665" s="63">
        <f t="shared" si="1013"/>
        <v>5.8215377659757914</v>
      </c>
      <c r="BI6665" s="109">
        <f t="shared" si="1015"/>
        <v>199770000</v>
      </c>
      <c r="BJ6665" s="203">
        <f t="shared" si="1014"/>
        <v>3.933415866596113E+24</v>
      </c>
    </row>
    <row r="6666" spans="53:62" s="174" customFormat="1" x14ac:dyDescent="0.35">
      <c r="BA6666" s="177">
        <v>6660</v>
      </c>
      <c r="BB6666" s="202">
        <f t="shared" si="1007"/>
        <v>333000000</v>
      </c>
      <c r="BC6666" s="63">
        <f t="shared" si="1008"/>
        <v>7824.2721847151206</v>
      </c>
      <c r="BD6666" s="63">
        <f t="shared" si="1009"/>
        <v>7824.2721847238563</v>
      </c>
      <c r="BE6666" s="63">
        <f t="shared" si="1010"/>
        <v>145.53842789939466</v>
      </c>
      <c r="BF6666" s="63">
        <f t="shared" si="1011"/>
        <v>145.53842854939467</v>
      </c>
      <c r="BG6666" s="63">
        <f t="shared" si="1012"/>
        <v>5.8215371159757918</v>
      </c>
      <c r="BH6666" s="63">
        <f t="shared" si="1013"/>
        <v>5.8215377659757914</v>
      </c>
      <c r="BI6666" s="109">
        <f t="shared" si="1015"/>
        <v>199800000</v>
      </c>
      <c r="BJ6666" s="203">
        <f t="shared" si="1014"/>
        <v>3.9335457950207798E+24</v>
      </c>
    </row>
    <row r="6667" spans="53:62" s="174" customFormat="1" x14ac:dyDescent="0.35">
      <c r="BA6667" s="177">
        <v>6661</v>
      </c>
      <c r="BB6667" s="202">
        <f t="shared" si="1007"/>
        <v>333050000</v>
      </c>
      <c r="BC6667" s="63">
        <f t="shared" si="1008"/>
        <v>7825.4390686752495</v>
      </c>
      <c r="BD6667" s="63">
        <f t="shared" si="1009"/>
        <v>7825.439068683987</v>
      </c>
      <c r="BE6667" s="63">
        <f t="shared" si="1010"/>
        <v>145.53842789939466</v>
      </c>
      <c r="BF6667" s="63">
        <f t="shared" si="1011"/>
        <v>145.53842854939467</v>
      </c>
      <c r="BG6667" s="63">
        <f t="shared" si="1012"/>
        <v>5.8215371159757918</v>
      </c>
      <c r="BH6667" s="63">
        <f t="shared" si="1013"/>
        <v>5.8215377659757914</v>
      </c>
      <c r="BI6667" s="109">
        <f t="shared" si="1015"/>
        <v>199830000</v>
      </c>
      <c r="BJ6667" s="203">
        <f t="shared" si="1014"/>
        <v>3.9336756742214144E+24</v>
      </c>
    </row>
    <row r="6668" spans="53:62" s="174" customFormat="1" x14ac:dyDescent="0.35">
      <c r="BA6668" s="177">
        <v>6662</v>
      </c>
      <c r="BB6668" s="202">
        <f t="shared" si="1007"/>
        <v>333100000</v>
      </c>
      <c r="BC6668" s="63">
        <f t="shared" si="1008"/>
        <v>7826.6059502645476</v>
      </c>
      <c r="BD6668" s="63">
        <f t="shared" si="1009"/>
        <v>7826.6059502732851</v>
      </c>
      <c r="BE6668" s="63">
        <f t="shared" si="1010"/>
        <v>145.53842789939466</v>
      </c>
      <c r="BF6668" s="63">
        <f t="shared" si="1011"/>
        <v>145.53842854939467</v>
      </c>
      <c r="BG6668" s="63">
        <f t="shared" si="1012"/>
        <v>5.8215371159757918</v>
      </c>
      <c r="BH6668" s="63">
        <f t="shared" si="1013"/>
        <v>5.8215377659757914</v>
      </c>
      <c r="BI6668" s="109">
        <f t="shared" si="1015"/>
        <v>199860000</v>
      </c>
      <c r="BJ6668" s="203">
        <f t="shared" si="1014"/>
        <v>3.9338055042166644E+24</v>
      </c>
    </row>
    <row r="6669" spans="53:62" s="174" customFormat="1" x14ac:dyDescent="0.35">
      <c r="BA6669" s="177">
        <v>6663</v>
      </c>
      <c r="BB6669" s="202">
        <f t="shared" si="1007"/>
        <v>333150000</v>
      </c>
      <c r="BC6669" s="63">
        <f t="shared" si="1008"/>
        <v>7827.7728294830104</v>
      </c>
      <c r="BD6669" s="63">
        <f t="shared" si="1009"/>
        <v>7827.7728294917497</v>
      </c>
      <c r="BE6669" s="63">
        <f t="shared" si="1010"/>
        <v>145.53842789939466</v>
      </c>
      <c r="BF6669" s="63">
        <f t="shared" si="1011"/>
        <v>145.53842854939467</v>
      </c>
      <c r="BG6669" s="63">
        <f t="shared" si="1012"/>
        <v>5.8215371159757918</v>
      </c>
      <c r="BH6669" s="63">
        <f t="shared" si="1013"/>
        <v>5.8215377659757914</v>
      </c>
      <c r="BI6669" s="109">
        <f t="shared" si="1015"/>
        <v>199890000</v>
      </c>
      <c r="BJ6669" s="203">
        <f t="shared" si="1014"/>
        <v>3.9339352850251715E+24</v>
      </c>
    </row>
    <row r="6670" spans="53:62" s="174" customFormat="1" x14ac:dyDescent="0.35">
      <c r="BA6670" s="177">
        <v>6664</v>
      </c>
      <c r="BB6670" s="202">
        <f t="shared" si="1007"/>
        <v>333200000</v>
      </c>
      <c r="BC6670" s="63">
        <f t="shared" si="1008"/>
        <v>7828.9397063307706</v>
      </c>
      <c r="BD6670" s="63">
        <f t="shared" si="1009"/>
        <v>7828.9397063395118</v>
      </c>
      <c r="BE6670" s="63">
        <f t="shared" si="1010"/>
        <v>145.53842789939466</v>
      </c>
      <c r="BF6670" s="63">
        <f t="shared" si="1011"/>
        <v>145.53842854939467</v>
      </c>
      <c r="BG6670" s="63">
        <f t="shared" si="1012"/>
        <v>5.8215371159757918</v>
      </c>
      <c r="BH6670" s="63">
        <f t="shared" si="1013"/>
        <v>5.8215377659757914</v>
      </c>
      <c r="BI6670" s="109">
        <f t="shared" si="1015"/>
        <v>199920000</v>
      </c>
      <c r="BJ6670" s="203">
        <f t="shared" si="1014"/>
        <v>3.9340650166655705E+24</v>
      </c>
    </row>
    <row r="6671" spans="53:62" s="174" customFormat="1" x14ac:dyDescent="0.35">
      <c r="BA6671" s="177">
        <v>6665</v>
      </c>
      <c r="BB6671" s="202">
        <f t="shared" si="1007"/>
        <v>333250000</v>
      </c>
      <c r="BC6671" s="63">
        <f t="shared" si="1008"/>
        <v>7830.1065808076974</v>
      </c>
      <c r="BD6671" s="63">
        <f t="shared" si="1009"/>
        <v>7830.1065808164403</v>
      </c>
      <c r="BE6671" s="63">
        <f t="shared" si="1010"/>
        <v>145.53842789939466</v>
      </c>
      <c r="BF6671" s="63">
        <f t="shared" si="1011"/>
        <v>145.53842854939467</v>
      </c>
      <c r="BG6671" s="63">
        <f t="shared" si="1012"/>
        <v>5.8215371159757918</v>
      </c>
      <c r="BH6671" s="63">
        <f t="shared" si="1013"/>
        <v>5.8215377659757914</v>
      </c>
      <c r="BI6671" s="109">
        <f t="shared" si="1015"/>
        <v>199950000</v>
      </c>
      <c r="BJ6671" s="203">
        <f t="shared" si="1014"/>
        <v>3.9341946991564898E+24</v>
      </c>
    </row>
    <row r="6672" spans="53:62" s="174" customFormat="1" x14ac:dyDescent="0.35">
      <c r="BA6672" s="177">
        <v>6666</v>
      </c>
      <c r="BB6672" s="202">
        <f t="shared" si="1007"/>
        <v>333300000</v>
      </c>
      <c r="BC6672" s="63">
        <f t="shared" si="1008"/>
        <v>7831.273452913857</v>
      </c>
      <c r="BD6672" s="63">
        <f t="shared" si="1009"/>
        <v>7831.2734529226018</v>
      </c>
      <c r="BE6672" s="63">
        <f t="shared" si="1010"/>
        <v>145.53842789939466</v>
      </c>
      <c r="BF6672" s="63">
        <f t="shared" si="1011"/>
        <v>145.53842854939467</v>
      </c>
      <c r="BG6672" s="63">
        <f t="shared" si="1012"/>
        <v>5.8215371159757918</v>
      </c>
      <c r="BH6672" s="63">
        <f t="shared" si="1013"/>
        <v>5.8215377659757914</v>
      </c>
      <c r="BI6672" s="109">
        <f t="shared" si="1015"/>
        <v>199980000</v>
      </c>
      <c r="BJ6672" s="203">
        <f t="shared" si="1014"/>
        <v>3.9343243325165491E+24</v>
      </c>
    </row>
    <row r="6673" spans="53:62" s="174" customFormat="1" x14ac:dyDescent="0.35">
      <c r="BA6673" s="177">
        <v>6667</v>
      </c>
      <c r="BB6673" s="202">
        <f t="shared" si="1007"/>
        <v>333350000</v>
      </c>
      <c r="BC6673" s="63">
        <f t="shared" si="1008"/>
        <v>7832.4403226492495</v>
      </c>
      <c r="BD6673" s="63">
        <f t="shared" si="1009"/>
        <v>7832.4403226579943</v>
      </c>
      <c r="BE6673" s="63">
        <f t="shared" si="1010"/>
        <v>145.53842789939466</v>
      </c>
      <c r="BF6673" s="63">
        <f t="shared" si="1011"/>
        <v>145.53842854939467</v>
      </c>
      <c r="BG6673" s="63">
        <f t="shared" si="1012"/>
        <v>5.8215371159757918</v>
      </c>
      <c r="BH6673" s="63">
        <f t="shared" si="1013"/>
        <v>5.8215377659757914</v>
      </c>
      <c r="BI6673" s="109">
        <f t="shared" si="1015"/>
        <v>200010000</v>
      </c>
      <c r="BJ6673" s="203">
        <f t="shared" si="1014"/>
        <v>3.9344539167643618E+24</v>
      </c>
    </row>
    <row r="6674" spans="53:62" s="174" customFormat="1" x14ac:dyDescent="0.35">
      <c r="BA6674" s="177">
        <v>6668</v>
      </c>
      <c r="BB6674" s="202">
        <f t="shared" si="1007"/>
        <v>333400000</v>
      </c>
      <c r="BC6674" s="63">
        <f t="shared" si="1008"/>
        <v>7833.6071900138732</v>
      </c>
      <c r="BD6674" s="63">
        <f t="shared" si="1009"/>
        <v>7833.6071900226198</v>
      </c>
      <c r="BE6674" s="63">
        <f t="shared" si="1010"/>
        <v>145.53842789939466</v>
      </c>
      <c r="BF6674" s="63">
        <f t="shared" si="1011"/>
        <v>145.53842854939467</v>
      </c>
      <c r="BG6674" s="63">
        <f t="shared" si="1012"/>
        <v>5.8215371159757918</v>
      </c>
      <c r="BH6674" s="63">
        <f t="shared" si="1013"/>
        <v>5.8215377659757914</v>
      </c>
      <c r="BI6674" s="109">
        <f t="shared" si="1015"/>
        <v>200040000</v>
      </c>
      <c r="BJ6674" s="203">
        <f t="shared" si="1014"/>
        <v>3.9345834519185352E+24</v>
      </c>
    </row>
    <row r="6675" spans="53:62" s="174" customFormat="1" x14ac:dyDescent="0.35">
      <c r="BA6675" s="177">
        <v>6669</v>
      </c>
      <c r="BB6675" s="202">
        <f t="shared" si="1007"/>
        <v>333450000</v>
      </c>
      <c r="BC6675" s="63">
        <f t="shared" si="1008"/>
        <v>7834.7740550077287</v>
      </c>
      <c r="BD6675" s="63">
        <f t="shared" si="1009"/>
        <v>7834.7740550164763</v>
      </c>
      <c r="BE6675" s="63">
        <f t="shared" si="1010"/>
        <v>145.53842789939466</v>
      </c>
      <c r="BF6675" s="63">
        <f t="shared" si="1011"/>
        <v>145.53842854939467</v>
      </c>
      <c r="BG6675" s="63">
        <f t="shared" si="1012"/>
        <v>5.8215371159757918</v>
      </c>
      <c r="BH6675" s="63">
        <f t="shared" si="1013"/>
        <v>5.8215377659757914</v>
      </c>
      <c r="BI6675" s="109">
        <f t="shared" si="1015"/>
        <v>200070000</v>
      </c>
      <c r="BJ6675" s="203">
        <f t="shared" si="1014"/>
        <v>3.9347129379976676E+24</v>
      </c>
    </row>
    <row r="6676" spans="53:62" s="174" customFormat="1" x14ac:dyDescent="0.35">
      <c r="BA6676" s="177">
        <v>6670</v>
      </c>
      <c r="BB6676" s="202">
        <f t="shared" si="1007"/>
        <v>333500000</v>
      </c>
      <c r="BC6676" s="63">
        <f t="shared" si="1008"/>
        <v>7835.9409176308154</v>
      </c>
      <c r="BD6676" s="63">
        <f t="shared" si="1009"/>
        <v>7835.9409176395657</v>
      </c>
      <c r="BE6676" s="63">
        <f t="shared" si="1010"/>
        <v>145.53842789939466</v>
      </c>
      <c r="BF6676" s="63">
        <f t="shared" si="1011"/>
        <v>145.53842854939467</v>
      </c>
      <c r="BG6676" s="63">
        <f t="shared" si="1012"/>
        <v>5.8215371159757918</v>
      </c>
      <c r="BH6676" s="63">
        <f t="shared" si="1013"/>
        <v>5.8215377659757914</v>
      </c>
      <c r="BI6676" s="109">
        <f t="shared" si="1015"/>
        <v>200100000</v>
      </c>
      <c r="BJ6676" s="203">
        <f t="shared" si="1014"/>
        <v>3.934842375020352E+24</v>
      </c>
    </row>
    <row r="6677" spans="53:62" s="174" customFormat="1" x14ac:dyDescent="0.35">
      <c r="BA6677" s="177">
        <v>6671</v>
      </c>
      <c r="BB6677" s="202">
        <f t="shared" si="1007"/>
        <v>333550000</v>
      </c>
      <c r="BC6677" s="63">
        <f t="shared" si="1008"/>
        <v>7837.107777883135</v>
      </c>
      <c r="BD6677" s="63">
        <f t="shared" si="1009"/>
        <v>7837.1077778918861</v>
      </c>
      <c r="BE6677" s="63">
        <f t="shared" si="1010"/>
        <v>145.53842789939466</v>
      </c>
      <c r="BF6677" s="63">
        <f t="shared" si="1011"/>
        <v>145.53842854939467</v>
      </c>
      <c r="BG6677" s="63">
        <f t="shared" si="1012"/>
        <v>5.8215371159757918</v>
      </c>
      <c r="BH6677" s="63">
        <f t="shared" si="1013"/>
        <v>5.8215377659757914</v>
      </c>
      <c r="BI6677" s="109">
        <f t="shared" si="1015"/>
        <v>200130000</v>
      </c>
      <c r="BJ6677" s="203">
        <f t="shared" si="1014"/>
        <v>3.9349717630051732E+24</v>
      </c>
    </row>
    <row r="6678" spans="53:62" s="174" customFormat="1" x14ac:dyDescent="0.35">
      <c r="BA6678" s="177">
        <v>6672</v>
      </c>
      <c r="BB6678" s="202">
        <f t="shared" si="1007"/>
        <v>333600000</v>
      </c>
      <c r="BC6678" s="63">
        <f t="shared" si="1008"/>
        <v>7838.2746357647511</v>
      </c>
      <c r="BD6678" s="63">
        <f t="shared" si="1009"/>
        <v>7838.2746357735032</v>
      </c>
      <c r="BE6678" s="63">
        <f t="shared" si="1010"/>
        <v>145.53842789939466</v>
      </c>
      <c r="BF6678" s="63">
        <f t="shared" si="1011"/>
        <v>145.53842854939467</v>
      </c>
      <c r="BG6678" s="63">
        <f t="shared" si="1012"/>
        <v>5.8215371159757918</v>
      </c>
      <c r="BH6678" s="63">
        <f t="shared" si="1013"/>
        <v>5.8215377659757914</v>
      </c>
      <c r="BI6678" s="109">
        <f t="shared" si="1015"/>
        <v>200160000</v>
      </c>
      <c r="BJ6678" s="203">
        <f t="shared" si="1014"/>
        <v>3.9351011019707097E+24</v>
      </c>
    </row>
    <row r="6679" spans="53:62" s="174" customFormat="1" x14ac:dyDescent="0.35">
      <c r="BA6679" s="177">
        <v>6673</v>
      </c>
      <c r="BB6679" s="202">
        <f t="shared" si="1007"/>
        <v>333650000</v>
      </c>
      <c r="BC6679" s="63">
        <f t="shared" si="1008"/>
        <v>7839.4414912755983</v>
      </c>
      <c r="BD6679" s="63">
        <f t="shared" si="1009"/>
        <v>7839.4414912843531</v>
      </c>
      <c r="BE6679" s="63">
        <f t="shared" si="1010"/>
        <v>145.53842789939466</v>
      </c>
      <c r="BF6679" s="63">
        <f t="shared" si="1011"/>
        <v>145.53842854939467</v>
      </c>
      <c r="BG6679" s="63">
        <f t="shared" si="1012"/>
        <v>5.8215371159757918</v>
      </c>
      <c r="BH6679" s="63">
        <f t="shared" si="1013"/>
        <v>5.8215377659757914</v>
      </c>
      <c r="BI6679" s="109">
        <f t="shared" si="1015"/>
        <v>200190000</v>
      </c>
      <c r="BJ6679" s="203">
        <f t="shared" si="1014"/>
        <v>3.9352303919355339E+24</v>
      </c>
    </row>
    <row r="6680" spans="53:62" s="174" customFormat="1" x14ac:dyDescent="0.35">
      <c r="BA6680" s="177">
        <v>6674</v>
      </c>
      <c r="BB6680" s="202">
        <f t="shared" si="1007"/>
        <v>333700000</v>
      </c>
      <c r="BC6680" s="63">
        <f t="shared" si="1008"/>
        <v>7840.6083444157457</v>
      </c>
      <c r="BD6680" s="63">
        <f t="shared" si="1009"/>
        <v>7840.6083444244987</v>
      </c>
      <c r="BE6680" s="63">
        <f t="shared" si="1010"/>
        <v>145.53842789939466</v>
      </c>
      <c r="BF6680" s="63">
        <f t="shared" si="1011"/>
        <v>145.53842854939467</v>
      </c>
      <c r="BG6680" s="63">
        <f t="shared" si="1012"/>
        <v>5.8215371159757918</v>
      </c>
      <c r="BH6680" s="63">
        <f t="shared" si="1013"/>
        <v>5.8215377659757914</v>
      </c>
      <c r="BI6680" s="109">
        <f t="shared" si="1015"/>
        <v>200220000</v>
      </c>
      <c r="BJ6680" s="203">
        <f t="shared" si="1014"/>
        <v>3.9353596329182076E+24</v>
      </c>
    </row>
    <row r="6681" spans="53:62" s="174" customFormat="1" x14ac:dyDescent="0.35">
      <c r="BA6681" s="177">
        <v>6675</v>
      </c>
      <c r="BB6681" s="202">
        <f t="shared" si="1007"/>
        <v>333750000</v>
      </c>
      <c r="BC6681" s="63">
        <f t="shared" si="1008"/>
        <v>7841.7751951851214</v>
      </c>
      <c r="BD6681" s="63">
        <f t="shared" si="1009"/>
        <v>7841.7751951938762</v>
      </c>
      <c r="BE6681" s="63">
        <f t="shared" si="1010"/>
        <v>145.53842789939466</v>
      </c>
      <c r="BF6681" s="63">
        <f t="shared" si="1011"/>
        <v>145.53842854939467</v>
      </c>
      <c r="BG6681" s="63">
        <f t="shared" si="1012"/>
        <v>5.8215371159757918</v>
      </c>
      <c r="BH6681" s="63">
        <f t="shared" si="1013"/>
        <v>5.8215377659757914</v>
      </c>
      <c r="BI6681" s="109">
        <f t="shared" si="1015"/>
        <v>200250000</v>
      </c>
      <c r="BJ6681" s="203">
        <f t="shared" si="1014"/>
        <v>3.9354888249372888E+24</v>
      </c>
    </row>
    <row r="6682" spans="53:62" s="174" customFormat="1" x14ac:dyDescent="0.35">
      <c r="BA6682" s="177">
        <v>6676</v>
      </c>
      <c r="BB6682" s="202">
        <f t="shared" si="1007"/>
        <v>333800000</v>
      </c>
      <c r="BC6682" s="63">
        <f t="shared" si="1008"/>
        <v>7842.9420435837292</v>
      </c>
      <c r="BD6682" s="63">
        <f t="shared" si="1009"/>
        <v>7842.9420435924858</v>
      </c>
      <c r="BE6682" s="63">
        <f t="shared" si="1010"/>
        <v>145.53842789939466</v>
      </c>
      <c r="BF6682" s="63">
        <f t="shared" si="1011"/>
        <v>145.53842854939467</v>
      </c>
      <c r="BG6682" s="63">
        <f t="shared" si="1012"/>
        <v>5.8215371159757918</v>
      </c>
      <c r="BH6682" s="63">
        <f t="shared" si="1013"/>
        <v>5.8215377659757914</v>
      </c>
      <c r="BI6682" s="109">
        <f t="shared" si="1015"/>
        <v>200280000</v>
      </c>
      <c r="BJ6682" s="203">
        <f t="shared" si="1014"/>
        <v>3.9356179680113286E+24</v>
      </c>
    </row>
    <row r="6683" spans="53:62" s="174" customFormat="1" x14ac:dyDescent="0.35">
      <c r="BA6683" s="177">
        <v>6677</v>
      </c>
      <c r="BB6683" s="202">
        <f t="shared" si="1007"/>
        <v>333850000</v>
      </c>
      <c r="BC6683" s="63">
        <f t="shared" si="1008"/>
        <v>7844.1088896116999</v>
      </c>
      <c r="BD6683" s="63">
        <f t="shared" si="1009"/>
        <v>7844.1088896204565</v>
      </c>
      <c r="BE6683" s="63">
        <f t="shared" si="1010"/>
        <v>145.53842789939466</v>
      </c>
      <c r="BF6683" s="63">
        <f t="shared" si="1011"/>
        <v>145.53842854939467</v>
      </c>
      <c r="BG6683" s="63">
        <f t="shared" si="1012"/>
        <v>5.8215371159757918</v>
      </c>
      <c r="BH6683" s="63">
        <f t="shared" si="1013"/>
        <v>5.8215377659757914</v>
      </c>
      <c r="BI6683" s="109">
        <f t="shared" si="1015"/>
        <v>200310000</v>
      </c>
      <c r="BJ6683" s="203">
        <f t="shared" si="1014"/>
        <v>3.9357470621588694E+24</v>
      </c>
    </row>
    <row r="6684" spans="53:62" s="174" customFormat="1" x14ac:dyDescent="0.35">
      <c r="BA6684" s="177">
        <v>6678</v>
      </c>
      <c r="BB6684" s="202">
        <f t="shared" si="1007"/>
        <v>333900000</v>
      </c>
      <c r="BC6684" s="63">
        <f t="shared" si="1008"/>
        <v>7845.2757332689016</v>
      </c>
      <c r="BD6684" s="63">
        <f t="shared" si="1009"/>
        <v>7845.27573327766</v>
      </c>
      <c r="BE6684" s="63">
        <f t="shared" si="1010"/>
        <v>145.53842789939466</v>
      </c>
      <c r="BF6684" s="63">
        <f t="shared" si="1011"/>
        <v>145.53842854939467</v>
      </c>
      <c r="BG6684" s="63">
        <f t="shared" si="1012"/>
        <v>5.8215371159757918</v>
      </c>
      <c r="BH6684" s="63">
        <f t="shared" si="1013"/>
        <v>5.8215377659757914</v>
      </c>
      <c r="BI6684" s="109">
        <f t="shared" si="1015"/>
        <v>200340000</v>
      </c>
      <c r="BJ6684" s="203">
        <f t="shared" si="1014"/>
        <v>3.9358761073984472E+24</v>
      </c>
    </row>
    <row r="6685" spans="53:62" s="174" customFormat="1" x14ac:dyDescent="0.35">
      <c r="BA6685" s="177">
        <v>6679</v>
      </c>
      <c r="BB6685" s="202">
        <f t="shared" si="1007"/>
        <v>333950000</v>
      </c>
      <c r="BC6685" s="63">
        <f t="shared" si="1008"/>
        <v>7846.442574555399</v>
      </c>
      <c r="BD6685" s="63">
        <f t="shared" si="1009"/>
        <v>7846.4425745641593</v>
      </c>
      <c r="BE6685" s="63">
        <f t="shared" si="1010"/>
        <v>145.53842789939466</v>
      </c>
      <c r="BF6685" s="63">
        <f t="shared" si="1011"/>
        <v>145.53842854939467</v>
      </c>
      <c r="BG6685" s="63">
        <f t="shared" si="1012"/>
        <v>5.8215371159757918</v>
      </c>
      <c r="BH6685" s="63">
        <f t="shared" si="1013"/>
        <v>5.8215377659757914</v>
      </c>
      <c r="BI6685" s="109">
        <f t="shared" si="1015"/>
        <v>200370000</v>
      </c>
      <c r="BJ6685" s="203">
        <f t="shared" si="1014"/>
        <v>3.9360051037485911E+24</v>
      </c>
    </row>
    <row r="6686" spans="53:62" s="174" customFormat="1" x14ac:dyDescent="0.35">
      <c r="BA6686" s="177">
        <v>6680</v>
      </c>
      <c r="BB6686" s="202">
        <f t="shared" si="1007"/>
        <v>334000000</v>
      </c>
      <c r="BC6686" s="63">
        <f t="shared" si="1008"/>
        <v>7847.6094134711939</v>
      </c>
      <c r="BD6686" s="63">
        <f t="shared" si="1009"/>
        <v>7847.609413479955</v>
      </c>
      <c r="BE6686" s="63">
        <f t="shared" si="1010"/>
        <v>145.53842789939466</v>
      </c>
      <c r="BF6686" s="63">
        <f t="shared" si="1011"/>
        <v>145.53842854939467</v>
      </c>
      <c r="BG6686" s="63">
        <f t="shared" si="1012"/>
        <v>5.8215371159757918</v>
      </c>
      <c r="BH6686" s="63">
        <f t="shared" si="1013"/>
        <v>5.8215377659757914</v>
      </c>
      <c r="BI6686" s="109">
        <f t="shared" si="1015"/>
        <v>200400000</v>
      </c>
      <c r="BJ6686" s="203">
        <f t="shared" si="1014"/>
        <v>3.9361340512278225E+24</v>
      </c>
    </row>
    <row r="6687" spans="53:62" s="174" customFormat="1" x14ac:dyDescent="0.35">
      <c r="BA6687" s="177">
        <v>6681</v>
      </c>
      <c r="BB6687" s="202">
        <f t="shared" si="1007"/>
        <v>334050000</v>
      </c>
      <c r="BC6687" s="63">
        <f t="shared" si="1008"/>
        <v>7848.776250016218</v>
      </c>
      <c r="BD6687" s="63">
        <f t="shared" si="1009"/>
        <v>7848.7762500249828</v>
      </c>
      <c r="BE6687" s="63">
        <f t="shared" si="1010"/>
        <v>145.53842789939466</v>
      </c>
      <c r="BF6687" s="63">
        <f t="shared" si="1011"/>
        <v>145.53842854939467</v>
      </c>
      <c r="BG6687" s="63">
        <f t="shared" si="1012"/>
        <v>5.8215371159757918</v>
      </c>
      <c r="BH6687" s="63">
        <f t="shared" si="1013"/>
        <v>5.8215377659757914</v>
      </c>
      <c r="BI6687" s="109">
        <f t="shared" si="1015"/>
        <v>200430000</v>
      </c>
      <c r="BJ6687" s="203">
        <f t="shared" si="1014"/>
        <v>3.9362629498546577E+24</v>
      </c>
    </row>
    <row r="6688" spans="53:62" s="174" customFormat="1" x14ac:dyDescent="0.35">
      <c r="BA6688" s="177">
        <v>6682</v>
      </c>
      <c r="BB6688" s="202">
        <f t="shared" si="1007"/>
        <v>334100000</v>
      </c>
      <c r="BC6688" s="63">
        <f t="shared" si="1008"/>
        <v>7849.9430841906078</v>
      </c>
      <c r="BD6688" s="63">
        <f t="shared" si="1009"/>
        <v>7849.9430841993726</v>
      </c>
      <c r="BE6688" s="63">
        <f t="shared" si="1010"/>
        <v>145.53842789939466</v>
      </c>
      <c r="BF6688" s="63">
        <f t="shared" si="1011"/>
        <v>145.53842854939467</v>
      </c>
      <c r="BG6688" s="63">
        <f t="shared" si="1012"/>
        <v>5.8215371159757918</v>
      </c>
      <c r="BH6688" s="63">
        <f t="shared" si="1013"/>
        <v>5.8215377659757914</v>
      </c>
      <c r="BI6688" s="109">
        <f t="shared" si="1015"/>
        <v>200460000</v>
      </c>
      <c r="BJ6688" s="203">
        <f t="shared" si="1014"/>
        <v>3.9363917996476035E+24</v>
      </c>
    </row>
    <row r="6689" spans="53:62" s="174" customFormat="1" x14ac:dyDescent="0.35">
      <c r="BA6689" s="177">
        <v>6683</v>
      </c>
      <c r="BB6689" s="202">
        <f t="shared" si="1007"/>
        <v>334150000</v>
      </c>
      <c r="BC6689" s="63">
        <f t="shared" si="1008"/>
        <v>7851.1099159942905</v>
      </c>
      <c r="BD6689" s="63">
        <f t="shared" si="1009"/>
        <v>7851.1099160030581</v>
      </c>
      <c r="BE6689" s="63">
        <f t="shared" si="1010"/>
        <v>145.53842789939466</v>
      </c>
      <c r="BF6689" s="63">
        <f t="shared" si="1011"/>
        <v>145.53842854939467</v>
      </c>
      <c r="BG6689" s="63">
        <f t="shared" si="1012"/>
        <v>5.8215371159757918</v>
      </c>
      <c r="BH6689" s="63">
        <f t="shared" si="1013"/>
        <v>5.8215377659757914</v>
      </c>
      <c r="BI6689" s="109">
        <f t="shared" si="1015"/>
        <v>200490000</v>
      </c>
      <c r="BJ6689" s="203">
        <f t="shared" si="1014"/>
        <v>3.9365206006251617E+24</v>
      </c>
    </row>
    <row r="6690" spans="53:62" s="174" customFormat="1" x14ac:dyDescent="0.35">
      <c r="BA6690" s="177">
        <v>6684</v>
      </c>
      <c r="BB6690" s="202">
        <f t="shared" si="1007"/>
        <v>334200000</v>
      </c>
      <c r="BC6690" s="63">
        <f t="shared" si="1008"/>
        <v>7852.2767454273389</v>
      </c>
      <c r="BD6690" s="63">
        <f t="shared" si="1009"/>
        <v>7852.2767454361046</v>
      </c>
      <c r="BE6690" s="63">
        <f t="shared" si="1010"/>
        <v>145.53842789939466</v>
      </c>
      <c r="BF6690" s="63">
        <f t="shared" si="1011"/>
        <v>145.53842854939467</v>
      </c>
      <c r="BG6690" s="63">
        <f t="shared" si="1012"/>
        <v>5.8215371159757918</v>
      </c>
      <c r="BH6690" s="63">
        <f t="shared" si="1013"/>
        <v>5.8215377659757914</v>
      </c>
      <c r="BI6690" s="109">
        <f t="shared" si="1015"/>
        <v>200520000</v>
      </c>
      <c r="BJ6690" s="203">
        <f t="shared" si="1014"/>
        <v>3.9366493528058259E+24</v>
      </c>
    </row>
    <row r="6691" spans="53:62" s="174" customFormat="1" x14ac:dyDescent="0.35">
      <c r="BA6691" s="177">
        <v>6685</v>
      </c>
      <c r="BB6691" s="202">
        <f t="shared" si="1007"/>
        <v>334250000</v>
      </c>
      <c r="BC6691" s="63">
        <f t="shared" si="1008"/>
        <v>7853.4435724896157</v>
      </c>
      <c r="BD6691" s="63">
        <f t="shared" si="1009"/>
        <v>7853.4435724983841</v>
      </c>
      <c r="BE6691" s="63">
        <f t="shared" si="1010"/>
        <v>145.53842789939466</v>
      </c>
      <c r="BF6691" s="63">
        <f t="shared" si="1011"/>
        <v>145.53842854939467</v>
      </c>
      <c r="BG6691" s="63">
        <f t="shared" si="1012"/>
        <v>5.8215371159757918</v>
      </c>
      <c r="BH6691" s="63">
        <f t="shared" si="1013"/>
        <v>5.8215377659757914</v>
      </c>
      <c r="BI6691" s="109">
        <f t="shared" si="1015"/>
        <v>200550000</v>
      </c>
      <c r="BJ6691" s="203">
        <f t="shared" si="1014"/>
        <v>3.9367780562080826E+24</v>
      </c>
    </row>
    <row r="6692" spans="53:62" s="174" customFormat="1" x14ac:dyDescent="0.35">
      <c r="BA6692" s="177">
        <v>6686</v>
      </c>
      <c r="BB6692" s="202">
        <f t="shared" si="1007"/>
        <v>334300000</v>
      </c>
      <c r="BC6692" s="63">
        <f t="shared" si="1008"/>
        <v>7854.6103971812545</v>
      </c>
      <c r="BD6692" s="63">
        <f t="shared" si="1009"/>
        <v>7854.6103971900238</v>
      </c>
      <c r="BE6692" s="63">
        <f t="shared" si="1010"/>
        <v>145.53842789939466</v>
      </c>
      <c r="BF6692" s="63">
        <f t="shared" si="1011"/>
        <v>145.53842854939467</v>
      </c>
      <c r="BG6692" s="63">
        <f t="shared" si="1012"/>
        <v>5.8215371159757918</v>
      </c>
      <c r="BH6692" s="63">
        <f t="shared" si="1013"/>
        <v>5.8215377659757914</v>
      </c>
      <c r="BI6692" s="109">
        <f t="shared" si="1015"/>
        <v>200580000</v>
      </c>
      <c r="BJ6692" s="203">
        <f t="shared" si="1014"/>
        <v>3.9369067108504121E+24</v>
      </c>
    </row>
    <row r="6693" spans="53:62" s="174" customFormat="1" x14ac:dyDescent="0.35">
      <c r="BA6693" s="177">
        <v>6687</v>
      </c>
      <c r="BB6693" s="202">
        <f t="shared" si="1007"/>
        <v>334350000</v>
      </c>
      <c r="BC6693" s="63">
        <f t="shared" si="1008"/>
        <v>7855.777219502188</v>
      </c>
      <c r="BD6693" s="63">
        <f t="shared" si="1009"/>
        <v>7855.7772195109601</v>
      </c>
      <c r="BE6693" s="63">
        <f t="shared" si="1010"/>
        <v>145.53842789939466</v>
      </c>
      <c r="BF6693" s="63">
        <f t="shared" si="1011"/>
        <v>145.53842854939467</v>
      </c>
      <c r="BG6693" s="63">
        <f t="shared" si="1012"/>
        <v>5.8215371159757918</v>
      </c>
      <c r="BH6693" s="63">
        <f t="shared" si="1013"/>
        <v>5.8215377659757914</v>
      </c>
      <c r="BI6693" s="109">
        <f t="shared" si="1015"/>
        <v>200610000</v>
      </c>
      <c r="BJ6693" s="203">
        <f t="shared" si="1014"/>
        <v>3.937035316751288E+24</v>
      </c>
    </row>
    <row r="6694" spans="53:62" s="174" customFormat="1" x14ac:dyDescent="0.35">
      <c r="BA6694" s="177">
        <v>6688</v>
      </c>
      <c r="BB6694" s="202">
        <f t="shared" si="1007"/>
        <v>334400000</v>
      </c>
      <c r="BC6694" s="63">
        <f t="shared" si="1008"/>
        <v>7856.9440394524854</v>
      </c>
      <c r="BD6694" s="63">
        <f t="shared" si="1009"/>
        <v>7856.9440394612584</v>
      </c>
      <c r="BE6694" s="63">
        <f t="shared" si="1010"/>
        <v>145.53842789939466</v>
      </c>
      <c r="BF6694" s="63">
        <f t="shared" si="1011"/>
        <v>145.53842854939467</v>
      </c>
      <c r="BG6694" s="63">
        <f t="shared" si="1012"/>
        <v>5.8215371159757918</v>
      </c>
      <c r="BH6694" s="63">
        <f t="shared" si="1013"/>
        <v>5.8215377659757914</v>
      </c>
      <c r="BI6694" s="109">
        <f t="shared" si="1015"/>
        <v>200640000</v>
      </c>
      <c r="BJ6694" s="203">
        <f t="shared" si="1014"/>
        <v>3.937163873929175E+24</v>
      </c>
    </row>
    <row r="6695" spans="53:62" s="174" customFormat="1" x14ac:dyDescent="0.35">
      <c r="BA6695" s="177">
        <v>6689</v>
      </c>
      <c r="BB6695" s="202">
        <f t="shared" si="1007"/>
        <v>334450000</v>
      </c>
      <c r="BC6695" s="63">
        <f t="shared" si="1008"/>
        <v>7858.1108570320794</v>
      </c>
      <c r="BD6695" s="63">
        <f t="shared" si="1009"/>
        <v>7858.1108570408524</v>
      </c>
      <c r="BE6695" s="63">
        <f t="shared" si="1010"/>
        <v>145.53842789939466</v>
      </c>
      <c r="BF6695" s="63">
        <f t="shared" si="1011"/>
        <v>145.53842854939467</v>
      </c>
      <c r="BG6695" s="63">
        <f t="shared" si="1012"/>
        <v>5.8215371159757918</v>
      </c>
      <c r="BH6695" s="63">
        <f t="shared" si="1013"/>
        <v>5.8215377659757914</v>
      </c>
      <c r="BI6695" s="109">
        <f t="shared" si="1015"/>
        <v>200670000</v>
      </c>
      <c r="BJ6695" s="203">
        <f t="shared" si="1014"/>
        <v>3.9372923824025333E+24</v>
      </c>
    </row>
    <row r="6696" spans="53:62" s="174" customFormat="1" x14ac:dyDescent="0.35">
      <c r="BA6696" s="177">
        <v>6690</v>
      </c>
      <c r="BB6696" s="202">
        <f t="shared" si="1007"/>
        <v>334500000</v>
      </c>
      <c r="BC6696" s="63">
        <f t="shared" si="1008"/>
        <v>7859.2776722410335</v>
      </c>
      <c r="BD6696" s="63">
        <f t="shared" si="1009"/>
        <v>7859.2776722498083</v>
      </c>
      <c r="BE6696" s="63">
        <f t="shared" si="1010"/>
        <v>145.53842789939466</v>
      </c>
      <c r="BF6696" s="63">
        <f t="shared" si="1011"/>
        <v>145.53842854939467</v>
      </c>
      <c r="BG6696" s="63">
        <f t="shared" si="1012"/>
        <v>5.8215371159757918</v>
      </c>
      <c r="BH6696" s="63">
        <f t="shared" si="1013"/>
        <v>5.8215377659757914</v>
      </c>
      <c r="BI6696" s="109">
        <f t="shared" si="1015"/>
        <v>200700000</v>
      </c>
      <c r="BJ6696" s="203">
        <f t="shared" si="1014"/>
        <v>3.9374208421898137E+24</v>
      </c>
    </row>
    <row r="6697" spans="53:62" s="174" customFormat="1" x14ac:dyDescent="0.35">
      <c r="BA6697" s="177">
        <v>6691</v>
      </c>
      <c r="BB6697" s="202">
        <f t="shared" si="1007"/>
        <v>334550000</v>
      </c>
      <c r="BC6697" s="63">
        <f t="shared" si="1008"/>
        <v>7860.4444850793489</v>
      </c>
      <c r="BD6697" s="63">
        <f t="shared" si="1009"/>
        <v>7860.4444850881255</v>
      </c>
      <c r="BE6697" s="63">
        <f t="shared" si="1010"/>
        <v>145.53842789939466</v>
      </c>
      <c r="BF6697" s="63">
        <f t="shared" si="1011"/>
        <v>145.53842854939467</v>
      </c>
      <c r="BG6697" s="63">
        <f t="shared" si="1012"/>
        <v>5.8215371159757918</v>
      </c>
      <c r="BH6697" s="63">
        <f t="shared" si="1013"/>
        <v>5.8215377659757914</v>
      </c>
      <c r="BI6697" s="109">
        <f t="shared" si="1015"/>
        <v>200730000</v>
      </c>
      <c r="BJ6697" s="203">
        <f t="shared" si="1014"/>
        <v>3.9375492533094619E+24</v>
      </c>
    </row>
    <row r="6698" spans="53:62" s="174" customFormat="1" x14ac:dyDescent="0.35">
      <c r="BA6698" s="177">
        <v>6692</v>
      </c>
      <c r="BB6698" s="202">
        <f t="shared" si="1007"/>
        <v>334600000</v>
      </c>
      <c r="BC6698" s="63">
        <f t="shared" si="1008"/>
        <v>7861.6112955469616</v>
      </c>
      <c r="BD6698" s="63">
        <f t="shared" si="1009"/>
        <v>7861.6112955557383</v>
      </c>
      <c r="BE6698" s="63">
        <f t="shared" si="1010"/>
        <v>145.53842789939466</v>
      </c>
      <c r="BF6698" s="63">
        <f t="shared" si="1011"/>
        <v>145.53842854939467</v>
      </c>
      <c r="BG6698" s="63">
        <f t="shared" si="1012"/>
        <v>5.8215371159757918</v>
      </c>
      <c r="BH6698" s="63">
        <f t="shared" si="1013"/>
        <v>5.8215377659757914</v>
      </c>
      <c r="BI6698" s="109">
        <f t="shared" si="1015"/>
        <v>200760000</v>
      </c>
      <c r="BJ6698" s="203">
        <f t="shared" si="1014"/>
        <v>3.9376776157799156E+24</v>
      </c>
    </row>
    <row r="6699" spans="53:62" s="174" customFormat="1" x14ac:dyDescent="0.35">
      <c r="BA6699" s="177">
        <v>6693</v>
      </c>
      <c r="BB6699" s="202">
        <f t="shared" si="1007"/>
        <v>334650000</v>
      </c>
      <c r="BC6699" s="63">
        <f t="shared" si="1008"/>
        <v>7862.7781036439983</v>
      </c>
      <c r="BD6699" s="63">
        <f t="shared" si="1009"/>
        <v>7862.7781036527776</v>
      </c>
      <c r="BE6699" s="63">
        <f t="shared" si="1010"/>
        <v>145.53842789939466</v>
      </c>
      <c r="BF6699" s="63">
        <f t="shared" si="1011"/>
        <v>145.53842854939467</v>
      </c>
      <c r="BG6699" s="63">
        <f t="shared" si="1012"/>
        <v>5.8215371159757918</v>
      </c>
      <c r="BH6699" s="63">
        <f t="shared" si="1013"/>
        <v>5.8215377659757914</v>
      </c>
      <c r="BI6699" s="109">
        <f t="shared" si="1015"/>
        <v>200790000</v>
      </c>
      <c r="BJ6699" s="203">
        <f t="shared" si="1014"/>
        <v>3.9378059296196063E+24</v>
      </c>
    </row>
    <row r="6700" spans="53:62" s="174" customFormat="1" x14ac:dyDescent="0.35">
      <c r="BA6700" s="177">
        <v>6694</v>
      </c>
      <c r="BB6700" s="202">
        <f t="shared" si="1007"/>
        <v>334700000</v>
      </c>
      <c r="BC6700" s="63">
        <f t="shared" si="1008"/>
        <v>7863.9449093703342</v>
      </c>
      <c r="BD6700" s="63">
        <f t="shared" si="1009"/>
        <v>7863.9449093791136</v>
      </c>
      <c r="BE6700" s="63">
        <f t="shared" si="1010"/>
        <v>145.53842789939466</v>
      </c>
      <c r="BF6700" s="63">
        <f t="shared" si="1011"/>
        <v>145.53842854939467</v>
      </c>
      <c r="BG6700" s="63">
        <f t="shared" si="1012"/>
        <v>5.8215371159757918</v>
      </c>
      <c r="BH6700" s="63">
        <f t="shared" si="1013"/>
        <v>5.8215377659757914</v>
      </c>
      <c r="BI6700" s="109">
        <f t="shared" si="1015"/>
        <v>200820000</v>
      </c>
      <c r="BJ6700" s="203">
        <f t="shared" si="1014"/>
        <v>3.9379341948469571E+24</v>
      </c>
    </row>
    <row r="6701" spans="53:62" s="174" customFormat="1" x14ac:dyDescent="0.35">
      <c r="BA6701" s="177">
        <v>6695</v>
      </c>
      <c r="BB6701" s="202">
        <f t="shared" si="1007"/>
        <v>334750000</v>
      </c>
      <c r="BC6701" s="63">
        <f t="shared" si="1008"/>
        <v>7865.1117127260286</v>
      </c>
      <c r="BD6701" s="63">
        <f t="shared" si="1009"/>
        <v>7865.1117127348107</v>
      </c>
      <c r="BE6701" s="63">
        <f t="shared" si="1010"/>
        <v>145.53842789939466</v>
      </c>
      <c r="BF6701" s="63">
        <f t="shared" si="1011"/>
        <v>145.53842854939467</v>
      </c>
      <c r="BG6701" s="63">
        <f t="shared" si="1012"/>
        <v>5.8215371159757918</v>
      </c>
      <c r="BH6701" s="63">
        <f t="shared" si="1013"/>
        <v>5.8215377659757914</v>
      </c>
      <c r="BI6701" s="109">
        <f t="shared" si="1015"/>
        <v>200850000</v>
      </c>
      <c r="BJ6701" s="203">
        <f t="shared" si="1014"/>
        <v>3.9380624114803854E+24</v>
      </c>
    </row>
    <row r="6702" spans="53:62" s="174" customFormat="1" x14ac:dyDescent="0.35">
      <c r="BA6702" s="177">
        <v>6696</v>
      </c>
      <c r="BB6702" s="202">
        <f t="shared" si="1007"/>
        <v>334800000</v>
      </c>
      <c r="BC6702" s="63">
        <f t="shared" si="1008"/>
        <v>7866.2785137111496</v>
      </c>
      <c r="BD6702" s="63">
        <f t="shared" si="1009"/>
        <v>7866.2785137199335</v>
      </c>
      <c r="BE6702" s="63">
        <f t="shared" si="1010"/>
        <v>145.53842789939466</v>
      </c>
      <c r="BF6702" s="63">
        <f t="shared" si="1011"/>
        <v>145.53842854939467</v>
      </c>
      <c r="BG6702" s="63">
        <f t="shared" si="1012"/>
        <v>5.8215371159757918</v>
      </c>
      <c r="BH6702" s="63">
        <f t="shared" si="1013"/>
        <v>5.8215377659757914</v>
      </c>
      <c r="BI6702" s="109">
        <f t="shared" si="1015"/>
        <v>200880000</v>
      </c>
      <c r="BJ6702" s="203">
        <f t="shared" si="1014"/>
        <v>3.9381905795383016E+24</v>
      </c>
    </row>
    <row r="6703" spans="53:62" s="174" customFormat="1" x14ac:dyDescent="0.35">
      <c r="BA6703" s="177">
        <v>6697</v>
      </c>
      <c r="BB6703" s="202">
        <f t="shared" si="1007"/>
        <v>334850000</v>
      </c>
      <c r="BC6703" s="63">
        <f t="shared" si="1008"/>
        <v>7867.4453123255671</v>
      </c>
      <c r="BD6703" s="63">
        <f t="shared" si="1009"/>
        <v>7867.4453123343528</v>
      </c>
      <c r="BE6703" s="63">
        <f t="shared" si="1010"/>
        <v>145.53842789939466</v>
      </c>
      <c r="BF6703" s="63">
        <f t="shared" si="1011"/>
        <v>145.53842854939467</v>
      </c>
      <c r="BG6703" s="63">
        <f t="shared" si="1012"/>
        <v>5.8215371159757918</v>
      </c>
      <c r="BH6703" s="63">
        <f t="shared" si="1013"/>
        <v>5.8215377659757914</v>
      </c>
      <c r="BI6703" s="109">
        <f t="shared" si="1015"/>
        <v>200910000</v>
      </c>
      <c r="BJ6703" s="203">
        <f t="shared" si="1014"/>
        <v>3.9383186990391081E+24</v>
      </c>
    </row>
    <row r="6704" spans="53:62" s="174" customFormat="1" x14ac:dyDescent="0.35">
      <c r="BA6704" s="177">
        <v>6698</v>
      </c>
      <c r="BB6704" s="202">
        <f t="shared" si="1007"/>
        <v>334900000</v>
      </c>
      <c r="BC6704" s="63">
        <f t="shared" si="1008"/>
        <v>7868.6121085694122</v>
      </c>
      <c r="BD6704" s="63">
        <f t="shared" si="1009"/>
        <v>7868.6121085781979</v>
      </c>
      <c r="BE6704" s="63">
        <f t="shared" si="1010"/>
        <v>145.53842789939466</v>
      </c>
      <c r="BF6704" s="63">
        <f t="shared" si="1011"/>
        <v>145.53842854939467</v>
      </c>
      <c r="BG6704" s="63">
        <f t="shared" si="1012"/>
        <v>5.8215371159757918</v>
      </c>
      <c r="BH6704" s="63">
        <f t="shared" si="1013"/>
        <v>5.8215377659757914</v>
      </c>
      <c r="BI6704" s="109">
        <f t="shared" si="1015"/>
        <v>200940000</v>
      </c>
      <c r="BJ6704" s="203">
        <f t="shared" si="1014"/>
        <v>3.9384467700012022E+24</v>
      </c>
    </row>
    <row r="6705" spans="53:62" s="174" customFormat="1" x14ac:dyDescent="0.35">
      <c r="BA6705" s="177">
        <v>6699</v>
      </c>
      <c r="BB6705" s="202">
        <f t="shared" si="1007"/>
        <v>334950000</v>
      </c>
      <c r="BC6705" s="63">
        <f t="shared" si="1008"/>
        <v>7869.7789024426183</v>
      </c>
      <c r="BD6705" s="63">
        <f t="shared" si="1009"/>
        <v>7869.778902451405</v>
      </c>
      <c r="BE6705" s="63">
        <f t="shared" si="1010"/>
        <v>145.53842789939466</v>
      </c>
      <c r="BF6705" s="63">
        <f t="shared" si="1011"/>
        <v>145.53842854939467</v>
      </c>
      <c r="BG6705" s="63">
        <f t="shared" si="1012"/>
        <v>5.8215371159757918</v>
      </c>
      <c r="BH6705" s="63">
        <f t="shared" si="1013"/>
        <v>5.8215377659757914</v>
      </c>
      <c r="BI6705" s="109">
        <f t="shared" si="1015"/>
        <v>200970000</v>
      </c>
      <c r="BJ6705" s="203">
        <f t="shared" si="1014"/>
        <v>3.9385747924429719E+24</v>
      </c>
    </row>
    <row r="6706" spans="53:62" s="174" customFormat="1" x14ac:dyDescent="0.35">
      <c r="BA6706" s="177">
        <v>6700</v>
      </c>
      <c r="BB6706" s="202">
        <f t="shared" si="1007"/>
        <v>335000000</v>
      </c>
      <c r="BC6706" s="63">
        <f t="shared" si="1008"/>
        <v>7870.9456939452502</v>
      </c>
      <c r="BD6706" s="63">
        <f t="shared" si="1009"/>
        <v>7870.9456939540369</v>
      </c>
      <c r="BE6706" s="63">
        <f t="shared" si="1010"/>
        <v>145.53842789939466</v>
      </c>
      <c r="BF6706" s="63">
        <f t="shared" si="1011"/>
        <v>145.53842854939467</v>
      </c>
      <c r="BG6706" s="63">
        <f t="shared" si="1012"/>
        <v>5.8215371159757918</v>
      </c>
      <c r="BH6706" s="63">
        <f t="shared" si="1013"/>
        <v>5.8215377659757914</v>
      </c>
      <c r="BI6706" s="109">
        <f t="shared" si="1015"/>
        <v>201000000</v>
      </c>
      <c r="BJ6706" s="203">
        <f t="shared" si="1014"/>
        <v>3.9387027663827996E+24</v>
      </c>
    </row>
    <row r="6707" spans="53:62" s="174" customFormat="1" x14ac:dyDescent="0.35">
      <c r="BA6707" s="177">
        <v>6701</v>
      </c>
      <c r="BB6707" s="202">
        <f t="shared" si="1007"/>
        <v>335050000</v>
      </c>
      <c r="BC6707" s="63">
        <f t="shared" si="1008"/>
        <v>7872.1124830772424</v>
      </c>
      <c r="BD6707" s="63">
        <f t="shared" si="1009"/>
        <v>7872.1124830860308</v>
      </c>
      <c r="BE6707" s="63">
        <f t="shared" si="1010"/>
        <v>145.53842789939466</v>
      </c>
      <c r="BF6707" s="63">
        <f t="shared" si="1011"/>
        <v>145.53842854939467</v>
      </c>
      <c r="BG6707" s="63">
        <f t="shared" si="1012"/>
        <v>5.8215371159757918</v>
      </c>
      <c r="BH6707" s="63">
        <f t="shared" si="1013"/>
        <v>5.8215377659757914</v>
      </c>
      <c r="BI6707" s="109">
        <f t="shared" si="1015"/>
        <v>201030000</v>
      </c>
      <c r="BJ6707" s="203">
        <f t="shared" si="1014"/>
        <v>3.9388306918390607E+24</v>
      </c>
    </row>
    <row r="6708" spans="53:62" s="174" customFormat="1" x14ac:dyDescent="0.35">
      <c r="BA6708" s="177">
        <v>6702</v>
      </c>
      <c r="BB6708" s="202">
        <f t="shared" si="1007"/>
        <v>335100000</v>
      </c>
      <c r="BC6708" s="63">
        <f t="shared" si="1008"/>
        <v>7873.2792698385938</v>
      </c>
      <c r="BD6708" s="63">
        <f t="shared" si="1009"/>
        <v>7873.279269847385</v>
      </c>
      <c r="BE6708" s="63">
        <f t="shared" si="1010"/>
        <v>145.53842789939466</v>
      </c>
      <c r="BF6708" s="63">
        <f t="shared" si="1011"/>
        <v>145.53842854939467</v>
      </c>
      <c r="BG6708" s="63">
        <f t="shared" si="1012"/>
        <v>5.8215371159757918</v>
      </c>
      <c r="BH6708" s="63">
        <f t="shared" si="1013"/>
        <v>5.8215377659757914</v>
      </c>
      <c r="BI6708" s="109">
        <f t="shared" si="1015"/>
        <v>201060000</v>
      </c>
      <c r="BJ6708" s="203">
        <f t="shared" si="1014"/>
        <v>3.9389585688301233E+24</v>
      </c>
    </row>
    <row r="6709" spans="53:62" s="174" customFormat="1" x14ac:dyDescent="0.35">
      <c r="BA6709" s="177">
        <v>6703</v>
      </c>
      <c r="BB6709" s="202">
        <f t="shared" si="1007"/>
        <v>335150000</v>
      </c>
      <c r="BC6709" s="63">
        <f t="shared" si="1008"/>
        <v>7874.4460542294391</v>
      </c>
      <c r="BD6709" s="63">
        <f t="shared" si="1009"/>
        <v>7874.4460542382303</v>
      </c>
      <c r="BE6709" s="63">
        <f t="shared" si="1010"/>
        <v>145.53842789939466</v>
      </c>
      <c r="BF6709" s="63">
        <f t="shared" si="1011"/>
        <v>145.53842854939467</v>
      </c>
      <c r="BG6709" s="63">
        <f t="shared" si="1012"/>
        <v>5.8215371159757918</v>
      </c>
      <c r="BH6709" s="63">
        <f t="shared" si="1013"/>
        <v>5.8215377659757914</v>
      </c>
      <c r="BI6709" s="109">
        <f t="shared" si="1015"/>
        <v>201090000</v>
      </c>
      <c r="BJ6709" s="203">
        <f t="shared" si="1014"/>
        <v>3.9390863973743494E+24</v>
      </c>
    </row>
    <row r="6710" spans="53:62" s="174" customFormat="1" x14ac:dyDescent="0.35">
      <c r="BA6710" s="177">
        <v>6704</v>
      </c>
      <c r="BB6710" s="202">
        <f t="shared" si="1007"/>
        <v>335200000</v>
      </c>
      <c r="BC6710" s="63">
        <f t="shared" si="1008"/>
        <v>7875.6128362496429</v>
      </c>
      <c r="BD6710" s="63">
        <f t="shared" si="1009"/>
        <v>7875.6128362584368</v>
      </c>
      <c r="BE6710" s="63">
        <f t="shared" si="1010"/>
        <v>145.53842789939466</v>
      </c>
      <c r="BF6710" s="63">
        <f t="shared" si="1011"/>
        <v>145.53842854939467</v>
      </c>
      <c r="BG6710" s="63">
        <f t="shared" si="1012"/>
        <v>5.8215371159757918</v>
      </c>
      <c r="BH6710" s="63">
        <f t="shared" si="1013"/>
        <v>5.8215377659757914</v>
      </c>
      <c r="BI6710" s="109">
        <f t="shared" si="1015"/>
        <v>201120000</v>
      </c>
      <c r="BJ6710" s="203">
        <f t="shared" si="1014"/>
        <v>3.939214177490092E+24</v>
      </c>
    </row>
    <row r="6711" spans="53:62" s="174" customFormat="1" x14ac:dyDescent="0.35">
      <c r="BA6711" s="177">
        <v>6705</v>
      </c>
      <c r="BB6711" s="202">
        <f t="shared" si="1007"/>
        <v>335250000</v>
      </c>
      <c r="BC6711" s="63">
        <f t="shared" si="1008"/>
        <v>7876.7796158992078</v>
      </c>
      <c r="BD6711" s="63">
        <f t="shared" si="1009"/>
        <v>7876.7796159080044</v>
      </c>
      <c r="BE6711" s="63">
        <f t="shared" si="1010"/>
        <v>145.53842789939466</v>
      </c>
      <c r="BF6711" s="63">
        <f t="shared" si="1011"/>
        <v>145.53842854939467</v>
      </c>
      <c r="BG6711" s="63">
        <f t="shared" si="1012"/>
        <v>5.8215371159757918</v>
      </c>
      <c r="BH6711" s="63">
        <f t="shared" si="1013"/>
        <v>5.8215377659757914</v>
      </c>
      <c r="BI6711" s="109">
        <f t="shared" si="1015"/>
        <v>201150000</v>
      </c>
      <c r="BJ6711" s="203">
        <f t="shared" si="1014"/>
        <v>3.939341909195699E+24</v>
      </c>
    </row>
    <row r="6712" spans="53:62" s="174" customFormat="1" x14ac:dyDescent="0.35">
      <c r="BA6712" s="177">
        <v>6706</v>
      </c>
      <c r="BB6712" s="202">
        <f t="shared" si="1007"/>
        <v>335300000</v>
      </c>
      <c r="BC6712" s="63">
        <f t="shared" si="1008"/>
        <v>7877.9463931782657</v>
      </c>
      <c r="BD6712" s="63">
        <f t="shared" si="1009"/>
        <v>7877.9463931870623</v>
      </c>
      <c r="BE6712" s="63">
        <f t="shared" si="1010"/>
        <v>145.53842789939466</v>
      </c>
      <c r="BF6712" s="63">
        <f t="shared" si="1011"/>
        <v>145.53842854939467</v>
      </c>
      <c r="BG6712" s="63">
        <f t="shared" si="1012"/>
        <v>5.8215371159757918</v>
      </c>
      <c r="BH6712" s="63">
        <f t="shared" si="1013"/>
        <v>5.8215377659757914</v>
      </c>
      <c r="BI6712" s="109">
        <f t="shared" si="1015"/>
        <v>201180000</v>
      </c>
      <c r="BJ6712" s="203">
        <f t="shared" si="1014"/>
        <v>3.9394695925095118E+24</v>
      </c>
    </row>
    <row r="6713" spans="53:62" s="174" customFormat="1" x14ac:dyDescent="0.35">
      <c r="BA6713" s="177">
        <v>6707</v>
      </c>
      <c r="BB6713" s="202">
        <f t="shared" si="1007"/>
        <v>335350000</v>
      </c>
      <c r="BC6713" s="63">
        <f t="shared" si="1008"/>
        <v>7879.1131680866856</v>
      </c>
      <c r="BD6713" s="63">
        <f t="shared" si="1009"/>
        <v>7879.1131680954823</v>
      </c>
      <c r="BE6713" s="63">
        <f t="shared" si="1010"/>
        <v>145.53842789939466</v>
      </c>
      <c r="BF6713" s="63">
        <f t="shared" si="1011"/>
        <v>145.53842854939467</v>
      </c>
      <c r="BG6713" s="63">
        <f t="shared" si="1012"/>
        <v>5.8215371159757918</v>
      </c>
      <c r="BH6713" s="63">
        <f t="shared" si="1013"/>
        <v>5.8215377659757914</v>
      </c>
      <c r="BI6713" s="109">
        <f t="shared" si="1015"/>
        <v>201210000</v>
      </c>
      <c r="BJ6713" s="203">
        <f t="shared" si="1014"/>
        <v>3.9395972274498627E+24</v>
      </c>
    </row>
    <row r="6714" spans="53:62" s="174" customFormat="1" x14ac:dyDescent="0.35">
      <c r="BA6714" s="177">
        <v>6708</v>
      </c>
      <c r="BB6714" s="202">
        <f t="shared" si="1007"/>
        <v>335400000</v>
      </c>
      <c r="BC6714" s="63">
        <f t="shared" si="1008"/>
        <v>7880.2799406245294</v>
      </c>
      <c r="BD6714" s="63">
        <f t="shared" si="1009"/>
        <v>7880.279940633327</v>
      </c>
      <c r="BE6714" s="63">
        <f t="shared" si="1010"/>
        <v>145.53842789939466</v>
      </c>
      <c r="BF6714" s="63">
        <f t="shared" si="1011"/>
        <v>145.53842854939467</v>
      </c>
      <c r="BG6714" s="63">
        <f t="shared" si="1012"/>
        <v>5.8215371159757918</v>
      </c>
      <c r="BH6714" s="63">
        <f t="shared" si="1013"/>
        <v>5.8215377659757914</v>
      </c>
      <c r="BI6714" s="109">
        <f t="shared" si="1015"/>
        <v>201240000</v>
      </c>
      <c r="BJ6714" s="203">
        <f t="shared" si="1014"/>
        <v>3.9397248140350778E+24</v>
      </c>
    </row>
    <row r="6715" spans="53:62" s="174" customFormat="1" x14ac:dyDescent="0.35">
      <c r="BA6715" s="177">
        <v>6709</v>
      </c>
      <c r="BB6715" s="202">
        <f t="shared" si="1007"/>
        <v>335450000</v>
      </c>
      <c r="BC6715" s="63">
        <f t="shared" si="1008"/>
        <v>7881.4467107918617</v>
      </c>
      <c r="BD6715" s="63">
        <f t="shared" si="1009"/>
        <v>7881.4467108006629</v>
      </c>
      <c r="BE6715" s="63">
        <f t="shared" si="1010"/>
        <v>145.53842789939466</v>
      </c>
      <c r="BF6715" s="63">
        <f t="shared" si="1011"/>
        <v>145.53842854939467</v>
      </c>
      <c r="BG6715" s="63">
        <f t="shared" si="1012"/>
        <v>5.8215371159757918</v>
      </c>
      <c r="BH6715" s="63">
        <f t="shared" si="1013"/>
        <v>5.8215377659757914</v>
      </c>
      <c r="BI6715" s="109">
        <f t="shared" si="1015"/>
        <v>201270000</v>
      </c>
      <c r="BJ6715" s="203">
        <f t="shared" si="1014"/>
        <v>3.9398523522834786E+24</v>
      </c>
    </row>
    <row r="6716" spans="53:62" s="174" customFormat="1" x14ac:dyDescent="0.35">
      <c r="BA6716" s="177">
        <v>6710</v>
      </c>
      <c r="BB6716" s="202">
        <f t="shared" si="1007"/>
        <v>335500000</v>
      </c>
      <c r="BC6716" s="63">
        <f t="shared" si="1008"/>
        <v>7882.6134785885588</v>
      </c>
      <c r="BD6716" s="63">
        <f t="shared" si="1009"/>
        <v>7882.6134785973591</v>
      </c>
      <c r="BE6716" s="63">
        <f t="shared" si="1010"/>
        <v>145.53842789939466</v>
      </c>
      <c r="BF6716" s="63">
        <f t="shared" si="1011"/>
        <v>145.53842854939467</v>
      </c>
      <c r="BG6716" s="63">
        <f t="shared" si="1012"/>
        <v>5.8215371159757918</v>
      </c>
      <c r="BH6716" s="63">
        <f t="shared" si="1013"/>
        <v>5.8215377659757914</v>
      </c>
      <c r="BI6716" s="109">
        <f t="shared" si="1015"/>
        <v>201300000</v>
      </c>
      <c r="BJ6716" s="203">
        <f t="shared" si="1014"/>
        <v>3.9399798422133759E+24</v>
      </c>
    </row>
    <row r="6717" spans="53:62" s="174" customFormat="1" x14ac:dyDescent="0.35">
      <c r="BA6717" s="177">
        <v>6711</v>
      </c>
      <c r="BB6717" s="202">
        <f t="shared" si="1007"/>
        <v>335550000</v>
      </c>
      <c r="BC6717" s="63">
        <f t="shared" si="1008"/>
        <v>7883.7802440147443</v>
      </c>
      <c r="BD6717" s="63">
        <f t="shared" si="1009"/>
        <v>7883.7802440235464</v>
      </c>
      <c r="BE6717" s="63">
        <f t="shared" si="1010"/>
        <v>145.53842789939466</v>
      </c>
      <c r="BF6717" s="63">
        <f t="shared" si="1011"/>
        <v>145.53842854939467</v>
      </c>
      <c r="BG6717" s="63">
        <f t="shared" si="1012"/>
        <v>5.8215371159757918</v>
      </c>
      <c r="BH6717" s="63">
        <f t="shared" si="1013"/>
        <v>5.8215377659757914</v>
      </c>
      <c r="BI6717" s="109">
        <f t="shared" si="1015"/>
        <v>201330000</v>
      </c>
      <c r="BJ6717" s="203">
        <f t="shared" si="1014"/>
        <v>3.9401072838430765E+24</v>
      </c>
    </row>
    <row r="6718" spans="53:62" s="174" customFormat="1" x14ac:dyDescent="0.35">
      <c r="BA6718" s="177">
        <v>6712</v>
      </c>
      <c r="BB6718" s="202">
        <f t="shared" si="1007"/>
        <v>335600000</v>
      </c>
      <c r="BC6718" s="63">
        <f t="shared" si="1008"/>
        <v>7884.9470070703555</v>
      </c>
      <c r="BD6718" s="63">
        <f t="shared" si="1009"/>
        <v>7884.9470070791594</v>
      </c>
      <c r="BE6718" s="63">
        <f t="shared" si="1010"/>
        <v>145.53842789939466</v>
      </c>
      <c r="BF6718" s="63">
        <f t="shared" si="1011"/>
        <v>145.53842854939467</v>
      </c>
      <c r="BG6718" s="63">
        <f t="shared" si="1012"/>
        <v>5.8215371159757918</v>
      </c>
      <c r="BH6718" s="63">
        <f t="shared" si="1013"/>
        <v>5.8215377659757914</v>
      </c>
      <c r="BI6718" s="109">
        <f t="shared" si="1015"/>
        <v>201360000</v>
      </c>
      <c r="BJ6718" s="203">
        <f t="shared" si="1014"/>
        <v>3.9402346771908787E+24</v>
      </c>
    </row>
    <row r="6719" spans="53:62" s="174" customFormat="1" x14ac:dyDescent="0.35">
      <c r="BA6719" s="177">
        <v>6713</v>
      </c>
      <c r="BB6719" s="202">
        <f t="shared" si="1007"/>
        <v>335650000</v>
      </c>
      <c r="BC6719" s="63">
        <f t="shared" si="1008"/>
        <v>7886.113767755458</v>
      </c>
      <c r="BD6719" s="63">
        <f t="shared" si="1009"/>
        <v>7886.1137677642637</v>
      </c>
      <c r="BE6719" s="63">
        <f t="shared" si="1010"/>
        <v>145.53842789939466</v>
      </c>
      <c r="BF6719" s="63">
        <f t="shared" si="1011"/>
        <v>145.53842854939467</v>
      </c>
      <c r="BG6719" s="63">
        <f t="shared" si="1012"/>
        <v>5.8215371159757918</v>
      </c>
      <c r="BH6719" s="63">
        <f t="shared" si="1013"/>
        <v>5.8215377659757914</v>
      </c>
      <c r="BI6719" s="109">
        <f t="shared" si="1015"/>
        <v>201390000</v>
      </c>
      <c r="BJ6719" s="203">
        <f t="shared" si="1014"/>
        <v>3.9403620222750741E+24</v>
      </c>
    </row>
    <row r="6720" spans="53:62" s="174" customFormat="1" x14ac:dyDescent="0.35">
      <c r="BA6720" s="177">
        <v>6714</v>
      </c>
      <c r="BB6720" s="202">
        <f t="shared" si="1007"/>
        <v>335700000</v>
      </c>
      <c r="BC6720" s="63">
        <f t="shared" si="1008"/>
        <v>7887.2805260699861</v>
      </c>
      <c r="BD6720" s="63">
        <f t="shared" si="1009"/>
        <v>7887.2805260787927</v>
      </c>
      <c r="BE6720" s="63">
        <f t="shared" si="1010"/>
        <v>145.53842789939466</v>
      </c>
      <c r="BF6720" s="63">
        <f t="shared" si="1011"/>
        <v>145.53842854939467</v>
      </c>
      <c r="BG6720" s="63">
        <f t="shared" si="1012"/>
        <v>5.8215371159757918</v>
      </c>
      <c r="BH6720" s="63">
        <f t="shared" si="1013"/>
        <v>5.8215377659757914</v>
      </c>
      <c r="BI6720" s="109">
        <f t="shared" si="1015"/>
        <v>201420000</v>
      </c>
      <c r="BJ6720" s="203">
        <f t="shared" si="1014"/>
        <v>3.940489319113948E+24</v>
      </c>
    </row>
    <row r="6721" spans="53:62" s="174" customFormat="1" x14ac:dyDescent="0.35">
      <c r="BA6721" s="177">
        <v>6715</v>
      </c>
      <c r="BB6721" s="202">
        <f t="shared" si="1007"/>
        <v>335750000</v>
      </c>
      <c r="BC6721" s="63">
        <f t="shared" si="1008"/>
        <v>7888.4472820139408</v>
      </c>
      <c r="BD6721" s="63">
        <f t="shared" si="1009"/>
        <v>7888.4472820227475</v>
      </c>
      <c r="BE6721" s="63">
        <f t="shared" si="1010"/>
        <v>145.53842789939466</v>
      </c>
      <c r="BF6721" s="63">
        <f t="shared" si="1011"/>
        <v>145.53842854939467</v>
      </c>
      <c r="BG6721" s="63">
        <f t="shared" si="1012"/>
        <v>5.8215371159757918</v>
      </c>
      <c r="BH6721" s="63">
        <f t="shared" si="1013"/>
        <v>5.8215377659757914</v>
      </c>
      <c r="BI6721" s="109">
        <f t="shared" si="1015"/>
        <v>201450000</v>
      </c>
      <c r="BJ6721" s="203">
        <f t="shared" si="1014"/>
        <v>3.9406165677257788E+24</v>
      </c>
    </row>
    <row r="6722" spans="53:62" s="174" customFormat="1" x14ac:dyDescent="0.35">
      <c r="BA6722" s="177">
        <v>6716</v>
      </c>
      <c r="BB6722" s="202">
        <f t="shared" si="1007"/>
        <v>335800000</v>
      </c>
      <c r="BC6722" s="63">
        <f t="shared" si="1008"/>
        <v>7889.6140355873858</v>
      </c>
      <c r="BD6722" s="63">
        <f t="shared" si="1009"/>
        <v>7889.6140355961934</v>
      </c>
      <c r="BE6722" s="63">
        <f t="shared" si="1010"/>
        <v>145.53842789939466</v>
      </c>
      <c r="BF6722" s="63">
        <f t="shared" si="1011"/>
        <v>145.53842854939467</v>
      </c>
      <c r="BG6722" s="63">
        <f t="shared" si="1012"/>
        <v>5.8215371159757918</v>
      </c>
      <c r="BH6722" s="63">
        <f t="shared" si="1013"/>
        <v>5.8215377659757914</v>
      </c>
      <c r="BI6722" s="109">
        <f t="shared" si="1015"/>
        <v>201480000</v>
      </c>
      <c r="BJ6722" s="203">
        <f t="shared" si="1014"/>
        <v>3.9407437681288373E+24</v>
      </c>
    </row>
    <row r="6723" spans="53:62" s="174" customFormat="1" x14ac:dyDescent="0.35">
      <c r="BA6723" s="177">
        <v>6717</v>
      </c>
      <c r="BB6723" s="202">
        <f t="shared" si="1007"/>
        <v>335850000</v>
      </c>
      <c r="BC6723" s="63">
        <f t="shared" si="1008"/>
        <v>7890.7807867903184</v>
      </c>
      <c r="BD6723" s="63">
        <f t="shared" si="1009"/>
        <v>7890.7807867991296</v>
      </c>
      <c r="BE6723" s="63">
        <f t="shared" si="1010"/>
        <v>145.53842789939466</v>
      </c>
      <c r="BF6723" s="63">
        <f t="shared" si="1011"/>
        <v>145.53842854939467</v>
      </c>
      <c r="BG6723" s="63">
        <f t="shared" si="1012"/>
        <v>5.8215371159757918</v>
      </c>
      <c r="BH6723" s="63">
        <f t="shared" si="1013"/>
        <v>5.8215377659757914</v>
      </c>
      <c r="BI6723" s="109">
        <f t="shared" si="1015"/>
        <v>201510000</v>
      </c>
      <c r="BJ6723" s="203">
        <f t="shared" si="1014"/>
        <v>3.9408709203413861E+24</v>
      </c>
    </row>
    <row r="6724" spans="53:62" s="174" customFormat="1" x14ac:dyDescent="0.35">
      <c r="BA6724" s="177">
        <v>6718</v>
      </c>
      <c r="BB6724" s="202">
        <f t="shared" si="1007"/>
        <v>335900000</v>
      </c>
      <c r="BC6724" s="63">
        <f t="shared" si="1008"/>
        <v>7891.9475356226803</v>
      </c>
      <c r="BD6724" s="63">
        <f t="shared" si="1009"/>
        <v>7891.9475356314915</v>
      </c>
      <c r="BE6724" s="63">
        <f t="shared" si="1010"/>
        <v>145.53842789939466</v>
      </c>
      <c r="BF6724" s="63">
        <f t="shared" si="1011"/>
        <v>145.53842854939467</v>
      </c>
      <c r="BG6724" s="63">
        <f t="shared" si="1012"/>
        <v>5.8215371159757918</v>
      </c>
      <c r="BH6724" s="63">
        <f t="shared" si="1013"/>
        <v>5.8215377659757914</v>
      </c>
      <c r="BI6724" s="109">
        <f t="shared" si="1015"/>
        <v>201540000</v>
      </c>
      <c r="BJ6724" s="203">
        <f t="shared" si="1014"/>
        <v>3.9409980243816847E+24</v>
      </c>
    </row>
    <row r="6725" spans="53:62" s="174" customFormat="1" x14ac:dyDescent="0.35">
      <c r="BA6725" s="177">
        <v>6719</v>
      </c>
      <c r="BB6725" s="202">
        <f t="shared" si="1007"/>
        <v>335950000</v>
      </c>
      <c r="BC6725" s="63">
        <f t="shared" si="1008"/>
        <v>7893.1142820845325</v>
      </c>
      <c r="BD6725" s="63">
        <f t="shared" si="1009"/>
        <v>7893.1142820933446</v>
      </c>
      <c r="BE6725" s="63">
        <f t="shared" si="1010"/>
        <v>145.53842789939466</v>
      </c>
      <c r="BF6725" s="63">
        <f t="shared" si="1011"/>
        <v>145.53842854939467</v>
      </c>
      <c r="BG6725" s="63">
        <f t="shared" si="1012"/>
        <v>5.8215371159757918</v>
      </c>
      <c r="BH6725" s="63">
        <f t="shared" si="1013"/>
        <v>5.8215377659757914</v>
      </c>
      <c r="BI6725" s="109">
        <f t="shared" si="1015"/>
        <v>201570000</v>
      </c>
      <c r="BJ6725" s="203">
        <f t="shared" si="1014"/>
        <v>3.9411250802679821E+24</v>
      </c>
    </row>
    <row r="6726" spans="53:62" s="174" customFormat="1" x14ac:dyDescent="0.35">
      <c r="BA6726" s="177">
        <v>6720</v>
      </c>
      <c r="BB6726" s="202">
        <f t="shared" ref="BB6726:BB6789" si="1016">BA6726*50000</f>
        <v>336000000</v>
      </c>
      <c r="BC6726" s="63">
        <f t="shared" ref="BC6726:BC6789" si="1017">($F$5+$F$6+$F$7+$F$8+$F$9)*(1-EXP(-$F$20*(1-$DC$6%)*BB6726/(2*$F$17)))*$F$25*$F$1*10^3*11600/($F$20*(1-$DC$6%))</f>
        <v>7894.2810261758732</v>
      </c>
      <c r="BD6726" s="63">
        <f t="shared" ref="BD6726:BD6789" si="1018">($F$25*$F$1*10^3*11600*($F$5+$F$6+$F$7+$F$8+$F$9)/($F$27*$F$29*(1-$DC$6%))+$F$28/$F$27)*(1-EXP(-$F$27*$F$29*(1-$DC$6%)*BB6726/(2*$F$17)))</f>
        <v>7894.2810261846871</v>
      </c>
      <c r="BE6726" s="63">
        <f t="shared" ref="BE6726:BE6789" si="1019">($F$5+$F$6+$F$7+$F$8+$F$9)*(1-EXP(-$F$20*(1-$DC$5%)*BB6726/(2*$F$17)))*$F$25*$F$1*10^3*11600/($F$20*(1-$DC$5%))</f>
        <v>145.53842789939466</v>
      </c>
      <c r="BF6726" s="63">
        <f t="shared" ref="BF6726:BF6789" si="1020">($F$25*$F$1*10^3*11600*($F$5+$F$6+$F$7+$F$8+$F$9)/($F$27*$F$29*(1-$DC$5%))+$F$28/$F$27)*(1-EXP(-$F$27*$F$29*(1-$DC$5%)*BB6726/(2*$F$17)))</f>
        <v>145.53842854939467</v>
      </c>
      <c r="BG6726" s="63">
        <f t="shared" ref="BG6726:BG6789" si="1021">($F$5+$F$6+$F$7+$F$8+$F$9)*(1-EXP(-$F$20*(1-$DC$4%)*BB6726/(2*$F$17)))*$F$25*$F$1*10^3*11600/($F$20*(1-$DC$4%))</f>
        <v>5.8215371159757918</v>
      </c>
      <c r="BH6726" s="63">
        <f t="shared" ref="BH6726:BH6789" si="1022">($F$25*$F$1*10^3*11600*($F$5+$F$6+$F$7+$F$8+$F$9)/($F$27*$F$29*(1-$DC$4%))+$F$28/$F$27)*(1-EXP(-$F$27*$F$29*(1-$DC$4%)*BB6726/(2*$F$17)))</f>
        <v>5.8215377659757914</v>
      </c>
      <c r="BI6726" s="109">
        <f t="shared" si="1015"/>
        <v>201600000</v>
      </c>
      <c r="BJ6726" s="203">
        <f t="shared" ref="BJ6726:BJ6789" si="1023">($F$17/($F$20*(1-$F$19%)))*($F$5+$F$6+$F$7+$F$8+$F$9)*(1-EXP(-$F$20*(1-$F$19%)*BI6726/(2*$F$17)))+$F$17/($F$25*1000)*$F$11*EXP(-$F$20*(1-$F$19%)*BI6726/(2*$F$17))</f>
        <v>3.941252088018522E+24</v>
      </c>
    </row>
    <row r="6727" spans="53:62" s="174" customFormat="1" x14ac:dyDescent="0.35">
      <c r="BA6727" s="177">
        <v>6721</v>
      </c>
      <c r="BB6727" s="202">
        <f t="shared" si="1016"/>
        <v>336050000</v>
      </c>
      <c r="BC6727" s="63">
        <f t="shared" si="1017"/>
        <v>7895.4477678967041</v>
      </c>
      <c r="BD6727" s="63">
        <f t="shared" si="1018"/>
        <v>7895.4477679055208</v>
      </c>
      <c r="BE6727" s="63">
        <f t="shared" si="1019"/>
        <v>145.53842789939466</v>
      </c>
      <c r="BF6727" s="63">
        <f t="shared" si="1020"/>
        <v>145.53842854939467</v>
      </c>
      <c r="BG6727" s="63">
        <f t="shared" si="1021"/>
        <v>5.8215371159757918</v>
      </c>
      <c r="BH6727" s="63">
        <f t="shared" si="1022"/>
        <v>5.8215377659757914</v>
      </c>
      <c r="BI6727" s="109">
        <f t="shared" ref="BI6727:BI6790" si="1024">BA6727*30000</f>
        <v>201630000</v>
      </c>
      <c r="BJ6727" s="203">
        <f t="shared" si="1023"/>
        <v>3.9413790476515411E+24</v>
      </c>
    </row>
    <row r="6728" spans="53:62" s="174" customFormat="1" x14ac:dyDescent="0.35">
      <c r="BA6728" s="177">
        <v>6722</v>
      </c>
      <c r="BB6728" s="202">
        <f t="shared" si="1016"/>
        <v>336100000</v>
      </c>
      <c r="BC6728" s="63">
        <f t="shared" si="1017"/>
        <v>7896.6145072470281</v>
      </c>
      <c r="BD6728" s="63">
        <f t="shared" si="1018"/>
        <v>7896.6145072558447</v>
      </c>
      <c r="BE6728" s="63">
        <f t="shared" si="1019"/>
        <v>145.53842789939466</v>
      </c>
      <c r="BF6728" s="63">
        <f t="shared" si="1020"/>
        <v>145.53842854939467</v>
      </c>
      <c r="BG6728" s="63">
        <f t="shared" si="1021"/>
        <v>5.8215371159757918</v>
      </c>
      <c r="BH6728" s="63">
        <f t="shared" si="1022"/>
        <v>5.8215377659757914</v>
      </c>
      <c r="BI6728" s="109">
        <f t="shared" si="1024"/>
        <v>201660000</v>
      </c>
      <c r="BJ6728" s="203">
        <f t="shared" si="1023"/>
        <v>3.9415059591852691E+24</v>
      </c>
    </row>
    <row r="6729" spans="53:62" s="174" customFormat="1" x14ac:dyDescent="0.35">
      <c r="BA6729" s="177">
        <v>6723</v>
      </c>
      <c r="BB6729" s="202">
        <f t="shared" si="1016"/>
        <v>336150000</v>
      </c>
      <c r="BC6729" s="63">
        <f t="shared" si="1017"/>
        <v>7897.7812442268414</v>
      </c>
      <c r="BD6729" s="63">
        <f t="shared" si="1018"/>
        <v>7897.781244235659</v>
      </c>
      <c r="BE6729" s="63">
        <f t="shared" si="1019"/>
        <v>145.53842789939466</v>
      </c>
      <c r="BF6729" s="63">
        <f t="shared" si="1020"/>
        <v>145.53842854939467</v>
      </c>
      <c r="BG6729" s="63">
        <f t="shared" si="1021"/>
        <v>5.8215371159757918</v>
      </c>
      <c r="BH6729" s="63">
        <f t="shared" si="1022"/>
        <v>5.8215377659757914</v>
      </c>
      <c r="BI6729" s="109">
        <f t="shared" si="1024"/>
        <v>201690000</v>
      </c>
      <c r="BJ6729" s="203">
        <f t="shared" si="1023"/>
        <v>3.9416328226379276E+24</v>
      </c>
    </row>
    <row r="6730" spans="53:62" s="174" customFormat="1" x14ac:dyDescent="0.35">
      <c r="BA6730" s="177">
        <v>6724</v>
      </c>
      <c r="BB6730" s="202">
        <f t="shared" si="1016"/>
        <v>336200000</v>
      </c>
      <c r="BC6730" s="63">
        <f t="shared" si="1017"/>
        <v>7898.9479788362087</v>
      </c>
      <c r="BD6730" s="63">
        <f t="shared" si="1018"/>
        <v>7898.947978845028</v>
      </c>
      <c r="BE6730" s="63">
        <f t="shared" si="1019"/>
        <v>145.53842789939466</v>
      </c>
      <c r="BF6730" s="63">
        <f t="shared" si="1020"/>
        <v>145.53842854939467</v>
      </c>
      <c r="BG6730" s="63">
        <f t="shared" si="1021"/>
        <v>5.8215371159757918</v>
      </c>
      <c r="BH6730" s="63">
        <f t="shared" si="1022"/>
        <v>5.8215377659757914</v>
      </c>
      <c r="BI6730" s="109">
        <f t="shared" si="1024"/>
        <v>201720000</v>
      </c>
      <c r="BJ6730" s="203">
        <f t="shared" si="1023"/>
        <v>3.9417596380277331E+24</v>
      </c>
    </row>
    <row r="6731" spans="53:62" s="174" customFormat="1" x14ac:dyDescent="0.35">
      <c r="BA6731" s="177">
        <v>6725</v>
      </c>
      <c r="BB6731" s="202">
        <f t="shared" si="1016"/>
        <v>336250000</v>
      </c>
      <c r="BC6731" s="63">
        <f t="shared" si="1017"/>
        <v>7900.1147110750044</v>
      </c>
      <c r="BD6731" s="63">
        <f t="shared" si="1018"/>
        <v>7900.1147110838237</v>
      </c>
      <c r="BE6731" s="63">
        <f t="shared" si="1019"/>
        <v>145.53842789939466</v>
      </c>
      <c r="BF6731" s="63">
        <f t="shared" si="1020"/>
        <v>145.53842854939467</v>
      </c>
      <c r="BG6731" s="63">
        <f t="shared" si="1021"/>
        <v>5.8215371159757918</v>
      </c>
      <c r="BH6731" s="63">
        <f t="shared" si="1022"/>
        <v>5.8215377659757914</v>
      </c>
      <c r="BI6731" s="109">
        <f t="shared" si="1024"/>
        <v>201750000</v>
      </c>
      <c r="BJ6731" s="203">
        <f t="shared" si="1023"/>
        <v>3.9418864053728946E+24</v>
      </c>
    </row>
    <row r="6732" spans="53:62" s="174" customFormat="1" x14ac:dyDescent="0.35">
      <c r="BA6732" s="177">
        <v>6726</v>
      </c>
      <c r="BB6732" s="202">
        <f t="shared" si="1016"/>
        <v>336300000</v>
      </c>
      <c r="BC6732" s="63">
        <f t="shared" si="1017"/>
        <v>7901.2814409433522</v>
      </c>
      <c r="BD6732" s="63">
        <f t="shared" si="1018"/>
        <v>7901.2814409521743</v>
      </c>
      <c r="BE6732" s="63">
        <f t="shared" si="1019"/>
        <v>145.53842789939466</v>
      </c>
      <c r="BF6732" s="63">
        <f t="shared" si="1020"/>
        <v>145.53842854939467</v>
      </c>
      <c r="BG6732" s="63">
        <f t="shared" si="1021"/>
        <v>5.8215371159757918</v>
      </c>
      <c r="BH6732" s="63">
        <f t="shared" si="1022"/>
        <v>5.8215377659757914</v>
      </c>
      <c r="BI6732" s="109">
        <f t="shared" si="1024"/>
        <v>201780000</v>
      </c>
      <c r="BJ6732" s="203">
        <f t="shared" si="1023"/>
        <v>3.9420131246916142E+24</v>
      </c>
    </row>
    <row r="6733" spans="53:62" s="174" customFormat="1" x14ac:dyDescent="0.35">
      <c r="BA6733" s="177">
        <v>6727</v>
      </c>
      <c r="BB6733" s="202">
        <f t="shared" si="1016"/>
        <v>336350000</v>
      </c>
      <c r="BC6733" s="63">
        <f t="shared" si="1017"/>
        <v>7902.4481684412558</v>
      </c>
      <c r="BD6733" s="63">
        <f t="shared" si="1018"/>
        <v>7902.4481684500797</v>
      </c>
      <c r="BE6733" s="63">
        <f t="shared" si="1019"/>
        <v>145.53842789939466</v>
      </c>
      <c r="BF6733" s="63">
        <f t="shared" si="1020"/>
        <v>145.53842854939467</v>
      </c>
      <c r="BG6733" s="63">
        <f t="shared" si="1021"/>
        <v>5.8215371159757918</v>
      </c>
      <c r="BH6733" s="63">
        <f t="shared" si="1022"/>
        <v>5.8215377659757914</v>
      </c>
      <c r="BI6733" s="109">
        <f t="shared" si="1024"/>
        <v>201810000</v>
      </c>
      <c r="BJ6733" s="203">
        <f t="shared" si="1023"/>
        <v>3.942139796002086E+24</v>
      </c>
    </row>
    <row r="6734" spans="53:62" s="174" customFormat="1" x14ac:dyDescent="0.35">
      <c r="BA6734" s="177">
        <v>6728</v>
      </c>
      <c r="BB6734" s="202">
        <f t="shared" si="1016"/>
        <v>336400000</v>
      </c>
      <c r="BC6734" s="63">
        <f t="shared" si="1017"/>
        <v>7903.614893568586</v>
      </c>
      <c r="BD6734" s="63">
        <f t="shared" si="1018"/>
        <v>7903.6148935774108</v>
      </c>
      <c r="BE6734" s="63">
        <f t="shared" si="1019"/>
        <v>145.53842789939466</v>
      </c>
      <c r="BF6734" s="63">
        <f t="shared" si="1020"/>
        <v>145.53842854939467</v>
      </c>
      <c r="BG6734" s="63">
        <f t="shared" si="1021"/>
        <v>5.8215371159757918</v>
      </c>
      <c r="BH6734" s="63">
        <f t="shared" si="1022"/>
        <v>5.8215377659757914</v>
      </c>
      <c r="BI6734" s="109">
        <f t="shared" si="1024"/>
        <v>201840000</v>
      </c>
      <c r="BJ6734" s="203">
        <f t="shared" si="1023"/>
        <v>3.9422664193224997E+24</v>
      </c>
    </row>
    <row r="6735" spans="53:62" s="174" customFormat="1" x14ac:dyDescent="0.35">
      <c r="BA6735" s="177">
        <v>6729</v>
      </c>
      <c r="BB6735" s="202">
        <f t="shared" si="1016"/>
        <v>336450000</v>
      </c>
      <c r="BC6735" s="63">
        <f t="shared" si="1017"/>
        <v>7904.7816163255338</v>
      </c>
      <c r="BD6735" s="63">
        <f t="shared" si="1018"/>
        <v>7904.7816163343623</v>
      </c>
      <c r="BE6735" s="63">
        <f t="shared" si="1019"/>
        <v>145.53842789939466</v>
      </c>
      <c r="BF6735" s="63">
        <f t="shared" si="1020"/>
        <v>145.53842854939467</v>
      </c>
      <c r="BG6735" s="63">
        <f t="shared" si="1021"/>
        <v>5.8215371159757918</v>
      </c>
      <c r="BH6735" s="63">
        <f t="shared" si="1022"/>
        <v>5.8215377659757914</v>
      </c>
      <c r="BI6735" s="109">
        <f t="shared" si="1024"/>
        <v>201870000</v>
      </c>
      <c r="BJ6735" s="203">
        <f t="shared" si="1023"/>
        <v>3.9423929946710347E+24</v>
      </c>
    </row>
    <row r="6736" spans="53:62" s="174" customFormat="1" x14ac:dyDescent="0.35">
      <c r="BA6736" s="177">
        <v>6730</v>
      </c>
      <c r="BB6736" s="202">
        <f t="shared" si="1016"/>
        <v>336500000</v>
      </c>
      <c r="BC6736" s="63">
        <f t="shared" si="1017"/>
        <v>7905.9483367119765</v>
      </c>
      <c r="BD6736" s="63">
        <f t="shared" si="1018"/>
        <v>7905.9483367208031</v>
      </c>
      <c r="BE6736" s="63">
        <f t="shared" si="1019"/>
        <v>145.53842789939466</v>
      </c>
      <c r="BF6736" s="63">
        <f t="shared" si="1020"/>
        <v>145.53842854939467</v>
      </c>
      <c r="BG6736" s="63">
        <f t="shared" si="1021"/>
        <v>5.8215371159757918</v>
      </c>
      <c r="BH6736" s="63">
        <f t="shared" si="1022"/>
        <v>5.8215377659757914</v>
      </c>
      <c r="BI6736" s="109">
        <f t="shared" si="1024"/>
        <v>201900000</v>
      </c>
      <c r="BJ6736" s="203">
        <f t="shared" si="1023"/>
        <v>3.9425195220658663E+24</v>
      </c>
    </row>
    <row r="6737" spans="53:62" s="174" customFormat="1" x14ac:dyDescent="0.35">
      <c r="BA6737" s="177">
        <v>6731</v>
      </c>
      <c r="BB6737" s="202">
        <f t="shared" si="1016"/>
        <v>336550000</v>
      </c>
      <c r="BC6737" s="63">
        <f t="shared" si="1017"/>
        <v>7907.1150547279722</v>
      </c>
      <c r="BD6737" s="63">
        <f t="shared" si="1018"/>
        <v>7907.1150547367997</v>
      </c>
      <c r="BE6737" s="63">
        <f t="shared" si="1019"/>
        <v>145.53842789939466</v>
      </c>
      <c r="BF6737" s="63">
        <f t="shared" si="1020"/>
        <v>145.53842854939467</v>
      </c>
      <c r="BG6737" s="63">
        <f t="shared" si="1021"/>
        <v>5.8215371159757918</v>
      </c>
      <c r="BH6737" s="63">
        <f t="shared" si="1022"/>
        <v>5.8215377659757914</v>
      </c>
      <c r="BI6737" s="109">
        <f t="shared" si="1024"/>
        <v>201930000</v>
      </c>
      <c r="BJ6737" s="203">
        <f t="shared" si="1023"/>
        <v>3.9426460015251623E+24</v>
      </c>
    </row>
    <row r="6738" spans="53:62" s="174" customFormat="1" x14ac:dyDescent="0.35">
      <c r="BA6738" s="177">
        <v>6732</v>
      </c>
      <c r="BB6738" s="202">
        <f t="shared" si="1016"/>
        <v>336600000</v>
      </c>
      <c r="BC6738" s="63">
        <f t="shared" si="1017"/>
        <v>7908.2817703734581</v>
      </c>
      <c r="BD6738" s="63">
        <f t="shared" si="1018"/>
        <v>7908.2817703822875</v>
      </c>
      <c r="BE6738" s="63">
        <f t="shared" si="1019"/>
        <v>145.53842789939466</v>
      </c>
      <c r="BF6738" s="63">
        <f t="shared" si="1020"/>
        <v>145.53842854939467</v>
      </c>
      <c r="BG6738" s="63">
        <f t="shared" si="1021"/>
        <v>5.8215371159757918</v>
      </c>
      <c r="BH6738" s="63">
        <f t="shared" si="1022"/>
        <v>5.8215377659757914</v>
      </c>
      <c r="BI6738" s="109">
        <f t="shared" si="1024"/>
        <v>201960000</v>
      </c>
      <c r="BJ6738" s="203">
        <f t="shared" si="1023"/>
        <v>3.9427724330670833E+24</v>
      </c>
    </row>
    <row r="6739" spans="53:62" s="174" customFormat="1" x14ac:dyDescent="0.35">
      <c r="BA6739" s="177">
        <v>6733</v>
      </c>
      <c r="BB6739" s="202">
        <f t="shared" si="1016"/>
        <v>336650000</v>
      </c>
      <c r="BC6739" s="63">
        <f t="shared" si="1017"/>
        <v>7909.448483648499</v>
      </c>
      <c r="BD6739" s="63">
        <f t="shared" si="1018"/>
        <v>7909.4484836573292</v>
      </c>
      <c r="BE6739" s="63">
        <f t="shared" si="1019"/>
        <v>145.53842789939466</v>
      </c>
      <c r="BF6739" s="63">
        <f t="shared" si="1020"/>
        <v>145.53842854939467</v>
      </c>
      <c r="BG6739" s="63">
        <f t="shared" si="1021"/>
        <v>5.8215371159757918</v>
      </c>
      <c r="BH6739" s="63">
        <f t="shared" si="1022"/>
        <v>5.8215377659757914</v>
      </c>
      <c r="BI6739" s="109">
        <f t="shared" si="1024"/>
        <v>201990000</v>
      </c>
      <c r="BJ6739" s="203">
        <f t="shared" si="1023"/>
        <v>3.9428988167097827E+24</v>
      </c>
    </row>
    <row r="6740" spans="53:62" s="174" customFormat="1" x14ac:dyDescent="0.35">
      <c r="BA6740" s="177">
        <v>6734</v>
      </c>
      <c r="BB6740" s="202">
        <f t="shared" si="1016"/>
        <v>336700000</v>
      </c>
      <c r="BC6740" s="63">
        <f t="shared" si="1017"/>
        <v>7910.6151945531601</v>
      </c>
      <c r="BD6740" s="63">
        <f t="shared" si="1018"/>
        <v>7910.6151945619913</v>
      </c>
      <c r="BE6740" s="63">
        <f t="shared" si="1019"/>
        <v>145.53842789939466</v>
      </c>
      <c r="BF6740" s="63">
        <f t="shared" si="1020"/>
        <v>145.53842854939467</v>
      </c>
      <c r="BG6740" s="63">
        <f t="shared" si="1021"/>
        <v>5.8215371159757918</v>
      </c>
      <c r="BH6740" s="63">
        <f t="shared" si="1022"/>
        <v>5.8215377659757914</v>
      </c>
      <c r="BI6740" s="109">
        <f t="shared" si="1024"/>
        <v>202020000</v>
      </c>
      <c r="BJ6740" s="203">
        <f t="shared" si="1023"/>
        <v>3.9430251524714075E+24</v>
      </c>
    </row>
    <row r="6741" spans="53:62" s="174" customFormat="1" x14ac:dyDescent="0.35">
      <c r="BA6741" s="177">
        <v>6735</v>
      </c>
      <c r="BB6741" s="202">
        <f t="shared" si="1016"/>
        <v>336750000</v>
      </c>
      <c r="BC6741" s="63">
        <f t="shared" si="1017"/>
        <v>7911.7819030873115</v>
      </c>
      <c r="BD6741" s="63">
        <f t="shared" si="1018"/>
        <v>7911.7819030961437</v>
      </c>
      <c r="BE6741" s="63">
        <f t="shared" si="1019"/>
        <v>145.53842789939466</v>
      </c>
      <c r="BF6741" s="63">
        <f t="shared" si="1020"/>
        <v>145.53842854939467</v>
      </c>
      <c r="BG6741" s="63">
        <f t="shared" si="1021"/>
        <v>5.8215371159757918</v>
      </c>
      <c r="BH6741" s="63">
        <f t="shared" si="1022"/>
        <v>5.8215377659757914</v>
      </c>
      <c r="BI6741" s="109">
        <f t="shared" si="1024"/>
        <v>202050000</v>
      </c>
      <c r="BJ6741" s="203">
        <f t="shared" si="1023"/>
        <v>3.9431514403700978E+24</v>
      </c>
    </row>
    <row r="6742" spans="53:62" s="174" customFormat="1" x14ac:dyDescent="0.35">
      <c r="BA6742" s="177">
        <v>6736</v>
      </c>
      <c r="BB6742" s="202">
        <f t="shared" si="1016"/>
        <v>336800000</v>
      </c>
      <c r="BC6742" s="63">
        <f t="shared" si="1017"/>
        <v>7912.948609251016</v>
      </c>
      <c r="BD6742" s="63">
        <f t="shared" si="1018"/>
        <v>7912.9486092598509</v>
      </c>
      <c r="BE6742" s="63">
        <f t="shared" si="1019"/>
        <v>145.53842789939466</v>
      </c>
      <c r="BF6742" s="63">
        <f t="shared" si="1020"/>
        <v>145.53842854939467</v>
      </c>
      <c r="BG6742" s="63">
        <f t="shared" si="1021"/>
        <v>5.8215371159757918</v>
      </c>
      <c r="BH6742" s="63">
        <f t="shared" si="1022"/>
        <v>5.8215377659757914</v>
      </c>
      <c r="BI6742" s="109">
        <f t="shared" si="1024"/>
        <v>202080000</v>
      </c>
      <c r="BJ6742" s="203">
        <f t="shared" si="1023"/>
        <v>3.9432776804239863E+24</v>
      </c>
    </row>
    <row r="6743" spans="53:62" s="174" customFormat="1" x14ac:dyDescent="0.35">
      <c r="BA6743" s="177">
        <v>6737</v>
      </c>
      <c r="BB6743" s="202">
        <f t="shared" si="1016"/>
        <v>336850000</v>
      </c>
      <c r="BC6743" s="63">
        <f t="shared" si="1017"/>
        <v>7914.1153130443408</v>
      </c>
      <c r="BD6743" s="63">
        <f t="shared" si="1018"/>
        <v>7914.1153130531784</v>
      </c>
      <c r="BE6743" s="63">
        <f t="shared" si="1019"/>
        <v>145.53842789939466</v>
      </c>
      <c r="BF6743" s="63">
        <f t="shared" si="1020"/>
        <v>145.53842854939467</v>
      </c>
      <c r="BG6743" s="63">
        <f t="shared" si="1021"/>
        <v>5.8215371159757918</v>
      </c>
      <c r="BH6743" s="63">
        <f t="shared" si="1022"/>
        <v>5.8215377659757914</v>
      </c>
      <c r="BI6743" s="109">
        <f t="shared" si="1024"/>
        <v>202110000</v>
      </c>
      <c r="BJ6743" s="203">
        <f t="shared" si="1023"/>
        <v>3.9434038726511993E+24</v>
      </c>
    </row>
    <row r="6744" spans="53:62" s="174" customFormat="1" x14ac:dyDescent="0.35">
      <c r="BA6744" s="177">
        <v>6738</v>
      </c>
      <c r="BB6744" s="202">
        <f t="shared" si="1016"/>
        <v>336900000</v>
      </c>
      <c r="BC6744" s="63">
        <f t="shared" si="1017"/>
        <v>7915.2820144671587</v>
      </c>
      <c r="BD6744" s="63">
        <f t="shared" si="1018"/>
        <v>7915.2820144759962</v>
      </c>
      <c r="BE6744" s="63">
        <f t="shared" si="1019"/>
        <v>145.53842789939466</v>
      </c>
      <c r="BF6744" s="63">
        <f t="shared" si="1020"/>
        <v>145.53842854939467</v>
      </c>
      <c r="BG6744" s="63">
        <f t="shared" si="1021"/>
        <v>5.8215371159757918</v>
      </c>
      <c r="BH6744" s="63">
        <f t="shared" si="1022"/>
        <v>5.8215377659757914</v>
      </c>
      <c r="BI6744" s="109">
        <f t="shared" si="1024"/>
        <v>202140000</v>
      </c>
      <c r="BJ6744" s="203">
        <f t="shared" si="1023"/>
        <v>3.9435300170698563E+24</v>
      </c>
    </row>
    <row r="6745" spans="53:62" s="174" customFormat="1" x14ac:dyDescent="0.35">
      <c r="BA6745" s="177">
        <v>6739</v>
      </c>
      <c r="BB6745" s="202">
        <f t="shared" si="1016"/>
        <v>336950000</v>
      </c>
      <c r="BC6745" s="63">
        <f t="shared" si="1017"/>
        <v>7916.4487135195959</v>
      </c>
      <c r="BD6745" s="63">
        <f t="shared" si="1018"/>
        <v>7916.4487135284335</v>
      </c>
      <c r="BE6745" s="63">
        <f t="shared" si="1019"/>
        <v>145.53842789939466</v>
      </c>
      <c r="BF6745" s="63">
        <f t="shared" si="1020"/>
        <v>145.53842854939467</v>
      </c>
      <c r="BG6745" s="63">
        <f t="shared" si="1021"/>
        <v>5.8215371159757918</v>
      </c>
      <c r="BH6745" s="63">
        <f t="shared" si="1022"/>
        <v>5.8215377659757914</v>
      </c>
      <c r="BI6745" s="109">
        <f t="shared" si="1024"/>
        <v>202170000</v>
      </c>
      <c r="BJ6745" s="203">
        <f t="shared" si="1023"/>
        <v>3.9436561136980702E+24</v>
      </c>
    </row>
    <row r="6746" spans="53:62" s="174" customFormat="1" x14ac:dyDescent="0.35">
      <c r="BA6746" s="177">
        <v>6740</v>
      </c>
      <c r="BB6746" s="202">
        <f t="shared" si="1016"/>
        <v>337000000</v>
      </c>
      <c r="BC6746" s="63">
        <f t="shared" si="1017"/>
        <v>7917.6154102016499</v>
      </c>
      <c r="BD6746" s="63">
        <f t="shared" si="1018"/>
        <v>7917.6154102104911</v>
      </c>
      <c r="BE6746" s="63">
        <f t="shared" si="1019"/>
        <v>145.53842789939466</v>
      </c>
      <c r="BF6746" s="63">
        <f t="shared" si="1020"/>
        <v>145.53842854939467</v>
      </c>
      <c r="BG6746" s="63">
        <f t="shared" si="1021"/>
        <v>5.8215371159757918</v>
      </c>
      <c r="BH6746" s="63">
        <f t="shared" si="1022"/>
        <v>5.8215377659757914</v>
      </c>
      <c r="BI6746" s="109">
        <f t="shared" si="1024"/>
        <v>202200000</v>
      </c>
      <c r="BJ6746" s="203">
        <f t="shared" si="1023"/>
        <v>3.9437821625539459E+24</v>
      </c>
    </row>
    <row r="6747" spans="53:62" s="174" customFormat="1" x14ac:dyDescent="0.35">
      <c r="BA6747" s="177">
        <v>6741</v>
      </c>
      <c r="BB6747" s="202">
        <f t="shared" si="1016"/>
        <v>337050000</v>
      </c>
      <c r="BC6747" s="63">
        <f t="shared" si="1017"/>
        <v>7918.7821045132623</v>
      </c>
      <c r="BD6747" s="63">
        <f t="shared" si="1018"/>
        <v>7918.7821045221035</v>
      </c>
      <c r="BE6747" s="63">
        <f t="shared" si="1019"/>
        <v>145.53842789939466</v>
      </c>
      <c r="BF6747" s="63">
        <f t="shared" si="1020"/>
        <v>145.53842854939467</v>
      </c>
      <c r="BG6747" s="63">
        <f t="shared" si="1021"/>
        <v>5.8215371159757918</v>
      </c>
      <c r="BH6747" s="63">
        <f t="shared" si="1022"/>
        <v>5.8215377659757914</v>
      </c>
      <c r="BI6747" s="109">
        <f t="shared" si="1024"/>
        <v>202230000</v>
      </c>
      <c r="BJ6747" s="203">
        <f t="shared" si="1023"/>
        <v>3.9439081636555829E+24</v>
      </c>
    </row>
    <row r="6748" spans="53:62" s="174" customFormat="1" x14ac:dyDescent="0.35">
      <c r="BA6748" s="177">
        <v>6742</v>
      </c>
      <c r="BB6748" s="202">
        <f t="shared" si="1016"/>
        <v>337100000</v>
      </c>
      <c r="BC6748" s="63">
        <f t="shared" si="1017"/>
        <v>7919.9487964544269</v>
      </c>
      <c r="BD6748" s="63">
        <f t="shared" si="1018"/>
        <v>7919.9487964632708</v>
      </c>
      <c r="BE6748" s="63">
        <f t="shared" si="1019"/>
        <v>145.53842789939466</v>
      </c>
      <c r="BF6748" s="63">
        <f t="shared" si="1020"/>
        <v>145.53842854939467</v>
      </c>
      <c r="BG6748" s="63">
        <f t="shared" si="1021"/>
        <v>5.8215371159757918</v>
      </c>
      <c r="BH6748" s="63">
        <f t="shared" si="1022"/>
        <v>5.8215377659757914</v>
      </c>
      <c r="BI6748" s="109">
        <f t="shared" si="1024"/>
        <v>202260000</v>
      </c>
      <c r="BJ6748" s="203">
        <f t="shared" si="1023"/>
        <v>3.9440341170210733E+24</v>
      </c>
    </row>
    <row r="6749" spans="53:62" s="174" customFormat="1" x14ac:dyDescent="0.35">
      <c r="BA6749" s="177">
        <v>6743</v>
      </c>
      <c r="BB6749" s="202">
        <f t="shared" si="1016"/>
        <v>337150000</v>
      </c>
      <c r="BC6749" s="63">
        <f t="shared" si="1017"/>
        <v>7921.1154860252127</v>
      </c>
      <c r="BD6749" s="63">
        <f t="shared" si="1018"/>
        <v>7921.1154860340575</v>
      </c>
      <c r="BE6749" s="63">
        <f t="shared" si="1019"/>
        <v>145.53842789939466</v>
      </c>
      <c r="BF6749" s="63">
        <f t="shared" si="1020"/>
        <v>145.53842854939467</v>
      </c>
      <c r="BG6749" s="63">
        <f t="shared" si="1021"/>
        <v>5.8215371159757918</v>
      </c>
      <c r="BH6749" s="63">
        <f t="shared" si="1022"/>
        <v>5.8215377659757914</v>
      </c>
      <c r="BI6749" s="109">
        <f t="shared" si="1024"/>
        <v>202290000</v>
      </c>
      <c r="BJ6749" s="203">
        <f t="shared" si="1023"/>
        <v>3.9441600226685016E+24</v>
      </c>
    </row>
    <row r="6750" spans="53:62" s="174" customFormat="1" x14ac:dyDescent="0.35">
      <c r="BA6750" s="177">
        <v>6744</v>
      </c>
      <c r="BB6750" s="202">
        <f t="shared" si="1016"/>
        <v>337200000</v>
      </c>
      <c r="BC6750" s="63">
        <f t="shared" si="1017"/>
        <v>7922.2821732256198</v>
      </c>
      <c r="BD6750" s="63">
        <f t="shared" si="1018"/>
        <v>7922.2821732344646</v>
      </c>
      <c r="BE6750" s="63">
        <f t="shared" si="1019"/>
        <v>145.53842789939466</v>
      </c>
      <c r="BF6750" s="63">
        <f t="shared" si="1020"/>
        <v>145.53842854939467</v>
      </c>
      <c r="BG6750" s="63">
        <f t="shared" si="1021"/>
        <v>5.8215371159757918</v>
      </c>
      <c r="BH6750" s="63">
        <f t="shared" si="1022"/>
        <v>5.8215377659757914</v>
      </c>
      <c r="BI6750" s="109">
        <f t="shared" si="1024"/>
        <v>202320000</v>
      </c>
      <c r="BJ6750" s="203">
        <f t="shared" si="1023"/>
        <v>3.9442858806159452E+24</v>
      </c>
    </row>
    <row r="6751" spans="53:62" s="174" customFormat="1" x14ac:dyDescent="0.35">
      <c r="BA6751" s="177">
        <v>6745</v>
      </c>
      <c r="BB6751" s="202">
        <f t="shared" si="1016"/>
        <v>337250000</v>
      </c>
      <c r="BC6751" s="63">
        <f t="shared" si="1017"/>
        <v>7923.4488580555808</v>
      </c>
      <c r="BD6751" s="63">
        <f t="shared" si="1018"/>
        <v>7923.4488580644265</v>
      </c>
      <c r="BE6751" s="63">
        <f t="shared" si="1019"/>
        <v>145.53842789939466</v>
      </c>
      <c r="BF6751" s="63">
        <f t="shared" si="1020"/>
        <v>145.53842854939467</v>
      </c>
      <c r="BG6751" s="63">
        <f t="shared" si="1021"/>
        <v>5.8215371159757918</v>
      </c>
      <c r="BH6751" s="63">
        <f t="shared" si="1022"/>
        <v>5.8215377659757914</v>
      </c>
      <c r="BI6751" s="109">
        <f t="shared" si="1024"/>
        <v>202350000</v>
      </c>
      <c r="BJ6751" s="203">
        <f t="shared" si="1023"/>
        <v>3.9444116908814774E+24</v>
      </c>
    </row>
    <row r="6752" spans="53:62" s="174" customFormat="1" x14ac:dyDescent="0.35">
      <c r="BA6752" s="177">
        <v>6746</v>
      </c>
      <c r="BB6752" s="202">
        <f t="shared" si="1016"/>
        <v>337300000</v>
      </c>
      <c r="BC6752" s="63">
        <f t="shared" si="1017"/>
        <v>7924.6155405151594</v>
      </c>
      <c r="BD6752" s="63">
        <f t="shared" si="1018"/>
        <v>7924.6155405240079</v>
      </c>
      <c r="BE6752" s="63">
        <f t="shared" si="1019"/>
        <v>145.53842789939466</v>
      </c>
      <c r="BF6752" s="63">
        <f t="shared" si="1020"/>
        <v>145.53842854939467</v>
      </c>
      <c r="BG6752" s="63">
        <f t="shared" si="1021"/>
        <v>5.8215371159757918</v>
      </c>
      <c r="BH6752" s="63">
        <f t="shared" si="1022"/>
        <v>5.8215377659757914</v>
      </c>
      <c r="BI6752" s="109">
        <f t="shared" si="1024"/>
        <v>202380000</v>
      </c>
      <c r="BJ6752" s="203">
        <f t="shared" si="1023"/>
        <v>3.9445374534831612E+24</v>
      </c>
    </row>
    <row r="6753" spans="53:62" s="174" customFormat="1" x14ac:dyDescent="0.35">
      <c r="BA6753" s="177">
        <v>6747</v>
      </c>
      <c r="BB6753" s="202">
        <f t="shared" si="1016"/>
        <v>337350000</v>
      </c>
      <c r="BC6753" s="63">
        <f t="shared" si="1017"/>
        <v>7925.7822206043611</v>
      </c>
      <c r="BD6753" s="63">
        <f t="shared" si="1018"/>
        <v>7925.7822206132096</v>
      </c>
      <c r="BE6753" s="63">
        <f t="shared" si="1019"/>
        <v>145.53842789939466</v>
      </c>
      <c r="BF6753" s="63">
        <f t="shared" si="1020"/>
        <v>145.53842854939467</v>
      </c>
      <c r="BG6753" s="63">
        <f t="shared" si="1021"/>
        <v>5.8215371159757918</v>
      </c>
      <c r="BH6753" s="63">
        <f t="shared" si="1022"/>
        <v>5.8215377659757914</v>
      </c>
      <c r="BI6753" s="109">
        <f t="shared" si="1024"/>
        <v>202410000</v>
      </c>
      <c r="BJ6753" s="203">
        <f t="shared" si="1023"/>
        <v>3.9446631684390553E+24</v>
      </c>
    </row>
    <row r="6754" spans="53:62" s="174" customFormat="1" x14ac:dyDescent="0.35">
      <c r="BA6754" s="177">
        <v>6748</v>
      </c>
      <c r="BB6754" s="202">
        <f t="shared" si="1016"/>
        <v>337400000</v>
      </c>
      <c r="BC6754" s="63">
        <f t="shared" si="1017"/>
        <v>7926.9488983231795</v>
      </c>
      <c r="BD6754" s="63">
        <f t="shared" si="1018"/>
        <v>7926.9488983320307</v>
      </c>
      <c r="BE6754" s="63">
        <f t="shared" si="1019"/>
        <v>145.53842789939466</v>
      </c>
      <c r="BF6754" s="63">
        <f t="shared" si="1020"/>
        <v>145.53842854939467</v>
      </c>
      <c r="BG6754" s="63">
        <f t="shared" si="1021"/>
        <v>5.8215371159757918</v>
      </c>
      <c r="BH6754" s="63">
        <f t="shared" si="1022"/>
        <v>5.8215377659757914</v>
      </c>
      <c r="BI6754" s="109">
        <f t="shared" si="1024"/>
        <v>202440000</v>
      </c>
      <c r="BJ6754" s="203">
        <f t="shared" si="1023"/>
        <v>3.9447888357672099E+24</v>
      </c>
    </row>
    <row r="6755" spans="53:62" s="174" customFormat="1" x14ac:dyDescent="0.35">
      <c r="BA6755" s="177">
        <v>6749</v>
      </c>
      <c r="BB6755" s="202">
        <f t="shared" si="1016"/>
        <v>337450000</v>
      </c>
      <c r="BC6755" s="63">
        <f t="shared" si="1017"/>
        <v>7928.1155736716182</v>
      </c>
      <c r="BD6755" s="63">
        <f t="shared" si="1018"/>
        <v>7928.1155736804712</v>
      </c>
      <c r="BE6755" s="63">
        <f t="shared" si="1019"/>
        <v>145.53842789939466</v>
      </c>
      <c r="BF6755" s="63">
        <f t="shared" si="1020"/>
        <v>145.53842854939467</v>
      </c>
      <c r="BG6755" s="63">
        <f t="shared" si="1021"/>
        <v>5.8215371159757918</v>
      </c>
      <c r="BH6755" s="63">
        <f t="shared" si="1022"/>
        <v>5.8215377659757914</v>
      </c>
      <c r="BI6755" s="109">
        <f t="shared" si="1024"/>
        <v>202470000</v>
      </c>
      <c r="BJ6755" s="203">
        <f t="shared" si="1023"/>
        <v>3.9449144554856693E+24</v>
      </c>
    </row>
    <row r="6756" spans="53:62" s="174" customFormat="1" x14ac:dyDescent="0.35">
      <c r="BA6756" s="177">
        <v>6750</v>
      </c>
      <c r="BB6756" s="202">
        <f t="shared" si="1016"/>
        <v>337500000</v>
      </c>
      <c r="BC6756" s="63">
        <f t="shared" si="1017"/>
        <v>7929.2822466497428</v>
      </c>
      <c r="BD6756" s="63">
        <f t="shared" si="1018"/>
        <v>7929.2822466585967</v>
      </c>
      <c r="BE6756" s="63">
        <f t="shared" si="1019"/>
        <v>145.53842789939466</v>
      </c>
      <c r="BF6756" s="63">
        <f t="shared" si="1020"/>
        <v>145.53842854939467</v>
      </c>
      <c r="BG6756" s="63">
        <f t="shared" si="1021"/>
        <v>5.8215371159757918</v>
      </c>
      <c r="BH6756" s="63">
        <f t="shared" si="1022"/>
        <v>5.8215377659757914</v>
      </c>
      <c r="BI6756" s="109">
        <f t="shared" si="1024"/>
        <v>202500000</v>
      </c>
      <c r="BJ6756" s="203">
        <f t="shared" si="1023"/>
        <v>3.9450400276124705E+24</v>
      </c>
    </row>
    <row r="6757" spans="53:62" s="174" customFormat="1" x14ac:dyDescent="0.35">
      <c r="BA6757" s="177">
        <v>6751</v>
      </c>
      <c r="BB6757" s="202">
        <f t="shared" si="1016"/>
        <v>337550000</v>
      </c>
      <c r="BC6757" s="63">
        <f t="shared" si="1017"/>
        <v>7930.4489172574222</v>
      </c>
      <c r="BD6757" s="63">
        <f t="shared" si="1018"/>
        <v>7930.448917266277</v>
      </c>
      <c r="BE6757" s="63">
        <f t="shared" si="1019"/>
        <v>145.53842789939466</v>
      </c>
      <c r="BF6757" s="63">
        <f t="shared" si="1020"/>
        <v>145.53842854939467</v>
      </c>
      <c r="BG6757" s="63">
        <f t="shared" si="1021"/>
        <v>5.8215371159757918</v>
      </c>
      <c r="BH6757" s="63">
        <f t="shared" si="1022"/>
        <v>5.8215377659757914</v>
      </c>
      <c r="BI6757" s="109">
        <f t="shared" si="1024"/>
        <v>202530000</v>
      </c>
      <c r="BJ6757" s="203">
        <f t="shared" si="1023"/>
        <v>3.9451655521656435E+24</v>
      </c>
    </row>
    <row r="6758" spans="53:62" s="174" customFormat="1" x14ac:dyDescent="0.35">
      <c r="BA6758" s="177">
        <v>6752</v>
      </c>
      <c r="BB6758" s="202">
        <f t="shared" si="1016"/>
        <v>337600000</v>
      </c>
      <c r="BC6758" s="63">
        <f t="shared" si="1017"/>
        <v>7931.6155854947856</v>
      </c>
      <c r="BD6758" s="63">
        <f t="shared" si="1018"/>
        <v>7931.6155855036423</v>
      </c>
      <c r="BE6758" s="63">
        <f t="shared" si="1019"/>
        <v>145.53842789939466</v>
      </c>
      <c r="BF6758" s="63">
        <f t="shared" si="1020"/>
        <v>145.53842854939467</v>
      </c>
      <c r="BG6758" s="63">
        <f t="shared" si="1021"/>
        <v>5.8215371159757918</v>
      </c>
      <c r="BH6758" s="63">
        <f t="shared" si="1022"/>
        <v>5.8215377659757914</v>
      </c>
      <c r="BI6758" s="109">
        <f t="shared" si="1024"/>
        <v>202560000</v>
      </c>
      <c r="BJ6758" s="203">
        <f t="shared" si="1023"/>
        <v>3.9452910291632125E+24</v>
      </c>
    </row>
    <row r="6759" spans="53:62" s="174" customFormat="1" x14ac:dyDescent="0.35">
      <c r="BA6759" s="177">
        <v>6753</v>
      </c>
      <c r="BB6759" s="202">
        <f t="shared" si="1016"/>
        <v>337650000</v>
      </c>
      <c r="BC6759" s="63">
        <f t="shared" si="1017"/>
        <v>7932.7822513617684</v>
      </c>
      <c r="BD6759" s="63">
        <f t="shared" si="1018"/>
        <v>7932.782251370626</v>
      </c>
      <c r="BE6759" s="63">
        <f t="shared" si="1019"/>
        <v>145.53842789939466</v>
      </c>
      <c r="BF6759" s="63">
        <f t="shared" si="1020"/>
        <v>145.53842854939467</v>
      </c>
      <c r="BG6759" s="63">
        <f t="shared" si="1021"/>
        <v>5.8215371159757918</v>
      </c>
      <c r="BH6759" s="63">
        <f t="shared" si="1022"/>
        <v>5.8215377659757914</v>
      </c>
      <c r="BI6759" s="109">
        <f t="shared" si="1024"/>
        <v>202590000</v>
      </c>
      <c r="BJ6759" s="203">
        <f t="shared" si="1023"/>
        <v>3.9454164586231944E+24</v>
      </c>
    </row>
    <row r="6760" spans="53:62" s="174" customFormat="1" x14ac:dyDescent="0.35">
      <c r="BA6760" s="177">
        <v>6754</v>
      </c>
      <c r="BB6760" s="202">
        <f t="shared" si="1016"/>
        <v>337700000</v>
      </c>
      <c r="BC6760" s="63">
        <f t="shared" si="1017"/>
        <v>7933.9489148583725</v>
      </c>
      <c r="BD6760" s="63">
        <f t="shared" si="1018"/>
        <v>7933.9489148672301</v>
      </c>
      <c r="BE6760" s="63">
        <f t="shared" si="1019"/>
        <v>145.53842789939466</v>
      </c>
      <c r="BF6760" s="63">
        <f t="shared" si="1020"/>
        <v>145.53842854939467</v>
      </c>
      <c r="BG6760" s="63">
        <f t="shared" si="1021"/>
        <v>5.8215371159757918</v>
      </c>
      <c r="BH6760" s="63">
        <f t="shared" si="1022"/>
        <v>5.8215377659757914</v>
      </c>
      <c r="BI6760" s="109">
        <f t="shared" si="1024"/>
        <v>202620000</v>
      </c>
      <c r="BJ6760" s="203">
        <f t="shared" si="1023"/>
        <v>3.9455418405635975E+24</v>
      </c>
    </row>
    <row r="6761" spans="53:62" s="174" customFormat="1" x14ac:dyDescent="0.35">
      <c r="BA6761" s="177">
        <v>6755</v>
      </c>
      <c r="BB6761" s="202">
        <f t="shared" si="1016"/>
        <v>337750000</v>
      </c>
      <c r="BC6761" s="63">
        <f t="shared" si="1017"/>
        <v>7935.1155759846597</v>
      </c>
      <c r="BD6761" s="63">
        <f t="shared" si="1018"/>
        <v>7935.1155759935191</v>
      </c>
      <c r="BE6761" s="63">
        <f t="shared" si="1019"/>
        <v>145.53842789939466</v>
      </c>
      <c r="BF6761" s="63">
        <f t="shared" si="1020"/>
        <v>145.53842854939467</v>
      </c>
      <c r="BG6761" s="63">
        <f t="shared" si="1021"/>
        <v>5.8215371159757918</v>
      </c>
      <c r="BH6761" s="63">
        <f t="shared" si="1022"/>
        <v>5.8215377659757914</v>
      </c>
      <c r="BI6761" s="109">
        <f t="shared" si="1024"/>
        <v>202650000</v>
      </c>
      <c r="BJ6761" s="203">
        <f t="shared" si="1023"/>
        <v>3.9456671750024268E+24</v>
      </c>
    </row>
    <row r="6762" spans="53:62" s="174" customFormat="1" x14ac:dyDescent="0.35">
      <c r="BA6762" s="177">
        <v>6756</v>
      </c>
      <c r="BB6762" s="202">
        <f t="shared" si="1016"/>
        <v>337800000</v>
      </c>
      <c r="BC6762" s="63">
        <f t="shared" si="1017"/>
        <v>7936.2822347405672</v>
      </c>
      <c r="BD6762" s="63">
        <f t="shared" si="1018"/>
        <v>7936.2822347494275</v>
      </c>
      <c r="BE6762" s="63">
        <f t="shared" si="1019"/>
        <v>145.53842789939466</v>
      </c>
      <c r="BF6762" s="63">
        <f t="shared" si="1020"/>
        <v>145.53842854939467</v>
      </c>
      <c r="BG6762" s="63">
        <f t="shared" si="1021"/>
        <v>5.8215371159757918</v>
      </c>
      <c r="BH6762" s="63">
        <f t="shared" si="1022"/>
        <v>5.8215377659757914</v>
      </c>
      <c r="BI6762" s="109">
        <f t="shared" si="1024"/>
        <v>202680000</v>
      </c>
      <c r="BJ6762" s="203">
        <f t="shared" si="1023"/>
        <v>3.9457924619576772E+24</v>
      </c>
    </row>
    <row r="6763" spans="53:62" s="174" customFormat="1" x14ac:dyDescent="0.35">
      <c r="BA6763" s="177">
        <v>6757</v>
      </c>
      <c r="BB6763" s="202">
        <f t="shared" si="1016"/>
        <v>337850000</v>
      </c>
      <c r="BC6763" s="63">
        <f t="shared" si="1017"/>
        <v>7937.4488911262224</v>
      </c>
      <c r="BD6763" s="63">
        <f t="shared" si="1018"/>
        <v>7937.4488911350845</v>
      </c>
      <c r="BE6763" s="63">
        <f t="shared" si="1019"/>
        <v>145.53842789939466</v>
      </c>
      <c r="BF6763" s="63">
        <f t="shared" si="1020"/>
        <v>145.53842854939467</v>
      </c>
      <c r="BG6763" s="63">
        <f t="shared" si="1021"/>
        <v>5.8215371159757918</v>
      </c>
      <c r="BH6763" s="63">
        <f t="shared" si="1022"/>
        <v>5.8215377659757914</v>
      </c>
      <c r="BI6763" s="109">
        <f t="shared" si="1024"/>
        <v>202710000</v>
      </c>
      <c r="BJ6763" s="203">
        <f t="shared" si="1023"/>
        <v>3.9459177014473381E+24</v>
      </c>
    </row>
    <row r="6764" spans="53:62" s="174" customFormat="1" x14ac:dyDescent="0.35">
      <c r="BA6764" s="177">
        <v>6758</v>
      </c>
      <c r="BB6764" s="202">
        <f t="shared" si="1016"/>
        <v>337900000</v>
      </c>
      <c r="BC6764" s="63">
        <f t="shared" si="1017"/>
        <v>7938.6155451414334</v>
      </c>
      <c r="BD6764" s="63">
        <f t="shared" si="1018"/>
        <v>7938.6155451502973</v>
      </c>
      <c r="BE6764" s="63">
        <f t="shared" si="1019"/>
        <v>145.53842789939466</v>
      </c>
      <c r="BF6764" s="63">
        <f t="shared" si="1020"/>
        <v>145.53842854939467</v>
      </c>
      <c r="BG6764" s="63">
        <f t="shared" si="1021"/>
        <v>5.8215371159757918</v>
      </c>
      <c r="BH6764" s="63">
        <f t="shared" si="1022"/>
        <v>5.8215377659757914</v>
      </c>
      <c r="BI6764" s="109">
        <f t="shared" si="1024"/>
        <v>202740000</v>
      </c>
      <c r="BJ6764" s="203">
        <f t="shared" si="1023"/>
        <v>3.9460428934893931E+24</v>
      </c>
    </row>
    <row r="6765" spans="53:62" s="174" customFormat="1" x14ac:dyDescent="0.35">
      <c r="BA6765" s="177">
        <v>6759</v>
      </c>
      <c r="BB6765" s="202">
        <f t="shared" si="1016"/>
        <v>337950000</v>
      </c>
      <c r="BC6765" s="63">
        <f t="shared" si="1017"/>
        <v>7939.7821967863938</v>
      </c>
      <c r="BD6765" s="63">
        <f t="shared" si="1018"/>
        <v>7939.7821967952586</v>
      </c>
      <c r="BE6765" s="63">
        <f t="shared" si="1019"/>
        <v>145.53842789939466</v>
      </c>
      <c r="BF6765" s="63">
        <f t="shared" si="1020"/>
        <v>145.53842854939467</v>
      </c>
      <c r="BG6765" s="63">
        <f t="shared" si="1021"/>
        <v>5.8215371159757918</v>
      </c>
      <c r="BH6765" s="63">
        <f t="shared" si="1022"/>
        <v>5.8215377659757914</v>
      </c>
      <c r="BI6765" s="109">
        <f t="shared" si="1024"/>
        <v>202770000</v>
      </c>
      <c r="BJ6765" s="203">
        <f t="shared" si="1023"/>
        <v>3.9461680381018171E+24</v>
      </c>
    </row>
    <row r="6766" spans="53:62" s="174" customFormat="1" x14ac:dyDescent="0.35">
      <c r="BA6766" s="177">
        <v>6760</v>
      </c>
      <c r="BB6766" s="202">
        <f t="shared" si="1016"/>
        <v>338000000</v>
      </c>
      <c r="BC6766" s="63">
        <f t="shared" si="1017"/>
        <v>7940.9488460610364</v>
      </c>
      <c r="BD6766" s="63">
        <f t="shared" si="1018"/>
        <v>7940.948846069904</v>
      </c>
      <c r="BE6766" s="63">
        <f t="shared" si="1019"/>
        <v>145.53842789939466</v>
      </c>
      <c r="BF6766" s="63">
        <f t="shared" si="1020"/>
        <v>145.53842854939467</v>
      </c>
      <c r="BG6766" s="63">
        <f t="shared" si="1021"/>
        <v>5.8215371159757918</v>
      </c>
      <c r="BH6766" s="63">
        <f t="shared" si="1022"/>
        <v>5.8215377659757914</v>
      </c>
      <c r="BI6766" s="109">
        <f t="shared" si="1024"/>
        <v>202800000</v>
      </c>
      <c r="BJ6766" s="203">
        <f t="shared" si="1023"/>
        <v>3.9462931353025792E+24</v>
      </c>
    </row>
    <row r="6767" spans="53:62" s="174" customFormat="1" x14ac:dyDescent="0.35">
      <c r="BA6767" s="177">
        <v>6761</v>
      </c>
      <c r="BB6767" s="202">
        <f t="shared" si="1016"/>
        <v>338050000</v>
      </c>
      <c r="BC6767" s="63">
        <f t="shared" si="1017"/>
        <v>7942.1154929653021</v>
      </c>
      <c r="BD6767" s="63">
        <f t="shared" si="1018"/>
        <v>7942.1154929741697</v>
      </c>
      <c r="BE6767" s="63">
        <f t="shared" si="1019"/>
        <v>145.53842789939466</v>
      </c>
      <c r="BF6767" s="63">
        <f t="shared" si="1020"/>
        <v>145.53842854939467</v>
      </c>
      <c r="BG6767" s="63">
        <f t="shared" si="1021"/>
        <v>5.8215371159757918</v>
      </c>
      <c r="BH6767" s="63">
        <f t="shared" si="1022"/>
        <v>5.8215377659757914</v>
      </c>
      <c r="BI6767" s="109">
        <f t="shared" si="1024"/>
        <v>202830000</v>
      </c>
      <c r="BJ6767" s="203">
        <f t="shared" si="1023"/>
        <v>3.9464181851096416E+24</v>
      </c>
    </row>
    <row r="6768" spans="53:62" s="174" customFormat="1" x14ac:dyDescent="0.35">
      <c r="BA6768" s="177">
        <v>6762</v>
      </c>
      <c r="BB6768" s="202">
        <f t="shared" si="1016"/>
        <v>338100000</v>
      </c>
      <c r="BC6768" s="63">
        <f t="shared" si="1017"/>
        <v>7943.2821374993155</v>
      </c>
      <c r="BD6768" s="63">
        <f t="shared" si="1018"/>
        <v>7943.282137508184</v>
      </c>
      <c r="BE6768" s="63">
        <f t="shared" si="1019"/>
        <v>145.53842789939466</v>
      </c>
      <c r="BF6768" s="63">
        <f t="shared" si="1020"/>
        <v>145.53842854939467</v>
      </c>
      <c r="BG6768" s="63">
        <f t="shared" si="1021"/>
        <v>5.8215371159757918</v>
      </c>
      <c r="BH6768" s="63">
        <f t="shared" si="1022"/>
        <v>5.8215377659757914</v>
      </c>
      <c r="BI6768" s="109">
        <f t="shared" si="1024"/>
        <v>202860000</v>
      </c>
      <c r="BJ6768" s="203">
        <f t="shared" si="1023"/>
        <v>3.9465431875409598E+24</v>
      </c>
    </row>
    <row r="6769" spans="53:62" s="174" customFormat="1" x14ac:dyDescent="0.35">
      <c r="BA6769" s="177">
        <v>6763</v>
      </c>
      <c r="BB6769" s="202">
        <f t="shared" si="1016"/>
        <v>338150000</v>
      </c>
      <c r="BC6769" s="63">
        <f t="shared" si="1017"/>
        <v>7944.4487796629473</v>
      </c>
      <c r="BD6769" s="63">
        <f t="shared" si="1018"/>
        <v>7944.4487796718186</v>
      </c>
      <c r="BE6769" s="63">
        <f t="shared" si="1019"/>
        <v>145.53842789939466</v>
      </c>
      <c r="BF6769" s="63">
        <f t="shared" si="1020"/>
        <v>145.53842854939467</v>
      </c>
      <c r="BG6769" s="63">
        <f t="shared" si="1021"/>
        <v>5.8215371159757918</v>
      </c>
      <c r="BH6769" s="63">
        <f t="shared" si="1022"/>
        <v>5.8215377659757914</v>
      </c>
      <c r="BI6769" s="109">
        <f t="shared" si="1024"/>
        <v>202890000</v>
      </c>
      <c r="BJ6769" s="203">
        <f t="shared" si="1023"/>
        <v>3.9466681426144821E+24</v>
      </c>
    </row>
    <row r="6770" spans="53:62" s="174" customFormat="1" x14ac:dyDescent="0.35">
      <c r="BA6770" s="177">
        <v>6764</v>
      </c>
      <c r="BB6770" s="202">
        <f t="shared" si="1016"/>
        <v>338200000</v>
      </c>
      <c r="BC6770" s="63">
        <f t="shared" si="1017"/>
        <v>7945.6154194563305</v>
      </c>
      <c r="BD6770" s="63">
        <f t="shared" si="1018"/>
        <v>7945.6154194652017</v>
      </c>
      <c r="BE6770" s="63">
        <f t="shared" si="1019"/>
        <v>145.53842789939466</v>
      </c>
      <c r="BF6770" s="63">
        <f t="shared" si="1020"/>
        <v>145.53842854939467</v>
      </c>
      <c r="BG6770" s="63">
        <f t="shared" si="1021"/>
        <v>5.8215371159757918</v>
      </c>
      <c r="BH6770" s="63">
        <f t="shared" si="1022"/>
        <v>5.8215377659757914</v>
      </c>
      <c r="BI6770" s="109">
        <f t="shared" si="1024"/>
        <v>202920000</v>
      </c>
      <c r="BJ6770" s="203">
        <f t="shared" si="1023"/>
        <v>3.9467930503481506E+24</v>
      </c>
    </row>
    <row r="6771" spans="53:62" s="174" customFormat="1" x14ac:dyDescent="0.35">
      <c r="BA6771" s="177">
        <v>6765</v>
      </c>
      <c r="BB6771" s="202">
        <f t="shared" si="1016"/>
        <v>338250000</v>
      </c>
      <c r="BC6771" s="63">
        <f t="shared" si="1017"/>
        <v>7946.7820568793977</v>
      </c>
      <c r="BD6771" s="63">
        <f t="shared" si="1018"/>
        <v>7946.7820568882689</v>
      </c>
      <c r="BE6771" s="63">
        <f t="shared" si="1019"/>
        <v>145.53842789939466</v>
      </c>
      <c r="BF6771" s="63">
        <f t="shared" si="1020"/>
        <v>145.53842854939467</v>
      </c>
      <c r="BG6771" s="63">
        <f t="shared" si="1021"/>
        <v>5.8215371159757918</v>
      </c>
      <c r="BH6771" s="63">
        <f t="shared" si="1022"/>
        <v>5.8215377659757914</v>
      </c>
      <c r="BI6771" s="109">
        <f t="shared" si="1024"/>
        <v>202950000</v>
      </c>
      <c r="BJ6771" s="203">
        <f t="shared" si="1023"/>
        <v>3.9469179107598994E+24</v>
      </c>
    </row>
    <row r="6772" spans="53:62" s="174" customFormat="1" x14ac:dyDescent="0.35">
      <c r="BA6772" s="177">
        <v>6766</v>
      </c>
      <c r="BB6772" s="202">
        <f t="shared" si="1016"/>
        <v>338300000</v>
      </c>
      <c r="BC6772" s="63">
        <f t="shared" si="1017"/>
        <v>7947.9486919321471</v>
      </c>
      <c r="BD6772" s="63">
        <f t="shared" si="1018"/>
        <v>7947.948691941021</v>
      </c>
      <c r="BE6772" s="63">
        <f t="shared" si="1019"/>
        <v>145.53842789939466</v>
      </c>
      <c r="BF6772" s="63">
        <f t="shared" si="1020"/>
        <v>145.53842854939467</v>
      </c>
      <c r="BG6772" s="63">
        <f t="shared" si="1021"/>
        <v>5.8215371159757918</v>
      </c>
      <c r="BH6772" s="63">
        <f t="shared" si="1022"/>
        <v>5.8215377659757914</v>
      </c>
      <c r="BI6772" s="109">
        <f t="shared" si="1024"/>
        <v>202980000</v>
      </c>
      <c r="BJ6772" s="203">
        <f t="shared" si="1023"/>
        <v>3.9470427238676575E+24</v>
      </c>
    </row>
    <row r="6773" spans="53:62" s="174" customFormat="1" x14ac:dyDescent="0.35">
      <c r="BA6773" s="177">
        <v>6767</v>
      </c>
      <c r="BB6773" s="202">
        <f t="shared" si="1016"/>
        <v>338350000</v>
      </c>
      <c r="BC6773" s="63">
        <f t="shared" si="1017"/>
        <v>7949.1153246146469</v>
      </c>
      <c r="BD6773" s="63">
        <f t="shared" si="1018"/>
        <v>7949.1153246235217</v>
      </c>
      <c r="BE6773" s="63">
        <f t="shared" si="1019"/>
        <v>145.53842789939466</v>
      </c>
      <c r="BF6773" s="63">
        <f t="shared" si="1020"/>
        <v>145.53842854939467</v>
      </c>
      <c r="BG6773" s="63">
        <f t="shared" si="1021"/>
        <v>5.8215371159757918</v>
      </c>
      <c r="BH6773" s="63">
        <f t="shared" si="1022"/>
        <v>5.8215377659757914</v>
      </c>
      <c r="BI6773" s="109">
        <f t="shared" si="1024"/>
        <v>203010000</v>
      </c>
      <c r="BJ6773" s="203">
        <f t="shared" si="1023"/>
        <v>3.9471674896893455E+24</v>
      </c>
    </row>
    <row r="6774" spans="53:62" s="174" customFormat="1" x14ac:dyDescent="0.35">
      <c r="BA6774" s="177">
        <v>6768</v>
      </c>
      <c r="BB6774" s="202">
        <f t="shared" si="1016"/>
        <v>338400000</v>
      </c>
      <c r="BC6774" s="63">
        <f t="shared" si="1017"/>
        <v>7950.2819549268297</v>
      </c>
      <c r="BD6774" s="63">
        <f t="shared" si="1018"/>
        <v>7950.2819549357073</v>
      </c>
      <c r="BE6774" s="63">
        <f t="shared" si="1019"/>
        <v>145.53842789939466</v>
      </c>
      <c r="BF6774" s="63">
        <f t="shared" si="1020"/>
        <v>145.53842854939467</v>
      </c>
      <c r="BG6774" s="63">
        <f t="shared" si="1021"/>
        <v>5.8215371159757918</v>
      </c>
      <c r="BH6774" s="63">
        <f t="shared" si="1022"/>
        <v>5.8215377659757914</v>
      </c>
      <c r="BI6774" s="109">
        <f t="shared" si="1024"/>
        <v>203040000</v>
      </c>
      <c r="BJ6774" s="203">
        <f t="shared" si="1023"/>
        <v>3.9472922082428789E+24</v>
      </c>
    </row>
    <row r="6775" spans="53:62" s="174" customFormat="1" x14ac:dyDescent="0.35">
      <c r="BA6775" s="177">
        <v>6769</v>
      </c>
      <c r="BB6775" s="202">
        <f t="shared" si="1016"/>
        <v>338450000</v>
      </c>
      <c r="BC6775" s="63">
        <f t="shared" si="1017"/>
        <v>7951.4485828686984</v>
      </c>
      <c r="BD6775" s="63">
        <f t="shared" si="1018"/>
        <v>7951.4485828775769</v>
      </c>
      <c r="BE6775" s="63">
        <f t="shared" si="1019"/>
        <v>145.53842789939466</v>
      </c>
      <c r="BF6775" s="63">
        <f t="shared" si="1020"/>
        <v>145.53842854939467</v>
      </c>
      <c r="BG6775" s="63">
        <f t="shared" si="1021"/>
        <v>5.8215371159757918</v>
      </c>
      <c r="BH6775" s="63">
        <f t="shared" si="1022"/>
        <v>5.8215377659757914</v>
      </c>
      <c r="BI6775" s="109">
        <f t="shared" si="1024"/>
        <v>203070000</v>
      </c>
      <c r="BJ6775" s="203">
        <f t="shared" si="1023"/>
        <v>3.9474168795461649E+24</v>
      </c>
    </row>
    <row r="6776" spans="53:62" s="174" customFormat="1" x14ac:dyDescent="0.35">
      <c r="BA6776" s="177">
        <v>6770</v>
      </c>
      <c r="BB6776" s="202">
        <f t="shared" si="1016"/>
        <v>338500000</v>
      </c>
      <c r="BC6776" s="63">
        <f t="shared" si="1017"/>
        <v>7952.615208440382</v>
      </c>
      <c r="BD6776" s="63">
        <f t="shared" si="1018"/>
        <v>7952.6152084492596</v>
      </c>
      <c r="BE6776" s="63">
        <f t="shared" si="1019"/>
        <v>145.53842789939466</v>
      </c>
      <c r="BF6776" s="63">
        <f t="shared" si="1020"/>
        <v>145.53842854939467</v>
      </c>
      <c r="BG6776" s="63">
        <f t="shared" si="1021"/>
        <v>5.8215371159757918</v>
      </c>
      <c r="BH6776" s="63">
        <f t="shared" si="1022"/>
        <v>5.8215377659757914</v>
      </c>
      <c r="BI6776" s="109">
        <f t="shared" si="1024"/>
        <v>203100000</v>
      </c>
      <c r="BJ6776" s="203">
        <f t="shared" si="1023"/>
        <v>3.947541503617105E+24</v>
      </c>
    </row>
    <row r="6777" spans="53:62" s="174" customFormat="1" x14ac:dyDescent="0.35">
      <c r="BA6777" s="177">
        <v>6771</v>
      </c>
      <c r="BB6777" s="202">
        <f t="shared" si="1016"/>
        <v>338550000</v>
      </c>
      <c r="BC6777" s="63">
        <f t="shared" si="1017"/>
        <v>7953.781831641747</v>
      </c>
      <c r="BD6777" s="63">
        <f t="shared" si="1018"/>
        <v>7953.7818316506273</v>
      </c>
      <c r="BE6777" s="63">
        <f t="shared" si="1019"/>
        <v>145.53842789939466</v>
      </c>
      <c r="BF6777" s="63">
        <f t="shared" si="1020"/>
        <v>145.53842854939467</v>
      </c>
      <c r="BG6777" s="63">
        <f t="shared" si="1021"/>
        <v>5.8215371159757918</v>
      </c>
      <c r="BH6777" s="63">
        <f t="shared" si="1022"/>
        <v>5.8215377659757914</v>
      </c>
      <c r="BI6777" s="109">
        <f t="shared" si="1024"/>
        <v>203130000</v>
      </c>
      <c r="BJ6777" s="203">
        <f t="shared" si="1023"/>
        <v>3.9476660804735925E+24</v>
      </c>
    </row>
    <row r="6778" spans="53:62" s="174" customFormat="1" x14ac:dyDescent="0.35">
      <c r="BA6778" s="177">
        <v>6772</v>
      </c>
      <c r="BB6778" s="202">
        <f t="shared" si="1016"/>
        <v>338600000</v>
      </c>
      <c r="BC6778" s="63">
        <f t="shared" si="1017"/>
        <v>7954.9484524727986</v>
      </c>
      <c r="BD6778" s="63">
        <f t="shared" si="1018"/>
        <v>7954.9484524816799</v>
      </c>
      <c r="BE6778" s="63">
        <f t="shared" si="1019"/>
        <v>145.53842789939466</v>
      </c>
      <c r="BF6778" s="63">
        <f t="shared" si="1020"/>
        <v>145.53842854939467</v>
      </c>
      <c r="BG6778" s="63">
        <f t="shared" si="1021"/>
        <v>5.8215371159757918</v>
      </c>
      <c r="BH6778" s="63">
        <f t="shared" si="1022"/>
        <v>5.8215377659757914</v>
      </c>
      <c r="BI6778" s="109">
        <f t="shared" si="1024"/>
        <v>203160000</v>
      </c>
      <c r="BJ6778" s="203">
        <f t="shared" si="1023"/>
        <v>3.9477906101335156E+24</v>
      </c>
    </row>
    <row r="6779" spans="53:62" s="174" customFormat="1" x14ac:dyDescent="0.35">
      <c r="BA6779" s="177">
        <v>6773</v>
      </c>
      <c r="BB6779" s="202">
        <f t="shared" si="1016"/>
        <v>338650000</v>
      </c>
      <c r="BC6779" s="63">
        <f t="shared" si="1017"/>
        <v>7956.1150709336616</v>
      </c>
      <c r="BD6779" s="63">
        <f t="shared" si="1018"/>
        <v>7956.1150709425456</v>
      </c>
      <c r="BE6779" s="63">
        <f t="shared" si="1019"/>
        <v>145.53842789939466</v>
      </c>
      <c r="BF6779" s="63">
        <f t="shared" si="1020"/>
        <v>145.53842854939467</v>
      </c>
      <c r="BG6779" s="63">
        <f t="shared" si="1021"/>
        <v>5.8215371159757918</v>
      </c>
      <c r="BH6779" s="63">
        <f t="shared" si="1022"/>
        <v>5.8215377659757914</v>
      </c>
      <c r="BI6779" s="109">
        <f t="shared" si="1024"/>
        <v>203190000</v>
      </c>
      <c r="BJ6779" s="203">
        <f t="shared" si="1023"/>
        <v>3.9479150926147545E+24</v>
      </c>
    </row>
    <row r="6780" spans="53:62" s="174" customFormat="1" x14ac:dyDescent="0.35">
      <c r="BA6780" s="177">
        <v>6774</v>
      </c>
      <c r="BB6780" s="202">
        <f t="shared" si="1016"/>
        <v>338700000</v>
      </c>
      <c r="BC6780" s="63">
        <f t="shared" si="1017"/>
        <v>7957.2816870242104</v>
      </c>
      <c r="BD6780" s="63">
        <f t="shared" si="1018"/>
        <v>7957.2816870330953</v>
      </c>
      <c r="BE6780" s="63">
        <f t="shared" si="1019"/>
        <v>145.53842789939466</v>
      </c>
      <c r="BF6780" s="63">
        <f t="shared" si="1020"/>
        <v>145.53842854939467</v>
      </c>
      <c r="BG6780" s="63">
        <f t="shared" si="1021"/>
        <v>5.8215371159757918</v>
      </c>
      <c r="BH6780" s="63">
        <f t="shared" si="1022"/>
        <v>5.8215377659757914</v>
      </c>
      <c r="BI6780" s="109">
        <f t="shared" si="1024"/>
        <v>203220000</v>
      </c>
      <c r="BJ6780" s="203">
        <f t="shared" si="1023"/>
        <v>3.9480395279351835E+24</v>
      </c>
    </row>
    <row r="6781" spans="53:62" s="174" customFormat="1" x14ac:dyDescent="0.35">
      <c r="BA6781" s="177">
        <v>6775</v>
      </c>
      <c r="BB6781" s="202">
        <f t="shared" si="1016"/>
        <v>338750000</v>
      </c>
      <c r="BC6781" s="63">
        <f t="shared" si="1017"/>
        <v>7958.4483007445742</v>
      </c>
      <c r="BD6781" s="63">
        <f t="shared" si="1018"/>
        <v>7958.4483007534591</v>
      </c>
      <c r="BE6781" s="63">
        <f t="shared" si="1019"/>
        <v>145.53842789939466</v>
      </c>
      <c r="BF6781" s="63">
        <f t="shared" si="1020"/>
        <v>145.53842854939467</v>
      </c>
      <c r="BG6781" s="63">
        <f t="shared" si="1021"/>
        <v>5.8215371159757918</v>
      </c>
      <c r="BH6781" s="63">
        <f t="shared" si="1022"/>
        <v>5.8215377659757914</v>
      </c>
      <c r="BI6781" s="109">
        <f t="shared" si="1024"/>
        <v>203250000</v>
      </c>
      <c r="BJ6781" s="203">
        <f t="shared" si="1023"/>
        <v>3.9481639161126695E+24</v>
      </c>
    </row>
    <row r="6782" spans="53:62" s="174" customFormat="1" x14ac:dyDescent="0.35">
      <c r="BA6782" s="177">
        <v>6776</v>
      </c>
      <c r="BB6782" s="202">
        <f t="shared" si="1016"/>
        <v>338800000</v>
      </c>
      <c r="BC6782" s="63">
        <f t="shared" si="1017"/>
        <v>7959.6149120946202</v>
      </c>
      <c r="BD6782" s="63">
        <f t="shared" si="1018"/>
        <v>7959.6149121035069</v>
      </c>
      <c r="BE6782" s="63">
        <f t="shared" si="1019"/>
        <v>145.53842789939466</v>
      </c>
      <c r="BF6782" s="63">
        <f t="shared" si="1020"/>
        <v>145.53842854939467</v>
      </c>
      <c r="BG6782" s="63">
        <f t="shared" si="1021"/>
        <v>5.8215371159757918</v>
      </c>
      <c r="BH6782" s="63">
        <f t="shared" si="1022"/>
        <v>5.8215377659757914</v>
      </c>
      <c r="BI6782" s="109">
        <f t="shared" si="1024"/>
        <v>203280000</v>
      </c>
      <c r="BJ6782" s="203">
        <f t="shared" si="1023"/>
        <v>3.9482882571650727E+24</v>
      </c>
    </row>
    <row r="6783" spans="53:62" s="174" customFormat="1" x14ac:dyDescent="0.35">
      <c r="BA6783" s="177">
        <v>6777</v>
      </c>
      <c r="BB6783" s="202">
        <f t="shared" si="1016"/>
        <v>338850000</v>
      </c>
      <c r="BC6783" s="63">
        <f t="shared" si="1017"/>
        <v>7960.7815210744811</v>
      </c>
      <c r="BD6783" s="63">
        <f t="shared" si="1018"/>
        <v>7960.7815210833687</v>
      </c>
      <c r="BE6783" s="63">
        <f t="shared" si="1019"/>
        <v>145.53842789939466</v>
      </c>
      <c r="BF6783" s="63">
        <f t="shared" si="1020"/>
        <v>145.53842854939467</v>
      </c>
      <c r="BG6783" s="63">
        <f t="shared" si="1021"/>
        <v>5.8215371159757918</v>
      </c>
      <c r="BH6783" s="63">
        <f t="shared" si="1022"/>
        <v>5.8215377659757914</v>
      </c>
      <c r="BI6783" s="109">
        <f t="shared" si="1024"/>
        <v>203310000</v>
      </c>
      <c r="BJ6783" s="203">
        <f t="shared" si="1023"/>
        <v>3.9484125511102466E+24</v>
      </c>
    </row>
    <row r="6784" spans="53:62" s="174" customFormat="1" x14ac:dyDescent="0.35">
      <c r="BA6784" s="177">
        <v>6778</v>
      </c>
      <c r="BB6784" s="202">
        <f t="shared" si="1016"/>
        <v>338900000</v>
      </c>
      <c r="BC6784" s="63">
        <f t="shared" si="1017"/>
        <v>7961.9481276840243</v>
      </c>
      <c r="BD6784" s="63">
        <f t="shared" si="1018"/>
        <v>7961.9481276929146</v>
      </c>
      <c r="BE6784" s="63">
        <f t="shared" si="1019"/>
        <v>145.53842789939466</v>
      </c>
      <c r="BF6784" s="63">
        <f t="shared" si="1020"/>
        <v>145.53842854939467</v>
      </c>
      <c r="BG6784" s="63">
        <f t="shared" si="1021"/>
        <v>5.8215371159757918</v>
      </c>
      <c r="BH6784" s="63">
        <f t="shared" si="1022"/>
        <v>5.8215377659757914</v>
      </c>
      <c r="BI6784" s="109">
        <f t="shared" si="1024"/>
        <v>203340000</v>
      </c>
      <c r="BJ6784" s="203">
        <f t="shared" si="1023"/>
        <v>3.948536797966038E+24</v>
      </c>
    </row>
    <row r="6785" spans="53:62" s="174" customFormat="1" x14ac:dyDescent="0.35">
      <c r="BA6785" s="177">
        <v>6779</v>
      </c>
      <c r="BB6785" s="202">
        <f t="shared" si="1016"/>
        <v>338950000</v>
      </c>
      <c r="BC6785" s="63">
        <f t="shared" si="1017"/>
        <v>7963.1147319234478</v>
      </c>
      <c r="BD6785" s="63">
        <f t="shared" si="1018"/>
        <v>7963.1147319323391</v>
      </c>
      <c r="BE6785" s="63">
        <f t="shared" si="1019"/>
        <v>145.53842789939466</v>
      </c>
      <c r="BF6785" s="63">
        <f t="shared" si="1020"/>
        <v>145.53842854939467</v>
      </c>
      <c r="BG6785" s="63">
        <f t="shared" si="1021"/>
        <v>5.8215371159757918</v>
      </c>
      <c r="BH6785" s="63">
        <f t="shared" si="1022"/>
        <v>5.8215377659757914</v>
      </c>
      <c r="BI6785" s="109">
        <f t="shared" si="1024"/>
        <v>203370000</v>
      </c>
      <c r="BJ6785" s="203">
        <f t="shared" si="1023"/>
        <v>3.9486609977502875E+24</v>
      </c>
    </row>
    <row r="6786" spans="53:62" s="174" customFormat="1" x14ac:dyDescent="0.35">
      <c r="BA6786" s="177">
        <v>6780</v>
      </c>
      <c r="BB6786" s="202">
        <f t="shared" si="1016"/>
        <v>339000000</v>
      </c>
      <c r="BC6786" s="63">
        <f t="shared" si="1017"/>
        <v>7964.2813337925554</v>
      </c>
      <c r="BD6786" s="63">
        <f t="shared" si="1018"/>
        <v>7964.2813338014475</v>
      </c>
      <c r="BE6786" s="63">
        <f t="shared" si="1019"/>
        <v>145.53842789939466</v>
      </c>
      <c r="BF6786" s="63">
        <f t="shared" si="1020"/>
        <v>145.53842854939467</v>
      </c>
      <c r="BG6786" s="63">
        <f t="shared" si="1021"/>
        <v>5.8215371159757918</v>
      </c>
      <c r="BH6786" s="63">
        <f t="shared" si="1022"/>
        <v>5.8215377659757914</v>
      </c>
      <c r="BI6786" s="109">
        <f t="shared" si="1024"/>
        <v>203400000</v>
      </c>
      <c r="BJ6786" s="203">
        <f t="shared" si="1023"/>
        <v>3.948785150480828E+24</v>
      </c>
    </row>
    <row r="6787" spans="53:62" s="174" customFormat="1" x14ac:dyDescent="0.35">
      <c r="BA6787" s="177">
        <v>6781</v>
      </c>
      <c r="BB6787" s="202">
        <f t="shared" si="1016"/>
        <v>339050000</v>
      </c>
      <c r="BC6787" s="63">
        <f t="shared" si="1017"/>
        <v>7965.4479332914771</v>
      </c>
      <c r="BD6787" s="63">
        <f t="shared" si="1018"/>
        <v>7965.4479333003701</v>
      </c>
      <c r="BE6787" s="63">
        <f t="shared" si="1019"/>
        <v>145.53842789939466</v>
      </c>
      <c r="BF6787" s="63">
        <f t="shared" si="1020"/>
        <v>145.53842854939467</v>
      </c>
      <c r="BG6787" s="63">
        <f t="shared" si="1021"/>
        <v>5.8215371159757918</v>
      </c>
      <c r="BH6787" s="63">
        <f t="shared" si="1022"/>
        <v>5.8215377659757914</v>
      </c>
      <c r="BI6787" s="109">
        <f t="shared" si="1024"/>
        <v>203430000</v>
      </c>
      <c r="BJ6787" s="203">
        <f t="shared" si="1023"/>
        <v>3.9489092561754867E+24</v>
      </c>
    </row>
    <row r="6788" spans="53:62" s="174" customFormat="1" x14ac:dyDescent="0.35">
      <c r="BA6788" s="177">
        <v>6782</v>
      </c>
      <c r="BB6788" s="202">
        <f t="shared" si="1016"/>
        <v>339100000</v>
      </c>
      <c r="BC6788" s="63">
        <f t="shared" si="1017"/>
        <v>7966.6145304201455</v>
      </c>
      <c r="BD6788" s="63">
        <f t="shared" si="1018"/>
        <v>7966.6145304290412</v>
      </c>
      <c r="BE6788" s="63">
        <f t="shared" si="1019"/>
        <v>145.53842789939466</v>
      </c>
      <c r="BF6788" s="63">
        <f t="shared" si="1020"/>
        <v>145.53842854939467</v>
      </c>
      <c r="BG6788" s="63">
        <f t="shared" si="1021"/>
        <v>5.8215371159757918</v>
      </c>
      <c r="BH6788" s="63">
        <f t="shared" si="1022"/>
        <v>5.8215377659757914</v>
      </c>
      <c r="BI6788" s="109">
        <f t="shared" si="1024"/>
        <v>203460000</v>
      </c>
      <c r="BJ6788" s="203">
        <f t="shared" si="1023"/>
        <v>3.9490333148520819E+24</v>
      </c>
    </row>
    <row r="6789" spans="53:62" s="174" customFormat="1" x14ac:dyDescent="0.35">
      <c r="BA6789" s="177">
        <v>6783</v>
      </c>
      <c r="BB6789" s="202">
        <f t="shared" si="1016"/>
        <v>339150000</v>
      </c>
      <c r="BC6789" s="63">
        <f t="shared" si="1017"/>
        <v>7967.7811251786297</v>
      </c>
      <c r="BD6789" s="63">
        <f t="shared" si="1018"/>
        <v>7967.7811251875264</v>
      </c>
      <c r="BE6789" s="63">
        <f t="shared" si="1019"/>
        <v>145.53842789939466</v>
      </c>
      <c r="BF6789" s="63">
        <f t="shared" si="1020"/>
        <v>145.53842854939467</v>
      </c>
      <c r="BG6789" s="63">
        <f t="shared" si="1021"/>
        <v>5.8215371159757918</v>
      </c>
      <c r="BH6789" s="63">
        <f t="shared" si="1022"/>
        <v>5.8215377659757914</v>
      </c>
      <c r="BI6789" s="109">
        <f t="shared" si="1024"/>
        <v>203490000</v>
      </c>
      <c r="BJ6789" s="203">
        <f t="shared" si="1023"/>
        <v>3.9491573265284274E+24</v>
      </c>
    </row>
    <row r="6790" spans="53:62" s="174" customFormat="1" x14ac:dyDescent="0.35">
      <c r="BA6790" s="177">
        <v>6784</v>
      </c>
      <c r="BB6790" s="202">
        <f t="shared" ref="BB6790:BB6853" si="1025">BA6790*50000</f>
        <v>339200000</v>
      </c>
      <c r="BC6790" s="63">
        <f t="shared" ref="BC6790:BC6853" si="1026">($F$5+$F$6+$F$7+$F$8+$F$9)*(1-EXP(-$F$20*(1-$DC$6%)*BB6790/(2*$F$17)))*$F$25*$F$1*10^3*11600/($F$20*(1-$DC$6%))</f>
        <v>7968.9477175669272</v>
      </c>
      <c r="BD6790" s="63">
        <f t="shared" ref="BD6790:BD6853" si="1027">($F$25*$F$1*10^3*11600*($F$5+$F$6+$F$7+$F$8+$F$9)/($F$27*$F$29*(1-$DC$6%))+$F$28/$F$27)*(1-EXP(-$F$27*$F$29*(1-$DC$6%)*BB6790/(2*$F$17)))</f>
        <v>7968.9477175758248</v>
      </c>
      <c r="BE6790" s="63">
        <f t="shared" ref="BE6790:BE6853" si="1028">($F$5+$F$6+$F$7+$F$8+$F$9)*(1-EXP(-$F$20*(1-$DC$5%)*BB6790/(2*$F$17)))*$F$25*$F$1*10^3*11600/($F$20*(1-$DC$5%))</f>
        <v>145.53842789939466</v>
      </c>
      <c r="BF6790" s="63">
        <f t="shared" ref="BF6790:BF6853" si="1029">($F$25*$F$1*10^3*11600*($F$5+$F$6+$F$7+$F$8+$F$9)/($F$27*$F$29*(1-$DC$5%))+$F$28/$F$27)*(1-EXP(-$F$27*$F$29*(1-$DC$5%)*BB6790/(2*$F$17)))</f>
        <v>145.53842854939467</v>
      </c>
      <c r="BG6790" s="63">
        <f t="shared" ref="BG6790:BG6853" si="1030">($F$5+$F$6+$F$7+$F$8+$F$9)*(1-EXP(-$F$20*(1-$DC$4%)*BB6790/(2*$F$17)))*$F$25*$F$1*10^3*11600/($F$20*(1-$DC$4%))</f>
        <v>5.8215371159757918</v>
      </c>
      <c r="BH6790" s="63">
        <f t="shared" ref="BH6790:BH6853" si="1031">($F$25*$F$1*10^3*11600*($F$5+$F$6+$F$7+$F$8+$F$9)/($F$27*$F$29*(1-$DC$4%))+$F$28/$F$27)*(1-EXP(-$F$27*$F$29*(1-$DC$4%)*BB6790/(2*$F$17)))</f>
        <v>5.8215377659757914</v>
      </c>
      <c r="BI6790" s="109">
        <f t="shared" si="1024"/>
        <v>203520000</v>
      </c>
      <c r="BJ6790" s="203">
        <f t="shared" ref="BJ6790:BJ6853" si="1032">($F$17/($F$20*(1-$F$19%)))*($F$5+$F$6+$F$7+$F$8+$F$9)*(1-EXP(-$F$20*(1-$F$19%)*BI6790/(2*$F$17)))+$F$17/($F$25*1000)*$F$11*EXP(-$F$20*(1-$F$19%)*BI6790/(2*$F$17))</f>
        <v>3.9492812912223302E+24</v>
      </c>
    </row>
    <row r="6791" spans="53:62" s="174" customFormat="1" x14ac:dyDescent="0.35">
      <c r="BA6791" s="177">
        <v>6785</v>
      </c>
      <c r="BB6791" s="202">
        <f t="shared" si="1025"/>
        <v>339250000</v>
      </c>
      <c r="BC6791" s="63">
        <f t="shared" si="1026"/>
        <v>7970.1143075849741</v>
      </c>
      <c r="BD6791" s="63">
        <f t="shared" si="1027"/>
        <v>7970.1143075938717</v>
      </c>
      <c r="BE6791" s="63">
        <f t="shared" si="1028"/>
        <v>145.53842789939466</v>
      </c>
      <c r="BF6791" s="63">
        <f t="shared" si="1029"/>
        <v>145.53842854939467</v>
      </c>
      <c r="BG6791" s="63">
        <f t="shared" si="1030"/>
        <v>5.8215371159757918</v>
      </c>
      <c r="BH6791" s="63">
        <f t="shared" si="1031"/>
        <v>5.8215377659757914</v>
      </c>
      <c r="BI6791" s="109">
        <f t="shared" ref="BI6791:BI6854" si="1033">BA6791*30000</f>
        <v>203550000</v>
      </c>
      <c r="BJ6791" s="203">
        <f t="shared" si="1032"/>
        <v>3.9494052089515893E+24</v>
      </c>
    </row>
    <row r="6792" spans="53:62" s="174" customFormat="1" x14ac:dyDescent="0.35">
      <c r="BA6792" s="177">
        <v>6786</v>
      </c>
      <c r="BB6792" s="202">
        <f t="shared" si="1025"/>
        <v>339300000</v>
      </c>
      <c r="BC6792" s="63">
        <f t="shared" si="1026"/>
        <v>7971.2808952328323</v>
      </c>
      <c r="BD6792" s="63">
        <f t="shared" si="1027"/>
        <v>7971.2808952417336</v>
      </c>
      <c r="BE6792" s="63">
        <f t="shared" si="1028"/>
        <v>145.53842789939466</v>
      </c>
      <c r="BF6792" s="63">
        <f t="shared" si="1029"/>
        <v>145.53842854939467</v>
      </c>
      <c r="BG6792" s="63">
        <f t="shared" si="1030"/>
        <v>5.8215371159757918</v>
      </c>
      <c r="BH6792" s="63">
        <f t="shared" si="1031"/>
        <v>5.8215377659757914</v>
      </c>
      <c r="BI6792" s="109">
        <f t="shared" si="1033"/>
        <v>203580000</v>
      </c>
      <c r="BJ6792" s="203">
        <f t="shared" si="1032"/>
        <v>3.9495290797339963E+24</v>
      </c>
    </row>
    <row r="6793" spans="53:62" s="174" customFormat="1" x14ac:dyDescent="0.35">
      <c r="BA6793" s="177">
        <v>6787</v>
      </c>
      <c r="BB6793" s="202">
        <f t="shared" si="1025"/>
        <v>339350000</v>
      </c>
      <c r="BC6793" s="63">
        <f t="shared" si="1026"/>
        <v>7972.4474805105065</v>
      </c>
      <c r="BD6793" s="63">
        <f t="shared" si="1027"/>
        <v>7972.4474805194077</v>
      </c>
      <c r="BE6793" s="63">
        <f t="shared" si="1028"/>
        <v>145.53842789939466</v>
      </c>
      <c r="BF6793" s="63">
        <f t="shared" si="1029"/>
        <v>145.53842854939467</v>
      </c>
      <c r="BG6793" s="63">
        <f t="shared" si="1030"/>
        <v>5.8215371159757918</v>
      </c>
      <c r="BH6793" s="63">
        <f t="shared" si="1031"/>
        <v>5.8215377659757914</v>
      </c>
      <c r="BI6793" s="109">
        <f t="shared" si="1033"/>
        <v>203610000</v>
      </c>
      <c r="BJ6793" s="203">
        <f t="shared" si="1032"/>
        <v>3.9496529035873396E+24</v>
      </c>
    </row>
    <row r="6794" spans="53:62" s="174" customFormat="1" x14ac:dyDescent="0.35">
      <c r="BA6794" s="177">
        <v>6788</v>
      </c>
      <c r="BB6794" s="202">
        <f t="shared" si="1025"/>
        <v>339400000</v>
      </c>
      <c r="BC6794" s="63">
        <f t="shared" si="1026"/>
        <v>7973.6140634179937</v>
      </c>
      <c r="BD6794" s="63">
        <f t="shared" si="1027"/>
        <v>7973.6140634268959</v>
      </c>
      <c r="BE6794" s="63">
        <f t="shared" si="1028"/>
        <v>145.53842789939466</v>
      </c>
      <c r="BF6794" s="63">
        <f t="shared" si="1029"/>
        <v>145.53842854939467</v>
      </c>
      <c r="BG6794" s="63">
        <f t="shared" si="1030"/>
        <v>5.8215371159757918</v>
      </c>
      <c r="BH6794" s="63">
        <f t="shared" si="1031"/>
        <v>5.8215377659757914</v>
      </c>
      <c r="BI6794" s="109">
        <f t="shared" si="1033"/>
        <v>203640000</v>
      </c>
      <c r="BJ6794" s="203">
        <f t="shared" si="1032"/>
        <v>3.9497766805293966E+24</v>
      </c>
    </row>
    <row r="6795" spans="53:62" s="174" customFormat="1" x14ac:dyDescent="0.35">
      <c r="BA6795" s="177">
        <v>6789</v>
      </c>
      <c r="BB6795" s="202">
        <f t="shared" si="1025"/>
        <v>339450000</v>
      </c>
      <c r="BC6795" s="63">
        <f t="shared" si="1026"/>
        <v>7974.7806439552951</v>
      </c>
      <c r="BD6795" s="63">
        <f t="shared" si="1027"/>
        <v>7974.7806439641981</v>
      </c>
      <c r="BE6795" s="63">
        <f t="shared" si="1028"/>
        <v>145.53842789939466</v>
      </c>
      <c r="BF6795" s="63">
        <f t="shared" si="1029"/>
        <v>145.53842854939467</v>
      </c>
      <c r="BG6795" s="63">
        <f t="shared" si="1030"/>
        <v>5.8215371159757918</v>
      </c>
      <c r="BH6795" s="63">
        <f t="shared" si="1031"/>
        <v>5.8215377659757914</v>
      </c>
      <c r="BI6795" s="109">
        <f t="shared" si="1033"/>
        <v>203670000</v>
      </c>
      <c r="BJ6795" s="203">
        <f t="shared" si="1032"/>
        <v>3.9499004105779403E+24</v>
      </c>
    </row>
    <row r="6796" spans="53:62" s="174" customFormat="1" x14ac:dyDescent="0.35">
      <c r="BA6796" s="177">
        <v>6790</v>
      </c>
      <c r="BB6796" s="202">
        <f t="shared" si="1025"/>
        <v>339500000</v>
      </c>
      <c r="BC6796" s="63">
        <f t="shared" si="1026"/>
        <v>7975.9472221224096</v>
      </c>
      <c r="BD6796" s="63">
        <f t="shared" si="1027"/>
        <v>7975.9472221313135</v>
      </c>
      <c r="BE6796" s="63">
        <f t="shared" si="1028"/>
        <v>145.53842789939466</v>
      </c>
      <c r="BF6796" s="63">
        <f t="shared" si="1029"/>
        <v>145.53842854939467</v>
      </c>
      <c r="BG6796" s="63">
        <f t="shared" si="1030"/>
        <v>5.8215371159757918</v>
      </c>
      <c r="BH6796" s="63">
        <f t="shared" si="1031"/>
        <v>5.8215377659757914</v>
      </c>
      <c r="BI6796" s="109">
        <f t="shared" si="1033"/>
        <v>203700000</v>
      </c>
      <c r="BJ6796" s="203">
        <f t="shared" si="1032"/>
        <v>3.9500240937507368E+24</v>
      </c>
    </row>
    <row r="6797" spans="53:62" s="174" customFormat="1" x14ac:dyDescent="0.35">
      <c r="BA6797" s="177">
        <v>6791</v>
      </c>
      <c r="BB6797" s="202">
        <f t="shared" si="1025"/>
        <v>339550000</v>
      </c>
      <c r="BC6797" s="63">
        <f t="shared" si="1026"/>
        <v>7977.1137979194009</v>
      </c>
      <c r="BD6797" s="63">
        <f t="shared" si="1027"/>
        <v>7977.1137979283076</v>
      </c>
      <c r="BE6797" s="63">
        <f t="shared" si="1028"/>
        <v>145.53842789939466</v>
      </c>
      <c r="BF6797" s="63">
        <f t="shared" si="1029"/>
        <v>145.53842854939467</v>
      </c>
      <c r="BG6797" s="63">
        <f t="shared" si="1030"/>
        <v>5.8215371159757918</v>
      </c>
      <c r="BH6797" s="63">
        <f t="shared" si="1031"/>
        <v>5.8215377659757914</v>
      </c>
      <c r="BI6797" s="109">
        <f t="shared" si="1033"/>
        <v>203730000</v>
      </c>
      <c r="BJ6797" s="203">
        <f t="shared" si="1032"/>
        <v>3.9501477300655454E+24</v>
      </c>
    </row>
    <row r="6798" spans="53:62" s="174" customFormat="1" x14ac:dyDescent="0.35">
      <c r="BA6798" s="177">
        <v>6792</v>
      </c>
      <c r="BB6798" s="202">
        <f t="shared" si="1025"/>
        <v>339600000</v>
      </c>
      <c r="BC6798" s="63">
        <f t="shared" si="1026"/>
        <v>7978.2803713461408</v>
      </c>
      <c r="BD6798" s="63">
        <f t="shared" si="1027"/>
        <v>7978.2803713550511</v>
      </c>
      <c r="BE6798" s="63">
        <f t="shared" si="1028"/>
        <v>145.53842789939466</v>
      </c>
      <c r="BF6798" s="63">
        <f t="shared" si="1029"/>
        <v>145.53842854939467</v>
      </c>
      <c r="BG6798" s="63">
        <f t="shared" si="1030"/>
        <v>5.8215371159757918</v>
      </c>
      <c r="BH6798" s="63">
        <f t="shared" si="1031"/>
        <v>5.8215377659757914</v>
      </c>
      <c r="BI6798" s="109">
        <f t="shared" si="1033"/>
        <v>203760000</v>
      </c>
      <c r="BJ6798" s="203">
        <f t="shared" si="1032"/>
        <v>3.9502713195401187E+24</v>
      </c>
    </row>
    <row r="6799" spans="53:62" s="174" customFormat="1" x14ac:dyDescent="0.35">
      <c r="BA6799" s="177">
        <v>6793</v>
      </c>
      <c r="BB6799" s="202">
        <f t="shared" si="1025"/>
        <v>339650000</v>
      </c>
      <c r="BC6799" s="63">
        <f t="shared" si="1026"/>
        <v>7979.446942402762</v>
      </c>
      <c r="BD6799" s="63">
        <f t="shared" si="1027"/>
        <v>7979.4469424116724</v>
      </c>
      <c r="BE6799" s="63">
        <f t="shared" si="1028"/>
        <v>145.53842789939466</v>
      </c>
      <c r="BF6799" s="63">
        <f t="shared" si="1029"/>
        <v>145.53842854939467</v>
      </c>
      <c r="BG6799" s="63">
        <f t="shared" si="1030"/>
        <v>5.8215371159757918</v>
      </c>
      <c r="BH6799" s="63">
        <f t="shared" si="1031"/>
        <v>5.8215377659757914</v>
      </c>
      <c r="BI6799" s="109">
        <f t="shared" si="1033"/>
        <v>203790000</v>
      </c>
      <c r="BJ6799" s="203">
        <f t="shared" si="1032"/>
        <v>3.9503948621922009E+24</v>
      </c>
    </row>
    <row r="6800" spans="53:62" s="174" customFormat="1" x14ac:dyDescent="0.35">
      <c r="BA6800" s="177">
        <v>6794</v>
      </c>
      <c r="BB6800" s="202">
        <f t="shared" si="1025"/>
        <v>339700000</v>
      </c>
      <c r="BC6800" s="63">
        <f t="shared" si="1026"/>
        <v>7980.6135110891964</v>
      </c>
      <c r="BD6800" s="63">
        <f t="shared" si="1027"/>
        <v>7980.6135110981068</v>
      </c>
      <c r="BE6800" s="63">
        <f t="shared" si="1028"/>
        <v>145.53842789939466</v>
      </c>
      <c r="BF6800" s="63">
        <f t="shared" si="1029"/>
        <v>145.53842854939467</v>
      </c>
      <c r="BG6800" s="63">
        <f t="shared" si="1030"/>
        <v>5.8215371159757918</v>
      </c>
      <c r="BH6800" s="63">
        <f t="shared" si="1031"/>
        <v>5.8215377659757914</v>
      </c>
      <c r="BI6800" s="109">
        <f t="shared" si="1033"/>
        <v>203820000</v>
      </c>
      <c r="BJ6800" s="203">
        <f t="shared" si="1032"/>
        <v>3.9505183580395323E+24</v>
      </c>
    </row>
    <row r="6801" spans="53:62" s="174" customFormat="1" x14ac:dyDescent="0.35">
      <c r="BA6801" s="177">
        <v>6795</v>
      </c>
      <c r="BB6801" s="202">
        <f t="shared" si="1025"/>
        <v>339750000</v>
      </c>
      <c r="BC6801" s="63">
        <f t="shared" si="1026"/>
        <v>7981.7800774055077</v>
      </c>
      <c r="BD6801" s="63">
        <f t="shared" si="1027"/>
        <v>7981.7800774144198</v>
      </c>
      <c r="BE6801" s="63">
        <f t="shared" si="1028"/>
        <v>145.53842789939466</v>
      </c>
      <c r="BF6801" s="63">
        <f t="shared" si="1029"/>
        <v>145.53842854939467</v>
      </c>
      <c r="BG6801" s="63">
        <f t="shared" si="1030"/>
        <v>5.8215371159757918</v>
      </c>
      <c r="BH6801" s="63">
        <f t="shared" si="1031"/>
        <v>5.8215377659757914</v>
      </c>
      <c r="BI6801" s="109">
        <f t="shared" si="1033"/>
        <v>203850000</v>
      </c>
      <c r="BJ6801" s="203">
        <f t="shared" si="1032"/>
        <v>3.9506418070998452E+24</v>
      </c>
    </row>
    <row r="6802" spans="53:62" s="174" customFormat="1" x14ac:dyDescent="0.35">
      <c r="BA6802" s="177">
        <v>6796</v>
      </c>
      <c r="BB6802" s="202">
        <f t="shared" si="1025"/>
        <v>339800000</v>
      </c>
      <c r="BC6802" s="63">
        <f t="shared" si="1026"/>
        <v>7982.9466413516338</v>
      </c>
      <c r="BD6802" s="63">
        <f t="shared" si="1027"/>
        <v>7982.9466413605469</v>
      </c>
      <c r="BE6802" s="63">
        <f t="shared" si="1028"/>
        <v>145.53842789939466</v>
      </c>
      <c r="BF6802" s="63">
        <f t="shared" si="1029"/>
        <v>145.53842854939467</v>
      </c>
      <c r="BG6802" s="63">
        <f t="shared" si="1030"/>
        <v>5.8215371159757918</v>
      </c>
      <c r="BH6802" s="63">
        <f t="shared" si="1031"/>
        <v>5.8215377659757914</v>
      </c>
      <c r="BI6802" s="109">
        <f t="shared" si="1033"/>
        <v>203880000</v>
      </c>
      <c r="BJ6802" s="203">
        <f t="shared" si="1032"/>
        <v>3.9507652093908645E+24</v>
      </c>
    </row>
    <row r="6803" spans="53:62" s="174" customFormat="1" x14ac:dyDescent="0.35">
      <c r="BA6803" s="177">
        <v>6797</v>
      </c>
      <c r="BB6803" s="202">
        <f t="shared" si="1025"/>
        <v>339850000</v>
      </c>
      <c r="BC6803" s="63">
        <f t="shared" si="1026"/>
        <v>7984.1132029276368</v>
      </c>
      <c r="BD6803" s="63">
        <f t="shared" si="1027"/>
        <v>7984.1132029365517</v>
      </c>
      <c r="BE6803" s="63">
        <f t="shared" si="1028"/>
        <v>145.53842789939466</v>
      </c>
      <c r="BF6803" s="63">
        <f t="shared" si="1029"/>
        <v>145.53842854939467</v>
      </c>
      <c r="BG6803" s="63">
        <f t="shared" si="1030"/>
        <v>5.8215371159757918</v>
      </c>
      <c r="BH6803" s="63">
        <f t="shared" si="1031"/>
        <v>5.8215377659757914</v>
      </c>
      <c r="BI6803" s="109">
        <f t="shared" si="1033"/>
        <v>203910000</v>
      </c>
      <c r="BJ6803" s="203">
        <f t="shared" si="1032"/>
        <v>3.950888564930309E+24</v>
      </c>
    </row>
    <row r="6804" spans="53:62" s="174" customFormat="1" x14ac:dyDescent="0.35">
      <c r="BA6804" s="177">
        <v>6798</v>
      </c>
      <c r="BB6804" s="202">
        <f t="shared" si="1025"/>
        <v>339900000</v>
      </c>
      <c r="BC6804" s="63">
        <f t="shared" si="1026"/>
        <v>7985.2797621334539</v>
      </c>
      <c r="BD6804" s="63">
        <f t="shared" si="1027"/>
        <v>7985.2797621423697</v>
      </c>
      <c r="BE6804" s="63">
        <f t="shared" si="1028"/>
        <v>145.53842789939466</v>
      </c>
      <c r="BF6804" s="63">
        <f t="shared" si="1029"/>
        <v>145.53842854939467</v>
      </c>
      <c r="BG6804" s="63">
        <f t="shared" si="1030"/>
        <v>5.8215371159757918</v>
      </c>
      <c r="BH6804" s="63">
        <f t="shared" si="1031"/>
        <v>5.8215377659757914</v>
      </c>
      <c r="BI6804" s="109">
        <f t="shared" si="1033"/>
        <v>203940000</v>
      </c>
      <c r="BJ6804" s="203">
        <f t="shared" si="1032"/>
        <v>3.9510118737358911E+24</v>
      </c>
    </row>
    <row r="6805" spans="53:62" s="174" customFormat="1" x14ac:dyDescent="0.35">
      <c r="BA6805" s="177">
        <v>6799</v>
      </c>
      <c r="BB6805" s="202">
        <f t="shared" si="1025"/>
        <v>339950000</v>
      </c>
      <c r="BC6805" s="63">
        <f t="shared" si="1026"/>
        <v>7986.4463189692151</v>
      </c>
      <c r="BD6805" s="63">
        <f t="shared" si="1027"/>
        <v>7986.4463189781318</v>
      </c>
      <c r="BE6805" s="63">
        <f t="shared" si="1028"/>
        <v>145.53842789939466</v>
      </c>
      <c r="BF6805" s="63">
        <f t="shared" si="1029"/>
        <v>145.53842854939467</v>
      </c>
      <c r="BG6805" s="63">
        <f t="shared" si="1030"/>
        <v>5.8215371159757918</v>
      </c>
      <c r="BH6805" s="63">
        <f t="shared" si="1031"/>
        <v>5.8215377659757914</v>
      </c>
      <c r="BI6805" s="109">
        <f t="shared" si="1033"/>
        <v>203970000</v>
      </c>
      <c r="BJ6805" s="203">
        <f t="shared" si="1032"/>
        <v>3.9511351358253158E+24</v>
      </c>
    </row>
    <row r="6806" spans="53:62" s="174" customFormat="1" x14ac:dyDescent="0.35">
      <c r="BA6806" s="177">
        <v>6800</v>
      </c>
      <c r="BB6806" s="202">
        <f t="shared" si="1025"/>
        <v>340000000</v>
      </c>
      <c r="BC6806" s="63">
        <f t="shared" si="1026"/>
        <v>7987.6128734347885</v>
      </c>
      <c r="BD6806" s="63">
        <f t="shared" si="1027"/>
        <v>7987.612873443707</v>
      </c>
      <c r="BE6806" s="63">
        <f t="shared" si="1028"/>
        <v>145.53842789939466</v>
      </c>
      <c r="BF6806" s="63">
        <f t="shared" si="1029"/>
        <v>145.53842854939467</v>
      </c>
      <c r="BG6806" s="63">
        <f t="shared" si="1030"/>
        <v>5.8215371159757918</v>
      </c>
      <c r="BH6806" s="63">
        <f t="shared" si="1031"/>
        <v>5.8215377659757914</v>
      </c>
      <c r="BI6806" s="109">
        <f t="shared" si="1033"/>
        <v>204000000</v>
      </c>
      <c r="BJ6806" s="203">
        <f t="shared" si="1032"/>
        <v>3.9512583512162816E+24</v>
      </c>
    </row>
    <row r="6807" spans="53:62" s="174" customFormat="1" x14ac:dyDescent="0.35">
      <c r="BA6807" s="177">
        <v>6801</v>
      </c>
      <c r="BB6807" s="202">
        <f t="shared" si="1025"/>
        <v>340050000</v>
      </c>
      <c r="BC6807" s="63">
        <f t="shared" si="1026"/>
        <v>7988.7794255302415</v>
      </c>
      <c r="BD6807" s="63">
        <f t="shared" si="1027"/>
        <v>7988.77942553916</v>
      </c>
      <c r="BE6807" s="63">
        <f t="shared" si="1028"/>
        <v>145.53842789939466</v>
      </c>
      <c r="BF6807" s="63">
        <f t="shared" si="1029"/>
        <v>145.53842854939467</v>
      </c>
      <c r="BG6807" s="63">
        <f t="shared" si="1030"/>
        <v>5.8215371159757918</v>
      </c>
      <c r="BH6807" s="63">
        <f t="shared" si="1031"/>
        <v>5.8215377659757914</v>
      </c>
      <c r="BI6807" s="109">
        <f t="shared" si="1033"/>
        <v>204030000</v>
      </c>
      <c r="BJ6807" s="203">
        <f t="shared" si="1032"/>
        <v>3.9513815199264815E+24</v>
      </c>
    </row>
    <row r="6808" spans="53:62" s="174" customFormat="1" x14ac:dyDescent="0.35">
      <c r="BA6808" s="177">
        <v>6802</v>
      </c>
      <c r="BB6808" s="202">
        <f t="shared" si="1025"/>
        <v>340100000</v>
      </c>
      <c r="BC6808" s="63">
        <f t="shared" si="1026"/>
        <v>7989.9459752555713</v>
      </c>
      <c r="BD6808" s="63">
        <f t="shared" si="1027"/>
        <v>7989.9459752644916</v>
      </c>
      <c r="BE6808" s="63">
        <f t="shared" si="1028"/>
        <v>145.53842789939466</v>
      </c>
      <c r="BF6808" s="63">
        <f t="shared" si="1029"/>
        <v>145.53842854939467</v>
      </c>
      <c r="BG6808" s="63">
        <f t="shared" si="1030"/>
        <v>5.8215371159757918</v>
      </c>
      <c r="BH6808" s="63">
        <f t="shared" si="1031"/>
        <v>5.8215377659757914</v>
      </c>
      <c r="BI6808" s="109">
        <f t="shared" si="1033"/>
        <v>204060000</v>
      </c>
      <c r="BJ6808" s="203">
        <f t="shared" si="1032"/>
        <v>3.9515046419735997E+24</v>
      </c>
    </row>
    <row r="6809" spans="53:62" s="174" customFormat="1" x14ac:dyDescent="0.35">
      <c r="BA6809" s="177">
        <v>6803</v>
      </c>
      <c r="BB6809" s="202">
        <f t="shared" si="1025"/>
        <v>340150000</v>
      </c>
      <c r="BC6809" s="63">
        <f t="shared" si="1026"/>
        <v>7991.1125226107779</v>
      </c>
      <c r="BD6809" s="63">
        <f t="shared" si="1027"/>
        <v>7991.1125226197018</v>
      </c>
      <c r="BE6809" s="63">
        <f t="shared" si="1028"/>
        <v>145.53842789939466</v>
      </c>
      <c r="BF6809" s="63">
        <f t="shared" si="1029"/>
        <v>145.53842854939467</v>
      </c>
      <c r="BG6809" s="63">
        <f t="shared" si="1030"/>
        <v>5.8215371159757918</v>
      </c>
      <c r="BH6809" s="63">
        <f t="shared" si="1031"/>
        <v>5.8215377659757914</v>
      </c>
      <c r="BI6809" s="109">
        <f t="shared" si="1033"/>
        <v>204090000</v>
      </c>
      <c r="BJ6809" s="203">
        <f t="shared" si="1032"/>
        <v>3.9516277173753146E+24</v>
      </c>
    </row>
    <row r="6810" spans="53:62" s="174" customFormat="1" x14ac:dyDescent="0.35">
      <c r="BA6810" s="177">
        <v>6804</v>
      </c>
      <c r="BB6810" s="202">
        <f t="shared" si="1025"/>
        <v>340200000</v>
      </c>
      <c r="BC6810" s="63">
        <f t="shared" si="1026"/>
        <v>7992.2790675959322</v>
      </c>
      <c r="BD6810" s="63">
        <f t="shared" si="1027"/>
        <v>7992.2790676048544</v>
      </c>
      <c r="BE6810" s="63">
        <f t="shared" si="1028"/>
        <v>145.53842789939466</v>
      </c>
      <c r="BF6810" s="63">
        <f t="shared" si="1029"/>
        <v>145.53842854939467</v>
      </c>
      <c r="BG6810" s="63">
        <f t="shared" si="1030"/>
        <v>5.8215371159757918</v>
      </c>
      <c r="BH6810" s="63">
        <f t="shared" si="1031"/>
        <v>5.8215377659757914</v>
      </c>
      <c r="BI6810" s="109">
        <f t="shared" si="1033"/>
        <v>204120000</v>
      </c>
      <c r="BJ6810" s="203">
        <f t="shared" si="1032"/>
        <v>3.9517507461492991E+24</v>
      </c>
    </row>
    <row r="6811" spans="53:62" s="174" customFormat="1" x14ac:dyDescent="0.35">
      <c r="BA6811" s="177">
        <v>6805</v>
      </c>
      <c r="BB6811" s="202">
        <f t="shared" si="1025"/>
        <v>340250000</v>
      </c>
      <c r="BC6811" s="63">
        <f t="shared" si="1026"/>
        <v>7993.4456102108952</v>
      </c>
      <c r="BD6811" s="63">
        <f t="shared" si="1027"/>
        <v>7993.445610219821</v>
      </c>
      <c r="BE6811" s="63">
        <f t="shared" si="1028"/>
        <v>145.53842789939466</v>
      </c>
      <c r="BF6811" s="63">
        <f t="shared" si="1029"/>
        <v>145.53842854939467</v>
      </c>
      <c r="BG6811" s="63">
        <f t="shared" si="1030"/>
        <v>5.8215371159757918</v>
      </c>
      <c r="BH6811" s="63">
        <f t="shared" si="1031"/>
        <v>5.8215377659757914</v>
      </c>
      <c r="BI6811" s="109">
        <f t="shared" si="1033"/>
        <v>204150000</v>
      </c>
      <c r="BJ6811" s="203">
        <f t="shared" si="1032"/>
        <v>3.9518737283132172E+24</v>
      </c>
    </row>
    <row r="6812" spans="53:62" s="174" customFormat="1" x14ac:dyDescent="0.35">
      <c r="BA6812" s="177">
        <v>6806</v>
      </c>
      <c r="BB6812" s="202">
        <f t="shared" si="1025"/>
        <v>340300000</v>
      </c>
      <c r="BC6812" s="63">
        <f t="shared" si="1026"/>
        <v>7994.6121504558041</v>
      </c>
      <c r="BD6812" s="63">
        <f t="shared" si="1027"/>
        <v>7994.6121504647299</v>
      </c>
      <c r="BE6812" s="63">
        <f t="shared" si="1028"/>
        <v>145.53842789939466</v>
      </c>
      <c r="BF6812" s="63">
        <f t="shared" si="1029"/>
        <v>145.53842854939467</v>
      </c>
      <c r="BG6812" s="63">
        <f t="shared" si="1030"/>
        <v>5.8215371159757918</v>
      </c>
      <c r="BH6812" s="63">
        <f t="shared" si="1031"/>
        <v>5.8215377659757914</v>
      </c>
      <c r="BI6812" s="109">
        <f t="shared" si="1033"/>
        <v>204180000</v>
      </c>
      <c r="BJ6812" s="203">
        <f t="shared" si="1032"/>
        <v>3.9519966638847283E+24</v>
      </c>
    </row>
    <row r="6813" spans="53:62" s="174" customFormat="1" x14ac:dyDescent="0.35">
      <c r="BA6813" s="177">
        <v>6807</v>
      </c>
      <c r="BB6813" s="202">
        <f t="shared" si="1025"/>
        <v>340350000</v>
      </c>
      <c r="BC6813" s="63">
        <f t="shared" si="1026"/>
        <v>7995.7786883305898</v>
      </c>
      <c r="BD6813" s="63">
        <f t="shared" si="1027"/>
        <v>7995.7786883395174</v>
      </c>
      <c r="BE6813" s="63">
        <f t="shared" si="1028"/>
        <v>145.53842789939466</v>
      </c>
      <c r="BF6813" s="63">
        <f t="shared" si="1029"/>
        <v>145.53842854939467</v>
      </c>
      <c r="BG6813" s="63">
        <f t="shared" si="1030"/>
        <v>5.8215371159757918</v>
      </c>
      <c r="BH6813" s="63">
        <f t="shared" si="1031"/>
        <v>5.8215377659757914</v>
      </c>
      <c r="BI6813" s="109">
        <f t="shared" si="1033"/>
        <v>204210000</v>
      </c>
      <c r="BJ6813" s="203">
        <f t="shared" si="1032"/>
        <v>3.9521195528814835E+24</v>
      </c>
    </row>
    <row r="6814" spans="53:62" s="174" customFormat="1" x14ac:dyDescent="0.35">
      <c r="BA6814" s="177">
        <v>6808</v>
      </c>
      <c r="BB6814" s="202">
        <f t="shared" si="1025"/>
        <v>340400000</v>
      </c>
      <c r="BC6814" s="63">
        <f t="shared" si="1026"/>
        <v>7996.9452238353188</v>
      </c>
      <c r="BD6814" s="63">
        <f t="shared" si="1027"/>
        <v>7996.9452238442482</v>
      </c>
      <c r="BE6814" s="63">
        <f t="shared" si="1028"/>
        <v>145.53842789939466</v>
      </c>
      <c r="BF6814" s="63">
        <f t="shared" si="1029"/>
        <v>145.53842854939467</v>
      </c>
      <c r="BG6814" s="63">
        <f t="shared" si="1030"/>
        <v>5.8215371159757918</v>
      </c>
      <c r="BH6814" s="63">
        <f t="shared" si="1031"/>
        <v>5.8215377659757914</v>
      </c>
      <c r="BI6814" s="109">
        <f t="shared" si="1033"/>
        <v>204240000</v>
      </c>
      <c r="BJ6814" s="203">
        <f t="shared" si="1032"/>
        <v>3.9522423953211282E+24</v>
      </c>
    </row>
    <row r="6815" spans="53:62" s="174" customFormat="1" x14ac:dyDescent="0.35">
      <c r="BA6815" s="177">
        <v>6809</v>
      </c>
      <c r="BB6815" s="202">
        <f t="shared" si="1025"/>
        <v>340450000</v>
      </c>
      <c r="BC6815" s="63">
        <f t="shared" si="1026"/>
        <v>7998.1117569699263</v>
      </c>
      <c r="BD6815" s="63">
        <f t="shared" si="1027"/>
        <v>7998.1117569788566</v>
      </c>
      <c r="BE6815" s="63">
        <f t="shared" si="1028"/>
        <v>145.53842789939466</v>
      </c>
      <c r="BF6815" s="63">
        <f t="shared" si="1029"/>
        <v>145.53842854939467</v>
      </c>
      <c r="BG6815" s="63">
        <f t="shared" si="1030"/>
        <v>5.8215371159757918</v>
      </c>
      <c r="BH6815" s="63">
        <f t="shared" si="1031"/>
        <v>5.8215377659757914</v>
      </c>
      <c r="BI6815" s="109">
        <f t="shared" si="1033"/>
        <v>204270000</v>
      </c>
      <c r="BJ6815" s="203">
        <f t="shared" si="1032"/>
        <v>3.9523651912213009E+24</v>
      </c>
    </row>
    <row r="6816" spans="53:62" s="174" customFormat="1" x14ac:dyDescent="0.35">
      <c r="BA6816" s="177">
        <v>6810</v>
      </c>
      <c r="BB6816" s="202">
        <f t="shared" si="1025"/>
        <v>340500000</v>
      </c>
      <c r="BC6816" s="63">
        <f t="shared" si="1026"/>
        <v>7999.2782877344116</v>
      </c>
      <c r="BD6816" s="63">
        <f t="shared" si="1027"/>
        <v>7999.2782877433438</v>
      </c>
      <c r="BE6816" s="63">
        <f t="shared" si="1028"/>
        <v>145.53842789939466</v>
      </c>
      <c r="BF6816" s="63">
        <f t="shared" si="1029"/>
        <v>145.53842854939467</v>
      </c>
      <c r="BG6816" s="63">
        <f t="shared" si="1030"/>
        <v>5.8215371159757918</v>
      </c>
      <c r="BH6816" s="63">
        <f t="shared" si="1031"/>
        <v>5.8215377659757914</v>
      </c>
      <c r="BI6816" s="109">
        <f t="shared" si="1033"/>
        <v>204300000</v>
      </c>
      <c r="BJ6816" s="203">
        <f t="shared" si="1032"/>
        <v>3.9524879405996328E+24</v>
      </c>
    </row>
    <row r="6817" spans="53:62" s="174" customFormat="1" x14ac:dyDescent="0.35">
      <c r="BA6817" s="177">
        <v>6811</v>
      </c>
      <c r="BB6817" s="202">
        <f t="shared" si="1025"/>
        <v>340550000</v>
      </c>
      <c r="BC6817" s="63">
        <f t="shared" si="1026"/>
        <v>8000.4448161289056</v>
      </c>
      <c r="BD6817" s="63">
        <f t="shared" si="1027"/>
        <v>8000.4448161378386</v>
      </c>
      <c r="BE6817" s="63">
        <f t="shared" si="1028"/>
        <v>145.53842789939466</v>
      </c>
      <c r="BF6817" s="63">
        <f t="shared" si="1029"/>
        <v>145.53842854939467</v>
      </c>
      <c r="BG6817" s="63">
        <f t="shared" si="1030"/>
        <v>5.8215371159757918</v>
      </c>
      <c r="BH6817" s="63">
        <f t="shared" si="1031"/>
        <v>5.8215377659757914</v>
      </c>
      <c r="BI6817" s="109">
        <f t="shared" si="1033"/>
        <v>204330000</v>
      </c>
      <c r="BJ6817" s="203">
        <f t="shared" si="1032"/>
        <v>3.9526106434737488E+24</v>
      </c>
    </row>
    <row r="6818" spans="53:62" s="174" customFormat="1" x14ac:dyDescent="0.35">
      <c r="BA6818" s="177">
        <v>6812</v>
      </c>
      <c r="BB6818" s="202">
        <f t="shared" si="1025"/>
        <v>340600000</v>
      </c>
      <c r="BC6818" s="63">
        <f t="shared" si="1026"/>
        <v>8001.6113421532764</v>
      </c>
      <c r="BD6818" s="63">
        <f t="shared" si="1027"/>
        <v>8001.6113421622113</v>
      </c>
      <c r="BE6818" s="63">
        <f t="shared" si="1028"/>
        <v>145.53842789939466</v>
      </c>
      <c r="BF6818" s="63">
        <f t="shared" si="1029"/>
        <v>145.53842854939467</v>
      </c>
      <c r="BG6818" s="63">
        <f t="shared" si="1030"/>
        <v>5.8215371159757918</v>
      </c>
      <c r="BH6818" s="63">
        <f t="shared" si="1031"/>
        <v>5.8215377659757914</v>
      </c>
      <c r="BI6818" s="109">
        <f t="shared" si="1033"/>
        <v>204360000</v>
      </c>
      <c r="BJ6818" s="203">
        <f t="shared" si="1032"/>
        <v>3.9527332998612687E+24</v>
      </c>
    </row>
    <row r="6819" spans="53:62" s="174" customFormat="1" x14ac:dyDescent="0.35">
      <c r="BA6819" s="177">
        <v>6813</v>
      </c>
      <c r="BB6819" s="202">
        <f t="shared" si="1025"/>
        <v>340650000</v>
      </c>
      <c r="BC6819" s="63">
        <f t="shared" si="1026"/>
        <v>8002.7778658075913</v>
      </c>
      <c r="BD6819" s="63">
        <f t="shared" si="1027"/>
        <v>8002.7778658165271</v>
      </c>
      <c r="BE6819" s="63">
        <f t="shared" si="1028"/>
        <v>145.53842789939466</v>
      </c>
      <c r="BF6819" s="63">
        <f t="shared" si="1029"/>
        <v>145.53842854939467</v>
      </c>
      <c r="BG6819" s="63">
        <f t="shared" si="1030"/>
        <v>5.8215371159757918</v>
      </c>
      <c r="BH6819" s="63">
        <f t="shared" si="1031"/>
        <v>5.8215377659757914</v>
      </c>
      <c r="BI6819" s="109">
        <f t="shared" si="1033"/>
        <v>204390000</v>
      </c>
      <c r="BJ6819" s="203">
        <f t="shared" si="1032"/>
        <v>3.9528559097798032E+24</v>
      </c>
    </row>
    <row r="6820" spans="53:62" s="174" customFormat="1" x14ac:dyDescent="0.35">
      <c r="BA6820" s="177">
        <v>6814</v>
      </c>
      <c r="BB6820" s="202">
        <f t="shared" si="1025"/>
        <v>340700000</v>
      </c>
      <c r="BC6820" s="63">
        <f t="shared" si="1026"/>
        <v>8003.9443870918494</v>
      </c>
      <c r="BD6820" s="63">
        <f t="shared" si="1027"/>
        <v>8003.9443871007852</v>
      </c>
      <c r="BE6820" s="63">
        <f t="shared" si="1028"/>
        <v>145.53842789939466</v>
      </c>
      <c r="BF6820" s="63">
        <f t="shared" si="1029"/>
        <v>145.53842854939467</v>
      </c>
      <c r="BG6820" s="63">
        <f t="shared" si="1030"/>
        <v>5.8215371159757918</v>
      </c>
      <c r="BH6820" s="63">
        <f t="shared" si="1031"/>
        <v>5.8215377659757914</v>
      </c>
      <c r="BI6820" s="109">
        <f t="shared" si="1033"/>
        <v>204420000</v>
      </c>
      <c r="BJ6820" s="203">
        <f t="shared" si="1032"/>
        <v>3.952978473246957E+24</v>
      </c>
    </row>
    <row r="6821" spans="53:62" s="174" customFormat="1" x14ac:dyDescent="0.35">
      <c r="BA6821" s="177">
        <v>6815</v>
      </c>
      <c r="BB6821" s="202">
        <f t="shared" si="1025"/>
        <v>340750000</v>
      </c>
      <c r="BC6821" s="63">
        <f t="shared" si="1026"/>
        <v>8005.1109060060489</v>
      </c>
      <c r="BD6821" s="63">
        <f t="shared" si="1027"/>
        <v>8005.1109060149865</v>
      </c>
      <c r="BE6821" s="63">
        <f t="shared" si="1028"/>
        <v>145.53842789939466</v>
      </c>
      <c r="BF6821" s="63">
        <f t="shared" si="1029"/>
        <v>145.53842854939467</v>
      </c>
      <c r="BG6821" s="63">
        <f t="shared" si="1030"/>
        <v>5.8215371159757918</v>
      </c>
      <c r="BH6821" s="63">
        <f t="shared" si="1031"/>
        <v>5.8215377659757914</v>
      </c>
      <c r="BI6821" s="109">
        <f t="shared" si="1033"/>
        <v>204450000</v>
      </c>
      <c r="BJ6821" s="203">
        <f t="shared" si="1032"/>
        <v>3.9531009902803282E+24</v>
      </c>
    </row>
    <row r="6822" spans="53:62" s="174" customFormat="1" x14ac:dyDescent="0.35">
      <c r="BA6822" s="177">
        <v>6816</v>
      </c>
      <c r="BB6822" s="202">
        <f t="shared" si="1025"/>
        <v>340800000</v>
      </c>
      <c r="BC6822" s="63">
        <f t="shared" si="1026"/>
        <v>8006.2774225501262</v>
      </c>
      <c r="BD6822" s="63">
        <f t="shared" si="1027"/>
        <v>8006.2774225590665</v>
      </c>
      <c r="BE6822" s="63">
        <f t="shared" si="1028"/>
        <v>145.53842789939466</v>
      </c>
      <c r="BF6822" s="63">
        <f t="shared" si="1029"/>
        <v>145.53842854939467</v>
      </c>
      <c r="BG6822" s="63">
        <f t="shared" si="1030"/>
        <v>5.8215371159757918</v>
      </c>
      <c r="BH6822" s="63">
        <f t="shared" si="1031"/>
        <v>5.8215377659757914</v>
      </c>
      <c r="BI6822" s="109">
        <f t="shared" si="1033"/>
        <v>204480000</v>
      </c>
      <c r="BJ6822" s="203">
        <f t="shared" si="1032"/>
        <v>3.9532234608975095E+24</v>
      </c>
    </row>
    <row r="6823" spans="53:62" s="174" customFormat="1" x14ac:dyDescent="0.35">
      <c r="BA6823" s="177">
        <v>6817</v>
      </c>
      <c r="BB6823" s="202">
        <f t="shared" si="1025"/>
        <v>340850000</v>
      </c>
      <c r="BC6823" s="63">
        <f t="shared" si="1026"/>
        <v>8007.4439367242139</v>
      </c>
      <c r="BD6823" s="63">
        <f t="shared" si="1027"/>
        <v>8007.4439367331543</v>
      </c>
      <c r="BE6823" s="63">
        <f t="shared" si="1028"/>
        <v>145.53842789939466</v>
      </c>
      <c r="BF6823" s="63">
        <f t="shared" si="1029"/>
        <v>145.53842854939467</v>
      </c>
      <c r="BG6823" s="63">
        <f t="shared" si="1030"/>
        <v>5.8215371159757918</v>
      </c>
      <c r="BH6823" s="63">
        <f t="shared" si="1031"/>
        <v>5.8215377659757914</v>
      </c>
      <c r="BI6823" s="109">
        <f t="shared" si="1033"/>
        <v>204510000</v>
      </c>
      <c r="BJ6823" s="203">
        <f t="shared" si="1032"/>
        <v>3.9533458851160855E+24</v>
      </c>
    </row>
    <row r="6824" spans="53:62" s="174" customFormat="1" x14ac:dyDescent="0.35">
      <c r="BA6824" s="177">
        <v>6818</v>
      </c>
      <c r="BB6824" s="202">
        <f t="shared" si="1025"/>
        <v>340900000</v>
      </c>
      <c r="BC6824" s="63">
        <f t="shared" si="1026"/>
        <v>8008.6104485282431</v>
      </c>
      <c r="BD6824" s="63">
        <f t="shared" si="1027"/>
        <v>8008.6104485371843</v>
      </c>
      <c r="BE6824" s="63">
        <f t="shared" si="1028"/>
        <v>145.53842789939466</v>
      </c>
      <c r="BF6824" s="63">
        <f t="shared" si="1029"/>
        <v>145.53842854939467</v>
      </c>
      <c r="BG6824" s="63">
        <f t="shared" si="1030"/>
        <v>5.8215371159757918</v>
      </c>
      <c r="BH6824" s="63">
        <f t="shared" si="1031"/>
        <v>5.8215377659757914</v>
      </c>
      <c r="BI6824" s="109">
        <f t="shared" si="1033"/>
        <v>204540000</v>
      </c>
      <c r="BJ6824" s="203">
        <f t="shared" si="1032"/>
        <v>3.953468262953635E+24</v>
      </c>
    </row>
    <row r="6825" spans="53:62" s="174" customFormat="1" x14ac:dyDescent="0.35">
      <c r="BA6825" s="177">
        <v>6819</v>
      </c>
      <c r="BB6825" s="202">
        <f t="shared" si="1025"/>
        <v>340950000</v>
      </c>
      <c r="BC6825" s="63">
        <f t="shared" si="1026"/>
        <v>8009.7769579622782</v>
      </c>
      <c r="BD6825" s="63">
        <f t="shared" si="1027"/>
        <v>8009.7769579712212</v>
      </c>
      <c r="BE6825" s="63">
        <f t="shared" si="1028"/>
        <v>145.53842789939466</v>
      </c>
      <c r="BF6825" s="63">
        <f t="shared" si="1029"/>
        <v>145.53842854939467</v>
      </c>
      <c r="BG6825" s="63">
        <f t="shared" si="1030"/>
        <v>5.8215371159757918</v>
      </c>
      <c r="BH6825" s="63">
        <f t="shared" si="1031"/>
        <v>5.8215377659757914</v>
      </c>
      <c r="BI6825" s="109">
        <f t="shared" si="1033"/>
        <v>204570000</v>
      </c>
      <c r="BJ6825" s="203">
        <f t="shared" si="1032"/>
        <v>3.9535905944277282E+24</v>
      </c>
    </row>
    <row r="6826" spans="53:62" s="174" customFormat="1" x14ac:dyDescent="0.35">
      <c r="BA6826" s="177">
        <v>6820</v>
      </c>
      <c r="BB6826" s="202">
        <f t="shared" si="1025"/>
        <v>341000000</v>
      </c>
      <c r="BC6826" s="63">
        <f t="shared" si="1026"/>
        <v>8010.9434650261946</v>
      </c>
      <c r="BD6826" s="63">
        <f t="shared" si="1027"/>
        <v>8010.9434650351377</v>
      </c>
      <c r="BE6826" s="63">
        <f t="shared" si="1028"/>
        <v>145.53842789939466</v>
      </c>
      <c r="BF6826" s="63">
        <f t="shared" si="1029"/>
        <v>145.53842854939467</v>
      </c>
      <c r="BG6826" s="63">
        <f t="shared" si="1030"/>
        <v>5.8215371159757918</v>
      </c>
      <c r="BH6826" s="63">
        <f t="shared" si="1031"/>
        <v>5.8215377659757914</v>
      </c>
      <c r="BI6826" s="109">
        <f t="shared" si="1033"/>
        <v>204600000</v>
      </c>
      <c r="BJ6826" s="203">
        <f t="shared" si="1032"/>
        <v>3.9537128795559316E+24</v>
      </c>
    </row>
    <row r="6827" spans="53:62" s="174" customFormat="1" x14ac:dyDescent="0.35">
      <c r="BA6827" s="177">
        <v>6821</v>
      </c>
      <c r="BB6827" s="202">
        <f t="shared" si="1025"/>
        <v>341050000</v>
      </c>
      <c r="BC6827" s="63">
        <f t="shared" si="1026"/>
        <v>8012.1099697201798</v>
      </c>
      <c r="BD6827" s="63">
        <f t="shared" si="1027"/>
        <v>8012.1099697291256</v>
      </c>
      <c r="BE6827" s="63">
        <f t="shared" si="1028"/>
        <v>145.53842789939466</v>
      </c>
      <c r="BF6827" s="63">
        <f t="shared" si="1029"/>
        <v>145.53842854939467</v>
      </c>
      <c r="BG6827" s="63">
        <f t="shared" si="1030"/>
        <v>5.8215371159757918</v>
      </c>
      <c r="BH6827" s="63">
        <f t="shared" si="1031"/>
        <v>5.8215377659757914</v>
      </c>
      <c r="BI6827" s="109">
        <f t="shared" si="1033"/>
        <v>204630000</v>
      </c>
      <c r="BJ6827" s="203">
        <f t="shared" si="1032"/>
        <v>3.9538351183558028E+24</v>
      </c>
    </row>
    <row r="6828" spans="53:62" s="174" customFormat="1" x14ac:dyDescent="0.35">
      <c r="BA6828" s="177">
        <v>6822</v>
      </c>
      <c r="BB6828" s="202">
        <f t="shared" si="1025"/>
        <v>341100000</v>
      </c>
      <c r="BC6828" s="63">
        <f t="shared" si="1026"/>
        <v>8013.2764720440437</v>
      </c>
      <c r="BD6828" s="63">
        <f t="shared" si="1027"/>
        <v>8013.2764720529922</v>
      </c>
      <c r="BE6828" s="63">
        <f t="shared" si="1028"/>
        <v>145.53842789939466</v>
      </c>
      <c r="BF6828" s="63">
        <f t="shared" si="1029"/>
        <v>145.53842854939467</v>
      </c>
      <c r="BG6828" s="63">
        <f t="shared" si="1030"/>
        <v>5.8215371159757918</v>
      </c>
      <c r="BH6828" s="63">
        <f t="shared" si="1031"/>
        <v>5.8215377659757914</v>
      </c>
      <c r="BI6828" s="109">
        <f t="shared" si="1033"/>
        <v>204660000</v>
      </c>
      <c r="BJ6828" s="203">
        <f t="shared" si="1032"/>
        <v>3.9539573108448945E+24</v>
      </c>
    </row>
    <row r="6829" spans="53:62" s="174" customFormat="1" x14ac:dyDescent="0.35">
      <c r="BA6829" s="177">
        <v>6823</v>
      </c>
      <c r="BB6829" s="202">
        <f t="shared" si="1025"/>
        <v>341150000</v>
      </c>
      <c r="BC6829" s="63">
        <f t="shared" si="1026"/>
        <v>8014.442971997918</v>
      </c>
      <c r="BD6829" s="63">
        <f t="shared" si="1027"/>
        <v>8014.4429720068656</v>
      </c>
      <c r="BE6829" s="63">
        <f t="shared" si="1028"/>
        <v>145.53842789939466</v>
      </c>
      <c r="BF6829" s="63">
        <f t="shared" si="1029"/>
        <v>145.53842854939467</v>
      </c>
      <c r="BG6829" s="63">
        <f t="shared" si="1030"/>
        <v>5.8215371159757918</v>
      </c>
      <c r="BH6829" s="63">
        <f t="shared" si="1031"/>
        <v>5.8215377659757914</v>
      </c>
      <c r="BI6829" s="109">
        <f t="shared" si="1033"/>
        <v>204690000</v>
      </c>
      <c r="BJ6829" s="203">
        <f t="shared" si="1032"/>
        <v>3.9540794570407498E+24</v>
      </c>
    </row>
    <row r="6830" spans="53:62" s="174" customFormat="1" x14ac:dyDescent="0.35">
      <c r="BA6830" s="177">
        <v>6824</v>
      </c>
      <c r="BB6830" s="202">
        <f t="shared" si="1025"/>
        <v>341200000</v>
      </c>
      <c r="BC6830" s="63">
        <f t="shared" si="1026"/>
        <v>8015.6094695817992</v>
      </c>
      <c r="BD6830" s="63">
        <f t="shared" si="1027"/>
        <v>8015.6094695907468</v>
      </c>
      <c r="BE6830" s="63">
        <f t="shared" si="1028"/>
        <v>145.53842789939466</v>
      </c>
      <c r="BF6830" s="63">
        <f t="shared" si="1029"/>
        <v>145.53842854939467</v>
      </c>
      <c r="BG6830" s="63">
        <f t="shared" si="1030"/>
        <v>5.8215371159757918</v>
      </c>
      <c r="BH6830" s="63">
        <f t="shared" si="1031"/>
        <v>5.8215377659757914</v>
      </c>
      <c r="BI6830" s="109">
        <f t="shared" si="1033"/>
        <v>204720000</v>
      </c>
      <c r="BJ6830" s="203">
        <f t="shared" si="1032"/>
        <v>3.9542015569609095E+24</v>
      </c>
    </row>
    <row r="6831" spans="53:62" s="174" customFormat="1" x14ac:dyDescent="0.35">
      <c r="BA6831" s="177">
        <v>6825</v>
      </c>
      <c r="BB6831" s="202">
        <f t="shared" si="1025"/>
        <v>341250000</v>
      </c>
      <c r="BC6831" s="63">
        <f t="shared" si="1026"/>
        <v>8016.7759647956846</v>
      </c>
      <c r="BD6831" s="63">
        <f t="shared" si="1027"/>
        <v>8016.7759648046358</v>
      </c>
      <c r="BE6831" s="63">
        <f t="shared" si="1028"/>
        <v>145.53842789939466</v>
      </c>
      <c r="BF6831" s="63">
        <f t="shared" si="1029"/>
        <v>145.53842854939467</v>
      </c>
      <c r="BG6831" s="63">
        <f t="shared" si="1030"/>
        <v>5.8215371159757918</v>
      </c>
      <c r="BH6831" s="63">
        <f t="shared" si="1031"/>
        <v>5.8215377659757914</v>
      </c>
      <c r="BI6831" s="109">
        <f t="shared" si="1033"/>
        <v>204750000</v>
      </c>
      <c r="BJ6831" s="203">
        <f t="shared" si="1032"/>
        <v>3.9543236106229035E+24</v>
      </c>
    </row>
    <row r="6832" spans="53:62" s="174" customFormat="1" x14ac:dyDescent="0.35">
      <c r="BA6832" s="177">
        <v>6826</v>
      </c>
      <c r="BB6832" s="202">
        <f t="shared" si="1025"/>
        <v>341300000</v>
      </c>
      <c r="BC6832" s="63">
        <f t="shared" si="1026"/>
        <v>8017.9424576395159</v>
      </c>
      <c r="BD6832" s="63">
        <f t="shared" si="1027"/>
        <v>8017.942457648468</v>
      </c>
      <c r="BE6832" s="63">
        <f t="shared" si="1028"/>
        <v>145.53842789939466</v>
      </c>
      <c r="BF6832" s="63">
        <f t="shared" si="1029"/>
        <v>145.53842854939467</v>
      </c>
      <c r="BG6832" s="63">
        <f t="shared" si="1030"/>
        <v>5.8215371159757918</v>
      </c>
      <c r="BH6832" s="63">
        <f t="shared" si="1031"/>
        <v>5.8215377659757914</v>
      </c>
      <c r="BI6832" s="109">
        <f t="shared" si="1033"/>
        <v>204780000</v>
      </c>
      <c r="BJ6832" s="203">
        <f t="shared" si="1032"/>
        <v>3.954445618044258E+24</v>
      </c>
    </row>
    <row r="6833" spans="53:62" s="174" customFormat="1" x14ac:dyDescent="0.35">
      <c r="BA6833" s="177">
        <v>6827</v>
      </c>
      <c r="BB6833" s="202">
        <f t="shared" si="1025"/>
        <v>341350000</v>
      </c>
      <c r="BC6833" s="63">
        <f t="shared" si="1026"/>
        <v>8019.108948113354</v>
      </c>
      <c r="BD6833" s="63">
        <f t="shared" si="1027"/>
        <v>8019.1089481223071</v>
      </c>
      <c r="BE6833" s="63">
        <f t="shared" si="1028"/>
        <v>145.53842789939466</v>
      </c>
      <c r="BF6833" s="63">
        <f t="shared" si="1029"/>
        <v>145.53842854939467</v>
      </c>
      <c r="BG6833" s="63">
        <f t="shared" si="1030"/>
        <v>5.8215371159757918</v>
      </c>
      <c r="BH6833" s="63">
        <f t="shared" si="1031"/>
        <v>5.8215377659757914</v>
      </c>
      <c r="BI6833" s="109">
        <f t="shared" si="1033"/>
        <v>204810000</v>
      </c>
      <c r="BJ6833" s="203">
        <f t="shared" si="1032"/>
        <v>3.9545675792424904E+24</v>
      </c>
    </row>
    <row r="6834" spans="53:62" s="174" customFormat="1" x14ac:dyDescent="0.35">
      <c r="BA6834" s="177">
        <v>6828</v>
      </c>
      <c r="BB6834" s="202">
        <f t="shared" si="1025"/>
        <v>341400000</v>
      </c>
      <c r="BC6834" s="63">
        <f t="shared" si="1026"/>
        <v>8020.2754362171991</v>
      </c>
      <c r="BD6834" s="63">
        <f t="shared" si="1027"/>
        <v>8020.2754362261539</v>
      </c>
      <c r="BE6834" s="63">
        <f t="shared" si="1028"/>
        <v>145.53842789939466</v>
      </c>
      <c r="BF6834" s="63">
        <f t="shared" si="1029"/>
        <v>145.53842854939467</v>
      </c>
      <c r="BG6834" s="63">
        <f t="shared" si="1030"/>
        <v>5.8215371159757918</v>
      </c>
      <c r="BH6834" s="63">
        <f t="shared" si="1031"/>
        <v>5.8215377659757914</v>
      </c>
      <c r="BI6834" s="109">
        <f t="shared" si="1033"/>
        <v>204840000</v>
      </c>
      <c r="BJ6834" s="203">
        <f t="shared" si="1032"/>
        <v>3.9546894942351141E+24</v>
      </c>
    </row>
    <row r="6835" spans="53:62" s="174" customFormat="1" x14ac:dyDescent="0.35">
      <c r="BA6835" s="177">
        <v>6829</v>
      </c>
      <c r="BB6835" s="202">
        <f t="shared" si="1025"/>
        <v>341450000</v>
      </c>
      <c r="BC6835" s="63">
        <f t="shared" si="1026"/>
        <v>8021.4419219510528</v>
      </c>
      <c r="BD6835" s="63">
        <f t="shared" si="1027"/>
        <v>8021.4419219600086</v>
      </c>
      <c r="BE6835" s="63">
        <f t="shared" si="1028"/>
        <v>145.53842789939466</v>
      </c>
      <c r="BF6835" s="63">
        <f t="shared" si="1029"/>
        <v>145.53842854939467</v>
      </c>
      <c r="BG6835" s="63">
        <f t="shared" si="1030"/>
        <v>5.8215371159757918</v>
      </c>
      <c r="BH6835" s="63">
        <f t="shared" si="1031"/>
        <v>5.8215377659757914</v>
      </c>
      <c r="BI6835" s="109">
        <f t="shared" si="1033"/>
        <v>204870000</v>
      </c>
      <c r="BJ6835" s="203">
        <f t="shared" si="1032"/>
        <v>3.9548113630396336E+24</v>
      </c>
    </row>
    <row r="6836" spans="53:62" s="174" customFormat="1" x14ac:dyDescent="0.35">
      <c r="BA6836" s="177">
        <v>6830</v>
      </c>
      <c r="BB6836" s="202">
        <f t="shared" si="1025"/>
        <v>341500000</v>
      </c>
      <c r="BC6836" s="63">
        <f t="shared" si="1026"/>
        <v>8022.6084053149143</v>
      </c>
      <c r="BD6836" s="63">
        <f t="shared" si="1027"/>
        <v>8022.6084053238701</v>
      </c>
      <c r="BE6836" s="63">
        <f t="shared" si="1028"/>
        <v>145.53842789939466</v>
      </c>
      <c r="BF6836" s="63">
        <f t="shared" si="1029"/>
        <v>145.53842854939467</v>
      </c>
      <c r="BG6836" s="63">
        <f t="shared" si="1030"/>
        <v>5.8215371159757918</v>
      </c>
      <c r="BH6836" s="63">
        <f t="shared" si="1031"/>
        <v>5.8215377659757914</v>
      </c>
      <c r="BI6836" s="109">
        <f t="shared" si="1033"/>
        <v>204900000</v>
      </c>
      <c r="BJ6836" s="203">
        <f t="shared" si="1032"/>
        <v>3.9549331856735479E+24</v>
      </c>
    </row>
    <row r="6837" spans="53:62" s="174" customFormat="1" x14ac:dyDescent="0.35">
      <c r="BA6837" s="177">
        <v>6831</v>
      </c>
      <c r="BB6837" s="202">
        <f t="shared" si="1025"/>
        <v>341550000</v>
      </c>
      <c r="BC6837" s="63">
        <f t="shared" si="1026"/>
        <v>8023.7748863088473</v>
      </c>
      <c r="BD6837" s="63">
        <f t="shared" si="1027"/>
        <v>8023.7748863178049</v>
      </c>
      <c r="BE6837" s="63">
        <f t="shared" si="1028"/>
        <v>145.53842789939466</v>
      </c>
      <c r="BF6837" s="63">
        <f t="shared" si="1029"/>
        <v>145.53842854939467</v>
      </c>
      <c r="BG6837" s="63">
        <f t="shared" si="1030"/>
        <v>5.8215371159757918</v>
      </c>
      <c r="BH6837" s="63">
        <f t="shared" si="1031"/>
        <v>5.8215377659757914</v>
      </c>
      <c r="BI6837" s="109">
        <f t="shared" si="1033"/>
        <v>204930000</v>
      </c>
      <c r="BJ6837" s="203">
        <f t="shared" si="1032"/>
        <v>3.9550549621543477E+24</v>
      </c>
    </row>
    <row r="6838" spans="53:62" s="174" customFormat="1" x14ac:dyDescent="0.35">
      <c r="BA6838" s="177">
        <v>6832</v>
      </c>
      <c r="BB6838" s="202">
        <f t="shared" si="1025"/>
        <v>341600000</v>
      </c>
      <c r="BC6838" s="63">
        <f t="shared" si="1026"/>
        <v>8024.9413649327198</v>
      </c>
      <c r="BD6838" s="63">
        <f t="shared" si="1027"/>
        <v>8024.9413649416811</v>
      </c>
      <c r="BE6838" s="63">
        <f t="shared" si="1028"/>
        <v>145.53842789939466</v>
      </c>
      <c r="BF6838" s="63">
        <f t="shared" si="1029"/>
        <v>145.53842854939467</v>
      </c>
      <c r="BG6838" s="63">
        <f t="shared" si="1030"/>
        <v>5.8215371159757918</v>
      </c>
      <c r="BH6838" s="63">
        <f t="shared" si="1031"/>
        <v>5.8215377659757914</v>
      </c>
      <c r="BI6838" s="109">
        <f t="shared" si="1033"/>
        <v>204960000</v>
      </c>
      <c r="BJ6838" s="203">
        <f t="shared" si="1032"/>
        <v>3.9551766924995192E+24</v>
      </c>
    </row>
    <row r="6839" spans="53:62" s="174" customFormat="1" x14ac:dyDescent="0.35">
      <c r="BA6839" s="177">
        <v>6833</v>
      </c>
      <c r="BB6839" s="202">
        <f t="shared" si="1025"/>
        <v>341650000</v>
      </c>
      <c r="BC6839" s="63">
        <f t="shared" si="1026"/>
        <v>8026.1078411866702</v>
      </c>
      <c r="BD6839" s="63">
        <f t="shared" si="1027"/>
        <v>8026.1078411956305</v>
      </c>
      <c r="BE6839" s="63">
        <f t="shared" si="1028"/>
        <v>145.53842789939466</v>
      </c>
      <c r="BF6839" s="63">
        <f t="shared" si="1029"/>
        <v>145.53842854939467</v>
      </c>
      <c r="BG6839" s="63">
        <f t="shared" si="1030"/>
        <v>5.8215371159757918</v>
      </c>
      <c r="BH6839" s="63">
        <f t="shared" si="1031"/>
        <v>5.8215377659757914</v>
      </c>
      <c r="BI6839" s="109">
        <f t="shared" si="1033"/>
        <v>204990000</v>
      </c>
      <c r="BJ6839" s="203">
        <f t="shared" si="1032"/>
        <v>3.9552983767265415E+24</v>
      </c>
    </row>
    <row r="6840" spans="53:62" s="174" customFormat="1" x14ac:dyDescent="0.35">
      <c r="BA6840" s="177">
        <v>6834</v>
      </c>
      <c r="BB6840" s="202">
        <f t="shared" si="1025"/>
        <v>341700000</v>
      </c>
      <c r="BC6840" s="63">
        <f t="shared" si="1026"/>
        <v>8027.2743150706256</v>
      </c>
      <c r="BD6840" s="63">
        <f t="shared" si="1027"/>
        <v>8027.2743150795868</v>
      </c>
      <c r="BE6840" s="63">
        <f t="shared" si="1028"/>
        <v>145.53842789939466</v>
      </c>
      <c r="BF6840" s="63">
        <f t="shared" si="1029"/>
        <v>145.53842854939467</v>
      </c>
      <c r="BG6840" s="63">
        <f t="shared" si="1030"/>
        <v>5.8215371159757918</v>
      </c>
      <c r="BH6840" s="63">
        <f t="shared" si="1031"/>
        <v>5.8215377659757914</v>
      </c>
      <c r="BI6840" s="109">
        <f t="shared" si="1033"/>
        <v>205020000</v>
      </c>
      <c r="BJ6840" s="203">
        <f t="shared" si="1032"/>
        <v>3.9554200148528859E+24</v>
      </c>
    </row>
    <row r="6841" spans="53:62" s="174" customFormat="1" x14ac:dyDescent="0.35">
      <c r="BA6841" s="177">
        <v>6835</v>
      </c>
      <c r="BB6841" s="202">
        <f t="shared" si="1025"/>
        <v>341750000</v>
      </c>
      <c r="BC6841" s="63">
        <f t="shared" si="1026"/>
        <v>8028.4407865846533</v>
      </c>
      <c r="BD6841" s="63">
        <f t="shared" si="1027"/>
        <v>8028.4407865936164</v>
      </c>
      <c r="BE6841" s="63">
        <f t="shared" si="1028"/>
        <v>145.53842789939466</v>
      </c>
      <c r="BF6841" s="63">
        <f t="shared" si="1029"/>
        <v>145.53842854939467</v>
      </c>
      <c r="BG6841" s="63">
        <f t="shared" si="1030"/>
        <v>5.8215371159757918</v>
      </c>
      <c r="BH6841" s="63">
        <f t="shared" si="1031"/>
        <v>5.8215377659757914</v>
      </c>
      <c r="BI6841" s="109">
        <f t="shared" si="1033"/>
        <v>205050000</v>
      </c>
      <c r="BJ6841" s="203">
        <f t="shared" si="1032"/>
        <v>3.9555416068960185E+24</v>
      </c>
    </row>
    <row r="6842" spans="53:62" s="174" customFormat="1" x14ac:dyDescent="0.35">
      <c r="BA6842" s="177">
        <v>6836</v>
      </c>
      <c r="BB6842" s="202">
        <f t="shared" si="1025"/>
        <v>341800000</v>
      </c>
      <c r="BC6842" s="63">
        <f t="shared" si="1026"/>
        <v>8029.607255728688</v>
      </c>
      <c r="BD6842" s="63">
        <f t="shared" si="1027"/>
        <v>8029.6072557376519</v>
      </c>
      <c r="BE6842" s="63">
        <f t="shared" si="1028"/>
        <v>145.53842789939466</v>
      </c>
      <c r="BF6842" s="63">
        <f t="shared" si="1029"/>
        <v>145.53842854939467</v>
      </c>
      <c r="BG6842" s="63">
        <f t="shared" si="1030"/>
        <v>5.8215371159757918</v>
      </c>
      <c r="BH6842" s="63">
        <f t="shared" si="1031"/>
        <v>5.8215377659757914</v>
      </c>
      <c r="BI6842" s="109">
        <f t="shared" si="1033"/>
        <v>205080000</v>
      </c>
      <c r="BJ6842" s="203">
        <f t="shared" si="1032"/>
        <v>3.9556631528733978E+24</v>
      </c>
    </row>
    <row r="6843" spans="53:62" s="174" customFormat="1" x14ac:dyDescent="0.35">
      <c r="BA6843" s="177">
        <v>6837</v>
      </c>
      <c r="BB6843" s="202">
        <f t="shared" si="1025"/>
        <v>341850000</v>
      </c>
      <c r="BC6843" s="63">
        <f t="shared" si="1026"/>
        <v>8030.773722502794</v>
      </c>
      <c r="BD6843" s="63">
        <f t="shared" si="1027"/>
        <v>8030.7737225117608</v>
      </c>
      <c r="BE6843" s="63">
        <f t="shared" si="1028"/>
        <v>145.53842789939466</v>
      </c>
      <c r="BF6843" s="63">
        <f t="shared" si="1029"/>
        <v>145.53842854939467</v>
      </c>
      <c r="BG6843" s="63">
        <f t="shared" si="1030"/>
        <v>5.8215371159757918</v>
      </c>
      <c r="BH6843" s="63">
        <f t="shared" si="1031"/>
        <v>5.8215377659757914</v>
      </c>
      <c r="BI6843" s="109">
        <f t="shared" si="1033"/>
        <v>205110000</v>
      </c>
      <c r="BJ6843" s="203">
        <f t="shared" si="1032"/>
        <v>3.9557846528024758E+24</v>
      </c>
    </row>
    <row r="6844" spans="53:62" s="174" customFormat="1" x14ac:dyDescent="0.35">
      <c r="BA6844" s="177">
        <v>6838</v>
      </c>
      <c r="BB6844" s="202">
        <f t="shared" si="1025"/>
        <v>341900000</v>
      </c>
      <c r="BC6844" s="63">
        <f t="shared" si="1026"/>
        <v>8031.9401869069088</v>
      </c>
      <c r="BD6844" s="63">
        <f t="shared" si="1027"/>
        <v>8031.9401869158764</v>
      </c>
      <c r="BE6844" s="63">
        <f t="shared" si="1028"/>
        <v>145.53842789939466</v>
      </c>
      <c r="BF6844" s="63">
        <f t="shared" si="1029"/>
        <v>145.53842854939467</v>
      </c>
      <c r="BG6844" s="63">
        <f t="shared" si="1030"/>
        <v>5.8215371159757918</v>
      </c>
      <c r="BH6844" s="63">
        <f t="shared" si="1031"/>
        <v>5.8215377659757914</v>
      </c>
      <c r="BI6844" s="109">
        <f t="shared" si="1033"/>
        <v>205140000</v>
      </c>
      <c r="BJ6844" s="203">
        <f t="shared" si="1032"/>
        <v>3.9559061067006992E+24</v>
      </c>
    </row>
    <row r="6845" spans="53:62" s="174" customFormat="1" x14ac:dyDescent="0.35">
      <c r="BA6845" s="177">
        <v>6839</v>
      </c>
      <c r="BB6845" s="202">
        <f t="shared" si="1025"/>
        <v>341950000</v>
      </c>
      <c r="BC6845" s="63">
        <f t="shared" si="1026"/>
        <v>8033.1066489411623</v>
      </c>
      <c r="BD6845" s="63">
        <f t="shared" si="1027"/>
        <v>8033.10664895013</v>
      </c>
      <c r="BE6845" s="63">
        <f t="shared" si="1028"/>
        <v>145.53842789939466</v>
      </c>
      <c r="BF6845" s="63">
        <f t="shared" si="1029"/>
        <v>145.53842854939467</v>
      </c>
      <c r="BG6845" s="63">
        <f t="shared" si="1030"/>
        <v>5.8215371159757918</v>
      </c>
      <c r="BH6845" s="63">
        <f t="shared" si="1031"/>
        <v>5.8215377659757914</v>
      </c>
      <c r="BI6845" s="109">
        <f t="shared" si="1033"/>
        <v>205170000</v>
      </c>
      <c r="BJ6845" s="203">
        <f t="shared" si="1032"/>
        <v>3.9560275145855061E+24</v>
      </c>
    </row>
    <row r="6846" spans="53:62" s="174" customFormat="1" x14ac:dyDescent="0.35">
      <c r="BA6846" s="177">
        <v>6840</v>
      </c>
      <c r="BB6846" s="202">
        <f t="shared" si="1025"/>
        <v>342000000</v>
      </c>
      <c r="BC6846" s="63">
        <f t="shared" si="1026"/>
        <v>8034.27310860542</v>
      </c>
      <c r="BD6846" s="63">
        <f t="shared" si="1027"/>
        <v>8034.2731086143904</v>
      </c>
      <c r="BE6846" s="63">
        <f t="shared" si="1028"/>
        <v>145.53842789939466</v>
      </c>
      <c r="BF6846" s="63">
        <f t="shared" si="1029"/>
        <v>145.53842854939467</v>
      </c>
      <c r="BG6846" s="63">
        <f t="shared" si="1030"/>
        <v>5.8215371159757918</v>
      </c>
      <c r="BH6846" s="63">
        <f t="shared" si="1031"/>
        <v>5.8215377659757914</v>
      </c>
      <c r="BI6846" s="109">
        <f t="shared" si="1033"/>
        <v>205200000</v>
      </c>
      <c r="BJ6846" s="203">
        <f t="shared" si="1032"/>
        <v>3.9561488764743287E+24</v>
      </c>
    </row>
    <row r="6847" spans="53:62" s="174" customFormat="1" x14ac:dyDescent="0.35">
      <c r="BA6847" s="177">
        <v>6841</v>
      </c>
      <c r="BB6847" s="202">
        <f t="shared" si="1025"/>
        <v>342050000</v>
      </c>
      <c r="BC6847" s="63">
        <f t="shared" si="1026"/>
        <v>8035.4395658997519</v>
      </c>
      <c r="BD6847" s="63">
        <f t="shared" si="1027"/>
        <v>8035.4395659087222</v>
      </c>
      <c r="BE6847" s="63">
        <f t="shared" si="1028"/>
        <v>145.53842789939466</v>
      </c>
      <c r="BF6847" s="63">
        <f t="shared" si="1029"/>
        <v>145.53842854939467</v>
      </c>
      <c r="BG6847" s="63">
        <f t="shared" si="1030"/>
        <v>5.8215371159757918</v>
      </c>
      <c r="BH6847" s="63">
        <f t="shared" si="1031"/>
        <v>5.8215377659757914</v>
      </c>
      <c r="BI6847" s="109">
        <f t="shared" si="1033"/>
        <v>205230000</v>
      </c>
      <c r="BJ6847" s="203">
        <f t="shared" si="1032"/>
        <v>3.9562701923845934E+24</v>
      </c>
    </row>
    <row r="6848" spans="53:62" s="174" customFormat="1" x14ac:dyDescent="0.35">
      <c r="BA6848" s="177">
        <v>6842</v>
      </c>
      <c r="BB6848" s="202">
        <f t="shared" si="1025"/>
        <v>342100000</v>
      </c>
      <c r="BC6848" s="63">
        <f t="shared" si="1026"/>
        <v>8036.6060208241533</v>
      </c>
      <c r="BD6848" s="63">
        <f t="shared" si="1027"/>
        <v>8036.6060208331273</v>
      </c>
      <c r="BE6848" s="63">
        <f t="shared" si="1028"/>
        <v>145.53842789939466</v>
      </c>
      <c r="BF6848" s="63">
        <f t="shared" si="1029"/>
        <v>145.53842854939467</v>
      </c>
      <c r="BG6848" s="63">
        <f t="shared" si="1030"/>
        <v>5.8215371159757918</v>
      </c>
      <c r="BH6848" s="63">
        <f t="shared" si="1031"/>
        <v>5.8215377659757914</v>
      </c>
      <c r="BI6848" s="109">
        <f t="shared" si="1033"/>
        <v>205260000</v>
      </c>
      <c r="BJ6848" s="203">
        <f t="shared" si="1032"/>
        <v>3.9563914623337194E+24</v>
      </c>
    </row>
    <row r="6849" spans="53:62" s="174" customFormat="1" x14ac:dyDescent="0.35">
      <c r="BA6849" s="177">
        <v>6843</v>
      </c>
      <c r="BB6849" s="202">
        <f t="shared" si="1025"/>
        <v>342150000</v>
      </c>
      <c r="BC6849" s="63">
        <f t="shared" si="1026"/>
        <v>8037.772473378629</v>
      </c>
      <c r="BD6849" s="63">
        <f t="shared" si="1027"/>
        <v>8037.7724733876039</v>
      </c>
      <c r="BE6849" s="63">
        <f t="shared" si="1028"/>
        <v>145.53842789939466</v>
      </c>
      <c r="BF6849" s="63">
        <f t="shared" si="1029"/>
        <v>145.53842854939467</v>
      </c>
      <c r="BG6849" s="63">
        <f t="shared" si="1030"/>
        <v>5.8215371159757918</v>
      </c>
      <c r="BH6849" s="63">
        <f t="shared" si="1031"/>
        <v>5.8215377659757914</v>
      </c>
      <c r="BI6849" s="109">
        <f t="shared" si="1033"/>
        <v>205290000</v>
      </c>
      <c r="BJ6849" s="203">
        <f t="shared" si="1032"/>
        <v>3.9565126863391185E+24</v>
      </c>
    </row>
    <row r="6850" spans="53:62" s="174" customFormat="1" x14ac:dyDescent="0.35">
      <c r="BA6850" s="177">
        <v>6844</v>
      </c>
      <c r="BB6850" s="202">
        <f t="shared" si="1025"/>
        <v>342200000</v>
      </c>
      <c r="BC6850" s="63">
        <f t="shared" si="1026"/>
        <v>8038.938923563177</v>
      </c>
      <c r="BD6850" s="63">
        <f t="shared" si="1027"/>
        <v>8038.9389235721528</v>
      </c>
      <c r="BE6850" s="63">
        <f t="shared" si="1028"/>
        <v>145.53842789939466</v>
      </c>
      <c r="BF6850" s="63">
        <f t="shared" si="1029"/>
        <v>145.53842854939467</v>
      </c>
      <c r="BG6850" s="63">
        <f t="shared" si="1030"/>
        <v>5.8215371159757918</v>
      </c>
      <c r="BH6850" s="63">
        <f t="shared" si="1031"/>
        <v>5.8215377659757914</v>
      </c>
      <c r="BI6850" s="109">
        <f t="shared" si="1033"/>
        <v>205320000</v>
      </c>
      <c r="BJ6850" s="203">
        <f t="shared" si="1032"/>
        <v>3.9566338644181982E+24</v>
      </c>
    </row>
    <row r="6851" spans="53:62" s="174" customFormat="1" x14ac:dyDescent="0.35">
      <c r="BA6851" s="177">
        <v>6845</v>
      </c>
      <c r="BB6851" s="202">
        <f t="shared" si="1025"/>
        <v>342250000</v>
      </c>
      <c r="BC6851" s="63">
        <f t="shared" si="1026"/>
        <v>8040.1053713777974</v>
      </c>
      <c r="BD6851" s="63">
        <f t="shared" si="1027"/>
        <v>8040.1053713867741</v>
      </c>
      <c r="BE6851" s="63">
        <f t="shared" si="1028"/>
        <v>145.53842789939466</v>
      </c>
      <c r="BF6851" s="63">
        <f t="shared" si="1029"/>
        <v>145.53842854939467</v>
      </c>
      <c r="BG6851" s="63">
        <f t="shared" si="1030"/>
        <v>5.8215371159757918</v>
      </c>
      <c r="BH6851" s="63">
        <f t="shared" si="1031"/>
        <v>5.8215377659757914</v>
      </c>
      <c r="BI6851" s="109">
        <f t="shared" si="1033"/>
        <v>205350000</v>
      </c>
      <c r="BJ6851" s="203">
        <f t="shared" si="1032"/>
        <v>3.9567549965883564E+24</v>
      </c>
    </row>
    <row r="6852" spans="53:62" s="174" customFormat="1" x14ac:dyDescent="0.35">
      <c r="BA6852" s="177">
        <v>6846</v>
      </c>
      <c r="BB6852" s="202">
        <f t="shared" si="1025"/>
        <v>342300000</v>
      </c>
      <c r="BC6852" s="63">
        <f t="shared" si="1026"/>
        <v>8041.2718168224892</v>
      </c>
      <c r="BD6852" s="63">
        <f t="shared" si="1027"/>
        <v>8041.2718168314668</v>
      </c>
      <c r="BE6852" s="63">
        <f t="shared" si="1028"/>
        <v>145.53842789939466</v>
      </c>
      <c r="BF6852" s="63">
        <f t="shared" si="1029"/>
        <v>145.53842854939467</v>
      </c>
      <c r="BG6852" s="63">
        <f t="shared" si="1030"/>
        <v>5.8215371159757918</v>
      </c>
      <c r="BH6852" s="63">
        <f t="shared" si="1031"/>
        <v>5.8215377659757914</v>
      </c>
      <c r="BI6852" s="109">
        <f t="shared" si="1033"/>
        <v>205380000</v>
      </c>
      <c r="BJ6852" s="203">
        <f t="shared" si="1032"/>
        <v>3.9568760828669866E+24</v>
      </c>
    </row>
    <row r="6853" spans="53:62" s="174" customFormat="1" x14ac:dyDescent="0.35">
      <c r="BA6853" s="177">
        <v>6847</v>
      </c>
      <c r="BB6853" s="202">
        <f t="shared" si="1025"/>
        <v>342350000</v>
      </c>
      <c r="BC6853" s="63">
        <f t="shared" si="1026"/>
        <v>8042.4382598973189</v>
      </c>
      <c r="BD6853" s="63">
        <f t="shared" si="1027"/>
        <v>8042.4382599062974</v>
      </c>
      <c r="BE6853" s="63">
        <f t="shared" si="1028"/>
        <v>145.53842789939466</v>
      </c>
      <c r="BF6853" s="63">
        <f t="shared" si="1029"/>
        <v>145.53842854939467</v>
      </c>
      <c r="BG6853" s="63">
        <f t="shared" si="1030"/>
        <v>5.8215371159757918</v>
      </c>
      <c r="BH6853" s="63">
        <f t="shared" si="1031"/>
        <v>5.8215377659757914</v>
      </c>
      <c r="BI6853" s="109">
        <f t="shared" si="1033"/>
        <v>205410000</v>
      </c>
      <c r="BJ6853" s="203">
        <f t="shared" si="1032"/>
        <v>3.9569971232714754E+24</v>
      </c>
    </row>
    <row r="6854" spans="53:62" s="174" customFormat="1" x14ac:dyDescent="0.35">
      <c r="BA6854" s="177">
        <v>6848</v>
      </c>
      <c r="BB6854" s="202">
        <f t="shared" ref="BB6854:BB6917" si="1034">BA6854*50000</f>
        <v>342400000</v>
      </c>
      <c r="BC6854" s="63">
        <f t="shared" ref="BC6854:BC6917" si="1035">($F$5+$F$6+$F$7+$F$8+$F$9)*(1-EXP(-$F$20*(1-$DC$6%)*BB6854/(2*$F$17)))*$F$25*$F$1*10^3*11600/($F$20*(1-$DC$6%))</f>
        <v>8043.6047006022836</v>
      </c>
      <c r="BD6854" s="63">
        <f t="shared" ref="BD6854:BD6917" si="1036">($F$25*$F$1*10^3*11600*($F$5+$F$6+$F$7+$F$8+$F$9)/($F$27*$F$29*(1-$DC$6%))+$F$28/$F$27)*(1-EXP(-$F$27*$F$29*(1-$DC$6%)*BB6854/(2*$F$17)))</f>
        <v>8043.604700611264</v>
      </c>
      <c r="BE6854" s="63">
        <f t="shared" ref="BE6854:BE6917" si="1037">($F$5+$F$6+$F$7+$F$8+$F$9)*(1-EXP(-$F$20*(1-$DC$5%)*BB6854/(2*$F$17)))*$F$25*$F$1*10^3*11600/($F$20*(1-$DC$5%))</f>
        <v>145.53842789939466</v>
      </c>
      <c r="BF6854" s="63">
        <f t="shared" ref="BF6854:BF6917" si="1038">($F$25*$F$1*10^3*11600*($F$5+$F$6+$F$7+$F$8+$F$9)/($F$27*$F$29*(1-$DC$5%))+$F$28/$F$27)*(1-EXP(-$F$27*$F$29*(1-$DC$5%)*BB6854/(2*$F$17)))</f>
        <v>145.53842854939467</v>
      </c>
      <c r="BG6854" s="63">
        <f t="shared" ref="BG6854:BG6917" si="1039">($F$5+$F$6+$F$7+$F$8+$F$9)*(1-EXP(-$F$20*(1-$DC$4%)*BB6854/(2*$F$17)))*$F$25*$F$1*10^3*11600/($F$20*(1-$DC$4%))</f>
        <v>5.8215371159757918</v>
      </c>
      <c r="BH6854" s="63">
        <f t="shared" ref="BH6854:BH6917" si="1040">($F$25*$F$1*10^3*11600*($F$5+$F$6+$F$7+$F$8+$F$9)/($F$27*$F$29*(1-$DC$4%))+$F$28/$F$27)*(1-EXP(-$F$27*$F$29*(1-$DC$4%)*BB6854/(2*$F$17)))</f>
        <v>5.8215377659757914</v>
      </c>
      <c r="BI6854" s="109">
        <f t="shared" si="1033"/>
        <v>205440000</v>
      </c>
      <c r="BJ6854" s="203">
        <f t="shared" ref="BJ6854:BJ6917" si="1041">($F$17/($F$20*(1-$F$19%)))*($F$5+$F$6+$F$7+$F$8+$F$9)*(1-EXP(-$F$20*(1-$F$19%)*BI6854/(2*$F$17)))+$F$17/($F$25*1000)*$F$11*EXP(-$F$20*(1-$F$19%)*BI6854/(2*$F$17))</f>
        <v>3.9571181178192018E+24</v>
      </c>
    </row>
    <row r="6855" spans="53:62" s="174" customFormat="1" x14ac:dyDescent="0.35">
      <c r="BA6855" s="177">
        <v>6849</v>
      </c>
      <c r="BB6855" s="202">
        <f t="shared" si="1034"/>
        <v>342450000</v>
      </c>
      <c r="BC6855" s="63">
        <f t="shared" si="1035"/>
        <v>8044.7711389373208</v>
      </c>
      <c r="BD6855" s="63">
        <f t="shared" si="1036"/>
        <v>8044.7711389463029</v>
      </c>
      <c r="BE6855" s="63">
        <f t="shared" si="1037"/>
        <v>145.53842789939466</v>
      </c>
      <c r="BF6855" s="63">
        <f t="shared" si="1038"/>
        <v>145.53842854939467</v>
      </c>
      <c r="BG6855" s="63">
        <f t="shared" si="1039"/>
        <v>5.8215371159757918</v>
      </c>
      <c r="BH6855" s="63">
        <f t="shared" si="1040"/>
        <v>5.8215377659757914</v>
      </c>
      <c r="BI6855" s="109">
        <f t="shared" ref="BI6855:BI6918" si="1042">BA6855*30000</f>
        <v>205470000</v>
      </c>
      <c r="BJ6855" s="203">
        <f t="shared" si="1041"/>
        <v>3.957239066527539E+24</v>
      </c>
    </row>
    <row r="6856" spans="53:62" s="174" customFormat="1" x14ac:dyDescent="0.35">
      <c r="BA6856" s="177">
        <v>6850</v>
      </c>
      <c r="BB6856" s="202">
        <f t="shared" si="1034"/>
        <v>342500000</v>
      </c>
      <c r="BC6856" s="63">
        <f t="shared" si="1035"/>
        <v>8045.9375749024312</v>
      </c>
      <c r="BD6856" s="63">
        <f t="shared" si="1036"/>
        <v>8045.9375749114142</v>
      </c>
      <c r="BE6856" s="63">
        <f t="shared" si="1037"/>
        <v>145.53842789939466</v>
      </c>
      <c r="BF6856" s="63">
        <f t="shared" si="1038"/>
        <v>145.53842854939467</v>
      </c>
      <c r="BG6856" s="63">
        <f t="shared" si="1039"/>
        <v>5.8215371159757918</v>
      </c>
      <c r="BH6856" s="63">
        <f t="shared" si="1040"/>
        <v>5.8215377659757914</v>
      </c>
      <c r="BI6856" s="109">
        <f t="shared" si="1042"/>
        <v>205500000</v>
      </c>
      <c r="BJ6856" s="203">
        <f t="shared" si="1041"/>
        <v>3.9573599694138537E+24</v>
      </c>
    </row>
    <row r="6857" spans="53:62" s="174" customFormat="1" x14ac:dyDescent="0.35">
      <c r="BA6857" s="177">
        <v>6851</v>
      </c>
      <c r="BB6857" s="202">
        <f t="shared" si="1034"/>
        <v>342550000</v>
      </c>
      <c r="BC6857" s="63">
        <f t="shared" si="1035"/>
        <v>8047.1040084976776</v>
      </c>
      <c r="BD6857" s="63">
        <f t="shared" si="1036"/>
        <v>8047.1040085066625</v>
      </c>
      <c r="BE6857" s="63">
        <f t="shared" si="1037"/>
        <v>145.53842789939466</v>
      </c>
      <c r="BF6857" s="63">
        <f t="shared" si="1038"/>
        <v>145.53842854939467</v>
      </c>
      <c r="BG6857" s="63">
        <f t="shared" si="1039"/>
        <v>5.8215371159757918</v>
      </c>
      <c r="BH6857" s="63">
        <f t="shared" si="1040"/>
        <v>5.8215377659757914</v>
      </c>
      <c r="BI6857" s="109">
        <f t="shared" si="1042"/>
        <v>205530000</v>
      </c>
      <c r="BJ6857" s="203">
        <f t="shared" si="1041"/>
        <v>3.957480826495506E+24</v>
      </c>
    </row>
    <row r="6858" spans="53:62" s="174" customFormat="1" x14ac:dyDescent="0.35">
      <c r="BA6858" s="177">
        <v>6852</v>
      </c>
      <c r="BB6858" s="202">
        <f t="shared" si="1034"/>
        <v>342600000</v>
      </c>
      <c r="BC6858" s="63">
        <f t="shared" si="1035"/>
        <v>8048.2704397230627</v>
      </c>
      <c r="BD6858" s="63">
        <f t="shared" si="1036"/>
        <v>8048.2704397320467</v>
      </c>
      <c r="BE6858" s="63">
        <f t="shared" si="1037"/>
        <v>145.53842789939466</v>
      </c>
      <c r="BF6858" s="63">
        <f t="shared" si="1038"/>
        <v>145.53842854939467</v>
      </c>
      <c r="BG6858" s="63">
        <f t="shared" si="1039"/>
        <v>5.8215371159757918</v>
      </c>
      <c r="BH6858" s="63">
        <f t="shared" si="1040"/>
        <v>5.8215377659757914</v>
      </c>
      <c r="BI6858" s="109">
        <f t="shared" si="1042"/>
        <v>205560000</v>
      </c>
      <c r="BJ6858" s="203">
        <f t="shared" si="1041"/>
        <v>3.9576016377898483E+24</v>
      </c>
    </row>
    <row r="6859" spans="53:62" s="174" customFormat="1" x14ac:dyDescent="0.35">
      <c r="BA6859" s="177">
        <v>6853</v>
      </c>
      <c r="BB6859" s="202">
        <f t="shared" si="1034"/>
        <v>342650000</v>
      </c>
      <c r="BC6859" s="63">
        <f t="shared" si="1035"/>
        <v>8049.4368685785175</v>
      </c>
      <c r="BD6859" s="63">
        <f t="shared" si="1036"/>
        <v>8049.4368685875043</v>
      </c>
      <c r="BE6859" s="63">
        <f t="shared" si="1037"/>
        <v>145.53842789939466</v>
      </c>
      <c r="BF6859" s="63">
        <f t="shared" si="1038"/>
        <v>145.53842854939467</v>
      </c>
      <c r="BG6859" s="63">
        <f t="shared" si="1039"/>
        <v>5.8215371159757918</v>
      </c>
      <c r="BH6859" s="63">
        <f t="shared" si="1040"/>
        <v>5.8215377659757914</v>
      </c>
      <c r="BI6859" s="109">
        <f t="shared" si="1042"/>
        <v>205590000</v>
      </c>
      <c r="BJ6859" s="203">
        <f t="shared" si="1041"/>
        <v>3.9577224033142285E+24</v>
      </c>
    </row>
    <row r="6860" spans="53:62" s="174" customFormat="1" x14ac:dyDescent="0.35">
      <c r="BA6860" s="177">
        <v>6854</v>
      </c>
      <c r="BB6860" s="202">
        <f t="shared" si="1034"/>
        <v>342700000</v>
      </c>
      <c r="BC6860" s="63">
        <f t="shared" si="1035"/>
        <v>8050.6032950641738</v>
      </c>
      <c r="BD6860" s="63">
        <f t="shared" si="1036"/>
        <v>8050.6032950731624</v>
      </c>
      <c r="BE6860" s="63">
        <f t="shared" si="1037"/>
        <v>145.53842789939466</v>
      </c>
      <c r="BF6860" s="63">
        <f t="shared" si="1038"/>
        <v>145.53842854939467</v>
      </c>
      <c r="BG6860" s="63">
        <f t="shared" si="1039"/>
        <v>5.8215371159757918</v>
      </c>
      <c r="BH6860" s="63">
        <f t="shared" si="1040"/>
        <v>5.8215377659757914</v>
      </c>
      <c r="BI6860" s="109">
        <f t="shared" si="1042"/>
        <v>205620000</v>
      </c>
      <c r="BJ6860" s="203">
        <f t="shared" si="1041"/>
        <v>3.9578431230859858E+24</v>
      </c>
    </row>
    <row r="6861" spans="53:62" s="174" customFormat="1" x14ac:dyDescent="0.35">
      <c r="BA6861" s="177">
        <v>6855</v>
      </c>
      <c r="BB6861" s="202">
        <f t="shared" si="1034"/>
        <v>342750000</v>
      </c>
      <c r="BC6861" s="63">
        <f t="shared" si="1035"/>
        <v>8051.7697191799016</v>
      </c>
      <c r="BD6861" s="63">
        <f t="shared" si="1036"/>
        <v>8051.7697191888929</v>
      </c>
      <c r="BE6861" s="63">
        <f t="shared" si="1037"/>
        <v>145.53842789939466</v>
      </c>
      <c r="BF6861" s="63">
        <f t="shared" si="1038"/>
        <v>145.53842854939467</v>
      </c>
      <c r="BG6861" s="63">
        <f t="shared" si="1039"/>
        <v>5.8215371159757918</v>
      </c>
      <c r="BH6861" s="63">
        <f t="shared" si="1040"/>
        <v>5.8215377659757914</v>
      </c>
      <c r="BI6861" s="109">
        <f t="shared" si="1042"/>
        <v>205650000</v>
      </c>
      <c r="BJ6861" s="203">
        <f t="shared" si="1041"/>
        <v>3.9579637971224547E+24</v>
      </c>
    </row>
    <row r="6862" spans="53:62" s="174" customFormat="1" x14ac:dyDescent="0.35">
      <c r="BA6862" s="177">
        <v>6856</v>
      </c>
      <c r="BB6862" s="202">
        <f t="shared" si="1034"/>
        <v>342800000</v>
      </c>
      <c r="BC6862" s="63">
        <f t="shared" si="1035"/>
        <v>8052.9361409257681</v>
      </c>
      <c r="BD6862" s="63">
        <f t="shared" si="1036"/>
        <v>8052.9361409347603</v>
      </c>
      <c r="BE6862" s="63">
        <f t="shared" si="1037"/>
        <v>145.53842789939466</v>
      </c>
      <c r="BF6862" s="63">
        <f t="shared" si="1038"/>
        <v>145.53842854939467</v>
      </c>
      <c r="BG6862" s="63">
        <f t="shared" si="1039"/>
        <v>5.8215371159757918</v>
      </c>
      <c r="BH6862" s="63">
        <f t="shared" si="1040"/>
        <v>5.8215377659757914</v>
      </c>
      <c r="BI6862" s="109">
        <f t="shared" si="1042"/>
        <v>205680000</v>
      </c>
      <c r="BJ6862" s="203">
        <f t="shared" si="1041"/>
        <v>3.9580844254409612E+24</v>
      </c>
    </row>
    <row r="6863" spans="53:62" s="174" customFormat="1" x14ac:dyDescent="0.35">
      <c r="BA6863" s="177">
        <v>6857</v>
      </c>
      <c r="BB6863" s="202">
        <f t="shared" si="1034"/>
        <v>342850000</v>
      </c>
      <c r="BC6863" s="63">
        <f t="shared" si="1035"/>
        <v>8054.1025603018361</v>
      </c>
      <c r="BD6863" s="63">
        <f t="shared" si="1036"/>
        <v>8054.1025603108292</v>
      </c>
      <c r="BE6863" s="63">
        <f t="shared" si="1037"/>
        <v>145.53842789939466</v>
      </c>
      <c r="BF6863" s="63">
        <f t="shared" si="1038"/>
        <v>145.53842854939467</v>
      </c>
      <c r="BG6863" s="63">
        <f t="shared" si="1039"/>
        <v>5.8215371159757918</v>
      </c>
      <c r="BH6863" s="63">
        <f t="shared" si="1040"/>
        <v>5.8215377659757914</v>
      </c>
      <c r="BI6863" s="109">
        <f t="shared" si="1042"/>
        <v>205710000</v>
      </c>
      <c r="BJ6863" s="203">
        <f t="shared" si="1041"/>
        <v>3.9582050080588274E+24</v>
      </c>
    </row>
    <row r="6864" spans="53:62" s="174" customFormat="1" x14ac:dyDescent="0.35">
      <c r="BA6864" s="177">
        <v>6858</v>
      </c>
      <c r="BB6864" s="202">
        <f t="shared" si="1034"/>
        <v>342900000</v>
      </c>
      <c r="BC6864" s="63">
        <f t="shared" si="1035"/>
        <v>8055.2689773079765</v>
      </c>
      <c r="BD6864" s="63">
        <f t="shared" si="1036"/>
        <v>8055.2689773169695</v>
      </c>
      <c r="BE6864" s="63">
        <f t="shared" si="1037"/>
        <v>145.53842789939466</v>
      </c>
      <c r="BF6864" s="63">
        <f t="shared" si="1038"/>
        <v>145.53842854939467</v>
      </c>
      <c r="BG6864" s="63">
        <f t="shared" si="1039"/>
        <v>5.8215371159757918</v>
      </c>
      <c r="BH6864" s="63">
        <f t="shared" si="1040"/>
        <v>5.8215377659757914</v>
      </c>
      <c r="BI6864" s="109">
        <f t="shared" si="1042"/>
        <v>205740000</v>
      </c>
      <c r="BJ6864" s="203">
        <f t="shared" si="1041"/>
        <v>3.9583255449933657E+24</v>
      </c>
    </row>
    <row r="6865" spans="53:62" s="174" customFormat="1" x14ac:dyDescent="0.35">
      <c r="BA6865" s="177">
        <v>6859</v>
      </c>
      <c r="BB6865" s="202">
        <f t="shared" si="1034"/>
        <v>342950000</v>
      </c>
      <c r="BC6865" s="63">
        <f t="shared" si="1035"/>
        <v>8056.4353919443174</v>
      </c>
      <c r="BD6865" s="63">
        <f t="shared" si="1036"/>
        <v>8056.4353919533123</v>
      </c>
      <c r="BE6865" s="63">
        <f t="shared" si="1037"/>
        <v>145.53842789939466</v>
      </c>
      <c r="BF6865" s="63">
        <f t="shared" si="1038"/>
        <v>145.53842854939467</v>
      </c>
      <c r="BG6865" s="63">
        <f t="shared" si="1039"/>
        <v>5.8215371159757918</v>
      </c>
      <c r="BH6865" s="63">
        <f t="shared" si="1040"/>
        <v>5.8215377659757914</v>
      </c>
      <c r="BI6865" s="109">
        <f t="shared" si="1042"/>
        <v>205770000</v>
      </c>
      <c r="BJ6865" s="203">
        <f t="shared" si="1041"/>
        <v>3.9584460362618839E+24</v>
      </c>
    </row>
    <row r="6866" spans="53:62" s="174" customFormat="1" x14ac:dyDescent="0.35">
      <c r="BA6866" s="177">
        <v>6860</v>
      </c>
      <c r="BB6866" s="202">
        <f t="shared" si="1034"/>
        <v>343000000</v>
      </c>
      <c r="BC6866" s="63">
        <f t="shared" si="1035"/>
        <v>8057.601804210859</v>
      </c>
      <c r="BD6866" s="63">
        <f t="shared" si="1036"/>
        <v>8057.6018042198557</v>
      </c>
      <c r="BE6866" s="63">
        <f t="shared" si="1037"/>
        <v>145.53842789939466</v>
      </c>
      <c r="BF6866" s="63">
        <f t="shared" si="1038"/>
        <v>145.53842854939467</v>
      </c>
      <c r="BG6866" s="63">
        <f t="shared" si="1039"/>
        <v>5.8215371159757918</v>
      </c>
      <c r="BH6866" s="63">
        <f t="shared" si="1040"/>
        <v>5.8215377659757914</v>
      </c>
      <c r="BI6866" s="109">
        <f t="shared" si="1042"/>
        <v>205800000</v>
      </c>
      <c r="BJ6866" s="203">
        <f t="shared" si="1041"/>
        <v>3.9585664818816825E+24</v>
      </c>
    </row>
    <row r="6867" spans="53:62" s="174" customFormat="1" x14ac:dyDescent="0.35">
      <c r="BA6867" s="177">
        <v>6861</v>
      </c>
      <c r="BB6867" s="202">
        <f t="shared" si="1034"/>
        <v>343050000</v>
      </c>
      <c r="BC6867" s="63">
        <f t="shared" si="1035"/>
        <v>8058.7682141074738</v>
      </c>
      <c r="BD6867" s="63">
        <f t="shared" si="1036"/>
        <v>8058.7682141164714</v>
      </c>
      <c r="BE6867" s="63">
        <f t="shared" si="1037"/>
        <v>145.53842789939466</v>
      </c>
      <c r="BF6867" s="63">
        <f t="shared" si="1038"/>
        <v>145.53842854939467</v>
      </c>
      <c r="BG6867" s="63">
        <f t="shared" si="1039"/>
        <v>5.8215371159757918</v>
      </c>
      <c r="BH6867" s="63">
        <f t="shared" si="1040"/>
        <v>5.8215377659757914</v>
      </c>
      <c r="BI6867" s="109">
        <f t="shared" si="1042"/>
        <v>205830000</v>
      </c>
      <c r="BJ6867" s="203">
        <f t="shared" si="1041"/>
        <v>3.9586868818700563E+24</v>
      </c>
    </row>
    <row r="6868" spans="53:62" s="174" customFormat="1" x14ac:dyDescent="0.35">
      <c r="BA6868" s="177">
        <v>6862</v>
      </c>
      <c r="BB6868" s="202">
        <f t="shared" si="1034"/>
        <v>343100000</v>
      </c>
      <c r="BC6868" s="63">
        <f t="shared" si="1035"/>
        <v>8059.9346216342901</v>
      </c>
      <c r="BD6868" s="63">
        <f t="shared" si="1036"/>
        <v>8059.9346216432887</v>
      </c>
      <c r="BE6868" s="63">
        <f t="shared" si="1037"/>
        <v>145.53842789939466</v>
      </c>
      <c r="BF6868" s="63">
        <f t="shared" si="1038"/>
        <v>145.53842854939467</v>
      </c>
      <c r="BG6868" s="63">
        <f t="shared" si="1039"/>
        <v>5.8215371159757918</v>
      </c>
      <c r="BH6868" s="63">
        <f t="shared" si="1040"/>
        <v>5.8215377659757914</v>
      </c>
      <c r="BI6868" s="109">
        <f t="shared" si="1042"/>
        <v>205860000</v>
      </c>
      <c r="BJ6868" s="203">
        <f t="shared" si="1041"/>
        <v>3.9588072362442932E+24</v>
      </c>
    </row>
    <row r="6869" spans="53:62" s="174" customFormat="1" x14ac:dyDescent="0.35">
      <c r="BA6869" s="177">
        <v>6863</v>
      </c>
      <c r="BB6869" s="202">
        <f t="shared" si="1034"/>
        <v>343150000</v>
      </c>
      <c r="BC6869" s="63">
        <f t="shared" si="1035"/>
        <v>8061.1010267913061</v>
      </c>
      <c r="BD6869" s="63">
        <f t="shared" si="1036"/>
        <v>8061.1010268003074</v>
      </c>
      <c r="BE6869" s="63">
        <f t="shared" si="1037"/>
        <v>145.53842789939466</v>
      </c>
      <c r="BF6869" s="63">
        <f t="shared" si="1038"/>
        <v>145.53842854939467</v>
      </c>
      <c r="BG6869" s="63">
        <f t="shared" si="1039"/>
        <v>5.8215371159757918</v>
      </c>
      <c r="BH6869" s="63">
        <f t="shared" si="1040"/>
        <v>5.8215377659757914</v>
      </c>
      <c r="BI6869" s="109">
        <f t="shared" si="1042"/>
        <v>205890000</v>
      </c>
      <c r="BJ6869" s="203">
        <f t="shared" si="1041"/>
        <v>3.9589275450216738E+24</v>
      </c>
    </row>
    <row r="6870" spans="53:62" s="174" customFormat="1" x14ac:dyDescent="0.35">
      <c r="BA6870" s="177">
        <v>6864</v>
      </c>
      <c r="BB6870" s="202">
        <f t="shared" si="1034"/>
        <v>343200000</v>
      </c>
      <c r="BC6870" s="63">
        <f t="shared" si="1035"/>
        <v>8062.2674295784609</v>
      </c>
      <c r="BD6870" s="63">
        <f t="shared" si="1036"/>
        <v>8062.2674295874631</v>
      </c>
      <c r="BE6870" s="63">
        <f t="shared" si="1037"/>
        <v>145.53842789939466</v>
      </c>
      <c r="BF6870" s="63">
        <f t="shared" si="1038"/>
        <v>145.53842854939467</v>
      </c>
      <c r="BG6870" s="63">
        <f t="shared" si="1039"/>
        <v>5.8215371159757918</v>
      </c>
      <c r="BH6870" s="63">
        <f t="shared" si="1040"/>
        <v>5.8215377659757914</v>
      </c>
      <c r="BI6870" s="109">
        <f t="shared" si="1042"/>
        <v>205920000</v>
      </c>
      <c r="BJ6870" s="203">
        <f t="shared" si="1041"/>
        <v>3.9590478082194727E+24</v>
      </c>
    </row>
    <row r="6871" spans="53:62" s="174" customFormat="1" x14ac:dyDescent="0.35">
      <c r="BA6871" s="177">
        <v>6865</v>
      </c>
      <c r="BB6871" s="202">
        <f t="shared" si="1034"/>
        <v>343250000</v>
      </c>
      <c r="BC6871" s="63">
        <f t="shared" si="1035"/>
        <v>8063.4338299958172</v>
      </c>
      <c r="BD6871" s="63">
        <f t="shared" si="1036"/>
        <v>8063.4338300048194</v>
      </c>
      <c r="BE6871" s="63">
        <f t="shared" si="1037"/>
        <v>145.53842789939466</v>
      </c>
      <c r="BF6871" s="63">
        <f t="shared" si="1038"/>
        <v>145.53842854939467</v>
      </c>
      <c r="BG6871" s="63">
        <f t="shared" si="1039"/>
        <v>5.8215371159757918</v>
      </c>
      <c r="BH6871" s="63">
        <f t="shared" si="1040"/>
        <v>5.8215377659757914</v>
      </c>
      <c r="BI6871" s="109">
        <f t="shared" si="1042"/>
        <v>205950000</v>
      </c>
      <c r="BJ6871" s="203">
        <f t="shared" si="1041"/>
        <v>3.9591680258549581E+24</v>
      </c>
    </row>
    <row r="6872" spans="53:62" s="174" customFormat="1" x14ac:dyDescent="0.35">
      <c r="BA6872" s="177">
        <v>6866</v>
      </c>
      <c r="BB6872" s="202">
        <f t="shared" si="1034"/>
        <v>343300000</v>
      </c>
      <c r="BC6872" s="63">
        <f t="shared" si="1035"/>
        <v>8064.6002280433086</v>
      </c>
      <c r="BD6872" s="63">
        <f t="shared" si="1036"/>
        <v>8064.6002280523135</v>
      </c>
      <c r="BE6872" s="63">
        <f t="shared" si="1037"/>
        <v>145.53842789939466</v>
      </c>
      <c r="BF6872" s="63">
        <f t="shared" si="1038"/>
        <v>145.53842854939467</v>
      </c>
      <c r="BG6872" s="63">
        <f t="shared" si="1039"/>
        <v>5.8215371159757918</v>
      </c>
      <c r="BH6872" s="63">
        <f t="shared" si="1040"/>
        <v>5.8215377659757914</v>
      </c>
      <c r="BI6872" s="109">
        <f t="shared" si="1042"/>
        <v>205980000</v>
      </c>
      <c r="BJ6872" s="203">
        <f t="shared" si="1041"/>
        <v>3.9592881979453911E+24</v>
      </c>
    </row>
    <row r="6873" spans="53:62" s="174" customFormat="1" x14ac:dyDescent="0.35">
      <c r="BA6873" s="177">
        <v>6867</v>
      </c>
      <c r="BB6873" s="202">
        <f t="shared" si="1034"/>
        <v>343350000</v>
      </c>
      <c r="BC6873" s="63">
        <f t="shared" si="1035"/>
        <v>8065.7666237210678</v>
      </c>
      <c r="BD6873" s="63">
        <f t="shared" si="1036"/>
        <v>8065.7666237300737</v>
      </c>
      <c r="BE6873" s="63">
        <f t="shared" si="1037"/>
        <v>145.53842789939466</v>
      </c>
      <c r="BF6873" s="63">
        <f t="shared" si="1038"/>
        <v>145.53842854939467</v>
      </c>
      <c r="BG6873" s="63">
        <f t="shared" si="1039"/>
        <v>5.8215371159757918</v>
      </c>
      <c r="BH6873" s="63">
        <f t="shared" si="1040"/>
        <v>5.8215377659757914</v>
      </c>
      <c r="BI6873" s="109">
        <f t="shared" si="1042"/>
        <v>206010000</v>
      </c>
      <c r="BJ6873" s="203">
        <f t="shared" si="1041"/>
        <v>3.9594083245080278E+24</v>
      </c>
    </row>
    <row r="6874" spans="53:62" s="174" customFormat="1" x14ac:dyDescent="0.35">
      <c r="BA6874" s="177">
        <v>6868</v>
      </c>
      <c r="BB6874" s="202">
        <f t="shared" si="1034"/>
        <v>343400000</v>
      </c>
      <c r="BC6874" s="63">
        <f t="shared" si="1035"/>
        <v>8066.9330170289622</v>
      </c>
      <c r="BD6874" s="63">
        <f t="shared" si="1036"/>
        <v>8066.9330170379699</v>
      </c>
      <c r="BE6874" s="63">
        <f t="shared" si="1037"/>
        <v>145.53842789939466</v>
      </c>
      <c r="BF6874" s="63">
        <f t="shared" si="1038"/>
        <v>145.53842854939467</v>
      </c>
      <c r="BG6874" s="63">
        <f t="shared" si="1039"/>
        <v>5.8215371159757918</v>
      </c>
      <c r="BH6874" s="63">
        <f t="shared" si="1040"/>
        <v>5.8215377659757914</v>
      </c>
      <c r="BI6874" s="109">
        <f t="shared" si="1042"/>
        <v>206040000</v>
      </c>
      <c r="BJ6874" s="203">
        <f t="shared" si="1041"/>
        <v>3.9595284055601157E+24</v>
      </c>
    </row>
    <row r="6875" spans="53:62" s="174" customFormat="1" x14ac:dyDescent="0.35">
      <c r="BA6875" s="177">
        <v>6869</v>
      </c>
      <c r="BB6875" s="202">
        <f t="shared" si="1034"/>
        <v>343450000</v>
      </c>
      <c r="BC6875" s="63">
        <f t="shared" si="1035"/>
        <v>8068.0994079671245</v>
      </c>
      <c r="BD6875" s="63">
        <f t="shared" si="1036"/>
        <v>8068.0994079761322</v>
      </c>
      <c r="BE6875" s="63">
        <f t="shared" si="1037"/>
        <v>145.53842789939466</v>
      </c>
      <c r="BF6875" s="63">
        <f t="shared" si="1038"/>
        <v>145.53842854939467</v>
      </c>
      <c r="BG6875" s="63">
        <f t="shared" si="1039"/>
        <v>5.8215371159757918</v>
      </c>
      <c r="BH6875" s="63">
        <f t="shared" si="1040"/>
        <v>5.8215377659757914</v>
      </c>
      <c r="BI6875" s="109">
        <f t="shared" si="1042"/>
        <v>206070000</v>
      </c>
      <c r="BJ6875" s="203">
        <f t="shared" si="1041"/>
        <v>3.9596484411188969E+24</v>
      </c>
    </row>
    <row r="6876" spans="53:62" s="174" customFormat="1" x14ac:dyDescent="0.35">
      <c r="BA6876" s="177">
        <v>6870</v>
      </c>
      <c r="BB6876" s="202">
        <f t="shared" si="1034"/>
        <v>343500000</v>
      </c>
      <c r="BC6876" s="63">
        <f t="shared" si="1035"/>
        <v>8069.2657965354219</v>
      </c>
      <c r="BD6876" s="63">
        <f t="shared" si="1036"/>
        <v>8069.2657965444314</v>
      </c>
      <c r="BE6876" s="63">
        <f t="shared" si="1037"/>
        <v>145.53842789939466</v>
      </c>
      <c r="BF6876" s="63">
        <f t="shared" si="1038"/>
        <v>145.53842854939467</v>
      </c>
      <c r="BG6876" s="63">
        <f t="shared" si="1039"/>
        <v>5.8215371159757918</v>
      </c>
      <c r="BH6876" s="63">
        <f t="shared" si="1040"/>
        <v>5.8215377659757914</v>
      </c>
      <c r="BI6876" s="109">
        <f t="shared" si="1042"/>
        <v>206100000</v>
      </c>
      <c r="BJ6876" s="203">
        <f t="shared" si="1041"/>
        <v>3.959768431201606E+24</v>
      </c>
    </row>
    <row r="6877" spans="53:62" s="174" customFormat="1" x14ac:dyDescent="0.35">
      <c r="BA6877" s="177">
        <v>6871</v>
      </c>
      <c r="BB6877" s="202">
        <f t="shared" si="1034"/>
        <v>343550000</v>
      </c>
      <c r="BC6877" s="63">
        <f t="shared" si="1035"/>
        <v>8070.4321827339863</v>
      </c>
      <c r="BD6877" s="63">
        <f t="shared" si="1036"/>
        <v>8070.4321827429976</v>
      </c>
      <c r="BE6877" s="63">
        <f t="shared" si="1037"/>
        <v>145.53842789939466</v>
      </c>
      <c r="BF6877" s="63">
        <f t="shared" si="1038"/>
        <v>145.53842854939467</v>
      </c>
      <c r="BG6877" s="63">
        <f t="shared" si="1039"/>
        <v>5.8215371159757918</v>
      </c>
      <c r="BH6877" s="63">
        <f t="shared" si="1040"/>
        <v>5.8215377659757914</v>
      </c>
      <c r="BI6877" s="109">
        <f t="shared" si="1042"/>
        <v>206130000</v>
      </c>
      <c r="BJ6877" s="203">
        <f t="shared" si="1041"/>
        <v>3.9598883758254734E+24</v>
      </c>
    </row>
    <row r="6878" spans="53:62" s="174" customFormat="1" x14ac:dyDescent="0.35">
      <c r="BA6878" s="177">
        <v>6872</v>
      </c>
      <c r="BB6878" s="202">
        <f t="shared" si="1034"/>
        <v>343600000</v>
      </c>
      <c r="BC6878" s="63">
        <f t="shared" si="1035"/>
        <v>8071.5985665626877</v>
      </c>
      <c r="BD6878" s="63">
        <f t="shared" si="1036"/>
        <v>8071.5985665716989</v>
      </c>
      <c r="BE6878" s="63">
        <f t="shared" si="1037"/>
        <v>145.53842789939466</v>
      </c>
      <c r="BF6878" s="63">
        <f t="shared" si="1038"/>
        <v>145.53842854939467</v>
      </c>
      <c r="BG6878" s="63">
        <f t="shared" si="1039"/>
        <v>5.8215371159757918</v>
      </c>
      <c r="BH6878" s="63">
        <f t="shared" si="1040"/>
        <v>5.8215377659757914</v>
      </c>
      <c r="BI6878" s="109">
        <f t="shared" si="1042"/>
        <v>206160000</v>
      </c>
      <c r="BJ6878" s="203">
        <f t="shared" si="1041"/>
        <v>3.9600082750077209E+24</v>
      </c>
    </row>
    <row r="6879" spans="53:62" s="174" customFormat="1" x14ac:dyDescent="0.35">
      <c r="BA6879" s="177">
        <v>6873</v>
      </c>
      <c r="BB6879" s="202">
        <f t="shared" si="1034"/>
        <v>343650000</v>
      </c>
      <c r="BC6879" s="63">
        <f t="shared" si="1035"/>
        <v>8072.7649480217187</v>
      </c>
      <c r="BD6879" s="63">
        <f t="shared" si="1036"/>
        <v>8072.7649480307327</v>
      </c>
      <c r="BE6879" s="63">
        <f t="shared" si="1037"/>
        <v>145.53842789939466</v>
      </c>
      <c r="BF6879" s="63">
        <f t="shared" si="1038"/>
        <v>145.53842854939467</v>
      </c>
      <c r="BG6879" s="63">
        <f t="shared" si="1039"/>
        <v>5.8215371159757918</v>
      </c>
      <c r="BH6879" s="63">
        <f t="shared" si="1040"/>
        <v>5.8215377659757914</v>
      </c>
      <c r="BI6879" s="109">
        <f t="shared" si="1042"/>
        <v>206190000</v>
      </c>
      <c r="BJ6879" s="203">
        <f t="shared" si="1041"/>
        <v>3.9601281287655632E+24</v>
      </c>
    </row>
    <row r="6880" spans="53:62" s="174" customFormat="1" x14ac:dyDescent="0.35">
      <c r="BA6880" s="177">
        <v>6874</v>
      </c>
      <c r="BB6880" s="202">
        <f t="shared" si="1034"/>
        <v>343700000</v>
      </c>
      <c r="BC6880" s="63">
        <f t="shared" si="1035"/>
        <v>8073.9313271108877</v>
      </c>
      <c r="BD6880" s="63">
        <f t="shared" si="1036"/>
        <v>8073.9313271199017</v>
      </c>
      <c r="BE6880" s="63">
        <f t="shared" si="1037"/>
        <v>145.53842789939466</v>
      </c>
      <c r="BF6880" s="63">
        <f t="shared" si="1038"/>
        <v>145.53842854939467</v>
      </c>
      <c r="BG6880" s="63">
        <f t="shared" si="1039"/>
        <v>5.8215371159757918</v>
      </c>
      <c r="BH6880" s="63">
        <f t="shared" si="1040"/>
        <v>5.8215377659757914</v>
      </c>
      <c r="BI6880" s="109">
        <f t="shared" si="1042"/>
        <v>206220000</v>
      </c>
      <c r="BJ6880" s="203">
        <f t="shared" si="1041"/>
        <v>3.9602479371162107E+24</v>
      </c>
    </row>
    <row r="6881" spans="53:62" s="174" customFormat="1" x14ac:dyDescent="0.35">
      <c r="BA6881" s="177">
        <v>6875</v>
      </c>
      <c r="BB6881" s="202">
        <f t="shared" si="1034"/>
        <v>343750000</v>
      </c>
      <c r="BC6881" s="63">
        <f t="shared" si="1035"/>
        <v>8075.0977038303208</v>
      </c>
      <c r="BD6881" s="63">
        <f t="shared" si="1036"/>
        <v>8075.0977038393376</v>
      </c>
      <c r="BE6881" s="63">
        <f t="shared" si="1037"/>
        <v>145.53842789939466</v>
      </c>
      <c r="BF6881" s="63">
        <f t="shared" si="1038"/>
        <v>145.53842854939467</v>
      </c>
      <c r="BG6881" s="63">
        <f t="shared" si="1039"/>
        <v>5.8215371159757918</v>
      </c>
      <c r="BH6881" s="63">
        <f t="shared" si="1040"/>
        <v>5.8215377659757914</v>
      </c>
      <c r="BI6881" s="109">
        <f t="shared" si="1042"/>
        <v>206250000</v>
      </c>
      <c r="BJ6881" s="203">
        <f t="shared" si="1041"/>
        <v>3.9603677000768659E+24</v>
      </c>
    </row>
    <row r="6882" spans="53:62" s="174" customFormat="1" x14ac:dyDescent="0.35">
      <c r="BA6882" s="177">
        <v>6876</v>
      </c>
      <c r="BB6882" s="202">
        <f t="shared" si="1034"/>
        <v>343800000</v>
      </c>
      <c r="BC6882" s="63">
        <f t="shared" si="1035"/>
        <v>8076.2640781799564</v>
      </c>
      <c r="BD6882" s="63">
        <f t="shared" si="1036"/>
        <v>8076.264078188975</v>
      </c>
      <c r="BE6882" s="63">
        <f t="shared" si="1037"/>
        <v>145.53842789939466</v>
      </c>
      <c r="BF6882" s="63">
        <f t="shared" si="1038"/>
        <v>145.53842854939467</v>
      </c>
      <c r="BG6882" s="63">
        <f t="shared" si="1039"/>
        <v>5.8215371159757918</v>
      </c>
      <c r="BH6882" s="63">
        <f t="shared" si="1040"/>
        <v>5.8215377659757914</v>
      </c>
      <c r="BI6882" s="109">
        <f t="shared" si="1042"/>
        <v>206280000</v>
      </c>
      <c r="BJ6882" s="203">
        <f t="shared" si="1041"/>
        <v>3.9604874176647248E+24</v>
      </c>
    </row>
    <row r="6883" spans="53:62" s="174" customFormat="1" x14ac:dyDescent="0.35">
      <c r="BA6883" s="177">
        <v>6877</v>
      </c>
      <c r="BB6883" s="202">
        <f t="shared" si="1034"/>
        <v>343850000</v>
      </c>
      <c r="BC6883" s="63">
        <f t="shared" si="1035"/>
        <v>8077.4304501598599</v>
      </c>
      <c r="BD6883" s="63">
        <f t="shared" si="1036"/>
        <v>8077.4304501688785</v>
      </c>
      <c r="BE6883" s="63">
        <f t="shared" si="1037"/>
        <v>145.53842789939466</v>
      </c>
      <c r="BF6883" s="63">
        <f t="shared" si="1038"/>
        <v>145.53842854939467</v>
      </c>
      <c r="BG6883" s="63">
        <f t="shared" si="1039"/>
        <v>5.8215371159757918</v>
      </c>
      <c r="BH6883" s="63">
        <f t="shared" si="1040"/>
        <v>5.8215377659757914</v>
      </c>
      <c r="BI6883" s="109">
        <f t="shared" si="1042"/>
        <v>206310000</v>
      </c>
      <c r="BJ6883" s="203">
        <f t="shared" si="1041"/>
        <v>3.9606070898969769E+24</v>
      </c>
    </row>
    <row r="6884" spans="53:62" s="174" customFormat="1" x14ac:dyDescent="0.35">
      <c r="BA6884" s="177">
        <v>6878</v>
      </c>
      <c r="BB6884" s="202">
        <f t="shared" si="1034"/>
        <v>343900000</v>
      </c>
      <c r="BC6884" s="63">
        <f t="shared" si="1035"/>
        <v>8078.5968197700277</v>
      </c>
      <c r="BD6884" s="63">
        <f t="shared" si="1036"/>
        <v>8078.5968197790471</v>
      </c>
      <c r="BE6884" s="63">
        <f t="shared" si="1037"/>
        <v>145.53842789939466</v>
      </c>
      <c r="BF6884" s="63">
        <f t="shared" si="1038"/>
        <v>145.53842854939467</v>
      </c>
      <c r="BG6884" s="63">
        <f t="shared" si="1039"/>
        <v>5.8215371159757918</v>
      </c>
      <c r="BH6884" s="63">
        <f t="shared" si="1040"/>
        <v>5.8215377659757914</v>
      </c>
      <c r="BI6884" s="109">
        <f t="shared" si="1042"/>
        <v>206340000</v>
      </c>
      <c r="BJ6884" s="203">
        <f t="shared" si="1041"/>
        <v>3.9607267167908064E+24</v>
      </c>
    </row>
    <row r="6885" spans="53:62" s="174" customFormat="1" x14ac:dyDescent="0.35">
      <c r="BA6885" s="177">
        <v>6879</v>
      </c>
      <c r="BB6885" s="202">
        <f t="shared" si="1034"/>
        <v>343950000</v>
      </c>
      <c r="BC6885" s="63">
        <f t="shared" si="1035"/>
        <v>8079.7631870103969</v>
      </c>
      <c r="BD6885" s="63">
        <f t="shared" si="1036"/>
        <v>8079.7631870194182</v>
      </c>
      <c r="BE6885" s="63">
        <f t="shared" si="1037"/>
        <v>145.53842789939466</v>
      </c>
      <c r="BF6885" s="63">
        <f t="shared" si="1038"/>
        <v>145.53842854939467</v>
      </c>
      <c r="BG6885" s="63">
        <f t="shared" si="1039"/>
        <v>5.8215371159757918</v>
      </c>
      <c r="BH6885" s="63">
        <f t="shared" si="1040"/>
        <v>5.8215377659757914</v>
      </c>
      <c r="BI6885" s="109">
        <f t="shared" si="1042"/>
        <v>206370000</v>
      </c>
      <c r="BJ6885" s="203">
        <f t="shared" si="1041"/>
        <v>3.9608462983633893E+24</v>
      </c>
    </row>
    <row r="6886" spans="53:62" s="174" customFormat="1" x14ac:dyDescent="0.35">
      <c r="BA6886" s="177">
        <v>6880</v>
      </c>
      <c r="BB6886" s="202">
        <f t="shared" si="1034"/>
        <v>344000000</v>
      </c>
      <c r="BC6886" s="63">
        <f t="shared" si="1035"/>
        <v>8080.9295518810322</v>
      </c>
      <c r="BD6886" s="63">
        <f t="shared" si="1036"/>
        <v>8080.9295518900553</v>
      </c>
      <c r="BE6886" s="63">
        <f t="shared" si="1037"/>
        <v>145.53842789939466</v>
      </c>
      <c r="BF6886" s="63">
        <f t="shared" si="1038"/>
        <v>145.53842854939467</v>
      </c>
      <c r="BG6886" s="63">
        <f t="shared" si="1039"/>
        <v>5.8215371159757918</v>
      </c>
      <c r="BH6886" s="63">
        <f t="shared" si="1040"/>
        <v>5.8215377659757914</v>
      </c>
      <c r="BI6886" s="109">
        <f t="shared" si="1042"/>
        <v>206400000</v>
      </c>
      <c r="BJ6886" s="203">
        <f t="shared" si="1041"/>
        <v>3.9609658346318959E+24</v>
      </c>
    </row>
    <row r="6887" spans="53:62" s="174" customFormat="1" x14ac:dyDescent="0.35">
      <c r="BA6887" s="177">
        <v>6881</v>
      </c>
      <c r="BB6887" s="202">
        <f t="shared" si="1034"/>
        <v>344050000</v>
      </c>
      <c r="BC6887" s="63">
        <f t="shared" si="1035"/>
        <v>8082.0959143819346</v>
      </c>
      <c r="BD6887" s="63">
        <f t="shared" si="1036"/>
        <v>8082.0959143909577</v>
      </c>
      <c r="BE6887" s="63">
        <f t="shared" si="1037"/>
        <v>145.53842789939466</v>
      </c>
      <c r="BF6887" s="63">
        <f t="shared" si="1038"/>
        <v>145.53842854939467</v>
      </c>
      <c r="BG6887" s="63">
        <f t="shared" si="1039"/>
        <v>5.8215371159757918</v>
      </c>
      <c r="BH6887" s="63">
        <f t="shared" si="1040"/>
        <v>5.8215377659757914</v>
      </c>
      <c r="BI6887" s="109">
        <f t="shared" si="1042"/>
        <v>206430000</v>
      </c>
      <c r="BJ6887" s="203">
        <f t="shared" si="1041"/>
        <v>3.9610853256134889E+24</v>
      </c>
    </row>
    <row r="6888" spans="53:62" s="174" customFormat="1" x14ac:dyDescent="0.35">
      <c r="BA6888" s="177">
        <v>6882</v>
      </c>
      <c r="BB6888" s="202">
        <f t="shared" si="1034"/>
        <v>344100000</v>
      </c>
      <c r="BC6888" s="63">
        <f t="shared" si="1035"/>
        <v>8083.262274513103</v>
      </c>
      <c r="BD6888" s="63">
        <f t="shared" si="1036"/>
        <v>8083.262274522127</v>
      </c>
      <c r="BE6888" s="63">
        <f t="shared" si="1037"/>
        <v>145.53842789939466</v>
      </c>
      <c r="BF6888" s="63">
        <f t="shared" si="1038"/>
        <v>145.53842854939467</v>
      </c>
      <c r="BG6888" s="63">
        <f t="shared" si="1039"/>
        <v>5.8215371159757918</v>
      </c>
      <c r="BH6888" s="63">
        <f t="shared" si="1040"/>
        <v>5.8215377659757914</v>
      </c>
      <c r="BI6888" s="109">
        <f t="shared" si="1042"/>
        <v>206460000</v>
      </c>
      <c r="BJ6888" s="203">
        <f t="shared" si="1041"/>
        <v>3.9612047713253271E+24</v>
      </c>
    </row>
    <row r="6889" spans="53:62" s="174" customFormat="1" x14ac:dyDescent="0.35">
      <c r="BA6889" s="177">
        <v>6883</v>
      </c>
      <c r="BB6889" s="202">
        <f t="shared" si="1034"/>
        <v>344150000</v>
      </c>
      <c r="BC6889" s="63">
        <f t="shared" si="1035"/>
        <v>8084.4286322745347</v>
      </c>
      <c r="BD6889" s="63">
        <f t="shared" si="1036"/>
        <v>8084.4286322835615</v>
      </c>
      <c r="BE6889" s="63">
        <f t="shared" si="1037"/>
        <v>145.53842789939466</v>
      </c>
      <c r="BF6889" s="63">
        <f t="shared" si="1038"/>
        <v>145.53842854939467</v>
      </c>
      <c r="BG6889" s="63">
        <f t="shared" si="1039"/>
        <v>5.8215371159757918</v>
      </c>
      <c r="BH6889" s="63">
        <f t="shared" si="1040"/>
        <v>5.8215377659757914</v>
      </c>
      <c r="BI6889" s="109">
        <f t="shared" si="1042"/>
        <v>206490000</v>
      </c>
      <c r="BJ6889" s="203">
        <f t="shared" si="1041"/>
        <v>3.96132417178456E+24</v>
      </c>
    </row>
    <row r="6890" spans="53:62" s="174" customFormat="1" x14ac:dyDescent="0.35">
      <c r="BA6890" s="177">
        <v>6884</v>
      </c>
      <c r="BB6890" s="202">
        <f t="shared" si="1034"/>
        <v>344200000</v>
      </c>
      <c r="BC6890" s="63">
        <f t="shared" si="1035"/>
        <v>8085.5949876662353</v>
      </c>
      <c r="BD6890" s="63">
        <f t="shared" si="1036"/>
        <v>8085.5949876752629</v>
      </c>
      <c r="BE6890" s="63">
        <f t="shared" si="1037"/>
        <v>145.53842789939466</v>
      </c>
      <c r="BF6890" s="63">
        <f t="shared" si="1038"/>
        <v>145.53842854939467</v>
      </c>
      <c r="BG6890" s="63">
        <f t="shared" si="1039"/>
        <v>5.8215371159757918</v>
      </c>
      <c r="BH6890" s="63">
        <f t="shared" si="1040"/>
        <v>5.8215377659757914</v>
      </c>
      <c r="BI6890" s="109">
        <f t="shared" si="1042"/>
        <v>206520000</v>
      </c>
      <c r="BJ6890" s="203">
        <f t="shared" si="1041"/>
        <v>3.9614435270083329E+24</v>
      </c>
    </row>
    <row r="6891" spans="53:62" s="174" customFormat="1" x14ac:dyDescent="0.35">
      <c r="BA6891" s="177">
        <v>6885</v>
      </c>
      <c r="BB6891" s="202">
        <f t="shared" si="1034"/>
        <v>344250000</v>
      </c>
      <c r="BC6891" s="63">
        <f t="shared" si="1035"/>
        <v>8086.7613406882001</v>
      </c>
      <c r="BD6891" s="63">
        <f t="shared" si="1036"/>
        <v>8086.7613406972296</v>
      </c>
      <c r="BE6891" s="63">
        <f t="shared" si="1037"/>
        <v>145.53842789939466</v>
      </c>
      <c r="BF6891" s="63">
        <f t="shared" si="1038"/>
        <v>145.53842854939467</v>
      </c>
      <c r="BG6891" s="63">
        <f t="shared" si="1039"/>
        <v>5.8215371159757918</v>
      </c>
      <c r="BH6891" s="63">
        <f t="shared" si="1040"/>
        <v>5.8215377659757914</v>
      </c>
      <c r="BI6891" s="109">
        <f t="shared" si="1042"/>
        <v>206550000</v>
      </c>
      <c r="BJ6891" s="203">
        <f t="shared" si="1041"/>
        <v>3.9615628370137823E+24</v>
      </c>
    </row>
    <row r="6892" spans="53:62" s="174" customFormat="1" x14ac:dyDescent="0.35">
      <c r="BA6892" s="177">
        <v>6886</v>
      </c>
      <c r="BB6892" s="202">
        <f t="shared" si="1034"/>
        <v>344300000</v>
      </c>
      <c r="BC6892" s="63">
        <f t="shared" si="1035"/>
        <v>8087.9276913404974</v>
      </c>
      <c r="BD6892" s="63">
        <f t="shared" si="1036"/>
        <v>8087.9276913495269</v>
      </c>
      <c r="BE6892" s="63">
        <f t="shared" si="1037"/>
        <v>145.53842789939466</v>
      </c>
      <c r="BF6892" s="63">
        <f t="shared" si="1038"/>
        <v>145.53842854939467</v>
      </c>
      <c r="BG6892" s="63">
        <f t="shared" si="1039"/>
        <v>5.8215371159757918</v>
      </c>
      <c r="BH6892" s="63">
        <f t="shared" si="1040"/>
        <v>5.8215377659757914</v>
      </c>
      <c r="BI6892" s="109">
        <f t="shared" si="1042"/>
        <v>206580000</v>
      </c>
      <c r="BJ6892" s="203">
        <f t="shared" si="1041"/>
        <v>3.9616821018180402E+24</v>
      </c>
    </row>
    <row r="6893" spans="53:62" s="174" customFormat="1" x14ac:dyDescent="0.35">
      <c r="BA6893" s="177">
        <v>6887</v>
      </c>
      <c r="BB6893" s="202">
        <f t="shared" si="1034"/>
        <v>344350000</v>
      </c>
      <c r="BC6893" s="63">
        <f t="shared" si="1035"/>
        <v>8089.0940396230581</v>
      </c>
      <c r="BD6893" s="63">
        <f t="shared" si="1036"/>
        <v>8089.0940396320912</v>
      </c>
      <c r="BE6893" s="63">
        <f t="shared" si="1037"/>
        <v>145.53842789939466</v>
      </c>
      <c r="BF6893" s="63">
        <f t="shared" si="1038"/>
        <v>145.53842854939467</v>
      </c>
      <c r="BG6893" s="63">
        <f t="shared" si="1039"/>
        <v>5.8215371159757918</v>
      </c>
      <c r="BH6893" s="63">
        <f t="shared" si="1040"/>
        <v>5.8215377659757914</v>
      </c>
      <c r="BI6893" s="109">
        <f t="shared" si="1042"/>
        <v>206610000</v>
      </c>
      <c r="BJ6893" s="203">
        <f t="shared" si="1041"/>
        <v>3.9618013214382302E+24</v>
      </c>
    </row>
    <row r="6894" spans="53:62" s="174" customFormat="1" x14ac:dyDescent="0.35">
      <c r="BA6894" s="177">
        <v>6888</v>
      </c>
      <c r="BB6894" s="202">
        <f t="shared" si="1034"/>
        <v>344400000</v>
      </c>
      <c r="BC6894" s="63">
        <f t="shared" si="1035"/>
        <v>8090.2603855358875</v>
      </c>
      <c r="BD6894" s="63">
        <f t="shared" si="1036"/>
        <v>8090.2603855449206</v>
      </c>
      <c r="BE6894" s="63">
        <f t="shared" si="1037"/>
        <v>145.53842789939466</v>
      </c>
      <c r="BF6894" s="63">
        <f t="shared" si="1038"/>
        <v>145.53842854939467</v>
      </c>
      <c r="BG6894" s="63">
        <f t="shared" si="1039"/>
        <v>5.8215371159757918</v>
      </c>
      <c r="BH6894" s="63">
        <f t="shared" si="1040"/>
        <v>5.8215377659757914</v>
      </c>
      <c r="BI6894" s="109">
        <f t="shared" si="1042"/>
        <v>206640000</v>
      </c>
      <c r="BJ6894" s="203">
        <f t="shared" si="1041"/>
        <v>3.9619204958914719E+24</v>
      </c>
    </row>
    <row r="6895" spans="53:62" s="174" customFormat="1" x14ac:dyDescent="0.35">
      <c r="BA6895" s="177">
        <v>6889</v>
      </c>
      <c r="BB6895" s="202">
        <f t="shared" si="1034"/>
        <v>344450000</v>
      </c>
      <c r="BC6895" s="63">
        <f t="shared" si="1035"/>
        <v>8091.4267290790485</v>
      </c>
      <c r="BD6895" s="63">
        <f t="shared" si="1036"/>
        <v>8091.4267290880816</v>
      </c>
      <c r="BE6895" s="63">
        <f t="shared" si="1037"/>
        <v>145.53842789939466</v>
      </c>
      <c r="BF6895" s="63">
        <f t="shared" si="1038"/>
        <v>145.53842854939467</v>
      </c>
      <c r="BG6895" s="63">
        <f t="shared" si="1039"/>
        <v>5.8215371159757918</v>
      </c>
      <c r="BH6895" s="63">
        <f t="shared" si="1040"/>
        <v>5.8215377659757914</v>
      </c>
      <c r="BI6895" s="109">
        <f t="shared" si="1042"/>
        <v>206670000</v>
      </c>
      <c r="BJ6895" s="203">
        <f t="shared" si="1041"/>
        <v>3.9620396251948766E+24</v>
      </c>
    </row>
    <row r="6896" spans="53:62" s="174" customFormat="1" x14ac:dyDescent="0.35">
      <c r="BA6896" s="177">
        <v>6890</v>
      </c>
      <c r="BB6896" s="202">
        <f t="shared" si="1034"/>
        <v>344500000</v>
      </c>
      <c r="BC6896" s="63">
        <f t="shared" si="1035"/>
        <v>8092.5930702524729</v>
      </c>
      <c r="BD6896" s="63">
        <f t="shared" si="1036"/>
        <v>8092.5930702615078</v>
      </c>
      <c r="BE6896" s="63">
        <f t="shared" si="1037"/>
        <v>145.53842789939466</v>
      </c>
      <c r="BF6896" s="63">
        <f t="shared" si="1038"/>
        <v>145.53842854939467</v>
      </c>
      <c r="BG6896" s="63">
        <f t="shared" si="1039"/>
        <v>5.8215371159757918</v>
      </c>
      <c r="BH6896" s="63">
        <f t="shared" si="1040"/>
        <v>5.8215377659757914</v>
      </c>
      <c r="BI6896" s="109">
        <f t="shared" si="1042"/>
        <v>206700000</v>
      </c>
      <c r="BJ6896" s="203">
        <f t="shared" si="1041"/>
        <v>3.9621587093655484E+24</v>
      </c>
    </row>
    <row r="6897" spans="53:62" s="174" customFormat="1" x14ac:dyDescent="0.35">
      <c r="BA6897" s="177">
        <v>6891</v>
      </c>
      <c r="BB6897" s="202">
        <f t="shared" si="1034"/>
        <v>344550000</v>
      </c>
      <c r="BC6897" s="63">
        <f t="shared" si="1035"/>
        <v>8093.7594090562288</v>
      </c>
      <c r="BD6897" s="63">
        <f t="shared" si="1036"/>
        <v>8093.7594090652647</v>
      </c>
      <c r="BE6897" s="63">
        <f t="shared" si="1037"/>
        <v>145.53842789939466</v>
      </c>
      <c r="BF6897" s="63">
        <f t="shared" si="1038"/>
        <v>145.53842854939467</v>
      </c>
      <c r="BG6897" s="63">
        <f t="shared" si="1039"/>
        <v>5.8215371159757918</v>
      </c>
      <c r="BH6897" s="63">
        <f t="shared" si="1040"/>
        <v>5.8215377659757914</v>
      </c>
      <c r="BI6897" s="109">
        <f t="shared" si="1042"/>
        <v>206730000</v>
      </c>
      <c r="BJ6897" s="203">
        <f t="shared" si="1041"/>
        <v>3.9622777484205882E+24</v>
      </c>
    </row>
    <row r="6898" spans="53:62" s="174" customFormat="1" x14ac:dyDescent="0.35">
      <c r="BA6898" s="177">
        <v>6892</v>
      </c>
      <c r="BB6898" s="202">
        <f t="shared" si="1034"/>
        <v>344600000</v>
      </c>
      <c r="BC6898" s="63">
        <f t="shared" si="1035"/>
        <v>8094.9257454902508</v>
      </c>
      <c r="BD6898" s="63">
        <f t="shared" si="1036"/>
        <v>8094.9257454992885</v>
      </c>
      <c r="BE6898" s="63">
        <f t="shared" si="1037"/>
        <v>145.53842789939466</v>
      </c>
      <c r="BF6898" s="63">
        <f t="shared" si="1038"/>
        <v>145.53842854939467</v>
      </c>
      <c r="BG6898" s="63">
        <f t="shared" si="1039"/>
        <v>5.8215371159757918</v>
      </c>
      <c r="BH6898" s="63">
        <f t="shared" si="1040"/>
        <v>5.8215377659757914</v>
      </c>
      <c r="BI6898" s="109">
        <f t="shared" si="1042"/>
        <v>206760000</v>
      </c>
      <c r="BJ6898" s="203">
        <f t="shared" si="1041"/>
        <v>3.9623967423770863E+24</v>
      </c>
    </row>
    <row r="6899" spans="53:62" s="174" customFormat="1" x14ac:dyDescent="0.35">
      <c r="BA6899" s="177">
        <v>6893</v>
      </c>
      <c r="BB6899" s="202">
        <f t="shared" si="1034"/>
        <v>344650000</v>
      </c>
      <c r="BC6899" s="63">
        <f t="shared" si="1035"/>
        <v>8096.0920795546672</v>
      </c>
      <c r="BD6899" s="63">
        <f t="shared" si="1036"/>
        <v>8096.0920795637066</v>
      </c>
      <c r="BE6899" s="63">
        <f t="shared" si="1037"/>
        <v>145.53842789939466</v>
      </c>
      <c r="BF6899" s="63">
        <f t="shared" si="1038"/>
        <v>145.53842854939467</v>
      </c>
      <c r="BG6899" s="63">
        <f t="shared" si="1039"/>
        <v>5.8215371159757918</v>
      </c>
      <c r="BH6899" s="63">
        <f t="shared" si="1040"/>
        <v>5.8215377659757914</v>
      </c>
      <c r="BI6899" s="109">
        <f t="shared" si="1042"/>
        <v>206790000</v>
      </c>
      <c r="BJ6899" s="203">
        <f t="shared" si="1041"/>
        <v>3.9625156912521297E+24</v>
      </c>
    </row>
    <row r="6900" spans="53:62" s="174" customFormat="1" x14ac:dyDescent="0.35">
      <c r="BA6900" s="177">
        <v>6894</v>
      </c>
      <c r="BB6900" s="202">
        <f t="shared" si="1034"/>
        <v>344700000</v>
      </c>
      <c r="BC6900" s="63">
        <f t="shared" si="1035"/>
        <v>8097.2584112493496</v>
      </c>
      <c r="BD6900" s="63">
        <f t="shared" si="1036"/>
        <v>8097.2584112583918</v>
      </c>
      <c r="BE6900" s="63">
        <f t="shared" si="1037"/>
        <v>145.53842789939466</v>
      </c>
      <c r="BF6900" s="63">
        <f t="shared" si="1038"/>
        <v>145.53842854939467</v>
      </c>
      <c r="BG6900" s="63">
        <f t="shared" si="1039"/>
        <v>5.8215371159757918</v>
      </c>
      <c r="BH6900" s="63">
        <f t="shared" si="1040"/>
        <v>5.8215377659757914</v>
      </c>
      <c r="BI6900" s="109">
        <f t="shared" si="1042"/>
        <v>206820000</v>
      </c>
      <c r="BJ6900" s="203">
        <f t="shared" si="1041"/>
        <v>3.9626345950627973E+24</v>
      </c>
    </row>
    <row r="6901" spans="53:62" s="174" customFormat="1" x14ac:dyDescent="0.35">
      <c r="BA6901" s="177">
        <v>6895</v>
      </c>
      <c r="BB6901" s="202">
        <f t="shared" si="1034"/>
        <v>344750000</v>
      </c>
      <c r="BC6901" s="63">
        <f t="shared" si="1035"/>
        <v>8098.4247405743663</v>
      </c>
      <c r="BD6901" s="63">
        <f t="shared" si="1036"/>
        <v>8098.4247405834067</v>
      </c>
      <c r="BE6901" s="63">
        <f t="shared" si="1037"/>
        <v>145.53842789939466</v>
      </c>
      <c r="BF6901" s="63">
        <f t="shared" si="1038"/>
        <v>145.53842854939467</v>
      </c>
      <c r="BG6901" s="63">
        <f t="shared" si="1039"/>
        <v>5.8215371159757918</v>
      </c>
      <c r="BH6901" s="63">
        <f t="shared" si="1040"/>
        <v>5.8215377659757914</v>
      </c>
      <c r="BI6901" s="109">
        <f t="shared" si="1042"/>
        <v>206850000</v>
      </c>
      <c r="BJ6901" s="203">
        <f t="shared" si="1041"/>
        <v>3.962753453826162E+24</v>
      </c>
    </row>
    <row r="6902" spans="53:62" s="174" customFormat="1" x14ac:dyDescent="0.35">
      <c r="BA6902" s="177">
        <v>6896</v>
      </c>
      <c r="BB6902" s="202">
        <f t="shared" si="1034"/>
        <v>344800000</v>
      </c>
      <c r="BC6902" s="63">
        <f t="shared" si="1035"/>
        <v>8099.5910675297091</v>
      </c>
      <c r="BD6902" s="63">
        <f t="shared" si="1036"/>
        <v>8099.5910675387531</v>
      </c>
      <c r="BE6902" s="63">
        <f t="shared" si="1037"/>
        <v>145.53842789939466</v>
      </c>
      <c r="BF6902" s="63">
        <f t="shared" si="1038"/>
        <v>145.53842854939467</v>
      </c>
      <c r="BG6902" s="63">
        <f t="shared" si="1039"/>
        <v>5.8215371159757918</v>
      </c>
      <c r="BH6902" s="63">
        <f t="shared" si="1040"/>
        <v>5.8215377659757914</v>
      </c>
      <c r="BI6902" s="109">
        <f t="shared" si="1042"/>
        <v>206880000</v>
      </c>
      <c r="BJ6902" s="203">
        <f t="shared" si="1041"/>
        <v>3.9628722675592896E+24</v>
      </c>
    </row>
    <row r="6903" spans="53:62" s="174" customFormat="1" x14ac:dyDescent="0.35">
      <c r="BA6903" s="177">
        <v>6897</v>
      </c>
      <c r="BB6903" s="202">
        <f t="shared" si="1034"/>
        <v>344850000</v>
      </c>
      <c r="BC6903" s="63">
        <f t="shared" si="1035"/>
        <v>8100.7573921153862</v>
      </c>
      <c r="BD6903" s="63">
        <f t="shared" si="1036"/>
        <v>8100.7573921244302</v>
      </c>
      <c r="BE6903" s="63">
        <f t="shared" si="1037"/>
        <v>145.53842789939466</v>
      </c>
      <c r="BF6903" s="63">
        <f t="shared" si="1038"/>
        <v>145.53842854939467</v>
      </c>
      <c r="BG6903" s="63">
        <f t="shared" si="1039"/>
        <v>5.8215371159757918</v>
      </c>
      <c r="BH6903" s="63">
        <f t="shared" si="1040"/>
        <v>5.8215377659757914</v>
      </c>
      <c r="BI6903" s="109">
        <f t="shared" si="1042"/>
        <v>206910000</v>
      </c>
      <c r="BJ6903" s="203">
        <f t="shared" si="1041"/>
        <v>3.9629910362792411E+24</v>
      </c>
    </row>
    <row r="6904" spans="53:62" s="174" customFormat="1" x14ac:dyDescent="0.35">
      <c r="BA6904" s="177">
        <v>6898</v>
      </c>
      <c r="BB6904" s="202">
        <f t="shared" si="1034"/>
        <v>344900000</v>
      </c>
      <c r="BC6904" s="63">
        <f t="shared" si="1035"/>
        <v>8101.9237143314549</v>
      </c>
      <c r="BD6904" s="63">
        <f t="shared" si="1036"/>
        <v>8101.9237143405016</v>
      </c>
      <c r="BE6904" s="63">
        <f t="shared" si="1037"/>
        <v>145.53842789939466</v>
      </c>
      <c r="BF6904" s="63">
        <f t="shared" si="1038"/>
        <v>145.53842854939467</v>
      </c>
      <c r="BG6904" s="63">
        <f t="shared" si="1039"/>
        <v>5.8215371159757918</v>
      </c>
      <c r="BH6904" s="63">
        <f t="shared" si="1040"/>
        <v>5.8215377659757914</v>
      </c>
      <c r="BI6904" s="109">
        <f t="shared" si="1042"/>
        <v>206940000</v>
      </c>
      <c r="BJ6904" s="203">
        <f t="shared" si="1041"/>
        <v>3.9631097600030697E+24</v>
      </c>
    </row>
    <row r="6905" spans="53:62" s="174" customFormat="1" x14ac:dyDescent="0.35">
      <c r="BA6905" s="177">
        <v>6899</v>
      </c>
      <c r="BB6905" s="202">
        <f t="shared" si="1034"/>
        <v>344950000</v>
      </c>
      <c r="BC6905" s="63">
        <f t="shared" si="1035"/>
        <v>8103.0900341777942</v>
      </c>
      <c r="BD6905" s="63">
        <f t="shared" si="1036"/>
        <v>8103.0900341868401</v>
      </c>
      <c r="BE6905" s="63">
        <f t="shared" si="1037"/>
        <v>145.53842789939466</v>
      </c>
      <c r="BF6905" s="63">
        <f t="shared" si="1038"/>
        <v>145.53842854939467</v>
      </c>
      <c r="BG6905" s="63">
        <f t="shared" si="1039"/>
        <v>5.8215371159757918</v>
      </c>
      <c r="BH6905" s="63">
        <f t="shared" si="1040"/>
        <v>5.8215377659757914</v>
      </c>
      <c r="BI6905" s="109">
        <f t="shared" si="1042"/>
        <v>206970000</v>
      </c>
      <c r="BJ6905" s="203">
        <f t="shared" si="1041"/>
        <v>3.9632284387478221E+24</v>
      </c>
    </row>
    <row r="6906" spans="53:62" s="174" customFormat="1" x14ac:dyDescent="0.35">
      <c r="BA6906" s="177">
        <v>6900</v>
      </c>
      <c r="BB6906" s="202">
        <f t="shared" si="1034"/>
        <v>345000000</v>
      </c>
      <c r="BC6906" s="63">
        <f t="shared" si="1035"/>
        <v>8104.2563516545242</v>
      </c>
      <c r="BD6906" s="63">
        <f t="shared" si="1036"/>
        <v>8104.2563516635737</v>
      </c>
      <c r="BE6906" s="63">
        <f t="shared" si="1037"/>
        <v>145.53842789939466</v>
      </c>
      <c r="BF6906" s="63">
        <f t="shared" si="1038"/>
        <v>145.53842854939467</v>
      </c>
      <c r="BG6906" s="63">
        <f t="shared" si="1039"/>
        <v>5.8215371159757918</v>
      </c>
      <c r="BH6906" s="63">
        <f t="shared" si="1040"/>
        <v>5.8215377659757914</v>
      </c>
      <c r="BI6906" s="109">
        <f t="shared" si="1042"/>
        <v>207000000</v>
      </c>
      <c r="BJ6906" s="203">
        <f t="shared" si="1041"/>
        <v>3.9633470725305382E+24</v>
      </c>
    </row>
    <row r="6907" spans="53:62" s="174" customFormat="1" x14ac:dyDescent="0.35">
      <c r="BA6907" s="177">
        <v>6901</v>
      </c>
      <c r="BB6907" s="202">
        <f t="shared" si="1034"/>
        <v>345050000</v>
      </c>
      <c r="BC6907" s="63">
        <f t="shared" si="1035"/>
        <v>8105.4226667615867</v>
      </c>
      <c r="BD6907" s="63">
        <f t="shared" si="1036"/>
        <v>8105.4226667706371</v>
      </c>
      <c r="BE6907" s="63">
        <f t="shared" si="1037"/>
        <v>145.53842789939466</v>
      </c>
      <c r="BF6907" s="63">
        <f t="shared" si="1038"/>
        <v>145.53842854939467</v>
      </c>
      <c r="BG6907" s="63">
        <f t="shared" si="1039"/>
        <v>5.8215371159757918</v>
      </c>
      <c r="BH6907" s="63">
        <f t="shared" si="1040"/>
        <v>5.8215377659757914</v>
      </c>
      <c r="BI6907" s="109">
        <f t="shared" si="1042"/>
        <v>207030000</v>
      </c>
      <c r="BJ6907" s="203">
        <f t="shared" si="1041"/>
        <v>3.9634656613682539E+24</v>
      </c>
    </row>
    <row r="6908" spans="53:62" s="174" customFormat="1" x14ac:dyDescent="0.35">
      <c r="BA6908" s="177">
        <v>6902</v>
      </c>
      <c r="BB6908" s="202">
        <f t="shared" si="1034"/>
        <v>345100000</v>
      </c>
      <c r="BC6908" s="63">
        <f t="shared" si="1035"/>
        <v>8106.5889794990453</v>
      </c>
      <c r="BD6908" s="63">
        <f t="shared" si="1036"/>
        <v>8106.5889795080966</v>
      </c>
      <c r="BE6908" s="63">
        <f t="shared" si="1037"/>
        <v>145.53842789939466</v>
      </c>
      <c r="BF6908" s="63">
        <f t="shared" si="1038"/>
        <v>145.53842854939467</v>
      </c>
      <c r="BG6908" s="63">
        <f t="shared" si="1039"/>
        <v>5.8215371159757918</v>
      </c>
      <c r="BH6908" s="63">
        <f t="shared" si="1040"/>
        <v>5.8215377659757914</v>
      </c>
      <c r="BI6908" s="109">
        <f t="shared" si="1042"/>
        <v>207060000</v>
      </c>
      <c r="BJ6908" s="203">
        <f t="shared" si="1041"/>
        <v>3.9635842052779949E+24</v>
      </c>
    </row>
    <row r="6909" spans="53:62" s="174" customFormat="1" x14ac:dyDescent="0.35">
      <c r="BA6909" s="177">
        <v>6903</v>
      </c>
      <c r="BB6909" s="202">
        <f t="shared" si="1034"/>
        <v>345150000</v>
      </c>
      <c r="BC6909" s="63">
        <f t="shared" si="1035"/>
        <v>8107.7552898668364</v>
      </c>
      <c r="BD6909" s="63">
        <f t="shared" si="1036"/>
        <v>8107.7552898758868</v>
      </c>
      <c r="BE6909" s="63">
        <f t="shared" si="1037"/>
        <v>145.53842789939466</v>
      </c>
      <c r="BF6909" s="63">
        <f t="shared" si="1038"/>
        <v>145.53842854939467</v>
      </c>
      <c r="BG6909" s="63">
        <f t="shared" si="1039"/>
        <v>5.8215371159757918</v>
      </c>
      <c r="BH6909" s="63">
        <f t="shared" si="1040"/>
        <v>5.8215377659757914</v>
      </c>
      <c r="BI6909" s="109">
        <f t="shared" si="1042"/>
        <v>207090000</v>
      </c>
      <c r="BJ6909" s="203">
        <f t="shared" si="1041"/>
        <v>3.9637027042767838E+24</v>
      </c>
    </row>
    <row r="6910" spans="53:62" s="174" customFormat="1" x14ac:dyDescent="0.35">
      <c r="BA6910" s="177">
        <v>6904</v>
      </c>
      <c r="BB6910" s="202">
        <f t="shared" si="1034"/>
        <v>345200000</v>
      </c>
      <c r="BC6910" s="63">
        <f t="shared" si="1035"/>
        <v>8108.9215978650182</v>
      </c>
      <c r="BD6910" s="63">
        <f t="shared" si="1036"/>
        <v>8108.9215978740722</v>
      </c>
      <c r="BE6910" s="63">
        <f t="shared" si="1037"/>
        <v>145.53842789939466</v>
      </c>
      <c r="BF6910" s="63">
        <f t="shared" si="1038"/>
        <v>145.53842854939467</v>
      </c>
      <c r="BG6910" s="63">
        <f t="shared" si="1039"/>
        <v>5.8215371159757918</v>
      </c>
      <c r="BH6910" s="63">
        <f t="shared" si="1040"/>
        <v>5.8215377659757914</v>
      </c>
      <c r="BI6910" s="109">
        <f t="shared" si="1042"/>
        <v>207120000</v>
      </c>
      <c r="BJ6910" s="203">
        <f t="shared" si="1041"/>
        <v>3.9638211583816347E+24</v>
      </c>
    </row>
    <row r="6911" spans="53:62" s="174" customFormat="1" x14ac:dyDescent="0.35">
      <c r="BA6911" s="177">
        <v>6905</v>
      </c>
      <c r="BB6911" s="202">
        <f t="shared" si="1034"/>
        <v>345250000</v>
      </c>
      <c r="BC6911" s="63">
        <f t="shared" si="1035"/>
        <v>8110.0879034935333</v>
      </c>
      <c r="BD6911" s="63">
        <f t="shared" si="1036"/>
        <v>8110.0879035025882</v>
      </c>
      <c r="BE6911" s="63">
        <f t="shared" si="1037"/>
        <v>145.53842789939466</v>
      </c>
      <c r="BF6911" s="63">
        <f t="shared" si="1038"/>
        <v>145.53842854939467</v>
      </c>
      <c r="BG6911" s="63">
        <f t="shared" si="1039"/>
        <v>5.8215371159757918</v>
      </c>
      <c r="BH6911" s="63">
        <f t="shared" si="1040"/>
        <v>5.8215377659757914</v>
      </c>
      <c r="BI6911" s="109">
        <f t="shared" si="1042"/>
        <v>207150000</v>
      </c>
      <c r="BJ6911" s="203">
        <f t="shared" si="1041"/>
        <v>3.9639395676095561E+24</v>
      </c>
    </row>
    <row r="6912" spans="53:62" s="174" customFormat="1" x14ac:dyDescent="0.35">
      <c r="BA6912" s="177">
        <v>6906</v>
      </c>
      <c r="BB6912" s="202">
        <f t="shared" si="1034"/>
        <v>345300000</v>
      </c>
      <c r="BC6912" s="63">
        <f t="shared" si="1035"/>
        <v>8111.2542067525092</v>
      </c>
      <c r="BD6912" s="63">
        <f t="shared" si="1036"/>
        <v>8111.254206761565</v>
      </c>
      <c r="BE6912" s="63">
        <f t="shared" si="1037"/>
        <v>145.53842789939466</v>
      </c>
      <c r="BF6912" s="63">
        <f t="shared" si="1038"/>
        <v>145.53842854939467</v>
      </c>
      <c r="BG6912" s="63">
        <f t="shared" si="1039"/>
        <v>5.8215371159757918</v>
      </c>
      <c r="BH6912" s="63">
        <f t="shared" si="1040"/>
        <v>5.8215377659757914</v>
      </c>
      <c r="BI6912" s="109">
        <f t="shared" si="1042"/>
        <v>207180000</v>
      </c>
      <c r="BJ6912" s="203">
        <f t="shared" si="1041"/>
        <v>3.9640579319775497E+24</v>
      </c>
    </row>
    <row r="6913" spans="53:62" s="174" customFormat="1" x14ac:dyDescent="0.35">
      <c r="BA6913" s="177">
        <v>6907</v>
      </c>
      <c r="BB6913" s="202">
        <f t="shared" si="1034"/>
        <v>345350000</v>
      </c>
      <c r="BC6913" s="63">
        <f t="shared" si="1035"/>
        <v>8112.4205076418129</v>
      </c>
      <c r="BD6913" s="63">
        <f t="shared" si="1036"/>
        <v>8112.4205076508715</v>
      </c>
      <c r="BE6913" s="63">
        <f t="shared" si="1037"/>
        <v>145.53842789939466</v>
      </c>
      <c r="BF6913" s="63">
        <f t="shared" si="1038"/>
        <v>145.53842854939467</v>
      </c>
      <c r="BG6913" s="63">
        <f t="shared" si="1039"/>
        <v>5.8215371159757918</v>
      </c>
      <c r="BH6913" s="63">
        <f t="shared" si="1040"/>
        <v>5.8215377659757914</v>
      </c>
      <c r="BI6913" s="109">
        <f t="shared" si="1042"/>
        <v>207210000</v>
      </c>
      <c r="BJ6913" s="203">
        <f t="shared" si="1041"/>
        <v>3.9641762515026106E+24</v>
      </c>
    </row>
    <row r="6914" spans="53:62" s="174" customFormat="1" x14ac:dyDescent="0.35">
      <c r="BA6914" s="177">
        <v>6908</v>
      </c>
      <c r="BB6914" s="202">
        <f t="shared" si="1034"/>
        <v>345400000</v>
      </c>
      <c r="BC6914" s="63">
        <f t="shared" si="1035"/>
        <v>8113.5868061615138</v>
      </c>
      <c r="BD6914" s="63">
        <f t="shared" si="1036"/>
        <v>8113.5868061705733</v>
      </c>
      <c r="BE6914" s="63">
        <f t="shared" si="1037"/>
        <v>145.53842789939466</v>
      </c>
      <c r="BF6914" s="63">
        <f t="shared" si="1038"/>
        <v>145.53842854939467</v>
      </c>
      <c r="BG6914" s="63">
        <f t="shared" si="1039"/>
        <v>5.8215371159757918</v>
      </c>
      <c r="BH6914" s="63">
        <f t="shared" si="1040"/>
        <v>5.8215377659757914</v>
      </c>
      <c r="BI6914" s="109">
        <f t="shared" si="1042"/>
        <v>207240000</v>
      </c>
      <c r="BJ6914" s="203">
        <f t="shared" si="1041"/>
        <v>3.9642945262017287E+24</v>
      </c>
    </row>
    <row r="6915" spans="53:62" s="174" customFormat="1" x14ac:dyDescent="0.35">
      <c r="BA6915" s="177">
        <v>6909</v>
      </c>
      <c r="BB6915" s="202">
        <f t="shared" si="1034"/>
        <v>345450000</v>
      </c>
      <c r="BC6915" s="63">
        <f t="shared" si="1035"/>
        <v>8114.7531023115462</v>
      </c>
      <c r="BD6915" s="63">
        <f t="shared" si="1036"/>
        <v>8114.7531023206066</v>
      </c>
      <c r="BE6915" s="63">
        <f t="shared" si="1037"/>
        <v>145.53842789939466</v>
      </c>
      <c r="BF6915" s="63">
        <f t="shared" si="1038"/>
        <v>145.53842854939467</v>
      </c>
      <c r="BG6915" s="63">
        <f t="shared" si="1039"/>
        <v>5.8215371159757918</v>
      </c>
      <c r="BH6915" s="63">
        <f t="shared" si="1040"/>
        <v>5.8215377659757914</v>
      </c>
      <c r="BI6915" s="109">
        <f t="shared" si="1042"/>
        <v>207270000</v>
      </c>
      <c r="BJ6915" s="203">
        <f t="shared" si="1041"/>
        <v>3.9644127560918851E+24</v>
      </c>
    </row>
    <row r="6916" spans="53:62" s="174" customFormat="1" x14ac:dyDescent="0.35">
      <c r="BA6916" s="177">
        <v>6910</v>
      </c>
      <c r="BB6916" s="202">
        <f t="shared" si="1034"/>
        <v>345500000</v>
      </c>
      <c r="BC6916" s="63">
        <f t="shared" si="1035"/>
        <v>8115.9193960920375</v>
      </c>
      <c r="BD6916" s="63">
        <f t="shared" si="1036"/>
        <v>8115.9193961010988</v>
      </c>
      <c r="BE6916" s="63">
        <f t="shared" si="1037"/>
        <v>145.53842789939466</v>
      </c>
      <c r="BF6916" s="63">
        <f t="shared" si="1038"/>
        <v>145.53842854939467</v>
      </c>
      <c r="BG6916" s="63">
        <f t="shared" si="1039"/>
        <v>5.8215371159757918</v>
      </c>
      <c r="BH6916" s="63">
        <f t="shared" si="1040"/>
        <v>5.8215377659757914</v>
      </c>
      <c r="BI6916" s="109">
        <f t="shared" si="1042"/>
        <v>207300000</v>
      </c>
      <c r="BJ6916" s="203">
        <f t="shared" si="1041"/>
        <v>3.9645309411900579E+24</v>
      </c>
    </row>
    <row r="6917" spans="53:62" s="174" customFormat="1" x14ac:dyDescent="0.35">
      <c r="BA6917" s="177">
        <v>6911</v>
      </c>
      <c r="BB6917" s="202">
        <f t="shared" si="1034"/>
        <v>345550000</v>
      </c>
      <c r="BC6917" s="63">
        <f t="shared" si="1035"/>
        <v>8117.0856875029231</v>
      </c>
      <c r="BD6917" s="63">
        <f t="shared" si="1036"/>
        <v>8117.0856875119871</v>
      </c>
      <c r="BE6917" s="63">
        <f t="shared" si="1037"/>
        <v>145.53842789939466</v>
      </c>
      <c r="BF6917" s="63">
        <f t="shared" si="1038"/>
        <v>145.53842854939467</v>
      </c>
      <c r="BG6917" s="63">
        <f t="shared" si="1039"/>
        <v>5.8215371159757918</v>
      </c>
      <c r="BH6917" s="63">
        <f t="shared" si="1040"/>
        <v>5.8215377659757914</v>
      </c>
      <c r="BI6917" s="109">
        <f t="shared" si="1042"/>
        <v>207330000</v>
      </c>
      <c r="BJ6917" s="203">
        <f t="shared" si="1041"/>
        <v>3.964649081513215E+24</v>
      </c>
    </row>
    <row r="6918" spans="53:62" s="174" customFormat="1" x14ac:dyDescent="0.35">
      <c r="BA6918" s="177">
        <v>6912</v>
      </c>
      <c r="BB6918" s="202">
        <f t="shared" ref="BB6918:BB6981" si="1043">BA6918*50000</f>
        <v>345600000</v>
      </c>
      <c r="BC6918" s="63">
        <f t="shared" ref="BC6918:BC6981" si="1044">($F$5+$F$6+$F$7+$F$8+$F$9)*(1-EXP(-$F$20*(1-$DC$6%)*BB6918/(2*$F$17)))*$F$25*$F$1*10^3*11600/($F$20*(1-$DC$6%))</f>
        <v>8118.2519765442712</v>
      </c>
      <c r="BD6918" s="63">
        <f t="shared" ref="BD6918:BD6981" si="1045">($F$25*$F$1*10^3*11600*($F$5+$F$6+$F$7+$F$8+$F$9)/($F$27*$F$29*(1-$DC$6%))+$F$28/$F$27)*(1-EXP(-$F$27*$F$29*(1-$DC$6%)*BB6918/(2*$F$17)))</f>
        <v>8118.2519765533352</v>
      </c>
      <c r="BE6918" s="63">
        <f t="shared" ref="BE6918:BE6981" si="1046">($F$5+$F$6+$F$7+$F$8+$F$9)*(1-EXP(-$F$20*(1-$DC$5%)*BB6918/(2*$F$17)))*$F$25*$F$1*10^3*11600/($F$20*(1-$DC$5%))</f>
        <v>145.53842789939466</v>
      </c>
      <c r="BF6918" s="63">
        <f t="shared" ref="BF6918:BF6981" si="1047">($F$25*$F$1*10^3*11600*($F$5+$F$6+$F$7+$F$8+$F$9)/($F$27*$F$29*(1-$DC$5%))+$F$28/$F$27)*(1-EXP(-$F$27*$F$29*(1-$DC$5%)*BB6918/(2*$F$17)))</f>
        <v>145.53842854939467</v>
      </c>
      <c r="BG6918" s="63">
        <f t="shared" ref="BG6918:BG6981" si="1048">($F$5+$F$6+$F$7+$F$8+$F$9)*(1-EXP(-$F$20*(1-$DC$4%)*BB6918/(2*$F$17)))*$F$25*$F$1*10^3*11600/($F$20*(1-$DC$4%))</f>
        <v>5.8215371159757918</v>
      </c>
      <c r="BH6918" s="63">
        <f t="shared" ref="BH6918:BH6981" si="1049">($F$25*$F$1*10^3*11600*($F$5+$F$6+$F$7+$F$8+$F$9)/($F$27*$F$29*(1-$DC$4%))+$F$28/$F$27)*(1-EXP(-$F$27*$F$29*(1-$DC$4%)*BB6918/(2*$F$17)))</f>
        <v>5.8215377659757914</v>
      </c>
      <c r="BI6918" s="109">
        <f t="shared" si="1042"/>
        <v>207360000</v>
      </c>
      <c r="BJ6918" s="203">
        <f t="shared" ref="BJ6918:BJ6981" si="1050">($F$17/($F$20*(1-$F$19%)))*($F$5+$F$6+$F$7+$F$8+$F$9)*(1-EXP(-$F$20*(1-$F$19%)*BI6918/(2*$F$17)))+$F$17/($F$25*1000)*$F$11*EXP(-$F$20*(1-$F$19%)*BI6918/(2*$F$17))</f>
        <v>3.9647671770783202E+24</v>
      </c>
    </row>
    <row r="6919" spans="53:62" s="174" customFormat="1" x14ac:dyDescent="0.35">
      <c r="BA6919" s="177">
        <v>6913</v>
      </c>
      <c r="BB6919" s="202">
        <f t="shared" si="1043"/>
        <v>345650000</v>
      </c>
      <c r="BC6919" s="63">
        <f t="shared" si="1044"/>
        <v>8119.4182632159464</v>
      </c>
      <c r="BD6919" s="63">
        <f t="shared" si="1045"/>
        <v>8119.4182632250131</v>
      </c>
      <c r="BE6919" s="63">
        <f t="shared" si="1046"/>
        <v>145.53842789939466</v>
      </c>
      <c r="BF6919" s="63">
        <f t="shared" si="1047"/>
        <v>145.53842854939467</v>
      </c>
      <c r="BG6919" s="63">
        <f t="shared" si="1048"/>
        <v>5.8215371159757918</v>
      </c>
      <c r="BH6919" s="63">
        <f t="shared" si="1049"/>
        <v>5.8215377659757914</v>
      </c>
      <c r="BI6919" s="109">
        <f t="shared" ref="BI6919:BI6982" si="1051">BA6919*30000</f>
        <v>207390000</v>
      </c>
      <c r="BJ6919" s="203">
        <f t="shared" si="1050"/>
        <v>3.9648852279023302E+24</v>
      </c>
    </row>
    <row r="6920" spans="53:62" s="174" customFormat="1" x14ac:dyDescent="0.35">
      <c r="BA6920" s="177">
        <v>6914</v>
      </c>
      <c r="BB6920" s="202">
        <f t="shared" si="1043"/>
        <v>345700000</v>
      </c>
      <c r="BC6920" s="63">
        <f t="shared" si="1044"/>
        <v>8120.584547518084</v>
      </c>
      <c r="BD6920" s="63">
        <f t="shared" si="1045"/>
        <v>8120.5845475271517</v>
      </c>
      <c r="BE6920" s="63">
        <f t="shared" si="1046"/>
        <v>145.53842789939466</v>
      </c>
      <c r="BF6920" s="63">
        <f t="shared" si="1047"/>
        <v>145.53842854939467</v>
      </c>
      <c r="BG6920" s="63">
        <f t="shared" si="1048"/>
        <v>5.8215371159757918</v>
      </c>
      <c r="BH6920" s="63">
        <f t="shared" si="1049"/>
        <v>5.8215377659757914</v>
      </c>
      <c r="BI6920" s="109">
        <f t="shared" si="1051"/>
        <v>207420000</v>
      </c>
      <c r="BJ6920" s="203">
        <f t="shared" si="1050"/>
        <v>3.9650032340021962E+24</v>
      </c>
    </row>
    <row r="6921" spans="53:62" s="174" customFormat="1" x14ac:dyDescent="0.35">
      <c r="BA6921" s="177">
        <v>6915</v>
      </c>
      <c r="BB6921" s="202">
        <f t="shared" si="1043"/>
        <v>345750000</v>
      </c>
      <c r="BC6921" s="63">
        <f t="shared" si="1044"/>
        <v>8121.7508294506169</v>
      </c>
      <c r="BD6921" s="63">
        <f t="shared" si="1045"/>
        <v>8121.7508294596864</v>
      </c>
      <c r="BE6921" s="63">
        <f t="shared" si="1046"/>
        <v>145.53842789939466</v>
      </c>
      <c r="BF6921" s="63">
        <f t="shared" si="1047"/>
        <v>145.53842854939467</v>
      </c>
      <c r="BG6921" s="63">
        <f t="shared" si="1048"/>
        <v>5.8215371159757918</v>
      </c>
      <c r="BH6921" s="63">
        <f t="shared" si="1049"/>
        <v>5.8215377659757914</v>
      </c>
      <c r="BI6921" s="109">
        <f t="shared" si="1051"/>
        <v>207450000</v>
      </c>
      <c r="BJ6921" s="203">
        <f t="shared" si="1050"/>
        <v>3.9651211953948607E+24</v>
      </c>
    </row>
    <row r="6922" spans="53:62" s="174" customFormat="1" x14ac:dyDescent="0.35">
      <c r="BA6922" s="177">
        <v>6916</v>
      </c>
      <c r="BB6922" s="202">
        <f t="shared" si="1043"/>
        <v>345800000</v>
      </c>
      <c r="BC6922" s="63">
        <f t="shared" si="1044"/>
        <v>8122.9171090136115</v>
      </c>
      <c r="BD6922" s="63">
        <f t="shared" si="1045"/>
        <v>8122.9171090226801</v>
      </c>
      <c r="BE6922" s="63">
        <f t="shared" si="1046"/>
        <v>145.53842789939466</v>
      </c>
      <c r="BF6922" s="63">
        <f t="shared" si="1047"/>
        <v>145.53842854939467</v>
      </c>
      <c r="BG6922" s="63">
        <f t="shared" si="1048"/>
        <v>5.8215371159757918</v>
      </c>
      <c r="BH6922" s="63">
        <f t="shared" si="1049"/>
        <v>5.8215377659757914</v>
      </c>
      <c r="BI6922" s="109">
        <f t="shared" si="1051"/>
        <v>207480000</v>
      </c>
      <c r="BJ6922" s="203">
        <f t="shared" si="1050"/>
        <v>3.965239112097263E+24</v>
      </c>
    </row>
    <row r="6923" spans="53:62" s="174" customFormat="1" x14ac:dyDescent="0.35">
      <c r="BA6923" s="177">
        <v>6917</v>
      </c>
      <c r="BB6923" s="202">
        <f t="shared" si="1043"/>
        <v>345850000</v>
      </c>
      <c r="BC6923" s="63">
        <f t="shared" si="1044"/>
        <v>8124.0833862070003</v>
      </c>
      <c r="BD6923" s="63">
        <f t="shared" si="1045"/>
        <v>8124.0833862160689</v>
      </c>
      <c r="BE6923" s="63">
        <f t="shared" si="1046"/>
        <v>145.53842789939466</v>
      </c>
      <c r="BF6923" s="63">
        <f t="shared" si="1047"/>
        <v>145.53842854939467</v>
      </c>
      <c r="BG6923" s="63">
        <f t="shared" si="1048"/>
        <v>5.8215371159757918</v>
      </c>
      <c r="BH6923" s="63">
        <f t="shared" si="1049"/>
        <v>5.8215377659757914</v>
      </c>
      <c r="BI6923" s="109">
        <f t="shared" si="1051"/>
        <v>207510000</v>
      </c>
      <c r="BJ6923" s="203">
        <f t="shared" si="1050"/>
        <v>3.9653569841263323E+24</v>
      </c>
    </row>
    <row r="6924" spans="53:62" s="174" customFormat="1" x14ac:dyDescent="0.35">
      <c r="BA6924" s="177">
        <v>6918</v>
      </c>
      <c r="BB6924" s="202">
        <f t="shared" si="1043"/>
        <v>345900000</v>
      </c>
      <c r="BC6924" s="63">
        <f t="shared" si="1044"/>
        <v>8125.2496610308453</v>
      </c>
      <c r="BD6924" s="63">
        <f t="shared" si="1045"/>
        <v>8125.2496610399185</v>
      </c>
      <c r="BE6924" s="63">
        <f t="shared" si="1046"/>
        <v>145.53842789939466</v>
      </c>
      <c r="BF6924" s="63">
        <f t="shared" si="1047"/>
        <v>145.53842854939467</v>
      </c>
      <c r="BG6924" s="63">
        <f t="shared" si="1048"/>
        <v>5.8215371159757918</v>
      </c>
      <c r="BH6924" s="63">
        <f t="shared" si="1049"/>
        <v>5.8215377659757914</v>
      </c>
      <c r="BI6924" s="109">
        <f t="shared" si="1051"/>
        <v>207540000</v>
      </c>
      <c r="BJ6924" s="203">
        <f t="shared" si="1050"/>
        <v>3.9654748114989951E+24</v>
      </c>
    </row>
    <row r="6925" spans="53:62" s="174" customFormat="1" x14ac:dyDescent="0.35">
      <c r="BA6925" s="177">
        <v>6919</v>
      </c>
      <c r="BB6925" s="202">
        <f t="shared" si="1043"/>
        <v>345950000</v>
      </c>
      <c r="BC6925" s="63">
        <f t="shared" si="1044"/>
        <v>8126.4159334850892</v>
      </c>
      <c r="BD6925" s="63">
        <f t="shared" si="1045"/>
        <v>8126.4159334941623</v>
      </c>
      <c r="BE6925" s="63">
        <f t="shared" si="1046"/>
        <v>145.53842789939466</v>
      </c>
      <c r="BF6925" s="63">
        <f t="shared" si="1047"/>
        <v>145.53842854939467</v>
      </c>
      <c r="BG6925" s="63">
        <f t="shared" si="1048"/>
        <v>5.8215371159757918</v>
      </c>
      <c r="BH6925" s="63">
        <f t="shared" si="1049"/>
        <v>5.8215377659757914</v>
      </c>
      <c r="BI6925" s="109">
        <f t="shared" si="1051"/>
        <v>207570000</v>
      </c>
      <c r="BJ6925" s="203">
        <f t="shared" si="1050"/>
        <v>3.9655925942321682E+24</v>
      </c>
    </row>
    <row r="6926" spans="53:62" s="174" customFormat="1" x14ac:dyDescent="0.35">
      <c r="BA6926" s="177">
        <v>6920</v>
      </c>
      <c r="BB6926" s="202">
        <f t="shared" si="1043"/>
        <v>346000000</v>
      </c>
      <c r="BC6926" s="63">
        <f t="shared" si="1044"/>
        <v>8127.5822035698584</v>
      </c>
      <c r="BD6926" s="63">
        <f t="shared" si="1045"/>
        <v>8127.5822035789315</v>
      </c>
      <c r="BE6926" s="63">
        <f t="shared" si="1046"/>
        <v>145.53842789939466</v>
      </c>
      <c r="BF6926" s="63">
        <f t="shared" si="1047"/>
        <v>145.53842854939467</v>
      </c>
      <c r="BG6926" s="63">
        <f t="shared" si="1048"/>
        <v>5.8215371159757918</v>
      </c>
      <c r="BH6926" s="63">
        <f t="shared" si="1049"/>
        <v>5.8215377659757914</v>
      </c>
      <c r="BI6926" s="109">
        <f t="shared" si="1051"/>
        <v>207600000</v>
      </c>
      <c r="BJ6926" s="203">
        <f t="shared" si="1050"/>
        <v>3.9657103323427646E+24</v>
      </c>
    </row>
    <row r="6927" spans="53:62" s="174" customFormat="1" x14ac:dyDescent="0.35">
      <c r="BA6927" s="177">
        <v>6921</v>
      </c>
      <c r="BB6927" s="202">
        <f t="shared" si="1043"/>
        <v>346050000</v>
      </c>
      <c r="BC6927" s="63">
        <f t="shared" si="1044"/>
        <v>8128.7484712850201</v>
      </c>
      <c r="BD6927" s="63">
        <f t="shared" si="1045"/>
        <v>8128.7484712940959</v>
      </c>
      <c r="BE6927" s="63">
        <f t="shared" si="1046"/>
        <v>145.53842789939466</v>
      </c>
      <c r="BF6927" s="63">
        <f t="shared" si="1047"/>
        <v>145.53842854939467</v>
      </c>
      <c r="BG6927" s="63">
        <f t="shared" si="1048"/>
        <v>5.8215371159757918</v>
      </c>
      <c r="BH6927" s="63">
        <f t="shared" si="1049"/>
        <v>5.8215377659757914</v>
      </c>
      <c r="BI6927" s="109">
        <f t="shared" si="1051"/>
        <v>207630000</v>
      </c>
      <c r="BJ6927" s="203">
        <f t="shared" si="1050"/>
        <v>3.9658280258476899E+24</v>
      </c>
    </row>
    <row r="6928" spans="53:62" s="174" customFormat="1" x14ac:dyDescent="0.35">
      <c r="BA6928" s="177">
        <v>6922</v>
      </c>
      <c r="BB6928" s="202">
        <f t="shared" si="1043"/>
        <v>346100000</v>
      </c>
      <c r="BC6928" s="63">
        <f t="shared" si="1044"/>
        <v>8129.9147366306433</v>
      </c>
      <c r="BD6928" s="63">
        <f t="shared" si="1045"/>
        <v>8129.9147366397201</v>
      </c>
      <c r="BE6928" s="63">
        <f t="shared" si="1046"/>
        <v>145.53842789939466</v>
      </c>
      <c r="BF6928" s="63">
        <f t="shared" si="1047"/>
        <v>145.53842854939467</v>
      </c>
      <c r="BG6928" s="63">
        <f t="shared" si="1048"/>
        <v>5.8215371159757918</v>
      </c>
      <c r="BH6928" s="63">
        <f t="shared" si="1049"/>
        <v>5.8215377659757914</v>
      </c>
      <c r="BI6928" s="109">
        <f t="shared" si="1051"/>
        <v>207660000</v>
      </c>
      <c r="BJ6928" s="203">
        <f t="shared" si="1050"/>
        <v>3.965945674763842E+24</v>
      </c>
    </row>
    <row r="6929" spans="53:62" s="174" customFormat="1" x14ac:dyDescent="0.35">
      <c r="BA6929" s="177">
        <v>6923</v>
      </c>
      <c r="BB6929" s="202">
        <f t="shared" si="1043"/>
        <v>346150000</v>
      </c>
      <c r="BC6929" s="63">
        <f t="shared" si="1044"/>
        <v>8131.0809996067255</v>
      </c>
      <c r="BD6929" s="63">
        <f t="shared" si="1045"/>
        <v>8131.0809996158041</v>
      </c>
      <c r="BE6929" s="63">
        <f t="shared" si="1046"/>
        <v>145.53842789939466</v>
      </c>
      <c r="BF6929" s="63">
        <f t="shared" si="1047"/>
        <v>145.53842854939467</v>
      </c>
      <c r="BG6929" s="63">
        <f t="shared" si="1048"/>
        <v>5.8215371159757918</v>
      </c>
      <c r="BH6929" s="63">
        <f t="shared" si="1049"/>
        <v>5.8215377659757914</v>
      </c>
      <c r="BI6929" s="109">
        <f t="shared" si="1051"/>
        <v>207690000</v>
      </c>
      <c r="BJ6929" s="203">
        <f t="shared" si="1050"/>
        <v>3.9660632791081146E+24</v>
      </c>
    </row>
    <row r="6930" spans="53:62" s="174" customFormat="1" x14ac:dyDescent="0.35">
      <c r="BA6930" s="177">
        <v>6924</v>
      </c>
      <c r="BB6930" s="202">
        <f t="shared" si="1043"/>
        <v>346200000</v>
      </c>
      <c r="BC6930" s="63">
        <f t="shared" si="1044"/>
        <v>8132.247260213333</v>
      </c>
      <c r="BD6930" s="63">
        <f t="shared" si="1045"/>
        <v>8132.2472602224134</v>
      </c>
      <c r="BE6930" s="63">
        <f t="shared" si="1046"/>
        <v>145.53842789939466</v>
      </c>
      <c r="BF6930" s="63">
        <f t="shared" si="1047"/>
        <v>145.53842854939467</v>
      </c>
      <c r="BG6930" s="63">
        <f t="shared" si="1048"/>
        <v>5.8215371159757918</v>
      </c>
      <c r="BH6930" s="63">
        <f t="shared" si="1049"/>
        <v>5.8215377659757914</v>
      </c>
      <c r="BI6930" s="109">
        <f t="shared" si="1051"/>
        <v>207720000</v>
      </c>
      <c r="BJ6930" s="203">
        <f t="shared" si="1050"/>
        <v>3.9661808388973936E+24</v>
      </c>
    </row>
    <row r="6931" spans="53:62" s="174" customFormat="1" x14ac:dyDescent="0.35">
      <c r="BA6931" s="177">
        <v>6925</v>
      </c>
      <c r="BB6931" s="202">
        <f t="shared" si="1043"/>
        <v>346250000</v>
      </c>
      <c r="BC6931" s="63">
        <f t="shared" si="1044"/>
        <v>8133.4135184503366</v>
      </c>
      <c r="BD6931" s="63">
        <f t="shared" si="1045"/>
        <v>8133.4135184594179</v>
      </c>
      <c r="BE6931" s="63">
        <f t="shared" si="1046"/>
        <v>145.53842789939466</v>
      </c>
      <c r="BF6931" s="63">
        <f t="shared" si="1047"/>
        <v>145.53842854939467</v>
      </c>
      <c r="BG6931" s="63">
        <f t="shared" si="1048"/>
        <v>5.8215371159757918</v>
      </c>
      <c r="BH6931" s="63">
        <f t="shared" si="1049"/>
        <v>5.8215377659757914</v>
      </c>
      <c r="BI6931" s="109">
        <f t="shared" si="1051"/>
        <v>207750000</v>
      </c>
      <c r="BJ6931" s="203">
        <f t="shared" si="1050"/>
        <v>3.9662983541485585E+24</v>
      </c>
    </row>
    <row r="6932" spans="53:62" s="174" customFormat="1" x14ac:dyDescent="0.35">
      <c r="BA6932" s="177">
        <v>6926</v>
      </c>
      <c r="BB6932" s="202">
        <f t="shared" si="1043"/>
        <v>346300000</v>
      </c>
      <c r="BC6932" s="63">
        <f t="shared" si="1044"/>
        <v>8134.5797743178646</v>
      </c>
      <c r="BD6932" s="63">
        <f t="shared" si="1045"/>
        <v>8134.5797743269459</v>
      </c>
      <c r="BE6932" s="63">
        <f t="shared" si="1046"/>
        <v>145.53842789939466</v>
      </c>
      <c r="BF6932" s="63">
        <f t="shared" si="1047"/>
        <v>145.53842854939467</v>
      </c>
      <c r="BG6932" s="63">
        <f t="shared" si="1048"/>
        <v>5.8215371159757918</v>
      </c>
      <c r="BH6932" s="63">
        <f t="shared" si="1049"/>
        <v>5.8215377659757914</v>
      </c>
      <c r="BI6932" s="109">
        <f t="shared" si="1051"/>
        <v>207780000</v>
      </c>
      <c r="BJ6932" s="203">
        <f t="shared" si="1050"/>
        <v>3.9664158248784838E+24</v>
      </c>
    </row>
    <row r="6933" spans="53:62" s="174" customFormat="1" x14ac:dyDescent="0.35">
      <c r="BA6933" s="177">
        <v>6927</v>
      </c>
      <c r="BB6933" s="202">
        <f t="shared" si="1043"/>
        <v>346350000</v>
      </c>
      <c r="BC6933" s="63">
        <f t="shared" si="1044"/>
        <v>8135.7460278158524</v>
      </c>
      <c r="BD6933" s="63">
        <f t="shared" si="1045"/>
        <v>8135.7460278249346</v>
      </c>
      <c r="BE6933" s="63">
        <f t="shared" si="1046"/>
        <v>145.53842789939466</v>
      </c>
      <c r="BF6933" s="63">
        <f t="shared" si="1047"/>
        <v>145.53842854939467</v>
      </c>
      <c r="BG6933" s="63">
        <f t="shared" si="1048"/>
        <v>5.8215371159757918</v>
      </c>
      <c r="BH6933" s="63">
        <f t="shared" si="1049"/>
        <v>5.8215377659757914</v>
      </c>
      <c r="BI6933" s="109">
        <f t="shared" si="1051"/>
        <v>207810000</v>
      </c>
      <c r="BJ6933" s="203">
        <f t="shared" si="1050"/>
        <v>3.9665332511040353E+24</v>
      </c>
    </row>
    <row r="6934" spans="53:62" s="174" customFormat="1" x14ac:dyDescent="0.35">
      <c r="BA6934" s="177">
        <v>6928</v>
      </c>
      <c r="BB6934" s="202">
        <f t="shared" si="1043"/>
        <v>346400000</v>
      </c>
      <c r="BC6934" s="63">
        <f t="shared" si="1044"/>
        <v>8136.9122789442972</v>
      </c>
      <c r="BD6934" s="63">
        <f t="shared" si="1045"/>
        <v>8136.912278953384</v>
      </c>
      <c r="BE6934" s="63">
        <f t="shared" si="1046"/>
        <v>145.53842789939466</v>
      </c>
      <c r="BF6934" s="63">
        <f t="shared" si="1047"/>
        <v>145.53842854939467</v>
      </c>
      <c r="BG6934" s="63">
        <f t="shared" si="1048"/>
        <v>5.8215371159757918</v>
      </c>
      <c r="BH6934" s="63">
        <f t="shared" si="1049"/>
        <v>5.8215377659757914</v>
      </c>
      <c r="BI6934" s="109">
        <f t="shared" si="1051"/>
        <v>207840000</v>
      </c>
      <c r="BJ6934" s="203">
        <f t="shared" si="1050"/>
        <v>3.966650632842075E+24</v>
      </c>
    </row>
    <row r="6935" spans="53:62" s="174" customFormat="1" x14ac:dyDescent="0.35">
      <c r="BA6935" s="177">
        <v>6929</v>
      </c>
      <c r="BB6935" s="202">
        <f t="shared" si="1043"/>
        <v>346450000</v>
      </c>
      <c r="BC6935" s="63">
        <f t="shared" si="1044"/>
        <v>8138.0785277032692</v>
      </c>
      <c r="BD6935" s="63">
        <f t="shared" si="1045"/>
        <v>8138.0785277123568</v>
      </c>
      <c r="BE6935" s="63">
        <f t="shared" si="1046"/>
        <v>145.53842789939466</v>
      </c>
      <c r="BF6935" s="63">
        <f t="shared" si="1047"/>
        <v>145.53842854939467</v>
      </c>
      <c r="BG6935" s="63">
        <f t="shared" si="1048"/>
        <v>5.8215371159757918</v>
      </c>
      <c r="BH6935" s="63">
        <f t="shared" si="1049"/>
        <v>5.8215377659757914</v>
      </c>
      <c r="BI6935" s="109">
        <f t="shared" si="1051"/>
        <v>207870000</v>
      </c>
      <c r="BJ6935" s="203">
        <f t="shared" si="1050"/>
        <v>3.9667679701094564E+24</v>
      </c>
    </row>
    <row r="6936" spans="53:62" s="174" customFormat="1" x14ac:dyDescent="0.35">
      <c r="BA6936" s="177">
        <v>6930</v>
      </c>
      <c r="BB6936" s="202">
        <f t="shared" si="1043"/>
        <v>346500000</v>
      </c>
      <c r="BC6936" s="63">
        <f t="shared" si="1044"/>
        <v>8139.2447740927018</v>
      </c>
      <c r="BD6936" s="63">
        <f t="shared" si="1045"/>
        <v>8139.2447741017895</v>
      </c>
      <c r="BE6936" s="63">
        <f t="shared" si="1046"/>
        <v>145.53842789939466</v>
      </c>
      <c r="BF6936" s="63">
        <f t="shared" si="1047"/>
        <v>145.53842854939467</v>
      </c>
      <c r="BG6936" s="63">
        <f t="shared" si="1048"/>
        <v>5.8215371159757918</v>
      </c>
      <c r="BH6936" s="63">
        <f t="shared" si="1049"/>
        <v>5.8215377659757914</v>
      </c>
      <c r="BI6936" s="109">
        <f t="shared" si="1051"/>
        <v>207900000</v>
      </c>
      <c r="BJ6936" s="203">
        <f t="shared" si="1050"/>
        <v>3.9668852629230276E+24</v>
      </c>
    </row>
    <row r="6937" spans="53:62" s="174" customFormat="1" x14ac:dyDescent="0.35">
      <c r="BA6937" s="177">
        <v>6931</v>
      </c>
      <c r="BB6937" s="202">
        <f t="shared" si="1043"/>
        <v>346550000</v>
      </c>
      <c r="BC6937" s="63">
        <f t="shared" si="1044"/>
        <v>8140.411018112658</v>
      </c>
      <c r="BD6937" s="63">
        <f t="shared" si="1045"/>
        <v>8140.4110181217475</v>
      </c>
      <c r="BE6937" s="63">
        <f t="shared" si="1046"/>
        <v>145.53842789939466</v>
      </c>
      <c r="BF6937" s="63">
        <f t="shared" si="1047"/>
        <v>145.53842854939467</v>
      </c>
      <c r="BG6937" s="63">
        <f t="shared" si="1048"/>
        <v>5.8215371159757918</v>
      </c>
      <c r="BH6937" s="63">
        <f t="shared" si="1049"/>
        <v>5.8215377659757914</v>
      </c>
      <c r="BI6937" s="109">
        <f t="shared" si="1051"/>
        <v>207930000</v>
      </c>
      <c r="BJ6937" s="203">
        <f t="shared" si="1050"/>
        <v>3.9670025112996302E+24</v>
      </c>
    </row>
    <row r="6938" spans="53:62" s="174" customFormat="1" x14ac:dyDescent="0.35">
      <c r="BA6938" s="177">
        <v>6932</v>
      </c>
      <c r="BB6938" s="202">
        <f t="shared" si="1043"/>
        <v>346600000</v>
      </c>
      <c r="BC6938" s="63">
        <f t="shared" si="1044"/>
        <v>8141.5772597631394</v>
      </c>
      <c r="BD6938" s="63">
        <f t="shared" si="1045"/>
        <v>8141.5772597722298</v>
      </c>
      <c r="BE6938" s="63">
        <f t="shared" si="1046"/>
        <v>145.53842789939466</v>
      </c>
      <c r="BF6938" s="63">
        <f t="shared" si="1047"/>
        <v>145.53842854939467</v>
      </c>
      <c r="BG6938" s="63">
        <f t="shared" si="1048"/>
        <v>5.8215371159757918</v>
      </c>
      <c r="BH6938" s="63">
        <f t="shared" si="1049"/>
        <v>5.8215377659757914</v>
      </c>
      <c r="BI6938" s="109">
        <f t="shared" si="1051"/>
        <v>207960000</v>
      </c>
      <c r="BJ6938" s="203">
        <f t="shared" si="1050"/>
        <v>3.9671197152560994E+24</v>
      </c>
    </row>
    <row r="6939" spans="53:62" s="174" customFormat="1" x14ac:dyDescent="0.35">
      <c r="BA6939" s="177">
        <v>6933</v>
      </c>
      <c r="BB6939" s="202">
        <f t="shared" si="1043"/>
        <v>346650000</v>
      </c>
      <c r="BC6939" s="63">
        <f t="shared" si="1044"/>
        <v>8142.7434990440815</v>
      </c>
      <c r="BD6939" s="63">
        <f t="shared" si="1045"/>
        <v>8142.7434990531719</v>
      </c>
      <c r="BE6939" s="63">
        <f t="shared" si="1046"/>
        <v>145.53842789939466</v>
      </c>
      <c r="BF6939" s="63">
        <f t="shared" si="1047"/>
        <v>145.53842854939467</v>
      </c>
      <c r="BG6939" s="63">
        <f t="shared" si="1048"/>
        <v>5.8215371159757918</v>
      </c>
      <c r="BH6939" s="63">
        <f t="shared" si="1049"/>
        <v>5.8215377659757914</v>
      </c>
      <c r="BI6939" s="109">
        <f t="shared" si="1051"/>
        <v>207990000</v>
      </c>
      <c r="BJ6939" s="203">
        <f t="shared" si="1050"/>
        <v>3.9672368748092645E+24</v>
      </c>
    </row>
    <row r="6940" spans="53:62" s="174" customFormat="1" x14ac:dyDescent="0.35">
      <c r="BA6940" s="177">
        <v>6934</v>
      </c>
      <c r="BB6940" s="202">
        <f t="shared" si="1043"/>
        <v>346700000</v>
      </c>
      <c r="BC6940" s="63">
        <f t="shared" si="1044"/>
        <v>8143.9097359555471</v>
      </c>
      <c r="BD6940" s="63">
        <f t="shared" si="1045"/>
        <v>8143.9097359646394</v>
      </c>
      <c r="BE6940" s="63">
        <f t="shared" si="1046"/>
        <v>145.53842789939466</v>
      </c>
      <c r="BF6940" s="63">
        <f t="shared" si="1047"/>
        <v>145.53842854939467</v>
      </c>
      <c r="BG6940" s="63">
        <f t="shared" si="1048"/>
        <v>5.8215371159757918</v>
      </c>
      <c r="BH6940" s="63">
        <f t="shared" si="1049"/>
        <v>5.8215377659757914</v>
      </c>
      <c r="BI6940" s="109">
        <f t="shared" si="1051"/>
        <v>208020000</v>
      </c>
      <c r="BJ6940" s="203">
        <f t="shared" si="1050"/>
        <v>3.9673539899759467E+24</v>
      </c>
    </row>
    <row r="6941" spans="53:62" s="174" customFormat="1" x14ac:dyDescent="0.35">
      <c r="BA6941" s="177">
        <v>6935</v>
      </c>
      <c r="BB6941" s="202">
        <f t="shared" si="1043"/>
        <v>346750000</v>
      </c>
      <c r="BC6941" s="63">
        <f t="shared" si="1044"/>
        <v>8145.0759704975353</v>
      </c>
      <c r="BD6941" s="63">
        <f t="shared" si="1045"/>
        <v>8145.0759705066303</v>
      </c>
      <c r="BE6941" s="63">
        <f t="shared" si="1046"/>
        <v>145.53842789939466</v>
      </c>
      <c r="BF6941" s="63">
        <f t="shared" si="1047"/>
        <v>145.53842854939467</v>
      </c>
      <c r="BG6941" s="63">
        <f t="shared" si="1048"/>
        <v>5.8215371159757918</v>
      </c>
      <c r="BH6941" s="63">
        <f t="shared" si="1049"/>
        <v>5.8215377659757914</v>
      </c>
      <c r="BI6941" s="109">
        <f t="shared" si="1051"/>
        <v>208050000</v>
      </c>
      <c r="BJ6941" s="203">
        <f t="shared" si="1050"/>
        <v>3.967471060772963E+24</v>
      </c>
    </row>
    <row r="6942" spans="53:62" s="174" customFormat="1" x14ac:dyDescent="0.35">
      <c r="BA6942" s="177">
        <v>6936</v>
      </c>
      <c r="BB6942" s="202">
        <f t="shared" si="1043"/>
        <v>346800000</v>
      </c>
      <c r="BC6942" s="63">
        <f t="shared" si="1044"/>
        <v>8146.242202670117</v>
      </c>
      <c r="BD6942" s="63">
        <f t="shared" si="1045"/>
        <v>8146.242202679211</v>
      </c>
      <c r="BE6942" s="63">
        <f t="shared" si="1046"/>
        <v>145.53842789939466</v>
      </c>
      <c r="BF6942" s="63">
        <f t="shared" si="1047"/>
        <v>145.53842854939467</v>
      </c>
      <c r="BG6942" s="63">
        <f t="shared" si="1048"/>
        <v>5.8215371159757918</v>
      </c>
      <c r="BH6942" s="63">
        <f t="shared" si="1049"/>
        <v>5.8215377659757914</v>
      </c>
      <c r="BI6942" s="109">
        <f t="shared" si="1051"/>
        <v>208080000</v>
      </c>
      <c r="BJ6942" s="203">
        <f t="shared" si="1050"/>
        <v>3.9675880872171222E+24</v>
      </c>
    </row>
    <row r="6943" spans="53:62" s="174" customFormat="1" x14ac:dyDescent="0.35">
      <c r="BA6943" s="177">
        <v>6937</v>
      </c>
      <c r="BB6943" s="202">
        <f t="shared" si="1043"/>
        <v>346850000</v>
      </c>
      <c r="BC6943" s="63">
        <f t="shared" si="1044"/>
        <v>8147.4084324731548</v>
      </c>
      <c r="BD6943" s="63">
        <f t="shared" si="1045"/>
        <v>8147.4084324822516</v>
      </c>
      <c r="BE6943" s="63">
        <f t="shared" si="1046"/>
        <v>145.53842789939466</v>
      </c>
      <c r="BF6943" s="63">
        <f t="shared" si="1047"/>
        <v>145.53842854939467</v>
      </c>
      <c r="BG6943" s="63">
        <f t="shared" si="1048"/>
        <v>5.8215371159757918</v>
      </c>
      <c r="BH6943" s="63">
        <f t="shared" si="1049"/>
        <v>5.8215377659757914</v>
      </c>
      <c r="BI6943" s="109">
        <f t="shared" si="1051"/>
        <v>208110000</v>
      </c>
      <c r="BJ6943" s="203">
        <f t="shared" si="1050"/>
        <v>3.9677050693252285E+24</v>
      </c>
    </row>
    <row r="6944" spans="53:62" s="174" customFormat="1" x14ac:dyDescent="0.35">
      <c r="BA6944" s="177">
        <v>6938</v>
      </c>
      <c r="BB6944" s="202">
        <f t="shared" si="1043"/>
        <v>346900000</v>
      </c>
      <c r="BC6944" s="63">
        <f t="shared" si="1044"/>
        <v>8148.5746599067188</v>
      </c>
      <c r="BD6944" s="63">
        <f t="shared" si="1045"/>
        <v>8148.5746599158174</v>
      </c>
      <c r="BE6944" s="63">
        <f t="shared" si="1046"/>
        <v>145.53842789939466</v>
      </c>
      <c r="BF6944" s="63">
        <f t="shared" si="1047"/>
        <v>145.53842854939467</v>
      </c>
      <c r="BG6944" s="63">
        <f t="shared" si="1048"/>
        <v>5.8215371159757918</v>
      </c>
      <c r="BH6944" s="63">
        <f t="shared" si="1049"/>
        <v>5.8215377659757914</v>
      </c>
      <c r="BI6944" s="109">
        <f t="shared" si="1051"/>
        <v>208140000</v>
      </c>
      <c r="BJ6944" s="203">
        <f t="shared" si="1050"/>
        <v>3.9678220071140789E+24</v>
      </c>
    </row>
    <row r="6945" spans="53:62" s="174" customFormat="1" x14ac:dyDescent="0.35">
      <c r="BA6945" s="177">
        <v>6939</v>
      </c>
      <c r="BB6945" s="202">
        <f t="shared" si="1043"/>
        <v>346950000</v>
      </c>
      <c r="BC6945" s="63">
        <f t="shared" si="1044"/>
        <v>8149.7408849708072</v>
      </c>
      <c r="BD6945" s="63">
        <f t="shared" si="1045"/>
        <v>8149.7408849799067</v>
      </c>
      <c r="BE6945" s="63">
        <f t="shared" si="1046"/>
        <v>145.53842789939466</v>
      </c>
      <c r="BF6945" s="63">
        <f t="shared" si="1047"/>
        <v>145.53842854939467</v>
      </c>
      <c r="BG6945" s="63">
        <f t="shared" si="1048"/>
        <v>5.8215371159757918</v>
      </c>
      <c r="BH6945" s="63">
        <f t="shared" si="1049"/>
        <v>5.8215377659757914</v>
      </c>
      <c r="BI6945" s="109">
        <f t="shared" si="1051"/>
        <v>208170000</v>
      </c>
      <c r="BJ6945" s="203">
        <f t="shared" si="1050"/>
        <v>3.9679389006004635E+24</v>
      </c>
    </row>
    <row r="6946" spans="53:62" s="174" customFormat="1" x14ac:dyDescent="0.35">
      <c r="BA6946" s="177">
        <v>6940</v>
      </c>
      <c r="BB6946" s="202">
        <f t="shared" si="1043"/>
        <v>347000000</v>
      </c>
      <c r="BC6946" s="63">
        <f t="shared" si="1044"/>
        <v>8150.9071076654845</v>
      </c>
      <c r="BD6946" s="63">
        <f t="shared" si="1045"/>
        <v>8150.9071076745859</v>
      </c>
      <c r="BE6946" s="63">
        <f t="shared" si="1046"/>
        <v>145.53842789939466</v>
      </c>
      <c r="BF6946" s="63">
        <f t="shared" si="1047"/>
        <v>145.53842854939467</v>
      </c>
      <c r="BG6946" s="63">
        <f t="shared" si="1048"/>
        <v>5.8215371159757918</v>
      </c>
      <c r="BH6946" s="63">
        <f t="shared" si="1049"/>
        <v>5.8215377659757914</v>
      </c>
      <c r="BI6946" s="109">
        <f t="shared" si="1051"/>
        <v>208200000</v>
      </c>
      <c r="BJ6946" s="203">
        <f t="shared" si="1050"/>
        <v>3.9680557498011666E+24</v>
      </c>
    </row>
    <row r="6947" spans="53:62" s="174" customFormat="1" x14ac:dyDescent="0.35">
      <c r="BA6947" s="177">
        <v>6941</v>
      </c>
      <c r="BB6947" s="202">
        <f t="shared" si="1043"/>
        <v>347050000</v>
      </c>
      <c r="BC6947" s="63">
        <f t="shared" si="1044"/>
        <v>8152.073327990689</v>
      </c>
      <c r="BD6947" s="63">
        <f t="shared" si="1045"/>
        <v>8152.0733279997894</v>
      </c>
      <c r="BE6947" s="63">
        <f t="shared" si="1046"/>
        <v>145.53842789939466</v>
      </c>
      <c r="BF6947" s="63">
        <f t="shared" si="1047"/>
        <v>145.53842854939467</v>
      </c>
      <c r="BG6947" s="63">
        <f t="shared" si="1048"/>
        <v>5.8215371159757918</v>
      </c>
      <c r="BH6947" s="63">
        <f t="shared" si="1049"/>
        <v>5.8215377659757914</v>
      </c>
      <c r="BI6947" s="109">
        <f t="shared" si="1051"/>
        <v>208230000</v>
      </c>
      <c r="BJ6947" s="203">
        <f t="shared" si="1050"/>
        <v>3.9681725547329658E+24</v>
      </c>
    </row>
    <row r="6948" spans="53:62" s="174" customFormat="1" x14ac:dyDescent="0.35">
      <c r="BA6948" s="177">
        <v>6942</v>
      </c>
      <c r="BB6948" s="202">
        <f t="shared" si="1043"/>
        <v>347100000</v>
      </c>
      <c r="BC6948" s="63">
        <f t="shared" si="1044"/>
        <v>8153.2395459464788</v>
      </c>
      <c r="BD6948" s="63">
        <f t="shared" si="1045"/>
        <v>8153.2395459555819</v>
      </c>
      <c r="BE6948" s="63">
        <f t="shared" si="1046"/>
        <v>145.53842789939466</v>
      </c>
      <c r="BF6948" s="63">
        <f t="shared" si="1047"/>
        <v>145.53842854939467</v>
      </c>
      <c r="BG6948" s="63">
        <f t="shared" si="1048"/>
        <v>5.8215371159757918</v>
      </c>
      <c r="BH6948" s="63">
        <f t="shared" si="1049"/>
        <v>5.8215377659757914</v>
      </c>
      <c r="BI6948" s="109">
        <f t="shared" si="1051"/>
        <v>208260000</v>
      </c>
      <c r="BJ6948" s="203">
        <f t="shared" si="1050"/>
        <v>3.9682893154126329E+24</v>
      </c>
    </row>
    <row r="6949" spans="53:62" s="174" customFormat="1" x14ac:dyDescent="0.35">
      <c r="BA6949" s="177">
        <v>6943</v>
      </c>
      <c r="BB6949" s="202">
        <f t="shared" si="1043"/>
        <v>347150000</v>
      </c>
      <c r="BC6949" s="63">
        <f t="shared" si="1044"/>
        <v>8154.4057615327929</v>
      </c>
      <c r="BD6949" s="63">
        <f t="shared" si="1045"/>
        <v>8154.4057615418997</v>
      </c>
      <c r="BE6949" s="63">
        <f t="shared" si="1046"/>
        <v>145.53842789939466</v>
      </c>
      <c r="BF6949" s="63">
        <f t="shared" si="1047"/>
        <v>145.53842854939467</v>
      </c>
      <c r="BG6949" s="63">
        <f t="shared" si="1048"/>
        <v>5.8215371159757918</v>
      </c>
      <c r="BH6949" s="63">
        <f t="shared" si="1049"/>
        <v>5.8215377659757914</v>
      </c>
      <c r="BI6949" s="109">
        <f t="shared" si="1051"/>
        <v>208290000</v>
      </c>
      <c r="BJ6949" s="203">
        <f t="shared" si="1050"/>
        <v>3.9684060318569325E+24</v>
      </c>
    </row>
    <row r="6950" spans="53:62" s="174" customFormat="1" x14ac:dyDescent="0.35">
      <c r="BA6950" s="177">
        <v>6944</v>
      </c>
      <c r="BB6950" s="202">
        <f t="shared" si="1043"/>
        <v>347200000</v>
      </c>
      <c r="BC6950" s="63">
        <f t="shared" si="1044"/>
        <v>8155.571974749635</v>
      </c>
      <c r="BD6950" s="63">
        <f t="shared" si="1045"/>
        <v>8155.5719747587418</v>
      </c>
      <c r="BE6950" s="63">
        <f t="shared" si="1046"/>
        <v>145.53842789939466</v>
      </c>
      <c r="BF6950" s="63">
        <f t="shared" si="1047"/>
        <v>145.53842854939467</v>
      </c>
      <c r="BG6950" s="63">
        <f t="shared" si="1048"/>
        <v>5.8215371159757918</v>
      </c>
      <c r="BH6950" s="63">
        <f t="shared" si="1049"/>
        <v>5.8215377659757914</v>
      </c>
      <c r="BI6950" s="109">
        <f t="shared" si="1051"/>
        <v>208320000</v>
      </c>
      <c r="BJ6950" s="203">
        <f t="shared" si="1050"/>
        <v>3.9685227040826249E+24</v>
      </c>
    </row>
    <row r="6951" spans="53:62" s="174" customFormat="1" x14ac:dyDescent="0.35">
      <c r="BA6951" s="177">
        <v>6945</v>
      </c>
      <c r="BB6951" s="202">
        <f t="shared" si="1043"/>
        <v>347250000</v>
      </c>
      <c r="BC6951" s="63">
        <f t="shared" si="1044"/>
        <v>8156.7381855970661</v>
      </c>
      <c r="BD6951" s="63">
        <f t="shared" si="1045"/>
        <v>8156.7381856061729</v>
      </c>
      <c r="BE6951" s="63">
        <f t="shared" si="1046"/>
        <v>145.53842789939466</v>
      </c>
      <c r="BF6951" s="63">
        <f t="shared" si="1047"/>
        <v>145.53842854939467</v>
      </c>
      <c r="BG6951" s="63">
        <f t="shared" si="1048"/>
        <v>5.8215371159757918</v>
      </c>
      <c r="BH6951" s="63">
        <f t="shared" si="1049"/>
        <v>5.8215377659757914</v>
      </c>
      <c r="BI6951" s="109">
        <f t="shared" si="1051"/>
        <v>208350000</v>
      </c>
      <c r="BJ6951" s="203">
        <f t="shared" si="1050"/>
        <v>3.9686393321064606E+24</v>
      </c>
    </row>
    <row r="6952" spans="53:62" s="174" customFormat="1" x14ac:dyDescent="0.35">
      <c r="BA6952" s="177">
        <v>6946</v>
      </c>
      <c r="BB6952" s="202">
        <f t="shared" si="1043"/>
        <v>347300000</v>
      </c>
      <c r="BC6952" s="63">
        <f t="shared" si="1044"/>
        <v>8157.9043940750844</v>
      </c>
      <c r="BD6952" s="63">
        <f t="shared" si="1045"/>
        <v>8157.904394084193</v>
      </c>
      <c r="BE6952" s="63">
        <f t="shared" si="1046"/>
        <v>145.53842789939466</v>
      </c>
      <c r="BF6952" s="63">
        <f t="shared" si="1047"/>
        <v>145.53842854939467</v>
      </c>
      <c r="BG6952" s="63">
        <f t="shared" si="1048"/>
        <v>5.8215371159757918</v>
      </c>
      <c r="BH6952" s="63">
        <f t="shared" si="1049"/>
        <v>5.8215377659757914</v>
      </c>
      <c r="BI6952" s="109">
        <f t="shared" si="1051"/>
        <v>208380000</v>
      </c>
      <c r="BJ6952" s="203">
        <f t="shared" si="1050"/>
        <v>3.9687559159451879E+24</v>
      </c>
    </row>
    <row r="6953" spans="53:62" s="174" customFormat="1" x14ac:dyDescent="0.35">
      <c r="BA6953" s="177">
        <v>6947</v>
      </c>
      <c r="BB6953" s="202">
        <f t="shared" si="1043"/>
        <v>347350000</v>
      </c>
      <c r="BC6953" s="63">
        <f t="shared" si="1044"/>
        <v>8159.0706001836925</v>
      </c>
      <c r="BD6953" s="63">
        <f t="shared" si="1045"/>
        <v>8159.0706001928029</v>
      </c>
      <c r="BE6953" s="63">
        <f t="shared" si="1046"/>
        <v>145.53842789939466</v>
      </c>
      <c r="BF6953" s="63">
        <f t="shared" si="1047"/>
        <v>145.53842854939467</v>
      </c>
      <c r="BG6953" s="63">
        <f t="shared" si="1048"/>
        <v>5.8215371159757918</v>
      </c>
      <c r="BH6953" s="63">
        <f t="shared" si="1049"/>
        <v>5.8215377659757914</v>
      </c>
      <c r="BI6953" s="109">
        <f t="shared" si="1051"/>
        <v>208410000</v>
      </c>
      <c r="BJ6953" s="203">
        <f t="shared" si="1050"/>
        <v>3.9688724556155435E+24</v>
      </c>
    </row>
    <row r="6954" spans="53:62" s="174" customFormat="1" x14ac:dyDescent="0.35">
      <c r="BA6954" s="177">
        <v>6948</v>
      </c>
      <c r="BB6954" s="202">
        <f t="shared" si="1043"/>
        <v>347400000</v>
      </c>
      <c r="BC6954" s="63">
        <f t="shared" si="1044"/>
        <v>8160.2368039228904</v>
      </c>
      <c r="BD6954" s="63">
        <f t="shared" si="1045"/>
        <v>8160.2368039320017</v>
      </c>
      <c r="BE6954" s="63">
        <f t="shared" si="1046"/>
        <v>145.53842789939466</v>
      </c>
      <c r="BF6954" s="63">
        <f t="shared" si="1047"/>
        <v>145.53842854939467</v>
      </c>
      <c r="BG6954" s="63">
        <f t="shared" si="1048"/>
        <v>5.8215371159757918</v>
      </c>
      <c r="BH6954" s="63">
        <f t="shared" si="1049"/>
        <v>5.8215377659757914</v>
      </c>
      <c r="BI6954" s="109">
        <f t="shared" si="1051"/>
        <v>208440000</v>
      </c>
      <c r="BJ6954" s="203">
        <f t="shared" si="1050"/>
        <v>3.9689889511342636E+24</v>
      </c>
    </row>
    <row r="6955" spans="53:62" s="174" customFormat="1" x14ac:dyDescent="0.35">
      <c r="BA6955" s="177">
        <v>6949</v>
      </c>
      <c r="BB6955" s="202">
        <f t="shared" si="1043"/>
        <v>347450000</v>
      </c>
      <c r="BC6955" s="63">
        <f t="shared" si="1044"/>
        <v>8161.4030052926128</v>
      </c>
      <c r="BD6955" s="63">
        <f t="shared" si="1045"/>
        <v>8161.403005301725</v>
      </c>
      <c r="BE6955" s="63">
        <f t="shared" si="1046"/>
        <v>145.53842789939466</v>
      </c>
      <c r="BF6955" s="63">
        <f t="shared" si="1047"/>
        <v>145.53842854939467</v>
      </c>
      <c r="BG6955" s="63">
        <f t="shared" si="1048"/>
        <v>5.8215371159757918</v>
      </c>
      <c r="BH6955" s="63">
        <f t="shared" si="1049"/>
        <v>5.8215377659757914</v>
      </c>
      <c r="BI6955" s="109">
        <f t="shared" si="1051"/>
        <v>208470000</v>
      </c>
      <c r="BJ6955" s="203">
        <f t="shared" si="1050"/>
        <v>3.9691054025180741E+24</v>
      </c>
    </row>
    <row r="6956" spans="53:62" s="174" customFormat="1" x14ac:dyDescent="0.35">
      <c r="BA6956" s="177">
        <v>6950</v>
      </c>
      <c r="BB6956" s="202">
        <f t="shared" si="1043"/>
        <v>347500000</v>
      </c>
      <c r="BC6956" s="63">
        <f t="shared" si="1044"/>
        <v>8162.5692042929886</v>
      </c>
      <c r="BD6956" s="63">
        <f t="shared" si="1045"/>
        <v>8162.5692043021018</v>
      </c>
      <c r="BE6956" s="63">
        <f t="shared" si="1046"/>
        <v>145.53842789939466</v>
      </c>
      <c r="BF6956" s="63">
        <f t="shared" si="1047"/>
        <v>145.53842854939467</v>
      </c>
      <c r="BG6956" s="63">
        <f t="shared" si="1048"/>
        <v>5.8215371159757918</v>
      </c>
      <c r="BH6956" s="63">
        <f t="shared" si="1049"/>
        <v>5.8215377659757914</v>
      </c>
      <c r="BI6956" s="109">
        <f t="shared" si="1051"/>
        <v>208500000</v>
      </c>
      <c r="BJ6956" s="203">
        <f t="shared" si="1050"/>
        <v>3.9692218097836961E+24</v>
      </c>
    </row>
    <row r="6957" spans="53:62" s="174" customFormat="1" x14ac:dyDescent="0.35">
      <c r="BA6957" s="177">
        <v>6951</v>
      </c>
      <c r="BB6957" s="202">
        <f t="shared" si="1043"/>
        <v>347550000</v>
      </c>
      <c r="BC6957" s="63">
        <f t="shared" si="1044"/>
        <v>8163.7354009238879</v>
      </c>
      <c r="BD6957" s="63">
        <f t="shared" si="1045"/>
        <v>8163.7354009330038</v>
      </c>
      <c r="BE6957" s="63">
        <f t="shared" si="1046"/>
        <v>145.53842789939466</v>
      </c>
      <c r="BF6957" s="63">
        <f t="shared" si="1047"/>
        <v>145.53842854939467</v>
      </c>
      <c r="BG6957" s="63">
        <f t="shared" si="1048"/>
        <v>5.8215371159757918</v>
      </c>
      <c r="BH6957" s="63">
        <f t="shared" si="1049"/>
        <v>5.8215377659757914</v>
      </c>
      <c r="BI6957" s="109">
        <f t="shared" si="1051"/>
        <v>208530000</v>
      </c>
      <c r="BJ6957" s="203">
        <f t="shared" si="1050"/>
        <v>3.9693381729478439E+24</v>
      </c>
    </row>
    <row r="6958" spans="53:62" s="174" customFormat="1" x14ac:dyDescent="0.35">
      <c r="BA6958" s="177">
        <v>6952</v>
      </c>
      <c r="BB6958" s="202">
        <f t="shared" si="1043"/>
        <v>347600000</v>
      </c>
      <c r="BC6958" s="63">
        <f t="shared" si="1044"/>
        <v>8164.9015951854435</v>
      </c>
      <c r="BD6958" s="63">
        <f t="shared" si="1045"/>
        <v>8164.9015951945594</v>
      </c>
      <c r="BE6958" s="63">
        <f t="shared" si="1046"/>
        <v>145.53842789939466</v>
      </c>
      <c r="BF6958" s="63">
        <f t="shared" si="1047"/>
        <v>145.53842854939467</v>
      </c>
      <c r="BG6958" s="63">
        <f t="shared" si="1048"/>
        <v>5.8215371159757918</v>
      </c>
      <c r="BH6958" s="63">
        <f t="shared" si="1049"/>
        <v>5.8215377659757914</v>
      </c>
      <c r="BI6958" s="109">
        <f t="shared" si="1051"/>
        <v>208560000</v>
      </c>
      <c r="BJ6958" s="203">
        <f t="shared" si="1050"/>
        <v>3.9694544920272249E+24</v>
      </c>
    </row>
    <row r="6959" spans="53:62" s="174" customFormat="1" x14ac:dyDescent="0.35">
      <c r="BA6959" s="177">
        <v>6953</v>
      </c>
      <c r="BB6959" s="202">
        <f t="shared" si="1043"/>
        <v>347650000</v>
      </c>
      <c r="BC6959" s="63">
        <f t="shared" si="1044"/>
        <v>8166.0677870775862</v>
      </c>
      <c r="BD6959" s="63">
        <f t="shared" si="1045"/>
        <v>8166.0677870867039</v>
      </c>
      <c r="BE6959" s="63">
        <f t="shared" si="1046"/>
        <v>145.53842789939466</v>
      </c>
      <c r="BF6959" s="63">
        <f t="shared" si="1047"/>
        <v>145.53842854939467</v>
      </c>
      <c r="BG6959" s="63">
        <f t="shared" si="1048"/>
        <v>5.8215371159757918</v>
      </c>
      <c r="BH6959" s="63">
        <f t="shared" si="1049"/>
        <v>5.8215377659757914</v>
      </c>
      <c r="BI6959" s="109">
        <f t="shared" si="1051"/>
        <v>208590000</v>
      </c>
      <c r="BJ6959" s="203">
        <f t="shared" si="1050"/>
        <v>3.9695707670385411E+24</v>
      </c>
    </row>
    <row r="6960" spans="53:62" s="174" customFormat="1" x14ac:dyDescent="0.35">
      <c r="BA6960" s="177">
        <v>6954</v>
      </c>
      <c r="BB6960" s="202">
        <f t="shared" si="1043"/>
        <v>347700000</v>
      </c>
      <c r="BC6960" s="63">
        <f t="shared" si="1044"/>
        <v>8167.2339766003188</v>
      </c>
      <c r="BD6960" s="63">
        <f t="shared" si="1045"/>
        <v>8167.2339766094383</v>
      </c>
      <c r="BE6960" s="63">
        <f t="shared" si="1046"/>
        <v>145.53842789939466</v>
      </c>
      <c r="BF6960" s="63">
        <f t="shared" si="1047"/>
        <v>145.53842854939467</v>
      </c>
      <c r="BG6960" s="63">
        <f t="shared" si="1048"/>
        <v>5.8215371159757918</v>
      </c>
      <c r="BH6960" s="63">
        <f t="shared" si="1049"/>
        <v>5.8215377659757914</v>
      </c>
      <c r="BI6960" s="109">
        <f t="shared" si="1051"/>
        <v>208620000</v>
      </c>
      <c r="BJ6960" s="203">
        <f t="shared" si="1050"/>
        <v>3.9696869979984888E+24</v>
      </c>
    </row>
    <row r="6961" spans="53:62" s="174" customFormat="1" x14ac:dyDescent="0.35">
      <c r="BA6961" s="177">
        <v>6955</v>
      </c>
      <c r="BB6961" s="202">
        <f t="shared" si="1043"/>
        <v>347750000</v>
      </c>
      <c r="BC6961" s="63">
        <f t="shared" si="1044"/>
        <v>8168.4001637537058</v>
      </c>
      <c r="BD6961" s="63">
        <f t="shared" si="1045"/>
        <v>8168.4001637628262</v>
      </c>
      <c r="BE6961" s="63">
        <f t="shared" si="1046"/>
        <v>145.53842789939466</v>
      </c>
      <c r="BF6961" s="63">
        <f t="shared" si="1047"/>
        <v>145.53842854939467</v>
      </c>
      <c r="BG6961" s="63">
        <f t="shared" si="1048"/>
        <v>5.8215371159757918</v>
      </c>
      <c r="BH6961" s="63">
        <f t="shared" si="1049"/>
        <v>5.8215377659757914</v>
      </c>
      <c r="BI6961" s="109">
        <f t="shared" si="1051"/>
        <v>208650000</v>
      </c>
      <c r="BJ6961" s="203">
        <f t="shared" si="1050"/>
        <v>3.9698031849237565E+24</v>
      </c>
    </row>
    <row r="6962" spans="53:62" s="174" customFormat="1" x14ac:dyDescent="0.35">
      <c r="BA6962" s="177">
        <v>6956</v>
      </c>
      <c r="BB6962" s="202">
        <f t="shared" si="1043"/>
        <v>347800000</v>
      </c>
      <c r="BC6962" s="63">
        <f t="shared" si="1044"/>
        <v>8169.5663485376826</v>
      </c>
      <c r="BD6962" s="63">
        <f t="shared" si="1045"/>
        <v>8169.5663485468031</v>
      </c>
      <c r="BE6962" s="63">
        <f t="shared" si="1046"/>
        <v>145.53842789939466</v>
      </c>
      <c r="BF6962" s="63">
        <f t="shared" si="1047"/>
        <v>145.53842854939467</v>
      </c>
      <c r="BG6962" s="63">
        <f t="shared" si="1048"/>
        <v>5.8215371159757918</v>
      </c>
      <c r="BH6962" s="63">
        <f t="shared" si="1049"/>
        <v>5.8215377659757914</v>
      </c>
      <c r="BI6962" s="109">
        <f t="shared" si="1051"/>
        <v>208680000</v>
      </c>
      <c r="BJ6962" s="203">
        <f t="shared" si="1050"/>
        <v>3.9699193278310265E+24</v>
      </c>
    </row>
    <row r="6963" spans="53:62" s="174" customFormat="1" x14ac:dyDescent="0.35">
      <c r="BA6963" s="177">
        <v>6957</v>
      </c>
      <c r="BB6963" s="202">
        <f t="shared" si="1043"/>
        <v>347850000</v>
      </c>
      <c r="BC6963" s="63">
        <f t="shared" si="1044"/>
        <v>8170.7325309523103</v>
      </c>
      <c r="BD6963" s="63">
        <f t="shared" si="1045"/>
        <v>8170.7325309614343</v>
      </c>
      <c r="BE6963" s="63">
        <f t="shared" si="1046"/>
        <v>145.53842789939466</v>
      </c>
      <c r="BF6963" s="63">
        <f t="shared" si="1047"/>
        <v>145.53842854939467</v>
      </c>
      <c r="BG6963" s="63">
        <f t="shared" si="1048"/>
        <v>5.8215371159757918</v>
      </c>
      <c r="BH6963" s="63">
        <f t="shared" si="1049"/>
        <v>5.8215377659757914</v>
      </c>
      <c r="BI6963" s="109">
        <f t="shared" si="1051"/>
        <v>208710000</v>
      </c>
      <c r="BJ6963" s="203">
        <f t="shared" si="1050"/>
        <v>3.9700354267369755E+24</v>
      </c>
    </row>
    <row r="6964" spans="53:62" s="174" customFormat="1" x14ac:dyDescent="0.35">
      <c r="BA6964" s="177">
        <v>6958</v>
      </c>
      <c r="BB6964" s="202">
        <f t="shared" si="1043"/>
        <v>347900000</v>
      </c>
      <c r="BC6964" s="63">
        <f t="shared" si="1044"/>
        <v>8171.8987109975951</v>
      </c>
      <c r="BD6964" s="63">
        <f t="shared" si="1045"/>
        <v>8171.8987110067192</v>
      </c>
      <c r="BE6964" s="63">
        <f t="shared" si="1046"/>
        <v>145.53842789939466</v>
      </c>
      <c r="BF6964" s="63">
        <f t="shared" si="1047"/>
        <v>145.53842854939467</v>
      </c>
      <c r="BG6964" s="63">
        <f t="shared" si="1048"/>
        <v>5.8215371159757918</v>
      </c>
      <c r="BH6964" s="63">
        <f t="shared" si="1049"/>
        <v>5.8215377659757914</v>
      </c>
      <c r="BI6964" s="109">
        <f t="shared" si="1051"/>
        <v>208740000</v>
      </c>
      <c r="BJ6964" s="203">
        <f t="shared" si="1050"/>
        <v>3.970151481658274E+24</v>
      </c>
    </row>
    <row r="6965" spans="53:62" s="174" customFormat="1" x14ac:dyDescent="0.35">
      <c r="BA6965" s="177">
        <v>6959</v>
      </c>
      <c r="BB6965" s="202">
        <f t="shared" si="1043"/>
        <v>347950000</v>
      </c>
      <c r="BC6965" s="63">
        <f t="shared" si="1044"/>
        <v>8173.0648886734671</v>
      </c>
      <c r="BD6965" s="63">
        <f t="shared" si="1045"/>
        <v>8173.0648886825929</v>
      </c>
      <c r="BE6965" s="63">
        <f t="shared" si="1046"/>
        <v>145.53842789939466</v>
      </c>
      <c r="BF6965" s="63">
        <f t="shared" si="1047"/>
        <v>145.53842854939467</v>
      </c>
      <c r="BG6965" s="63">
        <f t="shared" si="1048"/>
        <v>5.8215371159757918</v>
      </c>
      <c r="BH6965" s="63">
        <f t="shared" si="1049"/>
        <v>5.8215377659757914</v>
      </c>
      <c r="BI6965" s="109">
        <f t="shared" si="1051"/>
        <v>208770000</v>
      </c>
      <c r="BJ6965" s="203">
        <f t="shared" si="1050"/>
        <v>3.9702674926115859E+24</v>
      </c>
    </row>
    <row r="6966" spans="53:62" s="174" customFormat="1" x14ac:dyDescent="0.35">
      <c r="BA6966" s="177">
        <v>6960</v>
      </c>
      <c r="BB6966" s="202">
        <f t="shared" si="1043"/>
        <v>348000000</v>
      </c>
      <c r="BC6966" s="63">
        <f t="shared" si="1044"/>
        <v>8174.2310639799944</v>
      </c>
      <c r="BD6966" s="63">
        <f t="shared" si="1045"/>
        <v>8174.2310639891211</v>
      </c>
      <c r="BE6966" s="63">
        <f t="shared" si="1046"/>
        <v>145.53842789939466</v>
      </c>
      <c r="BF6966" s="63">
        <f t="shared" si="1047"/>
        <v>145.53842854939467</v>
      </c>
      <c r="BG6966" s="63">
        <f t="shared" si="1048"/>
        <v>5.8215371159757918</v>
      </c>
      <c r="BH6966" s="63">
        <f t="shared" si="1049"/>
        <v>5.8215377659757914</v>
      </c>
      <c r="BI6966" s="109">
        <f t="shared" si="1051"/>
        <v>208800000</v>
      </c>
      <c r="BJ6966" s="203">
        <f t="shared" si="1050"/>
        <v>3.9703834596135686E+24</v>
      </c>
    </row>
    <row r="6967" spans="53:62" s="174" customFormat="1" x14ac:dyDescent="0.35">
      <c r="BA6967" s="177">
        <v>6961</v>
      </c>
      <c r="BB6967" s="202">
        <f t="shared" si="1043"/>
        <v>348050000</v>
      </c>
      <c r="BC6967" s="63">
        <f t="shared" si="1044"/>
        <v>8175.3972369171115</v>
      </c>
      <c r="BD6967" s="63">
        <f t="shared" si="1045"/>
        <v>8175.3972369262383</v>
      </c>
      <c r="BE6967" s="63">
        <f t="shared" si="1046"/>
        <v>145.53842789939466</v>
      </c>
      <c r="BF6967" s="63">
        <f t="shared" si="1047"/>
        <v>145.53842854939467</v>
      </c>
      <c r="BG6967" s="63">
        <f t="shared" si="1048"/>
        <v>5.8215371159757918</v>
      </c>
      <c r="BH6967" s="63">
        <f t="shared" si="1049"/>
        <v>5.8215377659757914</v>
      </c>
      <c r="BI6967" s="109">
        <f t="shared" si="1051"/>
        <v>208830000</v>
      </c>
      <c r="BJ6967" s="203">
        <f t="shared" si="1050"/>
        <v>3.9704993826808722E+24</v>
      </c>
    </row>
    <row r="6968" spans="53:62" s="174" customFormat="1" x14ac:dyDescent="0.35">
      <c r="BA6968" s="177">
        <v>6962</v>
      </c>
      <c r="BB6968" s="202">
        <f t="shared" si="1043"/>
        <v>348100000</v>
      </c>
      <c r="BC6968" s="63">
        <f t="shared" si="1044"/>
        <v>8176.5634074849449</v>
      </c>
      <c r="BD6968" s="63">
        <f t="shared" si="1045"/>
        <v>8176.5634074940735</v>
      </c>
      <c r="BE6968" s="63">
        <f t="shared" si="1046"/>
        <v>145.53842789939466</v>
      </c>
      <c r="BF6968" s="63">
        <f t="shared" si="1047"/>
        <v>145.53842854939467</v>
      </c>
      <c r="BG6968" s="63">
        <f t="shared" si="1048"/>
        <v>5.8215371159757918</v>
      </c>
      <c r="BH6968" s="63">
        <f t="shared" si="1049"/>
        <v>5.8215377659757914</v>
      </c>
      <c r="BI6968" s="109">
        <f t="shared" si="1051"/>
        <v>208860000</v>
      </c>
      <c r="BJ6968" s="203">
        <f t="shared" si="1050"/>
        <v>3.9706152618301429E+24</v>
      </c>
    </row>
    <row r="6969" spans="53:62" s="174" customFormat="1" x14ac:dyDescent="0.35">
      <c r="BA6969" s="177">
        <v>6963</v>
      </c>
      <c r="BB6969" s="202">
        <f t="shared" si="1043"/>
        <v>348150000</v>
      </c>
      <c r="BC6969" s="63">
        <f t="shared" si="1044"/>
        <v>8177.7295756833673</v>
      </c>
      <c r="BD6969" s="63">
        <f t="shared" si="1045"/>
        <v>8177.7295756924987</v>
      </c>
      <c r="BE6969" s="63">
        <f t="shared" si="1046"/>
        <v>145.53842789939466</v>
      </c>
      <c r="BF6969" s="63">
        <f t="shared" si="1047"/>
        <v>145.53842854939467</v>
      </c>
      <c r="BG6969" s="63">
        <f t="shared" si="1048"/>
        <v>5.8215371159757918</v>
      </c>
      <c r="BH6969" s="63">
        <f t="shared" si="1049"/>
        <v>5.8215377659757914</v>
      </c>
      <c r="BI6969" s="109">
        <f t="shared" si="1051"/>
        <v>208890000</v>
      </c>
      <c r="BJ6969" s="203">
        <f t="shared" si="1050"/>
        <v>3.9707310970780182E+24</v>
      </c>
    </row>
    <row r="6970" spans="53:62" s="174" customFormat="1" x14ac:dyDescent="0.35">
      <c r="BA6970" s="177">
        <v>6964</v>
      </c>
      <c r="BB6970" s="202">
        <f t="shared" si="1043"/>
        <v>348200000</v>
      </c>
      <c r="BC6970" s="63">
        <f t="shared" si="1044"/>
        <v>8178.8957415125105</v>
      </c>
      <c r="BD6970" s="63">
        <f t="shared" si="1045"/>
        <v>8178.8957415216419</v>
      </c>
      <c r="BE6970" s="63">
        <f t="shared" si="1046"/>
        <v>145.53842789939466</v>
      </c>
      <c r="BF6970" s="63">
        <f t="shared" si="1047"/>
        <v>145.53842854939467</v>
      </c>
      <c r="BG6970" s="63">
        <f t="shared" si="1048"/>
        <v>5.8215371159757918</v>
      </c>
      <c r="BH6970" s="63">
        <f t="shared" si="1049"/>
        <v>5.8215377659757914</v>
      </c>
      <c r="BI6970" s="109">
        <f t="shared" si="1051"/>
        <v>208920000</v>
      </c>
      <c r="BJ6970" s="203">
        <f t="shared" si="1050"/>
        <v>3.9708468884411316E+24</v>
      </c>
    </row>
    <row r="6971" spans="53:62" s="174" customFormat="1" x14ac:dyDescent="0.35">
      <c r="BA6971" s="177">
        <v>6965</v>
      </c>
      <c r="BB6971" s="202">
        <f t="shared" si="1043"/>
        <v>348250000</v>
      </c>
      <c r="BC6971" s="63">
        <f t="shared" si="1044"/>
        <v>8180.0619049723045</v>
      </c>
      <c r="BD6971" s="63">
        <f t="shared" si="1045"/>
        <v>8180.0619049814395</v>
      </c>
      <c r="BE6971" s="63">
        <f t="shared" si="1046"/>
        <v>145.53842789939466</v>
      </c>
      <c r="BF6971" s="63">
        <f t="shared" si="1047"/>
        <v>145.53842854939467</v>
      </c>
      <c r="BG6971" s="63">
        <f t="shared" si="1048"/>
        <v>5.8215371159757918</v>
      </c>
      <c r="BH6971" s="63">
        <f t="shared" si="1049"/>
        <v>5.8215377659757914</v>
      </c>
      <c r="BI6971" s="109">
        <f t="shared" si="1051"/>
        <v>208950000</v>
      </c>
      <c r="BJ6971" s="203">
        <f t="shared" si="1050"/>
        <v>3.9709626359361083E+24</v>
      </c>
    </row>
    <row r="6972" spans="53:62" s="174" customFormat="1" x14ac:dyDescent="0.35">
      <c r="BA6972" s="177">
        <v>6966</v>
      </c>
      <c r="BB6972" s="202">
        <f t="shared" si="1043"/>
        <v>348300000</v>
      </c>
      <c r="BC6972" s="63">
        <f t="shared" si="1044"/>
        <v>8181.2280660627557</v>
      </c>
      <c r="BD6972" s="63">
        <f t="shared" si="1045"/>
        <v>8181.2280660718898</v>
      </c>
      <c r="BE6972" s="63">
        <f t="shared" si="1046"/>
        <v>145.53842789939466</v>
      </c>
      <c r="BF6972" s="63">
        <f t="shared" si="1047"/>
        <v>145.53842854939467</v>
      </c>
      <c r="BG6972" s="63">
        <f t="shared" si="1048"/>
        <v>5.8215371159757918</v>
      </c>
      <c r="BH6972" s="63">
        <f t="shared" si="1049"/>
        <v>5.8215377659757914</v>
      </c>
      <c r="BI6972" s="109">
        <f t="shared" si="1051"/>
        <v>208980000</v>
      </c>
      <c r="BJ6972" s="203">
        <f t="shared" si="1050"/>
        <v>3.9710783395795683E+24</v>
      </c>
    </row>
    <row r="6973" spans="53:62" s="174" customFormat="1" x14ac:dyDescent="0.35">
      <c r="BA6973" s="177">
        <v>6967</v>
      </c>
      <c r="BB6973" s="202">
        <f t="shared" si="1043"/>
        <v>348350000</v>
      </c>
      <c r="BC6973" s="63">
        <f t="shared" si="1044"/>
        <v>8182.3942247838586</v>
      </c>
      <c r="BD6973" s="63">
        <f t="shared" si="1045"/>
        <v>8182.3942247929945</v>
      </c>
      <c r="BE6973" s="63">
        <f t="shared" si="1046"/>
        <v>145.53842789939466</v>
      </c>
      <c r="BF6973" s="63">
        <f t="shared" si="1047"/>
        <v>145.53842854939467</v>
      </c>
      <c r="BG6973" s="63">
        <f t="shared" si="1048"/>
        <v>5.8215371159757918</v>
      </c>
      <c r="BH6973" s="63">
        <f t="shared" si="1049"/>
        <v>5.8215377659757914</v>
      </c>
      <c r="BI6973" s="109">
        <f t="shared" si="1051"/>
        <v>209010000</v>
      </c>
      <c r="BJ6973" s="203">
        <f t="shared" si="1050"/>
        <v>3.9711939993881238E+24</v>
      </c>
    </row>
    <row r="6974" spans="53:62" s="174" customFormat="1" x14ac:dyDescent="0.35">
      <c r="BA6974" s="177">
        <v>6968</v>
      </c>
      <c r="BB6974" s="202">
        <f t="shared" si="1043"/>
        <v>348400000</v>
      </c>
      <c r="BC6974" s="63">
        <f t="shared" si="1044"/>
        <v>8183.5603811356814</v>
      </c>
      <c r="BD6974" s="63">
        <f t="shared" si="1045"/>
        <v>8183.5603811448182</v>
      </c>
      <c r="BE6974" s="63">
        <f t="shared" si="1046"/>
        <v>145.53842789939466</v>
      </c>
      <c r="BF6974" s="63">
        <f t="shared" si="1047"/>
        <v>145.53842854939467</v>
      </c>
      <c r="BG6974" s="63">
        <f t="shared" si="1048"/>
        <v>5.8215371159757918</v>
      </c>
      <c r="BH6974" s="63">
        <f t="shared" si="1049"/>
        <v>5.8215377659757914</v>
      </c>
      <c r="BI6974" s="109">
        <f t="shared" si="1051"/>
        <v>209040000</v>
      </c>
      <c r="BJ6974" s="203">
        <f t="shared" si="1050"/>
        <v>3.9713096153783837E+24</v>
      </c>
    </row>
    <row r="6975" spans="53:62" s="174" customFormat="1" x14ac:dyDescent="0.35">
      <c r="BA6975" s="177">
        <v>6969</v>
      </c>
      <c r="BB6975" s="202">
        <f t="shared" si="1043"/>
        <v>348450000</v>
      </c>
      <c r="BC6975" s="63">
        <f t="shared" si="1044"/>
        <v>8184.7265351181568</v>
      </c>
      <c r="BD6975" s="63">
        <f t="shared" si="1045"/>
        <v>8184.7265351272954</v>
      </c>
      <c r="BE6975" s="63">
        <f t="shared" si="1046"/>
        <v>145.53842789939466</v>
      </c>
      <c r="BF6975" s="63">
        <f t="shared" si="1047"/>
        <v>145.53842854939467</v>
      </c>
      <c r="BG6975" s="63">
        <f t="shared" si="1048"/>
        <v>5.8215371159757918</v>
      </c>
      <c r="BH6975" s="63">
        <f t="shared" si="1049"/>
        <v>5.8215377659757914</v>
      </c>
      <c r="BI6975" s="109">
        <f t="shared" si="1051"/>
        <v>209070000</v>
      </c>
      <c r="BJ6975" s="203">
        <f t="shared" si="1050"/>
        <v>3.9714251875669473E+24</v>
      </c>
    </row>
    <row r="6976" spans="53:62" s="174" customFormat="1" x14ac:dyDescent="0.35">
      <c r="BA6976" s="177">
        <v>6970</v>
      </c>
      <c r="BB6976" s="202">
        <f t="shared" si="1043"/>
        <v>348500000</v>
      </c>
      <c r="BC6976" s="63">
        <f t="shared" si="1044"/>
        <v>8185.8926867312866</v>
      </c>
      <c r="BD6976" s="63">
        <f t="shared" si="1045"/>
        <v>8185.8926867404261</v>
      </c>
      <c r="BE6976" s="63">
        <f t="shared" si="1046"/>
        <v>145.53842789939466</v>
      </c>
      <c r="BF6976" s="63">
        <f t="shared" si="1047"/>
        <v>145.53842854939467</v>
      </c>
      <c r="BG6976" s="63">
        <f t="shared" si="1048"/>
        <v>5.8215371159757918</v>
      </c>
      <c r="BH6976" s="63">
        <f t="shared" si="1049"/>
        <v>5.8215377659757914</v>
      </c>
      <c r="BI6976" s="109">
        <f t="shared" si="1051"/>
        <v>209100000</v>
      </c>
      <c r="BJ6976" s="203">
        <f t="shared" si="1050"/>
        <v>3.9715407159704104E+24</v>
      </c>
    </row>
    <row r="6977" spans="53:62" s="174" customFormat="1" x14ac:dyDescent="0.35">
      <c r="BA6977" s="177">
        <v>6971</v>
      </c>
      <c r="BB6977" s="202">
        <f t="shared" si="1043"/>
        <v>348550000</v>
      </c>
      <c r="BC6977" s="63">
        <f t="shared" si="1044"/>
        <v>8187.0588359751346</v>
      </c>
      <c r="BD6977" s="63">
        <f t="shared" si="1045"/>
        <v>8187.0588359842759</v>
      </c>
      <c r="BE6977" s="63">
        <f t="shared" si="1046"/>
        <v>145.53842789939466</v>
      </c>
      <c r="BF6977" s="63">
        <f t="shared" si="1047"/>
        <v>145.53842854939467</v>
      </c>
      <c r="BG6977" s="63">
        <f t="shared" si="1048"/>
        <v>5.8215371159757918</v>
      </c>
      <c r="BH6977" s="63">
        <f t="shared" si="1049"/>
        <v>5.8215377659757914</v>
      </c>
      <c r="BI6977" s="109">
        <f t="shared" si="1051"/>
        <v>209130000</v>
      </c>
      <c r="BJ6977" s="203">
        <f t="shared" si="1050"/>
        <v>3.9716562006053597E+24</v>
      </c>
    </row>
    <row r="6978" spans="53:62" s="174" customFormat="1" x14ac:dyDescent="0.35">
      <c r="BA6978" s="177">
        <v>6972</v>
      </c>
      <c r="BB6978" s="202">
        <f t="shared" si="1043"/>
        <v>348600000</v>
      </c>
      <c r="BC6978" s="63">
        <f t="shared" si="1044"/>
        <v>8188.2249828497015</v>
      </c>
      <c r="BD6978" s="63">
        <f t="shared" si="1045"/>
        <v>8188.2249828588438</v>
      </c>
      <c r="BE6978" s="63">
        <f t="shared" si="1046"/>
        <v>145.53842789939466</v>
      </c>
      <c r="BF6978" s="63">
        <f t="shared" si="1047"/>
        <v>145.53842854939467</v>
      </c>
      <c r="BG6978" s="63">
        <f t="shared" si="1048"/>
        <v>5.8215371159757918</v>
      </c>
      <c r="BH6978" s="63">
        <f t="shared" si="1049"/>
        <v>5.8215377659757914</v>
      </c>
      <c r="BI6978" s="109">
        <f t="shared" si="1051"/>
        <v>209160000</v>
      </c>
      <c r="BJ6978" s="203">
        <f t="shared" si="1050"/>
        <v>3.9717716414883785E+24</v>
      </c>
    </row>
    <row r="6979" spans="53:62" s="174" customFormat="1" x14ac:dyDescent="0.35">
      <c r="BA6979" s="177">
        <v>6973</v>
      </c>
      <c r="BB6979" s="202">
        <f t="shared" si="1043"/>
        <v>348650000</v>
      </c>
      <c r="BC6979" s="63">
        <f t="shared" si="1044"/>
        <v>8189.3911273549847</v>
      </c>
      <c r="BD6979" s="63">
        <f t="shared" si="1045"/>
        <v>8189.3911273641297</v>
      </c>
      <c r="BE6979" s="63">
        <f t="shared" si="1046"/>
        <v>145.53842789939466</v>
      </c>
      <c r="BF6979" s="63">
        <f t="shared" si="1047"/>
        <v>145.53842854939467</v>
      </c>
      <c r="BG6979" s="63">
        <f t="shared" si="1048"/>
        <v>5.8215371159757918</v>
      </c>
      <c r="BH6979" s="63">
        <f t="shared" si="1049"/>
        <v>5.8215377659757914</v>
      </c>
      <c r="BI6979" s="109">
        <f t="shared" si="1051"/>
        <v>209190000</v>
      </c>
      <c r="BJ6979" s="203">
        <f t="shared" si="1050"/>
        <v>3.9718870386360418E+24</v>
      </c>
    </row>
    <row r="6980" spans="53:62" s="174" customFormat="1" x14ac:dyDescent="0.35">
      <c r="BA6980" s="177">
        <v>6974</v>
      </c>
      <c r="BB6980" s="202">
        <f t="shared" si="1043"/>
        <v>348700000</v>
      </c>
      <c r="BC6980" s="63">
        <f t="shared" si="1044"/>
        <v>8190.5572694909251</v>
      </c>
      <c r="BD6980" s="63">
        <f t="shared" si="1045"/>
        <v>8190.5572695000701</v>
      </c>
      <c r="BE6980" s="63">
        <f t="shared" si="1046"/>
        <v>145.53842789939466</v>
      </c>
      <c r="BF6980" s="63">
        <f t="shared" si="1047"/>
        <v>145.53842854939467</v>
      </c>
      <c r="BG6980" s="63">
        <f t="shared" si="1048"/>
        <v>5.8215371159757918</v>
      </c>
      <c r="BH6980" s="63">
        <f t="shared" si="1049"/>
        <v>5.8215377659757914</v>
      </c>
      <c r="BI6980" s="109">
        <f t="shared" si="1051"/>
        <v>209220000</v>
      </c>
      <c r="BJ6980" s="203">
        <f t="shared" si="1050"/>
        <v>3.9720023920649188E+24</v>
      </c>
    </row>
    <row r="6981" spans="53:62" s="174" customFormat="1" x14ac:dyDescent="0.35">
      <c r="BA6981" s="177">
        <v>6975</v>
      </c>
      <c r="BB6981" s="202">
        <f t="shared" si="1043"/>
        <v>348750000</v>
      </c>
      <c r="BC6981" s="63">
        <f t="shared" si="1044"/>
        <v>8191.7234092575818</v>
      </c>
      <c r="BD6981" s="63">
        <f t="shared" si="1045"/>
        <v>8191.7234092667295</v>
      </c>
      <c r="BE6981" s="63">
        <f t="shared" si="1046"/>
        <v>145.53842789939466</v>
      </c>
      <c r="BF6981" s="63">
        <f t="shared" si="1047"/>
        <v>145.53842854939467</v>
      </c>
      <c r="BG6981" s="63">
        <f t="shared" si="1048"/>
        <v>5.8215371159757918</v>
      </c>
      <c r="BH6981" s="63">
        <f t="shared" si="1049"/>
        <v>5.8215377659757914</v>
      </c>
      <c r="BI6981" s="109">
        <f t="shared" si="1051"/>
        <v>209250000</v>
      </c>
      <c r="BJ6981" s="203">
        <f t="shared" si="1050"/>
        <v>3.9721177017915727E+24</v>
      </c>
    </row>
    <row r="6982" spans="53:62" s="174" customFormat="1" x14ac:dyDescent="0.35">
      <c r="BA6982" s="177">
        <v>6976</v>
      </c>
      <c r="BB6982" s="202">
        <f t="shared" ref="BB6982:BB7045" si="1052">BA6982*50000</f>
        <v>348800000</v>
      </c>
      <c r="BC6982" s="63">
        <f t="shared" ref="BC6982:BC7045" si="1053">($F$5+$F$6+$F$7+$F$8+$F$9)*(1-EXP(-$F$20*(1-$DC$6%)*BB6982/(2*$F$17)))*$F$25*$F$1*10^3*11600/($F$20*(1-$DC$6%))</f>
        <v>8192.8895466549584</v>
      </c>
      <c r="BD6982" s="63">
        <f t="shared" ref="BD6982:BD7045" si="1054">($F$25*$F$1*10^3*11600*($F$5+$F$6+$F$7+$F$8+$F$9)/($F$27*$F$29*(1-$DC$6%))+$F$28/$F$27)*(1-EXP(-$F$27*$F$29*(1-$DC$6%)*BB6982/(2*$F$17)))</f>
        <v>8192.8895466641061</v>
      </c>
      <c r="BE6982" s="63">
        <f t="shared" ref="BE6982:BE7045" si="1055">($F$5+$F$6+$F$7+$F$8+$F$9)*(1-EXP(-$F$20*(1-$DC$5%)*BB6982/(2*$F$17)))*$F$25*$F$1*10^3*11600/($F$20*(1-$DC$5%))</f>
        <v>145.53842789939466</v>
      </c>
      <c r="BF6982" s="63">
        <f t="shared" ref="BF6982:BF7045" si="1056">($F$25*$F$1*10^3*11600*($F$5+$F$6+$F$7+$F$8+$F$9)/($F$27*$F$29*(1-$DC$5%))+$F$28/$F$27)*(1-EXP(-$F$27*$F$29*(1-$DC$5%)*BB6982/(2*$F$17)))</f>
        <v>145.53842854939467</v>
      </c>
      <c r="BG6982" s="63">
        <f t="shared" ref="BG6982:BG7045" si="1057">($F$5+$F$6+$F$7+$F$8+$F$9)*(1-EXP(-$F$20*(1-$DC$4%)*BB6982/(2*$F$17)))*$F$25*$F$1*10^3*11600/($F$20*(1-$DC$4%))</f>
        <v>5.8215371159757918</v>
      </c>
      <c r="BH6982" s="63">
        <f t="shared" ref="BH6982:BH7045" si="1058">($F$25*$F$1*10^3*11600*($F$5+$F$6+$F$7+$F$8+$F$9)/($F$27*$F$29*(1-$DC$4%))+$F$28/$F$27)*(1-EXP(-$F$27*$F$29*(1-$DC$4%)*BB6982/(2*$F$17)))</f>
        <v>5.8215377659757914</v>
      </c>
      <c r="BI6982" s="109">
        <f t="shared" si="1051"/>
        <v>209280000</v>
      </c>
      <c r="BJ6982" s="203">
        <f t="shared" ref="BJ6982:BJ7045" si="1059">($F$17/($F$20*(1-$F$19%)))*($F$5+$F$6+$F$7+$F$8+$F$9)*(1-EXP(-$F$20*(1-$F$19%)*BI6982/(2*$F$17)))+$F$17/($F$25*1000)*$F$11*EXP(-$F$20*(1-$F$19%)*BI6982/(2*$F$17))</f>
        <v>3.9722329678325605E+24</v>
      </c>
    </row>
    <row r="6983" spans="53:62" s="174" customFormat="1" x14ac:dyDescent="0.35">
      <c r="BA6983" s="177">
        <v>6977</v>
      </c>
      <c r="BB6983" s="202">
        <f t="shared" si="1052"/>
        <v>348850000</v>
      </c>
      <c r="BC6983" s="63">
        <f t="shared" si="1053"/>
        <v>8194.0556816831177</v>
      </c>
      <c r="BD6983" s="63">
        <f t="shared" si="1054"/>
        <v>8194.0556816922672</v>
      </c>
      <c r="BE6983" s="63">
        <f t="shared" si="1055"/>
        <v>145.53842789939466</v>
      </c>
      <c r="BF6983" s="63">
        <f t="shared" si="1056"/>
        <v>145.53842854939467</v>
      </c>
      <c r="BG6983" s="63">
        <f t="shared" si="1057"/>
        <v>5.8215371159757918</v>
      </c>
      <c r="BH6983" s="63">
        <f t="shared" si="1058"/>
        <v>5.8215377659757914</v>
      </c>
      <c r="BI6983" s="109">
        <f t="shared" ref="BI6983:BI7046" si="1060">BA6983*30000</f>
        <v>209310000</v>
      </c>
      <c r="BJ6983" s="203">
        <f t="shared" si="1059"/>
        <v>3.9723481902044324E+24</v>
      </c>
    </row>
    <row r="6984" spans="53:62" s="174" customFormat="1" x14ac:dyDescent="0.35">
      <c r="BA6984" s="177">
        <v>6978</v>
      </c>
      <c r="BB6984" s="202">
        <f t="shared" si="1052"/>
        <v>348900000</v>
      </c>
      <c r="BC6984" s="63">
        <f t="shared" si="1053"/>
        <v>8195.2218143419304</v>
      </c>
      <c r="BD6984" s="63">
        <f t="shared" si="1054"/>
        <v>8195.22181435108</v>
      </c>
      <c r="BE6984" s="63">
        <f t="shared" si="1055"/>
        <v>145.53842789939466</v>
      </c>
      <c r="BF6984" s="63">
        <f t="shared" si="1056"/>
        <v>145.53842854939467</v>
      </c>
      <c r="BG6984" s="63">
        <f t="shared" si="1057"/>
        <v>5.8215371159757918</v>
      </c>
      <c r="BH6984" s="63">
        <f t="shared" si="1058"/>
        <v>5.8215377659757914</v>
      </c>
      <c r="BI6984" s="109">
        <f t="shared" si="1060"/>
        <v>209340000</v>
      </c>
      <c r="BJ6984" s="203">
        <f t="shared" si="1059"/>
        <v>3.9724633689237336E+24</v>
      </c>
    </row>
    <row r="6985" spans="53:62" s="174" customFormat="1" x14ac:dyDescent="0.35">
      <c r="BA6985" s="177">
        <v>6979</v>
      </c>
      <c r="BB6985" s="202">
        <f t="shared" si="1052"/>
        <v>348950000</v>
      </c>
      <c r="BC6985" s="63">
        <f t="shared" si="1053"/>
        <v>8196.3879446314622</v>
      </c>
      <c r="BD6985" s="63">
        <f t="shared" si="1054"/>
        <v>8196.3879446406136</v>
      </c>
      <c r="BE6985" s="63">
        <f t="shared" si="1055"/>
        <v>145.53842789939466</v>
      </c>
      <c r="BF6985" s="63">
        <f t="shared" si="1056"/>
        <v>145.53842854939467</v>
      </c>
      <c r="BG6985" s="63">
        <f t="shared" si="1057"/>
        <v>5.8215371159757918</v>
      </c>
      <c r="BH6985" s="63">
        <f t="shared" si="1058"/>
        <v>5.8215377659757914</v>
      </c>
      <c r="BI6985" s="109">
        <f t="shared" si="1060"/>
        <v>209370000</v>
      </c>
      <c r="BJ6985" s="203">
        <f t="shared" si="1059"/>
        <v>3.9725785040070002E+24</v>
      </c>
    </row>
    <row r="6986" spans="53:62" s="174" customFormat="1" x14ac:dyDescent="0.35">
      <c r="BA6986" s="177">
        <v>6980</v>
      </c>
      <c r="BB6986" s="202">
        <f t="shared" si="1052"/>
        <v>349000000</v>
      </c>
      <c r="BC6986" s="63">
        <f t="shared" si="1053"/>
        <v>8197.5540725517767</v>
      </c>
      <c r="BD6986" s="63">
        <f t="shared" si="1054"/>
        <v>8197.5540725609299</v>
      </c>
      <c r="BE6986" s="63">
        <f t="shared" si="1055"/>
        <v>145.53842789939466</v>
      </c>
      <c r="BF6986" s="63">
        <f t="shared" si="1056"/>
        <v>145.53842854939467</v>
      </c>
      <c r="BG6986" s="63">
        <f t="shared" si="1057"/>
        <v>5.8215371159757918</v>
      </c>
      <c r="BH6986" s="63">
        <f t="shared" si="1058"/>
        <v>5.8215377659757914</v>
      </c>
      <c r="BI6986" s="109">
        <f t="shared" si="1060"/>
        <v>209400000</v>
      </c>
      <c r="BJ6986" s="203">
        <f t="shared" si="1059"/>
        <v>3.9726935954707659E+24</v>
      </c>
    </row>
    <row r="6987" spans="53:62" s="174" customFormat="1" x14ac:dyDescent="0.35">
      <c r="BA6987" s="177">
        <v>6981</v>
      </c>
      <c r="BB6987" s="202">
        <f t="shared" si="1052"/>
        <v>349050000</v>
      </c>
      <c r="BC6987" s="63">
        <f t="shared" si="1053"/>
        <v>8198.7201981028084</v>
      </c>
      <c r="BD6987" s="63">
        <f t="shared" si="1054"/>
        <v>8198.7201981119633</v>
      </c>
      <c r="BE6987" s="63">
        <f t="shared" si="1055"/>
        <v>145.53842789939466</v>
      </c>
      <c r="BF6987" s="63">
        <f t="shared" si="1056"/>
        <v>145.53842854939467</v>
      </c>
      <c r="BG6987" s="63">
        <f t="shared" si="1057"/>
        <v>5.8215371159757918</v>
      </c>
      <c r="BH6987" s="63">
        <f t="shared" si="1058"/>
        <v>5.8215377659757914</v>
      </c>
      <c r="BI6987" s="109">
        <f t="shared" si="1060"/>
        <v>209430000</v>
      </c>
      <c r="BJ6987" s="203">
        <f t="shared" si="1059"/>
        <v>3.9728086433315554E+24</v>
      </c>
    </row>
    <row r="6988" spans="53:62" s="174" customFormat="1" x14ac:dyDescent="0.35">
      <c r="BA6988" s="177">
        <v>6982</v>
      </c>
      <c r="BB6988" s="202">
        <f t="shared" si="1052"/>
        <v>349100000</v>
      </c>
      <c r="BC6988" s="63">
        <f t="shared" si="1053"/>
        <v>8199.8863212846245</v>
      </c>
      <c r="BD6988" s="63">
        <f t="shared" si="1054"/>
        <v>8199.8863212937813</v>
      </c>
      <c r="BE6988" s="63">
        <f t="shared" si="1055"/>
        <v>145.53842789939466</v>
      </c>
      <c r="BF6988" s="63">
        <f t="shared" si="1056"/>
        <v>145.53842854939467</v>
      </c>
      <c r="BG6988" s="63">
        <f t="shared" si="1057"/>
        <v>5.8215371159757918</v>
      </c>
      <c r="BH6988" s="63">
        <f t="shared" si="1058"/>
        <v>5.8215377659757914</v>
      </c>
      <c r="BI6988" s="109">
        <f t="shared" si="1060"/>
        <v>209460000</v>
      </c>
      <c r="BJ6988" s="203">
        <f t="shared" si="1059"/>
        <v>3.9729236476058883E+24</v>
      </c>
    </row>
    <row r="6989" spans="53:62" s="174" customFormat="1" x14ac:dyDescent="0.35">
      <c r="BA6989" s="177">
        <v>6983</v>
      </c>
      <c r="BB6989" s="202">
        <f t="shared" si="1052"/>
        <v>349150000</v>
      </c>
      <c r="BC6989" s="63">
        <f t="shared" si="1053"/>
        <v>8201.0524420971597</v>
      </c>
      <c r="BD6989" s="63">
        <f t="shared" si="1054"/>
        <v>8201.0524421063164</v>
      </c>
      <c r="BE6989" s="63">
        <f t="shared" si="1055"/>
        <v>145.53842789939466</v>
      </c>
      <c r="BF6989" s="63">
        <f t="shared" si="1056"/>
        <v>145.53842854939467</v>
      </c>
      <c r="BG6989" s="63">
        <f t="shared" si="1057"/>
        <v>5.8215371159757918</v>
      </c>
      <c r="BH6989" s="63">
        <f t="shared" si="1058"/>
        <v>5.8215377659757914</v>
      </c>
      <c r="BI6989" s="109">
        <f t="shared" si="1060"/>
        <v>209490000</v>
      </c>
      <c r="BJ6989" s="203">
        <f t="shared" si="1059"/>
        <v>3.9730386083102761E+24</v>
      </c>
    </row>
    <row r="6990" spans="53:62" s="174" customFormat="1" x14ac:dyDescent="0.35">
      <c r="BA6990" s="177">
        <v>6984</v>
      </c>
      <c r="BB6990" s="202">
        <f t="shared" si="1052"/>
        <v>349200000</v>
      </c>
      <c r="BC6990" s="63">
        <f t="shared" si="1053"/>
        <v>8202.2185605404138</v>
      </c>
      <c r="BD6990" s="63">
        <f t="shared" si="1054"/>
        <v>8202.2185605495706</v>
      </c>
      <c r="BE6990" s="63">
        <f t="shared" si="1055"/>
        <v>145.53842789939466</v>
      </c>
      <c r="BF6990" s="63">
        <f t="shared" si="1056"/>
        <v>145.53842854939467</v>
      </c>
      <c r="BG6990" s="63">
        <f t="shared" si="1057"/>
        <v>5.8215371159757918</v>
      </c>
      <c r="BH6990" s="63">
        <f t="shared" si="1058"/>
        <v>5.8215377659757914</v>
      </c>
      <c r="BI6990" s="109">
        <f t="shared" si="1060"/>
        <v>209520000</v>
      </c>
      <c r="BJ6990" s="203">
        <f t="shared" si="1059"/>
        <v>3.9731535254612274E+24</v>
      </c>
    </row>
    <row r="6991" spans="53:62" s="174" customFormat="1" x14ac:dyDescent="0.35">
      <c r="BA6991" s="177">
        <v>6985</v>
      </c>
      <c r="BB6991" s="202">
        <f t="shared" si="1052"/>
        <v>349250000</v>
      </c>
      <c r="BC6991" s="63">
        <f t="shared" si="1053"/>
        <v>8203.3846766144488</v>
      </c>
      <c r="BD6991" s="63">
        <f t="shared" si="1054"/>
        <v>8203.3846766236074</v>
      </c>
      <c r="BE6991" s="63">
        <f t="shared" si="1055"/>
        <v>145.53842789939466</v>
      </c>
      <c r="BF6991" s="63">
        <f t="shared" si="1056"/>
        <v>145.53842854939467</v>
      </c>
      <c r="BG6991" s="63">
        <f t="shared" si="1057"/>
        <v>5.8215371159757918</v>
      </c>
      <c r="BH6991" s="63">
        <f t="shared" si="1058"/>
        <v>5.8215377659757914</v>
      </c>
      <c r="BI6991" s="109">
        <f t="shared" si="1060"/>
        <v>209550000</v>
      </c>
      <c r="BJ6991" s="203">
        <f t="shared" si="1059"/>
        <v>3.973268399075241E+24</v>
      </c>
    </row>
    <row r="6992" spans="53:62" s="174" customFormat="1" x14ac:dyDescent="0.35">
      <c r="BA6992" s="177">
        <v>6986</v>
      </c>
      <c r="BB6992" s="202">
        <f t="shared" si="1052"/>
        <v>349300000</v>
      </c>
      <c r="BC6992" s="63">
        <f t="shared" si="1053"/>
        <v>8204.5507903192665</v>
      </c>
      <c r="BD6992" s="63">
        <f t="shared" si="1054"/>
        <v>8204.5507903284288</v>
      </c>
      <c r="BE6992" s="63">
        <f t="shared" si="1055"/>
        <v>145.53842789939466</v>
      </c>
      <c r="BF6992" s="63">
        <f t="shared" si="1056"/>
        <v>145.53842854939467</v>
      </c>
      <c r="BG6992" s="63">
        <f t="shared" si="1057"/>
        <v>5.8215371159757918</v>
      </c>
      <c r="BH6992" s="63">
        <f t="shared" si="1058"/>
        <v>5.8215377659757914</v>
      </c>
      <c r="BI6992" s="109">
        <f t="shared" si="1060"/>
        <v>209580000</v>
      </c>
      <c r="BJ6992" s="203">
        <f t="shared" si="1059"/>
        <v>3.9733832291688121E+24</v>
      </c>
    </row>
    <row r="6993" spans="53:62" s="174" customFormat="1" x14ac:dyDescent="0.35">
      <c r="BA6993" s="177">
        <v>6987</v>
      </c>
      <c r="BB6993" s="202">
        <f t="shared" si="1052"/>
        <v>349350000</v>
      </c>
      <c r="BC6993" s="63">
        <f t="shared" si="1053"/>
        <v>8205.7169016548705</v>
      </c>
      <c r="BD6993" s="63">
        <f t="shared" si="1054"/>
        <v>8205.7169016640328</v>
      </c>
      <c r="BE6993" s="63">
        <f t="shared" si="1055"/>
        <v>145.53842789939466</v>
      </c>
      <c r="BF6993" s="63">
        <f t="shared" si="1056"/>
        <v>145.53842854939467</v>
      </c>
      <c r="BG6993" s="63">
        <f t="shared" si="1057"/>
        <v>5.8215371159757918</v>
      </c>
      <c r="BH6993" s="63">
        <f t="shared" si="1058"/>
        <v>5.8215377659757914</v>
      </c>
      <c r="BI6993" s="109">
        <f t="shared" si="1060"/>
        <v>209610000</v>
      </c>
      <c r="BJ6993" s="203">
        <f t="shared" si="1059"/>
        <v>3.9734980157584287E+24</v>
      </c>
    </row>
    <row r="6994" spans="53:62" s="174" customFormat="1" x14ac:dyDescent="0.35">
      <c r="BA6994" s="177">
        <v>6988</v>
      </c>
      <c r="BB6994" s="202">
        <f t="shared" si="1052"/>
        <v>349400000</v>
      </c>
      <c r="BC6994" s="63">
        <f t="shared" si="1053"/>
        <v>8206.8830106211917</v>
      </c>
      <c r="BD6994" s="63">
        <f t="shared" si="1054"/>
        <v>8206.883010630354</v>
      </c>
      <c r="BE6994" s="63">
        <f t="shared" si="1055"/>
        <v>145.53842789939466</v>
      </c>
      <c r="BF6994" s="63">
        <f t="shared" si="1056"/>
        <v>145.53842854939467</v>
      </c>
      <c r="BG6994" s="63">
        <f t="shared" si="1057"/>
        <v>5.8215371159757918</v>
      </c>
      <c r="BH6994" s="63">
        <f t="shared" si="1058"/>
        <v>5.8215377659757914</v>
      </c>
      <c r="BI6994" s="109">
        <f t="shared" si="1060"/>
        <v>209640000</v>
      </c>
      <c r="BJ6994" s="203">
        <f t="shared" si="1059"/>
        <v>3.9736127588605715E+24</v>
      </c>
    </row>
    <row r="6995" spans="53:62" s="174" customFormat="1" x14ac:dyDescent="0.35">
      <c r="BA6995" s="177">
        <v>6989</v>
      </c>
      <c r="BB6995" s="202">
        <f t="shared" si="1052"/>
        <v>349450000</v>
      </c>
      <c r="BC6995" s="63">
        <f t="shared" si="1053"/>
        <v>8208.0491172183611</v>
      </c>
      <c r="BD6995" s="63">
        <f t="shared" si="1054"/>
        <v>8208.0491172275251</v>
      </c>
      <c r="BE6995" s="63">
        <f t="shared" si="1055"/>
        <v>145.53842789939466</v>
      </c>
      <c r="BF6995" s="63">
        <f t="shared" si="1056"/>
        <v>145.53842854939467</v>
      </c>
      <c r="BG6995" s="63">
        <f t="shared" si="1057"/>
        <v>5.8215371159757918</v>
      </c>
      <c r="BH6995" s="63">
        <f t="shared" si="1058"/>
        <v>5.8215377659757914</v>
      </c>
      <c r="BI6995" s="109">
        <f t="shared" si="1060"/>
        <v>209670000</v>
      </c>
      <c r="BJ6995" s="203">
        <f t="shared" si="1059"/>
        <v>3.9737274584917176E+24</v>
      </c>
    </row>
    <row r="6996" spans="53:62" s="174" customFormat="1" x14ac:dyDescent="0.35">
      <c r="BA6996" s="177">
        <v>6990</v>
      </c>
      <c r="BB6996" s="202">
        <f t="shared" si="1052"/>
        <v>349500000</v>
      </c>
      <c r="BC6996" s="63">
        <f t="shared" si="1053"/>
        <v>8209.2152214462476</v>
      </c>
      <c r="BD6996" s="63">
        <f t="shared" si="1054"/>
        <v>8209.2152214554135</v>
      </c>
      <c r="BE6996" s="63">
        <f t="shared" si="1055"/>
        <v>145.53842789939466</v>
      </c>
      <c r="BF6996" s="63">
        <f t="shared" si="1056"/>
        <v>145.53842854939467</v>
      </c>
      <c r="BG6996" s="63">
        <f t="shared" si="1057"/>
        <v>5.8215371159757918</v>
      </c>
      <c r="BH6996" s="63">
        <f t="shared" si="1058"/>
        <v>5.8215377659757914</v>
      </c>
      <c r="BI6996" s="109">
        <f t="shared" si="1060"/>
        <v>209700000</v>
      </c>
      <c r="BJ6996" s="203">
        <f t="shared" si="1059"/>
        <v>3.9738421146683346E+24</v>
      </c>
    </row>
    <row r="6997" spans="53:62" s="174" customFormat="1" x14ac:dyDescent="0.35">
      <c r="BA6997" s="177">
        <v>6991</v>
      </c>
      <c r="BB6997" s="202">
        <f t="shared" si="1052"/>
        <v>349550000</v>
      </c>
      <c r="BC6997" s="63">
        <f t="shared" si="1053"/>
        <v>8210.3813233049168</v>
      </c>
      <c r="BD6997" s="63">
        <f t="shared" si="1054"/>
        <v>8210.3813233140845</v>
      </c>
      <c r="BE6997" s="63">
        <f t="shared" si="1055"/>
        <v>145.53842789939466</v>
      </c>
      <c r="BF6997" s="63">
        <f t="shared" si="1056"/>
        <v>145.53842854939467</v>
      </c>
      <c r="BG6997" s="63">
        <f t="shared" si="1057"/>
        <v>5.8215371159757918</v>
      </c>
      <c r="BH6997" s="63">
        <f t="shared" si="1058"/>
        <v>5.8215377659757914</v>
      </c>
      <c r="BI6997" s="109">
        <f t="shared" si="1060"/>
        <v>209730000</v>
      </c>
      <c r="BJ6997" s="203">
        <f t="shared" si="1059"/>
        <v>3.9739567274068861E+24</v>
      </c>
    </row>
    <row r="6998" spans="53:62" s="174" customFormat="1" x14ac:dyDescent="0.35">
      <c r="BA6998" s="177">
        <v>6992</v>
      </c>
      <c r="BB6998" s="202">
        <f t="shared" si="1052"/>
        <v>349600000</v>
      </c>
      <c r="BC6998" s="63">
        <f t="shared" si="1053"/>
        <v>8211.547422794436</v>
      </c>
      <c r="BD6998" s="63">
        <f t="shared" si="1054"/>
        <v>8211.5474228036037</v>
      </c>
      <c r="BE6998" s="63">
        <f t="shared" si="1055"/>
        <v>145.53842789939466</v>
      </c>
      <c r="BF6998" s="63">
        <f t="shared" si="1056"/>
        <v>145.53842854939467</v>
      </c>
      <c r="BG6998" s="63">
        <f t="shared" si="1057"/>
        <v>5.8215371159757918</v>
      </c>
      <c r="BH6998" s="63">
        <f t="shared" si="1058"/>
        <v>5.8215377659757914</v>
      </c>
      <c r="BI6998" s="109">
        <f t="shared" si="1060"/>
        <v>209760000</v>
      </c>
      <c r="BJ6998" s="203">
        <f t="shared" si="1059"/>
        <v>3.9740712967238288E+24</v>
      </c>
    </row>
    <row r="6999" spans="53:62" s="174" customFormat="1" x14ac:dyDescent="0.35">
      <c r="BA6999" s="177">
        <v>6993</v>
      </c>
      <c r="BB6999" s="202">
        <f t="shared" si="1052"/>
        <v>349650000</v>
      </c>
      <c r="BC6999" s="63">
        <f t="shared" si="1053"/>
        <v>8212.7135199147342</v>
      </c>
      <c r="BD6999" s="63">
        <f t="shared" si="1054"/>
        <v>8212.7135199239056</v>
      </c>
      <c r="BE6999" s="63">
        <f t="shared" si="1055"/>
        <v>145.53842789939466</v>
      </c>
      <c r="BF6999" s="63">
        <f t="shared" si="1056"/>
        <v>145.53842854939467</v>
      </c>
      <c r="BG6999" s="63">
        <f t="shared" si="1057"/>
        <v>5.8215371159757918</v>
      </c>
      <c r="BH6999" s="63">
        <f t="shared" si="1058"/>
        <v>5.8215377659757914</v>
      </c>
      <c r="BI6999" s="109">
        <f t="shared" si="1060"/>
        <v>209790000</v>
      </c>
      <c r="BJ6999" s="203">
        <f t="shared" si="1059"/>
        <v>3.9741858226356129E+24</v>
      </c>
    </row>
    <row r="7000" spans="53:62" s="174" customFormat="1" x14ac:dyDescent="0.35">
      <c r="BA7000" s="177">
        <v>6994</v>
      </c>
      <c r="BB7000" s="202">
        <f t="shared" si="1052"/>
        <v>349700000</v>
      </c>
      <c r="BC7000" s="63">
        <f t="shared" si="1053"/>
        <v>8213.8796146658206</v>
      </c>
      <c r="BD7000" s="63">
        <f t="shared" si="1054"/>
        <v>8213.8796146749919</v>
      </c>
      <c r="BE7000" s="63">
        <f t="shared" si="1055"/>
        <v>145.53842789939466</v>
      </c>
      <c r="BF7000" s="63">
        <f t="shared" si="1056"/>
        <v>145.53842854939467</v>
      </c>
      <c r="BG7000" s="63">
        <f t="shared" si="1057"/>
        <v>5.8215371159757918</v>
      </c>
      <c r="BH7000" s="63">
        <f t="shared" si="1058"/>
        <v>5.8215377659757914</v>
      </c>
      <c r="BI7000" s="109">
        <f t="shared" si="1060"/>
        <v>209820000</v>
      </c>
      <c r="BJ7000" s="203">
        <f t="shared" si="1059"/>
        <v>3.974300305158684E+24</v>
      </c>
    </row>
    <row r="7001" spans="53:62" s="174" customFormat="1" x14ac:dyDescent="0.35">
      <c r="BA7001" s="177">
        <v>6995</v>
      </c>
      <c r="BB7001" s="202">
        <f t="shared" si="1052"/>
        <v>349750000</v>
      </c>
      <c r="BC7001" s="63">
        <f t="shared" si="1053"/>
        <v>8215.0457070476878</v>
      </c>
      <c r="BD7001" s="63">
        <f t="shared" si="1054"/>
        <v>8215.0457070568591</v>
      </c>
      <c r="BE7001" s="63">
        <f t="shared" si="1055"/>
        <v>145.53842789939466</v>
      </c>
      <c r="BF7001" s="63">
        <f t="shared" si="1056"/>
        <v>145.53842854939467</v>
      </c>
      <c r="BG7001" s="63">
        <f t="shared" si="1057"/>
        <v>5.8215371159757918</v>
      </c>
      <c r="BH7001" s="63">
        <f t="shared" si="1058"/>
        <v>5.8215377659757914</v>
      </c>
      <c r="BI7001" s="109">
        <f t="shared" si="1060"/>
        <v>209850000</v>
      </c>
      <c r="BJ7001" s="203">
        <f t="shared" si="1059"/>
        <v>3.9744147443094782E+24</v>
      </c>
    </row>
    <row r="7002" spans="53:62" s="174" customFormat="1" x14ac:dyDescent="0.35">
      <c r="BA7002" s="177">
        <v>6996</v>
      </c>
      <c r="BB7002" s="202">
        <f t="shared" si="1052"/>
        <v>349800000</v>
      </c>
      <c r="BC7002" s="63">
        <f t="shared" si="1053"/>
        <v>8216.2117970604013</v>
      </c>
      <c r="BD7002" s="63">
        <f t="shared" si="1054"/>
        <v>8216.2117970695763</v>
      </c>
      <c r="BE7002" s="63">
        <f t="shared" si="1055"/>
        <v>145.53842789939466</v>
      </c>
      <c r="BF7002" s="63">
        <f t="shared" si="1056"/>
        <v>145.53842854939467</v>
      </c>
      <c r="BG7002" s="63">
        <f t="shared" si="1057"/>
        <v>5.8215371159757918</v>
      </c>
      <c r="BH7002" s="63">
        <f t="shared" si="1058"/>
        <v>5.8215377659757914</v>
      </c>
      <c r="BI7002" s="109">
        <f t="shared" si="1060"/>
        <v>209880000</v>
      </c>
      <c r="BJ7002" s="203">
        <f t="shared" si="1059"/>
        <v>3.9745291401044282E+24</v>
      </c>
    </row>
    <row r="7003" spans="53:62" s="174" customFormat="1" x14ac:dyDescent="0.35">
      <c r="BA7003" s="177">
        <v>6997</v>
      </c>
      <c r="BB7003" s="202">
        <f t="shared" si="1052"/>
        <v>349850000</v>
      </c>
      <c r="BC7003" s="63">
        <f t="shared" si="1053"/>
        <v>8217.3778847039648</v>
      </c>
      <c r="BD7003" s="63">
        <f t="shared" si="1054"/>
        <v>8217.3778847131398</v>
      </c>
      <c r="BE7003" s="63">
        <f t="shared" si="1055"/>
        <v>145.53842789939466</v>
      </c>
      <c r="BF7003" s="63">
        <f t="shared" si="1056"/>
        <v>145.53842854939467</v>
      </c>
      <c r="BG7003" s="63">
        <f t="shared" si="1057"/>
        <v>5.8215371159757918</v>
      </c>
      <c r="BH7003" s="63">
        <f t="shared" si="1058"/>
        <v>5.8215377659757914</v>
      </c>
      <c r="BI7003" s="109">
        <f t="shared" si="1060"/>
        <v>209910000</v>
      </c>
      <c r="BJ7003" s="203">
        <f t="shared" si="1059"/>
        <v>3.97464349255996E+24</v>
      </c>
    </row>
    <row r="7004" spans="53:62" s="174" customFormat="1" x14ac:dyDescent="0.35">
      <c r="BA7004" s="177">
        <v>6998</v>
      </c>
      <c r="BB7004" s="202">
        <f t="shared" si="1052"/>
        <v>349900000</v>
      </c>
      <c r="BC7004" s="63">
        <f t="shared" si="1053"/>
        <v>8218.5439699783128</v>
      </c>
      <c r="BD7004" s="63">
        <f t="shared" si="1054"/>
        <v>8218.5439699874878</v>
      </c>
      <c r="BE7004" s="63">
        <f t="shared" si="1055"/>
        <v>145.53842789939466</v>
      </c>
      <c r="BF7004" s="63">
        <f t="shared" si="1056"/>
        <v>145.53842854939467</v>
      </c>
      <c r="BG7004" s="63">
        <f t="shared" si="1057"/>
        <v>5.8215371159757918</v>
      </c>
      <c r="BH7004" s="63">
        <f t="shared" si="1058"/>
        <v>5.8215377659757914</v>
      </c>
      <c r="BI7004" s="109">
        <f t="shared" si="1060"/>
        <v>209940000</v>
      </c>
      <c r="BJ7004" s="203">
        <f t="shared" si="1059"/>
        <v>3.9747578016924923E+24</v>
      </c>
    </row>
    <row r="7005" spans="53:62" s="174" customFormat="1" x14ac:dyDescent="0.35">
      <c r="BA7005" s="177">
        <v>6999</v>
      </c>
      <c r="BB7005" s="202">
        <f t="shared" si="1052"/>
        <v>349950000</v>
      </c>
      <c r="BC7005" s="63">
        <f t="shared" si="1053"/>
        <v>8219.7100528835035</v>
      </c>
      <c r="BD7005" s="63">
        <f t="shared" si="1054"/>
        <v>8219.7100528926821</v>
      </c>
      <c r="BE7005" s="63">
        <f t="shared" si="1055"/>
        <v>145.53842789939466</v>
      </c>
      <c r="BF7005" s="63">
        <f t="shared" si="1056"/>
        <v>145.53842854939467</v>
      </c>
      <c r="BG7005" s="63">
        <f t="shared" si="1057"/>
        <v>5.8215371159757918</v>
      </c>
      <c r="BH7005" s="63">
        <f t="shared" si="1058"/>
        <v>5.8215377659757914</v>
      </c>
      <c r="BI7005" s="109">
        <f t="shared" si="1060"/>
        <v>209970000</v>
      </c>
      <c r="BJ7005" s="203">
        <f t="shared" si="1059"/>
        <v>3.9748720675184387E+24</v>
      </c>
    </row>
    <row r="7006" spans="53:62" s="174" customFormat="1" x14ac:dyDescent="0.35">
      <c r="BA7006" s="177">
        <v>7000</v>
      </c>
      <c r="BB7006" s="202">
        <f t="shared" si="1052"/>
        <v>350000000</v>
      </c>
      <c r="BC7006" s="63">
        <f t="shared" si="1053"/>
        <v>8220.8761334194805</v>
      </c>
      <c r="BD7006" s="63">
        <f t="shared" si="1054"/>
        <v>8220.8761334286592</v>
      </c>
      <c r="BE7006" s="63">
        <f t="shared" si="1055"/>
        <v>145.53842789939466</v>
      </c>
      <c r="BF7006" s="63">
        <f t="shared" si="1056"/>
        <v>145.53842854939467</v>
      </c>
      <c r="BG7006" s="63">
        <f t="shared" si="1057"/>
        <v>5.8215371159757918</v>
      </c>
      <c r="BH7006" s="63">
        <f t="shared" si="1058"/>
        <v>5.8215377659757914</v>
      </c>
      <c r="BI7006" s="109">
        <f t="shared" si="1060"/>
        <v>210000000</v>
      </c>
      <c r="BJ7006" s="203">
        <f t="shared" si="1059"/>
        <v>3.9749862900542056E+24</v>
      </c>
    </row>
    <row r="7007" spans="53:62" s="174" customFormat="1" x14ac:dyDescent="0.35">
      <c r="BA7007" s="177">
        <v>7001</v>
      </c>
      <c r="BB7007" s="202">
        <f t="shared" si="1052"/>
        <v>350050000</v>
      </c>
      <c r="BC7007" s="63">
        <f t="shared" si="1053"/>
        <v>8222.0422115863057</v>
      </c>
      <c r="BD7007" s="63">
        <f t="shared" si="1054"/>
        <v>8222.0422115954862</v>
      </c>
      <c r="BE7007" s="63">
        <f t="shared" si="1055"/>
        <v>145.53842789939466</v>
      </c>
      <c r="BF7007" s="63">
        <f t="shared" si="1056"/>
        <v>145.53842854939467</v>
      </c>
      <c r="BG7007" s="63">
        <f t="shared" si="1057"/>
        <v>5.8215371159757918</v>
      </c>
      <c r="BH7007" s="63">
        <f t="shared" si="1058"/>
        <v>5.8215377659757914</v>
      </c>
      <c r="BI7007" s="109">
        <f t="shared" si="1060"/>
        <v>210030000</v>
      </c>
      <c r="BJ7007" s="203">
        <f t="shared" si="1059"/>
        <v>3.9751004693161943E+24</v>
      </c>
    </row>
    <row r="7008" spans="53:62" s="174" customFormat="1" x14ac:dyDescent="0.35">
      <c r="BA7008" s="177">
        <v>7002</v>
      </c>
      <c r="BB7008" s="202">
        <f t="shared" si="1052"/>
        <v>350100000</v>
      </c>
      <c r="BC7008" s="63">
        <f t="shared" si="1053"/>
        <v>8223.2082873839772</v>
      </c>
      <c r="BD7008" s="63">
        <f t="shared" si="1054"/>
        <v>8223.2082873931595</v>
      </c>
      <c r="BE7008" s="63">
        <f t="shared" si="1055"/>
        <v>145.53842789939466</v>
      </c>
      <c r="BF7008" s="63">
        <f t="shared" si="1056"/>
        <v>145.53842854939467</v>
      </c>
      <c r="BG7008" s="63">
        <f t="shared" si="1057"/>
        <v>5.8215371159757918</v>
      </c>
      <c r="BH7008" s="63">
        <f t="shared" si="1058"/>
        <v>5.8215377659757914</v>
      </c>
      <c r="BI7008" s="109">
        <f t="shared" si="1060"/>
        <v>210060000</v>
      </c>
      <c r="BJ7008" s="203">
        <f t="shared" si="1059"/>
        <v>3.9752146053207987E+24</v>
      </c>
    </row>
    <row r="7009" spans="53:62" s="174" customFormat="1" x14ac:dyDescent="0.35">
      <c r="BA7009" s="177">
        <v>7003</v>
      </c>
      <c r="BB7009" s="202">
        <f t="shared" si="1052"/>
        <v>350150000</v>
      </c>
      <c r="BC7009" s="63">
        <f t="shared" si="1053"/>
        <v>8224.3743608125624</v>
      </c>
      <c r="BD7009" s="63">
        <f t="shared" si="1054"/>
        <v>8224.3743608217446</v>
      </c>
      <c r="BE7009" s="63">
        <f t="shared" si="1055"/>
        <v>145.53842789939466</v>
      </c>
      <c r="BF7009" s="63">
        <f t="shared" si="1056"/>
        <v>145.53842854939467</v>
      </c>
      <c r="BG7009" s="63">
        <f t="shared" si="1057"/>
        <v>5.8215371159757918</v>
      </c>
      <c r="BH7009" s="63">
        <f t="shared" si="1058"/>
        <v>5.8215377659757914</v>
      </c>
      <c r="BI7009" s="109">
        <f t="shared" si="1060"/>
        <v>210090000</v>
      </c>
      <c r="BJ7009" s="203">
        <f t="shared" si="1059"/>
        <v>3.9753286980844073E+24</v>
      </c>
    </row>
    <row r="7010" spans="53:62" s="174" customFormat="1" x14ac:dyDescent="0.35">
      <c r="BA7010" s="177">
        <v>7004</v>
      </c>
      <c r="BB7010" s="202">
        <f t="shared" si="1052"/>
        <v>350200000</v>
      </c>
      <c r="BC7010" s="63">
        <f t="shared" si="1053"/>
        <v>8225.5404318719302</v>
      </c>
      <c r="BD7010" s="63">
        <f t="shared" si="1054"/>
        <v>8225.5404318811143</v>
      </c>
      <c r="BE7010" s="63">
        <f t="shared" si="1055"/>
        <v>145.53842789939466</v>
      </c>
      <c r="BF7010" s="63">
        <f t="shared" si="1056"/>
        <v>145.53842854939467</v>
      </c>
      <c r="BG7010" s="63">
        <f t="shared" si="1057"/>
        <v>5.8215371159757918</v>
      </c>
      <c r="BH7010" s="63">
        <f t="shared" si="1058"/>
        <v>5.8215377659757914</v>
      </c>
      <c r="BI7010" s="109">
        <f t="shared" si="1060"/>
        <v>210120000</v>
      </c>
      <c r="BJ7010" s="203">
        <f t="shared" si="1059"/>
        <v>3.9754427476234023E+24</v>
      </c>
    </row>
    <row r="7011" spans="53:62" s="174" customFormat="1" x14ac:dyDescent="0.35">
      <c r="BA7011" s="177">
        <v>7005</v>
      </c>
      <c r="BB7011" s="202">
        <f t="shared" si="1052"/>
        <v>350250000</v>
      </c>
      <c r="BC7011" s="63">
        <f t="shared" si="1053"/>
        <v>8226.7065005621444</v>
      </c>
      <c r="BD7011" s="63">
        <f t="shared" si="1054"/>
        <v>8226.7065005713303</v>
      </c>
      <c r="BE7011" s="63">
        <f t="shared" si="1055"/>
        <v>145.53842789939466</v>
      </c>
      <c r="BF7011" s="63">
        <f t="shared" si="1056"/>
        <v>145.53842854939467</v>
      </c>
      <c r="BG7011" s="63">
        <f t="shared" si="1057"/>
        <v>5.8215371159757918</v>
      </c>
      <c r="BH7011" s="63">
        <f t="shared" si="1058"/>
        <v>5.8215377659757914</v>
      </c>
      <c r="BI7011" s="109">
        <f t="shared" si="1060"/>
        <v>210150000</v>
      </c>
      <c r="BJ7011" s="203">
        <f t="shared" si="1059"/>
        <v>3.9755567539541597E+24</v>
      </c>
    </row>
    <row r="7012" spans="53:62" s="174" customFormat="1" x14ac:dyDescent="0.35">
      <c r="BA7012" s="177">
        <v>7006</v>
      </c>
      <c r="BB7012" s="202">
        <f t="shared" si="1052"/>
        <v>350300000</v>
      </c>
      <c r="BC7012" s="63">
        <f t="shared" si="1053"/>
        <v>8227.8725668832085</v>
      </c>
      <c r="BD7012" s="63">
        <f t="shared" si="1054"/>
        <v>8227.8725668923944</v>
      </c>
      <c r="BE7012" s="63">
        <f t="shared" si="1055"/>
        <v>145.53842789939466</v>
      </c>
      <c r="BF7012" s="63">
        <f t="shared" si="1056"/>
        <v>145.53842854939467</v>
      </c>
      <c r="BG7012" s="63">
        <f t="shared" si="1057"/>
        <v>5.8215371159757918</v>
      </c>
      <c r="BH7012" s="63">
        <f t="shared" si="1058"/>
        <v>5.8215377659757914</v>
      </c>
      <c r="BI7012" s="109">
        <f t="shared" si="1060"/>
        <v>210180000</v>
      </c>
      <c r="BJ7012" s="203">
        <f t="shared" si="1059"/>
        <v>3.9756707170930489E+24</v>
      </c>
    </row>
    <row r="7013" spans="53:62" s="174" customFormat="1" x14ac:dyDescent="0.35">
      <c r="BA7013" s="177">
        <v>7007</v>
      </c>
      <c r="BB7013" s="202">
        <f t="shared" si="1052"/>
        <v>350350000</v>
      </c>
      <c r="BC7013" s="63">
        <f t="shared" si="1053"/>
        <v>8229.0386308351844</v>
      </c>
      <c r="BD7013" s="63">
        <f t="shared" si="1054"/>
        <v>8229.0386308443722</v>
      </c>
      <c r="BE7013" s="63">
        <f t="shared" si="1055"/>
        <v>145.53842789939466</v>
      </c>
      <c r="BF7013" s="63">
        <f t="shared" si="1056"/>
        <v>145.53842854939467</v>
      </c>
      <c r="BG7013" s="63">
        <f t="shared" si="1057"/>
        <v>5.8215371159757918</v>
      </c>
      <c r="BH7013" s="63">
        <f t="shared" si="1058"/>
        <v>5.8215377659757914</v>
      </c>
      <c r="BI7013" s="109">
        <f t="shared" si="1060"/>
        <v>210210000</v>
      </c>
      <c r="BJ7013" s="203">
        <f t="shared" si="1059"/>
        <v>3.975784637056433E+24</v>
      </c>
    </row>
    <row r="7014" spans="53:62" s="174" customFormat="1" x14ac:dyDescent="0.35">
      <c r="BA7014" s="177">
        <v>7008</v>
      </c>
      <c r="BB7014" s="202">
        <f t="shared" si="1052"/>
        <v>350400000</v>
      </c>
      <c r="BC7014" s="63">
        <f t="shared" si="1053"/>
        <v>8230.2046924180067</v>
      </c>
      <c r="BD7014" s="63">
        <f t="shared" si="1054"/>
        <v>8230.2046924271963</v>
      </c>
      <c r="BE7014" s="63">
        <f t="shared" si="1055"/>
        <v>145.53842789939466</v>
      </c>
      <c r="BF7014" s="63">
        <f t="shared" si="1056"/>
        <v>145.53842854939467</v>
      </c>
      <c r="BG7014" s="63">
        <f t="shared" si="1057"/>
        <v>5.8215371159757918</v>
      </c>
      <c r="BH7014" s="63">
        <f t="shared" si="1058"/>
        <v>5.8215377659757914</v>
      </c>
      <c r="BI7014" s="109">
        <f t="shared" si="1060"/>
        <v>210240000</v>
      </c>
      <c r="BJ7014" s="203">
        <f t="shared" si="1059"/>
        <v>3.97589851386067E+24</v>
      </c>
    </row>
    <row r="7015" spans="53:62" s="174" customFormat="1" x14ac:dyDescent="0.35">
      <c r="BA7015" s="177">
        <v>7009</v>
      </c>
      <c r="BB7015" s="202">
        <f t="shared" si="1052"/>
        <v>350450000</v>
      </c>
      <c r="BC7015" s="63">
        <f t="shared" si="1053"/>
        <v>8231.3707516317427</v>
      </c>
      <c r="BD7015" s="63">
        <f t="shared" si="1054"/>
        <v>8231.3707516409322</v>
      </c>
      <c r="BE7015" s="63">
        <f t="shared" si="1055"/>
        <v>145.53842789939466</v>
      </c>
      <c r="BF7015" s="63">
        <f t="shared" si="1056"/>
        <v>145.53842854939467</v>
      </c>
      <c r="BG7015" s="63">
        <f t="shared" si="1057"/>
        <v>5.8215371159757918</v>
      </c>
      <c r="BH7015" s="63">
        <f t="shared" si="1058"/>
        <v>5.8215377659757914</v>
      </c>
      <c r="BI7015" s="109">
        <f t="shared" si="1060"/>
        <v>210270000</v>
      </c>
      <c r="BJ7015" s="203">
        <f t="shared" si="1059"/>
        <v>3.9760123475221109E+24</v>
      </c>
    </row>
    <row r="7016" spans="53:62" s="174" customFormat="1" x14ac:dyDescent="0.35">
      <c r="BA7016" s="177">
        <v>7010</v>
      </c>
      <c r="BB7016" s="202">
        <f t="shared" si="1052"/>
        <v>350500000</v>
      </c>
      <c r="BC7016" s="63">
        <f t="shared" si="1053"/>
        <v>8232.5368084763249</v>
      </c>
      <c r="BD7016" s="63">
        <f t="shared" si="1054"/>
        <v>8232.5368084855181</v>
      </c>
      <c r="BE7016" s="63">
        <f t="shared" si="1055"/>
        <v>145.53842789939466</v>
      </c>
      <c r="BF7016" s="63">
        <f t="shared" si="1056"/>
        <v>145.53842854939467</v>
      </c>
      <c r="BG7016" s="63">
        <f t="shared" si="1057"/>
        <v>5.8215371159757918</v>
      </c>
      <c r="BH7016" s="63">
        <f t="shared" si="1058"/>
        <v>5.8215377659757914</v>
      </c>
      <c r="BI7016" s="109">
        <f t="shared" si="1060"/>
        <v>210300000</v>
      </c>
      <c r="BJ7016" s="203">
        <f t="shared" si="1059"/>
        <v>3.9761261380570995E+24</v>
      </c>
    </row>
    <row r="7017" spans="53:62" s="174" customFormat="1" x14ac:dyDescent="0.35">
      <c r="BA7017" s="177">
        <v>7011</v>
      </c>
      <c r="BB7017" s="202">
        <f t="shared" si="1052"/>
        <v>350550000</v>
      </c>
      <c r="BC7017" s="63">
        <f t="shared" si="1053"/>
        <v>8233.702862951759</v>
      </c>
      <c r="BD7017" s="63">
        <f t="shared" si="1054"/>
        <v>8233.7028629609504</v>
      </c>
      <c r="BE7017" s="63">
        <f t="shared" si="1055"/>
        <v>145.53842789939466</v>
      </c>
      <c r="BF7017" s="63">
        <f t="shared" si="1056"/>
        <v>145.53842854939467</v>
      </c>
      <c r="BG7017" s="63">
        <f t="shared" si="1057"/>
        <v>5.8215371159757918</v>
      </c>
      <c r="BH7017" s="63">
        <f t="shared" si="1058"/>
        <v>5.8215377659757914</v>
      </c>
      <c r="BI7017" s="109">
        <f t="shared" si="1060"/>
        <v>210330000</v>
      </c>
      <c r="BJ7017" s="203">
        <f t="shared" si="1059"/>
        <v>3.9762398854819762E+24</v>
      </c>
    </row>
    <row r="7018" spans="53:62" s="174" customFormat="1" x14ac:dyDescent="0.35">
      <c r="BA7018" s="177">
        <v>7012</v>
      </c>
      <c r="BB7018" s="202">
        <f t="shared" si="1052"/>
        <v>350600000</v>
      </c>
      <c r="BC7018" s="63">
        <f t="shared" si="1053"/>
        <v>8234.8689150580994</v>
      </c>
      <c r="BD7018" s="63">
        <f t="shared" si="1054"/>
        <v>8234.8689150672944</v>
      </c>
      <c r="BE7018" s="63">
        <f t="shared" si="1055"/>
        <v>145.53842789939466</v>
      </c>
      <c r="BF7018" s="63">
        <f t="shared" si="1056"/>
        <v>145.53842854939467</v>
      </c>
      <c r="BG7018" s="63">
        <f t="shared" si="1057"/>
        <v>5.8215371159757918</v>
      </c>
      <c r="BH7018" s="63">
        <f t="shared" si="1058"/>
        <v>5.8215377659757914</v>
      </c>
      <c r="BI7018" s="109">
        <f t="shared" si="1060"/>
        <v>210360000</v>
      </c>
      <c r="BJ7018" s="203">
        <f t="shared" si="1059"/>
        <v>3.9763535898130719E+24</v>
      </c>
    </row>
    <row r="7019" spans="53:62" s="174" customFormat="1" x14ac:dyDescent="0.35">
      <c r="BA7019" s="177">
        <v>7013</v>
      </c>
      <c r="BB7019" s="202">
        <f t="shared" si="1052"/>
        <v>350650000</v>
      </c>
      <c r="BC7019" s="63">
        <f t="shared" si="1053"/>
        <v>8236.0349647953572</v>
      </c>
      <c r="BD7019" s="63">
        <f t="shared" si="1054"/>
        <v>8236.0349648045521</v>
      </c>
      <c r="BE7019" s="63">
        <f t="shared" si="1055"/>
        <v>145.53842789939466</v>
      </c>
      <c r="BF7019" s="63">
        <f t="shared" si="1056"/>
        <v>145.53842854939467</v>
      </c>
      <c r="BG7019" s="63">
        <f t="shared" si="1057"/>
        <v>5.8215371159757918</v>
      </c>
      <c r="BH7019" s="63">
        <f t="shared" si="1058"/>
        <v>5.8215377659757914</v>
      </c>
      <c r="BI7019" s="109">
        <f t="shared" si="1060"/>
        <v>210390000</v>
      </c>
      <c r="BJ7019" s="203">
        <f t="shared" si="1059"/>
        <v>3.9764672510667135E+24</v>
      </c>
    </row>
    <row r="7020" spans="53:62" s="174" customFormat="1" x14ac:dyDescent="0.35">
      <c r="BA7020" s="177">
        <v>7014</v>
      </c>
      <c r="BB7020" s="202">
        <f t="shared" si="1052"/>
        <v>350700000</v>
      </c>
      <c r="BC7020" s="63">
        <f t="shared" si="1053"/>
        <v>8237.2010121635249</v>
      </c>
      <c r="BD7020" s="63">
        <f t="shared" si="1054"/>
        <v>8237.2010121727217</v>
      </c>
      <c r="BE7020" s="63">
        <f t="shared" si="1055"/>
        <v>145.53842789939466</v>
      </c>
      <c r="BF7020" s="63">
        <f t="shared" si="1056"/>
        <v>145.53842854939467</v>
      </c>
      <c r="BG7020" s="63">
        <f t="shared" si="1057"/>
        <v>5.8215371159757918</v>
      </c>
      <c r="BH7020" s="63">
        <f t="shared" si="1058"/>
        <v>5.8215377659757914</v>
      </c>
      <c r="BI7020" s="109">
        <f t="shared" si="1060"/>
        <v>210420000</v>
      </c>
      <c r="BJ7020" s="203">
        <f t="shared" si="1059"/>
        <v>3.9765808692592213E+24</v>
      </c>
    </row>
    <row r="7021" spans="53:62" s="174" customFormat="1" x14ac:dyDescent="0.35">
      <c r="BA7021" s="177">
        <v>7015</v>
      </c>
      <c r="BB7021" s="202">
        <f t="shared" si="1052"/>
        <v>350750000</v>
      </c>
      <c r="BC7021" s="63">
        <f t="shared" si="1053"/>
        <v>8238.3670571626062</v>
      </c>
      <c r="BD7021" s="63">
        <f t="shared" si="1054"/>
        <v>8238.367057171803</v>
      </c>
      <c r="BE7021" s="63">
        <f t="shared" si="1055"/>
        <v>145.53842789939466</v>
      </c>
      <c r="BF7021" s="63">
        <f t="shared" si="1056"/>
        <v>145.53842854939467</v>
      </c>
      <c r="BG7021" s="63">
        <f t="shared" si="1057"/>
        <v>5.8215371159757918</v>
      </c>
      <c r="BH7021" s="63">
        <f t="shared" si="1058"/>
        <v>5.8215377659757914</v>
      </c>
      <c r="BI7021" s="109">
        <f t="shared" si="1060"/>
        <v>210450000</v>
      </c>
      <c r="BJ7021" s="203">
        <f t="shared" si="1059"/>
        <v>3.9766944444069086E+24</v>
      </c>
    </row>
    <row r="7022" spans="53:62" s="174" customFormat="1" x14ac:dyDescent="0.35">
      <c r="BA7022" s="177">
        <v>7016</v>
      </c>
      <c r="BB7022" s="202">
        <f t="shared" si="1052"/>
        <v>350800000</v>
      </c>
      <c r="BC7022" s="63">
        <f t="shared" si="1053"/>
        <v>8239.5330997925339</v>
      </c>
      <c r="BD7022" s="63">
        <f t="shared" si="1054"/>
        <v>8239.5330998017325</v>
      </c>
      <c r="BE7022" s="63">
        <f t="shared" si="1055"/>
        <v>145.53842789939466</v>
      </c>
      <c r="BF7022" s="63">
        <f t="shared" si="1056"/>
        <v>145.53842854939467</v>
      </c>
      <c r="BG7022" s="63">
        <f t="shared" si="1057"/>
        <v>5.8215371159757918</v>
      </c>
      <c r="BH7022" s="63">
        <f t="shared" si="1058"/>
        <v>5.8215377659757914</v>
      </c>
      <c r="BI7022" s="109">
        <f t="shared" si="1060"/>
        <v>210480000</v>
      </c>
      <c r="BJ7022" s="203">
        <f t="shared" si="1059"/>
        <v>3.9768079765260845E+24</v>
      </c>
    </row>
    <row r="7023" spans="53:62" s="174" customFormat="1" x14ac:dyDescent="0.35">
      <c r="BA7023" s="177">
        <v>7017</v>
      </c>
      <c r="BB7023" s="202">
        <f t="shared" si="1052"/>
        <v>350850000</v>
      </c>
      <c r="BC7023" s="63">
        <f t="shared" si="1053"/>
        <v>8240.6991400533752</v>
      </c>
      <c r="BD7023" s="63">
        <f t="shared" si="1054"/>
        <v>8240.6991400625757</v>
      </c>
      <c r="BE7023" s="63">
        <f t="shared" si="1055"/>
        <v>145.53842789939466</v>
      </c>
      <c r="BF7023" s="63">
        <f t="shared" si="1056"/>
        <v>145.53842854939467</v>
      </c>
      <c r="BG7023" s="63">
        <f t="shared" si="1057"/>
        <v>5.8215371159757918</v>
      </c>
      <c r="BH7023" s="63">
        <f t="shared" si="1058"/>
        <v>5.8215377659757914</v>
      </c>
      <c r="BI7023" s="109">
        <f t="shared" si="1060"/>
        <v>210510000</v>
      </c>
      <c r="BJ7023" s="203">
        <f t="shared" si="1059"/>
        <v>3.9769214656330485E+24</v>
      </c>
    </row>
    <row r="7024" spans="53:62" s="174" customFormat="1" x14ac:dyDescent="0.35">
      <c r="BA7024" s="177">
        <v>7018</v>
      </c>
      <c r="BB7024" s="202">
        <f t="shared" si="1052"/>
        <v>350900000</v>
      </c>
      <c r="BC7024" s="63">
        <f t="shared" si="1053"/>
        <v>8241.8651779451902</v>
      </c>
      <c r="BD7024" s="63">
        <f t="shared" si="1054"/>
        <v>8241.8651779543943</v>
      </c>
      <c r="BE7024" s="63">
        <f t="shared" si="1055"/>
        <v>145.53842789939466</v>
      </c>
      <c r="BF7024" s="63">
        <f t="shared" si="1056"/>
        <v>145.53842854939467</v>
      </c>
      <c r="BG7024" s="63">
        <f t="shared" si="1057"/>
        <v>5.8215371159757918</v>
      </c>
      <c r="BH7024" s="63">
        <f t="shared" si="1058"/>
        <v>5.8215377659757914</v>
      </c>
      <c r="BI7024" s="109">
        <f t="shared" si="1060"/>
        <v>210540000</v>
      </c>
      <c r="BJ7024" s="203">
        <f t="shared" si="1059"/>
        <v>3.9770349117440978E+24</v>
      </c>
    </row>
    <row r="7025" spans="53:62" s="174" customFormat="1" x14ac:dyDescent="0.35">
      <c r="BA7025" s="177">
        <v>7019</v>
      </c>
      <c r="BB7025" s="202">
        <f t="shared" si="1052"/>
        <v>350950000</v>
      </c>
      <c r="BC7025" s="63">
        <f t="shared" si="1053"/>
        <v>8243.0312134679207</v>
      </c>
      <c r="BD7025" s="63">
        <f t="shared" si="1054"/>
        <v>8243.0312134771248</v>
      </c>
      <c r="BE7025" s="63">
        <f t="shared" si="1055"/>
        <v>145.53842789939466</v>
      </c>
      <c r="BF7025" s="63">
        <f t="shared" si="1056"/>
        <v>145.53842854939467</v>
      </c>
      <c r="BG7025" s="63">
        <f t="shared" si="1057"/>
        <v>5.8215371159757918</v>
      </c>
      <c r="BH7025" s="63">
        <f t="shared" si="1058"/>
        <v>5.8215377659757914</v>
      </c>
      <c r="BI7025" s="109">
        <f t="shared" si="1060"/>
        <v>210570000</v>
      </c>
      <c r="BJ7025" s="203">
        <f t="shared" si="1059"/>
        <v>3.9771483148755209E+24</v>
      </c>
    </row>
    <row r="7026" spans="53:62" s="174" customFormat="1" x14ac:dyDescent="0.35">
      <c r="BA7026" s="177">
        <v>7020</v>
      </c>
      <c r="BB7026" s="202">
        <f t="shared" si="1052"/>
        <v>351000000</v>
      </c>
      <c r="BC7026" s="63">
        <f t="shared" si="1053"/>
        <v>8244.1972466215648</v>
      </c>
      <c r="BD7026" s="63">
        <f t="shared" si="1054"/>
        <v>8244.1972466307689</v>
      </c>
      <c r="BE7026" s="63">
        <f t="shared" si="1055"/>
        <v>145.53842789939466</v>
      </c>
      <c r="BF7026" s="63">
        <f t="shared" si="1056"/>
        <v>145.53842854939467</v>
      </c>
      <c r="BG7026" s="63">
        <f t="shared" si="1057"/>
        <v>5.8215371159757918</v>
      </c>
      <c r="BH7026" s="63">
        <f t="shared" si="1058"/>
        <v>5.8215377659757914</v>
      </c>
      <c r="BI7026" s="109">
        <f t="shared" si="1060"/>
        <v>210600000</v>
      </c>
      <c r="BJ7026" s="203">
        <f t="shared" si="1059"/>
        <v>3.9772616750436014E+24</v>
      </c>
    </row>
    <row r="7027" spans="53:62" s="174" customFormat="1" x14ac:dyDescent="0.35">
      <c r="BA7027" s="177">
        <v>7021</v>
      </c>
      <c r="BB7027" s="202">
        <f t="shared" si="1052"/>
        <v>351050000</v>
      </c>
      <c r="BC7027" s="63">
        <f t="shared" si="1053"/>
        <v>8245.3632774061207</v>
      </c>
      <c r="BD7027" s="63">
        <f t="shared" si="1054"/>
        <v>8245.3632774153248</v>
      </c>
      <c r="BE7027" s="63">
        <f t="shared" si="1055"/>
        <v>145.53842789939466</v>
      </c>
      <c r="BF7027" s="63">
        <f t="shared" si="1056"/>
        <v>145.53842854939467</v>
      </c>
      <c r="BG7027" s="63">
        <f t="shared" si="1057"/>
        <v>5.8215371159757918</v>
      </c>
      <c r="BH7027" s="63">
        <f t="shared" si="1058"/>
        <v>5.8215377659757914</v>
      </c>
      <c r="BI7027" s="109">
        <f t="shared" si="1060"/>
        <v>210630000</v>
      </c>
      <c r="BJ7027" s="203">
        <f t="shared" si="1059"/>
        <v>3.9773749922646148E+24</v>
      </c>
    </row>
    <row r="7028" spans="53:62" s="174" customFormat="1" x14ac:dyDescent="0.35">
      <c r="BA7028" s="177">
        <v>7022</v>
      </c>
      <c r="BB7028" s="202">
        <f t="shared" si="1052"/>
        <v>351100000</v>
      </c>
      <c r="BC7028" s="63">
        <f t="shared" si="1053"/>
        <v>8246.5293058216521</v>
      </c>
      <c r="BD7028" s="63">
        <f t="shared" si="1054"/>
        <v>8246.529305830858</v>
      </c>
      <c r="BE7028" s="63">
        <f t="shared" si="1055"/>
        <v>145.53842789939466</v>
      </c>
      <c r="BF7028" s="63">
        <f t="shared" si="1056"/>
        <v>145.53842854939467</v>
      </c>
      <c r="BG7028" s="63">
        <f t="shared" si="1057"/>
        <v>5.8215371159757918</v>
      </c>
      <c r="BH7028" s="63">
        <f t="shared" si="1058"/>
        <v>5.8215377659757914</v>
      </c>
      <c r="BI7028" s="109">
        <f t="shared" si="1060"/>
        <v>210660000</v>
      </c>
      <c r="BJ7028" s="203">
        <f t="shared" si="1059"/>
        <v>3.9774882665548338E+24</v>
      </c>
    </row>
    <row r="7029" spans="53:62" s="174" customFormat="1" x14ac:dyDescent="0.35">
      <c r="BA7029" s="177">
        <v>7023</v>
      </c>
      <c r="BB7029" s="202">
        <f t="shared" si="1052"/>
        <v>351150000</v>
      </c>
      <c r="BC7029" s="63">
        <f t="shared" si="1053"/>
        <v>8247.6953318680935</v>
      </c>
      <c r="BD7029" s="63">
        <f t="shared" si="1054"/>
        <v>8247.695331877303</v>
      </c>
      <c r="BE7029" s="63">
        <f t="shared" si="1055"/>
        <v>145.53842789939466</v>
      </c>
      <c r="BF7029" s="63">
        <f t="shared" si="1056"/>
        <v>145.53842854939467</v>
      </c>
      <c r="BG7029" s="63">
        <f t="shared" si="1057"/>
        <v>5.8215371159757918</v>
      </c>
      <c r="BH7029" s="63">
        <f t="shared" si="1058"/>
        <v>5.8215377659757914</v>
      </c>
      <c r="BI7029" s="109">
        <f t="shared" si="1060"/>
        <v>210690000</v>
      </c>
      <c r="BJ7029" s="203">
        <f t="shared" si="1059"/>
        <v>3.9776014979305213E+24</v>
      </c>
    </row>
    <row r="7030" spans="53:62" s="174" customFormat="1" x14ac:dyDescent="0.35">
      <c r="BA7030" s="177">
        <v>7024</v>
      </c>
      <c r="BB7030" s="202">
        <f t="shared" si="1052"/>
        <v>351200000</v>
      </c>
      <c r="BC7030" s="63">
        <f t="shared" si="1053"/>
        <v>8248.8613555454522</v>
      </c>
      <c r="BD7030" s="63">
        <f t="shared" si="1054"/>
        <v>8248.8613555546617</v>
      </c>
      <c r="BE7030" s="63">
        <f t="shared" si="1055"/>
        <v>145.53842789939466</v>
      </c>
      <c r="BF7030" s="63">
        <f t="shared" si="1056"/>
        <v>145.53842854939467</v>
      </c>
      <c r="BG7030" s="63">
        <f t="shared" si="1057"/>
        <v>5.8215371159757918</v>
      </c>
      <c r="BH7030" s="63">
        <f t="shared" si="1058"/>
        <v>5.8215377659757914</v>
      </c>
      <c r="BI7030" s="109">
        <f t="shared" si="1060"/>
        <v>210720000</v>
      </c>
      <c r="BJ7030" s="203">
        <f t="shared" si="1059"/>
        <v>3.9777146864079358E+24</v>
      </c>
    </row>
    <row r="7031" spans="53:62" s="174" customFormat="1" x14ac:dyDescent="0.35">
      <c r="BA7031" s="177">
        <v>7025</v>
      </c>
      <c r="BB7031" s="202">
        <f t="shared" si="1052"/>
        <v>351250000</v>
      </c>
      <c r="BC7031" s="63">
        <f t="shared" si="1053"/>
        <v>8250.0273768537863</v>
      </c>
      <c r="BD7031" s="63">
        <f t="shared" si="1054"/>
        <v>8250.0273768629959</v>
      </c>
      <c r="BE7031" s="63">
        <f t="shared" si="1055"/>
        <v>145.53842789939466</v>
      </c>
      <c r="BF7031" s="63">
        <f t="shared" si="1056"/>
        <v>145.53842854939467</v>
      </c>
      <c r="BG7031" s="63">
        <f t="shared" si="1057"/>
        <v>5.8215371159757918</v>
      </c>
      <c r="BH7031" s="63">
        <f t="shared" si="1058"/>
        <v>5.8215377659757914</v>
      </c>
      <c r="BI7031" s="109">
        <f t="shared" si="1060"/>
        <v>210750000</v>
      </c>
      <c r="BJ7031" s="203">
        <f t="shared" si="1059"/>
        <v>3.9778278320033301E+24</v>
      </c>
    </row>
    <row r="7032" spans="53:62" s="174" customFormat="1" x14ac:dyDescent="0.35">
      <c r="BA7032" s="177">
        <v>7026</v>
      </c>
      <c r="BB7032" s="202">
        <f t="shared" si="1052"/>
        <v>351300000</v>
      </c>
      <c r="BC7032" s="63">
        <f t="shared" si="1053"/>
        <v>8251.193395793096</v>
      </c>
      <c r="BD7032" s="63">
        <f t="shared" si="1054"/>
        <v>8251.1933958023092</v>
      </c>
      <c r="BE7032" s="63">
        <f t="shared" si="1055"/>
        <v>145.53842789939466</v>
      </c>
      <c r="BF7032" s="63">
        <f t="shared" si="1056"/>
        <v>145.53842854939467</v>
      </c>
      <c r="BG7032" s="63">
        <f t="shared" si="1057"/>
        <v>5.8215371159757918</v>
      </c>
      <c r="BH7032" s="63">
        <f t="shared" si="1058"/>
        <v>5.8215377659757914</v>
      </c>
      <c r="BI7032" s="109">
        <f t="shared" si="1060"/>
        <v>210780000</v>
      </c>
      <c r="BJ7032" s="203">
        <f t="shared" si="1059"/>
        <v>3.9779409347329509E+24</v>
      </c>
    </row>
    <row r="7033" spans="53:62" s="174" customFormat="1" x14ac:dyDescent="0.35">
      <c r="BA7033" s="177">
        <v>7027</v>
      </c>
      <c r="BB7033" s="202">
        <f t="shared" si="1052"/>
        <v>351350000</v>
      </c>
      <c r="BC7033" s="63">
        <f t="shared" si="1053"/>
        <v>8252.3594123633848</v>
      </c>
      <c r="BD7033" s="63">
        <f t="shared" si="1054"/>
        <v>8252.3594123725979</v>
      </c>
      <c r="BE7033" s="63">
        <f t="shared" si="1055"/>
        <v>145.53842789939466</v>
      </c>
      <c r="BF7033" s="63">
        <f t="shared" si="1056"/>
        <v>145.53842854939467</v>
      </c>
      <c r="BG7033" s="63">
        <f t="shared" si="1057"/>
        <v>5.8215371159757918</v>
      </c>
      <c r="BH7033" s="63">
        <f t="shared" si="1058"/>
        <v>5.8215377659757914</v>
      </c>
      <c r="BI7033" s="109">
        <f t="shared" si="1060"/>
        <v>210810000</v>
      </c>
      <c r="BJ7033" s="203">
        <f t="shared" si="1059"/>
        <v>3.9780539946130364E+24</v>
      </c>
    </row>
    <row r="7034" spans="53:62" s="174" customFormat="1" x14ac:dyDescent="0.35">
      <c r="BA7034" s="177">
        <v>7028</v>
      </c>
      <c r="BB7034" s="202">
        <f t="shared" si="1052"/>
        <v>351400000</v>
      </c>
      <c r="BC7034" s="63">
        <f t="shared" si="1053"/>
        <v>8253.525426564649</v>
      </c>
      <c r="BD7034" s="63">
        <f t="shared" si="1054"/>
        <v>8253.525426573864</v>
      </c>
      <c r="BE7034" s="63">
        <f t="shared" si="1055"/>
        <v>145.53842789939466</v>
      </c>
      <c r="BF7034" s="63">
        <f t="shared" si="1056"/>
        <v>145.53842854939467</v>
      </c>
      <c r="BG7034" s="63">
        <f t="shared" si="1057"/>
        <v>5.8215371159757918</v>
      </c>
      <c r="BH7034" s="63">
        <f t="shared" si="1058"/>
        <v>5.8215377659757914</v>
      </c>
      <c r="BI7034" s="109">
        <f t="shared" si="1060"/>
        <v>210840000</v>
      </c>
      <c r="BJ7034" s="203">
        <f t="shared" si="1059"/>
        <v>3.9781670116598217E+24</v>
      </c>
    </row>
    <row r="7035" spans="53:62" s="174" customFormat="1" x14ac:dyDescent="0.35">
      <c r="BA7035" s="177">
        <v>7029</v>
      </c>
      <c r="BB7035" s="202">
        <f t="shared" si="1052"/>
        <v>351450000</v>
      </c>
      <c r="BC7035" s="63">
        <f t="shared" si="1053"/>
        <v>8254.6914383968251</v>
      </c>
      <c r="BD7035" s="63">
        <f t="shared" si="1054"/>
        <v>8254.6914384060419</v>
      </c>
      <c r="BE7035" s="63">
        <f t="shared" si="1055"/>
        <v>145.53842789939466</v>
      </c>
      <c r="BF7035" s="63">
        <f t="shared" si="1056"/>
        <v>145.53842854939467</v>
      </c>
      <c r="BG7035" s="63">
        <f t="shared" si="1057"/>
        <v>5.8215371159757918</v>
      </c>
      <c r="BH7035" s="63">
        <f t="shared" si="1058"/>
        <v>5.8215377659757914</v>
      </c>
      <c r="BI7035" s="109">
        <f t="shared" si="1060"/>
        <v>210870000</v>
      </c>
      <c r="BJ7035" s="203">
        <f t="shared" si="1059"/>
        <v>3.9782799858895342E+24</v>
      </c>
    </row>
    <row r="7036" spans="53:62" s="174" customFormat="1" x14ac:dyDescent="0.35">
      <c r="BA7036" s="177">
        <v>7030</v>
      </c>
      <c r="BB7036" s="202">
        <f t="shared" si="1052"/>
        <v>351500000</v>
      </c>
      <c r="BC7036" s="63">
        <f t="shared" si="1053"/>
        <v>8255.8574478599803</v>
      </c>
      <c r="BD7036" s="63">
        <f t="shared" si="1054"/>
        <v>8255.8574478691971</v>
      </c>
      <c r="BE7036" s="63">
        <f t="shared" si="1055"/>
        <v>145.53842789939466</v>
      </c>
      <c r="BF7036" s="63">
        <f t="shared" si="1056"/>
        <v>145.53842854939467</v>
      </c>
      <c r="BG7036" s="63">
        <f t="shared" si="1057"/>
        <v>5.8215371159757918</v>
      </c>
      <c r="BH7036" s="63">
        <f t="shared" si="1058"/>
        <v>5.8215377659757914</v>
      </c>
      <c r="BI7036" s="109">
        <f t="shared" si="1060"/>
        <v>210900000</v>
      </c>
      <c r="BJ7036" s="203">
        <f t="shared" si="1059"/>
        <v>3.9783929173183948E+24</v>
      </c>
    </row>
    <row r="7037" spans="53:62" s="174" customFormat="1" x14ac:dyDescent="0.35">
      <c r="BA7037" s="177">
        <v>7031</v>
      </c>
      <c r="BB7037" s="202">
        <f t="shared" si="1052"/>
        <v>351550000</v>
      </c>
      <c r="BC7037" s="63">
        <f t="shared" si="1053"/>
        <v>8257.0234549541747</v>
      </c>
      <c r="BD7037" s="63">
        <f t="shared" si="1054"/>
        <v>8257.0234549633933</v>
      </c>
      <c r="BE7037" s="63">
        <f t="shared" si="1055"/>
        <v>145.53842789939466</v>
      </c>
      <c r="BF7037" s="63">
        <f t="shared" si="1056"/>
        <v>145.53842854939467</v>
      </c>
      <c r="BG7037" s="63">
        <f t="shared" si="1057"/>
        <v>5.8215371159757918</v>
      </c>
      <c r="BH7037" s="63">
        <f t="shared" si="1058"/>
        <v>5.8215377659757914</v>
      </c>
      <c r="BI7037" s="109">
        <f t="shared" si="1060"/>
        <v>210930000</v>
      </c>
      <c r="BJ7037" s="203">
        <f t="shared" si="1059"/>
        <v>3.9785058059626193E+24</v>
      </c>
    </row>
    <row r="7038" spans="53:62" s="174" customFormat="1" x14ac:dyDescent="0.35">
      <c r="BA7038" s="177">
        <v>7032</v>
      </c>
      <c r="BB7038" s="202">
        <f t="shared" si="1052"/>
        <v>351600000</v>
      </c>
      <c r="BC7038" s="63">
        <f t="shared" si="1053"/>
        <v>8258.1894596792845</v>
      </c>
      <c r="BD7038" s="63">
        <f t="shared" si="1054"/>
        <v>8258.1894596885031</v>
      </c>
      <c r="BE7038" s="63">
        <f t="shared" si="1055"/>
        <v>145.53842789939466</v>
      </c>
      <c r="BF7038" s="63">
        <f t="shared" si="1056"/>
        <v>145.53842854939467</v>
      </c>
      <c r="BG7038" s="63">
        <f t="shared" si="1057"/>
        <v>5.8215371159757918</v>
      </c>
      <c r="BH7038" s="63">
        <f t="shared" si="1058"/>
        <v>5.8215377659757914</v>
      </c>
      <c r="BI7038" s="109">
        <f t="shared" si="1060"/>
        <v>210960000</v>
      </c>
      <c r="BJ7038" s="203">
        <f t="shared" si="1059"/>
        <v>3.9786186518384174E+24</v>
      </c>
    </row>
    <row r="7039" spans="53:62" s="174" customFormat="1" x14ac:dyDescent="0.35">
      <c r="BA7039" s="177">
        <v>7033</v>
      </c>
      <c r="BB7039" s="202">
        <f t="shared" si="1052"/>
        <v>351650000</v>
      </c>
      <c r="BC7039" s="63">
        <f t="shared" si="1053"/>
        <v>8259.3554620354334</v>
      </c>
      <c r="BD7039" s="63">
        <f t="shared" si="1054"/>
        <v>8259.3554620446539</v>
      </c>
      <c r="BE7039" s="63">
        <f t="shared" si="1055"/>
        <v>145.53842789939466</v>
      </c>
      <c r="BF7039" s="63">
        <f t="shared" si="1056"/>
        <v>145.53842854939467</v>
      </c>
      <c r="BG7039" s="63">
        <f t="shared" si="1057"/>
        <v>5.8215371159757918</v>
      </c>
      <c r="BH7039" s="63">
        <f t="shared" si="1058"/>
        <v>5.8215377659757914</v>
      </c>
      <c r="BI7039" s="109">
        <f t="shared" si="1060"/>
        <v>210990000</v>
      </c>
      <c r="BJ7039" s="203">
        <f t="shared" si="1059"/>
        <v>3.9787314549619907E+24</v>
      </c>
    </row>
    <row r="7040" spans="53:62" s="174" customFormat="1" x14ac:dyDescent="0.35">
      <c r="BA7040" s="177">
        <v>7034</v>
      </c>
      <c r="BB7040" s="202">
        <f t="shared" si="1052"/>
        <v>351700000</v>
      </c>
      <c r="BC7040" s="63">
        <f t="shared" si="1053"/>
        <v>8260.5214620225597</v>
      </c>
      <c r="BD7040" s="63">
        <f t="shared" si="1054"/>
        <v>8260.521462031782</v>
      </c>
      <c r="BE7040" s="63">
        <f t="shared" si="1055"/>
        <v>145.53842789939466</v>
      </c>
      <c r="BF7040" s="63">
        <f t="shared" si="1056"/>
        <v>145.53842854939467</v>
      </c>
      <c r="BG7040" s="63">
        <f t="shared" si="1057"/>
        <v>5.8215371159757918</v>
      </c>
      <c r="BH7040" s="63">
        <f t="shared" si="1058"/>
        <v>5.8215377659757914</v>
      </c>
      <c r="BI7040" s="109">
        <f t="shared" si="1060"/>
        <v>211020000</v>
      </c>
      <c r="BJ7040" s="203">
        <f t="shared" si="1059"/>
        <v>3.9788442153495373E+24</v>
      </c>
    </row>
    <row r="7041" spans="53:62" s="174" customFormat="1" x14ac:dyDescent="0.35">
      <c r="BA7041" s="177">
        <v>7035</v>
      </c>
      <c r="BB7041" s="202">
        <f t="shared" si="1052"/>
        <v>351750000</v>
      </c>
      <c r="BC7041" s="63">
        <f t="shared" si="1053"/>
        <v>8261.6874596406633</v>
      </c>
      <c r="BD7041" s="63">
        <f t="shared" si="1054"/>
        <v>8261.6874596498874</v>
      </c>
      <c r="BE7041" s="63">
        <f t="shared" si="1055"/>
        <v>145.53842789939466</v>
      </c>
      <c r="BF7041" s="63">
        <f t="shared" si="1056"/>
        <v>145.53842854939467</v>
      </c>
      <c r="BG7041" s="63">
        <f t="shared" si="1057"/>
        <v>5.8215371159757918</v>
      </c>
      <c r="BH7041" s="63">
        <f t="shared" si="1058"/>
        <v>5.8215377659757914</v>
      </c>
      <c r="BI7041" s="109">
        <f t="shared" si="1060"/>
        <v>211050000</v>
      </c>
      <c r="BJ7041" s="203">
        <f t="shared" si="1059"/>
        <v>3.9789569330172469E+24</v>
      </c>
    </row>
    <row r="7042" spans="53:62" s="174" customFormat="1" x14ac:dyDescent="0.35">
      <c r="BA7042" s="177">
        <v>7036</v>
      </c>
      <c r="BB7042" s="202">
        <f t="shared" si="1052"/>
        <v>351800000</v>
      </c>
      <c r="BC7042" s="63">
        <f t="shared" si="1053"/>
        <v>8262.853454889806</v>
      </c>
      <c r="BD7042" s="63">
        <f t="shared" si="1054"/>
        <v>8262.8534548990337</v>
      </c>
      <c r="BE7042" s="63">
        <f t="shared" si="1055"/>
        <v>145.53842789939466</v>
      </c>
      <c r="BF7042" s="63">
        <f t="shared" si="1056"/>
        <v>145.53842854939467</v>
      </c>
      <c r="BG7042" s="63">
        <f t="shared" si="1057"/>
        <v>5.8215371159757918</v>
      </c>
      <c r="BH7042" s="63">
        <f t="shared" si="1058"/>
        <v>5.8215377659757914</v>
      </c>
      <c r="BI7042" s="109">
        <f t="shared" si="1060"/>
        <v>211080000</v>
      </c>
      <c r="BJ7042" s="203">
        <f t="shared" si="1059"/>
        <v>3.9790696079813058E+24</v>
      </c>
    </row>
    <row r="7043" spans="53:62" s="174" customFormat="1" x14ac:dyDescent="0.35">
      <c r="BA7043" s="177">
        <v>7037</v>
      </c>
      <c r="BB7043" s="202">
        <f t="shared" si="1052"/>
        <v>351850000</v>
      </c>
      <c r="BC7043" s="63">
        <f t="shared" si="1053"/>
        <v>8264.0194477699315</v>
      </c>
      <c r="BD7043" s="63">
        <f t="shared" si="1054"/>
        <v>8264.0194477791574</v>
      </c>
      <c r="BE7043" s="63">
        <f t="shared" si="1055"/>
        <v>145.53842789939466</v>
      </c>
      <c r="BF7043" s="63">
        <f t="shared" si="1056"/>
        <v>145.53842854939467</v>
      </c>
      <c r="BG7043" s="63">
        <f t="shared" si="1057"/>
        <v>5.8215371159757918</v>
      </c>
      <c r="BH7043" s="63">
        <f t="shared" si="1058"/>
        <v>5.8215377659757914</v>
      </c>
      <c r="BI7043" s="109">
        <f t="shared" si="1060"/>
        <v>211110000</v>
      </c>
      <c r="BJ7043" s="203">
        <f t="shared" si="1059"/>
        <v>3.9791822402578908E+24</v>
      </c>
    </row>
    <row r="7044" spans="53:62" s="174" customFormat="1" x14ac:dyDescent="0.35">
      <c r="BA7044" s="177">
        <v>7038</v>
      </c>
      <c r="BB7044" s="202">
        <f t="shared" si="1052"/>
        <v>351900000</v>
      </c>
      <c r="BC7044" s="63">
        <f t="shared" si="1053"/>
        <v>8265.1854382810925</v>
      </c>
      <c r="BD7044" s="63">
        <f t="shared" si="1054"/>
        <v>8265.1854382903221</v>
      </c>
      <c r="BE7044" s="63">
        <f t="shared" si="1055"/>
        <v>145.53842789939466</v>
      </c>
      <c r="BF7044" s="63">
        <f t="shared" si="1056"/>
        <v>145.53842854939467</v>
      </c>
      <c r="BG7044" s="63">
        <f t="shared" si="1057"/>
        <v>5.8215371159757918</v>
      </c>
      <c r="BH7044" s="63">
        <f t="shared" si="1058"/>
        <v>5.8215377659757914</v>
      </c>
      <c r="BI7044" s="109">
        <f t="shared" si="1060"/>
        <v>211140000</v>
      </c>
      <c r="BJ7044" s="203">
        <f t="shared" si="1059"/>
        <v>3.9792948298631753E+24</v>
      </c>
    </row>
    <row r="7045" spans="53:62" s="174" customFormat="1" x14ac:dyDescent="0.35">
      <c r="BA7045" s="177">
        <v>7039</v>
      </c>
      <c r="BB7045" s="202">
        <f t="shared" si="1052"/>
        <v>351950000</v>
      </c>
      <c r="BC7045" s="63">
        <f t="shared" si="1053"/>
        <v>8266.3514264232999</v>
      </c>
      <c r="BD7045" s="63">
        <f t="shared" si="1054"/>
        <v>8266.3514264325295</v>
      </c>
      <c r="BE7045" s="63">
        <f t="shared" si="1055"/>
        <v>145.53842789939466</v>
      </c>
      <c r="BF7045" s="63">
        <f t="shared" si="1056"/>
        <v>145.53842854939467</v>
      </c>
      <c r="BG7045" s="63">
        <f t="shared" si="1057"/>
        <v>5.8215371159757918</v>
      </c>
      <c r="BH7045" s="63">
        <f t="shared" si="1058"/>
        <v>5.8215377659757914</v>
      </c>
      <c r="BI7045" s="109">
        <f t="shared" si="1060"/>
        <v>211170000</v>
      </c>
      <c r="BJ7045" s="203">
        <f t="shared" si="1059"/>
        <v>3.9794073768133245E+24</v>
      </c>
    </row>
    <row r="7046" spans="53:62" s="174" customFormat="1" x14ac:dyDescent="0.35">
      <c r="BA7046" s="177">
        <v>7040</v>
      </c>
      <c r="BB7046" s="202">
        <f t="shared" ref="BB7046:BB7109" si="1061">BA7046*50000</f>
        <v>352000000</v>
      </c>
      <c r="BC7046" s="63">
        <f t="shared" ref="BC7046:BC7109" si="1062">($F$5+$F$6+$F$7+$F$8+$F$9)*(1-EXP(-$F$20*(1-$DC$6%)*BB7046/(2*$F$17)))*$F$25*$F$1*10^3*11600/($F$20*(1-$DC$6%))</f>
        <v>8267.5174121964828</v>
      </c>
      <c r="BD7046" s="63">
        <f t="shared" ref="BD7046:BD7109" si="1063">($F$25*$F$1*10^3*11600*($F$5+$F$6+$F$7+$F$8+$F$9)/($F$27*$F$29*(1-$DC$6%))+$F$28/$F$27)*(1-EXP(-$F$27*$F$29*(1-$DC$6%)*BB7046/(2*$F$17)))</f>
        <v>8267.5174122057124</v>
      </c>
      <c r="BE7046" s="63">
        <f t="shared" ref="BE7046:BE7109" si="1064">($F$5+$F$6+$F$7+$F$8+$F$9)*(1-EXP(-$F$20*(1-$DC$5%)*BB7046/(2*$F$17)))*$F$25*$F$1*10^3*11600/($F$20*(1-$DC$5%))</f>
        <v>145.53842789939466</v>
      </c>
      <c r="BF7046" s="63">
        <f t="shared" ref="BF7046:BF7109" si="1065">($F$25*$F$1*10^3*11600*($F$5+$F$6+$F$7+$F$8+$F$9)/($F$27*$F$29*(1-$DC$5%))+$F$28/$F$27)*(1-EXP(-$F$27*$F$29*(1-$DC$5%)*BB7046/(2*$F$17)))</f>
        <v>145.53842854939467</v>
      </c>
      <c r="BG7046" s="63">
        <f t="shared" ref="BG7046:BG7109" si="1066">($F$5+$F$6+$F$7+$F$8+$F$9)*(1-EXP(-$F$20*(1-$DC$4%)*BB7046/(2*$F$17)))*$F$25*$F$1*10^3*11600/($F$20*(1-$DC$4%))</f>
        <v>5.8215371159757918</v>
      </c>
      <c r="BH7046" s="63">
        <f t="shared" ref="BH7046:BH7109" si="1067">($F$25*$F$1*10^3*11600*($F$5+$F$6+$F$7+$F$8+$F$9)/($F$27*$F$29*(1-$DC$4%))+$F$28/$F$27)*(1-EXP(-$F$27*$F$29*(1-$DC$4%)*BB7046/(2*$F$17)))</f>
        <v>5.8215377659757914</v>
      </c>
      <c r="BI7046" s="109">
        <f t="shared" si="1060"/>
        <v>211200000</v>
      </c>
      <c r="BJ7046" s="203">
        <f t="shared" ref="BJ7046:BJ7109" si="1068">($F$17/($F$20*(1-$F$19%)))*($F$5+$F$6+$F$7+$F$8+$F$9)*(1-EXP(-$F$20*(1-$F$19%)*BI7046/(2*$F$17)))+$F$17/($F$25*1000)*$F$11*EXP(-$F$20*(1-$F$19%)*BI7046/(2*$F$17))</f>
        <v>3.9795198811244996E+24</v>
      </c>
    </row>
    <row r="7047" spans="53:62" s="174" customFormat="1" x14ac:dyDescent="0.35">
      <c r="BA7047" s="177">
        <v>7041</v>
      </c>
      <c r="BB7047" s="202">
        <f t="shared" si="1061"/>
        <v>352050000</v>
      </c>
      <c r="BC7047" s="63">
        <f t="shared" si="1062"/>
        <v>8268.6833956007049</v>
      </c>
      <c r="BD7047" s="63">
        <f t="shared" si="1063"/>
        <v>8268.6833956099381</v>
      </c>
      <c r="BE7047" s="63">
        <f t="shared" si="1064"/>
        <v>145.53842789939466</v>
      </c>
      <c r="BF7047" s="63">
        <f t="shared" si="1065"/>
        <v>145.53842854939467</v>
      </c>
      <c r="BG7047" s="63">
        <f t="shared" si="1066"/>
        <v>5.8215371159757918</v>
      </c>
      <c r="BH7047" s="63">
        <f t="shared" si="1067"/>
        <v>5.8215377659757914</v>
      </c>
      <c r="BI7047" s="109">
        <f t="shared" ref="BI7047:BI7110" si="1069">BA7047*30000</f>
        <v>211230000</v>
      </c>
      <c r="BJ7047" s="203">
        <f t="shared" si="1068"/>
        <v>3.9796323428128542E+24</v>
      </c>
    </row>
    <row r="7048" spans="53:62" s="174" customFormat="1" x14ac:dyDescent="0.35">
      <c r="BA7048" s="177">
        <v>7042</v>
      </c>
      <c r="BB7048" s="202">
        <f t="shared" si="1061"/>
        <v>352100000</v>
      </c>
      <c r="BC7048" s="63">
        <f t="shared" si="1062"/>
        <v>8269.8493766359716</v>
      </c>
      <c r="BD7048" s="63">
        <f t="shared" si="1063"/>
        <v>8269.8493766452066</v>
      </c>
      <c r="BE7048" s="63">
        <f t="shared" si="1064"/>
        <v>145.53842789939466</v>
      </c>
      <c r="BF7048" s="63">
        <f t="shared" si="1065"/>
        <v>145.53842854939467</v>
      </c>
      <c r="BG7048" s="63">
        <f t="shared" si="1066"/>
        <v>5.8215371159757918</v>
      </c>
      <c r="BH7048" s="63">
        <f t="shared" si="1067"/>
        <v>5.8215377659757914</v>
      </c>
      <c r="BI7048" s="109">
        <f t="shared" si="1069"/>
        <v>211260000</v>
      </c>
      <c r="BJ7048" s="203">
        <f t="shared" si="1068"/>
        <v>3.9797447618945362E+24</v>
      </c>
    </row>
    <row r="7049" spans="53:62" s="174" customFormat="1" x14ac:dyDescent="0.35">
      <c r="BA7049" s="177">
        <v>7043</v>
      </c>
      <c r="BB7049" s="202">
        <f t="shared" si="1061"/>
        <v>352150000</v>
      </c>
      <c r="BC7049" s="63">
        <f t="shared" si="1062"/>
        <v>8271.0153553022792</v>
      </c>
      <c r="BD7049" s="63">
        <f t="shared" si="1063"/>
        <v>8271.0153553115142</v>
      </c>
      <c r="BE7049" s="63">
        <f t="shared" si="1064"/>
        <v>145.53842789939466</v>
      </c>
      <c r="BF7049" s="63">
        <f t="shared" si="1065"/>
        <v>145.53842854939467</v>
      </c>
      <c r="BG7049" s="63">
        <f t="shared" si="1066"/>
        <v>5.8215371159757918</v>
      </c>
      <c r="BH7049" s="63">
        <f t="shared" si="1067"/>
        <v>5.8215377659757914</v>
      </c>
      <c r="BI7049" s="109">
        <f t="shared" si="1069"/>
        <v>211290000</v>
      </c>
      <c r="BJ7049" s="203">
        <f t="shared" si="1068"/>
        <v>3.9798571383856872E+24</v>
      </c>
    </row>
    <row r="7050" spans="53:62" s="174" customFormat="1" x14ac:dyDescent="0.35">
      <c r="BA7050" s="177">
        <v>7044</v>
      </c>
      <c r="BB7050" s="202">
        <f t="shared" si="1061"/>
        <v>352200000</v>
      </c>
      <c r="BC7050" s="63">
        <f t="shared" si="1062"/>
        <v>8272.1813315996278</v>
      </c>
      <c r="BD7050" s="63">
        <f t="shared" si="1063"/>
        <v>8272.1813316088646</v>
      </c>
      <c r="BE7050" s="63">
        <f t="shared" si="1064"/>
        <v>145.53842789939466</v>
      </c>
      <c r="BF7050" s="63">
        <f t="shared" si="1065"/>
        <v>145.53842854939467</v>
      </c>
      <c r="BG7050" s="63">
        <f t="shared" si="1066"/>
        <v>5.8215371159757918</v>
      </c>
      <c r="BH7050" s="63">
        <f t="shared" si="1067"/>
        <v>5.8215377659757914</v>
      </c>
      <c r="BI7050" s="109">
        <f t="shared" si="1069"/>
        <v>211320000</v>
      </c>
      <c r="BJ7050" s="203">
        <f t="shared" si="1068"/>
        <v>3.9799694723024429E+24</v>
      </c>
    </row>
    <row r="7051" spans="53:62" s="174" customFormat="1" x14ac:dyDescent="0.35">
      <c r="BA7051" s="177">
        <v>7045</v>
      </c>
      <c r="BB7051" s="202">
        <f t="shared" si="1061"/>
        <v>352250000</v>
      </c>
      <c r="BC7051" s="63">
        <f t="shared" si="1062"/>
        <v>8273.3473055280192</v>
      </c>
      <c r="BD7051" s="63">
        <f t="shared" si="1063"/>
        <v>8273.3473055372579</v>
      </c>
      <c r="BE7051" s="63">
        <f t="shared" si="1064"/>
        <v>145.53842789939466</v>
      </c>
      <c r="BF7051" s="63">
        <f t="shared" si="1065"/>
        <v>145.53842854939467</v>
      </c>
      <c r="BG7051" s="63">
        <f t="shared" si="1066"/>
        <v>5.8215371159757918</v>
      </c>
      <c r="BH7051" s="63">
        <f t="shared" si="1067"/>
        <v>5.8215377659757914</v>
      </c>
      <c r="BI7051" s="109">
        <f t="shared" si="1069"/>
        <v>211350000</v>
      </c>
      <c r="BJ7051" s="203">
        <f t="shared" si="1068"/>
        <v>3.9800817636609324E+24</v>
      </c>
    </row>
    <row r="7052" spans="53:62" s="174" customFormat="1" x14ac:dyDescent="0.35">
      <c r="BA7052" s="177">
        <v>7046</v>
      </c>
      <c r="BB7052" s="202">
        <f t="shared" si="1061"/>
        <v>352300000</v>
      </c>
      <c r="BC7052" s="63">
        <f t="shared" si="1062"/>
        <v>8274.5132770874516</v>
      </c>
      <c r="BD7052" s="63">
        <f t="shared" si="1063"/>
        <v>8274.5132770966902</v>
      </c>
      <c r="BE7052" s="63">
        <f t="shared" si="1064"/>
        <v>145.53842789939466</v>
      </c>
      <c r="BF7052" s="63">
        <f t="shared" si="1065"/>
        <v>145.53842854939467</v>
      </c>
      <c r="BG7052" s="63">
        <f t="shared" si="1066"/>
        <v>5.8215371159757918</v>
      </c>
      <c r="BH7052" s="63">
        <f t="shared" si="1067"/>
        <v>5.8215377659757914</v>
      </c>
      <c r="BI7052" s="109">
        <f t="shared" si="1069"/>
        <v>211380000</v>
      </c>
      <c r="BJ7052" s="203">
        <f t="shared" si="1068"/>
        <v>3.9801940124772806E+24</v>
      </c>
    </row>
    <row r="7053" spans="53:62" s="174" customFormat="1" x14ac:dyDescent="0.35">
      <c r="BA7053" s="177">
        <v>7047</v>
      </c>
      <c r="BB7053" s="202">
        <f t="shared" si="1061"/>
        <v>352350000</v>
      </c>
      <c r="BC7053" s="63">
        <f t="shared" si="1062"/>
        <v>8275.6792462779267</v>
      </c>
      <c r="BD7053" s="63">
        <f t="shared" si="1063"/>
        <v>8275.6792462871654</v>
      </c>
      <c r="BE7053" s="63">
        <f t="shared" si="1064"/>
        <v>145.53842789939466</v>
      </c>
      <c r="BF7053" s="63">
        <f t="shared" si="1065"/>
        <v>145.53842854939467</v>
      </c>
      <c r="BG7053" s="63">
        <f t="shared" si="1066"/>
        <v>5.8215371159757918</v>
      </c>
      <c r="BH7053" s="63">
        <f t="shared" si="1067"/>
        <v>5.8215377659757914</v>
      </c>
      <c r="BI7053" s="109">
        <f t="shared" si="1069"/>
        <v>211410000</v>
      </c>
      <c r="BJ7053" s="203">
        <f t="shared" si="1068"/>
        <v>3.9803062187676029E+24</v>
      </c>
    </row>
    <row r="7054" spans="53:62" s="174" customFormat="1" x14ac:dyDescent="0.35">
      <c r="BA7054" s="177">
        <v>7048</v>
      </c>
      <c r="BB7054" s="202">
        <f t="shared" si="1061"/>
        <v>352400000</v>
      </c>
      <c r="BC7054" s="63">
        <f t="shared" si="1062"/>
        <v>8276.8452130995065</v>
      </c>
      <c r="BD7054" s="63">
        <f t="shared" si="1063"/>
        <v>8276.845213108747</v>
      </c>
      <c r="BE7054" s="63">
        <f t="shared" si="1064"/>
        <v>145.53842789939466</v>
      </c>
      <c r="BF7054" s="63">
        <f t="shared" si="1065"/>
        <v>145.53842854939467</v>
      </c>
      <c r="BG7054" s="63">
        <f t="shared" si="1066"/>
        <v>5.8215371159757918</v>
      </c>
      <c r="BH7054" s="63">
        <f t="shared" si="1067"/>
        <v>5.8215377659757914</v>
      </c>
      <c r="BI7054" s="109">
        <f t="shared" si="1069"/>
        <v>211440000</v>
      </c>
      <c r="BJ7054" s="203">
        <f t="shared" si="1068"/>
        <v>3.9804183825480118E+24</v>
      </c>
    </row>
    <row r="7055" spans="53:62" s="174" customFormat="1" x14ac:dyDescent="0.35">
      <c r="BA7055" s="177">
        <v>7049</v>
      </c>
      <c r="BB7055" s="202">
        <f t="shared" si="1061"/>
        <v>352450000</v>
      </c>
      <c r="BC7055" s="63">
        <f t="shared" si="1062"/>
        <v>8278.0111775521273</v>
      </c>
      <c r="BD7055" s="63">
        <f t="shared" si="1063"/>
        <v>8278.0111775613714</v>
      </c>
      <c r="BE7055" s="63">
        <f t="shared" si="1064"/>
        <v>145.53842789939466</v>
      </c>
      <c r="BF7055" s="63">
        <f t="shared" si="1065"/>
        <v>145.53842854939467</v>
      </c>
      <c r="BG7055" s="63">
        <f t="shared" si="1066"/>
        <v>5.8215371159757918</v>
      </c>
      <c r="BH7055" s="63">
        <f t="shared" si="1067"/>
        <v>5.8215377659757914</v>
      </c>
      <c r="BI7055" s="109">
        <f t="shared" si="1069"/>
        <v>211470000</v>
      </c>
      <c r="BJ7055" s="203">
        <f t="shared" si="1068"/>
        <v>3.9805305038346118E+24</v>
      </c>
    </row>
    <row r="7056" spans="53:62" s="174" customFormat="1" x14ac:dyDescent="0.35">
      <c r="BA7056" s="177">
        <v>7050</v>
      </c>
      <c r="BB7056" s="202">
        <f t="shared" si="1061"/>
        <v>352500000</v>
      </c>
      <c r="BC7056" s="63">
        <f t="shared" si="1062"/>
        <v>8279.1771396357926</v>
      </c>
      <c r="BD7056" s="63">
        <f t="shared" si="1063"/>
        <v>8279.1771396450367</v>
      </c>
      <c r="BE7056" s="63">
        <f t="shared" si="1064"/>
        <v>145.53842789939466</v>
      </c>
      <c r="BF7056" s="63">
        <f t="shared" si="1065"/>
        <v>145.53842854939467</v>
      </c>
      <c r="BG7056" s="63">
        <f t="shared" si="1066"/>
        <v>5.8215371159757918</v>
      </c>
      <c r="BH7056" s="63">
        <f t="shared" si="1067"/>
        <v>5.8215377659757914</v>
      </c>
      <c r="BI7056" s="109">
        <f t="shared" si="1069"/>
        <v>211500000</v>
      </c>
      <c r="BJ7056" s="203">
        <f t="shared" si="1068"/>
        <v>3.9806425826435015E+24</v>
      </c>
    </row>
    <row r="7057" spans="53:62" s="174" customFormat="1" x14ac:dyDescent="0.35">
      <c r="BA7057" s="177">
        <v>7051</v>
      </c>
      <c r="BB7057" s="202">
        <f t="shared" si="1061"/>
        <v>352550000</v>
      </c>
      <c r="BC7057" s="63">
        <f t="shared" si="1062"/>
        <v>8280.3430993505626</v>
      </c>
      <c r="BD7057" s="63">
        <f t="shared" si="1063"/>
        <v>8280.3430993598067</v>
      </c>
      <c r="BE7057" s="63">
        <f t="shared" si="1064"/>
        <v>145.53842789939466</v>
      </c>
      <c r="BF7057" s="63">
        <f t="shared" si="1065"/>
        <v>145.53842854939467</v>
      </c>
      <c r="BG7057" s="63">
        <f t="shared" si="1066"/>
        <v>5.8215371159757918</v>
      </c>
      <c r="BH7057" s="63">
        <f t="shared" si="1067"/>
        <v>5.8215377659757914</v>
      </c>
      <c r="BI7057" s="109">
        <f t="shared" si="1069"/>
        <v>211530000</v>
      </c>
      <c r="BJ7057" s="203">
        <f t="shared" si="1068"/>
        <v>3.9807546189907752E+24</v>
      </c>
    </row>
    <row r="7058" spans="53:62" s="174" customFormat="1" x14ac:dyDescent="0.35">
      <c r="BA7058" s="177">
        <v>7052</v>
      </c>
      <c r="BB7058" s="202">
        <f t="shared" si="1061"/>
        <v>352600000</v>
      </c>
      <c r="BC7058" s="63">
        <f t="shared" si="1062"/>
        <v>8281.5090566964391</v>
      </c>
      <c r="BD7058" s="63">
        <f t="shared" si="1063"/>
        <v>8281.509056705685</v>
      </c>
      <c r="BE7058" s="63">
        <f t="shared" si="1064"/>
        <v>145.53842789939466</v>
      </c>
      <c r="BF7058" s="63">
        <f t="shared" si="1065"/>
        <v>145.53842854939467</v>
      </c>
      <c r="BG7058" s="63">
        <f t="shared" si="1066"/>
        <v>5.8215371159757918</v>
      </c>
      <c r="BH7058" s="63">
        <f t="shared" si="1067"/>
        <v>5.8215377659757914</v>
      </c>
      <c r="BI7058" s="109">
        <f t="shared" si="1069"/>
        <v>211560000</v>
      </c>
      <c r="BJ7058" s="203">
        <f t="shared" si="1068"/>
        <v>3.9808666128925182E+24</v>
      </c>
    </row>
    <row r="7059" spans="53:62" s="174" customFormat="1" x14ac:dyDescent="0.35">
      <c r="BA7059" s="177">
        <v>7053</v>
      </c>
      <c r="BB7059" s="202">
        <f t="shared" si="1061"/>
        <v>352650000</v>
      </c>
      <c r="BC7059" s="63">
        <f t="shared" si="1062"/>
        <v>8282.6750116733547</v>
      </c>
      <c r="BD7059" s="63">
        <f t="shared" si="1063"/>
        <v>8282.6750116826042</v>
      </c>
      <c r="BE7059" s="63">
        <f t="shared" si="1064"/>
        <v>145.53842789939466</v>
      </c>
      <c r="BF7059" s="63">
        <f t="shared" si="1065"/>
        <v>145.53842854939467</v>
      </c>
      <c r="BG7059" s="63">
        <f t="shared" si="1066"/>
        <v>5.8215371159757918</v>
      </c>
      <c r="BH7059" s="63">
        <f t="shared" si="1067"/>
        <v>5.8215377659757914</v>
      </c>
      <c r="BI7059" s="109">
        <f t="shared" si="1069"/>
        <v>211590000</v>
      </c>
      <c r="BJ7059" s="203">
        <f t="shared" si="1068"/>
        <v>3.9809785643648118E+24</v>
      </c>
    </row>
    <row r="7060" spans="53:62" s="174" customFormat="1" x14ac:dyDescent="0.35">
      <c r="BA7060" s="177">
        <v>7054</v>
      </c>
      <c r="BB7060" s="202">
        <f t="shared" si="1061"/>
        <v>352700000</v>
      </c>
      <c r="BC7060" s="63">
        <f t="shared" si="1062"/>
        <v>8283.8409642814458</v>
      </c>
      <c r="BD7060" s="63">
        <f t="shared" si="1063"/>
        <v>8283.8409642906936</v>
      </c>
      <c r="BE7060" s="63">
        <f t="shared" si="1064"/>
        <v>145.53842789939466</v>
      </c>
      <c r="BF7060" s="63">
        <f t="shared" si="1065"/>
        <v>145.53842854939467</v>
      </c>
      <c r="BG7060" s="63">
        <f t="shared" si="1066"/>
        <v>5.8215371159757918</v>
      </c>
      <c r="BH7060" s="63">
        <f t="shared" si="1067"/>
        <v>5.8215377659757914</v>
      </c>
      <c r="BI7060" s="109">
        <f t="shared" si="1069"/>
        <v>211620000</v>
      </c>
      <c r="BJ7060" s="203">
        <f t="shared" si="1068"/>
        <v>3.9810904734237311E+24</v>
      </c>
    </row>
    <row r="7061" spans="53:62" s="174" customFormat="1" x14ac:dyDescent="0.35">
      <c r="BA7061" s="177">
        <v>7055</v>
      </c>
      <c r="BB7061" s="202">
        <f t="shared" si="1061"/>
        <v>352750000</v>
      </c>
      <c r="BC7061" s="63">
        <f t="shared" si="1062"/>
        <v>8285.0069145205744</v>
      </c>
      <c r="BD7061" s="63">
        <f t="shared" si="1063"/>
        <v>8285.0069145298257</v>
      </c>
      <c r="BE7061" s="63">
        <f t="shared" si="1064"/>
        <v>145.53842789939466</v>
      </c>
      <c r="BF7061" s="63">
        <f t="shared" si="1065"/>
        <v>145.53842854939467</v>
      </c>
      <c r="BG7061" s="63">
        <f t="shared" si="1066"/>
        <v>5.8215371159757918</v>
      </c>
      <c r="BH7061" s="63">
        <f t="shared" si="1067"/>
        <v>5.8215377659757914</v>
      </c>
      <c r="BI7061" s="109">
        <f t="shared" si="1069"/>
        <v>211650000</v>
      </c>
      <c r="BJ7061" s="203">
        <f t="shared" si="1068"/>
        <v>3.981202340085344E+24</v>
      </c>
    </row>
    <row r="7062" spans="53:62" s="174" customFormat="1" x14ac:dyDescent="0.35">
      <c r="BA7062" s="177">
        <v>7056</v>
      </c>
      <c r="BB7062" s="202">
        <f t="shared" si="1061"/>
        <v>352800000</v>
      </c>
      <c r="BC7062" s="63">
        <f t="shared" si="1062"/>
        <v>8286.1728623908111</v>
      </c>
      <c r="BD7062" s="63">
        <f t="shared" si="1063"/>
        <v>8286.1728624000625</v>
      </c>
      <c r="BE7062" s="63">
        <f t="shared" si="1064"/>
        <v>145.53842789939466</v>
      </c>
      <c r="BF7062" s="63">
        <f t="shared" si="1065"/>
        <v>145.53842854939467</v>
      </c>
      <c r="BG7062" s="63">
        <f t="shared" si="1066"/>
        <v>5.8215371159757918</v>
      </c>
      <c r="BH7062" s="63">
        <f t="shared" si="1067"/>
        <v>5.8215377659757914</v>
      </c>
      <c r="BI7062" s="109">
        <f t="shared" si="1069"/>
        <v>211680000</v>
      </c>
      <c r="BJ7062" s="203">
        <f t="shared" si="1068"/>
        <v>3.9813141643657127E+24</v>
      </c>
    </row>
    <row r="7063" spans="53:62" s="174" customFormat="1" x14ac:dyDescent="0.35">
      <c r="BA7063" s="177">
        <v>7057</v>
      </c>
      <c r="BB7063" s="202">
        <f t="shared" si="1061"/>
        <v>352850000</v>
      </c>
      <c r="BC7063" s="63">
        <f t="shared" si="1062"/>
        <v>8287.3388078920889</v>
      </c>
      <c r="BD7063" s="63">
        <f t="shared" si="1063"/>
        <v>8287.3388079013421</v>
      </c>
      <c r="BE7063" s="63">
        <f t="shared" si="1064"/>
        <v>145.53842789939466</v>
      </c>
      <c r="BF7063" s="63">
        <f t="shared" si="1065"/>
        <v>145.53842854939467</v>
      </c>
      <c r="BG7063" s="63">
        <f t="shared" si="1066"/>
        <v>5.8215371159757918</v>
      </c>
      <c r="BH7063" s="63">
        <f t="shared" si="1067"/>
        <v>5.8215377659757914</v>
      </c>
      <c r="BI7063" s="109">
        <f t="shared" si="1069"/>
        <v>211710000</v>
      </c>
      <c r="BJ7063" s="203">
        <f t="shared" si="1068"/>
        <v>3.9814259462808945E+24</v>
      </c>
    </row>
    <row r="7064" spans="53:62" s="174" customFormat="1" x14ac:dyDescent="0.35">
      <c r="BA7064" s="177">
        <v>7058</v>
      </c>
      <c r="BB7064" s="202">
        <f t="shared" si="1061"/>
        <v>352900000</v>
      </c>
      <c r="BC7064" s="63">
        <f t="shared" si="1062"/>
        <v>8288.5047510245367</v>
      </c>
      <c r="BD7064" s="63">
        <f t="shared" si="1063"/>
        <v>8288.5047510337936</v>
      </c>
      <c r="BE7064" s="63">
        <f t="shared" si="1064"/>
        <v>145.53842789939466</v>
      </c>
      <c r="BF7064" s="63">
        <f t="shared" si="1065"/>
        <v>145.53842854939467</v>
      </c>
      <c r="BG7064" s="63">
        <f t="shared" si="1066"/>
        <v>5.8215371159757918</v>
      </c>
      <c r="BH7064" s="63">
        <f t="shared" si="1067"/>
        <v>5.8215377659757914</v>
      </c>
      <c r="BI7064" s="109">
        <f t="shared" si="1069"/>
        <v>211740000</v>
      </c>
      <c r="BJ7064" s="203">
        <f t="shared" si="1068"/>
        <v>3.981537685846939E+24</v>
      </c>
    </row>
    <row r="7065" spans="53:62" s="174" customFormat="1" x14ac:dyDescent="0.35">
      <c r="BA7065" s="177">
        <v>7059</v>
      </c>
      <c r="BB7065" s="202">
        <f t="shared" si="1061"/>
        <v>352950000</v>
      </c>
      <c r="BC7065" s="63">
        <f t="shared" si="1062"/>
        <v>8289.6706917880947</v>
      </c>
      <c r="BD7065" s="63">
        <f t="shared" si="1063"/>
        <v>8289.6706917973497</v>
      </c>
      <c r="BE7065" s="63">
        <f t="shared" si="1064"/>
        <v>145.53842789939466</v>
      </c>
      <c r="BF7065" s="63">
        <f t="shared" si="1065"/>
        <v>145.53842854939467</v>
      </c>
      <c r="BG7065" s="63">
        <f t="shared" si="1066"/>
        <v>5.8215371159757918</v>
      </c>
      <c r="BH7065" s="63">
        <f t="shared" si="1067"/>
        <v>5.8215377659757914</v>
      </c>
      <c r="BI7065" s="109">
        <f t="shared" si="1069"/>
        <v>211770000</v>
      </c>
      <c r="BJ7065" s="203">
        <f t="shared" si="1068"/>
        <v>3.9816493830798902E+24</v>
      </c>
    </row>
    <row r="7066" spans="53:62" s="174" customFormat="1" x14ac:dyDescent="0.35">
      <c r="BA7066" s="177">
        <v>7060</v>
      </c>
      <c r="BB7066" s="202">
        <f t="shared" si="1061"/>
        <v>353000000</v>
      </c>
      <c r="BC7066" s="63">
        <f t="shared" si="1062"/>
        <v>8290.836630182821</v>
      </c>
      <c r="BD7066" s="63">
        <f t="shared" si="1063"/>
        <v>8290.8366301920778</v>
      </c>
      <c r="BE7066" s="63">
        <f t="shared" si="1064"/>
        <v>145.53842789939466</v>
      </c>
      <c r="BF7066" s="63">
        <f t="shared" si="1065"/>
        <v>145.53842854939467</v>
      </c>
      <c r="BG7066" s="63">
        <f t="shared" si="1066"/>
        <v>5.8215371159757918</v>
      </c>
      <c r="BH7066" s="63">
        <f t="shared" si="1067"/>
        <v>5.8215377659757914</v>
      </c>
      <c r="BI7066" s="109">
        <f t="shared" si="1069"/>
        <v>211800000</v>
      </c>
      <c r="BJ7066" s="203">
        <f t="shared" si="1068"/>
        <v>3.981761037995787E+24</v>
      </c>
    </row>
    <row r="7067" spans="53:62" s="174" customFormat="1" x14ac:dyDescent="0.35">
      <c r="BA7067" s="177">
        <v>7061</v>
      </c>
      <c r="BB7067" s="202">
        <f t="shared" si="1061"/>
        <v>353050000</v>
      </c>
      <c r="BC7067" s="63">
        <f t="shared" si="1062"/>
        <v>8292.0025662085882</v>
      </c>
      <c r="BD7067" s="63">
        <f t="shared" si="1063"/>
        <v>8292.0025662178468</v>
      </c>
      <c r="BE7067" s="63">
        <f t="shared" si="1064"/>
        <v>145.53842789939466</v>
      </c>
      <c r="BF7067" s="63">
        <f t="shared" si="1065"/>
        <v>145.53842854939467</v>
      </c>
      <c r="BG7067" s="63">
        <f t="shared" si="1066"/>
        <v>5.8215371159757918</v>
      </c>
      <c r="BH7067" s="63">
        <f t="shared" si="1067"/>
        <v>5.8215377659757914</v>
      </c>
      <c r="BI7067" s="109">
        <f t="shared" si="1069"/>
        <v>211830000</v>
      </c>
      <c r="BJ7067" s="203">
        <f t="shared" si="1068"/>
        <v>3.9818726506106599E+24</v>
      </c>
    </row>
    <row r="7068" spans="53:62" s="174" customFormat="1" x14ac:dyDescent="0.35">
      <c r="BA7068" s="177">
        <v>7062</v>
      </c>
      <c r="BB7068" s="202">
        <f t="shared" si="1061"/>
        <v>353100000</v>
      </c>
      <c r="BC7068" s="63">
        <f t="shared" si="1062"/>
        <v>8293.1684998655255</v>
      </c>
      <c r="BD7068" s="63">
        <f t="shared" si="1063"/>
        <v>8293.168499874786</v>
      </c>
      <c r="BE7068" s="63">
        <f t="shared" si="1064"/>
        <v>145.53842789939466</v>
      </c>
      <c r="BF7068" s="63">
        <f t="shared" si="1065"/>
        <v>145.53842854939467</v>
      </c>
      <c r="BG7068" s="63">
        <f t="shared" si="1066"/>
        <v>5.8215371159757918</v>
      </c>
      <c r="BH7068" s="63">
        <f t="shared" si="1067"/>
        <v>5.8215377659757914</v>
      </c>
      <c r="BI7068" s="109">
        <f t="shared" si="1069"/>
        <v>211860000</v>
      </c>
      <c r="BJ7068" s="203">
        <f t="shared" si="1068"/>
        <v>3.9819842209405366E+24</v>
      </c>
    </row>
    <row r="7069" spans="53:62" s="174" customFormat="1" x14ac:dyDescent="0.35">
      <c r="BA7069" s="177">
        <v>7063</v>
      </c>
      <c r="BB7069" s="202">
        <f t="shared" si="1061"/>
        <v>353150000</v>
      </c>
      <c r="BC7069" s="63">
        <f t="shared" si="1062"/>
        <v>8294.3344311536384</v>
      </c>
      <c r="BD7069" s="63">
        <f t="shared" si="1063"/>
        <v>8294.3344311628971</v>
      </c>
      <c r="BE7069" s="63">
        <f t="shared" si="1064"/>
        <v>145.53842789939466</v>
      </c>
      <c r="BF7069" s="63">
        <f t="shared" si="1065"/>
        <v>145.53842854939467</v>
      </c>
      <c r="BG7069" s="63">
        <f t="shared" si="1066"/>
        <v>5.8215371159757918</v>
      </c>
      <c r="BH7069" s="63">
        <f t="shared" si="1067"/>
        <v>5.8215377659757914</v>
      </c>
      <c r="BI7069" s="109">
        <f t="shared" si="1069"/>
        <v>211890000</v>
      </c>
      <c r="BJ7069" s="203">
        <f t="shared" si="1068"/>
        <v>3.9820957490014363E+24</v>
      </c>
    </row>
    <row r="7070" spans="53:62" s="174" customFormat="1" x14ac:dyDescent="0.35">
      <c r="BA7070" s="177">
        <v>7064</v>
      </c>
      <c r="BB7070" s="202">
        <f t="shared" si="1061"/>
        <v>353200000</v>
      </c>
      <c r="BC7070" s="63">
        <f t="shared" si="1062"/>
        <v>8295.5003600728523</v>
      </c>
      <c r="BD7070" s="63">
        <f t="shared" si="1063"/>
        <v>8295.5003600821146</v>
      </c>
      <c r="BE7070" s="63">
        <f t="shared" si="1064"/>
        <v>145.53842789939466</v>
      </c>
      <c r="BF7070" s="63">
        <f t="shared" si="1065"/>
        <v>145.53842854939467</v>
      </c>
      <c r="BG7070" s="63">
        <f t="shared" si="1066"/>
        <v>5.8215371159757918</v>
      </c>
      <c r="BH7070" s="63">
        <f t="shared" si="1067"/>
        <v>5.8215377659757914</v>
      </c>
      <c r="BI7070" s="109">
        <f t="shared" si="1069"/>
        <v>211920000</v>
      </c>
      <c r="BJ7070" s="203">
        <f t="shared" si="1068"/>
        <v>3.9822072348093728E+24</v>
      </c>
    </row>
    <row r="7071" spans="53:62" s="174" customFormat="1" x14ac:dyDescent="0.35">
      <c r="BA7071" s="177">
        <v>7065</v>
      </c>
      <c r="BB7071" s="202">
        <f t="shared" si="1061"/>
        <v>353250000</v>
      </c>
      <c r="BC7071" s="63">
        <f t="shared" si="1062"/>
        <v>8296.6662866231745</v>
      </c>
      <c r="BD7071" s="63">
        <f t="shared" si="1063"/>
        <v>8296.6662866324386</v>
      </c>
      <c r="BE7071" s="63">
        <f t="shared" si="1064"/>
        <v>145.53842789939466</v>
      </c>
      <c r="BF7071" s="63">
        <f t="shared" si="1065"/>
        <v>145.53842854939467</v>
      </c>
      <c r="BG7071" s="63">
        <f t="shared" si="1066"/>
        <v>5.8215371159757918</v>
      </c>
      <c r="BH7071" s="63">
        <f t="shared" si="1067"/>
        <v>5.8215377659757914</v>
      </c>
      <c r="BI7071" s="109">
        <f t="shared" si="1069"/>
        <v>211950000</v>
      </c>
      <c r="BJ7071" s="203">
        <f t="shared" si="1068"/>
        <v>3.9823186783803534E+24</v>
      </c>
    </row>
    <row r="7072" spans="53:62" s="174" customFormat="1" x14ac:dyDescent="0.35">
      <c r="BA7072" s="177">
        <v>7066</v>
      </c>
      <c r="BB7072" s="202">
        <f t="shared" si="1061"/>
        <v>353300000</v>
      </c>
      <c r="BC7072" s="63">
        <f t="shared" si="1062"/>
        <v>8297.8322108046686</v>
      </c>
      <c r="BD7072" s="63">
        <f t="shared" si="1063"/>
        <v>8297.8322108139328</v>
      </c>
      <c r="BE7072" s="63">
        <f t="shared" si="1064"/>
        <v>145.53842789939466</v>
      </c>
      <c r="BF7072" s="63">
        <f t="shared" si="1065"/>
        <v>145.53842854939467</v>
      </c>
      <c r="BG7072" s="63">
        <f t="shared" si="1066"/>
        <v>5.8215371159757918</v>
      </c>
      <c r="BH7072" s="63">
        <f t="shared" si="1067"/>
        <v>5.8215377659757914</v>
      </c>
      <c r="BI7072" s="109">
        <f t="shared" si="1069"/>
        <v>211980000</v>
      </c>
      <c r="BJ7072" s="203">
        <f t="shared" si="1068"/>
        <v>3.9824300797303807E+24</v>
      </c>
    </row>
    <row r="7073" spans="53:62" s="174" customFormat="1" x14ac:dyDescent="0.35">
      <c r="BA7073" s="177">
        <v>7067</v>
      </c>
      <c r="BB7073" s="202">
        <f t="shared" si="1061"/>
        <v>353350000</v>
      </c>
      <c r="BC7073" s="63">
        <f t="shared" si="1062"/>
        <v>8298.9981326173329</v>
      </c>
      <c r="BD7073" s="63">
        <f t="shared" si="1063"/>
        <v>8298.9981326265988</v>
      </c>
      <c r="BE7073" s="63">
        <f t="shared" si="1064"/>
        <v>145.53842789939466</v>
      </c>
      <c r="BF7073" s="63">
        <f t="shared" si="1065"/>
        <v>145.53842854939467</v>
      </c>
      <c r="BG7073" s="63">
        <f t="shared" si="1066"/>
        <v>5.8215371159757918</v>
      </c>
      <c r="BH7073" s="63">
        <f t="shared" si="1067"/>
        <v>5.8215377659757914</v>
      </c>
      <c r="BI7073" s="109">
        <f t="shared" si="1069"/>
        <v>212010000</v>
      </c>
      <c r="BJ7073" s="203">
        <f t="shared" si="1068"/>
        <v>3.982541438875449E+24</v>
      </c>
    </row>
    <row r="7074" spans="53:62" s="174" customFormat="1" x14ac:dyDescent="0.35">
      <c r="BA7074" s="177">
        <v>7068</v>
      </c>
      <c r="BB7074" s="202">
        <f t="shared" si="1061"/>
        <v>353400000</v>
      </c>
      <c r="BC7074" s="63">
        <f t="shared" si="1062"/>
        <v>8300.1640520611654</v>
      </c>
      <c r="BD7074" s="63">
        <f t="shared" si="1063"/>
        <v>8300.164052070435</v>
      </c>
      <c r="BE7074" s="63">
        <f t="shared" si="1064"/>
        <v>145.53842789939466</v>
      </c>
      <c r="BF7074" s="63">
        <f t="shared" si="1065"/>
        <v>145.53842854939467</v>
      </c>
      <c r="BG7074" s="63">
        <f t="shared" si="1066"/>
        <v>5.8215371159757918</v>
      </c>
      <c r="BH7074" s="63">
        <f t="shared" si="1067"/>
        <v>5.8215377659757914</v>
      </c>
      <c r="BI7074" s="109">
        <f t="shared" si="1069"/>
        <v>212040000</v>
      </c>
      <c r="BJ7074" s="203">
        <f t="shared" si="1068"/>
        <v>3.9826527558315491E+24</v>
      </c>
    </row>
    <row r="7075" spans="53:62" s="174" customFormat="1" x14ac:dyDescent="0.35">
      <c r="BA7075" s="177">
        <v>7069</v>
      </c>
      <c r="BB7075" s="202">
        <f t="shared" si="1061"/>
        <v>353450000</v>
      </c>
      <c r="BC7075" s="63">
        <f t="shared" si="1062"/>
        <v>8301.3299691361099</v>
      </c>
      <c r="BD7075" s="63">
        <f t="shared" si="1063"/>
        <v>8301.3299691453776</v>
      </c>
      <c r="BE7075" s="63">
        <f t="shared" si="1064"/>
        <v>145.53842789939466</v>
      </c>
      <c r="BF7075" s="63">
        <f t="shared" si="1065"/>
        <v>145.53842854939467</v>
      </c>
      <c r="BG7075" s="63">
        <f t="shared" si="1066"/>
        <v>5.8215371159757918</v>
      </c>
      <c r="BH7075" s="63">
        <f t="shared" si="1067"/>
        <v>5.8215377659757914</v>
      </c>
      <c r="BI7075" s="109">
        <f t="shared" si="1069"/>
        <v>212070000</v>
      </c>
      <c r="BJ7075" s="203">
        <f t="shared" si="1068"/>
        <v>3.9827640306146641E+24</v>
      </c>
    </row>
    <row r="7076" spans="53:62" s="174" customFormat="1" x14ac:dyDescent="0.35">
      <c r="BA7076" s="177">
        <v>7070</v>
      </c>
      <c r="BB7076" s="202">
        <f t="shared" si="1061"/>
        <v>353500000</v>
      </c>
      <c r="BC7076" s="63">
        <f t="shared" si="1062"/>
        <v>8302.4958838422863</v>
      </c>
      <c r="BD7076" s="63">
        <f t="shared" si="1063"/>
        <v>8302.4958838515558</v>
      </c>
      <c r="BE7076" s="63">
        <f t="shared" si="1064"/>
        <v>145.53842789939466</v>
      </c>
      <c r="BF7076" s="63">
        <f t="shared" si="1065"/>
        <v>145.53842854939467</v>
      </c>
      <c r="BG7076" s="63">
        <f t="shared" si="1066"/>
        <v>5.8215371159757918</v>
      </c>
      <c r="BH7076" s="63">
        <f t="shared" si="1067"/>
        <v>5.8215377659757914</v>
      </c>
      <c r="BI7076" s="109">
        <f t="shared" si="1069"/>
        <v>212100000</v>
      </c>
      <c r="BJ7076" s="203">
        <f t="shared" si="1068"/>
        <v>3.9828752632407714E+24</v>
      </c>
    </row>
    <row r="7077" spans="53:62" s="174" customFormat="1" x14ac:dyDescent="0.35">
      <c r="BA7077" s="177">
        <v>7071</v>
      </c>
      <c r="BB7077" s="202">
        <f t="shared" si="1061"/>
        <v>353550000</v>
      </c>
      <c r="BC7077" s="63">
        <f t="shared" si="1062"/>
        <v>8303.6617961795691</v>
      </c>
      <c r="BD7077" s="63">
        <f t="shared" si="1063"/>
        <v>8303.6617961888405</v>
      </c>
      <c r="BE7077" s="63">
        <f t="shared" si="1064"/>
        <v>145.53842789939466</v>
      </c>
      <c r="BF7077" s="63">
        <f t="shared" si="1065"/>
        <v>145.53842854939467</v>
      </c>
      <c r="BG7077" s="63">
        <f t="shared" si="1066"/>
        <v>5.8215371159757918</v>
      </c>
      <c r="BH7077" s="63">
        <f t="shared" si="1067"/>
        <v>5.8215377659757914</v>
      </c>
      <c r="BI7077" s="109">
        <f t="shared" si="1069"/>
        <v>212130000</v>
      </c>
      <c r="BJ7077" s="203">
        <f t="shared" si="1068"/>
        <v>3.9829864537258429E+24</v>
      </c>
    </row>
    <row r="7078" spans="53:62" s="174" customFormat="1" x14ac:dyDescent="0.35">
      <c r="BA7078" s="177">
        <v>7072</v>
      </c>
      <c r="BB7078" s="202">
        <f t="shared" si="1061"/>
        <v>353600000</v>
      </c>
      <c r="BC7078" s="63">
        <f t="shared" si="1062"/>
        <v>8304.8277061480876</v>
      </c>
      <c r="BD7078" s="63">
        <f t="shared" si="1063"/>
        <v>8304.827706157359</v>
      </c>
      <c r="BE7078" s="63">
        <f t="shared" si="1064"/>
        <v>145.53842789939466</v>
      </c>
      <c r="BF7078" s="63">
        <f t="shared" si="1065"/>
        <v>145.53842854939467</v>
      </c>
      <c r="BG7078" s="63">
        <f t="shared" si="1066"/>
        <v>5.8215371159757918</v>
      </c>
      <c r="BH7078" s="63">
        <f t="shared" si="1067"/>
        <v>5.8215377659757914</v>
      </c>
      <c r="BI7078" s="109">
        <f t="shared" si="1069"/>
        <v>212160000</v>
      </c>
      <c r="BJ7078" s="203">
        <f t="shared" si="1068"/>
        <v>3.9830976020858429E+24</v>
      </c>
    </row>
    <row r="7079" spans="53:62" s="174" customFormat="1" x14ac:dyDescent="0.35">
      <c r="BA7079" s="177">
        <v>7073</v>
      </c>
      <c r="BB7079" s="202">
        <f t="shared" si="1061"/>
        <v>353650000</v>
      </c>
      <c r="BC7079" s="63">
        <f t="shared" si="1062"/>
        <v>8305.9936137477762</v>
      </c>
      <c r="BD7079" s="63">
        <f t="shared" si="1063"/>
        <v>8305.9936137570512</v>
      </c>
      <c r="BE7079" s="63">
        <f t="shared" si="1064"/>
        <v>145.53842789939466</v>
      </c>
      <c r="BF7079" s="63">
        <f t="shared" si="1065"/>
        <v>145.53842854939467</v>
      </c>
      <c r="BG7079" s="63">
        <f t="shared" si="1066"/>
        <v>5.8215371159757918</v>
      </c>
      <c r="BH7079" s="63">
        <f t="shared" si="1067"/>
        <v>5.8215377659757914</v>
      </c>
      <c r="BI7079" s="109">
        <f t="shared" si="1069"/>
        <v>212190000</v>
      </c>
      <c r="BJ7079" s="203">
        <f t="shared" si="1068"/>
        <v>3.983208708336731E+24</v>
      </c>
    </row>
    <row r="7080" spans="53:62" s="174" customFormat="1" x14ac:dyDescent="0.35">
      <c r="BA7080" s="177">
        <v>7074</v>
      </c>
      <c r="BB7080" s="202">
        <f t="shared" si="1061"/>
        <v>353700000</v>
      </c>
      <c r="BC7080" s="63">
        <f t="shared" si="1062"/>
        <v>8307.1595189786367</v>
      </c>
      <c r="BD7080" s="63">
        <f t="shared" si="1063"/>
        <v>8307.1595189879117</v>
      </c>
      <c r="BE7080" s="63">
        <f t="shared" si="1064"/>
        <v>145.53842789939466</v>
      </c>
      <c r="BF7080" s="63">
        <f t="shared" si="1065"/>
        <v>145.53842854939467</v>
      </c>
      <c r="BG7080" s="63">
        <f t="shared" si="1066"/>
        <v>5.8215371159757918</v>
      </c>
      <c r="BH7080" s="63">
        <f t="shared" si="1067"/>
        <v>5.8215377659757914</v>
      </c>
      <c r="BI7080" s="109">
        <f t="shared" si="1069"/>
        <v>212220000</v>
      </c>
      <c r="BJ7080" s="203">
        <f t="shared" si="1068"/>
        <v>3.9833197724944609E+24</v>
      </c>
    </row>
    <row r="7081" spans="53:62" s="174" customFormat="1" x14ac:dyDescent="0.35">
      <c r="BA7081" s="177">
        <v>7075</v>
      </c>
      <c r="BB7081" s="202">
        <f t="shared" si="1061"/>
        <v>353750000</v>
      </c>
      <c r="BC7081" s="63">
        <f t="shared" si="1062"/>
        <v>8308.3254218406692</v>
      </c>
      <c r="BD7081" s="63">
        <f t="shared" si="1063"/>
        <v>8308.3254218499442</v>
      </c>
      <c r="BE7081" s="63">
        <f t="shared" si="1064"/>
        <v>145.53842789939466</v>
      </c>
      <c r="BF7081" s="63">
        <f t="shared" si="1065"/>
        <v>145.53842854939467</v>
      </c>
      <c r="BG7081" s="63">
        <f t="shared" si="1066"/>
        <v>5.8215371159757918</v>
      </c>
      <c r="BH7081" s="63">
        <f t="shared" si="1067"/>
        <v>5.8215377659757914</v>
      </c>
      <c r="BI7081" s="109">
        <f t="shared" si="1069"/>
        <v>212250000</v>
      </c>
      <c r="BJ7081" s="203">
        <f t="shared" si="1068"/>
        <v>3.9834307945749798E+24</v>
      </c>
    </row>
    <row r="7082" spans="53:62" s="174" customFormat="1" x14ac:dyDescent="0.35">
      <c r="BA7082" s="177">
        <v>7076</v>
      </c>
      <c r="BB7082" s="202">
        <f t="shared" si="1061"/>
        <v>353800000</v>
      </c>
      <c r="BC7082" s="63">
        <f t="shared" si="1062"/>
        <v>8309.4913223339354</v>
      </c>
      <c r="BD7082" s="63">
        <f t="shared" si="1063"/>
        <v>8309.4913223432122</v>
      </c>
      <c r="BE7082" s="63">
        <f t="shared" si="1064"/>
        <v>145.53842789939466</v>
      </c>
      <c r="BF7082" s="63">
        <f t="shared" si="1065"/>
        <v>145.53842854939467</v>
      </c>
      <c r="BG7082" s="63">
        <f t="shared" si="1066"/>
        <v>5.8215371159757918</v>
      </c>
      <c r="BH7082" s="63">
        <f t="shared" si="1067"/>
        <v>5.8215377659757914</v>
      </c>
      <c r="BI7082" s="109">
        <f t="shared" si="1069"/>
        <v>212280000</v>
      </c>
      <c r="BJ7082" s="203">
        <f t="shared" si="1068"/>
        <v>3.983541774594229E+24</v>
      </c>
    </row>
    <row r="7083" spans="53:62" s="174" customFormat="1" x14ac:dyDescent="0.35">
      <c r="BA7083" s="177">
        <v>7077</v>
      </c>
      <c r="BB7083" s="202">
        <f t="shared" si="1061"/>
        <v>353850000</v>
      </c>
      <c r="BC7083" s="63">
        <f t="shared" si="1062"/>
        <v>8310.6572204583736</v>
      </c>
      <c r="BD7083" s="63">
        <f t="shared" si="1063"/>
        <v>8310.6572204676522</v>
      </c>
      <c r="BE7083" s="63">
        <f t="shared" si="1064"/>
        <v>145.53842789939466</v>
      </c>
      <c r="BF7083" s="63">
        <f t="shared" si="1065"/>
        <v>145.53842854939467</v>
      </c>
      <c r="BG7083" s="63">
        <f t="shared" si="1066"/>
        <v>5.8215371159757918</v>
      </c>
      <c r="BH7083" s="63">
        <f t="shared" si="1067"/>
        <v>5.8215377659757914</v>
      </c>
      <c r="BI7083" s="109">
        <f t="shared" si="1069"/>
        <v>212310000</v>
      </c>
      <c r="BJ7083" s="203">
        <f t="shared" si="1068"/>
        <v>3.9836527125681427E+24</v>
      </c>
    </row>
    <row r="7084" spans="53:62" s="174" customFormat="1" x14ac:dyDescent="0.35">
      <c r="BA7084" s="177">
        <v>7078</v>
      </c>
      <c r="BB7084" s="202">
        <f t="shared" si="1061"/>
        <v>353900000</v>
      </c>
      <c r="BC7084" s="63">
        <f t="shared" si="1062"/>
        <v>8311.8231162140455</v>
      </c>
      <c r="BD7084" s="63">
        <f t="shared" si="1063"/>
        <v>8311.823116223326</v>
      </c>
      <c r="BE7084" s="63">
        <f t="shared" si="1064"/>
        <v>145.53842789939466</v>
      </c>
      <c r="BF7084" s="63">
        <f t="shared" si="1065"/>
        <v>145.53842854939467</v>
      </c>
      <c r="BG7084" s="63">
        <f t="shared" si="1066"/>
        <v>5.8215371159757918</v>
      </c>
      <c r="BH7084" s="63">
        <f t="shared" si="1067"/>
        <v>5.8215377659757914</v>
      </c>
      <c r="BI7084" s="109">
        <f t="shared" si="1069"/>
        <v>212340000</v>
      </c>
      <c r="BJ7084" s="203">
        <f t="shared" si="1068"/>
        <v>3.9837636085126501E+24</v>
      </c>
    </row>
    <row r="7085" spans="53:62" s="174" customFormat="1" x14ac:dyDescent="0.35">
      <c r="BA7085" s="177">
        <v>7079</v>
      </c>
      <c r="BB7085" s="202">
        <f t="shared" si="1061"/>
        <v>353950000</v>
      </c>
      <c r="BC7085" s="63">
        <f t="shared" si="1062"/>
        <v>8312.9890096009549</v>
      </c>
      <c r="BD7085" s="63">
        <f t="shared" si="1063"/>
        <v>8312.9890096102372</v>
      </c>
      <c r="BE7085" s="63">
        <f t="shared" si="1064"/>
        <v>145.53842789939466</v>
      </c>
      <c r="BF7085" s="63">
        <f t="shared" si="1065"/>
        <v>145.53842854939467</v>
      </c>
      <c r="BG7085" s="63">
        <f t="shared" si="1066"/>
        <v>5.8215371159757918</v>
      </c>
      <c r="BH7085" s="63">
        <f t="shared" si="1067"/>
        <v>5.8215377659757914</v>
      </c>
      <c r="BI7085" s="109">
        <f t="shared" si="1069"/>
        <v>212370000</v>
      </c>
      <c r="BJ7085" s="203">
        <f t="shared" si="1068"/>
        <v>3.9838744624436757E+24</v>
      </c>
    </row>
    <row r="7086" spans="53:62" s="174" customFormat="1" x14ac:dyDescent="0.35">
      <c r="BA7086" s="177">
        <v>7080</v>
      </c>
      <c r="BB7086" s="202">
        <f t="shared" si="1061"/>
        <v>354000000</v>
      </c>
      <c r="BC7086" s="63">
        <f t="shared" si="1062"/>
        <v>8314.1549006190362</v>
      </c>
      <c r="BD7086" s="63">
        <f t="shared" si="1063"/>
        <v>8314.1549006283185</v>
      </c>
      <c r="BE7086" s="63">
        <f t="shared" si="1064"/>
        <v>145.53842789939466</v>
      </c>
      <c r="BF7086" s="63">
        <f t="shared" si="1065"/>
        <v>145.53842854939467</v>
      </c>
      <c r="BG7086" s="63">
        <f t="shared" si="1066"/>
        <v>5.8215371159757918</v>
      </c>
      <c r="BH7086" s="63">
        <f t="shared" si="1067"/>
        <v>5.8215377659757914</v>
      </c>
      <c r="BI7086" s="109">
        <f t="shared" si="1069"/>
        <v>212400000</v>
      </c>
      <c r="BJ7086" s="203">
        <f t="shared" si="1068"/>
        <v>3.9839852743771356E+24</v>
      </c>
    </row>
    <row r="7087" spans="53:62" s="174" customFormat="1" x14ac:dyDescent="0.35">
      <c r="BA7087" s="177">
        <v>7081</v>
      </c>
      <c r="BB7087" s="202">
        <f t="shared" si="1061"/>
        <v>354050000</v>
      </c>
      <c r="BC7087" s="63">
        <f t="shared" si="1062"/>
        <v>8315.3207892683513</v>
      </c>
      <c r="BD7087" s="63">
        <f t="shared" si="1063"/>
        <v>8315.3207892776336</v>
      </c>
      <c r="BE7087" s="63">
        <f t="shared" si="1064"/>
        <v>145.53842789939466</v>
      </c>
      <c r="BF7087" s="63">
        <f t="shared" si="1065"/>
        <v>145.53842854939467</v>
      </c>
      <c r="BG7087" s="63">
        <f t="shared" si="1066"/>
        <v>5.8215371159757918</v>
      </c>
      <c r="BH7087" s="63">
        <f t="shared" si="1067"/>
        <v>5.8215377659757914</v>
      </c>
      <c r="BI7087" s="109">
        <f t="shared" si="1069"/>
        <v>212430000</v>
      </c>
      <c r="BJ7087" s="203">
        <f t="shared" si="1068"/>
        <v>3.9840960443289394E+24</v>
      </c>
    </row>
    <row r="7088" spans="53:62" s="174" customFormat="1" x14ac:dyDescent="0.35">
      <c r="BA7088" s="177">
        <v>7082</v>
      </c>
      <c r="BB7088" s="202">
        <f t="shared" si="1061"/>
        <v>354100000</v>
      </c>
      <c r="BC7088" s="63">
        <f t="shared" si="1062"/>
        <v>8316.4866755488347</v>
      </c>
      <c r="BD7088" s="63">
        <f t="shared" si="1063"/>
        <v>8316.4866755581224</v>
      </c>
      <c r="BE7088" s="63">
        <f t="shared" si="1064"/>
        <v>145.53842789939466</v>
      </c>
      <c r="BF7088" s="63">
        <f t="shared" si="1065"/>
        <v>145.53842854939467</v>
      </c>
      <c r="BG7088" s="63">
        <f t="shared" si="1066"/>
        <v>5.8215371159757918</v>
      </c>
      <c r="BH7088" s="63">
        <f t="shared" si="1067"/>
        <v>5.8215377659757914</v>
      </c>
      <c r="BI7088" s="109">
        <f t="shared" si="1069"/>
        <v>212460000</v>
      </c>
      <c r="BJ7088" s="203">
        <f t="shared" si="1068"/>
        <v>3.9842067723149947E+24</v>
      </c>
    </row>
    <row r="7089" spans="53:62" s="174" customFormat="1" x14ac:dyDescent="0.35">
      <c r="BA7089" s="177">
        <v>7083</v>
      </c>
      <c r="BB7089" s="202">
        <f t="shared" si="1061"/>
        <v>354150000</v>
      </c>
      <c r="BC7089" s="63">
        <f t="shared" si="1062"/>
        <v>8317.652559460621</v>
      </c>
      <c r="BD7089" s="63">
        <f t="shared" si="1063"/>
        <v>8317.6525594699087</v>
      </c>
      <c r="BE7089" s="63">
        <f t="shared" si="1064"/>
        <v>145.53842789939466</v>
      </c>
      <c r="BF7089" s="63">
        <f t="shared" si="1065"/>
        <v>145.53842854939467</v>
      </c>
      <c r="BG7089" s="63">
        <f t="shared" si="1066"/>
        <v>5.8215371159757918</v>
      </c>
      <c r="BH7089" s="63">
        <f t="shared" si="1067"/>
        <v>5.8215377659757914</v>
      </c>
      <c r="BI7089" s="109">
        <f t="shared" si="1069"/>
        <v>212490000</v>
      </c>
      <c r="BJ7089" s="203">
        <f t="shared" si="1068"/>
        <v>3.9843174583511987E+24</v>
      </c>
    </row>
    <row r="7090" spans="53:62" s="174" customFormat="1" x14ac:dyDescent="0.35">
      <c r="BA7090" s="177">
        <v>7084</v>
      </c>
      <c r="BB7090" s="202">
        <f t="shared" si="1061"/>
        <v>354200000</v>
      </c>
      <c r="BC7090" s="63">
        <f t="shared" si="1062"/>
        <v>8318.8184410036447</v>
      </c>
      <c r="BD7090" s="63">
        <f t="shared" si="1063"/>
        <v>8318.8184410129325</v>
      </c>
      <c r="BE7090" s="63">
        <f t="shared" si="1064"/>
        <v>145.53842789939466</v>
      </c>
      <c r="BF7090" s="63">
        <f t="shared" si="1065"/>
        <v>145.53842854939467</v>
      </c>
      <c r="BG7090" s="63">
        <f t="shared" si="1066"/>
        <v>5.8215371159757918</v>
      </c>
      <c r="BH7090" s="63">
        <f t="shared" si="1067"/>
        <v>5.8215377659757914</v>
      </c>
      <c r="BI7090" s="109">
        <f t="shared" si="1069"/>
        <v>212520000</v>
      </c>
      <c r="BJ7090" s="203">
        <f t="shared" si="1068"/>
        <v>3.9844281024534445E+24</v>
      </c>
    </row>
    <row r="7091" spans="53:62" s="174" customFormat="1" x14ac:dyDescent="0.35">
      <c r="BA7091" s="177">
        <v>7085</v>
      </c>
      <c r="BB7091" s="202">
        <f t="shared" si="1061"/>
        <v>354250000</v>
      </c>
      <c r="BC7091" s="63">
        <f t="shared" si="1062"/>
        <v>8319.9843201779022</v>
      </c>
      <c r="BD7091" s="63">
        <f t="shared" si="1063"/>
        <v>8319.9843201871918</v>
      </c>
      <c r="BE7091" s="63">
        <f t="shared" si="1064"/>
        <v>145.53842789939466</v>
      </c>
      <c r="BF7091" s="63">
        <f t="shared" si="1065"/>
        <v>145.53842854939467</v>
      </c>
      <c r="BG7091" s="63">
        <f t="shared" si="1066"/>
        <v>5.8215371159757918</v>
      </c>
      <c r="BH7091" s="63">
        <f t="shared" si="1067"/>
        <v>5.8215377659757914</v>
      </c>
      <c r="BI7091" s="109">
        <f t="shared" si="1069"/>
        <v>212550000</v>
      </c>
      <c r="BJ7091" s="203">
        <f t="shared" si="1068"/>
        <v>3.9845387046376195E+24</v>
      </c>
    </row>
    <row r="7092" spans="53:62" s="174" customFormat="1" x14ac:dyDescent="0.35">
      <c r="BA7092" s="177">
        <v>7086</v>
      </c>
      <c r="BB7092" s="202">
        <f t="shared" si="1061"/>
        <v>354300000</v>
      </c>
      <c r="BC7092" s="63">
        <f t="shared" si="1062"/>
        <v>8321.1501969833953</v>
      </c>
      <c r="BD7092" s="63">
        <f t="shared" si="1063"/>
        <v>8321.1501969926849</v>
      </c>
      <c r="BE7092" s="63">
        <f t="shared" si="1064"/>
        <v>145.53842789939466</v>
      </c>
      <c r="BF7092" s="63">
        <f t="shared" si="1065"/>
        <v>145.53842854939467</v>
      </c>
      <c r="BG7092" s="63">
        <f t="shared" si="1066"/>
        <v>5.8215371159757918</v>
      </c>
      <c r="BH7092" s="63">
        <f t="shared" si="1067"/>
        <v>5.8215377659757914</v>
      </c>
      <c r="BI7092" s="109">
        <f t="shared" si="1069"/>
        <v>212580000</v>
      </c>
      <c r="BJ7092" s="203">
        <f t="shared" si="1068"/>
        <v>3.984649264919604E+24</v>
      </c>
    </row>
    <row r="7093" spans="53:62" s="174" customFormat="1" x14ac:dyDescent="0.35">
      <c r="BA7093" s="177">
        <v>7087</v>
      </c>
      <c r="BB7093" s="202">
        <f t="shared" si="1061"/>
        <v>354350000</v>
      </c>
      <c r="BC7093" s="63">
        <f t="shared" si="1062"/>
        <v>8322.3160714201222</v>
      </c>
      <c r="BD7093" s="63">
        <f t="shared" si="1063"/>
        <v>8322.3160714294154</v>
      </c>
      <c r="BE7093" s="63">
        <f t="shared" si="1064"/>
        <v>145.53842789939466</v>
      </c>
      <c r="BF7093" s="63">
        <f t="shared" si="1065"/>
        <v>145.53842854939467</v>
      </c>
      <c r="BG7093" s="63">
        <f t="shared" si="1066"/>
        <v>5.8215371159757918</v>
      </c>
      <c r="BH7093" s="63">
        <f t="shared" si="1067"/>
        <v>5.8215377659757914</v>
      </c>
      <c r="BI7093" s="109">
        <f t="shared" si="1069"/>
        <v>212610000</v>
      </c>
      <c r="BJ7093" s="203">
        <f t="shared" si="1068"/>
        <v>3.9847597833152732E+24</v>
      </c>
    </row>
    <row r="7094" spans="53:62" s="174" customFormat="1" x14ac:dyDescent="0.35">
      <c r="BA7094" s="177">
        <v>7088</v>
      </c>
      <c r="BB7094" s="202">
        <f t="shared" si="1061"/>
        <v>354400000</v>
      </c>
      <c r="BC7094" s="63">
        <f t="shared" si="1062"/>
        <v>8323.4819434880883</v>
      </c>
      <c r="BD7094" s="63">
        <f t="shared" si="1063"/>
        <v>8323.4819434973797</v>
      </c>
      <c r="BE7094" s="63">
        <f t="shared" si="1064"/>
        <v>145.53842789939466</v>
      </c>
      <c r="BF7094" s="63">
        <f t="shared" si="1065"/>
        <v>145.53842854939467</v>
      </c>
      <c r="BG7094" s="63">
        <f t="shared" si="1066"/>
        <v>5.8215371159757918</v>
      </c>
      <c r="BH7094" s="63">
        <f t="shared" si="1067"/>
        <v>5.8215377659757914</v>
      </c>
      <c r="BI7094" s="109">
        <f t="shared" si="1069"/>
        <v>212640000</v>
      </c>
      <c r="BJ7094" s="203">
        <f t="shared" si="1068"/>
        <v>3.9848702598404959E+24</v>
      </c>
    </row>
    <row r="7095" spans="53:62" s="174" customFormat="1" x14ac:dyDescent="0.35">
      <c r="BA7095" s="177">
        <v>7089</v>
      </c>
      <c r="BB7095" s="202">
        <f t="shared" si="1061"/>
        <v>354450000</v>
      </c>
      <c r="BC7095" s="63">
        <f t="shared" si="1062"/>
        <v>8324.6478131873519</v>
      </c>
      <c r="BD7095" s="63">
        <f t="shared" si="1063"/>
        <v>8324.6478131966451</v>
      </c>
      <c r="BE7095" s="63">
        <f t="shared" si="1064"/>
        <v>145.53842789939466</v>
      </c>
      <c r="BF7095" s="63">
        <f t="shared" si="1065"/>
        <v>145.53842854939467</v>
      </c>
      <c r="BG7095" s="63">
        <f t="shared" si="1066"/>
        <v>5.8215371159757918</v>
      </c>
      <c r="BH7095" s="63">
        <f t="shared" si="1067"/>
        <v>5.8215377659757914</v>
      </c>
      <c r="BI7095" s="109">
        <f t="shared" si="1069"/>
        <v>212670000</v>
      </c>
      <c r="BJ7095" s="203">
        <f t="shared" si="1068"/>
        <v>3.9849806945111356E+24</v>
      </c>
    </row>
    <row r="7096" spans="53:62" s="174" customFormat="1" x14ac:dyDescent="0.35">
      <c r="BA7096" s="177">
        <v>7090</v>
      </c>
      <c r="BB7096" s="202">
        <f t="shared" si="1061"/>
        <v>354500000</v>
      </c>
      <c r="BC7096" s="63">
        <f t="shared" si="1062"/>
        <v>8325.813680517851</v>
      </c>
      <c r="BD7096" s="63">
        <f t="shared" si="1063"/>
        <v>8325.8136805271461</v>
      </c>
      <c r="BE7096" s="63">
        <f t="shared" si="1064"/>
        <v>145.53842789939466</v>
      </c>
      <c r="BF7096" s="63">
        <f t="shared" si="1065"/>
        <v>145.53842854939467</v>
      </c>
      <c r="BG7096" s="63">
        <f t="shared" si="1066"/>
        <v>5.8215371159757918</v>
      </c>
      <c r="BH7096" s="63">
        <f t="shared" si="1067"/>
        <v>5.8215377659757914</v>
      </c>
      <c r="BI7096" s="109">
        <f t="shared" si="1069"/>
        <v>212700000</v>
      </c>
      <c r="BJ7096" s="203">
        <f t="shared" si="1068"/>
        <v>3.9850910873430472E+24</v>
      </c>
    </row>
    <row r="7097" spans="53:62" s="174" customFormat="1" x14ac:dyDescent="0.35">
      <c r="BA7097" s="177">
        <v>7091</v>
      </c>
      <c r="BB7097" s="202">
        <f t="shared" si="1061"/>
        <v>354550000</v>
      </c>
      <c r="BC7097" s="63">
        <f t="shared" si="1062"/>
        <v>8326.9795454796495</v>
      </c>
      <c r="BD7097" s="63">
        <f t="shared" si="1063"/>
        <v>8326.9795454889481</v>
      </c>
      <c r="BE7097" s="63">
        <f t="shared" si="1064"/>
        <v>145.53842789939466</v>
      </c>
      <c r="BF7097" s="63">
        <f t="shared" si="1065"/>
        <v>145.53842854939467</v>
      </c>
      <c r="BG7097" s="63">
        <f t="shared" si="1066"/>
        <v>5.8215371159757918</v>
      </c>
      <c r="BH7097" s="63">
        <f t="shared" si="1067"/>
        <v>5.8215377659757914</v>
      </c>
      <c r="BI7097" s="109">
        <f t="shared" si="1069"/>
        <v>212730000</v>
      </c>
      <c r="BJ7097" s="203">
        <f t="shared" si="1068"/>
        <v>3.9852014383520839E+24</v>
      </c>
    </row>
    <row r="7098" spans="53:62" s="174" customFormat="1" x14ac:dyDescent="0.35">
      <c r="BA7098" s="177">
        <v>7092</v>
      </c>
      <c r="BB7098" s="202">
        <f t="shared" si="1061"/>
        <v>354600000</v>
      </c>
      <c r="BC7098" s="63">
        <f t="shared" si="1062"/>
        <v>8328.1454080726853</v>
      </c>
      <c r="BD7098" s="63">
        <f t="shared" si="1063"/>
        <v>8328.145408081984</v>
      </c>
      <c r="BE7098" s="63">
        <f t="shared" si="1064"/>
        <v>145.53842789939466</v>
      </c>
      <c r="BF7098" s="63">
        <f t="shared" si="1065"/>
        <v>145.53842854939467</v>
      </c>
      <c r="BG7098" s="63">
        <f t="shared" si="1066"/>
        <v>5.8215371159757918</v>
      </c>
      <c r="BH7098" s="63">
        <f t="shared" si="1067"/>
        <v>5.8215377659757914</v>
      </c>
      <c r="BI7098" s="109">
        <f t="shared" si="1069"/>
        <v>212760000</v>
      </c>
      <c r="BJ7098" s="203">
        <f t="shared" si="1068"/>
        <v>3.9853117475540883E+24</v>
      </c>
    </row>
    <row r="7099" spans="53:62" s="174" customFormat="1" x14ac:dyDescent="0.35">
      <c r="BA7099" s="177">
        <v>7093</v>
      </c>
      <c r="BB7099" s="202">
        <f t="shared" si="1061"/>
        <v>354650000</v>
      </c>
      <c r="BC7099" s="63">
        <f t="shared" si="1062"/>
        <v>8329.3112682970204</v>
      </c>
      <c r="BD7099" s="63">
        <f t="shared" si="1063"/>
        <v>8329.3112683063209</v>
      </c>
      <c r="BE7099" s="63">
        <f t="shared" si="1064"/>
        <v>145.53842789939466</v>
      </c>
      <c r="BF7099" s="63">
        <f t="shared" si="1065"/>
        <v>145.53842854939467</v>
      </c>
      <c r="BG7099" s="63">
        <f t="shared" si="1066"/>
        <v>5.8215371159757918</v>
      </c>
      <c r="BH7099" s="63">
        <f t="shared" si="1067"/>
        <v>5.8215377659757914</v>
      </c>
      <c r="BI7099" s="109">
        <f t="shared" si="1069"/>
        <v>212790000</v>
      </c>
      <c r="BJ7099" s="203">
        <f t="shared" si="1068"/>
        <v>3.9854220149649007E+24</v>
      </c>
    </row>
    <row r="7100" spans="53:62" s="174" customFormat="1" x14ac:dyDescent="0.35">
      <c r="BA7100" s="177">
        <v>7094</v>
      </c>
      <c r="BB7100" s="202">
        <f t="shared" si="1061"/>
        <v>354700000</v>
      </c>
      <c r="BC7100" s="63">
        <f t="shared" si="1062"/>
        <v>8330.4771261526585</v>
      </c>
      <c r="BD7100" s="63">
        <f t="shared" si="1063"/>
        <v>8330.4771261619589</v>
      </c>
      <c r="BE7100" s="63">
        <f t="shared" si="1064"/>
        <v>145.53842789939466</v>
      </c>
      <c r="BF7100" s="63">
        <f t="shared" si="1065"/>
        <v>145.53842854939467</v>
      </c>
      <c r="BG7100" s="63">
        <f t="shared" si="1066"/>
        <v>5.8215371159757918</v>
      </c>
      <c r="BH7100" s="63">
        <f t="shared" si="1067"/>
        <v>5.8215377659757914</v>
      </c>
      <c r="BI7100" s="109">
        <f t="shared" si="1069"/>
        <v>212820000</v>
      </c>
      <c r="BJ7100" s="203">
        <f t="shared" si="1068"/>
        <v>3.9855322406003535E+24</v>
      </c>
    </row>
    <row r="7101" spans="53:62" s="174" customFormat="1" x14ac:dyDescent="0.35">
      <c r="BA7101" s="177">
        <v>7095</v>
      </c>
      <c r="BB7101" s="202">
        <f t="shared" si="1061"/>
        <v>354750000</v>
      </c>
      <c r="BC7101" s="63">
        <f t="shared" si="1062"/>
        <v>8331.6429816395939</v>
      </c>
      <c r="BD7101" s="63">
        <f t="shared" si="1063"/>
        <v>8331.6429816488962</v>
      </c>
      <c r="BE7101" s="63">
        <f t="shared" si="1064"/>
        <v>145.53842789939466</v>
      </c>
      <c r="BF7101" s="63">
        <f t="shared" si="1065"/>
        <v>145.53842854939467</v>
      </c>
      <c r="BG7101" s="63">
        <f t="shared" si="1066"/>
        <v>5.8215371159757918</v>
      </c>
      <c r="BH7101" s="63">
        <f t="shared" si="1067"/>
        <v>5.8215377659757914</v>
      </c>
      <c r="BI7101" s="109">
        <f t="shared" si="1069"/>
        <v>212850000</v>
      </c>
      <c r="BJ7101" s="203">
        <f t="shared" si="1068"/>
        <v>3.985642424476273E+24</v>
      </c>
    </row>
    <row r="7102" spans="53:62" s="174" customFormat="1" x14ac:dyDescent="0.35">
      <c r="BA7102" s="177">
        <v>7096</v>
      </c>
      <c r="BB7102" s="202">
        <f t="shared" si="1061"/>
        <v>354800000</v>
      </c>
      <c r="BC7102" s="63">
        <f t="shared" si="1062"/>
        <v>8332.8088347577632</v>
      </c>
      <c r="BD7102" s="63">
        <f t="shared" si="1063"/>
        <v>8332.8088347670691</v>
      </c>
      <c r="BE7102" s="63">
        <f t="shared" si="1064"/>
        <v>145.53842789939466</v>
      </c>
      <c r="BF7102" s="63">
        <f t="shared" si="1065"/>
        <v>145.53842854939467</v>
      </c>
      <c r="BG7102" s="63">
        <f t="shared" si="1066"/>
        <v>5.8215371159757918</v>
      </c>
      <c r="BH7102" s="63">
        <f t="shared" si="1067"/>
        <v>5.8215377659757914</v>
      </c>
      <c r="BI7102" s="109">
        <f t="shared" si="1069"/>
        <v>212880000</v>
      </c>
      <c r="BJ7102" s="203">
        <f t="shared" si="1068"/>
        <v>3.9857525666084815E+24</v>
      </c>
    </row>
    <row r="7103" spans="53:62" s="174" customFormat="1" x14ac:dyDescent="0.35">
      <c r="BA7103" s="177">
        <v>7097</v>
      </c>
      <c r="BB7103" s="202">
        <f t="shared" si="1061"/>
        <v>354850000</v>
      </c>
      <c r="BC7103" s="63">
        <f t="shared" si="1062"/>
        <v>8333.9746855073008</v>
      </c>
      <c r="BD7103" s="63">
        <f t="shared" si="1063"/>
        <v>8333.9746855166068</v>
      </c>
      <c r="BE7103" s="63">
        <f t="shared" si="1064"/>
        <v>145.53842789939466</v>
      </c>
      <c r="BF7103" s="63">
        <f t="shared" si="1065"/>
        <v>145.53842854939467</v>
      </c>
      <c r="BG7103" s="63">
        <f t="shared" si="1066"/>
        <v>5.8215371159757918</v>
      </c>
      <c r="BH7103" s="63">
        <f t="shared" si="1067"/>
        <v>5.8215377659757914</v>
      </c>
      <c r="BI7103" s="109">
        <f t="shared" si="1069"/>
        <v>212910000</v>
      </c>
      <c r="BJ7103" s="203">
        <f t="shared" si="1068"/>
        <v>3.9858626670127918E+24</v>
      </c>
    </row>
    <row r="7104" spans="53:62" s="174" customFormat="1" x14ac:dyDescent="0.35">
      <c r="BA7104" s="177">
        <v>7098</v>
      </c>
      <c r="BB7104" s="202">
        <f t="shared" si="1061"/>
        <v>354900000</v>
      </c>
      <c r="BC7104" s="63">
        <f t="shared" si="1062"/>
        <v>8335.1405338880722</v>
      </c>
      <c r="BD7104" s="63">
        <f t="shared" si="1063"/>
        <v>8335.1405338973782</v>
      </c>
      <c r="BE7104" s="63">
        <f t="shared" si="1064"/>
        <v>145.53842789939466</v>
      </c>
      <c r="BF7104" s="63">
        <f t="shared" si="1065"/>
        <v>145.53842854939467</v>
      </c>
      <c r="BG7104" s="63">
        <f t="shared" si="1066"/>
        <v>5.8215371159757918</v>
      </c>
      <c r="BH7104" s="63">
        <f t="shared" si="1067"/>
        <v>5.8215377659757914</v>
      </c>
      <c r="BI7104" s="109">
        <f t="shared" si="1069"/>
        <v>212940000</v>
      </c>
      <c r="BJ7104" s="203">
        <f t="shared" si="1068"/>
        <v>3.9859727257050138E+24</v>
      </c>
    </row>
    <row r="7105" spans="53:62" s="174" customFormat="1" x14ac:dyDescent="0.35">
      <c r="BA7105" s="177">
        <v>7099</v>
      </c>
      <c r="BB7105" s="202">
        <f t="shared" si="1061"/>
        <v>354950000</v>
      </c>
      <c r="BC7105" s="63">
        <f t="shared" si="1062"/>
        <v>8336.3063799002102</v>
      </c>
      <c r="BD7105" s="63">
        <f t="shared" si="1063"/>
        <v>8336.3063799095162</v>
      </c>
      <c r="BE7105" s="63">
        <f t="shared" si="1064"/>
        <v>145.53842789939466</v>
      </c>
      <c r="BF7105" s="63">
        <f t="shared" si="1065"/>
        <v>145.53842854939467</v>
      </c>
      <c r="BG7105" s="63">
        <f t="shared" si="1066"/>
        <v>5.8215371159757918</v>
      </c>
      <c r="BH7105" s="63">
        <f t="shared" si="1067"/>
        <v>5.8215377659757914</v>
      </c>
      <c r="BI7105" s="109">
        <f t="shared" si="1069"/>
        <v>212970000</v>
      </c>
      <c r="BJ7105" s="203">
        <f t="shared" si="1068"/>
        <v>3.9860827427009508E+24</v>
      </c>
    </row>
    <row r="7106" spans="53:62" s="174" customFormat="1" x14ac:dyDescent="0.35">
      <c r="BA7106" s="177">
        <v>7100</v>
      </c>
      <c r="BB7106" s="202">
        <f t="shared" si="1061"/>
        <v>355000000</v>
      </c>
      <c r="BC7106" s="63">
        <f t="shared" si="1062"/>
        <v>8337.4722235436457</v>
      </c>
      <c r="BD7106" s="63">
        <f t="shared" si="1063"/>
        <v>8337.4722235529553</v>
      </c>
      <c r="BE7106" s="63">
        <f t="shared" si="1064"/>
        <v>145.53842789939466</v>
      </c>
      <c r="BF7106" s="63">
        <f t="shared" si="1065"/>
        <v>145.53842854939467</v>
      </c>
      <c r="BG7106" s="63">
        <f t="shared" si="1066"/>
        <v>5.8215371159757918</v>
      </c>
      <c r="BH7106" s="63">
        <f t="shared" si="1067"/>
        <v>5.8215377659757914</v>
      </c>
      <c r="BI7106" s="109">
        <f t="shared" si="1069"/>
        <v>213000000</v>
      </c>
      <c r="BJ7106" s="203">
        <f t="shared" si="1068"/>
        <v>3.9861927180163986E+24</v>
      </c>
    </row>
    <row r="7107" spans="53:62" s="174" customFormat="1" x14ac:dyDescent="0.35">
      <c r="BA7107" s="177">
        <v>7101</v>
      </c>
      <c r="BB7107" s="202">
        <f t="shared" si="1061"/>
        <v>355050000</v>
      </c>
      <c r="BC7107" s="63">
        <f t="shared" si="1062"/>
        <v>8338.6380648183822</v>
      </c>
      <c r="BD7107" s="63">
        <f t="shared" si="1063"/>
        <v>8338.6380648276936</v>
      </c>
      <c r="BE7107" s="63">
        <f t="shared" si="1064"/>
        <v>145.53842789939466</v>
      </c>
      <c r="BF7107" s="63">
        <f t="shared" si="1065"/>
        <v>145.53842854939467</v>
      </c>
      <c r="BG7107" s="63">
        <f t="shared" si="1066"/>
        <v>5.8215371159757918</v>
      </c>
      <c r="BH7107" s="63">
        <f t="shared" si="1067"/>
        <v>5.8215377659757914</v>
      </c>
      <c r="BI7107" s="109">
        <f t="shared" si="1069"/>
        <v>213030000</v>
      </c>
      <c r="BJ7107" s="203">
        <f t="shared" si="1068"/>
        <v>3.9863026516671487E+24</v>
      </c>
    </row>
    <row r="7108" spans="53:62" s="174" customFormat="1" x14ac:dyDescent="0.35">
      <c r="BA7108" s="177">
        <v>7102</v>
      </c>
      <c r="BB7108" s="202">
        <f t="shared" si="1061"/>
        <v>355100000</v>
      </c>
      <c r="BC7108" s="63">
        <f t="shared" si="1062"/>
        <v>8339.8039037244198</v>
      </c>
      <c r="BD7108" s="63">
        <f t="shared" si="1063"/>
        <v>8339.8039037337312</v>
      </c>
      <c r="BE7108" s="63">
        <f t="shared" si="1064"/>
        <v>145.53842789939466</v>
      </c>
      <c r="BF7108" s="63">
        <f t="shared" si="1065"/>
        <v>145.53842854939467</v>
      </c>
      <c r="BG7108" s="63">
        <f t="shared" si="1066"/>
        <v>5.8215371159757918</v>
      </c>
      <c r="BH7108" s="63">
        <f t="shared" si="1067"/>
        <v>5.8215377659757914</v>
      </c>
      <c r="BI7108" s="109">
        <f t="shared" si="1069"/>
        <v>213060000</v>
      </c>
      <c r="BJ7108" s="203">
        <f t="shared" si="1068"/>
        <v>3.9864125436689858E+24</v>
      </c>
    </row>
    <row r="7109" spans="53:62" s="174" customFormat="1" x14ac:dyDescent="0.35">
      <c r="BA7109" s="177">
        <v>7103</v>
      </c>
      <c r="BB7109" s="202">
        <f t="shared" si="1061"/>
        <v>355150000</v>
      </c>
      <c r="BC7109" s="63">
        <f t="shared" si="1062"/>
        <v>8340.9697402618222</v>
      </c>
      <c r="BD7109" s="63">
        <f t="shared" si="1063"/>
        <v>8340.9697402711336</v>
      </c>
      <c r="BE7109" s="63">
        <f t="shared" si="1064"/>
        <v>145.53842789939466</v>
      </c>
      <c r="BF7109" s="63">
        <f t="shared" si="1065"/>
        <v>145.53842854939467</v>
      </c>
      <c r="BG7109" s="63">
        <f t="shared" si="1066"/>
        <v>5.8215371159757918</v>
      </c>
      <c r="BH7109" s="63">
        <f t="shared" si="1067"/>
        <v>5.8215377659757914</v>
      </c>
      <c r="BI7109" s="109">
        <f t="shared" si="1069"/>
        <v>213090000</v>
      </c>
      <c r="BJ7109" s="203">
        <f t="shared" si="1068"/>
        <v>3.9865223940376888E+24</v>
      </c>
    </row>
    <row r="7110" spans="53:62" s="174" customFormat="1" x14ac:dyDescent="0.35">
      <c r="BA7110" s="177">
        <v>7104</v>
      </c>
      <c r="BB7110" s="202">
        <f t="shared" ref="BB7110:BB7173" si="1070">BA7110*50000</f>
        <v>355200000</v>
      </c>
      <c r="BC7110" s="63">
        <f t="shared" ref="BC7110:BC7173" si="1071">($F$5+$F$6+$F$7+$F$8+$F$9)*(1-EXP(-$F$20*(1-$DC$6%)*BB7110/(2*$F$17)))*$F$25*$F$1*10^3*11600/($F$20*(1-$DC$6%))</f>
        <v>8342.1355744305238</v>
      </c>
      <c r="BD7110" s="63">
        <f t="shared" ref="BD7110:BD7173" si="1072">($F$25*$F$1*10^3*11600*($F$5+$F$6+$F$7+$F$8+$F$9)/($F$27*$F$29*(1-$DC$6%))+$F$28/$F$27)*(1-EXP(-$F$27*$F$29*(1-$DC$6%)*BB7110/(2*$F$17)))</f>
        <v>8342.135574439837</v>
      </c>
      <c r="BE7110" s="63">
        <f t="shared" ref="BE7110:BE7173" si="1073">($F$5+$F$6+$F$7+$F$8+$F$9)*(1-EXP(-$F$20*(1-$DC$5%)*BB7110/(2*$F$17)))*$F$25*$F$1*10^3*11600/($F$20*(1-$DC$5%))</f>
        <v>145.53842789939466</v>
      </c>
      <c r="BF7110" s="63">
        <f t="shared" ref="BF7110:BF7173" si="1074">($F$25*$F$1*10^3*11600*($F$5+$F$6+$F$7+$F$8+$F$9)/($F$27*$F$29*(1-$DC$5%))+$F$28/$F$27)*(1-EXP(-$F$27*$F$29*(1-$DC$5%)*BB7110/(2*$F$17)))</f>
        <v>145.53842854939467</v>
      </c>
      <c r="BG7110" s="63">
        <f t="shared" ref="BG7110:BG7173" si="1075">($F$5+$F$6+$F$7+$F$8+$F$9)*(1-EXP(-$F$20*(1-$DC$4%)*BB7110/(2*$F$17)))*$F$25*$F$1*10^3*11600/($F$20*(1-$DC$4%))</f>
        <v>5.8215371159757918</v>
      </c>
      <c r="BH7110" s="63">
        <f t="shared" ref="BH7110:BH7173" si="1076">($F$25*$F$1*10^3*11600*($F$5+$F$6+$F$7+$F$8+$F$9)/($F$27*$F$29*(1-$DC$4%))+$F$28/$F$27)*(1-EXP(-$F$27*$F$29*(1-$DC$4%)*BB7110/(2*$F$17)))</f>
        <v>5.8215377659757914</v>
      </c>
      <c r="BI7110" s="109">
        <f t="shared" si="1069"/>
        <v>213120000</v>
      </c>
      <c r="BJ7110" s="203">
        <f t="shared" ref="BJ7110:BJ7173" si="1077">($F$17/($F$20*(1-$F$19%)))*($F$5+$F$6+$F$7+$F$8+$F$9)*(1-EXP(-$F$20*(1-$F$19%)*BI7110/(2*$F$17)))+$F$17/($F$25*1000)*$F$11*EXP(-$F$20*(1-$F$19%)*BI7110/(2*$F$17))</f>
        <v>3.9866322027890307E+24</v>
      </c>
    </row>
    <row r="7111" spans="53:62" s="174" customFormat="1" x14ac:dyDescent="0.35">
      <c r="BA7111" s="177">
        <v>7105</v>
      </c>
      <c r="BB7111" s="202">
        <f t="shared" si="1070"/>
        <v>355250000</v>
      </c>
      <c r="BC7111" s="63">
        <f t="shared" si="1071"/>
        <v>8343.3014062305901</v>
      </c>
      <c r="BD7111" s="63">
        <f t="shared" si="1072"/>
        <v>8343.3014062399052</v>
      </c>
      <c r="BE7111" s="63">
        <f t="shared" si="1073"/>
        <v>145.53842789939466</v>
      </c>
      <c r="BF7111" s="63">
        <f t="shared" si="1074"/>
        <v>145.53842854939467</v>
      </c>
      <c r="BG7111" s="63">
        <f t="shared" si="1075"/>
        <v>5.8215371159757918</v>
      </c>
      <c r="BH7111" s="63">
        <f t="shared" si="1076"/>
        <v>5.8215377659757914</v>
      </c>
      <c r="BI7111" s="109">
        <f t="shared" ref="BI7111:BI7174" si="1078">BA7111*30000</f>
        <v>213150000</v>
      </c>
      <c r="BJ7111" s="203">
        <f t="shared" si="1077"/>
        <v>3.9867419699387781E+24</v>
      </c>
    </row>
    <row r="7112" spans="53:62" s="174" customFormat="1" x14ac:dyDescent="0.35">
      <c r="BA7112" s="177">
        <v>7106</v>
      </c>
      <c r="BB7112" s="202">
        <f t="shared" si="1070"/>
        <v>355300000</v>
      </c>
      <c r="BC7112" s="63">
        <f t="shared" si="1071"/>
        <v>8344.4672356619576</v>
      </c>
      <c r="BD7112" s="63">
        <f t="shared" si="1072"/>
        <v>8344.4672356712745</v>
      </c>
      <c r="BE7112" s="63">
        <f t="shared" si="1073"/>
        <v>145.53842789939466</v>
      </c>
      <c r="BF7112" s="63">
        <f t="shared" si="1074"/>
        <v>145.53842854939467</v>
      </c>
      <c r="BG7112" s="63">
        <f t="shared" si="1075"/>
        <v>5.8215371159757918</v>
      </c>
      <c r="BH7112" s="63">
        <f t="shared" si="1076"/>
        <v>5.8215377659757914</v>
      </c>
      <c r="BI7112" s="109">
        <f t="shared" si="1078"/>
        <v>213180000</v>
      </c>
      <c r="BJ7112" s="203">
        <f t="shared" si="1077"/>
        <v>3.9868516955026926E+24</v>
      </c>
    </row>
    <row r="7113" spans="53:62" s="174" customFormat="1" x14ac:dyDescent="0.35">
      <c r="BA7113" s="177">
        <v>7107</v>
      </c>
      <c r="BB7113" s="202">
        <f t="shared" si="1070"/>
        <v>355350000</v>
      </c>
      <c r="BC7113" s="63">
        <f t="shared" si="1071"/>
        <v>8345.6330627247535</v>
      </c>
      <c r="BD7113" s="63">
        <f t="shared" si="1072"/>
        <v>8345.6330627340722</v>
      </c>
      <c r="BE7113" s="63">
        <f t="shared" si="1073"/>
        <v>145.53842789939466</v>
      </c>
      <c r="BF7113" s="63">
        <f t="shared" si="1074"/>
        <v>145.53842854939467</v>
      </c>
      <c r="BG7113" s="63">
        <f t="shared" si="1075"/>
        <v>5.8215371159757918</v>
      </c>
      <c r="BH7113" s="63">
        <f t="shared" si="1076"/>
        <v>5.8215377659757914</v>
      </c>
      <c r="BI7113" s="109">
        <f t="shared" si="1078"/>
        <v>213210000</v>
      </c>
      <c r="BJ7113" s="203">
        <f t="shared" si="1077"/>
        <v>3.9869613794965287E+24</v>
      </c>
    </row>
    <row r="7114" spans="53:62" s="174" customFormat="1" x14ac:dyDescent="0.35">
      <c r="BA7114" s="177">
        <v>7108</v>
      </c>
      <c r="BB7114" s="202">
        <f t="shared" si="1070"/>
        <v>355400000</v>
      </c>
      <c r="BC7114" s="63">
        <f t="shared" si="1071"/>
        <v>8346.7988874188504</v>
      </c>
      <c r="BD7114" s="63">
        <f t="shared" si="1072"/>
        <v>8346.7988874281691</v>
      </c>
      <c r="BE7114" s="63">
        <f t="shared" si="1073"/>
        <v>145.53842789939466</v>
      </c>
      <c r="BF7114" s="63">
        <f t="shared" si="1074"/>
        <v>145.53842854939467</v>
      </c>
      <c r="BG7114" s="63">
        <f t="shared" si="1075"/>
        <v>5.8215371159757918</v>
      </c>
      <c r="BH7114" s="63">
        <f t="shared" si="1076"/>
        <v>5.8215377659757914</v>
      </c>
      <c r="BI7114" s="109">
        <f t="shared" si="1078"/>
        <v>213240000</v>
      </c>
      <c r="BJ7114" s="203">
        <f t="shared" si="1077"/>
        <v>3.9870710219360354E+24</v>
      </c>
    </row>
    <row r="7115" spans="53:62" s="174" customFormat="1" x14ac:dyDescent="0.35">
      <c r="BA7115" s="177">
        <v>7109</v>
      </c>
      <c r="BB7115" s="202">
        <f t="shared" si="1070"/>
        <v>355450000</v>
      </c>
      <c r="BC7115" s="63">
        <f t="shared" si="1071"/>
        <v>8347.964709744314</v>
      </c>
      <c r="BD7115" s="63">
        <f t="shared" si="1072"/>
        <v>8347.9647097536326</v>
      </c>
      <c r="BE7115" s="63">
        <f t="shared" si="1073"/>
        <v>145.53842789939466</v>
      </c>
      <c r="BF7115" s="63">
        <f t="shared" si="1074"/>
        <v>145.53842854939467</v>
      </c>
      <c r="BG7115" s="63">
        <f t="shared" si="1075"/>
        <v>5.8215371159757918</v>
      </c>
      <c r="BH7115" s="63">
        <f t="shared" si="1076"/>
        <v>5.8215377659757914</v>
      </c>
      <c r="BI7115" s="109">
        <f t="shared" si="1078"/>
        <v>213270000</v>
      </c>
      <c r="BJ7115" s="203">
        <f t="shared" si="1077"/>
        <v>3.9871806228369565E+24</v>
      </c>
    </row>
    <row r="7116" spans="53:62" s="174" customFormat="1" x14ac:dyDescent="0.35">
      <c r="BA7116" s="177">
        <v>7110</v>
      </c>
      <c r="BB7116" s="202">
        <f t="shared" si="1070"/>
        <v>355500000</v>
      </c>
      <c r="BC7116" s="63">
        <f t="shared" si="1071"/>
        <v>8349.1305297010731</v>
      </c>
      <c r="BD7116" s="63">
        <f t="shared" si="1072"/>
        <v>8349.1305297103954</v>
      </c>
      <c r="BE7116" s="63">
        <f t="shared" si="1073"/>
        <v>145.53842789939466</v>
      </c>
      <c r="BF7116" s="63">
        <f t="shared" si="1074"/>
        <v>145.53842854939467</v>
      </c>
      <c r="BG7116" s="63">
        <f t="shared" si="1075"/>
        <v>5.8215371159757918</v>
      </c>
      <c r="BH7116" s="63">
        <f t="shared" si="1076"/>
        <v>5.8215377659757914</v>
      </c>
      <c r="BI7116" s="109">
        <f t="shared" si="1078"/>
        <v>213300000</v>
      </c>
      <c r="BJ7116" s="203">
        <f t="shared" si="1077"/>
        <v>3.9872901822150276E+24</v>
      </c>
    </row>
    <row r="7117" spans="53:62" s="174" customFormat="1" x14ac:dyDescent="0.35">
      <c r="BA7117" s="177">
        <v>7111</v>
      </c>
      <c r="BB7117" s="202">
        <f t="shared" si="1070"/>
        <v>355550000</v>
      </c>
      <c r="BC7117" s="63">
        <f t="shared" si="1071"/>
        <v>8350.2963472892643</v>
      </c>
      <c r="BD7117" s="63">
        <f t="shared" si="1072"/>
        <v>8350.2963472985866</v>
      </c>
      <c r="BE7117" s="63">
        <f t="shared" si="1073"/>
        <v>145.53842789939466</v>
      </c>
      <c r="BF7117" s="63">
        <f t="shared" si="1074"/>
        <v>145.53842854939467</v>
      </c>
      <c r="BG7117" s="63">
        <f t="shared" si="1075"/>
        <v>5.8215371159757918</v>
      </c>
      <c r="BH7117" s="63">
        <f t="shared" si="1076"/>
        <v>5.8215377659757914</v>
      </c>
      <c r="BI7117" s="109">
        <f t="shared" si="1078"/>
        <v>213330000</v>
      </c>
      <c r="BJ7117" s="203">
        <f t="shared" si="1077"/>
        <v>3.9873997000859813E+24</v>
      </c>
    </row>
    <row r="7118" spans="53:62" s="174" customFormat="1" x14ac:dyDescent="0.35">
      <c r="BA7118" s="177">
        <v>7112</v>
      </c>
      <c r="BB7118" s="202">
        <f t="shared" si="1070"/>
        <v>355600000</v>
      </c>
      <c r="BC7118" s="63">
        <f t="shared" si="1071"/>
        <v>8351.4621625088203</v>
      </c>
      <c r="BD7118" s="63">
        <f t="shared" si="1072"/>
        <v>8351.4621625181444</v>
      </c>
      <c r="BE7118" s="63">
        <f t="shared" si="1073"/>
        <v>145.53842789939466</v>
      </c>
      <c r="BF7118" s="63">
        <f t="shared" si="1074"/>
        <v>145.53842854939467</v>
      </c>
      <c r="BG7118" s="63">
        <f t="shared" si="1075"/>
        <v>5.8215371159757918</v>
      </c>
      <c r="BH7118" s="63">
        <f t="shared" si="1076"/>
        <v>5.8215377659757914</v>
      </c>
      <c r="BI7118" s="109">
        <f t="shared" si="1078"/>
        <v>213360000</v>
      </c>
      <c r="BJ7118" s="203">
        <f t="shared" si="1077"/>
        <v>3.987509176465543E+24</v>
      </c>
    </row>
    <row r="7119" spans="53:62" s="174" customFormat="1" x14ac:dyDescent="0.35">
      <c r="BA7119" s="177">
        <v>7113</v>
      </c>
      <c r="BB7119" s="202">
        <f t="shared" si="1070"/>
        <v>355650000</v>
      </c>
      <c r="BC7119" s="63">
        <f t="shared" si="1071"/>
        <v>8352.6279753597428</v>
      </c>
      <c r="BD7119" s="63">
        <f t="shared" si="1072"/>
        <v>8352.6279753690669</v>
      </c>
      <c r="BE7119" s="63">
        <f t="shared" si="1073"/>
        <v>145.53842789939466</v>
      </c>
      <c r="BF7119" s="63">
        <f t="shared" si="1074"/>
        <v>145.53842854939467</v>
      </c>
      <c r="BG7119" s="63">
        <f t="shared" si="1075"/>
        <v>5.8215371159757918</v>
      </c>
      <c r="BH7119" s="63">
        <f t="shared" si="1076"/>
        <v>5.8215377659757914</v>
      </c>
      <c r="BI7119" s="109">
        <f t="shared" si="1078"/>
        <v>213390000</v>
      </c>
      <c r="BJ7119" s="203">
        <f t="shared" si="1077"/>
        <v>3.9876186113694297E+24</v>
      </c>
    </row>
    <row r="7120" spans="53:62" s="174" customFormat="1" x14ac:dyDescent="0.35">
      <c r="BA7120" s="177">
        <v>7114</v>
      </c>
      <c r="BB7120" s="202">
        <f t="shared" si="1070"/>
        <v>355700000</v>
      </c>
      <c r="BC7120" s="63">
        <f t="shared" si="1071"/>
        <v>8353.7937858420264</v>
      </c>
      <c r="BD7120" s="63">
        <f t="shared" si="1072"/>
        <v>8353.7937858513524</v>
      </c>
      <c r="BE7120" s="63">
        <f t="shared" si="1073"/>
        <v>145.53842789939466</v>
      </c>
      <c r="BF7120" s="63">
        <f t="shared" si="1074"/>
        <v>145.53842854939467</v>
      </c>
      <c r="BG7120" s="63">
        <f t="shared" si="1075"/>
        <v>5.8215371159757918</v>
      </c>
      <c r="BH7120" s="63">
        <f t="shared" si="1076"/>
        <v>5.8215377659757914</v>
      </c>
      <c r="BI7120" s="109">
        <f t="shared" si="1078"/>
        <v>213420000</v>
      </c>
      <c r="BJ7120" s="203">
        <f t="shared" si="1077"/>
        <v>3.9877280048133571E+24</v>
      </c>
    </row>
    <row r="7121" spans="53:62" s="174" customFormat="1" x14ac:dyDescent="0.35">
      <c r="BA7121" s="177">
        <v>7115</v>
      </c>
      <c r="BB7121" s="202">
        <f t="shared" si="1070"/>
        <v>355750000</v>
      </c>
      <c r="BC7121" s="63">
        <f t="shared" si="1071"/>
        <v>8354.9595939557421</v>
      </c>
      <c r="BD7121" s="63">
        <f t="shared" si="1072"/>
        <v>8354.9595939650699</v>
      </c>
      <c r="BE7121" s="63">
        <f t="shared" si="1073"/>
        <v>145.53842789939466</v>
      </c>
      <c r="BF7121" s="63">
        <f t="shared" si="1074"/>
        <v>145.53842854939467</v>
      </c>
      <c r="BG7121" s="63">
        <f t="shared" si="1075"/>
        <v>5.8215371159757918</v>
      </c>
      <c r="BH7121" s="63">
        <f t="shared" si="1076"/>
        <v>5.8215377659757914</v>
      </c>
      <c r="BI7121" s="109">
        <f t="shared" si="1078"/>
        <v>213450000</v>
      </c>
      <c r="BJ7121" s="203">
        <f t="shared" si="1077"/>
        <v>3.9878373568130313E+24</v>
      </c>
    </row>
    <row r="7122" spans="53:62" s="174" customFormat="1" x14ac:dyDescent="0.35">
      <c r="BA7122" s="177">
        <v>7116</v>
      </c>
      <c r="BB7122" s="202">
        <f t="shared" si="1070"/>
        <v>355800000</v>
      </c>
      <c r="BC7122" s="63">
        <f t="shared" si="1071"/>
        <v>8356.1253997008207</v>
      </c>
      <c r="BD7122" s="63">
        <f t="shared" si="1072"/>
        <v>8356.1253997101503</v>
      </c>
      <c r="BE7122" s="63">
        <f t="shared" si="1073"/>
        <v>145.53842789939466</v>
      </c>
      <c r="BF7122" s="63">
        <f t="shared" si="1074"/>
        <v>145.53842854939467</v>
      </c>
      <c r="BG7122" s="63">
        <f t="shared" si="1075"/>
        <v>5.8215371159757918</v>
      </c>
      <c r="BH7122" s="63">
        <f t="shared" si="1076"/>
        <v>5.8215377659757914</v>
      </c>
      <c r="BI7122" s="109">
        <f t="shared" si="1078"/>
        <v>213480000</v>
      </c>
      <c r="BJ7122" s="203">
        <f t="shared" si="1077"/>
        <v>3.9879466673841538E+24</v>
      </c>
    </row>
    <row r="7123" spans="53:62" s="174" customFormat="1" x14ac:dyDescent="0.35">
      <c r="BA7123" s="177">
        <v>7117</v>
      </c>
      <c r="BB7123" s="202">
        <f t="shared" si="1070"/>
        <v>355850000</v>
      </c>
      <c r="BC7123" s="63">
        <f t="shared" si="1071"/>
        <v>8357.2912030772641</v>
      </c>
      <c r="BD7123" s="63">
        <f t="shared" si="1072"/>
        <v>8357.2912030865955</v>
      </c>
      <c r="BE7123" s="63">
        <f t="shared" si="1073"/>
        <v>145.53842789939466</v>
      </c>
      <c r="BF7123" s="63">
        <f t="shared" si="1074"/>
        <v>145.53842854939467</v>
      </c>
      <c r="BG7123" s="63">
        <f t="shared" si="1075"/>
        <v>5.8215371159757918</v>
      </c>
      <c r="BH7123" s="63">
        <f t="shared" si="1076"/>
        <v>5.8215377659757914</v>
      </c>
      <c r="BI7123" s="109">
        <f t="shared" si="1078"/>
        <v>213510000</v>
      </c>
      <c r="BJ7123" s="203">
        <f t="shared" si="1077"/>
        <v>3.9880559365424211E+24</v>
      </c>
    </row>
    <row r="7124" spans="53:62" s="174" customFormat="1" x14ac:dyDescent="0.35">
      <c r="BA7124" s="177">
        <v>7118</v>
      </c>
      <c r="BB7124" s="202">
        <f t="shared" si="1070"/>
        <v>355900000</v>
      </c>
      <c r="BC7124" s="63">
        <f t="shared" si="1071"/>
        <v>8358.4570040851395</v>
      </c>
      <c r="BD7124" s="63">
        <f t="shared" si="1072"/>
        <v>8358.4570040944709</v>
      </c>
      <c r="BE7124" s="63">
        <f t="shared" si="1073"/>
        <v>145.53842789939466</v>
      </c>
      <c r="BF7124" s="63">
        <f t="shared" si="1074"/>
        <v>145.53842854939467</v>
      </c>
      <c r="BG7124" s="63">
        <f t="shared" si="1075"/>
        <v>5.8215371159757918</v>
      </c>
      <c r="BH7124" s="63">
        <f t="shared" si="1076"/>
        <v>5.8215377659757914</v>
      </c>
      <c r="BI7124" s="109">
        <f t="shared" si="1078"/>
        <v>213540000</v>
      </c>
      <c r="BJ7124" s="203">
        <f t="shared" si="1077"/>
        <v>3.9881651643035209E+24</v>
      </c>
    </row>
    <row r="7125" spans="53:62" s="174" customFormat="1" x14ac:dyDescent="0.35">
      <c r="BA7125" s="177">
        <v>7119</v>
      </c>
      <c r="BB7125" s="202">
        <f t="shared" si="1070"/>
        <v>355950000</v>
      </c>
      <c r="BC7125" s="63">
        <f t="shared" si="1071"/>
        <v>8359.6228027244415</v>
      </c>
      <c r="BD7125" s="63">
        <f t="shared" si="1072"/>
        <v>8359.6228027337747</v>
      </c>
      <c r="BE7125" s="63">
        <f t="shared" si="1073"/>
        <v>145.53842789939466</v>
      </c>
      <c r="BF7125" s="63">
        <f t="shared" si="1074"/>
        <v>145.53842854939467</v>
      </c>
      <c r="BG7125" s="63">
        <f t="shared" si="1075"/>
        <v>5.8215371159757918</v>
      </c>
      <c r="BH7125" s="63">
        <f t="shared" si="1076"/>
        <v>5.8215377659757914</v>
      </c>
      <c r="BI7125" s="109">
        <f t="shared" si="1078"/>
        <v>213570000</v>
      </c>
      <c r="BJ7125" s="203">
        <f t="shared" si="1077"/>
        <v>3.9882743506831376E+24</v>
      </c>
    </row>
    <row r="7126" spans="53:62" s="174" customFormat="1" x14ac:dyDescent="0.35">
      <c r="BA7126" s="177">
        <v>7120</v>
      </c>
      <c r="BB7126" s="202">
        <f t="shared" si="1070"/>
        <v>356000000</v>
      </c>
      <c r="BC7126" s="63">
        <f t="shared" si="1071"/>
        <v>8360.7885989951101</v>
      </c>
      <c r="BD7126" s="63">
        <f t="shared" si="1072"/>
        <v>8360.7885990044451</v>
      </c>
      <c r="BE7126" s="63">
        <f t="shared" si="1073"/>
        <v>145.53842789939466</v>
      </c>
      <c r="BF7126" s="63">
        <f t="shared" si="1074"/>
        <v>145.53842854939467</v>
      </c>
      <c r="BG7126" s="63">
        <f t="shared" si="1075"/>
        <v>5.8215371159757918</v>
      </c>
      <c r="BH7126" s="63">
        <f t="shared" si="1076"/>
        <v>5.8215377659757914</v>
      </c>
      <c r="BI7126" s="109">
        <f t="shared" si="1078"/>
        <v>213600000</v>
      </c>
      <c r="BJ7126" s="203">
        <f t="shared" si="1077"/>
        <v>3.9883834956969487E+24</v>
      </c>
    </row>
    <row r="7127" spans="53:62" s="174" customFormat="1" x14ac:dyDescent="0.35">
      <c r="BA7127" s="177">
        <v>7121</v>
      </c>
      <c r="BB7127" s="202">
        <f t="shared" si="1070"/>
        <v>356050000</v>
      </c>
      <c r="BC7127" s="63">
        <f t="shared" si="1071"/>
        <v>8361.9543928972089</v>
      </c>
      <c r="BD7127" s="63">
        <f t="shared" si="1072"/>
        <v>8361.9543929065439</v>
      </c>
      <c r="BE7127" s="63">
        <f t="shared" si="1073"/>
        <v>145.53842789939466</v>
      </c>
      <c r="BF7127" s="63">
        <f t="shared" si="1074"/>
        <v>145.53842854939467</v>
      </c>
      <c r="BG7127" s="63">
        <f t="shared" si="1075"/>
        <v>5.8215371159757918</v>
      </c>
      <c r="BH7127" s="63">
        <f t="shared" si="1076"/>
        <v>5.8215377659757914</v>
      </c>
      <c r="BI7127" s="109">
        <f t="shared" si="1078"/>
        <v>213630000</v>
      </c>
      <c r="BJ7127" s="203">
        <f t="shared" si="1077"/>
        <v>3.988492599360626E+24</v>
      </c>
    </row>
    <row r="7128" spans="53:62" s="174" customFormat="1" x14ac:dyDescent="0.35">
      <c r="BA7128" s="177">
        <v>7122</v>
      </c>
      <c r="BB7128" s="202">
        <f t="shared" si="1070"/>
        <v>356100000</v>
      </c>
      <c r="BC7128" s="63">
        <f t="shared" si="1071"/>
        <v>8363.1201844307343</v>
      </c>
      <c r="BD7128" s="63">
        <f t="shared" si="1072"/>
        <v>8363.1201844400712</v>
      </c>
      <c r="BE7128" s="63">
        <f t="shared" si="1073"/>
        <v>145.53842789939466</v>
      </c>
      <c r="BF7128" s="63">
        <f t="shared" si="1074"/>
        <v>145.53842854939467</v>
      </c>
      <c r="BG7128" s="63">
        <f t="shared" si="1075"/>
        <v>5.8215371159757918</v>
      </c>
      <c r="BH7128" s="63">
        <f t="shared" si="1076"/>
        <v>5.8215377659757914</v>
      </c>
      <c r="BI7128" s="109">
        <f t="shared" si="1078"/>
        <v>213660000</v>
      </c>
      <c r="BJ7128" s="203">
        <f t="shared" si="1077"/>
        <v>3.9886016616898345E+24</v>
      </c>
    </row>
    <row r="7129" spans="53:62" s="174" customFormat="1" x14ac:dyDescent="0.35">
      <c r="BA7129" s="177">
        <v>7123</v>
      </c>
      <c r="BB7129" s="202">
        <f t="shared" si="1070"/>
        <v>356150000</v>
      </c>
      <c r="BC7129" s="63">
        <f t="shared" si="1071"/>
        <v>8364.2859735956899</v>
      </c>
      <c r="BD7129" s="63">
        <f t="shared" si="1072"/>
        <v>8364.2859736050286</v>
      </c>
      <c r="BE7129" s="63">
        <f t="shared" si="1073"/>
        <v>145.53842789939466</v>
      </c>
      <c r="BF7129" s="63">
        <f t="shared" si="1074"/>
        <v>145.53842854939467</v>
      </c>
      <c r="BG7129" s="63">
        <f t="shared" si="1075"/>
        <v>5.8215371159757918</v>
      </c>
      <c r="BH7129" s="63">
        <f t="shared" si="1076"/>
        <v>5.8215377659757914</v>
      </c>
      <c r="BI7129" s="109">
        <f t="shared" si="1078"/>
        <v>213690000</v>
      </c>
      <c r="BJ7129" s="203">
        <f t="shared" si="1077"/>
        <v>3.9887106827002351E+24</v>
      </c>
    </row>
    <row r="7130" spans="53:62" s="174" customFormat="1" x14ac:dyDescent="0.35">
      <c r="BA7130" s="177">
        <v>7124</v>
      </c>
      <c r="BB7130" s="202">
        <f t="shared" si="1070"/>
        <v>356200000</v>
      </c>
      <c r="BC7130" s="63">
        <f t="shared" si="1071"/>
        <v>8365.4517603920121</v>
      </c>
      <c r="BD7130" s="63">
        <f t="shared" si="1072"/>
        <v>8365.4517604013527</v>
      </c>
      <c r="BE7130" s="63">
        <f t="shared" si="1073"/>
        <v>145.53842789939466</v>
      </c>
      <c r="BF7130" s="63">
        <f t="shared" si="1074"/>
        <v>145.53842854939467</v>
      </c>
      <c r="BG7130" s="63">
        <f t="shared" si="1075"/>
        <v>5.8215371159757918</v>
      </c>
      <c r="BH7130" s="63">
        <f t="shared" si="1076"/>
        <v>5.8215377659757914</v>
      </c>
      <c r="BI7130" s="109">
        <f t="shared" si="1078"/>
        <v>213720000</v>
      </c>
      <c r="BJ7130" s="203">
        <f t="shared" si="1077"/>
        <v>3.9888196624074809E+24</v>
      </c>
    </row>
    <row r="7131" spans="53:62" s="174" customFormat="1" x14ac:dyDescent="0.35">
      <c r="BA7131" s="177">
        <v>7125</v>
      </c>
      <c r="BB7131" s="202">
        <f t="shared" si="1070"/>
        <v>356250000</v>
      </c>
      <c r="BC7131" s="63">
        <f t="shared" si="1071"/>
        <v>8366.6175448198283</v>
      </c>
      <c r="BD7131" s="63">
        <f t="shared" si="1072"/>
        <v>8366.6175448291688</v>
      </c>
      <c r="BE7131" s="63">
        <f t="shared" si="1073"/>
        <v>145.53842789939466</v>
      </c>
      <c r="BF7131" s="63">
        <f t="shared" si="1074"/>
        <v>145.53842854939467</v>
      </c>
      <c r="BG7131" s="63">
        <f t="shared" si="1075"/>
        <v>5.8215371159757918</v>
      </c>
      <c r="BH7131" s="63">
        <f t="shared" si="1076"/>
        <v>5.8215377659757914</v>
      </c>
      <c r="BI7131" s="109">
        <f t="shared" si="1078"/>
        <v>213750000</v>
      </c>
      <c r="BJ7131" s="203">
        <f t="shared" si="1077"/>
        <v>3.9889286008272201E+24</v>
      </c>
    </row>
    <row r="7132" spans="53:62" s="174" customFormat="1" x14ac:dyDescent="0.35">
      <c r="BA7132" s="177">
        <v>7126</v>
      </c>
      <c r="BB7132" s="202">
        <f t="shared" si="1070"/>
        <v>356300000</v>
      </c>
      <c r="BC7132" s="63">
        <f t="shared" si="1071"/>
        <v>8367.783326879071</v>
      </c>
      <c r="BD7132" s="63">
        <f t="shared" si="1072"/>
        <v>8367.7833268884151</v>
      </c>
      <c r="BE7132" s="63">
        <f t="shared" si="1073"/>
        <v>145.53842789939466</v>
      </c>
      <c r="BF7132" s="63">
        <f t="shared" si="1074"/>
        <v>145.53842854939467</v>
      </c>
      <c r="BG7132" s="63">
        <f t="shared" si="1075"/>
        <v>5.8215371159757918</v>
      </c>
      <c r="BH7132" s="63">
        <f t="shared" si="1076"/>
        <v>5.8215377659757914</v>
      </c>
      <c r="BI7132" s="109">
        <f t="shared" si="1078"/>
        <v>213780000</v>
      </c>
      <c r="BJ7132" s="203">
        <f t="shared" si="1077"/>
        <v>3.9890374979750943E+24</v>
      </c>
    </row>
    <row r="7133" spans="53:62" s="174" customFormat="1" x14ac:dyDescent="0.35">
      <c r="BA7133" s="177">
        <v>7127</v>
      </c>
      <c r="BB7133" s="202">
        <f t="shared" si="1070"/>
        <v>356350000</v>
      </c>
      <c r="BC7133" s="63">
        <f t="shared" si="1071"/>
        <v>8368.9491065697439</v>
      </c>
      <c r="BD7133" s="63">
        <f t="shared" si="1072"/>
        <v>8368.9491065790899</v>
      </c>
      <c r="BE7133" s="63">
        <f t="shared" si="1073"/>
        <v>145.53842789939466</v>
      </c>
      <c r="BF7133" s="63">
        <f t="shared" si="1074"/>
        <v>145.53842854939467</v>
      </c>
      <c r="BG7133" s="63">
        <f t="shared" si="1075"/>
        <v>5.8215371159757918</v>
      </c>
      <c r="BH7133" s="63">
        <f t="shared" si="1076"/>
        <v>5.8215377659757914</v>
      </c>
      <c r="BI7133" s="109">
        <f t="shared" si="1078"/>
        <v>213810000</v>
      </c>
      <c r="BJ7133" s="203">
        <f t="shared" si="1077"/>
        <v>3.98914635386674E+24</v>
      </c>
    </row>
    <row r="7134" spans="53:62" s="174" customFormat="1" x14ac:dyDescent="0.35">
      <c r="BA7134" s="177">
        <v>7128</v>
      </c>
      <c r="BB7134" s="202">
        <f t="shared" si="1070"/>
        <v>356400000</v>
      </c>
      <c r="BC7134" s="63">
        <f t="shared" si="1071"/>
        <v>8370.1148838918471</v>
      </c>
      <c r="BD7134" s="63">
        <f t="shared" si="1072"/>
        <v>8370.1148839011948</v>
      </c>
      <c r="BE7134" s="63">
        <f t="shared" si="1073"/>
        <v>145.53842789939466</v>
      </c>
      <c r="BF7134" s="63">
        <f t="shared" si="1074"/>
        <v>145.53842854939467</v>
      </c>
      <c r="BG7134" s="63">
        <f t="shared" si="1075"/>
        <v>5.8215371159757918</v>
      </c>
      <c r="BH7134" s="63">
        <f t="shared" si="1076"/>
        <v>5.8215377659757914</v>
      </c>
      <c r="BI7134" s="109">
        <f t="shared" si="1078"/>
        <v>213840000</v>
      </c>
      <c r="BJ7134" s="203">
        <f t="shared" si="1077"/>
        <v>3.989255168517787E+24</v>
      </c>
    </row>
    <row r="7135" spans="53:62" s="174" customFormat="1" x14ac:dyDescent="0.35">
      <c r="BA7135" s="177">
        <v>7129</v>
      </c>
      <c r="BB7135" s="202">
        <f t="shared" si="1070"/>
        <v>356450000</v>
      </c>
      <c r="BC7135" s="63">
        <f t="shared" si="1071"/>
        <v>8371.2806588454459</v>
      </c>
      <c r="BD7135" s="63">
        <f t="shared" si="1072"/>
        <v>8371.2806588547937</v>
      </c>
      <c r="BE7135" s="63">
        <f t="shared" si="1073"/>
        <v>145.53842789939466</v>
      </c>
      <c r="BF7135" s="63">
        <f t="shared" si="1074"/>
        <v>145.53842854939467</v>
      </c>
      <c r="BG7135" s="63">
        <f t="shared" si="1075"/>
        <v>5.8215371159757918</v>
      </c>
      <c r="BH7135" s="63">
        <f t="shared" si="1076"/>
        <v>5.8215377659757914</v>
      </c>
      <c r="BI7135" s="109">
        <f t="shared" si="1078"/>
        <v>213870000</v>
      </c>
      <c r="BJ7135" s="203">
        <f t="shared" si="1077"/>
        <v>3.9893639419438605E+24</v>
      </c>
    </row>
    <row r="7136" spans="53:62" s="174" customFormat="1" x14ac:dyDescent="0.35">
      <c r="BA7136" s="177">
        <v>7130</v>
      </c>
      <c r="BB7136" s="202">
        <f t="shared" si="1070"/>
        <v>356500000</v>
      </c>
      <c r="BC7136" s="63">
        <f t="shared" si="1071"/>
        <v>8372.4464314304751</v>
      </c>
      <c r="BD7136" s="63">
        <f t="shared" si="1072"/>
        <v>8372.446431439821</v>
      </c>
      <c r="BE7136" s="63">
        <f t="shared" si="1073"/>
        <v>145.53842789939466</v>
      </c>
      <c r="BF7136" s="63">
        <f t="shared" si="1074"/>
        <v>145.53842854939467</v>
      </c>
      <c r="BG7136" s="63">
        <f t="shared" si="1075"/>
        <v>5.8215371159757918</v>
      </c>
      <c r="BH7136" s="63">
        <f t="shared" si="1076"/>
        <v>5.8215377659757914</v>
      </c>
      <c r="BI7136" s="109">
        <f t="shared" si="1078"/>
        <v>213900000</v>
      </c>
      <c r="BJ7136" s="203">
        <f t="shared" si="1077"/>
        <v>3.9894726741605769E+24</v>
      </c>
    </row>
    <row r="7137" spans="53:62" s="174" customFormat="1" x14ac:dyDescent="0.35">
      <c r="BA7137" s="177">
        <v>7131</v>
      </c>
      <c r="BB7137" s="202">
        <f t="shared" si="1070"/>
        <v>356550000</v>
      </c>
      <c r="BC7137" s="63">
        <f t="shared" si="1071"/>
        <v>8373.6122016469944</v>
      </c>
      <c r="BD7137" s="63">
        <f t="shared" si="1072"/>
        <v>8373.612201656344</v>
      </c>
      <c r="BE7137" s="63">
        <f t="shared" si="1073"/>
        <v>145.53842789939466</v>
      </c>
      <c r="BF7137" s="63">
        <f t="shared" si="1074"/>
        <v>145.53842854939467</v>
      </c>
      <c r="BG7137" s="63">
        <f t="shared" si="1075"/>
        <v>5.8215371159757918</v>
      </c>
      <c r="BH7137" s="63">
        <f t="shared" si="1076"/>
        <v>5.8215377659757914</v>
      </c>
      <c r="BI7137" s="109">
        <f t="shared" si="1078"/>
        <v>213930000</v>
      </c>
      <c r="BJ7137" s="203">
        <f t="shared" si="1077"/>
        <v>3.9895813651835496E+24</v>
      </c>
    </row>
    <row r="7138" spans="53:62" s="174" customFormat="1" x14ac:dyDescent="0.35">
      <c r="BA7138" s="177">
        <v>7132</v>
      </c>
      <c r="BB7138" s="202">
        <f t="shared" si="1070"/>
        <v>356600000</v>
      </c>
      <c r="BC7138" s="63">
        <f t="shared" si="1071"/>
        <v>8374.7779694949459</v>
      </c>
      <c r="BD7138" s="63">
        <f t="shared" si="1072"/>
        <v>8374.7779695042955</v>
      </c>
      <c r="BE7138" s="63">
        <f t="shared" si="1073"/>
        <v>145.53842789939466</v>
      </c>
      <c r="BF7138" s="63">
        <f t="shared" si="1074"/>
        <v>145.53842854939467</v>
      </c>
      <c r="BG7138" s="63">
        <f t="shared" si="1075"/>
        <v>5.8215371159757918</v>
      </c>
      <c r="BH7138" s="63">
        <f t="shared" si="1076"/>
        <v>5.8215377659757914</v>
      </c>
      <c r="BI7138" s="109">
        <f t="shared" si="1078"/>
        <v>213960000</v>
      </c>
      <c r="BJ7138" s="203">
        <f t="shared" si="1077"/>
        <v>3.9896900150283853E+24</v>
      </c>
    </row>
    <row r="7139" spans="53:62" s="174" customFormat="1" x14ac:dyDescent="0.35">
      <c r="BA7139" s="177">
        <v>7133</v>
      </c>
      <c r="BB7139" s="202">
        <f t="shared" si="1070"/>
        <v>356650000</v>
      </c>
      <c r="BC7139" s="63">
        <f t="shared" si="1071"/>
        <v>8375.9437349743894</v>
      </c>
      <c r="BD7139" s="63">
        <f t="shared" si="1072"/>
        <v>8375.9437349837408</v>
      </c>
      <c r="BE7139" s="63">
        <f t="shared" si="1073"/>
        <v>145.53842789939466</v>
      </c>
      <c r="BF7139" s="63">
        <f t="shared" si="1074"/>
        <v>145.53842854939467</v>
      </c>
      <c r="BG7139" s="63">
        <f t="shared" si="1075"/>
        <v>5.8215371159757918</v>
      </c>
      <c r="BH7139" s="63">
        <f t="shared" si="1076"/>
        <v>5.8215377659757914</v>
      </c>
      <c r="BI7139" s="109">
        <f t="shared" si="1078"/>
        <v>213990000</v>
      </c>
      <c r="BJ7139" s="203">
        <f t="shared" si="1077"/>
        <v>3.9897986237106845E+24</v>
      </c>
    </row>
    <row r="7140" spans="53:62" s="174" customFormat="1" x14ac:dyDescent="0.35">
      <c r="BA7140" s="177">
        <v>7134</v>
      </c>
      <c r="BB7140" s="202">
        <f t="shared" si="1070"/>
        <v>356700000</v>
      </c>
      <c r="BC7140" s="63">
        <f t="shared" si="1071"/>
        <v>8377.1094980852631</v>
      </c>
      <c r="BD7140" s="63">
        <f t="shared" si="1072"/>
        <v>8377.1094980946164</v>
      </c>
      <c r="BE7140" s="63">
        <f t="shared" si="1073"/>
        <v>145.53842789939466</v>
      </c>
      <c r="BF7140" s="63">
        <f t="shared" si="1074"/>
        <v>145.53842854939467</v>
      </c>
      <c r="BG7140" s="63">
        <f t="shared" si="1075"/>
        <v>5.8215371159757918</v>
      </c>
      <c r="BH7140" s="63">
        <f t="shared" si="1076"/>
        <v>5.8215377659757914</v>
      </c>
      <c r="BI7140" s="109">
        <f t="shared" si="1078"/>
        <v>214020000</v>
      </c>
      <c r="BJ7140" s="203">
        <f t="shared" si="1077"/>
        <v>3.9899071912460412E+24</v>
      </c>
    </row>
    <row r="7141" spans="53:62" s="174" customFormat="1" x14ac:dyDescent="0.35">
      <c r="BA7141" s="177">
        <v>7135</v>
      </c>
      <c r="BB7141" s="202">
        <f t="shared" si="1070"/>
        <v>356750000</v>
      </c>
      <c r="BC7141" s="63">
        <f t="shared" si="1071"/>
        <v>8378.2752588276308</v>
      </c>
      <c r="BD7141" s="63">
        <f t="shared" si="1072"/>
        <v>8378.2752588369858</v>
      </c>
      <c r="BE7141" s="63">
        <f t="shared" si="1073"/>
        <v>145.53842789939466</v>
      </c>
      <c r="BF7141" s="63">
        <f t="shared" si="1074"/>
        <v>145.53842854939467</v>
      </c>
      <c r="BG7141" s="63">
        <f t="shared" si="1075"/>
        <v>5.8215371159757918</v>
      </c>
      <c r="BH7141" s="63">
        <f t="shared" si="1076"/>
        <v>5.8215377659757914</v>
      </c>
      <c r="BI7141" s="109">
        <f t="shared" si="1078"/>
        <v>214050000</v>
      </c>
      <c r="BJ7141" s="203">
        <f t="shared" si="1077"/>
        <v>3.9900157176500449E+24</v>
      </c>
    </row>
    <row r="7142" spans="53:62" s="174" customFormat="1" x14ac:dyDescent="0.35">
      <c r="BA7142" s="177">
        <v>7136</v>
      </c>
      <c r="BB7142" s="202">
        <f t="shared" si="1070"/>
        <v>356800000</v>
      </c>
      <c r="BC7142" s="63">
        <f t="shared" si="1071"/>
        <v>8379.4410172015578</v>
      </c>
      <c r="BD7142" s="63">
        <f t="shared" si="1072"/>
        <v>8379.4410172109147</v>
      </c>
      <c r="BE7142" s="63">
        <f t="shared" si="1073"/>
        <v>145.53842789939466</v>
      </c>
      <c r="BF7142" s="63">
        <f t="shared" si="1074"/>
        <v>145.53842854939467</v>
      </c>
      <c r="BG7142" s="63">
        <f t="shared" si="1075"/>
        <v>5.8215371159757918</v>
      </c>
      <c r="BH7142" s="63">
        <f t="shared" si="1076"/>
        <v>5.8215377659757914</v>
      </c>
      <c r="BI7142" s="109">
        <f t="shared" si="1078"/>
        <v>214080000</v>
      </c>
      <c r="BJ7142" s="203">
        <f t="shared" si="1077"/>
        <v>3.9901242029382784E+24</v>
      </c>
    </row>
    <row r="7143" spans="53:62" s="174" customFormat="1" x14ac:dyDescent="0.35">
      <c r="BA7143" s="177">
        <v>7137</v>
      </c>
      <c r="BB7143" s="202">
        <f t="shared" si="1070"/>
        <v>356850000</v>
      </c>
      <c r="BC7143" s="63">
        <f t="shared" si="1071"/>
        <v>8380.606773206915</v>
      </c>
      <c r="BD7143" s="63">
        <f t="shared" si="1072"/>
        <v>8380.6067732162719</v>
      </c>
      <c r="BE7143" s="63">
        <f t="shared" si="1073"/>
        <v>145.53842789939466</v>
      </c>
      <c r="BF7143" s="63">
        <f t="shared" si="1074"/>
        <v>145.53842854939467</v>
      </c>
      <c r="BG7143" s="63">
        <f t="shared" si="1075"/>
        <v>5.8215371159757918</v>
      </c>
      <c r="BH7143" s="63">
        <f t="shared" si="1076"/>
        <v>5.8215377659757914</v>
      </c>
      <c r="BI7143" s="109">
        <f t="shared" si="1078"/>
        <v>214110000</v>
      </c>
      <c r="BJ7143" s="203">
        <f t="shared" si="1077"/>
        <v>3.9902326471263178E+24</v>
      </c>
    </row>
    <row r="7144" spans="53:62" s="174" customFormat="1" x14ac:dyDescent="0.35">
      <c r="BA7144" s="177">
        <v>7138</v>
      </c>
      <c r="BB7144" s="202">
        <f t="shared" si="1070"/>
        <v>356900000</v>
      </c>
      <c r="BC7144" s="63">
        <f t="shared" si="1071"/>
        <v>8381.7725268437625</v>
      </c>
      <c r="BD7144" s="63">
        <f t="shared" si="1072"/>
        <v>8381.7725268531231</v>
      </c>
      <c r="BE7144" s="63">
        <f t="shared" si="1073"/>
        <v>145.53842789939466</v>
      </c>
      <c r="BF7144" s="63">
        <f t="shared" si="1074"/>
        <v>145.53842854939467</v>
      </c>
      <c r="BG7144" s="63">
        <f t="shared" si="1075"/>
        <v>5.8215371159757918</v>
      </c>
      <c r="BH7144" s="63">
        <f t="shared" si="1076"/>
        <v>5.8215377659757914</v>
      </c>
      <c r="BI7144" s="109">
        <f t="shared" si="1078"/>
        <v>214140000</v>
      </c>
      <c r="BJ7144" s="203">
        <f t="shared" si="1077"/>
        <v>3.9903410502297347E+24</v>
      </c>
    </row>
    <row r="7145" spans="53:62" s="174" customFormat="1" x14ac:dyDescent="0.35">
      <c r="BA7145" s="177">
        <v>7139</v>
      </c>
      <c r="BB7145" s="202">
        <f t="shared" si="1070"/>
        <v>356950000</v>
      </c>
      <c r="BC7145" s="63">
        <f t="shared" si="1071"/>
        <v>8382.9382781121076</v>
      </c>
      <c r="BD7145" s="63">
        <f t="shared" si="1072"/>
        <v>8382.9382781214681</v>
      </c>
      <c r="BE7145" s="63">
        <f t="shared" si="1073"/>
        <v>145.53842789939466</v>
      </c>
      <c r="BF7145" s="63">
        <f t="shared" si="1074"/>
        <v>145.53842854939467</v>
      </c>
      <c r="BG7145" s="63">
        <f t="shared" si="1075"/>
        <v>5.8215371159757918</v>
      </c>
      <c r="BH7145" s="63">
        <f t="shared" si="1076"/>
        <v>5.8215377659757914</v>
      </c>
      <c r="BI7145" s="109">
        <f t="shared" si="1078"/>
        <v>214170000</v>
      </c>
      <c r="BJ7145" s="203">
        <f t="shared" si="1077"/>
        <v>3.9904494122640945E+24</v>
      </c>
    </row>
    <row r="7146" spans="53:62" s="174" customFormat="1" x14ac:dyDescent="0.35">
      <c r="BA7146" s="177">
        <v>7140</v>
      </c>
      <c r="BB7146" s="202">
        <f t="shared" si="1070"/>
        <v>357000000</v>
      </c>
      <c r="BC7146" s="63">
        <f t="shared" si="1071"/>
        <v>8384.1040270120102</v>
      </c>
      <c r="BD7146" s="63">
        <f t="shared" si="1072"/>
        <v>8384.1040270213725</v>
      </c>
      <c r="BE7146" s="63">
        <f t="shared" si="1073"/>
        <v>145.53842789939466</v>
      </c>
      <c r="BF7146" s="63">
        <f t="shared" si="1074"/>
        <v>145.53842854939467</v>
      </c>
      <c r="BG7146" s="63">
        <f t="shared" si="1075"/>
        <v>5.8215371159757918</v>
      </c>
      <c r="BH7146" s="63">
        <f t="shared" si="1076"/>
        <v>5.8215377659757914</v>
      </c>
      <c r="BI7146" s="109">
        <f t="shared" si="1078"/>
        <v>214200000</v>
      </c>
      <c r="BJ7146" s="203">
        <f t="shared" si="1077"/>
        <v>3.9905577332449556E+24</v>
      </c>
    </row>
    <row r="7147" spans="53:62" s="174" customFormat="1" x14ac:dyDescent="0.35">
      <c r="BA7147" s="177">
        <v>7141</v>
      </c>
      <c r="BB7147" s="202">
        <f t="shared" si="1070"/>
        <v>357050000</v>
      </c>
      <c r="BC7147" s="63">
        <f t="shared" si="1071"/>
        <v>8385.269773543343</v>
      </c>
      <c r="BD7147" s="63">
        <f t="shared" si="1072"/>
        <v>8385.2697735527072</v>
      </c>
      <c r="BE7147" s="63">
        <f t="shared" si="1073"/>
        <v>145.53842789939466</v>
      </c>
      <c r="BF7147" s="63">
        <f t="shared" si="1074"/>
        <v>145.53842854939467</v>
      </c>
      <c r="BG7147" s="63">
        <f t="shared" si="1075"/>
        <v>5.8215371159757918</v>
      </c>
      <c r="BH7147" s="63">
        <f t="shared" si="1076"/>
        <v>5.8215377659757914</v>
      </c>
      <c r="BI7147" s="109">
        <f t="shared" si="1078"/>
        <v>214230000</v>
      </c>
      <c r="BJ7147" s="203">
        <f t="shared" si="1077"/>
        <v>3.9906660131878719E+24</v>
      </c>
    </row>
    <row r="7148" spans="53:62" s="174" customFormat="1" x14ac:dyDescent="0.35">
      <c r="BA7148" s="177">
        <v>7142</v>
      </c>
      <c r="BB7148" s="202">
        <f t="shared" si="1070"/>
        <v>357100000</v>
      </c>
      <c r="BC7148" s="63">
        <f t="shared" si="1071"/>
        <v>8386.4355177062334</v>
      </c>
      <c r="BD7148" s="63">
        <f t="shared" si="1072"/>
        <v>8386.4355177155994</v>
      </c>
      <c r="BE7148" s="63">
        <f t="shared" si="1073"/>
        <v>145.53842789939466</v>
      </c>
      <c r="BF7148" s="63">
        <f t="shared" si="1074"/>
        <v>145.53842854939467</v>
      </c>
      <c r="BG7148" s="63">
        <f t="shared" si="1075"/>
        <v>5.8215371159757918</v>
      </c>
      <c r="BH7148" s="63">
        <f t="shared" si="1076"/>
        <v>5.8215377659757914</v>
      </c>
      <c r="BI7148" s="109">
        <f t="shared" si="1078"/>
        <v>214260000</v>
      </c>
      <c r="BJ7148" s="203">
        <f t="shared" si="1077"/>
        <v>3.99077425210839E+24</v>
      </c>
    </row>
    <row r="7149" spans="53:62" s="174" customFormat="1" x14ac:dyDescent="0.35">
      <c r="BA7149" s="177">
        <v>7143</v>
      </c>
      <c r="BB7149" s="202">
        <f t="shared" si="1070"/>
        <v>357150000</v>
      </c>
      <c r="BC7149" s="63">
        <f t="shared" si="1071"/>
        <v>8387.601259500685</v>
      </c>
      <c r="BD7149" s="63">
        <f t="shared" si="1072"/>
        <v>8387.601259510051</v>
      </c>
      <c r="BE7149" s="63">
        <f t="shared" si="1073"/>
        <v>145.53842789939466</v>
      </c>
      <c r="BF7149" s="63">
        <f t="shared" si="1074"/>
        <v>145.53842854939467</v>
      </c>
      <c r="BG7149" s="63">
        <f t="shared" si="1075"/>
        <v>5.8215371159757918</v>
      </c>
      <c r="BH7149" s="63">
        <f t="shared" si="1076"/>
        <v>5.8215377659757914</v>
      </c>
      <c r="BI7149" s="109">
        <f t="shared" si="1078"/>
        <v>214290000</v>
      </c>
      <c r="BJ7149" s="203">
        <f t="shared" si="1077"/>
        <v>3.9908824500220528E+24</v>
      </c>
    </row>
    <row r="7150" spans="53:62" s="174" customFormat="1" x14ac:dyDescent="0.35">
      <c r="BA7150" s="177">
        <v>7144</v>
      </c>
      <c r="BB7150" s="202">
        <f t="shared" si="1070"/>
        <v>357200000</v>
      </c>
      <c r="BC7150" s="63">
        <f t="shared" si="1071"/>
        <v>8388.7669989266305</v>
      </c>
      <c r="BD7150" s="63">
        <f t="shared" si="1072"/>
        <v>8388.7669989359947</v>
      </c>
      <c r="BE7150" s="63">
        <f t="shared" si="1073"/>
        <v>145.53842789939466</v>
      </c>
      <c r="BF7150" s="63">
        <f t="shared" si="1074"/>
        <v>145.53842854939467</v>
      </c>
      <c r="BG7150" s="63">
        <f t="shared" si="1075"/>
        <v>5.8215371159757918</v>
      </c>
      <c r="BH7150" s="63">
        <f t="shared" si="1076"/>
        <v>5.8215377659757914</v>
      </c>
      <c r="BI7150" s="109">
        <f t="shared" si="1078"/>
        <v>214320000</v>
      </c>
      <c r="BJ7150" s="203">
        <f t="shared" si="1077"/>
        <v>3.9909906069443953E+24</v>
      </c>
    </row>
    <row r="7151" spans="53:62" s="174" customFormat="1" x14ac:dyDescent="0.35">
      <c r="BA7151" s="177">
        <v>7145</v>
      </c>
      <c r="BB7151" s="202">
        <f t="shared" si="1070"/>
        <v>357250000</v>
      </c>
      <c r="BC7151" s="63">
        <f t="shared" si="1071"/>
        <v>8389.9327359840663</v>
      </c>
      <c r="BD7151" s="63">
        <f t="shared" si="1072"/>
        <v>8389.9327359934341</v>
      </c>
      <c r="BE7151" s="63">
        <f t="shared" si="1073"/>
        <v>145.53842789939466</v>
      </c>
      <c r="BF7151" s="63">
        <f t="shared" si="1074"/>
        <v>145.53842854939467</v>
      </c>
      <c r="BG7151" s="63">
        <f t="shared" si="1075"/>
        <v>5.8215371159757918</v>
      </c>
      <c r="BH7151" s="63">
        <f t="shared" si="1076"/>
        <v>5.8215377659757914</v>
      </c>
      <c r="BI7151" s="109">
        <f t="shared" si="1078"/>
        <v>214350000</v>
      </c>
      <c r="BJ7151" s="203">
        <f t="shared" si="1077"/>
        <v>3.991098722890947E+24</v>
      </c>
    </row>
    <row r="7152" spans="53:62" s="174" customFormat="1" x14ac:dyDescent="0.35">
      <c r="BA7152" s="177">
        <v>7146</v>
      </c>
      <c r="BB7152" s="202">
        <f t="shared" si="1070"/>
        <v>357300000</v>
      </c>
      <c r="BC7152" s="63">
        <f t="shared" si="1071"/>
        <v>8391.0984706730633</v>
      </c>
      <c r="BD7152" s="63">
        <f t="shared" si="1072"/>
        <v>8391.0984706824329</v>
      </c>
      <c r="BE7152" s="63">
        <f t="shared" si="1073"/>
        <v>145.53842789939466</v>
      </c>
      <c r="BF7152" s="63">
        <f t="shared" si="1074"/>
        <v>145.53842854939467</v>
      </c>
      <c r="BG7152" s="63">
        <f t="shared" si="1075"/>
        <v>5.8215371159757918</v>
      </c>
      <c r="BH7152" s="63">
        <f t="shared" si="1076"/>
        <v>5.8215377659757914</v>
      </c>
      <c r="BI7152" s="109">
        <f t="shared" si="1078"/>
        <v>214380000</v>
      </c>
      <c r="BJ7152" s="203">
        <f t="shared" si="1077"/>
        <v>3.9912067978772326E+24</v>
      </c>
    </row>
    <row r="7153" spans="53:62" s="174" customFormat="1" x14ac:dyDescent="0.35">
      <c r="BA7153" s="177">
        <v>7147</v>
      </c>
      <c r="BB7153" s="202">
        <f t="shared" si="1070"/>
        <v>357350000</v>
      </c>
      <c r="BC7153" s="63">
        <f t="shared" si="1071"/>
        <v>8392.2642029936178</v>
      </c>
      <c r="BD7153" s="63">
        <f t="shared" si="1072"/>
        <v>8392.2642030029892</v>
      </c>
      <c r="BE7153" s="63">
        <f t="shared" si="1073"/>
        <v>145.53842789939466</v>
      </c>
      <c r="BF7153" s="63">
        <f t="shared" si="1074"/>
        <v>145.53842854939467</v>
      </c>
      <c r="BG7153" s="63">
        <f t="shared" si="1075"/>
        <v>5.8215371159757918</v>
      </c>
      <c r="BH7153" s="63">
        <f t="shared" si="1076"/>
        <v>5.8215377659757914</v>
      </c>
      <c r="BI7153" s="109">
        <f t="shared" si="1078"/>
        <v>214410000</v>
      </c>
      <c r="BJ7153" s="203">
        <f t="shared" si="1077"/>
        <v>3.9913148319187686E+24</v>
      </c>
    </row>
    <row r="7154" spans="53:62" s="174" customFormat="1" x14ac:dyDescent="0.35">
      <c r="BA7154" s="177">
        <v>7148</v>
      </c>
      <c r="BB7154" s="202">
        <f t="shared" si="1070"/>
        <v>357400000</v>
      </c>
      <c r="BC7154" s="63">
        <f t="shared" si="1071"/>
        <v>8393.429932945668</v>
      </c>
      <c r="BD7154" s="63">
        <f t="shared" si="1072"/>
        <v>8393.4299329550395</v>
      </c>
      <c r="BE7154" s="63">
        <f t="shared" si="1073"/>
        <v>145.53842789939466</v>
      </c>
      <c r="BF7154" s="63">
        <f t="shared" si="1074"/>
        <v>145.53842854939467</v>
      </c>
      <c r="BG7154" s="63">
        <f t="shared" si="1075"/>
        <v>5.8215371159757918</v>
      </c>
      <c r="BH7154" s="63">
        <f t="shared" si="1076"/>
        <v>5.8215377659757914</v>
      </c>
      <c r="BI7154" s="109">
        <f t="shared" si="1078"/>
        <v>214440000</v>
      </c>
      <c r="BJ7154" s="203">
        <f t="shared" si="1077"/>
        <v>3.9914228250310687E+24</v>
      </c>
    </row>
    <row r="7155" spans="53:62" s="174" customFormat="1" x14ac:dyDescent="0.35">
      <c r="BA7155" s="177">
        <v>7149</v>
      </c>
      <c r="BB7155" s="202">
        <f t="shared" si="1070"/>
        <v>357450000</v>
      </c>
      <c r="BC7155" s="63">
        <f t="shared" si="1071"/>
        <v>8394.5956605293413</v>
      </c>
      <c r="BD7155" s="63">
        <f t="shared" si="1072"/>
        <v>8394.5956605387146</v>
      </c>
      <c r="BE7155" s="63">
        <f t="shared" si="1073"/>
        <v>145.53842789939466</v>
      </c>
      <c r="BF7155" s="63">
        <f t="shared" si="1074"/>
        <v>145.53842854939467</v>
      </c>
      <c r="BG7155" s="63">
        <f t="shared" si="1075"/>
        <v>5.8215371159757918</v>
      </c>
      <c r="BH7155" s="63">
        <f t="shared" si="1076"/>
        <v>5.8215377659757914</v>
      </c>
      <c r="BI7155" s="109">
        <f t="shared" si="1078"/>
        <v>214470000</v>
      </c>
      <c r="BJ7155" s="203">
        <f t="shared" si="1077"/>
        <v>3.991530777229638E+24</v>
      </c>
    </row>
    <row r="7156" spans="53:62" s="174" customFormat="1" x14ac:dyDescent="0.35">
      <c r="BA7156" s="177">
        <v>7150</v>
      </c>
      <c r="BB7156" s="202">
        <f t="shared" si="1070"/>
        <v>357500000</v>
      </c>
      <c r="BC7156" s="63">
        <f t="shared" si="1071"/>
        <v>8395.7613857445085</v>
      </c>
      <c r="BD7156" s="63">
        <f t="shared" si="1072"/>
        <v>8395.7613857538818</v>
      </c>
      <c r="BE7156" s="63">
        <f t="shared" si="1073"/>
        <v>145.53842789939466</v>
      </c>
      <c r="BF7156" s="63">
        <f t="shared" si="1074"/>
        <v>145.53842854939467</v>
      </c>
      <c r="BG7156" s="63">
        <f t="shared" si="1075"/>
        <v>5.8215371159757918</v>
      </c>
      <c r="BH7156" s="63">
        <f t="shared" si="1076"/>
        <v>5.8215377659757914</v>
      </c>
      <c r="BI7156" s="109">
        <f t="shared" si="1078"/>
        <v>214500000</v>
      </c>
      <c r="BJ7156" s="203">
        <f t="shared" si="1077"/>
        <v>3.9916386885299783E+24</v>
      </c>
    </row>
    <row r="7157" spans="53:62" s="174" customFormat="1" x14ac:dyDescent="0.35">
      <c r="BA7157" s="177">
        <v>7151</v>
      </c>
      <c r="BB7157" s="202">
        <f t="shared" si="1070"/>
        <v>357550000</v>
      </c>
      <c r="BC7157" s="63">
        <f t="shared" si="1071"/>
        <v>8396.9271085912351</v>
      </c>
      <c r="BD7157" s="63">
        <f t="shared" si="1072"/>
        <v>8396.9271086006083</v>
      </c>
      <c r="BE7157" s="63">
        <f t="shared" si="1073"/>
        <v>145.53842789939466</v>
      </c>
      <c r="BF7157" s="63">
        <f t="shared" si="1074"/>
        <v>145.53842854939467</v>
      </c>
      <c r="BG7157" s="63">
        <f t="shared" si="1075"/>
        <v>5.8215371159757918</v>
      </c>
      <c r="BH7157" s="63">
        <f t="shared" si="1076"/>
        <v>5.8215377659757914</v>
      </c>
      <c r="BI7157" s="109">
        <f t="shared" si="1078"/>
        <v>214530000</v>
      </c>
      <c r="BJ7157" s="203">
        <f t="shared" si="1077"/>
        <v>3.991746558947583E+24</v>
      </c>
    </row>
    <row r="7158" spans="53:62" s="174" customFormat="1" x14ac:dyDescent="0.35">
      <c r="BA7158" s="177">
        <v>7152</v>
      </c>
      <c r="BB7158" s="202">
        <f t="shared" si="1070"/>
        <v>357600000</v>
      </c>
      <c r="BC7158" s="63">
        <f t="shared" si="1071"/>
        <v>8398.0928290695174</v>
      </c>
      <c r="BD7158" s="63">
        <f t="shared" si="1072"/>
        <v>8398.0928290788943</v>
      </c>
      <c r="BE7158" s="63">
        <f t="shared" si="1073"/>
        <v>145.53842789939466</v>
      </c>
      <c r="BF7158" s="63">
        <f t="shared" si="1074"/>
        <v>145.53842854939467</v>
      </c>
      <c r="BG7158" s="63">
        <f t="shared" si="1075"/>
        <v>5.8215371159757918</v>
      </c>
      <c r="BH7158" s="63">
        <f t="shared" si="1076"/>
        <v>5.8215377659757914</v>
      </c>
      <c r="BI7158" s="109">
        <f t="shared" si="1078"/>
        <v>214560000</v>
      </c>
      <c r="BJ7158" s="203">
        <f t="shared" si="1077"/>
        <v>3.9918543884979399E+24</v>
      </c>
    </row>
    <row r="7159" spans="53:62" s="174" customFormat="1" x14ac:dyDescent="0.35">
      <c r="BA7159" s="177">
        <v>7153</v>
      </c>
      <c r="BB7159" s="202">
        <f t="shared" si="1070"/>
        <v>357650000</v>
      </c>
      <c r="BC7159" s="63">
        <f t="shared" si="1071"/>
        <v>8399.2585471794246</v>
      </c>
      <c r="BD7159" s="63">
        <f t="shared" si="1072"/>
        <v>8399.2585471888033</v>
      </c>
      <c r="BE7159" s="63">
        <f t="shared" si="1073"/>
        <v>145.53842789939466</v>
      </c>
      <c r="BF7159" s="63">
        <f t="shared" si="1074"/>
        <v>145.53842854939467</v>
      </c>
      <c r="BG7159" s="63">
        <f t="shared" si="1075"/>
        <v>5.8215371159757918</v>
      </c>
      <c r="BH7159" s="63">
        <f t="shared" si="1076"/>
        <v>5.8215377659757914</v>
      </c>
      <c r="BI7159" s="109">
        <f t="shared" si="1078"/>
        <v>214590000</v>
      </c>
      <c r="BJ7159" s="203">
        <f t="shared" si="1077"/>
        <v>3.9919621771965339E+24</v>
      </c>
    </row>
    <row r="7160" spans="53:62" s="174" customFormat="1" x14ac:dyDescent="0.35">
      <c r="BA7160" s="177">
        <v>7154</v>
      </c>
      <c r="BB7160" s="202">
        <f t="shared" si="1070"/>
        <v>357700000</v>
      </c>
      <c r="BC7160" s="63">
        <f t="shared" si="1071"/>
        <v>8400.4242629208275</v>
      </c>
      <c r="BD7160" s="63">
        <f t="shared" si="1072"/>
        <v>8400.4242629302062</v>
      </c>
      <c r="BE7160" s="63">
        <f t="shared" si="1073"/>
        <v>145.53842789939466</v>
      </c>
      <c r="BF7160" s="63">
        <f t="shared" si="1074"/>
        <v>145.53842854939467</v>
      </c>
      <c r="BG7160" s="63">
        <f t="shared" si="1075"/>
        <v>5.8215371159757918</v>
      </c>
      <c r="BH7160" s="63">
        <f t="shared" si="1076"/>
        <v>5.8215377659757914</v>
      </c>
      <c r="BI7160" s="109">
        <f t="shared" si="1078"/>
        <v>214620000</v>
      </c>
      <c r="BJ7160" s="203">
        <f t="shared" si="1077"/>
        <v>3.9920699250588397E+24</v>
      </c>
    </row>
    <row r="7161" spans="53:62" s="174" customFormat="1" x14ac:dyDescent="0.35">
      <c r="BA7161" s="177">
        <v>7155</v>
      </c>
      <c r="BB7161" s="202">
        <f t="shared" si="1070"/>
        <v>357750000</v>
      </c>
      <c r="BC7161" s="63">
        <f t="shared" si="1071"/>
        <v>8401.5899762938498</v>
      </c>
      <c r="BD7161" s="63">
        <f t="shared" si="1072"/>
        <v>8401.5899763032321</v>
      </c>
      <c r="BE7161" s="63">
        <f t="shared" si="1073"/>
        <v>145.53842789939466</v>
      </c>
      <c r="BF7161" s="63">
        <f t="shared" si="1074"/>
        <v>145.53842854939467</v>
      </c>
      <c r="BG7161" s="63">
        <f t="shared" si="1075"/>
        <v>5.8215371159757918</v>
      </c>
      <c r="BH7161" s="63">
        <f t="shared" si="1076"/>
        <v>5.8215377659757914</v>
      </c>
      <c r="BI7161" s="109">
        <f t="shared" si="1078"/>
        <v>214650000</v>
      </c>
      <c r="BJ7161" s="203">
        <f t="shared" si="1077"/>
        <v>3.9921776321003301E+24</v>
      </c>
    </row>
    <row r="7162" spans="53:62" s="174" customFormat="1" x14ac:dyDescent="0.35">
      <c r="BA7162" s="177">
        <v>7156</v>
      </c>
      <c r="BB7162" s="202">
        <f t="shared" si="1070"/>
        <v>357800000</v>
      </c>
      <c r="BC7162" s="63">
        <f t="shared" si="1071"/>
        <v>8402.7556872984351</v>
      </c>
      <c r="BD7162" s="63">
        <f t="shared" si="1072"/>
        <v>8402.7556873078174</v>
      </c>
      <c r="BE7162" s="63">
        <f t="shared" si="1073"/>
        <v>145.53842789939466</v>
      </c>
      <c r="BF7162" s="63">
        <f t="shared" si="1074"/>
        <v>145.53842854939467</v>
      </c>
      <c r="BG7162" s="63">
        <f t="shared" si="1075"/>
        <v>5.8215371159757918</v>
      </c>
      <c r="BH7162" s="63">
        <f t="shared" si="1076"/>
        <v>5.8215377659757914</v>
      </c>
      <c r="BI7162" s="109">
        <f t="shared" si="1078"/>
        <v>214680000</v>
      </c>
      <c r="BJ7162" s="203">
        <f t="shared" si="1077"/>
        <v>3.9922852983364695E+24</v>
      </c>
    </row>
    <row r="7163" spans="53:62" s="174" customFormat="1" x14ac:dyDescent="0.35">
      <c r="BA7163" s="177">
        <v>7157</v>
      </c>
      <c r="BB7163" s="202">
        <f t="shared" si="1070"/>
        <v>357850000</v>
      </c>
      <c r="BC7163" s="63">
        <f t="shared" si="1071"/>
        <v>8403.9213959346416</v>
      </c>
      <c r="BD7163" s="63">
        <f t="shared" si="1072"/>
        <v>8403.9213959440258</v>
      </c>
      <c r="BE7163" s="63">
        <f t="shared" si="1073"/>
        <v>145.53842789939466</v>
      </c>
      <c r="BF7163" s="63">
        <f t="shared" si="1074"/>
        <v>145.53842854939467</v>
      </c>
      <c r="BG7163" s="63">
        <f t="shared" si="1075"/>
        <v>5.8215371159757918</v>
      </c>
      <c r="BH7163" s="63">
        <f t="shared" si="1076"/>
        <v>5.8215377659757914</v>
      </c>
      <c r="BI7163" s="109">
        <f t="shared" si="1078"/>
        <v>214710000</v>
      </c>
      <c r="BJ7163" s="203">
        <f t="shared" si="1077"/>
        <v>3.9923929237827171E+24</v>
      </c>
    </row>
    <row r="7164" spans="53:62" s="174" customFormat="1" x14ac:dyDescent="0.35">
      <c r="BA7164" s="177">
        <v>7158</v>
      </c>
      <c r="BB7164" s="202">
        <f t="shared" si="1070"/>
        <v>357900000</v>
      </c>
      <c r="BC7164" s="63">
        <f t="shared" si="1071"/>
        <v>8405.0871022024076</v>
      </c>
      <c r="BD7164" s="63">
        <f t="shared" si="1072"/>
        <v>8405.0871022117917</v>
      </c>
      <c r="BE7164" s="63">
        <f t="shared" si="1073"/>
        <v>145.53842789939466</v>
      </c>
      <c r="BF7164" s="63">
        <f t="shared" si="1074"/>
        <v>145.53842854939467</v>
      </c>
      <c r="BG7164" s="63">
        <f t="shared" si="1075"/>
        <v>5.8215371159757918</v>
      </c>
      <c r="BH7164" s="63">
        <f t="shared" si="1076"/>
        <v>5.8215377659757914</v>
      </c>
      <c r="BI7164" s="109">
        <f t="shared" si="1078"/>
        <v>214740000</v>
      </c>
      <c r="BJ7164" s="203">
        <f t="shared" si="1077"/>
        <v>3.9925005084545269E+24</v>
      </c>
    </row>
    <row r="7165" spans="53:62" s="174" customFormat="1" x14ac:dyDescent="0.35">
      <c r="BA7165" s="177">
        <v>7159</v>
      </c>
      <c r="BB7165" s="202">
        <f t="shared" si="1070"/>
        <v>357950000</v>
      </c>
      <c r="BC7165" s="63">
        <f t="shared" si="1071"/>
        <v>8406.2528061017965</v>
      </c>
      <c r="BD7165" s="63">
        <f t="shared" si="1072"/>
        <v>8406.2528061111825</v>
      </c>
      <c r="BE7165" s="63">
        <f t="shared" si="1073"/>
        <v>145.53842789939466</v>
      </c>
      <c r="BF7165" s="63">
        <f t="shared" si="1074"/>
        <v>145.53842854939467</v>
      </c>
      <c r="BG7165" s="63">
        <f t="shared" si="1075"/>
        <v>5.8215371159757918</v>
      </c>
      <c r="BH7165" s="63">
        <f t="shared" si="1076"/>
        <v>5.8215377659757914</v>
      </c>
      <c r="BI7165" s="109">
        <f t="shared" si="1078"/>
        <v>214770000</v>
      </c>
      <c r="BJ7165" s="203">
        <f t="shared" si="1077"/>
        <v>3.992608052367345E+24</v>
      </c>
    </row>
    <row r="7166" spans="53:62" s="174" customFormat="1" x14ac:dyDescent="0.35">
      <c r="BA7166" s="177">
        <v>7160</v>
      </c>
      <c r="BB7166" s="202">
        <f t="shared" si="1070"/>
        <v>358000000</v>
      </c>
      <c r="BC7166" s="63">
        <f t="shared" si="1071"/>
        <v>8407.4185076327431</v>
      </c>
      <c r="BD7166" s="63">
        <f t="shared" si="1072"/>
        <v>8407.4185076421309</v>
      </c>
      <c r="BE7166" s="63">
        <f t="shared" si="1073"/>
        <v>145.53842789939466</v>
      </c>
      <c r="BF7166" s="63">
        <f t="shared" si="1074"/>
        <v>145.53842854939467</v>
      </c>
      <c r="BG7166" s="63">
        <f t="shared" si="1075"/>
        <v>5.8215371159757918</v>
      </c>
      <c r="BH7166" s="63">
        <f t="shared" si="1076"/>
        <v>5.8215377659757914</v>
      </c>
      <c r="BI7166" s="109">
        <f t="shared" si="1078"/>
        <v>214800000</v>
      </c>
      <c r="BJ7166" s="203">
        <f t="shared" si="1077"/>
        <v>3.9927155555366157E+24</v>
      </c>
    </row>
    <row r="7167" spans="53:62" s="174" customFormat="1" x14ac:dyDescent="0.35">
      <c r="BA7167" s="177">
        <v>7161</v>
      </c>
      <c r="BB7167" s="202">
        <f t="shared" si="1070"/>
        <v>358050000</v>
      </c>
      <c r="BC7167" s="63">
        <f t="shared" si="1071"/>
        <v>8408.5842067953799</v>
      </c>
      <c r="BD7167" s="63">
        <f t="shared" si="1072"/>
        <v>8408.5842068047677</v>
      </c>
      <c r="BE7167" s="63">
        <f t="shared" si="1073"/>
        <v>145.53842789939466</v>
      </c>
      <c r="BF7167" s="63">
        <f t="shared" si="1074"/>
        <v>145.53842854939467</v>
      </c>
      <c r="BG7167" s="63">
        <f t="shared" si="1075"/>
        <v>5.8215371159757918</v>
      </c>
      <c r="BH7167" s="63">
        <f t="shared" si="1076"/>
        <v>5.8215377659757914</v>
      </c>
      <c r="BI7167" s="109">
        <f t="shared" si="1078"/>
        <v>214830000</v>
      </c>
      <c r="BJ7167" s="203">
        <f t="shared" si="1077"/>
        <v>3.9928230179777729E+24</v>
      </c>
    </row>
    <row r="7168" spans="53:62" s="174" customFormat="1" x14ac:dyDescent="0.35">
      <c r="BA7168" s="177">
        <v>7162</v>
      </c>
      <c r="BB7168" s="202">
        <f t="shared" si="1070"/>
        <v>358100000</v>
      </c>
      <c r="BC7168" s="63">
        <f t="shared" si="1071"/>
        <v>8409.7499035895762</v>
      </c>
      <c r="BD7168" s="63">
        <f t="shared" si="1072"/>
        <v>8409.749903598964</v>
      </c>
      <c r="BE7168" s="63">
        <f t="shared" si="1073"/>
        <v>145.53842789939466</v>
      </c>
      <c r="BF7168" s="63">
        <f t="shared" si="1074"/>
        <v>145.53842854939467</v>
      </c>
      <c r="BG7168" s="63">
        <f t="shared" si="1075"/>
        <v>5.8215371159757918</v>
      </c>
      <c r="BH7168" s="63">
        <f t="shared" si="1076"/>
        <v>5.8215377659757914</v>
      </c>
      <c r="BI7168" s="109">
        <f t="shared" si="1078"/>
        <v>214860000</v>
      </c>
      <c r="BJ7168" s="203">
        <f t="shared" si="1077"/>
        <v>3.9929304397062468E+24</v>
      </c>
    </row>
    <row r="7169" spans="53:62" s="174" customFormat="1" x14ac:dyDescent="0.35">
      <c r="BA7169" s="177">
        <v>7163</v>
      </c>
      <c r="BB7169" s="202">
        <f t="shared" si="1070"/>
        <v>358150000</v>
      </c>
      <c r="BC7169" s="63">
        <f t="shared" si="1071"/>
        <v>8410.9155980153282</v>
      </c>
      <c r="BD7169" s="63">
        <f t="shared" si="1072"/>
        <v>8410.9155980247178</v>
      </c>
      <c r="BE7169" s="63">
        <f t="shared" si="1073"/>
        <v>145.53842789939466</v>
      </c>
      <c r="BF7169" s="63">
        <f t="shared" si="1074"/>
        <v>145.53842854939467</v>
      </c>
      <c r="BG7169" s="63">
        <f t="shared" si="1075"/>
        <v>5.8215371159757918</v>
      </c>
      <c r="BH7169" s="63">
        <f t="shared" si="1076"/>
        <v>5.8215377659757914</v>
      </c>
      <c r="BI7169" s="109">
        <f t="shared" si="1078"/>
        <v>214890000</v>
      </c>
      <c r="BJ7169" s="203">
        <f t="shared" si="1077"/>
        <v>3.9930378207374629E+24</v>
      </c>
    </row>
    <row r="7170" spans="53:62" s="174" customFormat="1" x14ac:dyDescent="0.35">
      <c r="BA7170" s="177">
        <v>7164</v>
      </c>
      <c r="BB7170" s="202">
        <f t="shared" si="1070"/>
        <v>358200000</v>
      </c>
      <c r="BC7170" s="63">
        <f t="shared" si="1071"/>
        <v>8412.0812900727688</v>
      </c>
      <c r="BD7170" s="63">
        <f t="shared" si="1072"/>
        <v>8412.0812900821602</v>
      </c>
      <c r="BE7170" s="63">
        <f t="shared" si="1073"/>
        <v>145.53842789939466</v>
      </c>
      <c r="BF7170" s="63">
        <f t="shared" si="1074"/>
        <v>145.53842854939467</v>
      </c>
      <c r="BG7170" s="63">
        <f t="shared" si="1075"/>
        <v>5.8215371159757918</v>
      </c>
      <c r="BH7170" s="63">
        <f t="shared" si="1076"/>
        <v>5.8215377659757914</v>
      </c>
      <c r="BI7170" s="109">
        <f t="shared" si="1078"/>
        <v>214920000</v>
      </c>
      <c r="BJ7170" s="203">
        <f t="shared" si="1077"/>
        <v>3.9931451610868373E+24</v>
      </c>
    </row>
    <row r="7171" spans="53:62" s="174" customFormat="1" x14ac:dyDescent="0.35">
      <c r="BA7171" s="177">
        <v>7165</v>
      </c>
      <c r="BB7171" s="202">
        <f t="shared" si="1070"/>
        <v>358250000</v>
      </c>
      <c r="BC7171" s="63">
        <f t="shared" si="1071"/>
        <v>8413.2469797618305</v>
      </c>
      <c r="BD7171" s="63">
        <f t="shared" si="1072"/>
        <v>8413.2469797712256</v>
      </c>
      <c r="BE7171" s="63">
        <f t="shared" si="1073"/>
        <v>145.53842789939466</v>
      </c>
      <c r="BF7171" s="63">
        <f t="shared" si="1074"/>
        <v>145.53842854939467</v>
      </c>
      <c r="BG7171" s="63">
        <f t="shared" si="1075"/>
        <v>5.8215371159757918</v>
      </c>
      <c r="BH7171" s="63">
        <f t="shared" si="1076"/>
        <v>5.8215377659757914</v>
      </c>
      <c r="BI7171" s="109">
        <f t="shared" si="1078"/>
        <v>214950000</v>
      </c>
      <c r="BJ7171" s="203">
        <f t="shared" si="1077"/>
        <v>3.9932524607697852E+24</v>
      </c>
    </row>
    <row r="7172" spans="53:62" s="174" customFormat="1" x14ac:dyDescent="0.35">
      <c r="BA7172" s="177">
        <v>7166</v>
      </c>
      <c r="BB7172" s="202">
        <f t="shared" si="1070"/>
        <v>358300000</v>
      </c>
      <c r="BC7172" s="63">
        <f t="shared" si="1071"/>
        <v>8414.412667082519</v>
      </c>
      <c r="BD7172" s="63">
        <f t="shared" si="1072"/>
        <v>8414.412667091914</v>
      </c>
      <c r="BE7172" s="63">
        <f t="shared" si="1073"/>
        <v>145.53842789939466</v>
      </c>
      <c r="BF7172" s="63">
        <f t="shared" si="1074"/>
        <v>145.53842854939467</v>
      </c>
      <c r="BG7172" s="63">
        <f t="shared" si="1075"/>
        <v>5.8215371159757918</v>
      </c>
      <c r="BH7172" s="63">
        <f t="shared" si="1076"/>
        <v>5.8215377659757914</v>
      </c>
      <c r="BI7172" s="109">
        <f t="shared" si="1078"/>
        <v>214980000</v>
      </c>
      <c r="BJ7172" s="203">
        <f t="shared" si="1077"/>
        <v>3.9933597198017111E+24</v>
      </c>
    </row>
    <row r="7173" spans="53:62" s="174" customFormat="1" x14ac:dyDescent="0.35">
      <c r="BA7173" s="177">
        <v>7167</v>
      </c>
      <c r="BB7173" s="202">
        <f t="shared" si="1070"/>
        <v>358350000</v>
      </c>
      <c r="BC7173" s="63">
        <f t="shared" si="1071"/>
        <v>8415.5783520348305</v>
      </c>
      <c r="BD7173" s="63">
        <f t="shared" si="1072"/>
        <v>8415.5783520442274</v>
      </c>
      <c r="BE7173" s="63">
        <f t="shared" si="1073"/>
        <v>145.53842789939466</v>
      </c>
      <c r="BF7173" s="63">
        <f t="shared" si="1074"/>
        <v>145.53842854939467</v>
      </c>
      <c r="BG7173" s="63">
        <f t="shared" si="1075"/>
        <v>5.8215371159757918</v>
      </c>
      <c r="BH7173" s="63">
        <f t="shared" si="1076"/>
        <v>5.8215377659757914</v>
      </c>
      <c r="BI7173" s="109">
        <f t="shared" si="1078"/>
        <v>215010000</v>
      </c>
      <c r="BJ7173" s="203">
        <f t="shared" si="1077"/>
        <v>3.9934669381980173E+24</v>
      </c>
    </row>
    <row r="7174" spans="53:62" s="174" customFormat="1" x14ac:dyDescent="0.35">
      <c r="BA7174" s="177">
        <v>7168</v>
      </c>
      <c r="BB7174" s="202">
        <f t="shared" ref="BB7174:BB7237" si="1079">BA7174*50000</f>
        <v>358400000</v>
      </c>
      <c r="BC7174" s="63">
        <f t="shared" ref="BC7174:BC7237" si="1080">($F$5+$F$6+$F$7+$F$8+$F$9)*(1-EXP(-$F$20*(1-$DC$6%)*BB7174/(2*$F$17)))*$F$25*$F$1*10^3*11600/($F$20*(1-$DC$6%))</f>
        <v>8416.744034618765</v>
      </c>
      <c r="BD7174" s="63">
        <f t="shared" ref="BD7174:BD7237" si="1081">($F$25*$F$1*10^3*11600*($F$5+$F$6+$F$7+$F$8+$F$9)/($F$27*$F$29*(1-$DC$6%))+$F$28/$F$27)*(1-EXP(-$F$27*$F$29*(1-$DC$6%)*BB7174/(2*$F$17)))</f>
        <v>8416.7440346281619</v>
      </c>
      <c r="BE7174" s="63">
        <f t="shared" ref="BE7174:BE7237" si="1082">($F$5+$F$6+$F$7+$F$8+$F$9)*(1-EXP(-$F$20*(1-$DC$5%)*BB7174/(2*$F$17)))*$F$25*$F$1*10^3*11600/($F$20*(1-$DC$5%))</f>
        <v>145.53842789939466</v>
      </c>
      <c r="BF7174" s="63">
        <f t="shared" ref="BF7174:BF7237" si="1083">($F$25*$F$1*10^3*11600*($F$5+$F$6+$F$7+$F$8+$F$9)/($F$27*$F$29*(1-$DC$5%))+$F$28/$F$27)*(1-EXP(-$F$27*$F$29*(1-$DC$5%)*BB7174/(2*$F$17)))</f>
        <v>145.53842854939467</v>
      </c>
      <c r="BG7174" s="63">
        <f t="shared" ref="BG7174:BG7237" si="1084">($F$5+$F$6+$F$7+$F$8+$F$9)*(1-EXP(-$F$20*(1-$DC$4%)*BB7174/(2*$F$17)))*$F$25*$F$1*10^3*11600/($F$20*(1-$DC$4%))</f>
        <v>5.8215371159757918</v>
      </c>
      <c r="BH7174" s="63">
        <f t="shared" ref="BH7174:BH7237" si="1085">($F$25*$F$1*10^3*11600*($F$5+$F$6+$F$7+$F$8+$F$9)/($F$27*$F$29*(1-$DC$4%))+$F$28/$F$27)*(1-EXP(-$F$27*$F$29*(1-$DC$4%)*BB7174/(2*$F$17)))</f>
        <v>5.8215377659757914</v>
      </c>
      <c r="BI7174" s="109">
        <f t="shared" si="1078"/>
        <v>215040000</v>
      </c>
      <c r="BJ7174" s="203">
        <f t="shared" ref="BJ7174:BJ7237" si="1086">($F$17/($F$20*(1-$F$19%)))*($F$5+$F$6+$F$7+$F$8+$F$9)*(1-EXP(-$F$20*(1-$F$19%)*BI7174/(2*$F$17)))+$F$17/($F$25*1000)*$F$11*EXP(-$F$20*(1-$F$19%)*BI7174/(2*$F$17))</f>
        <v>3.993574115974098E+24</v>
      </c>
    </row>
    <row r="7175" spans="53:62" s="174" customFormat="1" x14ac:dyDescent="0.35">
      <c r="BA7175" s="177">
        <v>7169</v>
      </c>
      <c r="BB7175" s="202">
        <f t="shared" si="1079"/>
        <v>358450000</v>
      </c>
      <c r="BC7175" s="63">
        <f t="shared" si="1080"/>
        <v>8417.9097148343863</v>
      </c>
      <c r="BD7175" s="63">
        <f t="shared" si="1081"/>
        <v>8417.909714843785</v>
      </c>
      <c r="BE7175" s="63">
        <f t="shared" si="1082"/>
        <v>145.53842789939466</v>
      </c>
      <c r="BF7175" s="63">
        <f t="shared" si="1083"/>
        <v>145.53842854939467</v>
      </c>
      <c r="BG7175" s="63">
        <f t="shared" si="1084"/>
        <v>5.8215371159757918</v>
      </c>
      <c r="BH7175" s="63">
        <f t="shared" si="1085"/>
        <v>5.8215377659757914</v>
      </c>
      <c r="BI7175" s="109">
        <f t="shared" ref="BI7175:BI7238" si="1087">BA7175*30000</f>
        <v>215070000</v>
      </c>
      <c r="BJ7175" s="203">
        <f t="shared" si="1086"/>
        <v>3.9936812531453431E+24</v>
      </c>
    </row>
    <row r="7176" spans="53:62" s="174" customFormat="1" x14ac:dyDescent="0.35">
      <c r="BA7176" s="177">
        <v>7170</v>
      </c>
      <c r="BB7176" s="202">
        <f t="shared" si="1079"/>
        <v>358500000</v>
      </c>
      <c r="BC7176" s="63">
        <f t="shared" si="1080"/>
        <v>8419.0753926816324</v>
      </c>
      <c r="BD7176" s="63">
        <f t="shared" si="1081"/>
        <v>8419.0753926910329</v>
      </c>
      <c r="BE7176" s="63">
        <f t="shared" si="1082"/>
        <v>145.53842789939466</v>
      </c>
      <c r="BF7176" s="63">
        <f t="shared" si="1083"/>
        <v>145.53842854939467</v>
      </c>
      <c r="BG7176" s="63">
        <f t="shared" si="1084"/>
        <v>5.8215371159757918</v>
      </c>
      <c r="BH7176" s="63">
        <f t="shared" si="1085"/>
        <v>5.8215377659757914</v>
      </c>
      <c r="BI7176" s="109">
        <f t="shared" si="1087"/>
        <v>215100000</v>
      </c>
      <c r="BJ7176" s="203">
        <f t="shared" si="1086"/>
        <v>3.993788349727135E+24</v>
      </c>
    </row>
    <row r="7177" spans="53:62" s="174" customFormat="1" x14ac:dyDescent="0.35">
      <c r="BA7177" s="177">
        <v>7171</v>
      </c>
      <c r="BB7177" s="202">
        <f t="shared" si="1079"/>
        <v>358550000</v>
      </c>
      <c r="BC7177" s="63">
        <f t="shared" si="1080"/>
        <v>8420.2410681605652</v>
      </c>
      <c r="BD7177" s="63">
        <f t="shared" si="1081"/>
        <v>8420.2410681699675</v>
      </c>
      <c r="BE7177" s="63">
        <f t="shared" si="1082"/>
        <v>145.53842789939466</v>
      </c>
      <c r="BF7177" s="63">
        <f t="shared" si="1083"/>
        <v>145.53842854939467</v>
      </c>
      <c r="BG7177" s="63">
        <f t="shared" si="1084"/>
        <v>5.8215371159757918</v>
      </c>
      <c r="BH7177" s="63">
        <f t="shared" si="1085"/>
        <v>5.8215377659757914</v>
      </c>
      <c r="BI7177" s="109">
        <f t="shared" si="1087"/>
        <v>215130000</v>
      </c>
      <c r="BJ7177" s="203">
        <f t="shared" si="1086"/>
        <v>3.9938954057348514E+24</v>
      </c>
    </row>
    <row r="7178" spans="53:62" s="174" customFormat="1" x14ac:dyDescent="0.35">
      <c r="BA7178" s="177">
        <v>7172</v>
      </c>
      <c r="BB7178" s="202">
        <f t="shared" si="1079"/>
        <v>358600000</v>
      </c>
      <c r="BC7178" s="63">
        <f t="shared" si="1080"/>
        <v>8421.4067412711229</v>
      </c>
      <c r="BD7178" s="63">
        <f t="shared" si="1081"/>
        <v>8421.4067412805252</v>
      </c>
      <c r="BE7178" s="63">
        <f t="shared" si="1082"/>
        <v>145.53842789939466</v>
      </c>
      <c r="BF7178" s="63">
        <f t="shared" si="1083"/>
        <v>145.53842854939467</v>
      </c>
      <c r="BG7178" s="63">
        <f t="shared" si="1084"/>
        <v>5.8215371159757918</v>
      </c>
      <c r="BH7178" s="63">
        <f t="shared" si="1085"/>
        <v>5.8215377659757914</v>
      </c>
      <c r="BI7178" s="109">
        <f t="shared" si="1087"/>
        <v>215160000</v>
      </c>
      <c r="BJ7178" s="203">
        <f t="shared" si="1086"/>
        <v>3.994002421183865E+24</v>
      </c>
    </row>
    <row r="7179" spans="53:62" s="174" customFormat="1" x14ac:dyDescent="0.35">
      <c r="BA7179" s="177">
        <v>7173</v>
      </c>
      <c r="BB7179" s="202">
        <f t="shared" si="1079"/>
        <v>358650000</v>
      </c>
      <c r="BC7179" s="63">
        <f t="shared" si="1080"/>
        <v>8422.5724120133673</v>
      </c>
      <c r="BD7179" s="63">
        <f t="shared" si="1081"/>
        <v>8422.5724120227715</v>
      </c>
      <c r="BE7179" s="63">
        <f t="shared" si="1082"/>
        <v>145.53842789939466</v>
      </c>
      <c r="BF7179" s="63">
        <f t="shared" si="1083"/>
        <v>145.53842854939467</v>
      </c>
      <c r="BG7179" s="63">
        <f t="shared" si="1084"/>
        <v>5.8215371159757918</v>
      </c>
      <c r="BH7179" s="63">
        <f t="shared" si="1085"/>
        <v>5.8215377659757914</v>
      </c>
      <c r="BI7179" s="109">
        <f t="shared" si="1087"/>
        <v>215190000</v>
      </c>
      <c r="BJ7179" s="203">
        <f t="shared" si="1086"/>
        <v>3.9941093960895401E+24</v>
      </c>
    </row>
    <row r="7180" spans="53:62" s="174" customFormat="1" x14ac:dyDescent="0.35">
      <c r="BA7180" s="177">
        <v>7174</v>
      </c>
      <c r="BB7180" s="202">
        <f t="shared" si="1079"/>
        <v>358700000</v>
      </c>
      <c r="BC7180" s="63">
        <f t="shared" si="1080"/>
        <v>8423.7380803872366</v>
      </c>
      <c r="BD7180" s="63">
        <f t="shared" si="1081"/>
        <v>8423.7380803966407</v>
      </c>
      <c r="BE7180" s="63">
        <f t="shared" si="1082"/>
        <v>145.53842789939466</v>
      </c>
      <c r="BF7180" s="63">
        <f t="shared" si="1083"/>
        <v>145.53842854939467</v>
      </c>
      <c r="BG7180" s="63">
        <f t="shared" si="1084"/>
        <v>5.8215371159757918</v>
      </c>
      <c r="BH7180" s="63">
        <f t="shared" si="1085"/>
        <v>5.8215377659757914</v>
      </c>
      <c r="BI7180" s="109">
        <f t="shared" si="1087"/>
        <v>215220000</v>
      </c>
      <c r="BJ7180" s="203">
        <f t="shared" si="1086"/>
        <v>3.9942163304672379E+24</v>
      </c>
    </row>
    <row r="7181" spans="53:62" s="174" customFormat="1" x14ac:dyDescent="0.35">
      <c r="BA7181" s="177">
        <v>7175</v>
      </c>
      <c r="BB7181" s="202">
        <f t="shared" si="1079"/>
        <v>358750000</v>
      </c>
      <c r="BC7181" s="63">
        <f t="shared" si="1080"/>
        <v>8424.9037463927925</v>
      </c>
      <c r="BD7181" s="63">
        <f t="shared" si="1081"/>
        <v>8424.9037464021985</v>
      </c>
      <c r="BE7181" s="63">
        <f t="shared" si="1082"/>
        <v>145.53842789939466</v>
      </c>
      <c r="BF7181" s="63">
        <f t="shared" si="1083"/>
        <v>145.53842854939467</v>
      </c>
      <c r="BG7181" s="63">
        <f t="shared" si="1084"/>
        <v>5.8215371159757918</v>
      </c>
      <c r="BH7181" s="63">
        <f t="shared" si="1085"/>
        <v>5.8215377659757914</v>
      </c>
      <c r="BI7181" s="109">
        <f t="shared" si="1087"/>
        <v>215250000</v>
      </c>
      <c r="BJ7181" s="203">
        <f t="shared" si="1086"/>
        <v>3.9943232243323121E+24</v>
      </c>
    </row>
    <row r="7182" spans="53:62" s="174" customFormat="1" x14ac:dyDescent="0.35">
      <c r="BA7182" s="177">
        <v>7176</v>
      </c>
      <c r="BB7182" s="202">
        <f t="shared" si="1079"/>
        <v>358800000</v>
      </c>
      <c r="BC7182" s="63">
        <f t="shared" si="1080"/>
        <v>8426.0694100300352</v>
      </c>
      <c r="BD7182" s="63">
        <f t="shared" si="1081"/>
        <v>8426.069410039443</v>
      </c>
      <c r="BE7182" s="63">
        <f t="shared" si="1082"/>
        <v>145.53842789939466</v>
      </c>
      <c r="BF7182" s="63">
        <f t="shared" si="1083"/>
        <v>145.53842854939467</v>
      </c>
      <c r="BG7182" s="63">
        <f t="shared" si="1084"/>
        <v>5.8215371159757918</v>
      </c>
      <c r="BH7182" s="63">
        <f t="shared" si="1085"/>
        <v>5.8215377659757914</v>
      </c>
      <c r="BI7182" s="109">
        <f t="shared" si="1087"/>
        <v>215280000</v>
      </c>
      <c r="BJ7182" s="203">
        <f t="shared" si="1086"/>
        <v>3.9944300777001118E+24</v>
      </c>
    </row>
    <row r="7183" spans="53:62" s="174" customFormat="1" x14ac:dyDescent="0.35">
      <c r="BA7183" s="177">
        <v>7177</v>
      </c>
      <c r="BB7183" s="202">
        <f t="shared" si="1079"/>
        <v>358850000</v>
      </c>
      <c r="BC7183" s="63">
        <f t="shared" si="1080"/>
        <v>8427.2350712989683</v>
      </c>
      <c r="BD7183" s="63">
        <f t="shared" si="1081"/>
        <v>8427.2350713083761</v>
      </c>
      <c r="BE7183" s="63">
        <f t="shared" si="1082"/>
        <v>145.53842789939466</v>
      </c>
      <c r="BF7183" s="63">
        <f t="shared" si="1083"/>
        <v>145.53842854939467</v>
      </c>
      <c r="BG7183" s="63">
        <f t="shared" si="1084"/>
        <v>5.8215371159757918</v>
      </c>
      <c r="BH7183" s="63">
        <f t="shared" si="1085"/>
        <v>5.8215377659757914</v>
      </c>
      <c r="BI7183" s="109">
        <f t="shared" si="1087"/>
        <v>215310000</v>
      </c>
      <c r="BJ7183" s="203">
        <f t="shared" si="1086"/>
        <v>3.994536890585979E+24</v>
      </c>
    </row>
    <row r="7184" spans="53:62" s="174" customFormat="1" x14ac:dyDescent="0.35">
      <c r="BA7184" s="177">
        <v>7178</v>
      </c>
      <c r="BB7184" s="202">
        <f t="shared" si="1079"/>
        <v>358900000</v>
      </c>
      <c r="BC7184" s="63">
        <f t="shared" si="1080"/>
        <v>8428.4007301995862</v>
      </c>
      <c r="BD7184" s="63">
        <f t="shared" si="1081"/>
        <v>8428.4007302089976</v>
      </c>
      <c r="BE7184" s="63">
        <f t="shared" si="1082"/>
        <v>145.53842789939466</v>
      </c>
      <c r="BF7184" s="63">
        <f t="shared" si="1083"/>
        <v>145.53842854939467</v>
      </c>
      <c r="BG7184" s="63">
        <f t="shared" si="1084"/>
        <v>5.8215371159757918</v>
      </c>
      <c r="BH7184" s="63">
        <f t="shared" si="1085"/>
        <v>5.8215377659757914</v>
      </c>
      <c r="BI7184" s="109">
        <f t="shared" si="1087"/>
        <v>215340000</v>
      </c>
      <c r="BJ7184" s="203">
        <f t="shared" si="1086"/>
        <v>3.9946436630052502E+24</v>
      </c>
    </row>
    <row r="7185" spans="53:62" s="174" customFormat="1" x14ac:dyDescent="0.35">
      <c r="BA7185" s="177">
        <v>7179</v>
      </c>
      <c r="BB7185" s="202">
        <f t="shared" si="1079"/>
        <v>358950000</v>
      </c>
      <c r="BC7185" s="63">
        <f t="shared" si="1080"/>
        <v>8429.5663867318963</v>
      </c>
      <c r="BD7185" s="63">
        <f t="shared" si="1081"/>
        <v>8429.5663867413077</v>
      </c>
      <c r="BE7185" s="63">
        <f t="shared" si="1082"/>
        <v>145.53842789939466</v>
      </c>
      <c r="BF7185" s="63">
        <f t="shared" si="1083"/>
        <v>145.53842854939467</v>
      </c>
      <c r="BG7185" s="63">
        <f t="shared" si="1084"/>
        <v>5.8215371159757918</v>
      </c>
      <c r="BH7185" s="63">
        <f t="shared" si="1085"/>
        <v>5.8215377659757914</v>
      </c>
      <c r="BI7185" s="109">
        <f t="shared" si="1087"/>
        <v>215370000</v>
      </c>
      <c r="BJ7185" s="203">
        <f t="shared" si="1086"/>
        <v>3.9947503949732571E+24</v>
      </c>
    </row>
    <row r="7186" spans="53:62" s="174" customFormat="1" x14ac:dyDescent="0.35">
      <c r="BA7186" s="177">
        <v>7180</v>
      </c>
      <c r="BB7186" s="202">
        <f t="shared" si="1079"/>
        <v>359000000</v>
      </c>
      <c r="BC7186" s="63">
        <f t="shared" si="1080"/>
        <v>8430.7320408959549</v>
      </c>
      <c r="BD7186" s="63">
        <f t="shared" si="1081"/>
        <v>8430.7320409053682</v>
      </c>
      <c r="BE7186" s="63">
        <f t="shared" si="1082"/>
        <v>145.53842789939466</v>
      </c>
      <c r="BF7186" s="63">
        <f t="shared" si="1083"/>
        <v>145.53842854939467</v>
      </c>
      <c r="BG7186" s="63">
        <f t="shared" si="1084"/>
        <v>5.8215371159757918</v>
      </c>
      <c r="BH7186" s="63">
        <f t="shared" si="1085"/>
        <v>5.8215377659757914</v>
      </c>
      <c r="BI7186" s="109">
        <f t="shared" si="1087"/>
        <v>215400000</v>
      </c>
      <c r="BJ7186" s="203">
        <f t="shared" si="1086"/>
        <v>3.9948570865053243E+24</v>
      </c>
    </row>
    <row r="7187" spans="53:62" s="174" customFormat="1" x14ac:dyDescent="0.35">
      <c r="BA7187" s="177">
        <v>7181</v>
      </c>
      <c r="BB7187" s="202">
        <f t="shared" si="1079"/>
        <v>359050000</v>
      </c>
      <c r="BC7187" s="63">
        <f t="shared" si="1080"/>
        <v>8431.8976926916384</v>
      </c>
      <c r="BD7187" s="63">
        <f t="shared" si="1081"/>
        <v>8431.8976927010535</v>
      </c>
      <c r="BE7187" s="63">
        <f t="shared" si="1082"/>
        <v>145.53842789939466</v>
      </c>
      <c r="BF7187" s="63">
        <f t="shared" si="1083"/>
        <v>145.53842854939467</v>
      </c>
      <c r="BG7187" s="63">
        <f t="shared" si="1084"/>
        <v>5.8215371159757918</v>
      </c>
      <c r="BH7187" s="63">
        <f t="shared" si="1085"/>
        <v>5.8215377659757914</v>
      </c>
      <c r="BI7187" s="109">
        <f t="shared" si="1087"/>
        <v>215430000</v>
      </c>
      <c r="BJ7187" s="203">
        <f t="shared" si="1086"/>
        <v>3.9949637376167714E+24</v>
      </c>
    </row>
    <row r="7188" spans="53:62" s="174" customFormat="1" x14ac:dyDescent="0.35">
      <c r="BA7188" s="177">
        <v>7182</v>
      </c>
      <c r="BB7188" s="202">
        <f t="shared" si="1079"/>
        <v>359100000</v>
      </c>
      <c r="BC7188" s="63">
        <f t="shared" si="1080"/>
        <v>8433.0633421190742</v>
      </c>
      <c r="BD7188" s="63">
        <f t="shared" si="1081"/>
        <v>8433.0633421284911</v>
      </c>
      <c r="BE7188" s="63">
        <f t="shared" si="1082"/>
        <v>145.53842789939466</v>
      </c>
      <c r="BF7188" s="63">
        <f t="shared" si="1083"/>
        <v>145.53842854939467</v>
      </c>
      <c r="BG7188" s="63">
        <f t="shared" si="1084"/>
        <v>5.8215371159757918</v>
      </c>
      <c r="BH7188" s="63">
        <f t="shared" si="1085"/>
        <v>5.8215377659757914</v>
      </c>
      <c r="BI7188" s="109">
        <f t="shared" si="1087"/>
        <v>215460000</v>
      </c>
      <c r="BJ7188" s="203">
        <f t="shared" si="1086"/>
        <v>3.995070348322912E+24</v>
      </c>
    </row>
    <row r="7189" spans="53:62" s="174" customFormat="1" x14ac:dyDescent="0.35">
      <c r="BA7189" s="177">
        <v>7183</v>
      </c>
      <c r="BB7189" s="202">
        <f t="shared" si="1079"/>
        <v>359150000</v>
      </c>
      <c r="BC7189" s="63">
        <f t="shared" si="1080"/>
        <v>8434.2289891782002</v>
      </c>
      <c r="BD7189" s="63">
        <f t="shared" si="1081"/>
        <v>8434.2289891876171</v>
      </c>
      <c r="BE7189" s="63">
        <f t="shared" si="1082"/>
        <v>145.53842789939466</v>
      </c>
      <c r="BF7189" s="63">
        <f t="shared" si="1083"/>
        <v>145.53842854939467</v>
      </c>
      <c r="BG7189" s="63">
        <f t="shared" si="1084"/>
        <v>5.8215371159757918</v>
      </c>
      <c r="BH7189" s="63">
        <f t="shared" si="1085"/>
        <v>5.8215377659757914</v>
      </c>
      <c r="BI7189" s="109">
        <f t="shared" si="1087"/>
        <v>215490000</v>
      </c>
      <c r="BJ7189" s="203">
        <f t="shared" si="1086"/>
        <v>3.9951769186390536E+24</v>
      </c>
    </row>
    <row r="7190" spans="53:62" s="174" customFormat="1" x14ac:dyDescent="0.35">
      <c r="BA7190" s="177">
        <v>7184</v>
      </c>
      <c r="BB7190" s="202">
        <f t="shared" si="1079"/>
        <v>359200000</v>
      </c>
      <c r="BC7190" s="63">
        <f t="shared" si="1080"/>
        <v>8435.394633869013</v>
      </c>
      <c r="BD7190" s="63">
        <f t="shared" si="1081"/>
        <v>8435.3946338784299</v>
      </c>
      <c r="BE7190" s="63">
        <f t="shared" si="1082"/>
        <v>145.53842789939466</v>
      </c>
      <c r="BF7190" s="63">
        <f t="shared" si="1083"/>
        <v>145.53842854939467</v>
      </c>
      <c r="BG7190" s="63">
        <f t="shared" si="1084"/>
        <v>5.8215371159757918</v>
      </c>
      <c r="BH7190" s="63">
        <f t="shared" si="1085"/>
        <v>5.8215377659757914</v>
      </c>
      <c r="BI7190" s="109">
        <f t="shared" si="1087"/>
        <v>215520000</v>
      </c>
      <c r="BJ7190" s="203">
        <f t="shared" si="1086"/>
        <v>3.9952834485804989E+24</v>
      </c>
    </row>
    <row r="7191" spans="53:62" s="174" customFormat="1" x14ac:dyDescent="0.35">
      <c r="BA7191" s="177">
        <v>7185</v>
      </c>
      <c r="BB7191" s="202">
        <f t="shared" si="1079"/>
        <v>359250000</v>
      </c>
      <c r="BC7191" s="63">
        <f t="shared" si="1080"/>
        <v>8436.5602761915779</v>
      </c>
      <c r="BD7191" s="63">
        <f t="shared" si="1081"/>
        <v>8436.5602762009967</v>
      </c>
      <c r="BE7191" s="63">
        <f t="shared" si="1082"/>
        <v>145.53842789939466</v>
      </c>
      <c r="BF7191" s="63">
        <f t="shared" si="1083"/>
        <v>145.53842854939467</v>
      </c>
      <c r="BG7191" s="63">
        <f t="shared" si="1084"/>
        <v>5.8215371159757918</v>
      </c>
      <c r="BH7191" s="63">
        <f t="shared" si="1085"/>
        <v>5.8215377659757914</v>
      </c>
      <c r="BI7191" s="109">
        <f t="shared" si="1087"/>
        <v>215550000</v>
      </c>
      <c r="BJ7191" s="203">
        <f t="shared" si="1086"/>
        <v>3.995389938162543E+24</v>
      </c>
    </row>
    <row r="7192" spans="53:62" s="174" customFormat="1" x14ac:dyDescent="0.35">
      <c r="BA7192" s="177">
        <v>7186</v>
      </c>
      <c r="BB7192" s="202">
        <f t="shared" si="1079"/>
        <v>359300000</v>
      </c>
      <c r="BC7192" s="63">
        <f t="shared" si="1080"/>
        <v>8437.7259161458951</v>
      </c>
      <c r="BD7192" s="63">
        <f t="shared" si="1081"/>
        <v>8437.7259161553156</v>
      </c>
      <c r="BE7192" s="63">
        <f t="shared" si="1082"/>
        <v>145.53842789939466</v>
      </c>
      <c r="BF7192" s="63">
        <f t="shared" si="1083"/>
        <v>145.53842854939467</v>
      </c>
      <c r="BG7192" s="63">
        <f t="shared" si="1084"/>
        <v>5.8215371159757918</v>
      </c>
      <c r="BH7192" s="63">
        <f t="shared" si="1085"/>
        <v>5.8215377659757914</v>
      </c>
      <c r="BI7192" s="109">
        <f t="shared" si="1087"/>
        <v>215580000</v>
      </c>
      <c r="BJ7192" s="203">
        <f t="shared" si="1086"/>
        <v>3.9954963874004769E+24</v>
      </c>
    </row>
    <row r="7193" spans="53:62" s="174" customFormat="1" x14ac:dyDescent="0.35">
      <c r="BA7193" s="177">
        <v>7187</v>
      </c>
      <c r="BB7193" s="202">
        <f t="shared" si="1079"/>
        <v>359350000</v>
      </c>
      <c r="BC7193" s="63">
        <f t="shared" si="1080"/>
        <v>8438.8915537319008</v>
      </c>
      <c r="BD7193" s="63">
        <f t="shared" si="1081"/>
        <v>8438.8915537413232</v>
      </c>
      <c r="BE7193" s="63">
        <f t="shared" si="1082"/>
        <v>145.53842789939466</v>
      </c>
      <c r="BF7193" s="63">
        <f t="shared" si="1083"/>
        <v>145.53842854939467</v>
      </c>
      <c r="BG7193" s="63">
        <f t="shared" si="1084"/>
        <v>5.8215371159757918</v>
      </c>
      <c r="BH7193" s="63">
        <f t="shared" si="1085"/>
        <v>5.8215377659757914</v>
      </c>
      <c r="BI7193" s="109">
        <f t="shared" si="1087"/>
        <v>215610000</v>
      </c>
      <c r="BJ7193" s="203">
        <f t="shared" si="1086"/>
        <v>3.9956027963095849E+24</v>
      </c>
    </row>
    <row r="7194" spans="53:62" s="174" customFormat="1" x14ac:dyDescent="0.35">
      <c r="BA7194" s="177">
        <v>7188</v>
      </c>
      <c r="BB7194" s="202">
        <f t="shared" si="1079"/>
        <v>359400000</v>
      </c>
      <c r="BC7194" s="63">
        <f t="shared" si="1080"/>
        <v>8440.0571889496605</v>
      </c>
      <c r="BD7194" s="63">
        <f t="shared" si="1081"/>
        <v>8440.057188959081</v>
      </c>
      <c r="BE7194" s="63">
        <f t="shared" si="1082"/>
        <v>145.53842789939466</v>
      </c>
      <c r="BF7194" s="63">
        <f t="shared" si="1083"/>
        <v>145.53842854939467</v>
      </c>
      <c r="BG7194" s="63">
        <f t="shared" si="1084"/>
        <v>5.8215371159757918</v>
      </c>
      <c r="BH7194" s="63">
        <f t="shared" si="1085"/>
        <v>5.8215377659757914</v>
      </c>
      <c r="BI7194" s="109">
        <f t="shared" si="1087"/>
        <v>215640000</v>
      </c>
      <c r="BJ7194" s="203">
        <f t="shared" si="1086"/>
        <v>3.9957091649051458E+24</v>
      </c>
    </row>
    <row r="7195" spans="53:62" s="174" customFormat="1" x14ac:dyDescent="0.35">
      <c r="BA7195" s="177">
        <v>7189</v>
      </c>
      <c r="BB7195" s="202">
        <f t="shared" si="1079"/>
        <v>359450000</v>
      </c>
      <c r="BC7195" s="63">
        <f t="shared" si="1080"/>
        <v>8441.2228217991669</v>
      </c>
      <c r="BD7195" s="63">
        <f t="shared" si="1081"/>
        <v>8441.2228218085929</v>
      </c>
      <c r="BE7195" s="63">
        <f t="shared" si="1082"/>
        <v>145.53842789939466</v>
      </c>
      <c r="BF7195" s="63">
        <f t="shared" si="1083"/>
        <v>145.53842854939467</v>
      </c>
      <c r="BG7195" s="63">
        <f t="shared" si="1084"/>
        <v>5.8215371159757918</v>
      </c>
      <c r="BH7195" s="63">
        <f t="shared" si="1085"/>
        <v>5.8215377659757914</v>
      </c>
      <c r="BI7195" s="109">
        <f t="shared" si="1087"/>
        <v>215670000</v>
      </c>
      <c r="BJ7195" s="203">
        <f t="shared" si="1086"/>
        <v>3.995815493202433E+24</v>
      </c>
    </row>
    <row r="7196" spans="53:62" s="174" customFormat="1" x14ac:dyDescent="0.35">
      <c r="BA7196" s="177">
        <v>7190</v>
      </c>
      <c r="BB7196" s="202">
        <f t="shared" si="1079"/>
        <v>359500000</v>
      </c>
      <c r="BC7196" s="63">
        <f t="shared" si="1080"/>
        <v>8442.3884522804328</v>
      </c>
      <c r="BD7196" s="63">
        <f t="shared" si="1081"/>
        <v>8442.3884522898588</v>
      </c>
      <c r="BE7196" s="63">
        <f t="shared" si="1082"/>
        <v>145.53842789939466</v>
      </c>
      <c r="BF7196" s="63">
        <f t="shared" si="1083"/>
        <v>145.53842854939467</v>
      </c>
      <c r="BG7196" s="63">
        <f t="shared" si="1084"/>
        <v>5.8215371159757918</v>
      </c>
      <c r="BH7196" s="63">
        <f t="shared" si="1085"/>
        <v>5.8215377659757914</v>
      </c>
      <c r="BI7196" s="109">
        <f t="shared" si="1087"/>
        <v>215700000</v>
      </c>
      <c r="BJ7196" s="203">
        <f t="shared" si="1086"/>
        <v>3.9959217812167135E+24</v>
      </c>
    </row>
    <row r="7197" spans="53:62" s="174" customFormat="1" x14ac:dyDescent="0.35">
      <c r="BA7197" s="177">
        <v>7191</v>
      </c>
      <c r="BB7197" s="202">
        <f t="shared" si="1079"/>
        <v>359550000</v>
      </c>
      <c r="BC7197" s="63">
        <f t="shared" si="1080"/>
        <v>8443.5540803934491</v>
      </c>
      <c r="BD7197" s="63">
        <f t="shared" si="1081"/>
        <v>8443.5540804028751</v>
      </c>
      <c r="BE7197" s="63">
        <f t="shared" si="1082"/>
        <v>145.53842789939466</v>
      </c>
      <c r="BF7197" s="63">
        <f t="shared" si="1083"/>
        <v>145.53842854939467</v>
      </c>
      <c r="BG7197" s="63">
        <f t="shared" si="1084"/>
        <v>5.8215371159757918</v>
      </c>
      <c r="BH7197" s="63">
        <f t="shared" si="1085"/>
        <v>5.8215377659757914</v>
      </c>
      <c r="BI7197" s="109">
        <f t="shared" si="1087"/>
        <v>215730000</v>
      </c>
      <c r="BJ7197" s="203">
        <f t="shared" si="1086"/>
        <v>3.9960280289632479E+24</v>
      </c>
    </row>
    <row r="7198" spans="53:62" s="174" customFormat="1" x14ac:dyDescent="0.35">
      <c r="BA7198" s="177">
        <v>7192</v>
      </c>
      <c r="BB7198" s="202">
        <f t="shared" si="1079"/>
        <v>359600000</v>
      </c>
      <c r="BC7198" s="63">
        <f t="shared" si="1080"/>
        <v>8444.7197061382176</v>
      </c>
      <c r="BD7198" s="63">
        <f t="shared" si="1081"/>
        <v>8444.7197061476454</v>
      </c>
      <c r="BE7198" s="63">
        <f t="shared" si="1082"/>
        <v>145.53842789939466</v>
      </c>
      <c r="BF7198" s="63">
        <f t="shared" si="1083"/>
        <v>145.53842854939467</v>
      </c>
      <c r="BG7198" s="63">
        <f t="shared" si="1084"/>
        <v>5.8215371159757918</v>
      </c>
      <c r="BH7198" s="63">
        <f t="shared" si="1085"/>
        <v>5.8215377659757914</v>
      </c>
      <c r="BI7198" s="109">
        <f t="shared" si="1087"/>
        <v>215760000</v>
      </c>
      <c r="BJ7198" s="203">
        <f t="shared" si="1086"/>
        <v>3.9961342364572935E+24</v>
      </c>
    </row>
    <row r="7199" spans="53:62" s="174" customFormat="1" x14ac:dyDescent="0.35">
      <c r="BA7199" s="177">
        <v>7193</v>
      </c>
      <c r="BB7199" s="202">
        <f t="shared" si="1079"/>
        <v>359650000</v>
      </c>
      <c r="BC7199" s="63">
        <f t="shared" si="1080"/>
        <v>8445.8853295146728</v>
      </c>
      <c r="BD7199" s="63">
        <f t="shared" si="1081"/>
        <v>8445.8853295241024</v>
      </c>
      <c r="BE7199" s="63">
        <f t="shared" si="1082"/>
        <v>145.53842789939466</v>
      </c>
      <c r="BF7199" s="63">
        <f t="shared" si="1083"/>
        <v>145.53842854939467</v>
      </c>
      <c r="BG7199" s="63">
        <f t="shared" si="1084"/>
        <v>5.8215371159757918</v>
      </c>
      <c r="BH7199" s="63">
        <f t="shared" si="1085"/>
        <v>5.8215377659757914</v>
      </c>
      <c r="BI7199" s="109">
        <f t="shared" si="1087"/>
        <v>215790000</v>
      </c>
      <c r="BJ7199" s="203">
        <f t="shared" si="1086"/>
        <v>3.9962404037140985E+24</v>
      </c>
    </row>
    <row r="7200" spans="53:62" s="174" customFormat="1" x14ac:dyDescent="0.35">
      <c r="BA7200" s="177">
        <v>7194</v>
      </c>
      <c r="BB7200" s="202">
        <f t="shared" si="1079"/>
        <v>359700000</v>
      </c>
      <c r="BC7200" s="63">
        <f t="shared" si="1080"/>
        <v>8447.0509505229456</v>
      </c>
      <c r="BD7200" s="63">
        <f t="shared" si="1081"/>
        <v>8447.0509505323771</v>
      </c>
      <c r="BE7200" s="63">
        <f t="shared" si="1082"/>
        <v>145.53842789939466</v>
      </c>
      <c r="BF7200" s="63">
        <f t="shared" si="1083"/>
        <v>145.53842854939467</v>
      </c>
      <c r="BG7200" s="63">
        <f t="shared" si="1084"/>
        <v>5.8215371159757918</v>
      </c>
      <c r="BH7200" s="63">
        <f t="shared" si="1085"/>
        <v>5.8215377659757914</v>
      </c>
      <c r="BI7200" s="109">
        <f t="shared" si="1087"/>
        <v>215820000</v>
      </c>
      <c r="BJ7200" s="203">
        <f t="shared" si="1086"/>
        <v>3.9963465307489079E+24</v>
      </c>
    </row>
    <row r="7201" spans="53:62" s="174" customFormat="1" x14ac:dyDescent="0.35">
      <c r="BA7201" s="177">
        <v>7195</v>
      </c>
      <c r="BB7201" s="202">
        <f t="shared" si="1079"/>
        <v>359750000</v>
      </c>
      <c r="BC7201" s="63">
        <f t="shared" si="1080"/>
        <v>8448.216569163038</v>
      </c>
      <c r="BD7201" s="63">
        <f t="shared" si="1081"/>
        <v>8448.2165691724695</v>
      </c>
      <c r="BE7201" s="63">
        <f t="shared" si="1082"/>
        <v>145.53842789939466</v>
      </c>
      <c r="BF7201" s="63">
        <f t="shared" si="1083"/>
        <v>145.53842854939467</v>
      </c>
      <c r="BG7201" s="63">
        <f t="shared" si="1084"/>
        <v>5.8215371159757918</v>
      </c>
      <c r="BH7201" s="63">
        <f t="shared" si="1085"/>
        <v>5.8215377659757914</v>
      </c>
      <c r="BI7201" s="109">
        <f t="shared" si="1087"/>
        <v>215850000</v>
      </c>
      <c r="BJ7201" s="203">
        <f t="shared" si="1086"/>
        <v>3.9964526175769597E+24</v>
      </c>
    </row>
    <row r="7202" spans="53:62" s="174" customFormat="1" x14ac:dyDescent="0.35">
      <c r="BA7202" s="177">
        <v>7196</v>
      </c>
      <c r="BB7202" s="202">
        <f t="shared" si="1079"/>
        <v>359800000</v>
      </c>
      <c r="BC7202" s="63">
        <f t="shared" si="1080"/>
        <v>8449.3821854348153</v>
      </c>
      <c r="BD7202" s="63">
        <f t="shared" si="1081"/>
        <v>8449.3821854442504</v>
      </c>
      <c r="BE7202" s="63">
        <f t="shared" si="1082"/>
        <v>145.53842789939466</v>
      </c>
      <c r="BF7202" s="63">
        <f t="shared" si="1083"/>
        <v>145.53842854939467</v>
      </c>
      <c r="BG7202" s="63">
        <f t="shared" si="1084"/>
        <v>5.8215371159757918</v>
      </c>
      <c r="BH7202" s="63">
        <f t="shared" si="1085"/>
        <v>5.8215377659757914</v>
      </c>
      <c r="BI7202" s="109">
        <f t="shared" si="1087"/>
        <v>215880000</v>
      </c>
      <c r="BJ7202" s="203">
        <f t="shared" si="1086"/>
        <v>3.9965586642134866E+24</v>
      </c>
    </row>
    <row r="7203" spans="53:62" s="174" customFormat="1" x14ac:dyDescent="0.35">
      <c r="BA7203" s="177">
        <v>7197</v>
      </c>
      <c r="BB7203" s="202">
        <f t="shared" si="1079"/>
        <v>359850000</v>
      </c>
      <c r="BC7203" s="63">
        <f t="shared" si="1080"/>
        <v>8450.5477993384775</v>
      </c>
      <c r="BD7203" s="63">
        <f t="shared" si="1081"/>
        <v>8450.5477993479108</v>
      </c>
      <c r="BE7203" s="63">
        <f t="shared" si="1082"/>
        <v>145.53842789939466</v>
      </c>
      <c r="BF7203" s="63">
        <f t="shared" si="1083"/>
        <v>145.53842854939467</v>
      </c>
      <c r="BG7203" s="63">
        <f t="shared" si="1084"/>
        <v>5.8215371159757918</v>
      </c>
      <c r="BH7203" s="63">
        <f t="shared" si="1085"/>
        <v>5.8215377659757914</v>
      </c>
      <c r="BI7203" s="109">
        <f t="shared" si="1087"/>
        <v>215910000</v>
      </c>
      <c r="BJ7203" s="203">
        <f t="shared" si="1086"/>
        <v>3.9966646706737152E+24</v>
      </c>
    </row>
    <row r="7204" spans="53:62" s="174" customFormat="1" x14ac:dyDescent="0.35">
      <c r="BA7204" s="177">
        <v>7198</v>
      </c>
      <c r="BB7204" s="202">
        <f t="shared" si="1079"/>
        <v>359900000</v>
      </c>
      <c r="BC7204" s="63">
        <f t="shared" si="1080"/>
        <v>8451.7134108738246</v>
      </c>
      <c r="BD7204" s="63">
        <f t="shared" si="1081"/>
        <v>8451.7134108832615</v>
      </c>
      <c r="BE7204" s="63">
        <f t="shared" si="1082"/>
        <v>145.53842789939466</v>
      </c>
      <c r="BF7204" s="63">
        <f t="shared" si="1083"/>
        <v>145.53842854939467</v>
      </c>
      <c r="BG7204" s="63">
        <f t="shared" si="1084"/>
        <v>5.8215371159757918</v>
      </c>
      <c r="BH7204" s="63">
        <f t="shared" si="1085"/>
        <v>5.8215377659757914</v>
      </c>
      <c r="BI7204" s="109">
        <f t="shared" si="1087"/>
        <v>215940000</v>
      </c>
      <c r="BJ7204" s="203">
        <f t="shared" si="1086"/>
        <v>3.9967706369728664E+24</v>
      </c>
    </row>
    <row r="7205" spans="53:62" s="174" customFormat="1" x14ac:dyDescent="0.35">
      <c r="BA7205" s="177">
        <v>7199</v>
      </c>
      <c r="BB7205" s="202">
        <f t="shared" si="1079"/>
        <v>359950000</v>
      </c>
      <c r="BC7205" s="63">
        <f t="shared" si="1080"/>
        <v>8452.8790200409894</v>
      </c>
      <c r="BD7205" s="63">
        <f t="shared" si="1081"/>
        <v>8452.8790200504282</v>
      </c>
      <c r="BE7205" s="63">
        <f t="shared" si="1082"/>
        <v>145.53842789939466</v>
      </c>
      <c r="BF7205" s="63">
        <f t="shared" si="1083"/>
        <v>145.53842854939467</v>
      </c>
      <c r="BG7205" s="63">
        <f t="shared" si="1084"/>
        <v>5.8215371159757918</v>
      </c>
      <c r="BH7205" s="63">
        <f t="shared" si="1085"/>
        <v>5.8215377659757914</v>
      </c>
      <c r="BI7205" s="109">
        <f t="shared" si="1087"/>
        <v>215970000</v>
      </c>
      <c r="BJ7205" s="203">
        <f t="shared" si="1086"/>
        <v>3.9968765631261563E+24</v>
      </c>
    </row>
    <row r="7206" spans="53:62" s="174" customFormat="1" x14ac:dyDescent="0.35">
      <c r="BA7206" s="177">
        <v>7200</v>
      </c>
      <c r="BB7206" s="202">
        <f t="shared" si="1079"/>
        <v>360000000</v>
      </c>
      <c r="BC7206" s="63">
        <f t="shared" si="1080"/>
        <v>8454.0446268399737</v>
      </c>
      <c r="BD7206" s="63">
        <f t="shared" si="1081"/>
        <v>8454.0446268494125</v>
      </c>
      <c r="BE7206" s="63">
        <f t="shared" si="1082"/>
        <v>145.53842789939466</v>
      </c>
      <c r="BF7206" s="63">
        <f t="shared" si="1083"/>
        <v>145.53842854939467</v>
      </c>
      <c r="BG7206" s="63">
        <f t="shared" si="1084"/>
        <v>5.8215371159757918</v>
      </c>
      <c r="BH7206" s="63">
        <f t="shared" si="1085"/>
        <v>5.8215377659757914</v>
      </c>
      <c r="BI7206" s="109">
        <f t="shared" si="1087"/>
        <v>216000000</v>
      </c>
      <c r="BJ7206" s="203">
        <f t="shared" si="1086"/>
        <v>3.9969824491487926E+24</v>
      </c>
    </row>
    <row r="7207" spans="53:62" s="174" customFormat="1" x14ac:dyDescent="0.35">
      <c r="BA7207" s="177">
        <v>7201</v>
      </c>
      <c r="BB7207" s="202">
        <f t="shared" si="1079"/>
        <v>360050000</v>
      </c>
      <c r="BC7207" s="63">
        <f t="shared" si="1080"/>
        <v>8455.2102312707084</v>
      </c>
      <c r="BD7207" s="63">
        <f t="shared" si="1081"/>
        <v>8455.2102312801489</v>
      </c>
      <c r="BE7207" s="63">
        <f t="shared" si="1082"/>
        <v>145.53842789939466</v>
      </c>
      <c r="BF7207" s="63">
        <f t="shared" si="1083"/>
        <v>145.53842854939467</v>
      </c>
      <c r="BG7207" s="63">
        <f t="shared" si="1084"/>
        <v>5.8215371159757918</v>
      </c>
      <c r="BH7207" s="63">
        <f t="shared" si="1085"/>
        <v>5.8215377659757914</v>
      </c>
      <c r="BI7207" s="109">
        <f t="shared" si="1087"/>
        <v>216030000</v>
      </c>
      <c r="BJ7207" s="203">
        <f t="shared" si="1086"/>
        <v>3.9970882950559814E+24</v>
      </c>
    </row>
    <row r="7208" spans="53:62" s="174" customFormat="1" x14ac:dyDescent="0.35">
      <c r="BA7208" s="177">
        <v>7202</v>
      </c>
      <c r="BB7208" s="202">
        <f t="shared" si="1079"/>
        <v>360100000</v>
      </c>
      <c r="BC7208" s="63">
        <f t="shared" si="1080"/>
        <v>8456.3758333333262</v>
      </c>
      <c r="BD7208" s="63">
        <f t="shared" si="1081"/>
        <v>8456.3758333427686</v>
      </c>
      <c r="BE7208" s="63">
        <f t="shared" si="1082"/>
        <v>145.53842789939466</v>
      </c>
      <c r="BF7208" s="63">
        <f t="shared" si="1083"/>
        <v>145.53842854939467</v>
      </c>
      <c r="BG7208" s="63">
        <f t="shared" si="1084"/>
        <v>5.8215371159757918</v>
      </c>
      <c r="BH7208" s="63">
        <f t="shared" si="1085"/>
        <v>5.8215377659757914</v>
      </c>
      <c r="BI7208" s="109">
        <f t="shared" si="1087"/>
        <v>216060000</v>
      </c>
      <c r="BJ7208" s="203">
        <f t="shared" si="1086"/>
        <v>3.997194100862918E+24</v>
      </c>
    </row>
    <row r="7209" spans="53:62" s="174" customFormat="1" x14ac:dyDescent="0.35">
      <c r="BA7209" s="177">
        <v>7203</v>
      </c>
      <c r="BB7209" s="202">
        <f t="shared" si="1079"/>
        <v>360150000</v>
      </c>
      <c r="BC7209" s="63">
        <f t="shared" si="1080"/>
        <v>8457.5414330276981</v>
      </c>
      <c r="BD7209" s="63">
        <f t="shared" si="1081"/>
        <v>8457.5414330371405</v>
      </c>
      <c r="BE7209" s="63">
        <f t="shared" si="1082"/>
        <v>145.53842789939466</v>
      </c>
      <c r="BF7209" s="63">
        <f t="shared" si="1083"/>
        <v>145.53842854939467</v>
      </c>
      <c r="BG7209" s="63">
        <f t="shared" si="1084"/>
        <v>5.8215371159757918</v>
      </c>
      <c r="BH7209" s="63">
        <f t="shared" si="1085"/>
        <v>5.8215377659757914</v>
      </c>
      <c r="BI7209" s="109">
        <f t="shared" si="1087"/>
        <v>216090000</v>
      </c>
      <c r="BJ7209" s="203">
        <f t="shared" si="1086"/>
        <v>3.997299866584796E+24</v>
      </c>
    </row>
    <row r="7210" spans="53:62" s="174" customFormat="1" x14ac:dyDescent="0.35">
      <c r="BA7210" s="177">
        <v>7204</v>
      </c>
      <c r="BB7210" s="202">
        <f t="shared" si="1079"/>
        <v>360200000</v>
      </c>
      <c r="BC7210" s="63">
        <f t="shared" si="1080"/>
        <v>8458.707030353884</v>
      </c>
      <c r="BD7210" s="63">
        <f t="shared" si="1081"/>
        <v>8458.7070303633282</v>
      </c>
      <c r="BE7210" s="63">
        <f t="shared" si="1082"/>
        <v>145.53842789939466</v>
      </c>
      <c r="BF7210" s="63">
        <f t="shared" si="1083"/>
        <v>145.53842854939467</v>
      </c>
      <c r="BG7210" s="63">
        <f t="shared" si="1084"/>
        <v>5.8215371159757918</v>
      </c>
      <c r="BH7210" s="63">
        <f t="shared" si="1085"/>
        <v>5.8215377659757914</v>
      </c>
      <c r="BI7210" s="109">
        <f t="shared" si="1087"/>
        <v>216120000</v>
      </c>
      <c r="BJ7210" s="203">
        <f t="shared" si="1086"/>
        <v>3.9974055922368029E+24</v>
      </c>
    </row>
    <row r="7211" spans="53:62" s="174" customFormat="1" x14ac:dyDescent="0.35">
      <c r="BA7211" s="177">
        <v>7205</v>
      </c>
      <c r="BB7211" s="202">
        <f t="shared" si="1079"/>
        <v>360250000</v>
      </c>
      <c r="BC7211" s="63">
        <f t="shared" si="1080"/>
        <v>8459.8726253118894</v>
      </c>
      <c r="BD7211" s="63">
        <f t="shared" si="1081"/>
        <v>8459.8726253213335</v>
      </c>
      <c r="BE7211" s="63">
        <f t="shared" si="1082"/>
        <v>145.53842789939466</v>
      </c>
      <c r="BF7211" s="63">
        <f t="shared" si="1083"/>
        <v>145.53842854939467</v>
      </c>
      <c r="BG7211" s="63">
        <f t="shared" si="1084"/>
        <v>5.8215371159757918</v>
      </c>
      <c r="BH7211" s="63">
        <f t="shared" si="1085"/>
        <v>5.8215377659757914</v>
      </c>
      <c r="BI7211" s="109">
        <f t="shared" si="1087"/>
        <v>216150000</v>
      </c>
      <c r="BJ7211" s="203">
        <f t="shared" si="1086"/>
        <v>3.9975112778341172E+24</v>
      </c>
    </row>
    <row r="7212" spans="53:62" s="174" customFormat="1" x14ac:dyDescent="0.35">
      <c r="BA7212" s="177">
        <v>7206</v>
      </c>
      <c r="BB7212" s="202">
        <f t="shared" si="1079"/>
        <v>360300000</v>
      </c>
      <c r="BC7212" s="63">
        <f t="shared" si="1080"/>
        <v>8461.0382179017088</v>
      </c>
      <c r="BD7212" s="63">
        <f t="shared" si="1081"/>
        <v>8461.0382179111566</v>
      </c>
      <c r="BE7212" s="63">
        <f t="shared" si="1082"/>
        <v>145.53842789939466</v>
      </c>
      <c r="BF7212" s="63">
        <f t="shared" si="1083"/>
        <v>145.53842854939467</v>
      </c>
      <c r="BG7212" s="63">
        <f t="shared" si="1084"/>
        <v>5.8215371159757918</v>
      </c>
      <c r="BH7212" s="63">
        <f t="shared" si="1085"/>
        <v>5.8215377659757914</v>
      </c>
      <c r="BI7212" s="109">
        <f t="shared" si="1087"/>
        <v>216180000</v>
      </c>
      <c r="BJ7212" s="203">
        <f t="shared" si="1086"/>
        <v>3.9976169233919146E+24</v>
      </c>
    </row>
    <row r="7213" spans="53:62" s="174" customFormat="1" x14ac:dyDescent="0.35">
      <c r="BA7213" s="177">
        <v>7207</v>
      </c>
      <c r="BB7213" s="202">
        <f t="shared" si="1079"/>
        <v>360350000</v>
      </c>
      <c r="BC7213" s="63">
        <f t="shared" si="1080"/>
        <v>8462.2038081233495</v>
      </c>
      <c r="BD7213" s="63">
        <f t="shared" si="1081"/>
        <v>8462.2038081327973</v>
      </c>
      <c r="BE7213" s="63">
        <f t="shared" si="1082"/>
        <v>145.53842789939466</v>
      </c>
      <c r="BF7213" s="63">
        <f t="shared" si="1083"/>
        <v>145.53842854939467</v>
      </c>
      <c r="BG7213" s="63">
        <f t="shared" si="1084"/>
        <v>5.8215371159757918</v>
      </c>
      <c r="BH7213" s="63">
        <f t="shared" si="1085"/>
        <v>5.8215377659757914</v>
      </c>
      <c r="BI7213" s="109">
        <f t="shared" si="1087"/>
        <v>216210000</v>
      </c>
      <c r="BJ7213" s="203">
        <f t="shared" si="1086"/>
        <v>3.9977225289253648E+24</v>
      </c>
    </row>
    <row r="7214" spans="53:62" s="174" customFormat="1" x14ac:dyDescent="0.35">
      <c r="BA7214" s="177">
        <v>7208</v>
      </c>
      <c r="BB7214" s="202">
        <f t="shared" si="1079"/>
        <v>360400000</v>
      </c>
      <c r="BC7214" s="63">
        <f t="shared" si="1080"/>
        <v>8463.3693959768698</v>
      </c>
      <c r="BD7214" s="63">
        <f t="shared" si="1081"/>
        <v>8463.3693959863194</v>
      </c>
      <c r="BE7214" s="63">
        <f t="shared" si="1082"/>
        <v>145.53842789939466</v>
      </c>
      <c r="BF7214" s="63">
        <f t="shared" si="1083"/>
        <v>145.53842854939467</v>
      </c>
      <c r="BG7214" s="63">
        <f t="shared" si="1084"/>
        <v>5.8215371159757918</v>
      </c>
      <c r="BH7214" s="63">
        <f t="shared" si="1085"/>
        <v>5.8215377659757914</v>
      </c>
      <c r="BI7214" s="109">
        <f t="shared" si="1087"/>
        <v>216240000</v>
      </c>
      <c r="BJ7214" s="203">
        <f t="shared" si="1086"/>
        <v>3.9978280944496307E+24</v>
      </c>
    </row>
    <row r="7215" spans="53:62" s="174" customFormat="1" x14ac:dyDescent="0.35">
      <c r="BA7215" s="177">
        <v>7209</v>
      </c>
      <c r="BB7215" s="202">
        <f t="shared" si="1079"/>
        <v>360450000</v>
      </c>
      <c r="BC7215" s="63">
        <f t="shared" si="1080"/>
        <v>8464.5349814622059</v>
      </c>
      <c r="BD7215" s="63">
        <f t="shared" si="1081"/>
        <v>8464.5349814716592</v>
      </c>
      <c r="BE7215" s="63">
        <f t="shared" si="1082"/>
        <v>145.53842789939466</v>
      </c>
      <c r="BF7215" s="63">
        <f t="shared" si="1083"/>
        <v>145.53842854939467</v>
      </c>
      <c r="BG7215" s="63">
        <f t="shared" si="1084"/>
        <v>5.8215371159757918</v>
      </c>
      <c r="BH7215" s="63">
        <f t="shared" si="1085"/>
        <v>5.8215377659757914</v>
      </c>
      <c r="BI7215" s="109">
        <f t="shared" si="1087"/>
        <v>216270000</v>
      </c>
      <c r="BJ7215" s="203">
        <f t="shared" si="1086"/>
        <v>3.9979336199798704E+24</v>
      </c>
    </row>
    <row r="7216" spans="53:62" s="174" customFormat="1" x14ac:dyDescent="0.35">
      <c r="BA7216" s="177">
        <v>7210</v>
      </c>
      <c r="BB7216" s="202">
        <f t="shared" si="1079"/>
        <v>360500000</v>
      </c>
      <c r="BC7216" s="63">
        <f t="shared" si="1080"/>
        <v>8465.7005645793615</v>
      </c>
      <c r="BD7216" s="63">
        <f t="shared" si="1081"/>
        <v>8465.7005645888148</v>
      </c>
      <c r="BE7216" s="63">
        <f t="shared" si="1082"/>
        <v>145.53842789939466</v>
      </c>
      <c r="BF7216" s="63">
        <f t="shared" si="1083"/>
        <v>145.53842854939467</v>
      </c>
      <c r="BG7216" s="63">
        <f t="shared" si="1084"/>
        <v>5.8215371159757918</v>
      </c>
      <c r="BH7216" s="63">
        <f t="shared" si="1085"/>
        <v>5.8215377659757914</v>
      </c>
      <c r="BI7216" s="109">
        <f t="shared" si="1087"/>
        <v>216300000</v>
      </c>
      <c r="BJ7216" s="203">
        <f t="shared" si="1086"/>
        <v>3.998039105531236E+24</v>
      </c>
    </row>
    <row r="7217" spans="53:62" s="174" customFormat="1" x14ac:dyDescent="0.35">
      <c r="BA7217" s="177">
        <v>7211</v>
      </c>
      <c r="BB7217" s="202">
        <f t="shared" si="1079"/>
        <v>360550000</v>
      </c>
      <c r="BC7217" s="63">
        <f t="shared" si="1080"/>
        <v>8466.8661453283366</v>
      </c>
      <c r="BD7217" s="63">
        <f t="shared" si="1081"/>
        <v>8466.8661453377881</v>
      </c>
      <c r="BE7217" s="63">
        <f t="shared" si="1082"/>
        <v>145.53842789939466</v>
      </c>
      <c r="BF7217" s="63">
        <f t="shared" si="1083"/>
        <v>145.53842854939467</v>
      </c>
      <c r="BG7217" s="63">
        <f t="shared" si="1084"/>
        <v>5.8215371159757918</v>
      </c>
      <c r="BH7217" s="63">
        <f t="shared" si="1085"/>
        <v>5.8215377659757914</v>
      </c>
      <c r="BI7217" s="109">
        <f t="shared" si="1087"/>
        <v>216330000</v>
      </c>
      <c r="BJ7217" s="203">
        <f t="shared" si="1086"/>
        <v>3.9981445511188725E+24</v>
      </c>
    </row>
    <row r="7218" spans="53:62" s="174" customFormat="1" x14ac:dyDescent="0.35">
      <c r="BA7218" s="177">
        <v>7212</v>
      </c>
      <c r="BB7218" s="202">
        <f t="shared" si="1079"/>
        <v>360600000</v>
      </c>
      <c r="BC7218" s="63">
        <f t="shared" si="1080"/>
        <v>8468.0317237092549</v>
      </c>
      <c r="BD7218" s="63">
        <f t="shared" si="1081"/>
        <v>8468.0317237187101</v>
      </c>
      <c r="BE7218" s="63">
        <f t="shared" si="1082"/>
        <v>145.53842789939466</v>
      </c>
      <c r="BF7218" s="63">
        <f t="shared" si="1083"/>
        <v>145.53842854939467</v>
      </c>
      <c r="BG7218" s="63">
        <f t="shared" si="1084"/>
        <v>5.8215371159757918</v>
      </c>
      <c r="BH7218" s="63">
        <f t="shared" si="1085"/>
        <v>5.8215377659757914</v>
      </c>
      <c r="BI7218" s="109">
        <f t="shared" si="1087"/>
        <v>216360000</v>
      </c>
      <c r="BJ7218" s="203">
        <f t="shared" si="1086"/>
        <v>3.9982499567579214E+24</v>
      </c>
    </row>
    <row r="7219" spans="53:62" s="174" customFormat="1" x14ac:dyDescent="0.35">
      <c r="BA7219" s="177">
        <v>7213</v>
      </c>
      <c r="BB7219" s="202">
        <f t="shared" si="1079"/>
        <v>360650000</v>
      </c>
      <c r="BC7219" s="63">
        <f t="shared" si="1080"/>
        <v>8469.1972997219254</v>
      </c>
      <c r="BD7219" s="63">
        <f t="shared" si="1081"/>
        <v>8469.1972997313824</v>
      </c>
      <c r="BE7219" s="63">
        <f t="shared" si="1082"/>
        <v>145.53842789939466</v>
      </c>
      <c r="BF7219" s="63">
        <f t="shared" si="1083"/>
        <v>145.53842854939467</v>
      </c>
      <c r="BG7219" s="63">
        <f t="shared" si="1084"/>
        <v>5.8215371159757918</v>
      </c>
      <c r="BH7219" s="63">
        <f t="shared" si="1085"/>
        <v>5.8215377659757914</v>
      </c>
      <c r="BI7219" s="109">
        <f t="shared" si="1087"/>
        <v>216390000</v>
      </c>
      <c r="BJ7219" s="203">
        <f t="shared" si="1086"/>
        <v>3.998355322463517E+24</v>
      </c>
    </row>
    <row r="7220" spans="53:62" s="174" customFormat="1" x14ac:dyDescent="0.35">
      <c r="BA7220" s="177">
        <v>7214</v>
      </c>
      <c r="BB7220" s="202">
        <f t="shared" si="1079"/>
        <v>360700000</v>
      </c>
      <c r="BC7220" s="63">
        <f t="shared" si="1080"/>
        <v>8470.3628733665428</v>
      </c>
      <c r="BD7220" s="63">
        <f t="shared" si="1081"/>
        <v>8470.3628733760015</v>
      </c>
      <c r="BE7220" s="63">
        <f t="shared" si="1082"/>
        <v>145.53842789939466</v>
      </c>
      <c r="BF7220" s="63">
        <f t="shared" si="1083"/>
        <v>145.53842854939467</v>
      </c>
      <c r="BG7220" s="63">
        <f t="shared" si="1084"/>
        <v>5.8215371159757918</v>
      </c>
      <c r="BH7220" s="63">
        <f t="shared" si="1085"/>
        <v>5.8215377659757914</v>
      </c>
      <c r="BI7220" s="109">
        <f t="shared" si="1087"/>
        <v>216420000</v>
      </c>
      <c r="BJ7220" s="203">
        <f t="shared" si="1086"/>
        <v>3.998460648250789E+24</v>
      </c>
    </row>
    <row r="7221" spans="53:62" s="174" customFormat="1" x14ac:dyDescent="0.35">
      <c r="BA7221" s="177">
        <v>7215</v>
      </c>
      <c r="BB7221" s="202">
        <f t="shared" si="1079"/>
        <v>360750000</v>
      </c>
      <c r="BC7221" s="63">
        <f t="shared" si="1080"/>
        <v>8471.5284446429796</v>
      </c>
      <c r="BD7221" s="63">
        <f t="shared" si="1081"/>
        <v>8471.5284446524383</v>
      </c>
      <c r="BE7221" s="63">
        <f t="shared" si="1082"/>
        <v>145.53842789939466</v>
      </c>
      <c r="BF7221" s="63">
        <f t="shared" si="1083"/>
        <v>145.53842854939467</v>
      </c>
      <c r="BG7221" s="63">
        <f t="shared" si="1084"/>
        <v>5.8215371159757918</v>
      </c>
      <c r="BH7221" s="63">
        <f t="shared" si="1085"/>
        <v>5.8215377659757914</v>
      </c>
      <c r="BI7221" s="109">
        <f t="shared" si="1087"/>
        <v>216450000</v>
      </c>
      <c r="BJ7221" s="203">
        <f t="shared" si="1086"/>
        <v>3.9985659341348598E+24</v>
      </c>
    </row>
    <row r="7222" spans="53:62" s="174" customFormat="1" x14ac:dyDescent="0.35">
      <c r="BA7222" s="177">
        <v>7216</v>
      </c>
      <c r="BB7222" s="202">
        <f t="shared" si="1079"/>
        <v>360800000</v>
      </c>
      <c r="BC7222" s="63">
        <f t="shared" si="1080"/>
        <v>8472.6940135512978</v>
      </c>
      <c r="BD7222" s="63">
        <f t="shared" si="1081"/>
        <v>8472.6940135607565</v>
      </c>
      <c r="BE7222" s="63">
        <f t="shared" si="1082"/>
        <v>145.53842789939466</v>
      </c>
      <c r="BF7222" s="63">
        <f t="shared" si="1083"/>
        <v>145.53842854939467</v>
      </c>
      <c r="BG7222" s="63">
        <f t="shared" si="1084"/>
        <v>5.8215371159757918</v>
      </c>
      <c r="BH7222" s="63">
        <f t="shared" si="1085"/>
        <v>5.8215377659757914</v>
      </c>
      <c r="BI7222" s="109">
        <f t="shared" si="1087"/>
        <v>216480000</v>
      </c>
      <c r="BJ7222" s="203">
        <f t="shared" si="1086"/>
        <v>3.9986711801308472E+24</v>
      </c>
    </row>
    <row r="7223" spans="53:62" s="174" customFormat="1" x14ac:dyDescent="0.35">
      <c r="BA7223" s="177">
        <v>7217</v>
      </c>
      <c r="BB7223" s="202">
        <f t="shared" si="1079"/>
        <v>360850000</v>
      </c>
      <c r="BC7223" s="63">
        <f t="shared" si="1080"/>
        <v>8473.8595800914954</v>
      </c>
      <c r="BD7223" s="63">
        <f t="shared" si="1081"/>
        <v>8473.859580100956</v>
      </c>
      <c r="BE7223" s="63">
        <f t="shared" si="1082"/>
        <v>145.53842789939466</v>
      </c>
      <c r="BF7223" s="63">
        <f t="shared" si="1083"/>
        <v>145.53842854939467</v>
      </c>
      <c r="BG7223" s="63">
        <f t="shared" si="1084"/>
        <v>5.8215371159757918</v>
      </c>
      <c r="BH7223" s="63">
        <f t="shared" si="1085"/>
        <v>5.8215377659757914</v>
      </c>
      <c r="BI7223" s="109">
        <f t="shared" si="1087"/>
        <v>216510000</v>
      </c>
      <c r="BJ7223" s="203">
        <f t="shared" si="1086"/>
        <v>3.9987763862538631E+24</v>
      </c>
    </row>
    <row r="7224" spans="53:62" s="174" customFormat="1" x14ac:dyDescent="0.35">
      <c r="BA7224" s="177">
        <v>7218</v>
      </c>
      <c r="BB7224" s="202">
        <f t="shared" si="1079"/>
        <v>360900000</v>
      </c>
      <c r="BC7224" s="63">
        <f t="shared" si="1080"/>
        <v>8475.0251442635763</v>
      </c>
      <c r="BD7224" s="63">
        <f t="shared" si="1081"/>
        <v>8475.0251442730387</v>
      </c>
      <c r="BE7224" s="63">
        <f t="shared" si="1082"/>
        <v>145.53842789939466</v>
      </c>
      <c r="BF7224" s="63">
        <f t="shared" si="1083"/>
        <v>145.53842854939467</v>
      </c>
      <c r="BG7224" s="63">
        <f t="shared" si="1084"/>
        <v>5.8215371159757918</v>
      </c>
      <c r="BH7224" s="63">
        <f t="shared" si="1085"/>
        <v>5.8215377659757914</v>
      </c>
      <c r="BI7224" s="109">
        <f t="shared" si="1087"/>
        <v>216540000</v>
      </c>
      <c r="BJ7224" s="203">
        <f t="shared" si="1086"/>
        <v>3.9988815525190135E+24</v>
      </c>
    </row>
    <row r="7225" spans="53:62" s="174" customFormat="1" x14ac:dyDescent="0.35">
      <c r="BA7225" s="177">
        <v>7219</v>
      </c>
      <c r="BB7225" s="202">
        <f t="shared" si="1079"/>
        <v>360950000</v>
      </c>
      <c r="BC7225" s="63">
        <f t="shared" si="1080"/>
        <v>8476.1907060675367</v>
      </c>
      <c r="BD7225" s="63">
        <f t="shared" si="1081"/>
        <v>8476.1907060770027</v>
      </c>
      <c r="BE7225" s="63">
        <f t="shared" si="1082"/>
        <v>145.53842789939466</v>
      </c>
      <c r="BF7225" s="63">
        <f t="shared" si="1083"/>
        <v>145.53842854939467</v>
      </c>
      <c r="BG7225" s="63">
        <f t="shared" si="1084"/>
        <v>5.8215371159757918</v>
      </c>
      <c r="BH7225" s="63">
        <f t="shared" si="1085"/>
        <v>5.8215377659757914</v>
      </c>
      <c r="BI7225" s="109">
        <f t="shared" si="1087"/>
        <v>216570000</v>
      </c>
      <c r="BJ7225" s="203">
        <f t="shared" si="1086"/>
        <v>3.9989866789413988E+24</v>
      </c>
    </row>
    <row r="7226" spans="53:62" s="174" customFormat="1" x14ac:dyDescent="0.35">
      <c r="BA7226" s="177">
        <v>7220</v>
      </c>
      <c r="BB7226" s="202">
        <f t="shared" si="1079"/>
        <v>361000000</v>
      </c>
      <c r="BC7226" s="63">
        <f t="shared" si="1080"/>
        <v>8477.356265503382</v>
      </c>
      <c r="BD7226" s="63">
        <f t="shared" si="1081"/>
        <v>8477.356265512848</v>
      </c>
      <c r="BE7226" s="63">
        <f t="shared" si="1082"/>
        <v>145.53842789939466</v>
      </c>
      <c r="BF7226" s="63">
        <f t="shared" si="1083"/>
        <v>145.53842854939467</v>
      </c>
      <c r="BG7226" s="63">
        <f t="shared" si="1084"/>
        <v>5.8215371159757918</v>
      </c>
      <c r="BH7226" s="63">
        <f t="shared" si="1085"/>
        <v>5.8215377659757914</v>
      </c>
      <c r="BI7226" s="109">
        <f t="shared" si="1087"/>
        <v>216600000</v>
      </c>
      <c r="BJ7226" s="203">
        <f t="shared" si="1086"/>
        <v>3.9990917655361137E+24</v>
      </c>
    </row>
    <row r="7227" spans="53:62" s="174" customFormat="1" x14ac:dyDescent="0.35">
      <c r="BA7227" s="177">
        <v>7221</v>
      </c>
      <c r="BB7227" s="202">
        <f t="shared" si="1079"/>
        <v>361050000</v>
      </c>
      <c r="BC7227" s="63">
        <f t="shared" si="1080"/>
        <v>8478.5218225711105</v>
      </c>
      <c r="BD7227" s="63">
        <f t="shared" si="1081"/>
        <v>8478.5218225805766</v>
      </c>
      <c r="BE7227" s="63">
        <f t="shared" si="1082"/>
        <v>145.53842789939466</v>
      </c>
      <c r="BF7227" s="63">
        <f t="shared" si="1083"/>
        <v>145.53842854939467</v>
      </c>
      <c r="BG7227" s="63">
        <f t="shared" si="1084"/>
        <v>5.8215371159757918</v>
      </c>
      <c r="BH7227" s="63">
        <f t="shared" si="1085"/>
        <v>5.8215377659757914</v>
      </c>
      <c r="BI7227" s="109">
        <f t="shared" si="1087"/>
        <v>216630000</v>
      </c>
      <c r="BJ7227" s="203">
        <f t="shared" si="1086"/>
        <v>3.9991968123182465E+24</v>
      </c>
    </row>
    <row r="7228" spans="53:62" s="174" customFormat="1" x14ac:dyDescent="0.35">
      <c r="BA7228" s="177">
        <v>7222</v>
      </c>
      <c r="BB7228" s="202">
        <f t="shared" si="1079"/>
        <v>361100000</v>
      </c>
      <c r="BC7228" s="63">
        <f t="shared" si="1080"/>
        <v>8479.6873772707822</v>
      </c>
      <c r="BD7228" s="63">
        <f t="shared" si="1081"/>
        <v>8479.6873772802501</v>
      </c>
      <c r="BE7228" s="63">
        <f t="shared" si="1082"/>
        <v>145.53842789939466</v>
      </c>
      <c r="BF7228" s="63">
        <f t="shared" si="1083"/>
        <v>145.53842854939467</v>
      </c>
      <c r="BG7228" s="63">
        <f t="shared" si="1084"/>
        <v>5.8215371159757918</v>
      </c>
      <c r="BH7228" s="63">
        <f t="shared" si="1085"/>
        <v>5.8215377659757914</v>
      </c>
      <c r="BI7228" s="109">
        <f t="shared" si="1087"/>
        <v>216660000</v>
      </c>
      <c r="BJ7228" s="203">
        <f t="shared" si="1086"/>
        <v>3.9993018193028817E+24</v>
      </c>
    </row>
    <row r="7229" spans="53:62" s="174" customFormat="1" x14ac:dyDescent="0.35">
      <c r="BA7229" s="177">
        <v>7223</v>
      </c>
      <c r="BB7229" s="202">
        <f t="shared" si="1079"/>
        <v>361150000</v>
      </c>
      <c r="BC7229" s="63">
        <f t="shared" si="1080"/>
        <v>8480.8529296023389</v>
      </c>
      <c r="BD7229" s="63">
        <f t="shared" si="1081"/>
        <v>8480.8529296118068</v>
      </c>
      <c r="BE7229" s="63">
        <f t="shared" si="1082"/>
        <v>145.53842789939466</v>
      </c>
      <c r="BF7229" s="63">
        <f t="shared" si="1083"/>
        <v>145.53842854939467</v>
      </c>
      <c r="BG7229" s="63">
        <f t="shared" si="1084"/>
        <v>5.8215371159757918</v>
      </c>
      <c r="BH7229" s="63">
        <f t="shared" si="1085"/>
        <v>5.8215377659757914</v>
      </c>
      <c r="BI7229" s="109">
        <f t="shared" si="1087"/>
        <v>216690000</v>
      </c>
      <c r="BJ7229" s="203">
        <f t="shared" si="1086"/>
        <v>3.9994067865050961E+24</v>
      </c>
    </row>
    <row r="7230" spans="53:62" s="174" customFormat="1" x14ac:dyDescent="0.35">
      <c r="BA7230" s="177">
        <v>7224</v>
      </c>
      <c r="BB7230" s="202">
        <f t="shared" si="1079"/>
        <v>361200000</v>
      </c>
      <c r="BC7230" s="63">
        <f t="shared" si="1080"/>
        <v>8482.0184795657733</v>
      </c>
      <c r="BD7230" s="63">
        <f t="shared" si="1081"/>
        <v>8482.0184795752448</v>
      </c>
      <c r="BE7230" s="63">
        <f t="shared" si="1082"/>
        <v>145.53842789939466</v>
      </c>
      <c r="BF7230" s="63">
        <f t="shared" si="1083"/>
        <v>145.53842854939467</v>
      </c>
      <c r="BG7230" s="63">
        <f t="shared" si="1084"/>
        <v>5.8215371159757918</v>
      </c>
      <c r="BH7230" s="63">
        <f t="shared" si="1085"/>
        <v>5.8215377659757914</v>
      </c>
      <c r="BI7230" s="109">
        <f t="shared" si="1087"/>
        <v>216720000</v>
      </c>
      <c r="BJ7230" s="203">
        <f t="shared" si="1086"/>
        <v>3.9995117139399603E+24</v>
      </c>
    </row>
    <row r="7231" spans="53:62" s="174" customFormat="1" x14ac:dyDescent="0.35">
      <c r="BA7231" s="177">
        <v>7225</v>
      </c>
      <c r="BB7231" s="202">
        <f t="shared" si="1079"/>
        <v>361250000</v>
      </c>
      <c r="BC7231" s="63">
        <f t="shared" si="1080"/>
        <v>8483.1840271611563</v>
      </c>
      <c r="BD7231" s="63">
        <f t="shared" si="1081"/>
        <v>8483.1840271706278</v>
      </c>
      <c r="BE7231" s="63">
        <f t="shared" si="1082"/>
        <v>145.53842789939466</v>
      </c>
      <c r="BF7231" s="63">
        <f t="shared" si="1083"/>
        <v>145.53842854939467</v>
      </c>
      <c r="BG7231" s="63">
        <f t="shared" si="1084"/>
        <v>5.8215371159757918</v>
      </c>
      <c r="BH7231" s="63">
        <f t="shared" si="1085"/>
        <v>5.8215377659757914</v>
      </c>
      <c r="BI7231" s="109">
        <f t="shared" si="1087"/>
        <v>216750000</v>
      </c>
      <c r="BJ7231" s="203">
        <f t="shared" si="1086"/>
        <v>3.999616601622542E+24</v>
      </c>
    </row>
    <row r="7232" spans="53:62" s="174" customFormat="1" x14ac:dyDescent="0.35">
      <c r="BA7232" s="177">
        <v>7226</v>
      </c>
      <c r="BB7232" s="202">
        <f t="shared" si="1079"/>
        <v>361300000</v>
      </c>
      <c r="BC7232" s="63">
        <f t="shared" si="1080"/>
        <v>8484.3495723884207</v>
      </c>
      <c r="BD7232" s="63">
        <f t="shared" si="1081"/>
        <v>8484.349572397894</v>
      </c>
      <c r="BE7232" s="63">
        <f t="shared" si="1082"/>
        <v>145.53842789939466</v>
      </c>
      <c r="BF7232" s="63">
        <f t="shared" si="1083"/>
        <v>145.53842854939467</v>
      </c>
      <c r="BG7232" s="63">
        <f t="shared" si="1084"/>
        <v>5.8215371159757918</v>
      </c>
      <c r="BH7232" s="63">
        <f t="shared" si="1085"/>
        <v>5.8215377659757914</v>
      </c>
      <c r="BI7232" s="109">
        <f t="shared" si="1087"/>
        <v>216780000</v>
      </c>
      <c r="BJ7232" s="203">
        <f t="shared" si="1086"/>
        <v>3.9997214495679011E+24</v>
      </c>
    </row>
    <row r="7233" spans="53:62" s="174" customFormat="1" x14ac:dyDescent="0.35">
      <c r="BA7233" s="177">
        <v>7227</v>
      </c>
      <c r="BB7233" s="202">
        <f t="shared" si="1079"/>
        <v>361350000</v>
      </c>
      <c r="BC7233" s="63">
        <f t="shared" si="1080"/>
        <v>8485.5151152476337</v>
      </c>
      <c r="BD7233" s="63">
        <f t="shared" si="1081"/>
        <v>8485.515115257107</v>
      </c>
      <c r="BE7233" s="63">
        <f t="shared" si="1082"/>
        <v>145.53842789939466</v>
      </c>
      <c r="BF7233" s="63">
        <f t="shared" si="1083"/>
        <v>145.53842854939467</v>
      </c>
      <c r="BG7233" s="63">
        <f t="shared" si="1084"/>
        <v>5.8215371159757918</v>
      </c>
      <c r="BH7233" s="63">
        <f t="shared" si="1085"/>
        <v>5.8215377659757914</v>
      </c>
      <c r="BI7233" s="109">
        <f t="shared" si="1087"/>
        <v>216810000</v>
      </c>
      <c r="BJ7233" s="203">
        <f t="shared" si="1086"/>
        <v>3.999826257791092E+24</v>
      </c>
    </row>
    <row r="7234" spans="53:62" s="174" customFormat="1" x14ac:dyDescent="0.35">
      <c r="BA7234" s="177">
        <v>7228</v>
      </c>
      <c r="BB7234" s="202">
        <f t="shared" si="1079"/>
        <v>361400000</v>
      </c>
      <c r="BC7234" s="63">
        <f t="shared" si="1080"/>
        <v>8486.6806557387918</v>
      </c>
      <c r="BD7234" s="63">
        <f t="shared" si="1081"/>
        <v>8486.6806557482669</v>
      </c>
      <c r="BE7234" s="63">
        <f t="shared" si="1082"/>
        <v>145.53842789939466</v>
      </c>
      <c r="BF7234" s="63">
        <f t="shared" si="1083"/>
        <v>145.53842854939467</v>
      </c>
      <c r="BG7234" s="63">
        <f t="shared" si="1084"/>
        <v>5.8215371159757918</v>
      </c>
      <c r="BH7234" s="63">
        <f t="shared" si="1085"/>
        <v>5.8215377659757914</v>
      </c>
      <c r="BI7234" s="109">
        <f t="shared" si="1087"/>
        <v>216840000</v>
      </c>
      <c r="BJ7234" s="203">
        <f t="shared" si="1086"/>
        <v>3.9999310263071637E+24</v>
      </c>
    </row>
    <row r="7235" spans="53:62" s="174" customFormat="1" x14ac:dyDescent="0.35">
      <c r="BA7235" s="177">
        <v>7229</v>
      </c>
      <c r="BB7235" s="202">
        <f t="shared" si="1079"/>
        <v>361450000</v>
      </c>
      <c r="BC7235" s="63">
        <f t="shared" si="1080"/>
        <v>8487.8461938618948</v>
      </c>
      <c r="BD7235" s="63">
        <f t="shared" si="1081"/>
        <v>8487.8461938713717</v>
      </c>
      <c r="BE7235" s="63">
        <f t="shared" si="1082"/>
        <v>145.53842789939466</v>
      </c>
      <c r="BF7235" s="63">
        <f t="shared" si="1083"/>
        <v>145.53842854939467</v>
      </c>
      <c r="BG7235" s="63">
        <f t="shared" si="1084"/>
        <v>5.8215371159757918</v>
      </c>
      <c r="BH7235" s="63">
        <f t="shared" si="1085"/>
        <v>5.8215377659757914</v>
      </c>
      <c r="BI7235" s="109">
        <f t="shared" si="1087"/>
        <v>216870000</v>
      </c>
      <c r="BJ7235" s="203">
        <f t="shared" si="1086"/>
        <v>4.0000357551311598E+24</v>
      </c>
    </row>
    <row r="7236" spans="53:62" s="174" customFormat="1" x14ac:dyDescent="0.35">
      <c r="BA7236" s="177">
        <v>7230</v>
      </c>
      <c r="BB7236" s="202">
        <f t="shared" si="1079"/>
        <v>361500000</v>
      </c>
      <c r="BC7236" s="63">
        <f t="shared" si="1080"/>
        <v>8489.011729616881</v>
      </c>
      <c r="BD7236" s="63">
        <f t="shared" si="1081"/>
        <v>8489.0117296263597</v>
      </c>
      <c r="BE7236" s="63">
        <f t="shared" si="1082"/>
        <v>145.53842789939466</v>
      </c>
      <c r="BF7236" s="63">
        <f t="shared" si="1083"/>
        <v>145.53842854939467</v>
      </c>
      <c r="BG7236" s="63">
        <f t="shared" si="1084"/>
        <v>5.8215371159757918</v>
      </c>
      <c r="BH7236" s="63">
        <f t="shared" si="1085"/>
        <v>5.8215377659757914</v>
      </c>
      <c r="BI7236" s="109">
        <f t="shared" si="1087"/>
        <v>216900000</v>
      </c>
      <c r="BJ7236" s="203">
        <f t="shared" si="1086"/>
        <v>4.000140444278117E+24</v>
      </c>
    </row>
    <row r="7237" spans="53:62" s="174" customFormat="1" x14ac:dyDescent="0.35">
      <c r="BA7237" s="177">
        <v>7231</v>
      </c>
      <c r="BB7237" s="202">
        <f t="shared" si="1079"/>
        <v>361550000</v>
      </c>
      <c r="BC7237" s="63">
        <f t="shared" si="1080"/>
        <v>8490.177263003814</v>
      </c>
      <c r="BD7237" s="63">
        <f t="shared" si="1081"/>
        <v>8490.1772630132946</v>
      </c>
      <c r="BE7237" s="63">
        <f t="shared" si="1082"/>
        <v>145.53842789939466</v>
      </c>
      <c r="BF7237" s="63">
        <f t="shared" si="1083"/>
        <v>145.53842854939467</v>
      </c>
      <c r="BG7237" s="63">
        <f t="shared" si="1084"/>
        <v>5.8215371159757918</v>
      </c>
      <c r="BH7237" s="63">
        <f t="shared" si="1085"/>
        <v>5.8215377659757914</v>
      </c>
      <c r="BI7237" s="109">
        <f t="shared" si="1087"/>
        <v>216930000</v>
      </c>
      <c r="BJ7237" s="203">
        <f t="shared" si="1086"/>
        <v>4.0002450937630677E+24</v>
      </c>
    </row>
    <row r="7238" spans="53:62" s="174" customFormat="1" x14ac:dyDescent="0.35">
      <c r="BA7238" s="177">
        <v>7232</v>
      </c>
      <c r="BB7238" s="202">
        <f t="shared" ref="BB7238:BB7301" si="1088">BA7238*50000</f>
        <v>361600000</v>
      </c>
      <c r="BC7238" s="63">
        <f t="shared" ref="BC7238:BC7301" si="1089">($F$5+$F$6+$F$7+$F$8+$F$9)*(1-EXP(-$F$20*(1-$DC$6%)*BB7238/(2*$F$17)))*$F$25*$F$1*10^3*11600/($F$20*(1-$DC$6%))</f>
        <v>8491.3427940227557</v>
      </c>
      <c r="BD7238" s="63">
        <f t="shared" ref="BD7238:BD7301" si="1090">($F$25*$F$1*10^3*11600*($F$5+$F$6+$F$7+$F$8+$F$9)/($F$27*$F$29*(1-$DC$6%))+$F$28/$F$27)*(1-EXP(-$F$27*$F$29*(1-$DC$6%)*BB7238/(2*$F$17)))</f>
        <v>8491.3427940322399</v>
      </c>
      <c r="BE7238" s="63">
        <f t="shared" ref="BE7238:BE7301" si="1091">($F$5+$F$6+$F$7+$F$8+$F$9)*(1-EXP(-$F$20*(1-$DC$5%)*BB7238/(2*$F$17)))*$F$25*$F$1*10^3*11600/($F$20*(1-$DC$5%))</f>
        <v>145.53842789939466</v>
      </c>
      <c r="BF7238" s="63">
        <f t="shared" ref="BF7238:BF7301" si="1092">($F$25*$F$1*10^3*11600*($F$5+$F$6+$F$7+$F$8+$F$9)/($F$27*$F$29*(1-$DC$5%))+$F$28/$F$27)*(1-EXP(-$F$27*$F$29*(1-$DC$5%)*BB7238/(2*$F$17)))</f>
        <v>145.53842854939467</v>
      </c>
      <c r="BG7238" s="63">
        <f t="shared" ref="BG7238:BG7301" si="1093">($F$5+$F$6+$F$7+$F$8+$F$9)*(1-EXP(-$F$20*(1-$DC$4%)*BB7238/(2*$F$17)))*$F$25*$F$1*10^3*11600/($F$20*(1-$DC$4%))</f>
        <v>5.8215371159757918</v>
      </c>
      <c r="BH7238" s="63">
        <f t="shared" ref="BH7238:BH7301" si="1094">($F$25*$F$1*10^3*11600*($F$5+$F$6+$F$7+$F$8+$F$9)/($F$27*$F$29*(1-$DC$4%))+$F$28/$F$27)*(1-EXP(-$F$27*$F$29*(1-$DC$4%)*BB7238/(2*$F$17)))</f>
        <v>5.8215377659757914</v>
      </c>
      <c r="BI7238" s="109">
        <f t="shared" si="1087"/>
        <v>216960000</v>
      </c>
      <c r="BJ7238" s="203">
        <f t="shared" ref="BJ7238:BJ7301" si="1095">($F$17/($F$20*(1-$F$19%)))*($F$5+$F$6+$F$7+$F$8+$F$9)*(1-EXP(-$F$20*(1-$F$19%)*BI7238/(2*$F$17)))+$F$17/($F$25*1000)*$F$11*EXP(-$F$20*(1-$F$19%)*BI7238/(2*$F$17))</f>
        <v>4.0003497036010385E+24</v>
      </c>
    </row>
    <row r="7239" spans="53:62" s="174" customFormat="1" x14ac:dyDescent="0.35">
      <c r="BA7239" s="177">
        <v>7233</v>
      </c>
      <c r="BB7239" s="202">
        <f t="shared" si="1088"/>
        <v>361650000</v>
      </c>
      <c r="BC7239" s="63">
        <f t="shared" si="1089"/>
        <v>8492.5083226735842</v>
      </c>
      <c r="BD7239" s="63">
        <f t="shared" si="1090"/>
        <v>8492.5083226830666</v>
      </c>
      <c r="BE7239" s="63">
        <f t="shared" si="1091"/>
        <v>145.53842789939466</v>
      </c>
      <c r="BF7239" s="63">
        <f t="shared" si="1092"/>
        <v>145.53842854939467</v>
      </c>
      <c r="BG7239" s="63">
        <f t="shared" si="1093"/>
        <v>5.8215371159757918</v>
      </c>
      <c r="BH7239" s="63">
        <f t="shared" si="1094"/>
        <v>5.8215377659757914</v>
      </c>
      <c r="BI7239" s="109">
        <f t="shared" ref="BI7239:BI7302" si="1096">BA7239*30000</f>
        <v>216990000</v>
      </c>
      <c r="BJ7239" s="203">
        <f t="shared" si="1095"/>
        <v>4.0004542738070492E+24</v>
      </c>
    </row>
    <row r="7240" spans="53:62" s="174" customFormat="1" x14ac:dyDescent="0.35">
      <c r="BA7240" s="177">
        <v>7234</v>
      </c>
      <c r="BB7240" s="202">
        <f t="shared" si="1088"/>
        <v>361700000</v>
      </c>
      <c r="BC7240" s="63">
        <f t="shared" si="1089"/>
        <v>8493.6738489564195</v>
      </c>
      <c r="BD7240" s="63">
        <f t="shared" si="1090"/>
        <v>8493.6738489659037</v>
      </c>
      <c r="BE7240" s="63">
        <f t="shared" si="1091"/>
        <v>145.53842789939466</v>
      </c>
      <c r="BF7240" s="63">
        <f t="shared" si="1092"/>
        <v>145.53842854939467</v>
      </c>
      <c r="BG7240" s="63">
        <f t="shared" si="1093"/>
        <v>5.8215371159757918</v>
      </c>
      <c r="BH7240" s="63">
        <f t="shared" si="1094"/>
        <v>5.8215377659757914</v>
      </c>
      <c r="BI7240" s="109">
        <f t="shared" si="1096"/>
        <v>217020000</v>
      </c>
      <c r="BJ7240" s="203">
        <f t="shared" si="1095"/>
        <v>4.0005588043961146E+24</v>
      </c>
    </row>
    <row r="7241" spans="53:62" s="174" customFormat="1" x14ac:dyDescent="0.35">
      <c r="BA7241" s="177">
        <v>7235</v>
      </c>
      <c r="BB7241" s="202">
        <f t="shared" si="1088"/>
        <v>361750000</v>
      </c>
      <c r="BC7241" s="63">
        <f t="shared" si="1089"/>
        <v>8494.8393728712035</v>
      </c>
      <c r="BD7241" s="63">
        <f t="shared" si="1090"/>
        <v>8494.8393728806896</v>
      </c>
      <c r="BE7241" s="63">
        <f t="shared" si="1091"/>
        <v>145.53842789939466</v>
      </c>
      <c r="BF7241" s="63">
        <f t="shared" si="1092"/>
        <v>145.53842854939467</v>
      </c>
      <c r="BG7241" s="63">
        <f t="shared" si="1093"/>
        <v>5.8215371159757918</v>
      </c>
      <c r="BH7241" s="63">
        <f t="shared" si="1094"/>
        <v>5.8215377659757914</v>
      </c>
      <c r="BI7241" s="109">
        <f t="shared" si="1096"/>
        <v>217050000</v>
      </c>
      <c r="BJ7241" s="203">
        <f t="shared" si="1095"/>
        <v>4.0006632953832441E+24</v>
      </c>
    </row>
    <row r="7242" spans="53:62" s="174" customFormat="1" x14ac:dyDescent="0.35">
      <c r="BA7242" s="177">
        <v>7236</v>
      </c>
      <c r="BB7242" s="202">
        <f t="shared" si="1088"/>
        <v>361800000</v>
      </c>
      <c r="BC7242" s="63">
        <f t="shared" si="1089"/>
        <v>8496.0048944179325</v>
      </c>
      <c r="BD7242" s="63">
        <f t="shared" si="1090"/>
        <v>8496.0048944274204</v>
      </c>
      <c r="BE7242" s="63">
        <f t="shared" si="1091"/>
        <v>145.53842789939466</v>
      </c>
      <c r="BF7242" s="63">
        <f t="shared" si="1092"/>
        <v>145.53842854939467</v>
      </c>
      <c r="BG7242" s="63">
        <f t="shared" si="1093"/>
        <v>5.8215371159757918</v>
      </c>
      <c r="BH7242" s="63">
        <f t="shared" si="1094"/>
        <v>5.8215377659757914</v>
      </c>
      <c r="BI7242" s="109">
        <f t="shared" si="1096"/>
        <v>217080000</v>
      </c>
      <c r="BJ7242" s="203">
        <f t="shared" si="1095"/>
        <v>4.0007677467834409E+24</v>
      </c>
    </row>
    <row r="7243" spans="53:62" s="174" customFormat="1" x14ac:dyDescent="0.35">
      <c r="BA7243" s="177">
        <v>7237</v>
      </c>
      <c r="BB7243" s="202">
        <f t="shared" si="1088"/>
        <v>361850000</v>
      </c>
      <c r="BC7243" s="63">
        <f t="shared" si="1089"/>
        <v>8497.1704135966738</v>
      </c>
      <c r="BD7243" s="63">
        <f t="shared" si="1090"/>
        <v>8497.1704136061617</v>
      </c>
      <c r="BE7243" s="63">
        <f t="shared" si="1091"/>
        <v>145.53842789939466</v>
      </c>
      <c r="BF7243" s="63">
        <f t="shared" si="1092"/>
        <v>145.53842854939467</v>
      </c>
      <c r="BG7243" s="63">
        <f t="shared" si="1093"/>
        <v>5.8215371159757918</v>
      </c>
      <c r="BH7243" s="63">
        <f t="shared" si="1094"/>
        <v>5.8215377659757914</v>
      </c>
      <c r="BI7243" s="109">
        <f t="shared" si="1096"/>
        <v>217110000</v>
      </c>
      <c r="BJ7243" s="203">
        <f t="shared" si="1095"/>
        <v>4.0008721586117026E+24</v>
      </c>
    </row>
    <row r="7244" spans="53:62" s="174" customFormat="1" x14ac:dyDescent="0.35">
      <c r="BA7244" s="177">
        <v>7238</v>
      </c>
      <c r="BB7244" s="202">
        <f t="shared" si="1088"/>
        <v>361900000</v>
      </c>
      <c r="BC7244" s="63">
        <f t="shared" si="1089"/>
        <v>8498.3359304073601</v>
      </c>
      <c r="BD7244" s="63">
        <f t="shared" si="1090"/>
        <v>8498.3359304168498</v>
      </c>
      <c r="BE7244" s="63">
        <f t="shared" si="1091"/>
        <v>145.53842789939466</v>
      </c>
      <c r="BF7244" s="63">
        <f t="shared" si="1092"/>
        <v>145.53842854939467</v>
      </c>
      <c r="BG7244" s="63">
        <f t="shared" si="1093"/>
        <v>5.8215371159757918</v>
      </c>
      <c r="BH7244" s="63">
        <f t="shared" si="1094"/>
        <v>5.8215377659757914</v>
      </c>
      <c r="BI7244" s="109">
        <f t="shared" si="1096"/>
        <v>217140000</v>
      </c>
      <c r="BJ7244" s="203">
        <f t="shared" si="1095"/>
        <v>4.0009765308830219E+24</v>
      </c>
    </row>
    <row r="7245" spans="53:62" s="174" customFormat="1" x14ac:dyDescent="0.35">
      <c r="BA7245" s="177">
        <v>7239</v>
      </c>
      <c r="BB7245" s="202">
        <f t="shared" si="1088"/>
        <v>361950000</v>
      </c>
      <c r="BC7245" s="63">
        <f t="shared" si="1089"/>
        <v>8499.5014448499969</v>
      </c>
      <c r="BD7245" s="63">
        <f t="shared" si="1090"/>
        <v>8499.5014448594866</v>
      </c>
      <c r="BE7245" s="63">
        <f t="shared" si="1091"/>
        <v>145.53842789939466</v>
      </c>
      <c r="BF7245" s="63">
        <f t="shared" si="1092"/>
        <v>145.53842854939467</v>
      </c>
      <c r="BG7245" s="63">
        <f t="shared" si="1093"/>
        <v>5.8215371159757918</v>
      </c>
      <c r="BH7245" s="63">
        <f t="shared" si="1094"/>
        <v>5.8215377659757914</v>
      </c>
      <c r="BI7245" s="109">
        <f t="shared" si="1096"/>
        <v>217170000</v>
      </c>
      <c r="BJ7245" s="203">
        <f t="shared" si="1095"/>
        <v>4.0010808636123843E+24</v>
      </c>
    </row>
    <row r="7246" spans="53:62" s="174" customFormat="1" x14ac:dyDescent="0.35">
      <c r="BA7246" s="177">
        <v>7240</v>
      </c>
      <c r="BB7246" s="202">
        <f t="shared" si="1088"/>
        <v>362000000</v>
      </c>
      <c r="BC7246" s="63">
        <f t="shared" si="1089"/>
        <v>8500.6669569246405</v>
      </c>
      <c r="BD7246" s="63">
        <f t="shared" si="1090"/>
        <v>8500.666956934132</v>
      </c>
      <c r="BE7246" s="63">
        <f t="shared" si="1091"/>
        <v>145.53842789939466</v>
      </c>
      <c r="BF7246" s="63">
        <f t="shared" si="1092"/>
        <v>145.53842854939467</v>
      </c>
      <c r="BG7246" s="63">
        <f t="shared" si="1093"/>
        <v>5.8215371159757918</v>
      </c>
      <c r="BH7246" s="63">
        <f t="shared" si="1094"/>
        <v>5.8215377659757914</v>
      </c>
      <c r="BI7246" s="109">
        <f t="shared" si="1096"/>
        <v>217200000</v>
      </c>
      <c r="BJ7246" s="203">
        <f t="shared" si="1095"/>
        <v>4.0011851568147703E+24</v>
      </c>
    </row>
    <row r="7247" spans="53:62" s="174" customFormat="1" x14ac:dyDescent="0.35">
      <c r="BA7247" s="177">
        <v>7241</v>
      </c>
      <c r="BB7247" s="202">
        <f t="shared" si="1088"/>
        <v>362050000</v>
      </c>
      <c r="BC7247" s="63">
        <f t="shared" si="1089"/>
        <v>8501.8324666312965</v>
      </c>
      <c r="BD7247" s="63">
        <f t="shared" si="1090"/>
        <v>8501.8324666407898</v>
      </c>
      <c r="BE7247" s="63">
        <f t="shared" si="1091"/>
        <v>145.53842789939466</v>
      </c>
      <c r="BF7247" s="63">
        <f t="shared" si="1092"/>
        <v>145.53842854939467</v>
      </c>
      <c r="BG7247" s="63">
        <f t="shared" si="1093"/>
        <v>5.8215371159757918</v>
      </c>
      <c r="BH7247" s="63">
        <f t="shared" si="1094"/>
        <v>5.8215377659757914</v>
      </c>
      <c r="BI7247" s="109">
        <f t="shared" si="1096"/>
        <v>217230000</v>
      </c>
      <c r="BJ7247" s="203">
        <f t="shared" si="1095"/>
        <v>4.0012894105051558E+24</v>
      </c>
    </row>
    <row r="7248" spans="53:62" s="174" customFormat="1" x14ac:dyDescent="0.35">
      <c r="BA7248" s="177">
        <v>7242</v>
      </c>
      <c r="BB7248" s="202">
        <f t="shared" si="1088"/>
        <v>362100000</v>
      </c>
      <c r="BC7248" s="63">
        <f t="shared" si="1089"/>
        <v>8502.9979739699629</v>
      </c>
      <c r="BD7248" s="63">
        <f t="shared" si="1090"/>
        <v>8502.997973979458</v>
      </c>
      <c r="BE7248" s="63">
        <f t="shared" si="1091"/>
        <v>145.53842789939466</v>
      </c>
      <c r="BF7248" s="63">
        <f t="shared" si="1092"/>
        <v>145.53842854939467</v>
      </c>
      <c r="BG7248" s="63">
        <f t="shared" si="1093"/>
        <v>5.8215371159757918</v>
      </c>
      <c r="BH7248" s="63">
        <f t="shared" si="1094"/>
        <v>5.8215377659757914</v>
      </c>
      <c r="BI7248" s="109">
        <f t="shared" si="1096"/>
        <v>217260000</v>
      </c>
      <c r="BJ7248" s="203">
        <f t="shared" si="1095"/>
        <v>4.0013936246985093E+24</v>
      </c>
    </row>
    <row r="7249" spans="53:62" s="174" customFormat="1" x14ac:dyDescent="0.35">
      <c r="BA7249" s="177">
        <v>7243</v>
      </c>
      <c r="BB7249" s="202">
        <f t="shared" si="1088"/>
        <v>362150000</v>
      </c>
      <c r="BC7249" s="63">
        <f t="shared" si="1089"/>
        <v>8504.163478940578</v>
      </c>
      <c r="BD7249" s="63">
        <f t="shared" si="1090"/>
        <v>8504.1634789500731</v>
      </c>
      <c r="BE7249" s="63">
        <f t="shared" si="1091"/>
        <v>145.53842789939466</v>
      </c>
      <c r="BF7249" s="63">
        <f t="shared" si="1092"/>
        <v>145.53842854939467</v>
      </c>
      <c r="BG7249" s="63">
        <f t="shared" si="1093"/>
        <v>5.8215371159757918</v>
      </c>
      <c r="BH7249" s="63">
        <f t="shared" si="1094"/>
        <v>5.8215377659757914</v>
      </c>
      <c r="BI7249" s="109">
        <f t="shared" si="1096"/>
        <v>217290000</v>
      </c>
      <c r="BJ7249" s="203">
        <f t="shared" si="1095"/>
        <v>4.0014977994097957E+24</v>
      </c>
    </row>
    <row r="7250" spans="53:62" s="174" customFormat="1" x14ac:dyDescent="0.35">
      <c r="BA7250" s="177">
        <v>7244</v>
      </c>
      <c r="BB7250" s="202">
        <f t="shared" si="1088"/>
        <v>362200000</v>
      </c>
      <c r="BC7250" s="63">
        <f t="shared" si="1089"/>
        <v>8505.3289815432672</v>
      </c>
      <c r="BD7250" s="63">
        <f t="shared" si="1090"/>
        <v>8505.3289815527642</v>
      </c>
      <c r="BE7250" s="63">
        <f t="shared" si="1091"/>
        <v>145.53842789939466</v>
      </c>
      <c r="BF7250" s="63">
        <f t="shared" si="1092"/>
        <v>145.53842854939467</v>
      </c>
      <c r="BG7250" s="63">
        <f t="shared" si="1093"/>
        <v>5.8215371159757918</v>
      </c>
      <c r="BH7250" s="63">
        <f t="shared" si="1094"/>
        <v>5.8215377659757914</v>
      </c>
      <c r="BI7250" s="109">
        <f t="shared" si="1096"/>
        <v>217320000</v>
      </c>
      <c r="BJ7250" s="203">
        <f t="shared" si="1095"/>
        <v>4.0016019346539709E+24</v>
      </c>
    </row>
    <row r="7251" spans="53:62" s="174" customFormat="1" x14ac:dyDescent="0.35">
      <c r="BA7251" s="177">
        <v>7245</v>
      </c>
      <c r="BB7251" s="202">
        <f t="shared" si="1088"/>
        <v>362250000</v>
      </c>
      <c r="BC7251" s="63">
        <f t="shared" si="1089"/>
        <v>8506.4944817779033</v>
      </c>
      <c r="BD7251" s="63">
        <f t="shared" si="1090"/>
        <v>8506.494481787402</v>
      </c>
      <c r="BE7251" s="63">
        <f t="shared" si="1091"/>
        <v>145.53842789939466</v>
      </c>
      <c r="BF7251" s="63">
        <f t="shared" si="1092"/>
        <v>145.53842854939467</v>
      </c>
      <c r="BG7251" s="63">
        <f t="shared" si="1093"/>
        <v>5.8215371159757918</v>
      </c>
      <c r="BH7251" s="63">
        <f t="shared" si="1094"/>
        <v>5.8215377659757914</v>
      </c>
      <c r="BI7251" s="109">
        <f t="shared" si="1096"/>
        <v>217350000</v>
      </c>
      <c r="BJ7251" s="203">
        <f t="shared" si="1095"/>
        <v>4.0017060304459896E+24</v>
      </c>
    </row>
    <row r="7252" spans="53:62" s="174" customFormat="1" x14ac:dyDescent="0.35">
      <c r="BA7252" s="177">
        <v>7246</v>
      </c>
      <c r="BB7252" s="202">
        <f t="shared" si="1088"/>
        <v>362300000</v>
      </c>
      <c r="BC7252" s="63">
        <f t="shared" si="1089"/>
        <v>8507.6599796446153</v>
      </c>
      <c r="BD7252" s="63">
        <f t="shared" si="1090"/>
        <v>8507.6599796541141</v>
      </c>
      <c r="BE7252" s="63">
        <f t="shared" si="1091"/>
        <v>145.53842789939466</v>
      </c>
      <c r="BF7252" s="63">
        <f t="shared" si="1092"/>
        <v>145.53842854939467</v>
      </c>
      <c r="BG7252" s="63">
        <f t="shared" si="1093"/>
        <v>5.8215371159757918</v>
      </c>
      <c r="BH7252" s="63">
        <f t="shared" si="1094"/>
        <v>5.8215377659757914</v>
      </c>
      <c r="BI7252" s="109">
        <f t="shared" si="1096"/>
        <v>217380000</v>
      </c>
      <c r="BJ7252" s="203">
        <f t="shared" si="1095"/>
        <v>4.0018100868007967E+24</v>
      </c>
    </row>
    <row r="7253" spans="53:62" s="174" customFormat="1" x14ac:dyDescent="0.35">
      <c r="BA7253" s="177">
        <v>7247</v>
      </c>
      <c r="BB7253" s="202">
        <f t="shared" si="1088"/>
        <v>362350000</v>
      </c>
      <c r="BC7253" s="63">
        <f t="shared" si="1089"/>
        <v>8508.8254751432742</v>
      </c>
      <c r="BD7253" s="63">
        <f t="shared" si="1090"/>
        <v>8508.8254751527729</v>
      </c>
      <c r="BE7253" s="63">
        <f t="shared" si="1091"/>
        <v>145.53842789939466</v>
      </c>
      <c r="BF7253" s="63">
        <f t="shared" si="1092"/>
        <v>145.53842854939467</v>
      </c>
      <c r="BG7253" s="63">
        <f t="shared" si="1093"/>
        <v>5.8215371159757918</v>
      </c>
      <c r="BH7253" s="63">
        <f t="shared" si="1094"/>
        <v>5.8215377659757914</v>
      </c>
      <c r="BI7253" s="109">
        <f t="shared" si="1096"/>
        <v>217410000</v>
      </c>
      <c r="BJ7253" s="203">
        <f t="shared" si="1095"/>
        <v>4.0019141037333337E+24</v>
      </c>
    </row>
    <row r="7254" spans="53:62" s="174" customFormat="1" x14ac:dyDescent="0.35">
      <c r="BA7254" s="177">
        <v>7248</v>
      </c>
      <c r="BB7254" s="202">
        <f t="shared" si="1088"/>
        <v>362400000</v>
      </c>
      <c r="BC7254" s="63">
        <f t="shared" si="1089"/>
        <v>8509.9909682740072</v>
      </c>
      <c r="BD7254" s="63">
        <f t="shared" si="1090"/>
        <v>8509.9909682835096</v>
      </c>
      <c r="BE7254" s="63">
        <f t="shared" si="1091"/>
        <v>145.53842789939466</v>
      </c>
      <c r="BF7254" s="63">
        <f t="shared" si="1092"/>
        <v>145.53842854939467</v>
      </c>
      <c r="BG7254" s="63">
        <f t="shared" si="1093"/>
        <v>5.8215371159757918</v>
      </c>
      <c r="BH7254" s="63">
        <f t="shared" si="1094"/>
        <v>5.8215377659757914</v>
      </c>
      <c r="BI7254" s="109">
        <f t="shared" si="1096"/>
        <v>217440000</v>
      </c>
      <c r="BJ7254" s="203">
        <f t="shared" si="1095"/>
        <v>4.0020180812585359E+24</v>
      </c>
    </row>
    <row r="7255" spans="53:62" s="174" customFormat="1" x14ac:dyDescent="0.35">
      <c r="BA7255" s="177">
        <v>7249</v>
      </c>
      <c r="BB7255" s="202">
        <f t="shared" si="1088"/>
        <v>362450000</v>
      </c>
      <c r="BC7255" s="63">
        <f t="shared" si="1089"/>
        <v>8511.1564590367525</v>
      </c>
      <c r="BD7255" s="63">
        <f t="shared" si="1090"/>
        <v>8511.1564590462549</v>
      </c>
      <c r="BE7255" s="63">
        <f t="shared" si="1091"/>
        <v>145.53842789939466</v>
      </c>
      <c r="BF7255" s="63">
        <f t="shared" si="1092"/>
        <v>145.53842854939467</v>
      </c>
      <c r="BG7255" s="63">
        <f t="shared" si="1093"/>
        <v>5.8215371159757918</v>
      </c>
      <c r="BH7255" s="63">
        <f t="shared" si="1094"/>
        <v>5.8215377659757914</v>
      </c>
      <c r="BI7255" s="109">
        <f t="shared" si="1096"/>
        <v>217470000</v>
      </c>
      <c r="BJ7255" s="203">
        <f t="shared" si="1095"/>
        <v>4.0021220193913332E+24</v>
      </c>
    </row>
    <row r="7256" spans="53:62" s="174" customFormat="1" x14ac:dyDescent="0.35">
      <c r="BA7256" s="177">
        <v>7250</v>
      </c>
      <c r="BB7256" s="202">
        <f t="shared" si="1088"/>
        <v>362500000</v>
      </c>
      <c r="BC7256" s="63">
        <f t="shared" si="1089"/>
        <v>8512.3219474315083</v>
      </c>
      <c r="BD7256" s="63">
        <f t="shared" si="1090"/>
        <v>8512.3219474410125</v>
      </c>
      <c r="BE7256" s="63">
        <f t="shared" si="1091"/>
        <v>145.53842789939466</v>
      </c>
      <c r="BF7256" s="63">
        <f t="shared" si="1092"/>
        <v>145.53842854939467</v>
      </c>
      <c r="BG7256" s="63">
        <f t="shared" si="1093"/>
        <v>5.8215371159757918</v>
      </c>
      <c r="BH7256" s="63">
        <f t="shared" si="1094"/>
        <v>5.8215377659757914</v>
      </c>
      <c r="BI7256" s="109">
        <f t="shared" si="1096"/>
        <v>217500000</v>
      </c>
      <c r="BJ7256" s="203">
        <f t="shared" si="1095"/>
        <v>4.0022259181466495E+24</v>
      </c>
    </row>
    <row r="7257" spans="53:62" s="174" customFormat="1" x14ac:dyDescent="0.35">
      <c r="BA7257" s="177">
        <v>7251</v>
      </c>
      <c r="BB7257" s="202">
        <f t="shared" si="1088"/>
        <v>362550000</v>
      </c>
      <c r="BC7257" s="63">
        <f t="shared" si="1089"/>
        <v>8513.4874334583401</v>
      </c>
      <c r="BD7257" s="63">
        <f t="shared" si="1090"/>
        <v>8513.4874334678461</v>
      </c>
      <c r="BE7257" s="63">
        <f t="shared" si="1091"/>
        <v>145.53842789939466</v>
      </c>
      <c r="BF7257" s="63">
        <f t="shared" si="1092"/>
        <v>145.53842854939467</v>
      </c>
      <c r="BG7257" s="63">
        <f t="shared" si="1093"/>
        <v>5.8215371159757918</v>
      </c>
      <c r="BH7257" s="63">
        <f t="shared" si="1094"/>
        <v>5.8215377659757914</v>
      </c>
      <c r="BI7257" s="109">
        <f t="shared" si="1096"/>
        <v>217530000</v>
      </c>
      <c r="BJ7257" s="203">
        <f t="shared" si="1095"/>
        <v>4.0023297775394028E+24</v>
      </c>
    </row>
    <row r="7258" spans="53:62" s="174" customFormat="1" x14ac:dyDescent="0.35">
      <c r="BA7258" s="177">
        <v>7252</v>
      </c>
      <c r="BB7258" s="202">
        <f t="shared" si="1088"/>
        <v>362600000</v>
      </c>
      <c r="BC7258" s="63">
        <f t="shared" si="1089"/>
        <v>8514.6529171172497</v>
      </c>
      <c r="BD7258" s="63">
        <f t="shared" si="1090"/>
        <v>8514.6529171267557</v>
      </c>
      <c r="BE7258" s="63">
        <f t="shared" si="1091"/>
        <v>145.53842789939466</v>
      </c>
      <c r="BF7258" s="63">
        <f t="shared" si="1092"/>
        <v>145.53842854939467</v>
      </c>
      <c r="BG7258" s="63">
        <f t="shared" si="1093"/>
        <v>5.8215371159757918</v>
      </c>
      <c r="BH7258" s="63">
        <f t="shared" si="1094"/>
        <v>5.8215377659757914</v>
      </c>
      <c r="BI7258" s="109">
        <f t="shared" si="1096"/>
        <v>217560000</v>
      </c>
      <c r="BJ7258" s="203">
        <f t="shared" si="1095"/>
        <v>4.0024335975845063E+24</v>
      </c>
    </row>
    <row r="7259" spans="53:62" s="174" customFormat="1" x14ac:dyDescent="0.35">
      <c r="BA7259" s="177">
        <v>7253</v>
      </c>
      <c r="BB7259" s="202">
        <f t="shared" si="1088"/>
        <v>362650000</v>
      </c>
      <c r="BC7259" s="63">
        <f t="shared" si="1089"/>
        <v>8515.8183984081679</v>
      </c>
      <c r="BD7259" s="63">
        <f t="shared" si="1090"/>
        <v>8515.8183984176758</v>
      </c>
      <c r="BE7259" s="63">
        <f t="shared" si="1091"/>
        <v>145.53842789939466</v>
      </c>
      <c r="BF7259" s="63">
        <f t="shared" si="1092"/>
        <v>145.53842854939467</v>
      </c>
      <c r="BG7259" s="63">
        <f t="shared" si="1093"/>
        <v>5.8215371159757918</v>
      </c>
      <c r="BH7259" s="63">
        <f t="shared" si="1094"/>
        <v>5.8215377659757914</v>
      </c>
      <c r="BI7259" s="109">
        <f t="shared" si="1096"/>
        <v>217590000</v>
      </c>
      <c r="BJ7259" s="203">
        <f t="shared" si="1095"/>
        <v>4.0025373782968668E+24</v>
      </c>
    </row>
    <row r="7260" spans="53:62" s="174" customFormat="1" x14ac:dyDescent="0.35">
      <c r="BA7260" s="177">
        <v>7254</v>
      </c>
      <c r="BB7260" s="202">
        <f t="shared" si="1088"/>
        <v>362700000</v>
      </c>
      <c r="BC7260" s="63">
        <f t="shared" si="1089"/>
        <v>8516.9838773310967</v>
      </c>
      <c r="BD7260" s="63">
        <f t="shared" si="1090"/>
        <v>8516.9838773406063</v>
      </c>
      <c r="BE7260" s="63">
        <f t="shared" si="1091"/>
        <v>145.53842789939466</v>
      </c>
      <c r="BF7260" s="63">
        <f t="shared" si="1092"/>
        <v>145.53842854939467</v>
      </c>
      <c r="BG7260" s="63">
        <f t="shared" si="1093"/>
        <v>5.8215371159757918</v>
      </c>
      <c r="BH7260" s="63">
        <f t="shared" si="1094"/>
        <v>5.8215377659757914</v>
      </c>
      <c r="BI7260" s="109">
        <f t="shared" si="1096"/>
        <v>217620000</v>
      </c>
      <c r="BJ7260" s="203">
        <f t="shared" si="1095"/>
        <v>4.0026411196913862E+24</v>
      </c>
    </row>
    <row r="7261" spans="53:62" s="174" customFormat="1" x14ac:dyDescent="0.35">
      <c r="BA7261" s="177">
        <v>7255</v>
      </c>
      <c r="BB7261" s="202">
        <f t="shared" si="1088"/>
        <v>362750000</v>
      </c>
      <c r="BC7261" s="63">
        <f t="shared" si="1089"/>
        <v>8518.1493538861032</v>
      </c>
      <c r="BD7261" s="63">
        <f t="shared" si="1090"/>
        <v>8518.1493538956129</v>
      </c>
      <c r="BE7261" s="63">
        <f t="shared" si="1091"/>
        <v>145.53842789939466</v>
      </c>
      <c r="BF7261" s="63">
        <f t="shared" si="1092"/>
        <v>145.53842854939467</v>
      </c>
      <c r="BG7261" s="63">
        <f t="shared" si="1093"/>
        <v>5.8215371159757918</v>
      </c>
      <c r="BH7261" s="63">
        <f t="shared" si="1094"/>
        <v>5.8215377659757914</v>
      </c>
      <c r="BI7261" s="109">
        <f t="shared" si="1096"/>
        <v>217650000</v>
      </c>
      <c r="BJ7261" s="203">
        <f t="shared" si="1095"/>
        <v>4.00274482178296E+24</v>
      </c>
    </row>
    <row r="7262" spans="53:62" s="174" customFormat="1" x14ac:dyDescent="0.35">
      <c r="BA7262" s="177">
        <v>7256</v>
      </c>
      <c r="BB7262" s="202">
        <f t="shared" si="1088"/>
        <v>362800000</v>
      </c>
      <c r="BC7262" s="63">
        <f t="shared" si="1089"/>
        <v>8519.3148280732494</v>
      </c>
      <c r="BD7262" s="63">
        <f t="shared" si="1090"/>
        <v>8519.3148280827609</v>
      </c>
      <c r="BE7262" s="63">
        <f t="shared" si="1091"/>
        <v>145.53842789939466</v>
      </c>
      <c r="BF7262" s="63">
        <f t="shared" si="1092"/>
        <v>145.53842854939467</v>
      </c>
      <c r="BG7262" s="63">
        <f t="shared" si="1093"/>
        <v>5.8215371159757918</v>
      </c>
      <c r="BH7262" s="63">
        <f t="shared" si="1094"/>
        <v>5.8215377659757914</v>
      </c>
      <c r="BI7262" s="109">
        <f t="shared" si="1096"/>
        <v>217680000</v>
      </c>
      <c r="BJ7262" s="203">
        <f t="shared" si="1095"/>
        <v>4.0028484845864772E+24</v>
      </c>
    </row>
    <row r="7263" spans="53:62" s="174" customFormat="1" x14ac:dyDescent="0.35">
      <c r="BA7263" s="177">
        <v>7257</v>
      </c>
      <c r="BB7263" s="202">
        <f t="shared" si="1088"/>
        <v>362850000</v>
      </c>
      <c r="BC7263" s="63">
        <f t="shared" si="1089"/>
        <v>8520.480299892406</v>
      </c>
      <c r="BD7263" s="63">
        <f t="shared" si="1090"/>
        <v>8520.4802999019194</v>
      </c>
      <c r="BE7263" s="63">
        <f t="shared" si="1091"/>
        <v>145.53842789939466</v>
      </c>
      <c r="BF7263" s="63">
        <f t="shared" si="1092"/>
        <v>145.53842854939467</v>
      </c>
      <c r="BG7263" s="63">
        <f t="shared" si="1093"/>
        <v>5.8215371159757918</v>
      </c>
      <c r="BH7263" s="63">
        <f t="shared" si="1094"/>
        <v>5.8215377659757914</v>
      </c>
      <c r="BI7263" s="109">
        <f t="shared" si="1096"/>
        <v>217710000</v>
      </c>
      <c r="BJ7263" s="203">
        <f t="shared" si="1095"/>
        <v>4.0029521081168236E+24</v>
      </c>
    </row>
    <row r="7264" spans="53:62" s="174" customFormat="1" x14ac:dyDescent="0.35">
      <c r="BA7264" s="177">
        <v>7258</v>
      </c>
      <c r="BB7264" s="202">
        <f t="shared" si="1088"/>
        <v>362900000</v>
      </c>
      <c r="BC7264" s="63">
        <f t="shared" si="1089"/>
        <v>8521.6457693435732</v>
      </c>
      <c r="BD7264" s="63">
        <f t="shared" si="1090"/>
        <v>8521.6457693530883</v>
      </c>
      <c r="BE7264" s="63">
        <f t="shared" si="1091"/>
        <v>145.53842789939466</v>
      </c>
      <c r="BF7264" s="63">
        <f t="shared" si="1092"/>
        <v>145.53842854939467</v>
      </c>
      <c r="BG7264" s="63">
        <f t="shared" si="1093"/>
        <v>5.8215371159757918</v>
      </c>
      <c r="BH7264" s="63">
        <f t="shared" si="1094"/>
        <v>5.8215377659757914</v>
      </c>
      <c r="BI7264" s="109">
        <f t="shared" si="1096"/>
        <v>217740000</v>
      </c>
      <c r="BJ7264" s="203">
        <f t="shared" si="1095"/>
        <v>4.0030556923888776E+24</v>
      </c>
    </row>
    <row r="7265" spans="53:62" s="174" customFormat="1" x14ac:dyDescent="0.35">
      <c r="BA7265" s="177">
        <v>7259</v>
      </c>
      <c r="BB7265" s="202">
        <f t="shared" si="1088"/>
        <v>362950000</v>
      </c>
      <c r="BC7265" s="63">
        <f t="shared" si="1089"/>
        <v>8522.8112364268836</v>
      </c>
      <c r="BD7265" s="63">
        <f t="shared" si="1090"/>
        <v>8522.8112364363988</v>
      </c>
      <c r="BE7265" s="63">
        <f t="shared" si="1091"/>
        <v>145.53842789939466</v>
      </c>
      <c r="BF7265" s="63">
        <f t="shared" si="1092"/>
        <v>145.53842854939467</v>
      </c>
      <c r="BG7265" s="63">
        <f t="shared" si="1093"/>
        <v>5.8215371159757918</v>
      </c>
      <c r="BH7265" s="63">
        <f t="shared" si="1094"/>
        <v>5.8215377659757914</v>
      </c>
      <c r="BI7265" s="109">
        <f t="shared" si="1096"/>
        <v>217770000</v>
      </c>
      <c r="BJ7265" s="203">
        <f t="shared" si="1095"/>
        <v>4.0031592374175127E+24</v>
      </c>
    </row>
    <row r="7266" spans="53:62" s="174" customFormat="1" x14ac:dyDescent="0.35">
      <c r="BA7266" s="177">
        <v>7260</v>
      </c>
      <c r="BB7266" s="202">
        <f t="shared" si="1088"/>
        <v>363000000</v>
      </c>
      <c r="BC7266" s="63">
        <f t="shared" si="1089"/>
        <v>8523.9767011423337</v>
      </c>
      <c r="BD7266" s="63">
        <f t="shared" si="1090"/>
        <v>8523.9767011518488</v>
      </c>
      <c r="BE7266" s="63">
        <f t="shared" si="1091"/>
        <v>145.53842789939466</v>
      </c>
      <c r="BF7266" s="63">
        <f t="shared" si="1092"/>
        <v>145.53842854939467</v>
      </c>
      <c r="BG7266" s="63">
        <f t="shared" si="1093"/>
        <v>5.8215371159757918</v>
      </c>
      <c r="BH7266" s="63">
        <f t="shared" si="1094"/>
        <v>5.8215377659757914</v>
      </c>
      <c r="BI7266" s="109">
        <f t="shared" si="1096"/>
        <v>217800000</v>
      </c>
      <c r="BJ7266" s="203">
        <f t="shared" si="1095"/>
        <v>4.0032627432175963E+24</v>
      </c>
    </row>
    <row r="7267" spans="53:62" s="174" customFormat="1" x14ac:dyDescent="0.35">
      <c r="BA7267" s="177">
        <v>7261</v>
      </c>
      <c r="BB7267" s="202">
        <f t="shared" si="1088"/>
        <v>363050000</v>
      </c>
      <c r="BC7267" s="63">
        <f t="shared" si="1089"/>
        <v>8525.1421634897924</v>
      </c>
      <c r="BD7267" s="63">
        <f t="shared" si="1090"/>
        <v>8525.1421634993112</v>
      </c>
      <c r="BE7267" s="63">
        <f t="shared" si="1091"/>
        <v>145.53842789939466</v>
      </c>
      <c r="BF7267" s="63">
        <f t="shared" si="1092"/>
        <v>145.53842854939467</v>
      </c>
      <c r="BG7267" s="63">
        <f t="shared" si="1093"/>
        <v>5.8215371159757918</v>
      </c>
      <c r="BH7267" s="63">
        <f t="shared" si="1094"/>
        <v>5.8215377659757914</v>
      </c>
      <c r="BI7267" s="109">
        <f t="shared" si="1096"/>
        <v>217830000</v>
      </c>
      <c r="BJ7267" s="203">
        <f t="shared" si="1095"/>
        <v>4.0033662098039901E+24</v>
      </c>
    </row>
    <row r="7268" spans="53:62" s="174" customFormat="1" x14ac:dyDescent="0.35">
      <c r="BA7268" s="177">
        <v>7262</v>
      </c>
      <c r="BB7268" s="202">
        <f t="shared" si="1088"/>
        <v>363100000</v>
      </c>
      <c r="BC7268" s="63">
        <f t="shared" si="1089"/>
        <v>8526.307623469329</v>
      </c>
      <c r="BD7268" s="63">
        <f t="shared" si="1090"/>
        <v>8526.3076234788477</v>
      </c>
      <c r="BE7268" s="63">
        <f t="shared" si="1091"/>
        <v>145.53842789939466</v>
      </c>
      <c r="BF7268" s="63">
        <f t="shared" si="1092"/>
        <v>145.53842854939467</v>
      </c>
      <c r="BG7268" s="63">
        <f t="shared" si="1093"/>
        <v>5.8215371159757918</v>
      </c>
      <c r="BH7268" s="63">
        <f t="shared" si="1094"/>
        <v>5.8215377659757914</v>
      </c>
      <c r="BI7268" s="109">
        <f t="shared" si="1096"/>
        <v>217860000</v>
      </c>
      <c r="BJ7268" s="203">
        <f t="shared" si="1095"/>
        <v>4.0034696371915505E+24</v>
      </c>
    </row>
    <row r="7269" spans="53:62" s="174" customFormat="1" x14ac:dyDescent="0.35">
      <c r="BA7269" s="177">
        <v>7263</v>
      </c>
      <c r="BB7269" s="202">
        <f t="shared" si="1088"/>
        <v>363150000</v>
      </c>
      <c r="BC7269" s="63">
        <f t="shared" si="1089"/>
        <v>8527.4730810810033</v>
      </c>
      <c r="BD7269" s="63">
        <f t="shared" si="1090"/>
        <v>8527.4730810905257</v>
      </c>
      <c r="BE7269" s="63">
        <f t="shared" si="1091"/>
        <v>145.53842789939466</v>
      </c>
      <c r="BF7269" s="63">
        <f t="shared" si="1092"/>
        <v>145.53842854939467</v>
      </c>
      <c r="BG7269" s="63">
        <f t="shared" si="1093"/>
        <v>5.8215371159757918</v>
      </c>
      <c r="BH7269" s="63">
        <f t="shared" si="1094"/>
        <v>5.8215377659757914</v>
      </c>
      <c r="BI7269" s="109">
        <f t="shared" si="1096"/>
        <v>217890000</v>
      </c>
      <c r="BJ7269" s="203">
        <f t="shared" si="1095"/>
        <v>4.0035730253951284E+24</v>
      </c>
    </row>
    <row r="7270" spans="53:62" s="174" customFormat="1" x14ac:dyDescent="0.35">
      <c r="BA7270" s="177">
        <v>7264</v>
      </c>
      <c r="BB7270" s="202">
        <f t="shared" si="1088"/>
        <v>363200000</v>
      </c>
      <c r="BC7270" s="63">
        <f t="shared" si="1089"/>
        <v>8528.6385363247573</v>
      </c>
      <c r="BD7270" s="63">
        <f t="shared" si="1090"/>
        <v>8528.6385363342779</v>
      </c>
      <c r="BE7270" s="63">
        <f t="shared" si="1091"/>
        <v>145.53842789939466</v>
      </c>
      <c r="BF7270" s="63">
        <f t="shared" si="1092"/>
        <v>145.53842854939467</v>
      </c>
      <c r="BG7270" s="63">
        <f t="shared" si="1093"/>
        <v>5.8215371159757918</v>
      </c>
      <c r="BH7270" s="63">
        <f t="shared" si="1094"/>
        <v>5.8215377659757914</v>
      </c>
      <c r="BI7270" s="109">
        <f t="shared" si="1096"/>
        <v>217920000</v>
      </c>
      <c r="BJ7270" s="203">
        <f t="shared" si="1095"/>
        <v>4.0036763744295687E+24</v>
      </c>
    </row>
    <row r="7271" spans="53:62" s="174" customFormat="1" x14ac:dyDescent="0.35">
      <c r="BA7271" s="177">
        <v>7265</v>
      </c>
      <c r="BB7271" s="202">
        <f t="shared" si="1088"/>
        <v>363250000</v>
      </c>
      <c r="BC7271" s="63">
        <f t="shared" si="1089"/>
        <v>8529.8039892006491</v>
      </c>
      <c r="BD7271" s="63">
        <f t="shared" si="1090"/>
        <v>8529.8039892101733</v>
      </c>
      <c r="BE7271" s="63">
        <f t="shared" si="1091"/>
        <v>145.53842789939466</v>
      </c>
      <c r="BF7271" s="63">
        <f t="shared" si="1092"/>
        <v>145.53842854939467</v>
      </c>
      <c r="BG7271" s="63">
        <f t="shared" si="1093"/>
        <v>5.8215371159757918</v>
      </c>
      <c r="BH7271" s="63">
        <f t="shared" si="1094"/>
        <v>5.8215377659757914</v>
      </c>
      <c r="BI7271" s="109">
        <f t="shared" si="1096"/>
        <v>217950000</v>
      </c>
      <c r="BJ7271" s="203">
        <f t="shared" si="1095"/>
        <v>4.0037796843097106E+24</v>
      </c>
    </row>
    <row r="7272" spans="53:62" s="174" customFormat="1" x14ac:dyDescent="0.35">
      <c r="BA7272" s="177">
        <v>7266</v>
      </c>
      <c r="BB7272" s="202">
        <f t="shared" si="1088"/>
        <v>363300000</v>
      </c>
      <c r="BC7272" s="63">
        <f t="shared" si="1089"/>
        <v>8530.9694397086168</v>
      </c>
      <c r="BD7272" s="63">
        <f t="shared" si="1090"/>
        <v>8530.9694397181411</v>
      </c>
      <c r="BE7272" s="63">
        <f t="shared" si="1091"/>
        <v>145.53842789939466</v>
      </c>
      <c r="BF7272" s="63">
        <f t="shared" si="1092"/>
        <v>145.53842854939467</v>
      </c>
      <c r="BG7272" s="63">
        <f t="shared" si="1093"/>
        <v>5.8215371159757918</v>
      </c>
      <c r="BH7272" s="63">
        <f t="shared" si="1094"/>
        <v>5.8215377659757914</v>
      </c>
      <c r="BI7272" s="109">
        <f t="shared" si="1096"/>
        <v>217980000</v>
      </c>
      <c r="BJ7272" s="203">
        <f t="shared" si="1095"/>
        <v>4.0038829550503879E+24</v>
      </c>
    </row>
    <row r="7273" spans="53:62" s="174" customFormat="1" x14ac:dyDescent="0.35">
      <c r="BA7273" s="177">
        <v>7267</v>
      </c>
      <c r="BB7273" s="202">
        <f t="shared" si="1088"/>
        <v>363350000</v>
      </c>
      <c r="BC7273" s="63">
        <f t="shared" si="1089"/>
        <v>8532.1348878487242</v>
      </c>
      <c r="BD7273" s="63">
        <f t="shared" si="1090"/>
        <v>8532.1348878582521</v>
      </c>
      <c r="BE7273" s="63">
        <f t="shared" si="1091"/>
        <v>145.53842789939466</v>
      </c>
      <c r="BF7273" s="63">
        <f t="shared" si="1092"/>
        <v>145.53842854939467</v>
      </c>
      <c r="BG7273" s="63">
        <f t="shared" si="1093"/>
        <v>5.8215371159757918</v>
      </c>
      <c r="BH7273" s="63">
        <f t="shared" si="1094"/>
        <v>5.8215377659757914</v>
      </c>
      <c r="BI7273" s="109">
        <f t="shared" si="1096"/>
        <v>218010000</v>
      </c>
      <c r="BJ7273" s="203">
        <f t="shared" si="1095"/>
        <v>4.0039861866664294E+24</v>
      </c>
    </row>
    <row r="7274" spans="53:62" s="174" customFormat="1" x14ac:dyDescent="0.35">
      <c r="BA7274" s="177">
        <v>7268</v>
      </c>
      <c r="BB7274" s="202">
        <f t="shared" si="1088"/>
        <v>363400000</v>
      </c>
      <c r="BC7274" s="63">
        <f t="shared" si="1089"/>
        <v>8533.3003336209749</v>
      </c>
      <c r="BD7274" s="63">
        <f t="shared" si="1090"/>
        <v>8533.3003336305028</v>
      </c>
      <c r="BE7274" s="63">
        <f t="shared" si="1091"/>
        <v>145.53842789939466</v>
      </c>
      <c r="BF7274" s="63">
        <f t="shared" si="1092"/>
        <v>145.53842854939467</v>
      </c>
      <c r="BG7274" s="63">
        <f t="shared" si="1093"/>
        <v>5.8215371159757918</v>
      </c>
      <c r="BH7274" s="63">
        <f t="shared" si="1094"/>
        <v>5.8215377659757914</v>
      </c>
      <c r="BI7274" s="109">
        <f t="shared" si="1096"/>
        <v>218040000</v>
      </c>
      <c r="BJ7274" s="203">
        <f t="shared" si="1095"/>
        <v>4.0040893791726571E+24</v>
      </c>
    </row>
    <row r="7275" spans="53:62" s="174" customFormat="1" x14ac:dyDescent="0.35">
      <c r="BA7275" s="177">
        <v>7269</v>
      </c>
      <c r="BB7275" s="202">
        <f t="shared" si="1088"/>
        <v>363450000</v>
      </c>
      <c r="BC7275" s="63">
        <f t="shared" si="1089"/>
        <v>8534.4657770252998</v>
      </c>
      <c r="BD7275" s="63">
        <f t="shared" si="1090"/>
        <v>8534.4657770348276</v>
      </c>
      <c r="BE7275" s="63">
        <f t="shared" si="1091"/>
        <v>145.53842789939466</v>
      </c>
      <c r="BF7275" s="63">
        <f t="shared" si="1092"/>
        <v>145.53842854939467</v>
      </c>
      <c r="BG7275" s="63">
        <f t="shared" si="1093"/>
        <v>5.8215371159757918</v>
      </c>
      <c r="BH7275" s="63">
        <f t="shared" si="1094"/>
        <v>5.8215377659757914</v>
      </c>
      <c r="BI7275" s="109">
        <f t="shared" si="1096"/>
        <v>218070000</v>
      </c>
      <c r="BJ7275" s="203">
        <f t="shared" si="1095"/>
        <v>4.0041925325838886E+24</v>
      </c>
    </row>
    <row r="7276" spans="53:62" s="174" customFormat="1" x14ac:dyDescent="0.35">
      <c r="BA7276" s="177">
        <v>7270</v>
      </c>
      <c r="BB7276" s="202">
        <f t="shared" si="1088"/>
        <v>363500000</v>
      </c>
      <c r="BC7276" s="63">
        <f t="shared" si="1089"/>
        <v>8535.631218061766</v>
      </c>
      <c r="BD7276" s="63">
        <f t="shared" si="1090"/>
        <v>8535.6312180712939</v>
      </c>
      <c r="BE7276" s="63">
        <f t="shared" si="1091"/>
        <v>145.53842789939466</v>
      </c>
      <c r="BF7276" s="63">
        <f t="shared" si="1092"/>
        <v>145.53842854939467</v>
      </c>
      <c r="BG7276" s="63">
        <f t="shared" si="1093"/>
        <v>5.8215371159757918</v>
      </c>
      <c r="BH7276" s="63">
        <f t="shared" si="1094"/>
        <v>5.8215377659757914</v>
      </c>
      <c r="BI7276" s="109">
        <f t="shared" si="1096"/>
        <v>218100000</v>
      </c>
      <c r="BJ7276" s="203">
        <f t="shared" si="1095"/>
        <v>4.0042956469149341E+24</v>
      </c>
    </row>
    <row r="7277" spans="53:62" s="174" customFormat="1" x14ac:dyDescent="0.35">
      <c r="BA7277" s="177">
        <v>7271</v>
      </c>
      <c r="BB7277" s="202">
        <f t="shared" si="1088"/>
        <v>363550000</v>
      </c>
      <c r="BC7277" s="63">
        <f t="shared" si="1089"/>
        <v>8536.7966567303702</v>
      </c>
      <c r="BD7277" s="63">
        <f t="shared" si="1090"/>
        <v>8536.7966567399017</v>
      </c>
      <c r="BE7277" s="63">
        <f t="shared" si="1091"/>
        <v>145.53842789939466</v>
      </c>
      <c r="BF7277" s="63">
        <f t="shared" si="1092"/>
        <v>145.53842854939467</v>
      </c>
      <c r="BG7277" s="63">
        <f t="shared" si="1093"/>
        <v>5.8215371159757918</v>
      </c>
      <c r="BH7277" s="63">
        <f t="shared" si="1094"/>
        <v>5.8215377659757914</v>
      </c>
      <c r="BI7277" s="109">
        <f t="shared" si="1096"/>
        <v>218130000</v>
      </c>
      <c r="BJ7277" s="203">
        <f t="shared" si="1095"/>
        <v>4.0043987221805998E+24</v>
      </c>
    </row>
    <row r="7278" spans="53:62" s="174" customFormat="1" x14ac:dyDescent="0.35">
      <c r="BA7278" s="177">
        <v>7272</v>
      </c>
      <c r="BB7278" s="202">
        <f t="shared" si="1088"/>
        <v>363600000</v>
      </c>
      <c r="BC7278" s="63">
        <f t="shared" si="1089"/>
        <v>8537.9620930311139</v>
      </c>
      <c r="BD7278" s="63">
        <f t="shared" si="1090"/>
        <v>8537.9620930406491</v>
      </c>
      <c r="BE7278" s="63">
        <f t="shared" si="1091"/>
        <v>145.53842789939466</v>
      </c>
      <c r="BF7278" s="63">
        <f t="shared" si="1092"/>
        <v>145.53842854939467</v>
      </c>
      <c r="BG7278" s="63">
        <f t="shared" si="1093"/>
        <v>5.8215371159757918</v>
      </c>
      <c r="BH7278" s="63">
        <f t="shared" si="1094"/>
        <v>5.8215377659757914</v>
      </c>
      <c r="BI7278" s="109">
        <f t="shared" si="1096"/>
        <v>218160000</v>
      </c>
      <c r="BJ7278" s="203">
        <f t="shared" si="1095"/>
        <v>4.0045017583956863E+24</v>
      </c>
    </row>
    <row r="7279" spans="53:62" s="174" customFormat="1" x14ac:dyDescent="0.35">
      <c r="BA7279" s="177">
        <v>7273</v>
      </c>
      <c r="BB7279" s="202">
        <f t="shared" si="1088"/>
        <v>363650000</v>
      </c>
      <c r="BC7279" s="63">
        <f t="shared" si="1089"/>
        <v>8539.1275269640682</v>
      </c>
      <c r="BD7279" s="63">
        <f t="shared" si="1090"/>
        <v>8539.1275269735997</v>
      </c>
      <c r="BE7279" s="63">
        <f t="shared" si="1091"/>
        <v>145.53842789939466</v>
      </c>
      <c r="BF7279" s="63">
        <f t="shared" si="1092"/>
        <v>145.53842854939467</v>
      </c>
      <c r="BG7279" s="63">
        <f t="shared" si="1093"/>
        <v>5.8215371159757918</v>
      </c>
      <c r="BH7279" s="63">
        <f t="shared" si="1094"/>
        <v>5.8215377659757914</v>
      </c>
      <c r="BI7279" s="109">
        <f t="shared" si="1096"/>
        <v>218190000</v>
      </c>
      <c r="BJ7279" s="203">
        <f t="shared" si="1095"/>
        <v>4.0046047555749881E+24</v>
      </c>
    </row>
    <row r="7280" spans="53:62" s="174" customFormat="1" x14ac:dyDescent="0.35">
      <c r="BA7280" s="177">
        <v>7274</v>
      </c>
      <c r="BB7280" s="202">
        <f t="shared" si="1088"/>
        <v>363700000</v>
      </c>
      <c r="BC7280" s="63">
        <f t="shared" si="1089"/>
        <v>8540.2929585290931</v>
      </c>
      <c r="BD7280" s="63">
        <f t="shared" si="1090"/>
        <v>8540.2929585386282</v>
      </c>
      <c r="BE7280" s="63">
        <f t="shared" si="1091"/>
        <v>145.53842789939466</v>
      </c>
      <c r="BF7280" s="63">
        <f t="shared" si="1092"/>
        <v>145.53842854939467</v>
      </c>
      <c r="BG7280" s="63">
        <f t="shared" si="1093"/>
        <v>5.8215371159757918</v>
      </c>
      <c r="BH7280" s="63">
        <f t="shared" si="1094"/>
        <v>5.8215377659757914</v>
      </c>
      <c r="BI7280" s="109">
        <f t="shared" si="1096"/>
        <v>218220000</v>
      </c>
      <c r="BJ7280" s="203">
        <f t="shared" si="1095"/>
        <v>4.0047077137332934E+24</v>
      </c>
    </row>
    <row r="7281" spans="53:62" s="174" customFormat="1" x14ac:dyDescent="0.35">
      <c r="BA7281" s="177">
        <v>7275</v>
      </c>
      <c r="BB7281" s="202">
        <f t="shared" si="1088"/>
        <v>363750000</v>
      </c>
      <c r="BC7281" s="63">
        <f t="shared" si="1089"/>
        <v>8541.4583877262594</v>
      </c>
      <c r="BD7281" s="63">
        <f t="shared" si="1090"/>
        <v>8541.4583877357964</v>
      </c>
      <c r="BE7281" s="63">
        <f t="shared" si="1091"/>
        <v>145.53842789939466</v>
      </c>
      <c r="BF7281" s="63">
        <f t="shared" si="1092"/>
        <v>145.53842854939467</v>
      </c>
      <c r="BG7281" s="63">
        <f t="shared" si="1093"/>
        <v>5.8215371159757918</v>
      </c>
      <c r="BH7281" s="63">
        <f t="shared" si="1094"/>
        <v>5.8215377659757914</v>
      </c>
      <c r="BI7281" s="109">
        <f t="shared" si="1096"/>
        <v>218250000</v>
      </c>
      <c r="BJ7281" s="203">
        <f t="shared" si="1095"/>
        <v>4.0048106328853858E+24</v>
      </c>
    </row>
    <row r="7282" spans="53:62" s="174" customFormat="1" x14ac:dyDescent="0.35">
      <c r="BA7282" s="177">
        <v>7276</v>
      </c>
      <c r="BB7282" s="202">
        <f t="shared" si="1088"/>
        <v>363800000</v>
      </c>
      <c r="BC7282" s="63">
        <f t="shared" si="1089"/>
        <v>8542.6238145556326</v>
      </c>
      <c r="BD7282" s="63">
        <f t="shared" si="1090"/>
        <v>8542.6238145651696</v>
      </c>
      <c r="BE7282" s="63">
        <f t="shared" si="1091"/>
        <v>145.53842789939466</v>
      </c>
      <c r="BF7282" s="63">
        <f t="shared" si="1092"/>
        <v>145.53842854939467</v>
      </c>
      <c r="BG7282" s="63">
        <f t="shared" si="1093"/>
        <v>5.8215371159757918</v>
      </c>
      <c r="BH7282" s="63">
        <f t="shared" si="1094"/>
        <v>5.8215377659757914</v>
      </c>
      <c r="BI7282" s="109">
        <f t="shared" si="1096"/>
        <v>218280000</v>
      </c>
      <c r="BJ7282" s="203">
        <f t="shared" si="1095"/>
        <v>4.0049135130460435E+24</v>
      </c>
    </row>
    <row r="7283" spans="53:62" s="174" customFormat="1" x14ac:dyDescent="0.35">
      <c r="BA7283" s="177">
        <v>7277</v>
      </c>
      <c r="BB7283" s="202">
        <f t="shared" si="1088"/>
        <v>363850000</v>
      </c>
      <c r="BC7283" s="63">
        <f t="shared" si="1089"/>
        <v>8543.7892390171455</v>
      </c>
      <c r="BD7283" s="63">
        <f t="shared" si="1090"/>
        <v>8543.7892390266843</v>
      </c>
      <c r="BE7283" s="63">
        <f t="shared" si="1091"/>
        <v>145.53842789939466</v>
      </c>
      <c r="BF7283" s="63">
        <f t="shared" si="1092"/>
        <v>145.53842854939467</v>
      </c>
      <c r="BG7283" s="63">
        <f t="shared" si="1093"/>
        <v>5.8215371159757918</v>
      </c>
      <c r="BH7283" s="63">
        <f t="shared" si="1094"/>
        <v>5.8215377659757914</v>
      </c>
      <c r="BI7283" s="109">
        <f t="shared" si="1096"/>
        <v>218310000</v>
      </c>
      <c r="BJ7283" s="203">
        <f t="shared" si="1095"/>
        <v>4.0050163542300382E+24</v>
      </c>
    </row>
    <row r="7284" spans="53:62" s="174" customFormat="1" x14ac:dyDescent="0.35">
      <c r="BA7284" s="177">
        <v>7278</v>
      </c>
      <c r="BB7284" s="202">
        <f t="shared" si="1088"/>
        <v>363900000</v>
      </c>
      <c r="BC7284" s="63">
        <f t="shared" si="1089"/>
        <v>8544.9546611108617</v>
      </c>
      <c r="BD7284" s="63">
        <f t="shared" si="1090"/>
        <v>8544.9546611204023</v>
      </c>
      <c r="BE7284" s="63">
        <f t="shared" si="1091"/>
        <v>145.53842789939466</v>
      </c>
      <c r="BF7284" s="63">
        <f t="shared" si="1092"/>
        <v>145.53842854939467</v>
      </c>
      <c r="BG7284" s="63">
        <f t="shared" si="1093"/>
        <v>5.8215371159757918</v>
      </c>
      <c r="BH7284" s="63">
        <f t="shared" si="1094"/>
        <v>5.8215377659757914</v>
      </c>
      <c r="BI7284" s="109">
        <f t="shared" si="1096"/>
        <v>218340000</v>
      </c>
      <c r="BJ7284" s="203">
        <f t="shared" si="1095"/>
        <v>4.0051191564521362E+24</v>
      </c>
    </row>
    <row r="7285" spans="53:62" s="174" customFormat="1" x14ac:dyDescent="0.35">
      <c r="BA7285" s="177">
        <v>7279</v>
      </c>
      <c r="BB7285" s="202">
        <f t="shared" si="1088"/>
        <v>363950000</v>
      </c>
      <c r="BC7285" s="63">
        <f t="shared" si="1089"/>
        <v>8546.1200808367194</v>
      </c>
      <c r="BD7285" s="63">
        <f t="shared" si="1090"/>
        <v>8546.1200808462618</v>
      </c>
      <c r="BE7285" s="63">
        <f t="shared" si="1091"/>
        <v>145.53842789939466</v>
      </c>
      <c r="BF7285" s="63">
        <f t="shared" si="1092"/>
        <v>145.53842854939467</v>
      </c>
      <c r="BG7285" s="63">
        <f t="shared" si="1093"/>
        <v>5.8215371159757918</v>
      </c>
      <c r="BH7285" s="63">
        <f t="shared" si="1094"/>
        <v>5.8215377659757914</v>
      </c>
      <c r="BI7285" s="109">
        <f t="shared" si="1096"/>
        <v>218370000</v>
      </c>
      <c r="BJ7285" s="203">
        <f t="shared" si="1095"/>
        <v>4.0052219197270982E+24</v>
      </c>
    </row>
    <row r="7286" spans="53:62" s="174" customFormat="1" x14ac:dyDescent="0.35">
      <c r="BA7286" s="177">
        <v>7280</v>
      </c>
      <c r="BB7286" s="202">
        <f t="shared" si="1088"/>
        <v>364000000</v>
      </c>
      <c r="BC7286" s="63">
        <f t="shared" si="1089"/>
        <v>8547.2854981947821</v>
      </c>
      <c r="BD7286" s="63">
        <f t="shared" si="1090"/>
        <v>8547.2854982043264</v>
      </c>
      <c r="BE7286" s="63">
        <f t="shared" si="1091"/>
        <v>145.53842789939466</v>
      </c>
      <c r="BF7286" s="63">
        <f t="shared" si="1092"/>
        <v>145.53842854939467</v>
      </c>
      <c r="BG7286" s="63">
        <f t="shared" si="1093"/>
        <v>5.8215371159757918</v>
      </c>
      <c r="BH7286" s="63">
        <f t="shared" si="1094"/>
        <v>5.8215377659757914</v>
      </c>
      <c r="BI7286" s="109">
        <f t="shared" si="1096"/>
        <v>218400000</v>
      </c>
      <c r="BJ7286" s="203">
        <f t="shared" si="1095"/>
        <v>4.00532464406968E+24</v>
      </c>
    </row>
    <row r="7287" spans="53:62" s="174" customFormat="1" x14ac:dyDescent="0.35">
      <c r="BA7287" s="177">
        <v>7281</v>
      </c>
      <c r="BB7287" s="202">
        <f t="shared" si="1088"/>
        <v>364050000</v>
      </c>
      <c r="BC7287" s="63">
        <f t="shared" si="1089"/>
        <v>8548.4509131849863</v>
      </c>
      <c r="BD7287" s="63">
        <f t="shared" si="1090"/>
        <v>8548.4509131945306</v>
      </c>
      <c r="BE7287" s="63">
        <f t="shared" si="1091"/>
        <v>145.53842789939466</v>
      </c>
      <c r="BF7287" s="63">
        <f t="shared" si="1092"/>
        <v>145.53842854939467</v>
      </c>
      <c r="BG7287" s="63">
        <f t="shared" si="1093"/>
        <v>5.8215371159757918</v>
      </c>
      <c r="BH7287" s="63">
        <f t="shared" si="1094"/>
        <v>5.8215377659757914</v>
      </c>
      <c r="BI7287" s="109">
        <f t="shared" si="1096"/>
        <v>218430000</v>
      </c>
      <c r="BJ7287" s="203">
        <f t="shared" si="1095"/>
        <v>4.0054273294946317E+24</v>
      </c>
    </row>
    <row r="7288" spans="53:62" s="174" customFormat="1" x14ac:dyDescent="0.35">
      <c r="BA7288" s="177">
        <v>7282</v>
      </c>
      <c r="BB7288" s="202">
        <f t="shared" si="1088"/>
        <v>364100000</v>
      </c>
      <c r="BC7288" s="63">
        <f t="shared" si="1089"/>
        <v>8549.6163258073939</v>
      </c>
      <c r="BD7288" s="63">
        <f t="shared" si="1090"/>
        <v>8549.6163258169399</v>
      </c>
      <c r="BE7288" s="63">
        <f t="shared" si="1091"/>
        <v>145.53842789939466</v>
      </c>
      <c r="BF7288" s="63">
        <f t="shared" si="1092"/>
        <v>145.53842854939467</v>
      </c>
      <c r="BG7288" s="63">
        <f t="shared" si="1093"/>
        <v>5.8215371159757918</v>
      </c>
      <c r="BH7288" s="63">
        <f t="shared" si="1094"/>
        <v>5.8215377659757914</v>
      </c>
      <c r="BI7288" s="109">
        <f t="shared" si="1096"/>
        <v>218460000</v>
      </c>
      <c r="BJ7288" s="203">
        <f t="shared" si="1095"/>
        <v>4.0055299760166968E+24</v>
      </c>
    </row>
    <row r="7289" spans="53:62" s="174" customFormat="1" x14ac:dyDescent="0.35">
      <c r="BA7289" s="177">
        <v>7283</v>
      </c>
      <c r="BB7289" s="202">
        <f t="shared" si="1088"/>
        <v>364150000</v>
      </c>
      <c r="BC7289" s="63">
        <f t="shared" si="1089"/>
        <v>8550.7817360620083</v>
      </c>
      <c r="BD7289" s="63">
        <f t="shared" si="1090"/>
        <v>8550.7817360715544</v>
      </c>
      <c r="BE7289" s="63">
        <f t="shared" si="1091"/>
        <v>145.53842789939466</v>
      </c>
      <c r="BF7289" s="63">
        <f t="shared" si="1092"/>
        <v>145.53842854939467</v>
      </c>
      <c r="BG7289" s="63">
        <f t="shared" si="1093"/>
        <v>5.8215371159757918</v>
      </c>
      <c r="BH7289" s="63">
        <f t="shared" si="1094"/>
        <v>5.8215377659757914</v>
      </c>
      <c r="BI7289" s="109">
        <f t="shared" si="1096"/>
        <v>218490000</v>
      </c>
      <c r="BJ7289" s="203">
        <f t="shared" si="1095"/>
        <v>4.0056325836506135E+24</v>
      </c>
    </row>
    <row r="7290" spans="53:62" s="174" customFormat="1" x14ac:dyDescent="0.35">
      <c r="BA7290" s="177">
        <v>7284</v>
      </c>
      <c r="BB7290" s="202">
        <f t="shared" si="1088"/>
        <v>364200000</v>
      </c>
      <c r="BC7290" s="63">
        <f t="shared" si="1089"/>
        <v>8551.9471439488243</v>
      </c>
      <c r="BD7290" s="63">
        <f t="shared" si="1090"/>
        <v>8551.947143958374</v>
      </c>
      <c r="BE7290" s="63">
        <f t="shared" si="1091"/>
        <v>145.53842789939466</v>
      </c>
      <c r="BF7290" s="63">
        <f t="shared" si="1092"/>
        <v>145.53842854939467</v>
      </c>
      <c r="BG7290" s="63">
        <f t="shared" si="1093"/>
        <v>5.8215371159757918</v>
      </c>
      <c r="BH7290" s="63">
        <f t="shared" si="1094"/>
        <v>5.8215377659757914</v>
      </c>
      <c r="BI7290" s="109">
        <f t="shared" si="1096"/>
        <v>218520000</v>
      </c>
      <c r="BJ7290" s="203">
        <f t="shared" si="1095"/>
        <v>4.0057351524111162E+24</v>
      </c>
    </row>
    <row r="7291" spans="53:62" s="174" customFormat="1" x14ac:dyDescent="0.35">
      <c r="BA7291" s="177">
        <v>7285</v>
      </c>
      <c r="BB7291" s="202">
        <f t="shared" si="1088"/>
        <v>364250000</v>
      </c>
      <c r="BC7291" s="63">
        <f t="shared" si="1089"/>
        <v>8553.1125494678472</v>
      </c>
      <c r="BD7291" s="63">
        <f t="shared" si="1090"/>
        <v>8553.1125494773987</v>
      </c>
      <c r="BE7291" s="63">
        <f t="shared" si="1091"/>
        <v>145.53842789939466</v>
      </c>
      <c r="BF7291" s="63">
        <f t="shared" si="1092"/>
        <v>145.53842854939467</v>
      </c>
      <c r="BG7291" s="63">
        <f t="shared" si="1093"/>
        <v>5.8215371159757918</v>
      </c>
      <c r="BH7291" s="63">
        <f t="shared" si="1094"/>
        <v>5.8215377659757914</v>
      </c>
      <c r="BI7291" s="109">
        <f t="shared" si="1096"/>
        <v>218550000</v>
      </c>
      <c r="BJ7291" s="203">
        <f t="shared" si="1095"/>
        <v>4.0058376823129308E+24</v>
      </c>
    </row>
    <row r="7292" spans="53:62" s="174" customFormat="1" x14ac:dyDescent="0.35">
      <c r="BA7292" s="177">
        <v>7286</v>
      </c>
      <c r="BB7292" s="202">
        <f t="shared" si="1088"/>
        <v>364300000</v>
      </c>
      <c r="BC7292" s="63">
        <f t="shared" si="1089"/>
        <v>8554.2779526190789</v>
      </c>
      <c r="BD7292" s="63">
        <f t="shared" si="1090"/>
        <v>8554.2779526286286</v>
      </c>
      <c r="BE7292" s="63">
        <f t="shared" si="1091"/>
        <v>145.53842789939466</v>
      </c>
      <c r="BF7292" s="63">
        <f t="shared" si="1092"/>
        <v>145.53842854939467</v>
      </c>
      <c r="BG7292" s="63">
        <f t="shared" si="1093"/>
        <v>5.8215371159757918</v>
      </c>
      <c r="BH7292" s="63">
        <f t="shared" si="1094"/>
        <v>5.8215377659757914</v>
      </c>
      <c r="BI7292" s="109">
        <f t="shared" si="1096"/>
        <v>218580000</v>
      </c>
      <c r="BJ7292" s="203">
        <f t="shared" si="1095"/>
        <v>4.0059401733707803E+24</v>
      </c>
    </row>
    <row r="7293" spans="53:62" s="174" customFormat="1" x14ac:dyDescent="0.35">
      <c r="BA7293" s="177">
        <v>7287</v>
      </c>
      <c r="BB7293" s="202">
        <f t="shared" si="1088"/>
        <v>364350000</v>
      </c>
      <c r="BC7293" s="63">
        <f t="shared" si="1089"/>
        <v>8555.4433534025102</v>
      </c>
      <c r="BD7293" s="63">
        <f t="shared" si="1090"/>
        <v>8555.4433534120635</v>
      </c>
      <c r="BE7293" s="63">
        <f t="shared" si="1091"/>
        <v>145.53842789939466</v>
      </c>
      <c r="BF7293" s="63">
        <f t="shared" si="1092"/>
        <v>145.53842854939467</v>
      </c>
      <c r="BG7293" s="63">
        <f t="shared" si="1093"/>
        <v>5.8215371159757918</v>
      </c>
      <c r="BH7293" s="63">
        <f t="shared" si="1094"/>
        <v>5.8215377659757914</v>
      </c>
      <c r="BI7293" s="109">
        <f t="shared" si="1096"/>
        <v>218610000</v>
      </c>
      <c r="BJ7293" s="203">
        <f t="shared" si="1095"/>
        <v>4.00604262559938E+24</v>
      </c>
    </row>
    <row r="7294" spans="53:62" s="174" customFormat="1" x14ac:dyDescent="0.35">
      <c r="BA7294" s="177">
        <v>7288</v>
      </c>
      <c r="BB7294" s="202">
        <f t="shared" si="1088"/>
        <v>364400000</v>
      </c>
      <c r="BC7294" s="63">
        <f t="shared" si="1089"/>
        <v>8556.6087518181484</v>
      </c>
      <c r="BD7294" s="63">
        <f t="shared" si="1090"/>
        <v>8556.6087518277018</v>
      </c>
      <c r="BE7294" s="63">
        <f t="shared" si="1091"/>
        <v>145.53842789939466</v>
      </c>
      <c r="BF7294" s="63">
        <f t="shared" si="1092"/>
        <v>145.53842854939467</v>
      </c>
      <c r="BG7294" s="63">
        <f t="shared" si="1093"/>
        <v>5.8215371159757918</v>
      </c>
      <c r="BH7294" s="63">
        <f t="shared" si="1094"/>
        <v>5.8215377659757914</v>
      </c>
      <c r="BI7294" s="109">
        <f t="shared" si="1096"/>
        <v>218640000</v>
      </c>
      <c r="BJ7294" s="203">
        <f t="shared" si="1095"/>
        <v>4.0061450390134405E+24</v>
      </c>
    </row>
    <row r="7295" spans="53:62" s="174" customFormat="1" x14ac:dyDescent="0.35">
      <c r="BA7295" s="177">
        <v>7289</v>
      </c>
      <c r="BB7295" s="202">
        <f t="shared" si="1088"/>
        <v>364450000</v>
      </c>
      <c r="BC7295" s="63">
        <f t="shared" si="1089"/>
        <v>8557.7741478659918</v>
      </c>
      <c r="BD7295" s="63">
        <f t="shared" si="1090"/>
        <v>8557.774147875547</v>
      </c>
      <c r="BE7295" s="63">
        <f t="shared" si="1091"/>
        <v>145.53842789939466</v>
      </c>
      <c r="BF7295" s="63">
        <f t="shared" si="1092"/>
        <v>145.53842854939467</v>
      </c>
      <c r="BG7295" s="63">
        <f t="shared" si="1093"/>
        <v>5.8215371159757918</v>
      </c>
      <c r="BH7295" s="63">
        <f t="shared" si="1094"/>
        <v>5.8215377659757914</v>
      </c>
      <c r="BI7295" s="109">
        <f t="shared" si="1096"/>
        <v>218670000</v>
      </c>
      <c r="BJ7295" s="203">
        <f t="shared" si="1095"/>
        <v>4.0062474136276678E+24</v>
      </c>
    </row>
    <row r="7296" spans="53:62" s="174" customFormat="1" x14ac:dyDescent="0.35">
      <c r="BA7296" s="177">
        <v>7290</v>
      </c>
      <c r="BB7296" s="202">
        <f t="shared" si="1088"/>
        <v>364500000</v>
      </c>
      <c r="BC7296" s="63">
        <f t="shared" si="1089"/>
        <v>8558.939541546104</v>
      </c>
      <c r="BD7296" s="63">
        <f t="shared" si="1090"/>
        <v>8558.939541555661</v>
      </c>
      <c r="BE7296" s="63">
        <f t="shared" si="1091"/>
        <v>145.53842789939466</v>
      </c>
      <c r="BF7296" s="63">
        <f t="shared" si="1092"/>
        <v>145.53842854939467</v>
      </c>
      <c r="BG7296" s="63">
        <f t="shared" si="1093"/>
        <v>5.8215371159757918</v>
      </c>
      <c r="BH7296" s="63">
        <f t="shared" si="1094"/>
        <v>5.8215377659757914</v>
      </c>
      <c r="BI7296" s="109">
        <f t="shared" si="1096"/>
        <v>218700000</v>
      </c>
      <c r="BJ7296" s="203">
        <f t="shared" si="1095"/>
        <v>4.0063497494567605E+24</v>
      </c>
    </row>
    <row r="7297" spans="53:62" s="174" customFormat="1" x14ac:dyDescent="0.35">
      <c r="BA7297" s="177">
        <v>7291</v>
      </c>
      <c r="BB7297" s="202">
        <f t="shared" si="1088"/>
        <v>364550000</v>
      </c>
      <c r="BC7297" s="63">
        <f t="shared" si="1089"/>
        <v>8560.1049328584231</v>
      </c>
      <c r="BD7297" s="63">
        <f t="shared" si="1090"/>
        <v>8560.1049328679801</v>
      </c>
      <c r="BE7297" s="63">
        <f t="shared" si="1091"/>
        <v>145.53842789939466</v>
      </c>
      <c r="BF7297" s="63">
        <f t="shared" si="1092"/>
        <v>145.53842854939467</v>
      </c>
      <c r="BG7297" s="63">
        <f t="shared" si="1093"/>
        <v>5.8215371159757918</v>
      </c>
      <c r="BH7297" s="63">
        <f t="shared" si="1094"/>
        <v>5.8215377659757914</v>
      </c>
      <c r="BI7297" s="109">
        <f t="shared" si="1096"/>
        <v>218730000</v>
      </c>
      <c r="BJ7297" s="203">
        <f t="shared" si="1095"/>
        <v>4.0064520465154127E+24</v>
      </c>
    </row>
    <row r="7298" spans="53:62" s="174" customFormat="1" x14ac:dyDescent="0.35">
      <c r="BA7298" s="177">
        <v>7292</v>
      </c>
      <c r="BB7298" s="202">
        <f t="shared" si="1088"/>
        <v>364600000</v>
      </c>
      <c r="BC7298" s="63">
        <f t="shared" si="1089"/>
        <v>8561.2703218030092</v>
      </c>
      <c r="BD7298" s="63">
        <f t="shared" si="1090"/>
        <v>8561.2703218125698</v>
      </c>
      <c r="BE7298" s="63">
        <f t="shared" si="1091"/>
        <v>145.53842789939466</v>
      </c>
      <c r="BF7298" s="63">
        <f t="shared" si="1092"/>
        <v>145.53842854939467</v>
      </c>
      <c r="BG7298" s="63">
        <f t="shared" si="1093"/>
        <v>5.8215371159757918</v>
      </c>
      <c r="BH7298" s="63">
        <f t="shared" si="1094"/>
        <v>5.8215377659757914</v>
      </c>
      <c r="BI7298" s="109">
        <f t="shared" si="1096"/>
        <v>218760000</v>
      </c>
      <c r="BJ7298" s="203">
        <f t="shared" si="1095"/>
        <v>4.0065543048183136E+24</v>
      </c>
    </row>
    <row r="7299" spans="53:62" s="174" customFormat="1" x14ac:dyDescent="0.35">
      <c r="BA7299" s="177">
        <v>7293</v>
      </c>
      <c r="BB7299" s="202">
        <f t="shared" si="1088"/>
        <v>364650000</v>
      </c>
      <c r="BC7299" s="63">
        <f t="shared" si="1089"/>
        <v>8562.4357083798041</v>
      </c>
      <c r="BD7299" s="63">
        <f t="shared" si="1090"/>
        <v>8562.4357083893628</v>
      </c>
      <c r="BE7299" s="63">
        <f t="shared" si="1091"/>
        <v>145.53842789939466</v>
      </c>
      <c r="BF7299" s="63">
        <f t="shared" si="1092"/>
        <v>145.53842854939467</v>
      </c>
      <c r="BG7299" s="63">
        <f t="shared" si="1093"/>
        <v>5.8215371159757918</v>
      </c>
      <c r="BH7299" s="63">
        <f t="shared" si="1094"/>
        <v>5.8215377659757914</v>
      </c>
      <c r="BI7299" s="109">
        <f t="shared" si="1096"/>
        <v>218790000</v>
      </c>
      <c r="BJ7299" s="203">
        <f t="shared" si="1095"/>
        <v>4.0066565243801451E+24</v>
      </c>
    </row>
    <row r="7300" spans="53:62" s="174" customFormat="1" x14ac:dyDescent="0.35">
      <c r="BA7300" s="177">
        <v>7294</v>
      </c>
      <c r="BB7300" s="202">
        <f t="shared" si="1088"/>
        <v>364700000</v>
      </c>
      <c r="BC7300" s="63">
        <f t="shared" si="1089"/>
        <v>8563.601092588864</v>
      </c>
      <c r="BD7300" s="63">
        <f t="shared" si="1090"/>
        <v>8563.6010925984265</v>
      </c>
      <c r="BE7300" s="63">
        <f t="shared" si="1091"/>
        <v>145.53842789939466</v>
      </c>
      <c r="BF7300" s="63">
        <f t="shared" si="1092"/>
        <v>145.53842854939467</v>
      </c>
      <c r="BG7300" s="63">
        <f t="shared" si="1093"/>
        <v>5.8215371159757918</v>
      </c>
      <c r="BH7300" s="63">
        <f t="shared" si="1094"/>
        <v>5.8215377659757914</v>
      </c>
      <c r="BI7300" s="109">
        <f t="shared" si="1096"/>
        <v>218820000</v>
      </c>
      <c r="BJ7300" s="203">
        <f t="shared" si="1095"/>
        <v>4.0067587052155847E+24</v>
      </c>
    </row>
    <row r="7301" spans="53:62" s="174" customFormat="1" x14ac:dyDescent="0.35">
      <c r="BA7301" s="177">
        <v>7295</v>
      </c>
      <c r="BB7301" s="202">
        <f t="shared" si="1088"/>
        <v>364750000</v>
      </c>
      <c r="BC7301" s="63">
        <f t="shared" si="1089"/>
        <v>8564.7664744301328</v>
      </c>
      <c r="BD7301" s="63">
        <f t="shared" si="1090"/>
        <v>8564.7664744396952</v>
      </c>
      <c r="BE7301" s="63">
        <f t="shared" si="1091"/>
        <v>145.53842789939466</v>
      </c>
      <c r="BF7301" s="63">
        <f t="shared" si="1092"/>
        <v>145.53842854939467</v>
      </c>
      <c r="BG7301" s="63">
        <f t="shared" si="1093"/>
        <v>5.8215371159757918</v>
      </c>
      <c r="BH7301" s="63">
        <f t="shared" si="1094"/>
        <v>5.8215377659757914</v>
      </c>
      <c r="BI7301" s="109">
        <f t="shared" si="1096"/>
        <v>218850000</v>
      </c>
      <c r="BJ7301" s="203">
        <f t="shared" si="1095"/>
        <v>4.0068608473393041E+24</v>
      </c>
    </row>
    <row r="7302" spans="53:62" s="174" customFormat="1" x14ac:dyDescent="0.35">
      <c r="BA7302" s="177">
        <v>7296</v>
      </c>
      <c r="BB7302" s="202">
        <f t="shared" ref="BB7302:BB7365" si="1097">BA7302*50000</f>
        <v>364800000</v>
      </c>
      <c r="BC7302" s="63">
        <f t="shared" ref="BC7302:BC7365" si="1098">($F$5+$F$6+$F$7+$F$8+$F$9)*(1-EXP(-$F$20*(1-$DC$6%)*BB7302/(2*$F$17)))*$F$25*$F$1*10^3*11600/($F$20*(1-$DC$6%))</f>
        <v>8565.931853903734</v>
      </c>
      <c r="BD7302" s="63">
        <f t="shared" ref="BD7302:BD7365" si="1099">($F$25*$F$1*10^3*11600*($F$5+$F$6+$F$7+$F$8+$F$9)/($F$27*$F$29*(1-$DC$6%))+$F$28/$F$27)*(1-EXP(-$F$27*$F$29*(1-$DC$6%)*BB7302/(2*$F$17)))</f>
        <v>8565.9318539132983</v>
      </c>
      <c r="BE7302" s="63">
        <f t="shared" ref="BE7302:BE7365" si="1100">($F$5+$F$6+$F$7+$F$8+$F$9)*(1-EXP(-$F$20*(1-$DC$5%)*BB7302/(2*$F$17)))*$F$25*$F$1*10^3*11600/($F$20*(1-$DC$5%))</f>
        <v>145.53842789939466</v>
      </c>
      <c r="BF7302" s="63">
        <f t="shared" ref="BF7302:BF7365" si="1101">($F$25*$F$1*10^3*11600*($F$5+$F$6+$F$7+$F$8+$F$9)/($F$27*$F$29*(1-$DC$5%))+$F$28/$F$27)*(1-EXP(-$F$27*$F$29*(1-$DC$5%)*BB7302/(2*$F$17)))</f>
        <v>145.53842854939467</v>
      </c>
      <c r="BG7302" s="63">
        <f t="shared" ref="BG7302:BG7365" si="1102">($F$5+$F$6+$F$7+$F$8+$F$9)*(1-EXP(-$F$20*(1-$DC$4%)*BB7302/(2*$F$17)))*$F$25*$F$1*10^3*11600/($F$20*(1-$DC$4%))</f>
        <v>5.8215371159757918</v>
      </c>
      <c r="BH7302" s="63">
        <f t="shared" ref="BH7302:BH7365" si="1103">($F$25*$F$1*10^3*11600*($F$5+$F$6+$F$7+$F$8+$F$9)/($F$27*$F$29*(1-$DC$4%))+$F$28/$F$27)*(1-EXP(-$F$27*$F$29*(1-$DC$4%)*BB7302/(2*$F$17)))</f>
        <v>5.8215377659757914</v>
      </c>
      <c r="BI7302" s="109">
        <f t="shared" si="1096"/>
        <v>218880000</v>
      </c>
      <c r="BJ7302" s="203">
        <f t="shared" ref="BJ7302:BJ7365" si="1104">($F$17/($F$20*(1-$F$19%)))*($F$5+$F$6+$F$7+$F$8+$F$9)*(1-EXP(-$F$20*(1-$F$19%)*BI7302/(2*$F$17)))+$F$17/($F$25*1000)*$F$11*EXP(-$F$20*(1-$F$19%)*BI7302/(2*$F$17))</f>
        <v>4.0069629507659694E+24</v>
      </c>
    </row>
    <row r="7303" spans="53:62" s="174" customFormat="1" x14ac:dyDescent="0.35">
      <c r="BA7303" s="177">
        <v>7297</v>
      </c>
      <c r="BB7303" s="202">
        <f t="shared" si="1097"/>
        <v>364850000</v>
      </c>
      <c r="BC7303" s="63">
        <f t="shared" si="1098"/>
        <v>8567.0972310095403</v>
      </c>
      <c r="BD7303" s="63">
        <f t="shared" si="1099"/>
        <v>8567.0972310191064</v>
      </c>
      <c r="BE7303" s="63">
        <f t="shared" si="1100"/>
        <v>145.53842789939466</v>
      </c>
      <c r="BF7303" s="63">
        <f t="shared" si="1101"/>
        <v>145.53842854939467</v>
      </c>
      <c r="BG7303" s="63">
        <f t="shared" si="1102"/>
        <v>5.8215371159757918</v>
      </c>
      <c r="BH7303" s="63">
        <f t="shared" si="1103"/>
        <v>5.8215377659757914</v>
      </c>
      <c r="BI7303" s="109">
        <f t="shared" ref="BI7303:BI7366" si="1105">BA7303*30000</f>
        <v>218910000</v>
      </c>
      <c r="BJ7303" s="203">
        <f t="shared" si="1104"/>
        <v>4.0070650155102415E+24</v>
      </c>
    </row>
    <row r="7304" spans="53:62" s="174" customFormat="1" x14ac:dyDescent="0.35">
      <c r="BA7304" s="177">
        <v>7298</v>
      </c>
      <c r="BB7304" s="202">
        <f t="shared" si="1097"/>
        <v>364900000</v>
      </c>
      <c r="BC7304" s="63">
        <f t="shared" si="1098"/>
        <v>8568.2626057476155</v>
      </c>
      <c r="BD7304" s="63">
        <f t="shared" si="1099"/>
        <v>8568.2626057571833</v>
      </c>
      <c r="BE7304" s="63">
        <f t="shared" si="1100"/>
        <v>145.53842789939466</v>
      </c>
      <c r="BF7304" s="63">
        <f t="shared" si="1101"/>
        <v>145.53842854939467</v>
      </c>
      <c r="BG7304" s="63">
        <f t="shared" si="1102"/>
        <v>5.8215371159757918</v>
      </c>
      <c r="BH7304" s="63">
        <f t="shared" si="1103"/>
        <v>5.8215377659757914</v>
      </c>
      <c r="BI7304" s="109">
        <f t="shared" si="1105"/>
        <v>218940000</v>
      </c>
      <c r="BJ7304" s="203">
        <f t="shared" si="1104"/>
        <v>4.0071670415867749E+24</v>
      </c>
    </row>
    <row r="7305" spans="53:62" s="174" customFormat="1" x14ac:dyDescent="0.35">
      <c r="BA7305" s="177">
        <v>7299</v>
      </c>
      <c r="BB7305" s="202">
        <f t="shared" si="1097"/>
        <v>364950000</v>
      </c>
      <c r="BC7305" s="63">
        <f t="shared" si="1098"/>
        <v>8569.4279781179612</v>
      </c>
      <c r="BD7305" s="63">
        <f t="shared" si="1099"/>
        <v>8569.4279781275309</v>
      </c>
      <c r="BE7305" s="63">
        <f t="shared" si="1100"/>
        <v>145.53842789939466</v>
      </c>
      <c r="BF7305" s="63">
        <f t="shared" si="1101"/>
        <v>145.53842854939467</v>
      </c>
      <c r="BG7305" s="63">
        <f t="shared" si="1102"/>
        <v>5.8215371159757918</v>
      </c>
      <c r="BH7305" s="63">
        <f t="shared" si="1103"/>
        <v>5.8215377659757914</v>
      </c>
      <c r="BI7305" s="109">
        <f t="shared" si="1105"/>
        <v>218970000</v>
      </c>
      <c r="BJ7305" s="203">
        <f t="shared" si="1104"/>
        <v>4.0072690290102197E+24</v>
      </c>
    </row>
    <row r="7306" spans="53:62" s="174" customFormat="1" x14ac:dyDescent="0.35">
      <c r="BA7306" s="177">
        <v>7300</v>
      </c>
      <c r="BB7306" s="202">
        <f t="shared" si="1097"/>
        <v>365000000</v>
      </c>
      <c r="BC7306" s="63">
        <f t="shared" si="1098"/>
        <v>8570.5933481205775</v>
      </c>
      <c r="BD7306" s="63">
        <f t="shared" si="1099"/>
        <v>8570.5933481301472</v>
      </c>
      <c r="BE7306" s="63">
        <f t="shared" si="1100"/>
        <v>145.53842789939466</v>
      </c>
      <c r="BF7306" s="63">
        <f t="shared" si="1101"/>
        <v>145.53842854939467</v>
      </c>
      <c r="BG7306" s="63">
        <f t="shared" si="1102"/>
        <v>5.8215371159757918</v>
      </c>
      <c r="BH7306" s="63">
        <f t="shared" si="1103"/>
        <v>5.8215377659757914</v>
      </c>
      <c r="BI7306" s="109">
        <f t="shared" si="1105"/>
        <v>219000000</v>
      </c>
      <c r="BJ7306" s="203">
        <f t="shared" si="1104"/>
        <v>4.0073709777952196E+24</v>
      </c>
    </row>
    <row r="7307" spans="53:62" s="174" customFormat="1" x14ac:dyDescent="0.35">
      <c r="BA7307" s="177">
        <v>7301</v>
      </c>
      <c r="BB7307" s="202">
        <f t="shared" si="1097"/>
        <v>365050000</v>
      </c>
      <c r="BC7307" s="63">
        <f t="shared" si="1098"/>
        <v>8571.7587157554663</v>
      </c>
      <c r="BD7307" s="63">
        <f t="shared" si="1099"/>
        <v>8571.7587157650341</v>
      </c>
      <c r="BE7307" s="63">
        <f t="shared" si="1100"/>
        <v>145.53842789939466</v>
      </c>
      <c r="BF7307" s="63">
        <f t="shared" si="1101"/>
        <v>145.53842854939467</v>
      </c>
      <c r="BG7307" s="63">
        <f t="shared" si="1102"/>
        <v>5.8215371159757918</v>
      </c>
      <c r="BH7307" s="63">
        <f t="shared" si="1103"/>
        <v>5.8215377659757914</v>
      </c>
      <c r="BI7307" s="109">
        <f t="shared" si="1105"/>
        <v>219030000</v>
      </c>
      <c r="BJ7307" s="203">
        <f t="shared" si="1104"/>
        <v>4.0074728879564123E+24</v>
      </c>
    </row>
    <row r="7308" spans="53:62" s="174" customFormat="1" x14ac:dyDescent="0.35">
      <c r="BA7308" s="177">
        <v>7302</v>
      </c>
      <c r="BB7308" s="202">
        <f t="shared" si="1097"/>
        <v>365100000</v>
      </c>
      <c r="BC7308" s="63">
        <f t="shared" si="1098"/>
        <v>8572.9240810226838</v>
      </c>
      <c r="BD7308" s="63">
        <f t="shared" si="1099"/>
        <v>8572.9240810322553</v>
      </c>
      <c r="BE7308" s="63">
        <f t="shared" si="1100"/>
        <v>145.53842789939466</v>
      </c>
      <c r="BF7308" s="63">
        <f t="shared" si="1101"/>
        <v>145.53842854939467</v>
      </c>
      <c r="BG7308" s="63">
        <f t="shared" si="1102"/>
        <v>5.8215371159757918</v>
      </c>
      <c r="BH7308" s="63">
        <f t="shared" si="1103"/>
        <v>5.8215377659757914</v>
      </c>
      <c r="BI7308" s="109">
        <f t="shared" si="1105"/>
        <v>219060000</v>
      </c>
      <c r="BJ7308" s="203">
        <f t="shared" si="1104"/>
        <v>4.0075747595084314E+24</v>
      </c>
    </row>
    <row r="7309" spans="53:62" s="174" customFormat="1" x14ac:dyDescent="0.35">
      <c r="BA7309" s="177">
        <v>7303</v>
      </c>
      <c r="BB7309" s="202">
        <f t="shared" si="1097"/>
        <v>365150000</v>
      </c>
      <c r="BC7309" s="63">
        <f t="shared" si="1098"/>
        <v>8574.089443922172</v>
      </c>
      <c r="BD7309" s="63">
        <f t="shared" si="1099"/>
        <v>8574.0894439317453</v>
      </c>
      <c r="BE7309" s="63">
        <f t="shared" si="1100"/>
        <v>145.53842789939466</v>
      </c>
      <c r="BF7309" s="63">
        <f t="shared" si="1101"/>
        <v>145.53842854939467</v>
      </c>
      <c r="BG7309" s="63">
        <f t="shared" si="1102"/>
        <v>5.8215371159757918</v>
      </c>
      <c r="BH7309" s="63">
        <f t="shared" si="1103"/>
        <v>5.8215377659757914</v>
      </c>
      <c r="BI7309" s="109">
        <f t="shared" si="1105"/>
        <v>219090000</v>
      </c>
      <c r="BJ7309" s="203">
        <f t="shared" si="1104"/>
        <v>4.0076765924659039E+24</v>
      </c>
    </row>
    <row r="7310" spans="53:62" s="174" customFormat="1" x14ac:dyDescent="0.35">
      <c r="BA7310" s="177">
        <v>7304</v>
      </c>
      <c r="BB7310" s="202">
        <f t="shared" si="1097"/>
        <v>365200000</v>
      </c>
      <c r="BC7310" s="63">
        <f t="shared" si="1098"/>
        <v>8575.2548044539308</v>
      </c>
      <c r="BD7310" s="63">
        <f t="shared" si="1099"/>
        <v>8575.2548044635059</v>
      </c>
      <c r="BE7310" s="63">
        <f t="shared" si="1100"/>
        <v>145.53842789939466</v>
      </c>
      <c r="BF7310" s="63">
        <f t="shared" si="1101"/>
        <v>145.53842854939467</v>
      </c>
      <c r="BG7310" s="63">
        <f t="shared" si="1102"/>
        <v>5.8215371159757918</v>
      </c>
      <c r="BH7310" s="63">
        <f t="shared" si="1103"/>
        <v>5.8215377659757914</v>
      </c>
      <c r="BI7310" s="109">
        <f t="shared" si="1105"/>
        <v>219120000</v>
      </c>
      <c r="BJ7310" s="203">
        <f t="shared" si="1104"/>
        <v>4.007778386843451E+24</v>
      </c>
    </row>
    <row r="7311" spans="53:62" s="174" customFormat="1" x14ac:dyDescent="0.35">
      <c r="BA7311" s="177">
        <v>7305</v>
      </c>
      <c r="BB7311" s="202">
        <f t="shared" si="1097"/>
        <v>365250000</v>
      </c>
      <c r="BC7311" s="63">
        <f t="shared" si="1098"/>
        <v>8576.4201626180256</v>
      </c>
      <c r="BD7311" s="63">
        <f t="shared" si="1099"/>
        <v>8576.4201626276008</v>
      </c>
      <c r="BE7311" s="63">
        <f t="shared" si="1100"/>
        <v>145.53842789939466</v>
      </c>
      <c r="BF7311" s="63">
        <f t="shared" si="1101"/>
        <v>145.53842854939467</v>
      </c>
      <c r="BG7311" s="63">
        <f t="shared" si="1102"/>
        <v>5.8215371159757918</v>
      </c>
      <c r="BH7311" s="63">
        <f t="shared" si="1103"/>
        <v>5.8215377659757914</v>
      </c>
      <c r="BI7311" s="109">
        <f t="shared" si="1105"/>
        <v>219150000</v>
      </c>
      <c r="BJ7311" s="203">
        <f t="shared" si="1104"/>
        <v>4.00788014265569E+24</v>
      </c>
    </row>
    <row r="7312" spans="53:62" s="174" customFormat="1" x14ac:dyDescent="0.35">
      <c r="BA7312" s="177">
        <v>7306</v>
      </c>
      <c r="BB7312" s="202">
        <f t="shared" si="1097"/>
        <v>365300000</v>
      </c>
      <c r="BC7312" s="63">
        <f t="shared" si="1098"/>
        <v>8577.5855184143857</v>
      </c>
      <c r="BD7312" s="63">
        <f t="shared" si="1099"/>
        <v>8577.5855184239645</v>
      </c>
      <c r="BE7312" s="63">
        <f t="shared" si="1100"/>
        <v>145.53842789939466</v>
      </c>
      <c r="BF7312" s="63">
        <f t="shared" si="1101"/>
        <v>145.53842854939467</v>
      </c>
      <c r="BG7312" s="63">
        <f t="shared" si="1102"/>
        <v>5.8215371159757918</v>
      </c>
      <c r="BH7312" s="63">
        <f t="shared" si="1103"/>
        <v>5.8215377659757914</v>
      </c>
      <c r="BI7312" s="109">
        <f t="shared" si="1105"/>
        <v>219180000</v>
      </c>
      <c r="BJ7312" s="203">
        <f t="shared" si="1104"/>
        <v>4.0079818599172308E+24</v>
      </c>
    </row>
    <row r="7313" spans="53:62" s="174" customFormat="1" x14ac:dyDescent="0.35">
      <c r="BA7313" s="177">
        <v>7307</v>
      </c>
      <c r="BB7313" s="202">
        <f t="shared" si="1097"/>
        <v>365350000</v>
      </c>
      <c r="BC7313" s="63">
        <f t="shared" si="1098"/>
        <v>8578.7508718430836</v>
      </c>
      <c r="BD7313" s="63">
        <f t="shared" si="1099"/>
        <v>8578.7508718526624</v>
      </c>
      <c r="BE7313" s="63">
        <f t="shared" si="1100"/>
        <v>145.53842789939466</v>
      </c>
      <c r="BF7313" s="63">
        <f t="shared" si="1101"/>
        <v>145.53842854939467</v>
      </c>
      <c r="BG7313" s="63">
        <f t="shared" si="1102"/>
        <v>5.8215371159757918</v>
      </c>
      <c r="BH7313" s="63">
        <f t="shared" si="1103"/>
        <v>5.8215377659757914</v>
      </c>
      <c r="BI7313" s="109">
        <f t="shared" si="1105"/>
        <v>219210000</v>
      </c>
      <c r="BJ7313" s="203">
        <f t="shared" si="1104"/>
        <v>4.0080835386426789E+24</v>
      </c>
    </row>
    <row r="7314" spans="53:62" s="174" customFormat="1" x14ac:dyDescent="0.35">
      <c r="BA7314" s="177">
        <v>7308</v>
      </c>
      <c r="BB7314" s="202">
        <f t="shared" si="1097"/>
        <v>365400000</v>
      </c>
      <c r="BC7314" s="63">
        <f t="shared" si="1098"/>
        <v>8579.9162229040503</v>
      </c>
      <c r="BD7314" s="63">
        <f t="shared" si="1099"/>
        <v>8579.9162229136309</v>
      </c>
      <c r="BE7314" s="63">
        <f t="shared" si="1100"/>
        <v>145.53842789939466</v>
      </c>
      <c r="BF7314" s="63">
        <f t="shared" si="1101"/>
        <v>145.53842854939467</v>
      </c>
      <c r="BG7314" s="63">
        <f t="shared" si="1102"/>
        <v>5.8215371159757918</v>
      </c>
      <c r="BH7314" s="63">
        <f t="shared" si="1103"/>
        <v>5.8215377659757914</v>
      </c>
      <c r="BI7314" s="109">
        <f t="shared" si="1105"/>
        <v>219240000</v>
      </c>
      <c r="BJ7314" s="203">
        <f t="shared" si="1104"/>
        <v>4.0081851788466336E+24</v>
      </c>
    </row>
    <row r="7315" spans="53:62" s="174" customFormat="1" x14ac:dyDescent="0.35">
      <c r="BA7315" s="177">
        <v>7309</v>
      </c>
      <c r="BB7315" s="202">
        <f t="shared" si="1097"/>
        <v>365450000</v>
      </c>
      <c r="BC7315" s="63">
        <f t="shared" si="1098"/>
        <v>8581.0815715973531</v>
      </c>
      <c r="BD7315" s="63">
        <f t="shared" si="1099"/>
        <v>8581.0815716069319</v>
      </c>
      <c r="BE7315" s="63">
        <f t="shared" si="1100"/>
        <v>145.53842789939466</v>
      </c>
      <c r="BF7315" s="63">
        <f t="shared" si="1101"/>
        <v>145.53842854939467</v>
      </c>
      <c r="BG7315" s="63">
        <f t="shared" si="1102"/>
        <v>5.8215371159757918</v>
      </c>
      <c r="BH7315" s="63">
        <f t="shared" si="1103"/>
        <v>5.8215377659757914</v>
      </c>
      <c r="BI7315" s="109">
        <f t="shared" si="1105"/>
        <v>219270000</v>
      </c>
      <c r="BJ7315" s="203">
        <f t="shared" si="1104"/>
        <v>4.008286780543689E+24</v>
      </c>
    </row>
    <row r="7316" spans="53:62" s="174" customFormat="1" x14ac:dyDescent="0.35">
      <c r="BA7316" s="177">
        <v>7310</v>
      </c>
      <c r="BB7316" s="202">
        <f t="shared" si="1097"/>
        <v>365500000</v>
      </c>
      <c r="BC7316" s="63">
        <f t="shared" si="1098"/>
        <v>8582.246917923052</v>
      </c>
      <c r="BD7316" s="63">
        <f t="shared" si="1099"/>
        <v>8582.2469179326326</v>
      </c>
      <c r="BE7316" s="63">
        <f t="shared" si="1100"/>
        <v>145.53842789939466</v>
      </c>
      <c r="BF7316" s="63">
        <f t="shared" si="1101"/>
        <v>145.53842854939467</v>
      </c>
      <c r="BG7316" s="63">
        <f t="shared" si="1102"/>
        <v>5.8215371159757918</v>
      </c>
      <c r="BH7316" s="63">
        <f t="shared" si="1103"/>
        <v>5.8215377659757914</v>
      </c>
      <c r="BI7316" s="109">
        <f t="shared" si="1105"/>
        <v>219300000</v>
      </c>
      <c r="BJ7316" s="203">
        <f t="shared" si="1104"/>
        <v>4.0083883437484342E+24</v>
      </c>
    </row>
    <row r="7317" spans="53:62" s="174" customFormat="1" x14ac:dyDescent="0.35">
      <c r="BA7317" s="177">
        <v>7311</v>
      </c>
      <c r="BB7317" s="202">
        <f t="shared" si="1097"/>
        <v>365550000</v>
      </c>
      <c r="BC7317" s="63">
        <f t="shared" si="1098"/>
        <v>8583.4122618809561</v>
      </c>
      <c r="BD7317" s="63">
        <f t="shared" si="1099"/>
        <v>8583.4122618905403</v>
      </c>
      <c r="BE7317" s="63">
        <f t="shared" si="1100"/>
        <v>145.53842789939466</v>
      </c>
      <c r="BF7317" s="63">
        <f t="shared" si="1101"/>
        <v>145.53842854939467</v>
      </c>
      <c r="BG7317" s="63">
        <f t="shared" si="1102"/>
        <v>5.8215371159757918</v>
      </c>
      <c r="BH7317" s="63">
        <f t="shared" si="1103"/>
        <v>5.8215377659757914</v>
      </c>
      <c r="BI7317" s="109">
        <f t="shared" si="1105"/>
        <v>219330000</v>
      </c>
      <c r="BJ7317" s="203">
        <f t="shared" si="1104"/>
        <v>4.0084898684754506E+24</v>
      </c>
    </row>
    <row r="7318" spans="53:62" s="174" customFormat="1" x14ac:dyDescent="0.35">
      <c r="BA7318" s="177">
        <v>7312</v>
      </c>
      <c r="BB7318" s="202">
        <f t="shared" si="1097"/>
        <v>365600000</v>
      </c>
      <c r="BC7318" s="63">
        <f t="shared" si="1098"/>
        <v>8584.5776034712599</v>
      </c>
      <c r="BD7318" s="63">
        <f t="shared" si="1099"/>
        <v>8584.5776034808441</v>
      </c>
      <c r="BE7318" s="63">
        <f t="shared" si="1100"/>
        <v>145.53842789939466</v>
      </c>
      <c r="BF7318" s="63">
        <f t="shared" si="1101"/>
        <v>145.53842854939467</v>
      </c>
      <c r="BG7318" s="63">
        <f t="shared" si="1102"/>
        <v>5.8215371159757918</v>
      </c>
      <c r="BH7318" s="63">
        <f t="shared" si="1103"/>
        <v>5.8215377659757914</v>
      </c>
      <c r="BI7318" s="109">
        <f t="shared" si="1105"/>
        <v>219360000</v>
      </c>
      <c r="BJ7318" s="203">
        <f t="shared" si="1104"/>
        <v>4.0085913547393179E+24</v>
      </c>
    </row>
    <row r="7319" spans="53:62" s="174" customFormat="1" x14ac:dyDescent="0.35">
      <c r="BA7319" s="177">
        <v>7313</v>
      </c>
      <c r="BB7319" s="202">
        <f t="shared" si="1097"/>
        <v>365650000</v>
      </c>
      <c r="BC7319" s="63">
        <f t="shared" si="1098"/>
        <v>8585.7429426938979</v>
      </c>
      <c r="BD7319" s="63">
        <f t="shared" si="1099"/>
        <v>8585.742942703484</v>
      </c>
      <c r="BE7319" s="63">
        <f t="shared" si="1100"/>
        <v>145.53842789939466</v>
      </c>
      <c r="BF7319" s="63">
        <f t="shared" si="1101"/>
        <v>145.53842854939467</v>
      </c>
      <c r="BG7319" s="63">
        <f t="shared" si="1102"/>
        <v>5.8215371159757918</v>
      </c>
      <c r="BH7319" s="63">
        <f t="shared" si="1103"/>
        <v>5.8215377659757914</v>
      </c>
      <c r="BI7319" s="109">
        <f t="shared" si="1105"/>
        <v>219390000</v>
      </c>
      <c r="BJ7319" s="203">
        <f t="shared" si="1104"/>
        <v>4.0086928025546068E+24</v>
      </c>
    </row>
    <row r="7320" spans="53:62" s="174" customFormat="1" x14ac:dyDescent="0.35">
      <c r="BA7320" s="177">
        <v>7314</v>
      </c>
      <c r="BB7320" s="202">
        <f t="shared" si="1097"/>
        <v>365700000</v>
      </c>
      <c r="BC7320" s="63">
        <f t="shared" si="1098"/>
        <v>8586.9082795488684</v>
      </c>
      <c r="BD7320" s="63">
        <f t="shared" si="1099"/>
        <v>8586.9082795584582</v>
      </c>
      <c r="BE7320" s="63">
        <f t="shared" si="1100"/>
        <v>145.53842789939466</v>
      </c>
      <c r="BF7320" s="63">
        <f t="shared" si="1101"/>
        <v>145.53842854939467</v>
      </c>
      <c r="BG7320" s="63">
        <f t="shared" si="1102"/>
        <v>5.8215371159757918</v>
      </c>
      <c r="BH7320" s="63">
        <f t="shared" si="1103"/>
        <v>5.8215377659757914</v>
      </c>
      <c r="BI7320" s="109">
        <f t="shared" si="1105"/>
        <v>219420000</v>
      </c>
      <c r="BJ7320" s="203">
        <f t="shared" si="1104"/>
        <v>4.0087942119358832E+24</v>
      </c>
    </row>
    <row r="7321" spans="53:62" s="174" customFormat="1" x14ac:dyDescent="0.35">
      <c r="BA7321" s="177">
        <v>7315</v>
      </c>
      <c r="BB7321" s="202">
        <f t="shared" si="1097"/>
        <v>365750000</v>
      </c>
      <c r="BC7321" s="63">
        <f t="shared" si="1098"/>
        <v>8588.0736140362405</v>
      </c>
      <c r="BD7321" s="63">
        <f t="shared" si="1099"/>
        <v>8588.0736140458303</v>
      </c>
      <c r="BE7321" s="63">
        <f t="shared" si="1100"/>
        <v>145.53842789939466</v>
      </c>
      <c r="BF7321" s="63">
        <f t="shared" si="1101"/>
        <v>145.53842854939467</v>
      </c>
      <c r="BG7321" s="63">
        <f t="shared" si="1102"/>
        <v>5.8215371159757918</v>
      </c>
      <c r="BH7321" s="63">
        <f t="shared" si="1103"/>
        <v>5.8215377659757914</v>
      </c>
      <c r="BI7321" s="109">
        <f t="shared" si="1105"/>
        <v>219450000</v>
      </c>
      <c r="BJ7321" s="203">
        <f t="shared" si="1104"/>
        <v>4.0088955828977092E+24</v>
      </c>
    </row>
    <row r="7322" spans="53:62" s="174" customFormat="1" x14ac:dyDescent="0.35">
      <c r="BA7322" s="177">
        <v>7316</v>
      </c>
      <c r="BB7322" s="202">
        <f t="shared" si="1097"/>
        <v>365800000</v>
      </c>
      <c r="BC7322" s="63">
        <f t="shared" si="1098"/>
        <v>8589.2389461558832</v>
      </c>
      <c r="BD7322" s="63">
        <f t="shared" si="1099"/>
        <v>8589.238946165473</v>
      </c>
      <c r="BE7322" s="63">
        <f t="shared" si="1100"/>
        <v>145.53842789939466</v>
      </c>
      <c r="BF7322" s="63">
        <f t="shared" si="1101"/>
        <v>145.53842854939467</v>
      </c>
      <c r="BG7322" s="63">
        <f t="shared" si="1102"/>
        <v>5.8215371159757918</v>
      </c>
      <c r="BH7322" s="63">
        <f t="shared" si="1103"/>
        <v>5.8215377659757914</v>
      </c>
      <c r="BI7322" s="109">
        <f t="shared" si="1105"/>
        <v>219480000</v>
      </c>
      <c r="BJ7322" s="203">
        <f t="shared" si="1104"/>
        <v>4.0089969154546398E+24</v>
      </c>
    </row>
    <row r="7323" spans="53:62" s="174" customFormat="1" x14ac:dyDescent="0.35">
      <c r="BA7323" s="177">
        <v>7317</v>
      </c>
      <c r="BB7323" s="202">
        <f t="shared" si="1097"/>
        <v>365850000</v>
      </c>
      <c r="BC7323" s="63">
        <f t="shared" si="1098"/>
        <v>8590.4042759079221</v>
      </c>
      <c r="BD7323" s="63">
        <f t="shared" si="1099"/>
        <v>8590.4042759175136</v>
      </c>
      <c r="BE7323" s="63">
        <f t="shared" si="1100"/>
        <v>145.53842789939466</v>
      </c>
      <c r="BF7323" s="63">
        <f t="shared" si="1101"/>
        <v>145.53842854939467</v>
      </c>
      <c r="BG7323" s="63">
        <f t="shared" si="1102"/>
        <v>5.8215371159757918</v>
      </c>
      <c r="BH7323" s="63">
        <f t="shared" si="1103"/>
        <v>5.8215377659757914</v>
      </c>
      <c r="BI7323" s="109">
        <f t="shared" si="1105"/>
        <v>219510000</v>
      </c>
      <c r="BJ7323" s="203">
        <f t="shared" si="1104"/>
        <v>4.0090982096212243E+24</v>
      </c>
    </row>
    <row r="7324" spans="53:62" s="174" customFormat="1" x14ac:dyDescent="0.35">
      <c r="BA7324" s="177">
        <v>7318</v>
      </c>
      <c r="BB7324" s="202">
        <f t="shared" si="1097"/>
        <v>365900000</v>
      </c>
      <c r="BC7324" s="63">
        <f t="shared" si="1098"/>
        <v>8591.5696032922951</v>
      </c>
      <c r="BD7324" s="63">
        <f t="shared" si="1099"/>
        <v>8591.5696033018885</v>
      </c>
      <c r="BE7324" s="63">
        <f t="shared" si="1100"/>
        <v>145.53842789939466</v>
      </c>
      <c r="BF7324" s="63">
        <f t="shared" si="1101"/>
        <v>145.53842854939467</v>
      </c>
      <c r="BG7324" s="63">
        <f t="shared" si="1102"/>
        <v>5.8215371159757918</v>
      </c>
      <c r="BH7324" s="63">
        <f t="shared" si="1103"/>
        <v>5.8215377659757914</v>
      </c>
      <c r="BI7324" s="109">
        <f t="shared" si="1105"/>
        <v>219540000</v>
      </c>
      <c r="BJ7324" s="203">
        <f t="shared" si="1104"/>
        <v>4.0091994654120081E+24</v>
      </c>
    </row>
    <row r="7325" spans="53:62" s="174" customFormat="1" x14ac:dyDescent="0.35">
      <c r="BA7325" s="177">
        <v>7319</v>
      </c>
      <c r="BB7325" s="202">
        <f t="shared" si="1097"/>
        <v>365950000</v>
      </c>
      <c r="BC7325" s="63">
        <f t="shared" si="1098"/>
        <v>8592.7349283090698</v>
      </c>
      <c r="BD7325" s="63">
        <f t="shared" si="1099"/>
        <v>8592.7349283186632</v>
      </c>
      <c r="BE7325" s="63">
        <f t="shared" si="1100"/>
        <v>145.53842789939466</v>
      </c>
      <c r="BF7325" s="63">
        <f t="shared" si="1101"/>
        <v>145.53842854939467</v>
      </c>
      <c r="BG7325" s="63">
        <f t="shared" si="1102"/>
        <v>5.8215371159757918</v>
      </c>
      <c r="BH7325" s="63">
        <f t="shared" si="1103"/>
        <v>5.8215377659757914</v>
      </c>
      <c r="BI7325" s="109">
        <f t="shared" si="1105"/>
        <v>219570000</v>
      </c>
      <c r="BJ7325" s="203">
        <f t="shared" si="1104"/>
        <v>4.0093006828415292E+24</v>
      </c>
    </row>
    <row r="7326" spans="53:62" s="174" customFormat="1" x14ac:dyDescent="0.35">
      <c r="BA7326" s="177">
        <v>7320</v>
      </c>
      <c r="BB7326" s="202">
        <f t="shared" si="1097"/>
        <v>366000000</v>
      </c>
      <c r="BC7326" s="63">
        <f t="shared" si="1098"/>
        <v>8593.9002509582406</v>
      </c>
      <c r="BD7326" s="63">
        <f t="shared" si="1099"/>
        <v>8593.9002509678357</v>
      </c>
      <c r="BE7326" s="63">
        <f t="shared" si="1100"/>
        <v>145.53842789939466</v>
      </c>
      <c r="BF7326" s="63">
        <f t="shared" si="1101"/>
        <v>145.53842854939467</v>
      </c>
      <c r="BG7326" s="63">
        <f t="shared" si="1102"/>
        <v>5.8215371159757918</v>
      </c>
      <c r="BH7326" s="63">
        <f t="shared" si="1103"/>
        <v>5.8215377659757914</v>
      </c>
      <c r="BI7326" s="109">
        <f t="shared" si="1105"/>
        <v>219600000</v>
      </c>
      <c r="BJ7326" s="203">
        <f t="shared" si="1104"/>
        <v>4.0094018619243216E+24</v>
      </c>
    </row>
    <row r="7327" spans="53:62" s="174" customFormat="1" x14ac:dyDescent="0.35">
      <c r="BA7327" s="177">
        <v>7321</v>
      </c>
      <c r="BB7327" s="202">
        <f t="shared" si="1097"/>
        <v>366050000</v>
      </c>
      <c r="BC7327" s="63">
        <f t="shared" si="1098"/>
        <v>8595.0655712397493</v>
      </c>
      <c r="BD7327" s="63">
        <f t="shared" si="1099"/>
        <v>8595.0655712493426</v>
      </c>
      <c r="BE7327" s="63">
        <f t="shared" si="1100"/>
        <v>145.53842789939466</v>
      </c>
      <c r="BF7327" s="63">
        <f t="shared" si="1101"/>
        <v>145.53842854939467</v>
      </c>
      <c r="BG7327" s="63">
        <f t="shared" si="1102"/>
        <v>5.8215371159757918</v>
      </c>
      <c r="BH7327" s="63">
        <f t="shared" si="1103"/>
        <v>5.8215377659757914</v>
      </c>
      <c r="BI7327" s="109">
        <f t="shared" si="1105"/>
        <v>219630000</v>
      </c>
      <c r="BJ7327" s="203">
        <f t="shared" si="1104"/>
        <v>4.0095030026749127E+24</v>
      </c>
    </row>
    <row r="7328" spans="53:62" s="174" customFormat="1" x14ac:dyDescent="0.35">
      <c r="BA7328" s="177">
        <v>7322</v>
      </c>
      <c r="BB7328" s="202">
        <f t="shared" si="1097"/>
        <v>366100000</v>
      </c>
      <c r="BC7328" s="63">
        <f t="shared" si="1098"/>
        <v>8596.2308891535868</v>
      </c>
      <c r="BD7328" s="63">
        <f t="shared" si="1099"/>
        <v>8596.2308891631856</v>
      </c>
      <c r="BE7328" s="63">
        <f t="shared" si="1100"/>
        <v>145.53842789939466</v>
      </c>
      <c r="BF7328" s="63">
        <f t="shared" si="1101"/>
        <v>145.53842854939467</v>
      </c>
      <c r="BG7328" s="63">
        <f t="shared" si="1102"/>
        <v>5.8215371159757918</v>
      </c>
      <c r="BH7328" s="63">
        <f t="shared" si="1103"/>
        <v>5.8215377659757914</v>
      </c>
      <c r="BI7328" s="109">
        <f t="shared" si="1105"/>
        <v>219660000</v>
      </c>
      <c r="BJ7328" s="203">
        <f t="shared" si="1104"/>
        <v>4.0096041051078247E+24</v>
      </c>
    </row>
    <row r="7329" spans="53:62" s="174" customFormat="1" x14ac:dyDescent="0.35">
      <c r="BA7329" s="177">
        <v>7323</v>
      </c>
      <c r="BB7329" s="202">
        <f t="shared" si="1097"/>
        <v>366150000</v>
      </c>
      <c r="BC7329" s="63">
        <f t="shared" si="1098"/>
        <v>8597.3962046998931</v>
      </c>
      <c r="BD7329" s="63">
        <f t="shared" si="1099"/>
        <v>8597.3962047094901</v>
      </c>
      <c r="BE7329" s="63">
        <f t="shared" si="1100"/>
        <v>145.53842789939466</v>
      </c>
      <c r="BF7329" s="63">
        <f t="shared" si="1101"/>
        <v>145.53842854939467</v>
      </c>
      <c r="BG7329" s="63">
        <f t="shared" si="1102"/>
        <v>5.8215371159757918</v>
      </c>
      <c r="BH7329" s="63">
        <f t="shared" si="1103"/>
        <v>5.8215377659757914</v>
      </c>
      <c r="BI7329" s="109">
        <f t="shared" si="1105"/>
        <v>219690000</v>
      </c>
      <c r="BJ7329" s="203">
        <f t="shared" si="1104"/>
        <v>4.0097051692375752E+24</v>
      </c>
    </row>
    <row r="7330" spans="53:62" s="174" customFormat="1" x14ac:dyDescent="0.35">
      <c r="BA7330" s="177">
        <v>7324</v>
      </c>
      <c r="BB7330" s="202">
        <f t="shared" si="1097"/>
        <v>366200000</v>
      </c>
      <c r="BC7330" s="63">
        <f t="shared" si="1098"/>
        <v>8598.5615178785301</v>
      </c>
      <c r="BD7330" s="63">
        <f t="shared" si="1099"/>
        <v>8598.5615178881308</v>
      </c>
      <c r="BE7330" s="63">
        <f t="shared" si="1100"/>
        <v>145.53842789939466</v>
      </c>
      <c r="BF7330" s="63">
        <f t="shared" si="1101"/>
        <v>145.53842854939467</v>
      </c>
      <c r="BG7330" s="63">
        <f t="shared" si="1102"/>
        <v>5.8215371159757918</v>
      </c>
      <c r="BH7330" s="63">
        <f t="shared" si="1103"/>
        <v>5.8215377659757914</v>
      </c>
      <c r="BI7330" s="109">
        <f t="shared" si="1105"/>
        <v>219720000</v>
      </c>
      <c r="BJ7330" s="203">
        <f t="shared" si="1104"/>
        <v>4.0098061950786747E+24</v>
      </c>
    </row>
    <row r="7331" spans="53:62" s="174" customFormat="1" x14ac:dyDescent="0.35">
      <c r="BA7331" s="177">
        <v>7325</v>
      </c>
      <c r="BB7331" s="202">
        <f t="shared" si="1097"/>
        <v>366250000</v>
      </c>
      <c r="BC7331" s="63">
        <f t="shared" si="1098"/>
        <v>8599.7268286896306</v>
      </c>
      <c r="BD7331" s="63">
        <f t="shared" si="1099"/>
        <v>8599.726828699233</v>
      </c>
      <c r="BE7331" s="63">
        <f t="shared" si="1100"/>
        <v>145.53842789939466</v>
      </c>
      <c r="BF7331" s="63">
        <f t="shared" si="1101"/>
        <v>145.53842854939467</v>
      </c>
      <c r="BG7331" s="63">
        <f t="shared" si="1102"/>
        <v>5.8215371159757918</v>
      </c>
      <c r="BH7331" s="63">
        <f t="shared" si="1103"/>
        <v>5.8215377659757914</v>
      </c>
      <c r="BI7331" s="109">
        <f t="shared" si="1105"/>
        <v>219750000</v>
      </c>
      <c r="BJ7331" s="203">
        <f t="shared" si="1104"/>
        <v>4.0099071826456295E+24</v>
      </c>
    </row>
    <row r="7332" spans="53:62" s="174" customFormat="1" x14ac:dyDescent="0.35">
      <c r="BA7332" s="177">
        <v>7326</v>
      </c>
      <c r="BB7332" s="202">
        <f t="shared" si="1097"/>
        <v>366300000</v>
      </c>
      <c r="BC7332" s="63">
        <f t="shared" si="1098"/>
        <v>8600.8921371330671</v>
      </c>
      <c r="BD7332" s="63">
        <f t="shared" si="1099"/>
        <v>8600.8921371426713</v>
      </c>
      <c r="BE7332" s="63">
        <f t="shared" si="1100"/>
        <v>145.53842789939466</v>
      </c>
      <c r="BF7332" s="63">
        <f t="shared" si="1101"/>
        <v>145.53842854939467</v>
      </c>
      <c r="BG7332" s="63">
        <f t="shared" si="1102"/>
        <v>5.8215371159757918</v>
      </c>
      <c r="BH7332" s="63">
        <f t="shared" si="1103"/>
        <v>5.8215377659757914</v>
      </c>
      <c r="BI7332" s="109">
        <f t="shared" si="1105"/>
        <v>219780000</v>
      </c>
      <c r="BJ7332" s="203">
        <f t="shared" si="1104"/>
        <v>4.0100081319529399E+24</v>
      </c>
    </row>
    <row r="7333" spans="53:62" s="174" customFormat="1" x14ac:dyDescent="0.35">
      <c r="BA7333" s="177">
        <v>7327</v>
      </c>
      <c r="BB7333" s="202">
        <f t="shared" si="1097"/>
        <v>366350000</v>
      </c>
      <c r="BC7333" s="63">
        <f t="shared" si="1098"/>
        <v>8602.0574432089034</v>
      </c>
      <c r="BD7333" s="63">
        <f t="shared" si="1099"/>
        <v>8602.0574432185076</v>
      </c>
      <c r="BE7333" s="63">
        <f t="shared" si="1100"/>
        <v>145.53842789939466</v>
      </c>
      <c r="BF7333" s="63">
        <f t="shared" si="1101"/>
        <v>145.53842854939467</v>
      </c>
      <c r="BG7333" s="63">
        <f t="shared" si="1102"/>
        <v>5.8215371159757918</v>
      </c>
      <c r="BH7333" s="63">
        <f t="shared" si="1103"/>
        <v>5.8215377659757914</v>
      </c>
      <c r="BI7333" s="109">
        <f t="shared" si="1105"/>
        <v>219810000</v>
      </c>
      <c r="BJ7333" s="203">
        <f t="shared" si="1104"/>
        <v>4.010109043015101E+24</v>
      </c>
    </row>
    <row r="7334" spans="53:62" s="174" customFormat="1" x14ac:dyDescent="0.35">
      <c r="BA7334" s="177">
        <v>7328</v>
      </c>
      <c r="BB7334" s="202">
        <f t="shared" si="1097"/>
        <v>366400000</v>
      </c>
      <c r="BC7334" s="63">
        <f t="shared" si="1098"/>
        <v>8603.2227469172012</v>
      </c>
      <c r="BD7334" s="63">
        <f t="shared" si="1099"/>
        <v>8603.2227469268073</v>
      </c>
      <c r="BE7334" s="63">
        <f t="shared" si="1100"/>
        <v>145.53842789939466</v>
      </c>
      <c r="BF7334" s="63">
        <f t="shared" si="1101"/>
        <v>145.53842854939467</v>
      </c>
      <c r="BG7334" s="63">
        <f t="shared" si="1102"/>
        <v>5.8215371159757918</v>
      </c>
      <c r="BH7334" s="63">
        <f t="shared" si="1103"/>
        <v>5.8215377659757914</v>
      </c>
      <c r="BI7334" s="109">
        <f t="shared" si="1105"/>
        <v>219840000</v>
      </c>
      <c r="BJ7334" s="203">
        <f t="shared" si="1104"/>
        <v>4.0102099158466011E+24</v>
      </c>
    </row>
    <row r="7335" spans="53:62" s="174" customFormat="1" x14ac:dyDescent="0.35">
      <c r="BA7335" s="177">
        <v>7329</v>
      </c>
      <c r="BB7335" s="202">
        <f t="shared" si="1097"/>
        <v>366450000</v>
      </c>
      <c r="BC7335" s="63">
        <f t="shared" si="1098"/>
        <v>8604.388048257897</v>
      </c>
      <c r="BD7335" s="63">
        <f t="shared" si="1099"/>
        <v>8604.3880482675049</v>
      </c>
      <c r="BE7335" s="63">
        <f t="shared" si="1100"/>
        <v>145.53842789939466</v>
      </c>
      <c r="BF7335" s="63">
        <f t="shared" si="1101"/>
        <v>145.53842854939467</v>
      </c>
      <c r="BG7335" s="63">
        <f t="shared" si="1102"/>
        <v>5.8215371159757918</v>
      </c>
      <c r="BH7335" s="63">
        <f t="shared" si="1103"/>
        <v>5.8215377659757914</v>
      </c>
      <c r="BI7335" s="109">
        <f t="shared" si="1105"/>
        <v>219870000</v>
      </c>
      <c r="BJ7335" s="203">
        <f t="shared" si="1104"/>
        <v>4.0103107504619258E+24</v>
      </c>
    </row>
    <row r="7336" spans="53:62" s="174" customFormat="1" x14ac:dyDescent="0.35">
      <c r="BA7336" s="177">
        <v>7330</v>
      </c>
      <c r="BB7336" s="202">
        <f t="shared" si="1097"/>
        <v>366500000</v>
      </c>
      <c r="BC7336" s="63">
        <f t="shared" si="1098"/>
        <v>8605.5533472309962</v>
      </c>
      <c r="BD7336" s="63">
        <f t="shared" si="1099"/>
        <v>8605.5533472406023</v>
      </c>
      <c r="BE7336" s="63">
        <f t="shared" si="1100"/>
        <v>145.53842789939466</v>
      </c>
      <c r="BF7336" s="63">
        <f t="shared" si="1101"/>
        <v>145.53842854939467</v>
      </c>
      <c r="BG7336" s="63">
        <f t="shared" si="1102"/>
        <v>5.8215371159757918</v>
      </c>
      <c r="BH7336" s="63">
        <f t="shared" si="1103"/>
        <v>5.8215377659757914</v>
      </c>
      <c r="BI7336" s="109">
        <f t="shared" si="1105"/>
        <v>219900000</v>
      </c>
      <c r="BJ7336" s="203">
        <f t="shared" si="1104"/>
        <v>4.0104115468755521E+24</v>
      </c>
    </row>
    <row r="7337" spans="53:62" s="174" customFormat="1" x14ac:dyDescent="0.35">
      <c r="BA7337" s="177">
        <v>7331</v>
      </c>
      <c r="BB7337" s="202">
        <f t="shared" si="1097"/>
        <v>366550000</v>
      </c>
      <c r="BC7337" s="63">
        <f t="shared" si="1098"/>
        <v>8606.7186438364897</v>
      </c>
      <c r="BD7337" s="63">
        <f t="shared" si="1099"/>
        <v>8606.7186438460994</v>
      </c>
      <c r="BE7337" s="63">
        <f t="shared" si="1100"/>
        <v>145.53842789939466</v>
      </c>
      <c r="BF7337" s="63">
        <f t="shared" si="1101"/>
        <v>145.53842854939467</v>
      </c>
      <c r="BG7337" s="63">
        <f t="shared" si="1102"/>
        <v>5.8215371159757918</v>
      </c>
      <c r="BH7337" s="63">
        <f t="shared" si="1103"/>
        <v>5.8215377659757914</v>
      </c>
      <c r="BI7337" s="109">
        <f t="shared" si="1105"/>
        <v>219930000</v>
      </c>
      <c r="BJ7337" s="203">
        <f t="shared" si="1104"/>
        <v>4.0105123051019531E+24</v>
      </c>
    </row>
    <row r="7338" spans="53:62" s="174" customFormat="1" x14ac:dyDescent="0.35">
      <c r="BA7338" s="177">
        <v>7332</v>
      </c>
      <c r="BB7338" s="202">
        <f t="shared" si="1097"/>
        <v>366600000</v>
      </c>
      <c r="BC7338" s="63">
        <f t="shared" si="1098"/>
        <v>8607.8839380744485</v>
      </c>
      <c r="BD7338" s="63">
        <f t="shared" si="1099"/>
        <v>8607.88393808406</v>
      </c>
      <c r="BE7338" s="63">
        <f t="shared" si="1100"/>
        <v>145.53842789939466</v>
      </c>
      <c r="BF7338" s="63">
        <f t="shared" si="1101"/>
        <v>145.53842854939467</v>
      </c>
      <c r="BG7338" s="63">
        <f t="shared" si="1102"/>
        <v>5.8215371159757918</v>
      </c>
      <c r="BH7338" s="63">
        <f t="shared" si="1103"/>
        <v>5.8215377659757914</v>
      </c>
      <c r="BI7338" s="109">
        <f t="shared" si="1105"/>
        <v>219960000</v>
      </c>
      <c r="BJ7338" s="203">
        <f t="shared" si="1104"/>
        <v>4.010613025155597E+24</v>
      </c>
    </row>
    <row r="7339" spans="53:62" s="174" customFormat="1" x14ac:dyDescent="0.35">
      <c r="BA7339" s="177">
        <v>7333</v>
      </c>
      <c r="BB7339" s="202">
        <f t="shared" si="1097"/>
        <v>366650000</v>
      </c>
      <c r="BC7339" s="63">
        <f t="shared" si="1098"/>
        <v>8609.0492299448706</v>
      </c>
      <c r="BD7339" s="63">
        <f t="shared" si="1099"/>
        <v>8609.049229954484</v>
      </c>
      <c r="BE7339" s="63">
        <f t="shared" si="1100"/>
        <v>145.53842789939466</v>
      </c>
      <c r="BF7339" s="63">
        <f t="shared" si="1101"/>
        <v>145.53842854939467</v>
      </c>
      <c r="BG7339" s="63">
        <f t="shared" si="1102"/>
        <v>5.8215371159757918</v>
      </c>
      <c r="BH7339" s="63">
        <f t="shared" si="1103"/>
        <v>5.8215377659757914</v>
      </c>
      <c r="BI7339" s="109">
        <f t="shared" si="1105"/>
        <v>219990000</v>
      </c>
      <c r="BJ7339" s="203">
        <f t="shared" si="1104"/>
        <v>4.0107137070509448E+24</v>
      </c>
    </row>
    <row r="7340" spans="53:62" s="174" customFormat="1" x14ac:dyDescent="0.35">
      <c r="BA7340" s="177">
        <v>7334</v>
      </c>
      <c r="BB7340" s="202">
        <f t="shared" si="1097"/>
        <v>366700000</v>
      </c>
      <c r="BC7340" s="63">
        <f t="shared" si="1098"/>
        <v>8610.2145194476925</v>
      </c>
      <c r="BD7340" s="63">
        <f t="shared" si="1099"/>
        <v>8610.2145194573059</v>
      </c>
      <c r="BE7340" s="63">
        <f t="shared" si="1100"/>
        <v>145.53842789939466</v>
      </c>
      <c r="BF7340" s="63">
        <f t="shared" si="1101"/>
        <v>145.53842854939467</v>
      </c>
      <c r="BG7340" s="63">
        <f t="shared" si="1102"/>
        <v>5.8215371159757918</v>
      </c>
      <c r="BH7340" s="63">
        <f t="shared" si="1103"/>
        <v>5.8215377659757914</v>
      </c>
      <c r="BI7340" s="109">
        <f t="shared" si="1105"/>
        <v>220020000</v>
      </c>
      <c r="BJ7340" s="203">
        <f t="shared" si="1104"/>
        <v>4.0108143508024535E+24</v>
      </c>
    </row>
    <row r="7341" spans="53:62" s="174" customFormat="1" x14ac:dyDescent="0.35">
      <c r="BA7341" s="177">
        <v>7335</v>
      </c>
      <c r="BB7341" s="202">
        <f t="shared" si="1097"/>
        <v>366750000</v>
      </c>
      <c r="BC7341" s="63">
        <f t="shared" si="1098"/>
        <v>8611.379806582976</v>
      </c>
      <c r="BD7341" s="63">
        <f t="shared" si="1099"/>
        <v>8611.3798065925912</v>
      </c>
      <c r="BE7341" s="63">
        <f t="shared" si="1100"/>
        <v>145.53842789939466</v>
      </c>
      <c r="BF7341" s="63">
        <f t="shared" si="1101"/>
        <v>145.53842854939467</v>
      </c>
      <c r="BG7341" s="63">
        <f t="shared" si="1102"/>
        <v>5.8215371159757918</v>
      </c>
      <c r="BH7341" s="63">
        <f t="shared" si="1103"/>
        <v>5.8215377659757914</v>
      </c>
      <c r="BI7341" s="109">
        <f t="shared" si="1105"/>
        <v>220050000</v>
      </c>
      <c r="BJ7341" s="203">
        <f t="shared" si="1104"/>
        <v>4.0109149564245745E+24</v>
      </c>
    </row>
    <row r="7342" spans="53:62" s="174" customFormat="1" x14ac:dyDescent="0.35">
      <c r="BA7342" s="177">
        <v>7336</v>
      </c>
      <c r="BB7342" s="202">
        <f t="shared" si="1097"/>
        <v>366800000</v>
      </c>
      <c r="BC7342" s="63">
        <f t="shared" si="1098"/>
        <v>8612.5450913506611</v>
      </c>
      <c r="BD7342" s="63">
        <f t="shared" si="1099"/>
        <v>8612.5450913602763</v>
      </c>
      <c r="BE7342" s="63">
        <f t="shared" si="1100"/>
        <v>145.53842789939466</v>
      </c>
      <c r="BF7342" s="63">
        <f t="shared" si="1101"/>
        <v>145.53842854939467</v>
      </c>
      <c r="BG7342" s="63">
        <f t="shared" si="1102"/>
        <v>5.8215371159757918</v>
      </c>
      <c r="BH7342" s="63">
        <f t="shared" si="1103"/>
        <v>5.8215377659757914</v>
      </c>
      <c r="BI7342" s="109">
        <f t="shared" si="1105"/>
        <v>220080000</v>
      </c>
      <c r="BJ7342" s="203">
        <f t="shared" si="1104"/>
        <v>4.0110155239317517E+24</v>
      </c>
    </row>
    <row r="7343" spans="53:62" s="174" customFormat="1" x14ac:dyDescent="0.35">
      <c r="BA7343" s="177">
        <v>7337</v>
      </c>
      <c r="BB7343" s="202">
        <f t="shared" si="1097"/>
        <v>366850000</v>
      </c>
      <c r="BC7343" s="63">
        <f t="shared" si="1098"/>
        <v>8613.7103737508733</v>
      </c>
      <c r="BD7343" s="63">
        <f t="shared" si="1099"/>
        <v>8613.7103737604903</v>
      </c>
      <c r="BE7343" s="63">
        <f t="shared" si="1100"/>
        <v>145.53842789939466</v>
      </c>
      <c r="BF7343" s="63">
        <f t="shared" si="1101"/>
        <v>145.53842854939467</v>
      </c>
      <c r="BG7343" s="63">
        <f t="shared" si="1102"/>
        <v>5.8215371159757918</v>
      </c>
      <c r="BH7343" s="63">
        <f t="shared" si="1103"/>
        <v>5.8215377659757914</v>
      </c>
      <c r="BI7343" s="109">
        <f t="shared" si="1105"/>
        <v>220110000</v>
      </c>
      <c r="BJ7343" s="203">
        <f t="shared" si="1104"/>
        <v>4.0111160533384271E+24</v>
      </c>
    </row>
    <row r="7344" spans="53:62" s="174" customFormat="1" x14ac:dyDescent="0.35">
      <c r="BA7344" s="177">
        <v>7338</v>
      </c>
      <c r="BB7344" s="202">
        <f t="shared" si="1097"/>
        <v>366900000</v>
      </c>
      <c r="BC7344" s="63">
        <f t="shared" si="1098"/>
        <v>8614.8756537834852</v>
      </c>
      <c r="BD7344" s="63">
        <f t="shared" si="1099"/>
        <v>8614.8756537931022</v>
      </c>
      <c r="BE7344" s="63">
        <f t="shared" si="1100"/>
        <v>145.53842789939466</v>
      </c>
      <c r="BF7344" s="63">
        <f t="shared" si="1101"/>
        <v>145.53842854939467</v>
      </c>
      <c r="BG7344" s="63">
        <f t="shared" si="1102"/>
        <v>5.8215371159757918</v>
      </c>
      <c r="BH7344" s="63">
        <f t="shared" si="1103"/>
        <v>5.8215377659757914</v>
      </c>
      <c r="BI7344" s="109">
        <f t="shared" si="1105"/>
        <v>220140000</v>
      </c>
      <c r="BJ7344" s="203">
        <f t="shared" si="1104"/>
        <v>4.0112165446590344E+24</v>
      </c>
    </row>
    <row r="7345" spans="53:62" s="174" customFormat="1" x14ac:dyDescent="0.35">
      <c r="BA7345" s="177">
        <v>7339</v>
      </c>
      <c r="BB7345" s="202">
        <f t="shared" si="1097"/>
        <v>366950000</v>
      </c>
      <c r="BC7345" s="63">
        <f t="shared" si="1098"/>
        <v>8616.0409314485569</v>
      </c>
      <c r="BD7345" s="63">
        <f t="shared" si="1099"/>
        <v>8616.0409314581775</v>
      </c>
      <c r="BE7345" s="63">
        <f t="shared" si="1100"/>
        <v>145.53842789939466</v>
      </c>
      <c r="BF7345" s="63">
        <f t="shared" si="1101"/>
        <v>145.53842854939467</v>
      </c>
      <c r="BG7345" s="63">
        <f t="shared" si="1102"/>
        <v>5.8215371159757918</v>
      </c>
      <c r="BH7345" s="63">
        <f t="shared" si="1103"/>
        <v>5.8215377659757914</v>
      </c>
      <c r="BI7345" s="109">
        <f t="shared" si="1105"/>
        <v>220170000</v>
      </c>
      <c r="BJ7345" s="203">
        <f t="shared" si="1104"/>
        <v>4.011316997908002E+24</v>
      </c>
    </row>
    <row r="7346" spans="53:62" s="174" customFormat="1" x14ac:dyDescent="0.35">
      <c r="BA7346" s="177">
        <v>7340</v>
      </c>
      <c r="BB7346" s="202">
        <f t="shared" si="1097"/>
        <v>367000000</v>
      </c>
      <c r="BC7346" s="63">
        <f t="shared" si="1098"/>
        <v>8617.2062067461593</v>
      </c>
      <c r="BD7346" s="63">
        <f t="shared" si="1099"/>
        <v>8617.2062067557817</v>
      </c>
      <c r="BE7346" s="63">
        <f t="shared" si="1100"/>
        <v>145.53842789939466</v>
      </c>
      <c r="BF7346" s="63">
        <f t="shared" si="1101"/>
        <v>145.53842854939467</v>
      </c>
      <c r="BG7346" s="63">
        <f t="shared" si="1102"/>
        <v>5.8215371159757918</v>
      </c>
      <c r="BH7346" s="63">
        <f t="shared" si="1103"/>
        <v>5.8215377659757914</v>
      </c>
      <c r="BI7346" s="109">
        <f t="shared" si="1105"/>
        <v>220200000</v>
      </c>
      <c r="BJ7346" s="203">
        <f t="shared" si="1104"/>
        <v>4.0114174130997546E+24</v>
      </c>
    </row>
    <row r="7347" spans="53:62" s="174" customFormat="1" x14ac:dyDescent="0.35">
      <c r="BA7347" s="177">
        <v>7341</v>
      </c>
      <c r="BB7347" s="202">
        <f t="shared" si="1097"/>
        <v>367050000</v>
      </c>
      <c r="BC7347" s="63">
        <f t="shared" si="1098"/>
        <v>8618.3714796761597</v>
      </c>
      <c r="BD7347" s="63">
        <f t="shared" si="1099"/>
        <v>8618.3714796857839</v>
      </c>
      <c r="BE7347" s="63">
        <f t="shared" si="1100"/>
        <v>145.53842789939466</v>
      </c>
      <c r="BF7347" s="63">
        <f t="shared" si="1101"/>
        <v>145.53842854939467</v>
      </c>
      <c r="BG7347" s="63">
        <f t="shared" si="1102"/>
        <v>5.8215371159757918</v>
      </c>
      <c r="BH7347" s="63">
        <f t="shared" si="1103"/>
        <v>5.8215377659757914</v>
      </c>
      <c r="BI7347" s="109">
        <f t="shared" si="1105"/>
        <v>220230000</v>
      </c>
      <c r="BJ7347" s="203">
        <f t="shared" si="1104"/>
        <v>4.0115177902487098E+24</v>
      </c>
    </row>
    <row r="7348" spans="53:62" s="174" customFormat="1" x14ac:dyDescent="0.35">
      <c r="BA7348" s="177">
        <v>7342</v>
      </c>
      <c r="BB7348" s="202">
        <f t="shared" si="1097"/>
        <v>367100000</v>
      </c>
      <c r="BC7348" s="63">
        <f t="shared" si="1098"/>
        <v>8619.5367502386925</v>
      </c>
      <c r="BD7348" s="63">
        <f t="shared" si="1099"/>
        <v>8619.536750248315</v>
      </c>
      <c r="BE7348" s="63">
        <f t="shared" si="1100"/>
        <v>145.53842789939466</v>
      </c>
      <c r="BF7348" s="63">
        <f t="shared" si="1101"/>
        <v>145.53842854939467</v>
      </c>
      <c r="BG7348" s="63">
        <f t="shared" si="1102"/>
        <v>5.8215371159757918</v>
      </c>
      <c r="BH7348" s="63">
        <f t="shared" si="1103"/>
        <v>5.8215377659757914</v>
      </c>
      <c r="BI7348" s="109">
        <f t="shared" si="1105"/>
        <v>220260000</v>
      </c>
      <c r="BJ7348" s="203">
        <f t="shared" si="1104"/>
        <v>4.0116181293692809E+24</v>
      </c>
    </row>
    <row r="7349" spans="53:62" s="174" customFormat="1" x14ac:dyDescent="0.35">
      <c r="BA7349" s="177">
        <v>7343</v>
      </c>
      <c r="BB7349" s="202">
        <f t="shared" si="1097"/>
        <v>367150000</v>
      </c>
      <c r="BC7349" s="63">
        <f t="shared" si="1098"/>
        <v>8620.7020184336852</v>
      </c>
      <c r="BD7349" s="63">
        <f t="shared" si="1099"/>
        <v>8620.7020184433095</v>
      </c>
      <c r="BE7349" s="63">
        <f t="shared" si="1100"/>
        <v>145.53842789939466</v>
      </c>
      <c r="BF7349" s="63">
        <f t="shared" si="1101"/>
        <v>145.53842854939467</v>
      </c>
      <c r="BG7349" s="63">
        <f t="shared" si="1102"/>
        <v>5.8215371159757918</v>
      </c>
      <c r="BH7349" s="63">
        <f t="shared" si="1103"/>
        <v>5.8215377659757914</v>
      </c>
      <c r="BI7349" s="109">
        <f t="shared" si="1105"/>
        <v>220290000</v>
      </c>
      <c r="BJ7349" s="203">
        <f t="shared" si="1104"/>
        <v>4.011718430475874E+24</v>
      </c>
    </row>
    <row r="7350" spans="53:62" s="174" customFormat="1" x14ac:dyDescent="0.35">
      <c r="BA7350" s="177">
        <v>7344</v>
      </c>
      <c r="BB7350" s="202">
        <f t="shared" si="1097"/>
        <v>367200000</v>
      </c>
      <c r="BC7350" s="63">
        <f t="shared" si="1098"/>
        <v>8621.8672842611413</v>
      </c>
      <c r="BD7350" s="63">
        <f t="shared" si="1099"/>
        <v>8621.8672842707674</v>
      </c>
      <c r="BE7350" s="63">
        <f t="shared" si="1100"/>
        <v>145.53842789939466</v>
      </c>
      <c r="BF7350" s="63">
        <f t="shared" si="1101"/>
        <v>145.53842854939467</v>
      </c>
      <c r="BG7350" s="63">
        <f t="shared" si="1102"/>
        <v>5.8215371159757918</v>
      </c>
      <c r="BH7350" s="63">
        <f t="shared" si="1103"/>
        <v>5.8215377659757914</v>
      </c>
      <c r="BI7350" s="109">
        <f t="shared" si="1105"/>
        <v>220320000</v>
      </c>
      <c r="BJ7350" s="203">
        <f t="shared" si="1104"/>
        <v>4.011818693582892E+24</v>
      </c>
    </row>
    <row r="7351" spans="53:62" s="174" customFormat="1" x14ac:dyDescent="0.35">
      <c r="BA7351" s="177">
        <v>7345</v>
      </c>
      <c r="BB7351" s="202">
        <f t="shared" si="1097"/>
        <v>367250000</v>
      </c>
      <c r="BC7351" s="63">
        <f t="shared" si="1098"/>
        <v>8623.0325477211263</v>
      </c>
      <c r="BD7351" s="63">
        <f t="shared" si="1099"/>
        <v>8623.0325477307542</v>
      </c>
      <c r="BE7351" s="63">
        <f t="shared" si="1100"/>
        <v>145.53842789939466</v>
      </c>
      <c r="BF7351" s="63">
        <f t="shared" si="1101"/>
        <v>145.53842854939467</v>
      </c>
      <c r="BG7351" s="63">
        <f t="shared" si="1102"/>
        <v>5.8215371159757918</v>
      </c>
      <c r="BH7351" s="63">
        <f t="shared" si="1103"/>
        <v>5.8215377659757914</v>
      </c>
      <c r="BI7351" s="109">
        <f t="shared" si="1105"/>
        <v>220350000</v>
      </c>
      <c r="BJ7351" s="203">
        <f t="shared" si="1104"/>
        <v>4.0119189187047313E+24</v>
      </c>
    </row>
    <row r="7352" spans="53:62" s="174" customFormat="1" x14ac:dyDescent="0.35">
      <c r="BA7352" s="177">
        <v>7346</v>
      </c>
      <c r="BB7352" s="202">
        <f t="shared" si="1097"/>
        <v>367300000</v>
      </c>
      <c r="BC7352" s="63">
        <f t="shared" si="1098"/>
        <v>8624.1978088135747</v>
      </c>
      <c r="BD7352" s="63">
        <f t="shared" si="1099"/>
        <v>8624.1978088232026</v>
      </c>
      <c r="BE7352" s="63">
        <f t="shared" si="1100"/>
        <v>145.53842789939466</v>
      </c>
      <c r="BF7352" s="63">
        <f t="shared" si="1101"/>
        <v>145.53842854939467</v>
      </c>
      <c r="BG7352" s="63">
        <f t="shared" si="1102"/>
        <v>5.8215371159757918</v>
      </c>
      <c r="BH7352" s="63">
        <f t="shared" si="1103"/>
        <v>5.8215377659757914</v>
      </c>
      <c r="BI7352" s="109">
        <f t="shared" si="1105"/>
        <v>220380000</v>
      </c>
      <c r="BJ7352" s="203">
        <f t="shared" si="1104"/>
        <v>4.0120191058557821E+24</v>
      </c>
    </row>
    <row r="7353" spans="53:62" s="174" customFormat="1" x14ac:dyDescent="0.35">
      <c r="BA7353" s="177">
        <v>7347</v>
      </c>
      <c r="BB7353" s="202">
        <f t="shared" si="1097"/>
        <v>367350000</v>
      </c>
      <c r="BC7353" s="63">
        <f t="shared" si="1098"/>
        <v>8625.3630675385502</v>
      </c>
      <c r="BD7353" s="63">
        <f t="shared" si="1099"/>
        <v>8625.3630675481818</v>
      </c>
      <c r="BE7353" s="63">
        <f t="shared" si="1100"/>
        <v>145.53842789939466</v>
      </c>
      <c r="BF7353" s="63">
        <f t="shared" si="1101"/>
        <v>145.53842854939467</v>
      </c>
      <c r="BG7353" s="63">
        <f t="shared" si="1102"/>
        <v>5.8215371159757918</v>
      </c>
      <c r="BH7353" s="63">
        <f t="shared" si="1103"/>
        <v>5.8215377659757914</v>
      </c>
      <c r="BI7353" s="109">
        <f t="shared" si="1105"/>
        <v>220410000</v>
      </c>
      <c r="BJ7353" s="203">
        <f t="shared" si="1104"/>
        <v>4.0121192550504293E+24</v>
      </c>
    </row>
    <row r="7354" spans="53:62" s="174" customFormat="1" x14ac:dyDescent="0.35">
      <c r="BA7354" s="177">
        <v>7348</v>
      </c>
      <c r="BB7354" s="202">
        <f t="shared" si="1097"/>
        <v>367400000</v>
      </c>
      <c r="BC7354" s="63">
        <f t="shared" si="1098"/>
        <v>8626.528323895991</v>
      </c>
      <c r="BD7354" s="63">
        <f t="shared" si="1099"/>
        <v>8626.5283239056225</v>
      </c>
      <c r="BE7354" s="63">
        <f t="shared" si="1100"/>
        <v>145.53842789939466</v>
      </c>
      <c r="BF7354" s="63">
        <f t="shared" si="1101"/>
        <v>145.53842854939467</v>
      </c>
      <c r="BG7354" s="63">
        <f t="shared" si="1102"/>
        <v>5.8215371159757918</v>
      </c>
      <c r="BH7354" s="63">
        <f t="shared" si="1103"/>
        <v>5.8215377659757914</v>
      </c>
      <c r="BI7354" s="109">
        <f t="shared" si="1105"/>
        <v>220440000</v>
      </c>
      <c r="BJ7354" s="203">
        <f t="shared" si="1104"/>
        <v>4.0122193663030541E+24</v>
      </c>
    </row>
    <row r="7355" spans="53:62" s="174" customFormat="1" x14ac:dyDescent="0.35">
      <c r="BA7355" s="177">
        <v>7349</v>
      </c>
      <c r="BB7355" s="202">
        <f t="shared" si="1097"/>
        <v>367450000</v>
      </c>
      <c r="BC7355" s="63">
        <f t="shared" si="1098"/>
        <v>8627.6935778860243</v>
      </c>
      <c r="BD7355" s="63">
        <f t="shared" si="1099"/>
        <v>8627.6935778956577</v>
      </c>
      <c r="BE7355" s="63">
        <f t="shared" si="1100"/>
        <v>145.53842789939466</v>
      </c>
      <c r="BF7355" s="63">
        <f t="shared" si="1101"/>
        <v>145.53842854939467</v>
      </c>
      <c r="BG7355" s="63">
        <f t="shared" si="1102"/>
        <v>5.8215371159757918</v>
      </c>
      <c r="BH7355" s="63">
        <f t="shared" si="1103"/>
        <v>5.8215377659757914</v>
      </c>
      <c r="BI7355" s="109">
        <f t="shared" si="1105"/>
        <v>220470000</v>
      </c>
      <c r="BJ7355" s="203">
        <f t="shared" si="1104"/>
        <v>4.0123194396280312E+24</v>
      </c>
    </row>
    <row r="7356" spans="53:62" s="174" customFormat="1" x14ac:dyDescent="0.35">
      <c r="BA7356" s="177">
        <v>7350</v>
      </c>
      <c r="BB7356" s="202">
        <f t="shared" si="1097"/>
        <v>367500000</v>
      </c>
      <c r="BC7356" s="63">
        <f t="shared" si="1098"/>
        <v>8628.858829508521</v>
      </c>
      <c r="BD7356" s="63">
        <f t="shared" si="1099"/>
        <v>8628.8588295181544</v>
      </c>
      <c r="BE7356" s="63">
        <f t="shared" si="1100"/>
        <v>145.53842789939466</v>
      </c>
      <c r="BF7356" s="63">
        <f t="shared" si="1101"/>
        <v>145.53842854939467</v>
      </c>
      <c r="BG7356" s="63">
        <f t="shared" si="1102"/>
        <v>5.8215371159757918</v>
      </c>
      <c r="BH7356" s="63">
        <f t="shared" si="1103"/>
        <v>5.8215377659757914</v>
      </c>
      <c r="BI7356" s="109">
        <f t="shared" si="1105"/>
        <v>220500000</v>
      </c>
      <c r="BJ7356" s="203">
        <f t="shared" si="1104"/>
        <v>4.0124194750397278E+24</v>
      </c>
    </row>
    <row r="7357" spans="53:62" s="174" customFormat="1" x14ac:dyDescent="0.35">
      <c r="BA7357" s="177">
        <v>7351</v>
      </c>
      <c r="BB7357" s="202">
        <f t="shared" si="1097"/>
        <v>367550000</v>
      </c>
      <c r="BC7357" s="63">
        <f t="shared" si="1098"/>
        <v>8630.0240787634793</v>
      </c>
      <c r="BD7357" s="63">
        <f t="shared" si="1099"/>
        <v>8630.0240787731163</v>
      </c>
      <c r="BE7357" s="63">
        <f t="shared" si="1100"/>
        <v>145.53842789939466</v>
      </c>
      <c r="BF7357" s="63">
        <f t="shared" si="1101"/>
        <v>145.53842854939467</v>
      </c>
      <c r="BG7357" s="63">
        <f t="shared" si="1102"/>
        <v>5.8215371159757918</v>
      </c>
      <c r="BH7357" s="63">
        <f t="shared" si="1103"/>
        <v>5.8215377659757914</v>
      </c>
      <c r="BI7357" s="109">
        <f t="shared" si="1105"/>
        <v>220530000</v>
      </c>
      <c r="BJ7357" s="203">
        <f t="shared" si="1104"/>
        <v>4.0125194725525095E+24</v>
      </c>
    </row>
    <row r="7358" spans="53:62" s="174" customFormat="1" x14ac:dyDescent="0.35">
      <c r="BA7358" s="177">
        <v>7352</v>
      </c>
      <c r="BB7358" s="202">
        <f t="shared" si="1097"/>
        <v>367600000</v>
      </c>
      <c r="BC7358" s="63">
        <f t="shared" si="1098"/>
        <v>8631.1893256510339</v>
      </c>
      <c r="BD7358" s="63">
        <f t="shared" si="1099"/>
        <v>8631.1893256606709</v>
      </c>
      <c r="BE7358" s="63">
        <f t="shared" si="1100"/>
        <v>145.53842789939466</v>
      </c>
      <c r="BF7358" s="63">
        <f t="shared" si="1101"/>
        <v>145.53842854939467</v>
      </c>
      <c r="BG7358" s="63">
        <f t="shared" si="1102"/>
        <v>5.8215371159757918</v>
      </c>
      <c r="BH7358" s="63">
        <f t="shared" si="1103"/>
        <v>5.8215377659757914</v>
      </c>
      <c r="BI7358" s="109">
        <f t="shared" si="1105"/>
        <v>220560000</v>
      </c>
      <c r="BJ7358" s="203">
        <f t="shared" si="1104"/>
        <v>4.0126194321807338E+24</v>
      </c>
    </row>
    <row r="7359" spans="53:62" s="174" customFormat="1" x14ac:dyDescent="0.35">
      <c r="BA7359" s="177">
        <v>7353</v>
      </c>
      <c r="BB7359" s="202">
        <f t="shared" si="1097"/>
        <v>367650000</v>
      </c>
      <c r="BC7359" s="63">
        <f t="shared" si="1098"/>
        <v>8632.3545701711137</v>
      </c>
      <c r="BD7359" s="63">
        <f t="shared" si="1099"/>
        <v>8632.3545701807525</v>
      </c>
      <c r="BE7359" s="63">
        <f t="shared" si="1100"/>
        <v>145.53842789939466</v>
      </c>
      <c r="BF7359" s="63">
        <f t="shared" si="1101"/>
        <v>145.53842854939467</v>
      </c>
      <c r="BG7359" s="63">
        <f t="shared" si="1102"/>
        <v>5.8215371159757918</v>
      </c>
      <c r="BH7359" s="63">
        <f t="shared" si="1103"/>
        <v>5.8215377659757914</v>
      </c>
      <c r="BI7359" s="109">
        <f t="shared" si="1105"/>
        <v>220590000</v>
      </c>
      <c r="BJ7359" s="203">
        <f t="shared" si="1104"/>
        <v>4.012719353938753E+24</v>
      </c>
    </row>
    <row r="7360" spans="53:62" s="174" customFormat="1" x14ac:dyDescent="0.35">
      <c r="BA7360" s="177">
        <v>7354</v>
      </c>
      <c r="BB7360" s="202">
        <f t="shared" si="1097"/>
        <v>367700000</v>
      </c>
      <c r="BC7360" s="63">
        <f t="shared" si="1098"/>
        <v>8633.519812323726</v>
      </c>
      <c r="BD7360" s="63">
        <f t="shared" si="1099"/>
        <v>8633.519812333363</v>
      </c>
      <c r="BE7360" s="63">
        <f t="shared" si="1100"/>
        <v>145.53842789939466</v>
      </c>
      <c r="BF7360" s="63">
        <f t="shared" si="1101"/>
        <v>145.53842854939467</v>
      </c>
      <c r="BG7360" s="63">
        <f t="shared" si="1102"/>
        <v>5.8215371159757918</v>
      </c>
      <c r="BH7360" s="63">
        <f t="shared" si="1103"/>
        <v>5.8215377659757914</v>
      </c>
      <c r="BI7360" s="109">
        <f t="shared" si="1105"/>
        <v>220620000</v>
      </c>
      <c r="BJ7360" s="203">
        <f t="shared" si="1104"/>
        <v>4.0128192378409153E+24</v>
      </c>
    </row>
    <row r="7361" spans="53:62" s="174" customFormat="1" x14ac:dyDescent="0.35">
      <c r="BA7361" s="177">
        <v>7355</v>
      </c>
      <c r="BB7361" s="202">
        <f t="shared" si="1097"/>
        <v>367750000</v>
      </c>
      <c r="BC7361" s="63">
        <f t="shared" si="1098"/>
        <v>8634.68505210886</v>
      </c>
      <c r="BD7361" s="63">
        <f t="shared" si="1099"/>
        <v>8634.6850521185024</v>
      </c>
      <c r="BE7361" s="63">
        <f t="shared" si="1100"/>
        <v>145.53842789939466</v>
      </c>
      <c r="BF7361" s="63">
        <f t="shared" si="1101"/>
        <v>145.53842854939467</v>
      </c>
      <c r="BG7361" s="63">
        <f t="shared" si="1102"/>
        <v>5.8215371159757918</v>
      </c>
      <c r="BH7361" s="63">
        <f t="shared" si="1103"/>
        <v>5.8215377659757914</v>
      </c>
      <c r="BI7361" s="109">
        <f t="shared" si="1105"/>
        <v>220650000</v>
      </c>
      <c r="BJ7361" s="203">
        <f t="shared" si="1104"/>
        <v>4.0129190839015613E+24</v>
      </c>
    </row>
    <row r="7362" spans="53:62" s="174" customFormat="1" x14ac:dyDescent="0.35">
      <c r="BA7362" s="177">
        <v>7356</v>
      </c>
      <c r="BB7362" s="202">
        <f t="shared" si="1097"/>
        <v>367800000</v>
      </c>
      <c r="BC7362" s="63">
        <f t="shared" si="1098"/>
        <v>8635.850289526592</v>
      </c>
      <c r="BD7362" s="63">
        <f t="shared" si="1099"/>
        <v>8635.8502895362326</v>
      </c>
      <c r="BE7362" s="63">
        <f t="shared" si="1100"/>
        <v>145.53842789939466</v>
      </c>
      <c r="BF7362" s="63">
        <f t="shared" si="1101"/>
        <v>145.53842854939467</v>
      </c>
      <c r="BG7362" s="63">
        <f t="shared" si="1102"/>
        <v>5.8215371159757918</v>
      </c>
      <c r="BH7362" s="63">
        <f t="shared" si="1103"/>
        <v>5.8215377659757914</v>
      </c>
      <c r="BI7362" s="109">
        <f t="shared" si="1105"/>
        <v>220680000</v>
      </c>
      <c r="BJ7362" s="203">
        <f t="shared" si="1104"/>
        <v>4.0130188921350285E+24</v>
      </c>
    </row>
    <row r="7363" spans="53:62" s="174" customFormat="1" x14ac:dyDescent="0.35">
      <c r="BA7363" s="177">
        <v>7357</v>
      </c>
      <c r="BB7363" s="202">
        <f t="shared" si="1097"/>
        <v>367850000</v>
      </c>
      <c r="BC7363" s="63">
        <f t="shared" si="1098"/>
        <v>8637.0155245767855</v>
      </c>
      <c r="BD7363" s="63">
        <f t="shared" si="1099"/>
        <v>8637.015524586428</v>
      </c>
      <c r="BE7363" s="63">
        <f t="shared" si="1100"/>
        <v>145.53842789939466</v>
      </c>
      <c r="BF7363" s="63">
        <f t="shared" si="1101"/>
        <v>145.53842854939467</v>
      </c>
      <c r="BG7363" s="63">
        <f t="shared" si="1102"/>
        <v>5.8215371159757918</v>
      </c>
      <c r="BH7363" s="63">
        <f t="shared" si="1103"/>
        <v>5.8215377659757914</v>
      </c>
      <c r="BI7363" s="109">
        <f t="shared" si="1105"/>
        <v>220710000</v>
      </c>
      <c r="BJ7363" s="203">
        <f t="shared" si="1104"/>
        <v>4.0131186625556476E+24</v>
      </c>
    </row>
    <row r="7364" spans="53:62" s="174" customFormat="1" x14ac:dyDescent="0.35">
      <c r="BA7364" s="177">
        <v>7358</v>
      </c>
      <c r="BB7364" s="202">
        <f t="shared" si="1097"/>
        <v>367900000</v>
      </c>
      <c r="BC7364" s="63">
        <f t="shared" si="1098"/>
        <v>8638.1807572595717</v>
      </c>
      <c r="BD7364" s="63">
        <f t="shared" si="1099"/>
        <v>8638.180757269216</v>
      </c>
      <c r="BE7364" s="63">
        <f t="shared" si="1100"/>
        <v>145.53842789939466</v>
      </c>
      <c r="BF7364" s="63">
        <f t="shared" si="1101"/>
        <v>145.53842854939467</v>
      </c>
      <c r="BG7364" s="63">
        <f t="shared" si="1102"/>
        <v>5.8215371159757918</v>
      </c>
      <c r="BH7364" s="63">
        <f t="shared" si="1103"/>
        <v>5.8215377659757914</v>
      </c>
      <c r="BI7364" s="109">
        <f t="shared" si="1105"/>
        <v>220740000</v>
      </c>
      <c r="BJ7364" s="203">
        <f t="shared" si="1104"/>
        <v>4.0132183951777451E+24</v>
      </c>
    </row>
    <row r="7365" spans="53:62" s="174" customFormat="1" x14ac:dyDescent="0.35">
      <c r="BA7365" s="177">
        <v>7359</v>
      </c>
      <c r="BB7365" s="202">
        <f t="shared" si="1097"/>
        <v>367950000</v>
      </c>
      <c r="BC7365" s="63">
        <f t="shared" si="1098"/>
        <v>8639.3459875749486</v>
      </c>
      <c r="BD7365" s="63">
        <f t="shared" si="1099"/>
        <v>8639.3459875845965</v>
      </c>
      <c r="BE7365" s="63">
        <f t="shared" si="1100"/>
        <v>145.53842789939466</v>
      </c>
      <c r="BF7365" s="63">
        <f t="shared" si="1101"/>
        <v>145.53842854939467</v>
      </c>
      <c r="BG7365" s="63">
        <f t="shared" si="1102"/>
        <v>5.8215371159757918</v>
      </c>
      <c r="BH7365" s="63">
        <f t="shared" si="1103"/>
        <v>5.8215377659757914</v>
      </c>
      <c r="BI7365" s="109">
        <f t="shared" si="1105"/>
        <v>220770000</v>
      </c>
      <c r="BJ7365" s="203">
        <f t="shared" si="1104"/>
        <v>4.0133180900156393E+24</v>
      </c>
    </row>
    <row r="7366" spans="53:62" s="174" customFormat="1" x14ac:dyDescent="0.35">
      <c r="BA7366" s="177">
        <v>7360</v>
      </c>
      <c r="BB7366" s="202">
        <f t="shared" ref="BB7366:BB7429" si="1106">BA7366*50000</f>
        <v>368000000</v>
      </c>
      <c r="BC7366" s="63">
        <f t="shared" ref="BC7366:BC7429" si="1107">($F$5+$F$6+$F$7+$F$8+$F$9)*(1-EXP(-$F$20*(1-$DC$6%)*BB7366/(2*$F$17)))*$F$25*$F$1*10^3*11600/($F$20*(1-$DC$6%))</f>
        <v>8640.511215522858</v>
      </c>
      <c r="BD7366" s="63">
        <f t="shared" ref="BD7366:BD7429" si="1108">($F$25*$F$1*10^3*11600*($F$5+$F$6+$F$7+$F$8+$F$9)/($F$27*$F$29*(1-$DC$6%))+$F$28/$F$27)*(1-EXP(-$F$27*$F$29*(1-$DC$6%)*BB7366/(2*$F$17)))</f>
        <v>8640.511215532506</v>
      </c>
      <c r="BE7366" s="63">
        <f t="shared" ref="BE7366:BE7429" si="1109">($F$5+$F$6+$F$7+$F$8+$F$9)*(1-EXP(-$F$20*(1-$DC$5%)*BB7366/(2*$F$17)))*$F$25*$F$1*10^3*11600/($F$20*(1-$DC$5%))</f>
        <v>145.53842789939466</v>
      </c>
      <c r="BF7366" s="63">
        <f t="shared" ref="BF7366:BF7429" si="1110">($F$25*$F$1*10^3*11600*($F$5+$F$6+$F$7+$F$8+$F$9)/($F$27*$F$29*(1-$DC$5%))+$F$28/$F$27)*(1-EXP(-$F$27*$F$29*(1-$DC$5%)*BB7366/(2*$F$17)))</f>
        <v>145.53842854939467</v>
      </c>
      <c r="BG7366" s="63">
        <f t="shared" ref="BG7366:BG7429" si="1111">($F$5+$F$6+$F$7+$F$8+$F$9)*(1-EXP(-$F$20*(1-$DC$4%)*BB7366/(2*$F$17)))*$F$25*$F$1*10^3*11600/($F$20*(1-$DC$4%))</f>
        <v>5.8215371159757918</v>
      </c>
      <c r="BH7366" s="63">
        <f t="shared" ref="BH7366:BH7429" si="1112">($F$25*$F$1*10^3*11600*($F$5+$F$6+$F$7+$F$8+$F$9)/($F$27*$F$29*(1-$DC$4%))+$F$28/$F$27)*(1-EXP(-$F$27*$F$29*(1-$DC$4%)*BB7366/(2*$F$17)))</f>
        <v>5.8215377659757914</v>
      </c>
      <c r="BI7366" s="109">
        <f t="shared" si="1105"/>
        <v>220800000</v>
      </c>
      <c r="BJ7366" s="203">
        <f t="shared" ref="BJ7366:BJ7429" si="1113">($F$17/($F$20*(1-$F$19%)))*($F$5+$F$6+$F$7+$F$8+$F$9)*(1-EXP(-$F$20*(1-$F$19%)*BI7366/(2*$F$17)))+$F$17/($F$25*1000)*$F$11*EXP(-$F$20*(1-$F$19%)*BI7366/(2*$F$17))</f>
        <v>4.0134177470836464E+24</v>
      </c>
    </row>
    <row r="7367" spans="53:62" s="174" customFormat="1" x14ac:dyDescent="0.35">
      <c r="BA7367" s="177">
        <v>7361</v>
      </c>
      <c r="BB7367" s="202">
        <f t="shared" si="1106"/>
        <v>368050000</v>
      </c>
      <c r="BC7367" s="63">
        <f t="shared" si="1107"/>
        <v>8641.67644110336</v>
      </c>
      <c r="BD7367" s="63">
        <f t="shared" si="1108"/>
        <v>8641.6764411130061</v>
      </c>
      <c r="BE7367" s="63">
        <f t="shared" si="1109"/>
        <v>145.53842789939466</v>
      </c>
      <c r="BF7367" s="63">
        <f t="shared" si="1110"/>
        <v>145.53842854939467</v>
      </c>
      <c r="BG7367" s="63">
        <f t="shared" si="1111"/>
        <v>5.8215371159757918</v>
      </c>
      <c r="BH7367" s="63">
        <f t="shared" si="1112"/>
        <v>5.8215377659757914</v>
      </c>
      <c r="BI7367" s="109">
        <f t="shared" ref="BI7367:BI7430" si="1114">BA7367*30000</f>
        <v>220830000</v>
      </c>
      <c r="BJ7367" s="203">
        <f t="shared" si="1113"/>
        <v>4.0135173663960751E+24</v>
      </c>
    </row>
    <row r="7368" spans="53:62" s="174" customFormat="1" x14ac:dyDescent="0.35">
      <c r="BA7368" s="177">
        <v>7362</v>
      </c>
      <c r="BB7368" s="202">
        <f t="shared" si="1106"/>
        <v>368100000</v>
      </c>
      <c r="BC7368" s="63">
        <f t="shared" si="1107"/>
        <v>8642.8416643163873</v>
      </c>
      <c r="BD7368" s="63">
        <f t="shared" si="1108"/>
        <v>8642.8416643260371</v>
      </c>
      <c r="BE7368" s="63">
        <f t="shared" si="1109"/>
        <v>145.53842789939466</v>
      </c>
      <c r="BF7368" s="63">
        <f t="shared" si="1110"/>
        <v>145.53842854939467</v>
      </c>
      <c r="BG7368" s="63">
        <f t="shared" si="1111"/>
        <v>5.8215371159757918</v>
      </c>
      <c r="BH7368" s="63">
        <f t="shared" si="1112"/>
        <v>5.8215377659757914</v>
      </c>
      <c r="BI7368" s="109">
        <f t="shared" si="1114"/>
        <v>220860000</v>
      </c>
      <c r="BJ7368" s="203">
        <f t="shared" si="1113"/>
        <v>4.0136169479672292E+24</v>
      </c>
    </row>
    <row r="7369" spans="53:62" s="174" customFormat="1" x14ac:dyDescent="0.35">
      <c r="BA7369" s="177">
        <v>7363</v>
      </c>
      <c r="BB7369" s="202">
        <f t="shared" si="1106"/>
        <v>368150000</v>
      </c>
      <c r="BC7369" s="63">
        <f t="shared" si="1107"/>
        <v>8644.0068851620072</v>
      </c>
      <c r="BD7369" s="63">
        <f t="shared" si="1108"/>
        <v>8644.0068851716587</v>
      </c>
      <c r="BE7369" s="63">
        <f t="shared" si="1109"/>
        <v>145.53842789939466</v>
      </c>
      <c r="BF7369" s="63">
        <f t="shared" si="1110"/>
        <v>145.53842854939467</v>
      </c>
      <c r="BG7369" s="63">
        <f t="shared" si="1111"/>
        <v>5.8215371159757918</v>
      </c>
      <c r="BH7369" s="63">
        <f t="shared" si="1112"/>
        <v>5.8215377659757914</v>
      </c>
      <c r="BI7369" s="109">
        <f t="shared" si="1114"/>
        <v>220890000</v>
      </c>
      <c r="BJ7369" s="203">
        <f t="shared" si="1113"/>
        <v>4.0137164918114078E+24</v>
      </c>
    </row>
    <row r="7370" spans="53:62" s="174" customFormat="1" x14ac:dyDescent="0.35">
      <c r="BA7370" s="177">
        <v>7364</v>
      </c>
      <c r="BB7370" s="202">
        <f t="shared" si="1106"/>
        <v>368200000</v>
      </c>
      <c r="BC7370" s="63">
        <f t="shared" si="1107"/>
        <v>8645.1721036402232</v>
      </c>
      <c r="BD7370" s="63">
        <f t="shared" si="1108"/>
        <v>8645.1721036498748</v>
      </c>
      <c r="BE7370" s="63">
        <f t="shared" si="1109"/>
        <v>145.53842789939466</v>
      </c>
      <c r="BF7370" s="63">
        <f t="shared" si="1110"/>
        <v>145.53842854939467</v>
      </c>
      <c r="BG7370" s="63">
        <f t="shared" si="1111"/>
        <v>5.8215371159757918</v>
      </c>
      <c r="BH7370" s="63">
        <f t="shared" si="1112"/>
        <v>5.8215377659757914</v>
      </c>
      <c r="BI7370" s="109">
        <f t="shared" si="1114"/>
        <v>220920000</v>
      </c>
      <c r="BJ7370" s="203">
        <f t="shared" si="1113"/>
        <v>4.0138159979429034E+24</v>
      </c>
    </row>
    <row r="7371" spans="53:62" s="174" customFormat="1" x14ac:dyDescent="0.35">
      <c r="BA7371" s="177">
        <v>7365</v>
      </c>
      <c r="BB7371" s="202">
        <f t="shared" si="1106"/>
        <v>368250000</v>
      </c>
      <c r="BC7371" s="63">
        <f t="shared" si="1107"/>
        <v>8646.3373197510282</v>
      </c>
      <c r="BD7371" s="63">
        <f t="shared" si="1108"/>
        <v>8646.3373197606834</v>
      </c>
      <c r="BE7371" s="63">
        <f t="shared" si="1109"/>
        <v>145.53842789939466</v>
      </c>
      <c r="BF7371" s="63">
        <f t="shared" si="1110"/>
        <v>145.53842854939467</v>
      </c>
      <c r="BG7371" s="63">
        <f t="shared" si="1111"/>
        <v>5.8215371159757918</v>
      </c>
      <c r="BH7371" s="63">
        <f t="shared" si="1112"/>
        <v>5.8215377659757914</v>
      </c>
      <c r="BI7371" s="109">
        <f t="shared" si="1114"/>
        <v>220950000</v>
      </c>
      <c r="BJ7371" s="203">
        <f t="shared" si="1113"/>
        <v>4.0139154663760038E+24</v>
      </c>
    </row>
    <row r="7372" spans="53:62" s="174" customFormat="1" x14ac:dyDescent="0.35">
      <c r="BA7372" s="177">
        <v>7366</v>
      </c>
      <c r="BB7372" s="202">
        <f t="shared" si="1106"/>
        <v>368300000</v>
      </c>
      <c r="BC7372" s="63">
        <f t="shared" si="1107"/>
        <v>8647.5025334944276</v>
      </c>
      <c r="BD7372" s="63">
        <f t="shared" si="1108"/>
        <v>8647.5025335040846</v>
      </c>
      <c r="BE7372" s="63">
        <f t="shared" si="1109"/>
        <v>145.53842789939466</v>
      </c>
      <c r="BF7372" s="63">
        <f t="shared" si="1110"/>
        <v>145.53842854939467</v>
      </c>
      <c r="BG7372" s="63">
        <f t="shared" si="1111"/>
        <v>5.8215371159757918</v>
      </c>
      <c r="BH7372" s="63">
        <f t="shared" si="1112"/>
        <v>5.8215377659757914</v>
      </c>
      <c r="BI7372" s="109">
        <f t="shared" si="1114"/>
        <v>220980000</v>
      </c>
      <c r="BJ7372" s="203">
        <f t="shared" si="1113"/>
        <v>4.0140148971249913E+24</v>
      </c>
    </row>
    <row r="7373" spans="53:62" s="174" customFormat="1" x14ac:dyDescent="0.35">
      <c r="BA7373" s="177">
        <v>7367</v>
      </c>
      <c r="BB7373" s="202">
        <f t="shared" si="1106"/>
        <v>368350000</v>
      </c>
      <c r="BC7373" s="63">
        <f t="shared" si="1107"/>
        <v>8648.6677448704213</v>
      </c>
      <c r="BD7373" s="63">
        <f t="shared" si="1108"/>
        <v>8648.6677448800783</v>
      </c>
      <c r="BE7373" s="63">
        <f t="shared" si="1109"/>
        <v>145.53842789939466</v>
      </c>
      <c r="BF7373" s="63">
        <f t="shared" si="1110"/>
        <v>145.53842854939467</v>
      </c>
      <c r="BG7373" s="63">
        <f t="shared" si="1111"/>
        <v>5.8215371159757918</v>
      </c>
      <c r="BH7373" s="63">
        <f t="shared" si="1112"/>
        <v>5.8215377659757914</v>
      </c>
      <c r="BI7373" s="109">
        <f t="shared" si="1114"/>
        <v>221010000</v>
      </c>
      <c r="BJ7373" s="203">
        <f t="shared" si="1113"/>
        <v>4.0141142902041429E+24</v>
      </c>
    </row>
    <row r="7374" spans="53:62" s="174" customFormat="1" x14ac:dyDescent="0.35">
      <c r="BA7374" s="177">
        <v>7368</v>
      </c>
      <c r="BB7374" s="202">
        <f t="shared" si="1106"/>
        <v>368400000</v>
      </c>
      <c r="BC7374" s="63">
        <f t="shared" si="1107"/>
        <v>8649.8329538790058</v>
      </c>
      <c r="BD7374" s="63">
        <f t="shared" si="1108"/>
        <v>8649.8329538886646</v>
      </c>
      <c r="BE7374" s="63">
        <f t="shared" si="1109"/>
        <v>145.53842789939466</v>
      </c>
      <c r="BF7374" s="63">
        <f t="shared" si="1110"/>
        <v>145.53842854939467</v>
      </c>
      <c r="BG7374" s="63">
        <f t="shared" si="1111"/>
        <v>5.8215371159757918</v>
      </c>
      <c r="BH7374" s="63">
        <f t="shared" si="1112"/>
        <v>5.8215377659757914</v>
      </c>
      <c r="BI7374" s="109">
        <f t="shared" si="1114"/>
        <v>221040000</v>
      </c>
      <c r="BJ7374" s="203">
        <f t="shared" si="1113"/>
        <v>4.0142136456277293E+24</v>
      </c>
    </row>
    <row r="7375" spans="53:62" s="174" customFormat="1" x14ac:dyDescent="0.35">
      <c r="BA7375" s="177">
        <v>7369</v>
      </c>
      <c r="BB7375" s="202">
        <f t="shared" si="1106"/>
        <v>368450000</v>
      </c>
      <c r="BC7375" s="63">
        <f t="shared" si="1107"/>
        <v>8650.9981605201865</v>
      </c>
      <c r="BD7375" s="63">
        <f t="shared" si="1108"/>
        <v>8650.9981605298435</v>
      </c>
      <c r="BE7375" s="63">
        <f t="shared" si="1109"/>
        <v>145.53842789939466</v>
      </c>
      <c r="BF7375" s="63">
        <f t="shared" si="1110"/>
        <v>145.53842854939467</v>
      </c>
      <c r="BG7375" s="63">
        <f t="shared" si="1111"/>
        <v>5.8215371159757918</v>
      </c>
      <c r="BH7375" s="63">
        <f t="shared" si="1112"/>
        <v>5.8215377659757914</v>
      </c>
      <c r="BI7375" s="109">
        <f t="shared" si="1114"/>
        <v>221070000</v>
      </c>
      <c r="BJ7375" s="203">
        <f t="shared" si="1113"/>
        <v>4.0143129634100167E+24</v>
      </c>
    </row>
    <row r="7376" spans="53:62" s="174" customFormat="1" x14ac:dyDescent="0.35">
      <c r="BA7376" s="177">
        <v>7370</v>
      </c>
      <c r="BB7376" s="202">
        <f t="shared" si="1106"/>
        <v>368500000</v>
      </c>
      <c r="BC7376" s="63">
        <f t="shared" si="1107"/>
        <v>8652.1633647940198</v>
      </c>
      <c r="BD7376" s="63">
        <f t="shared" si="1108"/>
        <v>8652.1633648036805</v>
      </c>
      <c r="BE7376" s="63">
        <f t="shared" si="1109"/>
        <v>145.53842789939466</v>
      </c>
      <c r="BF7376" s="63">
        <f t="shared" si="1110"/>
        <v>145.53842854939467</v>
      </c>
      <c r="BG7376" s="63">
        <f t="shared" si="1111"/>
        <v>5.8215371159757918</v>
      </c>
      <c r="BH7376" s="63">
        <f t="shared" si="1112"/>
        <v>5.8215377659757914</v>
      </c>
      <c r="BI7376" s="109">
        <f t="shared" si="1114"/>
        <v>221100000</v>
      </c>
      <c r="BJ7376" s="203">
        <f t="shared" si="1113"/>
        <v>4.0144122435652666E+24</v>
      </c>
    </row>
    <row r="7377" spans="53:62" s="174" customFormat="1" x14ac:dyDescent="0.35">
      <c r="BA7377" s="177">
        <v>7371</v>
      </c>
      <c r="BB7377" s="202">
        <f t="shared" si="1106"/>
        <v>368550000</v>
      </c>
      <c r="BC7377" s="63">
        <f t="shared" si="1107"/>
        <v>8653.3285667004475</v>
      </c>
      <c r="BD7377" s="63">
        <f t="shared" si="1108"/>
        <v>8653.32856671011</v>
      </c>
      <c r="BE7377" s="63">
        <f t="shared" si="1109"/>
        <v>145.53842789939466</v>
      </c>
      <c r="BF7377" s="63">
        <f t="shared" si="1110"/>
        <v>145.53842854939467</v>
      </c>
      <c r="BG7377" s="63">
        <f t="shared" si="1111"/>
        <v>5.8215371159757918</v>
      </c>
      <c r="BH7377" s="63">
        <f t="shared" si="1112"/>
        <v>5.8215377659757914</v>
      </c>
      <c r="BI7377" s="109">
        <f t="shared" si="1114"/>
        <v>221130000</v>
      </c>
      <c r="BJ7377" s="203">
        <f t="shared" si="1113"/>
        <v>4.0145114861077333E+24</v>
      </c>
    </row>
    <row r="7378" spans="53:62" s="174" customFormat="1" x14ac:dyDescent="0.35">
      <c r="BA7378" s="177">
        <v>7372</v>
      </c>
      <c r="BB7378" s="202">
        <f t="shared" si="1106"/>
        <v>368600000</v>
      </c>
      <c r="BC7378" s="63">
        <f t="shared" si="1107"/>
        <v>8654.493766239535</v>
      </c>
      <c r="BD7378" s="63">
        <f t="shared" si="1108"/>
        <v>8654.4937662491975</v>
      </c>
      <c r="BE7378" s="63">
        <f t="shared" si="1109"/>
        <v>145.53842789939466</v>
      </c>
      <c r="BF7378" s="63">
        <f t="shared" si="1110"/>
        <v>145.53842854939467</v>
      </c>
      <c r="BG7378" s="63">
        <f t="shared" si="1111"/>
        <v>5.8215371159757918</v>
      </c>
      <c r="BH7378" s="63">
        <f t="shared" si="1112"/>
        <v>5.8215377659757914</v>
      </c>
      <c r="BI7378" s="109">
        <f t="shared" si="1114"/>
        <v>221160000</v>
      </c>
      <c r="BJ7378" s="203">
        <f t="shared" si="1113"/>
        <v>4.0146106910516666E+24</v>
      </c>
    </row>
    <row r="7379" spans="53:62" s="174" customFormat="1" x14ac:dyDescent="0.35">
      <c r="BA7379" s="177">
        <v>7373</v>
      </c>
      <c r="BB7379" s="202">
        <f t="shared" si="1106"/>
        <v>368650000</v>
      </c>
      <c r="BC7379" s="63">
        <f t="shared" si="1107"/>
        <v>8655.6589634111479</v>
      </c>
      <c r="BD7379" s="63">
        <f t="shared" si="1108"/>
        <v>8655.6589634208121</v>
      </c>
      <c r="BE7379" s="63">
        <f t="shared" si="1109"/>
        <v>145.53842789939466</v>
      </c>
      <c r="BF7379" s="63">
        <f t="shared" si="1110"/>
        <v>145.53842854939467</v>
      </c>
      <c r="BG7379" s="63">
        <f t="shared" si="1111"/>
        <v>5.8215371159757918</v>
      </c>
      <c r="BH7379" s="63">
        <f t="shared" si="1112"/>
        <v>5.8215377659757914</v>
      </c>
      <c r="BI7379" s="109">
        <f t="shared" si="1114"/>
        <v>221190000</v>
      </c>
      <c r="BJ7379" s="203">
        <f t="shared" si="1113"/>
        <v>4.0147098584113111E+24</v>
      </c>
    </row>
    <row r="7380" spans="53:62" s="174" customFormat="1" x14ac:dyDescent="0.35">
      <c r="BA7380" s="177">
        <v>7374</v>
      </c>
      <c r="BB7380" s="202">
        <f t="shared" si="1106"/>
        <v>368700000</v>
      </c>
      <c r="BC7380" s="63">
        <f t="shared" si="1107"/>
        <v>8656.8241582154824</v>
      </c>
      <c r="BD7380" s="63">
        <f t="shared" si="1108"/>
        <v>8656.8241582251503</v>
      </c>
      <c r="BE7380" s="63">
        <f t="shared" si="1109"/>
        <v>145.53842789939466</v>
      </c>
      <c r="BF7380" s="63">
        <f t="shared" si="1110"/>
        <v>145.53842854939467</v>
      </c>
      <c r="BG7380" s="63">
        <f t="shared" si="1111"/>
        <v>5.8215371159757918</v>
      </c>
      <c r="BH7380" s="63">
        <f t="shared" si="1112"/>
        <v>5.8215377659757914</v>
      </c>
      <c r="BI7380" s="109">
        <f t="shared" si="1114"/>
        <v>221220000</v>
      </c>
      <c r="BJ7380" s="203">
        <f t="shared" si="1113"/>
        <v>4.0148089882009059E+24</v>
      </c>
    </row>
    <row r="7381" spans="53:62" s="174" customFormat="1" x14ac:dyDescent="0.35">
      <c r="BA7381" s="177">
        <v>7375</v>
      </c>
      <c r="BB7381" s="202">
        <f t="shared" si="1106"/>
        <v>368750000</v>
      </c>
      <c r="BC7381" s="63">
        <f t="shared" si="1107"/>
        <v>8657.9893506524131</v>
      </c>
      <c r="BD7381" s="63">
        <f t="shared" si="1108"/>
        <v>8657.9893506620792</v>
      </c>
      <c r="BE7381" s="63">
        <f t="shared" si="1109"/>
        <v>145.53842789939466</v>
      </c>
      <c r="BF7381" s="63">
        <f t="shared" si="1110"/>
        <v>145.53842854939467</v>
      </c>
      <c r="BG7381" s="63">
        <f t="shared" si="1111"/>
        <v>5.8215371159757918</v>
      </c>
      <c r="BH7381" s="63">
        <f t="shared" si="1112"/>
        <v>5.8215377659757914</v>
      </c>
      <c r="BI7381" s="109">
        <f t="shared" si="1114"/>
        <v>221250000</v>
      </c>
      <c r="BJ7381" s="203">
        <f t="shared" si="1113"/>
        <v>4.0149080804346844E+24</v>
      </c>
    </row>
    <row r="7382" spans="53:62" s="174" customFormat="1" x14ac:dyDescent="0.35">
      <c r="BA7382" s="177">
        <v>7376</v>
      </c>
      <c r="BB7382" s="202">
        <f t="shared" si="1106"/>
        <v>368800000</v>
      </c>
      <c r="BC7382" s="63">
        <f t="shared" si="1107"/>
        <v>8659.1545407220001</v>
      </c>
      <c r="BD7382" s="63">
        <f t="shared" si="1108"/>
        <v>8659.154540731668</v>
      </c>
      <c r="BE7382" s="63">
        <f t="shared" si="1109"/>
        <v>145.53842789939466</v>
      </c>
      <c r="BF7382" s="63">
        <f t="shared" si="1110"/>
        <v>145.53842854939467</v>
      </c>
      <c r="BG7382" s="63">
        <f t="shared" si="1111"/>
        <v>5.8215371159757918</v>
      </c>
      <c r="BH7382" s="63">
        <f t="shared" si="1112"/>
        <v>5.8215377659757914</v>
      </c>
      <c r="BI7382" s="109">
        <f t="shared" si="1114"/>
        <v>221280000</v>
      </c>
      <c r="BJ7382" s="203">
        <f t="shared" si="1113"/>
        <v>4.0150071351268754E+24</v>
      </c>
    </row>
    <row r="7383" spans="53:62" s="174" customFormat="1" x14ac:dyDescent="0.35">
      <c r="BA7383" s="177">
        <v>7377</v>
      </c>
      <c r="BB7383" s="202">
        <f t="shared" si="1106"/>
        <v>368850000</v>
      </c>
      <c r="BC7383" s="63">
        <f t="shared" si="1107"/>
        <v>8660.3197284242415</v>
      </c>
      <c r="BD7383" s="63">
        <f t="shared" si="1108"/>
        <v>8660.319728433913</v>
      </c>
      <c r="BE7383" s="63">
        <f t="shared" si="1109"/>
        <v>145.53842789939466</v>
      </c>
      <c r="BF7383" s="63">
        <f t="shared" si="1110"/>
        <v>145.53842854939467</v>
      </c>
      <c r="BG7383" s="63">
        <f t="shared" si="1111"/>
        <v>5.8215371159757918</v>
      </c>
      <c r="BH7383" s="63">
        <f t="shared" si="1112"/>
        <v>5.8215377659757914</v>
      </c>
      <c r="BI7383" s="109">
        <f t="shared" si="1114"/>
        <v>221310000</v>
      </c>
      <c r="BJ7383" s="203">
        <f t="shared" si="1113"/>
        <v>4.0151061522917004E+24</v>
      </c>
    </row>
    <row r="7384" spans="53:62" s="174" customFormat="1" x14ac:dyDescent="0.35">
      <c r="BA7384" s="177">
        <v>7378</v>
      </c>
      <c r="BB7384" s="202">
        <f t="shared" si="1106"/>
        <v>368900000</v>
      </c>
      <c r="BC7384" s="63">
        <f t="shared" si="1107"/>
        <v>8661.4849137590809</v>
      </c>
      <c r="BD7384" s="63">
        <f t="shared" si="1108"/>
        <v>8661.4849137687506</v>
      </c>
      <c r="BE7384" s="63">
        <f t="shared" si="1109"/>
        <v>145.53842789939466</v>
      </c>
      <c r="BF7384" s="63">
        <f t="shared" si="1110"/>
        <v>145.53842854939467</v>
      </c>
      <c r="BG7384" s="63">
        <f t="shared" si="1111"/>
        <v>5.8215371159757918</v>
      </c>
      <c r="BH7384" s="63">
        <f t="shared" si="1112"/>
        <v>5.8215377659757914</v>
      </c>
      <c r="BI7384" s="109">
        <f t="shared" si="1114"/>
        <v>221340000</v>
      </c>
      <c r="BJ7384" s="203">
        <f t="shared" si="1113"/>
        <v>4.0152051319433781E+24</v>
      </c>
    </row>
    <row r="7385" spans="53:62" s="174" customFormat="1" x14ac:dyDescent="0.35">
      <c r="BA7385" s="177">
        <v>7379</v>
      </c>
      <c r="BB7385" s="202">
        <f t="shared" si="1106"/>
        <v>368950000</v>
      </c>
      <c r="BC7385" s="63">
        <f t="shared" si="1107"/>
        <v>8662.6500967266384</v>
      </c>
      <c r="BD7385" s="63">
        <f t="shared" si="1108"/>
        <v>8662.6500967363099</v>
      </c>
      <c r="BE7385" s="63">
        <f t="shared" si="1109"/>
        <v>145.53842789939466</v>
      </c>
      <c r="BF7385" s="63">
        <f t="shared" si="1110"/>
        <v>145.53842854939467</v>
      </c>
      <c r="BG7385" s="63">
        <f t="shared" si="1111"/>
        <v>5.8215371159757918</v>
      </c>
      <c r="BH7385" s="63">
        <f t="shared" si="1112"/>
        <v>5.8215377659757914</v>
      </c>
      <c r="BI7385" s="109">
        <f t="shared" si="1114"/>
        <v>221370000</v>
      </c>
      <c r="BJ7385" s="203">
        <f t="shared" si="1113"/>
        <v>4.0153040740961204E+24</v>
      </c>
    </row>
    <row r="7386" spans="53:62" s="174" customFormat="1" x14ac:dyDescent="0.35">
      <c r="BA7386" s="177">
        <v>7380</v>
      </c>
      <c r="BB7386" s="202">
        <f t="shared" si="1106"/>
        <v>369000000</v>
      </c>
      <c r="BC7386" s="63">
        <f t="shared" si="1107"/>
        <v>8663.8152773268539</v>
      </c>
      <c r="BD7386" s="63">
        <f t="shared" si="1108"/>
        <v>8663.8152773365273</v>
      </c>
      <c r="BE7386" s="63">
        <f t="shared" si="1109"/>
        <v>145.53842789939466</v>
      </c>
      <c r="BF7386" s="63">
        <f t="shared" si="1110"/>
        <v>145.53842854939467</v>
      </c>
      <c r="BG7386" s="63">
        <f t="shared" si="1111"/>
        <v>5.8215371159757918</v>
      </c>
      <c r="BH7386" s="63">
        <f t="shared" si="1112"/>
        <v>5.8215377659757914</v>
      </c>
      <c r="BI7386" s="109">
        <f t="shared" si="1114"/>
        <v>221400000</v>
      </c>
      <c r="BJ7386" s="203">
        <f t="shared" si="1113"/>
        <v>4.0154029787641331E+24</v>
      </c>
    </row>
    <row r="7387" spans="53:62" s="174" customFormat="1" x14ac:dyDescent="0.35">
      <c r="BA7387" s="177">
        <v>7381</v>
      </c>
      <c r="BB7387" s="202">
        <f t="shared" si="1106"/>
        <v>369050000</v>
      </c>
      <c r="BC7387" s="63">
        <f t="shared" si="1107"/>
        <v>8664.9804555596656</v>
      </c>
      <c r="BD7387" s="63">
        <f t="shared" si="1108"/>
        <v>8664.9804555693372</v>
      </c>
      <c r="BE7387" s="63">
        <f t="shared" si="1109"/>
        <v>145.53842789939466</v>
      </c>
      <c r="BF7387" s="63">
        <f t="shared" si="1110"/>
        <v>145.53842854939467</v>
      </c>
      <c r="BG7387" s="63">
        <f t="shared" si="1111"/>
        <v>5.8215371159757918</v>
      </c>
      <c r="BH7387" s="63">
        <f t="shared" si="1112"/>
        <v>5.8215377659757914</v>
      </c>
      <c r="BI7387" s="109">
        <f t="shared" si="1114"/>
        <v>221430000</v>
      </c>
      <c r="BJ7387" s="203">
        <f t="shared" si="1113"/>
        <v>4.0155018459616189E+24</v>
      </c>
    </row>
    <row r="7388" spans="53:62" s="174" customFormat="1" x14ac:dyDescent="0.35">
      <c r="BA7388" s="177">
        <v>7382</v>
      </c>
      <c r="BB7388" s="202">
        <f t="shared" si="1106"/>
        <v>369100000</v>
      </c>
      <c r="BC7388" s="63">
        <f t="shared" si="1107"/>
        <v>8666.1456314251936</v>
      </c>
      <c r="BD7388" s="63">
        <f t="shared" si="1108"/>
        <v>8666.1456314348707</v>
      </c>
      <c r="BE7388" s="63">
        <f t="shared" si="1109"/>
        <v>145.53842789939466</v>
      </c>
      <c r="BF7388" s="63">
        <f t="shared" si="1110"/>
        <v>145.53842854939467</v>
      </c>
      <c r="BG7388" s="63">
        <f t="shared" si="1111"/>
        <v>5.8215371159757918</v>
      </c>
      <c r="BH7388" s="63">
        <f t="shared" si="1112"/>
        <v>5.8215377659757914</v>
      </c>
      <c r="BI7388" s="109">
        <f t="shared" si="1114"/>
        <v>221460000</v>
      </c>
      <c r="BJ7388" s="203">
        <f t="shared" si="1113"/>
        <v>4.0156006757027717E+24</v>
      </c>
    </row>
    <row r="7389" spans="53:62" s="174" customFormat="1" x14ac:dyDescent="0.35">
      <c r="BA7389" s="177">
        <v>7383</v>
      </c>
      <c r="BB7389" s="202">
        <f t="shared" si="1106"/>
        <v>369150000</v>
      </c>
      <c r="BC7389" s="63">
        <f t="shared" si="1107"/>
        <v>8667.3108049233815</v>
      </c>
      <c r="BD7389" s="63">
        <f t="shared" si="1108"/>
        <v>8667.3108049330604</v>
      </c>
      <c r="BE7389" s="63">
        <f t="shared" si="1109"/>
        <v>145.53842789939466</v>
      </c>
      <c r="BF7389" s="63">
        <f t="shared" si="1110"/>
        <v>145.53842854939467</v>
      </c>
      <c r="BG7389" s="63">
        <f t="shared" si="1111"/>
        <v>5.8215371159757918</v>
      </c>
      <c r="BH7389" s="63">
        <f t="shared" si="1112"/>
        <v>5.8215377659757914</v>
      </c>
      <c r="BI7389" s="109">
        <f t="shared" si="1114"/>
        <v>221490000</v>
      </c>
      <c r="BJ7389" s="203">
        <f t="shared" si="1113"/>
        <v>4.0156994680017836E+24</v>
      </c>
    </row>
    <row r="7390" spans="53:62" s="174" customFormat="1" x14ac:dyDescent="0.35">
      <c r="BA7390" s="177">
        <v>7384</v>
      </c>
      <c r="BB7390" s="202">
        <f t="shared" si="1106"/>
        <v>369200000</v>
      </c>
      <c r="BC7390" s="63">
        <f t="shared" si="1107"/>
        <v>8668.4759760542947</v>
      </c>
      <c r="BD7390" s="63">
        <f t="shared" si="1108"/>
        <v>8668.4759760639718</v>
      </c>
      <c r="BE7390" s="63">
        <f t="shared" si="1109"/>
        <v>145.53842789939466</v>
      </c>
      <c r="BF7390" s="63">
        <f t="shared" si="1110"/>
        <v>145.53842854939467</v>
      </c>
      <c r="BG7390" s="63">
        <f t="shared" si="1111"/>
        <v>5.8215371159757918</v>
      </c>
      <c r="BH7390" s="63">
        <f t="shared" si="1112"/>
        <v>5.8215377659757914</v>
      </c>
      <c r="BI7390" s="109">
        <f t="shared" si="1114"/>
        <v>221520000</v>
      </c>
      <c r="BJ7390" s="203">
        <f t="shared" si="1113"/>
        <v>4.0157982228728399E+24</v>
      </c>
    </row>
    <row r="7391" spans="53:62" s="174" customFormat="1" x14ac:dyDescent="0.35">
      <c r="BA7391" s="177">
        <v>7385</v>
      </c>
      <c r="BB7391" s="202">
        <f t="shared" si="1106"/>
        <v>369250000</v>
      </c>
      <c r="BC7391" s="63">
        <f t="shared" si="1107"/>
        <v>8669.6411448178605</v>
      </c>
      <c r="BD7391" s="63">
        <f t="shared" si="1108"/>
        <v>8669.6411448275412</v>
      </c>
      <c r="BE7391" s="63">
        <f t="shared" si="1109"/>
        <v>145.53842789939466</v>
      </c>
      <c r="BF7391" s="63">
        <f t="shared" si="1110"/>
        <v>145.53842854939467</v>
      </c>
      <c r="BG7391" s="63">
        <f t="shared" si="1111"/>
        <v>5.8215371159757918</v>
      </c>
      <c r="BH7391" s="63">
        <f t="shared" si="1112"/>
        <v>5.8215377659757914</v>
      </c>
      <c r="BI7391" s="109">
        <f t="shared" si="1114"/>
        <v>221550000</v>
      </c>
      <c r="BJ7391" s="203">
        <f t="shared" si="1113"/>
        <v>4.0158969403301189E+24</v>
      </c>
    </row>
    <row r="7392" spans="53:62" s="174" customFormat="1" x14ac:dyDescent="0.35">
      <c r="BA7392" s="177">
        <v>7386</v>
      </c>
      <c r="BB7392" s="202">
        <f t="shared" si="1106"/>
        <v>369300000</v>
      </c>
      <c r="BC7392" s="63">
        <f t="shared" si="1107"/>
        <v>8670.8063112140881</v>
      </c>
      <c r="BD7392" s="63">
        <f t="shared" si="1108"/>
        <v>8670.8063112237669</v>
      </c>
      <c r="BE7392" s="63">
        <f t="shared" si="1109"/>
        <v>145.53842789939466</v>
      </c>
      <c r="BF7392" s="63">
        <f t="shared" si="1110"/>
        <v>145.53842854939467</v>
      </c>
      <c r="BG7392" s="63">
        <f t="shared" si="1111"/>
        <v>5.8215371159757918</v>
      </c>
      <c r="BH7392" s="63">
        <f t="shared" si="1112"/>
        <v>5.8215377659757914</v>
      </c>
      <c r="BI7392" s="109">
        <f t="shared" si="1114"/>
        <v>221580000</v>
      </c>
      <c r="BJ7392" s="203">
        <f t="shared" si="1113"/>
        <v>4.0159956203877965E+24</v>
      </c>
    </row>
    <row r="7393" spans="53:62" s="174" customFormat="1" x14ac:dyDescent="0.35">
      <c r="BA7393" s="177">
        <v>7387</v>
      </c>
      <c r="BB7393" s="202">
        <f t="shared" si="1106"/>
        <v>369350000</v>
      </c>
      <c r="BC7393" s="63">
        <f t="shared" si="1107"/>
        <v>8671.9714752430336</v>
      </c>
      <c r="BD7393" s="63">
        <f t="shared" si="1108"/>
        <v>8671.9714752527161</v>
      </c>
      <c r="BE7393" s="63">
        <f t="shared" si="1109"/>
        <v>145.53842789939466</v>
      </c>
      <c r="BF7393" s="63">
        <f t="shared" si="1110"/>
        <v>145.53842854939467</v>
      </c>
      <c r="BG7393" s="63">
        <f t="shared" si="1111"/>
        <v>5.8215371159757918</v>
      </c>
      <c r="BH7393" s="63">
        <f t="shared" si="1112"/>
        <v>5.8215377659757914</v>
      </c>
      <c r="BI7393" s="109">
        <f t="shared" si="1114"/>
        <v>221610000</v>
      </c>
      <c r="BJ7393" s="203">
        <f t="shared" si="1113"/>
        <v>4.0160942630600407E+24</v>
      </c>
    </row>
    <row r="7394" spans="53:62" s="174" customFormat="1" x14ac:dyDescent="0.35">
      <c r="BA7394" s="177">
        <v>7388</v>
      </c>
      <c r="BB7394" s="202">
        <f t="shared" si="1106"/>
        <v>369400000</v>
      </c>
      <c r="BC7394" s="63">
        <f t="shared" si="1107"/>
        <v>8673.1366369046373</v>
      </c>
      <c r="BD7394" s="63">
        <f t="shared" si="1108"/>
        <v>8673.1366369143216</v>
      </c>
      <c r="BE7394" s="63">
        <f t="shared" si="1109"/>
        <v>145.53842789939466</v>
      </c>
      <c r="BF7394" s="63">
        <f t="shared" si="1110"/>
        <v>145.53842854939467</v>
      </c>
      <c r="BG7394" s="63">
        <f t="shared" si="1111"/>
        <v>5.8215371159757918</v>
      </c>
      <c r="BH7394" s="63">
        <f t="shared" si="1112"/>
        <v>5.8215377659757914</v>
      </c>
      <c r="BI7394" s="109">
        <f t="shared" si="1114"/>
        <v>221640000</v>
      </c>
      <c r="BJ7394" s="203">
        <f t="shared" si="1113"/>
        <v>4.0161928683610155E+24</v>
      </c>
    </row>
    <row r="7395" spans="53:62" s="174" customFormat="1" x14ac:dyDescent="0.35">
      <c r="BA7395" s="177">
        <v>7389</v>
      </c>
      <c r="BB7395" s="202">
        <f t="shared" si="1106"/>
        <v>369450000</v>
      </c>
      <c r="BC7395" s="63">
        <f t="shared" si="1107"/>
        <v>8674.3017961990317</v>
      </c>
      <c r="BD7395" s="63">
        <f t="shared" si="1108"/>
        <v>8674.3017962087142</v>
      </c>
      <c r="BE7395" s="63">
        <f t="shared" si="1109"/>
        <v>145.53842789939466</v>
      </c>
      <c r="BF7395" s="63">
        <f t="shared" si="1110"/>
        <v>145.53842854939467</v>
      </c>
      <c r="BG7395" s="63">
        <f t="shared" si="1111"/>
        <v>5.8215371159757918</v>
      </c>
      <c r="BH7395" s="63">
        <f t="shared" si="1112"/>
        <v>5.8215377659757914</v>
      </c>
      <c r="BI7395" s="109">
        <f t="shared" si="1114"/>
        <v>221670000</v>
      </c>
      <c r="BJ7395" s="203">
        <f t="shared" si="1113"/>
        <v>4.0162914363048795E+24</v>
      </c>
    </row>
    <row r="7396" spans="53:62" s="174" customFormat="1" x14ac:dyDescent="0.35">
      <c r="BA7396" s="177">
        <v>7390</v>
      </c>
      <c r="BB7396" s="202">
        <f t="shared" si="1106"/>
        <v>369500000</v>
      </c>
      <c r="BC7396" s="63">
        <f t="shared" si="1107"/>
        <v>8675.466953126077</v>
      </c>
      <c r="BD7396" s="63">
        <f t="shared" si="1108"/>
        <v>8675.4669531357649</v>
      </c>
      <c r="BE7396" s="63">
        <f t="shared" si="1109"/>
        <v>145.53842789939466</v>
      </c>
      <c r="BF7396" s="63">
        <f t="shared" si="1110"/>
        <v>145.53842854939467</v>
      </c>
      <c r="BG7396" s="63">
        <f t="shared" si="1111"/>
        <v>5.8215371159757918</v>
      </c>
      <c r="BH7396" s="63">
        <f t="shared" si="1112"/>
        <v>5.8215377659757914</v>
      </c>
      <c r="BI7396" s="109">
        <f t="shared" si="1114"/>
        <v>221700000</v>
      </c>
      <c r="BJ7396" s="203">
        <f t="shared" si="1113"/>
        <v>4.0163899669057853E+24</v>
      </c>
    </row>
    <row r="7397" spans="53:62" s="174" customFormat="1" x14ac:dyDescent="0.35">
      <c r="BA7397" s="177">
        <v>7391</v>
      </c>
      <c r="BB7397" s="202">
        <f t="shared" si="1106"/>
        <v>369550000</v>
      </c>
      <c r="BC7397" s="63">
        <f t="shared" si="1107"/>
        <v>8676.6321076858512</v>
      </c>
      <c r="BD7397" s="63">
        <f t="shared" si="1108"/>
        <v>8676.6321076955373</v>
      </c>
      <c r="BE7397" s="63">
        <f t="shared" si="1109"/>
        <v>145.53842789939466</v>
      </c>
      <c r="BF7397" s="63">
        <f t="shared" si="1110"/>
        <v>145.53842854939467</v>
      </c>
      <c r="BG7397" s="63">
        <f t="shared" si="1111"/>
        <v>5.8215371159757918</v>
      </c>
      <c r="BH7397" s="63">
        <f t="shared" si="1112"/>
        <v>5.8215377659757914</v>
      </c>
      <c r="BI7397" s="109">
        <f t="shared" si="1114"/>
        <v>221730000</v>
      </c>
      <c r="BJ7397" s="203">
        <f t="shared" si="1113"/>
        <v>4.0164884601778805E+24</v>
      </c>
    </row>
    <row r="7398" spans="53:62" s="174" customFormat="1" x14ac:dyDescent="0.35">
      <c r="BA7398" s="177">
        <v>7392</v>
      </c>
      <c r="BB7398" s="202">
        <f t="shared" si="1106"/>
        <v>369600000</v>
      </c>
      <c r="BC7398" s="63">
        <f t="shared" si="1107"/>
        <v>8677.7972598782781</v>
      </c>
      <c r="BD7398" s="63">
        <f t="shared" si="1108"/>
        <v>8677.7972598879678</v>
      </c>
      <c r="BE7398" s="63">
        <f t="shared" si="1109"/>
        <v>145.53842789939466</v>
      </c>
      <c r="BF7398" s="63">
        <f t="shared" si="1110"/>
        <v>145.53842854939467</v>
      </c>
      <c r="BG7398" s="63">
        <f t="shared" si="1111"/>
        <v>5.8215371159757918</v>
      </c>
      <c r="BH7398" s="63">
        <f t="shared" si="1112"/>
        <v>5.8215377659757914</v>
      </c>
      <c r="BI7398" s="109">
        <f t="shared" si="1114"/>
        <v>221760000</v>
      </c>
      <c r="BJ7398" s="203">
        <f t="shared" si="1113"/>
        <v>4.0165869161353079E+24</v>
      </c>
    </row>
    <row r="7399" spans="53:62" s="174" customFormat="1" x14ac:dyDescent="0.35">
      <c r="BA7399" s="177">
        <v>7393</v>
      </c>
      <c r="BB7399" s="202">
        <f t="shared" si="1106"/>
        <v>369650000</v>
      </c>
      <c r="BC7399" s="63">
        <f t="shared" si="1107"/>
        <v>8678.9624097034939</v>
      </c>
      <c r="BD7399" s="63">
        <f t="shared" si="1108"/>
        <v>8678.9624097131837</v>
      </c>
      <c r="BE7399" s="63">
        <f t="shared" si="1109"/>
        <v>145.53842789939466</v>
      </c>
      <c r="BF7399" s="63">
        <f t="shared" si="1110"/>
        <v>145.53842854939467</v>
      </c>
      <c r="BG7399" s="63">
        <f t="shared" si="1111"/>
        <v>5.8215371159757918</v>
      </c>
      <c r="BH7399" s="63">
        <f t="shared" si="1112"/>
        <v>5.8215377659757914</v>
      </c>
      <c r="BI7399" s="109">
        <f t="shared" si="1114"/>
        <v>221790000</v>
      </c>
      <c r="BJ7399" s="203">
        <f t="shared" si="1113"/>
        <v>4.0166853347922032E+24</v>
      </c>
    </row>
    <row r="7400" spans="53:62" s="174" customFormat="1" x14ac:dyDescent="0.35">
      <c r="BA7400" s="177">
        <v>7394</v>
      </c>
      <c r="BB7400" s="202">
        <f t="shared" si="1106"/>
        <v>369700000</v>
      </c>
      <c r="BC7400" s="63">
        <f t="shared" si="1107"/>
        <v>8680.1275571614315</v>
      </c>
      <c r="BD7400" s="63">
        <f t="shared" si="1108"/>
        <v>8680.127557171123</v>
      </c>
      <c r="BE7400" s="63">
        <f t="shared" si="1109"/>
        <v>145.53842789939466</v>
      </c>
      <c r="BF7400" s="63">
        <f t="shared" si="1110"/>
        <v>145.53842854939467</v>
      </c>
      <c r="BG7400" s="63">
        <f t="shared" si="1111"/>
        <v>5.8215371159757918</v>
      </c>
      <c r="BH7400" s="63">
        <f t="shared" si="1112"/>
        <v>5.8215377659757914</v>
      </c>
      <c r="BI7400" s="109">
        <f t="shared" si="1114"/>
        <v>221820000</v>
      </c>
      <c r="BJ7400" s="203">
        <f t="shared" si="1113"/>
        <v>4.0167837161626981E+24</v>
      </c>
    </row>
    <row r="7401" spans="53:62" s="174" customFormat="1" x14ac:dyDescent="0.35">
      <c r="BA7401" s="177">
        <v>7395</v>
      </c>
      <c r="BB7401" s="202">
        <f t="shared" si="1106"/>
        <v>369750000</v>
      </c>
      <c r="BC7401" s="63">
        <f t="shared" si="1107"/>
        <v>8681.2927022520889</v>
      </c>
      <c r="BD7401" s="63">
        <f t="shared" si="1108"/>
        <v>8681.2927022617823</v>
      </c>
      <c r="BE7401" s="63">
        <f t="shared" si="1109"/>
        <v>145.53842789939466</v>
      </c>
      <c r="BF7401" s="63">
        <f t="shared" si="1110"/>
        <v>145.53842854939467</v>
      </c>
      <c r="BG7401" s="63">
        <f t="shared" si="1111"/>
        <v>5.8215371159757918</v>
      </c>
      <c r="BH7401" s="63">
        <f t="shared" si="1112"/>
        <v>5.8215377659757914</v>
      </c>
      <c r="BI7401" s="109">
        <f t="shared" si="1114"/>
        <v>221850000</v>
      </c>
      <c r="BJ7401" s="203">
        <f t="shared" si="1113"/>
        <v>4.0168820602609197E+24</v>
      </c>
    </row>
    <row r="7402" spans="53:62" s="174" customFormat="1" x14ac:dyDescent="0.35">
      <c r="BA7402" s="177">
        <v>7396</v>
      </c>
      <c r="BB7402" s="202">
        <f t="shared" si="1106"/>
        <v>369800000</v>
      </c>
      <c r="BC7402" s="63">
        <f t="shared" si="1107"/>
        <v>8682.4578449754717</v>
      </c>
      <c r="BD7402" s="63">
        <f t="shared" si="1108"/>
        <v>8682.4578449851651</v>
      </c>
      <c r="BE7402" s="63">
        <f t="shared" si="1109"/>
        <v>145.53842789939466</v>
      </c>
      <c r="BF7402" s="63">
        <f t="shared" si="1110"/>
        <v>145.53842854939467</v>
      </c>
      <c r="BG7402" s="63">
        <f t="shared" si="1111"/>
        <v>5.8215371159757918</v>
      </c>
      <c r="BH7402" s="63">
        <f t="shared" si="1112"/>
        <v>5.8215377659757914</v>
      </c>
      <c r="BI7402" s="109">
        <f t="shared" si="1114"/>
        <v>221880000</v>
      </c>
      <c r="BJ7402" s="203">
        <f t="shared" si="1113"/>
        <v>4.0169803671009878E+24</v>
      </c>
    </row>
    <row r="7403" spans="53:62" s="174" customFormat="1" x14ac:dyDescent="0.35">
      <c r="BA7403" s="177">
        <v>7397</v>
      </c>
      <c r="BB7403" s="202">
        <f t="shared" si="1106"/>
        <v>369850000</v>
      </c>
      <c r="BC7403" s="63">
        <f t="shared" si="1107"/>
        <v>8683.6229853316399</v>
      </c>
      <c r="BD7403" s="63">
        <f t="shared" si="1108"/>
        <v>8683.6229853413352</v>
      </c>
      <c r="BE7403" s="63">
        <f t="shared" si="1109"/>
        <v>145.53842789939466</v>
      </c>
      <c r="BF7403" s="63">
        <f t="shared" si="1110"/>
        <v>145.53842854939467</v>
      </c>
      <c r="BG7403" s="63">
        <f t="shared" si="1111"/>
        <v>5.8215371159757918</v>
      </c>
      <c r="BH7403" s="63">
        <f t="shared" si="1112"/>
        <v>5.8215377659757914</v>
      </c>
      <c r="BI7403" s="109">
        <f t="shared" si="1114"/>
        <v>221910000</v>
      </c>
      <c r="BJ7403" s="203">
        <f t="shared" si="1113"/>
        <v>4.0170786366970188E+24</v>
      </c>
    </row>
    <row r="7404" spans="53:62" s="174" customFormat="1" x14ac:dyDescent="0.35">
      <c r="BA7404" s="177">
        <v>7398</v>
      </c>
      <c r="BB7404" s="202">
        <f t="shared" si="1106"/>
        <v>369900000</v>
      </c>
      <c r="BC7404" s="63">
        <f t="shared" si="1107"/>
        <v>8684.7881233205298</v>
      </c>
      <c r="BD7404" s="63">
        <f t="shared" si="1108"/>
        <v>8684.7881233302269</v>
      </c>
      <c r="BE7404" s="63">
        <f t="shared" si="1109"/>
        <v>145.53842789939466</v>
      </c>
      <c r="BF7404" s="63">
        <f t="shared" si="1110"/>
        <v>145.53842854939467</v>
      </c>
      <c r="BG7404" s="63">
        <f t="shared" si="1111"/>
        <v>5.8215371159757918</v>
      </c>
      <c r="BH7404" s="63">
        <f t="shared" si="1112"/>
        <v>5.8215377659757914</v>
      </c>
      <c r="BI7404" s="109">
        <f t="shared" si="1114"/>
        <v>221940000</v>
      </c>
      <c r="BJ7404" s="203">
        <f t="shared" si="1113"/>
        <v>4.0171768690631222E+24</v>
      </c>
    </row>
    <row r="7405" spans="53:62" s="174" customFormat="1" x14ac:dyDescent="0.35">
      <c r="BA7405" s="177">
        <v>7399</v>
      </c>
      <c r="BB7405" s="202">
        <f t="shared" si="1106"/>
        <v>369950000</v>
      </c>
      <c r="BC7405" s="63">
        <f t="shared" si="1107"/>
        <v>8685.9532589421433</v>
      </c>
      <c r="BD7405" s="63">
        <f t="shared" si="1108"/>
        <v>8685.9532589518403</v>
      </c>
      <c r="BE7405" s="63">
        <f t="shared" si="1109"/>
        <v>145.53842789939466</v>
      </c>
      <c r="BF7405" s="63">
        <f t="shared" si="1110"/>
        <v>145.53842854939467</v>
      </c>
      <c r="BG7405" s="63">
        <f t="shared" si="1111"/>
        <v>5.8215371159757918</v>
      </c>
      <c r="BH7405" s="63">
        <f t="shared" si="1112"/>
        <v>5.8215377659757914</v>
      </c>
      <c r="BI7405" s="109">
        <f t="shared" si="1114"/>
        <v>221970000</v>
      </c>
      <c r="BJ7405" s="203">
        <f t="shared" si="1113"/>
        <v>4.0172750642134022E+24</v>
      </c>
    </row>
    <row r="7406" spans="53:62" s="174" customFormat="1" x14ac:dyDescent="0.35">
      <c r="BA7406" s="177">
        <v>7400</v>
      </c>
      <c r="BB7406" s="202">
        <f t="shared" si="1106"/>
        <v>370000000</v>
      </c>
      <c r="BC7406" s="63">
        <f t="shared" si="1107"/>
        <v>8687.1183921965421</v>
      </c>
      <c r="BD7406" s="63">
        <f t="shared" si="1108"/>
        <v>8687.118392206241</v>
      </c>
      <c r="BE7406" s="63">
        <f t="shared" si="1109"/>
        <v>145.53842789939466</v>
      </c>
      <c r="BF7406" s="63">
        <f t="shared" si="1110"/>
        <v>145.53842854939467</v>
      </c>
      <c r="BG7406" s="63">
        <f t="shared" si="1111"/>
        <v>5.8215371159757918</v>
      </c>
      <c r="BH7406" s="63">
        <f t="shared" si="1112"/>
        <v>5.8215377659757914</v>
      </c>
      <c r="BI7406" s="109">
        <f t="shared" si="1114"/>
        <v>222000000</v>
      </c>
      <c r="BJ7406" s="203">
        <f t="shared" si="1113"/>
        <v>4.0173732221619591E+24</v>
      </c>
    </row>
    <row r="7407" spans="53:62" s="174" customFormat="1" x14ac:dyDescent="0.35">
      <c r="BA7407" s="177">
        <v>7401</v>
      </c>
      <c r="BB7407" s="202">
        <f t="shared" si="1106"/>
        <v>370050000</v>
      </c>
      <c r="BC7407" s="63">
        <f t="shared" si="1107"/>
        <v>8688.2835230836627</v>
      </c>
      <c r="BD7407" s="63">
        <f t="shared" si="1108"/>
        <v>8688.2835230933633</v>
      </c>
      <c r="BE7407" s="63">
        <f t="shared" si="1109"/>
        <v>145.53842789939466</v>
      </c>
      <c r="BF7407" s="63">
        <f t="shared" si="1110"/>
        <v>145.53842854939467</v>
      </c>
      <c r="BG7407" s="63">
        <f t="shared" si="1111"/>
        <v>5.8215371159757918</v>
      </c>
      <c r="BH7407" s="63">
        <f t="shared" si="1112"/>
        <v>5.8215377659757914</v>
      </c>
      <c r="BI7407" s="109">
        <f t="shared" si="1114"/>
        <v>222030000</v>
      </c>
      <c r="BJ7407" s="203">
        <f t="shared" si="1113"/>
        <v>4.0174713429228869E+24</v>
      </c>
    </row>
    <row r="7408" spans="53:62" s="174" customFormat="1" x14ac:dyDescent="0.35">
      <c r="BA7408" s="177">
        <v>7402</v>
      </c>
      <c r="BB7408" s="202">
        <f t="shared" si="1106"/>
        <v>370100000</v>
      </c>
      <c r="BC7408" s="63">
        <f t="shared" si="1107"/>
        <v>8689.4486516036341</v>
      </c>
      <c r="BD7408" s="63">
        <f t="shared" si="1108"/>
        <v>8689.4486516133366</v>
      </c>
      <c r="BE7408" s="63">
        <f t="shared" si="1109"/>
        <v>145.53842789939466</v>
      </c>
      <c r="BF7408" s="63">
        <f t="shared" si="1110"/>
        <v>145.53842854939467</v>
      </c>
      <c r="BG7408" s="63">
        <f t="shared" si="1111"/>
        <v>5.8215371159757918</v>
      </c>
      <c r="BH7408" s="63">
        <f t="shared" si="1112"/>
        <v>5.8215377659757914</v>
      </c>
      <c r="BI7408" s="109">
        <f t="shared" si="1114"/>
        <v>222060000</v>
      </c>
      <c r="BJ7408" s="203">
        <f t="shared" si="1113"/>
        <v>4.0175694265102736E+24</v>
      </c>
    </row>
    <row r="7409" spans="53:62" s="174" customFormat="1" x14ac:dyDescent="0.35">
      <c r="BA7409" s="177">
        <v>7403</v>
      </c>
      <c r="BB7409" s="202">
        <f t="shared" si="1106"/>
        <v>370150000</v>
      </c>
      <c r="BC7409" s="63">
        <f t="shared" si="1107"/>
        <v>8690.613777756329</v>
      </c>
      <c r="BD7409" s="63">
        <f t="shared" si="1108"/>
        <v>8690.6137777660315</v>
      </c>
      <c r="BE7409" s="63">
        <f t="shared" si="1109"/>
        <v>145.53842789939466</v>
      </c>
      <c r="BF7409" s="63">
        <f t="shared" si="1110"/>
        <v>145.53842854939467</v>
      </c>
      <c r="BG7409" s="63">
        <f t="shared" si="1111"/>
        <v>5.8215371159757918</v>
      </c>
      <c r="BH7409" s="63">
        <f t="shared" si="1112"/>
        <v>5.8215377659757914</v>
      </c>
      <c r="BI7409" s="109">
        <f t="shared" si="1114"/>
        <v>222090000</v>
      </c>
      <c r="BJ7409" s="203">
        <f t="shared" si="1113"/>
        <v>4.0176674729382029E+24</v>
      </c>
    </row>
    <row r="7410" spans="53:62" s="174" customFormat="1" x14ac:dyDescent="0.35">
      <c r="BA7410" s="177">
        <v>7404</v>
      </c>
      <c r="BB7410" s="202">
        <f t="shared" si="1106"/>
        <v>370200000</v>
      </c>
      <c r="BC7410" s="63">
        <f t="shared" si="1107"/>
        <v>8691.7789015417457</v>
      </c>
      <c r="BD7410" s="63">
        <f t="shared" si="1108"/>
        <v>8691.77890155145</v>
      </c>
      <c r="BE7410" s="63">
        <f t="shared" si="1109"/>
        <v>145.53842789939466</v>
      </c>
      <c r="BF7410" s="63">
        <f t="shared" si="1110"/>
        <v>145.53842854939467</v>
      </c>
      <c r="BG7410" s="63">
        <f t="shared" si="1111"/>
        <v>5.8215371159757918</v>
      </c>
      <c r="BH7410" s="63">
        <f t="shared" si="1112"/>
        <v>5.8215377659757914</v>
      </c>
      <c r="BI7410" s="109">
        <f t="shared" si="1114"/>
        <v>222120000</v>
      </c>
      <c r="BJ7410" s="203">
        <f t="shared" si="1113"/>
        <v>4.0177654822207533E+24</v>
      </c>
    </row>
    <row r="7411" spans="53:62" s="174" customFormat="1" x14ac:dyDescent="0.35">
      <c r="BA7411" s="177">
        <v>7405</v>
      </c>
      <c r="BB7411" s="202">
        <f t="shared" si="1106"/>
        <v>370250000</v>
      </c>
      <c r="BC7411" s="63">
        <f t="shared" si="1107"/>
        <v>8692.9440229600132</v>
      </c>
      <c r="BD7411" s="63">
        <f t="shared" si="1108"/>
        <v>8692.9440229697193</v>
      </c>
      <c r="BE7411" s="63">
        <f t="shared" si="1109"/>
        <v>145.53842789939466</v>
      </c>
      <c r="BF7411" s="63">
        <f t="shared" si="1110"/>
        <v>145.53842854939467</v>
      </c>
      <c r="BG7411" s="63">
        <f t="shared" si="1111"/>
        <v>5.8215371159757918</v>
      </c>
      <c r="BH7411" s="63">
        <f t="shared" si="1112"/>
        <v>5.8215377659757914</v>
      </c>
      <c r="BI7411" s="109">
        <f t="shared" si="1114"/>
        <v>222150000</v>
      </c>
      <c r="BJ7411" s="203">
        <f t="shared" si="1113"/>
        <v>4.0178634543719976E+24</v>
      </c>
    </row>
    <row r="7412" spans="53:62" s="174" customFormat="1" x14ac:dyDescent="0.35">
      <c r="BA7412" s="177">
        <v>7406</v>
      </c>
      <c r="BB7412" s="202">
        <f t="shared" si="1106"/>
        <v>370300000</v>
      </c>
      <c r="BC7412" s="63">
        <f t="shared" si="1107"/>
        <v>8694.1091420110042</v>
      </c>
      <c r="BD7412" s="63">
        <f t="shared" si="1108"/>
        <v>8694.1091420207104</v>
      </c>
      <c r="BE7412" s="63">
        <f t="shared" si="1109"/>
        <v>145.53842789939466</v>
      </c>
      <c r="BF7412" s="63">
        <f t="shared" si="1110"/>
        <v>145.53842854939467</v>
      </c>
      <c r="BG7412" s="63">
        <f t="shared" si="1111"/>
        <v>5.8215371159757918</v>
      </c>
      <c r="BH7412" s="63">
        <f t="shared" si="1112"/>
        <v>5.8215377659757914</v>
      </c>
      <c r="BI7412" s="109">
        <f t="shared" si="1114"/>
        <v>222180000</v>
      </c>
      <c r="BJ7412" s="203">
        <f t="shared" si="1113"/>
        <v>4.017961389406002E+24</v>
      </c>
    </row>
    <row r="7413" spans="53:62" s="174" customFormat="1" x14ac:dyDescent="0.35">
      <c r="BA7413" s="177">
        <v>7407</v>
      </c>
      <c r="BB7413" s="202">
        <f t="shared" si="1106"/>
        <v>370350000</v>
      </c>
      <c r="BC7413" s="63">
        <f t="shared" si="1107"/>
        <v>8695.2742586948443</v>
      </c>
      <c r="BD7413" s="63">
        <f t="shared" si="1108"/>
        <v>8695.2742587045523</v>
      </c>
      <c r="BE7413" s="63">
        <f t="shared" si="1109"/>
        <v>145.53842789939466</v>
      </c>
      <c r="BF7413" s="63">
        <f t="shared" si="1110"/>
        <v>145.53842854939467</v>
      </c>
      <c r="BG7413" s="63">
        <f t="shared" si="1111"/>
        <v>5.8215371159757918</v>
      </c>
      <c r="BH7413" s="63">
        <f t="shared" si="1112"/>
        <v>5.8215377659757914</v>
      </c>
      <c r="BI7413" s="109">
        <f t="shared" si="1114"/>
        <v>222210000</v>
      </c>
      <c r="BJ7413" s="203">
        <f t="shared" si="1113"/>
        <v>4.0180592873368297E+24</v>
      </c>
    </row>
    <row r="7414" spans="53:62" s="174" customFormat="1" x14ac:dyDescent="0.35">
      <c r="BA7414" s="177">
        <v>7408</v>
      </c>
      <c r="BB7414" s="202">
        <f t="shared" si="1106"/>
        <v>370400000</v>
      </c>
      <c r="BC7414" s="63">
        <f t="shared" si="1107"/>
        <v>8696.4393730114734</v>
      </c>
      <c r="BD7414" s="63">
        <f t="shared" si="1108"/>
        <v>8696.4393730211832</v>
      </c>
      <c r="BE7414" s="63">
        <f t="shared" si="1109"/>
        <v>145.53842789939466</v>
      </c>
      <c r="BF7414" s="63">
        <f t="shared" si="1110"/>
        <v>145.53842854939467</v>
      </c>
      <c r="BG7414" s="63">
        <f t="shared" si="1111"/>
        <v>5.8215371159757918</v>
      </c>
      <c r="BH7414" s="63">
        <f t="shared" si="1112"/>
        <v>5.8215377659757914</v>
      </c>
      <c r="BI7414" s="109">
        <f t="shared" si="1114"/>
        <v>222240000</v>
      </c>
      <c r="BJ7414" s="203">
        <f t="shared" si="1113"/>
        <v>4.0181571481785371E+24</v>
      </c>
    </row>
    <row r="7415" spans="53:62" s="174" customFormat="1" x14ac:dyDescent="0.35">
      <c r="BA7415" s="177">
        <v>7409</v>
      </c>
      <c r="BB7415" s="202">
        <f t="shared" si="1106"/>
        <v>370450000</v>
      </c>
      <c r="BC7415" s="63">
        <f t="shared" si="1107"/>
        <v>8697.6044849608879</v>
      </c>
      <c r="BD7415" s="63">
        <f t="shared" si="1108"/>
        <v>8697.6044849705977</v>
      </c>
      <c r="BE7415" s="63">
        <f t="shared" si="1109"/>
        <v>145.53842789939466</v>
      </c>
      <c r="BF7415" s="63">
        <f t="shared" si="1110"/>
        <v>145.53842854939467</v>
      </c>
      <c r="BG7415" s="63">
        <f t="shared" si="1111"/>
        <v>5.8215371159757918</v>
      </c>
      <c r="BH7415" s="63">
        <f t="shared" si="1112"/>
        <v>5.8215377659757914</v>
      </c>
      <c r="BI7415" s="109">
        <f t="shared" si="1114"/>
        <v>222270000</v>
      </c>
      <c r="BJ7415" s="203">
        <f t="shared" si="1113"/>
        <v>4.0182549719451752E+24</v>
      </c>
    </row>
    <row r="7416" spans="53:62" s="174" customFormat="1" x14ac:dyDescent="0.35">
      <c r="BA7416" s="177">
        <v>7410</v>
      </c>
      <c r="BB7416" s="202">
        <f t="shared" si="1106"/>
        <v>370500000</v>
      </c>
      <c r="BC7416" s="63">
        <f t="shared" si="1107"/>
        <v>8698.7695945430878</v>
      </c>
      <c r="BD7416" s="63">
        <f t="shared" si="1108"/>
        <v>8698.7695945528012</v>
      </c>
      <c r="BE7416" s="63">
        <f t="shared" si="1109"/>
        <v>145.53842789939466</v>
      </c>
      <c r="BF7416" s="63">
        <f t="shared" si="1110"/>
        <v>145.53842854939467</v>
      </c>
      <c r="BG7416" s="63">
        <f t="shared" si="1111"/>
        <v>5.8215371159757918</v>
      </c>
      <c r="BH7416" s="63">
        <f t="shared" si="1112"/>
        <v>5.8215377659757914</v>
      </c>
      <c r="BI7416" s="109">
        <f t="shared" si="1114"/>
        <v>222300000</v>
      </c>
      <c r="BJ7416" s="203">
        <f t="shared" si="1113"/>
        <v>4.0183527586507908E+24</v>
      </c>
    </row>
    <row r="7417" spans="53:62" s="174" customFormat="1" x14ac:dyDescent="0.35">
      <c r="BA7417" s="177">
        <v>7411</v>
      </c>
      <c r="BB7417" s="202">
        <f t="shared" si="1106"/>
        <v>370550000</v>
      </c>
      <c r="BC7417" s="63">
        <f t="shared" si="1107"/>
        <v>8699.9347017580767</v>
      </c>
      <c r="BD7417" s="63">
        <f t="shared" si="1108"/>
        <v>8699.9347017677901</v>
      </c>
      <c r="BE7417" s="63">
        <f t="shared" si="1109"/>
        <v>145.53842789939466</v>
      </c>
      <c r="BF7417" s="63">
        <f t="shared" si="1110"/>
        <v>145.53842854939467</v>
      </c>
      <c r="BG7417" s="63">
        <f t="shared" si="1111"/>
        <v>5.8215371159757918</v>
      </c>
      <c r="BH7417" s="63">
        <f t="shared" si="1112"/>
        <v>5.8215377659757914</v>
      </c>
      <c r="BI7417" s="109">
        <f t="shared" si="1114"/>
        <v>222330000</v>
      </c>
      <c r="BJ7417" s="203">
        <f t="shared" si="1113"/>
        <v>4.0184505083094244E+24</v>
      </c>
    </row>
    <row r="7418" spans="53:62" s="174" customFormat="1" x14ac:dyDescent="0.35">
      <c r="BA7418" s="177">
        <v>7412</v>
      </c>
      <c r="BB7418" s="202">
        <f t="shared" si="1106"/>
        <v>370600000</v>
      </c>
      <c r="BC7418" s="63">
        <f t="shared" si="1107"/>
        <v>8701.0998066059165</v>
      </c>
      <c r="BD7418" s="63">
        <f t="shared" si="1108"/>
        <v>8701.0998066156317</v>
      </c>
      <c r="BE7418" s="63">
        <f t="shared" si="1109"/>
        <v>145.53842789939466</v>
      </c>
      <c r="BF7418" s="63">
        <f t="shared" si="1110"/>
        <v>145.53842854939467</v>
      </c>
      <c r="BG7418" s="63">
        <f t="shared" si="1111"/>
        <v>5.8215371159757918</v>
      </c>
      <c r="BH7418" s="63">
        <f t="shared" si="1112"/>
        <v>5.8215377659757914</v>
      </c>
      <c r="BI7418" s="109">
        <f t="shared" si="1114"/>
        <v>222360000</v>
      </c>
      <c r="BJ7418" s="203">
        <f t="shared" si="1113"/>
        <v>4.0185482209351112E+24</v>
      </c>
    </row>
    <row r="7419" spans="53:62" s="174" customFormat="1" x14ac:dyDescent="0.35">
      <c r="BA7419" s="177">
        <v>7413</v>
      </c>
      <c r="BB7419" s="202">
        <f t="shared" si="1106"/>
        <v>370650000</v>
      </c>
      <c r="BC7419" s="63">
        <f t="shared" si="1107"/>
        <v>8702.2649090866071</v>
      </c>
      <c r="BD7419" s="63">
        <f t="shared" si="1108"/>
        <v>8702.2649090963223</v>
      </c>
      <c r="BE7419" s="63">
        <f t="shared" si="1109"/>
        <v>145.53842789939466</v>
      </c>
      <c r="BF7419" s="63">
        <f t="shared" si="1110"/>
        <v>145.53842854939467</v>
      </c>
      <c r="BG7419" s="63">
        <f t="shared" si="1111"/>
        <v>5.8215371159757918</v>
      </c>
      <c r="BH7419" s="63">
        <f t="shared" si="1112"/>
        <v>5.8215377659757914</v>
      </c>
      <c r="BI7419" s="109">
        <f t="shared" si="1114"/>
        <v>222390000</v>
      </c>
      <c r="BJ7419" s="203">
        <f t="shared" si="1113"/>
        <v>4.0186458965418815E+24</v>
      </c>
    </row>
    <row r="7420" spans="53:62" s="174" customFormat="1" x14ac:dyDescent="0.35">
      <c r="BA7420" s="177">
        <v>7414</v>
      </c>
      <c r="BB7420" s="202">
        <f t="shared" si="1106"/>
        <v>370700000</v>
      </c>
      <c r="BC7420" s="63">
        <f t="shared" si="1107"/>
        <v>8703.4300092000831</v>
      </c>
      <c r="BD7420" s="63">
        <f t="shared" si="1108"/>
        <v>8703.4300092098019</v>
      </c>
      <c r="BE7420" s="63">
        <f t="shared" si="1109"/>
        <v>145.53842789939466</v>
      </c>
      <c r="BF7420" s="63">
        <f t="shared" si="1110"/>
        <v>145.53842854939467</v>
      </c>
      <c r="BG7420" s="63">
        <f t="shared" si="1111"/>
        <v>5.8215371159757918</v>
      </c>
      <c r="BH7420" s="63">
        <f t="shared" si="1112"/>
        <v>5.8215377659757914</v>
      </c>
      <c r="BI7420" s="109">
        <f t="shared" si="1114"/>
        <v>222420000</v>
      </c>
      <c r="BJ7420" s="203">
        <f t="shared" si="1113"/>
        <v>4.0187435351437596E+24</v>
      </c>
    </row>
    <row r="7421" spans="53:62" s="174" customFormat="1" x14ac:dyDescent="0.35">
      <c r="BA7421" s="177">
        <v>7415</v>
      </c>
      <c r="BB7421" s="202">
        <f t="shared" si="1106"/>
        <v>370750000</v>
      </c>
      <c r="BC7421" s="63">
        <f t="shared" si="1107"/>
        <v>8704.5951069463481</v>
      </c>
      <c r="BD7421" s="63">
        <f t="shared" si="1108"/>
        <v>8704.595106956067</v>
      </c>
      <c r="BE7421" s="63">
        <f t="shared" si="1109"/>
        <v>145.53842789939466</v>
      </c>
      <c r="BF7421" s="63">
        <f t="shared" si="1110"/>
        <v>145.53842854939467</v>
      </c>
      <c r="BG7421" s="63">
        <f t="shared" si="1111"/>
        <v>5.8215371159757918</v>
      </c>
      <c r="BH7421" s="63">
        <f t="shared" si="1112"/>
        <v>5.8215377659757914</v>
      </c>
      <c r="BI7421" s="109">
        <f t="shared" si="1114"/>
        <v>222450000</v>
      </c>
      <c r="BJ7421" s="203">
        <f t="shared" si="1113"/>
        <v>4.0188411367547659E+24</v>
      </c>
    </row>
    <row r="7422" spans="53:62" s="174" customFormat="1" x14ac:dyDescent="0.35">
      <c r="BA7422" s="177">
        <v>7416</v>
      </c>
      <c r="BB7422" s="202">
        <f t="shared" si="1106"/>
        <v>370800000</v>
      </c>
      <c r="BC7422" s="63">
        <f t="shared" si="1107"/>
        <v>8705.7602023255276</v>
      </c>
      <c r="BD7422" s="63">
        <f t="shared" si="1108"/>
        <v>8705.7602023352483</v>
      </c>
      <c r="BE7422" s="63">
        <f t="shared" si="1109"/>
        <v>145.53842789939466</v>
      </c>
      <c r="BF7422" s="63">
        <f t="shared" si="1110"/>
        <v>145.53842854939467</v>
      </c>
      <c r="BG7422" s="63">
        <f t="shared" si="1111"/>
        <v>5.8215371159757918</v>
      </c>
      <c r="BH7422" s="63">
        <f t="shared" si="1112"/>
        <v>5.8215377659757914</v>
      </c>
      <c r="BI7422" s="109">
        <f t="shared" si="1114"/>
        <v>222480000</v>
      </c>
      <c r="BJ7422" s="203">
        <f t="shared" si="1113"/>
        <v>4.0189387013889138E+24</v>
      </c>
    </row>
    <row r="7423" spans="53:62" s="174" customFormat="1" x14ac:dyDescent="0.35">
      <c r="BA7423" s="177">
        <v>7417</v>
      </c>
      <c r="BB7423" s="202">
        <f t="shared" si="1106"/>
        <v>370850000</v>
      </c>
      <c r="BC7423" s="63">
        <f t="shared" si="1107"/>
        <v>8706.9252953374944</v>
      </c>
      <c r="BD7423" s="63">
        <f t="shared" si="1108"/>
        <v>8706.9252953472169</v>
      </c>
      <c r="BE7423" s="63">
        <f t="shared" si="1109"/>
        <v>145.53842789939466</v>
      </c>
      <c r="BF7423" s="63">
        <f t="shared" si="1110"/>
        <v>145.53842854939467</v>
      </c>
      <c r="BG7423" s="63">
        <f t="shared" si="1111"/>
        <v>5.8215371159757918</v>
      </c>
      <c r="BH7423" s="63">
        <f t="shared" si="1112"/>
        <v>5.8215377659757914</v>
      </c>
      <c r="BI7423" s="109">
        <f t="shared" si="1114"/>
        <v>222510000</v>
      </c>
      <c r="BJ7423" s="203">
        <f t="shared" si="1113"/>
        <v>4.0190362290602123E+24</v>
      </c>
    </row>
    <row r="7424" spans="53:62" s="174" customFormat="1" x14ac:dyDescent="0.35">
      <c r="BA7424" s="177">
        <v>7418</v>
      </c>
      <c r="BB7424" s="202">
        <f t="shared" si="1106"/>
        <v>370900000</v>
      </c>
      <c r="BC7424" s="63">
        <f t="shared" si="1107"/>
        <v>8708.090385982312</v>
      </c>
      <c r="BD7424" s="63">
        <f t="shared" si="1108"/>
        <v>8708.0903859920363</v>
      </c>
      <c r="BE7424" s="63">
        <f t="shared" si="1109"/>
        <v>145.53842789939466</v>
      </c>
      <c r="BF7424" s="63">
        <f t="shared" si="1110"/>
        <v>145.53842854939467</v>
      </c>
      <c r="BG7424" s="63">
        <f t="shared" si="1111"/>
        <v>5.8215371159757918</v>
      </c>
      <c r="BH7424" s="63">
        <f t="shared" si="1112"/>
        <v>5.8215377659757914</v>
      </c>
      <c r="BI7424" s="109">
        <f t="shared" si="1114"/>
        <v>222540000</v>
      </c>
      <c r="BJ7424" s="203">
        <f t="shared" si="1113"/>
        <v>4.0191337197826658E+24</v>
      </c>
    </row>
    <row r="7425" spans="53:62" s="174" customFormat="1" x14ac:dyDescent="0.35">
      <c r="BA7425" s="177">
        <v>7419</v>
      </c>
      <c r="BB7425" s="202">
        <f t="shared" si="1106"/>
        <v>370950000</v>
      </c>
      <c r="BC7425" s="63">
        <f t="shared" si="1107"/>
        <v>8709.2554742599823</v>
      </c>
      <c r="BD7425" s="63">
        <f t="shared" si="1108"/>
        <v>8709.2554742697066</v>
      </c>
      <c r="BE7425" s="63">
        <f t="shared" si="1109"/>
        <v>145.53842789939466</v>
      </c>
      <c r="BF7425" s="63">
        <f t="shared" si="1110"/>
        <v>145.53842854939467</v>
      </c>
      <c r="BG7425" s="63">
        <f t="shared" si="1111"/>
        <v>5.8215371159757918</v>
      </c>
      <c r="BH7425" s="63">
        <f t="shared" si="1112"/>
        <v>5.8215377659757914</v>
      </c>
      <c r="BI7425" s="109">
        <f t="shared" si="1114"/>
        <v>222570000</v>
      </c>
      <c r="BJ7425" s="203">
        <f t="shared" si="1113"/>
        <v>4.0192311735702715E+24</v>
      </c>
    </row>
    <row r="7426" spans="53:62" s="174" customFormat="1" x14ac:dyDescent="0.35">
      <c r="BA7426" s="177">
        <v>7420</v>
      </c>
      <c r="BB7426" s="202">
        <f t="shared" si="1106"/>
        <v>371000000</v>
      </c>
      <c r="BC7426" s="63">
        <f t="shared" si="1107"/>
        <v>8710.4205601705034</v>
      </c>
      <c r="BD7426" s="63">
        <f t="shared" si="1108"/>
        <v>8710.4205601802296</v>
      </c>
      <c r="BE7426" s="63">
        <f t="shared" si="1109"/>
        <v>145.53842789939466</v>
      </c>
      <c r="BF7426" s="63">
        <f t="shared" si="1110"/>
        <v>145.53842854939467</v>
      </c>
      <c r="BG7426" s="63">
        <f t="shared" si="1111"/>
        <v>5.8215371159757918</v>
      </c>
      <c r="BH7426" s="63">
        <f t="shared" si="1112"/>
        <v>5.8215377659757914</v>
      </c>
      <c r="BI7426" s="109">
        <f t="shared" si="1114"/>
        <v>222600000</v>
      </c>
      <c r="BJ7426" s="203">
        <f t="shared" si="1113"/>
        <v>4.0193285904370225E+24</v>
      </c>
    </row>
    <row r="7427" spans="53:62" s="174" customFormat="1" x14ac:dyDescent="0.35">
      <c r="BA7427" s="177">
        <v>7421</v>
      </c>
      <c r="BB7427" s="202">
        <f t="shared" si="1106"/>
        <v>371050000</v>
      </c>
      <c r="BC7427" s="63">
        <f t="shared" si="1107"/>
        <v>8711.5856437138755</v>
      </c>
      <c r="BD7427" s="63">
        <f t="shared" si="1108"/>
        <v>8711.5856437236016</v>
      </c>
      <c r="BE7427" s="63">
        <f t="shared" si="1109"/>
        <v>145.53842789939466</v>
      </c>
      <c r="BF7427" s="63">
        <f t="shared" si="1110"/>
        <v>145.53842854939467</v>
      </c>
      <c r="BG7427" s="63">
        <f t="shared" si="1111"/>
        <v>5.8215371159757918</v>
      </c>
      <c r="BH7427" s="63">
        <f t="shared" si="1112"/>
        <v>5.8215377659757914</v>
      </c>
      <c r="BI7427" s="109">
        <f t="shared" si="1114"/>
        <v>222630000</v>
      </c>
      <c r="BJ7427" s="203">
        <f t="shared" si="1113"/>
        <v>4.0194259703969069E+24</v>
      </c>
    </row>
    <row r="7428" spans="53:62" s="174" customFormat="1" x14ac:dyDescent="0.35">
      <c r="BA7428" s="177">
        <v>7422</v>
      </c>
      <c r="BB7428" s="202">
        <f t="shared" si="1106"/>
        <v>371100000</v>
      </c>
      <c r="BC7428" s="63">
        <f t="shared" si="1107"/>
        <v>8712.7507248900984</v>
      </c>
      <c r="BD7428" s="63">
        <f t="shared" si="1108"/>
        <v>8712.7507248998281</v>
      </c>
      <c r="BE7428" s="63">
        <f t="shared" si="1109"/>
        <v>145.53842789939466</v>
      </c>
      <c r="BF7428" s="63">
        <f t="shared" si="1110"/>
        <v>145.53842854939467</v>
      </c>
      <c r="BG7428" s="63">
        <f t="shared" si="1111"/>
        <v>5.8215371159757918</v>
      </c>
      <c r="BH7428" s="63">
        <f t="shared" si="1112"/>
        <v>5.8215377659757914</v>
      </c>
      <c r="BI7428" s="109">
        <f t="shared" si="1114"/>
        <v>222660000</v>
      </c>
      <c r="BJ7428" s="203">
        <f t="shared" si="1113"/>
        <v>4.019523313463907E+24</v>
      </c>
    </row>
    <row r="7429" spans="53:62" s="174" customFormat="1" x14ac:dyDescent="0.35">
      <c r="BA7429" s="177">
        <v>7423</v>
      </c>
      <c r="BB7429" s="202">
        <f t="shared" si="1106"/>
        <v>371150000</v>
      </c>
      <c r="BC7429" s="63">
        <f t="shared" si="1107"/>
        <v>8713.9158036991721</v>
      </c>
      <c r="BD7429" s="63">
        <f t="shared" si="1108"/>
        <v>8713.9158037089037</v>
      </c>
      <c r="BE7429" s="63">
        <f t="shared" si="1109"/>
        <v>145.53842789939466</v>
      </c>
      <c r="BF7429" s="63">
        <f t="shared" si="1110"/>
        <v>145.53842854939467</v>
      </c>
      <c r="BG7429" s="63">
        <f t="shared" si="1111"/>
        <v>5.8215371159757918</v>
      </c>
      <c r="BH7429" s="63">
        <f t="shared" si="1112"/>
        <v>5.8215377659757914</v>
      </c>
      <c r="BI7429" s="109">
        <f t="shared" si="1114"/>
        <v>222690000</v>
      </c>
      <c r="BJ7429" s="203">
        <f t="shared" si="1113"/>
        <v>4.0196206196519997E+24</v>
      </c>
    </row>
    <row r="7430" spans="53:62" s="174" customFormat="1" x14ac:dyDescent="0.35">
      <c r="BA7430" s="177">
        <v>7424</v>
      </c>
      <c r="BB7430" s="202">
        <f t="shared" ref="BB7430:BB7493" si="1115">BA7430*50000</f>
        <v>371200000</v>
      </c>
      <c r="BC7430" s="63">
        <f t="shared" ref="BC7430:BC7493" si="1116">($F$5+$F$6+$F$7+$F$8+$F$9)*(1-EXP(-$F$20*(1-$DC$6%)*BB7430/(2*$F$17)))*$F$25*$F$1*10^3*11600/($F$20*(1-$DC$6%))</f>
        <v>8715.0808801411658</v>
      </c>
      <c r="BD7430" s="63">
        <f t="shared" ref="BD7430:BD7493" si="1117">($F$25*$F$1*10^3*11600*($F$5+$F$6+$F$7+$F$8+$F$9)/($F$27*$F$29*(1-$DC$6%))+$F$28/$F$27)*(1-EXP(-$F$27*$F$29*(1-$DC$6%)*BB7430/(2*$F$17)))</f>
        <v>8715.0808801508956</v>
      </c>
      <c r="BE7430" s="63">
        <f t="shared" ref="BE7430:BE7493" si="1118">($F$5+$F$6+$F$7+$F$8+$F$9)*(1-EXP(-$F$20*(1-$DC$5%)*BB7430/(2*$F$17)))*$F$25*$F$1*10^3*11600/($F$20*(1-$DC$5%))</f>
        <v>145.53842789939466</v>
      </c>
      <c r="BF7430" s="63">
        <f t="shared" ref="BF7430:BF7493" si="1119">($F$25*$F$1*10^3*11600*($F$5+$F$6+$F$7+$F$8+$F$9)/($F$27*$F$29*(1-$DC$5%))+$F$28/$F$27)*(1-EXP(-$F$27*$F$29*(1-$DC$5%)*BB7430/(2*$F$17)))</f>
        <v>145.53842854939467</v>
      </c>
      <c r="BG7430" s="63">
        <f t="shared" ref="BG7430:BG7493" si="1120">($F$5+$F$6+$F$7+$F$8+$F$9)*(1-EXP(-$F$20*(1-$DC$4%)*BB7430/(2*$F$17)))*$F$25*$F$1*10^3*11600/($F$20*(1-$DC$4%))</f>
        <v>5.8215371159757918</v>
      </c>
      <c r="BH7430" s="63">
        <f t="shared" ref="BH7430:BH7493" si="1121">($F$25*$F$1*10^3*11600*($F$5+$F$6+$F$7+$F$8+$F$9)/($F$27*$F$29*(1-$DC$4%))+$F$28/$F$27)*(1-EXP(-$F$27*$F$29*(1-$DC$4%)*BB7430/(2*$F$17)))</f>
        <v>5.8215377659757914</v>
      </c>
      <c r="BI7430" s="109">
        <f t="shared" si="1114"/>
        <v>222720000</v>
      </c>
      <c r="BJ7430" s="203">
        <f t="shared" ref="BJ7430:BJ7493" si="1122">($F$17/($F$20*(1-$F$19%)))*($F$5+$F$6+$F$7+$F$8+$F$9)*(1-EXP(-$F$20*(1-$F$19%)*BI7430/(2*$F$17)))+$F$17/($F$25*1000)*$F$11*EXP(-$F$20*(1-$F$19%)*BI7430/(2*$F$17))</f>
        <v>4.0197178889751565E+24</v>
      </c>
    </row>
    <row r="7431" spans="53:62" s="174" customFormat="1" x14ac:dyDescent="0.35">
      <c r="BA7431" s="177">
        <v>7425</v>
      </c>
      <c r="BB7431" s="202">
        <f t="shared" si="1115"/>
        <v>371250000</v>
      </c>
      <c r="BC7431" s="63">
        <f t="shared" si="1116"/>
        <v>8716.2459542160086</v>
      </c>
      <c r="BD7431" s="63">
        <f t="shared" si="1117"/>
        <v>8716.2459542257384</v>
      </c>
      <c r="BE7431" s="63">
        <f t="shared" si="1118"/>
        <v>145.53842789939466</v>
      </c>
      <c r="BF7431" s="63">
        <f t="shared" si="1119"/>
        <v>145.53842854939467</v>
      </c>
      <c r="BG7431" s="63">
        <f t="shared" si="1120"/>
        <v>5.8215371159757918</v>
      </c>
      <c r="BH7431" s="63">
        <f t="shared" si="1121"/>
        <v>5.8215377659757914</v>
      </c>
      <c r="BI7431" s="109">
        <f t="shared" ref="BI7431:BI7494" si="1123">BA7431*30000</f>
        <v>222750000</v>
      </c>
      <c r="BJ7431" s="203">
        <f t="shared" si="1122"/>
        <v>4.0198151214473441E+24</v>
      </c>
    </row>
    <row r="7432" spans="53:62" s="174" customFormat="1" x14ac:dyDescent="0.35">
      <c r="BA7432" s="177">
        <v>7426</v>
      </c>
      <c r="BB7432" s="202">
        <f t="shared" si="1115"/>
        <v>371300000</v>
      </c>
      <c r="BC7432" s="63">
        <f t="shared" si="1116"/>
        <v>8717.4110259237023</v>
      </c>
      <c r="BD7432" s="63">
        <f t="shared" si="1117"/>
        <v>8717.4110259334338</v>
      </c>
      <c r="BE7432" s="63">
        <f t="shared" si="1118"/>
        <v>145.53842789939466</v>
      </c>
      <c r="BF7432" s="63">
        <f t="shared" si="1119"/>
        <v>145.53842854939467</v>
      </c>
      <c r="BG7432" s="63">
        <f t="shared" si="1120"/>
        <v>5.8215371159757918</v>
      </c>
      <c r="BH7432" s="63">
        <f t="shared" si="1121"/>
        <v>5.8215377659757914</v>
      </c>
      <c r="BI7432" s="109">
        <f t="shared" si="1123"/>
        <v>222780000</v>
      </c>
      <c r="BJ7432" s="203">
        <f t="shared" si="1122"/>
        <v>4.0199123170825239E+24</v>
      </c>
    </row>
    <row r="7433" spans="53:62" s="174" customFormat="1" x14ac:dyDescent="0.35">
      <c r="BA7433" s="177">
        <v>7427</v>
      </c>
      <c r="BB7433" s="202">
        <f t="shared" si="1115"/>
        <v>371350000</v>
      </c>
      <c r="BC7433" s="63">
        <f t="shared" si="1116"/>
        <v>8718.5760952643723</v>
      </c>
      <c r="BD7433" s="63">
        <f t="shared" si="1117"/>
        <v>8718.5760952741093</v>
      </c>
      <c r="BE7433" s="63">
        <f t="shared" si="1118"/>
        <v>145.53842789939466</v>
      </c>
      <c r="BF7433" s="63">
        <f t="shared" si="1119"/>
        <v>145.53842854939467</v>
      </c>
      <c r="BG7433" s="63">
        <f t="shared" si="1120"/>
        <v>5.8215371159757918</v>
      </c>
      <c r="BH7433" s="63">
        <f t="shared" si="1121"/>
        <v>5.8215377659757914</v>
      </c>
      <c r="BI7433" s="109">
        <f t="shared" si="1123"/>
        <v>222810000</v>
      </c>
      <c r="BJ7433" s="203">
        <f t="shared" si="1122"/>
        <v>4.0200094758946512E+24</v>
      </c>
    </row>
    <row r="7434" spans="53:62" s="174" customFormat="1" x14ac:dyDescent="0.35">
      <c r="BA7434" s="177">
        <v>7428</v>
      </c>
      <c r="BB7434" s="202">
        <f t="shared" si="1115"/>
        <v>371400000</v>
      </c>
      <c r="BC7434" s="63">
        <f t="shared" si="1116"/>
        <v>8719.7411622378349</v>
      </c>
      <c r="BD7434" s="63">
        <f t="shared" si="1117"/>
        <v>8719.741162247572</v>
      </c>
      <c r="BE7434" s="63">
        <f t="shared" si="1118"/>
        <v>145.53842789939466</v>
      </c>
      <c r="BF7434" s="63">
        <f t="shared" si="1119"/>
        <v>145.53842854939467</v>
      </c>
      <c r="BG7434" s="63">
        <f t="shared" si="1120"/>
        <v>5.8215371159757918</v>
      </c>
      <c r="BH7434" s="63">
        <f t="shared" si="1121"/>
        <v>5.8215377659757914</v>
      </c>
      <c r="BI7434" s="109">
        <f t="shared" si="1123"/>
        <v>222840000</v>
      </c>
      <c r="BJ7434" s="203">
        <f t="shared" si="1122"/>
        <v>4.0201065978976772E+24</v>
      </c>
    </row>
    <row r="7435" spans="53:62" s="174" customFormat="1" x14ac:dyDescent="0.35">
      <c r="BA7435" s="177">
        <v>7429</v>
      </c>
      <c r="BB7435" s="202">
        <f t="shared" si="1115"/>
        <v>371450000</v>
      </c>
      <c r="BC7435" s="63">
        <f t="shared" si="1116"/>
        <v>8720.9062268442758</v>
      </c>
      <c r="BD7435" s="63">
        <f t="shared" si="1117"/>
        <v>8720.9062268540129</v>
      </c>
      <c r="BE7435" s="63">
        <f t="shared" si="1118"/>
        <v>145.53842789939466</v>
      </c>
      <c r="BF7435" s="63">
        <f t="shared" si="1119"/>
        <v>145.53842854939467</v>
      </c>
      <c r="BG7435" s="63">
        <f t="shared" si="1120"/>
        <v>5.8215371159757918</v>
      </c>
      <c r="BH7435" s="63">
        <f t="shared" si="1121"/>
        <v>5.8215377659757914</v>
      </c>
      <c r="BI7435" s="109">
        <f t="shared" si="1123"/>
        <v>222870000</v>
      </c>
      <c r="BJ7435" s="203">
        <f t="shared" si="1122"/>
        <v>4.0202036831055472E+24</v>
      </c>
    </row>
    <row r="7436" spans="53:62" s="174" customFormat="1" x14ac:dyDescent="0.35">
      <c r="BA7436" s="177">
        <v>7430</v>
      </c>
      <c r="BB7436" s="202">
        <f t="shared" si="1115"/>
        <v>371500000</v>
      </c>
      <c r="BC7436" s="63">
        <f t="shared" si="1116"/>
        <v>8722.0712890835712</v>
      </c>
      <c r="BD7436" s="63">
        <f t="shared" si="1117"/>
        <v>8722.0712890933082</v>
      </c>
      <c r="BE7436" s="63">
        <f t="shared" si="1118"/>
        <v>145.53842789939466</v>
      </c>
      <c r="BF7436" s="63">
        <f t="shared" si="1119"/>
        <v>145.53842854939467</v>
      </c>
      <c r="BG7436" s="63">
        <f t="shared" si="1120"/>
        <v>5.8215371159757918</v>
      </c>
      <c r="BH7436" s="63">
        <f t="shared" si="1121"/>
        <v>5.8215377659757914</v>
      </c>
      <c r="BI7436" s="109">
        <f t="shared" si="1123"/>
        <v>222900000</v>
      </c>
      <c r="BJ7436" s="203">
        <f t="shared" si="1122"/>
        <v>4.0203007315322009E+24</v>
      </c>
    </row>
    <row r="7437" spans="53:62" s="174" customFormat="1" x14ac:dyDescent="0.35">
      <c r="BA7437" s="177">
        <v>7431</v>
      </c>
      <c r="BB7437" s="202">
        <f t="shared" si="1115"/>
        <v>371550000</v>
      </c>
      <c r="BC7437" s="63">
        <f t="shared" si="1116"/>
        <v>8723.2363489557774</v>
      </c>
      <c r="BD7437" s="63">
        <f t="shared" si="1117"/>
        <v>8723.2363489655181</v>
      </c>
      <c r="BE7437" s="63">
        <f t="shared" si="1118"/>
        <v>145.53842789939466</v>
      </c>
      <c r="BF7437" s="63">
        <f t="shared" si="1119"/>
        <v>145.53842854939467</v>
      </c>
      <c r="BG7437" s="63">
        <f t="shared" si="1120"/>
        <v>5.8215371159757918</v>
      </c>
      <c r="BH7437" s="63">
        <f t="shared" si="1121"/>
        <v>5.8215377659757914</v>
      </c>
      <c r="BI7437" s="109">
        <f t="shared" si="1123"/>
        <v>222930000</v>
      </c>
      <c r="BJ7437" s="203">
        <f t="shared" si="1122"/>
        <v>4.0203977431915728E+24</v>
      </c>
    </row>
    <row r="7438" spans="53:62" s="174" customFormat="1" x14ac:dyDescent="0.35">
      <c r="BA7438" s="177">
        <v>7432</v>
      </c>
      <c r="BB7438" s="202">
        <f t="shared" si="1115"/>
        <v>371600000</v>
      </c>
      <c r="BC7438" s="63">
        <f t="shared" si="1116"/>
        <v>8724.4014064608382</v>
      </c>
      <c r="BD7438" s="63">
        <f t="shared" si="1117"/>
        <v>8724.4014064705789</v>
      </c>
      <c r="BE7438" s="63">
        <f t="shared" si="1118"/>
        <v>145.53842789939466</v>
      </c>
      <c r="BF7438" s="63">
        <f t="shared" si="1119"/>
        <v>145.53842854939467</v>
      </c>
      <c r="BG7438" s="63">
        <f t="shared" si="1120"/>
        <v>5.8215371159757918</v>
      </c>
      <c r="BH7438" s="63">
        <f t="shared" si="1121"/>
        <v>5.8215377659757914</v>
      </c>
      <c r="BI7438" s="109">
        <f t="shared" si="1123"/>
        <v>222960000</v>
      </c>
      <c r="BJ7438" s="203">
        <f t="shared" si="1122"/>
        <v>4.0204947180975932E+24</v>
      </c>
    </row>
    <row r="7439" spans="53:62" s="174" customFormat="1" x14ac:dyDescent="0.35">
      <c r="BA7439" s="177">
        <v>7433</v>
      </c>
      <c r="BB7439" s="202">
        <f t="shared" si="1115"/>
        <v>371650000</v>
      </c>
      <c r="BC7439" s="63">
        <f t="shared" si="1116"/>
        <v>8725.5664615988771</v>
      </c>
      <c r="BD7439" s="63">
        <f t="shared" si="1117"/>
        <v>8725.5664616086215</v>
      </c>
      <c r="BE7439" s="63">
        <f t="shared" si="1118"/>
        <v>145.53842789939466</v>
      </c>
      <c r="BF7439" s="63">
        <f t="shared" si="1119"/>
        <v>145.53842854939467</v>
      </c>
      <c r="BG7439" s="63">
        <f t="shared" si="1120"/>
        <v>5.8215371159757918</v>
      </c>
      <c r="BH7439" s="63">
        <f t="shared" si="1121"/>
        <v>5.8215377659757914</v>
      </c>
      <c r="BI7439" s="109">
        <f t="shared" si="1123"/>
        <v>222990000</v>
      </c>
      <c r="BJ7439" s="203">
        <f t="shared" si="1122"/>
        <v>4.0205916562641852E+24</v>
      </c>
    </row>
    <row r="7440" spans="53:62" s="174" customFormat="1" x14ac:dyDescent="0.35">
      <c r="BA7440" s="177">
        <v>7434</v>
      </c>
      <c r="BB7440" s="202">
        <f t="shared" si="1115"/>
        <v>371700000</v>
      </c>
      <c r="BC7440" s="63">
        <f t="shared" si="1116"/>
        <v>8726.7315143698361</v>
      </c>
      <c r="BD7440" s="63">
        <f t="shared" si="1117"/>
        <v>8726.7315143795786</v>
      </c>
      <c r="BE7440" s="63">
        <f t="shared" si="1118"/>
        <v>145.53842789939466</v>
      </c>
      <c r="BF7440" s="63">
        <f t="shared" si="1119"/>
        <v>145.53842854939467</v>
      </c>
      <c r="BG7440" s="63">
        <f t="shared" si="1120"/>
        <v>5.8215371159757918</v>
      </c>
      <c r="BH7440" s="63">
        <f t="shared" si="1121"/>
        <v>5.8215377659757914</v>
      </c>
      <c r="BI7440" s="109">
        <f t="shared" si="1123"/>
        <v>223020000</v>
      </c>
      <c r="BJ7440" s="203">
        <f t="shared" si="1122"/>
        <v>4.0206885577052689E+24</v>
      </c>
    </row>
    <row r="7441" spans="53:62" s="174" customFormat="1" x14ac:dyDescent="0.35">
      <c r="BA7441" s="177">
        <v>7435</v>
      </c>
      <c r="BB7441" s="202">
        <f t="shared" si="1115"/>
        <v>371750000</v>
      </c>
      <c r="BC7441" s="63">
        <f t="shared" si="1116"/>
        <v>8727.8965647737059</v>
      </c>
      <c r="BD7441" s="63">
        <f t="shared" si="1117"/>
        <v>8727.896564783452</v>
      </c>
      <c r="BE7441" s="63">
        <f t="shared" si="1118"/>
        <v>145.53842789939466</v>
      </c>
      <c r="BF7441" s="63">
        <f t="shared" si="1119"/>
        <v>145.53842854939467</v>
      </c>
      <c r="BG7441" s="63">
        <f t="shared" si="1120"/>
        <v>5.8215371159757918</v>
      </c>
      <c r="BH7441" s="63">
        <f t="shared" si="1121"/>
        <v>5.8215377659757914</v>
      </c>
      <c r="BI7441" s="109">
        <f t="shared" si="1123"/>
        <v>223050000</v>
      </c>
      <c r="BJ7441" s="203">
        <f t="shared" si="1122"/>
        <v>4.0207854224347572E+24</v>
      </c>
    </row>
    <row r="7442" spans="53:62" s="174" customFormat="1" x14ac:dyDescent="0.35">
      <c r="BA7442" s="177">
        <v>7436</v>
      </c>
      <c r="BB7442" s="202">
        <f t="shared" si="1115"/>
        <v>371800000</v>
      </c>
      <c r="BC7442" s="63">
        <f t="shared" si="1116"/>
        <v>8729.0616128104957</v>
      </c>
      <c r="BD7442" s="63">
        <f t="shared" si="1117"/>
        <v>8729.0616128202419</v>
      </c>
      <c r="BE7442" s="63">
        <f t="shared" si="1118"/>
        <v>145.53842789939466</v>
      </c>
      <c r="BF7442" s="63">
        <f t="shared" si="1119"/>
        <v>145.53842854939467</v>
      </c>
      <c r="BG7442" s="63">
        <f t="shared" si="1120"/>
        <v>5.8215371159757918</v>
      </c>
      <c r="BH7442" s="63">
        <f t="shared" si="1121"/>
        <v>5.8215377659757914</v>
      </c>
      <c r="BI7442" s="109">
        <f t="shared" si="1123"/>
        <v>223080000</v>
      </c>
      <c r="BJ7442" s="203">
        <f t="shared" si="1122"/>
        <v>4.0208822504665589E+24</v>
      </c>
    </row>
    <row r="7443" spans="53:62" s="174" customFormat="1" x14ac:dyDescent="0.35">
      <c r="BA7443" s="177">
        <v>7437</v>
      </c>
      <c r="BB7443" s="202">
        <f t="shared" si="1115"/>
        <v>371850000</v>
      </c>
      <c r="BC7443" s="63">
        <f t="shared" si="1116"/>
        <v>8730.2266584802655</v>
      </c>
      <c r="BD7443" s="63">
        <f t="shared" si="1117"/>
        <v>8730.2266584900135</v>
      </c>
      <c r="BE7443" s="63">
        <f t="shared" si="1118"/>
        <v>145.53842789939466</v>
      </c>
      <c r="BF7443" s="63">
        <f t="shared" si="1119"/>
        <v>145.53842854939467</v>
      </c>
      <c r="BG7443" s="63">
        <f t="shared" si="1120"/>
        <v>5.8215371159757918</v>
      </c>
      <c r="BH7443" s="63">
        <f t="shared" si="1121"/>
        <v>5.8215377659757914</v>
      </c>
      <c r="BI7443" s="109">
        <f t="shared" si="1123"/>
        <v>223110000</v>
      </c>
      <c r="BJ7443" s="203">
        <f t="shared" si="1122"/>
        <v>4.0209790418145763E+24</v>
      </c>
    </row>
    <row r="7444" spans="53:62" s="174" customFormat="1" x14ac:dyDescent="0.35">
      <c r="BA7444" s="177">
        <v>7438</v>
      </c>
      <c r="BB7444" s="202">
        <f t="shared" si="1115"/>
        <v>371900000</v>
      </c>
      <c r="BC7444" s="63">
        <f t="shared" si="1116"/>
        <v>8731.3917017829499</v>
      </c>
      <c r="BD7444" s="63">
        <f t="shared" si="1117"/>
        <v>8731.3917017926997</v>
      </c>
      <c r="BE7444" s="63">
        <f t="shared" si="1118"/>
        <v>145.53842789939466</v>
      </c>
      <c r="BF7444" s="63">
        <f t="shared" si="1119"/>
        <v>145.53842854939467</v>
      </c>
      <c r="BG7444" s="63">
        <f t="shared" si="1120"/>
        <v>5.8215371159757918</v>
      </c>
      <c r="BH7444" s="63">
        <f t="shared" si="1121"/>
        <v>5.8215377659757914</v>
      </c>
      <c r="BI7444" s="109">
        <f t="shared" si="1123"/>
        <v>223140000</v>
      </c>
      <c r="BJ7444" s="203">
        <f t="shared" si="1122"/>
        <v>4.0210757964927077E+24</v>
      </c>
    </row>
    <row r="7445" spans="53:62" s="174" customFormat="1" x14ac:dyDescent="0.35">
      <c r="BA7445" s="177">
        <v>7439</v>
      </c>
      <c r="BB7445" s="202">
        <f t="shared" si="1115"/>
        <v>371950000</v>
      </c>
      <c r="BC7445" s="63">
        <f t="shared" si="1116"/>
        <v>8732.5567427185524</v>
      </c>
      <c r="BD7445" s="63">
        <f t="shared" si="1117"/>
        <v>8732.5567427283022</v>
      </c>
      <c r="BE7445" s="63">
        <f t="shared" si="1118"/>
        <v>145.53842789939466</v>
      </c>
      <c r="BF7445" s="63">
        <f t="shared" si="1119"/>
        <v>145.53842854939467</v>
      </c>
      <c r="BG7445" s="63">
        <f t="shared" si="1120"/>
        <v>5.8215371159757918</v>
      </c>
      <c r="BH7445" s="63">
        <f t="shared" si="1121"/>
        <v>5.8215377659757914</v>
      </c>
      <c r="BI7445" s="109">
        <f t="shared" si="1123"/>
        <v>223170000</v>
      </c>
      <c r="BJ7445" s="203">
        <f t="shared" si="1122"/>
        <v>4.0211725145148465E+24</v>
      </c>
    </row>
    <row r="7446" spans="53:62" s="174" customFormat="1" x14ac:dyDescent="0.35">
      <c r="BA7446" s="177">
        <v>7440</v>
      </c>
      <c r="BB7446" s="202">
        <f t="shared" si="1115"/>
        <v>372000000</v>
      </c>
      <c r="BC7446" s="63">
        <f t="shared" si="1116"/>
        <v>8733.7217812871313</v>
      </c>
      <c r="BD7446" s="63">
        <f t="shared" si="1117"/>
        <v>8733.7217812968847</v>
      </c>
      <c r="BE7446" s="63">
        <f t="shared" si="1118"/>
        <v>145.53842789939466</v>
      </c>
      <c r="BF7446" s="63">
        <f t="shared" si="1119"/>
        <v>145.53842854939467</v>
      </c>
      <c r="BG7446" s="63">
        <f t="shared" si="1120"/>
        <v>5.8215371159757918</v>
      </c>
      <c r="BH7446" s="63">
        <f t="shared" si="1121"/>
        <v>5.8215377659757914</v>
      </c>
      <c r="BI7446" s="109">
        <f t="shared" si="1123"/>
        <v>223200000</v>
      </c>
      <c r="BJ7446" s="203">
        <f t="shared" si="1122"/>
        <v>4.0212691958948787E+24</v>
      </c>
    </row>
    <row r="7447" spans="53:62" s="174" customFormat="1" x14ac:dyDescent="0.35">
      <c r="BA7447" s="177">
        <v>7441</v>
      </c>
      <c r="BB7447" s="202">
        <f t="shared" si="1115"/>
        <v>372050000</v>
      </c>
      <c r="BC7447" s="63">
        <f t="shared" si="1116"/>
        <v>8734.8868174886284</v>
      </c>
      <c r="BD7447" s="63">
        <f t="shared" si="1117"/>
        <v>8734.8868174983836</v>
      </c>
      <c r="BE7447" s="63">
        <f t="shared" si="1118"/>
        <v>145.53842789939466</v>
      </c>
      <c r="BF7447" s="63">
        <f t="shared" si="1119"/>
        <v>145.53842854939467</v>
      </c>
      <c r="BG7447" s="63">
        <f t="shared" si="1120"/>
        <v>5.8215371159757918</v>
      </c>
      <c r="BH7447" s="63">
        <f t="shared" si="1121"/>
        <v>5.8215377659757914</v>
      </c>
      <c r="BI7447" s="109">
        <f t="shared" si="1123"/>
        <v>223230000</v>
      </c>
      <c r="BJ7447" s="203">
        <f t="shared" si="1122"/>
        <v>4.0213658406466874E+24</v>
      </c>
    </row>
    <row r="7448" spans="53:62" s="174" customFormat="1" x14ac:dyDescent="0.35">
      <c r="BA7448" s="177">
        <v>7442</v>
      </c>
      <c r="BB7448" s="202">
        <f t="shared" si="1115"/>
        <v>372100000</v>
      </c>
      <c r="BC7448" s="63">
        <f t="shared" si="1116"/>
        <v>8736.0518513231091</v>
      </c>
      <c r="BD7448" s="63">
        <f t="shared" si="1117"/>
        <v>8736.0518513328625</v>
      </c>
      <c r="BE7448" s="63">
        <f t="shared" si="1118"/>
        <v>145.53842789939466</v>
      </c>
      <c r="BF7448" s="63">
        <f t="shared" si="1119"/>
        <v>145.53842854939467</v>
      </c>
      <c r="BG7448" s="63">
        <f t="shared" si="1120"/>
        <v>5.8215371159757918</v>
      </c>
      <c r="BH7448" s="63">
        <f t="shared" si="1121"/>
        <v>5.8215377659757914</v>
      </c>
      <c r="BI7448" s="109">
        <f t="shared" si="1123"/>
        <v>223260000</v>
      </c>
      <c r="BJ7448" s="203">
        <f t="shared" si="1122"/>
        <v>4.0214624487841484E+24</v>
      </c>
    </row>
    <row r="7449" spans="53:62" s="174" customFormat="1" x14ac:dyDescent="0.35">
      <c r="BA7449" s="177">
        <v>7443</v>
      </c>
      <c r="BB7449" s="202">
        <f t="shared" si="1115"/>
        <v>372150000</v>
      </c>
      <c r="BC7449" s="63">
        <f t="shared" si="1116"/>
        <v>8737.216882790568</v>
      </c>
      <c r="BD7449" s="63">
        <f t="shared" si="1117"/>
        <v>8737.2168828003232</v>
      </c>
      <c r="BE7449" s="63">
        <f t="shared" si="1118"/>
        <v>145.53842789939466</v>
      </c>
      <c r="BF7449" s="63">
        <f t="shared" si="1119"/>
        <v>145.53842854939467</v>
      </c>
      <c r="BG7449" s="63">
        <f t="shared" si="1120"/>
        <v>5.8215371159757918</v>
      </c>
      <c r="BH7449" s="63">
        <f t="shared" si="1121"/>
        <v>5.8215377659757914</v>
      </c>
      <c r="BI7449" s="109">
        <f t="shared" si="1123"/>
        <v>223290000</v>
      </c>
      <c r="BJ7449" s="203">
        <f t="shared" si="1122"/>
        <v>4.021559020321134E+24</v>
      </c>
    </row>
    <row r="7450" spans="53:62" s="174" customFormat="1" x14ac:dyDescent="0.35">
      <c r="BA7450" s="177">
        <v>7444</v>
      </c>
      <c r="BB7450" s="202">
        <f t="shared" si="1115"/>
        <v>372200000</v>
      </c>
      <c r="BC7450" s="63">
        <f t="shared" si="1116"/>
        <v>8738.3819118909432</v>
      </c>
      <c r="BD7450" s="63">
        <f t="shared" si="1117"/>
        <v>8738.3819119006985</v>
      </c>
      <c r="BE7450" s="63">
        <f t="shared" si="1118"/>
        <v>145.53842789939466</v>
      </c>
      <c r="BF7450" s="63">
        <f t="shared" si="1119"/>
        <v>145.53842854939467</v>
      </c>
      <c r="BG7450" s="63">
        <f t="shared" si="1120"/>
        <v>5.8215371159757918</v>
      </c>
      <c r="BH7450" s="63">
        <f t="shared" si="1121"/>
        <v>5.8215377659757914</v>
      </c>
      <c r="BI7450" s="109">
        <f t="shared" si="1123"/>
        <v>223320000</v>
      </c>
      <c r="BJ7450" s="203">
        <f t="shared" si="1122"/>
        <v>4.0216555552715099E+24</v>
      </c>
    </row>
    <row r="7451" spans="53:62" s="174" customFormat="1" x14ac:dyDescent="0.35">
      <c r="BA7451" s="177">
        <v>7445</v>
      </c>
      <c r="BB7451" s="202">
        <f t="shared" si="1115"/>
        <v>372250000</v>
      </c>
      <c r="BC7451" s="63">
        <f t="shared" si="1116"/>
        <v>8739.5469386242985</v>
      </c>
      <c r="BD7451" s="63">
        <f t="shared" si="1117"/>
        <v>8739.5469386340556</v>
      </c>
      <c r="BE7451" s="63">
        <f t="shared" si="1118"/>
        <v>145.53842789939466</v>
      </c>
      <c r="BF7451" s="63">
        <f t="shared" si="1119"/>
        <v>145.53842854939467</v>
      </c>
      <c r="BG7451" s="63">
        <f t="shared" si="1120"/>
        <v>5.8215371159757918</v>
      </c>
      <c r="BH7451" s="63">
        <f t="shared" si="1121"/>
        <v>5.8215377659757914</v>
      </c>
      <c r="BI7451" s="109">
        <f t="shared" si="1123"/>
        <v>223350000</v>
      </c>
      <c r="BJ7451" s="203">
        <f t="shared" si="1122"/>
        <v>4.0217520536491377E+24</v>
      </c>
    </row>
    <row r="7452" spans="53:62" s="174" customFormat="1" x14ac:dyDescent="0.35">
      <c r="BA7452" s="177">
        <v>7446</v>
      </c>
      <c r="BB7452" s="202">
        <f t="shared" si="1115"/>
        <v>372300000</v>
      </c>
      <c r="BC7452" s="63">
        <f t="shared" si="1116"/>
        <v>8740.7119629907011</v>
      </c>
      <c r="BD7452" s="63">
        <f t="shared" si="1117"/>
        <v>8740.7119630004581</v>
      </c>
      <c r="BE7452" s="63">
        <f t="shared" si="1118"/>
        <v>145.53842789939466</v>
      </c>
      <c r="BF7452" s="63">
        <f t="shared" si="1119"/>
        <v>145.53842854939467</v>
      </c>
      <c r="BG7452" s="63">
        <f t="shared" si="1120"/>
        <v>5.8215371159757918</v>
      </c>
      <c r="BH7452" s="63">
        <f t="shared" si="1121"/>
        <v>5.8215377659757914</v>
      </c>
      <c r="BI7452" s="109">
        <f t="shared" si="1123"/>
        <v>223380000</v>
      </c>
      <c r="BJ7452" s="203">
        <f t="shared" si="1122"/>
        <v>4.0218485154678723E+24</v>
      </c>
    </row>
    <row r="7453" spans="53:62" s="174" customFormat="1" x14ac:dyDescent="0.35">
      <c r="BA7453" s="177">
        <v>7447</v>
      </c>
      <c r="BB7453" s="202">
        <f t="shared" si="1115"/>
        <v>372350000</v>
      </c>
      <c r="BC7453" s="63">
        <f t="shared" si="1116"/>
        <v>8741.8769849900145</v>
      </c>
      <c r="BD7453" s="63">
        <f t="shared" si="1117"/>
        <v>8741.8769849997752</v>
      </c>
      <c r="BE7453" s="63">
        <f t="shared" si="1118"/>
        <v>145.53842789939466</v>
      </c>
      <c r="BF7453" s="63">
        <f t="shared" si="1119"/>
        <v>145.53842854939467</v>
      </c>
      <c r="BG7453" s="63">
        <f t="shared" si="1120"/>
        <v>5.8215371159757918</v>
      </c>
      <c r="BH7453" s="63">
        <f t="shared" si="1121"/>
        <v>5.8215377659757914</v>
      </c>
      <c r="BI7453" s="109">
        <f t="shared" si="1123"/>
        <v>223410000</v>
      </c>
      <c r="BJ7453" s="203">
        <f t="shared" si="1122"/>
        <v>4.0219449407415656E+24</v>
      </c>
    </row>
    <row r="7454" spans="53:62" s="174" customFormat="1" x14ac:dyDescent="0.35">
      <c r="BA7454" s="177">
        <v>7448</v>
      </c>
      <c r="BB7454" s="202">
        <f t="shared" si="1115"/>
        <v>372400000</v>
      </c>
      <c r="BC7454" s="63">
        <f t="shared" si="1116"/>
        <v>8743.0420046223117</v>
      </c>
      <c r="BD7454" s="63">
        <f t="shared" si="1117"/>
        <v>8743.0420046320742</v>
      </c>
      <c r="BE7454" s="63">
        <f t="shared" si="1118"/>
        <v>145.53842789939466</v>
      </c>
      <c r="BF7454" s="63">
        <f t="shared" si="1119"/>
        <v>145.53842854939467</v>
      </c>
      <c r="BG7454" s="63">
        <f t="shared" si="1120"/>
        <v>5.8215371159757918</v>
      </c>
      <c r="BH7454" s="63">
        <f t="shared" si="1121"/>
        <v>5.8215377659757914</v>
      </c>
      <c r="BI7454" s="109">
        <f t="shared" si="1123"/>
        <v>223440000</v>
      </c>
      <c r="BJ7454" s="203">
        <f t="shared" si="1122"/>
        <v>4.0220413294840617E+24</v>
      </c>
    </row>
    <row r="7455" spans="53:62" s="174" customFormat="1" x14ac:dyDescent="0.35">
      <c r="BA7455" s="177">
        <v>7449</v>
      </c>
      <c r="BB7455" s="202">
        <f t="shared" si="1115"/>
        <v>372450000</v>
      </c>
      <c r="BC7455" s="63">
        <f t="shared" si="1116"/>
        <v>8744.2070218876543</v>
      </c>
      <c r="BD7455" s="63">
        <f t="shared" si="1117"/>
        <v>8744.2070218974186</v>
      </c>
      <c r="BE7455" s="63">
        <f t="shared" si="1118"/>
        <v>145.53842789939466</v>
      </c>
      <c r="BF7455" s="63">
        <f t="shared" si="1119"/>
        <v>145.53842854939467</v>
      </c>
      <c r="BG7455" s="63">
        <f t="shared" si="1120"/>
        <v>5.8215371159757918</v>
      </c>
      <c r="BH7455" s="63">
        <f t="shared" si="1121"/>
        <v>5.8215377659757914</v>
      </c>
      <c r="BI7455" s="109">
        <f t="shared" si="1123"/>
        <v>223470000</v>
      </c>
      <c r="BJ7455" s="203">
        <f t="shared" si="1122"/>
        <v>4.0221376817092009E+24</v>
      </c>
    </row>
    <row r="7456" spans="53:62" s="174" customFormat="1" x14ac:dyDescent="0.35">
      <c r="BA7456" s="177">
        <v>7450</v>
      </c>
      <c r="BB7456" s="202">
        <f t="shared" si="1115"/>
        <v>372500000</v>
      </c>
      <c r="BC7456" s="63">
        <f t="shared" si="1116"/>
        <v>8745.3720367859769</v>
      </c>
      <c r="BD7456" s="63">
        <f t="shared" si="1117"/>
        <v>8745.3720367957412</v>
      </c>
      <c r="BE7456" s="63">
        <f t="shared" si="1118"/>
        <v>145.53842789939466</v>
      </c>
      <c r="BF7456" s="63">
        <f t="shared" si="1119"/>
        <v>145.53842854939467</v>
      </c>
      <c r="BG7456" s="63">
        <f t="shared" si="1120"/>
        <v>5.8215371159757918</v>
      </c>
      <c r="BH7456" s="63">
        <f t="shared" si="1121"/>
        <v>5.8215377659757914</v>
      </c>
      <c r="BI7456" s="109">
        <f t="shared" si="1123"/>
        <v>223500000</v>
      </c>
      <c r="BJ7456" s="203">
        <f t="shared" si="1122"/>
        <v>4.0222339974308181E+24</v>
      </c>
    </row>
    <row r="7457" spans="53:62" s="174" customFormat="1" x14ac:dyDescent="0.35">
      <c r="BA7457" s="177">
        <v>7451</v>
      </c>
      <c r="BB7457" s="202">
        <f t="shared" si="1115"/>
        <v>372550000</v>
      </c>
      <c r="BC7457" s="63">
        <f t="shared" si="1116"/>
        <v>8746.5370493172813</v>
      </c>
      <c r="BD7457" s="63">
        <f t="shared" si="1117"/>
        <v>8746.5370493270475</v>
      </c>
      <c r="BE7457" s="63">
        <f t="shared" si="1118"/>
        <v>145.53842789939466</v>
      </c>
      <c r="BF7457" s="63">
        <f t="shared" si="1119"/>
        <v>145.53842854939467</v>
      </c>
      <c r="BG7457" s="63">
        <f t="shared" si="1120"/>
        <v>5.8215371159757918</v>
      </c>
      <c r="BH7457" s="63">
        <f t="shared" si="1121"/>
        <v>5.8215377659757914</v>
      </c>
      <c r="BI7457" s="109">
        <f t="shared" si="1123"/>
        <v>223530000</v>
      </c>
      <c r="BJ7457" s="203">
        <f t="shared" si="1122"/>
        <v>4.0223302766627432E+24</v>
      </c>
    </row>
    <row r="7458" spans="53:62" s="174" customFormat="1" x14ac:dyDescent="0.35">
      <c r="BA7458" s="177">
        <v>7452</v>
      </c>
      <c r="BB7458" s="202">
        <f t="shared" si="1115"/>
        <v>372600000</v>
      </c>
      <c r="BC7458" s="63">
        <f t="shared" si="1116"/>
        <v>8747.7020594815658</v>
      </c>
      <c r="BD7458" s="63">
        <f t="shared" si="1117"/>
        <v>8747.702059491332</v>
      </c>
      <c r="BE7458" s="63">
        <f t="shared" si="1118"/>
        <v>145.53842789939466</v>
      </c>
      <c r="BF7458" s="63">
        <f t="shared" si="1119"/>
        <v>145.53842854939467</v>
      </c>
      <c r="BG7458" s="63">
        <f t="shared" si="1120"/>
        <v>5.8215371159757918</v>
      </c>
      <c r="BH7458" s="63">
        <f t="shared" si="1121"/>
        <v>5.8215377659757914</v>
      </c>
      <c r="BI7458" s="109">
        <f t="shared" si="1123"/>
        <v>223560000</v>
      </c>
      <c r="BJ7458" s="203">
        <f t="shared" si="1122"/>
        <v>4.0224265194188001E+24</v>
      </c>
    </row>
    <row r="7459" spans="53:62" s="174" customFormat="1" x14ac:dyDescent="0.35">
      <c r="BA7459" s="177">
        <v>7453</v>
      </c>
      <c r="BB7459" s="202">
        <f t="shared" si="1115"/>
        <v>372650000</v>
      </c>
      <c r="BC7459" s="63">
        <f t="shared" si="1116"/>
        <v>8748.867067278894</v>
      </c>
      <c r="BD7459" s="63">
        <f t="shared" si="1117"/>
        <v>8748.8670672886637</v>
      </c>
      <c r="BE7459" s="63">
        <f t="shared" si="1118"/>
        <v>145.53842789939466</v>
      </c>
      <c r="BF7459" s="63">
        <f t="shared" si="1119"/>
        <v>145.53842854939467</v>
      </c>
      <c r="BG7459" s="63">
        <f t="shared" si="1120"/>
        <v>5.8215371159757918</v>
      </c>
      <c r="BH7459" s="63">
        <f t="shared" si="1121"/>
        <v>5.8215377659757914</v>
      </c>
      <c r="BI7459" s="109">
        <f t="shared" si="1123"/>
        <v>223590000</v>
      </c>
      <c r="BJ7459" s="203">
        <f t="shared" si="1122"/>
        <v>4.0225227257128073E+24</v>
      </c>
    </row>
    <row r="7460" spans="53:62" s="174" customFormat="1" x14ac:dyDescent="0.35">
      <c r="BA7460" s="177">
        <v>7454</v>
      </c>
      <c r="BB7460" s="202">
        <f t="shared" si="1115"/>
        <v>372700000</v>
      </c>
      <c r="BC7460" s="63">
        <f t="shared" si="1116"/>
        <v>8750.0320727092712</v>
      </c>
      <c r="BD7460" s="63">
        <f t="shared" si="1117"/>
        <v>8750.0320727190392</v>
      </c>
      <c r="BE7460" s="63">
        <f t="shared" si="1118"/>
        <v>145.53842789939466</v>
      </c>
      <c r="BF7460" s="63">
        <f t="shared" si="1119"/>
        <v>145.53842854939467</v>
      </c>
      <c r="BG7460" s="63">
        <f t="shared" si="1120"/>
        <v>5.8215371159757918</v>
      </c>
      <c r="BH7460" s="63">
        <f t="shared" si="1121"/>
        <v>5.8215377659757914</v>
      </c>
      <c r="BI7460" s="109">
        <f t="shared" si="1123"/>
        <v>223620000</v>
      </c>
      <c r="BJ7460" s="203">
        <f t="shared" si="1122"/>
        <v>4.0226188955585796E+24</v>
      </c>
    </row>
    <row r="7461" spans="53:62" s="174" customFormat="1" x14ac:dyDescent="0.35">
      <c r="BA7461" s="177">
        <v>7455</v>
      </c>
      <c r="BB7461" s="202">
        <f t="shared" si="1115"/>
        <v>372750000</v>
      </c>
      <c r="BC7461" s="63">
        <f t="shared" si="1116"/>
        <v>8751.1970757726249</v>
      </c>
      <c r="BD7461" s="63">
        <f t="shared" si="1117"/>
        <v>8751.1970757823965</v>
      </c>
      <c r="BE7461" s="63">
        <f t="shared" si="1118"/>
        <v>145.53842789939466</v>
      </c>
      <c r="BF7461" s="63">
        <f t="shared" si="1119"/>
        <v>145.53842854939467</v>
      </c>
      <c r="BG7461" s="63">
        <f t="shared" si="1120"/>
        <v>5.8215371159757918</v>
      </c>
      <c r="BH7461" s="63">
        <f t="shared" si="1121"/>
        <v>5.8215377659757914</v>
      </c>
      <c r="BI7461" s="109">
        <f t="shared" si="1123"/>
        <v>223650000</v>
      </c>
      <c r="BJ7461" s="203">
        <f t="shared" si="1122"/>
        <v>4.0227150289699252E+24</v>
      </c>
    </row>
    <row r="7462" spans="53:62" s="174" customFormat="1" x14ac:dyDescent="0.35">
      <c r="BA7462" s="177">
        <v>7456</v>
      </c>
      <c r="BB7462" s="202">
        <f t="shared" si="1115"/>
        <v>372800000</v>
      </c>
      <c r="BC7462" s="63">
        <f t="shared" si="1116"/>
        <v>8752.362076469024</v>
      </c>
      <c r="BD7462" s="63">
        <f t="shared" si="1117"/>
        <v>8752.3620764787975</v>
      </c>
      <c r="BE7462" s="63">
        <f t="shared" si="1118"/>
        <v>145.53842789939466</v>
      </c>
      <c r="BF7462" s="63">
        <f t="shared" si="1119"/>
        <v>145.53842854939467</v>
      </c>
      <c r="BG7462" s="63">
        <f t="shared" si="1120"/>
        <v>5.8215371159757918</v>
      </c>
      <c r="BH7462" s="63">
        <f t="shared" si="1121"/>
        <v>5.8215377659757914</v>
      </c>
      <c r="BI7462" s="109">
        <f t="shared" si="1123"/>
        <v>223680000</v>
      </c>
      <c r="BJ7462" s="203">
        <f t="shared" si="1122"/>
        <v>4.0228111259606472E+24</v>
      </c>
    </row>
    <row r="7463" spans="53:62" s="174" customFormat="1" x14ac:dyDescent="0.35">
      <c r="BA7463" s="177">
        <v>7457</v>
      </c>
      <c r="BB7463" s="202">
        <f t="shared" si="1115"/>
        <v>372850000</v>
      </c>
      <c r="BC7463" s="63">
        <f t="shared" si="1116"/>
        <v>8753.5270747984068</v>
      </c>
      <c r="BD7463" s="63">
        <f t="shared" si="1117"/>
        <v>8753.5270748081803</v>
      </c>
      <c r="BE7463" s="63">
        <f t="shared" si="1118"/>
        <v>145.53842789939466</v>
      </c>
      <c r="BF7463" s="63">
        <f t="shared" si="1119"/>
        <v>145.53842854939467</v>
      </c>
      <c r="BG7463" s="63">
        <f t="shared" si="1120"/>
        <v>5.8215371159757918</v>
      </c>
      <c r="BH7463" s="63">
        <f t="shared" si="1121"/>
        <v>5.8215377659757914</v>
      </c>
      <c r="BI7463" s="109">
        <f t="shared" si="1123"/>
        <v>223710000</v>
      </c>
      <c r="BJ7463" s="203">
        <f t="shared" si="1122"/>
        <v>4.0229071865445442E+24</v>
      </c>
    </row>
    <row r="7464" spans="53:62" s="174" customFormat="1" x14ac:dyDescent="0.35">
      <c r="BA7464" s="177">
        <v>7458</v>
      </c>
      <c r="BB7464" s="202">
        <f t="shared" si="1115"/>
        <v>372900000</v>
      </c>
      <c r="BC7464" s="63">
        <f t="shared" si="1116"/>
        <v>8754.692070760897</v>
      </c>
      <c r="BD7464" s="63">
        <f t="shared" si="1117"/>
        <v>8754.6920707706722</v>
      </c>
      <c r="BE7464" s="63">
        <f t="shared" si="1118"/>
        <v>145.53842789939466</v>
      </c>
      <c r="BF7464" s="63">
        <f t="shared" si="1119"/>
        <v>145.53842854939467</v>
      </c>
      <c r="BG7464" s="63">
        <f t="shared" si="1120"/>
        <v>5.8215371159757918</v>
      </c>
      <c r="BH7464" s="63">
        <f t="shared" si="1121"/>
        <v>5.8215377659757914</v>
      </c>
      <c r="BI7464" s="109">
        <f t="shared" si="1123"/>
        <v>223740000</v>
      </c>
      <c r="BJ7464" s="203">
        <f t="shared" si="1122"/>
        <v>4.0230032107354089E+24</v>
      </c>
    </row>
    <row r="7465" spans="53:62" s="174" customFormat="1" x14ac:dyDescent="0.35">
      <c r="BA7465" s="177">
        <v>7459</v>
      </c>
      <c r="BB7465" s="202">
        <f t="shared" si="1115"/>
        <v>372950000</v>
      </c>
      <c r="BC7465" s="63">
        <f t="shared" si="1116"/>
        <v>8755.8570643563689</v>
      </c>
      <c r="BD7465" s="63">
        <f t="shared" si="1117"/>
        <v>8755.8570643661442</v>
      </c>
      <c r="BE7465" s="63">
        <f t="shared" si="1118"/>
        <v>145.53842789939466</v>
      </c>
      <c r="BF7465" s="63">
        <f t="shared" si="1119"/>
        <v>145.53842854939467</v>
      </c>
      <c r="BG7465" s="63">
        <f t="shared" si="1120"/>
        <v>5.8215371159757918</v>
      </c>
      <c r="BH7465" s="63">
        <f t="shared" si="1121"/>
        <v>5.8215377659757914</v>
      </c>
      <c r="BI7465" s="109">
        <f t="shared" si="1123"/>
        <v>223770000</v>
      </c>
      <c r="BJ7465" s="203">
        <f t="shared" si="1122"/>
        <v>4.0230991985470293E+24</v>
      </c>
    </row>
    <row r="7466" spans="53:62" s="174" customFormat="1" x14ac:dyDescent="0.35">
      <c r="BA7466" s="177">
        <v>7460</v>
      </c>
      <c r="BB7466" s="202">
        <f t="shared" si="1115"/>
        <v>373000000</v>
      </c>
      <c r="BC7466" s="63">
        <f t="shared" si="1116"/>
        <v>8757.0220555848864</v>
      </c>
      <c r="BD7466" s="63">
        <f t="shared" si="1117"/>
        <v>8757.0220555946635</v>
      </c>
      <c r="BE7466" s="63">
        <f t="shared" si="1118"/>
        <v>145.53842789939466</v>
      </c>
      <c r="BF7466" s="63">
        <f t="shared" si="1119"/>
        <v>145.53842854939467</v>
      </c>
      <c r="BG7466" s="63">
        <f t="shared" si="1120"/>
        <v>5.8215371159757918</v>
      </c>
      <c r="BH7466" s="63">
        <f t="shared" si="1121"/>
        <v>5.8215377659757914</v>
      </c>
      <c r="BI7466" s="109">
        <f t="shared" si="1123"/>
        <v>223800000</v>
      </c>
      <c r="BJ7466" s="203">
        <f t="shared" si="1122"/>
        <v>4.0231951499931873E+24</v>
      </c>
    </row>
    <row r="7467" spans="53:62" s="174" customFormat="1" x14ac:dyDescent="0.35">
      <c r="BA7467" s="177">
        <v>7461</v>
      </c>
      <c r="BB7467" s="202">
        <f t="shared" si="1115"/>
        <v>373050000</v>
      </c>
      <c r="BC7467" s="63">
        <f t="shared" si="1116"/>
        <v>8758.1870444465112</v>
      </c>
      <c r="BD7467" s="63">
        <f t="shared" si="1117"/>
        <v>8758.1870444562901</v>
      </c>
      <c r="BE7467" s="63">
        <f t="shared" si="1118"/>
        <v>145.53842789939466</v>
      </c>
      <c r="BF7467" s="63">
        <f t="shared" si="1119"/>
        <v>145.53842854939467</v>
      </c>
      <c r="BG7467" s="63">
        <f t="shared" si="1120"/>
        <v>5.8215371159757918</v>
      </c>
      <c r="BH7467" s="63">
        <f t="shared" si="1121"/>
        <v>5.8215377659757914</v>
      </c>
      <c r="BI7467" s="109">
        <f t="shared" si="1123"/>
        <v>223830000</v>
      </c>
      <c r="BJ7467" s="203">
        <f t="shared" si="1122"/>
        <v>4.0232910650876603E+24</v>
      </c>
    </row>
    <row r="7468" spans="53:62" s="174" customFormat="1" x14ac:dyDescent="0.35">
      <c r="BA7468" s="177">
        <v>7462</v>
      </c>
      <c r="BB7468" s="202">
        <f t="shared" si="1115"/>
        <v>373100000</v>
      </c>
      <c r="BC7468" s="63">
        <f t="shared" si="1116"/>
        <v>8759.3520309411197</v>
      </c>
      <c r="BD7468" s="63">
        <f t="shared" si="1117"/>
        <v>8759.3520309509004</v>
      </c>
      <c r="BE7468" s="63">
        <f t="shared" si="1118"/>
        <v>145.53842789939466</v>
      </c>
      <c r="BF7468" s="63">
        <f t="shared" si="1119"/>
        <v>145.53842854939467</v>
      </c>
      <c r="BG7468" s="63">
        <f t="shared" si="1120"/>
        <v>5.8215371159757918</v>
      </c>
      <c r="BH7468" s="63">
        <f t="shared" si="1121"/>
        <v>5.8215377659757914</v>
      </c>
      <c r="BI7468" s="109">
        <f t="shared" si="1123"/>
        <v>223860000</v>
      </c>
      <c r="BJ7468" s="203">
        <f t="shared" si="1122"/>
        <v>4.0233869438442204E+24</v>
      </c>
    </row>
    <row r="7469" spans="53:62" s="174" customFormat="1" x14ac:dyDescent="0.35">
      <c r="BA7469" s="177">
        <v>7463</v>
      </c>
      <c r="BB7469" s="202">
        <f t="shared" si="1115"/>
        <v>373150000</v>
      </c>
      <c r="BC7469" s="63">
        <f t="shared" si="1116"/>
        <v>8760.5170150688373</v>
      </c>
      <c r="BD7469" s="63">
        <f t="shared" si="1117"/>
        <v>8760.517015078618</v>
      </c>
      <c r="BE7469" s="63">
        <f t="shared" si="1118"/>
        <v>145.53842789939466</v>
      </c>
      <c r="BF7469" s="63">
        <f t="shared" si="1119"/>
        <v>145.53842854939467</v>
      </c>
      <c r="BG7469" s="63">
        <f t="shared" si="1120"/>
        <v>5.8215371159757918</v>
      </c>
      <c r="BH7469" s="63">
        <f t="shared" si="1121"/>
        <v>5.8215377659757914</v>
      </c>
      <c r="BI7469" s="109">
        <f t="shared" si="1123"/>
        <v>223890000</v>
      </c>
      <c r="BJ7469" s="203">
        <f t="shared" si="1122"/>
        <v>4.0234827862766347E+24</v>
      </c>
    </row>
    <row r="7470" spans="53:62" s="174" customFormat="1" x14ac:dyDescent="0.35">
      <c r="BA7470" s="177">
        <v>7464</v>
      </c>
      <c r="BB7470" s="202">
        <f t="shared" si="1115"/>
        <v>373200000</v>
      </c>
      <c r="BC7470" s="63">
        <f t="shared" si="1116"/>
        <v>8761.6819968295986</v>
      </c>
      <c r="BD7470" s="63">
        <f t="shared" si="1117"/>
        <v>8761.6819968393811</v>
      </c>
      <c r="BE7470" s="63">
        <f t="shared" si="1118"/>
        <v>145.53842789939466</v>
      </c>
      <c r="BF7470" s="63">
        <f t="shared" si="1119"/>
        <v>145.53842854939467</v>
      </c>
      <c r="BG7470" s="63">
        <f t="shared" si="1120"/>
        <v>5.8215371159757918</v>
      </c>
      <c r="BH7470" s="63">
        <f t="shared" si="1121"/>
        <v>5.8215377659757914</v>
      </c>
      <c r="BI7470" s="109">
        <f t="shared" si="1123"/>
        <v>223920000</v>
      </c>
      <c r="BJ7470" s="203">
        <f t="shared" si="1122"/>
        <v>4.0235785923986642E+24</v>
      </c>
    </row>
    <row r="7471" spans="53:62" s="174" customFormat="1" x14ac:dyDescent="0.35">
      <c r="BA7471" s="177">
        <v>7465</v>
      </c>
      <c r="BB7471" s="202">
        <f t="shared" si="1115"/>
        <v>373250000</v>
      </c>
      <c r="BC7471" s="63">
        <f t="shared" si="1116"/>
        <v>8762.8469762234054</v>
      </c>
      <c r="BD7471" s="63">
        <f t="shared" si="1117"/>
        <v>8762.8469762331897</v>
      </c>
      <c r="BE7471" s="63">
        <f t="shared" si="1118"/>
        <v>145.53842789939466</v>
      </c>
      <c r="BF7471" s="63">
        <f t="shared" si="1119"/>
        <v>145.53842854939467</v>
      </c>
      <c r="BG7471" s="63">
        <f t="shared" si="1120"/>
        <v>5.8215371159757918</v>
      </c>
      <c r="BH7471" s="63">
        <f t="shared" si="1121"/>
        <v>5.8215377659757914</v>
      </c>
      <c r="BI7471" s="109">
        <f t="shared" si="1123"/>
        <v>223950000</v>
      </c>
      <c r="BJ7471" s="203">
        <f t="shared" si="1122"/>
        <v>4.0236743622240664E+24</v>
      </c>
    </row>
    <row r="7472" spans="53:62" s="174" customFormat="1" x14ac:dyDescent="0.35">
      <c r="BA7472" s="177">
        <v>7466</v>
      </c>
      <c r="BB7472" s="202">
        <f t="shared" si="1115"/>
        <v>373300000</v>
      </c>
      <c r="BC7472" s="63">
        <f t="shared" si="1116"/>
        <v>8764.011953250325</v>
      </c>
      <c r="BD7472" s="63">
        <f t="shared" si="1117"/>
        <v>8764.0119532601093</v>
      </c>
      <c r="BE7472" s="63">
        <f t="shared" si="1118"/>
        <v>145.53842789939466</v>
      </c>
      <c r="BF7472" s="63">
        <f t="shared" si="1119"/>
        <v>145.53842854939467</v>
      </c>
      <c r="BG7472" s="63">
        <f t="shared" si="1120"/>
        <v>5.8215371159757918</v>
      </c>
      <c r="BH7472" s="63">
        <f t="shared" si="1121"/>
        <v>5.8215377659757914</v>
      </c>
      <c r="BI7472" s="109">
        <f t="shared" si="1123"/>
        <v>223980000</v>
      </c>
      <c r="BJ7472" s="203">
        <f t="shared" si="1122"/>
        <v>4.0237700957665904E+24</v>
      </c>
    </row>
    <row r="7473" spans="53:62" s="174" customFormat="1" x14ac:dyDescent="0.35">
      <c r="BA7473" s="177">
        <v>7467</v>
      </c>
      <c r="BB7473" s="202">
        <f t="shared" si="1115"/>
        <v>373350000</v>
      </c>
      <c r="BC7473" s="63">
        <f t="shared" si="1116"/>
        <v>8765.1769279102864</v>
      </c>
      <c r="BD7473" s="63">
        <f t="shared" si="1117"/>
        <v>8765.1769279200726</v>
      </c>
      <c r="BE7473" s="63">
        <f t="shared" si="1118"/>
        <v>145.53842789939466</v>
      </c>
      <c r="BF7473" s="63">
        <f t="shared" si="1119"/>
        <v>145.53842854939467</v>
      </c>
      <c r="BG7473" s="63">
        <f t="shared" si="1120"/>
        <v>5.8215371159757918</v>
      </c>
      <c r="BH7473" s="63">
        <f t="shared" si="1121"/>
        <v>5.8215377659757914</v>
      </c>
      <c r="BI7473" s="109">
        <f t="shared" si="1123"/>
        <v>224010000</v>
      </c>
      <c r="BJ7473" s="203">
        <f t="shared" si="1122"/>
        <v>4.0238657930399839E+24</v>
      </c>
    </row>
    <row r="7474" spans="53:62" s="174" customFormat="1" x14ac:dyDescent="0.35">
      <c r="BA7474" s="177">
        <v>7468</v>
      </c>
      <c r="BB7474" s="202">
        <f t="shared" si="1115"/>
        <v>373400000</v>
      </c>
      <c r="BC7474" s="63">
        <f t="shared" si="1116"/>
        <v>8766.3419002033588</v>
      </c>
      <c r="BD7474" s="63">
        <f t="shared" si="1117"/>
        <v>8766.3419002131468</v>
      </c>
      <c r="BE7474" s="63">
        <f t="shared" si="1118"/>
        <v>145.53842789939466</v>
      </c>
      <c r="BF7474" s="63">
        <f t="shared" si="1119"/>
        <v>145.53842854939467</v>
      </c>
      <c r="BG7474" s="63">
        <f t="shared" si="1120"/>
        <v>5.8215371159757918</v>
      </c>
      <c r="BH7474" s="63">
        <f t="shared" si="1121"/>
        <v>5.8215377659757914</v>
      </c>
      <c r="BI7474" s="109">
        <f t="shared" si="1123"/>
        <v>224040000</v>
      </c>
      <c r="BJ7474" s="203">
        <f t="shared" si="1122"/>
        <v>4.0239614540579875E+24</v>
      </c>
    </row>
    <row r="7475" spans="53:62" s="174" customFormat="1" x14ac:dyDescent="0.35">
      <c r="BA7475" s="177">
        <v>7469</v>
      </c>
      <c r="BB7475" s="202">
        <f t="shared" si="1115"/>
        <v>373450000</v>
      </c>
      <c r="BC7475" s="63">
        <f t="shared" si="1116"/>
        <v>8767.5068701295422</v>
      </c>
      <c r="BD7475" s="63">
        <f t="shared" si="1117"/>
        <v>8767.5068701393302</v>
      </c>
      <c r="BE7475" s="63">
        <f t="shared" si="1118"/>
        <v>145.53842789939466</v>
      </c>
      <c r="BF7475" s="63">
        <f t="shared" si="1119"/>
        <v>145.53842854939467</v>
      </c>
      <c r="BG7475" s="63">
        <f t="shared" si="1120"/>
        <v>5.8215371159757918</v>
      </c>
      <c r="BH7475" s="63">
        <f t="shared" si="1121"/>
        <v>5.8215377659757914</v>
      </c>
      <c r="BI7475" s="109">
        <f t="shared" si="1123"/>
        <v>224070000</v>
      </c>
      <c r="BJ7475" s="203">
        <f t="shared" si="1122"/>
        <v>4.0240570788343361E+24</v>
      </c>
    </row>
    <row r="7476" spans="53:62" s="174" customFormat="1" x14ac:dyDescent="0.35">
      <c r="BA7476" s="177">
        <v>7470</v>
      </c>
      <c r="BB7476" s="202">
        <f t="shared" si="1115"/>
        <v>373500000</v>
      </c>
      <c r="BC7476" s="63">
        <f t="shared" si="1116"/>
        <v>8768.6718376887693</v>
      </c>
      <c r="BD7476" s="63">
        <f t="shared" si="1117"/>
        <v>8768.6718376985591</v>
      </c>
      <c r="BE7476" s="63">
        <f t="shared" si="1118"/>
        <v>145.53842789939466</v>
      </c>
      <c r="BF7476" s="63">
        <f t="shared" si="1119"/>
        <v>145.53842854939467</v>
      </c>
      <c r="BG7476" s="63">
        <f t="shared" si="1120"/>
        <v>5.8215371159757918</v>
      </c>
      <c r="BH7476" s="63">
        <f t="shared" si="1121"/>
        <v>5.8215377659757914</v>
      </c>
      <c r="BI7476" s="109">
        <f t="shared" si="1123"/>
        <v>224100000</v>
      </c>
      <c r="BJ7476" s="203">
        <f t="shared" si="1122"/>
        <v>4.0241526673827596E+24</v>
      </c>
    </row>
    <row r="7477" spans="53:62" s="174" customFormat="1" x14ac:dyDescent="0.35">
      <c r="BA7477" s="177">
        <v>7471</v>
      </c>
      <c r="BB7477" s="202">
        <f t="shared" si="1115"/>
        <v>373550000</v>
      </c>
      <c r="BC7477" s="63">
        <f t="shared" si="1116"/>
        <v>8769.8368028811055</v>
      </c>
      <c r="BD7477" s="63">
        <f t="shared" si="1117"/>
        <v>8769.836802890899</v>
      </c>
      <c r="BE7477" s="63">
        <f t="shared" si="1118"/>
        <v>145.53842789939466</v>
      </c>
      <c r="BF7477" s="63">
        <f t="shared" si="1119"/>
        <v>145.53842854939467</v>
      </c>
      <c r="BG7477" s="63">
        <f t="shared" si="1120"/>
        <v>5.8215371159757918</v>
      </c>
      <c r="BH7477" s="63">
        <f t="shared" si="1121"/>
        <v>5.8215377659757914</v>
      </c>
      <c r="BI7477" s="109">
        <f t="shared" si="1123"/>
        <v>224130000</v>
      </c>
      <c r="BJ7477" s="203">
        <f t="shared" si="1122"/>
        <v>4.0242482197169846E+24</v>
      </c>
    </row>
    <row r="7478" spans="53:62" s="174" customFormat="1" x14ac:dyDescent="0.35">
      <c r="BA7478" s="177">
        <v>7472</v>
      </c>
      <c r="BB7478" s="202">
        <f t="shared" si="1115"/>
        <v>373600000</v>
      </c>
      <c r="BC7478" s="63">
        <f t="shared" si="1116"/>
        <v>8771.0017657065546</v>
      </c>
      <c r="BD7478" s="63">
        <f t="shared" si="1117"/>
        <v>8771.001765716348</v>
      </c>
      <c r="BE7478" s="63">
        <f t="shared" si="1118"/>
        <v>145.53842789939466</v>
      </c>
      <c r="BF7478" s="63">
        <f t="shared" si="1119"/>
        <v>145.53842854939467</v>
      </c>
      <c r="BG7478" s="63">
        <f t="shared" si="1120"/>
        <v>5.8215371159757918</v>
      </c>
      <c r="BH7478" s="63">
        <f t="shared" si="1121"/>
        <v>5.8215377659757914</v>
      </c>
      <c r="BI7478" s="109">
        <f t="shared" si="1123"/>
        <v>224160000</v>
      </c>
      <c r="BJ7478" s="203">
        <f t="shared" si="1122"/>
        <v>4.0243437358507299E+24</v>
      </c>
    </row>
    <row r="7479" spans="53:62" s="174" customFormat="1" x14ac:dyDescent="0.35">
      <c r="BA7479" s="177">
        <v>7473</v>
      </c>
      <c r="BB7479" s="202">
        <f t="shared" si="1115"/>
        <v>373650000</v>
      </c>
      <c r="BC7479" s="63">
        <f t="shared" si="1116"/>
        <v>8772.1667261651128</v>
      </c>
      <c r="BD7479" s="63">
        <f t="shared" si="1117"/>
        <v>8772.1667261749062</v>
      </c>
      <c r="BE7479" s="63">
        <f t="shared" si="1118"/>
        <v>145.53842789939466</v>
      </c>
      <c r="BF7479" s="63">
        <f t="shared" si="1119"/>
        <v>145.53842854939467</v>
      </c>
      <c r="BG7479" s="63">
        <f t="shared" si="1120"/>
        <v>5.8215371159757918</v>
      </c>
      <c r="BH7479" s="63">
        <f t="shared" si="1121"/>
        <v>5.8215377659757914</v>
      </c>
      <c r="BI7479" s="109">
        <f t="shared" si="1123"/>
        <v>224190000</v>
      </c>
      <c r="BJ7479" s="203">
        <f t="shared" si="1122"/>
        <v>4.0244392157977109E+24</v>
      </c>
    </row>
    <row r="7480" spans="53:62" s="174" customFormat="1" x14ac:dyDescent="0.35">
      <c r="BA7480" s="177">
        <v>7474</v>
      </c>
      <c r="BB7480" s="202">
        <f t="shared" si="1115"/>
        <v>373700000</v>
      </c>
      <c r="BC7480" s="63">
        <f t="shared" si="1116"/>
        <v>8773.3316842567783</v>
      </c>
      <c r="BD7480" s="63">
        <f t="shared" si="1117"/>
        <v>8773.3316842665736</v>
      </c>
      <c r="BE7480" s="63">
        <f t="shared" si="1118"/>
        <v>145.53842789939466</v>
      </c>
      <c r="BF7480" s="63">
        <f t="shared" si="1119"/>
        <v>145.53842854939467</v>
      </c>
      <c r="BG7480" s="63">
        <f t="shared" si="1120"/>
        <v>5.8215371159757918</v>
      </c>
      <c r="BH7480" s="63">
        <f t="shared" si="1121"/>
        <v>5.8215377659757914</v>
      </c>
      <c r="BI7480" s="109">
        <f t="shared" si="1123"/>
        <v>224220000</v>
      </c>
      <c r="BJ7480" s="203">
        <f t="shared" si="1122"/>
        <v>4.0245346595716366E+24</v>
      </c>
    </row>
    <row r="7481" spans="53:62" s="174" customFormat="1" x14ac:dyDescent="0.35">
      <c r="BA7481" s="177">
        <v>7475</v>
      </c>
      <c r="BB7481" s="202">
        <f t="shared" si="1115"/>
        <v>373750000</v>
      </c>
      <c r="BC7481" s="63">
        <f t="shared" si="1116"/>
        <v>8774.4966399815548</v>
      </c>
      <c r="BD7481" s="63">
        <f t="shared" si="1117"/>
        <v>8774.4966399913519</v>
      </c>
      <c r="BE7481" s="63">
        <f t="shared" si="1118"/>
        <v>145.53842789939466</v>
      </c>
      <c r="BF7481" s="63">
        <f t="shared" si="1119"/>
        <v>145.53842854939467</v>
      </c>
      <c r="BG7481" s="63">
        <f t="shared" si="1120"/>
        <v>5.8215371159757918</v>
      </c>
      <c r="BH7481" s="63">
        <f t="shared" si="1121"/>
        <v>5.8215377659757914</v>
      </c>
      <c r="BI7481" s="109">
        <f t="shared" si="1123"/>
        <v>224250000</v>
      </c>
      <c r="BJ7481" s="203">
        <f t="shared" si="1122"/>
        <v>4.0246300671862117E+24</v>
      </c>
    </row>
    <row r="7482" spans="53:62" s="174" customFormat="1" x14ac:dyDescent="0.35">
      <c r="BA7482" s="177">
        <v>7476</v>
      </c>
      <c r="BB7482" s="202">
        <f t="shared" si="1115"/>
        <v>373800000</v>
      </c>
      <c r="BC7482" s="63">
        <f t="shared" si="1116"/>
        <v>8775.6615933394405</v>
      </c>
      <c r="BD7482" s="63">
        <f t="shared" si="1117"/>
        <v>8775.6615933492412</v>
      </c>
      <c r="BE7482" s="63">
        <f t="shared" si="1118"/>
        <v>145.53842789939466</v>
      </c>
      <c r="BF7482" s="63">
        <f t="shared" si="1119"/>
        <v>145.53842854939467</v>
      </c>
      <c r="BG7482" s="63">
        <f t="shared" si="1120"/>
        <v>5.8215371159757918</v>
      </c>
      <c r="BH7482" s="63">
        <f t="shared" si="1121"/>
        <v>5.8215377659757914</v>
      </c>
      <c r="BI7482" s="109">
        <f t="shared" si="1123"/>
        <v>224280000</v>
      </c>
      <c r="BJ7482" s="203">
        <f t="shared" si="1122"/>
        <v>4.0247254386551356E+24</v>
      </c>
    </row>
    <row r="7483" spans="53:62" s="174" customFormat="1" x14ac:dyDescent="0.35">
      <c r="BA7483" s="177">
        <v>7477</v>
      </c>
      <c r="BB7483" s="202">
        <f t="shared" si="1115"/>
        <v>373850000</v>
      </c>
      <c r="BC7483" s="63">
        <f t="shared" si="1116"/>
        <v>8776.8265443305027</v>
      </c>
      <c r="BD7483" s="63">
        <f t="shared" si="1117"/>
        <v>8776.8265443403034</v>
      </c>
      <c r="BE7483" s="63">
        <f t="shared" si="1118"/>
        <v>145.53842789939466</v>
      </c>
      <c r="BF7483" s="63">
        <f t="shared" si="1119"/>
        <v>145.53842854939467</v>
      </c>
      <c r="BG7483" s="63">
        <f t="shared" si="1120"/>
        <v>5.8215371159757918</v>
      </c>
      <c r="BH7483" s="63">
        <f t="shared" si="1121"/>
        <v>5.8215377659757914</v>
      </c>
      <c r="BI7483" s="109">
        <f t="shared" si="1123"/>
        <v>224310000</v>
      </c>
      <c r="BJ7483" s="203">
        <f t="shared" si="1122"/>
        <v>4.024820773992101E+24</v>
      </c>
    </row>
    <row r="7484" spans="53:62" s="174" customFormat="1" x14ac:dyDescent="0.35">
      <c r="BA7484" s="177">
        <v>7478</v>
      </c>
      <c r="BB7484" s="202">
        <f t="shared" si="1115"/>
        <v>373900000</v>
      </c>
      <c r="BC7484" s="63">
        <f t="shared" si="1116"/>
        <v>8777.9914929546121</v>
      </c>
      <c r="BD7484" s="63">
        <f t="shared" si="1117"/>
        <v>8777.991492964411</v>
      </c>
      <c r="BE7484" s="63">
        <f t="shared" si="1118"/>
        <v>145.53842789939466</v>
      </c>
      <c r="BF7484" s="63">
        <f t="shared" si="1119"/>
        <v>145.53842854939467</v>
      </c>
      <c r="BG7484" s="63">
        <f t="shared" si="1120"/>
        <v>5.8215371159757918</v>
      </c>
      <c r="BH7484" s="63">
        <f t="shared" si="1121"/>
        <v>5.8215377659757914</v>
      </c>
      <c r="BI7484" s="109">
        <f t="shared" si="1123"/>
        <v>224340000</v>
      </c>
      <c r="BJ7484" s="203">
        <f t="shared" si="1122"/>
        <v>4.0249160732107978E+24</v>
      </c>
    </row>
    <row r="7485" spans="53:62" s="174" customFormat="1" x14ac:dyDescent="0.35">
      <c r="BA7485" s="177">
        <v>7479</v>
      </c>
      <c r="BB7485" s="202">
        <f t="shared" si="1115"/>
        <v>373950000</v>
      </c>
      <c r="BC7485" s="63">
        <f t="shared" si="1116"/>
        <v>8779.1564392118908</v>
      </c>
      <c r="BD7485" s="63">
        <f t="shared" si="1117"/>
        <v>8779.1564392216933</v>
      </c>
      <c r="BE7485" s="63">
        <f t="shared" si="1118"/>
        <v>145.53842789939466</v>
      </c>
      <c r="BF7485" s="63">
        <f t="shared" si="1119"/>
        <v>145.53842854939467</v>
      </c>
      <c r="BG7485" s="63">
        <f t="shared" si="1120"/>
        <v>5.8215371159757918</v>
      </c>
      <c r="BH7485" s="63">
        <f t="shared" si="1121"/>
        <v>5.8215377659757914</v>
      </c>
      <c r="BI7485" s="109">
        <f t="shared" si="1123"/>
        <v>224370000</v>
      </c>
      <c r="BJ7485" s="203">
        <f t="shared" si="1122"/>
        <v>4.0250113363249096E+24</v>
      </c>
    </row>
    <row r="7486" spans="53:62" s="174" customFormat="1" x14ac:dyDescent="0.35">
      <c r="BA7486" s="177">
        <v>7480</v>
      </c>
      <c r="BB7486" s="202">
        <f t="shared" si="1115"/>
        <v>374000000</v>
      </c>
      <c r="BC7486" s="63">
        <f t="shared" si="1116"/>
        <v>8780.3213831023477</v>
      </c>
      <c r="BD7486" s="63">
        <f t="shared" si="1117"/>
        <v>8780.3213831121502</v>
      </c>
      <c r="BE7486" s="63">
        <f t="shared" si="1118"/>
        <v>145.53842789939466</v>
      </c>
      <c r="BF7486" s="63">
        <f t="shared" si="1119"/>
        <v>145.53842854939467</v>
      </c>
      <c r="BG7486" s="63">
        <f t="shared" si="1120"/>
        <v>5.8215371159757918</v>
      </c>
      <c r="BH7486" s="63">
        <f t="shared" si="1121"/>
        <v>5.8215377659757914</v>
      </c>
      <c r="BI7486" s="109">
        <f t="shared" si="1123"/>
        <v>224400000</v>
      </c>
      <c r="BJ7486" s="203">
        <f t="shared" si="1122"/>
        <v>4.0251065633481143E+24</v>
      </c>
    </row>
    <row r="7487" spans="53:62" s="174" customFormat="1" x14ac:dyDescent="0.35">
      <c r="BA7487" s="177">
        <v>7481</v>
      </c>
      <c r="BB7487" s="202">
        <f t="shared" si="1115"/>
        <v>374050000</v>
      </c>
      <c r="BC7487" s="63">
        <f t="shared" si="1116"/>
        <v>8781.4863246259119</v>
      </c>
      <c r="BD7487" s="63">
        <f t="shared" si="1117"/>
        <v>8781.4863246357163</v>
      </c>
      <c r="BE7487" s="63">
        <f t="shared" si="1118"/>
        <v>145.53842789939466</v>
      </c>
      <c r="BF7487" s="63">
        <f t="shared" si="1119"/>
        <v>145.53842854939467</v>
      </c>
      <c r="BG7487" s="63">
        <f t="shared" si="1120"/>
        <v>5.8215371159757918</v>
      </c>
      <c r="BH7487" s="63">
        <f t="shared" si="1121"/>
        <v>5.8215377659757914</v>
      </c>
      <c r="BI7487" s="109">
        <f t="shared" si="1123"/>
        <v>224430000</v>
      </c>
      <c r="BJ7487" s="203">
        <f t="shared" si="1122"/>
        <v>4.0252017542940855E+24</v>
      </c>
    </row>
    <row r="7488" spans="53:62" s="174" customFormat="1" x14ac:dyDescent="0.35">
      <c r="BA7488" s="177">
        <v>7482</v>
      </c>
      <c r="BB7488" s="202">
        <f t="shared" si="1115"/>
        <v>374100000</v>
      </c>
      <c r="BC7488" s="63">
        <f t="shared" si="1116"/>
        <v>8782.6512637826527</v>
      </c>
      <c r="BD7488" s="63">
        <f t="shared" si="1117"/>
        <v>8782.651263792457</v>
      </c>
      <c r="BE7488" s="63">
        <f t="shared" si="1118"/>
        <v>145.53842789939466</v>
      </c>
      <c r="BF7488" s="63">
        <f t="shared" si="1119"/>
        <v>145.53842854939467</v>
      </c>
      <c r="BG7488" s="63">
        <f t="shared" si="1120"/>
        <v>5.8215371159757918</v>
      </c>
      <c r="BH7488" s="63">
        <f t="shared" si="1121"/>
        <v>5.8215377659757914</v>
      </c>
      <c r="BI7488" s="109">
        <f t="shared" si="1123"/>
        <v>224460000</v>
      </c>
      <c r="BJ7488" s="203">
        <f t="shared" si="1122"/>
        <v>4.0252969091764909E+24</v>
      </c>
    </row>
    <row r="7489" spans="53:62" s="174" customFormat="1" x14ac:dyDescent="0.35">
      <c r="BA7489" s="177">
        <v>7483</v>
      </c>
      <c r="BB7489" s="202">
        <f t="shared" si="1115"/>
        <v>374150000</v>
      </c>
      <c r="BC7489" s="63">
        <f t="shared" si="1116"/>
        <v>8783.8162005725681</v>
      </c>
      <c r="BD7489" s="63">
        <f t="shared" si="1117"/>
        <v>8783.8162005823742</v>
      </c>
      <c r="BE7489" s="63">
        <f t="shared" si="1118"/>
        <v>145.53842789939466</v>
      </c>
      <c r="BF7489" s="63">
        <f t="shared" si="1119"/>
        <v>145.53842854939467</v>
      </c>
      <c r="BG7489" s="63">
        <f t="shared" si="1120"/>
        <v>5.8215371159757918</v>
      </c>
      <c r="BH7489" s="63">
        <f t="shared" si="1121"/>
        <v>5.8215377659757914</v>
      </c>
      <c r="BI7489" s="109">
        <f t="shared" si="1123"/>
        <v>224490000</v>
      </c>
      <c r="BJ7489" s="203">
        <f t="shared" si="1122"/>
        <v>4.0253920280089938E+24</v>
      </c>
    </row>
    <row r="7490" spans="53:62" s="174" customFormat="1" x14ac:dyDescent="0.35">
      <c r="BA7490" s="177">
        <v>7484</v>
      </c>
      <c r="BB7490" s="202">
        <f t="shared" si="1115"/>
        <v>374200000</v>
      </c>
      <c r="BC7490" s="63">
        <f t="shared" si="1116"/>
        <v>8784.9811349955908</v>
      </c>
      <c r="BD7490" s="63">
        <f t="shared" si="1117"/>
        <v>8784.9811350053988</v>
      </c>
      <c r="BE7490" s="63">
        <f t="shared" si="1118"/>
        <v>145.53842789939466</v>
      </c>
      <c r="BF7490" s="63">
        <f t="shared" si="1119"/>
        <v>145.53842854939467</v>
      </c>
      <c r="BG7490" s="63">
        <f t="shared" si="1120"/>
        <v>5.8215371159757918</v>
      </c>
      <c r="BH7490" s="63">
        <f t="shared" si="1121"/>
        <v>5.8215377659757914</v>
      </c>
      <c r="BI7490" s="109">
        <f t="shared" si="1123"/>
        <v>224520000</v>
      </c>
      <c r="BJ7490" s="203">
        <f t="shared" si="1122"/>
        <v>4.0254871108052516E+24</v>
      </c>
    </row>
    <row r="7491" spans="53:62" s="174" customFormat="1" x14ac:dyDescent="0.35">
      <c r="BA7491" s="177">
        <v>7485</v>
      </c>
      <c r="BB7491" s="202">
        <f t="shared" si="1115"/>
        <v>374250000</v>
      </c>
      <c r="BC7491" s="63">
        <f t="shared" si="1116"/>
        <v>8786.1460670517881</v>
      </c>
      <c r="BD7491" s="63">
        <f t="shared" si="1117"/>
        <v>8786.1460670615998</v>
      </c>
      <c r="BE7491" s="63">
        <f t="shared" si="1118"/>
        <v>145.53842789939466</v>
      </c>
      <c r="BF7491" s="63">
        <f t="shared" si="1119"/>
        <v>145.53842854939467</v>
      </c>
      <c r="BG7491" s="63">
        <f t="shared" si="1120"/>
        <v>5.8215371159757918</v>
      </c>
      <c r="BH7491" s="63">
        <f t="shared" si="1121"/>
        <v>5.8215377659757914</v>
      </c>
      <c r="BI7491" s="109">
        <f t="shared" si="1123"/>
        <v>224550000</v>
      </c>
      <c r="BJ7491" s="203">
        <f t="shared" si="1122"/>
        <v>4.0255821575789171E+24</v>
      </c>
    </row>
    <row r="7492" spans="53:62" s="174" customFormat="1" x14ac:dyDescent="0.35">
      <c r="BA7492" s="177">
        <v>7486</v>
      </c>
      <c r="BB7492" s="202">
        <f t="shared" si="1115"/>
        <v>374300000</v>
      </c>
      <c r="BC7492" s="63">
        <f t="shared" si="1116"/>
        <v>8787.3109967411638</v>
      </c>
      <c r="BD7492" s="63">
        <f t="shared" si="1117"/>
        <v>8787.3109967509736</v>
      </c>
      <c r="BE7492" s="63">
        <f t="shared" si="1118"/>
        <v>145.53842789939466</v>
      </c>
      <c r="BF7492" s="63">
        <f t="shared" si="1119"/>
        <v>145.53842854939467</v>
      </c>
      <c r="BG7492" s="63">
        <f t="shared" si="1120"/>
        <v>5.8215371159757918</v>
      </c>
      <c r="BH7492" s="63">
        <f t="shared" si="1121"/>
        <v>5.8215377659757914</v>
      </c>
      <c r="BI7492" s="109">
        <f t="shared" si="1123"/>
        <v>224580000</v>
      </c>
      <c r="BJ7492" s="203">
        <f t="shared" si="1122"/>
        <v>4.0256771683436369E+24</v>
      </c>
    </row>
    <row r="7493" spans="53:62" s="174" customFormat="1" x14ac:dyDescent="0.35">
      <c r="BA7493" s="177">
        <v>7487</v>
      </c>
      <c r="BB7493" s="202">
        <f t="shared" si="1115"/>
        <v>374350000</v>
      </c>
      <c r="BC7493" s="63">
        <f t="shared" si="1116"/>
        <v>8788.4759240637104</v>
      </c>
      <c r="BD7493" s="63">
        <f t="shared" si="1117"/>
        <v>8788.475924073522</v>
      </c>
      <c r="BE7493" s="63">
        <f t="shared" si="1118"/>
        <v>145.53842789939466</v>
      </c>
      <c r="BF7493" s="63">
        <f t="shared" si="1119"/>
        <v>145.53842854939467</v>
      </c>
      <c r="BG7493" s="63">
        <f t="shared" si="1120"/>
        <v>5.8215371159757918</v>
      </c>
      <c r="BH7493" s="63">
        <f t="shared" si="1121"/>
        <v>5.8215377659757914</v>
      </c>
      <c r="BI7493" s="109">
        <f t="shared" si="1123"/>
        <v>224610000</v>
      </c>
      <c r="BJ7493" s="203">
        <f t="shared" si="1122"/>
        <v>4.0257721431130539E+24</v>
      </c>
    </row>
    <row r="7494" spans="53:62" s="174" customFormat="1" x14ac:dyDescent="0.35">
      <c r="BA7494" s="177">
        <v>7488</v>
      </c>
      <c r="BB7494" s="202">
        <f t="shared" ref="BB7494:BB7557" si="1124">BA7494*50000</f>
        <v>374400000</v>
      </c>
      <c r="BC7494" s="63">
        <f t="shared" ref="BC7494:BC7557" si="1125">($F$5+$F$6+$F$7+$F$8+$F$9)*(1-EXP(-$F$20*(1-$DC$6%)*BB7494/(2*$F$17)))*$F$25*$F$1*10^3*11600/($F$20*(1-$DC$6%))</f>
        <v>8789.6408490194317</v>
      </c>
      <c r="BD7494" s="63">
        <f t="shared" ref="BD7494:BD7557" si="1126">($F$25*$F$1*10^3*11600*($F$5+$F$6+$F$7+$F$8+$F$9)/($F$27*$F$29*(1-$DC$6%))+$F$28/$F$27)*(1-EXP(-$F$27*$F$29*(1-$DC$6%)*BB7494/(2*$F$17)))</f>
        <v>8789.640849029247</v>
      </c>
      <c r="BE7494" s="63">
        <f t="shared" ref="BE7494:BE7557" si="1127">($F$5+$F$6+$F$7+$F$8+$F$9)*(1-EXP(-$F$20*(1-$DC$5%)*BB7494/(2*$F$17)))*$F$25*$F$1*10^3*11600/($F$20*(1-$DC$5%))</f>
        <v>145.53842789939466</v>
      </c>
      <c r="BF7494" s="63">
        <f t="shared" ref="BF7494:BF7557" si="1128">($F$25*$F$1*10^3*11600*($F$5+$F$6+$F$7+$F$8+$F$9)/($F$27*$F$29*(1-$DC$5%))+$F$28/$F$27)*(1-EXP(-$F$27*$F$29*(1-$DC$5%)*BB7494/(2*$F$17)))</f>
        <v>145.53842854939467</v>
      </c>
      <c r="BG7494" s="63">
        <f t="shared" ref="BG7494:BG7557" si="1129">($F$5+$F$6+$F$7+$F$8+$F$9)*(1-EXP(-$F$20*(1-$DC$4%)*BB7494/(2*$F$17)))*$F$25*$F$1*10^3*11600/($F$20*(1-$DC$4%))</f>
        <v>5.8215371159757918</v>
      </c>
      <c r="BH7494" s="63">
        <f t="shared" ref="BH7494:BH7557" si="1130">($F$25*$F$1*10^3*11600*($F$5+$F$6+$F$7+$F$8+$F$9)/($F$27*$F$29*(1-$DC$4%))+$F$28/$F$27)*(1-EXP(-$F$27*$F$29*(1-$DC$4%)*BB7494/(2*$F$17)))</f>
        <v>5.8215377659757914</v>
      </c>
      <c r="BI7494" s="109">
        <f t="shared" si="1123"/>
        <v>224640000</v>
      </c>
      <c r="BJ7494" s="203">
        <f t="shared" ref="BJ7494:BJ7557" si="1131">($F$17/($F$20*(1-$F$19%)))*($F$5+$F$6+$F$7+$F$8+$F$9)*(1-EXP(-$F$20*(1-$F$19%)*BI7494/(2*$F$17)))+$F$17/($F$25*1000)*$F$11*EXP(-$F$20*(1-$F$19%)*BI7494/(2*$F$17))</f>
        <v>4.0258670819008053E+24</v>
      </c>
    </row>
    <row r="7495" spans="53:62" s="174" customFormat="1" x14ac:dyDescent="0.35">
      <c r="BA7495" s="177">
        <v>7489</v>
      </c>
      <c r="BB7495" s="202">
        <f t="shared" si="1124"/>
        <v>374450000</v>
      </c>
      <c r="BC7495" s="63">
        <f t="shared" si="1125"/>
        <v>8790.8057716083931</v>
      </c>
      <c r="BD7495" s="63">
        <f t="shared" si="1126"/>
        <v>8790.8057716182084</v>
      </c>
      <c r="BE7495" s="63">
        <f t="shared" si="1127"/>
        <v>145.53842789939466</v>
      </c>
      <c r="BF7495" s="63">
        <f t="shared" si="1128"/>
        <v>145.53842854939467</v>
      </c>
      <c r="BG7495" s="63">
        <f t="shared" si="1129"/>
        <v>5.8215371159757918</v>
      </c>
      <c r="BH7495" s="63">
        <f t="shared" si="1130"/>
        <v>5.8215377659757914</v>
      </c>
      <c r="BI7495" s="109">
        <f t="shared" ref="BI7495:BI7558" si="1132">BA7495*30000</f>
        <v>224670000</v>
      </c>
      <c r="BJ7495" s="203">
        <f t="shared" si="1131"/>
        <v>4.0259619847205216E+24</v>
      </c>
    </row>
    <row r="7496" spans="53:62" s="174" customFormat="1" x14ac:dyDescent="0.35">
      <c r="BA7496" s="177">
        <v>7490</v>
      </c>
      <c r="BB7496" s="202">
        <f t="shared" si="1124"/>
        <v>374500000</v>
      </c>
      <c r="BC7496" s="63">
        <f t="shared" si="1125"/>
        <v>8791.9706918304655</v>
      </c>
      <c r="BD7496" s="63">
        <f t="shared" si="1126"/>
        <v>8791.9706918402808</v>
      </c>
      <c r="BE7496" s="63">
        <f t="shared" si="1127"/>
        <v>145.53842789939466</v>
      </c>
      <c r="BF7496" s="63">
        <f t="shared" si="1128"/>
        <v>145.53842854939467</v>
      </c>
      <c r="BG7496" s="63">
        <f t="shared" si="1129"/>
        <v>5.8215371159757918</v>
      </c>
      <c r="BH7496" s="63">
        <f t="shared" si="1130"/>
        <v>5.8215377659757914</v>
      </c>
      <c r="BI7496" s="109">
        <f t="shared" si="1132"/>
        <v>224700000</v>
      </c>
      <c r="BJ7496" s="203">
        <f t="shared" si="1131"/>
        <v>4.0260568515858309E+24</v>
      </c>
    </row>
    <row r="7497" spans="53:62" s="174" customFormat="1" x14ac:dyDescent="0.35">
      <c r="BA7497" s="177">
        <v>7491</v>
      </c>
      <c r="BB7497" s="202">
        <f t="shared" si="1124"/>
        <v>374550000</v>
      </c>
      <c r="BC7497" s="63">
        <f t="shared" si="1125"/>
        <v>8793.1356096857762</v>
      </c>
      <c r="BD7497" s="63">
        <f t="shared" si="1126"/>
        <v>8793.1356096955933</v>
      </c>
      <c r="BE7497" s="63">
        <f t="shared" si="1127"/>
        <v>145.53842789939466</v>
      </c>
      <c r="BF7497" s="63">
        <f t="shared" si="1128"/>
        <v>145.53842854939467</v>
      </c>
      <c r="BG7497" s="63">
        <f t="shared" si="1129"/>
        <v>5.8215371159757918</v>
      </c>
      <c r="BH7497" s="63">
        <f t="shared" si="1130"/>
        <v>5.8215377659757914</v>
      </c>
      <c r="BI7497" s="109">
        <f t="shared" si="1132"/>
        <v>224730000</v>
      </c>
      <c r="BJ7497" s="203">
        <f t="shared" si="1131"/>
        <v>4.026151682510354E+24</v>
      </c>
    </row>
    <row r="7498" spans="53:62" s="174" customFormat="1" x14ac:dyDescent="0.35">
      <c r="BA7498" s="177">
        <v>7492</v>
      </c>
      <c r="BB7498" s="202">
        <f t="shared" si="1124"/>
        <v>374600000</v>
      </c>
      <c r="BC7498" s="63">
        <f t="shared" si="1125"/>
        <v>8794.3005251742616</v>
      </c>
      <c r="BD7498" s="63">
        <f t="shared" si="1126"/>
        <v>8794.3005251840787</v>
      </c>
      <c r="BE7498" s="63">
        <f t="shared" si="1127"/>
        <v>145.53842789939466</v>
      </c>
      <c r="BF7498" s="63">
        <f t="shared" si="1128"/>
        <v>145.53842854939467</v>
      </c>
      <c r="BG7498" s="63">
        <f t="shared" si="1129"/>
        <v>5.8215371159757918</v>
      </c>
      <c r="BH7498" s="63">
        <f t="shared" si="1130"/>
        <v>5.8215377659757914</v>
      </c>
      <c r="BI7498" s="109">
        <f t="shared" si="1132"/>
        <v>224760000</v>
      </c>
      <c r="BJ7498" s="203">
        <f t="shared" si="1131"/>
        <v>4.0262464775077075E+24</v>
      </c>
    </row>
    <row r="7499" spans="53:62" s="174" customFormat="1" x14ac:dyDescent="0.35">
      <c r="BA7499" s="177">
        <v>7493</v>
      </c>
      <c r="BB7499" s="202">
        <f t="shared" si="1124"/>
        <v>374650000</v>
      </c>
      <c r="BC7499" s="63">
        <f t="shared" si="1125"/>
        <v>8795.4654382959834</v>
      </c>
      <c r="BD7499" s="63">
        <f t="shared" si="1126"/>
        <v>8795.4654383058041</v>
      </c>
      <c r="BE7499" s="63">
        <f t="shared" si="1127"/>
        <v>145.53842789939466</v>
      </c>
      <c r="BF7499" s="63">
        <f t="shared" si="1128"/>
        <v>145.53842854939467</v>
      </c>
      <c r="BG7499" s="63">
        <f t="shared" si="1129"/>
        <v>5.8215371159757918</v>
      </c>
      <c r="BH7499" s="63">
        <f t="shared" si="1130"/>
        <v>5.8215377659757914</v>
      </c>
      <c r="BI7499" s="109">
        <f t="shared" si="1132"/>
        <v>224790000</v>
      </c>
      <c r="BJ7499" s="203">
        <f t="shared" si="1131"/>
        <v>4.0263412365915029E+24</v>
      </c>
    </row>
    <row r="7500" spans="53:62" s="174" customFormat="1" x14ac:dyDescent="0.35">
      <c r="BA7500" s="177">
        <v>7494</v>
      </c>
      <c r="BB7500" s="202">
        <f t="shared" si="1124"/>
        <v>374700000</v>
      </c>
      <c r="BC7500" s="63">
        <f t="shared" si="1125"/>
        <v>8796.6303490508817</v>
      </c>
      <c r="BD7500" s="63">
        <f t="shared" si="1126"/>
        <v>8796.6303490607042</v>
      </c>
      <c r="BE7500" s="63">
        <f t="shared" si="1127"/>
        <v>145.53842789939466</v>
      </c>
      <c r="BF7500" s="63">
        <f t="shared" si="1128"/>
        <v>145.53842854939467</v>
      </c>
      <c r="BG7500" s="63">
        <f t="shared" si="1129"/>
        <v>5.8215371159757918</v>
      </c>
      <c r="BH7500" s="63">
        <f t="shared" si="1130"/>
        <v>5.8215377659757914</v>
      </c>
      <c r="BI7500" s="109">
        <f t="shared" si="1132"/>
        <v>224820000</v>
      </c>
      <c r="BJ7500" s="203">
        <f t="shared" si="1131"/>
        <v>4.0264359597753449E+24</v>
      </c>
    </row>
    <row r="7501" spans="53:62" s="174" customFormat="1" x14ac:dyDescent="0.35">
      <c r="BA7501" s="177">
        <v>7495</v>
      </c>
      <c r="BB7501" s="202">
        <f t="shared" si="1124"/>
        <v>374750000</v>
      </c>
      <c r="BC7501" s="63">
        <f t="shared" si="1125"/>
        <v>8797.7952574389546</v>
      </c>
      <c r="BD7501" s="63">
        <f t="shared" si="1126"/>
        <v>8797.795257448779</v>
      </c>
      <c r="BE7501" s="63">
        <f t="shared" si="1127"/>
        <v>145.53842789939466</v>
      </c>
      <c r="BF7501" s="63">
        <f t="shared" si="1128"/>
        <v>145.53842854939467</v>
      </c>
      <c r="BG7501" s="63">
        <f t="shared" si="1129"/>
        <v>5.8215371159757918</v>
      </c>
      <c r="BH7501" s="63">
        <f t="shared" si="1130"/>
        <v>5.8215377659757914</v>
      </c>
      <c r="BI7501" s="109">
        <f t="shared" si="1132"/>
        <v>224850000</v>
      </c>
      <c r="BJ7501" s="203">
        <f t="shared" si="1131"/>
        <v>4.0265306470728362E+24</v>
      </c>
    </row>
    <row r="7502" spans="53:62" s="174" customFormat="1" x14ac:dyDescent="0.35">
      <c r="BA7502" s="177">
        <v>7496</v>
      </c>
      <c r="BB7502" s="202">
        <f t="shared" si="1124"/>
        <v>374800000</v>
      </c>
      <c r="BC7502" s="63">
        <f t="shared" si="1125"/>
        <v>8798.9601634603332</v>
      </c>
      <c r="BD7502" s="63">
        <f t="shared" si="1126"/>
        <v>8798.9601634701576</v>
      </c>
      <c r="BE7502" s="63">
        <f t="shared" si="1127"/>
        <v>145.53842789939466</v>
      </c>
      <c r="BF7502" s="63">
        <f t="shared" si="1128"/>
        <v>145.53842854939467</v>
      </c>
      <c r="BG7502" s="63">
        <f t="shared" si="1129"/>
        <v>5.8215371159757918</v>
      </c>
      <c r="BH7502" s="63">
        <f t="shared" si="1130"/>
        <v>5.8215377659757914</v>
      </c>
      <c r="BI7502" s="109">
        <f t="shared" si="1132"/>
        <v>224880000</v>
      </c>
      <c r="BJ7502" s="203">
        <f t="shared" si="1131"/>
        <v>4.026625298497571E+24</v>
      </c>
    </row>
    <row r="7503" spans="53:62" s="174" customFormat="1" x14ac:dyDescent="0.35">
      <c r="BA7503" s="177">
        <v>7497</v>
      </c>
      <c r="BB7503" s="202">
        <f t="shared" si="1124"/>
        <v>374850000</v>
      </c>
      <c r="BC7503" s="63">
        <f t="shared" si="1125"/>
        <v>8800.1250671148828</v>
      </c>
      <c r="BD7503" s="63">
        <f t="shared" si="1126"/>
        <v>8800.1250671247089</v>
      </c>
      <c r="BE7503" s="63">
        <f t="shared" si="1127"/>
        <v>145.53842789939466</v>
      </c>
      <c r="BF7503" s="63">
        <f t="shared" si="1128"/>
        <v>145.53842854939467</v>
      </c>
      <c r="BG7503" s="63">
        <f t="shared" si="1129"/>
        <v>5.8215371159757918</v>
      </c>
      <c r="BH7503" s="63">
        <f t="shared" si="1130"/>
        <v>5.8215377659757914</v>
      </c>
      <c r="BI7503" s="109">
        <f t="shared" si="1132"/>
        <v>224910000</v>
      </c>
      <c r="BJ7503" s="203">
        <f t="shared" si="1131"/>
        <v>4.0267199140631406E+24</v>
      </c>
    </row>
    <row r="7504" spans="53:62" s="174" customFormat="1" x14ac:dyDescent="0.35">
      <c r="BA7504" s="177">
        <v>7498</v>
      </c>
      <c r="BB7504" s="202">
        <f t="shared" si="1124"/>
        <v>374900000</v>
      </c>
      <c r="BC7504" s="63">
        <f t="shared" si="1125"/>
        <v>8801.2899684026743</v>
      </c>
      <c r="BD7504" s="63">
        <f t="shared" si="1126"/>
        <v>8801.2899684125005</v>
      </c>
      <c r="BE7504" s="63">
        <f t="shared" si="1127"/>
        <v>145.53842789939466</v>
      </c>
      <c r="BF7504" s="63">
        <f t="shared" si="1128"/>
        <v>145.53842854939467</v>
      </c>
      <c r="BG7504" s="63">
        <f t="shared" si="1129"/>
        <v>5.8215371159757918</v>
      </c>
      <c r="BH7504" s="63">
        <f t="shared" si="1130"/>
        <v>5.8215377659757914</v>
      </c>
      <c r="BI7504" s="109">
        <f t="shared" si="1132"/>
        <v>224940000</v>
      </c>
      <c r="BJ7504" s="203">
        <f t="shared" si="1131"/>
        <v>4.0268144937831306E+24</v>
      </c>
    </row>
    <row r="7505" spans="53:62" s="174" customFormat="1" x14ac:dyDescent="0.35">
      <c r="BA7505" s="177">
        <v>7499</v>
      </c>
      <c r="BB7505" s="202">
        <f t="shared" si="1124"/>
        <v>374950000</v>
      </c>
      <c r="BC7505" s="63">
        <f t="shared" si="1125"/>
        <v>8802.4548673236386</v>
      </c>
      <c r="BD7505" s="63">
        <f t="shared" si="1126"/>
        <v>8802.4548673334666</v>
      </c>
      <c r="BE7505" s="63">
        <f t="shared" si="1127"/>
        <v>145.53842789939466</v>
      </c>
      <c r="BF7505" s="63">
        <f t="shared" si="1128"/>
        <v>145.53842854939467</v>
      </c>
      <c r="BG7505" s="63">
        <f t="shared" si="1129"/>
        <v>5.8215371159757918</v>
      </c>
      <c r="BH7505" s="63">
        <f t="shared" si="1130"/>
        <v>5.8215377659757914</v>
      </c>
      <c r="BI7505" s="109">
        <f t="shared" si="1132"/>
        <v>224970000</v>
      </c>
      <c r="BJ7505" s="203">
        <f t="shared" si="1131"/>
        <v>4.0269090376711217E+24</v>
      </c>
    </row>
    <row r="7506" spans="53:62" s="174" customFormat="1" x14ac:dyDescent="0.35">
      <c r="BA7506" s="177">
        <v>7500</v>
      </c>
      <c r="BB7506" s="202">
        <f t="shared" si="1124"/>
        <v>375000000</v>
      </c>
      <c r="BC7506" s="63">
        <f t="shared" si="1125"/>
        <v>8803.6197638779049</v>
      </c>
      <c r="BD7506" s="63">
        <f t="shared" si="1126"/>
        <v>8803.6197638877366</v>
      </c>
      <c r="BE7506" s="63">
        <f t="shared" si="1127"/>
        <v>145.53842789939466</v>
      </c>
      <c r="BF7506" s="63">
        <f t="shared" si="1128"/>
        <v>145.53842854939467</v>
      </c>
      <c r="BG7506" s="63">
        <f t="shared" si="1129"/>
        <v>5.8215371159757918</v>
      </c>
      <c r="BH7506" s="63">
        <f t="shared" si="1130"/>
        <v>5.8215377659757914</v>
      </c>
      <c r="BI7506" s="109">
        <f t="shared" si="1132"/>
        <v>225000000</v>
      </c>
      <c r="BJ7506" s="203">
        <f t="shared" si="1131"/>
        <v>4.027003545740687E+24</v>
      </c>
    </row>
    <row r="7507" spans="53:62" s="174" customFormat="1" x14ac:dyDescent="0.35">
      <c r="BA7507" s="177">
        <v>7501</v>
      </c>
      <c r="BB7507" s="202">
        <f t="shared" si="1124"/>
        <v>375050000</v>
      </c>
      <c r="BC7507" s="63">
        <f t="shared" si="1125"/>
        <v>8804.7846580654132</v>
      </c>
      <c r="BD7507" s="63">
        <f t="shared" si="1126"/>
        <v>8804.7846580752466</v>
      </c>
      <c r="BE7507" s="63">
        <f t="shared" si="1127"/>
        <v>145.53842789939466</v>
      </c>
      <c r="BF7507" s="63">
        <f t="shared" si="1128"/>
        <v>145.53842854939467</v>
      </c>
      <c r="BG7507" s="63">
        <f t="shared" si="1129"/>
        <v>5.8215371159757918</v>
      </c>
      <c r="BH7507" s="63">
        <f t="shared" si="1130"/>
        <v>5.8215377659757914</v>
      </c>
      <c r="BI7507" s="109">
        <f t="shared" si="1132"/>
        <v>225030000</v>
      </c>
      <c r="BJ7507" s="203">
        <f t="shared" si="1131"/>
        <v>4.0270980180053986E+24</v>
      </c>
    </row>
    <row r="7508" spans="53:62" s="174" customFormat="1" x14ac:dyDescent="0.35">
      <c r="BA7508" s="177">
        <v>7502</v>
      </c>
      <c r="BB7508" s="202">
        <f t="shared" si="1124"/>
        <v>375100000</v>
      </c>
      <c r="BC7508" s="63">
        <f t="shared" si="1125"/>
        <v>8805.9495498861615</v>
      </c>
      <c r="BD7508" s="63">
        <f t="shared" si="1126"/>
        <v>8805.949549895995</v>
      </c>
      <c r="BE7508" s="63">
        <f t="shared" si="1127"/>
        <v>145.53842789939466</v>
      </c>
      <c r="BF7508" s="63">
        <f t="shared" si="1128"/>
        <v>145.53842854939467</v>
      </c>
      <c r="BG7508" s="63">
        <f t="shared" si="1129"/>
        <v>5.8215371159757918</v>
      </c>
      <c r="BH7508" s="63">
        <f t="shared" si="1130"/>
        <v>5.8215377659757914</v>
      </c>
      <c r="BI7508" s="109">
        <f t="shared" si="1132"/>
        <v>225060000</v>
      </c>
      <c r="BJ7508" s="203">
        <f t="shared" si="1131"/>
        <v>4.0271924544788201E+24</v>
      </c>
    </row>
    <row r="7509" spans="53:62" s="174" customFormat="1" x14ac:dyDescent="0.35">
      <c r="BA7509" s="177">
        <v>7503</v>
      </c>
      <c r="BB7509" s="202">
        <f t="shared" si="1124"/>
        <v>375150000</v>
      </c>
      <c r="BC7509" s="63">
        <f t="shared" si="1125"/>
        <v>8807.1144393401482</v>
      </c>
      <c r="BD7509" s="63">
        <f t="shared" si="1126"/>
        <v>8807.1144393499817</v>
      </c>
      <c r="BE7509" s="63">
        <f t="shared" si="1127"/>
        <v>145.53842789939466</v>
      </c>
      <c r="BF7509" s="63">
        <f t="shared" si="1128"/>
        <v>145.53842854939467</v>
      </c>
      <c r="BG7509" s="63">
        <f t="shared" si="1129"/>
        <v>5.8215371159757918</v>
      </c>
      <c r="BH7509" s="63">
        <f t="shared" si="1130"/>
        <v>5.8215377659757914</v>
      </c>
      <c r="BI7509" s="109">
        <f t="shared" si="1132"/>
        <v>225090000</v>
      </c>
      <c r="BJ7509" s="203">
        <f t="shared" si="1131"/>
        <v>4.0272868551745122E+24</v>
      </c>
    </row>
    <row r="7510" spans="53:62" s="174" customFormat="1" x14ac:dyDescent="0.35">
      <c r="BA7510" s="177">
        <v>7504</v>
      </c>
      <c r="BB7510" s="202">
        <f t="shared" si="1124"/>
        <v>375200000</v>
      </c>
      <c r="BC7510" s="63">
        <f t="shared" si="1125"/>
        <v>8808.2793264273732</v>
      </c>
      <c r="BD7510" s="63">
        <f t="shared" si="1126"/>
        <v>8808.2793264372085</v>
      </c>
      <c r="BE7510" s="63">
        <f t="shared" si="1127"/>
        <v>145.53842789939466</v>
      </c>
      <c r="BF7510" s="63">
        <f t="shared" si="1128"/>
        <v>145.53842854939467</v>
      </c>
      <c r="BG7510" s="63">
        <f t="shared" si="1129"/>
        <v>5.8215371159757918</v>
      </c>
      <c r="BH7510" s="63">
        <f t="shared" si="1130"/>
        <v>5.8215377659757914</v>
      </c>
      <c r="BI7510" s="109">
        <f t="shared" si="1132"/>
        <v>225120000</v>
      </c>
      <c r="BJ7510" s="203">
        <f t="shared" si="1131"/>
        <v>4.0273812201060289E+24</v>
      </c>
    </row>
    <row r="7511" spans="53:62" s="174" customFormat="1" x14ac:dyDescent="0.35">
      <c r="BA7511" s="177">
        <v>7505</v>
      </c>
      <c r="BB7511" s="202">
        <f t="shared" si="1124"/>
        <v>375250000</v>
      </c>
      <c r="BC7511" s="63">
        <f t="shared" si="1125"/>
        <v>8809.4442111479038</v>
      </c>
      <c r="BD7511" s="63">
        <f t="shared" si="1126"/>
        <v>8809.4442111577373</v>
      </c>
      <c r="BE7511" s="63">
        <f t="shared" si="1127"/>
        <v>145.53842789939466</v>
      </c>
      <c r="BF7511" s="63">
        <f t="shared" si="1128"/>
        <v>145.53842854939467</v>
      </c>
      <c r="BG7511" s="63">
        <f t="shared" si="1129"/>
        <v>5.8215371159757918</v>
      </c>
      <c r="BH7511" s="63">
        <f t="shared" si="1130"/>
        <v>5.8215377659757914</v>
      </c>
      <c r="BI7511" s="109">
        <f t="shared" si="1132"/>
        <v>225150000</v>
      </c>
      <c r="BJ7511" s="203">
        <f t="shared" si="1131"/>
        <v>4.0274755492869196E+24</v>
      </c>
    </row>
    <row r="7512" spans="53:62" s="174" customFormat="1" x14ac:dyDescent="0.35">
      <c r="BA7512" s="177">
        <v>7506</v>
      </c>
      <c r="BB7512" s="202">
        <f t="shared" si="1124"/>
        <v>375300000</v>
      </c>
      <c r="BC7512" s="63">
        <f t="shared" si="1125"/>
        <v>8810.6090935016709</v>
      </c>
      <c r="BD7512" s="63">
        <f t="shared" si="1126"/>
        <v>8810.609093511508</v>
      </c>
      <c r="BE7512" s="63">
        <f t="shared" si="1127"/>
        <v>145.53842789939466</v>
      </c>
      <c r="BF7512" s="63">
        <f t="shared" si="1128"/>
        <v>145.53842854939467</v>
      </c>
      <c r="BG7512" s="63">
        <f t="shared" si="1129"/>
        <v>5.8215371159757918</v>
      </c>
      <c r="BH7512" s="63">
        <f t="shared" si="1130"/>
        <v>5.8215377659757914</v>
      </c>
      <c r="BI7512" s="109">
        <f t="shared" si="1132"/>
        <v>225180000</v>
      </c>
      <c r="BJ7512" s="203">
        <f t="shared" si="1131"/>
        <v>4.0275698427307285E+24</v>
      </c>
    </row>
    <row r="7513" spans="53:62" s="174" customFormat="1" x14ac:dyDescent="0.35">
      <c r="BA7513" s="177">
        <v>7507</v>
      </c>
      <c r="BB7513" s="202">
        <f t="shared" si="1124"/>
        <v>375350000</v>
      </c>
      <c r="BC7513" s="63">
        <f t="shared" si="1125"/>
        <v>8811.7739734887418</v>
      </c>
      <c r="BD7513" s="63">
        <f t="shared" si="1126"/>
        <v>8811.7739734985807</v>
      </c>
      <c r="BE7513" s="63">
        <f t="shared" si="1127"/>
        <v>145.53842789939466</v>
      </c>
      <c r="BF7513" s="63">
        <f t="shared" si="1128"/>
        <v>145.53842854939467</v>
      </c>
      <c r="BG7513" s="63">
        <f t="shared" si="1129"/>
        <v>5.8215371159757918</v>
      </c>
      <c r="BH7513" s="63">
        <f t="shared" si="1130"/>
        <v>5.8215377659757914</v>
      </c>
      <c r="BI7513" s="109">
        <f t="shared" si="1132"/>
        <v>225210000</v>
      </c>
      <c r="BJ7513" s="203">
        <f t="shared" si="1131"/>
        <v>4.0276641004509951E+24</v>
      </c>
    </row>
    <row r="7514" spans="53:62" s="174" customFormat="1" x14ac:dyDescent="0.35">
      <c r="BA7514" s="177">
        <v>7508</v>
      </c>
      <c r="BB7514" s="202">
        <f t="shared" si="1124"/>
        <v>375400000</v>
      </c>
      <c r="BC7514" s="63">
        <f t="shared" si="1125"/>
        <v>8812.9388511090528</v>
      </c>
      <c r="BD7514" s="63">
        <f t="shared" si="1126"/>
        <v>8812.9388511188918</v>
      </c>
      <c r="BE7514" s="63">
        <f t="shared" si="1127"/>
        <v>145.53842789939466</v>
      </c>
      <c r="BF7514" s="63">
        <f t="shared" si="1128"/>
        <v>145.53842854939467</v>
      </c>
      <c r="BG7514" s="63">
        <f t="shared" si="1129"/>
        <v>5.8215371159757918</v>
      </c>
      <c r="BH7514" s="63">
        <f t="shared" si="1130"/>
        <v>5.8215377659757914</v>
      </c>
      <c r="BI7514" s="109">
        <f t="shared" si="1132"/>
        <v>225240000</v>
      </c>
      <c r="BJ7514" s="203">
        <f t="shared" si="1131"/>
        <v>4.0277583224612537E+24</v>
      </c>
    </row>
    <row r="7515" spans="53:62" s="174" customFormat="1" x14ac:dyDescent="0.35">
      <c r="BA7515" s="177">
        <v>7509</v>
      </c>
      <c r="BB7515" s="202">
        <f t="shared" si="1124"/>
        <v>375450000</v>
      </c>
      <c r="BC7515" s="63">
        <f t="shared" si="1125"/>
        <v>8814.1037263626022</v>
      </c>
      <c r="BD7515" s="63">
        <f t="shared" si="1126"/>
        <v>8814.1037263724447</v>
      </c>
      <c r="BE7515" s="63">
        <f t="shared" si="1127"/>
        <v>145.53842789939466</v>
      </c>
      <c r="BF7515" s="63">
        <f t="shared" si="1128"/>
        <v>145.53842854939467</v>
      </c>
      <c r="BG7515" s="63">
        <f t="shared" si="1129"/>
        <v>5.8215371159757918</v>
      </c>
      <c r="BH7515" s="63">
        <f t="shared" si="1130"/>
        <v>5.8215377659757914</v>
      </c>
      <c r="BI7515" s="109">
        <f t="shared" si="1132"/>
        <v>225270000</v>
      </c>
      <c r="BJ7515" s="203">
        <f t="shared" si="1131"/>
        <v>4.0278525087750319E+24</v>
      </c>
    </row>
    <row r="7516" spans="53:62" s="174" customFormat="1" x14ac:dyDescent="0.35">
      <c r="BA7516" s="177">
        <v>7510</v>
      </c>
      <c r="BB7516" s="202">
        <f t="shared" si="1124"/>
        <v>375500000</v>
      </c>
      <c r="BC7516" s="63">
        <f t="shared" si="1125"/>
        <v>8815.2685992495208</v>
      </c>
      <c r="BD7516" s="63">
        <f t="shared" si="1126"/>
        <v>8815.2685992593633</v>
      </c>
      <c r="BE7516" s="63">
        <f t="shared" si="1127"/>
        <v>145.53842789939466</v>
      </c>
      <c r="BF7516" s="63">
        <f t="shared" si="1128"/>
        <v>145.53842854939467</v>
      </c>
      <c r="BG7516" s="63">
        <f t="shared" si="1129"/>
        <v>5.8215371159757918</v>
      </c>
      <c r="BH7516" s="63">
        <f t="shared" si="1130"/>
        <v>5.8215377659757914</v>
      </c>
      <c r="BI7516" s="109">
        <f t="shared" si="1132"/>
        <v>225300000</v>
      </c>
      <c r="BJ7516" s="203">
        <f t="shared" si="1131"/>
        <v>4.0279466594058552E+24</v>
      </c>
    </row>
    <row r="7517" spans="53:62" s="174" customFormat="1" x14ac:dyDescent="0.35">
      <c r="BA7517" s="177">
        <v>7511</v>
      </c>
      <c r="BB7517" s="202">
        <f t="shared" si="1124"/>
        <v>375550000</v>
      </c>
      <c r="BC7517" s="63">
        <f t="shared" si="1125"/>
        <v>8816.4334697696777</v>
      </c>
      <c r="BD7517" s="63">
        <f t="shared" si="1126"/>
        <v>8816.4334697795221</v>
      </c>
      <c r="BE7517" s="63">
        <f t="shared" si="1127"/>
        <v>145.53842789939466</v>
      </c>
      <c r="BF7517" s="63">
        <f t="shared" si="1128"/>
        <v>145.53842854939467</v>
      </c>
      <c r="BG7517" s="63">
        <f t="shared" si="1129"/>
        <v>5.8215371159757918</v>
      </c>
      <c r="BH7517" s="63">
        <f t="shared" si="1130"/>
        <v>5.8215377659757914</v>
      </c>
      <c r="BI7517" s="109">
        <f t="shared" si="1132"/>
        <v>225330000</v>
      </c>
      <c r="BJ7517" s="203">
        <f t="shared" si="1131"/>
        <v>4.0280407743672414E+24</v>
      </c>
    </row>
    <row r="7518" spans="53:62" s="174" customFormat="1" x14ac:dyDescent="0.35">
      <c r="BA7518" s="177">
        <v>7512</v>
      </c>
      <c r="BB7518" s="202">
        <f t="shared" si="1124"/>
        <v>375600000</v>
      </c>
      <c r="BC7518" s="63">
        <f t="shared" si="1125"/>
        <v>8817.5983379231384</v>
      </c>
      <c r="BD7518" s="63">
        <f t="shared" si="1126"/>
        <v>8817.5983379329846</v>
      </c>
      <c r="BE7518" s="63">
        <f t="shared" si="1127"/>
        <v>145.53842789939466</v>
      </c>
      <c r="BF7518" s="63">
        <f t="shared" si="1128"/>
        <v>145.53842854939467</v>
      </c>
      <c r="BG7518" s="63">
        <f t="shared" si="1129"/>
        <v>5.8215371159757918</v>
      </c>
      <c r="BH7518" s="63">
        <f t="shared" si="1130"/>
        <v>5.8215377659757914</v>
      </c>
      <c r="BI7518" s="109">
        <f t="shared" si="1132"/>
        <v>225360000</v>
      </c>
      <c r="BJ7518" s="203">
        <f t="shared" si="1131"/>
        <v>4.028134853672704E+24</v>
      </c>
    </row>
    <row r="7519" spans="53:62" s="174" customFormat="1" x14ac:dyDescent="0.35">
      <c r="BA7519" s="177">
        <v>7513</v>
      </c>
      <c r="BB7519" s="202">
        <f t="shared" si="1124"/>
        <v>375650000</v>
      </c>
      <c r="BC7519" s="63">
        <f t="shared" si="1125"/>
        <v>8818.7632037099047</v>
      </c>
      <c r="BD7519" s="63">
        <f t="shared" si="1126"/>
        <v>8818.7632037197509</v>
      </c>
      <c r="BE7519" s="63">
        <f t="shared" si="1127"/>
        <v>145.53842789939466</v>
      </c>
      <c r="BF7519" s="63">
        <f t="shared" si="1128"/>
        <v>145.53842854939467</v>
      </c>
      <c r="BG7519" s="63">
        <f t="shared" si="1129"/>
        <v>5.8215371159757918</v>
      </c>
      <c r="BH7519" s="63">
        <f t="shared" si="1130"/>
        <v>5.8215377659757914</v>
      </c>
      <c r="BI7519" s="109">
        <f t="shared" si="1132"/>
        <v>225390000</v>
      </c>
      <c r="BJ7519" s="203">
        <f t="shared" si="1131"/>
        <v>4.0282288973357519E+24</v>
      </c>
    </row>
    <row r="7520" spans="53:62" s="174" customFormat="1" x14ac:dyDescent="0.35">
      <c r="BA7520" s="177">
        <v>7514</v>
      </c>
      <c r="BB7520" s="202">
        <f t="shared" si="1124"/>
        <v>375700000</v>
      </c>
      <c r="BC7520" s="63">
        <f t="shared" si="1125"/>
        <v>8819.9280671299748</v>
      </c>
      <c r="BD7520" s="63">
        <f t="shared" si="1126"/>
        <v>8819.928067139821</v>
      </c>
      <c r="BE7520" s="63">
        <f t="shared" si="1127"/>
        <v>145.53842789939466</v>
      </c>
      <c r="BF7520" s="63">
        <f t="shared" si="1128"/>
        <v>145.53842854939467</v>
      </c>
      <c r="BG7520" s="63">
        <f t="shared" si="1129"/>
        <v>5.8215371159757918</v>
      </c>
      <c r="BH7520" s="63">
        <f t="shared" si="1130"/>
        <v>5.8215377659757914</v>
      </c>
      <c r="BI7520" s="109">
        <f t="shared" si="1132"/>
        <v>225420000</v>
      </c>
      <c r="BJ7520" s="203">
        <f t="shared" si="1131"/>
        <v>4.0283229053698872E+24</v>
      </c>
    </row>
    <row r="7521" spans="53:62" s="174" customFormat="1" x14ac:dyDescent="0.35">
      <c r="BA7521" s="177">
        <v>7515</v>
      </c>
      <c r="BB7521" s="202">
        <f t="shared" si="1124"/>
        <v>375750000</v>
      </c>
      <c r="BC7521" s="63">
        <f t="shared" si="1125"/>
        <v>8821.0929281833451</v>
      </c>
      <c r="BD7521" s="63">
        <f t="shared" si="1126"/>
        <v>8821.0929281931949</v>
      </c>
      <c r="BE7521" s="63">
        <f t="shared" si="1127"/>
        <v>145.53842789939466</v>
      </c>
      <c r="BF7521" s="63">
        <f t="shared" si="1128"/>
        <v>145.53842854939467</v>
      </c>
      <c r="BG7521" s="63">
        <f t="shared" si="1129"/>
        <v>5.8215371159757918</v>
      </c>
      <c r="BH7521" s="63">
        <f t="shared" si="1130"/>
        <v>5.8215377659757914</v>
      </c>
      <c r="BI7521" s="109">
        <f t="shared" si="1132"/>
        <v>225450000</v>
      </c>
      <c r="BJ7521" s="203">
        <f t="shared" si="1131"/>
        <v>4.0284168777886097E+24</v>
      </c>
    </row>
    <row r="7522" spans="53:62" s="174" customFormat="1" x14ac:dyDescent="0.35">
      <c r="BA7522" s="177">
        <v>7516</v>
      </c>
      <c r="BB7522" s="202">
        <f t="shared" si="1124"/>
        <v>375800000</v>
      </c>
      <c r="BC7522" s="63">
        <f t="shared" si="1125"/>
        <v>8822.2577868700864</v>
      </c>
      <c r="BD7522" s="63">
        <f t="shared" si="1126"/>
        <v>8822.2577868799381</v>
      </c>
      <c r="BE7522" s="63">
        <f t="shared" si="1127"/>
        <v>145.53842789939466</v>
      </c>
      <c r="BF7522" s="63">
        <f t="shared" si="1128"/>
        <v>145.53842854939467</v>
      </c>
      <c r="BG7522" s="63">
        <f t="shared" si="1129"/>
        <v>5.8215371159757918</v>
      </c>
      <c r="BH7522" s="63">
        <f t="shared" si="1130"/>
        <v>5.8215377659757914</v>
      </c>
      <c r="BI7522" s="109">
        <f t="shared" si="1132"/>
        <v>225480000</v>
      </c>
      <c r="BJ7522" s="203">
        <f t="shared" si="1131"/>
        <v>4.028510814605412E+24</v>
      </c>
    </row>
    <row r="7523" spans="53:62" s="174" customFormat="1" x14ac:dyDescent="0.35">
      <c r="BA7523" s="177">
        <v>7517</v>
      </c>
      <c r="BB7523" s="202">
        <f t="shared" si="1124"/>
        <v>375850000</v>
      </c>
      <c r="BC7523" s="63">
        <f t="shared" si="1125"/>
        <v>8823.4226431900679</v>
      </c>
      <c r="BD7523" s="63">
        <f t="shared" si="1126"/>
        <v>8823.4226431999195</v>
      </c>
      <c r="BE7523" s="63">
        <f t="shared" si="1127"/>
        <v>145.53842789939466</v>
      </c>
      <c r="BF7523" s="63">
        <f t="shared" si="1128"/>
        <v>145.53842854939467</v>
      </c>
      <c r="BG7523" s="63">
        <f t="shared" si="1129"/>
        <v>5.8215371159757918</v>
      </c>
      <c r="BH7523" s="63">
        <f t="shared" si="1130"/>
        <v>5.8215377659757914</v>
      </c>
      <c r="BI7523" s="109">
        <f t="shared" si="1132"/>
        <v>225510000</v>
      </c>
      <c r="BJ7523" s="203">
        <f t="shared" si="1131"/>
        <v>4.0286047158337809E+24</v>
      </c>
    </row>
    <row r="7524" spans="53:62" s="174" customFormat="1" x14ac:dyDescent="0.35">
      <c r="BA7524" s="177">
        <v>7518</v>
      </c>
      <c r="BB7524" s="202">
        <f t="shared" si="1124"/>
        <v>375900000</v>
      </c>
      <c r="BC7524" s="63">
        <f t="shared" si="1125"/>
        <v>8824.5874971434168</v>
      </c>
      <c r="BD7524" s="63">
        <f t="shared" si="1126"/>
        <v>8824.5874971532685</v>
      </c>
      <c r="BE7524" s="63">
        <f t="shared" si="1127"/>
        <v>145.53842789939466</v>
      </c>
      <c r="BF7524" s="63">
        <f t="shared" si="1128"/>
        <v>145.53842854939467</v>
      </c>
      <c r="BG7524" s="63">
        <f t="shared" si="1129"/>
        <v>5.8215371159757918</v>
      </c>
      <c r="BH7524" s="63">
        <f t="shared" si="1130"/>
        <v>5.8215377659757914</v>
      </c>
      <c r="BI7524" s="109">
        <f t="shared" si="1132"/>
        <v>225540000</v>
      </c>
      <c r="BJ7524" s="203">
        <f t="shared" si="1131"/>
        <v>4.0286985814872008E+24</v>
      </c>
    </row>
    <row r="7525" spans="53:62" s="174" customFormat="1" x14ac:dyDescent="0.35">
      <c r="BA7525" s="177">
        <v>7519</v>
      </c>
      <c r="BB7525" s="202">
        <f t="shared" si="1124"/>
        <v>375950000</v>
      </c>
      <c r="BC7525" s="63">
        <f t="shared" si="1125"/>
        <v>8825.7523487300696</v>
      </c>
      <c r="BD7525" s="63">
        <f t="shared" si="1126"/>
        <v>8825.752348739923</v>
      </c>
      <c r="BE7525" s="63">
        <f t="shared" si="1127"/>
        <v>145.53842789939466</v>
      </c>
      <c r="BF7525" s="63">
        <f t="shared" si="1128"/>
        <v>145.53842854939467</v>
      </c>
      <c r="BG7525" s="63">
        <f t="shared" si="1129"/>
        <v>5.8215371159757918</v>
      </c>
      <c r="BH7525" s="63">
        <f t="shared" si="1130"/>
        <v>5.8215377659757914</v>
      </c>
      <c r="BI7525" s="109">
        <f t="shared" si="1132"/>
        <v>225570000</v>
      </c>
      <c r="BJ7525" s="203">
        <f t="shared" si="1131"/>
        <v>4.0287924115791483E+24</v>
      </c>
    </row>
    <row r="7526" spans="53:62" s="174" customFormat="1" x14ac:dyDescent="0.35">
      <c r="BA7526" s="177">
        <v>7520</v>
      </c>
      <c r="BB7526" s="202">
        <f t="shared" si="1124"/>
        <v>376000000</v>
      </c>
      <c r="BC7526" s="63">
        <f t="shared" si="1125"/>
        <v>8826.9171979500879</v>
      </c>
      <c r="BD7526" s="63">
        <f t="shared" si="1126"/>
        <v>8826.917197959945</v>
      </c>
      <c r="BE7526" s="63">
        <f t="shared" si="1127"/>
        <v>145.53842789939466</v>
      </c>
      <c r="BF7526" s="63">
        <f t="shared" si="1128"/>
        <v>145.53842854939467</v>
      </c>
      <c r="BG7526" s="63">
        <f t="shared" si="1129"/>
        <v>5.8215371159757918</v>
      </c>
      <c r="BH7526" s="63">
        <f t="shared" si="1130"/>
        <v>5.8215377659757914</v>
      </c>
      <c r="BI7526" s="109">
        <f t="shared" si="1132"/>
        <v>225600000</v>
      </c>
      <c r="BJ7526" s="203">
        <f t="shared" si="1131"/>
        <v>4.0288862061230968E+24</v>
      </c>
    </row>
    <row r="7527" spans="53:62" s="174" customFormat="1" x14ac:dyDescent="0.35">
      <c r="BA7527" s="177">
        <v>7521</v>
      </c>
      <c r="BB7527" s="202">
        <f t="shared" si="1124"/>
        <v>376050000</v>
      </c>
      <c r="BC7527" s="63">
        <f t="shared" si="1125"/>
        <v>8828.0820448034137</v>
      </c>
      <c r="BD7527" s="63">
        <f t="shared" si="1126"/>
        <v>8828.0820448132708</v>
      </c>
      <c r="BE7527" s="63">
        <f t="shared" si="1127"/>
        <v>145.53842789939466</v>
      </c>
      <c r="BF7527" s="63">
        <f t="shared" si="1128"/>
        <v>145.53842854939467</v>
      </c>
      <c r="BG7527" s="63">
        <f t="shared" si="1129"/>
        <v>5.8215371159757918</v>
      </c>
      <c r="BH7527" s="63">
        <f t="shared" si="1130"/>
        <v>5.8215377659757914</v>
      </c>
      <c r="BI7527" s="109">
        <f t="shared" si="1132"/>
        <v>225630000</v>
      </c>
      <c r="BJ7527" s="203">
        <f t="shared" si="1131"/>
        <v>4.0289799651325137E+24</v>
      </c>
    </row>
    <row r="7528" spans="53:62" s="174" customFormat="1" x14ac:dyDescent="0.35">
      <c r="BA7528" s="177">
        <v>7522</v>
      </c>
      <c r="BB7528" s="202">
        <f t="shared" si="1124"/>
        <v>376100000</v>
      </c>
      <c r="BC7528" s="63">
        <f t="shared" si="1125"/>
        <v>8829.2468892900415</v>
      </c>
      <c r="BD7528" s="63">
        <f t="shared" si="1126"/>
        <v>8829.2468892998986</v>
      </c>
      <c r="BE7528" s="63">
        <f t="shared" si="1127"/>
        <v>145.53842789939466</v>
      </c>
      <c r="BF7528" s="63">
        <f t="shared" si="1128"/>
        <v>145.53842854939467</v>
      </c>
      <c r="BG7528" s="63">
        <f t="shared" si="1129"/>
        <v>5.8215371159757918</v>
      </c>
      <c r="BH7528" s="63">
        <f t="shared" si="1130"/>
        <v>5.8215377659757914</v>
      </c>
      <c r="BI7528" s="109">
        <f t="shared" si="1132"/>
        <v>225660000</v>
      </c>
      <c r="BJ7528" s="203">
        <f t="shared" si="1131"/>
        <v>4.0290736886208609E+24</v>
      </c>
    </row>
    <row r="7529" spans="53:62" s="174" customFormat="1" x14ac:dyDescent="0.35">
      <c r="BA7529" s="177">
        <v>7523</v>
      </c>
      <c r="BB7529" s="202">
        <f t="shared" si="1124"/>
        <v>376150000</v>
      </c>
      <c r="BC7529" s="63">
        <f t="shared" si="1125"/>
        <v>8830.4117314101022</v>
      </c>
      <c r="BD7529" s="63">
        <f t="shared" si="1126"/>
        <v>8830.4117314199611</v>
      </c>
      <c r="BE7529" s="63">
        <f t="shared" si="1127"/>
        <v>145.53842789939466</v>
      </c>
      <c r="BF7529" s="63">
        <f t="shared" si="1128"/>
        <v>145.53842854939467</v>
      </c>
      <c r="BG7529" s="63">
        <f t="shared" si="1129"/>
        <v>5.8215371159757918</v>
      </c>
      <c r="BH7529" s="63">
        <f t="shared" si="1130"/>
        <v>5.8215377659757914</v>
      </c>
      <c r="BI7529" s="109">
        <f t="shared" si="1132"/>
        <v>225690000</v>
      </c>
      <c r="BJ7529" s="203">
        <f t="shared" si="1131"/>
        <v>4.0291673766015968E+24</v>
      </c>
    </row>
    <row r="7530" spans="53:62" s="174" customFormat="1" x14ac:dyDescent="0.35">
      <c r="BA7530" s="177">
        <v>7524</v>
      </c>
      <c r="BB7530" s="202">
        <f t="shared" si="1124"/>
        <v>376200000</v>
      </c>
      <c r="BC7530" s="63">
        <f t="shared" si="1125"/>
        <v>8831.5765711634667</v>
      </c>
      <c r="BD7530" s="63">
        <f t="shared" si="1126"/>
        <v>8831.5765711733275</v>
      </c>
      <c r="BE7530" s="63">
        <f t="shared" si="1127"/>
        <v>145.53842789939466</v>
      </c>
      <c r="BF7530" s="63">
        <f t="shared" si="1128"/>
        <v>145.53842854939467</v>
      </c>
      <c r="BG7530" s="63">
        <f t="shared" si="1129"/>
        <v>5.8215371159757918</v>
      </c>
      <c r="BH7530" s="63">
        <f t="shared" si="1130"/>
        <v>5.8215377659757914</v>
      </c>
      <c r="BI7530" s="109">
        <f t="shared" si="1132"/>
        <v>225720000</v>
      </c>
      <c r="BJ7530" s="203">
        <f t="shared" si="1131"/>
        <v>4.0292610290881722E+24</v>
      </c>
    </row>
    <row r="7531" spans="53:62" s="174" customFormat="1" x14ac:dyDescent="0.35">
      <c r="BA7531" s="177">
        <v>7525</v>
      </c>
      <c r="BB7531" s="202">
        <f t="shared" si="1124"/>
        <v>376250000</v>
      </c>
      <c r="BC7531" s="63">
        <f t="shared" si="1125"/>
        <v>8832.7414085502005</v>
      </c>
      <c r="BD7531" s="63">
        <f t="shared" si="1126"/>
        <v>8832.7414085600631</v>
      </c>
      <c r="BE7531" s="63">
        <f t="shared" si="1127"/>
        <v>145.53842789939466</v>
      </c>
      <c r="BF7531" s="63">
        <f t="shared" si="1128"/>
        <v>145.53842854939467</v>
      </c>
      <c r="BG7531" s="63">
        <f t="shared" si="1129"/>
        <v>5.8215371159757918</v>
      </c>
      <c r="BH7531" s="63">
        <f t="shared" si="1130"/>
        <v>5.8215377659757914</v>
      </c>
      <c r="BI7531" s="109">
        <f t="shared" si="1132"/>
        <v>225750000</v>
      </c>
      <c r="BJ7531" s="203">
        <f t="shared" si="1131"/>
        <v>4.0293546460940361E+24</v>
      </c>
    </row>
    <row r="7532" spans="53:62" s="174" customFormat="1" x14ac:dyDescent="0.35">
      <c r="BA7532" s="177">
        <v>7526</v>
      </c>
      <c r="BB7532" s="202">
        <f t="shared" si="1124"/>
        <v>376300000</v>
      </c>
      <c r="BC7532" s="63">
        <f t="shared" si="1125"/>
        <v>8833.9062435703017</v>
      </c>
      <c r="BD7532" s="63">
        <f t="shared" si="1126"/>
        <v>8833.9062435801661</v>
      </c>
      <c r="BE7532" s="63">
        <f t="shared" si="1127"/>
        <v>145.53842789939466</v>
      </c>
      <c r="BF7532" s="63">
        <f t="shared" si="1128"/>
        <v>145.53842854939467</v>
      </c>
      <c r="BG7532" s="63">
        <f t="shared" si="1129"/>
        <v>5.8215371159757918</v>
      </c>
      <c r="BH7532" s="63">
        <f t="shared" si="1130"/>
        <v>5.8215377659757914</v>
      </c>
      <c r="BI7532" s="109">
        <f t="shared" si="1132"/>
        <v>225780000</v>
      </c>
      <c r="BJ7532" s="203">
        <f t="shared" si="1131"/>
        <v>4.0294482276326287E+24</v>
      </c>
    </row>
    <row r="7533" spans="53:62" s="174" customFormat="1" x14ac:dyDescent="0.35">
      <c r="BA7533" s="177">
        <v>7527</v>
      </c>
      <c r="BB7533" s="202">
        <f t="shared" si="1124"/>
        <v>376350000</v>
      </c>
      <c r="BC7533" s="63">
        <f t="shared" si="1125"/>
        <v>8835.0710762237723</v>
      </c>
      <c r="BD7533" s="63">
        <f t="shared" si="1126"/>
        <v>8835.0710762336366</v>
      </c>
      <c r="BE7533" s="63">
        <f t="shared" si="1127"/>
        <v>145.53842789939466</v>
      </c>
      <c r="BF7533" s="63">
        <f t="shared" si="1128"/>
        <v>145.53842854939467</v>
      </c>
      <c r="BG7533" s="63">
        <f t="shared" si="1129"/>
        <v>5.8215371159757918</v>
      </c>
      <c r="BH7533" s="63">
        <f t="shared" si="1130"/>
        <v>5.8215377659757914</v>
      </c>
      <c r="BI7533" s="109">
        <f t="shared" si="1132"/>
        <v>225810000</v>
      </c>
      <c r="BJ7533" s="203">
        <f t="shared" si="1131"/>
        <v>4.0295417737173878E+24</v>
      </c>
    </row>
    <row r="7534" spans="53:62" s="174" customFormat="1" x14ac:dyDescent="0.35">
      <c r="BA7534" s="177">
        <v>7528</v>
      </c>
      <c r="BB7534" s="202">
        <f t="shared" si="1124"/>
        <v>376400000</v>
      </c>
      <c r="BC7534" s="63">
        <f t="shared" si="1125"/>
        <v>8836.235906510612</v>
      </c>
      <c r="BD7534" s="63">
        <f t="shared" si="1126"/>
        <v>8836.2359065204764</v>
      </c>
      <c r="BE7534" s="63">
        <f t="shared" si="1127"/>
        <v>145.53842789939466</v>
      </c>
      <c r="BF7534" s="63">
        <f t="shared" si="1128"/>
        <v>145.53842854939467</v>
      </c>
      <c r="BG7534" s="63">
        <f t="shared" si="1129"/>
        <v>5.8215371159757918</v>
      </c>
      <c r="BH7534" s="63">
        <f t="shared" si="1130"/>
        <v>5.8215377659757914</v>
      </c>
      <c r="BI7534" s="109">
        <f t="shared" si="1132"/>
        <v>225840000</v>
      </c>
      <c r="BJ7534" s="203">
        <f t="shared" si="1131"/>
        <v>4.0296352843617453E+24</v>
      </c>
    </row>
    <row r="7535" spans="53:62" s="174" customFormat="1" x14ac:dyDescent="0.35">
      <c r="BA7535" s="177">
        <v>7529</v>
      </c>
      <c r="BB7535" s="202">
        <f t="shared" si="1124"/>
        <v>376450000</v>
      </c>
      <c r="BC7535" s="63">
        <f t="shared" si="1125"/>
        <v>8837.4007344308193</v>
      </c>
      <c r="BD7535" s="63">
        <f t="shared" si="1126"/>
        <v>8837.4007344406855</v>
      </c>
      <c r="BE7535" s="63">
        <f t="shared" si="1127"/>
        <v>145.53842789939466</v>
      </c>
      <c r="BF7535" s="63">
        <f t="shared" si="1128"/>
        <v>145.53842854939467</v>
      </c>
      <c r="BG7535" s="63">
        <f t="shared" si="1129"/>
        <v>5.8215371159757918</v>
      </c>
      <c r="BH7535" s="63">
        <f t="shared" si="1130"/>
        <v>5.8215377659757914</v>
      </c>
      <c r="BI7535" s="109">
        <f t="shared" si="1132"/>
        <v>225870000</v>
      </c>
      <c r="BJ7535" s="203">
        <f t="shared" si="1131"/>
        <v>4.0297287595791279E+24</v>
      </c>
    </row>
    <row r="7536" spans="53:62" s="174" customFormat="1" x14ac:dyDescent="0.35">
      <c r="BA7536" s="177">
        <v>7530</v>
      </c>
      <c r="BB7536" s="202">
        <f t="shared" si="1124"/>
        <v>376500000</v>
      </c>
      <c r="BC7536" s="63">
        <f t="shared" si="1125"/>
        <v>8838.565559984394</v>
      </c>
      <c r="BD7536" s="63">
        <f t="shared" si="1126"/>
        <v>8838.565559994262</v>
      </c>
      <c r="BE7536" s="63">
        <f t="shared" si="1127"/>
        <v>145.53842789939466</v>
      </c>
      <c r="BF7536" s="63">
        <f t="shared" si="1128"/>
        <v>145.53842854939467</v>
      </c>
      <c r="BG7536" s="63">
        <f t="shared" si="1129"/>
        <v>5.8215371159757918</v>
      </c>
      <c r="BH7536" s="63">
        <f t="shared" si="1130"/>
        <v>5.8215377659757914</v>
      </c>
      <c r="BI7536" s="109">
        <f t="shared" si="1132"/>
        <v>225900000</v>
      </c>
      <c r="BJ7536" s="203">
        <f t="shared" si="1131"/>
        <v>4.0298221993829573E+24</v>
      </c>
    </row>
    <row r="7537" spans="53:62" s="174" customFormat="1" x14ac:dyDescent="0.35">
      <c r="BA7537" s="177">
        <v>7531</v>
      </c>
      <c r="BB7537" s="202">
        <f t="shared" si="1124"/>
        <v>376550000</v>
      </c>
      <c r="BC7537" s="63">
        <f t="shared" si="1125"/>
        <v>8839.730383171338</v>
      </c>
      <c r="BD7537" s="63">
        <f t="shared" si="1126"/>
        <v>8839.7303831812078</v>
      </c>
      <c r="BE7537" s="63">
        <f t="shared" si="1127"/>
        <v>145.53842789939466</v>
      </c>
      <c r="BF7537" s="63">
        <f t="shared" si="1128"/>
        <v>145.53842854939467</v>
      </c>
      <c r="BG7537" s="63">
        <f t="shared" si="1129"/>
        <v>5.8215371159757918</v>
      </c>
      <c r="BH7537" s="63">
        <f t="shared" si="1130"/>
        <v>5.8215377659757914</v>
      </c>
      <c r="BI7537" s="109">
        <f t="shared" si="1132"/>
        <v>225930000</v>
      </c>
      <c r="BJ7537" s="203">
        <f t="shared" si="1131"/>
        <v>4.02991560378665E+24</v>
      </c>
    </row>
    <row r="7538" spans="53:62" s="174" customFormat="1" x14ac:dyDescent="0.35">
      <c r="BA7538" s="177">
        <v>7532</v>
      </c>
      <c r="BB7538" s="202">
        <f t="shared" si="1124"/>
        <v>376600000</v>
      </c>
      <c r="BC7538" s="63">
        <f t="shared" si="1125"/>
        <v>8840.8952039917131</v>
      </c>
      <c r="BD7538" s="63">
        <f t="shared" si="1126"/>
        <v>8840.8952040015847</v>
      </c>
      <c r="BE7538" s="63">
        <f t="shared" si="1127"/>
        <v>145.53842789939466</v>
      </c>
      <c r="BF7538" s="63">
        <f t="shared" si="1128"/>
        <v>145.53842854939467</v>
      </c>
      <c r="BG7538" s="63">
        <f t="shared" si="1129"/>
        <v>5.8215371159757918</v>
      </c>
      <c r="BH7538" s="63">
        <f t="shared" si="1130"/>
        <v>5.8215377659757914</v>
      </c>
      <c r="BI7538" s="109">
        <f t="shared" si="1132"/>
        <v>225960000</v>
      </c>
      <c r="BJ7538" s="203">
        <f t="shared" si="1131"/>
        <v>4.030008972803617E+24</v>
      </c>
    </row>
    <row r="7539" spans="53:62" s="174" customFormat="1" x14ac:dyDescent="0.35">
      <c r="BA7539" s="177">
        <v>7533</v>
      </c>
      <c r="BB7539" s="202">
        <f t="shared" si="1124"/>
        <v>376650000</v>
      </c>
      <c r="BC7539" s="63">
        <f t="shared" si="1125"/>
        <v>8842.0600224454593</v>
      </c>
      <c r="BD7539" s="63">
        <f t="shared" si="1126"/>
        <v>8842.0600224553309</v>
      </c>
      <c r="BE7539" s="63">
        <f t="shared" si="1127"/>
        <v>145.53842789939466</v>
      </c>
      <c r="BF7539" s="63">
        <f t="shared" si="1128"/>
        <v>145.53842854939467</v>
      </c>
      <c r="BG7539" s="63">
        <f t="shared" si="1129"/>
        <v>5.8215371159757918</v>
      </c>
      <c r="BH7539" s="63">
        <f t="shared" si="1130"/>
        <v>5.8215377659757914</v>
      </c>
      <c r="BI7539" s="109">
        <f t="shared" si="1132"/>
        <v>225990000</v>
      </c>
      <c r="BJ7539" s="203">
        <f t="shared" si="1131"/>
        <v>4.0301023064472661E+24</v>
      </c>
    </row>
    <row r="7540" spans="53:62" s="174" customFormat="1" x14ac:dyDescent="0.35">
      <c r="BA7540" s="177">
        <v>7534</v>
      </c>
      <c r="BB7540" s="202">
        <f t="shared" si="1124"/>
        <v>376700000</v>
      </c>
      <c r="BC7540" s="63">
        <f t="shared" si="1125"/>
        <v>8843.2248385326366</v>
      </c>
      <c r="BD7540" s="63">
        <f t="shared" si="1126"/>
        <v>8843.22483854251</v>
      </c>
      <c r="BE7540" s="63">
        <f t="shared" si="1127"/>
        <v>145.53842789939466</v>
      </c>
      <c r="BF7540" s="63">
        <f t="shared" si="1128"/>
        <v>145.53842854939467</v>
      </c>
      <c r="BG7540" s="63">
        <f t="shared" si="1129"/>
        <v>5.8215371159757918</v>
      </c>
      <c r="BH7540" s="63">
        <f t="shared" si="1130"/>
        <v>5.8215377659757914</v>
      </c>
      <c r="BI7540" s="109">
        <f t="shared" si="1132"/>
        <v>226020000</v>
      </c>
      <c r="BJ7540" s="203">
        <f t="shared" si="1131"/>
        <v>4.0301956047309975E+24</v>
      </c>
    </row>
    <row r="7541" spans="53:62" s="174" customFormat="1" x14ac:dyDescent="0.35">
      <c r="BA7541" s="177">
        <v>7535</v>
      </c>
      <c r="BB7541" s="202">
        <f t="shared" si="1124"/>
        <v>376750000</v>
      </c>
      <c r="BC7541" s="63">
        <f t="shared" si="1125"/>
        <v>8844.3896522531813</v>
      </c>
      <c r="BD7541" s="63">
        <f t="shared" si="1126"/>
        <v>8844.3896522630585</v>
      </c>
      <c r="BE7541" s="63">
        <f t="shared" si="1127"/>
        <v>145.53842789939466</v>
      </c>
      <c r="BF7541" s="63">
        <f t="shared" si="1128"/>
        <v>145.53842854939467</v>
      </c>
      <c r="BG7541" s="63">
        <f t="shared" si="1129"/>
        <v>5.8215371159757918</v>
      </c>
      <c r="BH7541" s="63">
        <f t="shared" si="1130"/>
        <v>5.8215377659757914</v>
      </c>
      <c r="BI7541" s="109">
        <f t="shared" si="1132"/>
        <v>226050000</v>
      </c>
      <c r="BJ7541" s="203">
        <f t="shared" si="1131"/>
        <v>4.0302888676682079E+24</v>
      </c>
    </row>
    <row r="7542" spans="53:62" s="174" customFormat="1" x14ac:dyDescent="0.35">
      <c r="BA7542" s="177">
        <v>7536</v>
      </c>
      <c r="BB7542" s="202">
        <f t="shared" si="1124"/>
        <v>376800000</v>
      </c>
      <c r="BC7542" s="63">
        <f t="shared" si="1125"/>
        <v>8845.5544636071627</v>
      </c>
      <c r="BD7542" s="63">
        <f t="shared" si="1126"/>
        <v>8845.5544636170398</v>
      </c>
      <c r="BE7542" s="63">
        <f t="shared" si="1127"/>
        <v>145.53842789939466</v>
      </c>
      <c r="BF7542" s="63">
        <f t="shared" si="1128"/>
        <v>145.53842854939467</v>
      </c>
      <c r="BG7542" s="63">
        <f t="shared" si="1129"/>
        <v>5.8215371159757918</v>
      </c>
      <c r="BH7542" s="63">
        <f t="shared" si="1130"/>
        <v>5.8215377659757914</v>
      </c>
      <c r="BI7542" s="109">
        <f t="shared" si="1132"/>
        <v>226080000</v>
      </c>
      <c r="BJ7542" s="203">
        <f t="shared" si="1131"/>
        <v>4.0303820952722885E+24</v>
      </c>
    </row>
    <row r="7543" spans="53:62" s="174" customFormat="1" x14ac:dyDescent="0.35">
      <c r="BA7543" s="177">
        <v>7537</v>
      </c>
      <c r="BB7543" s="202">
        <f t="shared" si="1124"/>
        <v>376850000</v>
      </c>
      <c r="BC7543" s="63">
        <f t="shared" si="1125"/>
        <v>8846.719272594577</v>
      </c>
      <c r="BD7543" s="63">
        <f t="shared" si="1126"/>
        <v>8846.7192726044541</v>
      </c>
      <c r="BE7543" s="63">
        <f t="shared" si="1127"/>
        <v>145.53842789939466</v>
      </c>
      <c r="BF7543" s="63">
        <f t="shared" si="1128"/>
        <v>145.53842854939467</v>
      </c>
      <c r="BG7543" s="63">
        <f t="shared" si="1129"/>
        <v>5.8215371159757918</v>
      </c>
      <c r="BH7543" s="63">
        <f t="shared" si="1130"/>
        <v>5.8215377659757914</v>
      </c>
      <c r="BI7543" s="109">
        <f t="shared" si="1132"/>
        <v>226110000</v>
      </c>
      <c r="BJ7543" s="203">
        <f t="shared" si="1131"/>
        <v>4.0304752875566254E+24</v>
      </c>
    </row>
    <row r="7544" spans="53:62" s="174" customFormat="1" x14ac:dyDescent="0.35">
      <c r="BA7544" s="177">
        <v>7538</v>
      </c>
      <c r="BB7544" s="202">
        <f t="shared" si="1124"/>
        <v>376900000</v>
      </c>
      <c r="BC7544" s="63">
        <f t="shared" si="1125"/>
        <v>8847.8840792153569</v>
      </c>
      <c r="BD7544" s="63">
        <f t="shared" si="1126"/>
        <v>8847.8840792252358</v>
      </c>
      <c r="BE7544" s="63">
        <f t="shared" si="1127"/>
        <v>145.53842789939466</v>
      </c>
      <c r="BF7544" s="63">
        <f t="shared" si="1128"/>
        <v>145.53842854939467</v>
      </c>
      <c r="BG7544" s="63">
        <f t="shared" si="1129"/>
        <v>5.8215371159757918</v>
      </c>
      <c r="BH7544" s="63">
        <f t="shared" si="1130"/>
        <v>5.8215377659757914</v>
      </c>
      <c r="BI7544" s="109">
        <f t="shared" si="1132"/>
        <v>226140000</v>
      </c>
      <c r="BJ7544" s="203">
        <f t="shared" si="1131"/>
        <v>4.0305684445345993E+24</v>
      </c>
    </row>
    <row r="7545" spans="53:62" s="174" customFormat="1" x14ac:dyDescent="0.35">
      <c r="BA7545" s="177">
        <v>7539</v>
      </c>
      <c r="BB7545" s="202">
        <f t="shared" si="1124"/>
        <v>376950000</v>
      </c>
      <c r="BC7545" s="63">
        <f t="shared" si="1125"/>
        <v>8849.0488834695716</v>
      </c>
      <c r="BD7545" s="63">
        <f t="shared" si="1126"/>
        <v>8849.0488834794505</v>
      </c>
      <c r="BE7545" s="63">
        <f t="shared" si="1127"/>
        <v>145.53842789939466</v>
      </c>
      <c r="BF7545" s="63">
        <f t="shared" si="1128"/>
        <v>145.53842854939467</v>
      </c>
      <c r="BG7545" s="63">
        <f t="shared" si="1129"/>
        <v>5.8215371159757918</v>
      </c>
      <c r="BH7545" s="63">
        <f t="shared" si="1130"/>
        <v>5.8215377659757914</v>
      </c>
      <c r="BI7545" s="109">
        <f t="shared" si="1132"/>
        <v>226170000</v>
      </c>
      <c r="BJ7545" s="203">
        <f t="shared" si="1131"/>
        <v>4.0306615662195867E+24</v>
      </c>
    </row>
    <row r="7546" spans="53:62" s="174" customFormat="1" x14ac:dyDescent="0.35">
      <c r="BA7546" s="177">
        <v>7540</v>
      </c>
      <c r="BB7546" s="202">
        <f t="shared" si="1124"/>
        <v>377000000</v>
      </c>
      <c r="BC7546" s="63">
        <f t="shared" si="1125"/>
        <v>8850.2136853572829</v>
      </c>
      <c r="BD7546" s="63">
        <f t="shared" si="1126"/>
        <v>8850.2136853671636</v>
      </c>
      <c r="BE7546" s="63">
        <f t="shared" si="1127"/>
        <v>145.53842789939466</v>
      </c>
      <c r="BF7546" s="63">
        <f t="shared" si="1128"/>
        <v>145.53842854939467</v>
      </c>
      <c r="BG7546" s="63">
        <f t="shared" si="1129"/>
        <v>5.8215371159757918</v>
      </c>
      <c r="BH7546" s="63">
        <f t="shared" si="1130"/>
        <v>5.8215377659757914</v>
      </c>
      <c r="BI7546" s="109">
        <f t="shared" si="1132"/>
        <v>226200000</v>
      </c>
      <c r="BJ7546" s="203">
        <f t="shared" si="1131"/>
        <v>4.0307546526249584E+24</v>
      </c>
    </row>
    <row r="7547" spans="53:62" s="174" customFormat="1" x14ac:dyDescent="0.35">
      <c r="BA7547" s="177">
        <v>7541</v>
      </c>
      <c r="BB7547" s="202">
        <f t="shared" si="1124"/>
        <v>377050000</v>
      </c>
      <c r="BC7547" s="63">
        <f t="shared" si="1125"/>
        <v>8851.3784848783635</v>
      </c>
      <c r="BD7547" s="63">
        <f t="shared" si="1126"/>
        <v>8851.378484888246</v>
      </c>
      <c r="BE7547" s="63">
        <f t="shared" si="1127"/>
        <v>145.53842789939466</v>
      </c>
      <c r="BF7547" s="63">
        <f t="shared" si="1128"/>
        <v>145.53842854939467</v>
      </c>
      <c r="BG7547" s="63">
        <f t="shared" si="1129"/>
        <v>5.8215371159757918</v>
      </c>
      <c r="BH7547" s="63">
        <f t="shared" si="1130"/>
        <v>5.8215377659757914</v>
      </c>
      <c r="BI7547" s="109">
        <f t="shared" si="1132"/>
        <v>226230000</v>
      </c>
      <c r="BJ7547" s="203">
        <f t="shared" si="1131"/>
        <v>4.0308477037640804E+24</v>
      </c>
    </row>
    <row r="7548" spans="53:62" s="174" customFormat="1" x14ac:dyDescent="0.35">
      <c r="BA7548" s="177">
        <v>7542</v>
      </c>
      <c r="BB7548" s="202">
        <f t="shared" si="1124"/>
        <v>377100000</v>
      </c>
      <c r="BC7548" s="63">
        <f t="shared" si="1125"/>
        <v>8852.5432820328733</v>
      </c>
      <c r="BD7548" s="63">
        <f t="shared" si="1126"/>
        <v>8852.5432820427595</v>
      </c>
      <c r="BE7548" s="63">
        <f t="shared" si="1127"/>
        <v>145.53842789939466</v>
      </c>
      <c r="BF7548" s="63">
        <f t="shared" si="1128"/>
        <v>145.53842854939467</v>
      </c>
      <c r="BG7548" s="63">
        <f t="shared" si="1129"/>
        <v>5.8215371159757918</v>
      </c>
      <c r="BH7548" s="63">
        <f t="shared" si="1130"/>
        <v>5.8215377659757914</v>
      </c>
      <c r="BI7548" s="109">
        <f t="shared" si="1132"/>
        <v>226260000</v>
      </c>
      <c r="BJ7548" s="203">
        <f t="shared" si="1131"/>
        <v>4.0309407196503132E+24</v>
      </c>
    </row>
    <row r="7549" spans="53:62" s="174" customFormat="1" x14ac:dyDescent="0.35">
      <c r="BA7549" s="177">
        <v>7543</v>
      </c>
      <c r="BB7549" s="202">
        <f t="shared" si="1124"/>
        <v>377150000</v>
      </c>
      <c r="BC7549" s="63">
        <f t="shared" si="1125"/>
        <v>8853.7080768208853</v>
      </c>
      <c r="BD7549" s="63">
        <f t="shared" si="1126"/>
        <v>8853.7080768307715</v>
      </c>
      <c r="BE7549" s="63">
        <f t="shared" si="1127"/>
        <v>145.53842789939466</v>
      </c>
      <c r="BF7549" s="63">
        <f t="shared" si="1128"/>
        <v>145.53842854939467</v>
      </c>
      <c r="BG7549" s="63">
        <f t="shared" si="1129"/>
        <v>5.8215371159757918</v>
      </c>
      <c r="BH7549" s="63">
        <f t="shared" si="1130"/>
        <v>5.8215377659757914</v>
      </c>
      <c r="BI7549" s="109">
        <f t="shared" si="1132"/>
        <v>226290000</v>
      </c>
      <c r="BJ7549" s="203">
        <f t="shared" si="1131"/>
        <v>4.0310337002970126E+24</v>
      </c>
    </row>
    <row r="7550" spans="53:62" s="174" customFormat="1" x14ac:dyDescent="0.35">
      <c r="BA7550" s="177">
        <v>7544</v>
      </c>
      <c r="BB7550" s="202">
        <f t="shared" si="1124"/>
        <v>377200000</v>
      </c>
      <c r="BC7550" s="63">
        <f t="shared" si="1125"/>
        <v>8854.8728692422646</v>
      </c>
      <c r="BD7550" s="63">
        <f t="shared" si="1126"/>
        <v>8854.8728692521527</v>
      </c>
      <c r="BE7550" s="63">
        <f t="shared" si="1127"/>
        <v>145.53842789939466</v>
      </c>
      <c r="BF7550" s="63">
        <f t="shared" si="1128"/>
        <v>145.53842854939467</v>
      </c>
      <c r="BG7550" s="63">
        <f t="shared" si="1129"/>
        <v>5.8215371159757918</v>
      </c>
      <c r="BH7550" s="63">
        <f t="shared" si="1130"/>
        <v>5.8215377659757914</v>
      </c>
      <c r="BI7550" s="109">
        <f t="shared" si="1132"/>
        <v>226320000</v>
      </c>
      <c r="BJ7550" s="203">
        <f t="shared" si="1131"/>
        <v>4.0311266457175295E+24</v>
      </c>
    </row>
    <row r="7551" spans="53:62" s="174" customFormat="1" x14ac:dyDescent="0.35">
      <c r="BA7551" s="177">
        <v>7545</v>
      </c>
      <c r="BB7551" s="202">
        <f t="shared" si="1124"/>
        <v>377250000</v>
      </c>
      <c r="BC7551" s="63">
        <f t="shared" si="1125"/>
        <v>8856.0376592971425</v>
      </c>
      <c r="BD7551" s="63">
        <f t="shared" si="1126"/>
        <v>8856.0376593070305</v>
      </c>
      <c r="BE7551" s="63">
        <f t="shared" si="1127"/>
        <v>145.53842789939466</v>
      </c>
      <c r="BF7551" s="63">
        <f t="shared" si="1128"/>
        <v>145.53842854939467</v>
      </c>
      <c r="BG7551" s="63">
        <f t="shared" si="1129"/>
        <v>5.8215371159757918</v>
      </c>
      <c r="BH7551" s="63">
        <f t="shared" si="1130"/>
        <v>5.8215377659757914</v>
      </c>
      <c r="BI7551" s="109">
        <f t="shared" si="1132"/>
        <v>226350000</v>
      </c>
      <c r="BJ7551" s="203">
        <f t="shared" si="1131"/>
        <v>4.0312195559252094E+24</v>
      </c>
    </row>
    <row r="7552" spans="53:62" s="174" customFormat="1" x14ac:dyDescent="0.35">
      <c r="BA7552" s="177">
        <v>7546</v>
      </c>
      <c r="BB7552" s="202">
        <f t="shared" si="1124"/>
        <v>377300000</v>
      </c>
      <c r="BC7552" s="63">
        <f t="shared" si="1125"/>
        <v>8857.2024469855169</v>
      </c>
      <c r="BD7552" s="63">
        <f t="shared" si="1126"/>
        <v>8857.2024469954049</v>
      </c>
      <c r="BE7552" s="63">
        <f t="shared" si="1127"/>
        <v>145.53842789939466</v>
      </c>
      <c r="BF7552" s="63">
        <f t="shared" si="1128"/>
        <v>145.53842854939467</v>
      </c>
      <c r="BG7552" s="63">
        <f t="shared" si="1129"/>
        <v>5.8215371159757918</v>
      </c>
      <c r="BH7552" s="63">
        <f t="shared" si="1130"/>
        <v>5.8215377659757914</v>
      </c>
      <c r="BI7552" s="109">
        <f t="shared" si="1132"/>
        <v>226380000</v>
      </c>
      <c r="BJ7552" s="203">
        <f t="shared" si="1131"/>
        <v>4.0313124309333919E+24</v>
      </c>
    </row>
    <row r="7553" spans="53:62" s="174" customFormat="1" x14ac:dyDescent="0.35">
      <c r="BA7553" s="177">
        <v>7547</v>
      </c>
      <c r="BB7553" s="202">
        <f t="shared" si="1124"/>
        <v>377350000</v>
      </c>
      <c r="BC7553" s="63">
        <f t="shared" si="1125"/>
        <v>8858.367232307326</v>
      </c>
      <c r="BD7553" s="63">
        <f t="shared" si="1126"/>
        <v>8858.3672323172141</v>
      </c>
      <c r="BE7553" s="63">
        <f t="shared" si="1127"/>
        <v>145.53842789939466</v>
      </c>
      <c r="BF7553" s="63">
        <f t="shared" si="1128"/>
        <v>145.53842854939467</v>
      </c>
      <c r="BG7553" s="63">
        <f t="shared" si="1129"/>
        <v>5.8215371159757918</v>
      </c>
      <c r="BH7553" s="63">
        <f t="shared" si="1130"/>
        <v>5.8215377659757914</v>
      </c>
      <c r="BI7553" s="109">
        <f t="shared" si="1132"/>
        <v>226410000</v>
      </c>
      <c r="BJ7553" s="203">
        <f t="shared" si="1131"/>
        <v>4.0314052707554146E+24</v>
      </c>
    </row>
    <row r="7554" spans="53:62" s="174" customFormat="1" x14ac:dyDescent="0.35">
      <c r="BA7554" s="177">
        <v>7548</v>
      </c>
      <c r="BB7554" s="202">
        <f t="shared" si="1124"/>
        <v>377400000</v>
      </c>
      <c r="BC7554" s="63">
        <f t="shared" si="1125"/>
        <v>8859.5320152625645</v>
      </c>
      <c r="BD7554" s="63">
        <f t="shared" si="1126"/>
        <v>8859.5320152724562</v>
      </c>
      <c r="BE7554" s="63">
        <f t="shared" si="1127"/>
        <v>145.53842789939466</v>
      </c>
      <c r="BF7554" s="63">
        <f t="shared" si="1128"/>
        <v>145.53842854939467</v>
      </c>
      <c r="BG7554" s="63">
        <f t="shared" si="1129"/>
        <v>5.8215371159757918</v>
      </c>
      <c r="BH7554" s="63">
        <f t="shared" si="1130"/>
        <v>5.8215377659757914</v>
      </c>
      <c r="BI7554" s="109">
        <f t="shared" si="1132"/>
        <v>226440000</v>
      </c>
      <c r="BJ7554" s="203">
        <f t="shared" si="1131"/>
        <v>4.0314980754046063E+24</v>
      </c>
    </row>
    <row r="7555" spans="53:62" s="174" customFormat="1" x14ac:dyDescent="0.35">
      <c r="BA7555" s="177">
        <v>7549</v>
      </c>
      <c r="BB7555" s="202">
        <f t="shared" si="1124"/>
        <v>377450000</v>
      </c>
      <c r="BC7555" s="63">
        <f t="shared" si="1125"/>
        <v>8860.6967958513032</v>
      </c>
      <c r="BD7555" s="63">
        <f t="shared" si="1126"/>
        <v>8860.6967958611949</v>
      </c>
      <c r="BE7555" s="63">
        <f t="shared" si="1127"/>
        <v>145.53842789939466</v>
      </c>
      <c r="BF7555" s="63">
        <f t="shared" si="1128"/>
        <v>145.53842854939467</v>
      </c>
      <c r="BG7555" s="63">
        <f t="shared" si="1129"/>
        <v>5.8215371159757918</v>
      </c>
      <c r="BH7555" s="63">
        <f t="shared" si="1130"/>
        <v>5.8215377659757914</v>
      </c>
      <c r="BI7555" s="109">
        <f t="shared" si="1132"/>
        <v>226470000</v>
      </c>
      <c r="BJ7555" s="203">
        <f t="shared" si="1131"/>
        <v>4.0315908448942927E+24</v>
      </c>
    </row>
    <row r="7556" spans="53:62" s="174" customFormat="1" x14ac:dyDescent="0.35">
      <c r="BA7556" s="177">
        <v>7550</v>
      </c>
      <c r="BB7556" s="202">
        <f t="shared" si="1124"/>
        <v>377500000</v>
      </c>
      <c r="BC7556" s="63">
        <f t="shared" si="1125"/>
        <v>8861.8615740735386</v>
      </c>
      <c r="BD7556" s="63">
        <f t="shared" si="1126"/>
        <v>8861.8615740834321</v>
      </c>
      <c r="BE7556" s="63">
        <f t="shared" si="1127"/>
        <v>145.53842789939466</v>
      </c>
      <c r="BF7556" s="63">
        <f t="shared" si="1128"/>
        <v>145.53842854939467</v>
      </c>
      <c r="BG7556" s="63">
        <f t="shared" si="1129"/>
        <v>5.8215371159757918</v>
      </c>
      <c r="BH7556" s="63">
        <f t="shared" si="1130"/>
        <v>5.8215377659757914</v>
      </c>
      <c r="BI7556" s="109">
        <f t="shared" si="1132"/>
        <v>226500000</v>
      </c>
      <c r="BJ7556" s="203">
        <f t="shared" si="1131"/>
        <v>4.0316835792377941E+24</v>
      </c>
    </row>
    <row r="7557" spans="53:62" s="174" customFormat="1" x14ac:dyDescent="0.35">
      <c r="BA7557" s="177">
        <v>7551</v>
      </c>
      <c r="BB7557" s="202">
        <f t="shared" si="1124"/>
        <v>377550000</v>
      </c>
      <c r="BC7557" s="63">
        <f t="shared" si="1125"/>
        <v>8863.0263499292087</v>
      </c>
      <c r="BD7557" s="63">
        <f t="shared" si="1126"/>
        <v>8863.0263499391021</v>
      </c>
      <c r="BE7557" s="63">
        <f t="shared" si="1127"/>
        <v>145.53842789939466</v>
      </c>
      <c r="BF7557" s="63">
        <f t="shared" si="1128"/>
        <v>145.53842854939467</v>
      </c>
      <c r="BG7557" s="63">
        <f t="shared" si="1129"/>
        <v>5.8215371159757918</v>
      </c>
      <c r="BH7557" s="63">
        <f t="shared" si="1130"/>
        <v>5.8215377659757914</v>
      </c>
      <c r="BI7557" s="109">
        <f t="shared" si="1132"/>
        <v>226530000</v>
      </c>
      <c r="BJ7557" s="203">
        <f t="shared" si="1131"/>
        <v>4.0317762784484265E+24</v>
      </c>
    </row>
    <row r="7558" spans="53:62" s="174" customFormat="1" x14ac:dyDescent="0.35">
      <c r="BA7558" s="177">
        <v>7552</v>
      </c>
      <c r="BB7558" s="202">
        <f t="shared" ref="BB7558:BB7621" si="1133">BA7558*50000</f>
        <v>377600000</v>
      </c>
      <c r="BC7558" s="63">
        <f t="shared" ref="BC7558:BC7621" si="1134">($F$5+$F$6+$F$7+$F$8+$F$9)*(1-EXP(-$F$20*(1-$DC$6%)*BB7558/(2*$F$17)))*$F$25*$F$1*10^3*11600/($F$20*(1-$DC$6%))</f>
        <v>8864.191123418439</v>
      </c>
      <c r="BD7558" s="63">
        <f t="shared" ref="BD7558:BD7621" si="1135">($F$25*$F$1*10^3*11600*($F$5+$F$6+$F$7+$F$8+$F$9)/($F$27*$F$29*(1-$DC$6%))+$F$28/$F$27)*(1-EXP(-$F$27*$F$29*(1-$DC$6%)*BB7558/(2*$F$17)))</f>
        <v>8864.1911234283343</v>
      </c>
      <c r="BE7558" s="63">
        <f t="shared" ref="BE7558:BE7621" si="1136">($F$5+$F$6+$F$7+$F$8+$F$9)*(1-EXP(-$F$20*(1-$DC$5%)*BB7558/(2*$F$17)))*$F$25*$F$1*10^3*11600/($F$20*(1-$DC$5%))</f>
        <v>145.53842789939466</v>
      </c>
      <c r="BF7558" s="63">
        <f t="shared" ref="BF7558:BF7621" si="1137">($F$25*$F$1*10^3*11600*($F$5+$F$6+$F$7+$F$8+$F$9)/($F$27*$F$29*(1-$DC$5%))+$F$28/$F$27)*(1-EXP(-$F$27*$F$29*(1-$DC$5%)*BB7558/(2*$F$17)))</f>
        <v>145.53842854939467</v>
      </c>
      <c r="BG7558" s="63">
        <f t="shared" ref="BG7558:BG7621" si="1138">($F$5+$F$6+$F$7+$F$8+$F$9)*(1-EXP(-$F$20*(1-$DC$4%)*BB7558/(2*$F$17)))*$F$25*$F$1*10^3*11600/($F$20*(1-$DC$4%))</f>
        <v>5.8215371159757918</v>
      </c>
      <c r="BH7558" s="63">
        <f t="shared" ref="BH7558:BH7621" si="1139">($F$25*$F$1*10^3*11600*($F$5+$F$6+$F$7+$F$8+$F$9)/($F$27*$F$29*(1-$DC$4%))+$F$28/$F$27)*(1-EXP(-$F$27*$F$29*(1-$DC$4%)*BB7558/(2*$F$17)))</f>
        <v>5.8215377659757914</v>
      </c>
      <c r="BI7558" s="109">
        <f t="shared" si="1132"/>
        <v>226560000</v>
      </c>
      <c r="BJ7558" s="203">
        <f t="shared" ref="BJ7558:BJ7621" si="1140">($F$17/($F$20*(1-$F$19%)))*($F$5+$F$6+$F$7+$F$8+$F$9)*(1-EXP(-$F$20*(1-$F$19%)*BI7558/(2*$F$17)))+$F$17/($F$25*1000)*$F$11*EXP(-$F$20*(1-$F$19%)*BI7558/(2*$F$17))</f>
        <v>4.0318689425394995E+24</v>
      </c>
    </row>
    <row r="7559" spans="53:62" s="174" customFormat="1" x14ac:dyDescent="0.35">
      <c r="BA7559" s="177">
        <v>7553</v>
      </c>
      <c r="BB7559" s="202">
        <f t="shared" si="1133"/>
        <v>377650000</v>
      </c>
      <c r="BC7559" s="63">
        <f t="shared" si="1134"/>
        <v>8865.3558945411023</v>
      </c>
      <c r="BD7559" s="63">
        <f t="shared" si="1135"/>
        <v>8865.3558945510013</v>
      </c>
      <c r="BE7559" s="63">
        <f t="shared" si="1136"/>
        <v>145.53842789939466</v>
      </c>
      <c r="BF7559" s="63">
        <f t="shared" si="1137"/>
        <v>145.53842854939467</v>
      </c>
      <c r="BG7559" s="63">
        <f t="shared" si="1138"/>
        <v>5.8215371159757918</v>
      </c>
      <c r="BH7559" s="63">
        <f t="shared" si="1139"/>
        <v>5.8215377659757914</v>
      </c>
      <c r="BI7559" s="109">
        <f t="shared" ref="BI7559:BI7622" si="1141">BA7559*30000</f>
        <v>226590000</v>
      </c>
      <c r="BJ7559" s="203">
        <f t="shared" si="1140"/>
        <v>4.0319615715243189E+24</v>
      </c>
    </row>
    <row r="7560" spans="53:62" s="174" customFormat="1" x14ac:dyDescent="0.35">
      <c r="BA7560" s="177">
        <v>7554</v>
      </c>
      <c r="BB7560" s="202">
        <f t="shared" si="1133"/>
        <v>377700000</v>
      </c>
      <c r="BC7560" s="63">
        <f t="shared" si="1134"/>
        <v>8866.520663297264</v>
      </c>
      <c r="BD7560" s="63">
        <f t="shared" si="1135"/>
        <v>8866.520663307163</v>
      </c>
      <c r="BE7560" s="63">
        <f t="shared" si="1136"/>
        <v>145.53842789939466</v>
      </c>
      <c r="BF7560" s="63">
        <f t="shared" si="1137"/>
        <v>145.53842854939467</v>
      </c>
      <c r="BG7560" s="63">
        <f t="shared" si="1138"/>
        <v>5.8215371159757918</v>
      </c>
      <c r="BH7560" s="63">
        <f t="shared" si="1139"/>
        <v>5.8215377659757914</v>
      </c>
      <c r="BI7560" s="109">
        <f t="shared" si="1141"/>
        <v>226620000</v>
      </c>
      <c r="BJ7560" s="203">
        <f t="shared" si="1140"/>
        <v>4.0320541654161835E+24</v>
      </c>
    </row>
    <row r="7561" spans="53:62" s="174" customFormat="1" x14ac:dyDescent="0.35">
      <c r="BA7561" s="177">
        <v>7555</v>
      </c>
      <c r="BB7561" s="202">
        <f t="shared" si="1133"/>
        <v>377750000</v>
      </c>
      <c r="BC7561" s="63">
        <f t="shared" si="1134"/>
        <v>8867.6854296869242</v>
      </c>
      <c r="BD7561" s="63">
        <f t="shared" si="1135"/>
        <v>8867.6854296968249</v>
      </c>
      <c r="BE7561" s="63">
        <f t="shared" si="1136"/>
        <v>145.53842789939466</v>
      </c>
      <c r="BF7561" s="63">
        <f t="shared" si="1137"/>
        <v>145.53842854939467</v>
      </c>
      <c r="BG7561" s="63">
        <f t="shared" si="1138"/>
        <v>5.8215371159757918</v>
      </c>
      <c r="BH7561" s="63">
        <f t="shared" si="1139"/>
        <v>5.8215377659757914</v>
      </c>
      <c r="BI7561" s="109">
        <f t="shared" si="1141"/>
        <v>226650000</v>
      </c>
      <c r="BJ7561" s="203">
        <f t="shared" si="1140"/>
        <v>4.0321467242283905E+24</v>
      </c>
    </row>
    <row r="7562" spans="53:62" s="174" customFormat="1" x14ac:dyDescent="0.35">
      <c r="BA7562" s="177">
        <v>7556</v>
      </c>
      <c r="BB7562" s="202">
        <f t="shared" si="1133"/>
        <v>377800000</v>
      </c>
      <c r="BC7562" s="63">
        <f t="shared" si="1134"/>
        <v>8868.8501937100809</v>
      </c>
      <c r="BD7562" s="63">
        <f t="shared" si="1135"/>
        <v>8868.8501937199835</v>
      </c>
      <c r="BE7562" s="63">
        <f t="shared" si="1136"/>
        <v>145.53842789939466</v>
      </c>
      <c r="BF7562" s="63">
        <f t="shared" si="1137"/>
        <v>145.53842854939467</v>
      </c>
      <c r="BG7562" s="63">
        <f t="shared" si="1138"/>
        <v>5.8215371159757918</v>
      </c>
      <c r="BH7562" s="63">
        <f t="shared" si="1139"/>
        <v>5.8215377659757914</v>
      </c>
      <c r="BI7562" s="109">
        <f t="shared" si="1141"/>
        <v>226680000</v>
      </c>
      <c r="BJ7562" s="203">
        <f t="shared" si="1140"/>
        <v>4.0322392479742286E+24</v>
      </c>
    </row>
    <row r="7563" spans="53:62" s="174" customFormat="1" x14ac:dyDescent="0.35">
      <c r="BA7563" s="177">
        <v>7557</v>
      </c>
      <c r="BB7563" s="202">
        <f t="shared" si="1133"/>
        <v>377850000</v>
      </c>
      <c r="BC7563" s="63">
        <f t="shared" si="1134"/>
        <v>8870.0149553667998</v>
      </c>
      <c r="BD7563" s="63">
        <f t="shared" si="1135"/>
        <v>8870.0149553767042</v>
      </c>
      <c r="BE7563" s="63">
        <f t="shared" si="1136"/>
        <v>145.53842789939466</v>
      </c>
      <c r="BF7563" s="63">
        <f t="shared" si="1137"/>
        <v>145.53842854939467</v>
      </c>
      <c r="BG7563" s="63">
        <f t="shared" si="1138"/>
        <v>5.8215371159757918</v>
      </c>
      <c r="BH7563" s="63">
        <f t="shared" si="1139"/>
        <v>5.8215377659757914</v>
      </c>
      <c r="BI7563" s="109">
        <f t="shared" si="1141"/>
        <v>226710000</v>
      </c>
      <c r="BJ7563" s="203">
        <f t="shared" si="1140"/>
        <v>4.0323317366669826E+24</v>
      </c>
    </row>
    <row r="7564" spans="53:62" s="174" customFormat="1" x14ac:dyDescent="0.35">
      <c r="BA7564" s="177">
        <v>7558</v>
      </c>
      <c r="BB7564" s="202">
        <f t="shared" si="1133"/>
        <v>377900000</v>
      </c>
      <c r="BC7564" s="63">
        <f t="shared" si="1134"/>
        <v>8871.179714657017</v>
      </c>
      <c r="BD7564" s="63">
        <f t="shared" si="1135"/>
        <v>8871.1797146669214</v>
      </c>
      <c r="BE7564" s="63">
        <f t="shared" si="1136"/>
        <v>145.53842789939466</v>
      </c>
      <c r="BF7564" s="63">
        <f t="shared" si="1137"/>
        <v>145.53842854939467</v>
      </c>
      <c r="BG7564" s="63">
        <f t="shared" si="1138"/>
        <v>5.8215371159757918</v>
      </c>
      <c r="BH7564" s="63">
        <f t="shared" si="1139"/>
        <v>5.8215377659757914</v>
      </c>
      <c r="BI7564" s="109">
        <f t="shared" si="1141"/>
        <v>226740000</v>
      </c>
      <c r="BJ7564" s="203">
        <f t="shared" si="1140"/>
        <v>4.0324241903199337E+24</v>
      </c>
    </row>
    <row r="7565" spans="53:62" s="174" customFormat="1" x14ac:dyDescent="0.35">
      <c r="BA7565" s="177">
        <v>7559</v>
      </c>
      <c r="BB7565" s="202">
        <f t="shared" si="1133"/>
        <v>377950000</v>
      </c>
      <c r="BC7565" s="63">
        <f t="shared" si="1134"/>
        <v>8872.3444715807309</v>
      </c>
      <c r="BD7565" s="63">
        <f t="shared" si="1135"/>
        <v>8872.3444715906371</v>
      </c>
      <c r="BE7565" s="63">
        <f t="shared" si="1136"/>
        <v>145.53842789939466</v>
      </c>
      <c r="BF7565" s="63">
        <f t="shared" si="1137"/>
        <v>145.53842854939467</v>
      </c>
      <c r="BG7565" s="63">
        <f t="shared" si="1138"/>
        <v>5.8215371159757918</v>
      </c>
      <c r="BH7565" s="63">
        <f t="shared" si="1139"/>
        <v>5.8215377659757914</v>
      </c>
      <c r="BI7565" s="109">
        <f t="shared" si="1141"/>
        <v>226770000</v>
      </c>
      <c r="BJ7565" s="203">
        <f t="shared" si="1140"/>
        <v>4.032516608946356E+24</v>
      </c>
    </row>
    <row r="7566" spans="53:62" s="174" customFormat="1" x14ac:dyDescent="0.35">
      <c r="BA7566" s="177">
        <v>7560</v>
      </c>
      <c r="BB7566" s="202">
        <f t="shared" si="1133"/>
        <v>378000000</v>
      </c>
      <c r="BC7566" s="63">
        <f t="shared" si="1134"/>
        <v>8873.5092261380087</v>
      </c>
      <c r="BD7566" s="63">
        <f t="shared" si="1135"/>
        <v>8873.5092261479167</v>
      </c>
      <c r="BE7566" s="63">
        <f t="shared" si="1136"/>
        <v>145.53842789939466</v>
      </c>
      <c r="BF7566" s="63">
        <f t="shared" si="1137"/>
        <v>145.53842854939467</v>
      </c>
      <c r="BG7566" s="63">
        <f t="shared" si="1138"/>
        <v>5.8215371159757918</v>
      </c>
      <c r="BH7566" s="63">
        <f t="shared" si="1139"/>
        <v>5.8215377659757914</v>
      </c>
      <c r="BI7566" s="109">
        <f t="shared" si="1141"/>
        <v>226800000</v>
      </c>
      <c r="BJ7566" s="203">
        <f t="shared" si="1140"/>
        <v>4.0326089925595203E+24</v>
      </c>
    </row>
    <row r="7567" spans="53:62" s="174" customFormat="1" x14ac:dyDescent="0.35">
      <c r="BA7567" s="177">
        <v>7561</v>
      </c>
      <c r="BB7567" s="202">
        <f t="shared" si="1133"/>
        <v>378050000</v>
      </c>
      <c r="BC7567" s="63">
        <f t="shared" si="1134"/>
        <v>8874.6739783287831</v>
      </c>
      <c r="BD7567" s="63">
        <f t="shared" si="1135"/>
        <v>8874.6739783386911</v>
      </c>
      <c r="BE7567" s="63">
        <f t="shared" si="1136"/>
        <v>145.53842789939466</v>
      </c>
      <c r="BF7567" s="63">
        <f t="shared" si="1137"/>
        <v>145.53842854939467</v>
      </c>
      <c r="BG7567" s="63">
        <f t="shared" si="1138"/>
        <v>5.8215371159757918</v>
      </c>
      <c r="BH7567" s="63">
        <f t="shared" si="1139"/>
        <v>5.8215377659757914</v>
      </c>
      <c r="BI7567" s="109">
        <f t="shared" si="1141"/>
        <v>226830000</v>
      </c>
      <c r="BJ7567" s="203">
        <f t="shared" si="1140"/>
        <v>4.0327013411726901E+24</v>
      </c>
    </row>
    <row r="7568" spans="53:62" s="174" customFormat="1" x14ac:dyDescent="0.35">
      <c r="BA7568" s="177">
        <v>7562</v>
      </c>
      <c r="BB7568" s="202">
        <f t="shared" si="1133"/>
        <v>378100000</v>
      </c>
      <c r="BC7568" s="63">
        <f t="shared" si="1134"/>
        <v>8875.838728153054</v>
      </c>
      <c r="BD7568" s="63">
        <f t="shared" si="1135"/>
        <v>8875.8387281629657</v>
      </c>
      <c r="BE7568" s="63">
        <f t="shared" si="1136"/>
        <v>145.53842789939466</v>
      </c>
      <c r="BF7568" s="63">
        <f t="shared" si="1137"/>
        <v>145.53842854939467</v>
      </c>
      <c r="BG7568" s="63">
        <f t="shared" si="1138"/>
        <v>5.8215371159757918</v>
      </c>
      <c r="BH7568" s="63">
        <f t="shared" si="1139"/>
        <v>5.8215377659757914</v>
      </c>
      <c r="BI7568" s="109">
        <f t="shared" si="1141"/>
        <v>226860000</v>
      </c>
      <c r="BJ7568" s="203">
        <f t="shared" si="1140"/>
        <v>4.0327936547991273E+24</v>
      </c>
    </row>
    <row r="7569" spans="53:62" s="174" customFormat="1" x14ac:dyDescent="0.35">
      <c r="BA7569" s="177">
        <v>7563</v>
      </c>
      <c r="BB7569" s="202">
        <f t="shared" si="1133"/>
        <v>378150000</v>
      </c>
      <c r="BC7569" s="63">
        <f t="shared" si="1134"/>
        <v>8877.0034756109544</v>
      </c>
      <c r="BD7569" s="63">
        <f t="shared" si="1135"/>
        <v>8877.0034756208661</v>
      </c>
      <c r="BE7569" s="63">
        <f t="shared" si="1136"/>
        <v>145.53842789939466</v>
      </c>
      <c r="BF7569" s="63">
        <f t="shared" si="1137"/>
        <v>145.53842854939467</v>
      </c>
      <c r="BG7569" s="63">
        <f t="shared" si="1138"/>
        <v>5.8215371159757918</v>
      </c>
      <c r="BH7569" s="63">
        <f t="shared" si="1139"/>
        <v>5.8215377659757914</v>
      </c>
      <c r="BI7569" s="109">
        <f t="shared" si="1141"/>
        <v>226890000</v>
      </c>
      <c r="BJ7569" s="203">
        <f t="shared" si="1140"/>
        <v>4.0328859334520854E+24</v>
      </c>
    </row>
    <row r="7570" spans="53:62" s="174" customFormat="1" x14ac:dyDescent="0.35">
      <c r="BA7570" s="177">
        <v>7564</v>
      </c>
      <c r="BB7570" s="202">
        <f t="shared" si="1133"/>
        <v>378200000</v>
      </c>
      <c r="BC7570" s="63">
        <f t="shared" si="1134"/>
        <v>8878.1682207023514</v>
      </c>
      <c r="BD7570" s="63">
        <f t="shared" si="1135"/>
        <v>8878.1682207122649</v>
      </c>
      <c r="BE7570" s="63">
        <f t="shared" si="1136"/>
        <v>145.53842789939466</v>
      </c>
      <c r="BF7570" s="63">
        <f t="shared" si="1137"/>
        <v>145.53842854939467</v>
      </c>
      <c r="BG7570" s="63">
        <f t="shared" si="1138"/>
        <v>5.8215371159757918</v>
      </c>
      <c r="BH7570" s="63">
        <f t="shared" si="1139"/>
        <v>5.8215377659757914</v>
      </c>
      <c r="BI7570" s="109">
        <f t="shared" si="1141"/>
        <v>226920000</v>
      </c>
      <c r="BJ7570" s="203">
        <f t="shared" si="1140"/>
        <v>4.032978177144815E+24</v>
      </c>
    </row>
    <row r="7571" spans="53:62" s="174" customFormat="1" x14ac:dyDescent="0.35">
      <c r="BA7571" s="177">
        <v>7565</v>
      </c>
      <c r="BB7571" s="202">
        <f t="shared" si="1133"/>
        <v>378250000</v>
      </c>
      <c r="BC7571" s="63">
        <f t="shared" si="1134"/>
        <v>8879.3329634273105</v>
      </c>
      <c r="BD7571" s="63">
        <f t="shared" si="1135"/>
        <v>8879.332963437224</v>
      </c>
      <c r="BE7571" s="63">
        <f t="shared" si="1136"/>
        <v>145.53842789939466</v>
      </c>
      <c r="BF7571" s="63">
        <f t="shared" si="1137"/>
        <v>145.53842854939467</v>
      </c>
      <c r="BG7571" s="63">
        <f t="shared" si="1138"/>
        <v>5.8215371159757918</v>
      </c>
      <c r="BH7571" s="63">
        <f t="shared" si="1139"/>
        <v>5.8215377659757914</v>
      </c>
      <c r="BI7571" s="109">
        <f t="shared" si="1141"/>
        <v>226950000</v>
      </c>
      <c r="BJ7571" s="203">
        <f t="shared" si="1140"/>
        <v>4.0330703858905602E+24</v>
      </c>
    </row>
    <row r="7572" spans="53:62" s="174" customFormat="1" x14ac:dyDescent="0.35">
      <c r="BA7572" s="177">
        <v>7566</v>
      </c>
      <c r="BB7572" s="202">
        <f t="shared" si="1133"/>
        <v>378300000</v>
      </c>
      <c r="BC7572" s="63">
        <f t="shared" si="1134"/>
        <v>8880.4977037857661</v>
      </c>
      <c r="BD7572" s="63">
        <f t="shared" si="1135"/>
        <v>8880.4977037956833</v>
      </c>
      <c r="BE7572" s="63">
        <f t="shared" si="1136"/>
        <v>145.53842789939466</v>
      </c>
      <c r="BF7572" s="63">
        <f t="shared" si="1137"/>
        <v>145.53842854939467</v>
      </c>
      <c r="BG7572" s="63">
        <f t="shared" si="1138"/>
        <v>5.8215371159757918</v>
      </c>
      <c r="BH7572" s="63">
        <f t="shared" si="1139"/>
        <v>5.8215377659757914</v>
      </c>
      <c r="BI7572" s="109">
        <f t="shared" si="1141"/>
        <v>226980000</v>
      </c>
      <c r="BJ7572" s="203">
        <f t="shared" si="1140"/>
        <v>4.0331625597025608E+24</v>
      </c>
    </row>
    <row r="7573" spans="53:62" s="174" customFormat="1" x14ac:dyDescent="0.35">
      <c r="BA7573" s="177">
        <v>7567</v>
      </c>
      <c r="BB7573" s="202">
        <f t="shared" si="1133"/>
        <v>378350000</v>
      </c>
      <c r="BC7573" s="63">
        <f t="shared" si="1134"/>
        <v>8881.6624417778512</v>
      </c>
      <c r="BD7573" s="63">
        <f t="shared" si="1135"/>
        <v>8881.6624417877683</v>
      </c>
      <c r="BE7573" s="63">
        <f t="shared" si="1136"/>
        <v>145.53842789939466</v>
      </c>
      <c r="BF7573" s="63">
        <f t="shared" si="1137"/>
        <v>145.53842854939467</v>
      </c>
      <c r="BG7573" s="63">
        <f t="shared" si="1138"/>
        <v>5.8215371159757918</v>
      </c>
      <c r="BH7573" s="63">
        <f t="shared" si="1139"/>
        <v>5.8215377659757914</v>
      </c>
      <c r="BI7573" s="109">
        <f t="shared" si="1141"/>
        <v>227010000</v>
      </c>
      <c r="BJ7573" s="203">
        <f t="shared" si="1140"/>
        <v>4.0332546985940527E+24</v>
      </c>
    </row>
    <row r="7574" spans="53:62" s="174" customFormat="1" x14ac:dyDescent="0.35">
      <c r="BA7574" s="177">
        <v>7568</v>
      </c>
      <c r="BB7574" s="202">
        <f t="shared" si="1133"/>
        <v>378400000</v>
      </c>
      <c r="BC7574" s="63">
        <f t="shared" si="1134"/>
        <v>8882.8271774034965</v>
      </c>
      <c r="BD7574" s="63">
        <f t="shared" si="1135"/>
        <v>8882.8271774134155</v>
      </c>
      <c r="BE7574" s="63">
        <f t="shared" si="1136"/>
        <v>145.53842789939466</v>
      </c>
      <c r="BF7574" s="63">
        <f t="shared" si="1137"/>
        <v>145.53842854939467</v>
      </c>
      <c r="BG7574" s="63">
        <f t="shared" si="1138"/>
        <v>5.8215371159757918</v>
      </c>
      <c r="BH7574" s="63">
        <f t="shared" si="1139"/>
        <v>5.8215377659757914</v>
      </c>
      <c r="BI7574" s="109">
        <f t="shared" si="1141"/>
        <v>227040000</v>
      </c>
      <c r="BJ7574" s="203">
        <f t="shared" si="1140"/>
        <v>4.0333468025782656E+24</v>
      </c>
    </row>
    <row r="7575" spans="53:62" s="174" customFormat="1" x14ac:dyDescent="0.35">
      <c r="BA7575" s="177">
        <v>7569</v>
      </c>
      <c r="BB7575" s="202">
        <f t="shared" si="1133"/>
        <v>378450000</v>
      </c>
      <c r="BC7575" s="63">
        <f t="shared" si="1134"/>
        <v>8883.9919106626403</v>
      </c>
      <c r="BD7575" s="63">
        <f t="shared" si="1135"/>
        <v>8883.9919106725592</v>
      </c>
      <c r="BE7575" s="63">
        <f t="shared" si="1136"/>
        <v>145.53842789939466</v>
      </c>
      <c r="BF7575" s="63">
        <f t="shared" si="1137"/>
        <v>145.53842854939467</v>
      </c>
      <c r="BG7575" s="63">
        <f t="shared" si="1138"/>
        <v>5.8215371159757918</v>
      </c>
      <c r="BH7575" s="63">
        <f t="shared" si="1139"/>
        <v>5.8215377659757914</v>
      </c>
      <c r="BI7575" s="109">
        <f t="shared" si="1141"/>
        <v>227070000</v>
      </c>
      <c r="BJ7575" s="203">
        <f t="shared" si="1140"/>
        <v>4.0334388716684226E+24</v>
      </c>
    </row>
    <row r="7576" spans="53:62" s="174" customFormat="1" x14ac:dyDescent="0.35">
      <c r="BA7576" s="177">
        <v>7570</v>
      </c>
      <c r="BB7576" s="202">
        <f t="shared" si="1133"/>
        <v>378500000</v>
      </c>
      <c r="BC7576" s="63">
        <f t="shared" si="1134"/>
        <v>8885.1566415554116</v>
      </c>
      <c r="BD7576" s="63">
        <f t="shared" si="1135"/>
        <v>8885.1566415653324</v>
      </c>
      <c r="BE7576" s="63">
        <f t="shared" si="1136"/>
        <v>145.53842789939466</v>
      </c>
      <c r="BF7576" s="63">
        <f t="shared" si="1137"/>
        <v>145.53842854939467</v>
      </c>
      <c r="BG7576" s="63">
        <f t="shared" si="1138"/>
        <v>5.8215371159757918</v>
      </c>
      <c r="BH7576" s="63">
        <f t="shared" si="1139"/>
        <v>5.8215377659757914</v>
      </c>
      <c r="BI7576" s="109">
        <f t="shared" si="1141"/>
        <v>227100000</v>
      </c>
      <c r="BJ7576" s="203">
        <f t="shared" si="1140"/>
        <v>4.0335309058777457E+24</v>
      </c>
    </row>
    <row r="7577" spans="53:62" s="174" customFormat="1" x14ac:dyDescent="0.35">
      <c r="BA7577" s="177">
        <v>7571</v>
      </c>
      <c r="BB7577" s="202">
        <f t="shared" si="1133"/>
        <v>378550000</v>
      </c>
      <c r="BC7577" s="63">
        <f t="shared" si="1134"/>
        <v>8886.321370081745</v>
      </c>
      <c r="BD7577" s="63">
        <f t="shared" si="1135"/>
        <v>8886.3213700916658</v>
      </c>
      <c r="BE7577" s="63">
        <f t="shared" si="1136"/>
        <v>145.53842789939466</v>
      </c>
      <c r="BF7577" s="63">
        <f t="shared" si="1137"/>
        <v>145.53842854939467</v>
      </c>
      <c r="BG7577" s="63">
        <f t="shared" si="1138"/>
        <v>5.8215371159757918</v>
      </c>
      <c r="BH7577" s="63">
        <f t="shared" si="1139"/>
        <v>5.8215377659757914</v>
      </c>
      <c r="BI7577" s="109">
        <f t="shared" si="1141"/>
        <v>227130000</v>
      </c>
      <c r="BJ7577" s="203">
        <f t="shared" si="1140"/>
        <v>4.0336229052194479E+24</v>
      </c>
    </row>
    <row r="7578" spans="53:62" s="174" customFormat="1" x14ac:dyDescent="0.35">
      <c r="BA7578" s="177">
        <v>7572</v>
      </c>
      <c r="BB7578" s="202">
        <f t="shared" si="1133"/>
        <v>378600000</v>
      </c>
      <c r="BC7578" s="63">
        <f t="shared" si="1134"/>
        <v>8887.4860962417042</v>
      </c>
      <c r="BD7578" s="63">
        <f t="shared" si="1135"/>
        <v>8887.4860962516268</v>
      </c>
      <c r="BE7578" s="63">
        <f t="shared" si="1136"/>
        <v>145.53842789939466</v>
      </c>
      <c r="BF7578" s="63">
        <f t="shared" si="1137"/>
        <v>145.53842854939467</v>
      </c>
      <c r="BG7578" s="63">
        <f t="shared" si="1138"/>
        <v>5.8215371159757918</v>
      </c>
      <c r="BH7578" s="63">
        <f t="shared" si="1139"/>
        <v>5.8215377659757914</v>
      </c>
      <c r="BI7578" s="109">
        <f t="shared" si="1141"/>
        <v>227160000</v>
      </c>
      <c r="BJ7578" s="203">
        <f t="shared" si="1140"/>
        <v>4.0337148697067405E+24</v>
      </c>
    </row>
    <row r="7579" spans="53:62" s="174" customFormat="1" x14ac:dyDescent="0.35">
      <c r="BA7579" s="177">
        <v>7573</v>
      </c>
      <c r="BB7579" s="202">
        <f t="shared" si="1133"/>
        <v>378650000</v>
      </c>
      <c r="BC7579" s="63">
        <f t="shared" si="1134"/>
        <v>8888.6508200352273</v>
      </c>
      <c r="BD7579" s="63">
        <f t="shared" si="1135"/>
        <v>8888.6508200451499</v>
      </c>
      <c r="BE7579" s="63">
        <f t="shared" si="1136"/>
        <v>145.53842789939466</v>
      </c>
      <c r="BF7579" s="63">
        <f t="shared" si="1137"/>
        <v>145.53842854939467</v>
      </c>
      <c r="BG7579" s="63">
        <f t="shared" si="1138"/>
        <v>5.8215371159757918</v>
      </c>
      <c r="BH7579" s="63">
        <f t="shared" si="1139"/>
        <v>5.8215377659757914</v>
      </c>
      <c r="BI7579" s="109">
        <f t="shared" si="1141"/>
        <v>227190000</v>
      </c>
      <c r="BJ7579" s="203">
        <f t="shared" si="1140"/>
        <v>4.0338067993528267E+24</v>
      </c>
    </row>
    <row r="7580" spans="53:62" s="174" customFormat="1" x14ac:dyDescent="0.35">
      <c r="BA7580" s="177">
        <v>7574</v>
      </c>
      <c r="BB7580" s="202">
        <f t="shared" si="1133"/>
        <v>378700000</v>
      </c>
      <c r="BC7580" s="63">
        <f t="shared" si="1134"/>
        <v>8889.8155414623106</v>
      </c>
      <c r="BD7580" s="63">
        <f t="shared" si="1135"/>
        <v>8889.8155414722369</v>
      </c>
      <c r="BE7580" s="63">
        <f t="shared" si="1136"/>
        <v>145.53842789939466</v>
      </c>
      <c r="BF7580" s="63">
        <f t="shared" si="1137"/>
        <v>145.53842854939467</v>
      </c>
      <c r="BG7580" s="63">
        <f t="shared" si="1138"/>
        <v>5.8215371159757918</v>
      </c>
      <c r="BH7580" s="63">
        <f t="shared" si="1139"/>
        <v>5.8215377659757914</v>
      </c>
      <c r="BI7580" s="109">
        <f t="shared" si="1141"/>
        <v>227220000</v>
      </c>
      <c r="BJ7580" s="203">
        <f t="shared" si="1140"/>
        <v>4.0338986941709071E+24</v>
      </c>
    </row>
    <row r="7581" spans="53:62" s="174" customFormat="1" x14ac:dyDescent="0.35">
      <c r="BA7581" s="177">
        <v>7575</v>
      </c>
      <c r="BB7581" s="202">
        <f t="shared" si="1133"/>
        <v>378750000</v>
      </c>
      <c r="BC7581" s="63">
        <f t="shared" si="1134"/>
        <v>8890.9802605230216</v>
      </c>
      <c r="BD7581" s="63">
        <f t="shared" si="1135"/>
        <v>8890.9802605329478</v>
      </c>
      <c r="BE7581" s="63">
        <f t="shared" si="1136"/>
        <v>145.53842789939466</v>
      </c>
      <c r="BF7581" s="63">
        <f t="shared" si="1137"/>
        <v>145.53842854939467</v>
      </c>
      <c r="BG7581" s="63">
        <f t="shared" si="1138"/>
        <v>5.8215371159757918</v>
      </c>
      <c r="BH7581" s="63">
        <f t="shared" si="1139"/>
        <v>5.8215377659757914</v>
      </c>
      <c r="BI7581" s="109">
        <f t="shared" si="1141"/>
        <v>227250000</v>
      </c>
      <c r="BJ7581" s="203">
        <f t="shared" si="1140"/>
        <v>4.033990554174177E+24</v>
      </c>
    </row>
    <row r="7582" spans="53:62" s="174" customFormat="1" x14ac:dyDescent="0.35">
      <c r="BA7582" s="177">
        <v>7576</v>
      </c>
      <c r="BB7582" s="202">
        <f t="shared" si="1133"/>
        <v>378800000</v>
      </c>
      <c r="BC7582" s="63">
        <f t="shared" si="1134"/>
        <v>8892.1449772173601</v>
      </c>
      <c r="BD7582" s="63">
        <f t="shared" si="1135"/>
        <v>8892.1449772272881</v>
      </c>
      <c r="BE7582" s="63">
        <f t="shared" si="1136"/>
        <v>145.53842789939466</v>
      </c>
      <c r="BF7582" s="63">
        <f t="shared" si="1137"/>
        <v>145.53842854939467</v>
      </c>
      <c r="BG7582" s="63">
        <f t="shared" si="1138"/>
        <v>5.8215371159757918</v>
      </c>
      <c r="BH7582" s="63">
        <f t="shared" si="1139"/>
        <v>5.8215377659757914</v>
      </c>
      <c r="BI7582" s="109">
        <f t="shared" si="1141"/>
        <v>227280000</v>
      </c>
      <c r="BJ7582" s="203">
        <f t="shared" si="1140"/>
        <v>4.0340823793758257E+24</v>
      </c>
    </row>
    <row r="7583" spans="53:62" s="174" customFormat="1" x14ac:dyDescent="0.35">
      <c r="BA7583" s="177">
        <v>7577</v>
      </c>
      <c r="BB7583" s="202">
        <f t="shared" si="1133"/>
        <v>378850000</v>
      </c>
      <c r="BC7583" s="63">
        <f t="shared" si="1134"/>
        <v>8893.3096915452606</v>
      </c>
      <c r="BD7583" s="63">
        <f t="shared" si="1135"/>
        <v>8893.3096915551905</v>
      </c>
      <c r="BE7583" s="63">
        <f t="shared" si="1136"/>
        <v>145.53842789939466</v>
      </c>
      <c r="BF7583" s="63">
        <f t="shared" si="1137"/>
        <v>145.53842854939467</v>
      </c>
      <c r="BG7583" s="63">
        <f t="shared" si="1138"/>
        <v>5.8215371159757918</v>
      </c>
      <c r="BH7583" s="63">
        <f t="shared" si="1139"/>
        <v>5.8215377659757914</v>
      </c>
      <c r="BI7583" s="109">
        <f t="shared" si="1141"/>
        <v>227310000</v>
      </c>
      <c r="BJ7583" s="203">
        <f t="shared" si="1140"/>
        <v>4.034174169789037E+24</v>
      </c>
    </row>
    <row r="7584" spans="53:62" s="174" customFormat="1" x14ac:dyDescent="0.35">
      <c r="BA7584" s="177">
        <v>7578</v>
      </c>
      <c r="BB7584" s="202">
        <f t="shared" si="1133"/>
        <v>378900000</v>
      </c>
      <c r="BC7584" s="63">
        <f t="shared" si="1134"/>
        <v>8894.4744035067888</v>
      </c>
      <c r="BD7584" s="63">
        <f t="shared" si="1135"/>
        <v>8894.4744035167187</v>
      </c>
      <c r="BE7584" s="63">
        <f t="shared" si="1136"/>
        <v>145.53842789939466</v>
      </c>
      <c r="BF7584" s="63">
        <f t="shared" si="1137"/>
        <v>145.53842854939467</v>
      </c>
      <c r="BG7584" s="63">
        <f t="shared" si="1138"/>
        <v>5.8215371159757918</v>
      </c>
      <c r="BH7584" s="63">
        <f t="shared" si="1139"/>
        <v>5.8215377659757914</v>
      </c>
      <c r="BI7584" s="109">
        <f t="shared" si="1141"/>
        <v>227340000</v>
      </c>
      <c r="BJ7584" s="203">
        <f t="shared" si="1140"/>
        <v>4.0342659254269917E+24</v>
      </c>
    </row>
    <row r="7585" spans="53:62" s="174" customFormat="1" x14ac:dyDescent="0.35">
      <c r="BA7585" s="177">
        <v>7579</v>
      </c>
      <c r="BB7585" s="202">
        <f t="shared" si="1133"/>
        <v>378950000</v>
      </c>
      <c r="BC7585" s="63">
        <f t="shared" si="1134"/>
        <v>8895.6391131019427</v>
      </c>
      <c r="BD7585" s="63">
        <f t="shared" si="1135"/>
        <v>8895.6391131118744</v>
      </c>
      <c r="BE7585" s="63">
        <f t="shared" si="1136"/>
        <v>145.53842789939466</v>
      </c>
      <c r="BF7585" s="63">
        <f t="shared" si="1137"/>
        <v>145.53842854939467</v>
      </c>
      <c r="BG7585" s="63">
        <f t="shared" si="1138"/>
        <v>5.8215371159757918</v>
      </c>
      <c r="BH7585" s="63">
        <f t="shared" si="1139"/>
        <v>5.8215377659757914</v>
      </c>
      <c r="BI7585" s="109">
        <f t="shared" si="1141"/>
        <v>227370000</v>
      </c>
      <c r="BJ7585" s="203">
        <f t="shared" si="1140"/>
        <v>4.0343576463028647E+24</v>
      </c>
    </row>
    <row r="7586" spans="53:62" s="174" customFormat="1" x14ac:dyDescent="0.35">
      <c r="BA7586" s="177">
        <v>7580</v>
      </c>
      <c r="BB7586" s="202">
        <f t="shared" si="1133"/>
        <v>379000000</v>
      </c>
      <c r="BC7586" s="63">
        <f t="shared" si="1134"/>
        <v>8896.8038203306587</v>
      </c>
      <c r="BD7586" s="63">
        <f t="shared" si="1135"/>
        <v>8896.8038203405922</v>
      </c>
      <c r="BE7586" s="63">
        <f t="shared" si="1136"/>
        <v>145.53842789939466</v>
      </c>
      <c r="BF7586" s="63">
        <f t="shared" si="1137"/>
        <v>145.53842854939467</v>
      </c>
      <c r="BG7586" s="63">
        <f t="shared" si="1138"/>
        <v>5.8215371159757918</v>
      </c>
      <c r="BH7586" s="63">
        <f t="shared" si="1139"/>
        <v>5.8215377659757914</v>
      </c>
      <c r="BI7586" s="109">
        <f t="shared" si="1141"/>
        <v>227400000</v>
      </c>
      <c r="BJ7586" s="203">
        <f t="shared" si="1140"/>
        <v>4.0344493324298259E+24</v>
      </c>
    </row>
    <row r="7587" spans="53:62" s="174" customFormat="1" x14ac:dyDescent="0.35">
      <c r="BA7587" s="177">
        <v>7581</v>
      </c>
      <c r="BB7587" s="202">
        <f t="shared" si="1133"/>
        <v>379050000</v>
      </c>
      <c r="BC7587" s="63">
        <f t="shared" si="1134"/>
        <v>8897.9685251930678</v>
      </c>
      <c r="BD7587" s="63">
        <f t="shared" si="1135"/>
        <v>8897.9685252030013</v>
      </c>
      <c r="BE7587" s="63">
        <f t="shared" si="1136"/>
        <v>145.53842789939466</v>
      </c>
      <c r="BF7587" s="63">
        <f t="shared" si="1137"/>
        <v>145.53842854939467</v>
      </c>
      <c r="BG7587" s="63">
        <f t="shared" si="1138"/>
        <v>5.8215371159757918</v>
      </c>
      <c r="BH7587" s="63">
        <f t="shared" si="1139"/>
        <v>5.8215377659757914</v>
      </c>
      <c r="BI7587" s="109">
        <f t="shared" si="1141"/>
        <v>227430000</v>
      </c>
      <c r="BJ7587" s="203">
        <f t="shared" si="1140"/>
        <v>4.0345409838210393E+24</v>
      </c>
    </row>
    <row r="7588" spans="53:62" s="174" customFormat="1" x14ac:dyDescent="0.35">
      <c r="BA7588" s="177">
        <v>7582</v>
      </c>
      <c r="BB7588" s="202">
        <f t="shared" si="1133"/>
        <v>379100000</v>
      </c>
      <c r="BC7588" s="63">
        <f t="shared" si="1134"/>
        <v>8899.1332276891026</v>
      </c>
      <c r="BD7588" s="63">
        <f t="shared" si="1135"/>
        <v>8899.1332276990379</v>
      </c>
      <c r="BE7588" s="63">
        <f t="shared" si="1136"/>
        <v>145.53842789939466</v>
      </c>
      <c r="BF7588" s="63">
        <f t="shared" si="1137"/>
        <v>145.53842854939467</v>
      </c>
      <c r="BG7588" s="63">
        <f t="shared" si="1138"/>
        <v>5.8215371159757918</v>
      </c>
      <c r="BH7588" s="63">
        <f t="shared" si="1139"/>
        <v>5.8215377659757914</v>
      </c>
      <c r="BI7588" s="109">
        <f t="shared" si="1141"/>
        <v>227460000</v>
      </c>
      <c r="BJ7588" s="203">
        <f t="shared" si="1140"/>
        <v>4.0346326004896648E+24</v>
      </c>
    </row>
    <row r="7589" spans="53:62" s="174" customFormat="1" x14ac:dyDescent="0.35">
      <c r="BA7589" s="177">
        <v>7583</v>
      </c>
      <c r="BB7589" s="202">
        <f t="shared" si="1133"/>
        <v>379150000</v>
      </c>
      <c r="BC7589" s="63">
        <f t="shared" si="1134"/>
        <v>8900.2979278187649</v>
      </c>
      <c r="BD7589" s="63">
        <f t="shared" si="1135"/>
        <v>8900.2979278287021</v>
      </c>
      <c r="BE7589" s="63">
        <f t="shared" si="1136"/>
        <v>145.53842789939466</v>
      </c>
      <c r="BF7589" s="63">
        <f t="shared" si="1137"/>
        <v>145.53842854939467</v>
      </c>
      <c r="BG7589" s="63">
        <f t="shared" si="1138"/>
        <v>5.8215371159757918</v>
      </c>
      <c r="BH7589" s="63">
        <f t="shared" si="1139"/>
        <v>5.8215377659757914</v>
      </c>
      <c r="BI7589" s="109">
        <f t="shared" si="1141"/>
        <v>227490000</v>
      </c>
      <c r="BJ7589" s="203">
        <f t="shared" si="1140"/>
        <v>4.0347241824488579E+24</v>
      </c>
    </row>
    <row r="7590" spans="53:62" s="174" customFormat="1" x14ac:dyDescent="0.35">
      <c r="BA7590" s="177">
        <v>7584</v>
      </c>
      <c r="BB7590" s="202">
        <f t="shared" si="1133"/>
        <v>379200000</v>
      </c>
      <c r="BC7590" s="63">
        <f t="shared" si="1134"/>
        <v>8901.4626255820531</v>
      </c>
      <c r="BD7590" s="63">
        <f t="shared" si="1135"/>
        <v>8901.462625591992</v>
      </c>
      <c r="BE7590" s="63">
        <f t="shared" si="1136"/>
        <v>145.53842789939466</v>
      </c>
      <c r="BF7590" s="63">
        <f t="shared" si="1137"/>
        <v>145.53842854939467</v>
      </c>
      <c r="BG7590" s="63">
        <f t="shared" si="1138"/>
        <v>5.8215371159757918</v>
      </c>
      <c r="BH7590" s="63">
        <f t="shared" si="1139"/>
        <v>5.8215377659757914</v>
      </c>
      <c r="BI7590" s="109">
        <f t="shared" si="1141"/>
        <v>227520000</v>
      </c>
      <c r="BJ7590" s="203">
        <f t="shared" si="1140"/>
        <v>4.0348157297117681E+24</v>
      </c>
    </row>
    <row r="7591" spans="53:62" s="174" customFormat="1" x14ac:dyDescent="0.35">
      <c r="BA7591" s="177">
        <v>7585</v>
      </c>
      <c r="BB7591" s="202">
        <f t="shared" si="1133"/>
        <v>379250000</v>
      </c>
      <c r="BC7591" s="63">
        <f t="shared" si="1134"/>
        <v>8902.6273209789688</v>
      </c>
      <c r="BD7591" s="63">
        <f t="shared" si="1135"/>
        <v>8902.6273209889096</v>
      </c>
      <c r="BE7591" s="63">
        <f t="shared" si="1136"/>
        <v>145.53842789939466</v>
      </c>
      <c r="BF7591" s="63">
        <f t="shared" si="1137"/>
        <v>145.53842854939467</v>
      </c>
      <c r="BG7591" s="63">
        <f t="shared" si="1138"/>
        <v>5.8215371159757918</v>
      </c>
      <c r="BH7591" s="63">
        <f t="shared" si="1139"/>
        <v>5.8215377659757914</v>
      </c>
      <c r="BI7591" s="109">
        <f t="shared" si="1141"/>
        <v>227550000</v>
      </c>
      <c r="BJ7591" s="203">
        <f t="shared" si="1140"/>
        <v>4.0349072422915401E+24</v>
      </c>
    </row>
    <row r="7592" spans="53:62" s="174" customFormat="1" x14ac:dyDescent="0.35">
      <c r="BA7592" s="177">
        <v>7586</v>
      </c>
      <c r="BB7592" s="202">
        <f t="shared" si="1133"/>
        <v>379300000</v>
      </c>
      <c r="BC7592" s="63">
        <f t="shared" si="1134"/>
        <v>8903.7920140095757</v>
      </c>
      <c r="BD7592" s="63">
        <f t="shared" si="1135"/>
        <v>8903.7920140195183</v>
      </c>
      <c r="BE7592" s="63">
        <f t="shared" si="1136"/>
        <v>145.53842789939466</v>
      </c>
      <c r="BF7592" s="63">
        <f t="shared" si="1137"/>
        <v>145.53842854939467</v>
      </c>
      <c r="BG7592" s="63">
        <f t="shared" si="1138"/>
        <v>5.8215371159757918</v>
      </c>
      <c r="BH7592" s="63">
        <f t="shared" si="1139"/>
        <v>5.8215377659757914</v>
      </c>
      <c r="BI7592" s="109">
        <f t="shared" si="1141"/>
        <v>227580000</v>
      </c>
      <c r="BJ7592" s="203">
        <f t="shared" si="1140"/>
        <v>4.0349987202013134E+24</v>
      </c>
    </row>
    <row r="7593" spans="53:62" s="174" customFormat="1" x14ac:dyDescent="0.35">
      <c r="BA7593" s="177">
        <v>7587</v>
      </c>
      <c r="BB7593" s="202">
        <f t="shared" si="1133"/>
        <v>379350000</v>
      </c>
      <c r="BC7593" s="63">
        <f t="shared" si="1134"/>
        <v>8904.9567046738121</v>
      </c>
      <c r="BD7593" s="63">
        <f t="shared" si="1135"/>
        <v>8904.9567046837528</v>
      </c>
      <c r="BE7593" s="63">
        <f t="shared" si="1136"/>
        <v>145.53842789939466</v>
      </c>
      <c r="BF7593" s="63">
        <f t="shared" si="1137"/>
        <v>145.53842854939467</v>
      </c>
      <c r="BG7593" s="63">
        <f t="shared" si="1138"/>
        <v>5.8215371159757918</v>
      </c>
      <c r="BH7593" s="63">
        <f t="shared" si="1139"/>
        <v>5.8215377659757914</v>
      </c>
      <c r="BI7593" s="109">
        <f t="shared" si="1141"/>
        <v>227610000</v>
      </c>
      <c r="BJ7593" s="203">
        <f t="shared" si="1140"/>
        <v>4.0350901634542246E+24</v>
      </c>
    </row>
    <row r="7594" spans="53:62" s="174" customFormat="1" x14ac:dyDescent="0.35">
      <c r="BA7594" s="177">
        <v>7588</v>
      </c>
      <c r="BB7594" s="202">
        <f t="shared" si="1133"/>
        <v>379400000</v>
      </c>
      <c r="BC7594" s="63">
        <f t="shared" si="1134"/>
        <v>8906.121392971736</v>
      </c>
      <c r="BD7594" s="63">
        <f t="shared" si="1135"/>
        <v>8906.1213929816804</v>
      </c>
      <c r="BE7594" s="63">
        <f t="shared" si="1136"/>
        <v>145.53842789939466</v>
      </c>
      <c r="BF7594" s="63">
        <f t="shared" si="1137"/>
        <v>145.53842854939467</v>
      </c>
      <c r="BG7594" s="63">
        <f t="shared" si="1138"/>
        <v>5.8215371159757918</v>
      </c>
      <c r="BH7594" s="63">
        <f t="shared" si="1139"/>
        <v>5.8215377659757914</v>
      </c>
      <c r="BI7594" s="109">
        <f t="shared" si="1141"/>
        <v>227640000</v>
      </c>
      <c r="BJ7594" s="203">
        <f t="shared" si="1140"/>
        <v>4.0351815720634013E+24</v>
      </c>
    </row>
    <row r="7595" spans="53:62" s="174" customFormat="1" x14ac:dyDescent="0.35">
      <c r="BA7595" s="177">
        <v>7589</v>
      </c>
      <c r="BB7595" s="202">
        <f t="shared" si="1133"/>
        <v>379450000</v>
      </c>
      <c r="BC7595" s="63">
        <f t="shared" si="1134"/>
        <v>8907.2860789032893</v>
      </c>
      <c r="BD7595" s="63">
        <f t="shared" si="1135"/>
        <v>8907.2860789132337</v>
      </c>
      <c r="BE7595" s="63">
        <f t="shared" si="1136"/>
        <v>145.53842789939466</v>
      </c>
      <c r="BF7595" s="63">
        <f t="shared" si="1137"/>
        <v>145.53842854939467</v>
      </c>
      <c r="BG7595" s="63">
        <f t="shared" si="1138"/>
        <v>5.8215371159757918</v>
      </c>
      <c r="BH7595" s="63">
        <f t="shared" si="1139"/>
        <v>5.8215377659757914</v>
      </c>
      <c r="BI7595" s="109">
        <f t="shared" si="1141"/>
        <v>227670000</v>
      </c>
      <c r="BJ7595" s="203">
        <f t="shared" si="1140"/>
        <v>4.0352729460419701E+24</v>
      </c>
    </row>
    <row r="7596" spans="53:62" s="174" customFormat="1" x14ac:dyDescent="0.35">
      <c r="BA7596" s="177">
        <v>7590</v>
      </c>
      <c r="BB7596" s="202">
        <f t="shared" si="1133"/>
        <v>379500000</v>
      </c>
      <c r="BC7596" s="63">
        <f t="shared" si="1134"/>
        <v>8908.4507624685357</v>
      </c>
      <c r="BD7596" s="63">
        <f t="shared" si="1135"/>
        <v>8908.4507624784801</v>
      </c>
      <c r="BE7596" s="63">
        <f t="shared" si="1136"/>
        <v>145.53842789939466</v>
      </c>
      <c r="BF7596" s="63">
        <f t="shared" si="1137"/>
        <v>145.53842854939467</v>
      </c>
      <c r="BG7596" s="63">
        <f t="shared" si="1138"/>
        <v>5.8215371159757918</v>
      </c>
      <c r="BH7596" s="63">
        <f t="shared" si="1139"/>
        <v>5.8215377659757914</v>
      </c>
      <c r="BI7596" s="109">
        <f t="shared" si="1141"/>
        <v>227700000</v>
      </c>
      <c r="BJ7596" s="203">
        <f t="shared" si="1140"/>
        <v>4.0353642854030504E+24</v>
      </c>
    </row>
    <row r="7597" spans="53:62" s="174" customFormat="1" x14ac:dyDescent="0.35">
      <c r="BA7597" s="177">
        <v>7591</v>
      </c>
      <c r="BB7597" s="202">
        <f t="shared" si="1133"/>
        <v>379550000</v>
      </c>
      <c r="BC7597" s="63">
        <f t="shared" si="1134"/>
        <v>8909.6154436674697</v>
      </c>
      <c r="BD7597" s="63">
        <f t="shared" si="1135"/>
        <v>8909.6154436774177</v>
      </c>
      <c r="BE7597" s="63">
        <f t="shared" si="1136"/>
        <v>145.53842789939466</v>
      </c>
      <c r="BF7597" s="63">
        <f t="shared" si="1137"/>
        <v>145.53842854939467</v>
      </c>
      <c r="BG7597" s="63">
        <f t="shared" si="1138"/>
        <v>5.8215371159757918</v>
      </c>
      <c r="BH7597" s="63">
        <f t="shared" si="1139"/>
        <v>5.8215377659757914</v>
      </c>
      <c r="BI7597" s="109">
        <f t="shared" si="1141"/>
        <v>227730000</v>
      </c>
      <c r="BJ7597" s="203">
        <f t="shared" si="1140"/>
        <v>4.0354555901597573E+24</v>
      </c>
    </row>
    <row r="7598" spans="53:62" s="174" customFormat="1" x14ac:dyDescent="0.35">
      <c r="BA7598" s="177">
        <v>7592</v>
      </c>
      <c r="BB7598" s="202">
        <f t="shared" si="1133"/>
        <v>379600000</v>
      </c>
      <c r="BC7598" s="63">
        <f t="shared" si="1134"/>
        <v>8910.7801225000312</v>
      </c>
      <c r="BD7598" s="63">
        <f t="shared" si="1135"/>
        <v>8910.7801225099811</v>
      </c>
      <c r="BE7598" s="63">
        <f t="shared" si="1136"/>
        <v>145.53842789939466</v>
      </c>
      <c r="BF7598" s="63">
        <f t="shared" si="1137"/>
        <v>145.53842854939467</v>
      </c>
      <c r="BG7598" s="63">
        <f t="shared" si="1138"/>
        <v>5.8215371159757918</v>
      </c>
      <c r="BH7598" s="63">
        <f t="shared" si="1139"/>
        <v>5.8215377659757914</v>
      </c>
      <c r="BI7598" s="109">
        <f t="shared" si="1141"/>
        <v>227760000</v>
      </c>
      <c r="BJ7598" s="203">
        <f t="shared" si="1140"/>
        <v>4.0355468603252004E+24</v>
      </c>
    </row>
    <row r="7599" spans="53:62" s="174" customFormat="1" x14ac:dyDescent="0.35">
      <c r="BA7599" s="177">
        <v>7593</v>
      </c>
      <c r="BB7599" s="202">
        <f t="shared" si="1133"/>
        <v>379650000</v>
      </c>
      <c r="BC7599" s="63">
        <f t="shared" si="1134"/>
        <v>8911.9447989663513</v>
      </c>
      <c r="BD7599" s="63">
        <f t="shared" si="1135"/>
        <v>8911.9447989763012</v>
      </c>
      <c r="BE7599" s="63">
        <f t="shared" si="1136"/>
        <v>145.53842789939466</v>
      </c>
      <c r="BF7599" s="63">
        <f t="shared" si="1137"/>
        <v>145.53842854939467</v>
      </c>
      <c r="BG7599" s="63">
        <f t="shared" si="1138"/>
        <v>5.8215371159757918</v>
      </c>
      <c r="BH7599" s="63">
        <f t="shared" si="1139"/>
        <v>5.8215377659757914</v>
      </c>
      <c r="BI7599" s="109">
        <f t="shared" si="1141"/>
        <v>227790000</v>
      </c>
      <c r="BJ7599" s="203">
        <f t="shared" si="1140"/>
        <v>4.0356380959124861E+24</v>
      </c>
    </row>
    <row r="7600" spans="53:62" s="174" customFormat="1" x14ac:dyDescent="0.35">
      <c r="BA7600" s="177">
        <v>7594</v>
      </c>
      <c r="BB7600" s="202">
        <f t="shared" si="1133"/>
        <v>379700000</v>
      </c>
      <c r="BC7600" s="63">
        <f t="shared" si="1134"/>
        <v>8913.109473066299</v>
      </c>
      <c r="BD7600" s="63">
        <f t="shared" si="1135"/>
        <v>8913.1094730762488</v>
      </c>
      <c r="BE7600" s="63">
        <f t="shared" si="1136"/>
        <v>145.53842789939466</v>
      </c>
      <c r="BF7600" s="63">
        <f t="shared" si="1137"/>
        <v>145.53842854939467</v>
      </c>
      <c r="BG7600" s="63">
        <f t="shared" si="1138"/>
        <v>5.8215371159757918</v>
      </c>
      <c r="BH7600" s="63">
        <f t="shared" si="1139"/>
        <v>5.8215377659757914</v>
      </c>
      <c r="BI7600" s="109">
        <f t="shared" si="1141"/>
        <v>227820000</v>
      </c>
      <c r="BJ7600" s="203">
        <f t="shared" si="1140"/>
        <v>4.0357292969347131E+24</v>
      </c>
    </row>
    <row r="7601" spans="53:62" s="174" customFormat="1" x14ac:dyDescent="0.35">
      <c r="BA7601" s="177">
        <v>7595</v>
      </c>
      <c r="BB7601" s="202">
        <f t="shared" si="1133"/>
        <v>379750000</v>
      </c>
      <c r="BC7601" s="63">
        <f t="shared" si="1134"/>
        <v>8914.2741447999342</v>
      </c>
      <c r="BD7601" s="63">
        <f t="shared" si="1135"/>
        <v>8914.2741448098877</v>
      </c>
      <c r="BE7601" s="63">
        <f t="shared" si="1136"/>
        <v>145.53842789939466</v>
      </c>
      <c r="BF7601" s="63">
        <f t="shared" si="1137"/>
        <v>145.53842854939467</v>
      </c>
      <c r="BG7601" s="63">
        <f t="shared" si="1138"/>
        <v>5.8215371159757918</v>
      </c>
      <c r="BH7601" s="63">
        <f t="shared" si="1139"/>
        <v>5.8215377659757914</v>
      </c>
      <c r="BI7601" s="109">
        <f t="shared" si="1141"/>
        <v>227850000</v>
      </c>
      <c r="BJ7601" s="203">
        <f t="shared" si="1140"/>
        <v>4.0358204634049767E+24</v>
      </c>
    </row>
    <row r="7602" spans="53:62" s="174" customFormat="1" x14ac:dyDescent="0.35">
      <c r="BA7602" s="177">
        <v>7596</v>
      </c>
      <c r="BB7602" s="202">
        <f t="shared" si="1133"/>
        <v>379800000</v>
      </c>
      <c r="BC7602" s="63">
        <f t="shared" si="1134"/>
        <v>8915.4388141673262</v>
      </c>
      <c r="BD7602" s="63">
        <f t="shared" si="1135"/>
        <v>8915.4388141772833</v>
      </c>
      <c r="BE7602" s="63">
        <f t="shared" si="1136"/>
        <v>145.53842789939466</v>
      </c>
      <c r="BF7602" s="63">
        <f t="shared" si="1137"/>
        <v>145.53842854939467</v>
      </c>
      <c r="BG7602" s="63">
        <f t="shared" si="1138"/>
        <v>5.8215371159757918</v>
      </c>
      <c r="BH7602" s="63">
        <f t="shared" si="1139"/>
        <v>5.8215377659757914</v>
      </c>
      <c r="BI7602" s="109">
        <f t="shared" si="1141"/>
        <v>227880000</v>
      </c>
      <c r="BJ7602" s="203">
        <f t="shared" si="1140"/>
        <v>4.035911595336368E+24</v>
      </c>
    </row>
    <row r="7603" spans="53:62" s="174" customFormat="1" x14ac:dyDescent="0.35">
      <c r="BA7603" s="177">
        <v>7597</v>
      </c>
      <c r="BB7603" s="202">
        <f t="shared" si="1133"/>
        <v>379850000</v>
      </c>
      <c r="BC7603" s="63">
        <f t="shared" si="1134"/>
        <v>8916.6034811684149</v>
      </c>
      <c r="BD7603" s="63">
        <f t="shared" si="1135"/>
        <v>8916.6034811783684</v>
      </c>
      <c r="BE7603" s="63">
        <f t="shared" si="1136"/>
        <v>145.53842789939466</v>
      </c>
      <c r="BF7603" s="63">
        <f t="shared" si="1137"/>
        <v>145.53842854939467</v>
      </c>
      <c r="BG7603" s="63">
        <f t="shared" si="1138"/>
        <v>5.8215371159757918</v>
      </c>
      <c r="BH7603" s="63">
        <f t="shared" si="1139"/>
        <v>5.8215377659757914</v>
      </c>
      <c r="BI7603" s="109">
        <f t="shared" si="1141"/>
        <v>227910000</v>
      </c>
      <c r="BJ7603" s="203">
        <f t="shared" si="1140"/>
        <v>4.0360026927419715E+24</v>
      </c>
    </row>
    <row r="7604" spans="53:62" s="174" customFormat="1" x14ac:dyDescent="0.35">
      <c r="BA7604" s="177">
        <v>7598</v>
      </c>
      <c r="BB7604" s="202">
        <f t="shared" si="1133"/>
        <v>379900000</v>
      </c>
      <c r="BC7604" s="63">
        <f t="shared" si="1134"/>
        <v>8917.7681458031257</v>
      </c>
      <c r="BD7604" s="63">
        <f t="shared" si="1135"/>
        <v>8917.7681458130828</v>
      </c>
      <c r="BE7604" s="63">
        <f t="shared" si="1136"/>
        <v>145.53842789939466</v>
      </c>
      <c r="BF7604" s="63">
        <f t="shared" si="1137"/>
        <v>145.53842854939467</v>
      </c>
      <c r="BG7604" s="63">
        <f t="shared" si="1138"/>
        <v>5.8215371159757918</v>
      </c>
      <c r="BH7604" s="63">
        <f t="shared" si="1139"/>
        <v>5.8215377659757914</v>
      </c>
      <c r="BI7604" s="109">
        <f t="shared" si="1141"/>
        <v>227940000</v>
      </c>
      <c r="BJ7604" s="203">
        <f t="shared" si="1140"/>
        <v>4.0360937556348677E+24</v>
      </c>
    </row>
    <row r="7605" spans="53:62" s="174" customFormat="1" x14ac:dyDescent="0.35">
      <c r="BA7605" s="177">
        <v>7599</v>
      </c>
      <c r="BB7605" s="202">
        <f t="shared" si="1133"/>
        <v>379950000</v>
      </c>
      <c r="BC7605" s="63">
        <f t="shared" si="1134"/>
        <v>8918.9328080716587</v>
      </c>
      <c r="BD7605" s="63">
        <f t="shared" si="1135"/>
        <v>8918.9328080816176</v>
      </c>
      <c r="BE7605" s="63">
        <f t="shared" si="1136"/>
        <v>145.53842789939466</v>
      </c>
      <c r="BF7605" s="63">
        <f t="shared" si="1137"/>
        <v>145.53842854939467</v>
      </c>
      <c r="BG7605" s="63">
        <f t="shared" si="1138"/>
        <v>5.8215371159757918</v>
      </c>
      <c r="BH7605" s="63">
        <f t="shared" si="1139"/>
        <v>5.8215377659757914</v>
      </c>
      <c r="BI7605" s="109">
        <f t="shared" si="1141"/>
        <v>227970000</v>
      </c>
      <c r="BJ7605" s="203">
        <f t="shared" si="1140"/>
        <v>4.0361847840281315E+24</v>
      </c>
    </row>
    <row r="7606" spans="53:62" s="174" customFormat="1" x14ac:dyDescent="0.35">
      <c r="BA7606" s="177">
        <v>7600</v>
      </c>
      <c r="BB7606" s="202">
        <f t="shared" si="1133"/>
        <v>380000000</v>
      </c>
      <c r="BC7606" s="63">
        <f t="shared" si="1134"/>
        <v>8920.0974679738192</v>
      </c>
      <c r="BD7606" s="63">
        <f t="shared" si="1135"/>
        <v>8920.0974679837782</v>
      </c>
      <c r="BE7606" s="63">
        <f t="shared" si="1136"/>
        <v>145.53842789939466</v>
      </c>
      <c r="BF7606" s="63">
        <f t="shared" si="1137"/>
        <v>145.53842854939467</v>
      </c>
      <c r="BG7606" s="63">
        <f t="shared" si="1138"/>
        <v>5.8215371159757918</v>
      </c>
      <c r="BH7606" s="63">
        <f t="shared" si="1139"/>
        <v>5.8215377659757914</v>
      </c>
      <c r="BI7606" s="109">
        <f t="shared" si="1141"/>
        <v>228000000</v>
      </c>
      <c r="BJ7606" s="203">
        <f t="shared" si="1140"/>
        <v>4.036275777934834E+24</v>
      </c>
    </row>
    <row r="7607" spans="53:62" s="174" customFormat="1" x14ac:dyDescent="0.35">
      <c r="BA7607" s="177">
        <v>7601</v>
      </c>
      <c r="BB7607" s="202">
        <f t="shared" si="1133"/>
        <v>380050000</v>
      </c>
      <c r="BC7607" s="63">
        <f t="shared" si="1134"/>
        <v>8921.2621255097347</v>
      </c>
      <c r="BD7607" s="63">
        <f t="shared" si="1135"/>
        <v>8921.2621255196955</v>
      </c>
      <c r="BE7607" s="63">
        <f t="shared" si="1136"/>
        <v>145.53842789939466</v>
      </c>
      <c r="BF7607" s="63">
        <f t="shared" si="1137"/>
        <v>145.53842854939467</v>
      </c>
      <c r="BG7607" s="63">
        <f t="shared" si="1138"/>
        <v>5.8215371159757918</v>
      </c>
      <c r="BH7607" s="63">
        <f t="shared" si="1139"/>
        <v>5.8215377659757914</v>
      </c>
      <c r="BI7607" s="109">
        <f t="shared" si="1141"/>
        <v>228030000</v>
      </c>
      <c r="BJ7607" s="203">
        <f t="shared" si="1140"/>
        <v>4.03636673736804E+24</v>
      </c>
    </row>
    <row r="7608" spans="53:62" s="174" customFormat="1" x14ac:dyDescent="0.35">
      <c r="BA7608" s="177">
        <v>7602</v>
      </c>
      <c r="BB7608" s="202">
        <f t="shared" si="1133"/>
        <v>380100000</v>
      </c>
      <c r="BC7608" s="63">
        <f t="shared" si="1134"/>
        <v>8922.4267806794069</v>
      </c>
      <c r="BD7608" s="63">
        <f t="shared" si="1135"/>
        <v>8922.4267806893695</v>
      </c>
      <c r="BE7608" s="63">
        <f t="shared" si="1136"/>
        <v>145.53842789939466</v>
      </c>
      <c r="BF7608" s="63">
        <f t="shared" si="1137"/>
        <v>145.53842854939467</v>
      </c>
      <c r="BG7608" s="63">
        <f t="shared" si="1138"/>
        <v>5.8215371159757918</v>
      </c>
      <c r="BH7608" s="63">
        <f t="shared" si="1139"/>
        <v>5.8215377659757914</v>
      </c>
      <c r="BI7608" s="109">
        <f t="shared" si="1141"/>
        <v>228060000</v>
      </c>
      <c r="BJ7608" s="203">
        <f t="shared" si="1140"/>
        <v>4.03645766234081E+24</v>
      </c>
    </row>
    <row r="7609" spans="53:62" s="174" customFormat="1" x14ac:dyDescent="0.35">
      <c r="BA7609" s="177">
        <v>7603</v>
      </c>
      <c r="BB7609" s="202">
        <f t="shared" si="1133"/>
        <v>380150000</v>
      </c>
      <c r="BC7609" s="63">
        <f t="shared" si="1134"/>
        <v>8923.5914334827721</v>
      </c>
      <c r="BD7609" s="63">
        <f t="shared" si="1135"/>
        <v>8923.5914334927347</v>
      </c>
      <c r="BE7609" s="63">
        <f t="shared" si="1136"/>
        <v>145.53842789939466</v>
      </c>
      <c r="BF7609" s="63">
        <f t="shared" si="1137"/>
        <v>145.53842854939467</v>
      </c>
      <c r="BG7609" s="63">
        <f t="shared" si="1138"/>
        <v>5.8215371159757918</v>
      </c>
      <c r="BH7609" s="63">
        <f t="shared" si="1139"/>
        <v>5.8215377659757914</v>
      </c>
      <c r="BI7609" s="109">
        <f t="shared" si="1141"/>
        <v>228090000</v>
      </c>
      <c r="BJ7609" s="203">
        <f t="shared" si="1140"/>
        <v>4.0365485528661996E+24</v>
      </c>
    </row>
    <row r="7610" spans="53:62" s="174" customFormat="1" x14ac:dyDescent="0.35">
      <c r="BA7610" s="177">
        <v>7604</v>
      </c>
      <c r="BB7610" s="202">
        <f t="shared" si="1133"/>
        <v>380200000</v>
      </c>
      <c r="BC7610" s="63">
        <f t="shared" si="1134"/>
        <v>8924.7560839198923</v>
      </c>
      <c r="BD7610" s="63">
        <f t="shared" si="1135"/>
        <v>8924.7560839298549</v>
      </c>
      <c r="BE7610" s="63">
        <f t="shared" si="1136"/>
        <v>145.53842789939466</v>
      </c>
      <c r="BF7610" s="63">
        <f t="shared" si="1137"/>
        <v>145.53842854939467</v>
      </c>
      <c r="BG7610" s="63">
        <f t="shared" si="1138"/>
        <v>5.8215371159757918</v>
      </c>
      <c r="BH7610" s="63">
        <f t="shared" si="1139"/>
        <v>5.8215377659757914</v>
      </c>
      <c r="BI7610" s="109">
        <f t="shared" si="1141"/>
        <v>228120000</v>
      </c>
      <c r="BJ7610" s="203">
        <f t="shared" si="1140"/>
        <v>4.0366394089572596E+24</v>
      </c>
    </row>
    <row r="7611" spans="53:62" s="174" customFormat="1" x14ac:dyDescent="0.35">
      <c r="BA7611" s="177">
        <v>7605</v>
      </c>
      <c r="BB7611" s="202">
        <f t="shared" si="1133"/>
        <v>380250000</v>
      </c>
      <c r="BC7611" s="63">
        <f t="shared" si="1134"/>
        <v>8925.9207319907673</v>
      </c>
      <c r="BD7611" s="63">
        <f t="shared" si="1135"/>
        <v>8925.9207320007336</v>
      </c>
      <c r="BE7611" s="63">
        <f t="shared" si="1136"/>
        <v>145.53842789939466</v>
      </c>
      <c r="BF7611" s="63">
        <f t="shared" si="1137"/>
        <v>145.53842854939467</v>
      </c>
      <c r="BG7611" s="63">
        <f t="shared" si="1138"/>
        <v>5.8215371159757918</v>
      </c>
      <c r="BH7611" s="63">
        <f t="shared" si="1139"/>
        <v>5.8215377659757914</v>
      </c>
      <c r="BI7611" s="109">
        <f t="shared" si="1141"/>
        <v>228150000</v>
      </c>
      <c r="BJ7611" s="203">
        <f t="shared" si="1140"/>
        <v>4.0367302306270354E+24</v>
      </c>
    </row>
    <row r="7612" spans="53:62" s="174" customFormat="1" x14ac:dyDescent="0.35">
      <c r="BA7612" s="177">
        <v>7606</v>
      </c>
      <c r="BB7612" s="202">
        <f t="shared" si="1133"/>
        <v>380300000</v>
      </c>
      <c r="BC7612" s="63">
        <f t="shared" si="1134"/>
        <v>8927.0853776953336</v>
      </c>
      <c r="BD7612" s="63">
        <f t="shared" si="1135"/>
        <v>8927.0853777053017</v>
      </c>
      <c r="BE7612" s="63">
        <f t="shared" si="1136"/>
        <v>145.53842789939466</v>
      </c>
      <c r="BF7612" s="63">
        <f t="shared" si="1137"/>
        <v>145.53842854939467</v>
      </c>
      <c r="BG7612" s="63">
        <f t="shared" si="1138"/>
        <v>5.8215371159757918</v>
      </c>
      <c r="BH7612" s="63">
        <f t="shared" si="1139"/>
        <v>5.8215377659757914</v>
      </c>
      <c r="BI7612" s="109">
        <f t="shared" si="1141"/>
        <v>228180000</v>
      </c>
      <c r="BJ7612" s="203">
        <f t="shared" si="1140"/>
        <v>4.0368210178885682E+24</v>
      </c>
    </row>
    <row r="7613" spans="53:62" s="174" customFormat="1" x14ac:dyDescent="0.35">
      <c r="BA7613" s="177">
        <v>7607</v>
      </c>
      <c r="BB7613" s="202">
        <f t="shared" si="1133"/>
        <v>380350000</v>
      </c>
      <c r="BC7613" s="63">
        <f t="shared" si="1134"/>
        <v>8928.2500210337221</v>
      </c>
      <c r="BD7613" s="63">
        <f t="shared" si="1135"/>
        <v>8928.250021043692</v>
      </c>
      <c r="BE7613" s="63">
        <f t="shared" si="1136"/>
        <v>145.53842789939466</v>
      </c>
      <c r="BF7613" s="63">
        <f t="shared" si="1137"/>
        <v>145.53842854939467</v>
      </c>
      <c r="BG7613" s="63">
        <f t="shared" si="1138"/>
        <v>5.8215371159757918</v>
      </c>
      <c r="BH7613" s="63">
        <f t="shared" si="1139"/>
        <v>5.8215377659757914</v>
      </c>
      <c r="BI7613" s="109">
        <f t="shared" si="1141"/>
        <v>228210000</v>
      </c>
      <c r="BJ7613" s="203">
        <f t="shared" si="1140"/>
        <v>4.0369117707548926E+24</v>
      </c>
    </row>
    <row r="7614" spans="53:62" s="174" customFormat="1" x14ac:dyDescent="0.35">
      <c r="BA7614" s="177">
        <v>7608</v>
      </c>
      <c r="BB7614" s="202">
        <f t="shared" si="1133"/>
        <v>380400000</v>
      </c>
      <c r="BC7614" s="63">
        <f t="shared" si="1134"/>
        <v>8929.4146620058018</v>
      </c>
      <c r="BD7614" s="63">
        <f t="shared" si="1135"/>
        <v>8929.4146620157735</v>
      </c>
      <c r="BE7614" s="63">
        <f t="shared" si="1136"/>
        <v>145.53842789939466</v>
      </c>
      <c r="BF7614" s="63">
        <f t="shared" si="1137"/>
        <v>145.53842854939467</v>
      </c>
      <c r="BG7614" s="63">
        <f t="shared" si="1138"/>
        <v>5.8215371159757918</v>
      </c>
      <c r="BH7614" s="63">
        <f t="shared" si="1139"/>
        <v>5.8215377659757914</v>
      </c>
      <c r="BI7614" s="109">
        <f t="shared" si="1141"/>
        <v>228240000</v>
      </c>
      <c r="BJ7614" s="203">
        <f t="shared" si="1140"/>
        <v>4.0370024892390402E+24</v>
      </c>
    </row>
    <row r="7615" spans="53:62" s="174" customFormat="1" x14ac:dyDescent="0.35">
      <c r="BA7615" s="177">
        <v>7609</v>
      </c>
      <c r="BB7615" s="202">
        <f t="shared" si="1133"/>
        <v>380450000</v>
      </c>
      <c r="BC7615" s="63">
        <f t="shared" si="1134"/>
        <v>8930.5793006117037</v>
      </c>
      <c r="BD7615" s="63">
        <f t="shared" si="1135"/>
        <v>8930.5793006216754</v>
      </c>
      <c r="BE7615" s="63">
        <f t="shared" si="1136"/>
        <v>145.53842789939466</v>
      </c>
      <c r="BF7615" s="63">
        <f t="shared" si="1137"/>
        <v>145.53842854939467</v>
      </c>
      <c r="BG7615" s="63">
        <f t="shared" si="1138"/>
        <v>5.8215371159757918</v>
      </c>
      <c r="BH7615" s="63">
        <f t="shared" si="1139"/>
        <v>5.8215377659757914</v>
      </c>
      <c r="BI7615" s="109">
        <f t="shared" si="1141"/>
        <v>228270000</v>
      </c>
      <c r="BJ7615" s="203">
        <f t="shared" si="1140"/>
        <v>4.0370931733540369E+24</v>
      </c>
    </row>
    <row r="7616" spans="53:62" s="174" customFormat="1" x14ac:dyDescent="0.35">
      <c r="BA7616" s="177">
        <v>7610</v>
      </c>
      <c r="BB7616" s="202">
        <f t="shared" si="1133"/>
        <v>380500000</v>
      </c>
      <c r="BC7616" s="63">
        <f t="shared" si="1134"/>
        <v>8931.7439368513624</v>
      </c>
      <c r="BD7616" s="63">
        <f t="shared" si="1135"/>
        <v>8931.7439368613341</v>
      </c>
      <c r="BE7616" s="63">
        <f t="shared" si="1136"/>
        <v>145.53842789939466</v>
      </c>
      <c r="BF7616" s="63">
        <f t="shared" si="1137"/>
        <v>145.53842854939467</v>
      </c>
      <c r="BG7616" s="63">
        <f t="shared" si="1138"/>
        <v>5.8215371159757918</v>
      </c>
      <c r="BH7616" s="63">
        <f t="shared" si="1139"/>
        <v>5.8215377659757914</v>
      </c>
      <c r="BI7616" s="109">
        <f t="shared" si="1141"/>
        <v>228300000</v>
      </c>
      <c r="BJ7616" s="203">
        <f t="shared" si="1140"/>
        <v>4.0371838231129031E+24</v>
      </c>
    </row>
    <row r="7617" spans="53:62" s="174" customFormat="1" x14ac:dyDescent="0.35">
      <c r="BA7617" s="177">
        <v>7611</v>
      </c>
      <c r="BB7617" s="202">
        <f t="shared" si="1133"/>
        <v>380550000</v>
      </c>
      <c r="BC7617" s="63">
        <f t="shared" si="1134"/>
        <v>8932.9085707247741</v>
      </c>
      <c r="BD7617" s="63">
        <f t="shared" si="1135"/>
        <v>8932.9085707347476</v>
      </c>
      <c r="BE7617" s="63">
        <f t="shared" si="1136"/>
        <v>145.53842789939466</v>
      </c>
      <c r="BF7617" s="63">
        <f t="shared" si="1137"/>
        <v>145.53842854939467</v>
      </c>
      <c r="BG7617" s="63">
        <f t="shared" si="1138"/>
        <v>5.8215371159757918</v>
      </c>
      <c r="BH7617" s="63">
        <f t="shared" si="1139"/>
        <v>5.8215377659757914</v>
      </c>
      <c r="BI7617" s="109">
        <f t="shared" si="1141"/>
        <v>228330000</v>
      </c>
      <c r="BJ7617" s="203">
        <f t="shared" si="1140"/>
        <v>4.0372744385286556E+24</v>
      </c>
    </row>
    <row r="7618" spans="53:62" s="174" customFormat="1" x14ac:dyDescent="0.35">
      <c r="BA7618" s="177">
        <v>7612</v>
      </c>
      <c r="BB7618" s="202">
        <f t="shared" si="1133"/>
        <v>380600000</v>
      </c>
      <c r="BC7618" s="63">
        <f t="shared" si="1134"/>
        <v>8934.0732022319426</v>
      </c>
      <c r="BD7618" s="63">
        <f t="shared" si="1135"/>
        <v>8934.0732022419197</v>
      </c>
      <c r="BE7618" s="63">
        <f t="shared" si="1136"/>
        <v>145.53842789939466</v>
      </c>
      <c r="BF7618" s="63">
        <f t="shared" si="1137"/>
        <v>145.53842854939467</v>
      </c>
      <c r="BG7618" s="63">
        <f t="shared" si="1138"/>
        <v>5.8215371159757918</v>
      </c>
      <c r="BH7618" s="63">
        <f t="shared" si="1139"/>
        <v>5.8215377659757914</v>
      </c>
      <c r="BI7618" s="109">
        <f t="shared" si="1141"/>
        <v>228360000</v>
      </c>
      <c r="BJ7618" s="203">
        <f t="shared" si="1140"/>
        <v>4.0373650196143051E+24</v>
      </c>
    </row>
    <row r="7619" spans="53:62" s="174" customFormat="1" x14ac:dyDescent="0.35">
      <c r="BA7619" s="177">
        <v>7613</v>
      </c>
      <c r="BB7619" s="202">
        <f t="shared" si="1133"/>
        <v>380650000</v>
      </c>
      <c r="BC7619" s="63">
        <f t="shared" si="1134"/>
        <v>8935.237831372935</v>
      </c>
      <c r="BD7619" s="63">
        <f t="shared" si="1135"/>
        <v>8935.2378313829104</v>
      </c>
      <c r="BE7619" s="63">
        <f t="shared" si="1136"/>
        <v>145.53842789939466</v>
      </c>
      <c r="BF7619" s="63">
        <f t="shared" si="1137"/>
        <v>145.53842854939467</v>
      </c>
      <c r="BG7619" s="63">
        <f t="shared" si="1138"/>
        <v>5.8215371159757918</v>
      </c>
      <c r="BH7619" s="63">
        <f t="shared" si="1139"/>
        <v>5.8215377659757914</v>
      </c>
      <c r="BI7619" s="109">
        <f t="shared" si="1141"/>
        <v>228390000</v>
      </c>
      <c r="BJ7619" s="203">
        <f t="shared" si="1140"/>
        <v>4.0374555663828571E+24</v>
      </c>
    </row>
    <row r="7620" spans="53:62" s="174" customFormat="1" x14ac:dyDescent="0.35">
      <c r="BA7620" s="177">
        <v>7614</v>
      </c>
      <c r="BB7620" s="202">
        <f t="shared" si="1133"/>
        <v>380700000</v>
      </c>
      <c r="BC7620" s="63">
        <f t="shared" si="1134"/>
        <v>8936.4024581476806</v>
      </c>
      <c r="BD7620" s="63">
        <f t="shared" si="1135"/>
        <v>8936.4024581576577</v>
      </c>
      <c r="BE7620" s="63">
        <f t="shared" si="1136"/>
        <v>145.53842789939466</v>
      </c>
      <c r="BF7620" s="63">
        <f t="shared" si="1137"/>
        <v>145.53842854939467</v>
      </c>
      <c r="BG7620" s="63">
        <f t="shared" si="1138"/>
        <v>5.8215371159757918</v>
      </c>
      <c r="BH7620" s="63">
        <f t="shared" si="1139"/>
        <v>5.8215377659757914</v>
      </c>
      <c r="BI7620" s="109">
        <f t="shared" si="1141"/>
        <v>228420000</v>
      </c>
      <c r="BJ7620" s="203">
        <f t="shared" si="1140"/>
        <v>4.0375460788473131E+24</v>
      </c>
    </row>
    <row r="7621" spans="53:62" s="174" customFormat="1" x14ac:dyDescent="0.35">
      <c r="BA7621" s="177">
        <v>7615</v>
      </c>
      <c r="BB7621" s="202">
        <f t="shared" si="1133"/>
        <v>380750000</v>
      </c>
      <c r="BC7621" s="63">
        <f t="shared" si="1134"/>
        <v>8937.5670825561847</v>
      </c>
      <c r="BD7621" s="63">
        <f t="shared" si="1135"/>
        <v>8937.5670825661618</v>
      </c>
      <c r="BE7621" s="63">
        <f t="shared" si="1136"/>
        <v>145.53842789939466</v>
      </c>
      <c r="BF7621" s="63">
        <f t="shared" si="1137"/>
        <v>145.53842854939467</v>
      </c>
      <c r="BG7621" s="63">
        <f t="shared" si="1138"/>
        <v>5.8215371159757918</v>
      </c>
      <c r="BH7621" s="63">
        <f t="shared" si="1139"/>
        <v>5.8215377659757914</v>
      </c>
      <c r="BI7621" s="109">
        <f t="shared" si="1141"/>
        <v>228450000</v>
      </c>
      <c r="BJ7621" s="203">
        <f t="shared" si="1140"/>
        <v>4.0376365570206703E+24</v>
      </c>
    </row>
    <row r="7622" spans="53:62" s="174" customFormat="1" x14ac:dyDescent="0.35">
      <c r="BA7622" s="177">
        <v>7616</v>
      </c>
      <c r="BB7622" s="202">
        <f t="shared" ref="BB7622:BB7685" si="1142">BA7622*50000</f>
        <v>380800000</v>
      </c>
      <c r="BC7622" s="63">
        <f t="shared" ref="BC7622:BC7685" si="1143">($F$5+$F$6+$F$7+$F$8+$F$9)*(1-EXP(-$F$20*(1-$DC$6%)*BB7622/(2*$F$17)))*$F$25*$F$1*10^3*11600/($F$20*(1-$DC$6%))</f>
        <v>8938.7317045985055</v>
      </c>
      <c r="BD7622" s="63">
        <f t="shared" ref="BD7622:BD7685" si="1144">($F$25*$F$1*10^3*11600*($F$5+$F$6+$F$7+$F$8+$F$9)/($F$27*$F$29*(1-$DC$6%))+$F$28/$F$27)*(1-EXP(-$F$27*$F$29*(1-$DC$6%)*BB7622/(2*$F$17)))</f>
        <v>8938.7317046084863</v>
      </c>
      <c r="BE7622" s="63">
        <f t="shared" ref="BE7622:BE7685" si="1145">($F$5+$F$6+$F$7+$F$8+$F$9)*(1-EXP(-$F$20*(1-$DC$5%)*BB7622/(2*$F$17)))*$F$25*$F$1*10^3*11600/($F$20*(1-$DC$5%))</f>
        <v>145.53842789939466</v>
      </c>
      <c r="BF7622" s="63">
        <f t="shared" ref="BF7622:BF7685" si="1146">($F$25*$F$1*10^3*11600*($F$5+$F$6+$F$7+$F$8+$F$9)/($F$27*$F$29*(1-$DC$5%))+$F$28/$F$27)*(1-EXP(-$F$27*$F$29*(1-$DC$5%)*BB7622/(2*$F$17)))</f>
        <v>145.53842854939467</v>
      </c>
      <c r="BG7622" s="63">
        <f t="shared" ref="BG7622:BG7685" si="1147">($F$5+$F$6+$F$7+$F$8+$F$9)*(1-EXP(-$F$20*(1-$DC$4%)*BB7622/(2*$F$17)))*$F$25*$F$1*10^3*11600/($F$20*(1-$DC$4%))</f>
        <v>5.8215371159757918</v>
      </c>
      <c r="BH7622" s="63">
        <f t="shared" ref="BH7622:BH7685" si="1148">($F$25*$F$1*10^3*11600*($F$5+$F$6+$F$7+$F$8+$F$9)/($F$27*$F$29*(1-$DC$4%))+$F$28/$F$27)*(1-EXP(-$F$27*$F$29*(1-$DC$4%)*BB7622/(2*$F$17)))</f>
        <v>5.8215377659757914</v>
      </c>
      <c r="BI7622" s="109">
        <f t="shared" si="1141"/>
        <v>228480000</v>
      </c>
      <c r="BJ7622" s="203">
        <f t="shared" ref="BJ7622:BJ7685" si="1149">($F$17/($F$20*(1-$F$19%)))*($F$5+$F$6+$F$7+$F$8+$F$9)*(1-EXP(-$F$20*(1-$F$19%)*BI7622/(2*$F$17)))+$F$17/($F$25*1000)*$F$11*EXP(-$F$20*(1-$F$19%)*BI7622/(2*$F$17))</f>
        <v>4.0377270009159187E+24</v>
      </c>
    </row>
    <row r="7623" spans="53:62" s="174" customFormat="1" x14ac:dyDescent="0.35">
      <c r="BA7623" s="177">
        <v>7617</v>
      </c>
      <c r="BB7623" s="202">
        <f t="shared" si="1142"/>
        <v>380850000</v>
      </c>
      <c r="BC7623" s="63">
        <f t="shared" si="1143"/>
        <v>8939.8963242746504</v>
      </c>
      <c r="BD7623" s="63">
        <f t="shared" si="1144"/>
        <v>8939.896324284633</v>
      </c>
      <c r="BE7623" s="63">
        <f t="shared" si="1145"/>
        <v>145.53842789939466</v>
      </c>
      <c r="BF7623" s="63">
        <f t="shared" si="1146"/>
        <v>145.53842854939467</v>
      </c>
      <c r="BG7623" s="63">
        <f t="shared" si="1147"/>
        <v>5.8215371159757918</v>
      </c>
      <c r="BH7623" s="63">
        <f t="shared" si="1148"/>
        <v>5.8215377659757914</v>
      </c>
      <c r="BI7623" s="109">
        <f t="shared" ref="BI7623:BI7686" si="1150">BA7623*30000</f>
        <v>228510000</v>
      </c>
      <c r="BJ7623" s="203">
        <f t="shared" si="1149"/>
        <v>4.0378174105460458E+24</v>
      </c>
    </row>
    <row r="7624" spans="53:62" s="174" customFormat="1" x14ac:dyDescent="0.35">
      <c r="BA7624" s="177">
        <v>7618</v>
      </c>
      <c r="BB7624" s="202">
        <f t="shared" si="1142"/>
        <v>380900000</v>
      </c>
      <c r="BC7624" s="63">
        <f t="shared" si="1143"/>
        <v>8941.0609415846156</v>
      </c>
      <c r="BD7624" s="63">
        <f t="shared" si="1144"/>
        <v>8941.0609415945983</v>
      </c>
      <c r="BE7624" s="63">
        <f t="shared" si="1145"/>
        <v>145.53842789939466</v>
      </c>
      <c r="BF7624" s="63">
        <f t="shared" si="1146"/>
        <v>145.53842854939467</v>
      </c>
      <c r="BG7624" s="63">
        <f t="shared" si="1147"/>
        <v>5.8215371159757918</v>
      </c>
      <c r="BH7624" s="63">
        <f t="shared" si="1148"/>
        <v>5.8215377659757914</v>
      </c>
      <c r="BI7624" s="109">
        <f t="shared" si="1150"/>
        <v>228540000</v>
      </c>
      <c r="BJ7624" s="203">
        <f t="shared" si="1149"/>
        <v>4.0379077859240321E+24</v>
      </c>
    </row>
    <row r="7625" spans="53:62" s="174" customFormat="1" x14ac:dyDescent="0.35">
      <c r="BA7625" s="177">
        <v>7619</v>
      </c>
      <c r="BB7625" s="202">
        <f t="shared" si="1142"/>
        <v>380950000</v>
      </c>
      <c r="BC7625" s="63">
        <f t="shared" si="1143"/>
        <v>8942.2255565283376</v>
      </c>
      <c r="BD7625" s="63">
        <f t="shared" si="1144"/>
        <v>8942.2255565383221</v>
      </c>
      <c r="BE7625" s="63">
        <f t="shared" si="1145"/>
        <v>145.53842789939466</v>
      </c>
      <c r="BF7625" s="63">
        <f t="shared" si="1146"/>
        <v>145.53842854939467</v>
      </c>
      <c r="BG7625" s="63">
        <f t="shared" si="1147"/>
        <v>5.8215371159757918</v>
      </c>
      <c r="BH7625" s="63">
        <f t="shared" si="1148"/>
        <v>5.8215377659757914</v>
      </c>
      <c r="BI7625" s="109">
        <f t="shared" si="1150"/>
        <v>228570000</v>
      </c>
      <c r="BJ7625" s="203">
        <f t="shared" si="1149"/>
        <v>4.0379981270628558E+24</v>
      </c>
    </row>
    <row r="7626" spans="53:62" s="174" customFormat="1" x14ac:dyDescent="0.35">
      <c r="BA7626" s="177">
        <v>7620</v>
      </c>
      <c r="BB7626" s="202">
        <f t="shared" si="1142"/>
        <v>381000000</v>
      </c>
      <c r="BC7626" s="63">
        <f t="shared" si="1143"/>
        <v>8943.3901691058782</v>
      </c>
      <c r="BD7626" s="63">
        <f t="shared" si="1144"/>
        <v>8943.3901691158644</v>
      </c>
      <c r="BE7626" s="63">
        <f t="shared" si="1145"/>
        <v>145.53842789939466</v>
      </c>
      <c r="BF7626" s="63">
        <f t="shared" si="1146"/>
        <v>145.53842854939467</v>
      </c>
      <c r="BG7626" s="63">
        <f t="shared" si="1147"/>
        <v>5.8215371159757918</v>
      </c>
      <c r="BH7626" s="63">
        <f t="shared" si="1148"/>
        <v>5.8215377659757914</v>
      </c>
      <c r="BI7626" s="109">
        <f t="shared" si="1150"/>
        <v>228600000</v>
      </c>
      <c r="BJ7626" s="203">
        <f t="shared" si="1149"/>
        <v>4.0380884339754872E+24</v>
      </c>
    </row>
    <row r="7627" spans="53:62" s="174" customFormat="1" x14ac:dyDescent="0.35">
      <c r="BA7627" s="177">
        <v>7621</v>
      </c>
      <c r="BB7627" s="202">
        <f t="shared" si="1142"/>
        <v>381050000</v>
      </c>
      <c r="BC7627" s="63">
        <f t="shared" si="1143"/>
        <v>8944.5547793172427</v>
      </c>
      <c r="BD7627" s="63">
        <f t="shared" si="1144"/>
        <v>8944.554779327229</v>
      </c>
      <c r="BE7627" s="63">
        <f t="shared" si="1145"/>
        <v>145.53842789939466</v>
      </c>
      <c r="BF7627" s="63">
        <f t="shared" si="1146"/>
        <v>145.53842854939467</v>
      </c>
      <c r="BG7627" s="63">
        <f t="shared" si="1147"/>
        <v>5.8215371159757918</v>
      </c>
      <c r="BH7627" s="63">
        <f t="shared" si="1148"/>
        <v>5.8215377659757914</v>
      </c>
      <c r="BI7627" s="109">
        <f t="shared" si="1150"/>
        <v>228630000</v>
      </c>
      <c r="BJ7627" s="203">
        <f t="shared" si="1149"/>
        <v>4.0381787066748929E+24</v>
      </c>
    </row>
    <row r="7628" spans="53:62" s="174" customFormat="1" x14ac:dyDescent="0.35">
      <c r="BA7628" s="177">
        <v>7622</v>
      </c>
      <c r="BB7628" s="202">
        <f t="shared" si="1142"/>
        <v>381100000</v>
      </c>
      <c r="BC7628" s="63">
        <f t="shared" si="1143"/>
        <v>8945.7193871624913</v>
      </c>
      <c r="BD7628" s="63">
        <f t="shared" si="1144"/>
        <v>8945.7193871724794</v>
      </c>
      <c r="BE7628" s="63">
        <f t="shared" si="1145"/>
        <v>145.53842789939466</v>
      </c>
      <c r="BF7628" s="63">
        <f t="shared" si="1146"/>
        <v>145.53842854939467</v>
      </c>
      <c r="BG7628" s="63">
        <f t="shared" si="1147"/>
        <v>5.8215371159757918</v>
      </c>
      <c r="BH7628" s="63">
        <f t="shared" si="1148"/>
        <v>5.8215377659757914</v>
      </c>
      <c r="BI7628" s="109">
        <f t="shared" si="1150"/>
        <v>228660000</v>
      </c>
      <c r="BJ7628" s="203">
        <f t="shared" si="1149"/>
        <v>4.0382689451740356E+24</v>
      </c>
    </row>
    <row r="7629" spans="53:62" s="174" customFormat="1" x14ac:dyDescent="0.35">
      <c r="BA7629" s="177">
        <v>7623</v>
      </c>
      <c r="BB7629" s="202">
        <f t="shared" si="1142"/>
        <v>381150000</v>
      </c>
      <c r="BC7629" s="63">
        <f t="shared" si="1143"/>
        <v>8946.8839926414948</v>
      </c>
      <c r="BD7629" s="63">
        <f t="shared" si="1144"/>
        <v>8946.8839926514847</v>
      </c>
      <c r="BE7629" s="63">
        <f t="shared" si="1145"/>
        <v>145.53842789939466</v>
      </c>
      <c r="BF7629" s="63">
        <f t="shared" si="1146"/>
        <v>145.53842854939467</v>
      </c>
      <c r="BG7629" s="63">
        <f t="shared" si="1147"/>
        <v>5.8215371159757918</v>
      </c>
      <c r="BH7629" s="63">
        <f t="shared" si="1148"/>
        <v>5.8215377659757914</v>
      </c>
      <c r="BI7629" s="109">
        <f t="shared" si="1150"/>
        <v>228690000</v>
      </c>
      <c r="BJ7629" s="203">
        <f t="shared" si="1149"/>
        <v>4.0383591494858721E+24</v>
      </c>
    </row>
    <row r="7630" spans="53:62" s="174" customFormat="1" x14ac:dyDescent="0.35">
      <c r="BA7630" s="177">
        <v>7624</v>
      </c>
      <c r="BB7630" s="202">
        <f t="shared" si="1142"/>
        <v>381200000</v>
      </c>
      <c r="BC7630" s="63">
        <f t="shared" si="1143"/>
        <v>8948.048595754386</v>
      </c>
      <c r="BD7630" s="63">
        <f t="shared" si="1144"/>
        <v>8948.0485957643759</v>
      </c>
      <c r="BE7630" s="63">
        <f t="shared" si="1145"/>
        <v>145.53842789939466</v>
      </c>
      <c r="BF7630" s="63">
        <f t="shared" si="1146"/>
        <v>145.53842854939467</v>
      </c>
      <c r="BG7630" s="63">
        <f t="shared" si="1147"/>
        <v>5.8215371159757918</v>
      </c>
      <c r="BH7630" s="63">
        <f t="shared" si="1148"/>
        <v>5.8215377659757914</v>
      </c>
      <c r="BI7630" s="109">
        <f t="shared" si="1150"/>
        <v>228720000</v>
      </c>
      <c r="BJ7630" s="203">
        <f t="shared" si="1149"/>
        <v>4.0384493196233539E+24</v>
      </c>
    </row>
    <row r="7631" spans="53:62" s="174" customFormat="1" x14ac:dyDescent="0.35">
      <c r="BA7631" s="177">
        <v>7625</v>
      </c>
      <c r="BB7631" s="202">
        <f t="shared" si="1142"/>
        <v>381250000</v>
      </c>
      <c r="BC7631" s="63">
        <f t="shared" si="1143"/>
        <v>8949.2131965010303</v>
      </c>
      <c r="BD7631" s="63">
        <f t="shared" si="1144"/>
        <v>8949.2131965110239</v>
      </c>
      <c r="BE7631" s="63">
        <f t="shared" si="1145"/>
        <v>145.53842789939466</v>
      </c>
      <c r="BF7631" s="63">
        <f t="shared" si="1146"/>
        <v>145.53842854939467</v>
      </c>
      <c r="BG7631" s="63">
        <f t="shared" si="1147"/>
        <v>5.8215371159757918</v>
      </c>
      <c r="BH7631" s="63">
        <f t="shared" si="1148"/>
        <v>5.8215377659757914</v>
      </c>
      <c r="BI7631" s="109">
        <f t="shared" si="1150"/>
        <v>228750000</v>
      </c>
      <c r="BJ7631" s="203">
        <f t="shared" si="1149"/>
        <v>4.0385394555994293E+24</v>
      </c>
    </row>
    <row r="7632" spans="53:62" s="174" customFormat="1" x14ac:dyDescent="0.35">
      <c r="BA7632" s="177">
        <v>7626</v>
      </c>
      <c r="BB7632" s="202">
        <f t="shared" si="1142"/>
        <v>381300000</v>
      </c>
      <c r="BC7632" s="63">
        <f t="shared" si="1143"/>
        <v>8950.3777948816278</v>
      </c>
      <c r="BD7632" s="63">
        <f t="shared" si="1144"/>
        <v>8950.3777948916213</v>
      </c>
      <c r="BE7632" s="63">
        <f t="shared" si="1145"/>
        <v>145.53842789939466</v>
      </c>
      <c r="BF7632" s="63">
        <f t="shared" si="1146"/>
        <v>145.53842854939467</v>
      </c>
      <c r="BG7632" s="63">
        <f t="shared" si="1147"/>
        <v>5.8215371159757918</v>
      </c>
      <c r="BH7632" s="63">
        <f t="shared" si="1148"/>
        <v>5.8215377659757914</v>
      </c>
      <c r="BI7632" s="109">
        <f t="shared" si="1150"/>
        <v>228780000</v>
      </c>
      <c r="BJ7632" s="203">
        <f t="shared" si="1149"/>
        <v>4.038629557427039E+24</v>
      </c>
    </row>
    <row r="7633" spans="53:62" s="174" customFormat="1" x14ac:dyDescent="0.35">
      <c r="BA7633" s="177">
        <v>7627</v>
      </c>
      <c r="BB7633" s="202">
        <f t="shared" si="1142"/>
        <v>381350000</v>
      </c>
      <c r="BC7633" s="63">
        <f t="shared" si="1143"/>
        <v>8951.5423908959801</v>
      </c>
      <c r="BD7633" s="63">
        <f t="shared" si="1144"/>
        <v>8951.5423909059737</v>
      </c>
      <c r="BE7633" s="63">
        <f t="shared" si="1145"/>
        <v>145.53842789939466</v>
      </c>
      <c r="BF7633" s="63">
        <f t="shared" si="1146"/>
        <v>145.53842854939467</v>
      </c>
      <c r="BG7633" s="63">
        <f t="shared" si="1147"/>
        <v>5.8215371159757918</v>
      </c>
      <c r="BH7633" s="63">
        <f t="shared" si="1148"/>
        <v>5.8215377659757914</v>
      </c>
      <c r="BI7633" s="109">
        <f t="shared" si="1150"/>
        <v>228810000</v>
      </c>
      <c r="BJ7633" s="203">
        <f t="shared" si="1149"/>
        <v>4.038719625119121E+24</v>
      </c>
    </row>
    <row r="7634" spans="53:62" s="174" customFormat="1" x14ac:dyDescent="0.35">
      <c r="BA7634" s="177">
        <v>7628</v>
      </c>
      <c r="BB7634" s="202">
        <f t="shared" si="1142"/>
        <v>381400000</v>
      </c>
      <c r="BC7634" s="63">
        <f t="shared" si="1143"/>
        <v>8952.7069845442184</v>
      </c>
      <c r="BD7634" s="63">
        <f t="shared" si="1144"/>
        <v>8952.7069845542137</v>
      </c>
      <c r="BE7634" s="63">
        <f t="shared" si="1145"/>
        <v>145.53842789939466</v>
      </c>
      <c r="BF7634" s="63">
        <f t="shared" si="1146"/>
        <v>145.53842854939467</v>
      </c>
      <c r="BG7634" s="63">
        <f t="shared" si="1147"/>
        <v>5.8215371159757918</v>
      </c>
      <c r="BH7634" s="63">
        <f t="shared" si="1148"/>
        <v>5.8215377659757914</v>
      </c>
      <c r="BI7634" s="109">
        <f t="shared" si="1150"/>
        <v>228840000</v>
      </c>
      <c r="BJ7634" s="203">
        <f t="shared" si="1149"/>
        <v>4.0388096586886081E+24</v>
      </c>
    </row>
    <row r="7635" spans="53:62" s="174" customFormat="1" x14ac:dyDescent="0.35">
      <c r="BA7635" s="177">
        <v>7629</v>
      </c>
      <c r="BB7635" s="202">
        <f t="shared" si="1142"/>
        <v>381450000</v>
      </c>
      <c r="BC7635" s="63">
        <f t="shared" si="1143"/>
        <v>8953.8715758263425</v>
      </c>
      <c r="BD7635" s="63">
        <f t="shared" si="1144"/>
        <v>8953.8715758363378</v>
      </c>
      <c r="BE7635" s="63">
        <f t="shared" si="1145"/>
        <v>145.53842789939466</v>
      </c>
      <c r="BF7635" s="63">
        <f t="shared" si="1146"/>
        <v>145.53842854939467</v>
      </c>
      <c r="BG7635" s="63">
        <f t="shared" si="1147"/>
        <v>5.8215371159757918</v>
      </c>
      <c r="BH7635" s="63">
        <f t="shared" si="1148"/>
        <v>5.8215377659757914</v>
      </c>
      <c r="BI7635" s="109">
        <f t="shared" si="1150"/>
        <v>228870000</v>
      </c>
      <c r="BJ7635" s="203">
        <f t="shared" si="1149"/>
        <v>4.0388996581484269E+24</v>
      </c>
    </row>
    <row r="7636" spans="53:62" s="174" customFormat="1" x14ac:dyDescent="0.35">
      <c r="BA7636" s="177">
        <v>7630</v>
      </c>
      <c r="BB7636" s="202">
        <f t="shared" si="1142"/>
        <v>381500000</v>
      </c>
      <c r="BC7636" s="63">
        <f t="shared" si="1143"/>
        <v>8955.0361647422851</v>
      </c>
      <c r="BD7636" s="63">
        <f t="shared" si="1144"/>
        <v>8955.0361647522841</v>
      </c>
      <c r="BE7636" s="63">
        <f t="shared" si="1145"/>
        <v>145.53842789939466</v>
      </c>
      <c r="BF7636" s="63">
        <f t="shared" si="1146"/>
        <v>145.53842854939467</v>
      </c>
      <c r="BG7636" s="63">
        <f t="shared" si="1147"/>
        <v>5.8215371159757918</v>
      </c>
      <c r="BH7636" s="63">
        <f t="shared" si="1148"/>
        <v>5.8215377659757914</v>
      </c>
      <c r="BI7636" s="109">
        <f t="shared" si="1150"/>
        <v>228900000</v>
      </c>
      <c r="BJ7636" s="203">
        <f t="shared" si="1149"/>
        <v>4.0389896235115011E+24</v>
      </c>
    </row>
    <row r="7637" spans="53:62" s="174" customFormat="1" x14ac:dyDescent="0.35">
      <c r="BA7637" s="177">
        <v>7631</v>
      </c>
      <c r="BB7637" s="202">
        <f t="shared" si="1142"/>
        <v>381550000</v>
      </c>
      <c r="BC7637" s="63">
        <f t="shared" si="1143"/>
        <v>8956.2007512921155</v>
      </c>
      <c r="BD7637" s="63">
        <f t="shared" si="1144"/>
        <v>8956.2007513021144</v>
      </c>
      <c r="BE7637" s="63">
        <f t="shared" si="1145"/>
        <v>145.53842789939466</v>
      </c>
      <c r="BF7637" s="63">
        <f t="shared" si="1146"/>
        <v>145.53842854939467</v>
      </c>
      <c r="BG7637" s="63">
        <f t="shared" si="1147"/>
        <v>5.8215371159757918</v>
      </c>
      <c r="BH7637" s="63">
        <f t="shared" si="1148"/>
        <v>5.8215377659757914</v>
      </c>
      <c r="BI7637" s="109">
        <f t="shared" si="1150"/>
        <v>228930000</v>
      </c>
      <c r="BJ7637" s="203">
        <f t="shared" si="1149"/>
        <v>4.0390795547907478E+24</v>
      </c>
    </row>
    <row r="7638" spans="53:62" s="174" customFormat="1" x14ac:dyDescent="0.35">
      <c r="BA7638" s="177">
        <v>7632</v>
      </c>
      <c r="BB7638" s="202">
        <f t="shared" si="1142"/>
        <v>381600000</v>
      </c>
      <c r="BC7638" s="63">
        <f t="shared" si="1143"/>
        <v>8957.3653354758299</v>
      </c>
      <c r="BD7638" s="63">
        <f t="shared" si="1144"/>
        <v>8957.3653354858307</v>
      </c>
      <c r="BE7638" s="63">
        <f t="shared" si="1145"/>
        <v>145.53842789939466</v>
      </c>
      <c r="BF7638" s="63">
        <f t="shared" si="1146"/>
        <v>145.53842854939467</v>
      </c>
      <c r="BG7638" s="63">
        <f t="shared" si="1147"/>
        <v>5.8215371159757918</v>
      </c>
      <c r="BH7638" s="63">
        <f t="shared" si="1148"/>
        <v>5.8215377659757914</v>
      </c>
      <c r="BI7638" s="109">
        <f t="shared" si="1150"/>
        <v>228960000</v>
      </c>
      <c r="BJ7638" s="203">
        <f t="shared" si="1149"/>
        <v>4.0391694519990798E+24</v>
      </c>
    </row>
    <row r="7639" spans="53:62" s="174" customFormat="1" x14ac:dyDescent="0.35">
      <c r="BA7639" s="177">
        <v>7633</v>
      </c>
      <c r="BB7639" s="202">
        <f t="shared" si="1142"/>
        <v>381650000</v>
      </c>
      <c r="BC7639" s="63">
        <f t="shared" si="1143"/>
        <v>8958.5299172933646</v>
      </c>
      <c r="BD7639" s="63">
        <f t="shared" si="1144"/>
        <v>8958.5299173033673</v>
      </c>
      <c r="BE7639" s="63">
        <f t="shared" si="1145"/>
        <v>145.53842789939466</v>
      </c>
      <c r="BF7639" s="63">
        <f t="shared" si="1146"/>
        <v>145.53842854939467</v>
      </c>
      <c r="BG7639" s="63">
        <f t="shared" si="1147"/>
        <v>5.8215371159757918</v>
      </c>
      <c r="BH7639" s="63">
        <f t="shared" si="1148"/>
        <v>5.8215377659757914</v>
      </c>
      <c r="BI7639" s="109">
        <f t="shared" si="1150"/>
        <v>228990000</v>
      </c>
      <c r="BJ7639" s="203">
        <f t="shared" si="1149"/>
        <v>4.0392593151494051E+24</v>
      </c>
    </row>
    <row r="7640" spans="53:62" s="174" customFormat="1" x14ac:dyDescent="0.35">
      <c r="BA7640" s="177">
        <v>7634</v>
      </c>
      <c r="BB7640" s="202">
        <f t="shared" si="1142"/>
        <v>381700000</v>
      </c>
      <c r="BC7640" s="63">
        <f t="shared" si="1143"/>
        <v>8959.6944967448508</v>
      </c>
      <c r="BD7640" s="63">
        <f t="shared" si="1144"/>
        <v>8959.6944967548552</v>
      </c>
      <c r="BE7640" s="63">
        <f t="shared" si="1145"/>
        <v>145.53842789939466</v>
      </c>
      <c r="BF7640" s="63">
        <f t="shared" si="1146"/>
        <v>145.53842854939467</v>
      </c>
      <c r="BG7640" s="63">
        <f t="shared" si="1147"/>
        <v>5.8215371159757918</v>
      </c>
      <c r="BH7640" s="63">
        <f t="shared" si="1148"/>
        <v>5.8215377659757914</v>
      </c>
      <c r="BI7640" s="109">
        <f t="shared" si="1150"/>
        <v>229020000</v>
      </c>
      <c r="BJ7640" s="203">
        <f t="shared" si="1149"/>
        <v>4.0393491442546268E+24</v>
      </c>
    </row>
    <row r="7641" spans="53:62" s="174" customFormat="1" x14ac:dyDescent="0.35">
      <c r="BA7641" s="177">
        <v>7635</v>
      </c>
      <c r="BB7641" s="202">
        <f t="shared" si="1142"/>
        <v>381750000</v>
      </c>
      <c r="BC7641" s="63">
        <f t="shared" si="1143"/>
        <v>8960.8590738301573</v>
      </c>
      <c r="BD7641" s="63">
        <f t="shared" si="1144"/>
        <v>8960.8590738401635</v>
      </c>
      <c r="BE7641" s="63">
        <f t="shared" si="1145"/>
        <v>145.53842789939466</v>
      </c>
      <c r="BF7641" s="63">
        <f t="shared" si="1146"/>
        <v>145.53842854939467</v>
      </c>
      <c r="BG7641" s="63">
        <f t="shared" si="1147"/>
        <v>5.8215371159757918</v>
      </c>
      <c r="BH7641" s="63">
        <f t="shared" si="1148"/>
        <v>5.8215377659757914</v>
      </c>
      <c r="BI7641" s="109">
        <f t="shared" si="1150"/>
        <v>229050000</v>
      </c>
      <c r="BJ7641" s="203">
        <f t="shared" si="1149"/>
        <v>4.0394389393276428E+24</v>
      </c>
    </row>
    <row r="7642" spans="53:62" s="174" customFormat="1" x14ac:dyDescent="0.35">
      <c r="BA7642" s="177">
        <v>7636</v>
      </c>
      <c r="BB7642" s="202">
        <f t="shared" si="1142"/>
        <v>381800000</v>
      </c>
      <c r="BC7642" s="63">
        <f t="shared" si="1143"/>
        <v>8962.023648549417</v>
      </c>
      <c r="BD7642" s="63">
        <f t="shared" si="1144"/>
        <v>8962.0236485594214</v>
      </c>
      <c r="BE7642" s="63">
        <f t="shared" si="1145"/>
        <v>145.53842789939466</v>
      </c>
      <c r="BF7642" s="63">
        <f t="shared" si="1146"/>
        <v>145.53842854939467</v>
      </c>
      <c r="BG7642" s="63">
        <f t="shared" si="1147"/>
        <v>5.8215371159757918</v>
      </c>
      <c r="BH7642" s="63">
        <f t="shared" si="1148"/>
        <v>5.8215377659757914</v>
      </c>
      <c r="BI7642" s="109">
        <f t="shared" si="1150"/>
        <v>229080000</v>
      </c>
      <c r="BJ7642" s="203">
        <f t="shared" si="1149"/>
        <v>4.0395287003813475E+24</v>
      </c>
    </row>
    <row r="7643" spans="53:62" s="174" customFormat="1" x14ac:dyDescent="0.35">
      <c r="BA7643" s="177">
        <v>7637</v>
      </c>
      <c r="BB7643" s="202">
        <f t="shared" si="1142"/>
        <v>381850000</v>
      </c>
      <c r="BC7643" s="63">
        <f t="shared" si="1143"/>
        <v>8963.1882209025571</v>
      </c>
      <c r="BD7643" s="63">
        <f t="shared" si="1144"/>
        <v>8963.1882209125652</v>
      </c>
      <c r="BE7643" s="63">
        <f t="shared" si="1145"/>
        <v>145.53842789939466</v>
      </c>
      <c r="BF7643" s="63">
        <f t="shared" si="1146"/>
        <v>145.53842854939467</v>
      </c>
      <c r="BG7643" s="63">
        <f t="shared" si="1147"/>
        <v>5.8215371159757918</v>
      </c>
      <c r="BH7643" s="63">
        <f t="shared" si="1148"/>
        <v>5.8215377659757914</v>
      </c>
      <c r="BI7643" s="109">
        <f t="shared" si="1150"/>
        <v>229110000</v>
      </c>
      <c r="BJ7643" s="203">
        <f t="shared" si="1149"/>
        <v>4.0396184274286276E+24</v>
      </c>
    </row>
    <row r="7644" spans="53:62" s="174" customFormat="1" x14ac:dyDescent="0.35">
      <c r="BA7644" s="177">
        <v>7638</v>
      </c>
      <c r="BB7644" s="202">
        <f t="shared" si="1142"/>
        <v>381900000</v>
      </c>
      <c r="BC7644" s="63">
        <f t="shared" si="1143"/>
        <v>8964.3527908895867</v>
      </c>
      <c r="BD7644" s="63">
        <f t="shared" si="1144"/>
        <v>8964.3527908995948</v>
      </c>
      <c r="BE7644" s="63">
        <f t="shared" si="1145"/>
        <v>145.53842789939466</v>
      </c>
      <c r="BF7644" s="63">
        <f t="shared" si="1146"/>
        <v>145.53842854939467</v>
      </c>
      <c r="BG7644" s="63">
        <f t="shared" si="1147"/>
        <v>5.8215371159757918</v>
      </c>
      <c r="BH7644" s="63">
        <f t="shared" si="1148"/>
        <v>5.8215377659757914</v>
      </c>
      <c r="BI7644" s="109">
        <f t="shared" si="1150"/>
        <v>229140000</v>
      </c>
      <c r="BJ7644" s="203">
        <f t="shared" si="1149"/>
        <v>4.0397081204823678E+24</v>
      </c>
    </row>
    <row r="7645" spans="53:62" s="174" customFormat="1" x14ac:dyDescent="0.35">
      <c r="BA7645" s="177">
        <v>7639</v>
      </c>
      <c r="BB7645" s="202">
        <f t="shared" si="1142"/>
        <v>381950000</v>
      </c>
      <c r="BC7645" s="63">
        <f t="shared" si="1143"/>
        <v>8965.5173585104985</v>
      </c>
      <c r="BD7645" s="63">
        <f t="shared" si="1144"/>
        <v>8965.5173585205084</v>
      </c>
      <c r="BE7645" s="63">
        <f t="shared" si="1145"/>
        <v>145.53842789939466</v>
      </c>
      <c r="BF7645" s="63">
        <f t="shared" si="1146"/>
        <v>145.53842854939467</v>
      </c>
      <c r="BG7645" s="63">
        <f t="shared" si="1147"/>
        <v>5.8215371159757918</v>
      </c>
      <c r="BH7645" s="63">
        <f t="shared" si="1148"/>
        <v>5.8215377659757914</v>
      </c>
      <c r="BI7645" s="109">
        <f t="shared" si="1150"/>
        <v>229170000</v>
      </c>
      <c r="BJ7645" s="203">
        <f t="shared" si="1149"/>
        <v>4.0397977795554462E+24</v>
      </c>
    </row>
    <row r="7646" spans="53:62" s="174" customFormat="1" x14ac:dyDescent="0.35">
      <c r="BA7646" s="177">
        <v>7640</v>
      </c>
      <c r="BB7646" s="202">
        <f t="shared" si="1142"/>
        <v>382000000</v>
      </c>
      <c r="BC7646" s="63">
        <f t="shared" si="1143"/>
        <v>8966.6819237652962</v>
      </c>
      <c r="BD7646" s="63">
        <f t="shared" si="1144"/>
        <v>8966.681923775308</v>
      </c>
      <c r="BE7646" s="63">
        <f t="shared" si="1145"/>
        <v>145.53842789939466</v>
      </c>
      <c r="BF7646" s="63">
        <f t="shared" si="1146"/>
        <v>145.53842854939467</v>
      </c>
      <c r="BG7646" s="63">
        <f t="shared" si="1147"/>
        <v>5.8215371159757918</v>
      </c>
      <c r="BH7646" s="63">
        <f t="shared" si="1148"/>
        <v>5.8215377659757914</v>
      </c>
      <c r="BI7646" s="109">
        <f t="shared" si="1150"/>
        <v>229200000</v>
      </c>
      <c r="BJ7646" s="203">
        <f t="shared" si="1149"/>
        <v>4.0398874046607369E+24</v>
      </c>
    </row>
    <row r="7647" spans="53:62" s="174" customFormat="1" x14ac:dyDescent="0.35">
      <c r="BA7647" s="177">
        <v>7641</v>
      </c>
      <c r="BB7647" s="202">
        <f t="shared" si="1142"/>
        <v>382050000</v>
      </c>
      <c r="BC7647" s="63">
        <f t="shared" si="1143"/>
        <v>8967.8464866541108</v>
      </c>
      <c r="BD7647" s="63">
        <f t="shared" si="1144"/>
        <v>8967.8464866641225</v>
      </c>
      <c r="BE7647" s="63">
        <f t="shared" si="1145"/>
        <v>145.53842789939466</v>
      </c>
      <c r="BF7647" s="63">
        <f t="shared" si="1146"/>
        <v>145.53842854939467</v>
      </c>
      <c r="BG7647" s="63">
        <f t="shared" si="1147"/>
        <v>5.8215371159757918</v>
      </c>
      <c r="BH7647" s="63">
        <f t="shared" si="1148"/>
        <v>5.8215377659757914</v>
      </c>
      <c r="BI7647" s="109">
        <f t="shared" si="1150"/>
        <v>229230000</v>
      </c>
      <c r="BJ7647" s="203">
        <f t="shared" si="1149"/>
        <v>4.0399769958111081E+24</v>
      </c>
    </row>
    <row r="7648" spans="53:62" s="174" customFormat="1" x14ac:dyDescent="0.35">
      <c r="BA7648" s="177">
        <v>7642</v>
      </c>
      <c r="BB7648" s="202">
        <f t="shared" si="1142"/>
        <v>382100000</v>
      </c>
      <c r="BC7648" s="63">
        <f t="shared" si="1143"/>
        <v>8969.0110471767439</v>
      </c>
      <c r="BD7648" s="63">
        <f t="shared" si="1144"/>
        <v>8969.0110471867592</v>
      </c>
      <c r="BE7648" s="63">
        <f t="shared" si="1145"/>
        <v>145.53842789939466</v>
      </c>
      <c r="BF7648" s="63">
        <f t="shared" si="1146"/>
        <v>145.53842854939467</v>
      </c>
      <c r="BG7648" s="63">
        <f t="shared" si="1147"/>
        <v>5.8215371159757918</v>
      </c>
      <c r="BH7648" s="63">
        <f t="shared" si="1148"/>
        <v>5.8215377659757914</v>
      </c>
      <c r="BI7648" s="109">
        <f t="shared" si="1150"/>
        <v>229260000</v>
      </c>
      <c r="BJ7648" s="203">
        <f t="shared" si="1149"/>
        <v>4.0400665530194244E+24</v>
      </c>
    </row>
    <row r="7649" spans="53:62" s="174" customFormat="1" x14ac:dyDescent="0.35">
      <c r="BA7649" s="177">
        <v>7643</v>
      </c>
      <c r="BB7649" s="202">
        <f t="shared" si="1142"/>
        <v>382150000</v>
      </c>
      <c r="BC7649" s="63">
        <f t="shared" si="1143"/>
        <v>8970.1756053333302</v>
      </c>
      <c r="BD7649" s="63">
        <f t="shared" si="1144"/>
        <v>8970.1756053433437</v>
      </c>
      <c r="BE7649" s="63">
        <f t="shared" si="1145"/>
        <v>145.53842789939466</v>
      </c>
      <c r="BF7649" s="63">
        <f t="shared" si="1146"/>
        <v>145.53842854939467</v>
      </c>
      <c r="BG7649" s="63">
        <f t="shared" si="1147"/>
        <v>5.8215371159757918</v>
      </c>
      <c r="BH7649" s="63">
        <f t="shared" si="1148"/>
        <v>5.8215377659757914</v>
      </c>
      <c r="BI7649" s="109">
        <f t="shared" si="1150"/>
        <v>229290000</v>
      </c>
      <c r="BJ7649" s="203">
        <f t="shared" si="1149"/>
        <v>4.0401560762985449E+24</v>
      </c>
    </row>
    <row r="7650" spans="53:62" s="174" customFormat="1" x14ac:dyDescent="0.35">
      <c r="BA7650" s="177">
        <v>7644</v>
      </c>
      <c r="BB7650" s="202">
        <f t="shared" si="1142"/>
        <v>382200000</v>
      </c>
      <c r="BC7650" s="63">
        <f t="shared" si="1143"/>
        <v>8971.3401611238623</v>
      </c>
      <c r="BD7650" s="63">
        <f t="shared" si="1144"/>
        <v>8971.3401611338795</v>
      </c>
      <c r="BE7650" s="63">
        <f t="shared" si="1145"/>
        <v>145.53842789939466</v>
      </c>
      <c r="BF7650" s="63">
        <f t="shared" si="1146"/>
        <v>145.53842854939467</v>
      </c>
      <c r="BG7650" s="63">
        <f t="shared" si="1147"/>
        <v>5.8215371159757918</v>
      </c>
      <c r="BH7650" s="63">
        <f t="shared" si="1148"/>
        <v>5.8215377659757914</v>
      </c>
      <c r="BI7650" s="109">
        <f t="shared" si="1150"/>
        <v>229320000</v>
      </c>
      <c r="BJ7650" s="203">
        <f t="shared" si="1149"/>
        <v>4.0402455656613244E+24</v>
      </c>
    </row>
    <row r="7651" spans="53:62" s="174" customFormat="1" x14ac:dyDescent="0.35">
      <c r="BA7651" s="177">
        <v>7645</v>
      </c>
      <c r="BB7651" s="202">
        <f t="shared" si="1142"/>
        <v>382250000</v>
      </c>
      <c r="BC7651" s="63">
        <f t="shared" si="1143"/>
        <v>8972.5047145483477</v>
      </c>
      <c r="BD7651" s="63">
        <f t="shared" si="1144"/>
        <v>8972.5047145583649</v>
      </c>
      <c r="BE7651" s="63">
        <f t="shared" si="1145"/>
        <v>145.53842789939466</v>
      </c>
      <c r="BF7651" s="63">
        <f t="shared" si="1146"/>
        <v>145.53842854939467</v>
      </c>
      <c r="BG7651" s="63">
        <f t="shared" si="1147"/>
        <v>5.8215371159757918</v>
      </c>
      <c r="BH7651" s="63">
        <f t="shared" si="1148"/>
        <v>5.8215377659757914</v>
      </c>
      <c r="BI7651" s="109">
        <f t="shared" si="1150"/>
        <v>229350000</v>
      </c>
      <c r="BJ7651" s="203">
        <f t="shared" si="1149"/>
        <v>4.0403350211206108E+24</v>
      </c>
    </row>
    <row r="7652" spans="53:62" s="174" customFormat="1" x14ac:dyDescent="0.35">
      <c r="BA7652" s="177">
        <v>7646</v>
      </c>
      <c r="BB7652" s="202">
        <f t="shared" si="1142"/>
        <v>382300000</v>
      </c>
      <c r="BC7652" s="63">
        <f t="shared" si="1143"/>
        <v>8973.6692656067171</v>
      </c>
      <c r="BD7652" s="63">
        <f t="shared" si="1144"/>
        <v>8973.6692656167361</v>
      </c>
      <c r="BE7652" s="63">
        <f t="shared" si="1145"/>
        <v>145.53842789939466</v>
      </c>
      <c r="BF7652" s="63">
        <f t="shared" si="1146"/>
        <v>145.53842854939467</v>
      </c>
      <c r="BG7652" s="63">
        <f t="shared" si="1147"/>
        <v>5.8215371159757918</v>
      </c>
      <c r="BH7652" s="63">
        <f t="shared" si="1148"/>
        <v>5.8215377659757914</v>
      </c>
      <c r="BI7652" s="109">
        <f t="shared" si="1150"/>
        <v>229380000</v>
      </c>
      <c r="BJ7652" s="203">
        <f t="shared" si="1149"/>
        <v>4.0404244426892492E+24</v>
      </c>
    </row>
    <row r="7653" spans="53:62" s="174" customFormat="1" x14ac:dyDescent="0.35">
      <c r="BA7653" s="177">
        <v>7647</v>
      </c>
      <c r="BB7653" s="202">
        <f t="shared" si="1142"/>
        <v>382350000</v>
      </c>
      <c r="BC7653" s="63">
        <f t="shared" si="1143"/>
        <v>8974.8338142991015</v>
      </c>
      <c r="BD7653" s="63">
        <f t="shared" si="1144"/>
        <v>8974.8338143091223</v>
      </c>
      <c r="BE7653" s="63">
        <f t="shared" si="1145"/>
        <v>145.53842789939466</v>
      </c>
      <c r="BF7653" s="63">
        <f t="shared" si="1146"/>
        <v>145.53842854939467</v>
      </c>
      <c r="BG7653" s="63">
        <f t="shared" si="1147"/>
        <v>5.8215371159757918</v>
      </c>
      <c r="BH7653" s="63">
        <f t="shared" si="1148"/>
        <v>5.8215377659757914</v>
      </c>
      <c r="BI7653" s="109">
        <f t="shared" si="1150"/>
        <v>229410000</v>
      </c>
      <c r="BJ7653" s="203">
        <f t="shared" si="1149"/>
        <v>4.04051383038008E+24</v>
      </c>
    </row>
    <row r="7654" spans="53:62" s="174" customFormat="1" x14ac:dyDescent="0.35">
      <c r="BA7654" s="177">
        <v>7648</v>
      </c>
      <c r="BB7654" s="202">
        <f t="shared" si="1142"/>
        <v>382400000</v>
      </c>
      <c r="BC7654" s="63">
        <f t="shared" si="1143"/>
        <v>8975.9983606253736</v>
      </c>
      <c r="BD7654" s="63">
        <f t="shared" si="1144"/>
        <v>8975.9983606353944</v>
      </c>
      <c r="BE7654" s="63">
        <f t="shared" si="1145"/>
        <v>145.53842789939466</v>
      </c>
      <c r="BF7654" s="63">
        <f t="shared" si="1146"/>
        <v>145.53842854939467</v>
      </c>
      <c r="BG7654" s="63">
        <f t="shared" si="1147"/>
        <v>5.8215371159757918</v>
      </c>
      <c r="BH7654" s="63">
        <f t="shared" si="1148"/>
        <v>5.8215377659757914</v>
      </c>
      <c r="BI7654" s="109">
        <f t="shared" si="1150"/>
        <v>229440000</v>
      </c>
      <c r="BJ7654" s="203">
        <f t="shared" si="1149"/>
        <v>4.0406031842059372E+24</v>
      </c>
    </row>
    <row r="7655" spans="53:62" s="174" customFormat="1" x14ac:dyDescent="0.35">
      <c r="BA7655" s="177">
        <v>7649</v>
      </c>
      <c r="BB7655" s="202">
        <f t="shared" si="1142"/>
        <v>382450000</v>
      </c>
      <c r="BC7655" s="63">
        <f t="shared" si="1143"/>
        <v>8977.1629045855916</v>
      </c>
      <c r="BD7655" s="63">
        <f t="shared" si="1144"/>
        <v>8977.1629045956142</v>
      </c>
      <c r="BE7655" s="63">
        <f t="shared" si="1145"/>
        <v>145.53842789939466</v>
      </c>
      <c r="BF7655" s="63">
        <f t="shared" si="1146"/>
        <v>145.53842854939467</v>
      </c>
      <c r="BG7655" s="63">
        <f t="shared" si="1147"/>
        <v>5.8215371159757918</v>
      </c>
      <c r="BH7655" s="63">
        <f t="shared" si="1148"/>
        <v>5.8215377659757914</v>
      </c>
      <c r="BI7655" s="109">
        <f t="shared" si="1150"/>
        <v>229470000</v>
      </c>
      <c r="BJ7655" s="203">
        <f t="shared" si="1149"/>
        <v>4.0406925041796502E+24</v>
      </c>
    </row>
    <row r="7656" spans="53:62" s="174" customFormat="1" x14ac:dyDescent="0.35">
      <c r="BA7656" s="177">
        <v>7650</v>
      </c>
      <c r="BB7656" s="202">
        <f t="shared" si="1142"/>
        <v>382500000</v>
      </c>
      <c r="BC7656" s="63">
        <f t="shared" si="1143"/>
        <v>8978.3274461798264</v>
      </c>
      <c r="BD7656" s="63">
        <f t="shared" si="1144"/>
        <v>8978.3274461898509</v>
      </c>
      <c r="BE7656" s="63">
        <f t="shared" si="1145"/>
        <v>145.53842789939466</v>
      </c>
      <c r="BF7656" s="63">
        <f t="shared" si="1146"/>
        <v>145.53842854939467</v>
      </c>
      <c r="BG7656" s="63">
        <f t="shared" si="1147"/>
        <v>5.8215371159757918</v>
      </c>
      <c r="BH7656" s="63">
        <f t="shared" si="1148"/>
        <v>5.8215377659757914</v>
      </c>
      <c r="BI7656" s="109">
        <f t="shared" si="1150"/>
        <v>229500000</v>
      </c>
      <c r="BJ7656" s="203">
        <f t="shared" si="1149"/>
        <v>4.0407817903140455E+24</v>
      </c>
    </row>
    <row r="7657" spans="53:62" s="174" customFormat="1" x14ac:dyDescent="0.35">
      <c r="BA7657" s="177">
        <v>7651</v>
      </c>
      <c r="BB7657" s="202">
        <f t="shared" si="1142"/>
        <v>382550000</v>
      </c>
      <c r="BC7657" s="63">
        <f t="shared" si="1143"/>
        <v>8979.4919854080108</v>
      </c>
      <c r="BD7657" s="63">
        <f t="shared" si="1144"/>
        <v>8979.4919854180371</v>
      </c>
      <c r="BE7657" s="63">
        <f t="shared" si="1145"/>
        <v>145.53842789939466</v>
      </c>
      <c r="BF7657" s="63">
        <f t="shared" si="1146"/>
        <v>145.53842854939467</v>
      </c>
      <c r="BG7657" s="63">
        <f t="shared" si="1147"/>
        <v>5.8215371159757918</v>
      </c>
      <c r="BH7657" s="63">
        <f t="shared" si="1148"/>
        <v>5.8215377659757914</v>
      </c>
      <c r="BI7657" s="109">
        <f t="shared" si="1150"/>
        <v>229530000</v>
      </c>
      <c r="BJ7657" s="203">
        <f t="shared" si="1149"/>
        <v>4.0408710426219425E+24</v>
      </c>
    </row>
    <row r="7658" spans="53:62" s="174" customFormat="1" x14ac:dyDescent="0.35">
      <c r="BA7658" s="177">
        <v>7652</v>
      </c>
      <c r="BB7658" s="202">
        <f t="shared" si="1142"/>
        <v>382600000</v>
      </c>
      <c r="BC7658" s="63">
        <f t="shared" si="1143"/>
        <v>8980.6565222701483</v>
      </c>
      <c r="BD7658" s="63">
        <f t="shared" si="1144"/>
        <v>8980.6565222801728</v>
      </c>
      <c r="BE7658" s="63">
        <f t="shared" si="1145"/>
        <v>145.53842789939466</v>
      </c>
      <c r="BF7658" s="63">
        <f t="shared" si="1146"/>
        <v>145.53842854939467</v>
      </c>
      <c r="BG7658" s="63">
        <f t="shared" si="1147"/>
        <v>5.8215371159757918</v>
      </c>
      <c r="BH7658" s="63">
        <f t="shared" si="1148"/>
        <v>5.8215377659757914</v>
      </c>
      <c r="BI7658" s="109">
        <f t="shared" si="1150"/>
        <v>229560000</v>
      </c>
      <c r="BJ7658" s="203">
        <f t="shared" si="1149"/>
        <v>4.0409602611161568E+24</v>
      </c>
    </row>
    <row r="7659" spans="53:62" s="174" customFormat="1" x14ac:dyDescent="0.35">
      <c r="BA7659" s="177">
        <v>7653</v>
      </c>
      <c r="BB7659" s="202">
        <f t="shared" si="1142"/>
        <v>382650000</v>
      </c>
      <c r="BC7659" s="63">
        <f t="shared" si="1143"/>
        <v>8981.82105676623</v>
      </c>
      <c r="BD7659" s="63">
        <f t="shared" si="1144"/>
        <v>8981.8210567762599</v>
      </c>
      <c r="BE7659" s="63">
        <f t="shared" si="1145"/>
        <v>145.53842789939466</v>
      </c>
      <c r="BF7659" s="63">
        <f t="shared" si="1146"/>
        <v>145.53842854939467</v>
      </c>
      <c r="BG7659" s="63">
        <f t="shared" si="1147"/>
        <v>5.8215371159757918</v>
      </c>
      <c r="BH7659" s="63">
        <f t="shared" si="1148"/>
        <v>5.8215377659757914</v>
      </c>
      <c r="BI7659" s="109">
        <f t="shared" si="1150"/>
        <v>229590000</v>
      </c>
      <c r="BJ7659" s="203">
        <f t="shared" si="1149"/>
        <v>4.0410494458094982E+24</v>
      </c>
    </row>
    <row r="7660" spans="53:62" s="174" customFormat="1" x14ac:dyDescent="0.35">
      <c r="BA7660" s="177">
        <v>7654</v>
      </c>
      <c r="BB7660" s="202">
        <f t="shared" si="1142"/>
        <v>382700000</v>
      </c>
      <c r="BC7660" s="63">
        <f t="shared" si="1143"/>
        <v>8982.985588896332</v>
      </c>
      <c r="BD7660" s="63">
        <f t="shared" si="1144"/>
        <v>8982.9855889063601</v>
      </c>
      <c r="BE7660" s="63">
        <f t="shared" si="1145"/>
        <v>145.53842789939466</v>
      </c>
      <c r="BF7660" s="63">
        <f t="shared" si="1146"/>
        <v>145.53842854939467</v>
      </c>
      <c r="BG7660" s="63">
        <f t="shared" si="1147"/>
        <v>5.8215371159757918</v>
      </c>
      <c r="BH7660" s="63">
        <f t="shared" si="1148"/>
        <v>5.8215377659757914</v>
      </c>
      <c r="BI7660" s="109">
        <f t="shared" si="1150"/>
        <v>229620000</v>
      </c>
      <c r="BJ7660" s="203">
        <f t="shared" si="1149"/>
        <v>4.0411385967147732E+24</v>
      </c>
    </row>
    <row r="7661" spans="53:62" s="174" customFormat="1" x14ac:dyDescent="0.35">
      <c r="BA7661" s="177">
        <v>7655</v>
      </c>
      <c r="BB7661" s="202">
        <f t="shared" si="1142"/>
        <v>382750000</v>
      </c>
      <c r="BC7661" s="63">
        <f t="shared" si="1143"/>
        <v>8984.1501186603818</v>
      </c>
      <c r="BD7661" s="63">
        <f t="shared" si="1144"/>
        <v>8984.1501186704118</v>
      </c>
      <c r="BE7661" s="63">
        <f t="shared" si="1145"/>
        <v>145.53842789939466</v>
      </c>
      <c r="BF7661" s="63">
        <f t="shared" si="1146"/>
        <v>145.53842854939467</v>
      </c>
      <c r="BG7661" s="63">
        <f t="shared" si="1147"/>
        <v>5.8215371159757918</v>
      </c>
      <c r="BH7661" s="63">
        <f t="shared" si="1148"/>
        <v>5.8215377659757914</v>
      </c>
      <c r="BI7661" s="109">
        <f t="shared" si="1150"/>
        <v>229650000</v>
      </c>
      <c r="BJ7661" s="203">
        <f t="shared" si="1149"/>
        <v>4.0412277138447824E+24</v>
      </c>
    </row>
    <row r="7662" spans="53:62" s="174" customFormat="1" x14ac:dyDescent="0.35">
      <c r="BA7662" s="177">
        <v>7656</v>
      </c>
      <c r="BB7662" s="202">
        <f t="shared" si="1142"/>
        <v>382800000</v>
      </c>
      <c r="BC7662" s="63">
        <f t="shared" si="1143"/>
        <v>8985.3146460584449</v>
      </c>
      <c r="BD7662" s="63">
        <f t="shared" si="1144"/>
        <v>8985.3146460684784</v>
      </c>
      <c r="BE7662" s="63">
        <f t="shared" si="1145"/>
        <v>145.53842789939466</v>
      </c>
      <c r="BF7662" s="63">
        <f t="shared" si="1146"/>
        <v>145.53842854939467</v>
      </c>
      <c r="BG7662" s="63">
        <f t="shared" si="1147"/>
        <v>5.8215371159757918</v>
      </c>
      <c r="BH7662" s="63">
        <f t="shared" si="1148"/>
        <v>5.8215377659757914</v>
      </c>
      <c r="BI7662" s="109">
        <f t="shared" si="1150"/>
        <v>229680000</v>
      </c>
      <c r="BJ7662" s="203">
        <f t="shared" si="1149"/>
        <v>4.041316797212321E+24</v>
      </c>
    </row>
    <row r="7663" spans="53:62" s="174" customFormat="1" x14ac:dyDescent="0.35">
      <c r="BA7663" s="177">
        <v>7657</v>
      </c>
      <c r="BB7663" s="202">
        <f t="shared" si="1142"/>
        <v>382850000</v>
      </c>
      <c r="BC7663" s="63">
        <f t="shared" si="1143"/>
        <v>8986.479171090461</v>
      </c>
      <c r="BD7663" s="63">
        <f t="shared" si="1144"/>
        <v>8986.4791711004927</v>
      </c>
      <c r="BE7663" s="63">
        <f t="shared" si="1145"/>
        <v>145.53842789939466</v>
      </c>
      <c r="BF7663" s="63">
        <f t="shared" si="1146"/>
        <v>145.53842854939467</v>
      </c>
      <c r="BG7663" s="63">
        <f t="shared" si="1147"/>
        <v>5.8215371159757918</v>
      </c>
      <c r="BH7663" s="63">
        <f t="shared" si="1148"/>
        <v>5.8215377659757914</v>
      </c>
      <c r="BI7663" s="109">
        <f t="shared" si="1150"/>
        <v>229710000</v>
      </c>
      <c r="BJ7663" s="203">
        <f t="shared" si="1149"/>
        <v>4.0414058468301806E+24</v>
      </c>
    </row>
    <row r="7664" spans="53:62" s="174" customFormat="1" x14ac:dyDescent="0.35">
      <c r="BA7664" s="177">
        <v>7658</v>
      </c>
      <c r="BB7664" s="202">
        <f t="shared" si="1142"/>
        <v>382900000</v>
      </c>
      <c r="BC7664" s="63">
        <f t="shared" si="1143"/>
        <v>8987.6436937564904</v>
      </c>
      <c r="BD7664" s="63">
        <f t="shared" si="1144"/>
        <v>8987.6436937665239</v>
      </c>
      <c r="BE7664" s="63">
        <f t="shared" si="1145"/>
        <v>145.53842789939466</v>
      </c>
      <c r="BF7664" s="63">
        <f t="shared" si="1146"/>
        <v>145.53842854939467</v>
      </c>
      <c r="BG7664" s="63">
        <f t="shared" si="1147"/>
        <v>5.8215371159757918</v>
      </c>
      <c r="BH7664" s="63">
        <f t="shared" si="1148"/>
        <v>5.8215377659757914</v>
      </c>
      <c r="BI7664" s="109">
        <f t="shared" si="1150"/>
        <v>229740000</v>
      </c>
      <c r="BJ7664" s="203">
        <f t="shared" si="1149"/>
        <v>4.0414948627111477E+24</v>
      </c>
    </row>
    <row r="7665" spans="53:62" s="174" customFormat="1" x14ac:dyDescent="0.35">
      <c r="BA7665" s="177">
        <v>7659</v>
      </c>
      <c r="BB7665" s="202">
        <f t="shared" si="1142"/>
        <v>382950000</v>
      </c>
      <c r="BC7665" s="63">
        <f t="shared" si="1143"/>
        <v>8988.8082140565348</v>
      </c>
      <c r="BD7665" s="63">
        <f t="shared" si="1144"/>
        <v>8988.8082140665701</v>
      </c>
      <c r="BE7665" s="63">
        <f t="shared" si="1145"/>
        <v>145.53842789939466</v>
      </c>
      <c r="BF7665" s="63">
        <f t="shared" si="1146"/>
        <v>145.53842854939467</v>
      </c>
      <c r="BG7665" s="63">
        <f t="shared" si="1147"/>
        <v>5.8215371159757918</v>
      </c>
      <c r="BH7665" s="63">
        <f t="shared" si="1148"/>
        <v>5.8215377659757914</v>
      </c>
      <c r="BI7665" s="109">
        <f t="shared" si="1150"/>
        <v>229770000</v>
      </c>
      <c r="BJ7665" s="203">
        <f t="shared" si="1149"/>
        <v>4.0415838448680032E+24</v>
      </c>
    </row>
    <row r="7666" spans="53:62" s="174" customFormat="1" x14ac:dyDescent="0.35">
      <c r="BA7666" s="177">
        <v>7660</v>
      </c>
      <c r="BB7666" s="202">
        <f t="shared" si="1142"/>
        <v>383000000</v>
      </c>
      <c r="BC7666" s="63">
        <f t="shared" si="1143"/>
        <v>8989.9727319905924</v>
      </c>
      <c r="BD7666" s="63">
        <f t="shared" si="1144"/>
        <v>8989.9727320006295</v>
      </c>
      <c r="BE7666" s="63">
        <f t="shared" si="1145"/>
        <v>145.53842789939466</v>
      </c>
      <c r="BF7666" s="63">
        <f t="shared" si="1146"/>
        <v>145.53842854939467</v>
      </c>
      <c r="BG7666" s="63">
        <f t="shared" si="1147"/>
        <v>5.8215371159757918</v>
      </c>
      <c r="BH7666" s="63">
        <f t="shared" si="1148"/>
        <v>5.8215377659757914</v>
      </c>
      <c r="BI7666" s="109">
        <f t="shared" si="1150"/>
        <v>229800000</v>
      </c>
      <c r="BJ7666" s="203">
        <f t="shared" si="1149"/>
        <v>4.0416727933135246E+24</v>
      </c>
    </row>
    <row r="7667" spans="53:62" s="174" customFormat="1" x14ac:dyDescent="0.35">
      <c r="BA7667" s="177">
        <v>7661</v>
      </c>
      <c r="BB7667" s="202">
        <f t="shared" si="1142"/>
        <v>383050000</v>
      </c>
      <c r="BC7667" s="63">
        <f t="shared" si="1143"/>
        <v>8991.137247558665</v>
      </c>
      <c r="BD7667" s="63">
        <f t="shared" si="1144"/>
        <v>8991.137247568704</v>
      </c>
      <c r="BE7667" s="63">
        <f t="shared" si="1145"/>
        <v>145.53842789939466</v>
      </c>
      <c r="BF7667" s="63">
        <f t="shared" si="1146"/>
        <v>145.53842854939467</v>
      </c>
      <c r="BG7667" s="63">
        <f t="shared" si="1147"/>
        <v>5.8215371159757918</v>
      </c>
      <c r="BH7667" s="63">
        <f t="shared" si="1148"/>
        <v>5.8215377659757914</v>
      </c>
      <c r="BI7667" s="109">
        <f t="shared" si="1150"/>
        <v>229830000</v>
      </c>
      <c r="BJ7667" s="203">
        <f t="shared" si="1149"/>
        <v>4.0417617080604818E+24</v>
      </c>
    </row>
    <row r="7668" spans="53:62" s="174" customFormat="1" x14ac:dyDescent="0.35">
      <c r="BA7668" s="177">
        <v>7662</v>
      </c>
      <c r="BB7668" s="202">
        <f t="shared" si="1142"/>
        <v>383100000</v>
      </c>
      <c r="BC7668" s="63">
        <f t="shared" si="1143"/>
        <v>8992.3017607606889</v>
      </c>
      <c r="BD7668" s="63">
        <f t="shared" si="1144"/>
        <v>8992.3017607707297</v>
      </c>
      <c r="BE7668" s="63">
        <f t="shared" si="1145"/>
        <v>145.53842789939466</v>
      </c>
      <c r="BF7668" s="63">
        <f t="shared" si="1146"/>
        <v>145.53842854939467</v>
      </c>
      <c r="BG7668" s="63">
        <f t="shared" si="1147"/>
        <v>5.8215371159757918</v>
      </c>
      <c r="BH7668" s="63">
        <f t="shared" si="1148"/>
        <v>5.8215377659757914</v>
      </c>
      <c r="BI7668" s="109">
        <f t="shared" si="1150"/>
        <v>229860000</v>
      </c>
      <c r="BJ7668" s="203">
        <f t="shared" si="1149"/>
        <v>4.0418505891216434E+24</v>
      </c>
    </row>
    <row r="7669" spans="53:62" s="174" customFormat="1" x14ac:dyDescent="0.35">
      <c r="BA7669" s="177">
        <v>7663</v>
      </c>
      <c r="BB7669" s="202">
        <f t="shared" si="1142"/>
        <v>383150000</v>
      </c>
      <c r="BC7669" s="63">
        <f t="shared" si="1143"/>
        <v>8993.4662715967916</v>
      </c>
      <c r="BD7669" s="63">
        <f t="shared" si="1144"/>
        <v>8993.4662716068342</v>
      </c>
      <c r="BE7669" s="63">
        <f t="shared" si="1145"/>
        <v>145.53842789939466</v>
      </c>
      <c r="BF7669" s="63">
        <f t="shared" si="1146"/>
        <v>145.53842854939467</v>
      </c>
      <c r="BG7669" s="63">
        <f t="shared" si="1147"/>
        <v>5.8215371159757918</v>
      </c>
      <c r="BH7669" s="63">
        <f t="shared" si="1148"/>
        <v>5.8215377659757914</v>
      </c>
      <c r="BI7669" s="109">
        <f t="shared" si="1150"/>
        <v>229890000</v>
      </c>
      <c r="BJ7669" s="203">
        <f t="shared" si="1149"/>
        <v>4.0419394365097711E+24</v>
      </c>
    </row>
    <row r="7670" spans="53:62" s="174" customFormat="1" x14ac:dyDescent="0.35">
      <c r="BA7670" s="177">
        <v>7664</v>
      </c>
      <c r="BB7670" s="202">
        <f t="shared" si="1142"/>
        <v>383200000</v>
      </c>
      <c r="BC7670" s="63">
        <f t="shared" si="1143"/>
        <v>8994.6307800669092</v>
      </c>
      <c r="BD7670" s="63">
        <f t="shared" si="1144"/>
        <v>8994.6307800769519</v>
      </c>
      <c r="BE7670" s="63">
        <f t="shared" si="1145"/>
        <v>145.53842789939466</v>
      </c>
      <c r="BF7670" s="63">
        <f t="shared" si="1146"/>
        <v>145.53842854939467</v>
      </c>
      <c r="BG7670" s="63">
        <f t="shared" si="1147"/>
        <v>5.8215371159757918</v>
      </c>
      <c r="BH7670" s="63">
        <f t="shared" si="1148"/>
        <v>5.8215377659757914</v>
      </c>
      <c r="BI7670" s="109">
        <f t="shared" si="1150"/>
        <v>229920000</v>
      </c>
      <c r="BJ7670" s="203">
        <f t="shared" si="1149"/>
        <v>4.0420282502376212E+24</v>
      </c>
    </row>
    <row r="7671" spans="53:62" s="174" customFormat="1" x14ac:dyDescent="0.35">
      <c r="BA7671" s="177">
        <v>7665</v>
      </c>
      <c r="BB7671" s="202">
        <f t="shared" si="1142"/>
        <v>383250000</v>
      </c>
      <c r="BC7671" s="63">
        <f t="shared" si="1143"/>
        <v>8995.7952861710401</v>
      </c>
      <c r="BD7671" s="63">
        <f t="shared" si="1144"/>
        <v>8995.7952861810863</v>
      </c>
      <c r="BE7671" s="63">
        <f t="shared" si="1145"/>
        <v>145.53842789939466</v>
      </c>
      <c r="BF7671" s="63">
        <f t="shared" si="1146"/>
        <v>145.53842854939467</v>
      </c>
      <c r="BG7671" s="63">
        <f t="shared" si="1147"/>
        <v>5.8215371159757918</v>
      </c>
      <c r="BH7671" s="63">
        <f t="shared" si="1148"/>
        <v>5.8215377659757914</v>
      </c>
      <c r="BI7671" s="109">
        <f t="shared" si="1150"/>
        <v>229950000</v>
      </c>
      <c r="BJ7671" s="203">
        <f t="shared" si="1149"/>
        <v>4.0421170303179469E+24</v>
      </c>
    </row>
    <row r="7672" spans="53:62" s="174" customFormat="1" x14ac:dyDescent="0.35">
      <c r="BA7672" s="177">
        <v>7666</v>
      </c>
      <c r="BB7672" s="202">
        <f t="shared" si="1142"/>
        <v>383300000</v>
      </c>
      <c r="BC7672" s="63">
        <f t="shared" si="1143"/>
        <v>8996.9597899092532</v>
      </c>
      <c r="BD7672" s="63">
        <f t="shared" si="1144"/>
        <v>8996.9597899192995</v>
      </c>
      <c r="BE7672" s="63">
        <f t="shared" si="1145"/>
        <v>145.53842789939466</v>
      </c>
      <c r="BF7672" s="63">
        <f t="shared" si="1146"/>
        <v>145.53842854939467</v>
      </c>
      <c r="BG7672" s="63">
        <f t="shared" si="1147"/>
        <v>5.8215371159757918</v>
      </c>
      <c r="BH7672" s="63">
        <f t="shared" si="1148"/>
        <v>5.8215377659757914</v>
      </c>
      <c r="BI7672" s="109">
        <f t="shared" si="1150"/>
        <v>229980000</v>
      </c>
      <c r="BJ7672" s="203">
        <f t="shared" si="1149"/>
        <v>4.0422057767634951E+24</v>
      </c>
    </row>
    <row r="7673" spans="53:62" s="174" customFormat="1" x14ac:dyDescent="0.35">
      <c r="BA7673" s="177">
        <v>7667</v>
      </c>
      <c r="BB7673" s="202">
        <f t="shared" si="1142"/>
        <v>383350000</v>
      </c>
      <c r="BC7673" s="63">
        <f t="shared" si="1143"/>
        <v>8998.1242912814796</v>
      </c>
      <c r="BD7673" s="63">
        <f t="shared" si="1144"/>
        <v>8998.1242912915259</v>
      </c>
      <c r="BE7673" s="63">
        <f t="shared" si="1145"/>
        <v>145.53842789939466</v>
      </c>
      <c r="BF7673" s="63">
        <f t="shared" si="1146"/>
        <v>145.53842854939467</v>
      </c>
      <c r="BG7673" s="63">
        <f t="shared" si="1147"/>
        <v>5.8215371159757918</v>
      </c>
      <c r="BH7673" s="63">
        <f t="shared" si="1148"/>
        <v>5.8215377659757914</v>
      </c>
      <c r="BI7673" s="109">
        <f t="shared" si="1150"/>
        <v>230010000</v>
      </c>
      <c r="BJ7673" s="203">
        <f t="shared" si="1149"/>
        <v>4.0422944895870097E+24</v>
      </c>
    </row>
    <row r="7674" spans="53:62" s="174" customFormat="1" x14ac:dyDescent="0.35">
      <c r="BA7674" s="177">
        <v>7668</v>
      </c>
      <c r="BB7674" s="202">
        <f t="shared" si="1142"/>
        <v>383400000</v>
      </c>
      <c r="BC7674" s="63">
        <f t="shared" si="1143"/>
        <v>8999.288790287721</v>
      </c>
      <c r="BD7674" s="63">
        <f t="shared" si="1144"/>
        <v>8999.2887902977691</v>
      </c>
      <c r="BE7674" s="63">
        <f t="shared" si="1145"/>
        <v>145.53842789939466</v>
      </c>
      <c r="BF7674" s="63">
        <f t="shared" si="1146"/>
        <v>145.53842854939467</v>
      </c>
      <c r="BG7674" s="63">
        <f t="shared" si="1147"/>
        <v>5.8215371159757918</v>
      </c>
      <c r="BH7674" s="63">
        <f t="shared" si="1148"/>
        <v>5.8215377659757914</v>
      </c>
      <c r="BI7674" s="109">
        <f t="shared" si="1150"/>
        <v>230040000</v>
      </c>
      <c r="BJ7674" s="203">
        <f t="shared" si="1149"/>
        <v>4.0423831688012273E+24</v>
      </c>
    </row>
    <row r="7675" spans="53:62" s="174" customFormat="1" x14ac:dyDescent="0.35">
      <c r="BA7675" s="177">
        <v>7669</v>
      </c>
      <c r="BB7675" s="202">
        <f t="shared" si="1142"/>
        <v>383450000</v>
      </c>
      <c r="BC7675" s="63">
        <f t="shared" si="1143"/>
        <v>9000.4532869280411</v>
      </c>
      <c r="BD7675" s="63">
        <f t="shared" si="1144"/>
        <v>9000.453286938091</v>
      </c>
      <c r="BE7675" s="63">
        <f t="shared" si="1145"/>
        <v>145.53842789939466</v>
      </c>
      <c r="BF7675" s="63">
        <f t="shared" si="1146"/>
        <v>145.53842854939467</v>
      </c>
      <c r="BG7675" s="63">
        <f t="shared" si="1147"/>
        <v>5.8215371159757918</v>
      </c>
      <c r="BH7675" s="63">
        <f t="shared" si="1148"/>
        <v>5.8215377659757914</v>
      </c>
      <c r="BI7675" s="109">
        <f t="shared" si="1150"/>
        <v>230070000</v>
      </c>
      <c r="BJ7675" s="203">
        <f t="shared" si="1149"/>
        <v>4.0424718144188814E+24</v>
      </c>
    </row>
    <row r="7676" spans="53:62" s="174" customFormat="1" x14ac:dyDescent="0.35">
      <c r="BA7676" s="177">
        <v>7670</v>
      </c>
      <c r="BB7676" s="202">
        <f t="shared" si="1142"/>
        <v>383500000</v>
      </c>
      <c r="BC7676" s="63">
        <f t="shared" si="1143"/>
        <v>9001.6177812024398</v>
      </c>
      <c r="BD7676" s="63">
        <f t="shared" si="1144"/>
        <v>9001.6177812124915</v>
      </c>
      <c r="BE7676" s="63">
        <f t="shared" si="1145"/>
        <v>145.53842789939466</v>
      </c>
      <c r="BF7676" s="63">
        <f t="shared" si="1146"/>
        <v>145.53842854939467</v>
      </c>
      <c r="BG7676" s="63">
        <f t="shared" si="1147"/>
        <v>5.8215371159757918</v>
      </c>
      <c r="BH7676" s="63">
        <f t="shared" si="1148"/>
        <v>5.8215377659757914</v>
      </c>
      <c r="BI7676" s="109">
        <f t="shared" si="1150"/>
        <v>230100000</v>
      </c>
      <c r="BJ7676" s="203">
        <f t="shared" si="1149"/>
        <v>4.0425604264526996E+24</v>
      </c>
    </row>
    <row r="7677" spans="53:62" s="174" customFormat="1" x14ac:dyDescent="0.35">
      <c r="BA7677" s="177">
        <v>7671</v>
      </c>
      <c r="BB7677" s="202">
        <f t="shared" si="1142"/>
        <v>383550000</v>
      </c>
      <c r="BC7677" s="63">
        <f t="shared" si="1143"/>
        <v>9002.7822731108554</v>
      </c>
      <c r="BD7677" s="63">
        <f t="shared" si="1144"/>
        <v>9002.7822731209071</v>
      </c>
      <c r="BE7677" s="63">
        <f t="shared" si="1145"/>
        <v>145.53842789939466</v>
      </c>
      <c r="BF7677" s="63">
        <f t="shared" si="1146"/>
        <v>145.53842854939467</v>
      </c>
      <c r="BG7677" s="63">
        <f t="shared" si="1147"/>
        <v>5.8215371159757918</v>
      </c>
      <c r="BH7677" s="63">
        <f t="shared" si="1148"/>
        <v>5.8215377659757914</v>
      </c>
      <c r="BI7677" s="109">
        <f t="shared" si="1150"/>
        <v>230130000</v>
      </c>
      <c r="BJ7677" s="203">
        <f t="shared" si="1149"/>
        <v>4.0426490049154069E+24</v>
      </c>
    </row>
    <row r="7678" spans="53:62" s="174" customFormat="1" x14ac:dyDescent="0.35">
      <c r="BA7678" s="177">
        <v>7672</v>
      </c>
      <c r="BB7678" s="202">
        <f t="shared" si="1142"/>
        <v>383600000</v>
      </c>
      <c r="BC7678" s="63">
        <f t="shared" si="1143"/>
        <v>9003.9467626533497</v>
      </c>
      <c r="BD7678" s="63">
        <f t="shared" si="1144"/>
        <v>9003.9467626634032</v>
      </c>
      <c r="BE7678" s="63">
        <f t="shared" si="1145"/>
        <v>145.53842789939466</v>
      </c>
      <c r="BF7678" s="63">
        <f t="shared" si="1146"/>
        <v>145.53842854939467</v>
      </c>
      <c r="BG7678" s="63">
        <f t="shared" si="1147"/>
        <v>5.8215371159757918</v>
      </c>
      <c r="BH7678" s="63">
        <f t="shared" si="1148"/>
        <v>5.8215377659757914</v>
      </c>
      <c r="BI7678" s="109">
        <f t="shared" si="1150"/>
        <v>230160000</v>
      </c>
      <c r="BJ7678" s="203">
        <f t="shared" si="1149"/>
        <v>4.0427375498197206E+24</v>
      </c>
    </row>
    <row r="7679" spans="53:62" s="174" customFormat="1" x14ac:dyDescent="0.35">
      <c r="BA7679" s="177">
        <v>7673</v>
      </c>
      <c r="BB7679" s="202">
        <f t="shared" si="1142"/>
        <v>383650000</v>
      </c>
      <c r="BC7679" s="63">
        <f t="shared" si="1143"/>
        <v>9005.1112498299208</v>
      </c>
      <c r="BD7679" s="63">
        <f t="shared" si="1144"/>
        <v>9005.111249839978</v>
      </c>
      <c r="BE7679" s="63">
        <f t="shared" si="1145"/>
        <v>145.53842789939466</v>
      </c>
      <c r="BF7679" s="63">
        <f t="shared" si="1146"/>
        <v>145.53842854939467</v>
      </c>
      <c r="BG7679" s="63">
        <f t="shared" si="1147"/>
        <v>5.8215371159757918</v>
      </c>
      <c r="BH7679" s="63">
        <f t="shared" si="1148"/>
        <v>5.8215377659757914</v>
      </c>
      <c r="BI7679" s="109">
        <f t="shared" si="1150"/>
        <v>230190000</v>
      </c>
      <c r="BJ7679" s="203">
        <f t="shared" si="1149"/>
        <v>4.0428260611783549E+24</v>
      </c>
    </row>
    <row r="7680" spans="53:62" s="174" customFormat="1" x14ac:dyDescent="0.35">
      <c r="BA7680" s="177">
        <v>7674</v>
      </c>
      <c r="BB7680" s="202">
        <f t="shared" si="1142"/>
        <v>383700000</v>
      </c>
      <c r="BC7680" s="63">
        <f t="shared" si="1143"/>
        <v>9006.2757346405087</v>
      </c>
      <c r="BD7680" s="63">
        <f t="shared" si="1144"/>
        <v>9006.2757346505659</v>
      </c>
      <c r="BE7680" s="63">
        <f t="shared" si="1145"/>
        <v>145.53842789939466</v>
      </c>
      <c r="BF7680" s="63">
        <f t="shared" si="1146"/>
        <v>145.53842854939467</v>
      </c>
      <c r="BG7680" s="63">
        <f t="shared" si="1147"/>
        <v>5.8215371159757918</v>
      </c>
      <c r="BH7680" s="63">
        <f t="shared" si="1148"/>
        <v>5.8215377659757914</v>
      </c>
      <c r="BI7680" s="109">
        <f t="shared" si="1150"/>
        <v>230220000</v>
      </c>
      <c r="BJ7680" s="203">
        <f t="shared" si="1149"/>
        <v>4.0429145390040186E+24</v>
      </c>
    </row>
    <row r="7681" spans="53:62" s="174" customFormat="1" x14ac:dyDescent="0.35">
      <c r="BA7681" s="177">
        <v>7675</v>
      </c>
      <c r="BB7681" s="202">
        <f t="shared" si="1142"/>
        <v>383750000</v>
      </c>
      <c r="BC7681" s="63">
        <f t="shared" si="1143"/>
        <v>9007.4402170852427</v>
      </c>
      <c r="BD7681" s="63">
        <f t="shared" si="1144"/>
        <v>9007.4402170952999</v>
      </c>
      <c r="BE7681" s="63">
        <f t="shared" si="1145"/>
        <v>145.53842789939466</v>
      </c>
      <c r="BF7681" s="63">
        <f t="shared" si="1146"/>
        <v>145.53842854939467</v>
      </c>
      <c r="BG7681" s="63">
        <f t="shared" si="1147"/>
        <v>5.8215371159757918</v>
      </c>
      <c r="BH7681" s="63">
        <f t="shared" si="1148"/>
        <v>5.8215377659757914</v>
      </c>
      <c r="BI7681" s="109">
        <f t="shared" si="1150"/>
        <v>230250000</v>
      </c>
      <c r="BJ7681" s="203">
        <f t="shared" si="1149"/>
        <v>4.0430029833094157E+24</v>
      </c>
    </row>
    <row r="7682" spans="53:62" s="174" customFormat="1" x14ac:dyDescent="0.35">
      <c r="BA7682" s="177">
        <v>7676</v>
      </c>
      <c r="BB7682" s="202">
        <f t="shared" si="1142"/>
        <v>383800000</v>
      </c>
      <c r="BC7682" s="63">
        <f t="shared" si="1143"/>
        <v>9008.6046971640553</v>
      </c>
      <c r="BD7682" s="63">
        <f t="shared" si="1144"/>
        <v>9008.6046971741125</v>
      </c>
      <c r="BE7682" s="63">
        <f t="shared" si="1145"/>
        <v>145.53842789939466</v>
      </c>
      <c r="BF7682" s="63">
        <f t="shared" si="1146"/>
        <v>145.53842854939467</v>
      </c>
      <c r="BG7682" s="63">
        <f t="shared" si="1147"/>
        <v>5.8215371159757918</v>
      </c>
      <c r="BH7682" s="63">
        <f t="shared" si="1148"/>
        <v>5.8215377659757914</v>
      </c>
      <c r="BI7682" s="109">
        <f t="shared" si="1150"/>
        <v>230280000</v>
      </c>
      <c r="BJ7682" s="203">
        <f t="shared" si="1149"/>
        <v>4.0430913941072453E+24</v>
      </c>
    </row>
    <row r="7683" spans="53:62" s="174" customFormat="1" x14ac:dyDescent="0.35">
      <c r="BA7683" s="177">
        <v>7677</v>
      </c>
      <c r="BB7683" s="202">
        <f t="shared" si="1142"/>
        <v>383850000</v>
      </c>
      <c r="BC7683" s="63">
        <f t="shared" si="1143"/>
        <v>9009.7691748769448</v>
      </c>
      <c r="BD7683" s="63">
        <f t="shared" si="1144"/>
        <v>9009.7691748870038</v>
      </c>
      <c r="BE7683" s="63">
        <f t="shared" si="1145"/>
        <v>145.53842789939466</v>
      </c>
      <c r="BF7683" s="63">
        <f t="shared" si="1146"/>
        <v>145.53842854939467</v>
      </c>
      <c r="BG7683" s="63">
        <f t="shared" si="1147"/>
        <v>5.8215371159757918</v>
      </c>
      <c r="BH7683" s="63">
        <f t="shared" si="1148"/>
        <v>5.8215377659757914</v>
      </c>
      <c r="BI7683" s="109">
        <f t="shared" si="1150"/>
        <v>230310000</v>
      </c>
      <c r="BJ7683" s="203">
        <f t="shared" si="1149"/>
        <v>4.0431797714102034E+24</v>
      </c>
    </row>
    <row r="7684" spans="53:62" s="174" customFormat="1" x14ac:dyDescent="0.35">
      <c r="BA7684" s="177">
        <v>7678</v>
      </c>
      <c r="BB7684" s="202">
        <f t="shared" si="1142"/>
        <v>383900000</v>
      </c>
      <c r="BC7684" s="63">
        <f t="shared" si="1143"/>
        <v>9010.933650223913</v>
      </c>
      <c r="BD7684" s="63">
        <f t="shared" si="1144"/>
        <v>9010.9336502339756</v>
      </c>
      <c r="BE7684" s="63">
        <f t="shared" si="1145"/>
        <v>145.53842789939466</v>
      </c>
      <c r="BF7684" s="63">
        <f t="shared" si="1146"/>
        <v>145.53842854939467</v>
      </c>
      <c r="BG7684" s="63">
        <f t="shared" si="1147"/>
        <v>5.8215371159757918</v>
      </c>
      <c r="BH7684" s="63">
        <f t="shared" si="1148"/>
        <v>5.8215377659757914</v>
      </c>
      <c r="BI7684" s="109">
        <f t="shared" si="1150"/>
        <v>230340000</v>
      </c>
      <c r="BJ7684" s="203">
        <f t="shared" si="1149"/>
        <v>4.0432681152309778E+24</v>
      </c>
    </row>
    <row r="7685" spans="53:62" s="174" customFormat="1" x14ac:dyDescent="0.35">
      <c r="BA7685" s="177">
        <v>7679</v>
      </c>
      <c r="BB7685" s="202">
        <f t="shared" si="1142"/>
        <v>383950000</v>
      </c>
      <c r="BC7685" s="63">
        <f t="shared" si="1143"/>
        <v>9012.0981232049635</v>
      </c>
      <c r="BD7685" s="63">
        <f t="shared" si="1144"/>
        <v>9012.0981232150261</v>
      </c>
      <c r="BE7685" s="63">
        <f t="shared" si="1145"/>
        <v>145.53842789939466</v>
      </c>
      <c r="BF7685" s="63">
        <f t="shared" si="1146"/>
        <v>145.53842854939467</v>
      </c>
      <c r="BG7685" s="63">
        <f t="shared" si="1147"/>
        <v>5.8215371159757918</v>
      </c>
      <c r="BH7685" s="63">
        <f t="shared" si="1148"/>
        <v>5.8215377659757914</v>
      </c>
      <c r="BI7685" s="109">
        <f t="shared" si="1150"/>
        <v>230370000</v>
      </c>
      <c r="BJ7685" s="203">
        <f t="shared" si="1149"/>
        <v>4.0433564255822548E+24</v>
      </c>
    </row>
    <row r="7686" spans="53:62" s="174" customFormat="1" x14ac:dyDescent="0.35">
      <c r="BA7686" s="177">
        <v>7680</v>
      </c>
      <c r="BB7686" s="202">
        <f t="shared" ref="BB7686:BB7749" si="1151">BA7686*50000</f>
        <v>384000000</v>
      </c>
      <c r="BC7686" s="63">
        <f t="shared" ref="BC7686:BC7749" si="1152">($F$5+$F$6+$F$7+$F$8+$F$9)*(1-EXP(-$F$20*(1-$DC$6%)*BB7686/(2*$F$17)))*$F$25*$F$1*10^3*11600/($F$20*(1-$DC$6%))</f>
        <v>9013.2625938201563</v>
      </c>
      <c r="BD7686" s="63">
        <f t="shared" ref="BD7686:BD7749" si="1153">($F$25*$F$1*10^3*11600*($F$5+$F$6+$F$7+$F$8+$F$9)/($F$27*$F$29*(1-$DC$6%))+$F$28/$F$27)*(1-EXP(-$F$27*$F$29*(1-$DC$6%)*BB7686/(2*$F$17)))</f>
        <v>9013.2625938302208</v>
      </c>
      <c r="BE7686" s="63">
        <f t="shared" ref="BE7686:BE7749" si="1154">($F$5+$F$6+$F$7+$F$8+$F$9)*(1-EXP(-$F$20*(1-$DC$5%)*BB7686/(2*$F$17)))*$F$25*$F$1*10^3*11600/($F$20*(1-$DC$5%))</f>
        <v>145.53842789939466</v>
      </c>
      <c r="BF7686" s="63">
        <f t="shared" ref="BF7686:BF7749" si="1155">($F$25*$F$1*10^3*11600*($F$5+$F$6+$F$7+$F$8+$F$9)/($F$27*$F$29*(1-$DC$5%))+$F$28/$F$27)*(1-EXP(-$F$27*$F$29*(1-$DC$5%)*BB7686/(2*$F$17)))</f>
        <v>145.53842854939467</v>
      </c>
      <c r="BG7686" s="63">
        <f t="shared" ref="BG7686:BG7749" si="1156">($F$5+$F$6+$F$7+$F$8+$F$9)*(1-EXP(-$F$20*(1-$DC$4%)*BB7686/(2*$F$17)))*$F$25*$F$1*10^3*11600/($F$20*(1-$DC$4%))</f>
        <v>5.8215371159757918</v>
      </c>
      <c r="BH7686" s="63">
        <f t="shared" ref="BH7686:BH7749" si="1157">($F$25*$F$1*10^3*11600*($F$5+$F$6+$F$7+$F$8+$F$9)/($F$27*$F$29*(1-$DC$4%))+$F$28/$F$27)*(1-EXP(-$F$27*$F$29*(1-$DC$4%)*BB7686/(2*$F$17)))</f>
        <v>5.8215377659757914</v>
      </c>
      <c r="BI7686" s="109">
        <f t="shared" si="1150"/>
        <v>230400000</v>
      </c>
      <c r="BJ7686" s="203">
        <f t="shared" ref="BJ7686:BJ7749" si="1158">($F$17/($F$20*(1-$F$19%)))*($F$5+$F$6+$F$7+$F$8+$F$9)*(1-EXP(-$F$20*(1-$F$19%)*BI7686/(2*$F$17)))+$F$17/($F$25*1000)*$F$11*EXP(-$F$20*(1-$F$19%)*BI7686/(2*$F$17))</f>
        <v>4.0434447024767131E+24</v>
      </c>
    </row>
    <row r="7687" spans="53:62" s="174" customFormat="1" x14ac:dyDescent="0.35">
      <c r="BA7687" s="177">
        <v>7681</v>
      </c>
      <c r="BB7687" s="202">
        <f t="shared" si="1151"/>
        <v>384050000</v>
      </c>
      <c r="BC7687" s="63">
        <f t="shared" si="1152"/>
        <v>9014.4270620694297</v>
      </c>
      <c r="BD7687" s="63">
        <f t="shared" si="1153"/>
        <v>9014.4270620794941</v>
      </c>
      <c r="BE7687" s="63">
        <f t="shared" si="1154"/>
        <v>145.53842789939466</v>
      </c>
      <c r="BF7687" s="63">
        <f t="shared" si="1155"/>
        <v>145.53842854939467</v>
      </c>
      <c r="BG7687" s="63">
        <f t="shared" si="1156"/>
        <v>5.8215371159757918</v>
      </c>
      <c r="BH7687" s="63">
        <f t="shared" si="1157"/>
        <v>5.8215377659757914</v>
      </c>
      <c r="BI7687" s="109">
        <f t="shared" ref="BI7687:BI7750" si="1159">BA7687*30000</f>
        <v>230430000</v>
      </c>
      <c r="BJ7687" s="203">
        <f t="shared" si="1158"/>
        <v>4.0435329459270289E+24</v>
      </c>
    </row>
    <row r="7688" spans="53:62" s="174" customFormat="1" x14ac:dyDescent="0.35">
      <c r="BA7688" s="177">
        <v>7682</v>
      </c>
      <c r="BB7688" s="202">
        <f t="shared" si="1151"/>
        <v>384100000</v>
      </c>
      <c r="BC7688" s="63">
        <f t="shared" si="1152"/>
        <v>9015.5915279527817</v>
      </c>
      <c r="BD7688" s="63">
        <f t="shared" si="1153"/>
        <v>9015.591527962848</v>
      </c>
      <c r="BE7688" s="63">
        <f t="shared" si="1154"/>
        <v>145.53842789939466</v>
      </c>
      <c r="BF7688" s="63">
        <f t="shared" si="1155"/>
        <v>145.53842854939467</v>
      </c>
      <c r="BG7688" s="63">
        <f t="shared" si="1156"/>
        <v>5.8215371159757918</v>
      </c>
      <c r="BH7688" s="63">
        <f t="shared" si="1157"/>
        <v>5.8215377659757914</v>
      </c>
      <c r="BI7688" s="109">
        <f t="shared" si="1159"/>
        <v>230460000</v>
      </c>
      <c r="BJ7688" s="203">
        <f t="shared" si="1158"/>
        <v>4.0436211559458732E+24</v>
      </c>
    </row>
    <row r="7689" spans="53:62" s="174" customFormat="1" x14ac:dyDescent="0.35">
      <c r="BA7689" s="177">
        <v>7683</v>
      </c>
      <c r="BB7689" s="202">
        <f t="shared" si="1151"/>
        <v>384150000</v>
      </c>
      <c r="BC7689" s="63">
        <f t="shared" si="1152"/>
        <v>9016.7559914703415</v>
      </c>
      <c r="BD7689" s="63">
        <f t="shared" si="1153"/>
        <v>9016.7559914804096</v>
      </c>
      <c r="BE7689" s="63">
        <f t="shared" si="1154"/>
        <v>145.53842789939466</v>
      </c>
      <c r="BF7689" s="63">
        <f t="shared" si="1155"/>
        <v>145.53842854939467</v>
      </c>
      <c r="BG7689" s="63">
        <f t="shared" si="1156"/>
        <v>5.8215371159757918</v>
      </c>
      <c r="BH7689" s="63">
        <f t="shared" si="1157"/>
        <v>5.8215377659757914</v>
      </c>
      <c r="BI7689" s="109">
        <f t="shared" si="1159"/>
        <v>230490000</v>
      </c>
      <c r="BJ7689" s="203">
        <f t="shared" si="1158"/>
        <v>4.0437093325459104E+24</v>
      </c>
    </row>
    <row r="7690" spans="53:62" s="174" customFormat="1" x14ac:dyDescent="0.35">
      <c r="BA7690" s="177">
        <v>7684</v>
      </c>
      <c r="BB7690" s="202">
        <f t="shared" si="1151"/>
        <v>384200000</v>
      </c>
      <c r="BC7690" s="63">
        <f t="shared" si="1152"/>
        <v>9017.9204526219164</v>
      </c>
      <c r="BD7690" s="63">
        <f t="shared" si="1153"/>
        <v>9017.9204526319863</v>
      </c>
      <c r="BE7690" s="63">
        <f t="shared" si="1154"/>
        <v>145.53842789939466</v>
      </c>
      <c r="BF7690" s="63">
        <f t="shared" si="1155"/>
        <v>145.53842854939467</v>
      </c>
      <c r="BG7690" s="63">
        <f t="shared" si="1156"/>
        <v>5.8215371159757918</v>
      </c>
      <c r="BH7690" s="63">
        <f t="shared" si="1157"/>
        <v>5.8215377659757914</v>
      </c>
      <c r="BI7690" s="109">
        <f t="shared" si="1159"/>
        <v>230520000</v>
      </c>
      <c r="BJ7690" s="203">
        <f t="shared" si="1158"/>
        <v>4.0437974757398021E+24</v>
      </c>
    </row>
    <row r="7691" spans="53:62" s="174" customFormat="1" x14ac:dyDescent="0.35">
      <c r="BA7691" s="177">
        <v>7685</v>
      </c>
      <c r="BB7691" s="202">
        <f t="shared" si="1151"/>
        <v>384250000</v>
      </c>
      <c r="BC7691" s="63">
        <f t="shared" si="1152"/>
        <v>9019.0849114077009</v>
      </c>
      <c r="BD7691" s="63">
        <f t="shared" si="1153"/>
        <v>9019.0849114177709</v>
      </c>
      <c r="BE7691" s="63">
        <f t="shared" si="1154"/>
        <v>145.53842789939466</v>
      </c>
      <c r="BF7691" s="63">
        <f t="shared" si="1155"/>
        <v>145.53842854939467</v>
      </c>
      <c r="BG7691" s="63">
        <f t="shared" si="1156"/>
        <v>5.8215371159757918</v>
      </c>
      <c r="BH7691" s="63">
        <f t="shared" si="1157"/>
        <v>5.8215377659757914</v>
      </c>
      <c r="BI7691" s="109">
        <f t="shared" si="1159"/>
        <v>230550000</v>
      </c>
      <c r="BJ7691" s="203">
        <f t="shared" si="1158"/>
        <v>4.0438855855402044E+24</v>
      </c>
    </row>
    <row r="7692" spans="53:62" s="174" customFormat="1" x14ac:dyDescent="0.35">
      <c r="BA7692" s="177">
        <v>7686</v>
      </c>
      <c r="BB7692" s="202">
        <f t="shared" si="1151"/>
        <v>384300000</v>
      </c>
      <c r="BC7692" s="63">
        <f t="shared" si="1152"/>
        <v>9020.2493678275641</v>
      </c>
      <c r="BD7692" s="63">
        <f t="shared" si="1153"/>
        <v>9020.2493678376359</v>
      </c>
      <c r="BE7692" s="63">
        <f t="shared" si="1154"/>
        <v>145.53842789939466</v>
      </c>
      <c r="BF7692" s="63">
        <f t="shared" si="1155"/>
        <v>145.53842854939467</v>
      </c>
      <c r="BG7692" s="63">
        <f t="shared" si="1156"/>
        <v>5.8215371159757918</v>
      </c>
      <c r="BH7692" s="63">
        <f t="shared" si="1157"/>
        <v>5.8215377659757914</v>
      </c>
      <c r="BI7692" s="109">
        <f t="shared" si="1159"/>
        <v>230580000</v>
      </c>
      <c r="BJ7692" s="203">
        <f t="shared" si="1158"/>
        <v>4.0439736619597686E+24</v>
      </c>
    </row>
    <row r="7693" spans="53:62" s="174" customFormat="1" x14ac:dyDescent="0.35">
      <c r="BA7693" s="177">
        <v>7687</v>
      </c>
      <c r="BB7693" s="202">
        <f t="shared" si="1151"/>
        <v>384350000</v>
      </c>
      <c r="BC7693" s="63">
        <f t="shared" si="1152"/>
        <v>9021.4138218816352</v>
      </c>
      <c r="BD7693" s="63">
        <f t="shared" si="1153"/>
        <v>9021.4138218917087</v>
      </c>
      <c r="BE7693" s="63">
        <f t="shared" si="1154"/>
        <v>145.53842789939466</v>
      </c>
      <c r="BF7693" s="63">
        <f t="shared" si="1155"/>
        <v>145.53842854939467</v>
      </c>
      <c r="BG7693" s="63">
        <f t="shared" si="1156"/>
        <v>5.8215371159757918</v>
      </c>
      <c r="BH7693" s="63">
        <f t="shared" si="1157"/>
        <v>5.8215377659757914</v>
      </c>
      <c r="BI7693" s="109">
        <f t="shared" si="1159"/>
        <v>230610000</v>
      </c>
      <c r="BJ7693" s="203">
        <f t="shared" si="1158"/>
        <v>4.0440617050111409E+24</v>
      </c>
    </row>
    <row r="7694" spans="53:62" s="174" customFormat="1" x14ac:dyDescent="0.35">
      <c r="BA7694" s="177">
        <v>7688</v>
      </c>
      <c r="BB7694" s="202">
        <f t="shared" si="1151"/>
        <v>384400000</v>
      </c>
      <c r="BC7694" s="63">
        <f t="shared" si="1152"/>
        <v>9022.5782735697867</v>
      </c>
      <c r="BD7694" s="63">
        <f t="shared" si="1153"/>
        <v>9022.5782735798603</v>
      </c>
      <c r="BE7694" s="63">
        <f t="shared" si="1154"/>
        <v>145.53842789939466</v>
      </c>
      <c r="BF7694" s="63">
        <f t="shared" si="1155"/>
        <v>145.53842854939467</v>
      </c>
      <c r="BG7694" s="63">
        <f t="shared" si="1156"/>
        <v>5.8215371159757918</v>
      </c>
      <c r="BH7694" s="63">
        <f t="shared" si="1157"/>
        <v>5.8215377659757914</v>
      </c>
      <c r="BI7694" s="109">
        <f t="shared" si="1159"/>
        <v>230640000</v>
      </c>
      <c r="BJ7694" s="203">
        <f t="shared" si="1158"/>
        <v>4.0441497147069633E+24</v>
      </c>
    </row>
    <row r="7695" spans="53:62" s="174" customFormat="1" x14ac:dyDescent="0.35">
      <c r="BA7695" s="177">
        <v>7689</v>
      </c>
      <c r="BB7695" s="202">
        <f t="shared" si="1151"/>
        <v>384450000</v>
      </c>
      <c r="BC7695" s="63">
        <f t="shared" si="1152"/>
        <v>9023.7427228920824</v>
      </c>
      <c r="BD7695" s="63">
        <f t="shared" si="1153"/>
        <v>9023.7427229021578</v>
      </c>
      <c r="BE7695" s="63">
        <f t="shared" si="1154"/>
        <v>145.53842789939466</v>
      </c>
      <c r="BF7695" s="63">
        <f t="shared" si="1155"/>
        <v>145.53842854939467</v>
      </c>
      <c r="BG7695" s="63">
        <f t="shared" si="1156"/>
        <v>5.8215371159757918</v>
      </c>
      <c r="BH7695" s="63">
        <f t="shared" si="1157"/>
        <v>5.8215377659757914</v>
      </c>
      <c r="BI7695" s="109">
        <f t="shared" si="1159"/>
        <v>230670000</v>
      </c>
      <c r="BJ7695" s="203">
        <f t="shared" si="1158"/>
        <v>4.0442376910598723E+24</v>
      </c>
    </row>
    <row r="7696" spans="53:62" s="174" customFormat="1" x14ac:dyDescent="0.35">
      <c r="BA7696" s="177">
        <v>7690</v>
      </c>
      <c r="BB7696" s="202">
        <f t="shared" si="1151"/>
        <v>384500000</v>
      </c>
      <c r="BC7696" s="63">
        <f t="shared" si="1152"/>
        <v>9024.9071698485204</v>
      </c>
      <c r="BD7696" s="63">
        <f t="shared" si="1153"/>
        <v>9024.9071698585976</v>
      </c>
      <c r="BE7696" s="63">
        <f t="shared" si="1154"/>
        <v>145.53842789939466</v>
      </c>
      <c r="BF7696" s="63">
        <f t="shared" si="1155"/>
        <v>145.53842854939467</v>
      </c>
      <c r="BG7696" s="63">
        <f t="shared" si="1156"/>
        <v>5.8215371159757918</v>
      </c>
      <c r="BH7696" s="63">
        <f t="shared" si="1157"/>
        <v>5.8215377659757914</v>
      </c>
      <c r="BI7696" s="109">
        <f t="shared" si="1159"/>
        <v>230700000</v>
      </c>
      <c r="BJ7696" s="203">
        <f t="shared" si="1158"/>
        <v>4.0443256340825005E+24</v>
      </c>
    </row>
    <row r="7697" spans="53:62" s="174" customFormat="1" x14ac:dyDescent="0.35">
      <c r="BA7697" s="177">
        <v>7691</v>
      </c>
      <c r="BB7697" s="202">
        <f t="shared" si="1151"/>
        <v>384550000</v>
      </c>
      <c r="BC7697" s="63">
        <f t="shared" si="1152"/>
        <v>9026.0716144391681</v>
      </c>
      <c r="BD7697" s="63">
        <f t="shared" si="1153"/>
        <v>9026.0716144492471</v>
      </c>
      <c r="BE7697" s="63">
        <f t="shared" si="1154"/>
        <v>145.53842789939466</v>
      </c>
      <c r="BF7697" s="63">
        <f t="shared" si="1155"/>
        <v>145.53842854939467</v>
      </c>
      <c r="BG7697" s="63">
        <f t="shared" si="1156"/>
        <v>5.8215371159757918</v>
      </c>
      <c r="BH7697" s="63">
        <f t="shared" si="1157"/>
        <v>5.8215377659757914</v>
      </c>
      <c r="BI7697" s="109">
        <f t="shared" si="1159"/>
        <v>230730000</v>
      </c>
      <c r="BJ7697" s="203">
        <f t="shared" si="1158"/>
        <v>4.0444135437874755E+24</v>
      </c>
    </row>
    <row r="7698" spans="53:62" s="174" customFormat="1" x14ac:dyDescent="0.35">
      <c r="BA7698" s="177">
        <v>7692</v>
      </c>
      <c r="BB7698" s="202">
        <f t="shared" si="1151"/>
        <v>384600000</v>
      </c>
      <c r="BC7698" s="63">
        <f t="shared" si="1152"/>
        <v>9027.2360566638963</v>
      </c>
      <c r="BD7698" s="63">
        <f t="shared" si="1153"/>
        <v>9027.2360566739753</v>
      </c>
      <c r="BE7698" s="63">
        <f t="shared" si="1154"/>
        <v>145.53842789939466</v>
      </c>
      <c r="BF7698" s="63">
        <f t="shared" si="1155"/>
        <v>145.53842854939467</v>
      </c>
      <c r="BG7698" s="63">
        <f t="shared" si="1156"/>
        <v>5.8215371159757918</v>
      </c>
      <c r="BH7698" s="63">
        <f t="shared" si="1157"/>
        <v>5.8215377659757914</v>
      </c>
      <c r="BI7698" s="109">
        <f t="shared" si="1159"/>
        <v>230760000</v>
      </c>
      <c r="BJ7698" s="203">
        <f t="shared" si="1158"/>
        <v>4.0445014201874192E+24</v>
      </c>
    </row>
    <row r="7699" spans="53:62" s="174" customFormat="1" x14ac:dyDescent="0.35">
      <c r="BA7699" s="177">
        <v>7693</v>
      </c>
      <c r="BB7699" s="202">
        <f t="shared" si="1151"/>
        <v>384650000</v>
      </c>
      <c r="BC7699" s="63">
        <f t="shared" si="1152"/>
        <v>9028.4004965228323</v>
      </c>
      <c r="BD7699" s="63">
        <f t="shared" si="1153"/>
        <v>9028.4004965329113</v>
      </c>
      <c r="BE7699" s="63">
        <f t="shared" si="1154"/>
        <v>145.53842789939466</v>
      </c>
      <c r="BF7699" s="63">
        <f t="shared" si="1155"/>
        <v>145.53842854939467</v>
      </c>
      <c r="BG7699" s="63">
        <f t="shared" si="1156"/>
        <v>5.8215371159757918</v>
      </c>
      <c r="BH7699" s="63">
        <f t="shared" si="1157"/>
        <v>5.8215377659757914</v>
      </c>
      <c r="BI7699" s="109">
        <f t="shared" si="1159"/>
        <v>230790000</v>
      </c>
      <c r="BJ7699" s="203">
        <f t="shared" si="1158"/>
        <v>4.0445892632949491E+24</v>
      </c>
    </row>
    <row r="7700" spans="53:62" s="174" customFormat="1" x14ac:dyDescent="0.35">
      <c r="BA7700" s="177">
        <v>7694</v>
      </c>
      <c r="BB7700" s="202">
        <f t="shared" si="1151"/>
        <v>384700000</v>
      </c>
      <c r="BC7700" s="63">
        <f t="shared" si="1152"/>
        <v>9029.5649340159762</v>
      </c>
      <c r="BD7700" s="63">
        <f t="shared" si="1153"/>
        <v>9029.564934026057</v>
      </c>
      <c r="BE7700" s="63">
        <f t="shared" si="1154"/>
        <v>145.53842789939466</v>
      </c>
      <c r="BF7700" s="63">
        <f t="shared" si="1155"/>
        <v>145.53842854939467</v>
      </c>
      <c r="BG7700" s="63">
        <f t="shared" si="1156"/>
        <v>5.8215371159757918</v>
      </c>
      <c r="BH7700" s="63">
        <f t="shared" si="1157"/>
        <v>5.8215377659757914</v>
      </c>
      <c r="BI7700" s="109">
        <f t="shared" si="1159"/>
        <v>230820000</v>
      </c>
      <c r="BJ7700" s="203">
        <f t="shared" si="1158"/>
        <v>4.044677073122679E+24</v>
      </c>
    </row>
    <row r="7701" spans="53:62" s="174" customFormat="1" x14ac:dyDescent="0.35">
      <c r="BA7701" s="177">
        <v>7695</v>
      </c>
      <c r="BB7701" s="202">
        <f t="shared" si="1151"/>
        <v>384750000</v>
      </c>
      <c r="BC7701" s="63">
        <f t="shared" si="1152"/>
        <v>9030.7293691432642</v>
      </c>
      <c r="BD7701" s="63">
        <f t="shared" si="1153"/>
        <v>9030.7293691533469</v>
      </c>
      <c r="BE7701" s="63">
        <f t="shared" si="1154"/>
        <v>145.53842789939466</v>
      </c>
      <c r="BF7701" s="63">
        <f t="shared" si="1155"/>
        <v>145.53842854939467</v>
      </c>
      <c r="BG7701" s="63">
        <f t="shared" si="1156"/>
        <v>5.8215371159757918</v>
      </c>
      <c r="BH7701" s="63">
        <f t="shared" si="1157"/>
        <v>5.8215377659757914</v>
      </c>
      <c r="BI7701" s="109">
        <f t="shared" si="1159"/>
        <v>230850000</v>
      </c>
      <c r="BJ7701" s="203">
        <f t="shared" si="1158"/>
        <v>4.0447648496832169E+24</v>
      </c>
    </row>
    <row r="7702" spans="53:62" s="174" customFormat="1" x14ac:dyDescent="0.35">
      <c r="BA7702" s="177">
        <v>7696</v>
      </c>
      <c r="BB7702" s="202">
        <f t="shared" si="1151"/>
        <v>384800000</v>
      </c>
      <c r="BC7702" s="63">
        <f t="shared" si="1152"/>
        <v>9031.8938019046946</v>
      </c>
      <c r="BD7702" s="63">
        <f t="shared" si="1153"/>
        <v>9031.8938019147809</v>
      </c>
      <c r="BE7702" s="63">
        <f t="shared" si="1154"/>
        <v>145.53842789939466</v>
      </c>
      <c r="BF7702" s="63">
        <f t="shared" si="1155"/>
        <v>145.53842854939467</v>
      </c>
      <c r="BG7702" s="63">
        <f t="shared" si="1156"/>
        <v>5.8215371159757918</v>
      </c>
      <c r="BH7702" s="63">
        <f t="shared" si="1157"/>
        <v>5.8215377659757914</v>
      </c>
      <c r="BI7702" s="109">
        <f t="shared" si="1159"/>
        <v>230880000</v>
      </c>
      <c r="BJ7702" s="203">
        <f t="shared" si="1158"/>
        <v>4.0448525929891667E+24</v>
      </c>
    </row>
    <row r="7703" spans="53:62" s="174" customFormat="1" x14ac:dyDescent="0.35">
      <c r="BA7703" s="177">
        <v>7697</v>
      </c>
      <c r="BB7703" s="202">
        <f t="shared" si="1151"/>
        <v>384850000</v>
      </c>
      <c r="BC7703" s="63">
        <f t="shared" si="1152"/>
        <v>9033.0582323003346</v>
      </c>
      <c r="BD7703" s="63">
        <f t="shared" si="1153"/>
        <v>9033.0582323104227</v>
      </c>
      <c r="BE7703" s="63">
        <f t="shared" si="1154"/>
        <v>145.53842789939466</v>
      </c>
      <c r="BF7703" s="63">
        <f t="shared" si="1155"/>
        <v>145.53842854939467</v>
      </c>
      <c r="BG7703" s="63">
        <f t="shared" si="1156"/>
        <v>5.8215371159757918</v>
      </c>
      <c r="BH7703" s="63">
        <f t="shared" si="1157"/>
        <v>5.8215377659757914</v>
      </c>
      <c r="BI7703" s="109">
        <f t="shared" si="1159"/>
        <v>230910000</v>
      </c>
      <c r="BJ7703" s="203">
        <f t="shared" si="1158"/>
        <v>4.0449403030531258E+24</v>
      </c>
    </row>
    <row r="7704" spans="53:62" s="174" customFormat="1" x14ac:dyDescent="0.35">
      <c r="BA7704" s="177">
        <v>7698</v>
      </c>
      <c r="BB7704" s="202">
        <f t="shared" si="1151"/>
        <v>384900000</v>
      </c>
      <c r="BC7704" s="63">
        <f t="shared" si="1152"/>
        <v>9034.222660330186</v>
      </c>
      <c r="BD7704" s="63">
        <f t="shared" si="1153"/>
        <v>9034.2226603402723</v>
      </c>
      <c r="BE7704" s="63">
        <f t="shared" si="1154"/>
        <v>145.53842789939466</v>
      </c>
      <c r="BF7704" s="63">
        <f t="shared" si="1155"/>
        <v>145.53842854939467</v>
      </c>
      <c r="BG7704" s="63">
        <f t="shared" si="1156"/>
        <v>5.8215371159757918</v>
      </c>
      <c r="BH7704" s="63">
        <f t="shared" si="1157"/>
        <v>5.8215377659757914</v>
      </c>
      <c r="BI7704" s="109">
        <f t="shared" si="1159"/>
        <v>230940000</v>
      </c>
      <c r="BJ7704" s="203">
        <f t="shared" si="1158"/>
        <v>4.0450279798876889E+24</v>
      </c>
    </row>
    <row r="7705" spans="53:62" s="174" customFormat="1" x14ac:dyDescent="0.35">
      <c r="BA7705" s="177">
        <v>7699</v>
      </c>
      <c r="BB7705" s="202">
        <f t="shared" si="1151"/>
        <v>384950000</v>
      </c>
      <c r="BC7705" s="63">
        <f t="shared" si="1152"/>
        <v>9035.3870859941781</v>
      </c>
      <c r="BD7705" s="63">
        <f t="shared" si="1153"/>
        <v>9035.387086004268</v>
      </c>
      <c r="BE7705" s="63">
        <f t="shared" si="1154"/>
        <v>145.53842789939466</v>
      </c>
      <c r="BF7705" s="63">
        <f t="shared" si="1155"/>
        <v>145.53842854939467</v>
      </c>
      <c r="BG7705" s="63">
        <f t="shared" si="1156"/>
        <v>5.8215371159757918</v>
      </c>
      <c r="BH7705" s="63">
        <f t="shared" si="1157"/>
        <v>5.8215377659757914</v>
      </c>
      <c r="BI7705" s="109">
        <f t="shared" si="1159"/>
        <v>230970000</v>
      </c>
      <c r="BJ7705" s="203">
        <f t="shared" si="1158"/>
        <v>4.0451156235054453E+24</v>
      </c>
    </row>
    <row r="7706" spans="53:62" s="174" customFormat="1" x14ac:dyDescent="0.35">
      <c r="BA7706" s="177">
        <v>7700</v>
      </c>
      <c r="BB7706" s="202">
        <f t="shared" si="1151"/>
        <v>385000000</v>
      </c>
      <c r="BC7706" s="63">
        <f t="shared" si="1152"/>
        <v>9036.5515092924452</v>
      </c>
      <c r="BD7706" s="63">
        <f t="shared" si="1153"/>
        <v>9036.5515093025351</v>
      </c>
      <c r="BE7706" s="63">
        <f t="shared" si="1154"/>
        <v>145.53842789939466</v>
      </c>
      <c r="BF7706" s="63">
        <f t="shared" si="1155"/>
        <v>145.53842854939467</v>
      </c>
      <c r="BG7706" s="63">
        <f t="shared" si="1156"/>
        <v>5.8215371159757918</v>
      </c>
      <c r="BH7706" s="63">
        <f t="shared" si="1157"/>
        <v>5.8215377659757914</v>
      </c>
      <c r="BI7706" s="109">
        <f t="shared" si="1159"/>
        <v>231000000</v>
      </c>
      <c r="BJ7706" s="203">
        <f t="shared" si="1158"/>
        <v>4.0452032339189792E+24</v>
      </c>
    </row>
    <row r="7707" spans="53:62" s="174" customFormat="1" x14ac:dyDescent="0.35">
      <c r="BA7707" s="177">
        <v>7701</v>
      </c>
      <c r="BB7707" s="202">
        <f t="shared" si="1151"/>
        <v>385050000</v>
      </c>
      <c r="BC7707" s="63">
        <f t="shared" si="1152"/>
        <v>9037.7159302248565</v>
      </c>
      <c r="BD7707" s="63">
        <f t="shared" si="1153"/>
        <v>9037.7159302349482</v>
      </c>
      <c r="BE7707" s="63">
        <f t="shared" si="1154"/>
        <v>145.53842789939466</v>
      </c>
      <c r="BF7707" s="63">
        <f t="shared" si="1155"/>
        <v>145.53842854939467</v>
      </c>
      <c r="BG7707" s="63">
        <f t="shared" si="1156"/>
        <v>5.8215371159757918</v>
      </c>
      <c r="BH7707" s="63">
        <f t="shared" si="1157"/>
        <v>5.8215377659757914</v>
      </c>
      <c r="BI7707" s="109">
        <f t="shared" si="1159"/>
        <v>231030000</v>
      </c>
      <c r="BJ7707" s="203">
        <f t="shared" si="1158"/>
        <v>4.04529081114087E+24</v>
      </c>
    </row>
    <row r="7708" spans="53:62" s="174" customFormat="1" x14ac:dyDescent="0.35">
      <c r="BA7708" s="177">
        <v>7702</v>
      </c>
      <c r="BB7708" s="202">
        <f t="shared" si="1151"/>
        <v>385100000</v>
      </c>
      <c r="BC7708" s="63">
        <f t="shared" si="1152"/>
        <v>9038.8803487914756</v>
      </c>
      <c r="BD7708" s="63">
        <f t="shared" si="1153"/>
        <v>9038.8803488015674</v>
      </c>
      <c r="BE7708" s="63">
        <f t="shared" si="1154"/>
        <v>145.53842789939466</v>
      </c>
      <c r="BF7708" s="63">
        <f t="shared" si="1155"/>
        <v>145.53842854939467</v>
      </c>
      <c r="BG7708" s="63">
        <f t="shared" si="1156"/>
        <v>5.8215371159757918</v>
      </c>
      <c r="BH7708" s="63">
        <f t="shared" si="1157"/>
        <v>5.8215377659757914</v>
      </c>
      <c r="BI7708" s="109">
        <f t="shared" si="1159"/>
        <v>231060000</v>
      </c>
      <c r="BJ7708" s="203">
        <f t="shared" si="1158"/>
        <v>4.0453783551836928E+24</v>
      </c>
    </row>
    <row r="7709" spans="53:62" s="174" customFormat="1" x14ac:dyDescent="0.35">
      <c r="BA7709" s="177">
        <v>7703</v>
      </c>
      <c r="BB7709" s="202">
        <f t="shared" si="1151"/>
        <v>385150000</v>
      </c>
      <c r="BC7709" s="63">
        <f t="shared" si="1152"/>
        <v>9040.0447649923026</v>
      </c>
      <c r="BD7709" s="63">
        <f t="shared" si="1153"/>
        <v>9040.044765002398</v>
      </c>
      <c r="BE7709" s="63">
        <f t="shared" si="1154"/>
        <v>145.53842789939466</v>
      </c>
      <c r="BF7709" s="63">
        <f t="shared" si="1155"/>
        <v>145.53842854939467</v>
      </c>
      <c r="BG7709" s="63">
        <f t="shared" si="1156"/>
        <v>5.8215371159757918</v>
      </c>
      <c r="BH7709" s="63">
        <f t="shared" si="1157"/>
        <v>5.8215377659757914</v>
      </c>
      <c r="BI7709" s="109">
        <f t="shared" si="1159"/>
        <v>231090000</v>
      </c>
      <c r="BJ7709" s="203">
        <f t="shared" si="1158"/>
        <v>4.0454658660600169E+24</v>
      </c>
    </row>
    <row r="7710" spans="53:62" s="174" customFormat="1" x14ac:dyDescent="0.35">
      <c r="BA7710" s="177">
        <v>7704</v>
      </c>
      <c r="BB7710" s="202">
        <f t="shared" si="1151"/>
        <v>385200000</v>
      </c>
      <c r="BC7710" s="63">
        <f t="shared" si="1152"/>
        <v>9041.2091788274065</v>
      </c>
      <c r="BD7710" s="63">
        <f t="shared" si="1153"/>
        <v>9041.2091788375001</v>
      </c>
      <c r="BE7710" s="63">
        <f t="shared" si="1154"/>
        <v>145.53842789939466</v>
      </c>
      <c r="BF7710" s="63">
        <f t="shared" si="1155"/>
        <v>145.53842854939467</v>
      </c>
      <c r="BG7710" s="63">
        <f t="shared" si="1156"/>
        <v>5.8215371159757918</v>
      </c>
      <c r="BH7710" s="63">
        <f t="shared" si="1157"/>
        <v>5.8215377659757914</v>
      </c>
      <c r="BI7710" s="109">
        <f t="shared" si="1159"/>
        <v>231120000</v>
      </c>
      <c r="BJ7710" s="203">
        <f t="shared" si="1158"/>
        <v>4.0455533437824088E+24</v>
      </c>
    </row>
    <row r="7711" spans="53:62" s="174" customFormat="1" x14ac:dyDescent="0.35">
      <c r="BA7711" s="177">
        <v>7705</v>
      </c>
      <c r="BB7711" s="202">
        <f t="shared" si="1151"/>
        <v>385250000</v>
      </c>
      <c r="BC7711" s="63">
        <f t="shared" si="1152"/>
        <v>9042.3735902966491</v>
      </c>
      <c r="BD7711" s="63">
        <f t="shared" si="1153"/>
        <v>9042.3735903067463</v>
      </c>
      <c r="BE7711" s="63">
        <f t="shared" si="1154"/>
        <v>145.53842789939466</v>
      </c>
      <c r="BF7711" s="63">
        <f t="shared" si="1155"/>
        <v>145.53842854939467</v>
      </c>
      <c r="BG7711" s="63">
        <f t="shared" si="1156"/>
        <v>5.8215371159757918</v>
      </c>
      <c r="BH7711" s="63">
        <f t="shared" si="1157"/>
        <v>5.8215377659757914</v>
      </c>
      <c r="BI7711" s="109">
        <f t="shared" si="1159"/>
        <v>231150000</v>
      </c>
      <c r="BJ7711" s="203">
        <f t="shared" si="1158"/>
        <v>4.0456407883634275E+24</v>
      </c>
    </row>
    <row r="7712" spans="53:62" s="174" customFormat="1" x14ac:dyDescent="0.35">
      <c r="BA7712" s="177">
        <v>7706</v>
      </c>
      <c r="BB7712" s="202">
        <f t="shared" si="1151"/>
        <v>385300000</v>
      </c>
      <c r="BC7712" s="63">
        <f t="shared" si="1152"/>
        <v>9043.5379994001669</v>
      </c>
      <c r="BD7712" s="63">
        <f t="shared" si="1153"/>
        <v>9043.5379994102659</v>
      </c>
      <c r="BE7712" s="63">
        <f t="shared" si="1154"/>
        <v>145.53842789939466</v>
      </c>
      <c r="BF7712" s="63">
        <f t="shared" si="1155"/>
        <v>145.53842854939467</v>
      </c>
      <c r="BG7712" s="63">
        <f t="shared" si="1156"/>
        <v>5.8215371159757918</v>
      </c>
      <c r="BH7712" s="63">
        <f t="shared" si="1157"/>
        <v>5.8215377659757914</v>
      </c>
      <c r="BI7712" s="109">
        <f t="shared" si="1159"/>
        <v>231180000</v>
      </c>
      <c r="BJ7712" s="203">
        <f t="shared" si="1158"/>
        <v>4.0457281998156304E+24</v>
      </c>
    </row>
    <row r="7713" spans="53:62" s="174" customFormat="1" x14ac:dyDescent="0.35">
      <c r="BA7713" s="177">
        <v>7707</v>
      </c>
      <c r="BB7713" s="202">
        <f t="shared" si="1151"/>
        <v>385350000</v>
      </c>
      <c r="BC7713" s="63">
        <f t="shared" si="1152"/>
        <v>9044.7024061379598</v>
      </c>
      <c r="BD7713" s="63">
        <f t="shared" si="1153"/>
        <v>9044.7024061480588</v>
      </c>
      <c r="BE7713" s="63">
        <f t="shared" si="1154"/>
        <v>145.53842789939466</v>
      </c>
      <c r="BF7713" s="63">
        <f t="shared" si="1155"/>
        <v>145.53842854939467</v>
      </c>
      <c r="BG7713" s="63">
        <f t="shared" si="1156"/>
        <v>5.8215371159757918</v>
      </c>
      <c r="BH7713" s="63">
        <f t="shared" si="1157"/>
        <v>5.8215377659757914</v>
      </c>
      <c r="BI7713" s="109">
        <f t="shared" si="1159"/>
        <v>231210000</v>
      </c>
      <c r="BJ7713" s="203">
        <f t="shared" si="1158"/>
        <v>4.0458155781515674E+24</v>
      </c>
    </row>
    <row r="7714" spans="53:62" s="174" customFormat="1" x14ac:dyDescent="0.35">
      <c r="BA7714" s="177">
        <v>7708</v>
      </c>
      <c r="BB7714" s="202">
        <f t="shared" si="1151"/>
        <v>385400000</v>
      </c>
      <c r="BC7714" s="63">
        <f t="shared" si="1152"/>
        <v>9045.8668105098968</v>
      </c>
      <c r="BD7714" s="63">
        <f t="shared" si="1153"/>
        <v>9045.8668105199959</v>
      </c>
      <c r="BE7714" s="63">
        <f t="shared" si="1154"/>
        <v>145.53842789939466</v>
      </c>
      <c r="BF7714" s="63">
        <f t="shared" si="1155"/>
        <v>145.53842854939467</v>
      </c>
      <c r="BG7714" s="63">
        <f t="shared" si="1156"/>
        <v>5.8215371159757918</v>
      </c>
      <c r="BH7714" s="63">
        <f t="shared" si="1157"/>
        <v>5.8215377659757914</v>
      </c>
      <c r="BI7714" s="109">
        <f t="shared" si="1159"/>
        <v>231240000</v>
      </c>
      <c r="BJ7714" s="203">
        <f t="shared" si="1158"/>
        <v>4.0459029233837858E+24</v>
      </c>
    </row>
    <row r="7715" spans="53:62" s="174" customFormat="1" x14ac:dyDescent="0.35">
      <c r="BA7715" s="177">
        <v>7709</v>
      </c>
      <c r="BB7715" s="202">
        <f t="shared" si="1151"/>
        <v>385450000</v>
      </c>
      <c r="BC7715" s="63">
        <f t="shared" si="1152"/>
        <v>9047.0312125161672</v>
      </c>
      <c r="BD7715" s="63">
        <f t="shared" si="1153"/>
        <v>9047.0312125262699</v>
      </c>
      <c r="BE7715" s="63">
        <f t="shared" si="1154"/>
        <v>145.53842789939466</v>
      </c>
      <c r="BF7715" s="63">
        <f t="shared" si="1155"/>
        <v>145.53842854939467</v>
      </c>
      <c r="BG7715" s="63">
        <f t="shared" si="1156"/>
        <v>5.8215371159757918</v>
      </c>
      <c r="BH7715" s="63">
        <f t="shared" si="1157"/>
        <v>5.8215377659757914</v>
      </c>
      <c r="BI7715" s="109">
        <f t="shared" si="1159"/>
        <v>231270000</v>
      </c>
      <c r="BJ7715" s="203">
        <f t="shared" si="1158"/>
        <v>4.0459902355248263E+24</v>
      </c>
    </row>
    <row r="7716" spans="53:62" s="174" customFormat="1" x14ac:dyDescent="0.35">
      <c r="BA7716" s="177">
        <v>7710</v>
      </c>
      <c r="BB7716" s="202">
        <f t="shared" si="1151"/>
        <v>385500000</v>
      </c>
      <c r="BC7716" s="63">
        <f t="shared" si="1152"/>
        <v>9048.1956121565872</v>
      </c>
      <c r="BD7716" s="63">
        <f t="shared" si="1153"/>
        <v>9048.1956121666881</v>
      </c>
      <c r="BE7716" s="63">
        <f t="shared" si="1154"/>
        <v>145.53842789939466</v>
      </c>
      <c r="BF7716" s="63">
        <f t="shared" si="1155"/>
        <v>145.53842854939467</v>
      </c>
      <c r="BG7716" s="63">
        <f t="shared" si="1156"/>
        <v>5.8215371159757918</v>
      </c>
      <c r="BH7716" s="63">
        <f t="shared" si="1157"/>
        <v>5.8215377659757914</v>
      </c>
      <c r="BI7716" s="109">
        <f t="shared" si="1159"/>
        <v>231300000</v>
      </c>
      <c r="BJ7716" s="203">
        <f t="shared" si="1158"/>
        <v>4.0460775145872253E+24</v>
      </c>
    </row>
    <row r="7717" spans="53:62" s="174" customFormat="1" x14ac:dyDescent="0.35">
      <c r="BA7717" s="177">
        <v>7711</v>
      </c>
      <c r="BB7717" s="202">
        <f t="shared" si="1151"/>
        <v>385550000</v>
      </c>
      <c r="BC7717" s="63">
        <f t="shared" si="1152"/>
        <v>9049.3600094313406</v>
      </c>
      <c r="BD7717" s="63">
        <f t="shared" si="1153"/>
        <v>9049.3600094414451</v>
      </c>
      <c r="BE7717" s="63">
        <f t="shared" si="1154"/>
        <v>145.53842789939466</v>
      </c>
      <c r="BF7717" s="63">
        <f t="shared" si="1155"/>
        <v>145.53842854939467</v>
      </c>
      <c r="BG7717" s="63">
        <f t="shared" si="1156"/>
        <v>5.8215371159757918</v>
      </c>
      <c r="BH7717" s="63">
        <f t="shared" si="1157"/>
        <v>5.8215377659757914</v>
      </c>
      <c r="BI7717" s="109">
        <f t="shared" si="1159"/>
        <v>231330000</v>
      </c>
      <c r="BJ7717" s="203">
        <f t="shared" si="1158"/>
        <v>4.0461647605835156E+24</v>
      </c>
    </row>
    <row r="7718" spans="53:62" s="174" customFormat="1" x14ac:dyDescent="0.35">
      <c r="BA7718" s="177">
        <v>7712</v>
      </c>
      <c r="BB7718" s="202">
        <f t="shared" si="1151"/>
        <v>385600000</v>
      </c>
      <c r="BC7718" s="63">
        <f t="shared" si="1152"/>
        <v>9050.5244043403036</v>
      </c>
      <c r="BD7718" s="63">
        <f t="shared" si="1153"/>
        <v>9050.5244043504099</v>
      </c>
      <c r="BE7718" s="63">
        <f t="shared" si="1154"/>
        <v>145.53842789939466</v>
      </c>
      <c r="BF7718" s="63">
        <f t="shared" si="1155"/>
        <v>145.53842854939467</v>
      </c>
      <c r="BG7718" s="63">
        <f t="shared" si="1156"/>
        <v>5.8215371159757918</v>
      </c>
      <c r="BH7718" s="63">
        <f t="shared" si="1157"/>
        <v>5.8215377659757914</v>
      </c>
      <c r="BI7718" s="109">
        <f t="shared" si="1159"/>
        <v>231360000</v>
      </c>
      <c r="BJ7718" s="203">
        <f t="shared" si="1158"/>
        <v>4.0462519735262241E+24</v>
      </c>
    </row>
    <row r="7719" spans="53:62" s="174" customFormat="1" x14ac:dyDescent="0.35">
      <c r="BA7719" s="177">
        <v>7713</v>
      </c>
      <c r="BB7719" s="202">
        <f t="shared" si="1151"/>
        <v>385650000</v>
      </c>
      <c r="BC7719" s="63">
        <f t="shared" si="1152"/>
        <v>9051.6887968835417</v>
      </c>
      <c r="BD7719" s="63">
        <f t="shared" si="1153"/>
        <v>9051.688796893648</v>
      </c>
      <c r="BE7719" s="63">
        <f t="shared" si="1154"/>
        <v>145.53842789939466</v>
      </c>
      <c r="BF7719" s="63">
        <f t="shared" si="1155"/>
        <v>145.53842854939467</v>
      </c>
      <c r="BG7719" s="63">
        <f t="shared" si="1156"/>
        <v>5.8215371159757918</v>
      </c>
      <c r="BH7719" s="63">
        <f t="shared" si="1157"/>
        <v>5.8215377659757914</v>
      </c>
      <c r="BI7719" s="109">
        <f t="shared" si="1159"/>
        <v>231390000</v>
      </c>
      <c r="BJ7719" s="203">
        <f t="shared" si="1158"/>
        <v>4.0463391534278736E+24</v>
      </c>
    </row>
    <row r="7720" spans="53:62" s="174" customFormat="1" x14ac:dyDescent="0.35">
      <c r="BA7720" s="177">
        <v>7714</v>
      </c>
      <c r="BB7720" s="202">
        <f t="shared" si="1151"/>
        <v>385700000</v>
      </c>
      <c r="BC7720" s="63">
        <f t="shared" si="1152"/>
        <v>9052.8531870610514</v>
      </c>
      <c r="BD7720" s="63">
        <f t="shared" si="1153"/>
        <v>9052.8531870711595</v>
      </c>
      <c r="BE7720" s="63">
        <f t="shared" si="1154"/>
        <v>145.53842789939466</v>
      </c>
      <c r="BF7720" s="63">
        <f t="shared" si="1155"/>
        <v>145.53842854939467</v>
      </c>
      <c r="BG7720" s="63">
        <f t="shared" si="1156"/>
        <v>5.8215371159757918</v>
      </c>
      <c r="BH7720" s="63">
        <f t="shared" si="1157"/>
        <v>5.8215377659757914</v>
      </c>
      <c r="BI7720" s="109">
        <f t="shared" si="1159"/>
        <v>231420000</v>
      </c>
      <c r="BJ7720" s="203">
        <f t="shared" si="1158"/>
        <v>4.0464263003009815E+24</v>
      </c>
    </row>
    <row r="7721" spans="53:62" s="174" customFormat="1" x14ac:dyDescent="0.35">
      <c r="BA7721" s="177">
        <v>7715</v>
      </c>
      <c r="BB7721" s="202">
        <f t="shared" si="1151"/>
        <v>385750000</v>
      </c>
      <c r="BC7721" s="63">
        <f t="shared" si="1152"/>
        <v>9054.0175748728361</v>
      </c>
      <c r="BD7721" s="63">
        <f t="shared" si="1153"/>
        <v>9054.0175748829442</v>
      </c>
      <c r="BE7721" s="63">
        <f t="shared" si="1154"/>
        <v>145.53842789939466</v>
      </c>
      <c r="BF7721" s="63">
        <f t="shared" si="1155"/>
        <v>145.53842854939467</v>
      </c>
      <c r="BG7721" s="63">
        <f t="shared" si="1156"/>
        <v>5.8215371159757918</v>
      </c>
      <c r="BH7721" s="63">
        <f t="shared" si="1157"/>
        <v>5.8215377659757914</v>
      </c>
      <c r="BI7721" s="109">
        <f t="shared" si="1159"/>
        <v>231450000</v>
      </c>
      <c r="BJ7721" s="203">
        <f t="shared" si="1158"/>
        <v>4.046513414158061E+24</v>
      </c>
    </row>
    <row r="7722" spans="53:62" s="174" customFormat="1" x14ac:dyDescent="0.35">
      <c r="BA7722" s="177">
        <v>7716</v>
      </c>
      <c r="BB7722" s="202">
        <f t="shared" si="1151"/>
        <v>385800000</v>
      </c>
      <c r="BC7722" s="63">
        <f t="shared" si="1152"/>
        <v>9055.1819603188924</v>
      </c>
      <c r="BD7722" s="63">
        <f t="shared" si="1153"/>
        <v>9055.1819603290023</v>
      </c>
      <c r="BE7722" s="63">
        <f t="shared" si="1154"/>
        <v>145.53842789939466</v>
      </c>
      <c r="BF7722" s="63">
        <f t="shared" si="1155"/>
        <v>145.53842854939467</v>
      </c>
      <c r="BG7722" s="63">
        <f t="shared" si="1156"/>
        <v>5.8215371159757918</v>
      </c>
      <c r="BH7722" s="63">
        <f t="shared" si="1157"/>
        <v>5.8215377659757914</v>
      </c>
      <c r="BI7722" s="109">
        <f t="shared" si="1159"/>
        <v>231480000</v>
      </c>
      <c r="BJ7722" s="203">
        <f t="shared" si="1158"/>
        <v>4.0466004950116203E+24</v>
      </c>
    </row>
    <row r="7723" spans="53:62" s="174" customFormat="1" x14ac:dyDescent="0.35">
      <c r="BA7723" s="177">
        <v>7717</v>
      </c>
      <c r="BB7723" s="202">
        <f t="shared" si="1151"/>
        <v>385850000</v>
      </c>
      <c r="BC7723" s="63">
        <f t="shared" si="1152"/>
        <v>9056.346343399222</v>
      </c>
      <c r="BD7723" s="63">
        <f t="shared" si="1153"/>
        <v>9056.3463434093337</v>
      </c>
      <c r="BE7723" s="63">
        <f t="shared" si="1154"/>
        <v>145.53842789939466</v>
      </c>
      <c r="BF7723" s="63">
        <f t="shared" si="1155"/>
        <v>145.53842854939467</v>
      </c>
      <c r="BG7723" s="63">
        <f t="shared" si="1156"/>
        <v>5.8215371159757918</v>
      </c>
      <c r="BH7723" s="63">
        <f t="shared" si="1157"/>
        <v>5.8215377659757914</v>
      </c>
      <c r="BI7723" s="109">
        <f t="shared" si="1159"/>
        <v>231510000</v>
      </c>
      <c r="BJ7723" s="203">
        <f t="shared" si="1158"/>
        <v>4.0466875428741634E+24</v>
      </c>
    </row>
    <row r="7724" spans="53:62" s="174" customFormat="1" x14ac:dyDescent="0.35">
      <c r="BA7724" s="177">
        <v>7718</v>
      </c>
      <c r="BB7724" s="202">
        <f t="shared" si="1151"/>
        <v>385900000</v>
      </c>
      <c r="BC7724" s="63">
        <f t="shared" si="1152"/>
        <v>9057.5107241138267</v>
      </c>
      <c r="BD7724" s="63">
        <f t="shared" si="1153"/>
        <v>9057.5107241239384</v>
      </c>
      <c r="BE7724" s="63">
        <f t="shared" si="1154"/>
        <v>145.53842789939466</v>
      </c>
      <c r="BF7724" s="63">
        <f t="shared" si="1155"/>
        <v>145.53842854939467</v>
      </c>
      <c r="BG7724" s="63">
        <f t="shared" si="1156"/>
        <v>5.8215371159757918</v>
      </c>
      <c r="BH7724" s="63">
        <f t="shared" si="1157"/>
        <v>5.8215377659757914</v>
      </c>
      <c r="BI7724" s="109">
        <f t="shared" si="1159"/>
        <v>231540000</v>
      </c>
      <c r="BJ7724" s="203">
        <f t="shared" si="1158"/>
        <v>4.0467745577581884E+24</v>
      </c>
    </row>
    <row r="7725" spans="53:62" s="174" customFormat="1" x14ac:dyDescent="0.35">
      <c r="BA7725" s="177">
        <v>7719</v>
      </c>
      <c r="BB7725" s="202">
        <f t="shared" si="1151"/>
        <v>385950000</v>
      </c>
      <c r="BC7725" s="63">
        <f t="shared" si="1152"/>
        <v>9058.6751024627029</v>
      </c>
      <c r="BD7725" s="63">
        <f t="shared" si="1153"/>
        <v>9058.6751024728164</v>
      </c>
      <c r="BE7725" s="63">
        <f t="shared" si="1154"/>
        <v>145.53842789939466</v>
      </c>
      <c r="BF7725" s="63">
        <f t="shared" si="1155"/>
        <v>145.53842854939467</v>
      </c>
      <c r="BG7725" s="63">
        <f t="shared" si="1156"/>
        <v>5.8215371159757918</v>
      </c>
      <c r="BH7725" s="63">
        <f t="shared" si="1157"/>
        <v>5.8215377659757914</v>
      </c>
      <c r="BI7725" s="109">
        <f t="shared" si="1159"/>
        <v>231570000</v>
      </c>
      <c r="BJ7725" s="203">
        <f t="shared" si="1158"/>
        <v>4.0468615396761898E+24</v>
      </c>
    </row>
    <row r="7726" spans="53:62" s="174" customFormat="1" x14ac:dyDescent="0.35">
      <c r="BA7726" s="177">
        <v>7720</v>
      </c>
      <c r="BB7726" s="202">
        <f t="shared" si="1151"/>
        <v>386000000</v>
      </c>
      <c r="BC7726" s="63">
        <f t="shared" si="1152"/>
        <v>9059.8394784459178</v>
      </c>
      <c r="BD7726" s="63">
        <f t="shared" si="1153"/>
        <v>9059.8394784560332</v>
      </c>
      <c r="BE7726" s="63">
        <f t="shared" si="1154"/>
        <v>145.53842789939466</v>
      </c>
      <c r="BF7726" s="63">
        <f t="shared" si="1155"/>
        <v>145.53842854939467</v>
      </c>
      <c r="BG7726" s="63">
        <f t="shared" si="1156"/>
        <v>5.8215371159757918</v>
      </c>
      <c r="BH7726" s="63">
        <f t="shared" si="1157"/>
        <v>5.8215377659757914</v>
      </c>
      <c r="BI7726" s="109">
        <f t="shared" si="1159"/>
        <v>231600000</v>
      </c>
      <c r="BJ7726" s="203">
        <f t="shared" si="1158"/>
        <v>4.0469484886406567E+24</v>
      </c>
    </row>
    <row r="7727" spans="53:62" s="174" customFormat="1" x14ac:dyDescent="0.35">
      <c r="BA7727" s="177">
        <v>7721</v>
      </c>
      <c r="BB7727" s="202">
        <f t="shared" si="1151"/>
        <v>386050000</v>
      </c>
      <c r="BC7727" s="63">
        <f t="shared" si="1152"/>
        <v>9061.0038520634043</v>
      </c>
      <c r="BD7727" s="63">
        <f t="shared" si="1153"/>
        <v>9061.0038520735216</v>
      </c>
      <c r="BE7727" s="63">
        <f t="shared" si="1154"/>
        <v>145.53842789939466</v>
      </c>
      <c r="BF7727" s="63">
        <f t="shared" si="1155"/>
        <v>145.53842854939467</v>
      </c>
      <c r="BG7727" s="63">
        <f t="shared" si="1156"/>
        <v>5.8215371159757918</v>
      </c>
      <c r="BH7727" s="63">
        <f t="shared" si="1157"/>
        <v>5.8215377659757914</v>
      </c>
      <c r="BI7727" s="109">
        <f t="shared" si="1159"/>
        <v>231630000</v>
      </c>
      <c r="BJ7727" s="203">
        <f t="shared" si="1158"/>
        <v>4.0470354046640742E+24</v>
      </c>
    </row>
    <row r="7728" spans="53:62" s="174" customFormat="1" x14ac:dyDescent="0.35">
      <c r="BA7728" s="177">
        <v>7722</v>
      </c>
      <c r="BB7728" s="202">
        <f t="shared" si="1151"/>
        <v>386100000</v>
      </c>
      <c r="BC7728" s="63">
        <f t="shared" si="1152"/>
        <v>9062.1682233152314</v>
      </c>
      <c r="BD7728" s="63">
        <f t="shared" si="1153"/>
        <v>9062.1682233253487</v>
      </c>
      <c r="BE7728" s="63">
        <f t="shared" si="1154"/>
        <v>145.53842789939466</v>
      </c>
      <c r="BF7728" s="63">
        <f t="shared" si="1155"/>
        <v>145.53842854939467</v>
      </c>
      <c r="BG7728" s="63">
        <f t="shared" si="1156"/>
        <v>5.8215371159757918</v>
      </c>
      <c r="BH7728" s="63">
        <f t="shared" si="1157"/>
        <v>5.8215377659757914</v>
      </c>
      <c r="BI7728" s="109">
        <f t="shared" si="1159"/>
        <v>231660000</v>
      </c>
      <c r="BJ7728" s="203">
        <f t="shared" si="1158"/>
        <v>4.0471222877589217E+24</v>
      </c>
    </row>
    <row r="7729" spans="53:62" s="174" customFormat="1" x14ac:dyDescent="0.35">
      <c r="BA7729" s="177">
        <v>7723</v>
      </c>
      <c r="BB7729" s="202">
        <f t="shared" si="1151"/>
        <v>386150000</v>
      </c>
      <c r="BC7729" s="63">
        <f t="shared" si="1152"/>
        <v>9063.33259220133</v>
      </c>
      <c r="BD7729" s="63">
        <f t="shared" si="1153"/>
        <v>9063.3325922114491</v>
      </c>
      <c r="BE7729" s="63">
        <f t="shared" si="1154"/>
        <v>145.53842789939466</v>
      </c>
      <c r="BF7729" s="63">
        <f t="shared" si="1155"/>
        <v>145.53842854939467</v>
      </c>
      <c r="BG7729" s="63">
        <f t="shared" si="1156"/>
        <v>5.8215371159757918</v>
      </c>
      <c r="BH7729" s="63">
        <f t="shared" si="1157"/>
        <v>5.8215377659757914</v>
      </c>
      <c r="BI7729" s="109">
        <f t="shared" si="1159"/>
        <v>231690000</v>
      </c>
      <c r="BJ7729" s="203">
        <f t="shared" si="1158"/>
        <v>4.0472091379376747E+24</v>
      </c>
    </row>
    <row r="7730" spans="53:62" s="174" customFormat="1" x14ac:dyDescent="0.35">
      <c r="BA7730" s="177">
        <v>7724</v>
      </c>
      <c r="BB7730" s="202">
        <f t="shared" si="1151"/>
        <v>386200000</v>
      </c>
      <c r="BC7730" s="63">
        <f t="shared" si="1152"/>
        <v>9064.4969587217674</v>
      </c>
      <c r="BD7730" s="63">
        <f t="shared" si="1153"/>
        <v>9064.4969587318865</v>
      </c>
      <c r="BE7730" s="63">
        <f t="shared" si="1154"/>
        <v>145.53842789939466</v>
      </c>
      <c r="BF7730" s="63">
        <f t="shared" si="1155"/>
        <v>145.53842854939467</v>
      </c>
      <c r="BG7730" s="63">
        <f t="shared" si="1156"/>
        <v>5.8215371159757918</v>
      </c>
      <c r="BH7730" s="63">
        <f t="shared" si="1157"/>
        <v>5.8215377659757914</v>
      </c>
      <c r="BI7730" s="109">
        <f t="shared" si="1159"/>
        <v>231720000</v>
      </c>
      <c r="BJ7730" s="203">
        <f t="shared" si="1158"/>
        <v>4.0472959552128034E+24</v>
      </c>
    </row>
    <row r="7731" spans="53:62" s="174" customFormat="1" x14ac:dyDescent="0.35">
      <c r="BA7731" s="177">
        <v>7725</v>
      </c>
      <c r="BB7731" s="202">
        <f t="shared" si="1151"/>
        <v>386250000</v>
      </c>
      <c r="BC7731" s="63">
        <f t="shared" si="1152"/>
        <v>9065.6613228764763</v>
      </c>
      <c r="BD7731" s="63">
        <f t="shared" si="1153"/>
        <v>9065.6613228865972</v>
      </c>
      <c r="BE7731" s="63">
        <f t="shared" si="1154"/>
        <v>145.53842789939466</v>
      </c>
      <c r="BF7731" s="63">
        <f t="shared" si="1155"/>
        <v>145.53842854939467</v>
      </c>
      <c r="BG7731" s="63">
        <f t="shared" si="1156"/>
        <v>5.8215371159757918</v>
      </c>
      <c r="BH7731" s="63">
        <f t="shared" si="1157"/>
        <v>5.8215377659757914</v>
      </c>
      <c r="BI7731" s="109">
        <f t="shared" si="1159"/>
        <v>231750000</v>
      </c>
      <c r="BJ7731" s="203">
        <f t="shared" si="1158"/>
        <v>4.047382739596773E+24</v>
      </c>
    </row>
    <row r="7732" spans="53:62" s="174" customFormat="1" x14ac:dyDescent="0.35">
      <c r="BA7732" s="177">
        <v>7726</v>
      </c>
      <c r="BB7732" s="202">
        <f t="shared" si="1151"/>
        <v>386300000</v>
      </c>
      <c r="BC7732" s="63">
        <f t="shared" si="1152"/>
        <v>9066.825684665524</v>
      </c>
      <c r="BD7732" s="63">
        <f t="shared" si="1153"/>
        <v>9066.8256846756467</v>
      </c>
      <c r="BE7732" s="63">
        <f t="shared" si="1154"/>
        <v>145.53842789939466</v>
      </c>
      <c r="BF7732" s="63">
        <f t="shared" si="1155"/>
        <v>145.53842854939467</v>
      </c>
      <c r="BG7732" s="63">
        <f t="shared" si="1156"/>
        <v>5.8215371159757918</v>
      </c>
      <c r="BH7732" s="63">
        <f t="shared" si="1157"/>
        <v>5.8215377659757914</v>
      </c>
      <c r="BI7732" s="109">
        <f t="shared" si="1159"/>
        <v>231780000</v>
      </c>
      <c r="BJ7732" s="203">
        <f t="shared" si="1158"/>
        <v>4.0474694911020454E+24</v>
      </c>
    </row>
    <row r="7733" spans="53:62" s="174" customFormat="1" x14ac:dyDescent="0.35">
      <c r="BA7733" s="177">
        <v>7727</v>
      </c>
      <c r="BB7733" s="202">
        <f t="shared" si="1151"/>
        <v>386350000</v>
      </c>
      <c r="BC7733" s="63">
        <f t="shared" si="1152"/>
        <v>9067.9900440889087</v>
      </c>
      <c r="BD7733" s="63">
        <f t="shared" si="1153"/>
        <v>9067.9900440990332</v>
      </c>
      <c r="BE7733" s="63">
        <f t="shared" si="1154"/>
        <v>145.53842789939466</v>
      </c>
      <c r="BF7733" s="63">
        <f t="shared" si="1155"/>
        <v>145.53842854939467</v>
      </c>
      <c r="BG7733" s="63">
        <f t="shared" si="1156"/>
        <v>5.8215371159757918</v>
      </c>
      <c r="BH7733" s="63">
        <f t="shared" si="1157"/>
        <v>5.8215377659757914</v>
      </c>
      <c r="BI7733" s="109">
        <f t="shared" si="1159"/>
        <v>231810000</v>
      </c>
      <c r="BJ7733" s="203">
        <f t="shared" si="1158"/>
        <v>4.0475562097410769E+24</v>
      </c>
    </row>
    <row r="7734" spans="53:62" s="174" customFormat="1" x14ac:dyDescent="0.35">
      <c r="BA7734" s="177">
        <v>7728</v>
      </c>
      <c r="BB7734" s="202">
        <f t="shared" si="1151"/>
        <v>386400000</v>
      </c>
      <c r="BC7734" s="63">
        <f t="shared" si="1152"/>
        <v>9069.1544011466322</v>
      </c>
      <c r="BD7734" s="63">
        <f t="shared" si="1153"/>
        <v>9069.1544011567585</v>
      </c>
      <c r="BE7734" s="63">
        <f t="shared" si="1154"/>
        <v>145.53842789939466</v>
      </c>
      <c r="BF7734" s="63">
        <f t="shared" si="1155"/>
        <v>145.53842854939467</v>
      </c>
      <c r="BG7734" s="63">
        <f t="shared" si="1156"/>
        <v>5.8215371159757918</v>
      </c>
      <c r="BH7734" s="63">
        <f t="shared" si="1157"/>
        <v>5.8215377659757914</v>
      </c>
      <c r="BI7734" s="109">
        <f t="shared" si="1159"/>
        <v>231840000</v>
      </c>
      <c r="BJ7734" s="203">
        <f t="shared" si="1158"/>
        <v>4.0476428955263182E+24</v>
      </c>
    </row>
    <row r="7735" spans="53:62" s="174" customFormat="1" x14ac:dyDescent="0.35">
      <c r="BA7735" s="177">
        <v>7729</v>
      </c>
      <c r="BB7735" s="202">
        <f t="shared" si="1151"/>
        <v>386450000</v>
      </c>
      <c r="BC7735" s="63">
        <f t="shared" si="1152"/>
        <v>9070.3187558386926</v>
      </c>
      <c r="BD7735" s="63">
        <f t="shared" si="1153"/>
        <v>9070.3187558488207</v>
      </c>
      <c r="BE7735" s="63">
        <f t="shared" si="1154"/>
        <v>145.53842789939466</v>
      </c>
      <c r="BF7735" s="63">
        <f t="shared" si="1155"/>
        <v>145.53842854939467</v>
      </c>
      <c r="BG7735" s="63">
        <f t="shared" si="1156"/>
        <v>5.8215371159757918</v>
      </c>
      <c r="BH7735" s="63">
        <f t="shared" si="1157"/>
        <v>5.8215377659757914</v>
      </c>
      <c r="BI7735" s="109">
        <f t="shared" si="1159"/>
        <v>231870000</v>
      </c>
      <c r="BJ7735" s="203">
        <f t="shared" si="1158"/>
        <v>4.0477295484702166E+24</v>
      </c>
    </row>
    <row r="7736" spans="53:62" s="174" customFormat="1" x14ac:dyDescent="0.35">
      <c r="BA7736" s="177">
        <v>7730</v>
      </c>
      <c r="BB7736" s="202">
        <f t="shared" si="1151"/>
        <v>386500000</v>
      </c>
      <c r="BC7736" s="63">
        <f t="shared" si="1152"/>
        <v>9071.4831081650937</v>
      </c>
      <c r="BD7736" s="63">
        <f t="shared" si="1153"/>
        <v>9071.4831081752218</v>
      </c>
      <c r="BE7736" s="63">
        <f t="shared" si="1154"/>
        <v>145.53842789939466</v>
      </c>
      <c r="BF7736" s="63">
        <f t="shared" si="1155"/>
        <v>145.53842854939467</v>
      </c>
      <c r="BG7736" s="63">
        <f t="shared" si="1156"/>
        <v>5.8215371159757918</v>
      </c>
      <c r="BH7736" s="63">
        <f t="shared" si="1157"/>
        <v>5.8215377659757914</v>
      </c>
      <c r="BI7736" s="109">
        <f t="shared" si="1159"/>
        <v>231900000</v>
      </c>
      <c r="BJ7736" s="203">
        <f t="shared" si="1158"/>
        <v>4.0478161685852136E+24</v>
      </c>
    </row>
    <row r="7737" spans="53:62" s="174" customFormat="1" x14ac:dyDescent="0.35">
      <c r="BA7737" s="177">
        <v>7731</v>
      </c>
      <c r="BB7737" s="202">
        <f t="shared" si="1151"/>
        <v>386550000</v>
      </c>
      <c r="BC7737" s="63">
        <f t="shared" si="1152"/>
        <v>9072.6474581258935</v>
      </c>
      <c r="BD7737" s="63">
        <f t="shared" si="1153"/>
        <v>9072.6474581360235</v>
      </c>
      <c r="BE7737" s="63">
        <f t="shared" si="1154"/>
        <v>145.53842789939466</v>
      </c>
      <c r="BF7737" s="63">
        <f t="shared" si="1155"/>
        <v>145.53842854939467</v>
      </c>
      <c r="BG7737" s="63">
        <f t="shared" si="1156"/>
        <v>5.8215371159757918</v>
      </c>
      <c r="BH7737" s="63">
        <f t="shared" si="1157"/>
        <v>5.8215377659757914</v>
      </c>
      <c r="BI7737" s="109">
        <f t="shared" si="1159"/>
        <v>231930000</v>
      </c>
      <c r="BJ7737" s="203">
        <f t="shared" si="1158"/>
        <v>4.047902755883748E+24</v>
      </c>
    </row>
    <row r="7738" spans="53:62" s="174" customFormat="1" x14ac:dyDescent="0.35">
      <c r="BA7738" s="177">
        <v>7732</v>
      </c>
      <c r="BB7738" s="202">
        <f t="shared" si="1151"/>
        <v>386600000</v>
      </c>
      <c r="BC7738" s="63">
        <f t="shared" si="1152"/>
        <v>9073.8118057209704</v>
      </c>
      <c r="BD7738" s="63">
        <f t="shared" si="1153"/>
        <v>9073.8118057311003</v>
      </c>
      <c r="BE7738" s="63">
        <f t="shared" si="1154"/>
        <v>145.53842789939466</v>
      </c>
      <c r="BF7738" s="63">
        <f t="shared" si="1155"/>
        <v>145.53842854939467</v>
      </c>
      <c r="BG7738" s="63">
        <f t="shared" si="1156"/>
        <v>5.8215371159757918</v>
      </c>
      <c r="BH7738" s="63">
        <f t="shared" si="1157"/>
        <v>5.8215377659757914</v>
      </c>
      <c r="BI7738" s="109">
        <f t="shared" si="1159"/>
        <v>231960000</v>
      </c>
      <c r="BJ7738" s="203">
        <f t="shared" si="1158"/>
        <v>4.0479893103782514E+24</v>
      </c>
    </row>
    <row r="7739" spans="53:62" s="174" customFormat="1" x14ac:dyDescent="0.35">
      <c r="BA7739" s="177">
        <v>7733</v>
      </c>
      <c r="BB7739" s="202">
        <f t="shared" si="1151"/>
        <v>386650000</v>
      </c>
      <c r="BC7739" s="63">
        <f t="shared" si="1152"/>
        <v>9074.976150950446</v>
      </c>
      <c r="BD7739" s="63">
        <f t="shared" si="1153"/>
        <v>9074.9761509605796</v>
      </c>
      <c r="BE7739" s="63">
        <f t="shared" si="1154"/>
        <v>145.53842789939466</v>
      </c>
      <c r="BF7739" s="63">
        <f t="shared" si="1155"/>
        <v>145.53842854939467</v>
      </c>
      <c r="BG7739" s="63">
        <f t="shared" si="1156"/>
        <v>5.8215371159757918</v>
      </c>
      <c r="BH7739" s="63">
        <f t="shared" si="1157"/>
        <v>5.8215377659757914</v>
      </c>
      <c r="BI7739" s="109">
        <f t="shared" si="1159"/>
        <v>231990000</v>
      </c>
      <c r="BJ7739" s="203">
        <f t="shared" si="1158"/>
        <v>4.048075832081152E+24</v>
      </c>
    </row>
    <row r="7740" spans="53:62" s="174" customFormat="1" x14ac:dyDescent="0.35">
      <c r="BA7740" s="177">
        <v>7734</v>
      </c>
      <c r="BB7740" s="202">
        <f t="shared" si="1151"/>
        <v>386700000</v>
      </c>
      <c r="BC7740" s="63">
        <f t="shared" si="1152"/>
        <v>9076.1404938142623</v>
      </c>
      <c r="BD7740" s="63">
        <f t="shared" si="1153"/>
        <v>9076.1404938243959</v>
      </c>
      <c r="BE7740" s="63">
        <f t="shared" si="1154"/>
        <v>145.53842789939466</v>
      </c>
      <c r="BF7740" s="63">
        <f t="shared" si="1155"/>
        <v>145.53842854939467</v>
      </c>
      <c r="BG7740" s="63">
        <f t="shared" si="1156"/>
        <v>5.8215371159757918</v>
      </c>
      <c r="BH7740" s="63">
        <f t="shared" si="1157"/>
        <v>5.8215377659757914</v>
      </c>
      <c r="BI7740" s="109">
        <f t="shared" si="1159"/>
        <v>232020000</v>
      </c>
      <c r="BJ7740" s="203">
        <f t="shared" si="1158"/>
        <v>4.048162321004873E+24</v>
      </c>
    </row>
    <row r="7741" spans="53:62" s="174" customFormat="1" x14ac:dyDescent="0.35">
      <c r="BA7741" s="177">
        <v>7735</v>
      </c>
      <c r="BB7741" s="202">
        <f t="shared" si="1151"/>
        <v>386750000</v>
      </c>
      <c r="BC7741" s="63">
        <f t="shared" si="1152"/>
        <v>9077.3048343124156</v>
      </c>
      <c r="BD7741" s="63">
        <f t="shared" si="1153"/>
        <v>9077.304834322551</v>
      </c>
      <c r="BE7741" s="63">
        <f t="shared" si="1154"/>
        <v>145.53842789939466</v>
      </c>
      <c r="BF7741" s="63">
        <f t="shared" si="1155"/>
        <v>145.53842854939467</v>
      </c>
      <c r="BG7741" s="63">
        <f t="shared" si="1156"/>
        <v>5.8215371159757918</v>
      </c>
      <c r="BH7741" s="63">
        <f t="shared" si="1157"/>
        <v>5.8215377659757914</v>
      </c>
      <c r="BI7741" s="109">
        <f t="shared" si="1159"/>
        <v>232050000</v>
      </c>
      <c r="BJ7741" s="203">
        <f t="shared" si="1158"/>
        <v>4.0482487771618331E+24</v>
      </c>
    </row>
    <row r="7742" spans="53:62" s="174" customFormat="1" x14ac:dyDescent="0.35">
      <c r="BA7742" s="177">
        <v>7736</v>
      </c>
      <c r="BB7742" s="202">
        <f t="shared" si="1151"/>
        <v>386800000</v>
      </c>
      <c r="BC7742" s="63">
        <f t="shared" si="1152"/>
        <v>9078.4691724449713</v>
      </c>
      <c r="BD7742" s="63">
        <f t="shared" si="1153"/>
        <v>9078.4691724551067</v>
      </c>
      <c r="BE7742" s="63">
        <f t="shared" si="1154"/>
        <v>145.53842789939466</v>
      </c>
      <c r="BF7742" s="63">
        <f t="shared" si="1155"/>
        <v>145.53842854939467</v>
      </c>
      <c r="BG7742" s="63">
        <f t="shared" si="1156"/>
        <v>5.8215371159757918</v>
      </c>
      <c r="BH7742" s="63">
        <f t="shared" si="1157"/>
        <v>5.8215377659757914</v>
      </c>
      <c r="BI7742" s="109">
        <f t="shared" si="1159"/>
        <v>232080000</v>
      </c>
      <c r="BJ7742" s="203">
        <f t="shared" si="1158"/>
        <v>4.0483352005644455E+24</v>
      </c>
    </row>
    <row r="7743" spans="53:62" s="174" customFormat="1" x14ac:dyDescent="0.35">
      <c r="BA7743" s="177">
        <v>7737</v>
      </c>
      <c r="BB7743" s="202">
        <f t="shared" si="1151"/>
        <v>386850000</v>
      </c>
      <c r="BC7743" s="63">
        <f t="shared" si="1152"/>
        <v>9079.6335082119294</v>
      </c>
      <c r="BD7743" s="63">
        <f t="shared" si="1153"/>
        <v>9079.6335082220667</v>
      </c>
      <c r="BE7743" s="63">
        <f t="shared" si="1154"/>
        <v>145.53842789939466</v>
      </c>
      <c r="BF7743" s="63">
        <f t="shared" si="1155"/>
        <v>145.53842854939467</v>
      </c>
      <c r="BG7743" s="63">
        <f t="shared" si="1156"/>
        <v>5.8215371159757918</v>
      </c>
      <c r="BH7743" s="63">
        <f t="shared" si="1157"/>
        <v>5.8215377659757914</v>
      </c>
      <c r="BI7743" s="109">
        <f t="shared" si="1159"/>
        <v>232110000</v>
      </c>
      <c r="BJ7743" s="203">
        <f t="shared" si="1158"/>
        <v>4.0484215912251204E+24</v>
      </c>
    </row>
    <row r="7744" spans="53:62" s="174" customFormat="1" x14ac:dyDescent="0.35">
      <c r="BA7744" s="177">
        <v>7738</v>
      </c>
      <c r="BB7744" s="202">
        <f t="shared" si="1151"/>
        <v>386900000</v>
      </c>
      <c r="BC7744" s="63">
        <f t="shared" si="1152"/>
        <v>9080.7978416132246</v>
      </c>
      <c r="BD7744" s="63">
        <f t="shared" si="1153"/>
        <v>9080.7978416233636</v>
      </c>
      <c r="BE7744" s="63">
        <f t="shared" si="1154"/>
        <v>145.53842789939466</v>
      </c>
      <c r="BF7744" s="63">
        <f t="shared" si="1155"/>
        <v>145.53842854939467</v>
      </c>
      <c r="BG7744" s="63">
        <f t="shared" si="1156"/>
        <v>5.8215371159757918</v>
      </c>
      <c r="BH7744" s="63">
        <f t="shared" si="1157"/>
        <v>5.8215377659757914</v>
      </c>
      <c r="BI7744" s="109">
        <f t="shared" si="1159"/>
        <v>232140000</v>
      </c>
      <c r="BJ7744" s="203">
        <f t="shared" si="1158"/>
        <v>4.0485079491562618E+24</v>
      </c>
    </row>
    <row r="7745" spans="53:62" s="174" customFormat="1" x14ac:dyDescent="0.35">
      <c r="BA7745" s="177">
        <v>7739</v>
      </c>
      <c r="BB7745" s="202">
        <f t="shared" si="1151"/>
        <v>386950000</v>
      </c>
      <c r="BC7745" s="63">
        <f t="shared" si="1152"/>
        <v>9081.962172648924</v>
      </c>
      <c r="BD7745" s="63">
        <f t="shared" si="1153"/>
        <v>9081.9621726590649</v>
      </c>
      <c r="BE7745" s="63">
        <f t="shared" si="1154"/>
        <v>145.53842789939466</v>
      </c>
      <c r="BF7745" s="63">
        <f t="shared" si="1155"/>
        <v>145.53842854939467</v>
      </c>
      <c r="BG7745" s="63">
        <f t="shared" si="1156"/>
        <v>5.8215371159757918</v>
      </c>
      <c r="BH7745" s="63">
        <f t="shared" si="1157"/>
        <v>5.8215377659757914</v>
      </c>
      <c r="BI7745" s="109">
        <f t="shared" si="1159"/>
        <v>232170000</v>
      </c>
      <c r="BJ7745" s="203">
        <f t="shared" si="1158"/>
        <v>4.0485942743702696E+24</v>
      </c>
    </row>
    <row r="7746" spans="53:62" s="174" customFormat="1" x14ac:dyDescent="0.35">
      <c r="BA7746" s="177">
        <v>7740</v>
      </c>
      <c r="BB7746" s="202">
        <f t="shared" si="1151"/>
        <v>387000000</v>
      </c>
      <c r="BC7746" s="63">
        <f t="shared" si="1152"/>
        <v>9083.1265013190259</v>
      </c>
      <c r="BD7746" s="63">
        <f t="shared" si="1153"/>
        <v>9083.1265013291668</v>
      </c>
      <c r="BE7746" s="63">
        <f t="shared" si="1154"/>
        <v>145.53842789939466</v>
      </c>
      <c r="BF7746" s="63">
        <f t="shared" si="1155"/>
        <v>145.53842854939467</v>
      </c>
      <c r="BG7746" s="63">
        <f t="shared" si="1156"/>
        <v>5.8215371159757918</v>
      </c>
      <c r="BH7746" s="63">
        <f t="shared" si="1157"/>
        <v>5.8215377659757914</v>
      </c>
      <c r="BI7746" s="109">
        <f t="shared" si="1159"/>
        <v>232200000</v>
      </c>
      <c r="BJ7746" s="203">
        <f t="shared" si="1158"/>
        <v>4.0486805668795381E+24</v>
      </c>
    </row>
    <row r="7747" spans="53:62" s="174" customFormat="1" x14ac:dyDescent="0.35">
      <c r="BA7747" s="177">
        <v>7741</v>
      </c>
      <c r="BB7747" s="202">
        <f t="shared" si="1151"/>
        <v>387050000</v>
      </c>
      <c r="BC7747" s="63">
        <f t="shared" si="1152"/>
        <v>9084.2908276235285</v>
      </c>
      <c r="BD7747" s="63">
        <f t="shared" si="1153"/>
        <v>9084.2908276336711</v>
      </c>
      <c r="BE7747" s="63">
        <f t="shared" si="1154"/>
        <v>145.53842789939466</v>
      </c>
      <c r="BF7747" s="63">
        <f t="shared" si="1155"/>
        <v>145.53842854939467</v>
      </c>
      <c r="BG7747" s="63">
        <f t="shared" si="1156"/>
        <v>5.8215371159757918</v>
      </c>
      <c r="BH7747" s="63">
        <f t="shared" si="1157"/>
        <v>5.8215377659757914</v>
      </c>
      <c r="BI7747" s="109">
        <f t="shared" si="1159"/>
        <v>232230000</v>
      </c>
      <c r="BJ7747" s="203">
        <f t="shared" si="1158"/>
        <v>4.0487668266964583E+24</v>
      </c>
    </row>
    <row r="7748" spans="53:62" s="174" customFormat="1" x14ac:dyDescent="0.35">
      <c r="BA7748" s="177">
        <v>7742</v>
      </c>
      <c r="BB7748" s="202">
        <f t="shared" si="1151"/>
        <v>387100000</v>
      </c>
      <c r="BC7748" s="63">
        <f t="shared" si="1152"/>
        <v>9085.4551515624353</v>
      </c>
      <c r="BD7748" s="63">
        <f t="shared" si="1153"/>
        <v>9085.4551515725798</v>
      </c>
      <c r="BE7748" s="63">
        <f t="shared" si="1154"/>
        <v>145.53842789939466</v>
      </c>
      <c r="BF7748" s="63">
        <f t="shared" si="1155"/>
        <v>145.53842854939467</v>
      </c>
      <c r="BG7748" s="63">
        <f t="shared" si="1156"/>
        <v>5.8215371159757918</v>
      </c>
      <c r="BH7748" s="63">
        <f t="shared" si="1157"/>
        <v>5.8215377659757914</v>
      </c>
      <c r="BI7748" s="109">
        <f t="shared" si="1159"/>
        <v>232260000</v>
      </c>
      <c r="BJ7748" s="203">
        <f t="shared" si="1158"/>
        <v>4.0488530538334159E+24</v>
      </c>
    </row>
    <row r="7749" spans="53:62" s="174" customFormat="1" x14ac:dyDescent="0.35">
      <c r="BA7749" s="177">
        <v>7743</v>
      </c>
      <c r="BB7749" s="202">
        <f t="shared" si="1151"/>
        <v>387150000</v>
      </c>
      <c r="BC7749" s="63">
        <f t="shared" si="1152"/>
        <v>9086.6194731357427</v>
      </c>
      <c r="BD7749" s="63">
        <f t="shared" si="1153"/>
        <v>9086.6194731458891</v>
      </c>
      <c r="BE7749" s="63">
        <f t="shared" si="1154"/>
        <v>145.53842789939466</v>
      </c>
      <c r="BF7749" s="63">
        <f t="shared" si="1155"/>
        <v>145.53842854939467</v>
      </c>
      <c r="BG7749" s="63">
        <f t="shared" si="1156"/>
        <v>5.8215371159757918</v>
      </c>
      <c r="BH7749" s="63">
        <f t="shared" si="1157"/>
        <v>5.8215377659757914</v>
      </c>
      <c r="BI7749" s="109">
        <f t="shared" si="1159"/>
        <v>232290000</v>
      </c>
      <c r="BJ7749" s="203">
        <f t="shared" si="1158"/>
        <v>4.048939248302792E+24</v>
      </c>
    </row>
    <row r="7750" spans="53:62" s="174" customFormat="1" x14ac:dyDescent="0.35">
      <c r="BA7750" s="177">
        <v>7744</v>
      </c>
      <c r="BB7750" s="202">
        <f t="shared" ref="BB7750:BB7813" si="1160">BA7750*50000</f>
        <v>387200000</v>
      </c>
      <c r="BC7750" s="63">
        <f t="shared" ref="BC7750:BC7813" si="1161">($F$5+$F$6+$F$7+$F$8+$F$9)*(1-EXP(-$F$20*(1-$DC$6%)*BB7750/(2*$F$17)))*$F$25*$F$1*10^3*11600/($F$20*(1-$DC$6%))</f>
        <v>9087.783792343389</v>
      </c>
      <c r="BD7750" s="63">
        <f t="shared" ref="BD7750:BD7813" si="1162">($F$25*$F$1*10^3*11600*($F$5+$F$6+$F$7+$F$8+$F$9)/($F$27*$F$29*(1-$DC$6%))+$F$28/$F$27)*(1-EXP(-$F$27*$F$29*(1-$DC$6%)*BB7750/(2*$F$17)))</f>
        <v>9087.7837923535371</v>
      </c>
      <c r="BE7750" s="63">
        <f t="shared" ref="BE7750:BE7813" si="1163">($F$5+$F$6+$F$7+$F$8+$F$9)*(1-EXP(-$F$20*(1-$DC$5%)*BB7750/(2*$F$17)))*$F$25*$F$1*10^3*11600/($F$20*(1-$DC$5%))</f>
        <v>145.53842789939466</v>
      </c>
      <c r="BF7750" s="63">
        <f t="shared" ref="BF7750:BF7813" si="1164">($F$25*$F$1*10^3*11600*($F$5+$F$6+$F$7+$F$8+$F$9)/($F$27*$F$29*(1-$DC$5%))+$F$28/$F$27)*(1-EXP(-$F$27*$F$29*(1-$DC$5%)*BB7750/(2*$F$17)))</f>
        <v>145.53842854939467</v>
      </c>
      <c r="BG7750" s="63">
        <f t="shared" ref="BG7750:BG7813" si="1165">($F$5+$F$6+$F$7+$F$8+$F$9)*(1-EXP(-$F$20*(1-$DC$4%)*BB7750/(2*$F$17)))*$F$25*$F$1*10^3*11600/($F$20*(1-$DC$4%))</f>
        <v>5.8215371159757918</v>
      </c>
      <c r="BH7750" s="63">
        <f t="shared" ref="BH7750:BH7813" si="1166">($F$25*$F$1*10^3*11600*($F$5+$F$6+$F$7+$F$8+$F$9)/($F$27*$F$29*(1-$DC$4%))+$F$28/$F$27)*(1-EXP(-$F$27*$F$29*(1-$DC$4%)*BB7750/(2*$F$17)))</f>
        <v>5.8215377659757914</v>
      </c>
      <c r="BI7750" s="109">
        <f t="shared" si="1159"/>
        <v>232320000</v>
      </c>
      <c r="BJ7750" s="203">
        <f t="shared" ref="BJ7750:BJ7813" si="1167">($F$17/($F$20*(1-$F$19%)))*($F$5+$F$6+$F$7+$F$8+$F$9)*(1-EXP(-$F$20*(1-$F$19%)*BI7750/(2*$F$17)))+$F$17/($F$25*1000)*$F$11*EXP(-$F$20*(1-$F$19%)*BI7750/(2*$F$17))</f>
        <v>4.0490254101169622E+24</v>
      </c>
    </row>
    <row r="7751" spans="53:62" s="174" customFormat="1" x14ac:dyDescent="0.35">
      <c r="BA7751" s="177">
        <v>7745</v>
      </c>
      <c r="BB7751" s="202">
        <f t="shared" si="1160"/>
        <v>387250000</v>
      </c>
      <c r="BC7751" s="63">
        <f t="shared" si="1161"/>
        <v>9088.9481091855032</v>
      </c>
      <c r="BD7751" s="63">
        <f t="shared" si="1162"/>
        <v>9088.9481091956513</v>
      </c>
      <c r="BE7751" s="63">
        <f t="shared" si="1163"/>
        <v>145.53842789939466</v>
      </c>
      <c r="BF7751" s="63">
        <f t="shared" si="1164"/>
        <v>145.53842854939467</v>
      </c>
      <c r="BG7751" s="63">
        <f t="shared" si="1165"/>
        <v>5.8215371159757918</v>
      </c>
      <c r="BH7751" s="63">
        <f t="shared" si="1166"/>
        <v>5.8215377659757914</v>
      </c>
      <c r="BI7751" s="109">
        <f t="shared" ref="BI7751:BI7814" si="1168">BA7751*30000</f>
        <v>232350000</v>
      </c>
      <c r="BJ7751" s="203">
        <f t="shared" si="1167"/>
        <v>4.0491115392882986E+24</v>
      </c>
    </row>
    <row r="7752" spans="53:62" s="174" customFormat="1" x14ac:dyDescent="0.35">
      <c r="BA7752" s="177">
        <v>7746</v>
      </c>
      <c r="BB7752" s="202">
        <f t="shared" si="1160"/>
        <v>387300000</v>
      </c>
      <c r="BC7752" s="63">
        <f t="shared" si="1161"/>
        <v>9090.1124236620835</v>
      </c>
      <c r="BD7752" s="63">
        <f t="shared" si="1162"/>
        <v>9090.1124236722335</v>
      </c>
      <c r="BE7752" s="63">
        <f t="shared" si="1163"/>
        <v>145.53842789939466</v>
      </c>
      <c r="BF7752" s="63">
        <f t="shared" si="1164"/>
        <v>145.53842854939467</v>
      </c>
      <c r="BG7752" s="63">
        <f t="shared" si="1165"/>
        <v>5.8215371159757918</v>
      </c>
      <c r="BH7752" s="63">
        <f t="shared" si="1166"/>
        <v>5.8215377659757914</v>
      </c>
      <c r="BI7752" s="109">
        <f t="shared" si="1168"/>
        <v>232380000</v>
      </c>
      <c r="BJ7752" s="203">
        <f t="shared" si="1167"/>
        <v>4.0491976358291685E+24</v>
      </c>
    </row>
    <row r="7753" spans="53:62" s="174" customFormat="1" x14ac:dyDescent="0.35">
      <c r="BA7753" s="177">
        <v>7747</v>
      </c>
      <c r="BB7753" s="202">
        <f t="shared" si="1160"/>
        <v>387350000</v>
      </c>
      <c r="BC7753" s="63">
        <f t="shared" si="1161"/>
        <v>9091.2767357730027</v>
      </c>
      <c r="BD7753" s="63">
        <f t="shared" si="1162"/>
        <v>9091.2767357831544</v>
      </c>
      <c r="BE7753" s="63">
        <f t="shared" si="1163"/>
        <v>145.53842789939466</v>
      </c>
      <c r="BF7753" s="63">
        <f t="shared" si="1164"/>
        <v>145.53842854939467</v>
      </c>
      <c r="BG7753" s="63">
        <f t="shared" si="1165"/>
        <v>5.8215371159757918</v>
      </c>
      <c r="BH7753" s="63">
        <f t="shared" si="1166"/>
        <v>5.8215377659757914</v>
      </c>
      <c r="BI7753" s="109">
        <f t="shared" si="1168"/>
        <v>232410000</v>
      </c>
      <c r="BJ7753" s="203">
        <f t="shared" si="1167"/>
        <v>4.049283699751933E+24</v>
      </c>
    </row>
    <row r="7754" spans="53:62" s="174" customFormat="1" x14ac:dyDescent="0.35">
      <c r="BA7754" s="177">
        <v>7748</v>
      </c>
      <c r="BB7754" s="202">
        <f t="shared" si="1160"/>
        <v>387400000</v>
      </c>
      <c r="BC7754" s="63">
        <f t="shared" si="1161"/>
        <v>9092.4410455183897</v>
      </c>
      <c r="BD7754" s="63">
        <f t="shared" si="1162"/>
        <v>9092.4410455285415</v>
      </c>
      <c r="BE7754" s="63">
        <f t="shared" si="1163"/>
        <v>145.53842789939466</v>
      </c>
      <c r="BF7754" s="63">
        <f t="shared" si="1164"/>
        <v>145.53842854939467</v>
      </c>
      <c r="BG7754" s="63">
        <f t="shared" si="1165"/>
        <v>5.8215371159757918</v>
      </c>
      <c r="BH7754" s="63">
        <f t="shared" si="1166"/>
        <v>5.8215377659757914</v>
      </c>
      <c r="BI7754" s="109">
        <f t="shared" si="1168"/>
        <v>232440000</v>
      </c>
      <c r="BJ7754" s="203">
        <f t="shared" si="1167"/>
        <v>4.0493697310689507E+24</v>
      </c>
    </row>
    <row r="7755" spans="53:62" s="174" customFormat="1" x14ac:dyDescent="0.35">
      <c r="BA7755" s="177">
        <v>7749</v>
      </c>
      <c r="BB7755" s="202">
        <f t="shared" si="1160"/>
        <v>387450000</v>
      </c>
      <c r="BC7755" s="63">
        <f t="shared" si="1161"/>
        <v>9093.6053528982411</v>
      </c>
      <c r="BD7755" s="63">
        <f t="shared" si="1162"/>
        <v>9093.6053529083947</v>
      </c>
      <c r="BE7755" s="63">
        <f t="shared" si="1163"/>
        <v>145.53842789939466</v>
      </c>
      <c r="BF7755" s="63">
        <f t="shared" si="1164"/>
        <v>145.53842854939467</v>
      </c>
      <c r="BG7755" s="63">
        <f t="shared" si="1165"/>
        <v>5.8215371159757918</v>
      </c>
      <c r="BH7755" s="63">
        <f t="shared" si="1166"/>
        <v>5.8215377659757914</v>
      </c>
      <c r="BI7755" s="109">
        <f t="shared" si="1168"/>
        <v>232470000</v>
      </c>
      <c r="BJ7755" s="203">
        <f t="shared" si="1167"/>
        <v>4.0494557297925735E+24</v>
      </c>
    </row>
    <row r="7756" spans="53:62" s="174" customFormat="1" x14ac:dyDescent="0.35">
      <c r="BA7756" s="177">
        <v>7750</v>
      </c>
      <c r="BB7756" s="202">
        <f t="shared" si="1160"/>
        <v>387500000</v>
      </c>
      <c r="BC7756" s="63">
        <f t="shared" si="1161"/>
        <v>9094.7696579124968</v>
      </c>
      <c r="BD7756" s="63">
        <f t="shared" si="1162"/>
        <v>9094.7696579226522</v>
      </c>
      <c r="BE7756" s="63">
        <f t="shared" si="1163"/>
        <v>145.53842789939466</v>
      </c>
      <c r="BF7756" s="63">
        <f t="shared" si="1164"/>
        <v>145.53842854939467</v>
      </c>
      <c r="BG7756" s="63">
        <f t="shared" si="1165"/>
        <v>5.8215371159757918</v>
      </c>
      <c r="BH7756" s="63">
        <f t="shared" si="1166"/>
        <v>5.8215377659757914</v>
      </c>
      <c r="BI7756" s="109">
        <f t="shared" si="1168"/>
        <v>232500000</v>
      </c>
      <c r="BJ7756" s="203">
        <f t="shared" si="1167"/>
        <v>4.0495416959351504E+24</v>
      </c>
    </row>
    <row r="7757" spans="53:62" s="174" customFormat="1" x14ac:dyDescent="0.35">
      <c r="BA7757" s="177">
        <v>7751</v>
      </c>
      <c r="BB7757" s="202">
        <f t="shared" si="1160"/>
        <v>387550000</v>
      </c>
      <c r="BC7757" s="63">
        <f t="shared" si="1161"/>
        <v>9095.9339605612186</v>
      </c>
      <c r="BD7757" s="63">
        <f t="shared" si="1162"/>
        <v>9095.9339605713758</v>
      </c>
      <c r="BE7757" s="63">
        <f t="shared" si="1163"/>
        <v>145.53842789939466</v>
      </c>
      <c r="BF7757" s="63">
        <f t="shared" si="1164"/>
        <v>145.53842854939467</v>
      </c>
      <c r="BG7757" s="63">
        <f t="shared" si="1165"/>
        <v>5.8215371159757918</v>
      </c>
      <c r="BH7757" s="63">
        <f t="shared" si="1166"/>
        <v>5.8215377659757914</v>
      </c>
      <c r="BI7757" s="109">
        <f t="shared" si="1168"/>
        <v>232530000</v>
      </c>
      <c r="BJ7757" s="203">
        <f t="shared" si="1167"/>
        <v>4.0496276295090247E+24</v>
      </c>
    </row>
    <row r="7758" spans="53:62" s="174" customFormat="1" x14ac:dyDescent="0.35">
      <c r="BA7758" s="177">
        <v>7752</v>
      </c>
      <c r="BB7758" s="202">
        <f t="shared" si="1160"/>
        <v>387600000</v>
      </c>
      <c r="BC7758" s="63">
        <f t="shared" si="1161"/>
        <v>9097.0982608443464</v>
      </c>
      <c r="BD7758" s="63">
        <f t="shared" si="1162"/>
        <v>9097.0982608545019</v>
      </c>
      <c r="BE7758" s="63">
        <f t="shared" si="1163"/>
        <v>145.53842789939466</v>
      </c>
      <c r="BF7758" s="63">
        <f t="shared" si="1164"/>
        <v>145.53842854939467</v>
      </c>
      <c r="BG7758" s="63">
        <f t="shared" si="1165"/>
        <v>5.8215371159757918</v>
      </c>
      <c r="BH7758" s="63">
        <f t="shared" si="1166"/>
        <v>5.8215377659757914</v>
      </c>
      <c r="BI7758" s="109">
        <f t="shared" si="1168"/>
        <v>232560000</v>
      </c>
      <c r="BJ7758" s="203">
        <f t="shared" si="1167"/>
        <v>4.0497135305265347E+24</v>
      </c>
    </row>
    <row r="7759" spans="53:62" s="174" customFormat="1" x14ac:dyDescent="0.35">
      <c r="BA7759" s="177">
        <v>7753</v>
      </c>
      <c r="BB7759" s="202">
        <f t="shared" si="1160"/>
        <v>387650000</v>
      </c>
      <c r="BC7759" s="63">
        <f t="shared" si="1161"/>
        <v>9098.2625587619368</v>
      </c>
      <c r="BD7759" s="63">
        <f t="shared" si="1162"/>
        <v>9098.2625587720959</v>
      </c>
      <c r="BE7759" s="63">
        <f t="shared" si="1163"/>
        <v>145.53842789939466</v>
      </c>
      <c r="BF7759" s="63">
        <f t="shared" si="1164"/>
        <v>145.53842854939467</v>
      </c>
      <c r="BG7759" s="63">
        <f t="shared" si="1165"/>
        <v>5.8215371159757918</v>
      </c>
      <c r="BH7759" s="63">
        <f t="shared" si="1166"/>
        <v>5.8215377659757914</v>
      </c>
      <c r="BI7759" s="109">
        <f t="shared" si="1168"/>
        <v>232590000</v>
      </c>
      <c r="BJ7759" s="203">
        <f t="shared" si="1167"/>
        <v>4.049799399000015E+24</v>
      </c>
    </row>
    <row r="7760" spans="53:62" s="174" customFormat="1" x14ac:dyDescent="0.35">
      <c r="BA7760" s="177">
        <v>7754</v>
      </c>
      <c r="BB7760" s="202">
        <f t="shared" si="1160"/>
        <v>387700000</v>
      </c>
      <c r="BC7760" s="63">
        <f t="shared" si="1161"/>
        <v>9099.4268543139988</v>
      </c>
      <c r="BD7760" s="63">
        <f t="shared" si="1162"/>
        <v>9099.426854324156</v>
      </c>
      <c r="BE7760" s="63">
        <f t="shared" si="1163"/>
        <v>145.53842789939466</v>
      </c>
      <c r="BF7760" s="63">
        <f t="shared" si="1164"/>
        <v>145.53842854939467</v>
      </c>
      <c r="BG7760" s="63">
        <f t="shared" si="1165"/>
        <v>5.8215371159757918</v>
      </c>
      <c r="BH7760" s="63">
        <f t="shared" si="1166"/>
        <v>5.8215377659757914</v>
      </c>
      <c r="BI7760" s="109">
        <f t="shared" si="1168"/>
        <v>232620000</v>
      </c>
      <c r="BJ7760" s="203">
        <f t="shared" si="1167"/>
        <v>4.0498852349417949E+24</v>
      </c>
    </row>
    <row r="7761" spans="53:62" s="174" customFormat="1" x14ac:dyDescent="0.35">
      <c r="BA7761" s="177">
        <v>7755</v>
      </c>
      <c r="BB7761" s="202">
        <f t="shared" si="1160"/>
        <v>387750000</v>
      </c>
      <c r="BC7761" s="63">
        <f t="shared" si="1161"/>
        <v>9100.5911475005232</v>
      </c>
      <c r="BD7761" s="63">
        <f t="shared" si="1162"/>
        <v>9100.5911475106841</v>
      </c>
      <c r="BE7761" s="63">
        <f t="shared" si="1163"/>
        <v>145.53842789939466</v>
      </c>
      <c r="BF7761" s="63">
        <f t="shared" si="1164"/>
        <v>145.53842854939467</v>
      </c>
      <c r="BG7761" s="63">
        <f t="shared" si="1165"/>
        <v>5.8215371159757918</v>
      </c>
      <c r="BH7761" s="63">
        <f t="shared" si="1166"/>
        <v>5.8215377659757914</v>
      </c>
      <c r="BI7761" s="109">
        <f t="shared" si="1168"/>
        <v>232650000</v>
      </c>
      <c r="BJ7761" s="203">
        <f t="shared" si="1167"/>
        <v>4.0499710383641998E+24</v>
      </c>
    </row>
    <row r="7762" spans="53:62" s="174" customFormat="1" x14ac:dyDescent="0.35">
      <c r="BA7762" s="177">
        <v>7756</v>
      </c>
      <c r="BB7762" s="202">
        <f t="shared" si="1160"/>
        <v>387800000</v>
      </c>
      <c r="BC7762" s="63">
        <f t="shared" si="1161"/>
        <v>9101.7554383215174</v>
      </c>
      <c r="BD7762" s="63">
        <f t="shared" si="1162"/>
        <v>9101.7554383316783</v>
      </c>
      <c r="BE7762" s="63">
        <f t="shared" si="1163"/>
        <v>145.53842789939466</v>
      </c>
      <c r="BF7762" s="63">
        <f t="shared" si="1164"/>
        <v>145.53842854939467</v>
      </c>
      <c r="BG7762" s="63">
        <f t="shared" si="1165"/>
        <v>5.8215371159757918</v>
      </c>
      <c r="BH7762" s="63">
        <f t="shared" si="1166"/>
        <v>5.8215377659757914</v>
      </c>
      <c r="BI7762" s="109">
        <f t="shared" si="1168"/>
        <v>232680000</v>
      </c>
      <c r="BJ7762" s="203">
        <f t="shared" si="1167"/>
        <v>4.0500568092795489E+24</v>
      </c>
    </row>
    <row r="7763" spans="53:62" s="174" customFormat="1" x14ac:dyDescent="0.35">
      <c r="BA7763" s="177">
        <v>7757</v>
      </c>
      <c r="BB7763" s="202">
        <f t="shared" si="1160"/>
        <v>387850000</v>
      </c>
      <c r="BC7763" s="63">
        <f t="shared" si="1161"/>
        <v>9102.9197267769759</v>
      </c>
      <c r="BD7763" s="63">
        <f t="shared" si="1162"/>
        <v>9102.9197267871405</v>
      </c>
      <c r="BE7763" s="63">
        <f t="shared" si="1163"/>
        <v>145.53842789939466</v>
      </c>
      <c r="BF7763" s="63">
        <f t="shared" si="1164"/>
        <v>145.53842854939467</v>
      </c>
      <c r="BG7763" s="63">
        <f t="shared" si="1165"/>
        <v>5.8215371159757918</v>
      </c>
      <c r="BH7763" s="63">
        <f t="shared" si="1166"/>
        <v>5.8215377659757914</v>
      </c>
      <c r="BI7763" s="109">
        <f t="shared" si="1168"/>
        <v>232710000</v>
      </c>
      <c r="BJ7763" s="203">
        <f t="shared" si="1167"/>
        <v>4.0501425477001584E+24</v>
      </c>
    </row>
    <row r="7764" spans="53:62" s="174" customFormat="1" x14ac:dyDescent="0.35">
      <c r="BA7764" s="177">
        <v>7758</v>
      </c>
      <c r="BB7764" s="202">
        <f t="shared" si="1160"/>
        <v>387900000</v>
      </c>
      <c r="BC7764" s="63">
        <f t="shared" si="1161"/>
        <v>9104.0840128669679</v>
      </c>
      <c r="BD7764" s="63">
        <f t="shared" si="1162"/>
        <v>9104.0840128771342</v>
      </c>
      <c r="BE7764" s="63">
        <f t="shared" si="1163"/>
        <v>145.53842789939466</v>
      </c>
      <c r="BF7764" s="63">
        <f t="shared" si="1164"/>
        <v>145.53842854939467</v>
      </c>
      <c r="BG7764" s="63">
        <f t="shared" si="1165"/>
        <v>5.8215371159757918</v>
      </c>
      <c r="BH7764" s="63">
        <f t="shared" si="1166"/>
        <v>5.8215377659757914</v>
      </c>
      <c r="BI7764" s="109">
        <f t="shared" si="1168"/>
        <v>232740000</v>
      </c>
      <c r="BJ7764" s="203">
        <f t="shared" si="1167"/>
        <v>4.0502282536383382E+24</v>
      </c>
    </row>
    <row r="7765" spans="53:62" s="174" customFormat="1" x14ac:dyDescent="0.35">
      <c r="BA7765" s="177">
        <v>7759</v>
      </c>
      <c r="BB7765" s="202">
        <f t="shared" si="1160"/>
        <v>387950000</v>
      </c>
      <c r="BC7765" s="63">
        <f t="shared" si="1161"/>
        <v>9105.2482965913659</v>
      </c>
      <c r="BD7765" s="63">
        <f t="shared" si="1162"/>
        <v>9105.2482966015305</v>
      </c>
      <c r="BE7765" s="63">
        <f t="shared" si="1163"/>
        <v>145.53842789939466</v>
      </c>
      <c r="BF7765" s="63">
        <f t="shared" si="1164"/>
        <v>145.53842854939467</v>
      </c>
      <c r="BG7765" s="63">
        <f t="shared" si="1165"/>
        <v>5.8215371159757918</v>
      </c>
      <c r="BH7765" s="63">
        <f t="shared" si="1166"/>
        <v>5.8215377659757914</v>
      </c>
      <c r="BI7765" s="109">
        <f t="shared" si="1168"/>
        <v>232770000</v>
      </c>
      <c r="BJ7765" s="203">
        <f t="shared" si="1167"/>
        <v>4.0503139271063951E+24</v>
      </c>
    </row>
    <row r="7766" spans="53:62" s="174" customFormat="1" x14ac:dyDescent="0.35">
      <c r="BA7766" s="177">
        <v>7760</v>
      </c>
      <c r="BB7766" s="202">
        <f t="shared" si="1160"/>
        <v>388000000</v>
      </c>
      <c r="BC7766" s="63">
        <f t="shared" si="1161"/>
        <v>9106.4125779502901</v>
      </c>
      <c r="BD7766" s="63">
        <f t="shared" si="1162"/>
        <v>9106.4125779604583</v>
      </c>
      <c r="BE7766" s="63">
        <f t="shared" si="1163"/>
        <v>145.53842789939466</v>
      </c>
      <c r="BF7766" s="63">
        <f t="shared" si="1164"/>
        <v>145.53842854939467</v>
      </c>
      <c r="BG7766" s="63">
        <f t="shared" si="1165"/>
        <v>5.8215371159757918</v>
      </c>
      <c r="BH7766" s="63">
        <f t="shared" si="1166"/>
        <v>5.8215377659757914</v>
      </c>
      <c r="BI7766" s="109">
        <f t="shared" si="1168"/>
        <v>232800000</v>
      </c>
      <c r="BJ7766" s="203">
        <f t="shared" si="1167"/>
        <v>4.0503995681166315E+24</v>
      </c>
    </row>
    <row r="7767" spans="53:62" s="174" customFormat="1" x14ac:dyDescent="0.35">
      <c r="BA7767" s="177">
        <v>7761</v>
      </c>
      <c r="BB7767" s="202">
        <f t="shared" si="1160"/>
        <v>388050000</v>
      </c>
      <c r="BC7767" s="63">
        <f t="shared" si="1161"/>
        <v>9107.5768569436841</v>
      </c>
      <c r="BD7767" s="63">
        <f t="shared" si="1162"/>
        <v>9107.5768569538541</v>
      </c>
      <c r="BE7767" s="63">
        <f t="shared" si="1163"/>
        <v>145.53842789939466</v>
      </c>
      <c r="BF7767" s="63">
        <f t="shared" si="1164"/>
        <v>145.53842854939467</v>
      </c>
      <c r="BG7767" s="63">
        <f t="shared" si="1165"/>
        <v>5.8215371159757918</v>
      </c>
      <c r="BH7767" s="63">
        <f t="shared" si="1166"/>
        <v>5.8215377659757914</v>
      </c>
      <c r="BI7767" s="109">
        <f t="shared" si="1168"/>
        <v>232830000</v>
      </c>
      <c r="BJ7767" s="203">
        <f t="shared" si="1167"/>
        <v>4.0504851766813422E+24</v>
      </c>
    </row>
    <row r="7768" spans="53:62" s="174" customFormat="1" x14ac:dyDescent="0.35">
      <c r="BA7768" s="177">
        <v>7762</v>
      </c>
      <c r="BB7768" s="202">
        <f t="shared" si="1160"/>
        <v>388100000</v>
      </c>
      <c r="BC7768" s="63">
        <f t="shared" si="1161"/>
        <v>9108.7411335716115</v>
      </c>
      <c r="BD7768" s="63">
        <f t="shared" si="1162"/>
        <v>9108.7411335817815</v>
      </c>
      <c r="BE7768" s="63">
        <f t="shared" si="1163"/>
        <v>145.53842789939466</v>
      </c>
      <c r="BF7768" s="63">
        <f t="shared" si="1164"/>
        <v>145.53842854939467</v>
      </c>
      <c r="BG7768" s="63">
        <f t="shared" si="1165"/>
        <v>5.8215371159757918</v>
      </c>
      <c r="BH7768" s="63">
        <f t="shared" si="1166"/>
        <v>5.8215377659757914</v>
      </c>
      <c r="BI7768" s="109">
        <f t="shared" si="1168"/>
        <v>232860000</v>
      </c>
      <c r="BJ7768" s="203">
        <f t="shared" si="1167"/>
        <v>4.05057075281282E+24</v>
      </c>
    </row>
    <row r="7769" spans="53:62" s="174" customFormat="1" x14ac:dyDescent="0.35">
      <c r="BA7769" s="177">
        <v>7763</v>
      </c>
      <c r="BB7769" s="202">
        <f t="shared" si="1160"/>
        <v>388150000</v>
      </c>
      <c r="BC7769" s="63">
        <f t="shared" si="1161"/>
        <v>9109.905407834005</v>
      </c>
      <c r="BD7769" s="63">
        <f t="shared" si="1162"/>
        <v>9109.905407844175</v>
      </c>
      <c r="BE7769" s="63">
        <f t="shared" si="1163"/>
        <v>145.53842789939466</v>
      </c>
      <c r="BF7769" s="63">
        <f t="shared" si="1164"/>
        <v>145.53842854939467</v>
      </c>
      <c r="BG7769" s="63">
        <f t="shared" si="1165"/>
        <v>5.8215371159757918</v>
      </c>
      <c r="BH7769" s="63">
        <f t="shared" si="1166"/>
        <v>5.8215377659757914</v>
      </c>
      <c r="BI7769" s="109">
        <f t="shared" si="1168"/>
        <v>232890000</v>
      </c>
      <c r="BJ7769" s="203">
        <f t="shared" si="1167"/>
        <v>4.0506562965233532E+24</v>
      </c>
    </row>
    <row r="7770" spans="53:62" s="174" customFormat="1" x14ac:dyDescent="0.35">
      <c r="BA7770" s="177">
        <v>7764</v>
      </c>
      <c r="BB7770" s="202">
        <f t="shared" si="1160"/>
        <v>388200000</v>
      </c>
      <c r="BC7770" s="63">
        <f t="shared" si="1161"/>
        <v>9111.0696797308647</v>
      </c>
      <c r="BD7770" s="63">
        <f t="shared" si="1162"/>
        <v>9111.0696797410365</v>
      </c>
      <c r="BE7770" s="63">
        <f t="shared" si="1163"/>
        <v>145.53842789939466</v>
      </c>
      <c r="BF7770" s="63">
        <f t="shared" si="1164"/>
        <v>145.53842854939467</v>
      </c>
      <c r="BG7770" s="63">
        <f t="shared" si="1165"/>
        <v>5.8215371159757918</v>
      </c>
      <c r="BH7770" s="63">
        <f t="shared" si="1166"/>
        <v>5.8215377659757914</v>
      </c>
      <c r="BI7770" s="109">
        <f t="shared" si="1168"/>
        <v>232920000</v>
      </c>
      <c r="BJ7770" s="203">
        <f t="shared" si="1167"/>
        <v>4.0507418078252245E+24</v>
      </c>
    </row>
    <row r="7771" spans="53:62" s="174" customFormat="1" x14ac:dyDescent="0.35">
      <c r="BA7771" s="177">
        <v>7765</v>
      </c>
      <c r="BB7771" s="202">
        <f t="shared" si="1160"/>
        <v>388250000</v>
      </c>
      <c r="BC7771" s="63">
        <f t="shared" si="1161"/>
        <v>9112.2339492623214</v>
      </c>
      <c r="BD7771" s="63">
        <f t="shared" si="1162"/>
        <v>9112.233949272495</v>
      </c>
      <c r="BE7771" s="63">
        <f t="shared" si="1163"/>
        <v>145.53842789939466</v>
      </c>
      <c r="BF7771" s="63">
        <f t="shared" si="1164"/>
        <v>145.53842854939467</v>
      </c>
      <c r="BG7771" s="63">
        <f t="shared" si="1165"/>
        <v>5.8215371159757918</v>
      </c>
      <c r="BH7771" s="63">
        <f t="shared" si="1166"/>
        <v>5.8215377659757914</v>
      </c>
      <c r="BI7771" s="109">
        <f t="shared" si="1168"/>
        <v>232950000</v>
      </c>
      <c r="BJ7771" s="203">
        <f t="shared" si="1167"/>
        <v>4.0508272867307116E+24</v>
      </c>
    </row>
    <row r="7772" spans="53:62" s="174" customFormat="1" x14ac:dyDescent="0.35">
      <c r="BA7772" s="177">
        <v>7766</v>
      </c>
      <c r="BB7772" s="202">
        <f t="shared" si="1160"/>
        <v>388300000</v>
      </c>
      <c r="BC7772" s="63">
        <f t="shared" si="1161"/>
        <v>9113.3982164282443</v>
      </c>
      <c r="BD7772" s="63">
        <f t="shared" si="1162"/>
        <v>9113.3982164384197</v>
      </c>
      <c r="BE7772" s="63">
        <f t="shared" si="1163"/>
        <v>145.53842789939466</v>
      </c>
      <c r="BF7772" s="63">
        <f t="shared" si="1164"/>
        <v>145.53842854939467</v>
      </c>
      <c r="BG7772" s="63">
        <f t="shared" si="1165"/>
        <v>5.8215371159757918</v>
      </c>
      <c r="BH7772" s="63">
        <f t="shared" si="1166"/>
        <v>5.8215377659757914</v>
      </c>
      <c r="BI7772" s="109">
        <f t="shared" si="1168"/>
        <v>232980000</v>
      </c>
      <c r="BJ7772" s="203">
        <f t="shared" si="1167"/>
        <v>4.0509127332520877E+24</v>
      </c>
    </row>
    <row r="7773" spans="53:62" s="174" customFormat="1" x14ac:dyDescent="0.35">
      <c r="BA7773" s="177">
        <v>7767</v>
      </c>
      <c r="BB7773" s="202">
        <f t="shared" si="1160"/>
        <v>388350000</v>
      </c>
      <c r="BC7773" s="63">
        <f t="shared" si="1161"/>
        <v>9114.5624812286987</v>
      </c>
      <c r="BD7773" s="63">
        <f t="shared" si="1162"/>
        <v>9114.562481238876</v>
      </c>
      <c r="BE7773" s="63">
        <f t="shared" si="1163"/>
        <v>145.53842789939466</v>
      </c>
      <c r="BF7773" s="63">
        <f t="shared" si="1164"/>
        <v>145.53842854939467</v>
      </c>
      <c r="BG7773" s="63">
        <f t="shared" si="1165"/>
        <v>5.8215371159757918</v>
      </c>
      <c r="BH7773" s="63">
        <f t="shared" si="1166"/>
        <v>5.8215377659757914</v>
      </c>
      <c r="BI7773" s="109">
        <f t="shared" si="1168"/>
        <v>233010000</v>
      </c>
      <c r="BJ7773" s="203">
        <f t="shared" si="1167"/>
        <v>4.0509981474016227E+24</v>
      </c>
    </row>
    <row r="7774" spans="53:62" s="174" customFormat="1" x14ac:dyDescent="0.35">
      <c r="BA7774" s="177">
        <v>7768</v>
      </c>
      <c r="BB7774" s="202">
        <f t="shared" si="1160"/>
        <v>388400000</v>
      </c>
      <c r="BC7774" s="63">
        <f t="shared" si="1161"/>
        <v>9115.7267436636866</v>
      </c>
      <c r="BD7774" s="63">
        <f t="shared" si="1162"/>
        <v>9115.7267436738639</v>
      </c>
      <c r="BE7774" s="63">
        <f t="shared" si="1163"/>
        <v>145.53842789939466</v>
      </c>
      <c r="BF7774" s="63">
        <f t="shared" si="1164"/>
        <v>145.53842854939467</v>
      </c>
      <c r="BG7774" s="63">
        <f t="shared" si="1165"/>
        <v>5.8215371159757918</v>
      </c>
      <c r="BH7774" s="63">
        <f t="shared" si="1166"/>
        <v>5.8215377659757914</v>
      </c>
      <c r="BI7774" s="109">
        <f t="shared" si="1168"/>
        <v>233040000</v>
      </c>
      <c r="BJ7774" s="203">
        <f t="shared" si="1167"/>
        <v>4.0510835291915797E+24</v>
      </c>
    </row>
    <row r="7775" spans="53:62" s="174" customFormat="1" x14ac:dyDescent="0.35">
      <c r="BA7775" s="177">
        <v>7769</v>
      </c>
      <c r="BB7775" s="202">
        <f t="shared" si="1160"/>
        <v>388450000</v>
      </c>
      <c r="BC7775" s="63">
        <f t="shared" si="1161"/>
        <v>9116.8910037331389</v>
      </c>
      <c r="BD7775" s="63">
        <f t="shared" si="1162"/>
        <v>9116.8910037433197</v>
      </c>
      <c r="BE7775" s="63">
        <f t="shared" si="1163"/>
        <v>145.53842789939466</v>
      </c>
      <c r="BF7775" s="63">
        <f t="shared" si="1164"/>
        <v>145.53842854939467</v>
      </c>
      <c r="BG7775" s="63">
        <f t="shared" si="1165"/>
        <v>5.8215371159757918</v>
      </c>
      <c r="BH7775" s="63">
        <f t="shared" si="1166"/>
        <v>5.8215377659757914</v>
      </c>
      <c r="BI7775" s="109">
        <f t="shared" si="1168"/>
        <v>233070000</v>
      </c>
      <c r="BJ7775" s="203">
        <f t="shared" si="1167"/>
        <v>4.0511688786342192E+24</v>
      </c>
    </row>
    <row r="7776" spans="53:62" s="174" customFormat="1" x14ac:dyDescent="0.35">
      <c r="BA7776" s="177">
        <v>7770</v>
      </c>
      <c r="BB7776" s="202">
        <f t="shared" si="1160"/>
        <v>388500000</v>
      </c>
      <c r="BC7776" s="63">
        <f t="shared" si="1161"/>
        <v>9118.05526143719</v>
      </c>
      <c r="BD7776" s="63">
        <f t="shared" si="1162"/>
        <v>9118.0552614473709</v>
      </c>
      <c r="BE7776" s="63">
        <f t="shared" si="1163"/>
        <v>145.53842789939466</v>
      </c>
      <c r="BF7776" s="63">
        <f t="shared" si="1164"/>
        <v>145.53842854939467</v>
      </c>
      <c r="BG7776" s="63">
        <f t="shared" si="1165"/>
        <v>5.8215371159757918</v>
      </c>
      <c r="BH7776" s="63">
        <f t="shared" si="1166"/>
        <v>5.8215377659757914</v>
      </c>
      <c r="BI7776" s="109">
        <f t="shared" si="1168"/>
        <v>233100000</v>
      </c>
      <c r="BJ7776" s="203">
        <f t="shared" si="1167"/>
        <v>4.0512541957417958E+24</v>
      </c>
    </row>
    <row r="7777" spans="53:62" s="174" customFormat="1" x14ac:dyDescent="0.35">
      <c r="BA7777" s="177">
        <v>7771</v>
      </c>
      <c r="BB7777" s="202">
        <f t="shared" si="1160"/>
        <v>388550000</v>
      </c>
      <c r="BC7777" s="63">
        <f t="shared" si="1161"/>
        <v>9119.2195167757745</v>
      </c>
      <c r="BD7777" s="63">
        <f t="shared" si="1162"/>
        <v>9119.2195167859554</v>
      </c>
      <c r="BE7777" s="63">
        <f t="shared" si="1163"/>
        <v>145.53842789939466</v>
      </c>
      <c r="BF7777" s="63">
        <f t="shared" si="1164"/>
        <v>145.53842854939467</v>
      </c>
      <c r="BG7777" s="63">
        <f t="shared" si="1165"/>
        <v>5.8215371159757918</v>
      </c>
      <c r="BH7777" s="63">
        <f t="shared" si="1166"/>
        <v>5.8215377659757914</v>
      </c>
      <c r="BI7777" s="109">
        <f t="shared" si="1168"/>
        <v>233130000</v>
      </c>
      <c r="BJ7777" s="203">
        <f t="shared" si="1167"/>
        <v>4.0513394805265598E+24</v>
      </c>
    </row>
    <row r="7778" spans="53:62" s="174" customFormat="1" x14ac:dyDescent="0.35">
      <c r="BA7778" s="177">
        <v>7772</v>
      </c>
      <c r="BB7778" s="202">
        <f t="shared" si="1160"/>
        <v>388600000</v>
      </c>
      <c r="BC7778" s="63">
        <f t="shared" si="1161"/>
        <v>9120.3837697488871</v>
      </c>
      <c r="BD7778" s="63">
        <f t="shared" si="1162"/>
        <v>9120.3837697590698</v>
      </c>
      <c r="BE7778" s="63">
        <f t="shared" si="1163"/>
        <v>145.53842789939466</v>
      </c>
      <c r="BF7778" s="63">
        <f t="shared" si="1164"/>
        <v>145.53842854939467</v>
      </c>
      <c r="BG7778" s="63">
        <f t="shared" si="1165"/>
        <v>5.8215371159757918</v>
      </c>
      <c r="BH7778" s="63">
        <f t="shared" si="1166"/>
        <v>5.8215377659757914</v>
      </c>
      <c r="BI7778" s="109">
        <f t="shared" si="1168"/>
        <v>233160000</v>
      </c>
      <c r="BJ7778" s="203">
        <f t="shared" si="1167"/>
        <v>4.0514247330007574E+24</v>
      </c>
    </row>
    <row r="7779" spans="53:62" s="174" customFormat="1" x14ac:dyDescent="0.35">
      <c r="BA7779" s="177">
        <v>7773</v>
      </c>
      <c r="BB7779" s="202">
        <f t="shared" si="1160"/>
        <v>388650000</v>
      </c>
      <c r="BC7779" s="63">
        <f t="shared" si="1161"/>
        <v>9121.5480203565985</v>
      </c>
      <c r="BD7779" s="63">
        <f t="shared" si="1162"/>
        <v>9121.5480203667812</v>
      </c>
      <c r="BE7779" s="63">
        <f t="shared" si="1163"/>
        <v>145.53842789939466</v>
      </c>
      <c r="BF7779" s="63">
        <f t="shared" si="1164"/>
        <v>145.53842854939467</v>
      </c>
      <c r="BG7779" s="63">
        <f t="shared" si="1165"/>
        <v>5.8215371159757918</v>
      </c>
      <c r="BH7779" s="63">
        <f t="shared" si="1166"/>
        <v>5.8215377659757914</v>
      </c>
      <c r="BI7779" s="109">
        <f t="shared" si="1168"/>
        <v>233190000</v>
      </c>
      <c r="BJ7779" s="203">
        <f t="shared" si="1167"/>
        <v>4.051509953176628E+24</v>
      </c>
    </row>
    <row r="7780" spans="53:62" s="174" customFormat="1" x14ac:dyDescent="0.35">
      <c r="BA7780" s="177">
        <v>7774</v>
      </c>
      <c r="BB7780" s="202">
        <f t="shared" si="1160"/>
        <v>388700000</v>
      </c>
      <c r="BC7780" s="63">
        <f t="shared" si="1161"/>
        <v>9122.7122685987742</v>
      </c>
      <c r="BD7780" s="63">
        <f t="shared" si="1162"/>
        <v>9122.7122686089606</v>
      </c>
      <c r="BE7780" s="63">
        <f t="shared" si="1163"/>
        <v>145.53842789939466</v>
      </c>
      <c r="BF7780" s="63">
        <f t="shared" si="1164"/>
        <v>145.53842854939467</v>
      </c>
      <c r="BG7780" s="63">
        <f t="shared" si="1165"/>
        <v>5.8215371159757918</v>
      </c>
      <c r="BH7780" s="63">
        <f t="shared" si="1166"/>
        <v>5.8215377659757914</v>
      </c>
      <c r="BI7780" s="109">
        <f t="shared" si="1168"/>
        <v>233220000</v>
      </c>
      <c r="BJ7780" s="203">
        <f t="shared" si="1167"/>
        <v>4.0515951410664102E+24</v>
      </c>
    </row>
    <row r="7781" spans="53:62" s="174" customFormat="1" x14ac:dyDescent="0.35">
      <c r="BA7781" s="177">
        <v>7775</v>
      </c>
      <c r="BB7781" s="202">
        <f t="shared" si="1160"/>
        <v>388750000</v>
      </c>
      <c r="BC7781" s="63">
        <f t="shared" si="1161"/>
        <v>9123.8765144756126</v>
      </c>
      <c r="BD7781" s="63">
        <f t="shared" si="1162"/>
        <v>9123.8765144858007</v>
      </c>
      <c r="BE7781" s="63">
        <f t="shared" si="1163"/>
        <v>145.53842789939466</v>
      </c>
      <c r="BF7781" s="63">
        <f t="shared" si="1164"/>
        <v>145.53842854939467</v>
      </c>
      <c r="BG7781" s="63">
        <f t="shared" si="1165"/>
        <v>5.8215371159757918</v>
      </c>
      <c r="BH7781" s="63">
        <f t="shared" si="1166"/>
        <v>5.8215377659757914</v>
      </c>
      <c r="BI7781" s="109">
        <f t="shared" si="1168"/>
        <v>233250000</v>
      </c>
      <c r="BJ7781" s="203">
        <f t="shared" si="1167"/>
        <v>4.0516802966823333E+24</v>
      </c>
    </row>
    <row r="7782" spans="53:62" s="174" customFormat="1" x14ac:dyDescent="0.35">
      <c r="BA7782" s="177">
        <v>7776</v>
      </c>
      <c r="BB7782" s="202">
        <f t="shared" si="1160"/>
        <v>388800000</v>
      </c>
      <c r="BC7782" s="63">
        <f t="shared" si="1161"/>
        <v>9125.0407579869188</v>
      </c>
      <c r="BD7782" s="63">
        <f t="shared" si="1162"/>
        <v>9125.0407579971088</v>
      </c>
      <c r="BE7782" s="63">
        <f t="shared" si="1163"/>
        <v>145.53842789939466</v>
      </c>
      <c r="BF7782" s="63">
        <f t="shared" si="1164"/>
        <v>145.53842854939467</v>
      </c>
      <c r="BG7782" s="63">
        <f t="shared" si="1165"/>
        <v>5.8215371159757918</v>
      </c>
      <c r="BH7782" s="63">
        <f t="shared" si="1166"/>
        <v>5.8215377659757914</v>
      </c>
      <c r="BI7782" s="109">
        <f t="shared" si="1168"/>
        <v>233280000</v>
      </c>
      <c r="BJ7782" s="203">
        <f t="shared" si="1167"/>
        <v>4.0517654200366268E+24</v>
      </c>
    </row>
    <row r="7783" spans="53:62" s="174" customFormat="1" x14ac:dyDescent="0.35">
      <c r="BA7783" s="177">
        <v>7777</v>
      </c>
      <c r="BB7783" s="202">
        <f t="shared" si="1160"/>
        <v>388850000</v>
      </c>
      <c r="BC7783" s="63">
        <f t="shared" si="1161"/>
        <v>9126.204999132884</v>
      </c>
      <c r="BD7783" s="63">
        <f t="shared" si="1162"/>
        <v>9126.2049991430758</v>
      </c>
      <c r="BE7783" s="63">
        <f t="shared" si="1163"/>
        <v>145.53842789939466</v>
      </c>
      <c r="BF7783" s="63">
        <f t="shared" si="1164"/>
        <v>145.53842854939467</v>
      </c>
      <c r="BG7783" s="63">
        <f t="shared" si="1165"/>
        <v>5.8215371159757918</v>
      </c>
      <c r="BH7783" s="63">
        <f t="shared" si="1166"/>
        <v>5.8215377659757914</v>
      </c>
      <c r="BI7783" s="109">
        <f t="shared" si="1168"/>
        <v>233310000</v>
      </c>
      <c r="BJ7783" s="203">
        <f t="shared" si="1167"/>
        <v>4.0518505111415119E+24</v>
      </c>
    </row>
    <row r="7784" spans="53:62" s="174" customFormat="1" x14ac:dyDescent="0.35">
      <c r="BA7784" s="177">
        <v>7778</v>
      </c>
      <c r="BB7784" s="202">
        <f t="shared" si="1160"/>
        <v>388900000</v>
      </c>
      <c r="BC7784" s="63">
        <f t="shared" si="1161"/>
        <v>9127.3692379133208</v>
      </c>
      <c r="BD7784" s="63">
        <f t="shared" si="1162"/>
        <v>9127.3692379235108</v>
      </c>
      <c r="BE7784" s="63">
        <f t="shared" si="1163"/>
        <v>145.53842789939466</v>
      </c>
      <c r="BF7784" s="63">
        <f t="shared" si="1164"/>
        <v>145.53842854939467</v>
      </c>
      <c r="BG7784" s="63">
        <f t="shared" si="1165"/>
        <v>5.8215371159757918</v>
      </c>
      <c r="BH7784" s="63">
        <f t="shared" si="1166"/>
        <v>5.8215377659757914</v>
      </c>
      <c r="BI7784" s="109">
        <f t="shared" si="1168"/>
        <v>233340000</v>
      </c>
      <c r="BJ7784" s="203">
        <f t="shared" si="1167"/>
        <v>4.0519355700092068E+24</v>
      </c>
    </row>
    <row r="7785" spans="53:62" s="174" customFormat="1" x14ac:dyDescent="0.35">
      <c r="BA7785" s="177">
        <v>7779</v>
      </c>
      <c r="BB7785" s="202">
        <f t="shared" si="1160"/>
        <v>388950000</v>
      </c>
      <c r="BC7785" s="63">
        <f t="shared" si="1161"/>
        <v>9128.5334743284147</v>
      </c>
      <c r="BD7785" s="63">
        <f t="shared" si="1162"/>
        <v>9128.5334743386084</v>
      </c>
      <c r="BE7785" s="63">
        <f t="shared" si="1163"/>
        <v>145.53842789939466</v>
      </c>
      <c r="BF7785" s="63">
        <f t="shared" si="1164"/>
        <v>145.53842854939467</v>
      </c>
      <c r="BG7785" s="63">
        <f t="shared" si="1165"/>
        <v>5.8215371159757918</v>
      </c>
      <c r="BH7785" s="63">
        <f t="shared" si="1166"/>
        <v>5.8215377659757914</v>
      </c>
      <c r="BI7785" s="109">
        <f t="shared" si="1168"/>
        <v>233370000</v>
      </c>
      <c r="BJ7785" s="203">
        <f t="shared" si="1167"/>
        <v>4.0520205966519243E+24</v>
      </c>
    </row>
    <row r="7786" spans="53:62" s="174" customFormat="1" x14ac:dyDescent="0.35">
      <c r="BA7786" s="177">
        <v>7780</v>
      </c>
      <c r="BB7786" s="202">
        <f t="shared" si="1160"/>
        <v>389000000</v>
      </c>
      <c r="BC7786" s="63">
        <f t="shared" si="1161"/>
        <v>9129.6977083780421</v>
      </c>
      <c r="BD7786" s="63">
        <f t="shared" si="1162"/>
        <v>9129.6977083882357</v>
      </c>
      <c r="BE7786" s="63">
        <f t="shared" si="1163"/>
        <v>145.53842789939466</v>
      </c>
      <c r="BF7786" s="63">
        <f t="shared" si="1164"/>
        <v>145.53842854939467</v>
      </c>
      <c r="BG7786" s="63">
        <f t="shared" si="1165"/>
        <v>5.8215371159757918</v>
      </c>
      <c r="BH7786" s="63">
        <f t="shared" si="1166"/>
        <v>5.8215377659757914</v>
      </c>
      <c r="BI7786" s="109">
        <f t="shared" si="1168"/>
        <v>233400000</v>
      </c>
      <c r="BJ7786" s="203">
        <f t="shared" si="1167"/>
        <v>4.0521055910818732E+24</v>
      </c>
    </row>
    <row r="7787" spans="53:62" s="174" customFormat="1" x14ac:dyDescent="0.35">
      <c r="BA7787" s="177">
        <v>7781</v>
      </c>
      <c r="BB7787" s="202">
        <f t="shared" si="1160"/>
        <v>389050000</v>
      </c>
      <c r="BC7787" s="63">
        <f t="shared" si="1161"/>
        <v>9130.8619400623302</v>
      </c>
      <c r="BD7787" s="63">
        <f t="shared" si="1162"/>
        <v>9130.8619400725256</v>
      </c>
      <c r="BE7787" s="63">
        <f t="shared" si="1163"/>
        <v>145.53842789939466</v>
      </c>
      <c r="BF7787" s="63">
        <f t="shared" si="1164"/>
        <v>145.53842854939467</v>
      </c>
      <c r="BG7787" s="63">
        <f t="shared" si="1165"/>
        <v>5.8215371159757918</v>
      </c>
      <c r="BH7787" s="63">
        <f t="shared" si="1166"/>
        <v>5.8215377659757914</v>
      </c>
      <c r="BI7787" s="109">
        <f t="shared" si="1168"/>
        <v>233430000</v>
      </c>
      <c r="BJ7787" s="203">
        <f t="shared" si="1167"/>
        <v>4.0521905533112577E+24</v>
      </c>
    </row>
    <row r="7788" spans="53:62" s="174" customFormat="1" x14ac:dyDescent="0.35">
      <c r="BA7788" s="177">
        <v>7782</v>
      </c>
      <c r="BB7788" s="202">
        <f t="shared" si="1160"/>
        <v>389100000</v>
      </c>
      <c r="BC7788" s="63">
        <f t="shared" si="1161"/>
        <v>9132.0261693811499</v>
      </c>
      <c r="BD7788" s="63">
        <f t="shared" si="1162"/>
        <v>9132.0261693913453</v>
      </c>
      <c r="BE7788" s="63">
        <f t="shared" si="1163"/>
        <v>145.53842789939466</v>
      </c>
      <c r="BF7788" s="63">
        <f t="shared" si="1164"/>
        <v>145.53842854939467</v>
      </c>
      <c r="BG7788" s="63">
        <f t="shared" si="1165"/>
        <v>5.8215371159757918</v>
      </c>
      <c r="BH7788" s="63">
        <f t="shared" si="1166"/>
        <v>5.8215377659757914</v>
      </c>
      <c r="BI7788" s="109">
        <f t="shared" si="1168"/>
        <v>233460000</v>
      </c>
      <c r="BJ7788" s="203">
        <f t="shared" si="1167"/>
        <v>4.0522754833522773E+24</v>
      </c>
    </row>
    <row r="7789" spans="53:62" s="174" customFormat="1" x14ac:dyDescent="0.35">
      <c r="BA7789" s="177">
        <v>7783</v>
      </c>
      <c r="BB7789" s="202">
        <f t="shared" si="1160"/>
        <v>389150000</v>
      </c>
      <c r="BC7789" s="63">
        <f t="shared" si="1161"/>
        <v>9133.1903963345667</v>
      </c>
      <c r="BD7789" s="63">
        <f t="shared" si="1162"/>
        <v>9133.1903963447639</v>
      </c>
      <c r="BE7789" s="63">
        <f t="shared" si="1163"/>
        <v>145.53842789939466</v>
      </c>
      <c r="BF7789" s="63">
        <f t="shared" si="1164"/>
        <v>145.53842854939467</v>
      </c>
      <c r="BG7789" s="63">
        <f t="shared" si="1165"/>
        <v>5.8215371159757918</v>
      </c>
      <c r="BH7789" s="63">
        <f t="shared" si="1166"/>
        <v>5.8215377659757914</v>
      </c>
      <c r="BI7789" s="109">
        <f t="shared" si="1168"/>
        <v>233490000</v>
      </c>
      <c r="BJ7789" s="203">
        <f t="shared" si="1167"/>
        <v>4.0523603812171257E+24</v>
      </c>
    </row>
    <row r="7790" spans="53:62" s="174" customFormat="1" x14ac:dyDescent="0.35">
      <c r="BA7790" s="177">
        <v>7784</v>
      </c>
      <c r="BB7790" s="202">
        <f t="shared" si="1160"/>
        <v>389200000</v>
      </c>
      <c r="BC7790" s="63">
        <f t="shared" si="1161"/>
        <v>9134.3546209225788</v>
      </c>
      <c r="BD7790" s="63">
        <f t="shared" si="1162"/>
        <v>9134.354620932776</v>
      </c>
      <c r="BE7790" s="63">
        <f t="shared" si="1163"/>
        <v>145.53842789939466</v>
      </c>
      <c r="BF7790" s="63">
        <f t="shared" si="1164"/>
        <v>145.53842854939467</v>
      </c>
      <c r="BG7790" s="63">
        <f t="shared" si="1165"/>
        <v>5.8215371159757918</v>
      </c>
      <c r="BH7790" s="63">
        <f t="shared" si="1166"/>
        <v>5.8215377659757914</v>
      </c>
      <c r="BI7790" s="109">
        <f t="shared" si="1168"/>
        <v>233520000</v>
      </c>
      <c r="BJ7790" s="203">
        <f t="shared" si="1167"/>
        <v>4.0524452469179943E+24</v>
      </c>
    </row>
    <row r="7791" spans="53:62" s="174" customFormat="1" x14ac:dyDescent="0.35">
      <c r="BA7791" s="177">
        <v>7785</v>
      </c>
      <c r="BB7791" s="202">
        <f t="shared" si="1160"/>
        <v>389250000</v>
      </c>
      <c r="BC7791" s="63">
        <f t="shared" si="1161"/>
        <v>9135.5188431452534</v>
      </c>
      <c r="BD7791" s="63">
        <f t="shared" si="1162"/>
        <v>9135.5188431554507</v>
      </c>
      <c r="BE7791" s="63">
        <f t="shared" si="1163"/>
        <v>145.53842789939466</v>
      </c>
      <c r="BF7791" s="63">
        <f t="shared" si="1164"/>
        <v>145.53842854939467</v>
      </c>
      <c r="BG7791" s="63">
        <f t="shared" si="1165"/>
        <v>5.8215371159757918</v>
      </c>
      <c r="BH7791" s="63">
        <f t="shared" si="1166"/>
        <v>5.8215377659757914</v>
      </c>
      <c r="BI7791" s="109">
        <f t="shared" si="1168"/>
        <v>233550000</v>
      </c>
      <c r="BJ7791" s="203">
        <f t="shared" si="1167"/>
        <v>4.0525300804670679E+24</v>
      </c>
    </row>
    <row r="7792" spans="53:62" s="174" customFormat="1" x14ac:dyDescent="0.35">
      <c r="BA7792" s="177">
        <v>7786</v>
      </c>
      <c r="BB7792" s="202">
        <f t="shared" si="1160"/>
        <v>389300000</v>
      </c>
      <c r="BC7792" s="63">
        <f t="shared" si="1161"/>
        <v>9136.683063002456</v>
      </c>
      <c r="BD7792" s="63">
        <f t="shared" si="1162"/>
        <v>9136.6830630126587</v>
      </c>
      <c r="BE7792" s="63">
        <f t="shared" si="1163"/>
        <v>145.53842789939466</v>
      </c>
      <c r="BF7792" s="63">
        <f t="shared" si="1164"/>
        <v>145.53842854939467</v>
      </c>
      <c r="BG7792" s="63">
        <f t="shared" si="1165"/>
        <v>5.8215371159757918</v>
      </c>
      <c r="BH7792" s="63">
        <f t="shared" si="1166"/>
        <v>5.8215377659757914</v>
      </c>
      <c r="BI7792" s="109">
        <f t="shared" si="1168"/>
        <v>233580000</v>
      </c>
      <c r="BJ7792" s="203">
        <f t="shared" si="1167"/>
        <v>4.0526148818765276E+24</v>
      </c>
    </row>
    <row r="7793" spans="53:62" s="174" customFormat="1" x14ac:dyDescent="0.35">
      <c r="BA7793" s="177">
        <v>7787</v>
      </c>
      <c r="BB7793" s="202">
        <f t="shared" si="1160"/>
        <v>389350000</v>
      </c>
      <c r="BC7793" s="63">
        <f t="shared" si="1161"/>
        <v>9137.8472804943212</v>
      </c>
      <c r="BD7793" s="63">
        <f t="shared" si="1162"/>
        <v>9137.8472805045258</v>
      </c>
      <c r="BE7793" s="63">
        <f t="shared" si="1163"/>
        <v>145.53842789939466</v>
      </c>
      <c r="BF7793" s="63">
        <f t="shared" si="1164"/>
        <v>145.53842854939467</v>
      </c>
      <c r="BG7793" s="63">
        <f t="shared" si="1165"/>
        <v>5.8215371159757918</v>
      </c>
      <c r="BH7793" s="63">
        <f t="shared" si="1166"/>
        <v>5.8215377659757914</v>
      </c>
      <c r="BI7793" s="109">
        <f t="shared" si="1168"/>
        <v>233610000</v>
      </c>
      <c r="BJ7793" s="203">
        <f t="shared" si="1167"/>
        <v>4.052699651158549E+24</v>
      </c>
    </row>
    <row r="7794" spans="53:62" s="174" customFormat="1" x14ac:dyDescent="0.35">
      <c r="BA7794" s="177">
        <v>7788</v>
      </c>
      <c r="BB7794" s="202">
        <f t="shared" si="1160"/>
        <v>389400000</v>
      </c>
      <c r="BC7794" s="63">
        <f t="shared" si="1161"/>
        <v>9139.0114956208508</v>
      </c>
      <c r="BD7794" s="63">
        <f t="shared" si="1162"/>
        <v>9139.0114956310535</v>
      </c>
      <c r="BE7794" s="63">
        <f t="shared" si="1163"/>
        <v>145.53842789939466</v>
      </c>
      <c r="BF7794" s="63">
        <f t="shared" si="1164"/>
        <v>145.53842854939467</v>
      </c>
      <c r="BG7794" s="63">
        <f t="shared" si="1165"/>
        <v>5.8215371159757918</v>
      </c>
      <c r="BH7794" s="63">
        <f t="shared" si="1166"/>
        <v>5.8215377659757914</v>
      </c>
      <c r="BI7794" s="109">
        <f t="shared" si="1168"/>
        <v>233640000</v>
      </c>
      <c r="BJ7794" s="203">
        <f t="shared" si="1167"/>
        <v>4.0527843883253047E+24</v>
      </c>
    </row>
    <row r="7795" spans="53:62" s="174" customFormat="1" x14ac:dyDescent="0.35">
      <c r="BA7795" s="177">
        <v>7789</v>
      </c>
      <c r="BB7795" s="202">
        <f t="shared" si="1160"/>
        <v>389450000</v>
      </c>
      <c r="BC7795" s="63">
        <f t="shared" si="1161"/>
        <v>9140.1757083819084</v>
      </c>
      <c r="BD7795" s="63">
        <f t="shared" si="1162"/>
        <v>9140.1757083921148</v>
      </c>
      <c r="BE7795" s="63">
        <f t="shared" si="1163"/>
        <v>145.53842789939466</v>
      </c>
      <c r="BF7795" s="63">
        <f t="shared" si="1164"/>
        <v>145.53842854939467</v>
      </c>
      <c r="BG7795" s="63">
        <f t="shared" si="1165"/>
        <v>5.8215371159757918</v>
      </c>
      <c r="BH7795" s="63">
        <f t="shared" si="1166"/>
        <v>5.8215377659757914</v>
      </c>
      <c r="BI7795" s="109">
        <f t="shared" si="1168"/>
        <v>233670000</v>
      </c>
      <c r="BJ7795" s="203">
        <f t="shared" si="1167"/>
        <v>4.0528690933889611E+24</v>
      </c>
    </row>
    <row r="7796" spans="53:62" s="174" customFormat="1" x14ac:dyDescent="0.35">
      <c r="BA7796" s="177">
        <v>7790</v>
      </c>
      <c r="BB7796" s="202">
        <f t="shared" si="1160"/>
        <v>389500000</v>
      </c>
      <c r="BC7796" s="63">
        <f t="shared" si="1161"/>
        <v>9141.339918777694</v>
      </c>
      <c r="BD7796" s="63">
        <f t="shared" si="1162"/>
        <v>9141.3399187879004</v>
      </c>
      <c r="BE7796" s="63">
        <f t="shared" si="1163"/>
        <v>145.53842789939466</v>
      </c>
      <c r="BF7796" s="63">
        <f t="shared" si="1164"/>
        <v>145.53842854939467</v>
      </c>
      <c r="BG7796" s="63">
        <f t="shared" si="1165"/>
        <v>5.8215371159757918</v>
      </c>
      <c r="BH7796" s="63">
        <f t="shared" si="1166"/>
        <v>5.8215377659757914</v>
      </c>
      <c r="BI7796" s="109">
        <f t="shared" si="1168"/>
        <v>233700000</v>
      </c>
      <c r="BJ7796" s="203">
        <f t="shared" si="1167"/>
        <v>4.0529537663616806E+24</v>
      </c>
    </row>
    <row r="7797" spans="53:62" s="174" customFormat="1" x14ac:dyDescent="0.35">
      <c r="BA7797" s="177">
        <v>7791</v>
      </c>
      <c r="BB7797" s="202">
        <f t="shared" si="1160"/>
        <v>389550000</v>
      </c>
      <c r="BC7797" s="63">
        <f t="shared" si="1161"/>
        <v>9142.5041268080768</v>
      </c>
      <c r="BD7797" s="63">
        <f t="shared" si="1162"/>
        <v>9142.5041268182831</v>
      </c>
      <c r="BE7797" s="63">
        <f t="shared" si="1163"/>
        <v>145.53842789939466</v>
      </c>
      <c r="BF7797" s="63">
        <f t="shared" si="1164"/>
        <v>145.53842854939467</v>
      </c>
      <c r="BG7797" s="63">
        <f t="shared" si="1165"/>
        <v>5.8215371159757918</v>
      </c>
      <c r="BH7797" s="63">
        <f t="shared" si="1166"/>
        <v>5.8215377659757914</v>
      </c>
      <c r="BI7797" s="109">
        <f t="shared" si="1168"/>
        <v>233730000</v>
      </c>
      <c r="BJ7797" s="203">
        <f t="shared" si="1167"/>
        <v>4.0530384072556218E+24</v>
      </c>
    </row>
    <row r="7798" spans="53:62" s="174" customFormat="1" x14ac:dyDescent="0.35">
      <c r="BA7798" s="177">
        <v>7792</v>
      </c>
      <c r="BB7798" s="202">
        <f t="shared" si="1160"/>
        <v>389600000</v>
      </c>
      <c r="BC7798" s="63">
        <f t="shared" si="1161"/>
        <v>9143.6683324730529</v>
      </c>
      <c r="BD7798" s="63">
        <f t="shared" si="1162"/>
        <v>9143.6683324832611</v>
      </c>
      <c r="BE7798" s="63">
        <f t="shared" si="1163"/>
        <v>145.53842789939466</v>
      </c>
      <c r="BF7798" s="63">
        <f t="shared" si="1164"/>
        <v>145.53842854939467</v>
      </c>
      <c r="BG7798" s="63">
        <f t="shared" si="1165"/>
        <v>5.8215371159757918</v>
      </c>
      <c r="BH7798" s="63">
        <f t="shared" si="1166"/>
        <v>5.8215377659757914</v>
      </c>
      <c r="BI7798" s="109">
        <f t="shared" si="1168"/>
        <v>233760000</v>
      </c>
      <c r="BJ7798" s="203">
        <f t="shared" si="1167"/>
        <v>4.0531230160829371E+24</v>
      </c>
    </row>
    <row r="7799" spans="53:62" s="174" customFormat="1" x14ac:dyDescent="0.35">
      <c r="BA7799" s="177">
        <v>7793</v>
      </c>
      <c r="BB7799" s="202">
        <f t="shared" si="1160"/>
        <v>389650000</v>
      </c>
      <c r="BC7799" s="63">
        <f t="shared" si="1161"/>
        <v>9144.8325357727572</v>
      </c>
      <c r="BD7799" s="63">
        <f t="shared" si="1162"/>
        <v>9144.8325357829654</v>
      </c>
      <c r="BE7799" s="63">
        <f t="shared" si="1163"/>
        <v>145.53842789939466</v>
      </c>
      <c r="BF7799" s="63">
        <f t="shared" si="1164"/>
        <v>145.53842854939467</v>
      </c>
      <c r="BG7799" s="63">
        <f t="shared" si="1165"/>
        <v>5.8215371159757918</v>
      </c>
      <c r="BH7799" s="63">
        <f t="shared" si="1166"/>
        <v>5.8215377659757914</v>
      </c>
      <c r="BI7799" s="109">
        <f t="shared" si="1168"/>
        <v>233790000</v>
      </c>
      <c r="BJ7799" s="203">
        <f t="shared" si="1167"/>
        <v>4.0532075928557755E+24</v>
      </c>
    </row>
    <row r="7800" spans="53:62" s="174" customFormat="1" x14ac:dyDescent="0.35">
      <c r="BA7800" s="177">
        <v>7794</v>
      </c>
      <c r="BB7800" s="202">
        <f t="shared" si="1160"/>
        <v>389700000</v>
      </c>
      <c r="BC7800" s="63">
        <f t="shared" si="1161"/>
        <v>9145.9967367070549</v>
      </c>
      <c r="BD7800" s="63">
        <f t="shared" si="1162"/>
        <v>9145.9967367172667</v>
      </c>
      <c r="BE7800" s="63">
        <f t="shared" si="1163"/>
        <v>145.53842789939466</v>
      </c>
      <c r="BF7800" s="63">
        <f t="shared" si="1164"/>
        <v>145.53842854939467</v>
      </c>
      <c r="BG7800" s="63">
        <f t="shared" si="1165"/>
        <v>5.8215371159757918</v>
      </c>
      <c r="BH7800" s="63">
        <f t="shared" si="1166"/>
        <v>5.8215377659757914</v>
      </c>
      <c r="BI7800" s="109">
        <f t="shared" si="1168"/>
        <v>233820000</v>
      </c>
      <c r="BJ7800" s="203">
        <f t="shared" si="1167"/>
        <v>4.0532921375862804E+24</v>
      </c>
    </row>
    <row r="7801" spans="53:62" s="174" customFormat="1" x14ac:dyDescent="0.35">
      <c r="BA7801" s="177">
        <v>7795</v>
      </c>
      <c r="BB7801" s="202">
        <f t="shared" si="1160"/>
        <v>389750000</v>
      </c>
      <c r="BC7801" s="63">
        <f t="shared" si="1161"/>
        <v>9147.160935276017</v>
      </c>
      <c r="BD7801" s="63">
        <f t="shared" si="1162"/>
        <v>9147.1609352862288</v>
      </c>
      <c r="BE7801" s="63">
        <f t="shared" si="1163"/>
        <v>145.53842789939466</v>
      </c>
      <c r="BF7801" s="63">
        <f t="shared" si="1164"/>
        <v>145.53842854939467</v>
      </c>
      <c r="BG7801" s="63">
        <f t="shared" si="1165"/>
        <v>5.8215371159757918</v>
      </c>
      <c r="BH7801" s="63">
        <f t="shared" si="1166"/>
        <v>5.8215377659757914</v>
      </c>
      <c r="BI7801" s="109">
        <f t="shared" si="1168"/>
        <v>233850000</v>
      </c>
      <c r="BJ7801" s="203">
        <f t="shared" si="1167"/>
        <v>4.0533766502865921E+24</v>
      </c>
    </row>
    <row r="7802" spans="53:62" s="174" customFormat="1" x14ac:dyDescent="0.35">
      <c r="BA7802" s="177">
        <v>7796</v>
      </c>
      <c r="BB7802" s="202">
        <f t="shared" si="1160"/>
        <v>389800000</v>
      </c>
      <c r="BC7802" s="63">
        <f t="shared" si="1161"/>
        <v>9148.3251314796362</v>
      </c>
      <c r="BD7802" s="63">
        <f t="shared" si="1162"/>
        <v>9148.3251314898516</v>
      </c>
      <c r="BE7802" s="63">
        <f t="shared" si="1163"/>
        <v>145.53842789939466</v>
      </c>
      <c r="BF7802" s="63">
        <f t="shared" si="1164"/>
        <v>145.53842854939467</v>
      </c>
      <c r="BG7802" s="63">
        <f t="shared" si="1165"/>
        <v>5.8215371159757918</v>
      </c>
      <c r="BH7802" s="63">
        <f t="shared" si="1166"/>
        <v>5.8215377659757914</v>
      </c>
      <c r="BI7802" s="109">
        <f t="shared" si="1168"/>
        <v>233880000</v>
      </c>
      <c r="BJ7802" s="203">
        <f t="shared" si="1167"/>
        <v>4.0534611309688444E+24</v>
      </c>
    </row>
    <row r="7803" spans="53:62" s="174" customFormat="1" x14ac:dyDescent="0.35">
      <c r="BA7803" s="177">
        <v>7797</v>
      </c>
      <c r="BB7803" s="202">
        <f t="shared" si="1160"/>
        <v>389850000</v>
      </c>
      <c r="BC7803" s="63">
        <f t="shared" si="1161"/>
        <v>9149.4893253179216</v>
      </c>
      <c r="BD7803" s="63">
        <f t="shared" si="1162"/>
        <v>9149.4893253281352</v>
      </c>
      <c r="BE7803" s="63">
        <f t="shared" si="1163"/>
        <v>145.53842789939466</v>
      </c>
      <c r="BF7803" s="63">
        <f t="shared" si="1164"/>
        <v>145.53842854939467</v>
      </c>
      <c r="BG7803" s="63">
        <f t="shared" si="1165"/>
        <v>5.8215371159757918</v>
      </c>
      <c r="BH7803" s="63">
        <f t="shared" si="1166"/>
        <v>5.8215377659757914</v>
      </c>
      <c r="BI7803" s="109">
        <f t="shared" si="1168"/>
        <v>233910000</v>
      </c>
      <c r="BJ7803" s="203">
        <f t="shared" si="1167"/>
        <v>4.0535455796451684E+24</v>
      </c>
    </row>
    <row r="7804" spans="53:62" s="174" customFormat="1" x14ac:dyDescent="0.35">
      <c r="BA7804" s="177">
        <v>7798</v>
      </c>
      <c r="BB7804" s="202">
        <f t="shared" si="1160"/>
        <v>389900000</v>
      </c>
      <c r="BC7804" s="63">
        <f t="shared" si="1161"/>
        <v>9150.6535167909296</v>
      </c>
      <c r="BD7804" s="63">
        <f t="shared" si="1162"/>
        <v>9150.6535168011451</v>
      </c>
      <c r="BE7804" s="63">
        <f t="shared" si="1163"/>
        <v>145.53842789939466</v>
      </c>
      <c r="BF7804" s="63">
        <f t="shared" si="1164"/>
        <v>145.53842854939467</v>
      </c>
      <c r="BG7804" s="63">
        <f t="shared" si="1165"/>
        <v>5.8215371159757918</v>
      </c>
      <c r="BH7804" s="63">
        <f t="shared" si="1166"/>
        <v>5.8215377659757914</v>
      </c>
      <c r="BI7804" s="109">
        <f t="shared" si="1168"/>
        <v>233940000</v>
      </c>
      <c r="BJ7804" s="203">
        <f t="shared" si="1167"/>
        <v>4.0536299963276895E+24</v>
      </c>
    </row>
    <row r="7805" spans="53:62" s="174" customFormat="1" x14ac:dyDescent="0.35">
      <c r="BA7805" s="177">
        <v>7799</v>
      </c>
      <c r="BB7805" s="202">
        <f t="shared" si="1160"/>
        <v>389950000</v>
      </c>
      <c r="BC7805" s="63">
        <f t="shared" si="1161"/>
        <v>9151.8177058985329</v>
      </c>
      <c r="BD7805" s="63">
        <f t="shared" si="1162"/>
        <v>9151.817705908752</v>
      </c>
      <c r="BE7805" s="63">
        <f t="shared" si="1163"/>
        <v>145.53842789939466</v>
      </c>
      <c r="BF7805" s="63">
        <f t="shared" si="1164"/>
        <v>145.53842854939467</v>
      </c>
      <c r="BG7805" s="63">
        <f t="shared" si="1165"/>
        <v>5.8215371159757918</v>
      </c>
      <c r="BH7805" s="63">
        <f t="shared" si="1166"/>
        <v>5.8215377659757914</v>
      </c>
      <c r="BI7805" s="109">
        <f t="shared" si="1168"/>
        <v>233970000</v>
      </c>
      <c r="BJ7805" s="203">
        <f t="shared" si="1167"/>
        <v>4.0537143810285279E+24</v>
      </c>
    </row>
    <row r="7806" spans="53:62" s="174" customFormat="1" x14ac:dyDescent="0.35">
      <c r="BA7806" s="177">
        <v>7800</v>
      </c>
      <c r="BB7806" s="202">
        <f t="shared" si="1160"/>
        <v>390000000</v>
      </c>
      <c r="BC7806" s="63">
        <f t="shared" si="1161"/>
        <v>9152.9818926408643</v>
      </c>
      <c r="BD7806" s="63">
        <f t="shared" si="1162"/>
        <v>9152.9818926510834</v>
      </c>
      <c r="BE7806" s="63">
        <f t="shared" si="1163"/>
        <v>145.53842789939466</v>
      </c>
      <c r="BF7806" s="63">
        <f t="shared" si="1164"/>
        <v>145.53842854939467</v>
      </c>
      <c r="BG7806" s="63">
        <f t="shared" si="1165"/>
        <v>5.8215371159757918</v>
      </c>
      <c r="BH7806" s="63">
        <f t="shared" si="1166"/>
        <v>5.8215377659757914</v>
      </c>
      <c r="BI7806" s="109">
        <f t="shared" si="1168"/>
        <v>234000000</v>
      </c>
      <c r="BJ7806" s="203">
        <f t="shared" si="1167"/>
        <v>4.0537987337598014E+24</v>
      </c>
    </row>
    <row r="7807" spans="53:62" s="174" customFormat="1" x14ac:dyDescent="0.35">
      <c r="BA7807" s="177">
        <v>7801</v>
      </c>
      <c r="BB7807" s="202">
        <f t="shared" si="1160"/>
        <v>390050000</v>
      </c>
      <c r="BC7807" s="63">
        <f t="shared" si="1161"/>
        <v>9154.1460770178546</v>
      </c>
      <c r="BD7807" s="63">
        <f t="shared" si="1162"/>
        <v>9154.1460770280755</v>
      </c>
      <c r="BE7807" s="63">
        <f t="shared" si="1163"/>
        <v>145.53842789939466</v>
      </c>
      <c r="BF7807" s="63">
        <f t="shared" si="1164"/>
        <v>145.53842854939467</v>
      </c>
      <c r="BG7807" s="63">
        <f t="shared" si="1165"/>
        <v>5.8215371159757918</v>
      </c>
      <c r="BH7807" s="63">
        <f t="shared" si="1166"/>
        <v>5.8215377659757914</v>
      </c>
      <c r="BI7807" s="109">
        <f t="shared" si="1168"/>
        <v>234030000</v>
      </c>
      <c r="BJ7807" s="203">
        <f t="shared" si="1167"/>
        <v>4.0538830545336202E+24</v>
      </c>
    </row>
    <row r="7808" spans="53:62" s="174" customFormat="1" x14ac:dyDescent="0.35">
      <c r="BA7808" s="177">
        <v>7802</v>
      </c>
      <c r="BB7808" s="202">
        <f t="shared" si="1160"/>
        <v>390100000</v>
      </c>
      <c r="BC7808" s="63">
        <f t="shared" si="1161"/>
        <v>9155.3102590295075</v>
      </c>
      <c r="BD7808" s="63">
        <f t="shared" si="1162"/>
        <v>9155.3102590397302</v>
      </c>
      <c r="BE7808" s="63">
        <f t="shared" si="1163"/>
        <v>145.53842789939466</v>
      </c>
      <c r="BF7808" s="63">
        <f t="shared" si="1164"/>
        <v>145.53842854939467</v>
      </c>
      <c r="BG7808" s="63">
        <f t="shared" si="1165"/>
        <v>5.8215371159757918</v>
      </c>
      <c r="BH7808" s="63">
        <f t="shared" si="1166"/>
        <v>5.8215377659757914</v>
      </c>
      <c r="BI7808" s="109">
        <f t="shared" si="1168"/>
        <v>234060000</v>
      </c>
      <c r="BJ7808" s="203">
        <f t="shared" si="1167"/>
        <v>4.0539673433620935E+24</v>
      </c>
    </row>
    <row r="7809" spans="53:62" s="174" customFormat="1" x14ac:dyDescent="0.35">
      <c r="BA7809" s="177">
        <v>7803</v>
      </c>
      <c r="BB7809" s="202">
        <f t="shared" si="1160"/>
        <v>390150000</v>
      </c>
      <c r="BC7809" s="63">
        <f t="shared" si="1161"/>
        <v>9156.4744386758848</v>
      </c>
      <c r="BD7809" s="63">
        <f t="shared" si="1162"/>
        <v>9156.4744386861094</v>
      </c>
      <c r="BE7809" s="63">
        <f t="shared" si="1163"/>
        <v>145.53842789939466</v>
      </c>
      <c r="BF7809" s="63">
        <f t="shared" si="1164"/>
        <v>145.53842854939467</v>
      </c>
      <c r="BG7809" s="63">
        <f t="shared" si="1165"/>
        <v>5.8215371159757918</v>
      </c>
      <c r="BH7809" s="63">
        <f t="shared" si="1166"/>
        <v>5.8215377659757914</v>
      </c>
      <c r="BI7809" s="109">
        <f t="shared" si="1168"/>
        <v>234090000</v>
      </c>
      <c r="BJ7809" s="203">
        <f t="shared" si="1167"/>
        <v>4.0540516002573222E+24</v>
      </c>
    </row>
    <row r="7810" spans="53:62" s="174" customFormat="1" x14ac:dyDescent="0.35">
      <c r="BA7810" s="177">
        <v>7804</v>
      </c>
      <c r="BB7810" s="202">
        <f t="shared" si="1160"/>
        <v>390200000</v>
      </c>
      <c r="BC7810" s="63">
        <f t="shared" si="1161"/>
        <v>9157.6386159569902</v>
      </c>
      <c r="BD7810" s="63">
        <f t="shared" si="1162"/>
        <v>9157.6386159672147</v>
      </c>
      <c r="BE7810" s="63">
        <f t="shared" si="1163"/>
        <v>145.53842789939466</v>
      </c>
      <c r="BF7810" s="63">
        <f t="shared" si="1164"/>
        <v>145.53842854939467</v>
      </c>
      <c r="BG7810" s="63">
        <f t="shared" si="1165"/>
        <v>5.8215371159757918</v>
      </c>
      <c r="BH7810" s="63">
        <f t="shared" si="1166"/>
        <v>5.8215377659757914</v>
      </c>
      <c r="BI7810" s="109">
        <f t="shared" si="1168"/>
        <v>234120000</v>
      </c>
      <c r="BJ7810" s="203">
        <f t="shared" si="1167"/>
        <v>4.0541358252314053E+24</v>
      </c>
    </row>
    <row r="7811" spans="53:62" s="174" customFormat="1" x14ac:dyDescent="0.35">
      <c r="BA7811" s="177">
        <v>7805</v>
      </c>
      <c r="BB7811" s="202">
        <f t="shared" si="1160"/>
        <v>390250000</v>
      </c>
      <c r="BC7811" s="63">
        <f t="shared" si="1161"/>
        <v>9158.8027908727527</v>
      </c>
      <c r="BD7811" s="63">
        <f t="shared" si="1162"/>
        <v>9158.8027908829808</v>
      </c>
      <c r="BE7811" s="63">
        <f t="shared" si="1163"/>
        <v>145.53842789939466</v>
      </c>
      <c r="BF7811" s="63">
        <f t="shared" si="1164"/>
        <v>145.53842854939467</v>
      </c>
      <c r="BG7811" s="63">
        <f t="shared" si="1165"/>
        <v>5.8215371159757918</v>
      </c>
      <c r="BH7811" s="63">
        <f t="shared" si="1166"/>
        <v>5.8215377659757914</v>
      </c>
      <c r="BI7811" s="109">
        <f t="shared" si="1168"/>
        <v>234150000</v>
      </c>
      <c r="BJ7811" s="203">
        <f t="shared" si="1167"/>
        <v>4.0542200182964363E+24</v>
      </c>
    </row>
    <row r="7812" spans="53:62" s="174" customFormat="1" x14ac:dyDescent="0.35">
      <c r="BA7812" s="177">
        <v>7806</v>
      </c>
      <c r="BB7812" s="202">
        <f t="shared" si="1160"/>
        <v>390300000</v>
      </c>
      <c r="BC7812" s="63">
        <f t="shared" si="1161"/>
        <v>9159.966963423245</v>
      </c>
      <c r="BD7812" s="63">
        <f t="shared" si="1162"/>
        <v>9159.9669634334714</v>
      </c>
      <c r="BE7812" s="63">
        <f t="shared" si="1163"/>
        <v>145.53842789939466</v>
      </c>
      <c r="BF7812" s="63">
        <f t="shared" si="1164"/>
        <v>145.53842854939467</v>
      </c>
      <c r="BG7812" s="63">
        <f t="shared" si="1165"/>
        <v>5.8215371159757918</v>
      </c>
      <c r="BH7812" s="63">
        <f t="shared" si="1166"/>
        <v>5.8215377659757914</v>
      </c>
      <c r="BI7812" s="109">
        <f t="shared" si="1168"/>
        <v>234180000</v>
      </c>
      <c r="BJ7812" s="203">
        <f t="shared" si="1167"/>
        <v>4.054304179464503E+24</v>
      </c>
    </row>
    <row r="7813" spans="53:62" s="174" customFormat="1" x14ac:dyDescent="0.35">
      <c r="BA7813" s="177">
        <v>7807</v>
      </c>
      <c r="BB7813" s="202">
        <f t="shared" si="1160"/>
        <v>390350000</v>
      </c>
      <c r="BC7813" s="63">
        <f t="shared" si="1161"/>
        <v>9161.1311336084618</v>
      </c>
      <c r="BD7813" s="63">
        <f t="shared" si="1162"/>
        <v>9161.13113361869</v>
      </c>
      <c r="BE7813" s="63">
        <f t="shared" si="1163"/>
        <v>145.53842789939466</v>
      </c>
      <c r="BF7813" s="63">
        <f t="shared" si="1164"/>
        <v>145.53842854939467</v>
      </c>
      <c r="BG7813" s="63">
        <f t="shared" si="1165"/>
        <v>5.8215371159757918</v>
      </c>
      <c r="BH7813" s="63">
        <f t="shared" si="1166"/>
        <v>5.8215377659757914</v>
      </c>
      <c r="BI7813" s="109">
        <f t="shared" si="1168"/>
        <v>234210000</v>
      </c>
      <c r="BJ7813" s="203">
        <f t="shared" si="1167"/>
        <v>4.0543883087476913E+24</v>
      </c>
    </row>
    <row r="7814" spans="53:62" s="174" customFormat="1" x14ac:dyDescent="0.35">
      <c r="BA7814" s="177">
        <v>7808</v>
      </c>
      <c r="BB7814" s="202">
        <f t="shared" ref="BB7814:BB7877" si="1169">BA7814*50000</f>
        <v>390400000</v>
      </c>
      <c r="BC7814" s="63">
        <f t="shared" ref="BC7814:BC7877" si="1170">($F$5+$F$6+$F$7+$F$8+$F$9)*(1-EXP(-$F$20*(1-$DC$6%)*BB7814/(2*$F$17)))*$F$25*$F$1*10^3*11600/($F$20*(1-$DC$6%))</f>
        <v>9162.295301428403</v>
      </c>
      <c r="BD7814" s="63">
        <f t="shared" ref="BD7814:BD7877" si="1171">($F$25*$F$1*10^3*11600*($F$5+$F$6+$F$7+$F$8+$F$9)/($F$27*$F$29*(1-$DC$6%))+$F$28/$F$27)*(1-EXP(-$F$27*$F$29*(1-$DC$6%)*BB7814/(2*$F$17)))</f>
        <v>9162.295301438633</v>
      </c>
      <c r="BE7814" s="63">
        <f t="shared" ref="BE7814:BE7877" si="1172">($F$5+$F$6+$F$7+$F$8+$F$9)*(1-EXP(-$F$20*(1-$DC$5%)*BB7814/(2*$F$17)))*$F$25*$F$1*10^3*11600/($F$20*(1-$DC$5%))</f>
        <v>145.53842789939466</v>
      </c>
      <c r="BF7814" s="63">
        <f t="shared" ref="BF7814:BF7877" si="1173">($F$25*$F$1*10^3*11600*($F$5+$F$6+$F$7+$F$8+$F$9)/($F$27*$F$29*(1-$DC$5%))+$F$28/$F$27)*(1-EXP(-$F$27*$F$29*(1-$DC$5%)*BB7814/(2*$F$17)))</f>
        <v>145.53842854939467</v>
      </c>
      <c r="BG7814" s="63">
        <f t="shared" ref="BG7814:BG7877" si="1174">($F$5+$F$6+$F$7+$F$8+$F$9)*(1-EXP(-$F$20*(1-$DC$4%)*BB7814/(2*$F$17)))*$F$25*$F$1*10^3*11600/($F$20*(1-$DC$4%))</f>
        <v>5.8215371159757918</v>
      </c>
      <c r="BH7814" s="63">
        <f t="shared" ref="BH7814:BH7877" si="1175">($F$25*$F$1*10^3*11600*($F$5+$F$6+$F$7+$F$8+$F$9)/($F$27*$F$29*(1-$DC$4%))+$F$28/$F$27)*(1-EXP(-$F$27*$F$29*(1-$DC$4%)*BB7814/(2*$F$17)))</f>
        <v>5.8215377659757914</v>
      </c>
      <c r="BI7814" s="109">
        <f t="shared" si="1168"/>
        <v>234240000</v>
      </c>
      <c r="BJ7814" s="203">
        <f t="shared" ref="BJ7814:BJ7877" si="1176">($F$17/($F$20*(1-$F$19%)))*($F$5+$F$6+$F$7+$F$8+$F$9)*(1-EXP(-$F$20*(1-$F$19%)*BI7814/(2*$F$17)))+$F$17/($F$25*1000)*$F$11*EXP(-$F$20*(1-$F$19%)*BI7814/(2*$F$17))</f>
        <v>4.0544724061580803E+24</v>
      </c>
    </row>
    <row r="7815" spans="53:62" s="174" customFormat="1" x14ac:dyDescent="0.35">
      <c r="BA7815" s="177">
        <v>7809</v>
      </c>
      <c r="BB7815" s="202">
        <f t="shared" si="1169"/>
        <v>390450000</v>
      </c>
      <c r="BC7815" s="63">
        <f t="shared" si="1170"/>
        <v>9163.459466883005</v>
      </c>
      <c r="BD7815" s="63">
        <f t="shared" si="1171"/>
        <v>9163.4594668932368</v>
      </c>
      <c r="BE7815" s="63">
        <f t="shared" si="1172"/>
        <v>145.53842789939466</v>
      </c>
      <c r="BF7815" s="63">
        <f t="shared" si="1173"/>
        <v>145.53842854939467</v>
      </c>
      <c r="BG7815" s="63">
        <f t="shared" si="1174"/>
        <v>5.8215371159757918</v>
      </c>
      <c r="BH7815" s="63">
        <f t="shared" si="1175"/>
        <v>5.8215377659757914</v>
      </c>
      <c r="BI7815" s="109">
        <f t="shared" ref="BI7815:BI7878" si="1177">BA7815*30000</f>
        <v>234270000</v>
      </c>
      <c r="BJ7815" s="203">
        <f t="shared" si="1176"/>
        <v>4.0545564717077448E+24</v>
      </c>
    </row>
    <row r="7816" spans="53:62" s="174" customFormat="1" x14ac:dyDescent="0.35">
      <c r="BA7816" s="177">
        <v>7810</v>
      </c>
      <c r="BB7816" s="202">
        <f t="shared" si="1169"/>
        <v>390500000</v>
      </c>
      <c r="BC7816" s="63">
        <f t="shared" si="1170"/>
        <v>9164.6236299723987</v>
      </c>
      <c r="BD7816" s="63">
        <f t="shared" si="1171"/>
        <v>9164.6236299826305</v>
      </c>
      <c r="BE7816" s="63">
        <f t="shared" si="1172"/>
        <v>145.53842789939466</v>
      </c>
      <c r="BF7816" s="63">
        <f t="shared" si="1173"/>
        <v>145.53842854939467</v>
      </c>
      <c r="BG7816" s="63">
        <f t="shared" si="1174"/>
        <v>5.8215371159757918</v>
      </c>
      <c r="BH7816" s="63">
        <f t="shared" si="1175"/>
        <v>5.8215377659757914</v>
      </c>
      <c r="BI7816" s="109">
        <f t="shared" si="1177"/>
        <v>234300000</v>
      </c>
      <c r="BJ7816" s="203">
        <f t="shared" si="1176"/>
        <v>4.0546405054087553E+24</v>
      </c>
    </row>
    <row r="7817" spans="53:62" s="174" customFormat="1" x14ac:dyDescent="0.35">
      <c r="BA7817" s="177">
        <v>7811</v>
      </c>
      <c r="BB7817" s="202">
        <f t="shared" si="1169"/>
        <v>390550000</v>
      </c>
      <c r="BC7817" s="63">
        <f t="shared" si="1170"/>
        <v>9165.7877906964532</v>
      </c>
      <c r="BD7817" s="63">
        <f t="shared" si="1171"/>
        <v>9165.7877907066868</v>
      </c>
      <c r="BE7817" s="63">
        <f t="shared" si="1172"/>
        <v>145.53842789939466</v>
      </c>
      <c r="BF7817" s="63">
        <f t="shared" si="1173"/>
        <v>145.53842854939467</v>
      </c>
      <c r="BG7817" s="63">
        <f t="shared" si="1174"/>
        <v>5.8215371159757918</v>
      </c>
      <c r="BH7817" s="63">
        <f t="shared" si="1175"/>
        <v>5.8215377659757914</v>
      </c>
      <c r="BI7817" s="109">
        <f t="shared" si="1177"/>
        <v>234330000</v>
      </c>
      <c r="BJ7817" s="203">
        <f t="shared" si="1176"/>
        <v>4.0547245072731789E+24</v>
      </c>
    </row>
    <row r="7818" spans="53:62" s="174" customFormat="1" x14ac:dyDescent="0.35">
      <c r="BA7818" s="177">
        <v>7812</v>
      </c>
      <c r="BB7818" s="202">
        <f t="shared" si="1169"/>
        <v>390600000</v>
      </c>
      <c r="BC7818" s="63">
        <f t="shared" si="1170"/>
        <v>9166.9519490552957</v>
      </c>
      <c r="BD7818" s="63">
        <f t="shared" si="1171"/>
        <v>9166.951949065533</v>
      </c>
      <c r="BE7818" s="63">
        <f t="shared" si="1172"/>
        <v>145.53842789939466</v>
      </c>
      <c r="BF7818" s="63">
        <f t="shared" si="1173"/>
        <v>145.53842854939467</v>
      </c>
      <c r="BG7818" s="63">
        <f t="shared" si="1174"/>
        <v>5.8215371159757918</v>
      </c>
      <c r="BH7818" s="63">
        <f t="shared" si="1175"/>
        <v>5.8215377659757914</v>
      </c>
      <c r="BI7818" s="109">
        <f t="shared" si="1177"/>
        <v>234360000</v>
      </c>
      <c r="BJ7818" s="203">
        <f t="shared" si="1176"/>
        <v>4.0548084773130759E+24</v>
      </c>
    </row>
    <row r="7819" spans="53:62" s="174" customFormat="1" x14ac:dyDescent="0.35">
      <c r="BA7819" s="177">
        <v>7813</v>
      </c>
      <c r="BB7819" s="202">
        <f t="shared" si="1169"/>
        <v>390650000</v>
      </c>
      <c r="BC7819" s="63">
        <f t="shared" si="1170"/>
        <v>9168.1161050488681</v>
      </c>
      <c r="BD7819" s="63">
        <f t="shared" si="1171"/>
        <v>9168.1161050591036</v>
      </c>
      <c r="BE7819" s="63">
        <f t="shared" si="1172"/>
        <v>145.53842789939466</v>
      </c>
      <c r="BF7819" s="63">
        <f t="shared" si="1173"/>
        <v>145.53842854939467</v>
      </c>
      <c r="BG7819" s="63">
        <f t="shared" si="1174"/>
        <v>5.8215371159757918</v>
      </c>
      <c r="BH7819" s="63">
        <f t="shared" si="1175"/>
        <v>5.8215377659757914</v>
      </c>
      <c r="BI7819" s="109">
        <f t="shared" si="1177"/>
        <v>234390000</v>
      </c>
      <c r="BJ7819" s="203">
        <f t="shared" si="1176"/>
        <v>4.0548924155405041E+24</v>
      </c>
    </row>
    <row r="7820" spans="53:62" s="174" customFormat="1" x14ac:dyDescent="0.35">
      <c r="BA7820" s="177">
        <v>7814</v>
      </c>
      <c r="BB7820" s="202">
        <f t="shared" si="1169"/>
        <v>390700000</v>
      </c>
      <c r="BC7820" s="63">
        <f t="shared" si="1170"/>
        <v>9169.2802586772286</v>
      </c>
      <c r="BD7820" s="63">
        <f t="shared" si="1171"/>
        <v>9169.2802586874659</v>
      </c>
      <c r="BE7820" s="63">
        <f t="shared" si="1172"/>
        <v>145.53842789939466</v>
      </c>
      <c r="BF7820" s="63">
        <f t="shared" si="1173"/>
        <v>145.53842854939467</v>
      </c>
      <c r="BG7820" s="63">
        <f t="shared" si="1174"/>
        <v>5.8215371159757918</v>
      </c>
      <c r="BH7820" s="63">
        <f t="shared" si="1175"/>
        <v>5.8215377659757914</v>
      </c>
      <c r="BI7820" s="109">
        <f t="shared" si="1177"/>
        <v>234420000</v>
      </c>
      <c r="BJ7820" s="203">
        <f t="shared" si="1176"/>
        <v>4.0549763219675149E+24</v>
      </c>
    </row>
    <row r="7821" spans="53:62" s="174" customFormat="1" x14ac:dyDescent="0.35">
      <c r="BA7821" s="177">
        <v>7815</v>
      </c>
      <c r="BB7821" s="202">
        <f t="shared" si="1169"/>
        <v>390750000</v>
      </c>
      <c r="BC7821" s="63">
        <f t="shared" si="1170"/>
        <v>9170.4444099403136</v>
      </c>
      <c r="BD7821" s="63">
        <f t="shared" si="1171"/>
        <v>9170.4444099505527</v>
      </c>
      <c r="BE7821" s="63">
        <f t="shared" si="1172"/>
        <v>145.53842789939466</v>
      </c>
      <c r="BF7821" s="63">
        <f t="shared" si="1173"/>
        <v>145.53842854939467</v>
      </c>
      <c r="BG7821" s="63">
        <f t="shared" si="1174"/>
        <v>5.8215371159757918</v>
      </c>
      <c r="BH7821" s="63">
        <f t="shared" si="1175"/>
        <v>5.8215377659757914</v>
      </c>
      <c r="BI7821" s="109">
        <f t="shared" si="1177"/>
        <v>234450000</v>
      </c>
      <c r="BJ7821" s="203">
        <f t="shared" si="1176"/>
        <v>4.0550601966061569E+24</v>
      </c>
    </row>
    <row r="7822" spans="53:62" s="174" customFormat="1" x14ac:dyDescent="0.35">
      <c r="BA7822" s="177">
        <v>7816</v>
      </c>
      <c r="BB7822" s="202">
        <f t="shared" si="1169"/>
        <v>390800000</v>
      </c>
      <c r="BC7822" s="63">
        <f t="shared" si="1170"/>
        <v>9171.6085588381247</v>
      </c>
      <c r="BD7822" s="63">
        <f t="shared" si="1171"/>
        <v>9171.6085588483656</v>
      </c>
      <c r="BE7822" s="63">
        <f t="shared" si="1172"/>
        <v>145.53842789939466</v>
      </c>
      <c r="BF7822" s="63">
        <f t="shared" si="1173"/>
        <v>145.53842854939467</v>
      </c>
      <c r="BG7822" s="63">
        <f t="shared" si="1174"/>
        <v>5.8215371159757918</v>
      </c>
      <c r="BH7822" s="63">
        <f t="shared" si="1175"/>
        <v>5.8215377659757914</v>
      </c>
      <c r="BI7822" s="109">
        <f t="shared" si="1177"/>
        <v>234480000</v>
      </c>
      <c r="BJ7822" s="203">
        <f t="shared" si="1176"/>
        <v>4.0551440394684726E+24</v>
      </c>
    </row>
    <row r="7823" spans="53:62" s="174" customFormat="1" x14ac:dyDescent="0.35">
      <c r="BA7823" s="177">
        <v>7817</v>
      </c>
      <c r="BB7823" s="202">
        <f t="shared" si="1169"/>
        <v>390850000</v>
      </c>
      <c r="BC7823" s="63">
        <f t="shared" si="1170"/>
        <v>9172.7727053707258</v>
      </c>
      <c r="BD7823" s="63">
        <f t="shared" si="1171"/>
        <v>9172.7727053809685</v>
      </c>
      <c r="BE7823" s="63">
        <f t="shared" si="1172"/>
        <v>145.53842789939466</v>
      </c>
      <c r="BF7823" s="63">
        <f t="shared" si="1173"/>
        <v>145.53842854939467</v>
      </c>
      <c r="BG7823" s="63">
        <f t="shared" si="1174"/>
        <v>5.8215371159757918</v>
      </c>
      <c r="BH7823" s="63">
        <f t="shared" si="1175"/>
        <v>5.8215377659757914</v>
      </c>
      <c r="BI7823" s="109">
        <f t="shared" si="1177"/>
        <v>234510000</v>
      </c>
      <c r="BJ7823" s="203">
        <f t="shared" si="1176"/>
        <v>4.0552278505665008E+24</v>
      </c>
    </row>
    <row r="7824" spans="53:62" s="174" customFormat="1" x14ac:dyDescent="0.35">
      <c r="BA7824" s="177">
        <v>7818</v>
      </c>
      <c r="BB7824" s="202">
        <f t="shared" si="1169"/>
        <v>390900000</v>
      </c>
      <c r="BC7824" s="63">
        <f t="shared" si="1170"/>
        <v>9173.9368495380568</v>
      </c>
      <c r="BD7824" s="63">
        <f t="shared" si="1171"/>
        <v>9173.9368495482977</v>
      </c>
      <c r="BE7824" s="63">
        <f t="shared" si="1172"/>
        <v>145.53842789939466</v>
      </c>
      <c r="BF7824" s="63">
        <f t="shared" si="1173"/>
        <v>145.53842854939467</v>
      </c>
      <c r="BG7824" s="63">
        <f t="shared" si="1174"/>
        <v>5.8215371159757918</v>
      </c>
      <c r="BH7824" s="63">
        <f t="shared" si="1175"/>
        <v>5.8215377659757914</v>
      </c>
      <c r="BI7824" s="109">
        <f t="shared" si="1177"/>
        <v>234540000</v>
      </c>
      <c r="BJ7824" s="203">
        <f t="shared" si="1176"/>
        <v>4.055311629912276E+24</v>
      </c>
    </row>
    <row r="7825" spans="53:62" s="174" customFormat="1" x14ac:dyDescent="0.35">
      <c r="BA7825" s="177">
        <v>7819</v>
      </c>
      <c r="BB7825" s="202">
        <f t="shared" si="1169"/>
        <v>390950000</v>
      </c>
      <c r="BC7825" s="63">
        <f t="shared" si="1170"/>
        <v>9175.100991340174</v>
      </c>
      <c r="BD7825" s="63">
        <f t="shared" si="1171"/>
        <v>9175.1009913504167</v>
      </c>
      <c r="BE7825" s="63">
        <f t="shared" si="1172"/>
        <v>145.53842789939466</v>
      </c>
      <c r="BF7825" s="63">
        <f t="shared" si="1173"/>
        <v>145.53842854939467</v>
      </c>
      <c r="BG7825" s="63">
        <f t="shared" si="1174"/>
        <v>5.8215371159757918</v>
      </c>
      <c r="BH7825" s="63">
        <f t="shared" si="1175"/>
        <v>5.8215377659757914</v>
      </c>
      <c r="BI7825" s="109">
        <f t="shared" si="1177"/>
        <v>234570000</v>
      </c>
      <c r="BJ7825" s="203">
        <f t="shared" si="1176"/>
        <v>4.0553953775178269E+24</v>
      </c>
    </row>
    <row r="7826" spans="53:62" s="174" customFormat="1" x14ac:dyDescent="0.35">
      <c r="BA7826" s="177">
        <v>7820</v>
      </c>
      <c r="BB7826" s="202">
        <f t="shared" si="1169"/>
        <v>391000000</v>
      </c>
      <c r="BC7826" s="63">
        <f t="shared" si="1170"/>
        <v>9176.265130777083</v>
      </c>
      <c r="BD7826" s="63">
        <f t="shared" si="1171"/>
        <v>9176.2651307873275</v>
      </c>
      <c r="BE7826" s="63">
        <f t="shared" si="1172"/>
        <v>145.53842789939466</v>
      </c>
      <c r="BF7826" s="63">
        <f t="shared" si="1173"/>
        <v>145.53842854939467</v>
      </c>
      <c r="BG7826" s="63">
        <f t="shared" si="1174"/>
        <v>5.8215371159757918</v>
      </c>
      <c r="BH7826" s="63">
        <f t="shared" si="1175"/>
        <v>5.8215377659757914</v>
      </c>
      <c r="BI7826" s="109">
        <f t="shared" si="1177"/>
        <v>234600000</v>
      </c>
      <c r="BJ7826" s="203">
        <f t="shared" si="1176"/>
        <v>4.0554790933951793E+24</v>
      </c>
    </row>
    <row r="7827" spans="53:62" s="174" customFormat="1" x14ac:dyDescent="0.35">
      <c r="BA7827" s="177">
        <v>7821</v>
      </c>
      <c r="BB7827" s="202">
        <f t="shared" si="1169"/>
        <v>391050000</v>
      </c>
      <c r="BC7827" s="63">
        <f t="shared" si="1170"/>
        <v>9177.42926784878</v>
      </c>
      <c r="BD7827" s="63">
        <f t="shared" si="1171"/>
        <v>9177.4292678590264</v>
      </c>
      <c r="BE7827" s="63">
        <f t="shared" si="1172"/>
        <v>145.53842789939466</v>
      </c>
      <c r="BF7827" s="63">
        <f t="shared" si="1173"/>
        <v>145.53842854939467</v>
      </c>
      <c r="BG7827" s="63">
        <f t="shared" si="1174"/>
        <v>5.8215371159757918</v>
      </c>
      <c r="BH7827" s="63">
        <f t="shared" si="1175"/>
        <v>5.8215377659757914</v>
      </c>
      <c r="BI7827" s="109">
        <f t="shared" si="1177"/>
        <v>234630000</v>
      </c>
      <c r="BJ7827" s="203">
        <f t="shared" si="1176"/>
        <v>4.0555627775563531E+24</v>
      </c>
    </row>
    <row r="7828" spans="53:62" s="174" customFormat="1" x14ac:dyDescent="0.35">
      <c r="BA7828" s="177">
        <v>7822</v>
      </c>
      <c r="BB7828" s="202">
        <f t="shared" si="1169"/>
        <v>391100000</v>
      </c>
      <c r="BC7828" s="63">
        <f t="shared" si="1170"/>
        <v>9178.5934025552033</v>
      </c>
      <c r="BD7828" s="63">
        <f t="shared" si="1171"/>
        <v>9178.5934025654533</v>
      </c>
      <c r="BE7828" s="63">
        <f t="shared" si="1172"/>
        <v>145.53842789939466</v>
      </c>
      <c r="BF7828" s="63">
        <f t="shared" si="1173"/>
        <v>145.53842854939467</v>
      </c>
      <c r="BG7828" s="63">
        <f t="shared" si="1174"/>
        <v>5.8215371159757918</v>
      </c>
      <c r="BH7828" s="63">
        <f t="shared" si="1175"/>
        <v>5.8215377659757914</v>
      </c>
      <c r="BI7828" s="109">
        <f t="shared" si="1177"/>
        <v>234660000</v>
      </c>
      <c r="BJ7828" s="203">
        <f t="shared" si="1176"/>
        <v>4.0556464300133643E+24</v>
      </c>
    </row>
    <row r="7829" spans="53:62" s="174" customFormat="1" x14ac:dyDescent="0.35">
      <c r="BA7829" s="177">
        <v>7823</v>
      </c>
      <c r="BB7829" s="202">
        <f t="shared" si="1169"/>
        <v>391150000</v>
      </c>
      <c r="BC7829" s="63">
        <f t="shared" si="1170"/>
        <v>9179.7575348964838</v>
      </c>
      <c r="BD7829" s="63">
        <f t="shared" si="1171"/>
        <v>9179.7575349067338</v>
      </c>
      <c r="BE7829" s="63">
        <f t="shared" si="1172"/>
        <v>145.53842789939466</v>
      </c>
      <c r="BF7829" s="63">
        <f t="shared" si="1173"/>
        <v>145.53842854939467</v>
      </c>
      <c r="BG7829" s="63">
        <f t="shared" si="1174"/>
        <v>5.8215371159757918</v>
      </c>
      <c r="BH7829" s="63">
        <f t="shared" si="1175"/>
        <v>5.8215377659757914</v>
      </c>
      <c r="BI7829" s="109">
        <f t="shared" si="1177"/>
        <v>234690000</v>
      </c>
      <c r="BJ7829" s="203">
        <f t="shared" si="1176"/>
        <v>4.055730050778224E+24</v>
      </c>
    </row>
    <row r="7830" spans="53:62" s="174" customFormat="1" x14ac:dyDescent="0.35">
      <c r="BA7830" s="177">
        <v>7824</v>
      </c>
      <c r="BB7830" s="202">
        <f t="shared" si="1169"/>
        <v>391200000</v>
      </c>
      <c r="BC7830" s="63">
        <f t="shared" si="1170"/>
        <v>9180.9216648725542</v>
      </c>
      <c r="BD7830" s="63">
        <f t="shared" si="1171"/>
        <v>9180.9216648828042</v>
      </c>
      <c r="BE7830" s="63">
        <f t="shared" si="1172"/>
        <v>145.53842789939466</v>
      </c>
      <c r="BF7830" s="63">
        <f t="shared" si="1173"/>
        <v>145.53842854939467</v>
      </c>
      <c r="BG7830" s="63">
        <f t="shared" si="1174"/>
        <v>5.8215371159757918</v>
      </c>
      <c r="BH7830" s="63">
        <f t="shared" si="1175"/>
        <v>5.8215377659757914</v>
      </c>
      <c r="BI7830" s="109">
        <f t="shared" si="1177"/>
        <v>234720000</v>
      </c>
      <c r="BJ7830" s="203">
        <f t="shared" si="1176"/>
        <v>4.0558136398629384E+24</v>
      </c>
    </row>
    <row r="7831" spans="53:62" s="174" customFormat="1" x14ac:dyDescent="0.35">
      <c r="BA7831" s="177">
        <v>7825</v>
      </c>
      <c r="BB7831" s="202">
        <f t="shared" si="1169"/>
        <v>391250000</v>
      </c>
      <c r="BC7831" s="63">
        <f t="shared" si="1170"/>
        <v>9182.085792483349</v>
      </c>
      <c r="BD7831" s="63">
        <f t="shared" si="1171"/>
        <v>9182.0857924936008</v>
      </c>
      <c r="BE7831" s="63">
        <f t="shared" si="1172"/>
        <v>145.53842789939466</v>
      </c>
      <c r="BF7831" s="63">
        <f t="shared" si="1173"/>
        <v>145.53842854939467</v>
      </c>
      <c r="BG7831" s="63">
        <f t="shared" si="1174"/>
        <v>5.8215371159757918</v>
      </c>
      <c r="BH7831" s="63">
        <f t="shared" si="1175"/>
        <v>5.8215377659757914</v>
      </c>
      <c r="BI7831" s="109">
        <f t="shared" si="1177"/>
        <v>234750000</v>
      </c>
      <c r="BJ7831" s="203">
        <f t="shared" si="1176"/>
        <v>4.0558971972795115E+24</v>
      </c>
    </row>
    <row r="7832" spans="53:62" s="174" customFormat="1" x14ac:dyDescent="0.35">
      <c r="BA7832" s="177">
        <v>7826</v>
      </c>
      <c r="BB7832" s="202">
        <f t="shared" si="1169"/>
        <v>391300000</v>
      </c>
      <c r="BC7832" s="63">
        <f t="shared" si="1170"/>
        <v>9183.2499177289992</v>
      </c>
      <c r="BD7832" s="63">
        <f t="shared" si="1171"/>
        <v>9183.249917739251</v>
      </c>
      <c r="BE7832" s="63">
        <f t="shared" si="1172"/>
        <v>145.53842789939466</v>
      </c>
      <c r="BF7832" s="63">
        <f t="shared" si="1173"/>
        <v>145.53842854939467</v>
      </c>
      <c r="BG7832" s="63">
        <f t="shared" si="1174"/>
        <v>5.8215371159757918</v>
      </c>
      <c r="BH7832" s="63">
        <f t="shared" si="1175"/>
        <v>5.8215377659757914</v>
      </c>
      <c r="BI7832" s="109">
        <f t="shared" si="1177"/>
        <v>234780000</v>
      </c>
      <c r="BJ7832" s="203">
        <f t="shared" si="1176"/>
        <v>4.0559807230399394E+24</v>
      </c>
    </row>
    <row r="7833" spans="53:62" s="174" customFormat="1" x14ac:dyDescent="0.35">
      <c r="BA7833" s="177">
        <v>7827</v>
      </c>
      <c r="BB7833" s="202">
        <f t="shared" si="1169"/>
        <v>391350000</v>
      </c>
      <c r="BC7833" s="63">
        <f t="shared" si="1170"/>
        <v>9184.4140406095048</v>
      </c>
      <c r="BD7833" s="63">
        <f t="shared" si="1171"/>
        <v>9184.4140406197585</v>
      </c>
      <c r="BE7833" s="63">
        <f t="shared" si="1172"/>
        <v>145.53842789939466</v>
      </c>
      <c r="BF7833" s="63">
        <f t="shared" si="1173"/>
        <v>145.53842854939467</v>
      </c>
      <c r="BG7833" s="63">
        <f t="shared" si="1174"/>
        <v>5.8215371159757918</v>
      </c>
      <c r="BH7833" s="63">
        <f t="shared" si="1175"/>
        <v>5.8215377659757914</v>
      </c>
      <c r="BI7833" s="109">
        <f t="shared" si="1177"/>
        <v>234810000</v>
      </c>
      <c r="BJ7833" s="203">
        <f t="shared" si="1176"/>
        <v>4.056064217156215E+24</v>
      </c>
    </row>
    <row r="7834" spans="53:62" s="174" customFormat="1" x14ac:dyDescent="0.35">
      <c r="BA7834" s="177">
        <v>7828</v>
      </c>
      <c r="BB7834" s="202">
        <f t="shared" si="1169"/>
        <v>391400000</v>
      </c>
      <c r="BC7834" s="63">
        <f t="shared" si="1170"/>
        <v>9185.5781611247348</v>
      </c>
      <c r="BD7834" s="63">
        <f t="shared" si="1171"/>
        <v>9185.5781611349903</v>
      </c>
      <c r="BE7834" s="63">
        <f t="shared" si="1172"/>
        <v>145.53842789939466</v>
      </c>
      <c r="BF7834" s="63">
        <f t="shared" si="1173"/>
        <v>145.53842854939467</v>
      </c>
      <c r="BG7834" s="63">
        <f t="shared" si="1174"/>
        <v>5.8215371159757918</v>
      </c>
      <c r="BH7834" s="63">
        <f t="shared" si="1175"/>
        <v>5.8215377659757914</v>
      </c>
      <c r="BI7834" s="109">
        <f t="shared" si="1177"/>
        <v>234840000</v>
      </c>
      <c r="BJ7834" s="203">
        <f t="shared" si="1176"/>
        <v>4.0561476796403281E+24</v>
      </c>
    </row>
    <row r="7835" spans="53:62" s="174" customFormat="1" x14ac:dyDescent="0.35">
      <c r="BA7835" s="177">
        <v>7829</v>
      </c>
      <c r="BB7835" s="202">
        <f t="shared" si="1169"/>
        <v>391450000</v>
      </c>
      <c r="BC7835" s="63">
        <f t="shared" si="1170"/>
        <v>9186.7422792748184</v>
      </c>
      <c r="BD7835" s="63">
        <f t="shared" si="1171"/>
        <v>9186.7422792850775</v>
      </c>
      <c r="BE7835" s="63">
        <f t="shared" si="1172"/>
        <v>145.53842789939466</v>
      </c>
      <c r="BF7835" s="63">
        <f t="shared" si="1173"/>
        <v>145.53842854939467</v>
      </c>
      <c r="BG7835" s="63">
        <f t="shared" si="1174"/>
        <v>5.8215371159757918</v>
      </c>
      <c r="BH7835" s="63">
        <f t="shared" si="1175"/>
        <v>5.8215377659757914</v>
      </c>
      <c r="BI7835" s="109">
        <f t="shared" si="1177"/>
        <v>234870000</v>
      </c>
      <c r="BJ7835" s="203">
        <f t="shared" si="1176"/>
        <v>4.0562311105042611E+24</v>
      </c>
    </row>
    <row r="7836" spans="53:62" s="174" customFormat="1" x14ac:dyDescent="0.35">
      <c r="BA7836" s="177">
        <v>7830</v>
      </c>
      <c r="BB7836" s="202">
        <f t="shared" si="1169"/>
        <v>391500000</v>
      </c>
      <c r="BC7836" s="63">
        <f t="shared" si="1170"/>
        <v>9187.9063950597592</v>
      </c>
      <c r="BD7836" s="63">
        <f t="shared" si="1171"/>
        <v>9187.9063950700183</v>
      </c>
      <c r="BE7836" s="63">
        <f t="shared" si="1172"/>
        <v>145.53842789939466</v>
      </c>
      <c r="BF7836" s="63">
        <f t="shared" si="1173"/>
        <v>145.53842854939467</v>
      </c>
      <c r="BG7836" s="63">
        <f t="shared" si="1174"/>
        <v>5.8215371159757918</v>
      </c>
      <c r="BH7836" s="63">
        <f t="shared" si="1175"/>
        <v>5.8215377659757914</v>
      </c>
      <c r="BI7836" s="109">
        <f t="shared" si="1177"/>
        <v>234900000</v>
      </c>
      <c r="BJ7836" s="203">
        <f t="shared" si="1176"/>
        <v>4.0563145097599949E+24</v>
      </c>
    </row>
    <row r="7837" spans="53:62" s="174" customFormat="1" x14ac:dyDescent="0.35">
      <c r="BA7837" s="177">
        <v>7831</v>
      </c>
      <c r="BB7837" s="202">
        <f t="shared" si="1169"/>
        <v>391550000</v>
      </c>
      <c r="BC7837" s="63">
        <f t="shared" si="1170"/>
        <v>9189.0705084794899</v>
      </c>
      <c r="BD7837" s="63">
        <f t="shared" si="1171"/>
        <v>9189.0705084897509</v>
      </c>
      <c r="BE7837" s="63">
        <f t="shared" si="1172"/>
        <v>145.53842789939466</v>
      </c>
      <c r="BF7837" s="63">
        <f t="shared" si="1173"/>
        <v>145.53842854939467</v>
      </c>
      <c r="BG7837" s="63">
        <f t="shared" si="1174"/>
        <v>5.8215371159757918</v>
      </c>
      <c r="BH7837" s="63">
        <f t="shared" si="1175"/>
        <v>5.8215377659757914</v>
      </c>
      <c r="BI7837" s="109">
        <f t="shared" si="1177"/>
        <v>234930000</v>
      </c>
      <c r="BJ7837" s="203">
        <f t="shared" si="1176"/>
        <v>4.0563978774195038E+24</v>
      </c>
    </row>
    <row r="7838" spans="53:62" s="174" customFormat="1" x14ac:dyDescent="0.35">
      <c r="BA7838" s="177">
        <v>7832</v>
      </c>
      <c r="BB7838" s="202">
        <f t="shared" si="1169"/>
        <v>391600000</v>
      </c>
      <c r="BC7838" s="63">
        <f t="shared" si="1170"/>
        <v>9190.234619534076</v>
      </c>
      <c r="BD7838" s="63">
        <f t="shared" si="1171"/>
        <v>9190.2346195443388</v>
      </c>
      <c r="BE7838" s="63">
        <f t="shared" si="1172"/>
        <v>145.53842789939466</v>
      </c>
      <c r="BF7838" s="63">
        <f t="shared" si="1173"/>
        <v>145.53842854939467</v>
      </c>
      <c r="BG7838" s="63">
        <f t="shared" si="1174"/>
        <v>5.8215371159757918</v>
      </c>
      <c r="BH7838" s="63">
        <f t="shared" si="1175"/>
        <v>5.8215377659757914</v>
      </c>
      <c r="BI7838" s="109">
        <f t="shared" si="1177"/>
        <v>234960000</v>
      </c>
      <c r="BJ7838" s="203">
        <f t="shared" si="1176"/>
        <v>4.0564812134947584E+24</v>
      </c>
    </row>
    <row r="7839" spans="53:62" s="174" customFormat="1" x14ac:dyDescent="0.35">
      <c r="BA7839" s="177">
        <v>7833</v>
      </c>
      <c r="BB7839" s="202">
        <f t="shared" si="1169"/>
        <v>391650000</v>
      </c>
      <c r="BC7839" s="63">
        <f t="shared" si="1170"/>
        <v>9191.3987282234521</v>
      </c>
      <c r="BD7839" s="63">
        <f t="shared" si="1171"/>
        <v>9191.3987282337148</v>
      </c>
      <c r="BE7839" s="63">
        <f t="shared" si="1172"/>
        <v>145.53842789939466</v>
      </c>
      <c r="BF7839" s="63">
        <f t="shared" si="1173"/>
        <v>145.53842854939467</v>
      </c>
      <c r="BG7839" s="63">
        <f t="shared" si="1174"/>
        <v>5.8215371159757918</v>
      </c>
      <c r="BH7839" s="63">
        <f t="shared" si="1175"/>
        <v>5.8215377659757914</v>
      </c>
      <c r="BI7839" s="109">
        <f t="shared" si="1177"/>
        <v>234990000</v>
      </c>
      <c r="BJ7839" s="203">
        <f t="shared" si="1176"/>
        <v>4.0565645179977246E+24</v>
      </c>
    </row>
    <row r="7840" spans="53:62" s="174" customFormat="1" x14ac:dyDescent="0.35">
      <c r="BA7840" s="177">
        <v>7834</v>
      </c>
      <c r="BB7840" s="202">
        <f t="shared" si="1169"/>
        <v>391700000</v>
      </c>
      <c r="BC7840" s="63">
        <f t="shared" si="1170"/>
        <v>9192.5628345477489</v>
      </c>
      <c r="BD7840" s="63">
        <f t="shared" si="1171"/>
        <v>9192.5628345580117</v>
      </c>
      <c r="BE7840" s="63">
        <f t="shared" si="1172"/>
        <v>145.53842789939466</v>
      </c>
      <c r="BF7840" s="63">
        <f t="shared" si="1173"/>
        <v>145.53842854939467</v>
      </c>
      <c r="BG7840" s="63">
        <f t="shared" si="1174"/>
        <v>5.8215371159757918</v>
      </c>
      <c r="BH7840" s="63">
        <f t="shared" si="1175"/>
        <v>5.8215377659757914</v>
      </c>
      <c r="BI7840" s="109">
        <f t="shared" si="1177"/>
        <v>235020000</v>
      </c>
      <c r="BJ7840" s="203">
        <f t="shared" si="1176"/>
        <v>4.0566477909403627E+24</v>
      </c>
    </row>
    <row r="7841" spans="53:62" s="174" customFormat="1" x14ac:dyDescent="0.35">
      <c r="BA7841" s="177">
        <v>7835</v>
      </c>
      <c r="BB7841" s="202">
        <f t="shared" si="1169"/>
        <v>391750000</v>
      </c>
      <c r="BC7841" s="63">
        <f t="shared" si="1170"/>
        <v>9193.7269385068339</v>
      </c>
      <c r="BD7841" s="63">
        <f t="shared" si="1171"/>
        <v>9193.7269385171003</v>
      </c>
      <c r="BE7841" s="63">
        <f t="shared" si="1172"/>
        <v>145.53842789939466</v>
      </c>
      <c r="BF7841" s="63">
        <f t="shared" si="1173"/>
        <v>145.53842854939467</v>
      </c>
      <c r="BG7841" s="63">
        <f t="shared" si="1174"/>
        <v>5.8215371159757918</v>
      </c>
      <c r="BH7841" s="63">
        <f t="shared" si="1175"/>
        <v>5.8215377659757914</v>
      </c>
      <c r="BI7841" s="109">
        <f t="shared" si="1177"/>
        <v>235050000</v>
      </c>
      <c r="BJ7841" s="203">
        <f t="shared" si="1176"/>
        <v>4.0567310323346309E+24</v>
      </c>
    </row>
    <row r="7842" spans="53:62" s="174" customFormat="1" x14ac:dyDescent="0.35">
      <c r="BA7842" s="177">
        <v>7836</v>
      </c>
      <c r="BB7842" s="202">
        <f t="shared" si="1169"/>
        <v>391800000</v>
      </c>
      <c r="BC7842" s="63">
        <f t="shared" si="1170"/>
        <v>9194.8910401007743</v>
      </c>
      <c r="BD7842" s="63">
        <f t="shared" si="1171"/>
        <v>9194.8910401110425</v>
      </c>
      <c r="BE7842" s="63">
        <f t="shared" si="1172"/>
        <v>145.53842789939466</v>
      </c>
      <c r="BF7842" s="63">
        <f t="shared" si="1173"/>
        <v>145.53842854939467</v>
      </c>
      <c r="BG7842" s="63">
        <f t="shared" si="1174"/>
        <v>5.8215371159757918</v>
      </c>
      <c r="BH7842" s="63">
        <f t="shared" si="1175"/>
        <v>5.8215377659757914</v>
      </c>
      <c r="BI7842" s="109">
        <f t="shared" si="1177"/>
        <v>235080000</v>
      </c>
      <c r="BJ7842" s="203">
        <f t="shared" si="1176"/>
        <v>4.0568142421924807E+24</v>
      </c>
    </row>
    <row r="7843" spans="53:62" s="174" customFormat="1" x14ac:dyDescent="0.35">
      <c r="BA7843" s="177">
        <v>7837</v>
      </c>
      <c r="BB7843" s="202">
        <f t="shared" si="1169"/>
        <v>391850000</v>
      </c>
      <c r="BC7843" s="63">
        <f t="shared" si="1170"/>
        <v>9196.0551393295718</v>
      </c>
      <c r="BD7843" s="63">
        <f t="shared" si="1171"/>
        <v>9196.0551393398382</v>
      </c>
      <c r="BE7843" s="63">
        <f t="shared" si="1172"/>
        <v>145.53842789939466</v>
      </c>
      <c r="BF7843" s="63">
        <f t="shared" si="1173"/>
        <v>145.53842854939467</v>
      </c>
      <c r="BG7843" s="63">
        <f t="shared" si="1174"/>
        <v>5.8215371159757918</v>
      </c>
      <c r="BH7843" s="63">
        <f t="shared" si="1175"/>
        <v>5.8215377659757914</v>
      </c>
      <c r="BI7843" s="109">
        <f t="shared" si="1177"/>
        <v>235110000</v>
      </c>
      <c r="BJ7843" s="203">
        <f t="shared" si="1176"/>
        <v>4.0568974205258605E+24</v>
      </c>
    </row>
    <row r="7844" spans="53:62" s="174" customFormat="1" x14ac:dyDescent="0.35">
      <c r="BA7844" s="177">
        <v>7838</v>
      </c>
      <c r="BB7844" s="202">
        <f t="shared" si="1169"/>
        <v>391900000</v>
      </c>
      <c r="BC7844" s="63">
        <f t="shared" si="1170"/>
        <v>9197.219236193223</v>
      </c>
      <c r="BD7844" s="63">
        <f t="shared" si="1171"/>
        <v>9197.2192362034912</v>
      </c>
      <c r="BE7844" s="63">
        <f t="shared" si="1172"/>
        <v>145.53842789939466</v>
      </c>
      <c r="BF7844" s="63">
        <f t="shared" si="1173"/>
        <v>145.53842854939467</v>
      </c>
      <c r="BG7844" s="63">
        <f t="shared" si="1174"/>
        <v>5.8215371159757918</v>
      </c>
      <c r="BH7844" s="63">
        <f t="shared" si="1175"/>
        <v>5.8215377659757914</v>
      </c>
      <c r="BI7844" s="109">
        <f t="shared" si="1177"/>
        <v>235140000</v>
      </c>
      <c r="BJ7844" s="203">
        <f t="shared" si="1176"/>
        <v>4.0569805673467125E+24</v>
      </c>
    </row>
    <row r="7845" spans="53:62" s="174" customFormat="1" x14ac:dyDescent="0.35">
      <c r="BA7845" s="177">
        <v>7839</v>
      </c>
      <c r="BB7845" s="202">
        <f t="shared" si="1169"/>
        <v>391950000</v>
      </c>
      <c r="BC7845" s="63">
        <f t="shared" si="1170"/>
        <v>9198.3833306917913</v>
      </c>
      <c r="BD7845" s="63">
        <f t="shared" si="1171"/>
        <v>9198.3833307020614</v>
      </c>
      <c r="BE7845" s="63">
        <f t="shared" si="1172"/>
        <v>145.53842789939466</v>
      </c>
      <c r="BF7845" s="63">
        <f t="shared" si="1173"/>
        <v>145.53842854939467</v>
      </c>
      <c r="BG7845" s="63">
        <f t="shared" si="1174"/>
        <v>5.8215371159757918</v>
      </c>
      <c r="BH7845" s="63">
        <f t="shared" si="1175"/>
        <v>5.8215377659757914</v>
      </c>
      <c r="BI7845" s="109">
        <f t="shared" si="1177"/>
        <v>235170000</v>
      </c>
      <c r="BJ7845" s="203">
        <f t="shared" si="1176"/>
        <v>4.0570636826669757E+24</v>
      </c>
    </row>
    <row r="7846" spans="53:62" s="174" customFormat="1" x14ac:dyDescent="0.35">
      <c r="BA7846" s="177">
        <v>7840</v>
      </c>
      <c r="BB7846" s="202">
        <f t="shared" si="1169"/>
        <v>392000000</v>
      </c>
      <c r="BC7846" s="63">
        <f t="shared" si="1170"/>
        <v>9199.5474228252169</v>
      </c>
      <c r="BD7846" s="63">
        <f t="shared" si="1171"/>
        <v>9199.5474228354888</v>
      </c>
      <c r="BE7846" s="63">
        <f t="shared" si="1172"/>
        <v>145.53842789939466</v>
      </c>
      <c r="BF7846" s="63">
        <f t="shared" si="1173"/>
        <v>145.53842854939467</v>
      </c>
      <c r="BG7846" s="63">
        <f t="shared" si="1174"/>
        <v>5.8215371159757918</v>
      </c>
      <c r="BH7846" s="63">
        <f t="shared" si="1175"/>
        <v>5.8215377659757914</v>
      </c>
      <c r="BI7846" s="109">
        <f t="shared" si="1177"/>
        <v>235200000</v>
      </c>
      <c r="BJ7846" s="203">
        <f t="shared" si="1176"/>
        <v>4.0571467664985847E+24</v>
      </c>
    </row>
    <row r="7847" spans="53:62" s="174" customFormat="1" x14ac:dyDescent="0.35">
      <c r="BA7847" s="177">
        <v>7841</v>
      </c>
      <c r="BB7847" s="202">
        <f t="shared" si="1169"/>
        <v>392050000</v>
      </c>
      <c r="BC7847" s="63">
        <f t="shared" si="1170"/>
        <v>9200.7115125934961</v>
      </c>
      <c r="BD7847" s="63">
        <f t="shared" si="1171"/>
        <v>9200.7115126037697</v>
      </c>
      <c r="BE7847" s="63">
        <f t="shared" si="1172"/>
        <v>145.53842789939466</v>
      </c>
      <c r="BF7847" s="63">
        <f t="shared" si="1173"/>
        <v>145.53842854939467</v>
      </c>
      <c r="BG7847" s="63">
        <f t="shared" si="1174"/>
        <v>5.8215371159757918</v>
      </c>
      <c r="BH7847" s="63">
        <f t="shared" si="1175"/>
        <v>5.8215377659757914</v>
      </c>
      <c r="BI7847" s="109">
        <f t="shared" si="1177"/>
        <v>235230000</v>
      </c>
      <c r="BJ7847" s="203">
        <f t="shared" si="1176"/>
        <v>4.0572298188534693E+24</v>
      </c>
    </row>
    <row r="7848" spans="53:62" s="174" customFormat="1" x14ac:dyDescent="0.35">
      <c r="BA7848" s="177">
        <v>7842</v>
      </c>
      <c r="BB7848" s="202">
        <f t="shared" si="1169"/>
        <v>392100000</v>
      </c>
      <c r="BC7848" s="63">
        <f t="shared" si="1170"/>
        <v>9201.8755999966306</v>
      </c>
      <c r="BD7848" s="63">
        <f t="shared" si="1171"/>
        <v>9201.8756000069061</v>
      </c>
      <c r="BE7848" s="63">
        <f t="shared" si="1172"/>
        <v>145.53842789939466</v>
      </c>
      <c r="BF7848" s="63">
        <f t="shared" si="1173"/>
        <v>145.53842854939467</v>
      </c>
      <c r="BG7848" s="63">
        <f t="shared" si="1174"/>
        <v>5.8215371159757918</v>
      </c>
      <c r="BH7848" s="63">
        <f t="shared" si="1175"/>
        <v>5.8215377659757914</v>
      </c>
      <c r="BI7848" s="109">
        <f t="shared" si="1177"/>
        <v>235260000</v>
      </c>
      <c r="BJ7848" s="203">
        <f t="shared" si="1176"/>
        <v>4.0573128397435534E+24</v>
      </c>
    </row>
    <row r="7849" spans="53:62" s="174" customFormat="1" x14ac:dyDescent="0.35">
      <c r="BA7849" s="177">
        <v>7843</v>
      </c>
      <c r="BB7849" s="202">
        <f t="shared" si="1169"/>
        <v>392150000</v>
      </c>
      <c r="BC7849" s="63">
        <f t="shared" si="1170"/>
        <v>9203.039685034686</v>
      </c>
      <c r="BD7849" s="63">
        <f t="shared" si="1171"/>
        <v>9203.0396850449633</v>
      </c>
      <c r="BE7849" s="63">
        <f t="shared" si="1172"/>
        <v>145.53842789939466</v>
      </c>
      <c r="BF7849" s="63">
        <f t="shared" si="1173"/>
        <v>145.53842854939467</v>
      </c>
      <c r="BG7849" s="63">
        <f t="shared" si="1174"/>
        <v>5.8215371159757918</v>
      </c>
      <c r="BH7849" s="63">
        <f t="shared" si="1175"/>
        <v>5.8215377659757914</v>
      </c>
      <c r="BI7849" s="109">
        <f t="shared" si="1177"/>
        <v>235290000</v>
      </c>
      <c r="BJ7849" s="203">
        <f t="shared" si="1176"/>
        <v>4.0573958291807587E+24</v>
      </c>
    </row>
    <row r="7850" spans="53:62" s="174" customFormat="1" x14ac:dyDescent="0.35">
      <c r="BA7850" s="177">
        <v>7844</v>
      </c>
      <c r="BB7850" s="202">
        <f t="shared" si="1169"/>
        <v>392200000</v>
      </c>
      <c r="BC7850" s="63">
        <f t="shared" si="1170"/>
        <v>9204.2037677075969</v>
      </c>
      <c r="BD7850" s="63">
        <f t="shared" si="1171"/>
        <v>9204.2037677178741</v>
      </c>
      <c r="BE7850" s="63">
        <f t="shared" si="1172"/>
        <v>145.53842789939466</v>
      </c>
      <c r="BF7850" s="63">
        <f t="shared" si="1173"/>
        <v>145.53842854939467</v>
      </c>
      <c r="BG7850" s="63">
        <f t="shared" si="1174"/>
        <v>5.8215371159757918</v>
      </c>
      <c r="BH7850" s="63">
        <f t="shared" si="1175"/>
        <v>5.8215377659757914</v>
      </c>
      <c r="BI7850" s="109">
        <f t="shared" si="1177"/>
        <v>235320000</v>
      </c>
      <c r="BJ7850" s="203">
        <f t="shared" si="1176"/>
        <v>4.0574787871770012E+24</v>
      </c>
    </row>
    <row r="7851" spans="53:62" s="174" customFormat="1" x14ac:dyDescent="0.35">
      <c r="BA7851" s="177">
        <v>7845</v>
      </c>
      <c r="BB7851" s="202">
        <f t="shared" si="1169"/>
        <v>392250000</v>
      </c>
      <c r="BC7851" s="63">
        <f t="shared" si="1170"/>
        <v>9205.3678480154886</v>
      </c>
      <c r="BD7851" s="63">
        <f t="shared" si="1171"/>
        <v>9205.3678480257677</v>
      </c>
      <c r="BE7851" s="63">
        <f t="shared" si="1172"/>
        <v>145.53842789939466</v>
      </c>
      <c r="BF7851" s="63">
        <f t="shared" si="1173"/>
        <v>145.53842854939467</v>
      </c>
      <c r="BG7851" s="63">
        <f t="shared" si="1174"/>
        <v>5.8215371159757918</v>
      </c>
      <c r="BH7851" s="63">
        <f t="shared" si="1175"/>
        <v>5.8215377659757914</v>
      </c>
      <c r="BI7851" s="109">
        <f t="shared" si="1177"/>
        <v>235350000</v>
      </c>
      <c r="BJ7851" s="203">
        <f t="shared" si="1176"/>
        <v>4.0575617137441919E+24</v>
      </c>
    </row>
    <row r="7852" spans="53:62" s="174" customFormat="1" x14ac:dyDescent="0.35">
      <c r="BA7852" s="177">
        <v>7846</v>
      </c>
      <c r="BB7852" s="202">
        <f t="shared" si="1169"/>
        <v>392300000</v>
      </c>
      <c r="BC7852" s="63">
        <f t="shared" si="1170"/>
        <v>9206.5319259581756</v>
      </c>
      <c r="BD7852" s="63">
        <f t="shared" si="1171"/>
        <v>9206.5319259684529</v>
      </c>
      <c r="BE7852" s="63">
        <f t="shared" si="1172"/>
        <v>145.53842789939466</v>
      </c>
      <c r="BF7852" s="63">
        <f t="shared" si="1173"/>
        <v>145.53842854939467</v>
      </c>
      <c r="BG7852" s="63">
        <f t="shared" si="1174"/>
        <v>5.8215371159757918</v>
      </c>
      <c r="BH7852" s="63">
        <f t="shared" si="1175"/>
        <v>5.8215377659757914</v>
      </c>
      <c r="BI7852" s="109">
        <f t="shared" si="1177"/>
        <v>235380000</v>
      </c>
      <c r="BJ7852" s="203">
        <f t="shared" si="1176"/>
        <v>4.0576446088942384E+24</v>
      </c>
    </row>
    <row r="7853" spans="53:62" s="174" customFormat="1" x14ac:dyDescent="0.35">
      <c r="BA7853" s="177">
        <v>7847</v>
      </c>
      <c r="BB7853" s="202">
        <f t="shared" si="1169"/>
        <v>392350000</v>
      </c>
      <c r="BC7853" s="63">
        <f t="shared" si="1170"/>
        <v>9207.6960015358418</v>
      </c>
      <c r="BD7853" s="63">
        <f t="shared" si="1171"/>
        <v>9207.6960015461227</v>
      </c>
      <c r="BE7853" s="63">
        <f t="shared" si="1172"/>
        <v>145.53842789939466</v>
      </c>
      <c r="BF7853" s="63">
        <f t="shared" si="1173"/>
        <v>145.53842854939467</v>
      </c>
      <c r="BG7853" s="63">
        <f t="shared" si="1174"/>
        <v>5.8215371159757918</v>
      </c>
      <c r="BH7853" s="63">
        <f t="shared" si="1175"/>
        <v>5.8215377659757914</v>
      </c>
      <c r="BI7853" s="109">
        <f t="shared" si="1177"/>
        <v>235410000</v>
      </c>
      <c r="BJ7853" s="203">
        <f t="shared" si="1176"/>
        <v>4.0577274726390433E+24</v>
      </c>
    </row>
    <row r="7854" spans="53:62" s="174" customFormat="1" x14ac:dyDescent="0.35">
      <c r="BA7854" s="177">
        <v>7848</v>
      </c>
      <c r="BB7854" s="202">
        <f t="shared" si="1169"/>
        <v>392400000</v>
      </c>
      <c r="BC7854" s="63">
        <f t="shared" si="1170"/>
        <v>9208.860074748367</v>
      </c>
      <c r="BD7854" s="63">
        <f t="shared" si="1171"/>
        <v>9208.8600747586479</v>
      </c>
      <c r="BE7854" s="63">
        <f t="shared" si="1172"/>
        <v>145.53842789939466</v>
      </c>
      <c r="BF7854" s="63">
        <f t="shared" si="1173"/>
        <v>145.53842854939467</v>
      </c>
      <c r="BG7854" s="63">
        <f t="shared" si="1174"/>
        <v>5.8215371159757918</v>
      </c>
      <c r="BH7854" s="63">
        <f t="shared" si="1175"/>
        <v>5.8215377659757914</v>
      </c>
      <c r="BI7854" s="109">
        <f t="shared" si="1177"/>
        <v>235440000</v>
      </c>
      <c r="BJ7854" s="203">
        <f t="shared" si="1176"/>
        <v>4.0578103049905042E+24</v>
      </c>
    </row>
    <row r="7855" spans="53:62" s="174" customFormat="1" x14ac:dyDescent="0.35">
      <c r="BA7855" s="177">
        <v>7849</v>
      </c>
      <c r="BB7855" s="202">
        <f t="shared" si="1169"/>
        <v>392450000</v>
      </c>
      <c r="BC7855" s="63">
        <f t="shared" si="1170"/>
        <v>9210.0241455958749</v>
      </c>
      <c r="BD7855" s="63">
        <f t="shared" si="1171"/>
        <v>9210.0241456061558</v>
      </c>
      <c r="BE7855" s="63">
        <f t="shared" si="1172"/>
        <v>145.53842789939466</v>
      </c>
      <c r="BF7855" s="63">
        <f t="shared" si="1173"/>
        <v>145.53842854939467</v>
      </c>
      <c r="BG7855" s="63">
        <f t="shared" si="1174"/>
        <v>5.8215371159757918</v>
      </c>
      <c r="BH7855" s="63">
        <f t="shared" si="1175"/>
        <v>5.8215377659757914</v>
      </c>
      <c r="BI7855" s="109">
        <f t="shared" si="1177"/>
        <v>235470000</v>
      </c>
      <c r="BJ7855" s="203">
        <f t="shared" si="1176"/>
        <v>4.0578931059605149E+24</v>
      </c>
    </row>
    <row r="7856" spans="53:62" s="174" customFormat="1" x14ac:dyDescent="0.35">
      <c r="BA7856" s="177">
        <v>7850</v>
      </c>
      <c r="BB7856" s="202">
        <f t="shared" si="1169"/>
        <v>392500000</v>
      </c>
      <c r="BC7856" s="63">
        <f t="shared" si="1170"/>
        <v>9211.1882140782345</v>
      </c>
      <c r="BD7856" s="63">
        <f t="shared" si="1171"/>
        <v>9211.1882140885191</v>
      </c>
      <c r="BE7856" s="63">
        <f t="shared" si="1172"/>
        <v>145.53842789939466</v>
      </c>
      <c r="BF7856" s="63">
        <f t="shared" si="1173"/>
        <v>145.53842854939467</v>
      </c>
      <c r="BG7856" s="63">
        <f t="shared" si="1174"/>
        <v>5.8215371159757918</v>
      </c>
      <c r="BH7856" s="63">
        <f t="shared" si="1175"/>
        <v>5.8215377659757914</v>
      </c>
      <c r="BI7856" s="109">
        <f t="shared" si="1177"/>
        <v>235500000</v>
      </c>
      <c r="BJ7856" s="203">
        <f t="shared" si="1176"/>
        <v>4.0579758755609638E+24</v>
      </c>
    </row>
    <row r="7857" spans="53:62" s="174" customFormat="1" x14ac:dyDescent="0.35">
      <c r="BA7857" s="177">
        <v>7851</v>
      </c>
      <c r="BB7857" s="202">
        <f t="shared" si="1169"/>
        <v>392550000</v>
      </c>
      <c r="BC7857" s="63">
        <f t="shared" si="1170"/>
        <v>9212.3522801955169</v>
      </c>
      <c r="BD7857" s="63">
        <f t="shared" si="1171"/>
        <v>9212.3522802058033</v>
      </c>
      <c r="BE7857" s="63">
        <f t="shared" si="1172"/>
        <v>145.53842789939466</v>
      </c>
      <c r="BF7857" s="63">
        <f t="shared" si="1173"/>
        <v>145.53842854939467</v>
      </c>
      <c r="BG7857" s="63">
        <f t="shared" si="1174"/>
        <v>5.8215371159757918</v>
      </c>
      <c r="BH7857" s="63">
        <f t="shared" si="1175"/>
        <v>5.8215377659757914</v>
      </c>
      <c r="BI7857" s="109">
        <f t="shared" si="1177"/>
        <v>235530000</v>
      </c>
      <c r="BJ7857" s="203">
        <f t="shared" si="1176"/>
        <v>4.0580586138037363E+24</v>
      </c>
    </row>
    <row r="7858" spans="53:62" s="174" customFormat="1" x14ac:dyDescent="0.35">
      <c r="BA7858" s="177">
        <v>7852</v>
      </c>
      <c r="BB7858" s="202">
        <f t="shared" si="1169"/>
        <v>392600000</v>
      </c>
      <c r="BC7858" s="63">
        <f t="shared" si="1170"/>
        <v>9213.5163439477819</v>
      </c>
      <c r="BD7858" s="63">
        <f t="shared" si="1171"/>
        <v>9213.5163439580701</v>
      </c>
      <c r="BE7858" s="63">
        <f t="shared" si="1172"/>
        <v>145.53842789939466</v>
      </c>
      <c r="BF7858" s="63">
        <f t="shared" si="1173"/>
        <v>145.53842854939467</v>
      </c>
      <c r="BG7858" s="63">
        <f t="shared" si="1174"/>
        <v>5.8215371159757918</v>
      </c>
      <c r="BH7858" s="63">
        <f t="shared" si="1175"/>
        <v>5.8215377659757914</v>
      </c>
      <c r="BI7858" s="109">
        <f t="shared" si="1177"/>
        <v>235560000</v>
      </c>
      <c r="BJ7858" s="203">
        <f t="shared" si="1176"/>
        <v>4.0581413207007121E+24</v>
      </c>
    </row>
    <row r="7859" spans="53:62" s="174" customFormat="1" x14ac:dyDescent="0.35">
      <c r="BA7859" s="177">
        <v>7853</v>
      </c>
      <c r="BB7859" s="202">
        <f t="shared" si="1169"/>
        <v>392650000</v>
      </c>
      <c r="BC7859" s="63">
        <f t="shared" si="1170"/>
        <v>9214.6804053349042</v>
      </c>
      <c r="BD7859" s="63">
        <f t="shared" si="1171"/>
        <v>9214.6804053451924</v>
      </c>
      <c r="BE7859" s="63">
        <f t="shared" si="1172"/>
        <v>145.53842789939466</v>
      </c>
      <c r="BF7859" s="63">
        <f t="shared" si="1173"/>
        <v>145.53842854939467</v>
      </c>
      <c r="BG7859" s="63">
        <f t="shared" si="1174"/>
        <v>5.8215371159757918</v>
      </c>
      <c r="BH7859" s="63">
        <f t="shared" si="1175"/>
        <v>5.8215377659757914</v>
      </c>
      <c r="BI7859" s="109">
        <f t="shared" si="1177"/>
        <v>235590000</v>
      </c>
      <c r="BJ7859" s="203">
        <f t="shared" si="1176"/>
        <v>4.0582239962637664E+24</v>
      </c>
    </row>
    <row r="7860" spans="53:62" s="174" customFormat="1" x14ac:dyDescent="0.35">
      <c r="BA7860" s="177">
        <v>7854</v>
      </c>
      <c r="BB7860" s="202">
        <f t="shared" si="1169"/>
        <v>392700000</v>
      </c>
      <c r="BC7860" s="63">
        <f t="shared" si="1170"/>
        <v>9215.8444643570092</v>
      </c>
      <c r="BD7860" s="63">
        <f t="shared" si="1171"/>
        <v>9215.8444643672992</v>
      </c>
      <c r="BE7860" s="63">
        <f t="shared" si="1172"/>
        <v>145.53842789939466</v>
      </c>
      <c r="BF7860" s="63">
        <f t="shared" si="1173"/>
        <v>145.53842854939467</v>
      </c>
      <c r="BG7860" s="63">
        <f t="shared" si="1174"/>
        <v>5.8215371159757918</v>
      </c>
      <c r="BH7860" s="63">
        <f t="shared" si="1175"/>
        <v>5.8215377659757914</v>
      </c>
      <c r="BI7860" s="109">
        <f t="shared" si="1177"/>
        <v>235620000</v>
      </c>
      <c r="BJ7860" s="203">
        <f t="shared" si="1176"/>
        <v>4.0583066405047704E+24</v>
      </c>
    </row>
    <row r="7861" spans="53:62" s="174" customFormat="1" x14ac:dyDescent="0.35">
      <c r="BA7861" s="177">
        <v>7855</v>
      </c>
      <c r="BB7861" s="202">
        <f t="shared" si="1169"/>
        <v>392750000</v>
      </c>
      <c r="BC7861" s="63">
        <f t="shared" si="1170"/>
        <v>9217.0085210140987</v>
      </c>
      <c r="BD7861" s="63">
        <f t="shared" si="1171"/>
        <v>9217.0085210243906</v>
      </c>
      <c r="BE7861" s="63">
        <f t="shared" si="1172"/>
        <v>145.53842789939466</v>
      </c>
      <c r="BF7861" s="63">
        <f t="shared" si="1173"/>
        <v>145.53842854939467</v>
      </c>
      <c r="BG7861" s="63">
        <f t="shared" si="1174"/>
        <v>5.8215371159757918</v>
      </c>
      <c r="BH7861" s="63">
        <f t="shared" si="1175"/>
        <v>5.8215377659757914</v>
      </c>
      <c r="BI7861" s="109">
        <f t="shared" si="1177"/>
        <v>235650000</v>
      </c>
      <c r="BJ7861" s="203">
        <f t="shared" si="1176"/>
        <v>4.0583892534355906E+24</v>
      </c>
    </row>
    <row r="7862" spans="53:62" s="174" customFormat="1" x14ac:dyDescent="0.35">
      <c r="BA7862" s="177">
        <v>7856</v>
      </c>
      <c r="BB7862" s="202">
        <f t="shared" si="1169"/>
        <v>392800000</v>
      </c>
      <c r="BC7862" s="63">
        <f t="shared" si="1170"/>
        <v>9218.1725753061073</v>
      </c>
      <c r="BD7862" s="63">
        <f t="shared" si="1171"/>
        <v>9218.1725753163992</v>
      </c>
      <c r="BE7862" s="63">
        <f t="shared" si="1172"/>
        <v>145.53842789939466</v>
      </c>
      <c r="BF7862" s="63">
        <f t="shared" si="1173"/>
        <v>145.53842854939467</v>
      </c>
      <c r="BG7862" s="63">
        <f t="shared" si="1174"/>
        <v>5.8215371159757918</v>
      </c>
      <c r="BH7862" s="63">
        <f t="shared" si="1175"/>
        <v>5.8215377659757914</v>
      </c>
      <c r="BI7862" s="109">
        <f t="shared" si="1177"/>
        <v>235680000</v>
      </c>
      <c r="BJ7862" s="203">
        <f t="shared" si="1176"/>
        <v>4.0584718350680897E+24</v>
      </c>
    </row>
    <row r="7863" spans="53:62" s="174" customFormat="1" x14ac:dyDescent="0.35">
      <c r="BA7863" s="177">
        <v>7857</v>
      </c>
      <c r="BB7863" s="202">
        <f t="shared" si="1169"/>
        <v>392850000</v>
      </c>
      <c r="BC7863" s="63">
        <f t="shared" si="1170"/>
        <v>9219.3366272330368</v>
      </c>
      <c r="BD7863" s="63">
        <f t="shared" si="1171"/>
        <v>9219.3366272433304</v>
      </c>
      <c r="BE7863" s="63">
        <f t="shared" si="1172"/>
        <v>145.53842789939466</v>
      </c>
      <c r="BF7863" s="63">
        <f t="shared" si="1173"/>
        <v>145.53842854939467</v>
      </c>
      <c r="BG7863" s="63">
        <f t="shared" si="1174"/>
        <v>5.8215371159757918</v>
      </c>
      <c r="BH7863" s="63">
        <f t="shared" si="1175"/>
        <v>5.8215377659757914</v>
      </c>
      <c r="BI7863" s="109">
        <f t="shared" si="1177"/>
        <v>235710000</v>
      </c>
      <c r="BJ7863" s="203">
        <f t="shared" si="1176"/>
        <v>4.0585543854141239E+24</v>
      </c>
    </row>
    <row r="7864" spans="53:62" s="174" customFormat="1" x14ac:dyDescent="0.35">
      <c r="BA7864" s="177">
        <v>7858</v>
      </c>
      <c r="BB7864" s="202">
        <f t="shared" si="1169"/>
        <v>392900000</v>
      </c>
      <c r="BC7864" s="63">
        <f t="shared" si="1170"/>
        <v>9220.5006767949471</v>
      </c>
      <c r="BD7864" s="63">
        <f t="shared" si="1171"/>
        <v>9220.5006768052444</v>
      </c>
      <c r="BE7864" s="63">
        <f t="shared" si="1172"/>
        <v>145.53842789939466</v>
      </c>
      <c r="BF7864" s="63">
        <f t="shared" si="1173"/>
        <v>145.53842854939467</v>
      </c>
      <c r="BG7864" s="63">
        <f t="shared" si="1174"/>
        <v>5.8215371159757918</v>
      </c>
      <c r="BH7864" s="63">
        <f t="shared" si="1175"/>
        <v>5.8215377659757914</v>
      </c>
      <c r="BI7864" s="109">
        <f t="shared" si="1177"/>
        <v>235740000</v>
      </c>
      <c r="BJ7864" s="203">
        <f t="shared" si="1176"/>
        <v>4.0586369044855474E+24</v>
      </c>
    </row>
    <row r="7865" spans="53:62" s="174" customFormat="1" x14ac:dyDescent="0.35">
      <c r="BA7865" s="177">
        <v>7859</v>
      </c>
      <c r="BB7865" s="202">
        <f t="shared" si="1169"/>
        <v>392950000</v>
      </c>
      <c r="BC7865" s="63">
        <f t="shared" si="1170"/>
        <v>9221.6647239917802</v>
      </c>
      <c r="BD7865" s="63">
        <f t="shared" si="1171"/>
        <v>9221.6647240020775</v>
      </c>
      <c r="BE7865" s="63">
        <f t="shared" si="1172"/>
        <v>145.53842789939466</v>
      </c>
      <c r="BF7865" s="63">
        <f t="shared" si="1173"/>
        <v>145.53842854939467</v>
      </c>
      <c r="BG7865" s="63">
        <f t="shared" si="1174"/>
        <v>5.8215371159757918</v>
      </c>
      <c r="BH7865" s="63">
        <f t="shared" si="1175"/>
        <v>5.8215377659757914</v>
      </c>
      <c r="BI7865" s="109">
        <f t="shared" si="1177"/>
        <v>235770000</v>
      </c>
      <c r="BJ7865" s="203">
        <f t="shared" si="1176"/>
        <v>4.0587193922942084E+24</v>
      </c>
    </row>
    <row r="7866" spans="53:62" s="174" customFormat="1" x14ac:dyDescent="0.35">
      <c r="BA7866" s="177">
        <v>7860</v>
      </c>
      <c r="BB7866" s="202">
        <f t="shared" si="1169"/>
        <v>393000000</v>
      </c>
      <c r="BC7866" s="63">
        <f t="shared" si="1170"/>
        <v>9222.8287688236614</v>
      </c>
      <c r="BD7866" s="63">
        <f t="shared" si="1171"/>
        <v>9222.8287688339587</v>
      </c>
      <c r="BE7866" s="63">
        <f t="shared" si="1172"/>
        <v>145.53842789939466</v>
      </c>
      <c r="BF7866" s="63">
        <f t="shared" si="1173"/>
        <v>145.53842854939467</v>
      </c>
      <c r="BG7866" s="63">
        <f t="shared" si="1174"/>
        <v>5.8215371159757918</v>
      </c>
      <c r="BH7866" s="63">
        <f t="shared" si="1175"/>
        <v>5.8215377659757914</v>
      </c>
      <c r="BI7866" s="109">
        <f t="shared" si="1177"/>
        <v>235800000</v>
      </c>
      <c r="BJ7866" s="203">
        <f t="shared" si="1176"/>
        <v>4.0588018488519507E+24</v>
      </c>
    </row>
    <row r="7867" spans="53:62" s="174" customFormat="1" x14ac:dyDescent="0.35">
      <c r="BA7867" s="177">
        <v>7861</v>
      </c>
      <c r="BB7867" s="202">
        <f t="shared" si="1169"/>
        <v>393050000</v>
      </c>
      <c r="BC7867" s="63">
        <f t="shared" si="1170"/>
        <v>9223.9928112904636</v>
      </c>
      <c r="BD7867" s="63">
        <f t="shared" si="1171"/>
        <v>9223.9928113007609</v>
      </c>
      <c r="BE7867" s="63">
        <f t="shared" si="1172"/>
        <v>145.53842789939466</v>
      </c>
      <c r="BF7867" s="63">
        <f t="shared" si="1173"/>
        <v>145.53842854939467</v>
      </c>
      <c r="BG7867" s="63">
        <f t="shared" si="1174"/>
        <v>5.8215371159757918</v>
      </c>
      <c r="BH7867" s="63">
        <f t="shared" si="1175"/>
        <v>5.8215377659757914</v>
      </c>
      <c r="BI7867" s="109">
        <f t="shared" si="1177"/>
        <v>235830000</v>
      </c>
      <c r="BJ7867" s="203">
        <f t="shared" si="1176"/>
        <v>4.0588842741706134E+24</v>
      </c>
    </row>
    <row r="7868" spans="53:62" s="174" customFormat="1" x14ac:dyDescent="0.35">
      <c r="BA7868" s="177">
        <v>7862</v>
      </c>
      <c r="BB7868" s="202">
        <f t="shared" si="1169"/>
        <v>393100000</v>
      </c>
      <c r="BC7868" s="63">
        <f t="shared" si="1170"/>
        <v>9225.1568513922466</v>
      </c>
      <c r="BD7868" s="63">
        <f t="shared" si="1171"/>
        <v>9225.1568514025475</v>
      </c>
      <c r="BE7868" s="63">
        <f t="shared" si="1172"/>
        <v>145.53842789939466</v>
      </c>
      <c r="BF7868" s="63">
        <f t="shared" si="1173"/>
        <v>145.53842854939467</v>
      </c>
      <c r="BG7868" s="63">
        <f t="shared" si="1174"/>
        <v>5.8215371159757918</v>
      </c>
      <c r="BH7868" s="63">
        <f t="shared" si="1175"/>
        <v>5.8215377659757914</v>
      </c>
      <c r="BI7868" s="109">
        <f t="shared" si="1177"/>
        <v>235860000</v>
      </c>
      <c r="BJ7868" s="203">
        <f t="shared" si="1176"/>
        <v>4.058966668262033E+24</v>
      </c>
    </row>
    <row r="7869" spans="53:62" s="174" customFormat="1" x14ac:dyDescent="0.35">
      <c r="BA7869" s="177">
        <v>7863</v>
      </c>
      <c r="BB7869" s="202">
        <f t="shared" si="1169"/>
        <v>393150000</v>
      </c>
      <c r="BC7869" s="63">
        <f t="shared" si="1170"/>
        <v>9226.3208891290178</v>
      </c>
      <c r="BD7869" s="63">
        <f t="shared" si="1171"/>
        <v>9226.3208891393188</v>
      </c>
      <c r="BE7869" s="63">
        <f t="shared" si="1172"/>
        <v>145.53842789939466</v>
      </c>
      <c r="BF7869" s="63">
        <f t="shared" si="1173"/>
        <v>145.53842854939467</v>
      </c>
      <c r="BG7869" s="63">
        <f t="shared" si="1174"/>
        <v>5.8215371159757918</v>
      </c>
      <c r="BH7869" s="63">
        <f t="shared" si="1175"/>
        <v>5.8215377659757914</v>
      </c>
      <c r="BI7869" s="109">
        <f t="shared" si="1177"/>
        <v>235890000</v>
      </c>
      <c r="BJ7869" s="203">
        <f t="shared" si="1176"/>
        <v>4.0590490311380389E+24</v>
      </c>
    </row>
    <row r="7870" spans="53:62" s="174" customFormat="1" x14ac:dyDescent="0.35">
      <c r="BA7870" s="177">
        <v>7864</v>
      </c>
      <c r="BB7870" s="202">
        <f t="shared" si="1169"/>
        <v>393200000</v>
      </c>
      <c r="BC7870" s="63">
        <f t="shared" si="1170"/>
        <v>9227.4849245007699</v>
      </c>
      <c r="BD7870" s="63">
        <f t="shared" si="1171"/>
        <v>9227.4849245110727</v>
      </c>
      <c r="BE7870" s="63">
        <f t="shared" si="1172"/>
        <v>145.53842789939466</v>
      </c>
      <c r="BF7870" s="63">
        <f t="shared" si="1173"/>
        <v>145.53842854939467</v>
      </c>
      <c r="BG7870" s="63">
        <f t="shared" si="1174"/>
        <v>5.8215371159757918</v>
      </c>
      <c r="BH7870" s="63">
        <f t="shared" si="1175"/>
        <v>5.8215377659757914</v>
      </c>
      <c r="BI7870" s="109">
        <f t="shared" si="1177"/>
        <v>235920000</v>
      </c>
      <c r="BJ7870" s="203">
        <f t="shared" si="1176"/>
        <v>4.0591313628104577E+24</v>
      </c>
    </row>
    <row r="7871" spans="53:62" s="174" customFormat="1" x14ac:dyDescent="0.35">
      <c r="BA7871" s="177">
        <v>7865</v>
      </c>
      <c r="BB7871" s="202">
        <f t="shared" si="1169"/>
        <v>393250000</v>
      </c>
      <c r="BC7871" s="63">
        <f t="shared" si="1170"/>
        <v>9228.6489575075066</v>
      </c>
      <c r="BD7871" s="63">
        <f t="shared" si="1171"/>
        <v>9228.6489575178111</v>
      </c>
      <c r="BE7871" s="63">
        <f t="shared" si="1172"/>
        <v>145.53842789939466</v>
      </c>
      <c r="BF7871" s="63">
        <f t="shared" si="1173"/>
        <v>145.53842854939467</v>
      </c>
      <c r="BG7871" s="63">
        <f t="shared" si="1174"/>
        <v>5.8215371159757918</v>
      </c>
      <c r="BH7871" s="63">
        <f t="shared" si="1175"/>
        <v>5.8215377659757914</v>
      </c>
      <c r="BI7871" s="109">
        <f t="shared" si="1177"/>
        <v>235950000</v>
      </c>
      <c r="BJ7871" s="203">
        <f t="shared" si="1176"/>
        <v>4.0592136632911114E+24</v>
      </c>
    </row>
    <row r="7872" spans="53:62" s="174" customFormat="1" x14ac:dyDescent="0.35">
      <c r="BA7872" s="177">
        <v>7866</v>
      </c>
      <c r="BB7872" s="202">
        <f t="shared" si="1169"/>
        <v>393300000</v>
      </c>
      <c r="BC7872" s="63">
        <f t="shared" si="1170"/>
        <v>9229.8129881492277</v>
      </c>
      <c r="BD7872" s="63">
        <f t="shared" si="1171"/>
        <v>9229.8129881595341</v>
      </c>
      <c r="BE7872" s="63">
        <f t="shared" si="1172"/>
        <v>145.53842789939466</v>
      </c>
      <c r="BF7872" s="63">
        <f t="shared" si="1173"/>
        <v>145.53842854939467</v>
      </c>
      <c r="BG7872" s="63">
        <f t="shared" si="1174"/>
        <v>5.8215371159757918</v>
      </c>
      <c r="BH7872" s="63">
        <f t="shared" si="1175"/>
        <v>5.8215377659757914</v>
      </c>
      <c r="BI7872" s="109">
        <f t="shared" si="1177"/>
        <v>235980000</v>
      </c>
      <c r="BJ7872" s="203">
        <f t="shared" si="1176"/>
        <v>4.059295932591816E+24</v>
      </c>
    </row>
    <row r="7873" spans="53:62" s="174" customFormat="1" x14ac:dyDescent="0.35">
      <c r="BA7873" s="177">
        <v>7867</v>
      </c>
      <c r="BB7873" s="202">
        <f t="shared" si="1169"/>
        <v>393350000</v>
      </c>
      <c r="BC7873" s="63">
        <f t="shared" si="1170"/>
        <v>9230.977016425999</v>
      </c>
      <c r="BD7873" s="63">
        <f t="shared" si="1171"/>
        <v>9230.9770164363053</v>
      </c>
      <c r="BE7873" s="63">
        <f t="shared" si="1172"/>
        <v>145.53842789939466</v>
      </c>
      <c r="BF7873" s="63">
        <f t="shared" si="1173"/>
        <v>145.53842854939467</v>
      </c>
      <c r="BG7873" s="63">
        <f t="shared" si="1174"/>
        <v>5.8215371159757918</v>
      </c>
      <c r="BH7873" s="63">
        <f t="shared" si="1175"/>
        <v>5.8215377659757914</v>
      </c>
      <c r="BI7873" s="109">
        <f t="shared" si="1177"/>
        <v>236010000</v>
      </c>
      <c r="BJ7873" s="203">
        <f t="shared" si="1176"/>
        <v>4.0593781707243853E+24</v>
      </c>
    </row>
    <row r="7874" spans="53:62" s="174" customFormat="1" x14ac:dyDescent="0.35">
      <c r="BA7874" s="177">
        <v>7868</v>
      </c>
      <c r="BB7874" s="202">
        <f t="shared" si="1169"/>
        <v>393400000</v>
      </c>
      <c r="BC7874" s="63">
        <f t="shared" si="1170"/>
        <v>9232.1410423377547</v>
      </c>
      <c r="BD7874" s="63">
        <f t="shared" si="1171"/>
        <v>9232.1410423480611</v>
      </c>
      <c r="BE7874" s="63">
        <f t="shared" si="1172"/>
        <v>145.53842789939466</v>
      </c>
      <c r="BF7874" s="63">
        <f t="shared" si="1173"/>
        <v>145.53842854939467</v>
      </c>
      <c r="BG7874" s="63">
        <f t="shared" si="1174"/>
        <v>5.8215371159757918</v>
      </c>
      <c r="BH7874" s="63">
        <f t="shared" si="1175"/>
        <v>5.8215377659757914</v>
      </c>
      <c r="BI7874" s="109">
        <f t="shared" si="1177"/>
        <v>236040000</v>
      </c>
      <c r="BJ7874" s="203">
        <f t="shared" si="1176"/>
        <v>4.0594603777006267E+24</v>
      </c>
    </row>
    <row r="7875" spans="53:62" s="174" customFormat="1" x14ac:dyDescent="0.35">
      <c r="BA7875" s="177">
        <v>7869</v>
      </c>
      <c r="BB7875" s="202">
        <f t="shared" si="1169"/>
        <v>393450000</v>
      </c>
      <c r="BC7875" s="63">
        <f t="shared" si="1170"/>
        <v>9233.3050658844913</v>
      </c>
      <c r="BD7875" s="63">
        <f t="shared" si="1171"/>
        <v>9233.3050658948014</v>
      </c>
      <c r="BE7875" s="63">
        <f t="shared" si="1172"/>
        <v>145.53842789939466</v>
      </c>
      <c r="BF7875" s="63">
        <f t="shared" si="1173"/>
        <v>145.53842854939467</v>
      </c>
      <c r="BG7875" s="63">
        <f t="shared" si="1174"/>
        <v>5.8215371159757918</v>
      </c>
      <c r="BH7875" s="63">
        <f t="shared" si="1175"/>
        <v>5.8215377659757914</v>
      </c>
      <c r="BI7875" s="109">
        <f t="shared" si="1177"/>
        <v>236070000</v>
      </c>
      <c r="BJ7875" s="203">
        <f t="shared" si="1176"/>
        <v>4.0595425535323449E+24</v>
      </c>
    </row>
    <row r="7876" spans="53:62" s="174" customFormat="1" x14ac:dyDescent="0.35">
      <c r="BA7876" s="177">
        <v>7870</v>
      </c>
      <c r="BB7876" s="202">
        <f t="shared" si="1169"/>
        <v>393500000</v>
      </c>
      <c r="BC7876" s="63">
        <f t="shared" si="1170"/>
        <v>9234.4690870662798</v>
      </c>
      <c r="BD7876" s="63">
        <f t="shared" si="1171"/>
        <v>9234.4690870765899</v>
      </c>
      <c r="BE7876" s="63">
        <f t="shared" si="1172"/>
        <v>145.53842789939466</v>
      </c>
      <c r="BF7876" s="63">
        <f t="shared" si="1173"/>
        <v>145.53842854939467</v>
      </c>
      <c r="BG7876" s="63">
        <f t="shared" si="1174"/>
        <v>5.8215371159757918</v>
      </c>
      <c r="BH7876" s="63">
        <f t="shared" si="1175"/>
        <v>5.8215377659757914</v>
      </c>
      <c r="BI7876" s="109">
        <f t="shared" si="1177"/>
        <v>236100000</v>
      </c>
      <c r="BJ7876" s="203">
        <f t="shared" si="1176"/>
        <v>4.0596246982313377E+24</v>
      </c>
    </row>
    <row r="7877" spans="53:62" s="174" customFormat="1" x14ac:dyDescent="0.35">
      <c r="BA7877" s="177">
        <v>7871</v>
      </c>
      <c r="BB7877" s="202">
        <f t="shared" si="1169"/>
        <v>393550000</v>
      </c>
      <c r="BC7877" s="63">
        <f t="shared" si="1170"/>
        <v>9235.633105883051</v>
      </c>
      <c r="BD7877" s="63">
        <f t="shared" si="1171"/>
        <v>9235.6331058933629</v>
      </c>
      <c r="BE7877" s="63">
        <f t="shared" si="1172"/>
        <v>145.53842789939466</v>
      </c>
      <c r="BF7877" s="63">
        <f t="shared" si="1173"/>
        <v>145.53842854939467</v>
      </c>
      <c r="BG7877" s="63">
        <f t="shared" si="1174"/>
        <v>5.8215371159757918</v>
      </c>
      <c r="BH7877" s="63">
        <f t="shared" si="1175"/>
        <v>5.8215377659757914</v>
      </c>
      <c r="BI7877" s="109">
        <f t="shared" si="1177"/>
        <v>236130000</v>
      </c>
      <c r="BJ7877" s="203">
        <f t="shared" si="1176"/>
        <v>4.0597068118094018E+24</v>
      </c>
    </row>
    <row r="7878" spans="53:62" s="174" customFormat="1" x14ac:dyDescent="0.35">
      <c r="BA7878" s="177">
        <v>7872</v>
      </c>
      <c r="BB7878" s="202">
        <f t="shared" ref="BB7878:BB7941" si="1178">BA7878*50000</f>
        <v>393600000</v>
      </c>
      <c r="BC7878" s="63">
        <f t="shared" ref="BC7878:BC7941" si="1179">($F$5+$F$6+$F$7+$F$8+$F$9)*(1-EXP(-$F$20*(1-$DC$6%)*BB7878/(2*$F$17)))*$F$25*$F$1*10^3*11600/($F$20*(1-$DC$6%))</f>
        <v>9236.7971223348723</v>
      </c>
      <c r="BD7878" s="63">
        <f t="shared" ref="BD7878:BD7941" si="1180">($F$25*$F$1*10^3*11600*($F$5+$F$6+$F$7+$F$8+$F$9)/($F$27*$F$29*(1-$DC$6%))+$F$28/$F$27)*(1-EXP(-$F$27*$F$29*(1-$DC$6%)*BB7878/(2*$F$17)))</f>
        <v>9236.7971223451859</v>
      </c>
      <c r="BE7878" s="63">
        <f t="shared" ref="BE7878:BE7941" si="1181">($F$5+$F$6+$F$7+$F$8+$F$9)*(1-EXP(-$F$20*(1-$DC$5%)*BB7878/(2*$F$17)))*$F$25*$F$1*10^3*11600/($F$20*(1-$DC$5%))</f>
        <v>145.53842789939466</v>
      </c>
      <c r="BF7878" s="63">
        <f t="shared" ref="BF7878:BF7941" si="1182">($F$25*$F$1*10^3*11600*($F$5+$F$6+$F$7+$F$8+$F$9)/($F$27*$F$29*(1-$DC$5%))+$F$28/$F$27)*(1-EXP(-$F$27*$F$29*(1-$DC$5%)*BB7878/(2*$F$17)))</f>
        <v>145.53842854939467</v>
      </c>
      <c r="BG7878" s="63">
        <f t="shared" ref="BG7878:BG7941" si="1183">($F$5+$F$6+$F$7+$F$8+$F$9)*(1-EXP(-$F$20*(1-$DC$4%)*BB7878/(2*$F$17)))*$F$25*$F$1*10^3*11600/($F$20*(1-$DC$4%))</f>
        <v>5.8215371159757918</v>
      </c>
      <c r="BH7878" s="63">
        <f t="shared" ref="BH7878:BH7941" si="1184">($F$25*$F$1*10^3*11600*($F$5+$F$6+$F$7+$F$8+$F$9)/($F$27*$F$29*(1-$DC$4%))+$F$28/$F$27)*(1-EXP(-$F$27*$F$29*(1-$DC$4%)*BB7878/(2*$F$17)))</f>
        <v>5.8215377659757914</v>
      </c>
      <c r="BI7878" s="109">
        <f t="shared" si="1177"/>
        <v>236160000</v>
      </c>
      <c r="BJ7878" s="203">
        <f t="shared" ref="BJ7878:BJ7941" si="1185">($F$17/($F$20*(1-$F$19%)))*($F$5+$F$6+$F$7+$F$8+$F$9)*(1-EXP(-$F$20*(1-$F$19%)*BI7878/(2*$F$17)))+$F$17/($F$25*1000)*$F$11*EXP(-$F$20*(1-$F$19%)*BI7878/(2*$F$17))</f>
        <v>4.0597888942783257E+24</v>
      </c>
    </row>
    <row r="7879" spans="53:62" s="174" customFormat="1" x14ac:dyDescent="0.35">
      <c r="BA7879" s="177">
        <v>7873</v>
      </c>
      <c r="BB7879" s="202">
        <f t="shared" si="1178"/>
        <v>393650000</v>
      </c>
      <c r="BC7879" s="63">
        <f t="shared" si="1179"/>
        <v>9237.9611364216762</v>
      </c>
      <c r="BD7879" s="63">
        <f t="shared" si="1180"/>
        <v>9237.9611364319917</v>
      </c>
      <c r="BE7879" s="63">
        <f t="shared" si="1181"/>
        <v>145.53842789939466</v>
      </c>
      <c r="BF7879" s="63">
        <f t="shared" si="1182"/>
        <v>145.53842854939467</v>
      </c>
      <c r="BG7879" s="63">
        <f t="shared" si="1183"/>
        <v>5.8215371159757918</v>
      </c>
      <c r="BH7879" s="63">
        <f t="shared" si="1184"/>
        <v>5.8215377659757914</v>
      </c>
      <c r="BI7879" s="109">
        <f t="shared" ref="BI7879:BI7942" si="1186">BA7879*30000</f>
        <v>236190000</v>
      </c>
      <c r="BJ7879" s="203">
        <f t="shared" si="1185"/>
        <v>4.0598709456498964E+24</v>
      </c>
    </row>
    <row r="7880" spans="53:62" s="174" customFormat="1" x14ac:dyDescent="0.35">
      <c r="BA7880" s="177">
        <v>7874</v>
      </c>
      <c r="BB7880" s="202">
        <f t="shared" si="1178"/>
        <v>393700000</v>
      </c>
      <c r="BC7880" s="63">
        <f t="shared" si="1179"/>
        <v>9239.1251481435938</v>
      </c>
      <c r="BD7880" s="63">
        <f t="shared" si="1180"/>
        <v>9239.1251481539111</v>
      </c>
      <c r="BE7880" s="63">
        <f t="shared" si="1181"/>
        <v>145.53842789939466</v>
      </c>
      <c r="BF7880" s="63">
        <f t="shared" si="1182"/>
        <v>145.53842854939467</v>
      </c>
      <c r="BG7880" s="63">
        <f t="shared" si="1183"/>
        <v>5.8215371159757918</v>
      </c>
      <c r="BH7880" s="63">
        <f t="shared" si="1184"/>
        <v>5.8215377659757914</v>
      </c>
      <c r="BI7880" s="109">
        <f t="shared" si="1186"/>
        <v>236220000</v>
      </c>
      <c r="BJ7880" s="203">
        <f t="shared" si="1185"/>
        <v>4.0599529659358951E+24</v>
      </c>
    </row>
    <row r="7881" spans="53:62" s="174" customFormat="1" x14ac:dyDescent="0.35">
      <c r="BA7881" s="177">
        <v>7875</v>
      </c>
      <c r="BB7881" s="202">
        <f t="shared" si="1178"/>
        <v>393750000</v>
      </c>
      <c r="BC7881" s="63">
        <f t="shared" si="1179"/>
        <v>9240.2891575004978</v>
      </c>
      <c r="BD7881" s="63">
        <f t="shared" si="1180"/>
        <v>9240.2891575108151</v>
      </c>
      <c r="BE7881" s="63">
        <f t="shared" si="1181"/>
        <v>145.53842789939466</v>
      </c>
      <c r="BF7881" s="63">
        <f t="shared" si="1182"/>
        <v>145.53842854939467</v>
      </c>
      <c r="BG7881" s="63">
        <f t="shared" si="1183"/>
        <v>5.8215371159757918</v>
      </c>
      <c r="BH7881" s="63">
        <f t="shared" si="1184"/>
        <v>5.8215377659757914</v>
      </c>
      <c r="BI7881" s="109">
        <f t="shared" si="1186"/>
        <v>236250000</v>
      </c>
      <c r="BJ7881" s="203">
        <f t="shared" si="1185"/>
        <v>4.060034955148098E+24</v>
      </c>
    </row>
    <row r="7882" spans="53:62" s="174" customFormat="1" x14ac:dyDescent="0.35">
      <c r="BA7882" s="177">
        <v>7876</v>
      </c>
      <c r="BB7882" s="202">
        <f t="shared" si="1178"/>
        <v>393800000</v>
      </c>
      <c r="BC7882" s="63">
        <f t="shared" si="1179"/>
        <v>9241.4531644924482</v>
      </c>
      <c r="BD7882" s="63">
        <f t="shared" si="1180"/>
        <v>9241.4531645027673</v>
      </c>
      <c r="BE7882" s="63">
        <f t="shared" si="1181"/>
        <v>145.53842789939466</v>
      </c>
      <c r="BF7882" s="63">
        <f t="shared" si="1182"/>
        <v>145.53842854939467</v>
      </c>
      <c r="BG7882" s="63">
        <f t="shared" si="1183"/>
        <v>5.8215371159757918</v>
      </c>
      <c r="BH7882" s="63">
        <f t="shared" si="1184"/>
        <v>5.8215377659757914</v>
      </c>
      <c r="BI7882" s="109">
        <f t="shared" si="1186"/>
        <v>236280000</v>
      </c>
      <c r="BJ7882" s="203">
        <f t="shared" si="1185"/>
        <v>4.0601169132982782E+24</v>
      </c>
    </row>
    <row r="7883" spans="53:62" s="174" customFormat="1" x14ac:dyDescent="0.35">
      <c r="BA7883" s="177">
        <v>7877</v>
      </c>
      <c r="BB7883" s="202">
        <f t="shared" si="1178"/>
        <v>393850000</v>
      </c>
      <c r="BC7883" s="63">
        <f t="shared" si="1179"/>
        <v>9242.6171691195141</v>
      </c>
      <c r="BD7883" s="63">
        <f t="shared" si="1180"/>
        <v>9242.6171691298332</v>
      </c>
      <c r="BE7883" s="63">
        <f t="shared" si="1181"/>
        <v>145.53842789939466</v>
      </c>
      <c r="BF7883" s="63">
        <f t="shared" si="1182"/>
        <v>145.53842854939467</v>
      </c>
      <c r="BG7883" s="63">
        <f t="shared" si="1183"/>
        <v>5.8215371159757918</v>
      </c>
      <c r="BH7883" s="63">
        <f t="shared" si="1184"/>
        <v>5.8215377659757914</v>
      </c>
      <c r="BI7883" s="109">
        <f t="shared" si="1186"/>
        <v>236310000</v>
      </c>
      <c r="BJ7883" s="203">
        <f t="shared" si="1185"/>
        <v>4.0601988403982043E+24</v>
      </c>
    </row>
    <row r="7884" spans="53:62" s="174" customFormat="1" x14ac:dyDescent="0.35">
      <c r="BA7884" s="177">
        <v>7878</v>
      </c>
      <c r="BB7884" s="202">
        <f t="shared" si="1178"/>
        <v>393900000</v>
      </c>
      <c r="BC7884" s="63">
        <f t="shared" si="1179"/>
        <v>9243.7811713815645</v>
      </c>
      <c r="BD7884" s="63">
        <f t="shared" si="1180"/>
        <v>9243.7811713918836</v>
      </c>
      <c r="BE7884" s="63">
        <f t="shared" si="1181"/>
        <v>145.53842789939466</v>
      </c>
      <c r="BF7884" s="63">
        <f t="shared" si="1182"/>
        <v>145.53842854939467</v>
      </c>
      <c r="BG7884" s="63">
        <f t="shared" si="1183"/>
        <v>5.8215371159757918</v>
      </c>
      <c r="BH7884" s="63">
        <f t="shared" si="1184"/>
        <v>5.8215377659757914</v>
      </c>
      <c r="BI7884" s="109">
        <f t="shared" si="1186"/>
        <v>236340000</v>
      </c>
      <c r="BJ7884" s="203">
        <f t="shared" si="1185"/>
        <v>4.0602807364596382E+24</v>
      </c>
    </row>
    <row r="7885" spans="53:62" s="174" customFormat="1" x14ac:dyDescent="0.35">
      <c r="BA7885" s="177">
        <v>7879</v>
      </c>
      <c r="BB7885" s="202">
        <f t="shared" si="1178"/>
        <v>393950000</v>
      </c>
      <c r="BC7885" s="63">
        <f t="shared" si="1179"/>
        <v>9244.9451712786613</v>
      </c>
      <c r="BD7885" s="63">
        <f t="shared" si="1180"/>
        <v>9244.9451712889822</v>
      </c>
      <c r="BE7885" s="63">
        <f t="shared" si="1181"/>
        <v>145.53842789939466</v>
      </c>
      <c r="BF7885" s="63">
        <f t="shared" si="1182"/>
        <v>145.53842854939467</v>
      </c>
      <c r="BG7885" s="63">
        <f t="shared" si="1183"/>
        <v>5.8215371159757918</v>
      </c>
      <c r="BH7885" s="63">
        <f t="shared" si="1184"/>
        <v>5.8215377659757914</v>
      </c>
      <c r="BI7885" s="109">
        <f t="shared" si="1186"/>
        <v>236370000</v>
      </c>
      <c r="BJ7885" s="203">
        <f t="shared" si="1185"/>
        <v>4.0603626014943406E+24</v>
      </c>
    </row>
    <row r="7886" spans="53:62" s="174" customFormat="1" x14ac:dyDescent="0.35">
      <c r="BA7886" s="177">
        <v>7880</v>
      </c>
      <c r="BB7886" s="202">
        <f t="shared" si="1178"/>
        <v>394000000</v>
      </c>
      <c r="BC7886" s="63">
        <f t="shared" si="1179"/>
        <v>9246.10916881087</v>
      </c>
      <c r="BD7886" s="63">
        <f t="shared" si="1180"/>
        <v>9246.1091688211964</v>
      </c>
      <c r="BE7886" s="63">
        <f t="shared" si="1181"/>
        <v>145.53842789939466</v>
      </c>
      <c r="BF7886" s="63">
        <f t="shared" si="1182"/>
        <v>145.53842854939467</v>
      </c>
      <c r="BG7886" s="63">
        <f t="shared" si="1183"/>
        <v>5.8215371159757918</v>
      </c>
      <c r="BH7886" s="63">
        <f t="shared" si="1184"/>
        <v>5.8215377659757914</v>
      </c>
      <c r="BI7886" s="109">
        <f t="shared" si="1186"/>
        <v>236400000</v>
      </c>
      <c r="BJ7886" s="203">
        <f t="shared" si="1185"/>
        <v>4.0604444355140652E+24</v>
      </c>
    </row>
    <row r="7887" spans="53:62" s="174" customFormat="1" x14ac:dyDescent="0.35">
      <c r="BA7887" s="177">
        <v>7881</v>
      </c>
      <c r="BB7887" s="202">
        <f t="shared" si="1178"/>
        <v>394050000</v>
      </c>
      <c r="BC7887" s="63">
        <f t="shared" si="1179"/>
        <v>9247.2731639781323</v>
      </c>
      <c r="BD7887" s="63">
        <f t="shared" si="1180"/>
        <v>9247.2731639884569</v>
      </c>
      <c r="BE7887" s="63">
        <f t="shared" si="1181"/>
        <v>145.53842789939466</v>
      </c>
      <c r="BF7887" s="63">
        <f t="shared" si="1182"/>
        <v>145.53842854939467</v>
      </c>
      <c r="BG7887" s="63">
        <f t="shared" si="1183"/>
        <v>5.8215371159757918</v>
      </c>
      <c r="BH7887" s="63">
        <f t="shared" si="1184"/>
        <v>5.8215377659757914</v>
      </c>
      <c r="BI7887" s="109">
        <f t="shared" si="1186"/>
        <v>236430000</v>
      </c>
      <c r="BJ7887" s="203">
        <f t="shared" si="1185"/>
        <v>4.0605262385305629E+24</v>
      </c>
    </row>
    <row r="7888" spans="53:62" s="174" customFormat="1" x14ac:dyDescent="0.35">
      <c r="BA7888" s="177">
        <v>7882</v>
      </c>
      <c r="BB7888" s="202">
        <f t="shared" si="1178"/>
        <v>394100000</v>
      </c>
      <c r="BC7888" s="63">
        <f t="shared" si="1179"/>
        <v>9248.4371567804428</v>
      </c>
      <c r="BD7888" s="63">
        <f t="shared" si="1180"/>
        <v>9248.4371567907674</v>
      </c>
      <c r="BE7888" s="63">
        <f t="shared" si="1181"/>
        <v>145.53842789939466</v>
      </c>
      <c r="BF7888" s="63">
        <f t="shared" si="1182"/>
        <v>145.53842854939467</v>
      </c>
      <c r="BG7888" s="63">
        <f t="shared" si="1183"/>
        <v>5.8215371159757918</v>
      </c>
      <c r="BH7888" s="63">
        <f t="shared" si="1184"/>
        <v>5.8215377659757914</v>
      </c>
      <c r="BI7888" s="109">
        <f t="shared" si="1186"/>
        <v>236460000</v>
      </c>
      <c r="BJ7888" s="203">
        <f t="shared" si="1185"/>
        <v>4.0606080105555785E+24</v>
      </c>
    </row>
    <row r="7889" spans="53:62" s="174" customFormat="1" x14ac:dyDescent="0.35">
      <c r="BA7889" s="177">
        <v>7883</v>
      </c>
      <c r="BB7889" s="202">
        <f t="shared" si="1178"/>
        <v>394150000</v>
      </c>
      <c r="BC7889" s="63">
        <f t="shared" si="1179"/>
        <v>9249.6011472178616</v>
      </c>
      <c r="BD7889" s="63">
        <f t="shared" si="1180"/>
        <v>9249.6011472281898</v>
      </c>
      <c r="BE7889" s="63">
        <f t="shared" si="1181"/>
        <v>145.53842789939466</v>
      </c>
      <c r="BF7889" s="63">
        <f t="shared" si="1182"/>
        <v>145.53842854939467</v>
      </c>
      <c r="BG7889" s="63">
        <f t="shared" si="1183"/>
        <v>5.8215371159757918</v>
      </c>
      <c r="BH7889" s="63">
        <f t="shared" si="1184"/>
        <v>5.8215377659757914</v>
      </c>
      <c r="BI7889" s="109">
        <f t="shared" si="1186"/>
        <v>236490000</v>
      </c>
      <c r="BJ7889" s="203">
        <f t="shared" si="1185"/>
        <v>4.0606897516008537E+24</v>
      </c>
    </row>
    <row r="7890" spans="53:62" s="174" customFormat="1" x14ac:dyDescent="0.35">
      <c r="BA7890" s="177">
        <v>7884</v>
      </c>
      <c r="BB7890" s="202">
        <f t="shared" si="1178"/>
        <v>394200000</v>
      </c>
      <c r="BC7890" s="63">
        <f t="shared" si="1179"/>
        <v>9250.765135290334</v>
      </c>
      <c r="BD7890" s="63">
        <f t="shared" si="1180"/>
        <v>9250.7651353006622</v>
      </c>
      <c r="BE7890" s="63">
        <f t="shared" si="1181"/>
        <v>145.53842789939466</v>
      </c>
      <c r="BF7890" s="63">
        <f t="shared" si="1182"/>
        <v>145.53842854939467</v>
      </c>
      <c r="BG7890" s="63">
        <f t="shared" si="1183"/>
        <v>5.8215371159757918</v>
      </c>
      <c r="BH7890" s="63">
        <f t="shared" si="1184"/>
        <v>5.8215377659757914</v>
      </c>
      <c r="BI7890" s="109">
        <f t="shared" si="1186"/>
        <v>236520000</v>
      </c>
      <c r="BJ7890" s="203">
        <f t="shared" si="1185"/>
        <v>4.0607714616781257E+24</v>
      </c>
    </row>
    <row r="7891" spans="53:62" s="174" customFormat="1" x14ac:dyDescent="0.35">
      <c r="BA7891" s="177">
        <v>7885</v>
      </c>
      <c r="BB7891" s="202">
        <f t="shared" si="1178"/>
        <v>394250000</v>
      </c>
      <c r="BC7891" s="63">
        <f t="shared" si="1179"/>
        <v>9251.9291209979183</v>
      </c>
      <c r="BD7891" s="63">
        <f t="shared" si="1180"/>
        <v>9251.9291210082483</v>
      </c>
      <c r="BE7891" s="63">
        <f t="shared" si="1181"/>
        <v>145.53842789939466</v>
      </c>
      <c r="BF7891" s="63">
        <f t="shared" si="1182"/>
        <v>145.53842854939467</v>
      </c>
      <c r="BG7891" s="63">
        <f t="shared" si="1183"/>
        <v>5.8215371159757918</v>
      </c>
      <c r="BH7891" s="63">
        <f t="shared" si="1184"/>
        <v>5.8215377659757914</v>
      </c>
      <c r="BI7891" s="109">
        <f t="shared" si="1186"/>
        <v>236550000</v>
      </c>
      <c r="BJ7891" s="203">
        <f t="shared" si="1185"/>
        <v>4.0608531407991262E+24</v>
      </c>
    </row>
    <row r="7892" spans="53:62" s="174" customFormat="1" x14ac:dyDescent="0.35">
      <c r="BA7892" s="177">
        <v>7886</v>
      </c>
      <c r="BB7892" s="202">
        <f t="shared" si="1178"/>
        <v>394300000</v>
      </c>
      <c r="BC7892" s="63">
        <f t="shared" si="1179"/>
        <v>9253.0931043406163</v>
      </c>
      <c r="BD7892" s="63">
        <f t="shared" si="1180"/>
        <v>9253.0931043509481</v>
      </c>
      <c r="BE7892" s="63">
        <f t="shared" si="1181"/>
        <v>145.53842789939466</v>
      </c>
      <c r="BF7892" s="63">
        <f t="shared" si="1182"/>
        <v>145.53842854939467</v>
      </c>
      <c r="BG7892" s="63">
        <f t="shared" si="1183"/>
        <v>5.8215371159757918</v>
      </c>
      <c r="BH7892" s="63">
        <f t="shared" si="1184"/>
        <v>5.8215377659757914</v>
      </c>
      <c r="BI7892" s="109">
        <f t="shared" si="1186"/>
        <v>236580000</v>
      </c>
      <c r="BJ7892" s="203">
        <f t="shared" si="1185"/>
        <v>4.0609347889755842E+24</v>
      </c>
    </row>
    <row r="7893" spans="53:62" s="174" customFormat="1" x14ac:dyDescent="0.35">
      <c r="BA7893" s="177">
        <v>7887</v>
      </c>
      <c r="BB7893" s="202">
        <f t="shared" si="1178"/>
        <v>394350000</v>
      </c>
      <c r="BC7893" s="63">
        <f t="shared" si="1179"/>
        <v>9254.2570853183643</v>
      </c>
      <c r="BD7893" s="63">
        <f t="shared" si="1180"/>
        <v>9254.2570853286961</v>
      </c>
      <c r="BE7893" s="63">
        <f t="shared" si="1181"/>
        <v>145.53842789939466</v>
      </c>
      <c r="BF7893" s="63">
        <f t="shared" si="1182"/>
        <v>145.53842854939467</v>
      </c>
      <c r="BG7893" s="63">
        <f t="shared" si="1183"/>
        <v>5.8215371159757918</v>
      </c>
      <c r="BH7893" s="63">
        <f t="shared" si="1184"/>
        <v>5.8215377659757914</v>
      </c>
      <c r="BI7893" s="109">
        <f t="shared" si="1186"/>
        <v>236610000</v>
      </c>
      <c r="BJ7893" s="203">
        <f t="shared" si="1185"/>
        <v>4.0610164062192222E+24</v>
      </c>
    </row>
    <row r="7894" spans="53:62" s="174" customFormat="1" x14ac:dyDescent="0.35">
      <c r="BA7894" s="177">
        <v>7888</v>
      </c>
      <c r="BB7894" s="202">
        <f t="shared" si="1178"/>
        <v>394400000</v>
      </c>
      <c r="BC7894" s="63">
        <f t="shared" si="1179"/>
        <v>9255.4210639312259</v>
      </c>
      <c r="BD7894" s="63">
        <f t="shared" si="1180"/>
        <v>9255.4210639415578</v>
      </c>
      <c r="BE7894" s="63">
        <f t="shared" si="1181"/>
        <v>145.53842789939466</v>
      </c>
      <c r="BF7894" s="63">
        <f t="shared" si="1182"/>
        <v>145.53842854939467</v>
      </c>
      <c r="BG7894" s="63">
        <f t="shared" si="1183"/>
        <v>5.8215371159757918</v>
      </c>
      <c r="BH7894" s="63">
        <f t="shared" si="1184"/>
        <v>5.8215377659757914</v>
      </c>
      <c r="BI7894" s="109">
        <f t="shared" si="1186"/>
        <v>236640000</v>
      </c>
      <c r="BJ7894" s="203">
        <f t="shared" si="1185"/>
        <v>4.0610979925417592E+24</v>
      </c>
    </row>
    <row r="7895" spans="53:62" s="174" customFormat="1" x14ac:dyDescent="0.35">
      <c r="BA7895" s="177">
        <v>7889</v>
      </c>
      <c r="BB7895" s="202">
        <f t="shared" si="1178"/>
        <v>394450000</v>
      </c>
      <c r="BC7895" s="63">
        <f t="shared" si="1179"/>
        <v>9256.5850401791977</v>
      </c>
      <c r="BD7895" s="63">
        <f t="shared" si="1180"/>
        <v>9256.5850401895332</v>
      </c>
      <c r="BE7895" s="63">
        <f t="shared" si="1181"/>
        <v>145.53842789939466</v>
      </c>
      <c r="BF7895" s="63">
        <f t="shared" si="1182"/>
        <v>145.53842854939467</v>
      </c>
      <c r="BG7895" s="63">
        <f t="shared" si="1183"/>
        <v>5.8215371159757918</v>
      </c>
      <c r="BH7895" s="63">
        <f t="shared" si="1184"/>
        <v>5.8215377659757914</v>
      </c>
      <c r="BI7895" s="109">
        <f t="shared" si="1186"/>
        <v>236670000</v>
      </c>
      <c r="BJ7895" s="203">
        <f t="shared" si="1185"/>
        <v>4.06117954795491E+24</v>
      </c>
    </row>
    <row r="7896" spans="53:62" s="174" customFormat="1" x14ac:dyDescent="0.35">
      <c r="BA7896" s="177">
        <v>7890</v>
      </c>
      <c r="BB7896" s="202">
        <f t="shared" si="1178"/>
        <v>394500000</v>
      </c>
      <c r="BC7896" s="63">
        <f t="shared" si="1179"/>
        <v>9257.7490140622867</v>
      </c>
      <c r="BD7896" s="63">
        <f t="shared" si="1180"/>
        <v>9257.7490140726222</v>
      </c>
      <c r="BE7896" s="63">
        <f t="shared" si="1181"/>
        <v>145.53842789939466</v>
      </c>
      <c r="BF7896" s="63">
        <f t="shared" si="1182"/>
        <v>145.53842854939467</v>
      </c>
      <c r="BG7896" s="63">
        <f t="shared" si="1183"/>
        <v>5.8215371159757918</v>
      </c>
      <c r="BH7896" s="63">
        <f t="shared" si="1184"/>
        <v>5.8215377659757914</v>
      </c>
      <c r="BI7896" s="109">
        <f t="shared" si="1186"/>
        <v>236700000</v>
      </c>
      <c r="BJ7896" s="203">
        <f t="shared" si="1185"/>
        <v>4.0612610724703856E+24</v>
      </c>
    </row>
    <row r="7897" spans="53:62" s="174" customFormat="1" x14ac:dyDescent="0.35">
      <c r="BA7897" s="177">
        <v>7891</v>
      </c>
      <c r="BB7897" s="202">
        <f t="shared" si="1178"/>
        <v>394550000</v>
      </c>
      <c r="BC7897" s="63">
        <f t="shared" si="1179"/>
        <v>9258.9129855804877</v>
      </c>
      <c r="BD7897" s="63">
        <f t="shared" si="1180"/>
        <v>9258.9129855908232</v>
      </c>
      <c r="BE7897" s="63">
        <f t="shared" si="1181"/>
        <v>145.53842789939466</v>
      </c>
      <c r="BF7897" s="63">
        <f t="shared" si="1182"/>
        <v>145.53842854939467</v>
      </c>
      <c r="BG7897" s="63">
        <f t="shared" si="1183"/>
        <v>5.8215371159757918</v>
      </c>
      <c r="BH7897" s="63">
        <f t="shared" si="1184"/>
        <v>5.8215377659757914</v>
      </c>
      <c r="BI7897" s="109">
        <f t="shared" si="1186"/>
        <v>236730000</v>
      </c>
      <c r="BJ7897" s="203">
        <f t="shared" si="1185"/>
        <v>4.0613425660998913E+24</v>
      </c>
    </row>
    <row r="7898" spans="53:62" s="174" customFormat="1" x14ac:dyDescent="0.35">
      <c r="BA7898" s="177">
        <v>7892</v>
      </c>
      <c r="BB7898" s="202">
        <f t="shared" si="1178"/>
        <v>394600000</v>
      </c>
      <c r="BC7898" s="63">
        <f t="shared" si="1179"/>
        <v>9260.0769547338004</v>
      </c>
      <c r="BD7898" s="63">
        <f t="shared" si="1180"/>
        <v>9260.0769547441396</v>
      </c>
      <c r="BE7898" s="63">
        <f t="shared" si="1181"/>
        <v>145.53842789939466</v>
      </c>
      <c r="BF7898" s="63">
        <f t="shared" si="1182"/>
        <v>145.53842854939467</v>
      </c>
      <c r="BG7898" s="63">
        <f t="shared" si="1183"/>
        <v>5.8215371159757918</v>
      </c>
      <c r="BH7898" s="63">
        <f t="shared" si="1184"/>
        <v>5.8215377659757914</v>
      </c>
      <c r="BI7898" s="109">
        <f t="shared" si="1186"/>
        <v>236760000</v>
      </c>
      <c r="BJ7898" s="203">
        <f t="shared" si="1185"/>
        <v>4.0614240288551277E+24</v>
      </c>
    </row>
    <row r="7899" spans="53:62" s="174" customFormat="1" x14ac:dyDescent="0.35">
      <c r="BA7899" s="177">
        <v>7893</v>
      </c>
      <c r="BB7899" s="202">
        <f t="shared" si="1178"/>
        <v>394650000</v>
      </c>
      <c r="BC7899" s="63">
        <f t="shared" si="1179"/>
        <v>9261.2409215222287</v>
      </c>
      <c r="BD7899" s="63">
        <f t="shared" si="1180"/>
        <v>9261.2409215325679</v>
      </c>
      <c r="BE7899" s="63">
        <f t="shared" si="1181"/>
        <v>145.53842789939466</v>
      </c>
      <c r="BF7899" s="63">
        <f t="shared" si="1182"/>
        <v>145.53842854939467</v>
      </c>
      <c r="BG7899" s="63">
        <f t="shared" si="1183"/>
        <v>5.8215371159757918</v>
      </c>
      <c r="BH7899" s="63">
        <f t="shared" si="1184"/>
        <v>5.8215377659757914</v>
      </c>
      <c r="BI7899" s="109">
        <f t="shared" si="1186"/>
        <v>236790000</v>
      </c>
      <c r="BJ7899" s="203">
        <f t="shared" si="1185"/>
        <v>4.0615054607477915E+24</v>
      </c>
    </row>
    <row r="7900" spans="53:62" s="174" customFormat="1" x14ac:dyDescent="0.35">
      <c r="BA7900" s="177">
        <v>7894</v>
      </c>
      <c r="BB7900" s="202">
        <f t="shared" si="1178"/>
        <v>394700000</v>
      </c>
      <c r="BC7900" s="63">
        <f t="shared" si="1179"/>
        <v>9262.4048859458344</v>
      </c>
      <c r="BD7900" s="63">
        <f t="shared" si="1180"/>
        <v>9262.4048859561753</v>
      </c>
      <c r="BE7900" s="63">
        <f t="shared" si="1181"/>
        <v>145.53842789939466</v>
      </c>
      <c r="BF7900" s="63">
        <f t="shared" si="1182"/>
        <v>145.53842854939467</v>
      </c>
      <c r="BG7900" s="63">
        <f t="shared" si="1183"/>
        <v>5.8215371159757918</v>
      </c>
      <c r="BH7900" s="63">
        <f t="shared" si="1184"/>
        <v>5.8215377659757914</v>
      </c>
      <c r="BI7900" s="109">
        <f t="shared" si="1186"/>
        <v>236820000</v>
      </c>
      <c r="BJ7900" s="203">
        <f t="shared" si="1185"/>
        <v>4.0615868617895769E+24</v>
      </c>
    </row>
    <row r="7901" spans="53:62" s="174" customFormat="1" x14ac:dyDescent="0.35">
      <c r="BA7901" s="177">
        <v>7895</v>
      </c>
      <c r="BB7901" s="202">
        <f t="shared" si="1178"/>
        <v>394750000</v>
      </c>
      <c r="BC7901" s="63">
        <f t="shared" si="1179"/>
        <v>9263.5688480045519</v>
      </c>
      <c r="BD7901" s="63">
        <f t="shared" si="1180"/>
        <v>9263.5688480148965</v>
      </c>
      <c r="BE7901" s="63">
        <f t="shared" si="1181"/>
        <v>145.53842789939466</v>
      </c>
      <c r="BF7901" s="63">
        <f t="shared" si="1182"/>
        <v>145.53842854939467</v>
      </c>
      <c r="BG7901" s="63">
        <f t="shared" si="1183"/>
        <v>5.8215371159757918</v>
      </c>
      <c r="BH7901" s="63">
        <f t="shared" si="1184"/>
        <v>5.8215377659757914</v>
      </c>
      <c r="BI7901" s="109">
        <f t="shared" si="1186"/>
        <v>236850000</v>
      </c>
      <c r="BJ7901" s="203">
        <f t="shared" si="1185"/>
        <v>4.0616682319921706E+24</v>
      </c>
    </row>
    <row r="7902" spans="53:62" s="174" customFormat="1" x14ac:dyDescent="0.35">
      <c r="BA7902" s="177">
        <v>7896</v>
      </c>
      <c r="BB7902" s="202">
        <f t="shared" si="1178"/>
        <v>394800000</v>
      </c>
      <c r="BC7902" s="63">
        <f t="shared" si="1179"/>
        <v>9264.7328076983831</v>
      </c>
      <c r="BD7902" s="63">
        <f t="shared" si="1180"/>
        <v>9264.7328077087295</v>
      </c>
      <c r="BE7902" s="63">
        <f t="shared" si="1181"/>
        <v>145.53842789939466</v>
      </c>
      <c r="BF7902" s="63">
        <f t="shared" si="1182"/>
        <v>145.53842854939467</v>
      </c>
      <c r="BG7902" s="63">
        <f t="shared" si="1183"/>
        <v>5.8215371159757918</v>
      </c>
      <c r="BH7902" s="63">
        <f t="shared" si="1184"/>
        <v>5.8215377659757914</v>
      </c>
      <c r="BI7902" s="109">
        <f t="shared" si="1186"/>
        <v>236880000</v>
      </c>
      <c r="BJ7902" s="203">
        <f t="shared" si="1185"/>
        <v>4.0617495713672558E+24</v>
      </c>
    </row>
    <row r="7903" spans="53:62" s="174" customFormat="1" x14ac:dyDescent="0.35">
      <c r="BA7903" s="177">
        <v>7897</v>
      </c>
      <c r="BB7903" s="202">
        <f t="shared" si="1178"/>
        <v>394850000</v>
      </c>
      <c r="BC7903" s="63">
        <f t="shared" si="1179"/>
        <v>9265.8967650273971</v>
      </c>
      <c r="BD7903" s="63">
        <f t="shared" si="1180"/>
        <v>9265.8967650377417</v>
      </c>
      <c r="BE7903" s="63">
        <f t="shared" si="1181"/>
        <v>145.53842789939466</v>
      </c>
      <c r="BF7903" s="63">
        <f t="shared" si="1182"/>
        <v>145.53842854939467</v>
      </c>
      <c r="BG7903" s="63">
        <f t="shared" si="1183"/>
        <v>5.8215371159757918</v>
      </c>
      <c r="BH7903" s="63">
        <f t="shared" si="1184"/>
        <v>5.8215377659757914</v>
      </c>
      <c r="BI7903" s="109">
        <f t="shared" si="1186"/>
        <v>236910000</v>
      </c>
      <c r="BJ7903" s="203">
        <f t="shared" si="1185"/>
        <v>4.0618308799265128E+24</v>
      </c>
    </row>
    <row r="7904" spans="53:62" s="174" customFormat="1" x14ac:dyDescent="0.35">
      <c r="BA7904" s="177">
        <v>7898</v>
      </c>
      <c r="BB7904" s="202">
        <f t="shared" si="1178"/>
        <v>394900000</v>
      </c>
      <c r="BC7904" s="63">
        <f t="shared" si="1179"/>
        <v>9267.0607199915212</v>
      </c>
      <c r="BD7904" s="63">
        <f t="shared" si="1180"/>
        <v>9267.0607200018676</v>
      </c>
      <c r="BE7904" s="63">
        <f t="shared" si="1181"/>
        <v>145.53842789939466</v>
      </c>
      <c r="BF7904" s="63">
        <f t="shared" si="1182"/>
        <v>145.53842854939467</v>
      </c>
      <c r="BG7904" s="63">
        <f t="shared" si="1183"/>
        <v>5.8215371159757918</v>
      </c>
      <c r="BH7904" s="63">
        <f t="shared" si="1184"/>
        <v>5.8215377659757914</v>
      </c>
      <c r="BI7904" s="109">
        <f t="shared" si="1186"/>
        <v>236940000</v>
      </c>
      <c r="BJ7904" s="203">
        <f t="shared" si="1185"/>
        <v>4.0619121576816158E+24</v>
      </c>
    </row>
    <row r="7905" spans="53:62" s="174" customFormat="1" x14ac:dyDescent="0.35">
      <c r="BA7905" s="177">
        <v>7899</v>
      </c>
      <c r="BB7905" s="202">
        <f t="shared" si="1178"/>
        <v>394950000</v>
      </c>
      <c r="BC7905" s="63">
        <f t="shared" si="1179"/>
        <v>9268.2246725908226</v>
      </c>
      <c r="BD7905" s="63">
        <f t="shared" si="1180"/>
        <v>9268.2246726011708</v>
      </c>
      <c r="BE7905" s="63">
        <f t="shared" si="1181"/>
        <v>145.53842789939466</v>
      </c>
      <c r="BF7905" s="63">
        <f t="shared" si="1182"/>
        <v>145.53842854939467</v>
      </c>
      <c r="BG7905" s="63">
        <f t="shared" si="1183"/>
        <v>5.8215371159757918</v>
      </c>
      <c r="BH7905" s="63">
        <f t="shared" si="1184"/>
        <v>5.8215377659757914</v>
      </c>
      <c r="BI7905" s="109">
        <f t="shared" si="1186"/>
        <v>236970000</v>
      </c>
      <c r="BJ7905" s="203">
        <f t="shared" si="1185"/>
        <v>4.0619934046442348E+24</v>
      </c>
    </row>
    <row r="7906" spans="53:62" s="174" customFormat="1" x14ac:dyDescent="0.35">
      <c r="BA7906" s="177">
        <v>7900</v>
      </c>
      <c r="BB7906" s="202">
        <f t="shared" si="1178"/>
        <v>395000000</v>
      </c>
      <c r="BC7906" s="63">
        <f t="shared" si="1179"/>
        <v>9269.3886228253032</v>
      </c>
      <c r="BD7906" s="63">
        <f t="shared" si="1180"/>
        <v>9269.3886228356532</v>
      </c>
      <c r="BE7906" s="63">
        <f t="shared" si="1181"/>
        <v>145.53842789939466</v>
      </c>
      <c r="BF7906" s="63">
        <f t="shared" si="1182"/>
        <v>145.53842854939467</v>
      </c>
      <c r="BG7906" s="63">
        <f t="shared" si="1183"/>
        <v>5.8215371159757918</v>
      </c>
      <c r="BH7906" s="63">
        <f t="shared" si="1184"/>
        <v>5.8215377659757914</v>
      </c>
      <c r="BI7906" s="109">
        <f t="shared" si="1186"/>
        <v>237000000</v>
      </c>
      <c r="BJ7906" s="203">
        <f t="shared" si="1185"/>
        <v>4.062074620826036E+24</v>
      </c>
    </row>
    <row r="7907" spans="53:62" s="174" customFormat="1" x14ac:dyDescent="0.35">
      <c r="BA7907" s="177">
        <v>7901</v>
      </c>
      <c r="BB7907" s="202">
        <f t="shared" si="1178"/>
        <v>395050000</v>
      </c>
      <c r="BC7907" s="63">
        <f t="shared" si="1179"/>
        <v>9270.5525706948956</v>
      </c>
      <c r="BD7907" s="63">
        <f t="shared" si="1180"/>
        <v>9270.5525707052475</v>
      </c>
      <c r="BE7907" s="63">
        <f t="shared" si="1181"/>
        <v>145.53842789939466</v>
      </c>
      <c r="BF7907" s="63">
        <f t="shared" si="1182"/>
        <v>145.53842854939467</v>
      </c>
      <c r="BG7907" s="63">
        <f t="shared" si="1183"/>
        <v>5.8215371159757918</v>
      </c>
      <c r="BH7907" s="63">
        <f t="shared" si="1184"/>
        <v>5.8215377659757914</v>
      </c>
      <c r="BI7907" s="109">
        <f t="shared" si="1186"/>
        <v>237030000</v>
      </c>
      <c r="BJ7907" s="203">
        <f t="shared" si="1185"/>
        <v>4.0621558062386807E+24</v>
      </c>
    </row>
    <row r="7908" spans="53:62" s="174" customFormat="1" x14ac:dyDescent="0.35">
      <c r="BA7908" s="177">
        <v>7902</v>
      </c>
      <c r="BB7908" s="202">
        <f t="shared" si="1178"/>
        <v>395100000</v>
      </c>
      <c r="BC7908" s="63">
        <f t="shared" si="1179"/>
        <v>9271.7165161997345</v>
      </c>
      <c r="BD7908" s="63">
        <f t="shared" si="1180"/>
        <v>9271.7165162100864</v>
      </c>
      <c r="BE7908" s="63">
        <f t="shared" si="1181"/>
        <v>145.53842789939466</v>
      </c>
      <c r="BF7908" s="63">
        <f t="shared" si="1182"/>
        <v>145.53842854939467</v>
      </c>
      <c r="BG7908" s="63">
        <f t="shared" si="1183"/>
        <v>5.8215371159757918</v>
      </c>
      <c r="BH7908" s="63">
        <f t="shared" si="1184"/>
        <v>5.8215377659757914</v>
      </c>
      <c r="BI7908" s="109">
        <f t="shared" si="1186"/>
        <v>237060000</v>
      </c>
      <c r="BJ7908" s="203">
        <f t="shared" si="1185"/>
        <v>4.0622369608938266E+24</v>
      </c>
    </row>
    <row r="7909" spans="53:62" s="174" customFormat="1" x14ac:dyDescent="0.35">
      <c r="BA7909" s="177">
        <v>7903</v>
      </c>
      <c r="BB7909" s="202">
        <f t="shared" si="1178"/>
        <v>395150000</v>
      </c>
      <c r="BC7909" s="63">
        <f t="shared" si="1179"/>
        <v>9272.8804593396835</v>
      </c>
      <c r="BD7909" s="63">
        <f t="shared" si="1180"/>
        <v>9272.8804593500372</v>
      </c>
      <c r="BE7909" s="63">
        <f t="shared" si="1181"/>
        <v>145.53842789939466</v>
      </c>
      <c r="BF7909" s="63">
        <f t="shared" si="1182"/>
        <v>145.53842854939467</v>
      </c>
      <c r="BG7909" s="63">
        <f t="shared" si="1183"/>
        <v>5.8215371159757918</v>
      </c>
      <c r="BH7909" s="63">
        <f t="shared" si="1184"/>
        <v>5.8215377659757914</v>
      </c>
      <c r="BI7909" s="109">
        <f t="shared" si="1186"/>
        <v>237090000</v>
      </c>
      <c r="BJ7909" s="203">
        <f t="shared" si="1185"/>
        <v>4.0623180848031254E+24</v>
      </c>
    </row>
    <row r="7910" spans="53:62" s="174" customFormat="1" x14ac:dyDescent="0.35">
      <c r="BA7910" s="177">
        <v>7904</v>
      </c>
      <c r="BB7910" s="202">
        <f t="shared" si="1178"/>
        <v>395200000</v>
      </c>
      <c r="BC7910" s="63">
        <f t="shared" si="1179"/>
        <v>9274.0444001148117</v>
      </c>
      <c r="BD7910" s="63">
        <f t="shared" si="1180"/>
        <v>9274.0444001251672</v>
      </c>
      <c r="BE7910" s="63">
        <f t="shared" si="1181"/>
        <v>145.53842789939466</v>
      </c>
      <c r="BF7910" s="63">
        <f t="shared" si="1182"/>
        <v>145.53842854939467</v>
      </c>
      <c r="BG7910" s="63">
        <f t="shared" si="1183"/>
        <v>5.8215371159757918</v>
      </c>
      <c r="BH7910" s="63">
        <f t="shared" si="1184"/>
        <v>5.8215377659757914</v>
      </c>
      <c r="BI7910" s="109">
        <f t="shared" si="1186"/>
        <v>237120000</v>
      </c>
      <c r="BJ7910" s="203">
        <f t="shared" si="1185"/>
        <v>4.062399177978226E+24</v>
      </c>
    </row>
    <row r="7911" spans="53:62" s="174" customFormat="1" x14ac:dyDescent="0.35">
      <c r="BA7911" s="177">
        <v>7905</v>
      </c>
      <c r="BB7911" s="202">
        <f t="shared" si="1178"/>
        <v>395250000</v>
      </c>
      <c r="BC7911" s="63">
        <f t="shared" si="1179"/>
        <v>9275.2083385251826</v>
      </c>
      <c r="BD7911" s="63">
        <f t="shared" si="1180"/>
        <v>9275.2083385355381</v>
      </c>
      <c r="BE7911" s="63">
        <f t="shared" si="1181"/>
        <v>145.53842789939466</v>
      </c>
      <c r="BF7911" s="63">
        <f t="shared" si="1182"/>
        <v>145.53842854939467</v>
      </c>
      <c r="BG7911" s="63">
        <f t="shared" si="1183"/>
        <v>5.8215371159757918</v>
      </c>
      <c r="BH7911" s="63">
        <f t="shared" si="1184"/>
        <v>5.8215377659757914</v>
      </c>
      <c r="BI7911" s="109">
        <f t="shared" si="1186"/>
        <v>237150000</v>
      </c>
      <c r="BJ7911" s="203">
        <f t="shared" si="1185"/>
        <v>4.0624802404307717E+24</v>
      </c>
    </row>
    <row r="7912" spans="53:62" s="174" customFormat="1" x14ac:dyDescent="0.35">
      <c r="BA7912" s="177">
        <v>7906</v>
      </c>
      <c r="BB7912" s="202">
        <f t="shared" si="1178"/>
        <v>395300000</v>
      </c>
      <c r="BC7912" s="63">
        <f t="shared" si="1179"/>
        <v>9276.3722745706673</v>
      </c>
      <c r="BD7912" s="63">
        <f t="shared" si="1180"/>
        <v>9276.3722745810246</v>
      </c>
      <c r="BE7912" s="63">
        <f t="shared" si="1181"/>
        <v>145.53842789939466</v>
      </c>
      <c r="BF7912" s="63">
        <f t="shared" si="1182"/>
        <v>145.53842854939467</v>
      </c>
      <c r="BG7912" s="63">
        <f t="shared" si="1183"/>
        <v>5.8215371159757918</v>
      </c>
      <c r="BH7912" s="63">
        <f t="shared" si="1184"/>
        <v>5.8215377659757914</v>
      </c>
      <c r="BI7912" s="109">
        <f t="shared" si="1186"/>
        <v>237180000</v>
      </c>
      <c r="BJ7912" s="203">
        <f t="shared" si="1185"/>
        <v>4.0625612721724023E+24</v>
      </c>
    </row>
    <row r="7913" spans="53:62" s="174" customFormat="1" x14ac:dyDescent="0.35">
      <c r="BA7913" s="177">
        <v>7907</v>
      </c>
      <c r="BB7913" s="202">
        <f t="shared" si="1178"/>
        <v>395350000</v>
      </c>
      <c r="BC7913" s="63">
        <f t="shared" si="1179"/>
        <v>9277.536208251393</v>
      </c>
      <c r="BD7913" s="63">
        <f t="shared" si="1180"/>
        <v>9277.5362082617521</v>
      </c>
      <c r="BE7913" s="63">
        <f t="shared" si="1181"/>
        <v>145.53842789939466</v>
      </c>
      <c r="BF7913" s="63">
        <f t="shared" si="1182"/>
        <v>145.53842854939467</v>
      </c>
      <c r="BG7913" s="63">
        <f t="shared" si="1183"/>
        <v>5.8215371159757918</v>
      </c>
      <c r="BH7913" s="63">
        <f t="shared" si="1184"/>
        <v>5.8215377659757914</v>
      </c>
      <c r="BI7913" s="109">
        <f t="shared" si="1186"/>
        <v>237210000</v>
      </c>
      <c r="BJ7913" s="203">
        <f t="shared" si="1185"/>
        <v>4.0626422732147524E+24</v>
      </c>
    </row>
    <row r="7914" spans="53:62" s="174" customFormat="1" x14ac:dyDescent="0.35">
      <c r="BA7914" s="177">
        <v>7908</v>
      </c>
      <c r="BB7914" s="202">
        <f t="shared" si="1178"/>
        <v>395400000</v>
      </c>
      <c r="BC7914" s="63">
        <f t="shared" si="1179"/>
        <v>9278.7001395672978</v>
      </c>
      <c r="BD7914" s="63">
        <f t="shared" si="1180"/>
        <v>9278.7001395776588</v>
      </c>
      <c r="BE7914" s="63">
        <f t="shared" si="1181"/>
        <v>145.53842789939466</v>
      </c>
      <c r="BF7914" s="63">
        <f t="shared" si="1182"/>
        <v>145.53842854939467</v>
      </c>
      <c r="BG7914" s="63">
        <f t="shared" si="1183"/>
        <v>5.8215371159757918</v>
      </c>
      <c r="BH7914" s="63">
        <f t="shared" si="1184"/>
        <v>5.8215377659757914</v>
      </c>
      <c r="BI7914" s="109">
        <f t="shared" si="1186"/>
        <v>237240000</v>
      </c>
      <c r="BJ7914" s="203">
        <f t="shared" si="1185"/>
        <v>4.0627232435694532E+24</v>
      </c>
    </row>
    <row r="7915" spans="53:62" s="174" customFormat="1" x14ac:dyDescent="0.35">
      <c r="BA7915" s="177">
        <v>7909</v>
      </c>
      <c r="BB7915" s="202">
        <f t="shared" si="1178"/>
        <v>395450000</v>
      </c>
      <c r="BC7915" s="63">
        <f t="shared" si="1179"/>
        <v>9279.8640685184473</v>
      </c>
      <c r="BD7915" s="63">
        <f t="shared" si="1180"/>
        <v>9279.8640685288083</v>
      </c>
      <c r="BE7915" s="63">
        <f t="shared" si="1181"/>
        <v>145.53842789939466</v>
      </c>
      <c r="BF7915" s="63">
        <f t="shared" si="1182"/>
        <v>145.53842854939467</v>
      </c>
      <c r="BG7915" s="63">
        <f t="shared" si="1183"/>
        <v>5.8215371159757918</v>
      </c>
      <c r="BH7915" s="63">
        <f t="shared" si="1184"/>
        <v>5.8215377659757914</v>
      </c>
      <c r="BI7915" s="109">
        <f t="shared" si="1186"/>
        <v>237270000</v>
      </c>
      <c r="BJ7915" s="203">
        <f t="shared" si="1185"/>
        <v>4.0628041832481302E+24</v>
      </c>
    </row>
    <row r="7916" spans="53:62" s="174" customFormat="1" x14ac:dyDescent="0.35">
      <c r="BA7916" s="177">
        <v>7910</v>
      </c>
      <c r="BB7916" s="202">
        <f t="shared" si="1178"/>
        <v>395500000</v>
      </c>
      <c r="BC7916" s="63">
        <f t="shared" si="1179"/>
        <v>9281.0279951047069</v>
      </c>
      <c r="BD7916" s="63">
        <f t="shared" si="1180"/>
        <v>9281.0279951150696</v>
      </c>
      <c r="BE7916" s="63">
        <f t="shared" si="1181"/>
        <v>145.53842789939466</v>
      </c>
      <c r="BF7916" s="63">
        <f t="shared" si="1182"/>
        <v>145.53842854939467</v>
      </c>
      <c r="BG7916" s="63">
        <f t="shared" si="1183"/>
        <v>5.8215371159757918</v>
      </c>
      <c r="BH7916" s="63">
        <f t="shared" si="1184"/>
        <v>5.8215377659757914</v>
      </c>
      <c r="BI7916" s="109">
        <f t="shared" si="1186"/>
        <v>237300000</v>
      </c>
      <c r="BJ7916" s="203">
        <f t="shared" si="1185"/>
        <v>4.0628850922624055E+24</v>
      </c>
    </row>
    <row r="7917" spans="53:62" s="174" customFormat="1" x14ac:dyDescent="0.35">
      <c r="BA7917" s="177">
        <v>7911</v>
      </c>
      <c r="BB7917" s="202">
        <f t="shared" si="1178"/>
        <v>395550000</v>
      </c>
      <c r="BC7917" s="63">
        <f t="shared" si="1179"/>
        <v>9282.1919193262765</v>
      </c>
      <c r="BD7917" s="63">
        <f t="shared" si="1180"/>
        <v>9282.1919193366411</v>
      </c>
      <c r="BE7917" s="63">
        <f t="shared" si="1181"/>
        <v>145.53842789939466</v>
      </c>
      <c r="BF7917" s="63">
        <f t="shared" si="1182"/>
        <v>145.53842854939467</v>
      </c>
      <c r="BG7917" s="63">
        <f t="shared" si="1183"/>
        <v>5.8215371159757918</v>
      </c>
      <c r="BH7917" s="63">
        <f t="shared" si="1184"/>
        <v>5.8215377659757914</v>
      </c>
      <c r="BI7917" s="109">
        <f t="shared" si="1186"/>
        <v>237330000</v>
      </c>
      <c r="BJ7917" s="203">
        <f t="shared" si="1185"/>
        <v>4.0629659706238966E+24</v>
      </c>
    </row>
    <row r="7918" spans="53:62" s="174" customFormat="1" x14ac:dyDescent="0.35">
      <c r="BA7918" s="177">
        <v>7912</v>
      </c>
      <c r="BB7918" s="202">
        <f t="shared" si="1178"/>
        <v>395600000</v>
      </c>
      <c r="BC7918" s="63">
        <f t="shared" si="1179"/>
        <v>9283.3558411830236</v>
      </c>
      <c r="BD7918" s="63">
        <f t="shared" si="1180"/>
        <v>9283.3558411933882</v>
      </c>
      <c r="BE7918" s="63">
        <f t="shared" si="1181"/>
        <v>145.53842789939466</v>
      </c>
      <c r="BF7918" s="63">
        <f t="shared" si="1182"/>
        <v>145.53842854939467</v>
      </c>
      <c r="BG7918" s="63">
        <f t="shared" si="1183"/>
        <v>5.8215371159757918</v>
      </c>
      <c r="BH7918" s="63">
        <f t="shared" si="1184"/>
        <v>5.8215377659757914</v>
      </c>
      <c r="BI7918" s="109">
        <f t="shared" si="1186"/>
        <v>237360000</v>
      </c>
      <c r="BJ7918" s="203">
        <f t="shared" si="1185"/>
        <v>4.0630468183442158E+24</v>
      </c>
    </row>
    <row r="7919" spans="53:62" s="174" customFormat="1" x14ac:dyDescent="0.35">
      <c r="BA7919" s="177">
        <v>7913</v>
      </c>
      <c r="BB7919" s="202">
        <f t="shared" si="1178"/>
        <v>395650000</v>
      </c>
      <c r="BC7919" s="63">
        <f t="shared" si="1179"/>
        <v>9284.5197606750116</v>
      </c>
      <c r="BD7919" s="63">
        <f t="shared" si="1180"/>
        <v>9284.5197606853799</v>
      </c>
      <c r="BE7919" s="63">
        <f t="shared" si="1181"/>
        <v>145.53842789939466</v>
      </c>
      <c r="BF7919" s="63">
        <f t="shared" si="1182"/>
        <v>145.53842854939467</v>
      </c>
      <c r="BG7919" s="63">
        <f t="shared" si="1183"/>
        <v>5.8215371159757918</v>
      </c>
      <c r="BH7919" s="63">
        <f t="shared" si="1184"/>
        <v>5.8215377659757914</v>
      </c>
      <c r="BI7919" s="109">
        <f t="shared" si="1186"/>
        <v>237390000</v>
      </c>
      <c r="BJ7919" s="203">
        <f t="shared" si="1185"/>
        <v>4.0631276354349725E+24</v>
      </c>
    </row>
    <row r="7920" spans="53:62" s="174" customFormat="1" x14ac:dyDescent="0.35">
      <c r="BA7920" s="177">
        <v>7914</v>
      </c>
      <c r="BB7920" s="202">
        <f t="shared" si="1178"/>
        <v>395700000</v>
      </c>
      <c r="BC7920" s="63">
        <f t="shared" si="1179"/>
        <v>9285.6836778021825</v>
      </c>
      <c r="BD7920" s="63">
        <f t="shared" si="1180"/>
        <v>9285.6836778125471</v>
      </c>
      <c r="BE7920" s="63">
        <f t="shared" si="1181"/>
        <v>145.53842789939466</v>
      </c>
      <c r="BF7920" s="63">
        <f t="shared" si="1182"/>
        <v>145.53842854939467</v>
      </c>
      <c r="BG7920" s="63">
        <f t="shared" si="1183"/>
        <v>5.8215371159757918</v>
      </c>
      <c r="BH7920" s="63">
        <f t="shared" si="1184"/>
        <v>5.8215377659757914</v>
      </c>
      <c r="BI7920" s="109">
        <f t="shared" si="1186"/>
        <v>237420000</v>
      </c>
      <c r="BJ7920" s="203">
        <f t="shared" si="1185"/>
        <v>4.0632084219077702E+24</v>
      </c>
    </row>
    <row r="7921" spans="53:62" s="174" customFormat="1" x14ac:dyDescent="0.35">
      <c r="BA7921" s="177">
        <v>7915</v>
      </c>
      <c r="BB7921" s="202">
        <f t="shared" si="1178"/>
        <v>395750000</v>
      </c>
      <c r="BC7921" s="63">
        <f t="shared" si="1179"/>
        <v>9286.8475925645907</v>
      </c>
      <c r="BD7921" s="63">
        <f t="shared" si="1180"/>
        <v>9286.847592574959</v>
      </c>
      <c r="BE7921" s="63">
        <f t="shared" si="1181"/>
        <v>145.53842789939466</v>
      </c>
      <c r="BF7921" s="63">
        <f t="shared" si="1182"/>
        <v>145.53842854939467</v>
      </c>
      <c r="BG7921" s="63">
        <f t="shared" si="1183"/>
        <v>5.8215371159757918</v>
      </c>
      <c r="BH7921" s="63">
        <f t="shared" si="1184"/>
        <v>5.8215377659757914</v>
      </c>
      <c r="BI7921" s="109">
        <f t="shared" si="1186"/>
        <v>237450000</v>
      </c>
      <c r="BJ7921" s="203">
        <f t="shared" si="1185"/>
        <v>4.0632891777742089E+24</v>
      </c>
    </row>
    <row r="7922" spans="53:62" s="174" customFormat="1" x14ac:dyDescent="0.35">
      <c r="BA7922" s="177">
        <v>7916</v>
      </c>
      <c r="BB7922" s="202">
        <f t="shared" si="1178"/>
        <v>395800000</v>
      </c>
      <c r="BC7922" s="63">
        <f t="shared" si="1179"/>
        <v>9288.0115049622436</v>
      </c>
      <c r="BD7922" s="63">
        <f t="shared" si="1180"/>
        <v>9288.0115049726137</v>
      </c>
      <c r="BE7922" s="63">
        <f t="shared" si="1181"/>
        <v>145.53842789939466</v>
      </c>
      <c r="BF7922" s="63">
        <f t="shared" si="1182"/>
        <v>145.53842854939467</v>
      </c>
      <c r="BG7922" s="63">
        <f t="shared" si="1183"/>
        <v>5.8215371159757918</v>
      </c>
      <c r="BH7922" s="63">
        <f t="shared" si="1184"/>
        <v>5.8215377659757914</v>
      </c>
      <c r="BI7922" s="109">
        <f t="shared" si="1186"/>
        <v>237480000</v>
      </c>
      <c r="BJ7922" s="203">
        <f t="shared" si="1185"/>
        <v>4.0633699030458845E+24</v>
      </c>
    </row>
    <row r="7923" spans="53:62" s="174" customFormat="1" x14ac:dyDescent="0.35">
      <c r="BA7923" s="177">
        <v>7917</v>
      </c>
      <c r="BB7923" s="202">
        <f t="shared" si="1178"/>
        <v>395850000</v>
      </c>
      <c r="BC7923" s="63">
        <f t="shared" si="1179"/>
        <v>9289.175414995203</v>
      </c>
      <c r="BD7923" s="63">
        <f t="shared" si="1180"/>
        <v>9289.1754150055749</v>
      </c>
      <c r="BE7923" s="63">
        <f t="shared" si="1181"/>
        <v>145.53842789939466</v>
      </c>
      <c r="BF7923" s="63">
        <f t="shared" si="1182"/>
        <v>145.53842854939467</v>
      </c>
      <c r="BG7923" s="63">
        <f t="shared" si="1183"/>
        <v>5.8215371159757918</v>
      </c>
      <c r="BH7923" s="63">
        <f t="shared" si="1184"/>
        <v>5.8215377659757914</v>
      </c>
      <c r="BI7923" s="109">
        <f t="shared" si="1186"/>
        <v>237510000</v>
      </c>
      <c r="BJ7923" s="203">
        <f t="shared" si="1185"/>
        <v>4.0634505977343871E+24</v>
      </c>
    </row>
    <row r="7924" spans="53:62" s="174" customFormat="1" x14ac:dyDescent="0.35">
      <c r="BA7924" s="177">
        <v>7918</v>
      </c>
      <c r="BB7924" s="202">
        <f t="shared" si="1178"/>
        <v>395900000</v>
      </c>
      <c r="BC7924" s="63">
        <f t="shared" si="1179"/>
        <v>9290.3393226633434</v>
      </c>
      <c r="BD7924" s="63">
        <f t="shared" si="1180"/>
        <v>9290.3393226737153</v>
      </c>
      <c r="BE7924" s="63">
        <f t="shared" si="1181"/>
        <v>145.53842789939466</v>
      </c>
      <c r="BF7924" s="63">
        <f t="shared" si="1182"/>
        <v>145.53842854939467</v>
      </c>
      <c r="BG7924" s="63">
        <f t="shared" si="1183"/>
        <v>5.8215371159757918</v>
      </c>
      <c r="BH7924" s="63">
        <f t="shared" si="1184"/>
        <v>5.8215377659757914</v>
      </c>
      <c r="BI7924" s="109">
        <f t="shared" si="1186"/>
        <v>237540000</v>
      </c>
      <c r="BJ7924" s="203">
        <f t="shared" si="1185"/>
        <v>4.0635312618513039E+24</v>
      </c>
    </row>
    <row r="7925" spans="53:62" s="174" customFormat="1" x14ac:dyDescent="0.35">
      <c r="BA7925" s="177">
        <v>7919</v>
      </c>
      <c r="BB7925" s="202">
        <f t="shared" si="1178"/>
        <v>395950000</v>
      </c>
      <c r="BC7925" s="63">
        <f t="shared" si="1179"/>
        <v>9291.503227966723</v>
      </c>
      <c r="BD7925" s="63">
        <f t="shared" si="1180"/>
        <v>9291.5032279770967</v>
      </c>
      <c r="BE7925" s="63">
        <f t="shared" si="1181"/>
        <v>145.53842789939466</v>
      </c>
      <c r="BF7925" s="63">
        <f t="shared" si="1182"/>
        <v>145.53842854939467</v>
      </c>
      <c r="BG7925" s="63">
        <f t="shared" si="1183"/>
        <v>5.8215371159757918</v>
      </c>
      <c r="BH7925" s="63">
        <f t="shared" si="1184"/>
        <v>5.8215377659757914</v>
      </c>
      <c r="BI7925" s="109">
        <f t="shared" si="1186"/>
        <v>237570000</v>
      </c>
      <c r="BJ7925" s="203">
        <f t="shared" si="1185"/>
        <v>4.0636118954082162E+24</v>
      </c>
    </row>
    <row r="7926" spans="53:62" s="174" customFormat="1" x14ac:dyDescent="0.35">
      <c r="BA7926" s="177">
        <v>7920</v>
      </c>
      <c r="BB7926" s="202">
        <f t="shared" si="1178"/>
        <v>396000000</v>
      </c>
      <c r="BC7926" s="63">
        <f t="shared" si="1179"/>
        <v>9292.6671309054109</v>
      </c>
      <c r="BD7926" s="63">
        <f t="shared" si="1180"/>
        <v>9292.6671309157864</v>
      </c>
      <c r="BE7926" s="63">
        <f t="shared" si="1181"/>
        <v>145.53842789939466</v>
      </c>
      <c r="BF7926" s="63">
        <f t="shared" si="1182"/>
        <v>145.53842854939467</v>
      </c>
      <c r="BG7926" s="63">
        <f t="shared" si="1183"/>
        <v>5.8215371159757918</v>
      </c>
      <c r="BH7926" s="63">
        <f t="shared" si="1184"/>
        <v>5.8215377659757914</v>
      </c>
      <c r="BI7926" s="109">
        <f t="shared" si="1186"/>
        <v>237600000</v>
      </c>
      <c r="BJ7926" s="203">
        <f t="shared" si="1185"/>
        <v>4.0636924984167033E+24</v>
      </c>
    </row>
    <row r="7927" spans="53:62" s="174" customFormat="1" x14ac:dyDescent="0.35">
      <c r="BA7927" s="177">
        <v>7921</v>
      </c>
      <c r="BB7927" s="202">
        <f t="shared" si="1178"/>
        <v>396050000</v>
      </c>
      <c r="BC7927" s="63">
        <f t="shared" si="1179"/>
        <v>9293.831031479278</v>
      </c>
      <c r="BD7927" s="63">
        <f t="shared" si="1180"/>
        <v>9293.8310314896553</v>
      </c>
      <c r="BE7927" s="63">
        <f t="shared" si="1181"/>
        <v>145.53842789939466</v>
      </c>
      <c r="BF7927" s="63">
        <f t="shared" si="1182"/>
        <v>145.53842854939467</v>
      </c>
      <c r="BG7927" s="63">
        <f t="shared" si="1183"/>
        <v>5.8215371159757918</v>
      </c>
      <c r="BH7927" s="63">
        <f t="shared" si="1184"/>
        <v>5.8215377659757914</v>
      </c>
      <c r="BI7927" s="109">
        <f t="shared" si="1186"/>
        <v>237630000</v>
      </c>
      <c r="BJ7927" s="203">
        <f t="shared" si="1185"/>
        <v>4.0637730708883375E+24</v>
      </c>
    </row>
    <row r="7928" spans="53:62" s="174" customFormat="1" x14ac:dyDescent="0.35">
      <c r="BA7928" s="177">
        <v>7922</v>
      </c>
      <c r="BB7928" s="202">
        <f t="shared" si="1178"/>
        <v>396100000</v>
      </c>
      <c r="BC7928" s="63">
        <f t="shared" si="1179"/>
        <v>9294.994929688517</v>
      </c>
      <c r="BD7928" s="63">
        <f t="shared" si="1180"/>
        <v>9294.9949296988943</v>
      </c>
      <c r="BE7928" s="63">
        <f t="shared" si="1181"/>
        <v>145.53842789939466</v>
      </c>
      <c r="BF7928" s="63">
        <f t="shared" si="1182"/>
        <v>145.53842854939467</v>
      </c>
      <c r="BG7928" s="63">
        <f t="shared" si="1183"/>
        <v>5.8215371159757918</v>
      </c>
      <c r="BH7928" s="63">
        <f t="shared" si="1184"/>
        <v>5.8215377659757914</v>
      </c>
      <c r="BI7928" s="109">
        <f t="shared" si="1186"/>
        <v>237660000</v>
      </c>
      <c r="BJ7928" s="203">
        <f t="shared" si="1185"/>
        <v>4.0638536128346884E+24</v>
      </c>
    </row>
    <row r="7929" spans="53:62" s="174" customFormat="1" x14ac:dyDescent="0.35">
      <c r="BA7929" s="177">
        <v>7923</v>
      </c>
      <c r="BB7929" s="202">
        <f t="shared" si="1178"/>
        <v>396150000</v>
      </c>
      <c r="BC7929" s="63">
        <f t="shared" si="1179"/>
        <v>9296.1588255329316</v>
      </c>
      <c r="BD7929" s="63">
        <f t="shared" si="1180"/>
        <v>9296.1588255433126</v>
      </c>
      <c r="BE7929" s="63">
        <f t="shared" si="1181"/>
        <v>145.53842789939466</v>
      </c>
      <c r="BF7929" s="63">
        <f t="shared" si="1182"/>
        <v>145.53842854939467</v>
      </c>
      <c r="BG7929" s="63">
        <f t="shared" si="1183"/>
        <v>5.8215371159757918</v>
      </c>
      <c r="BH7929" s="63">
        <f t="shared" si="1184"/>
        <v>5.8215377659757914</v>
      </c>
      <c r="BI7929" s="109">
        <f t="shared" si="1186"/>
        <v>237690000</v>
      </c>
      <c r="BJ7929" s="203">
        <f t="shared" si="1185"/>
        <v>4.06393412426732E+24</v>
      </c>
    </row>
    <row r="7930" spans="53:62" s="174" customFormat="1" x14ac:dyDescent="0.35">
      <c r="BA7930" s="177">
        <v>7924</v>
      </c>
      <c r="BB7930" s="202">
        <f t="shared" si="1178"/>
        <v>396200000</v>
      </c>
      <c r="BC7930" s="63">
        <f t="shared" si="1179"/>
        <v>9297.3227190126581</v>
      </c>
      <c r="BD7930" s="63">
        <f t="shared" si="1180"/>
        <v>9297.3227190230373</v>
      </c>
      <c r="BE7930" s="63">
        <f t="shared" si="1181"/>
        <v>145.53842789939466</v>
      </c>
      <c r="BF7930" s="63">
        <f t="shared" si="1182"/>
        <v>145.53842854939467</v>
      </c>
      <c r="BG7930" s="63">
        <f t="shared" si="1183"/>
        <v>5.8215371159757918</v>
      </c>
      <c r="BH7930" s="63">
        <f t="shared" si="1184"/>
        <v>5.8215377659757914</v>
      </c>
      <c r="BI7930" s="109">
        <f t="shared" si="1186"/>
        <v>237720000</v>
      </c>
      <c r="BJ7930" s="203">
        <f t="shared" si="1185"/>
        <v>4.0640146051977935E+24</v>
      </c>
    </row>
    <row r="7931" spans="53:62" s="174" customFormat="1" x14ac:dyDescent="0.35">
      <c r="BA7931" s="177">
        <v>7925</v>
      </c>
      <c r="BB7931" s="202">
        <f t="shared" si="1178"/>
        <v>396250000</v>
      </c>
      <c r="BC7931" s="63">
        <f t="shared" si="1179"/>
        <v>9298.4866101276875</v>
      </c>
      <c r="BD7931" s="63">
        <f t="shared" si="1180"/>
        <v>9298.4866101380703</v>
      </c>
      <c r="BE7931" s="63">
        <f t="shared" si="1181"/>
        <v>145.53842789939466</v>
      </c>
      <c r="BF7931" s="63">
        <f t="shared" si="1182"/>
        <v>145.53842854939467</v>
      </c>
      <c r="BG7931" s="63">
        <f t="shared" si="1183"/>
        <v>5.8215371159757918</v>
      </c>
      <c r="BH7931" s="63">
        <f t="shared" si="1184"/>
        <v>5.8215377659757914</v>
      </c>
      <c r="BI7931" s="109">
        <f t="shared" si="1186"/>
        <v>237750000</v>
      </c>
      <c r="BJ7931" s="203">
        <f t="shared" si="1185"/>
        <v>4.0640950556376638E+24</v>
      </c>
    </row>
    <row r="7932" spans="53:62" s="174" customFormat="1" x14ac:dyDescent="0.35">
      <c r="BA7932" s="177">
        <v>7926</v>
      </c>
      <c r="BB7932" s="202">
        <f t="shared" si="1178"/>
        <v>396300000</v>
      </c>
      <c r="BC7932" s="63">
        <f t="shared" si="1179"/>
        <v>9299.6504988779634</v>
      </c>
      <c r="BD7932" s="63">
        <f t="shared" si="1180"/>
        <v>9299.6504988883462</v>
      </c>
      <c r="BE7932" s="63">
        <f t="shared" si="1181"/>
        <v>145.53842789939466</v>
      </c>
      <c r="BF7932" s="63">
        <f t="shared" si="1182"/>
        <v>145.53842854939467</v>
      </c>
      <c r="BG7932" s="63">
        <f t="shared" si="1183"/>
        <v>5.8215371159757918</v>
      </c>
      <c r="BH7932" s="63">
        <f t="shared" si="1184"/>
        <v>5.8215377659757914</v>
      </c>
      <c r="BI7932" s="109">
        <f t="shared" si="1186"/>
        <v>237780000</v>
      </c>
      <c r="BJ7932" s="203">
        <f t="shared" si="1185"/>
        <v>4.0641754755984829E+24</v>
      </c>
    </row>
    <row r="7933" spans="53:62" s="174" customFormat="1" x14ac:dyDescent="0.35">
      <c r="BA7933" s="177">
        <v>7927</v>
      </c>
      <c r="BB7933" s="202">
        <f t="shared" si="1178"/>
        <v>396350000</v>
      </c>
      <c r="BC7933" s="63">
        <f t="shared" si="1179"/>
        <v>9300.814385263544</v>
      </c>
      <c r="BD7933" s="63">
        <f t="shared" si="1180"/>
        <v>9300.8143852739286</v>
      </c>
      <c r="BE7933" s="63">
        <f t="shared" si="1181"/>
        <v>145.53842789939466</v>
      </c>
      <c r="BF7933" s="63">
        <f t="shared" si="1182"/>
        <v>145.53842854939467</v>
      </c>
      <c r="BG7933" s="63">
        <f t="shared" si="1183"/>
        <v>5.8215371159757918</v>
      </c>
      <c r="BH7933" s="63">
        <f t="shared" si="1184"/>
        <v>5.8215377659757914</v>
      </c>
      <c r="BI7933" s="109">
        <f t="shared" si="1186"/>
        <v>237810000</v>
      </c>
      <c r="BJ7933" s="203">
        <f t="shared" si="1185"/>
        <v>4.0642558650917983E+24</v>
      </c>
    </row>
    <row r="7934" spans="53:62" s="174" customFormat="1" x14ac:dyDescent="0.35">
      <c r="BA7934" s="177">
        <v>7928</v>
      </c>
      <c r="BB7934" s="202">
        <f t="shared" si="1178"/>
        <v>396400000</v>
      </c>
      <c r="BC7934" s="63">
        <f t="shared" si="1179"/>
        <v>9301.9782692844328</v>
      </c>
      <c r="BD7934" s="63">
        <f t="shared" si="1180"/>
        <v>9301.9782692948193</v>
      </c>
      <c r="BE7934" s="63">
        <f t="shared" si="1181"/>
        <v>145.53842789939466</v>
      </c>
      <c r="BF7934" s="63">
        <f t="shared" si="1182"/>
        <v>145.53842854939467</v>
      </c>
      <c r="BG7934" s="63">
        <f t="shared" si="1183"/>
        <v>5.8215371159757918</v>
      </c>
      <c r="BH7934" s="63">
        <f t="shared" si="1184"/>
        <v>5.8215377659757914</v>
      </c>
      <c r="BI7934" s="109">
        <f t="shared" si="1186"/>
        <v>237840000</v>
      </c>
      <c r="BJ7934" s="203">
        <f t="shared" si="1185"/>
        <v>4.0643362241291521E+24</v>
      </c>
    </row>
    <row r="7935" spans="53:62" s="174" customFormat="1" x14ac:dyDescent="0.35">
      <c r="BA7935" s="177">
        <v>7929</v>
      </c>
      <c r="BB7935" s="202">
        <f t="shared" si="1178"/>
        <v>396450000</v>
      </c>
      <c r="BC7935" s="63">
        <f t="shared" si="1179"/>
        <v>9303.1421509405645</v>
      </c>
      <c r="BD7935" s="63">
        <f t="shared" si="1180"/>
        <v>9303.142150950951</v>
      </c>
      <c r="BE7935" s="63">
        <f t="shared" si="1181"/>
        <v>145.53842789939466</v>
      </c>
      <c r="BF7935" s="63">
        <f t="shared" si="1182"/>
        <v>145.53842854939467</v>
      </c>
      <c r="BG7935" s="63">
        <f t="shared" si="1183"/>
        <v>5.8215371159757918</v>
      </c>
      <c r="BH7935" s="63">
        <f t="shared" si="1184"/>
        <v>5.8215377659757914</v>
      </c>
      <c r="BI7935" s="109">
        <f t="shared" si="1186"/>
        <v>237870000</v>
      </c>
      <c r="BJ7935" s="203">
        <f t="shared" si="1185"/>
        <v>4.0644165527220829E+24</v>
      </c>
    </row>
    <row r="7936" spans="53:62" s="174" customFormat="1" x14ac:dyDescent="0.35">
      <c r="BA7936" s="177">
        <v>7930</v>
      </c>
      <c r="BB7936" s="202">
        <f t="shared" si="1178"/>
        <v>396500000</v>
      </c>
      <c r="BC7936" s="63">
        <f t="shared" si="1179"/>
        <v>9304.3060302320682</v>
      </c>
      <c r="BD7936" s="63">
        <f t="shared" si="1180"/>
        <v>9304.3060302424565</v>
      </c>
      <c r="BE7936" s="63">
        <f t="shared" si="1181"/>
        <v>145.53842789939466</v>
      </c>
      <c r="BF7936" s="63">
        <f t="shared" si="1182"/>
        <v>145.53842854939467</v>
      </c>
      <c r="BG7936" s="63">
        <f t="shared" si="1183"/>
        <v>5.8215371159757918</v>
      </c>
      <c r="BH7936" s="63">
        <f t="shared" si="1184"/>
        <v>5.8215377659757914</v>
      </c>
      <c r="BI7936" s="109">
        <f t="shared" si="1186"/>
        <v>237900000</v>
      </c>
      <c r="BJ7936" s="203">
        <f t="shared" si="1185"/>
        <v>4.0644968508821252E+24</v>
      </c>
    </row>
    <row r="7937" spans="53:62" s="174" customFormat="1" x14ac:dyDescent="0.35">
      <c r="BA7937" s="177">
        <v>7931</v>
      </c>
      <c r="BB7937" s="202">
        <f t="shared" si="1178"/>
        <v>396550000</v>
      </c>
      <c r="BC7937" s="63">
        <f t="shared" si="1179"/>
        <v>9305.4699071588784</v>
      </c>
      <c r="BD7937" s="63">
        <f t="shared" si="1180"/>
        <v>9305.4699071692685</v>
      </c>
      <c r="BE7937" s="63">
        <f t="shared" si="1181"/>
        <v>145.53842789939466</v>
      </c>
      <c r="BF7937" s="63">
        <f t="shared" si="1182"/>
        <v>145.53842854939467</v>
      </c>
      <c r="BG7937" s="63">
        <f t="shared" si="1183"/>
        <v>5.8215371159757918</v>
      </c>
      <c r="BH7937" s="63">
        <f t="shared" si="1184"/>
        <v>5.8215377659757914</v>
      </c>
      <c r="BI7937" s="109">
        <f t="shared" si="1186"/>
        <v>237930000</v>
      </c>
      <c r="BJ7937" s="203">
        <f t="shared" si="1185"/>
        <v>4.0645771186208079E+24</v>
      </c>
    </row>
    <row r="7938" spans="53:62" s="174" customFormat="1" x14ac:dyDescent="0.35">
      <c r="BA7938" s="177">
        <v>7932</v>
      </c>
      <c r="BB7938" s="202">
        <f t="shared" si="1178"/>
        <v>396600000</v>
      </c>
      <c r="BC7938" s="63">
        <f t="shared" si="1179"/>
        <v>9306.6337817209314</v>
      </c>
      <c r="BD7938" s="63">
        <f t="shared" si="1180"/>
        <v>9306.6337817313233</v>
      </c>
      <c r="BE7938" s="63">
        <f t="shared" si="1181"/>
        <v>145.53842789939466</v>
      </c>
      <c r="BF7938" s="63">
        <f t="shared" si="1182"/>
        <v>145.53842854939467</v>
      </c>
      <c r="BG7938" s="63">
        <f t="shared" si="1183"/>
        <v>5.8215371159757918</v>
      </c>
      <c r="BH7938" s="63">
        <f t="shared" si="1184"/>
        <v>5.8215377659757914</v>
      </c>
      <c r="BI7938" s="109">
        <f t="shared" si="1186"/>
        <v>237960000</v>
      </c>
      <c r="BJ7938" s="203">
        <f t="shared" si="1185"/>
        <v>4.0646573559496569E+24</v>
      </c>
    </row>
    <row r="7939" spans="53:62" s="174" customFormat="1" x14ac:dyDescent="0.35">
      <c r="BA7939" s="177">
        <v>7933</v>
      </c>
      <c r="BB7939" s="202">
        <f t="shared" si="1178"/>
        <v>396650000</v>
      </c>
      <c r="BC7939" s="63">
        <f t="shared" si="1179"/>
        <v>9307.7976539183564</v>
      </c>
      <c r="BD7939" s="63">
        <f t="shared" si="1180"/>
        <v>9307.7976539287502</v>
      </c>
      <c r="BE7939" s="63">
        <f t="shared" si="1181"/>
        <v>145.53842789939466</v>
      </c>
      <c r="BF7939" s="63">
        <f t="shared" si="1182"/>
        <v>145.53842854939467</v>
      </c>
      <c r="BG7939" s="63">
        <f t="shared" si="1183"/>
        <v>5.8215371159757918</v>
      </c>
      <c r="BH7939" s="63">
        <f t="shared" si="1184"/>
        <v>5.8215377659757914</v>
      </c>
      <c r="BI7939" s="109">
        <f t="shared" si="1186"/>
        <v>237990000</v>
      </c>
      <c r="BJ7939" s="203">
        <f t="shared" si="1185"/>
        <v>4.0647375628801932E+24</v>
      </c>
    </row>
    <row r="7940" spans="53:62" s="174" customFormat="1" x14ac:dyDescent="0.35">
      <c r="BA7940" s="177">
        <v>7934</v>
      </c>
      <c r="BB7940" s="202">
        <f t="shared" si="1178"/>
        <v>396700000</v>
      </c>
      <c r="BC7940" s="63">
        <f t="shared" si="1179"/>
        <v>9308.9615237510898</v>
      </c>
      <c r="BD7940" s="63">
        <f t="shared" si="1180"/>
        <v>9308.9615237614835</v>
      </c>
      <c r="BE7940" s="63">
        <f t="shared" si="1181"/>
        <v>145.53842789939466</v>
      </c>
      <c r="BF7940" s="63">
        <f t="shared" si="1182"/>
        <v>145.53842854939467</v>
      </c>
      <c r="BG7940" s="63">
        <f t="shared" si="1183"/>
        <v>5.8215371159757918</v>
      </c>
      <c r="BH7940" s="63">
        <f t="shared" si="1184"/>
        <v>5.8215377659757914</v>
      </c>
      <c r="BI7940" s="109">
        <f t="shared" si="1186"/>
        <v>238020000</v>
      </c>
      <c r="BJ7940" s="203">
        <f t="shared" si="1185"/>
        <v>4.0648177394239324E+24</v>
      </c>
    </row>
    <row r="7941" spans="53:62" s="174" customFormat="1" x14ac:dyDescent="0.35">
      <c r="BA7941" s="177">
        <v>7935</v>
      </c>
      <c r="BB7941" s="202">
        <f t="shared" si="1178"/>
        <v>396750000</v>
      </c>
      <c r="BC7941" s="63">
        <f t="shared" si="1179"/>
        <v>9310.1253912191314</v>
      </c>
      <c r="BD7941" s="63">
        <f t="shared" si="1180"/>
        <v>9310.1253912295251</v>
      </c>
      <c r="BE7941" s="63">
        <f t="shared" si="1181"/>
        <v>145.53842789939466</v>
      </c>
      <c r="BF7941" s="63">
        <f t="shared" si="1182"/>
        <v>145.53842854939467</v>
      </c>
      <c r="BG7941" s="63">
        <f t="shared" si="1183"/>
        <v>5.8215371159757918</v>
      </c>
      <c r="BH7941" s="63">
        <f t="shared" si="1184"/>
        <v>5.8215377659757914</v>
      </c>
      <c r="BI7941" s="109">
        <f t="shared" si="1186"/>
        <v>238050000</v>
      </c>
      <c r="BJ7941" s="203">
        <f t="shared" si="1185"/>
        <v>4.0648978855923873E+24</v>
      </c>
    </row>
    <row r="7942" spans="53:62" s="174" customFormat="1" x14ac:dyDescent="0.35">
      <c r="BA7942" s="177">
        <v>7936</v>
      </c>
      <c r="BB7942" s="202">
        <f t="shared" ref="BB7942:BB8005" si="1187">BA7942*50000</f>
        <v>396800000</v>
      </c>
      <c r="BC7942" s="63">
        <f t="shared" ref="BC7942:BC8005" si="1188">($F$5+$F$6+$F$7+$F$8+$F$9)*(1-EXP(-$F$20*(1-$DC$6%)*BB7942/(2*$F$17)))*$F$25*$F$1*10^3*11600/($F$20*(1-$DC$6%))</f>
        <v>9311.2892563225432</v>
      </c>
      <c r="BD7942" s="63">
        <f t="shared" ref="BD7942:BD8005" si="1189">($F$25*$F$1*10^3*11600*($F$5+$F$6+$F$7+$F$8+$F$9)/($F$27*$F$29*(1-$DC$6%))+$F$28/$F$27)*(1-EXP(-$F$27*$F$29*(1-$DC$6%)*BB7942/(2*$F$17)))</f>
        <v>9311.2892563329387</v>
      </c>
      <c r="BE7942" s="63">
        <f t="shared" ref="BE7942:BE8005" si="1190">($F$5+$F$6+$F$7+$F$8+$F$9)*(1-EXP(-$F$20*(1-$DC$5%)*BB7942/(2*$F$17)))*$F$25*$F$1*10^3*11600/($F$20*(1-$DC$5%))</f>
        <v>145.53842789939466</v>
      </c>
      <c r="BF7942" s="63">
        <f t="shared" ref="BF7942:BF8005" si="1191">($F$25*$F$1*10^3*11600*($F$5+$F$6+$F$7+$F$8+$F$9)/($F$27*$F$29*(1-$DC$5%))+$F$28/$F$27)*(1-EXP(-$F$27*$F$29*(1-$DC$5%)*BB7942/(2*$F$17)))</f>
        <v>145.53842854939467</v>
      </c>
      <c r="BG7942" s="63">
        <f t="shared" ref="BG7942:BG8005" si="1192">($F$5+$F$6+$F$7+$F$8+$F$9)*(1-EXP(-$F$20*(1-$DC$4%)*BB7942/(2*$F$17)))*$F$25*$F$1*10^3*11600/($F$20*(1-$DC$4%))</f>
        <v>5.8215371159757918</v>
      </c>
      <c r="BH7942" s="63">
        <f t="shared" ref="BH7942:BH8005" si="1193">($F$25*$F$1*10^3*11600*($F$5+$F$6+$F$7+$F$8+$F$9)/($F$27*$F$29*(1-$DC$4%))+$F$28/$F$27)*(1-EXP(-$F$27*$F$29*(1-$DC$4%)*BB7942/(2*$F$17)))</f>
        <v>5.8215377659757914</v>
      </c>
      <c r="BI7942" s="109">
        <f t="shared" si="1186"/>
        <v>238080000</v>
      </c>
      <c r="BJ7942" s="203">
        <f t="shared" ref="BJ7942:BJ8005" si="1194">($F$17/($F$20*(1-$F$19%)))*($F$5+$F$6+$F$7+$F$8+$F$9)*(1-EXP(-$F$20*(1-$F$19%)*BI7942/(2*$F$17)))+$F$17/($F$25*1000)*$F$11*EXP(-$F$20*(1-$F$19%)*BI7942/(2*$F$17))</f>
        <v>4.0649780013970663E+24</v>
      </c>
    </row>
    <row r="7943" spans="53:62" s="174" customFormat="1" x14ac:dyDescent="0.35">
      <c r="BA7943" s="177">
        <v>7937</v>
      </c>
      <c r="BB7943" s="202">
        <f t="shared" si="1187"/>
        <v>396850000</v>
      </c>
      <c r="BC7943" s="63">
        <f t="shared" si="1188"/>
        <v>9312.4531190612615</v>
      </c>
      <c r="BD7943" s="63">
        <f t="shared" si="1189"/>
        <v>9312.4531190716607</v>
      </c>
      <c r="BE7943" s="63">
        <f t="shared" si="1190"/>
        <v>145.53842789939466</v>
      </c>
      <c r="BF7943" s="63">
        <f t="shared" si="1191"/>
        <v>145.53842854939467</v>
      </c>
      <c r="BG7943" s="63">
        <f t="shared" si="1192"/>
        <v>5.8215371159757918</v>
      </c>
      <c r="BH7943" s="63">
        <f t="shared" si="1193"/>
        <v>5.8215377659757914</v>
      </c>
      <c r="BI7943" s="109">
        <f t="shared" ref="BI7943:BI8006" si="1195">BA7943*30000</f>
        <v>238110000</v>
      </c>
      <c r="BJ7943" s="203">
        <f t="shared" si="1194"/>
        <v>4.0650580868494718E+24</v>
      </c>
    </row>
    <row r="7944" spans="53:62" s="174" customFormat="1" x14ac:dyDescent="0.35">
      <c r="BA7944" s="177">
        <v>7938</v>
      </c>
      <c r="BB7944" s="202">
        <f t="shared" si="1187"/>
        <v>396900000</v>
      </c>
      <c r="BC7944" s="63">
        <f t="shared" si="1188"/>
        <v>9313.6169794353573</v>
      </c>
      <c r="BD7944" s="63">
        <f t="shared" si="1189"/>
        <v>9313.6169794457528</v>
      </c>
      <c r="BE7944" s="63">
        <f t="shared" si="1190"/>
        <v>145.53842789939466</v>
      </c>
      <c r="BF7944" s="63">
        <f t="shared" si="1191"/>
        <v>145.53842854939467</v>
      </c>
      <c r="BG7944" s="63">
        <f t="shared" si="1192"/>
        <v>5.8215371159757918</v>
      </c>
      <c r="BH7944" s="63">
        <f t="shared" si="1193"/>
        <v>5.8215377659757914</v>
      </c>
      <c r="BI7944" s="109">
        <f t="shared" si="1195"/>
        <v>238140000</v>
      </c>
      <c r="BJ7944" s="203">
        <f t="shared" si="1194"/>
        <v>4.0651381419611035E+24</v>
      </c>
    </row>
    <row r="7945" spans="53:62" s="174" customFormat="1" x14ac:dyDescent="0.35">
      <c r="BA7945" s="177">
        <v>7939</v>
      </c>
      <c r="BB7945" s="202">
        <f t="shared" si="1187"/>
        <v>396950000</v>
      </c>
      <c r="BC7945" s="63">
        <f t="shared" si="1188"/>
        <v>9314.7808374448177</v>
      </c>
      <c r="BD7945" s="63">
        <f t="shared" si="1189"/>
        <v>9314.7808374552187</v>
      </c>
      <c r="BE7945" s="63">
        <f t="shared" si="1190"/>
        <v>145.53842789939466</v>
      </c>
      <c r="BF7945" s="63">
        <f t="shared" si="1191"/>
        <v>145.53842854939467</v>
      </c>
      <c r="BG7945" s="63">
        <f t="shared" si="1192"/>
        <v>5.8215371159757918</v>
      </c>
      <c r="BH7945" s="63">
        <f t="shared" si="1193"/>
        <v>5.8215377659757914</v>
      </c>
      <c r="BI7945" s="109">
        <f t="shared" si="1195"/>
        <v>238170000</v>
      </c>
      <c r="BJ7945" s="203">
        <f t="shared" si="1194"/>
        <v>4.0652181667434564E+24</v>
      </c>
    </row>
    <row r="7946" spans="53:62" s="174" customFormat="1" x14ac:dyDescent="0.35">
      <c r="BA7946" s="177">
        <v>7940</v>
      </c>
      <c r="BB7946" s="202">
        <f t="shared" si="1187"/>
        <v>397000000</v>
      </c>
      <c r="BC7946" s="63">
        <f t="shared" si="1188"/>
        <v>9315.9446930895883</v>
      </c>
      <c r="BD7946" s="63">
        <f t="shared" si="1189"/>
        <v>9315.9446930999911</v>
      </c>
      <c r="BE7946" s="63">
        <f t="shared" si="1190"/>
        <v>145.53842789939466</v>
      </c>
      <c r="BF7946" s="63">
        <f t="shared" si="1191"/>
        <v>145.53842854939467</v>
      </c>
      <c r="BG7946" s="63">
        <f t="shared" si="1192"/>
        <v>5.8215371159757918</v>
      </c>
      <c r="BH7946" s="63">
        <f t="shared" si="1193"/>
        <v>5.8215377659757914</v>
      </c>
      <c r="BI7946" s="109">
        <f t="shared" si="1195"/>
        <v>238200000</v>
      </c>
      <c r="BJ7946" s="203">
        <f t="shared" si="1194"/>
        <v>4.0652981612080202E+24</v>
      </c>
    </row>
    <row r="7947" spans="53:62" s="174" customFormat="1" x14ac:dyDescent="0.35">
      <c r="BA7947" s="177">
        <v>7941</v>
      </c>
      <c r="BB7947" s="202">
        <f t="shared" si="1187"/>
        <v>397050000</v>
      </c>
      <c r="BC7947" s="63">
        <f t="shared" si="1188"/>
        <v>9317.1085463696672</v>
      </c>
      <c r="BD7947" s="63">
        <f t="shared" si="1189"/>
        <v>9317.10854638007</v>
      </c>
      <c r="BE7947" s="63">
        <f t="shared" si="1190"/>
        <v>145.53842789939466</v>
      </c>
      <c r="BF7947" s="63">
        <f t="shared" si="1191"/>
        <v>145.53842854939467</v>
      </c>
      <c r="BG7947" s="63">
        <f t="shared" si="1192"/>
        <v>5.8215371159757918</v>
      </c>
      <c r="BH7947" s="63">
        <f t="shared" si="1193"/>
        <v>5.8215377659757914</v>
      </c>
      <c r="BI7947" s="109">
        <f t="shared" si="1195"/>
        <v>238230000</v>
      </c>
      <c r="BJ7947" s="203">
        <f t="shared" si="1194"/>
        <v>4.0653781253662822E+24</v>
      </c>
    </row>
    <row r="7948" spans="53:62" s="174" customFormat="1" x14ac:dyDescent="0.35">
      <c r="BA7948" s="177">
        <v>7942</v>
      </c>
      <c r="BB7948" s="202">
        <f t="shared" si="1187"/>
        <v>397100000</v>
      </c>
      <c r="BC7948" s="63">
        <f t="shared" si="1188"/>
        <v>9318.2723972851818</v>
      </c>
      <c r="BD7948" s="63">
        <f t="shared" si="1189"/>
        <v>9318.2723972955864</v>
      </c>
      <c r="BE7948" s="63">
        <f t="shared" si="1190"/>
        <v>145.53842789939466</v>
      </c>
      <c r="BF7948" s="63">
        <f t="shared" si="1191"/>
        <v>145.53842854939467</v>
      </c>
      <c r="BG7948" s="63">
        <f t="shared" si="1192"/>
        <v>5.8215371159757918</v>
      </c>
      <c r="BH7948" s="63">
        <f t="shared" si="1193"/>
        <v>5.8215377659757914</v>
      </c>
      <c r="BI7948" s="109">
        <f t="shared" si="1195"/>
        <v>238260000</v>
      </c>
      <c r="BJ7948" s="203">
        <f t="shared" si="1194"/>
        <v>4.0654580592297217E+24</v>
      </c>
    </row>
    <row r="7949" spans="53:62" s="174" customFormat="1" x14ac:dyDescent="0.35">
      <c r="BA7949" s="177">
        <v>7943</v>
      </c>
      <c r="BB7949" s="202">
        <f t="shared" si="1187"/>
        <v>397150000</v>
      </c>
      <c r="BC7949" s="63">
        <f t="shared" si="1188"/>
        <v>9319.4362458360702</v>
      </c>
      <c r="BD7949" s="63">
        <f t="shared" si="1189"/>
        <v>9319.4362458464748</v>
      </c>
      <c r="BE7949" s="63">
        <f t="shared" si="1190"/>
        <v>145.53842789939466</v>
      </c>
      <c r="BF7949" s="63">
        <f t="shared" si="1191"/>
        <v>145.53842854939467</v>
      </c>
      <c r="BG7949" s="63">
        <f t="shared" si="1192"/>
        <v>5.8215371159757918</v>
      </c>
      <c r="BH7949" s="63">
        <f t="shared" si="1193"/>
        <v>5.8215377659757914</v>
      </c>
      <c r="BI7949" s="109">
        <f t="shared" si="1195"/>
        <v>238290000</v>
      </c>
      <c r="BJ7949" s="203">
        <f t="shared" si="1194"/>
        <v>4.0655379628098188E+24</v>
      </c>
    </row>
    <row r="7950" spans="53:62" s="174" customFormat="1" x14ac:dyDescent="0.35">
      <c r="BA7950" s="177">
        <v>7944</v>
      </c>
      <c r="BB7950" s="202">
        <f t="shared" si="1187"/>
        <v>397200000</v>
      </c>
      <c r="BC7950" s="63">
        <f t="shared" si="1188"/>
        <v>9320.6000920222632</v>
      </c>
      <c r="BD7950" s="63">
        <f t="shared" si="1189"/>
        <v>9320.6000920326696</v>
      </c>
      <c r="BE7950" s="63">
        <f t="shared" si="1190"/>
        <v>145.53842789939466</v>
      </c>
      <c r="BF7950" s="63">
        <f t="shared" si="1191"/>
        <v>145.53842854939467</v>
      </c>
      <c r="BG7950" s="63">
        <f t="shared" si="1192"/>
        <v>5.8215371159757918</v>
      </c>
      <c r="BH7950" s="63">
        <f t="shared" si="1193"/>
        <v>5.8215377659757914</v>
      </c>
      <c r="BI7950" s="109">
        <f t="shared" si="1195"/>
        <v>238320000</v>
      </c>
      <c r="BJ7950" s="203">
        <f t="shared" si="1194"/>
        <v>4.0656178361180452E+24</v>
      </c>
    </row>
    <row r="7951" spans="53:62" s="174" customFormat="1" x14ac:dyDescent="0.35">
      <c r="BA7951" s="177">
        <v>7945</v>
      </c>
      <c r="BB7951" s="202">
        <f t="shared" si="1187"/>
        <v>397250000</v>
      </c>
      <c r="BC7951" s="63">
        <f t="shared" si="1188"/>
        <v>9321.7639358438937</v>
      </c>
      <c r="BD7951" s="63">
        <f t="shared" si="1189"/>
        <v>9321.763935854302</v>
      </c>
      <c r="BE7951" s="63">
        <f t="shared" si="1190"/>
        <v>145.53842789939466</v>
      </c>
      <c r="BF7951" s="63">
        <f t="shared" si="1191"/>
        <v>145.53842854939467</v>
      </c>
      <c r="BG7951" s="63">
        <f t="shared" si="1192"/>
        <v>5.8215371159757918</v>
      </c>
      <c r="BH7951" s="63">
        <f t="shared" si="1193"/>
        <v>5.8215377659757914</v>
      </c>
      <c r="BI7951" s="109">
        <f t="shared" si="1195"/>
        <v>238350000</v>
      </c>
      <c r="BJ7951" s="203">
        <f t="shared" si="1194"/>
        <v>4.0656976791658691E+24</v>
      </c>
    </row>
    <row r="7952" spans="53:62" s="174" customFormat="1" x14ac:dyDescent="0.35">
      <c r="BA7952" s="177">
        <v>7946</v>
      </c>
      <c r="BB7952" s="202">
        <f t="shared" si="1187"/>
        <v>397300000</v>
      </c>
      <c r="BC7952" s="63">
        <f t="shared" si="1188"/>
        <v>9322.9277773008325</v>
      </c>
      <c r="BD7952" s="63">
        <f t="shared" si="1189"/>
        <v>9322.9277773112408</v>
      </c>
      <c r="BE7952" s="63">
        <f t="shared" si="1190"/>
        <v>145.53842789939466</v>
      </c>
      <c r="BF7952" s="63">
        <f t="shared" si="1191"/>
        <v>145.53842854939467</v>
      </c>
      <c r="BG7952" s="63">
        <f t="shared" si="1192"/>
        <v>5.8215371159757918</v>
      </c>
      <c r="BH7952" s="63">
        <f t="shared" si="1193"/>
        <v>5.8215377659757914</v>
      </c>
      <c r="BI7952" s="109">
        <f t="shared" si="1195"/>
        <v>238380000</v>
      </c>
      <c r="BJ7952" s="203">
        <f t="shared" si="1194"/>
        <v>4.0657774919647554E+24</v>
      </c>
    </row>
    <row r="7953" spans="53:62" s="174" customFormat="1" x14ac:dyDescent="0.35">
      <c r="BA7953" s="177">
        <v>7947</v>
      </c>
      <c r="BB7953" s="202">
        <f t="shared" si="1187"/>
        <v>397350000</v>
      </c>
      <c r="BC7953" s="63">
        <f t="shared" si="1188"/>
        <v>9324.0916163932052</v>
      </c>
      <c r="BD7953" s="63">
        <f t="shared" si="1189"/>
        <v>9324.0916164036171</v>
      </c>
      <c r="BE7953" s="63">
        <f t="shared" si="1190"/>
        <v>145.53842789939466</v>
      </c>
      <c r="BF7953" s="63">
        <f t="shared" si="1191"/>
        <v>145.53842854939467</v>
      </c>
      <c r="BG7953" s="63">
        <f t="shared" si="1192"/>
        <v>5.8215371159757918</v>
      </c>
      <c r="BH7953" s="63">
        <f t="shared" si="1193"/>
        <v>5.8215377659757914</v>
      </c>
      <c r="BI7953" s="109">
        <f t="shared" si="1195"/>
        <v>238410000</v>
      </c>
      <c r="BJ7953" s="203">
        <f t="shared" si="1194"/>
        <v>4.065857274526164E+24</v>
      </c>
    </row>
    <row r="7954" spans="53:62" s="174" customFormat="1" x14ac:dyDescent="0.35">
      <c r="BA7954" s="177">
        <v>7948</v>
      </c>
      <c r="BB7954" s="202">
        <f t="shared" si="1187"/>
        <v>397400000</v>
      </c>
      <c r="BC7954" s="63">
        <f t="shared" si="1188"/>
        <v>9325.2554531210171</v>
      </c>
      <c r="BD7954" s="63">
        <f t="shared" si="1189"/>
        <v>9325.2554531314308</v>
      </c>
      <c r="BE7954" s="63">
        <f t="shared" si="1190"/>
        <v>145.53842789939466</v>
      </c>
      <c r="BF7954" s="63">
        <f t="shared" si="1191"/>
        <v>145.53842854939467</v>
      </c>
      <c r="BG7954" s="63">
        <f t="shared" si="1192"/>
        <v>5.8215371159757918</v>
      </c>
      <c r="BH7954" s="63">
        <f t="shared" si="1193"/>
        <v>5.8215377659757914</v>
      </c>
      <c r="BI7954" s="109">
        <f t="shared" si="1195"/>
        <v>238440000</v>
      </c>
      <c r="BJ7954" s="203">
        <f t="shared" si="1194"/>
        <v>4.0659370268615502E+24</v>
      </c>
    </row>
    <row r="7955" spans="53:62" s="174" customFormat="1" x14ac:dyDescent="0.35">
      <c r="BA7955" s="177">
        <v>7949</v>
      </c>
      <c r="BB7955" s="202">
        <f t="shared" si="1187"/>
        <v>397450000</v>
      </c>
      <c r="BC7955" s="63">
        <f t="shared" si="1188"/>
        <v>9326.4192874841392</v>
      </c>
      <c r="BD7955" s="63">
        <f t="shared" si="1189"/>
        <v>9326.4192874945493</v>
      </c>
      <c r="BE7955" s="63">
        <f t="shared" si="1190"/>
        <v>145.53842789939466</v>
      </c>
      <c r="BF7955" s="63">
        <f t="shared" si="1191"/>
        <v>145.53842854939467</v>
      </c>
      <c r="BG7955" s="63">
        <f t="shared" si="1192"/>
        <v>5.8215371159757918</v>
      </c>
      <c r="BH7955" s="63">
        <f t="shared" si="1193"/>
        <v>5.8215377659757914</v>
      </c>
      <c r="BI7955" s="109">
        <f t="shared" si="1195"/>
        <v>238470000</v>
      </c>
      <c r="BJ7955" s="203">
        <f t="shared" si="1194"/>
        <v>4.0660167489823661E+24</v>
      </c>
    </row>
    <row r="7956" spans="53:62" s="174" customFormat="1" x14ac:dyDescent="0.35">
      <c r="BA7956" s="177">
        <v>7950</v>
      </c>
      <c r="BB7956" s="202">
        <f t="shared" si="1187"/>
        <v>397500000</v>
      </c>
      <c r="BC7956" s="63">
        <f t="shared" si="1188"/>
        <v>9327.5831194826915</v>
      </c>
      <c r="BD7956" s="63">
        <f t="shared" si="1189"/>
        <v>9327.583119493107</v>
      </c>
      <c r="BE7956" s="63">
        <f t="shared" si="1190"/>
        <v>145.53842789939466</v>
      </c>
      <c r="BF7956" s="63">
        <f t="shared" si="1191"/>
        <v>145.53842854939467</v>
      </c>
      <c r="BG7956" s="63">
        <f t="shared" si="1192"/>
        <v>5.8215371159757918</v>
      </c>
      <c r="BH7956" s="63">
        <f t="shared" si="1193"/>
        <v>5.8215377659757914</v>
      </c>
      <c r="BI7956" s="109">
        <f t="shared" si="1195"/>
        <v>238500000</v>
      </c>
      <c r="BJ7956" s="203">
        <f t="shared" si="1194"/>
        <v>4.0660964409000581E+24</v>
      </c>
    </row>
    <row r="7957" spans="53:62" s="174" customFormat="1" x14ac:dyDescent="0.35">
      <c r="BA7957" s="177">
        <v>7951</v>
      </c>
      <c r="BB7957" s="202">
        <f t="shared" si="1187"/>
        <v>397550000</v>
      </c>
      <c r="BC7957" s="63">
        <f t="shared" si="1188"/>
        <v>9328.746949116683</v>
      </c>
      <c r="BD7957" s="63">
        <f t="shared" si="1189"/>
        <v>9328.7469491271004</v>
      </c>
      <c r="BE7957" s="63">
        <f t="shared" si="1190"/>
        <v>145.53842789939466</v>
      </c>
      <c r="BF7957" s="63">
        <f t="shared" si="1191"/>
        <v>145.53842854939467</v>
      </c>
      <c r="BG7957" s="63">
        <f t="shared" si="1192"/>
        <v>5.8215371159757918</v>
      </c>
      <c r="BH7957" s="63">
        <f t="shared" si="1193"/>
        <v>5.8215377659757914</v>
      </c>
      <c r="BI7957" s="109">
        <f t="shared" si="1195"/>
        <v>238530000</v>
      </c>
      <c r="BJ7957" s="203">
        <f t="shared" si="1194"/>
        <v>4.0661761026260687E+24</v>
      </c>
    </row>
    <row r="7958" spans="53:62" s="174" customFormat="1" x14ac:dyDescent="0.35">
      <c r="BA7958" s="177">
        <v>7952</v>
      </c>
      <c r="BB7958" s="202">
        <f t="shared" si="1187"/>
        <v>397600000</v>
      </c>
      <c r="BC7958" s="63">
        <f t="shared" si="1188"/>
        <v>9329.9107763860484</v>
      </c>
      <c r="BD7958" s="63">
        <f t="shared" si="1189"/>
        <v>9329.9107763964657</v>
      </c>
      <c r="BE7958" s="63">
        <f t="shared" si="1190"/>
        <v>145.53842789939466</v>
      </c>
      <c r="BF7958" s="63">
        <f t="shared" si="1191"/>
        <v>145.53842854939467</v>
      </c>
      <c r="BG7958" s="63">
        <f t="shared" si="1192"/>
        <v>5.8215371159757918</v>
      </c>
      <c r="BH7958" s="63">
        <f t="shared" si="1193"/>
        <v>5.8215377659757914</v>
      </c>
      <c r="BI7958" s="109">
        <f t="shared" si="1195"/>
        <v>238560000</v>
      </c>
      <c r="BJ7958" s="203">
        <f t="shared" si="1194"/>
        <v>4.0662557341718364E+24</v>
      </c>
    </row>
    <row r="7959" spans="53:62" s="174" customFormat="1" x14ac:dyDescent="0.35">
      <c r="BA7959" s="177">
        <v>7953</v>
      </c>
      <c r="BB7959" s="202">
        <f t="shared" si="1187"/>
        <v>397650000</v>
      </c>
      <c r="BC7959" s="63">
        <f t="shared" si="1188"/>
        <v>9331.0746012907857</v>
      </c>
      <c r="BD7959" s="63">
        <f t="shared" si="1189"/>
        <v>9331.0746013012031</v>
      </c>
      <c r="BE7959" s="63">
        <f t="shared" si="1190"/>
        <v>145.53842789939466</v>
      </c>
      <c r="BF7959" s="63">
        <f t="shared" si="1191"/>
        <v>145.53842854939467</v>
      </c>
      <c r="BG7959" s="63">
        <f t="shared" si="1192"/>
        <v>5.8215371159757918</v>
      </c>
      <c r="BH7959" s="63">
        <f t="shared" si="1193"/>
        <v>5.8215377659757914</v>
      </c>
      <c r="BI7959" s="109">
        <f t="shared" si="1195"/>
        <v>238590000</v>
      </c>
      <c r="BJ7959" s="203">
        <f t="shared" si="1194"/>
        <v>4.0663353355487945E+24</v>
      </c>
    </row>
    <row r="7960" spans="53:62" s="174" customFormat="1" x14ac:dyDescent="0.35">
      <c r="BA7960" s="177">
        <v>7954</v>
      </c>
      <c r="BB7960" s="202">
        <f t="shared" si="1187"/>
        <v>397700000</v>
      </c>
      <c r="BC7960" s="63">
        <f t="shared" si="1188"/>
        <v>9332.2384238310224</v>
      </c>
      <c r="BD7960" s="63">
        <f t="shared" si="1189"/>
        <v>9332.2384238414415</v>
      </c>
      <c r="BE7960" s="63">
        <f t="shared" si="1190"/>
        <v>145.53842789939466</v>
      </c>
      <c r="BF7960" s="63">
        <f t="shared" si="1191"/>
        <v>145.53842854939467</v>
      </c>
      <c r="BG7960" s="63">
        <f t="shared" si="1192"/>
        <v>5.8215371159757918</v>
      </c>
      <c r="BH7960" s="63">
        <f t="shared" si="1193"/>
        <v>5.8215377659757914</v>
      </c>
      <c r="BI7960" s="109">
        <f t="shared" si="1195"/>
        <v>238620000</v>
      </c>
      <c r="BJ7960" s="203">
        <f t="shared" si="1194"/>
        <v>4.0664149067683733E+24</v>
      </c>
    </row>
    <row r="7961" spans="53:62" s="174" customFormat="1" x14ac:dyDescent="0.35">
      <c r="BA7961" s="177">
        <v>7955</v>
      </c>
      <c r="BB7961" s="202">
        <f t="shared" si="1187"/>
        <v>397750000</v>
      </c>
      <c r="BC7961" s="63">
        <f t="shared" si="1188"/>
        <v>9333.4022440066328</v>
      </c>
      <c r="BD7961" s="63">
        <f t="shared" si="1189"/>
        <v>9333.402244017052</v>
      </c>
      <c r="BE7961" s="63">
        <f t="shared" si="1190"/>
        <v>145.53842789939466</v>
      </c>
      <c r="BF7961" s="63">
        <f t="shared" si="1191"/>
        <v>145.53842854939467</v>
      </c>
      <c r="BG7961" s="63">
        <f t="shared" si="1192"/>
        <v>5.8215371159757918</v>
      </c>
      <c r="BH7961" s="63">
        <f t="shared" si="1193"/>
        <v>5.8215377659757914</v>
      </c>
      <c r="BI7961" s="109">
        <f t="shared" si="1195"/>
        <v>238650000</v>
      </c>
      <c r="BJ7961" s="203">
        <f t="shared" si="1194"/>
        <v>4.0664944478419982E+24</v>
      </c>
    </row>
    <row r="7962" spans="53:62" s="174" customFormat="1" x14ac:dyDescent="0.35">
      <c r="BA7962" s="177">
        <v>7956</v>
      </c>
      <c r="BB7962" s="202">
        <f t="shared" si="1187"/>
        <v>397800000</v>
      </c>
      <c r="BC7962" s="63">
        <f t="shared" si="1188"/>
        <v>9334.5660618176771</v>
      </c>
      <c r="BD7962" s="63">
        <f t="shared" si="1189"/>
        <v>9334.5660618280981</v>
      </c>
      <c r="BE7962" s="63">
        <f t="shared" si="1190"/>
        <v>145.53842789939466</v>
      </c>
      <c r="BF7962" s="63">
        <f t="shared" si="1191"/>
        <v>145.53842854939467</v>
      </c>
      <c r="BG7962" s="63">
        <f t="shared" si="1192"/>
        <v>5.8215371159757918</v>
      </c>
      <c r="BH7962" s="63">
        <f t="shared" si="1193"/>
        <v>5.8215377659757914</v>
      </c>
      <c r="BI7962" s="109">
        <f t="shared" si="1195"/>
        <v>238680000</v>
      </c>
      <c r="BJ7962" s="203">
        <f t="shared" si="1194"/>
        <v>4.0665739587810894E+24</v>
      </c>
    </row>
    <row r="7963" spans="53:62" s="174" customFormat="1" x14ac:dyDescent="0.35">
      <c r="BA7963" s="177">
        <v>7957</v>
      </c>
      <c r="BB7963" s="202">
        <f t="shared" si="1187"/>
        <v>397850000</v>
      </c>
      <c r="BC7963" s="63">
        <f t="shared" si="1188"/>
        <v>9335.7298772641607</v>
      </c>
      <c r="BD7963" s="63">
        <f t="shared" si="1189"/>
        <v>9335.7298772745835</v>
      </c>
      <c r="BE7963" s="63">
        <f t="shared" si="1190"/>
        <v>145.53842789939466</v>
      </c>
      <c r="BF7963" s="63">
        <f t="shared" si="1191"/>
        <v>145.53842854939467</v>
      </c>
      <c r="BG7963" s="63">
        <f t="shared" si="1192"/>
        <v>5.8215371159757918</v>
      </c>
      <c r="BH7963" s="63">
        <f t="shared" si="1193"/>
        <v>5.8215377659757914</v>
      </c>
      <c r="BI7963" s="109">
        <f t="shared" si="1195"/>
        <v>238710000</v>
      </c>
      <c r="BJ7963" s="203">
        <f t="shared" si="1194"/>
        <v>4.0666534395970645E+24</v>
      </c>
    </row>
    <row r="7964" spans="53:62" s="174" customFormat="1" x14ac:dyDescent="0.35">
      <c r="BA7964" s="177">
        <v>7958</v>
      </c>
      <c r="BB7964" s="202">
        <f t="shared" si="1187"/>
        <v>397900000</v>
      </c>
      <c r="BC7964" s="63">
        <f t="shared" si="1188"/>
        <v>9336.8936903460799</v>
      </c>
      <c r="BD7964" s="63">
        <f t="shared" si="1189"/>
        <v>9336.8936903565027</v>
      </c>
      <c r="BE7964" s="63">
        <f t="shared" si="1190"/>
        <v>145.53842789939466</v>
      </c>
      <c r="BF7964" s="63">
        <f t="shared" si="1191"/>
        <v>145.53842854939467</v>
      </c>
      <c r="BG7964" s="63">
        <f t="shared" si="1192"/>
        <v>5.8215371159757918</v>
      </c>
      <c r="BH7964" s="63">
        <f t="shared" si="1193"/>
        <v>5.8215377659757914</v>
      </c>
      <c r="BI7964" s="109">
        <f t="shared" si="1195"/>
        <v>238740000</v>
      </c>
      <c r="BJ7964" s="203">
        <f t="shared" si="1194"/>
        <v>4.0667328903013354E+24</v>
      </c>
    </row>
    <row r="7965" spans="53:62" s="174" customFormat="1" x14ac:dyDescent="0.35">
      <c r="BA7965" s="177">
        <v>7959</v>
      </c>
      <c r="BB7965" s="202">
        <f t="shared" si="1187"/>
        <v>397950000</v>
      </c>
      <c r="BC7965" s="63">
        <f t="shared" si="1188"/>
        <v>9338.0575010634348</v>
      </c>
      <c r="BD7965" s="63">
        <f t="shared" si="1189"/>
        <v>9338.0575010738594</v>
      </c>
      <c r="BE7965" s="63">
        <f t="shared" si="1190"/>
        <v>145.53842789939466</v>
      </c>
      <c r="BF7965" s="63">
        <f t="shared" si="1191"/>
        <v>145.53842854939467</v>
      </c>
      <c r="BG7965" s="63">
        <f t="shared" si="1192"/>
        <v>5.8215371159757918</v>
      </c>
      <c r="BH7965" s="63">
        <f t="shared" si="1193"/>
        <v>5.8215377659757914</v>
      </c>
      <c r="BI7965" s="109">
        <f t="shared" si="1195"/>
        <v>238770000</v>
      </c>
      <c r="BJ7965" s="203">
        <f t="shared" si="1194"/>
        <v>4.0668123109053093E+24</v>
      </c>
    </row>
    <row r="7966" spans="53:62" s="174" customFormat="1" x14ac:dyDescent="0.35">
      <c r="BA7966" s="177">
        <v>7960</v>
      </c>
      <c r="BB7966" s="202">
        <f t="shared" si="1187"/>
        <v>398000000</v>
      </c>
      <c r="BC7966" s="63">
        <f t="shared" si="1188"/>
        <v>9339.2213094162926</v>
      </c>
      <c r="BD7966" s="63">
        <f t="shared" si="1189"/>
        <v>9339.221309426719</v>
      </c>
      <c r="BE7966" s="63">
        <f t="shared" si="1190"/>
        <v>145.53842789939466</v>
      </c>
      <c r="BF7966" s="63">
        <f t="shared" si="1191"/>
        <v>145.53842854939467</v>
      </c>
      <c r="BG7966" s="63">
        <f t="shared" si="1192"/>
        <v>5.8215371159757918</v>
      </c>
      <c r="BH7966" s="63">
        <f t="shared" si="1193"/>
        <v>5.8215377659757914</v>
      </c>
      <c r="BI7966" s="109">
        <f t="shared" si="1195"/>
        <v>238800000</v>
      </c>
      <c r="BJ7966" s="203">
        <f t="shared" si="1194"/>
        <v>4.0668917014203905E+24</v>
      </c>
    </row>
    <row r="7967" spans="53:62" s="174" customFormat="1" x14ac:dyDescent="0.35">
      <c r="BA7967" s="177">
        <v>7961</v>
      </c>
      <c r="BB7967" s="202">
        <f t="shared" si="1187"/>
        <v>398050000</v>
      </c>
      <c r="BC7967" s="63">
        <f t="shared" si="1188"/>
        <v>9340.3851154045205</v>
      </c>
      <c r="BD7967" s="63">
        <f t="shared" si="1189"/>
        <v>9340.3851154149488</v>
      </c>
      <c r="BE7967" s="63">
        <f t="shared" si="1190"/>
        <v>145.53842789939466</v>
      </c>
      <c r="BF7967" s="63">
        <f t="shared" si="1191"/>
        <v>145.53842854939467</v>
      </c>
      <c r="BG7967" s="63">
        <f t="shared" si="1192"/>
        <v>5.8215371159757918</v>
      </c>
      <c r="BH7967" s="63">
        <f t="shared" si="1193"/>
        <v>5.8215377659757914</v>
      </c>
      <c r="BI7967" s="109">
        <f t="shared" si="1195"/>
        <v>238830000</v>
      </c>
      <c r="BJ7967" s="203">
        <f t="shared" si="1194"/>
        <v>4.066971061857979E+24</v>
      </c>
    </row>
    <row r="7968" spans="53:62" s="174" customFormat="1" x14ac:dyDescent="0.35">
      <c r="BA7968" s="177">
        <v>7962</v>
      </c>
      <c r="BB7968" s="202">
        <f t="shared" si="1187"/>
        <v>398100000</v>
      </c>
      <c r="BC7968" s="63">
        <f t="shared" si="1188"/>
        <v>9341.5489190282497</v>
      </c>
      <c r="BD7968" s="63">
        <f t="shared" si="1189"/>
        <v>9341.5489190386797</v>
      </c>
      <c r="BE7968" s="63">
        <f t="shared" si="1190"/>
        <v>145.53842789939466</v>
      </c>
      <c r="BF7968" s="63">
        <f t="shared" si="1191"/>
        <v>145.53842854939467</v>
      </c>
      <c r="BG7968" s="63">
        <f t="shared" si="1192"/>
        <v>5.8215371159757918</v>
      </c>
      <c r="BH7968" s="63">
        <f t="shared" si="1193"/>
        <v>5.8215377659757914</v>
      </c>
      <c r="BI7968" s="109">
        <f t="shared" si="1195"/>
        <v>238860000</v>
      </c>
      <c r="BJ7968" s="203">
        <f t="shared" si="1194"/>
        <v>4.0670503922294681E+24</v>
      </c>
    </row>
    <row r="7969" spans="53:62" s="174" customFormat="1" x14ac:dyDescent="0.35">
      <c r="BA7969" s="177">
        <v>7963</v>
      </c>
      <c r="BB7969" s="202">
        <f t="shared" si="1187"/>
        <v>398150000</v>
      </c>
      <c r="BC7969" s="63">
        <f t="shared" si="1188"/>
        <v>9342.7127202874162</v>
      </c>
      <c r="BD7969" s="63">
        <f t="shared" si="1189"/>
        <v>9342.7127202978481</v>
      </c>
      <c r="BE7969" s="63">
        <f t="shared" si="1190"/>
        <v>145.53842789939466</v>
      </c>
      <c r="BF7969" s="63">
        <f t="shared" si="1191"/>
        <v>145.53842854939467</v>
      </c>
      <c r="BG7969" s="63">
        <f t="shared" si="1192"/>
        <v>5.8215371159757918</v>
      </c>
      <c r="BH7969" s="63">
        <f t="shared" si="1193"/>
        <v>5.8215377659757914</v>
      </c>
      <c r="BI7969" s="109">
        <f t="shared" si="1195"/>
        <v>238890000</v>
      </c>
      <c r="BJ7969" s="203">
        <f t="shared" si="1194"/>
        <v>4.0671296925462504E+24</v>
      </c>
    </row>
    <row r="7970" spans="53:62" s="174" customFormat="1" x14ac:dyDescent="0.35">
      <c r="BA7970" s="177">
        <v>7964</v>
      </c>
      <c r="BB7970" s="202">
        <f t="shared" si="1187"/>
        <v>398200000</v>
      </c>
      <c r="BC7970" s="63">
        <f t="shared" si="1188"/>
        <v>9343.8765191820839</v>
      </c>
      <c r="BD7970" s="63">
        <f t="shared" si="1189"/>
        <v>9343.8765191925177</v>
      </c>
      <c r="BE7970" s="63">
        <f t="shared" si="1190"/>
        <v>145.53842789939466</v>
      </c>
      <c r="BF7970" s="63">
        <f t="shared" si="1191"/>
        <v>145.53842854939467</v>
      </c>
      <c r="BG7970" s="63">
        <f t="shared" si="1192"/>
        <v>5.8215371159757918</v>
      </c>
      <c r="BH7970" s="63">
        <f t="shared" si="1193"/>
        <v>5.8215377659757914</v>
      </c>
      <c r="BI7970" s="109">
        <f t="shared" si="1195"/>
        <v>238920000</v>
      </c>
      <c r="BJ7970" s="203">
        <f t="shared" si="1194"/>
        <v>4.0672089628197107E+24</v>
      </c>
    </row>
    <row r="7971" spans="53:62" s="174" customFormat="1" x14ac:dyDescent="0.35">
      <c r="BA7971" s="177">
        <v>7965</v>
      </c>
      <c r="BB7971" s="202">
        <f t="shared" si="1187"/>
        <v>398250000</v>
      </c>
      <c r="BC7971" s="63">
        <f t="shared" si="1188"/>
        <v>9345.0403157121891</v>
      </c>
      <c r="BD7971" s="63">
        <f t="shared" si="1189"/>
        <v>9345.0403157226228</v>
      </c>
      <c r="BE7971" s="63">
        <f t="shared" si="1190"/>
        <v>145.53842789939466</v>
      </c>
      <c r="BF7971" s="63">
        <f t="shared" si="1191"/>
        <v>145.53842854939467</v>
      </c>
      <c r="BG7971" s="63">
        <f t="shared" si="1192"/>
        <v>5.8215371159757918</v>
      </c>
      <c r="BH7971" s="63">
        <f t="shared" si="1193"/>
        <v>5.8215377659757914</v>
      </c>
      <c r="BI7971" s="109">
        <f t="shared" si="1195"/>
        <v>238950000</v>
      </c>
      <c r="BJ7971" s="203">
        <f t="shared" si="1194"/>
        <v>4.0672882030612322E+24</v>
      </c>
    </row>
    <row r="7972" spans="53:62" s="174" customFormat="1" x14ac:dyDescent="0.35">
      <c r="BA7972" s="177">
        <v>7966</v>
      </c>
      <c r="BB7972" s="202">
        <f t="shared" si="1187"/>
        <v>398300000</v>
      </c>
      <c r="BC7972" s="63">
        <f t="shared" si="1188"/>
        <v>9346.2041098777954</v>
      </c>
      <c r="BD7972" s="63">
        <f t="shared" si="1189"/>
        <v>9346.204109888231</v>
      </c>
      <c r="BE7972" s="63">
        <f t="shared" si="1190"/>
        <v>145.53842789939466</v>
      </c>
      <c r="BF7972" s="63">
        <f t="shared" si="1191"/>
        <v>145.53842854939467</v>
      </c>
      <c r="BG7972" s="63">
        <f t="shared" si="1192"/>
        <v>5.8215371159757918</v>
      </c>
      <c r="BH7972" s="63">
        <f t="shared" si="1193"/>
        <v>5.8215377659757914</v>
      </c>
      <c r="BI7972" s="109">
        <f t="shared" si="1195"/>
        <v>238980000</v>
      </c>
      <c r="BJ7972" s="203">
        <f t="shared" si="1194"/>
        <v>4.0673674132821924E+24</v>
      </c>
    </row>
    <row r="7973" spans="53:62" s="174" customFormat="1" x14ac:dyDescent="0.35">
      <c r="BA7973" s="177">
        <v>7967</v>
      </c>
      <c r="BB7973" s="202">
        <f t="shared" si="1187"/>
        <v>398350000</v>
      </c>
      <c r="BC7973" s="63">
        <f t="shared" si="1188"/>
        <v>9347.367901678901</v>
      </c>
      <c r="BD7973" s="63">
        <f t="shared" si="1189"/>
        <v>9347.3679016893384</v>
      </c>
      <c r="BE7973" s="63">
        <f t="shared" si="1190"/>
        <v>145.53842789939466</v>
      </c>
      <c r="BF7973" s="63">
        <f t="shared" si="1191"/>
        <v>145.53842854939467</v>
      </c>
      <c r="BG7973" s="63">
        <f t="shared" si="1192"/>
        <v>5.8215371159757918</v>
      </c>
      <c r="BH7973" s="63">
        <f t="shared" si="1193"/>
        <v>5.8215377659757914</v>
      </c>
      <c r="BI7973" s="109">
        <f t="shared" si="1195"/>
        <v>239010000</v>
      </c>
      <c r="BJ7973" s="203">
        <f t="shared" si="1194"/>
        <v>4.0674465934939638E+24</v>
      </c>
    </row>
    <row r="7974" spans="53:62" s="174" customFormat="1" x14ac:dyDescent="0.35">
      <c r="BA7974" s="177">
        <v>7968</v>
      </c>
      <c r="BB7974" s="202">
        <f t="shared" si="1187"/>
        <v>398400000</v>
      </c>
      <c r="BC7974" s="63">
        <f t="shared" si="1188"/>
        <v>9348.5316911154459</v>
      </c>
      <c r="BD7974" s="63">
        <f t="shared" si="1189"/>
        <v>9348.5316911258833</v>
      </c>
      <c r="BE7974" s="63">
        <f t="shared" si="1190"/>
        <v>145.53842789939466</v>
      </c>
      <c r="BF7974" s="63">
        <f t="shared" si="1191"/>
        <v>145.53842854939467</v>
      </c>
      <c r="BG7974" s="63">
        <f t="shared" si="1192"/>
        <v>5.8215371159757918</v>
      </c>
      <c r="BH7974" s="63">
        <f t="shared" si="1193"/>
        <v>5.8215377659757914</v>
      </c>
      <c r="BI7974" s="109">
        <f t="shared" si="1195"/>
        <v>239040000</v>
      </c>
      <c r="BJ7974" s="203">
        <f t="shared" si="1194"/>
        <v>4.0675257437079167E+24</v>
      </c>
    </row>
    <row r="7975" spans="53:62" s="174" customFormat="1" x14ac:dyDescent="0.35">
      <c r="BA7975" s="177">
        <v>7969</v>
      </c>
      <c r="BB7975" s="202">
        <f t="shared" si="1187"/>
        <v>398450000</v>
      </c>
      <c r="BC7975" s="63">
        <f t="shared" si="1188"/>
        <v>9349.6954781874902</v>
      </c>
      <c r="BD7975" s="63">
        <f t="shared" si="1189"/>
        <v>9349.6954781979293</v>
      </c>
      <c r="BE7975" s="63">
        <f t="shared" si="1190"/>
        <v>145.53842789939466</v>
      </c>
      <c r="BF7975" s="63">
        <f t="shared" si="1191"/>
        <v>145.53842854939467</v>
      </c>
      <c r="BG7975" s="63">
        <f t="shared" si="1192"/>
        <v>5.8215371159757918</v>
      </c>
      <c r="BH7975" s="63">
        <f t="shared" si="1193"/>
        <v>5.8215377659757914</v>
      </c>
      <c r="BI7975" s="109">
        <f t="shared" si="1195"/>
        <v>239070000</v>
      </c>
      <c r="BJ7975" s="203">
        <f t="shared" si="1194"/>
        <v>4.0676048639354157E+24</v>
      </c>
    </row>
    <row r="7976" spans="53:62" s="174" customFormat="1" x14ac:dyDescent="0.35">
      <c r="BA7976" s="177">
        <v>7970</v>
      </c>
      <c r="BB7976" s="202">
        <f t="shared" si="1187"/>
        <v>398500000</v>
      </c>
      <c r="BC7976" s="63">
        <f t="shared" si="1188"/>
        <v>9350.8592628951028</v>
      </c>
      <c r="BD7976" s="63">
        <f t="shared" si="1189"/>
        <v>9350.859262905542</v>
      </c>
      <c r="BE7976" s="63">
        <f t="shared" si="1190"/>
        <v>145.53842789939466</v>
      </c>
      <c r="BF7976" s="63">
        <f t="shared" si="1191"/>
        <v>145.53842854939467</v>
      </c>
      <c r="BG7976" s="63">
        <f t="shared" si="1192"/>
        <v>5.8215371159757918</v>
      </c>
      <c r="BH7976" s="63">
        <f t="shared" si="1193"/>
        <v>5.8215377659757914</v>
      </c>
      <c r="BI7976" s="109">
        <f t="shared" si="1195"/>
        <v>239100000</v>
      </c>
      <c r="BJ7976" s="203">
        <f t="shared" si="1194"/>
        <v>4.0676839541878203E+24</v>
      </c>
    </row>
    <row r="7977" spans="53:62" s="174" customFormat="1" x14ac:dyDescent="0.35">
      <c r="BA7977" s="177">
        <v>7971</v>
      </c>
      <c r="BB7977" s="202">
        <f t="shared" si="1187"/>
        <v>398550000</v>
      </c>
      <c r="BC7977" s="63">
        <f t="shared" si="1188"/>
        <v>9352.0230452381511</v>
      </c>
      <c r="BD7977" s="63">
        <f t="shared" si="1189"/>
        <v>9352.0230452485921</v>
      </c>
      <c r="BE7977" s="63">
        <f t="shared" si="1190"/>
        <v>145.53842789939466</v>
      </c>
      <c r="BF7977" s="63">
        <f t="shared" si="1191"/>
        <v>145.53842854939467</v>
      </c>
      <c r="BG7977" s="63">
        <f t="shared" si="1192"/>
        <v>5.8215371159757918</v>
      </c>
      <c r="BH7977" s="63">
        <f t="shared" si="1193"/>
        <v>5.8215377659757914</v>
      </c>
      <c r="BI7977" s="109">
        <f t="shared" si="1195"/>
        <v>239130000</v>
      </c>
      <c r="BJ7977" s="203">
        <f t="shared" si="1194"/>
        <v>4.0677630144764882E+24</v>
      </c>
    </row>
    <row r="7978" spans="53:62" s="174" customFormat="1" x14ac:dyDescent="0.35">
      <c r="BA7978" s="177">
        <v>7972</v>
      </c>
      <c r="BB7978" s="202">
        <f t="shared" si="1187"/>
        <v>398600000</v>
      </c>
      <c r="BC7978" s="63">
        <f t="shared" si="1188"/>
        <v>9353.1868252166987</v>
      </c>
      <c r="BD7978" s="63">
        <f t="shared" si="1189"/>
        <v>9353.1868252271415</v>
      </c>
      <c r="BE7978" s="63">
        <f t="shared" si="1190"/>
        <v>145.53842789939466</v>
      </c>
      <c r="BF7978" s="63">
        <f t="shared" si="1191"/>
        <v>145.53842854939467</v>
      </c>
      <c r="BG7978" s="63">
        <f t="shared" si="1192"/>
        <v>5.8215371159757918</v>
      </c>
      <c r="BH7978" s="63">
        <f t="shared" si="1193"/>
        <v>5.8215377659757914</v>
      </c>
      <c r="BI7978" s="109">
        <f t="shared" si="1195"/>
        <v>239160000</v>
      </c>
      <c r="BJ7978" s="203">
        <f t="shared" si="1194"/>
        <v>4.0678420448127703E+24</v>
      </c>
    </row>
    <row r="7979" spans="53:62" s="174" customFormat="1" x14ac:dyDescent="0.35">
      <c r="BA7979" s="177">
        <v>7973</v>
      </c>
      <c r="BB7979" s="202">
        <f t="shared" si="1187"/>
        <v>398650000</v>
      </c>
      <c r="BC7979" s="63">
        <f t="shared" si="1188"/>
        <v>9354.3506028307474</v>
      </c>
      <c r="BD7979" s="63">
        <f t="shared" si="1189"/>
        <v>9354.3506028411921</v>
      </c>
      <c r="BE7979" s="63">
        <f t="shared" si="1190"/>
        <v>145.53842789939466</v>
      </c>
      <c r="BF7979" s="63">
        <f t="shared" si="1191"/>
        <v>145.53842854939467</v>
      </c>
      <c r="BG7979" s="63">
        <f t="shared" si="1192"/>
        <v>5.8215371159757918</v>
      </c>
      <c r="BH7979" s="63">
        <f t="shared" si="1193"/>
        <v>5.8215377659757914</v>
      </c>
      <c r="BI7979" s="109">
        <f t="shared" si="1195"/>
        <v>239190000</v>
      </c>
      <c r="BJ7979" s="203">
        <f t="shared" si="1194"/>
        <v>4.0679210452080151E+24</v>
      </c>
    </row>
    <row r="7980" spans="53:62" s="174" customFormat="1" x14ac:dyDescent="0.35">
      <c r="BA7980" s="177">
        <v>7974</v>
      </c>
      <c r="BB7980" s="202">
        <f t="shared" si="1187"/>
        <v>398700000</v>
      </c>
      <c r="BC7980" s="63">
        <f t="shared" si="1188"/>
        <v>9355.5143780803628</v>
      </c>
      <c r="BD7980" s="63">
        <f t="shared" si="1189"/>
        <v>9355.5143780908093</v>
      </c>
      <c r="BE7980" s="63">
        <f t="shared" si="1190"/>
        <v>145.53842789939466</v>
      </c>
      <c r="BF7980" s="63">
        <f t="shared" si="1191"/>
        <v>145.53842854939467</v>
      </c>
      <c r="BG7980" s="63">
        <f t="shared" si="1192"/>
        <v>5.8215371159757918</v>
      </c>
      <c r="BH7980" s="63">
        <f t="shared" si="1193"/>
        <v>5.8215377659757914</v>
      </c>
      <c r="BI7980" s="109">
        <f t="shared" si="1195"/>
        <v>239220000</v>
      </c>
      <c r="BJ7980" s="203">
        <f t="shared" si="1194"/>
        <v>4.068000015673565E+24</v>
      </c>
    </row>
    <row r="7981" spans="53:62" s="174" customFormat="1" x14ac:dyDescent="0.35">
      <c r="BA7981" s="177">
        <v>7975</v>
      </c>
      <c r="BB7981" s="202">
        <f t="shared" si="1187"/>
        <v>398750000</v>
      </c>
      <c r="BC7981" s="63">
        <f t="shared" si="1188"/>
        <v>9356.6781509654174</v>
      </c>
      <c r="BD7981" s="63">
        <f t="shared" si="1189"/>
        <v>9356.6781509758639</v>
      </c>
      <c r="BE7981" s="63">
        <f t="shared" si="1190"/>
        <v>145.53842789939466</v>
      </c>
      <c r="BF7981" s="63">
        <f t="shared" si="1191"/>
        <v>145.53842854939467</v>
      </c>
      <c r="BG7981" s="63">
        <f t="shared" si="1192"/>
        <v>5.8215371159757918</v>
      </c>
      <c r="BH7981" s="63">
        <f t="shared" si="1193"/>
        <v>5.8215377659757914</v>
      </c>
      <c r="BI7981" s="109">
        <f t="shared" si="1195"/>
        <v>239250000</v>
      </c>
      <c r="BJ7981" s="203">
        <f t="shared" si="1194"/>
        <v>4.0680789562207592E+24</v>
      </c>
    </row>
    <row r="7982" spans="53:62" s="174" customFormat="1" x14ac:dyDescent="0.35">
      <c r="BA7982" s="177">
        <v>7976</v>
      </c>
      <c r="BB7982" s="202">
        <f t="shared" si="1187"/>
        <v>398800000</v>
      </c>
      <c r="BC7982" s="63">
        <f t="shared" si="1188"/>
        <v>9357.8419214861005</v>
      </c>
      <c r="BD7982" s="63">
        <f t="shared" si="1189"/>
        <v>9357.841921496547</v>
      </c>
      <c r="BE7982" s="63">
        <f t="shared" si="1190"/>
        <v>145.53842789939466</v>
      </c>
      <c r="BF7982" s="63">
        <f t="shared" si="1191"/>
        <v>145.53842854939467</v>
      </c>
      <c r="BG7982" s="63">
        <f t="shared" si="1192"/>
        <v>5.8215371159757918</v>
      </c>
      <c r="BH7982" s="63">
        <f t="shared" si="1193"/>
        <v>5.8215377659757914</v>
      </c>
      <c r="BI7982" s="109">
        <f t="shared" si="1195"/>
        <v>239280000</v>
      </c>
      <c r="BJ7982" s="203">
        <f t="shared" si="1194"/>
        <v>4.0681578668609328E+24</v>
      </c>
    </row>
    <row r="7983" spans="53:62" s="174" customFormat="1" x14ac:dyDescent="0.35">
      <c r="BA7983" s="177">
        <v>7977</v>
      </c>
      <c r="BB7983" s="202">
        <f t="shared" si="1187"/>
        <v>398850000</v>
      </c>
      <c r="BC7983" s="63">
        <f t="shared" si="1188"/>
        <v>9359.0056896422193</v>
      </c>
      <c r="BD7983" s="63">
        <f t="shared" si="1189"/>
        <v>9359.0056896526694</v>
      </c>
      <c r="BE7983" s="63">
        <f t="shared" si="1190"/>
        <v>145.53842789939466</v>
      </c>
      <c r="BF7983" s="63">
        <f t="shared" si="1191"/>
        <v>145.53842854939467</v>
      </c>
      <c r="BG7983" s="63">
        <f t="shared" si="1192"/>
        <v>5.8215371159757918</v>
      </c>
      <c r="BH7983" s="63">
        <f t="shared" si="1193"/>
        <v>5.8215377659757914</v>
      </c>
      <c r="BI7983" s="109">
        <f t="shared" si="1195"/>
        <v>239310000</v>
      </c>
      <c r="BJ7983" s="203">
        <f t="shared" si="1194"/>
        <v>4.0682367476054158E+24</v>
      </c>
    </row>
    <row r="7984" spans="53:62" s="174" customFormat="1" x14ac:dyDescent="0.35">
      <c r="BA7984" s="177">
        <v>7978</v>
      </c>
      <c r="BB7984" s="202">
        <f t="shared" si="1187"/>
        <v>398900000</v>
      </c>
      <c r="BC7984" s="63">
        <f t="shared" si="1188"/>
        <v>9360.1694554339047</v>
      </c>
      <c r="BD7984" s="63">
        <f t="shared" si="1189"/>
        <v>9360.1694554443548</v>
      </c>
      <c r="BE7984" s="63">
        <f t="shared" si="1190"/>
        <v>145.53842789939466</v>
      </c>
      <c r="BF7984" s="63">
        <f t="shared" si="1191"/>
        <v>145.53842854939467</v>
      </c>
      <c r="BG7984" s="63">
        <f t="shared" si="1192"/>
        <v>5.8215371159757918</v>
      </c>
      <c r="BH7984" s="63">
        <f t="shared" si="1193"/>
        <v>5.8215377659757914</v>
      </c>
      <c r="BI7984" s="109">
        <f t="shared" si="1195"/>
        <v>239340000</v>
      </c>
      <c r="BJ7984" s="203">
        <f t="shared" si="1194"/>
        <v>4.0683155984655346E+24</v>
      </c>
    </row>
    <row r="7985" spans="53:62" s="174" customFormat="1" x14ac:dyDescent="0.35">
      <c r="BA7985" s="177">
        <v>7979</v>
      </c>
      <c r="BB7985" s="202">
        <f t="shared" si="1187"/>
        <v>398950000</v>
      </c>
      <c r="BC7985" s="63">
        <f t="shared" si="1188"/>
        <v>9361.3332188611566</v>
      </c>
      <c r="BD7985" s="63">
        <f t="shared" si="1189"/>
        <v>9361.3332188716086</v>
      </c>
      <c r="BE7985" s="63">
        <f t="shared" si="1190"/>
        <v>145.53842789939466</v>
      </c>
      <c r="BF7985" s="63">
        <f t="shared" si="1191"/>
        <v>145.53842854939467</v>
      </c>
      <c r="BG7985" s="63">
        <f t="shared" si="1192"/>
        <v>5.8215371159757918</v>
      </c>
      <c r="BH7985" s="63">
        <f t="shared" si="1193"/>
        <v>5.8215377659757914</v>
      </c>
      <c r="BI7985" s="109">
        <f t="shared" si="1195"/>
        <v>239370000</v>
      </c>
      <c r="BJ7985" s="203">
        <f t="shared" si="1194"/>
        <v>4.0683944194526108E+24</v>
      </c>
    </row>
    <row r="7986" spans="53:62" s="174" customFormat="1" x14ac:dyDescent="0.35">
      <c r="BA7986" s="177">
        <v>7980</v>
      </c>
      <c r="BB7986" s="202">
        <f t="shared" si="1187"/>
        <v>399000000</v>
      </c>
      <c r="BC7986" s="63">
        <f t="shared" si="1188"/>
        <v>9362.4969799239097</v>
      </c>
      <c r="BD7986" s="63">
        <f t="shared" si="1189"/>
        <v>9362.4969799343617</v>
      </c>
      <c r="BE7986" s="63">
        <f t="shared" si="1190"/>
        <v>145.53842789939466</v>
      </c>
      <c r="BF7986" s="63">
        <f t="shared" si="1191"/>
        <v>145.53842854939467</v>
      </c>
      <c r="BG7986" s="63">
        <f t="shared" si="1192"/>
        <v>5.8215371159757918</v>
      </c>
      <c r="BH7986" s="63">
        <f t="shared" si="1193"/>
        <v>5.8215377659757914</v>
      </c>
      <c r="BI7986" s="109">
        <f t="shared" si="1195"/>
        <v>239400000</v>
      </c>
      <c r="BJ7986" s="203">
        <f t="shared" si="1194"/>
        <v>4.0684732105779626E+24</v>
      </c>
    </row>
    <row r="7987" spans="53:62" s="174" customFormat="1" x14ac:dyDescent="0.35">
      <c r="BA7987" s="177">
        <v>7981</v>
      </c>
      <c r="BB7987" s="202">
        <f t="shared" si="1187"/>
        <v>399050000</v>
      </c>
      <c r="BC7987" s="63">
        <f t="shared" si="1188"/>
        <v>9363.6607386222258</v>
      </c>
      <c r="BD7987" s="63">
        <f t="shared" si="1189"/>
        <v>9363.6607386326814</v>
      </c>
      <c r="BE7987" s="63">
        <f t="shared" si="1190"/>
        <v>145.53842789939466</v>
      </c>
      <c r="BF7987" s="63">
        <f t="shared" si="1191"/>
        <v>145.53842854939467</v>
      </c>
      <c r="BG7987" s="63">
        <f t="shared" si="1192"/>
        <v>5.8215371159757918</v>
      </c>
      <c r="BH7987" s="63">
        <f t="shared" si="1193"/>
        <v>5.8215377659757914</v>
      </c>
      <c r="BI7987" s="109">
        <f t="shared" si="1195"/>
        <v>239430000</v>
      </c>
      <c r="BJ7987" s="203">
        <f t="shared" si="1194"/>
        <v>4.0685519718529025E+24</v>
      </c>
    </row>
    <row r="7988" spans="53:62" s="174" customFormat="1" x14ac:dyDescent="0.35">
      <c r="BA7988" s="177">
        <v>7982</v>
      </c>
      <c r="BB7988" s="202">
        <f t="shared" si="1187"/>
        <v>399100000</v>
      </c>
      <c r="BC7988" s="63">
        <f t="shared" si="1188"/>
        <v>9364.824494956114</v>
      </c>
      <c r="BD7988" s="63">
        <f t="shared" si="1189"/>
        <v>9364.8244949665677</v>
      </c>
      <c r="BE7988" s="63">
        <f t="shared" si="1190"/>
        <v>145.53842789939466</v>
      </c>
      <c r="BF7988" s="63">
        <f t="shared" si="1191"/>
        <v>145.53842854939467</v>
      </c>
      <c r="BG7988" s="63">
        <f t="shared" si="1192"/>
        <v>5.8215371159757918</v>
      </c>
      <c r="BH7988" s="63">
        <f t="shared" si="1193"/>
        <v>5.8215377659757914</v>
      </c>
      <c r="BI7988" s="109">
        <f t="shared" si="1195"/>
        <v>239460000</v>
      </c>
      <c r="BJ7988" s="203">
        <f t="shared" si="1194"/>
        <v>4.0686307032887401E+24</v>
      </c>
    </row>
    <row r="7989" spans="53:62" s="174" customFormat="1" x14ac:dyDescent="0.35">
      <c r="BA7989" s="177">
        <v>7983</v>
      </c>
      <c r="BB7989" s="202">
        <f t="shared" si="1187"/>
        <v>399150000</v>
      </c>
      <c r="BC7989" s="63">
        <f t="shared" si="1188"/>
        <v>9365.9882489255615</v>
      </c>
      <c r="BD7989" s="63">
        <f t="shared" si="1189"/>
        <v>9365.9882489360189</v>
      </c>
      <c r="BE7989" s="63">
        <f t="shared" si="1190"/>
        <v>145.53842789939466</v>
      </c>
      <c r="BF7989" s="63">
        <f t="shared" si="1191"/>
        <v>145.53842854939467</v>
      </c>
      <c r="BG7989" s="63">
        <f t="shared" si="1192"/>
        <v>5.8215371159757918</v>
      </c>
      <c r="BH7989" s="63">
        <f t="shared" si="1193"/>
        <v>5.8215377659757914</v>
      </c>
      <c r="BI7989" s="109">
        <f t="shared" si="1195"/>
        <v>239490000</v>
      </c>
      <c r="BJ7989" s="203">
        <f t="shared" si="1194"/>
        <v>4.0687094048967794E+24</v>
      </c>
    </row>
    <row r="7990" spans="53:62" s="174" customFormat="1" x14ac:dyDescent="0.35">
      <c r="BA7990" s="177">
        <v>7984</v>
      </c>
      <c r="BB7990" s="202">
        <f t="shared" si="1187"/>
        <v>399200000</v>
      </c>
      <c r="BC7990" s="63">
        <f t="shared" si="1188"/>
        <v>9367.1520005305756</v>
      </c>
      <c r="BD7990" s="63">
        <f t="shared" si="1189"/>
        <v>9367.1520005410366</v>
      </c>
      <c r="BE7990" s="63">
        <f t="shared" si="1190"/>
        <v>145.53842789939466</v>
      </c>
      <c r="BF7990" s="63">
        <f t="shared" si="1191"/>
        <v>145.53842854939467</v>
      </c>
      <c r="BG7990" s="63">
        <f t="shared" si="1192"/>
        <v>5.8215371159757918</v>
      </c>
      <c r="BH7990" s="63">
        <f t="shared" si="1193"/>
        <v>5.8215377659757914</v>
      </c>
      <c r="BI7990" s="109">
        <f t="shared" si="1195"/>
        <v>239520000</v>
      </c>
      <c r="BJ7990" s="203">
        <f t="shared" si="1194"/>
        <v>4.0687880766883214E+24</v>
      </c>
    </row>
    <row r="7991" spans="53:62" s="174" customFormat="1" x14ac:dyDescent="0.35">
      <c r="BA7991" s="177">
        <v>7985</v>
      </c>
      <c r="BB7991" s="202">
        <f t="shared" si="1187"/>
        <v>399250000</v>
      </c>
      <c r="BC7991" s="63">
        <f t="shared" si="1188"/>
        <v>9368.3157497710945</v>
      </c>
      <c r="BD7991" s="63">
        <f t="shared" si="1189"/>
        <v>9368.3157497815555</v>
      </c>
      <c r="BE7991" s="63">
        <f t="shared" si="1190"/>
        <v>145.53842789939466</v>
      </c>
      <c r="BF7991" s="63">
        <f t="shared" si="1191"/>
        <v>145.53842854939467</v>
      </c>
      <c r="BG7991" s="63">
        <f t="shared" si="1192"/>
        <v>5.8215371159757918</v>
      </c>
      <c r="BH7991" s="63">
        <f t="shared" si="1193"/>
        <v>5.8215377659757914</v>
      </c>
      <c r="BI7991" s="109">
        <f t="shared" si="1195"/>
        <v>239550000</v>
      </c>
      <c r="BJ7991" s="203">
        <f t="shared" si="1194"/>
        <v>4.0688667186746619E+24</v>
      </c>
    </row>
    <row r="7992" spans="53:62" s="174" customFormat="1" x14ac:dyDescent="0.35">
      <c r="BA7992" s="177">
        <v>7986</v>
      </c>
      <c r="BB7992" s="202">
        <f t="shared" si="1187"/>
        <v>399300000</v>
      </c>
      <c r="BC7992" s="63">
        <f t="shared" si="1188"/>
        <v>9369.4794966472436</v>
      </c>
      <c r="BD7992" s="63">
        <f t="shared" si="1189"/>
        <v>9369.4794966577047</v>
      </c>
      <c r="BE7992" s="63">
        <f t="shared" si="1190"/>
        <v>145.53842789939466</v>
      </c>
      <c r="BF7992" s="63">
        <f t="shared" si="1191"/>
        <v>145.53842854939467</v>
      </c>
      <c r="BG7992" s="63">
        <f t="shared" si="1192"/>
        <v>5.8215371159757918</v>
      </c>
      <c r="BH7992" s="63">
        <f t="shared" si="1193"/>
        <v>5.8215377659757914</v>
      </c>
      <c r="BI7992" s="109">
        <f t="shared" si="1195"/>
        <v>239580000</v>
      </c>
      <c r="BJ7992" s="203">
        <f t="shared" si="1194"/>
        <v>4.0689453308670929E+24</v>
      </c>
    </row>
    <row r="7993" spans="53:62" s="174" customFormat="1" x14ac:dyDescent="0.35">
      <c r="BA7993" s="177">
        <v>7987</v>
      </c>
      <c r="BB7993" s="202">
        <f t="shared" si="1187"/>
        <v>399350000</v>
      </c>
      <c r="BC7993" s="63">
        <f t="shared" si="1188"/>
        <v>9370.6432411589558</v>
      </c>
      <c r="BD7993" s="63">
        <f t="shared" si="1189"/>
        <v>9370.6432411694204</v>
      </c>
      <c r="BE7993" s="63">
        <f t="shared" si="1190"/>
        <v>145.53842789939466</v>
      </c>
      <c r="BF7993" s="63">
        <f t="shared" si="1191"/>
        <v>145.53842854939467</v>
      </c>
      <c r="BG7993" s="63">
        <f t="shared" si="1192"/>
        <v>5.8215371159757918</v>
      </c>
      <c r="BH7993" s="63">
        <f t="shared" si="1193"/>
        <v>5.8215377659757914</v>
      </c>
      <c r="BI7993" s="109">
        <f t="shared" si="1195"/>
        <v>239610000</v>
      </c>
      <c r="BJ7993" s="203">
        <f t="shared" si="1194"/>
        <v>4.0690239132769021E+24</v>
      </c>
    </row>
    <row r="7994" spans="53:62" s="174" customFormat="1" x14ac:dyDescent="0.35">
      <c r="BA7994" s="177">
        <v>7988</v>
      </c>
      <c r="BB7994" s="202">
        <f t="shared" si="1187"/>
        <v>399400000</v>
      </c>
      <c r="BC7994" s="63">
        <f t="shared" si="1188"/>
        <v>9371.8069833062382</v>
      </c>
      <c r="BD7994" s="63">
        <f t="shared" si="1189"/>
        <v>9371.806983316701</v>
      </c>
      <c r="BE7994" s="63">
        <f t="shared" si="1190"/>
        <v>145.53842789939466</v>
      </c>
      <c r="BF7994" s="63">
        <f t="shared" si="1191"/>
        <v>145.53842854939467</v>
      </c>
      <c r="BG7994" s="63">
        <f t="shared" si="1192"/>
        <v>5.8215371159757918</v>
      </c>
      <c r="BH7994" s="63">
        <f t="shared" si="1193"/>
        <v>5.8215377659757914</v>
      </c>
      <c r="BI7994" s="109">
        <f t="shared" si="1195"/>
        <v>239640000</v>
      </c>
      <c r="BJ7994" s="203">
        <f t="shared" si="1194"/>
        <v>4.0691024659153718E+24</v>
      </c>
    </row>
    <row r="7995" spans="53:62" s="174" customFormat="1" x14ac:dyDescent="0.35">
      <c r="BA7995" s="177">
        <v>7989</v>
      </c>
      <c r="BB7995" s="202">
        <f t="shared" si="1187"/>
        <v>399450000</v>
      </c>
      <c r="BC7995" s="63">
        <f t="shared" si="1188"/>
        <v>9372.9707230891472</v>
      </c>
      <c r="BD7995" s="63">
        <f t="shared" si="1189"/>
        <v>9372.9707230996119</v>
      </c>
      <c r="BE7995" s="63">
        <f t="shared" si="1190"/>
        <v>145.53842789939466</v>
      </c>
      <c r="BF7995" s="63">
        <f t="shared" si="1191"/>
        <v>145.53842854939467</v>
      </c>
      <c r="BG7995" s="63">
        <f t="shared" si="1192"/>
        <v>5.8215371159757918</v>
      </c>
      <c r="BH7995" s="63">
        <f t="shared" si="1193"/>
        <v>5.8215377659757914</v>
      </c>
      <c r="BI7995" s="109">
        <f t="shared" si="1195"/>
        <v>239670000</v>
      </c>
      <c r="BJ7995" s="203">
        <f t="shared" si="1194"/>
        <v>4.0691809887937823E+24</v>
      </c>
    </row>
    <row r="7996" spans="53:62" s="174" customFormat="1" x14ac:dyDescent="0.35">
      <c r="BA7996" s="177">
        <v>7990</v>
      </c>
      <c r="BB7996" s="202">
        <f t="shared" si="1187"/>
        <v>399500000</v>
      </c>
      <c r="BC7996" s="63">
        <f t="shared" si="1188"/>
        <v>9374.1344605076247</v>
      </c>
      <c r="BD7996" s="63">
        <f t="shared" si="1189"/>
        <v>9374.1344605180893</v>
      </c>
      <c r="BE7996" s="63">
        <f t="shared" si="1190"/>
        <v>145.53842789939466</v>
      </c>
      <c r="BF7996" s="63">
        <f t="shared" si="1191"/>
        <v>145.53842854939467</v>
      </c>
      <c r="BG7996" s="63">
        <f t="shared" si="1192"/>
        <v>5.8215371159757918</v>
      </c>
      <c r="BH7996" s="63">
        <f t="shared" si="1193"/>
        <v>5.8215377659757914</v>
      </c>
      <c r="BI7996" s="109">
        <f t="shared" si="1195"/>
        <v>239700000</v>
      </c>
      <c r="BJ7996" s="203">
        <f t="shared" si="1194"/>
        <v>4.0692594819234084E+24</v>
      </c>
    </row>
    <row r="7997" spans="53:62" s="174" customFormat="1" x14ac:dyDescent="0.35">
      <c r="BA7997" s="177">
        <v>7991</v>
      </c>
      <c r="BB7997" s="202">
        <f t="shared" si="1187"/>
        <v>399550000</v>
      </c>
      <c r="BC7997" s="63">
        <f t="shared" si="1188"/>
        <v>9375.2981955617306</v>
      </c>
      <c r="BD7997" s="63">
        <f t="shared" si="1189"/>
        <v>9375.2981955721971</v>
      </c>
      <c r="BE7997" s="63">
        <f t="shared" si="1190"/>
        <v>145.53842789939466</v>
      </c>
      <c r="BF7997" s="63">
        <f t="shared" si="1191"/>
        <v>145.53842854939467</v>
      </c>
      <c r="BG7997" s="63">
        <f t="shared" si="1192"/>
        <v>5.8215371159757918</v>
      </c>
      <c r="BH7997" s="63">
        <f t="shared" si="1193"/>
        <v>5.8215377659757914</v>
      </c>
      <c r="BI7997" s="109">
        <f t="shared" si="1195"/>
        <v>239730000</v>
      </c>
      <c r="BJ7997" s="203">
        <f t="shared" si="1194"/>
        <v>4.0693379453155196E+24</v>
      </c>
    </row>
    <row r="7998" spans="53:62" s="174" customFormat="1" x14ac:dyDescent="0.35">
      <c r="BA7998" s="177">
        <v>7992</v>
      </c>
      <c r="BB7998" s="202">
        <f t="shared" si="1187"/>
        <v>399600000</v>
      </c>
      <c r="BC7998" s="63">
        <f t="shared" si="1188"/>
        <v>9376.4619282514032</v>
      </c>
      <c r="BD7998" s="63">
        <f t="shared" si="1189"/>
        <v>9376.4619282618714</v>
      </c>
      <c r="BE7998" s="63">
        <f t="shared" si="1190"/>
        <v>145.53842789939466</v>
      </c>
      <c r="BF7998" s="63">
        <f t="shared" si="1191"/>
        <v>145.53842854939467</v>
      </c>
      <c r="BG7998" s="63">
        <f t="shared" si="1192"/>
        <v>5.8215371159757918</v>
      </c>
      <c r="BH7998" s="63">
        <f t="shared" si="1193"/>
        <v>5.8215377659757914</v>
      </c>
      <c r="BI7998" s="109">
        <f t="shared" si="1195"/>
        <v>239760000</v>
      </c>
      <c r="BJ7998" s="203">
        <f t="shared" si="1194"/>
        <v>4.0694163789813825E+24</v>
      </c>
    </row>
    <row r="7999" spans="53:62" s="174" customFormat="1" x14ac:dyDescent="0.35">
      <c r="BA7999" s="177">
        <v>7993</v>
      </c>
      <c r="BB7999" s="202">
        <f t="shared" si="1187"/>
        <v>399650000</v>
      </c>
      <c r="BC7999" s="63">
        <f t="shared" si="1188"/>
        <v>9377.6256585766423</v>
      </c>
      <c r="BD7999" s="63">
        <f t="shared" si="1189"/>
        <v>9377.6256585871106</v>
      </c>
      <c r="BE7999" s="63">
        <f t="shared" si="1190"/>
        <v>145.53842789939466</v>
      </c>
      <c r="BF7999" s="63">
        <f t="shared" si="1191"/>
        <v>145.53842854939467</v>
      </c>
      <c r="BG7999" s="63">
        <f t="shared" si="1192"/>
        <v>5.8215371159757918</v>
      </c>
      <c r="BH7999" s="63">
        <f t="shared" si="1193"/>
        <v>5.8215377659757914</v>
      </c>
      <c r="BI7999" s="109">
        <f t="shared" si="1195"/>
        <v>239790000</v>
      </c>
      <c r="BJ7999" s="203">
        <f t="shared" si="1194"/>
        <v>4.0694947829322592E+24</v>
      </c>
    </row>
    <row r="8000" spans="53:62" s="174" customFormat="1" x14ac:dyDescent="0.35">
      <c r="BA8000" s="177">
        <v>7994</v>
      </c>
      <c r="BB8000" s="202">
        <f t="shared" si="1187"/>
        <v>399700000</v>
      </c>
      <c r="BC8000" s="63">
        <f t="shared" si="1188"/>
        <v>9378.7893865375099</v>
      </c>
      <c r="BD8000" s="63">
        <f t="shared" si="1189"/>
        <v>9378.7893865479818</v>
      </c>
      <c r="BE8000" s="63">
        <f t="shared" si="1190"/>
        <v>145.53842789939466</v>
      </c>
      <c r="BF8000" s="63">
        <f t="shared" si="1191"/>
        <v>145.53842854939467</v>
      </c>
      <c r="BG8000" s="63">
        <f t="shared" si="1192"/>
        <v>5.8215371159757918</v>
      </c>
      <c r="BH8000" s="63">
        <f t="shared" si="1193"/>
        <v>5.8215377659757914</v>
      </c>
      <c r="BI8000" s="109">
        <f t="shared" si="1195"/>
        <v>239820000</v>
      </c>
      <c r="BJ8000" s="203">
        <f t="shared" si="1194"/>
        <v>4.0695731571794078E+24</v>
      </c>
    </row>
    <row r="8001" spans="53:62" s="174" customFormat="1" x14ac:dyDescent="0.35">
      <c r="BA8001" s="177">
        <v>7995</v>
      </c>
      <c r="BB8001" s="202">
        <f t="shared" si="1187"/>
        <v>399750000</v>
      </c>
      <c r="BC8001" s="63">
        <f t="shared" si="1188"/>
        <v>9379.9531121340751</v>
      </c>
      <c r="BD8001" s="63">
        <f t="shared" si="1189"/>
        <v>9379.953112144547</v>
      </c>
      <c r="BE8001" s="63">
        <f t="shared" si="1190"/>
        <v>145.53842789939466</v>
      </c>
      <c r="BF8001" s="63">
        <f t="shared" si="1191"/>
        <v>145.53842854939467</v>
      </c>
      <c r="BG8001" s="63">
        <f t="shared" si="1192"/>
        <v>5.8215371159757918</v>
      </c>
      <c r="BH8001" s="63">
        <f t="shared" si="1193"/>
        <v>5.8215377659757914</v>
      </c>
      <c r="BI8001" s="109">
        <f t="shared" si="1195"/>
        <v>239850000</v>
      </c>
      <c r="BJ8001" s="203">
        <f t="shared" si="1194"/>
        <v>4.0696515017340806E+24</v>
      </c>
    </row>
    <row r="8002" spans="53:62" s="174" customFormat="1" x14ac:dyDescent="0.35">
      <c r="BA8002" s="177">
        <v>7996</v>
      </c>
      <c r="BB8002" s="202">
        <f t="shared" si="1187"/>
        <v>399800000</v>
      </c>
      <c r="BC8002" s="63">
        <f t="shared" si="1188"/>
        <v>9381.1168353662051</v>
      </c>
      <c r="BD8002" s="63">
        <f t="shared" si="1189"/>
        <v>9381.1168353766789</v>
      </c>
      <c r="BE8002" s="63">
        <f t="shared" si="1190"/>
        <v>145.53842789939466</v>
      </c>
      <c r="BF8002" s="63">
        <f t="shared" si="1191"/>
        <v>145.53842854939467</v>
      </c>
      <c r="BG8002" s="63">
        <f t="shared" si="1192"/>
        <v>5.8215371159757918</v>
      </c>
      <c r="BH8002" s="63">
        <f t="shared" si="1193"/>
        <v>5.8215377659757914</v>
      </c>
      <c r="BI8002" s="109">
        <f t="shared" si="1195"/>
        <v>239880000</v>
      </c>
      <c r="BJ8002" s="203">
        <f t="shared" si="1194"/>
        <v>4.0697298166075273E+24</v>
      </c>
    </row>
    <row r="8003" spans="53:62" s="174" customFormat="1" x14ac:dyDescent="0.35">
      <c r="BA8003" s="177">
        <v>7997</v>
      </c>
      <c r="BB8003" s="202">
        <f t="shared" si="1187"/>
        <v>399850000</v>
      </c>
      <c r="BC8003" s="63">
        <f t="shared" si="1188"/>
        <v>9382.2805562338999</v>
      </c>
      <c r="BD8003" s="63">
        <f t="shared" si="1189"/>
        <v>9382.2805562443755</v>
      </c>
      <c r="BE8003" s="63">
        <f t="shared" si="1190"/>
        <v>145.53842789939466</v>
      </c>
      <c r="BF8003" s="63">
        <f t="shared" si="1191"/>
        <v>145.53842854939467</v>
      </c>
      <c r="BG8003" s="63">
        <f t="shared" si="1192"/>
        <v>5.8215371159757918</v>
      </c>
      <c r="BH8003" s="63">
        <f t="shared" si="1193"/>
        <v>5.8215377659757914</v>
      </c>
      <c r="BI8003" s="109">
        <f t="shared" si="1195"/>
        <v>239910000</v>
      </c>
      <c r="BJ8003" s="203">
        <f t="shared" si="1194"/>
        <v>4.069808101810993E+24</v>
      </c>
    </row>
    <row r="8004" spans="53:62" s="174" customFormat="1" x14ac:dyDescent="0.35">
      <c r="BA8004" s="177">
        <v>7998</v>
      </c>
      <c r="BB8004" s="202">
        <f t="shared" si="1187"/>
        <v>399900000</v>
      </c>
      <c r="BC8004" s="63">
        <f t="shared" si="1188"/>
        <v>9383.4442747372905</v>
      </c>
      <c r="BD8004" s="63">
        <f t="shared" si="1189"/>
        <v>9383.4442747477678</v>
      </c>
      <c r="BE8004" s="63">
        <f t="shared" si="1190"/>
        <v>145.53842789939466</v>
      </c>
      <c r="BF8004" s="63">
        <f t="shared" si="1191"/>
        <v>145.53842854939467</v>
      </c>
      <c r="BG8004" s="63">
        <f t="shared" si="1192"/>
        <v>5.8215371159757918</v>
      </c>
      <c r="BH8004" s="63">
        <f t="shared" si="1193"/>
        <v>5.8215377659757914</v>
      </c>
      <c r="BI8004" s="109">
        <f t="shared" si="1195"/>
        <v>239940000</v>
      </c>
      <c r="BJ8004" s="203">
        <f t="shared" si="1194"/>
        <v>4.0698863573557177E+24</v>
      </c>
    </row>
    <row r="8005" spans="53:62" s="174" customFormat="1" x14ac:dyDescent="0.35">
      <c r="BA8005" s="177">
        <v>7999</v>
      </c>
      <c r="BB8005" s="202">
        <f t="shared" si="1187"/>
        <v>399950000</v>
      </c>
      <c r="BC8005" s="63">
        <f t="shared" si="1188"/>
        <v>9384.6079908763113</v>
      </c>
      <c r="BD8005" s="63">
        <f t="shared" si="1189"/>
        <v>9384.6079908867905</v>
      </c>
      <c r="BE8005" s="63">
        <f t="shared" si="1190"/>
        <v>145.53842789939466</v>
      </c>
      <c r="BF8005" s="63">
        <f t="shared" si="1191"/>
        <v>145.53842854939467</v>
      </c>
      <c r="BG8005" s="63">
        <f t="shared" si="1192"/>
        <v>5.8215371159757918</v>
      </c>
      <c r="BH8005" s="63">
        <f t="shared" si="1193"/>
        <v>5.8215377659757914</v>
      </c>
      <c r="BI8005" s="109">
        <f t="shared" si="1195"/>
        <v>239970000</v>
      </c>
      <c r="BJ8005" s="203">
        <f t="shared" si="1194"/>
        <v>4.0699645832529388E+24</v>
      </c>
    </row>
    <row r="8006" spans="53:62" s="174" customFormat="1" x14ac:dyDescent="0.35">
      <c r="BA8006" s="177">
        <v>8000</v>
      </c>
      <c r="BB8006" s="202">
        <f t="shared" ref="BB8006:BB8069" si="1196">BA8006*50000</f>
        <v>400000000</v>
      </c>
      <c r="BC8006" s="63">
        <f t="shared" ref="BC8006:BC8069" si="1197">($F$5+$F$6+$F$7+$F$8+$F$9)*(1-EXP(-$F$20*(1-$DC$6%)*BB8006/(2*$F$17)))*$F$25*$F$1*10^3*11600/($F$20*(1-$DC$6%))</f>
        <v>9385.7717046509642</v>
      </c>
      <c r="BD8006" s="63">
        <f t="shared" ref="BD8006:BD8069" si="1198">($F$25*$F$1*10^3*11600*($F$5+$F$6+$F$7+$F$8+$F$9)/($F$27*$F$29*(1-$DC$6%))+$F$28/$F$27)*(1-EXP(-$F$27*$F$29*(1-$DC$6%)*BB8006/(2*$F$17)))</f>
        <v>9385.7717046614434</v>
      </c>
      <c r="BE8006" s="63">
        <f t="shared" ref="BE8006:BE8069" si="1199">($F$5+$F$6+$F$7+$F$8+$F$9)*(1-EXP(-$F$20*(1-$DC$5%)*BB8006/(2*$F$17)))*$F$25*$F$1*10^3*11600/($F$20*(1-$DC$5%))</f>
        <v>145.53842789939466</v>
      </c>
      <c r="BF8006" s="63">
        <f t="shared" ref="BF8006:BF8069" si="1200">($F$25*$F$1*10^3*11600*($F$5+$F$6+$F$7+$F$8+$F$9)/($F$27*$F$29*(1-$DC$5%))+$F$28/$F$27)*(1-EXP(-$F$27*$F$29*(1-$DC$5%)*BB8006/(2*$F$17)))</f>
        <v>145.53842854939467</v>
      </c>
      <c r="BG8006" s="63">
        <f t="shared" ref="BG8006:BG8069" si="1201">($F$5+$F$6+$F$7+$F$8+$F$9)*(1-EXP(-$F$20*(1-$DC$4%)*BB8006/(2*$F$17)))*$F$25*$F$1*10^3*11600/($F$20*(1-$DC$4%))</f>
        <v>5.8215371159757918</v>
      </c>
      <c r="BH8006" s="63">
        <f t="shared" ref="BH8006:BH8069" si="1202">($F$25*$F$1*10^3*11600*($F$5+$F$6+$F$7+$F$8+$F$9)/($F$27*$F$29*(1-$DC$4%))+$F$28/$F$27)*(1-EXP(-$F$27*$F$29*(1-$DC$4%)*BB8006/(2*$F$17)))</f>
        <v>5.8215377659757914</v>
      </c>
      <c r="BI8006" s="109">
        <f t="shared" si="1195"/>
        <v>240000000</v>
      </c>
      <c r="BJ8006" s="203">
        <f t="shared" ref="BJ8006:BJ8069" si="1203">($F$17/($F$20*(1-$F$19%)))*($F$5+$F$6+$F$7+$F$8+$F$9)*(1-EXP(-$F$20*(1-$F$19%)*BI8006/(2*$F$17)))+$F$17/($F$25*1000)*$F$11*EXP(-$F$20*(1-$F$19%)*BI8006/(2*$F$17))</f>
        <v>4.070042779513888E+24</v>
      </c>
    </row>
    <row r="8007" spans="53:62" s="174" customFormat="1" x14ac:dyDescent="0.35">
      <c r="BA8007" s="177">
        <v>8001</v>
      </c>
      <c r="BB8007" s="202">
        <f t="shared" si="1196"/>
        <v>400050000</v>
      </c>
      <c r="BC8007" s="63">
        <f t="shared" si="1197"/>
        <v>9386.9354160613093</v>
      </c>
      <c r="BD8007" s="63">
        <f t="shared" si="1198"/>
        <v>9386.9354160717921</v>
      </c>
      <c r="BE8007" s="63">
        <f t="shared" si="1199"/>
        <v>145.53842789939466</v>
      </c>
      <c r="BF8007" s="63">
        <f t="shared" si="1200"/>
        <v>145.53842854939467</v>
      </c>
      <c r="BG8007" s="63">
        <f t="shared" si="1201"/>
        <v>5.8215371159757918</v>
      </c>
      <c r="BH8007" s="63">
        <f t="shared" si="1202"/>
        <v>5.8215377659757914</v>
      </c>
      <c r="BI8007" s="109">
        <f t="shared" ref="BI8007:BI8070" si="1204">BA8007*30000</f>
        <v>240030000</v>
      </c>
      <c r="BJ8007" s="203">
        <f t="shared" si="1203"/>
        <v>4.0701209461497924E+24</v>
      </c>
    </row>
    <row r="8008" spans="53:62" s="174" customFormat="1" x14ac:dyDescent="0.35">
      <c r="BA8008" s="177">
        <v>8002</v>
      </c>
      <c r="BB8008" s="202">
        <f t="shared" si="1196"/>
        <v>400100000</v>
      </c>
      <c r="BC8008" s="63">
        <f t="shared" si="1197"/>
        <v>9388.0991251072246</v>
      </c>
      <c r="BD8008" s="63">
        <f t="shared" si="1198"/>
        <v>9388.0991251177056</v>
      </c>
      <c r="BE8008" s="63">
        <f t="shared" si="1199"/>
        <v>145.53842789939466</v>
      </c>
      <c r="BF8008" s="63">
        <f t="shared" si="1200"/>
        <v>145.53842854939467</v>
      </c>
      <c r="BG8008" s="63">
        <f t="shared" si="1201"/>
        <v>5.8215371159757918</v>
      </c>
      <c r="BH8008" s="63">
        <f t="shared" si="1202"/>
        <v>5.8215377659757914</v>
      </c>
      <c r="BI8008" s="109">
        <f t="shared" si="1204"/>
        <v>240060000</v>
      </c>
      <c r="BJ8008" s="203">
        <f t="shared" si="1203"/>
        <v>4.0701990831718763E+24</v>
      </c>
    </row>
    <row r="8009" spans="53:62" s="174" customFormat="1" x14ac:dyDescent="0.35">
      <c r="BA8009" s="177">
        <v>8003</v>
      </c>
      <c r="BB8009" s="202">
        <f t="shared" si="1196"/>
        <v>400150000</v>
      </c>
      <c r="BC8009" s="63">
        <f t="shared" si="1197"/>
        <v>9389.262831788832</v>
      </c>
      <c r="BD8009" s="63">
        <f t="shared" si="1198"/>
        <v>9389.2628317993149</v>
      </c>
      <c r="BE8009" s="63">
        <f t="shared" si="1199"/>
        <v>145.53842789939466</v>
      </c>
      <c r="BF8009" s="63">
        <f t="shared" si="1200"/>
        <v>145.53842854939467</v>
      </c>
      <c r="BG8009" s="63">
        <f t="shared" si="1201"/>
        <v>5.8215371159757918</v>
      </c>
      <c r="BH8009" s="63">
        <f t="shared" si="1202"/>
        <v>5.8215377659757914</v>
      </c>
      <c r="BI8009" s="109">
        <f t="shared" si="1204"/>
        <v>240090000</v>
      </c>
      <c r="BJ8009" s="203">
        <f t="shared" si="1203"/>
        <v>4.0702771905913588E+24</v>
      </c>
    </row>
    <row r="8010" spans="53:62" s="174" customFormat="1" x14ac:dyDescent="0.35">
      <c r="BA8010" s="177">
        <v>8004</v>
      </c>
      <c r="BB8010" s="202">
        <f t="shared" si="1196"/>
        <v>400200000</v>
      </c>
      <c r="BC8010" s="63">
        <f t="shared" si="1197"/>
        <v>9390.4265361060716</v>
      </c>
      <c r="BD8010" s="63">
        <f t="shared" si="1198"/>
        <v>9390.4265361165562</v>
      </c>
      <c r="BE8010" s="63">
        <f t="shared" si="1199"/>
        <v>145.53842789939466</v>
      </c>
      <c r="BF8010" s="63">
        <f t="shared" si="1200"/>
        <v>145.53842854939467</v>
      </c>
      <c r="BG8010" s="63">
        <f t="shared" si="1201"/>
        <v>5.8215371159757918</v>
      </c>
      <c r="BH8010" s="63">
        <f t="shared" si="1202"/>
        <v>5.8215377659757914</v>
      </c>
      <c r="BI8010" s="109">
        <f t="shared" si="1204"/>
        <v>240120000</v>
      </c>
      <c r="BJ8010" s="203">
        <f t="shared" si="1203"/>
        <v>4.0703552684194556E+24</v>
      </c>
    </row>
    <row r="8011" spans="53:62" s="174" customFormat="1" x14ac:dyDescent="0.35">
      <c r="BA8011" s="177">
        <v>8005</v>
      </c>
      <c r="BB8011" s="202">
        <f t="shared" si="1196"/>
        <v>400250000</v>
      </c>
      <c r="BC8011" s="63">
        <f t="shared" si="1197"/>
        <v>9391.5902380590032</v>
      </c>
      <c r="BD8011" s="63">
        <f t="shared" si="1198"/>
        <v>9391.5902380694897</v>
      </c>
      <c r="BE8011" s="63">
        <f t="shared" si="1199"/>
        <v>145.53842789939466</v>
      </c>
      <c r="BF8011" s="63">
        <f t="shared" si="1200"/>
        <v>145.53842854939467</v>
      </c>
      <c r="BG8011" s="63">
        <f t="shared" si="1201"/>
        <v>5.8215371159757918</v>
      </c>
      <c r="BH8011" s="63">
        <f t="shared" si="1202"/>
        <v>5.8215377659757914</v>
      </c>
      <c r="BI8011" s="109">
        <f t="shared" si="1204"/>
        <v>240150000</v>
      </c>
      <c r="BJ8011" s="203">
        <f t="shared" si="1203"/>
        <v>4.070433316667376E+24</v>
      </c>
    </row>
    <row r="8012" spans="53:62" s="174" customFormat="1" x14ac:dyDescent="0.35">
      <c r="BA8012" s="177">
        <v>8006</v>
      </c>
      <c r="BB8012" s="202">
        <f t="shared" si="1196"/>
        <v>400300000</v>
      </c>
      <c r="BC8012" s="63">
        <f t="shared" si="1197"/>
        <v>9392.7539376476343</v>
      </c>
      <c r="BD8012" s="63">
        <f t="shared" si="1198"/>
        <v>9392.7539376581208</v>
      </c>
      <c r="BE8012" s="63">
        <f t="shared" si="1199"/>
        <v>145.53842789939466</v>
      </c>
      <c r="BF8012" s="63">
        <f t="shared" si="1200"/>
        <v>145.53842854939467</v>
      </c>
      <c r="BG8012" s="63">
        <f t="shared" si="1201"/>
        <v>5.8215371159757918</v>
      </c>
      <c r="BH8012" s="63">
        <f t="shared" si="1202"/>
        <v>5.8215377659757914</v>
      </c>
      <c r="BI8012" s="109">
        <f t="shared" si="1204"/>
        <v>240180000</v>
      </c>
      <c r="BJ8012" s="203">
        <f t="shared" si="1203"/>
        <v>4.0705113353463284E+24</v>
      </c>
    </row>
    <row r="8013" spans="53:62" s="174" customFormat="1" x14ac:dyDescent="0.35">
      <c r="BA8013" s="177">
        <v>8007</v>
      </c>
      <c r="BB8013" s="202">
        <f t="shared" si="1196"/>
        <v>400350000</v>
      </c>
      <c r="BC8013" s="63">
        <f t="shared" si="1197"/>
        <v>9393.9176348718938</v>
      </c>
      <c r="BD8013" s="63">
        <f t="shared" si="1198"/>
        <v>9393.9176348823821</v>
      </c>
      <c r="BE8013" s="63">
        <f t="shared" si="1199"/>
        <v>145.53842789939466</v>
      </c>
      <c r="BF8013" s="63">
        <f t="shared" si="1200"/>
        <v>145.53842854939467</v>
      </c>
      <c r="BG8013" s="63">
        <f t="shared" si="1201"/>
        <v>5.8215371159757918</v>
      </c>
      <c r="BH8013" s="63">
        <f t="shared" si="1202"/>
        <v>5.8215377659757914</v>
      </c>
      <c r="BI8013" s="109">
        <f t="shared" si="1204"/>
        <v>240210000</v>
      </c>
      <c r="BJ8013" s="203">
        <f t="shared" si="1203"/>
        <v>4.0705893244675139E+24</v>
      </c>
    </row>
    <row r="8014" spans="53:62" s="174" customFormat="1" x14ac:dyDescent="0.35">
      <c r="BA8014" s="177">
        <v>8008</v>
      </c>
      <c r="BB8014" s="202">
        <f t="shared" si="1196"/>
        <v>400400000</v>
      </c>
      <c r="BC8014" s="63">
        <f t="shared" si="1197"/>
        <v>9395.0813297318455</v>
      </c>
      <c r="BD8014" s="63">
        <f t="shared" si="1198"/>
        <v>9395.0813297423374</v>
      </c>
      <c r="BE8014" s="63">
        <f t="shared" si="1199"/>
        <v>145.53842789939466</v>
      </c>
      <c r="BF8014" s="63">
        <f t="shared" si="1200"/>
        <v>145.53842854939467</v>
      </c>
      <c r="BG8014" s="63">
        <f t="shared" si="1201"/>
        <v>5.8215371159757918</v>
      </c>
      <c r="BH8014" s="63">
        <f t="shared" si="1202"/>
        <v>5.8215377659757914</v>
      </c>
      <c r="BI8014" s="109">
        <f t="shared" si="1204"/>
        <v>240240000</v>
      </c>
      <c r="BJ8014" s="203">
        <f t="shared" si="1203"/>
        <v>4.0706672840421312E+24</v>
      </c>
    </row>
    <row r="8015" spans="53:62" s="174" customFormat="1" x14ac:dyDescent="0.35">
      <c r="BA8015" s="177">
        <v>8009</v>
      </c>
      <c r="BB8015" s="202">
        <f t="shared" si="1196"/>
        <v>400450000</v>
      </c>
      <c r="BC8015" s="63">
        <f t="shared" si="1197"/>
        <v>9396.2450222274983</v>
      </c>
      <c r="BD8015" s="63">
        <f t="shared" si="1198"/>
        <v>9396.2450222379885</v>
      </c>
      <c r="BE8015" s="63">
        <f t="shared" si="1199"/>
        <v>145.53842789939466</v>
      </c>
      <c r="BF8015" s="63">
        <f t="shared" si="1200"/>
        <v>145.53842854939467</v>
      </c>
      <c r="BG8015" s="63">
        <f t="shared" si="1201"/>
        <v>5.8215371159757918</v>
      </c>
      <c r="BH8015" s="63">
        <f t="shared" si="1202"/>
        <v>5.8215377659757914</v>
      </c>
      <c r="BI8015" s="109">
        <f t="shared" si="1204"/>
        <v>240270000</v>
      </c>
      <c r="BJ8015" s="203">
        <f t="shared" si="1203"/>
        <v>4.0707452140813745E+24</v>
      </c>
    </row>
    <row r="8016" spans="53:62" s="174" customFormat="1" x14ac:dyDescent="0.35">
      <c r="BA8016" s="177">
        <v>8010</v>
      </c>
      <c r="BB8016" s="202">
        <f t="shared" si="1196"/>
        <v>400500000</v>
      </c>
      <c r="BC8016" s="63">
        <f t="shared" si="1197"/>
        <v>9397.4087123587778</v>
      </c>
      <c r="BD8016" s="63">
        <f t="shared" si="1198"/>
        <v>9397.4087123692698</v>
      </c>
      <c r="BE8016" s="63">
        <f t="shared" si="1199"/>
        <v>145.53842789939466</v>
      </c>
      <c r="BF8016" s="63">
        <f t="shared" si="1200"/>
        <v>145.53842854939467</v>
      </c>
      <c r="BG8016" s="63">
        <f t="shared" si="1201"/>
        <v>5.8215371159757918</v>
      </c>
      <c r="BH8016" s="63">
        <f t="shared" si="1202"/>
        <v>5.8215377659757914</v>
      </c>
      <c r="BI8016" s="109">
        <f t="shared" si="1204"/>
        <v>240300000</v>
      </c>
      <c r="BJ8016" s="203">
        <f t="shared" si="1203"/>
        <v>4.0708231145964329E+24</v>
      </c>
    </row>
    <row r="8017" spans="53:62" s="174" customFormat="1" x14ac:dyDescent="0.35">
      <c r="BA8017" s="177">
        <v>8011</v>
      </c>
      <c r="BB8017" s="202">
        <f t="shared" si="1196"/>
        <v>400550000</v>
      </c>
      <c r="BC8017" s="63">
        <f t="shared" si="1197"/>
        <v>9398.5724001258186</v>
      </c>
      <c r="BD8017" s="63">
        <f t="shared" si="1198"/>
        <v>9398.5724001363105</v>
      </c>
      <c r="BE8017" s="63">
        <f t="shared" si="1199"/>
        <v>145.53842789939466</v>
      </c>
      <c r="BF8017" s="63">
        <f t="shared" si="1200"/>
        <v>145.53842854939467</v>
      </c>
      <c r="BG8017" s="63">
        <f t="shared" si="1201"/>
        <v>5.8215371159757918</v>
      </c>
      <c r="BH8017" s="63">
        <f t="shared" si="1202"/>
        <v>5.8215377659757914</v>
      </c>
      <c r="BI8017" s="109">
        <f t="shared" si="1204"/>
        <v>240330000</v>
      </c>
      <c r="BJ8017" s="203">
        <f t="shared" si="1203"/>
        <v>4.0709009855984919E+24</v>
      </c>
    </row>
    <row r="8018" spans="53:62" s="174" customFormat="1" x14ac:dyDescent="0.35">
      <c r="BA8018" s="177">
        <v>8012</v>
      </c>
      <c r="BB8018" s="202">
        <f t="shared" si="1196"/>
        <v>400600000</v>
      </c>
      <c r="BC8018" s="63">
        <f t="shared" si="1197"/>
        <v>9399.7360855284878</v>
      </c>
      <c r="BD8018" s="63">
        <f t="shared" si="1198"/>
        <v>9399.7360855389834</v>
      </c>
      <c r="BE8018" s="63">
        <f t="shared" si="1199"/>
        <v>145.53842789939466</v>
      </c>
      <c r="BF8018" s="63">
        <f t="shared" si="1200"/>
        <v>145.53842854939467</v>
      </c>
      <c r="BG8018" s="63">
        <f t="shared" si="1201"/>
        <v>5.8215371159757918</v>
      </c>
      <c r="BH8018" s="63">
        <f t="shared" si="1202"/>
        <v>5.8215377659757914</v>
      </c>
      <c r="BI8018" s="109">
        <f t="shared" si="1204"/>
        <v>240360000</v>
      </c>
      <c r="BJ8018" s="203">
        <f t="shared" si="1203"/>
        <v>4.070978827098732E+24</v>
      </c>
    </row>
    <row r="8019" spans="53:62" s="174" customFormat="1" x14ac:dyDescent="0.35">
      <c r="BA8019" s="177">
        <v>8013</v>
      </c>
      <c r="BB8019" s="202">
        <f t="shared" si="1196"/>
        <v>400650000</v>
      </c>
      <c r="BC8019" s="63">
        <f t="shared" si="1197"/>
        <v>9400.8997685669183</v>
      </c>
      <c r="BD8019" s="63">
        <f t="shared" si="1198"/>
        <v>9400.8997685774157</v>
      </c>
      <c r="BE8019" s="63">
        <f t="shared" si="1199"/>
        <v>145.53842789939466</v>
      </c>
      <c r="BF8019" s="63">
        <f t="shared" si="1200"/>
        <v>145.53842854939467</v>
      </c>
      <c r="BG8019" s="63">
        <f t="shared" si="1201"/>
        <v>5.8215371159757918</v>
      </c>
      <c r="BH8019" s="63">
        <f t="shared" si="1202"/>
        <v>5.8215377659757914</v>
      </c>
      <c r="BI8019" s="109">
        <f t="shared" si="1204"/>
        <v>240390000</v>
      </c>
      <c r="BJ8019" s="203">
        <f t="shared" si="1203"/>
        <v>4.0710566391083312E+24</v>
      </c>
    </row>
    <row r="8020" spans="53:62" s="174" customFormat="1" x14ac:dyDescent="0.35">
      <c r="BA8020" s="177">
        <v>8014</v>
      </c>
      <c r="BB8020" s="202">
        <f t="shared" si="1196"/>
        <v>400700000</v>
      </c>
      <c r="BC8020" s="63">
        <f t="shared" si="1197"/>
        <v>9402.0634492410427</v>
      </c>
      <c r="BD8020" s="63">
        <f t="shared" si="1198"/>
        <v>9402.0634492515419</v>
      </c>
      <c r="BE8020" s="63">
        <f t="shared" si="1199"/>
        <v>145.53842789939466</v>
      </c>
      <c r="BF8020" s="63">
        <f t="shared" si="1200"/>
        <v>145.53842854939467</v>
      </c>
      <c r="BG8020" s="63">
        <f t="shared" si="1201"/>
        <v>5.8215371159757918</v>
      </c>
      <c r="BH8020" s="63">
        <f t="shared" si="1202"/>
        <v>5.8215377659757914</v>
      </c>
      <c r="BI8020" s="109">
        <f t="shared" si="1204"/>
        <v>240420000</v>
      </c>
      <c r="BJ8020" s="203">
        <f t="shared" si="1203"/>
        <v>4.0711344216384609E+24</v>
      </c>
    </row>
    <row r="8021" spans="53:62" s="174" customFormat="1" x14ac:dyDescent="0.35">
      <c r="BA8021" s="177">
        <v>8015</v>
      </c>
      <c r="BB8021" s="202">
        <f t="shared" si="1196"/>
        <v>400750000</v>
      </c>
      <c r="BC8021" s="63">
        <f t="shared" si="1197"/>
        <v>9403.2271275508647</v>
      </c>
      <c r="BD8021" s="63">
        <f t="shared" si="1198"/>
        <v>9403.2271275613639</v>
      </c>
      <c r="BE8021" s="63">
        <f t="shared" si="1199"/>
        <v>145.53842789939466</v>
      </c>
      <c r="BF8021" s="63">
        <f t="shared" si="1200"/>
        <v>145.53842854939467</v>
      </c>
      <c r="BG8021" s="63">
        <f t="shared" si="1201"/>
        <v>5.8215371159757918</v>
      </c>
      <c r="BH8021" s="63">
        <f t="shared" si="1202"/>
        <v>5.8215377659757914</v>
      </c>
      <c r="BI8021" s="109">
        <f t="shared" si="1204"/>
        <v>240450000</v>
      </c>
      <c r="BJ8021" s="203">
        <f t="shared" si="1203"/>
        <v>4.0712121747002917E+24</v>
      </c>
    </row>
    <row r="8022" spans="53:62" s="174" customFormat="1" x14ac:dyDescent="0.35">
      <c r="BA8022" s="177">
        <v>8016</v>
      </c>
      <c r="BB8022" s="202">
        <f t="shared" si="1196"/>
        <v>400800000</v>
      </c>
      <c r="BC8022" s="63">
        <f t="shared" si="1197"/>
        <v>9404.3908034963806</v>
      </c>
      <c r="BD8022" s="63">
        <f t="shared" si="1198"/>
        <v>9404.3908035068798</v>
      </c>
      <c r="BE8022" s="63">
        <f t="shared" si="1199"/>
        <v>145.53842789939466</v>
      </c>
      <c r="BF8022" s="63">
        <f t="shared" si="1200"/>
        <v>145.53842854939467</v>
      </c>
      <c r="BG8022" s="63">
        <f t="shared" si="1201"/>
        <v>5.8215371159757918</v>
      </c>
      <c r="BH8022" s="63">
        <f t="shared" si="1202"/>
        <v>5.8215377659757914</v>
      </c>
      <c r="BI8022" s="109">
        <f t="shared" si="1204"/>
        <v>240480000</v>
      </c>
      <c r="BJ8022" s="203">
        <f t="shared" si="1203"/>
        <v>4.0712898983049857E+24</v>
      </c>
    </row>
    <row r="8023" spans="53:62" s="174" customFormat="1" x14ac:dyDescent="0.35">
      <c r="BA8023" s="177">
        <v>8017</v>
      </c>
      <c r="BB8023" s="202">
        <f t="shared" si="1196"/>
        <v>400850000</v>
      </c>
      <c r="BC8023" s="63">
        <f t="shared" si="1197"/>
        <v>9405.5544770776578</v>
      </c>
      <c r="BD8023" s="63">
        <f t="shared" si="1198"/>
        <v>9405.554477088157</v>
      </c>
      <c r="BE8023" s="63">
        <f t="shared" si="1199"/>
        <v>145.53842789939466</v>
      </c>
      <c r="BF8023" s="63">
        <f t="shared" si="1200"/>
        <v>145.53842854939467</v>
      </c>
      <c r="BG8023" s="63">
        <f t="shared" si="1201"/>
        <v>5.8215371159757918</v>
      </c>
      <c r="BH8023" s="63">
        <f t="shared" si="1202"/>
        <v>5.8215377659757914</v>
      </c>
      <c r="BI8023" s="109">
        <f t="shared" si="1204"/>
        <v>240510000</v>
      </c>
      <c r="BJ8023" s="203">
        <f t="shared" si="1203"/>
        <v>4.0713675924637039E+24</v>
      </c>
    </row>
    <row r="8024" spans="53:62" s="174" customFormat="1" x14ac:dyDescent="0.35">
      <c r="BA8024" s="177">
        <v>8018</v>
      </c>
      <c r="BB8024" s="202">
        <f t="shared" si="1196"/>
        <v>400900000</v>
      </c>
      <c r="BC8024" s="63">
        <f t="shared" si="1197"/>
        <v>9406.7181482946908</v>
      </c>
      <c r="BD8024" s="63">
        <f t="shared" si="1198"/>
        <v>9406.7181483051936</v>
      </c>
      <c r="BE8024" s="63">
        <f t="shared" si="1199"/>
        <v>145.53842789939466</v>
      </c>
      <c r="BF8024" s="63">
        <f t="shared" si="1200"/>
        <v>145.53842854939467</v>
      </c>
      <c r="BG8024" s="63">
        <f t="shared" si="1201"/>
        <v>5.8215371159757918</v>
      </c>
      <c r="BH8024" s="63">
        <f t="shared" si="1202"/>
        <v>5.8215377659757914</v>
      </c>
      <c r="BI8024" s="109">
        <f t="shared" si="1204"/>
        <v>240540000</v>
      </c>
      <c r="BJ8024" s="203">
        <f t="shared" si="1203"/>
        <v>4.0714452571876008E+24</v>
      </c>
    </row>
    <row r="8025" spans="53:62" s="174" customFormat="1" x14ac:dyDescent="0.35">
      <c r="BA8025" s="177">
        <v>8019</v>
      </c>
      <c r="BB8025" s="202">
        <f t="shared" si="1196"/>
        <v>400950000</v>
      </c>
      <c r="BC8025" s="63">
        <f t="shared" si="1197"/>
        <v>9407.8818171474213</v>
      </c>
      <c r="BD8025" s="63">
        <f t="shared" si="1198"/>
        <v>9407.881817157926</v>
      </c>
      <c r="BE8025" s="63">
        <f t="shared" si="1199"/>
        <v>145.53842789939466</v>
      </c>
      <c r="BF8025" s="63">
        <f t="shared" si="1200"/>
        <v>145.53842854939467</v>
      </c>
      <c r="BG8025" s="63">
        <f t="shared" si="1201"/>
        <v>5.8215371159757918</v>
      </c>
      <c r="BH8025" s="63">
        <f t="shared" si="1202"/>
        <v>5.8215377659757914</v>
      </c>
      <c r="BI8025" s="109">
        <f t="shared" si="1204"/>
        <v>240570000</v>
      </c>
      <c r="BJ8025" s="203">
        <f t="shared" si="1203"/>
        <v>4.07152289248783E+24</v>
      </c>
    </row>
    <row r="8026" spans="53:62" s="174" customFormat="1" x14ac:dyDescent="0.35">
      <c r="BA8026" s="177">
        <v>8020</v>
      </c>
      <c r="BB8026" s="202">
        <f t="shared" si="1196"/>
        <v>401000000</v>
      </c>
      <c r="BC8026" s="63">
        <f t="shared" si="1197"/>
        <v>9409.0454836358476</v>
      </c>
      <c r="BD8026" s="63">
        <f t="shared" si="1198"/>
        <v>9409.0454836463523</v>
      </c>
      <c r="BE8026" s="63">
        <f t="shared" si="1199"/>
        <v>145.53842789939466</v>
      </c>
      <c r="BF8026" s="63">
        <f t="shared" si="1200"/>
        <v>145.53842854939467</v>
      </c>
      <c r="BG8026" s="63">
        <f t="shared" si="1201"/>
        <v>5.8215371159757918</v>
      </c>
      <c r="BH8026" s="63">
        <f t="shared" si="1202"/>
        <v>5.8215377659757914</v>
      </c>
      <c r="BI8026" s="109">
        <f t="shared" si="1204"/>
        <v>240600000</v>
      </c>
      <c r="BJ8026" s="203">
        <f t="shared" si="1203"/>
        <v>4.0716004983755375E+24</v>
      </c>
    </row>
    <row r="8027" spans="53:62" s="174" customFormat="1" x14ac:dyDescent="0.35">
      <c r="BA8027" s="177">
        <v>8021</v>
      </c>
      <c r="BB8027" s="202">
        <f t="shared" si="1196"/>
        <v>401050000</v>
      </c>
      <c r="BC8027" s="63">
        <f t="shared" si="1197"/>
        <v>9410.2091477600316</v>
      </c>
      <c r="BD8027" s="63">
        <f t="shared" si="1198"/>
        <v>9410.2091477705399</v>
      </c>
      <c r="BE8027" s="63">
        <f t="shared" si="1199"/>
        <v>145.53842789939466</v>
      </c>
      <c r="BF8027" s="63">
        <f t="shared" si="1200"/>
        <v>145.53842854939467</v>
      </c>
      <c r="BG8027" s="63">
        <f t="shared" si="1201"/>
        <v>5.8215371159757918</v>
      </c>
      <c r="BH8027" s="63">
        <f t="shared" si="1202"/>
        <v>5.8215377659757914</v>
      </c>
      <c r="BI8027" s="109">
        <f t="shared" si="1204"/>
        <v>240630000</v>
      </c>
      <c r="BJ8027" s="203">
        <f t="shared" si="1203"/>
        <v>4.0716780748618664E+24</v>
      </c>
    </row>
    <row r="8028" spans="53:62" s="174" customFormat="1" x14ac:dyDescent="0.35">
      <c r="BA8028" s="177">
        <v>8022</v>
      </c>
      <c r="BB8028" s="202">
        <f t="shared" si="1196"/>
        <v>401100000</v>
      </c>
      <c r="BC8028" s="63">
        <f t="shared" si="1197"/>
        <v>9411.3728095199785</v>
      </c>
      <c r="BD8028" s="63">
        <f t="shared" si="1198"/>
        <v>9411.3728095304868</v>
      </c>
      <c r="BE8028" s="63">
        <f t="shared" si="1199"/>
        <v>145.53842789939466</v>
      </c>
      <c r="BF8028" s="63">
        <f t="shared" si="1200"/>
        <v>145.53842854939467</v>
      </c>
      <c r="BG8028" s="63">
        <f t="shared" si="1201"/>
        <v>5.8215371159757918</v>
      </c>
      <c r="BH8028" s="63">
        <f t="shared" si="1202"/>
        <v>5.8215377659757914</v>
      </c>
      <c r="BI8028" s="109">
        <f t="shared" si="1204"/>
        <v>240660000</v>
      </c>
      <c r="BJ8028" s="203">
        <f t="shared" si="1203"/>
        <v>4.0717556219579559E+24</v>
      </c>
    </row>
    <row r="8029" spans="53:62" s="174" customFormat="1" x14ac:dyDescent="0.35">
      <c r="BA8029" s="177">
        <v>8023</v>
      </c>
      <c r="BB8029" s="202">
        <f t="shared" si="1196"/>
        <v>401150000</v>
      </c>
      <c r="BC8029" s="63">
        <f t="shared" si="1197"/>
        <v>9412.5364689156813</v>
      </c>
      <c r="BD8029" s="63">
        <f t="shared" si="1198"/>
        <v>9412.5364689261914</v>
      </c>
      <c r="BE8029" s="63">
        <f t="shared" si="1199"/>
        <v>145.53842789939466</v>
      </c>
      <c r="BF8029" s="63">
        <f t="shared" si="1200"/>
        <v>145.53842854939467</v>
      </c>
      <c r="BG8029" s="63">
        <f t="shared" si="1201"/>
        <v>5.8215371159757918</v>
      </c>
      <c r="BH8029" s="63">
        <f t="shared" si="1202"/>
        <v>5.8215377659757914</v>
      </c>
      <c r="BI8029" s="109">
        <f t="shared" si="1204"/>
        <v>240690000</v>
      </c>
      <c r="BJ8029" s="203">
        <f t="shared" si="1203"/>
        <v>4.07183313967494E+24</v>
      </c>
    </row>
    <row r="8030" spans="53:62" s="174" customFormat="1" x14ac:dyDescent="0.35">
      <c r="BA8030" s="177">
        <v>8024</v>
      </c>
      <c r="BB8030" s="202">
        <f t="shared" si="1196"/>
        <v>401200000</v>
      </c>
      <c r="BC8030" s="63">
        <f t="shared" si="1197"/>
        <v>9413.7001259471472</v>
      </c>
      <c r="BD8030" s="63">
        <f t="shared" si="1198"/>
        <v>9413.7001259576591</v>
      </c>
      <c r="BE8030" s="63">
        <f t="shared" si="1199"/>
        <v>145.53842789939466</v>
      </c>
      <c r="BF8030" s="63">
        <f t="shared" si="1200"/>
        <v>145.53842854939467</v>
      </c>
      <c r="BG8030" s="63">
        <f t="shared" si="1201"/>
        <v>5.8215371159757918</v>
      </c>
      <c r="BH8030" s="63">
        <f t="shared" si="1202"/>
        <v>5.8215377659757914</v>
      </c>
      <c r="BI8030" s="109">
        <f t="shared" si="1204"/>
        <v>240720000</v>
      </c>
      <c r="BJ8030" s="203">
        <f t="shared" si="1203"/>
        <v>4.0719106280239504E+24</v>
      </c>
    </row>
    <row r="8031" spans="53:62" s="174" customFormat="1" x14ac:dyDescent="0.35">
      <c r="BA8031" s="177">
        <v>8025</v>
      </c>
      <c r="BB8031" s="202">
        <f t="shared" si="1196"/>
        <v>401250000</v>
      </c>
      <c r="BC8031" s="63">
        <f t="shared" si="1197"/>
        <v>9414.8637806143743</v>
      </c>
      <c r="BD8031" s="63">
        <f t="shared" si="1198"/>
        <v>9414.8637806248844</v>
      </c>
      <c r="BE8031" s="63">
        <f t="shared" si="1199"/>
        <v>145.53842789939466</v>
      </c>
      <c r="BF8031" s="63">
        <f t="shared" si="1200"/>
        <v>145.53842854939467</v>
      </c>
      <c r="BG8031" s="63">
        <f t="shared" si="1201"/>
        <v>5.8215371159757918</v>
      </c>
      <c r="BH8031" s="63">
        <f t="shared" si="1202"/>
        <v>5.8215377659757914</v>
      </c>
      <c r="BI8031" s="109">
        <f t="shared" si="1204"/>
        <v>240750000</v>
      </c>
      <c r="BJ8031" s="203">
        <f t="shared" si="1203"/>
        <v>4.0719880870161119E+24</v>
      </c>
    </row>
    <row r="8032" spans="53:62" s="174" customFormat="1" x14ac:dyDescent="0.35">
      <c r="BA8032" s="177">
        <v>8026</v>
      </c>
      <c r="BB8032" s="202">
        <f t="shared" si="1196"/>
        <v>401300000</v>
      </c>
      <c r="BC8032" s="63">
        <f t="shared" si="1197"/>
        <v>9416.0274329173571</v>
      </c>
      <c r="BD8032" s="63">
        <f t="shared" si="1198"/>
        <v>9416.0274329278691</v>
      </c>
      <c r="BE8032" s="63">
        <f t="shared" si="1199"/>
        <v>145.53842789939466</v>
      </c>
      <c r="BF8032" s="63">
        <f t="shared" si="1200"/>
        <v>145.53842854939467</v>
      </c>
      <c r="BG8032" s="63">
        <f t="shared" si="1201"/>
        <v>5.8215371159757918</v>
      </c>
      <c r="BH8032" s="63">
        <f t="shared" si="1202"/>
        <v>5.8215377659757914</v>
      </c>
      <c r="BI8032" s="109">
        <f t="shared" si="1204"/>
        <v>240780000</v>
      </c>
      <c r="BJ8032" s="203">
        <f t="shared" si="1203"/>
        <v>4.0720655166625475E+24</v>
      </c>
    </row>
    <row r="8033" spans="53:62" s="174" customFormat="1" x14ac:dyDescent="0.35">
      <c r="BA8033" s="177">
        <v>8027</v>
      </c>
      <c r="BB8033" s="202">
        <f t="shared" si="1196"/>
        <v>401350000</v>
      </c>
      <c r="BC8033" s="63">
        <f t="shared" si="1197"/>
        <v>9417.1910828561013</v>
      </c>
      <c r="BD8033" s="63">
        <f t="shared" si="1198"/>
        <v>9417.191082866615</v>
      </c>
      <c r="BE8033" s="63">
        <f t="shared" si="1199"/>
        <v>145.53842789939466</v>
      </c>
      <c r="BF8033" s="63">
        <f t="shared" si="1200"/>
        <v>145.53842854939467</v>
      </c>
      <c r="BG8033" s="63">
        <f t="shared" si="1201"/>
        <v>5.8215371159757918</v>
      </c>
      <c r="BH8033" s="63">
        <f t="shared" si="1202"/>
        <v>5.8215377659757914</v>
      </c>
      <c r="BI8033" s="109">
        <f t="shared" si="1204"/>
        <v>240810000</v>
      </c>
      <c r="BJ8033" s="203">
        <f t="shared" si="1203"/>
        <v>4.0721429169743748E+24</v>
      </c>
    </row>
    <row r="8034" spans="53:62" s="174" customFormat="1" x14ac:dyDescent="0.35">
      <c r="BA8034" s="177">
        <v>8028</v>
      </c>
      <c r="BB8034" s="202">
        <f t="shared" si="1196"/>
        <v>401400000</v>
      </c>
      <c r="BC8034" s="63">
        <f t="shared" si="1197"/>
        <v>9418.354730430603</v>
      </c>
      <c r="BD8034" s="63">
        <f t="shared" si="1198"/>
        <v>9418.3547304411204</v>
      </c>
      <c r="BE8034" s="63">
        <f t="shared" si="1199"/>
        <v>145.53842789939466</v>
      </c>
      <c r="BF8034" s="63">
        <f t="shared" si="1200"/>
        <v>145.53842854939467</v>
      </c>
      <c r="BG8034" s="63">
        <f t="shared" si="1201"/>
        <v>5.8215371159757918</v>
      </c>
      <c r="BH8034" s="63">
        <f t="shared" si="1202"/>
        <v>5.8215377659757914</v>
      </c>
      <c r="BI8034" s="109">
        <f t="shared" si="1204"/>
        <v>240840000</v>
      </c>
      <c r="BJ8034" s="203">
        <f t="shared" si="1203"/>
        <v>4.0722202879627069E+24</v>
      </c>
    </row>
    <row r="8035" spans="53:62" s="174" customFormat="1" x14ac:dyDescent="0.35">
      <c r="BA8035" s="177">
        <v>8029</v>
      </c>
      <c r="BB8035" s="202">
        <f t="shared" si="1196"/>
        <v>401450000</v>
      </c>
      <c r="BC8035" s="63">
        <f t="shared" si="1197"/>
        <v>9419.5183756408696</v>
      </c>
      <c r="BD8035" s="63">
        <f t="shared" si="1198"/>
        <v>9419.5183756513852</v>
      </c>
      <c r="BE8035" s="63">
        <f t="shared" si="1199"/>
        <v>145.53842789939466</v>
      </c>
      <c r="BF8035" s="63">
        <f t="shared" si="1200"/>
        <v>145.53842854939467</v>
      </c>
      <c r="BG8035" s="63">
        <f t="shared" si="1201"/>
        <v>5.8215371159757918</v>
      </c>
      <c r="BH8035" s="63">
        <f t="shared" si="1202"/>
        <v>5.8215377659757914</v>
      </c>
      <c r="BI8035" s="109">
        <f t="shared" si="1204"/>
        <v>240870000</v>
      </c>
      <c r="BJ8035" s="203">
        <f t="shared" si="1203"/>
        <v>4.0722976296386533E+24</v>
      </c>
    </row>
    <row r="8036" spans="53:62" s="174" customFormat="1" x14ac:dyDescent="0.35">
      <c r="BA8036" s="177">
        <v>8030</v>
      </c>
      <c r="BB8036" s="202">
        <f t="shared" si="1196"/>
        <v>401500000</v>
      </c>
      <c r="BC8036" s="63">
        <f t="shared" si="1197"/>
        <v>9420.6820184869557</v>
      </c>
      <c r="BD8036" s="63">
        <f t="shared" si="1198"/>
        <v>9420.6820184974749</v>
      </c>
      <c r="BE8036" s="63">
        <f t="shared" si="1199"/>
        <v>145.53842789939466</v>
      </c>
      <c r="BF8036" s="63">
        <f t="shared" si="1200"/>
        <v>145.53842854939467</v>
      </c>
      <c r="BG8036" s="63">
        <f t="shared" si="1201"/>
        <v>5.8215371159757918</v>
      </c>
      <c r="BH8036" s="63">
        <f t="shared" si="1202"/>
        <v>5.8215377659757914</v>
      </c>
      <c r="BI8036" s="109">
        <f t="shared" si="1204"/>
        <v>240900000</v>
      </c>
      <c r="BJ8036" s="203">
        <f t="shared" si="1203"/>
        <v>4.0723749420133192E+24</v>
      </c>
    </row>
    <row r="8037" spans="53:62" s="174" customFormat="1" x14ac:dyDescent="0.35">
      <c r="BA8037" s="177">
        <v>8031</v>
      </c>
      <c r="BB8037" s="202">
        <f t="shared" si="1196"/>
        <v>401550000</v>
      </c>
      <c r="BC8037" s="63">
        <f t="shared" si="1197"/>
        <v>9421.8456589688667</v>
      </c>
      <c r="BD8037" s="63">
        <f t="shared" si="1198"/>
        <v>9421.8456589793877</v>
      </c>
      <c r="BE8037" s="63">
        <f t="shared" si="1199"/>
        <v>145.53842789939466</v>
      </c>
      <c r="BF8037" s="63">
        <f t="shared" si="1200"/>
        <v>145.53842854939467</v>
      </c>
      <c r="BG8037" s="63">
        <f t="shared" si="1201"/>
        <v>5.8215371159757918</v>
      </c>
      <c r="BH8037" s="63">
        <f t="shared" si="1202"/>
        <v>5.8215377659757914</v>
      </c>
      <c r="BI8037" s="109">
        <f t="shared" si="1204"/>
        <v>240930000</v>
      </c>
      <c r="BJ8037" s="203">
        <f t="shared" si="1203"/>
        <v>4.0724522250978061E+24</v>
      </c>
    </row>
    <row r="8038" spans="53:62" s="174" customFormat="1" x14ac:dyDescent="0.35">
      <c r="BA8038" s="177">
        <v>8032</v>
      </c>
      <c r="BB8038" s="202">
        <f t="shared" si="1196"/>
        <v>401600000</v>
      </c>
      <c r="BC8038" s="63">
        <f t="shared" si="1197"/>
        <v>9423.0092970865408</v>
      </c>
      <c r="BD8038" s="63">
        <f t="shared" si="1198"/>
        <v>9423.0092970970618</v>
      </c>
      <c r="BE8038" s="63">
        <f t="shared" si="1199"/>
        <v>145.53842789939466</v>
      </c>
      <c r="BF8038" s="63">
        <f t="shared" si="1200"/>
        <v>145.53842854939467</v>
      </c>
      <c r="BG8038" s="63">
        <f t="shared" si="1201"/>
        <v>5.8215371159757918</v>
      </c>
      <c r="BH8038" s="63">
        <f t="shared" si="1202"/>
        <v>5.8215377659757914</v>
      </c>
      <c r="BI8038" s="109">
        <f t="shared" si="1204"/>
        <v>240960000</v>
      </c>
      <c r="BJ8038" s="203">
        <f t="shared" si="1203"/>
        <v>4.0725294789032093E+24</v>
      </c>
    </row>
    <row r="8039" spans="53:62" s="174" customFormat="1" x14ac:dyDescent="0.35">
      <c r="BA8039" s="177">
        <v>8033</v>
      </c>
      <c r="BB8039" s="202">
        <f t="shared" si="1196"/>
        <v>401650000</v>
      </c>
      <c r="BC8039" s="63">
        <f t="shared" si="1197"/>
        <v>9424.1729328399706</v>
      </c>
      <c r="BD8039" s="63">
        <f t="shared" si="1198"/>
        <v>9424.1729328504953</v>
      </c>
      <c r="BE8039" s="63">
        <f t="shared" si="1199"/>
        <v>145.53842789939466</v>
      </c>
      <c r="BF8039" s="63">
        <f t="shared" si="1200"/>
        <v>145.53842854939467</v>
      </c>
      <c r="BG8039" s="63">
        <f t="shared" si="1201"/>
        <v>5.8215371159757918</v>
      </c>
      <c r="BH8039" s="63">
        <f t="shared" si="1202"/>
        <v>5.8215377659757914</v>
      </c>
      <c r="BI8039" s="109">
        <f t="shared" si="1204"/>
        <v>240990000</v>
      </c>
      <c r="BJ8039" s="203">
        <f t="shared" si="1203"/>
        <v>4.0726067034406229E+24</v>
      </c>
    </row>
    <row r="8040" spans="53:62" s="174" customFormat="1" x14ac:dyDescent="0.35">
      <c r="BA8040" s="177">
        <v>8034</v>
      </c>
      <c r="BB8040" s="202">
        <f t="shared" si="1196"/>
        <v>401700000</v>
      </c>
      <c r="BC8040" s="63">
        <f t="shared" si="1197"/>
        <v>9425.3365662292272</v>
      </c>
      <c r="BD8040" s="63">
        <f t="shared" si="1198"/>
        <v>9425.3365662397518</v>
      </c>
      <c r="BE8040" s="63">
        <f t="shared" si="1199"/>
        <v>145.53842789939466</v>
      </c>
      <c r="BF8040" s="63">
        <f t="shared" si="1200"/>
        <v>145.53842854939467</v>
      </c>
      <c r="BG8040" s="63">
        <f t="shared" si="1201"/>
        <v>5.8215371159757918</v>
      </c>
      <c r="BH8040" s="63">
        <f t="shared" si="1202"/>
        <v>5.8215377659757914</v>
      </c>
      <c r="BI8040" s="109">
        <f t="shared" si="1204"/>
        <v>241020000</v>
      </c>
      <c r="BJ8040" s="203">
        <f t="shared" si="1203"/>
        <v>4.0726838987211343E+24</v>
      </c>
    </row>
    <row r="8041" spans="53:62" s="174" customFormat="1" x14ac:dyDescent="0.35">
      <c r="BA8041" s="177">
        <v>8035</v>
      </c>
      <c r="BB8041" s="202">
        <f t="shared" si="1196"/>
        <v>401750000</v>
      </c>
      <c r="BC8041" s="63">
        <f t="shared" si="1197"/>
        <v>9426.5001972543087</v>
      </c>
      <c r="BD8041" s="63">
        <f t="shared" si="1198"/>
        <v>9426.5001972648352</v>
      </c>
      <c r="BE8041" s="63">
        <f t="shared" si="1199"/>
        <v>145.53842789939466</v>
      </c>
      <c r="BF8041" s="63">
        <f t="shared" si="1200"/>
        <v>145.53842854939467</v>
      </c>
      <c r="BG8041" s="63">
        <f t="shared" si="1201"/>
        <v>5.8215371159757918</v>
      </c>
      <c r="BH8041" s="63">
        <f t="shared" si="1202"/>
        <v>5.8215377659757914</v>
      </c>
      <c r="BI8041" s="109">
        <f t="shared" si="1204"/>
        <v>241050000</v>
      </c>
      <c r="BJ8041" s="203">
        <f t="shared" si="1203"/>
        <v>4.0727610647558282E+24</v>
      </c>
    </row>
    <row r="8042" spans="53:62" s="174" customFormat="1" x14ac:dyDescent="0.35">
      <c r="BA8042" s="177">
        <v>8036</v>
      </c>
      <c r="BB8042" s="202">
        <f t="shared" si="1196"/>
        <v>401800000</v>
      </c>
      <c r="BC8042" s="63">
        <f t="shared" si="1197"/>
        <v>9427.6638259152151</v>
      </c>
      <c r="BD8042" s="63">
        <f t="shared" si="1198"/>
        <v>9427.6638259257415</v>
      </c>
      <c r="BE8042" s="63">
        <f t="shared" si="1199"/>
        <v>145.53842789939466</v>
      </c>
      <c r="BF8042" s="63">
        <f t="shared" si="1200"/>
        <v>145.53842854939467</v>
      </c>
      <c r="BG8042" s="63">
        <f t="shared" si="1201"/>
        <v>5.8215371159757918</v>
      </c>
      <c r="BH8042" s="63">
        <f t="shared" si="1202"/>
        <v>5.8215377659757914</v>
      </c>
      <c r="BI8042" s="109">
        <f t="shared" si="1204"/>
        <v>241080000</v>
      </c>
      <c r="BJ8042" s="203">
        <f t="shared" si="1203"/>
        <v>4.072838201555784E+24</v>
      </c>
    </row>
    <row r="8043" spans="53:62" s="174" customFormat="1" x14ac:dyDescent="0.35">
      <c r="BA8043" s="177">
        <v>8037</v>
      </c>
      <c r="BB8043" s="202">
        <f t="shared" si="1196"/>
        <v>401850000</v>
      </c>
      <c r="BC8043" s="63">
        <f t="shared" si="1197"/>
        <v>9428.8274522118791</v>
      </c>
      <c r="BD8043" s="63">
        <f t="shared" si="1198"/>
        <v>9428.8274522224074</v>
      </c>
      <c r="BE8043" s="63">
        <f t="shared" si="1199"/>
        <v>145.53842789939466</v>
      </c>
      <c r="BF8043" s="63">
        <f t="shared" si="1200"/>
        <v>145.53842854939467</v>
      </c>
      <c r="BG8043" s="63">
        <f t="shared" si="1201"/>
        <v>5.8215371159757918</v>
      </c>
      <c r="BH8043" s="63">
        <f t="shared" si="1202"/>
        <v>5.8215377659757914</v>
      </c>
      <c r="BI8043" s="109">
        <f t="shared" si="1204"/>
        <v>241110000</v>
      </c>
      <c r="BJ8043" s="203">
        <f t="shared" si="1203"/>
        <v>4.0729153091320775E+24</v>
      </c>
    </row>
    <row r="8044" spans="53:62" s="174" customFormat="1" x14ac:dyDescent="0.35">
      <c r="BA8044" s="177">
        <v>8038</v>
      </c>
      <c r="BB8044" s="202">
        <f t="shared" si="1196"/>
        <v>401900000</v>
      </c>
      <c r="BC8044" s="63">
        <f t="shared" si="1197"/>
        <v>9429.9910761444335</v>
      </c>
      <c r="BD8044" s="63">
        <f t="shared" si="1198"/>
        <v>9429.9910761549636</v>
      </c>
      <c r="BE8044" s="63">
        <f t="shared" si="1199"/>
        <v>145.53842789939466</v>
      </c>
      <c r="BF8044" s="63">
        <f t="shared" si="1200"/>
        <v>145.53842854939467</v>
      </c>
      <c r="BG8044" s="63">
        <f t="shared" si="1201"/>
        <v>5.8215371159757918</v>
      </c>
      <c r="BH8044" s="63">
        <f t="shared" si="1202"/>
        <v>5.8215377659757914</v>
      </c>
      <c r="BI8044" s="109">
        <f t="shared" si="1204"/>
        <v>241140000</v>
      </c>
      <c r="BJ8044" s="203">
        <f t="shared" si="1203"/>
        <v>4.0729923874957805E+24</v>
      </c>
    </row>
    <row r="8045" spans="53:62" s="174" customFormat="1" x14ac:dyDescent="0.35">
      <c r="BA8045" s="177">
        <v>8039</v>
      </c>
      <c r="BB8045" s="202">
        <f t="shared" si="1196"/>
        <v>401950000</v>
      </c>
      <c r="BC8045" s="63">
        <f t="shared" si="1197"/>
        <v>9431.154697712811</v>
      </c>
      <c r="BD8045" s="63">
        <f t="shared" si="1198"/>
        <v>9431.1546977233429</v>
      </c>
      <c r="BE8045" s="63">
        <f t="shared" si="1199"/>
        <v>145.53842789939466</v>
      </c>
      <c r="BF8045" s="63">
        <f t="shared" si="1200"/>
        <v>145.53842854939467</v>
      </c>
      <c r="BG8045" s="63">
        <f t="shared" si="1201"/>
        <v>5.8215371159757918</v>
      </c>
      <c r="BH8045" s="63">
        <f t="shared" si="1202"/>
        <v>5.8215377659757914</v>
      </c>
      <c r="BI8045" s="109">
        <f t="shared" si="1204"/>
        <v>241170000</v>
      </c>
      <c r="BJ8045" s="203">
        <f t="shared" si="1203"/>
        <v>4.07306943665796E+24</v>
      </c>
    </row>
    <row r="8046" spans="53:62" s="174" customFormat="1" x14ac:dyDescent="0.35">
      <c r="BA8046" s="177">
        <v>8040</v>
      </c>
      <c r="BB8046" s="202">
        <f t="shared" si="1196"/>
        <v>402000000</v>
      </c>
      <c r="BC8046" s="63">
        <f t="shared" si="1197"/>
        <v>9432.3183169169515</v>
      </c>
      <c r="BD8046" s="63">
        <f t="shared" si="1198"/>
        <v>9432.3183169274816</v>
      </c>
      <c r="BE8046" s="63">
        <f t="shared" si="1199"/>
        <v>145.53842789939466</v>
      </c>
      <c r="BF8046" s="63">
        <f t="shared" si="1200"/>
        <v>145.53842854939467</v>
      </c>
      <c r="BG8046" s="63">
        <f t="shared" si="1201"/>
        <v>5.8215371159757918</v>
      </c>
      <c r="BH8046" s="63">
        <f t="shared" si="1202"/>
        <v>5.8215377659757914</v>
      </c>
      <c r="BI8046" s="109">
        <f t="shared" si="1204"/>
        <v>241200000</v>
      </c>
      <c r="BJ8046" s="203">
        <f t="shared" si="1203"/>
        <v>4.0731464566296794E+24</v>
      </c>
    </row>
    <row r="8047" spans="53:62" s="174" customFormat="1" x14ac:dyDescent="0.35">
      <c r="BA8047" s="177">
        <v>8041</v>
      </c>
      <c r="BB8047" s="202">
        <f t="shared" si="1196"/>
        <v>402050000</v>
      </c>
      <c r="BC8047" s="63">
        <f t="shared" si="1197"/>
        <v>9433.481933756977</v>
      </c>
      <c r="BD8047" s="63">
        <f t="shared" si="1198"/>
        <v>9433.4819337675108</v>
      </c>
      <c r="BE8047" s="63">
        <f t="shared" si="1199"/>
        <v>145.53842789939466</v>
      </c>
      <c r="BF8047" s="63">
        <f t="shared" si="1200"/>
        <v>145.53842854939467</v>
      </c>
      <c r="BG8047" s="63">
        <f t="shared" si="1201"/>
        <v>5.8215371159757918</v>
      </c>
      <c r="BH8047" s="63">
        <f t="shared" si="1202"/>
        <v>5.8215377659757914</v>
      </c>
      <c r="BI8047" s="109">
        <f t="shared" si="1204"/>
        <v>241230000</v>
      </c>
      <c r="BJ8047" s="203">
        <f t="shared" si="1203"/>
        <v>4.0732234474219981E+24</v>
      </c>
    </row>
    <row r="8048" spans="53:62" s="174" customFormat="1" x14ac:dyDescent="0.35">
      <c r="BA8048" s="177">
        <v>8042</v>
      </c>
      <c r="BB8048" s="202">
        <f t="shared" si="1196"/>
        <v>402100000</v>
      </c>
      <c r="BC8048" s="63">
        <f t="shared" si="1197"/>
        <v>9434.6455482328311</v>
      </c>
      <c r="BD8048" s="63">
        <f t="shared" si="1198"/>
        <v>9434.645548243363</v>
      </c>
      <c r="BE8048" s="63">
        <f t="shared" si="1199"/>
        <v>145.53842789939466</v>
      </c>
      <c r="BF8048" s="63">
        <f t="shared" si="1200"/>
        <v>145.53842854939467</v>
      </c>
      <c r="BG8048" s="63">
        <f t="shared" si="1201"/>
        <v>5.8215371159757918</v>
      </c>
      <c r="BH8048" s="63">
        <f t="shared" si="1202"/>
        <v>5.8215377659757914</v>
      </c>
      <c r="BI8048" s="109">
        <f t="shared" si="1204"/>
        <v>241260000</v>
      </c>
      <c r="BJ8048" s="203">
        <f t="shared" si="1203"/>
        <v>4.0733004090459699E+24</v>
      </c>
    </row>
    <row r="8049" spans="53:62" s="174" customFormat="1" x14ac:dyDescent="0.35">
      <c r="BA8049" s="177">
        <v>8043</v>
      </c>
      <c r="BB8049" s="202">
        <f t="shared" si="1196"/>
        <v>402150000</v>
      </c>
      <c r="BC8049" s="63">
        <f t="shared" si="1197"/>
        <v>9435.80916034457</v>
      </c>
      <c r="BD8049" s="63">
        <f t="shared" si="1198"/>
        <v>9435.8091603551056</v>
      </c>
      <c r="BE8049" s="63">
        <f t="shared" si="1199"/>
        <v>145.53842789939466</v>
      </c>
      <c r="BF8049" s="63">
        <f t="shared" si="1200"/>
        <v>145.53842854939467</v>
      </c>
      <c r="BG8049" s="63">
        <f t="shared" si="1201"/>
        <v>5.8215371159757918</v>
      </c>
      <c r="BH8049" s="63">
        <f t="shared" si="1202"/>
        <v>5.8215377659757914</v>
      </c>
      <c r="BI8049" s="109">
        <f t="shared" si="1204"/>
        <v>241290000</v>
      </c>
      <c r="BJ8049" s="203">
        <f t="shared" si="1203"/>
        <v>4.0733773415126457E+24</v>
      </c>
    </row>
    <row r="8050" spans="53:62" s="174" customFormat="1" x14ac:dyDescent="0.35">
      <c r="BA8050" s="177">
        <v>8044</v>
      </c>
      <c r="BB8050" s="202">
        <f t="shared" si="1196"/>
        <v>402200000</v>
      </c>
      <c r="BC8050" s="63">
        <f t="shared" si="1197"/>
        <v>9436.9727700921339</v>
      </c>
      <c r="BD8050" s="63">
        <f t="shared" si="1198"/>
        <v>9436.9727701026713</v>
      </c>
      <c r="BE8050" s="63">
        <f t="shared" si="1199"/>
        <v>145.53842789939466</v>
      </c>
      <c r="BF8050" s="63">
        <f t="shared" si="1200"/>
        <v>145.53842854939467</v>
      </c>
      <c r="BG8050" s="63">
        <f t="shared" si="1201"/>
        <v>5.8215371159757918</v>
      </c>
      <c r="BH8050" s="63">
        <f t="shared" si="1202"/>
        <v>5.8215377659757914</v>
      </c>
      <c r="BI8050" s="109">
        <f t="shared" si="1204"/>
        <v>241320000</v>
      </c>
      <c r="BJ8050" s="203">
        <f t="shared" si="1203"/>
        <v>4.0734542448330727E+24</v>
      </c>
    </row>
    <row r="8051" spans="53:62" s="174" customFormat="1" x14ac:dyDescent="0.35">
      <c r="BA8051" s="177">
        <v>8045</v>
      </c>
      <c r="BB8051" s="202">
        <f t="shared" si="1196"/>
        <v>402250000</v>
      </c>
      <c r="BC8051" s="63">
        <f t="shared" si="1197"/>
        <v>9438.1363774755246</v>
      </c>
      <c r="BD8051" s="63">
        <f t="shared" si="1198"/>
        <v>9438.136377486062</v>
      </c>
      <c r="BE8051" s="63">
        <f t="shared" si="1199"/>
        <v>145.53842789939466</v>
      </c>
      <c r="BF8051" s="63">
        <f t="shared" si="1200"/>
        <v>145.53842854939467</v>
      </c>
      <c r="BG8051" s="63">
        <f t="shared" si="1201"/>
        <v>5.8215371159757918</v>
      </c>
      <c r="BH8051" s="63">
        <f t="shared" si="1202"/>
        <v>5.8215377659757914</v>
      </c>
      <c r="BI8051" s="109">
        <f t="shared" si="1204"/>
        <v>241350000</v>
      </c>
      <c r="BJ8051" s="203">
        <f t="shared" si="1203"/>
        <v>4.0735311190182921E+24</v>
      </c>
    </row>
    <row r="8052" spans="53:62" s="174" customFormat="1" x14ac:dyDescent="0.35">
      <c r="BA8052" s="177">
        <v>8046</v>
      </c>
      <c r="BB8052" s="202">
        <f t="shared" si="1196"/>
        <v>402300000</v>
      </c>
      <c r="BC8052" s="63">
        <f t="shared" si="1197"/>
        <v>9439.2999824948038</v>
      </c>
      <c r="BD8052" s="63">
        <f t="shared" si="1198"/>
        <v>9439.299982505343</v>
      </c>
      <c r="BE8052" s="63">
        <f t="shared" si="1199"/>
        <v>145.53842789939466</v>
      </c>
      <c r="BF8052" s="63">
        <f t="shared" si="1200"/>
        <v>145.53842854939467</v>
      </c>
      <c r="BG8052" s="63">
        <f t="shared" si="1201"/>
        <v>5.8215371159757918</v>
      </c>
      <c r="BH8052" s="63">
        <f t="shared" si="1202"/>
        <v>5.8215377659757914</v>
      </c>
      <c r="BI8052" s="109">
        <f t="shared" si="1204"/>
        <v>241380000</v>
      </c>
      <c r="BJ8052" s="203">
        <f t="shared" si="1203"/>
        <v>4.073607964079342E+24</v>
      </c>
    </row>
    <row r="8053" spans="53:62" s="174" customFormat="1" x14ac:dyDescent="0.35">
      <c r="BA8053" s="177">
        <v>8047</v>
      </c>
      <c r="BB8053" s="202">
        <f t="shared" si="1196"/>
        <v>402350000</v>
      </c>
      <c r="BC8053" s="63">
        <f t="shared" si="1197"/>
        <v>9440.4635851499715</v>
      </c>
      <c r="BD8053" s="63">
        <f t="shared" si="1198"/>
        <v>9440.4635851605108</v>
      </c>
      <c r="BE8053" s="63">
        <f t="shared" si="1199"/>
        <v>145.53842789939466</v>
      </c>
      <c r="BF8053" s="63">
        <f t="shared" si="1200"/>
        <v>145.53842854939467</v>
      </c>
      <c r="BG8053" s="63">
        <f t="shared" si="1201"/>
        <v>5.8215371159757918</v>
      </c>
      <c r="BH8053" s="63">
        <f t="shared" si="1202"/>
        <v>5.8215377659757914</v>
      </c>
      <c r="BI8053" s="109">
        <f t="shared" si="1204"/>
        <v>241410000</v>
      </c>
      <c r="BJ8053" s="203">
        <f t="shared" si="1203"/>
        <v>4.0736847800272562E+24</v>
      </c>
    </row>
    <row r="8054" spans="53:62" s="174" customFormat="1" x14ac:dyDescent="0.35">
      <c r="BA8054" s="177">
        <v>8048</v>
      </c>
      <c r="BB8054" s="202">
        <f t="shared" si="1196"/>
        <v>402400000</v>
      </c>
      <c r="BC8054" s="63">
        <f t="shared" si="1197"/>
        <v>9441.6271854409642</v>
      </c>
      <c r="BD8054" s="63">
        <f t="shared" si="1198"/>
        <v>9441.6271854515053</v>
      </c>
      <c r="BE8054" s="63">
        <f t="shared" si="1199"/>
        <v>145.53842789939466</v>
      </c>
      <c r="BF8054" s="63">
        <f t="shared" si="1200"/>
        <v>145.53842854939467</v>
      </c>
      <c r="BG8054" s="63">
        <f t="shared" si="1201"/>
        <v>5.8215371159757918</v>
      </c>
      <c r="BH8054" s="63">
        <f t="shared" si="1202"/>
        <v>5.8215377659757914</v>
      </c>
      <c r="BI8054" s="109">
        <f t="shared" si="1204"/>
        <v>241440000</v>
      </c>
      <c r="BJ8054" s="203">
        <f t="shared" si="1203"/>
        <v>4.0737615668730653E+24</v>
      </c>
    </row>
    <row r="8055" spans="53:62" s="174" customFormat="1" x14ac:dyDescent="0.35">
      <c r="BA8055" s="177">
        <v>8049</v>
      </c>
      <c r="BB8055" s="202">
        <f t="shared" si="1196"/>
        <v>402450000</v>
      </c>
      <c r="BC8055" s="63">
        <f t="shared" si="1197"/>
        <v>9442.7907833678437</v>
      </c>
      <c r="BD8055" s="63">
        <f t="shared" si="1198"/>
        <v>9442.7907833783865</v>
      </c>
      <c r="BE8055" s="63">
        <f t="shared" si="1199"/>
        <v>145.53842789939466</v>
      </c>
      <c r="BF8055" s="63">
        <f t="shared" si="1200"/>
        <v>145.53842854939467</v>
      </c>
      <c r="BG8055" s="63">
        <f t="shared" si="1201"/>
        <v>5.8215371159757918</v>
      </c>
      <c r="BH8055" s="63">
        <f t="shared" si="1202"/>
        <v>5.8215377659757914</v>
      </c>
      <c r="BI8055" s="109">
        <f t="shared" si="1204"/>
        <v>241470000</v>
      </c>
      <c r="BJ8055" s="203">
        <f t="shared" si="1203"/>
        <v>4.0738383246277944E+24</v>
      </c>
    </row>
    <row r="8056" spans="53:62" s="174" customFormat="1" x14ac:dyDescent="0.35">
      <c r="BA8056" s="177">
        <v>8050</v>
      </c>
      <c r="BB8056" s="202">
        <f t="shared" si="1196"/>
        <v>402500000</v>
      </c>
      <c r="BC8056" s="63">
        <f t="shared" si="1197"/>
        <v>9443.9543789306135</v>
      </c>
      <c r="BD8056" s="63">
        <f t="shared" si="1198"/>
        <v>9443.9543789411582</v>
      </c>
      <c r="BE8056" s="63">
        <f t="shared" si="1199"/>
        <v>145.53842789939466</v>
      </c>
      <c r="BF8056" s="63">
        <f t="shared" si="1200"/>
        <v>145.53842854939467</v>
      </c>
      <c r="BG8056" s="63">
        <f t="shared" si="1201"/>
        <v>5.8215371159757918</v>
      </c>
      <c r="BH8056" s="63">
        <f t="shared" si="1202"/>
        <v>5.8215377659757914</v>
      </c>
      <c r="BI8056" s="109">
        <f t="shared" si="1204"/>
        <v>241500000</v>
      </c>
      <c r="BJ8056" s="203">
        <f t="shared" si="1203"/>
        <v>4.0739150533024638E+24</v>
      </c>
    </row>
    <row r="8057" spans="53:62" s="174" customFormat="1" x14ac:dyDescent="0.35">
      <c r="BA8057" s="177">
        <v>8051</v>
      </c>
      <c r="BB8057" s="202">
        <f t="shared" si="1196"/>
        <v>402550000</v>
      </c>
      <c r="BC8057" s="63">
        <f t="shared" si="1197"/>
        <v>9445.1179721292719</v>
      </c>
      <c r="BD8057" s="63">
        <f t="shared" si="1198"/>
        <v>9445.1179721398184</v>
      </c>
      <c r="BE8057" s="63">
        <f t="shared" si="1199"/>
        <v>145.53842789939466</v>
      </c>
      <c r="BF8057" s="63">
        <f t="shared" si="1200"/>
        <v>145.53842854939467</v>
      </c>
      <c r="BG8057" s="63">
        <f t="shared" si="1201"/>
        <v>5.8215371159757918</v>
      </c>
      <c r="BH8057" s="63">
        <f t="shared" si="1202"/>
        <v>5.8215377659757914</v>
      </c>
      <c r="BI8057" s="109">
        <f t="shared" si="1204"/>
        <v>241530000</v>
      </c>
      <c r="BJ8057" s="203">
        <f t="shared" si="1203"/>
        <v>4.0739917529080913E+24</v>
      </c>
    </row>
    <row r="8058" spans="53:62" s="174" customFormat="1" x14ac:dyDescent="0.35">
      <c r="BA8058" s="177">
        <v>8052</v>
      </c>
      <c r="BB8058" s="202">
        <f t="shared" si="1196"/>
        <v>402600000</v>
      </c>
      <c r="BC8058" s="63">
        <f t="shared" si="1197"/>
        <v>9446.2815629638189</v>
      </c>
      <c r="BD8058" s="63">
        <f t="shared" si="1198"/>
        <v>9446.2815629743691</v>
      </c>
      <c r="BE8058" s="63">
        <f t="shared" si="1199"/>
        <v>145.53842789939466</v>
      </c>
      <c r="BF8058" s="63">
        <f t="shared" si="1200"/>
        <v>145.53842854939467</v>
      </c>
      <c r="BG8058" s="63">
        <f t="shared" si="1201"/>
        <v>5.8215371159757918</v>
      </c>
      <c r="BH8058" s="63">
        <f t="shared" si="1202"/>
        <v>5.8215377659757914</v>
      </c>
      <c r="BI8058" s="109">
        <f t="shared" si="1204"/>
        <v>241560000</v>
      </c>
      <c r="BJ8058" s="203">
        <f t="shared" si="1203"/>
        <v>4.0740684234556902E+24</v>
      </c>
    </row>
    <row r="8059" spans="53:62" s="174" customFormat="1" x14ac:dyDescent="0.35">
      <c r="BA8059" s="177">
        <v>8053</v>
      </c>
      <c r="BB8059" s="202">
        <f t="shared" si="1196"/>
        <v>402650000</v>
      </c>
      <c r="BC8059" s="63">
        <f t="shared" si="1197"/>
        <v>9447.4451514342582</v>
      </c>
      <c r="BD8059" s="63">
        <f t="shared" si="1198"/>
        <v>9447.4451514448065</v>
      </c>
      <c r="BE8059" s="63">
        <f t="shared" si="1199"/>
        <v>145.53842789939466</v>
      </c>
      <c r="BF8059" s="63">
        <f t="shared" si="1200"/>
        <v>145.53842854939467</v>
      </c>
      <c r="BG8059" s="63">
        <f t="shared" si="1201"/>
        <v>5.8215371159757918</v>
      </c>
      <c r="BH8059" s="63">
        <f t="shared" si="1202"/>
        <v>5.8215377659757914</v>
      </c>
      <c r="BI8059" s="109">
        <f t="shared" si="1204"/>
        <v>241590000</v>
      </c>
      <c r="BJ8059" s="203">
        <f t="shared" si="1203"/>
        <v>4.0741450649562691E+24</v>
      </c>
    </row>
    <row r="8060" spans="53:62" s="174" customFormat="1" x14ac:dyDescent="0.35">
      <c r="BA8060" s="177">
        <v>8054</v>
      </c>
      <c r="BB8060" s="202">
        <f t="shared" si="1196"/>
        <v>402700000</v>
      </c>
      <c r="BC8060" s="63">
        <f t="shared" si="1197"/>
        <v>9448.6087375405859</v>
      </c>
      <c r="BD8060" s="63">
        <f t="shared" si="1198"/>
        <v>9448.6087375511343</v>
      </c>
      <c r="BE8060" s="63">
        <f t="shared" si="1199"/>
        <v>145.53842789939466</v>
      </c>
      <c r="BF8060" s="63">
        <f t="shared" si="1200"/>
        <v>145.53842854939467</v>
      </c>
      <c r="BG8060" s="63">
        <f t="shared" si="1201"/>
        <v>5.8215371159757918</v>
      </c>
      <c r="BH8060" s="63">
        <f t="shared" si="1202"/>
        <v>5.8215377659757914</v>
      </c>
      <c r="BI8060" s="109">
        <f t="shared" si="1204"/>
        <v>241620000</v>
      </c>
      <c r="BJ8060" s="203">
        <f t="shared" si="1203"/>
        <v>4.0742216774208322E+24</v>
      </c>
    </row>
    <row r="8061" spans="53:62" s="174" customFormat="1" x14ac:dyDescent="0.35">
      <c r="BA8061" s="177">
        <v>8055</v>
      </c>
      <c r="BB8061" s="202">
        <f t="shared" si="1196"/>
        <v>402750000</v>
      </c>
      <c r="BC8061" s="63">
        <f t="shared" si="1197"/>
        <v>9449.7723212828641</v>
      </c>
      <c r="BD8061" s="63">
        <f t="shared" si="1198"/>
        <v>9449.7723212934161</v>
      </c>
      <c r="BE8061" s="63">
        <f t="shared" si="1199"/>
        <v>145.53842789939466</v>
      </c>
      <c r="BF8061" s="63">
        <f t="shared" si="1200"/>
        <v>145.53842854939467</v>
      </c>
      <c r="BG8061" s="63">
        <f t="shared" si="1201"/>
        <v>5.8215371159757918</v>
      </c>
      <c r="BH8061" s="63">
        <f t="shared" si="1202"/>
        <v>5.8215377659757914</v>
      </c>
      <c r="BI8061" s="109">
        <f t="shared" si="1204"/>
        <v>241650000</v>
      </c>
      <c r="BJ8061" s="203">
        <f t="shared" si="1203"/>
        <v>4.0742982608603804E+24</v>
      </c>
    </row>
    <row r="8062" spans="53:62" s="174" customFormat="1" x14ac:dyDescent="0.35">
      <c r="BA8062" s="177">
        <v>8056</v>
      </c>
      <c r="BB8062" s="202">
        <f t="shared" si="1196"/>
        <v>402800000</v>
      </c>
      <c r="BC8062" s="63">
        <f t="shared" si="1197"/>
        <v>9450.9359026609691</v>
      </c>
      <c r="BD8062" s="63">
        <f t="shared" si="1198"/>
        <v>9450.935902671521</v>
      </c>
      <c r="BE8062" s="63">
        <f t="shared" si="1199"/>
        <v>145.53842789939466</v>
      </c>
      <c r="BF8062" s="63">
        <f t="shared" si="1200"/>
        <v>145.53842854939467</v>
      </c>
      <c r="BG8062" s="63">
        <f t="shared" si="1201"/>
        <v>5.8215371159757918</v>
      </c>
      <c r="BH8062" s="63">
        <f t="shared" si="1202"/>
        <v>5.8215377659757914</v>
      </c>
      <c r="BI8062" s="109">
        <f t="shared" si="1204"/>
        <v>241680000</v>
      </c>
      <c r="BJ8062" s="203">
        <f t="shared" si="1203"/>
        <v>4.0743748152859101E+24</v>
      </c>
    </row>
    <row r="8063" spans="53:62" s="174" customFormat="1" x14ac:dyDescent="0.35">
      <c r="BA8063" s="177">
        <v>8057</v>
      </c>
      <c r="BB8063" s="202">
        <f t="shared" si="1196"/>
        <v>402850000</v>
      </c>
      <c r="BC8063" s="63">
        <f t="shared" si="1197"/>
        <v>9452.0994816750936</v>
      </c>
      <c r="BD8063" s="63">
        <f t="shared" si="1198"/>
        <v>9452.0994816856455</v>
      </c>
      <c r="BE8063" s="63">
        <f t="shared" si="1199"/>
        <v>145.53842789939466</v>
      </c>
      <c r="BF8063" s="63">
        <f t="shared" si="1200"/>
        <v>145.53842854939467</v>
      </c>
      <c r="BG8063" s="63">
        <f t="shared" si="1201"/>
        <v>5.8215371159757918</v>
      </c>
      <c r="BH8063" s="63">
        <f t="shared" si="1202"/>
        <v>5.8215377659757914</v>
      </c>
      <c r="BI8063" s="109">
        <f t="shared" si="1204"/>
        <v>241710000</v>
      </c>
      <c r="BJ8063" s="203">
        <f t="shared" si="1203"/>
        <v>4.074451340708412E+24</v>
      </c>
    </row>
    <row r="8064" spans="53:62" s="174" customFormat="1" x14ac:dyDescent="0.35">
      <c r="BA8064" s="177">
        <v>8058</v>
      </c>
      <c r="BB8064" s="202">
        <f t="shared" si="1196"/>
        <v>402900000</v>
      </c>
      <c r="BC8064" s="63">
        <f t="shared" si="1197"/>
        <v>9453.2630583250393</v>
      </c>
      <c r="BD8064" s="63">
        <f t="shared" si="1198"/>
        <v>9453.2630583355931</v>
      </c>
      <c r="BE8064" s="63">
        <f t="shared" si="1199"/>
        <v>145.53842789939466</v>
      </c>
      <c r="BF8064" s="63">
        <f t="shared" si="1200"/>
        <v>145.53842854939467</v>
      </c>
      <c r="BG8064" s="63">
        <f t="shared" si="1201"/>
        <v>5.8215371159757918</v>
      </c>
      <c r="BH8064" s="63">
        <f t="shared" si="1202"/>
        <v>5.8215377659757914</v>
      </c>
      <c r="BI8064" s="109">
        <f t="shared" si="1204"/>
        <v>241740000</v>
      </c>
      <c r="BJ8064" s="203">
        <f t="shared" si="1203"/>
        <v>4.0745278371388759E+24</v>
      </c>
    </row>
    <row r="8065" spans="53:62" s="174" customFormat="1" x14ac:dyDescent="0.35">
      <c r="BA8065" s="177">
        <v>8059</v>
      </c>
      <c r="BB8065" s="202">
        <f t="shared" si="1196"/>
        <v>402950000</v>
      </c>
      <c r="BC8065" s="63">
        <f t="shared" si="1197"/>
        <v>9454.4266326109409</v>
      </c>
      <c r="BD8065" s="63">
        <f t="shared" si="1198"/>
        <v>9454.4266326214965</v>
      </c>
      <c r="BE8065" s="63">
        <f t="shared" si="1199"/>
        <v>145.53842789939466</v>
      </c>
      <c r="BF8065" s="63">
        <f t="shared" si="1200"/>
        <v>145.53842854939467</v>
      </c>
      <c r="BG8065" s="63">
        <f t="shared" si="1201"/>
        <v>5.8215371159757918</v>
      </c>
      <c r="BH8065" s="63">
        <f t="shared" si="1202"/>
        <v>5.8215377659757914</v>
      </c>
      <c r="BI8065" s="109">
        <f t="shared" si="1204"/>
        <v>241770000</v>
      </c>
      <c r="BJ8065" s="203">
        <f t="shared" si="1203"/>
        <v>4.074604304588285E+24</v>
      </c>
    </row>
    <row r="8066" spans="53:62" s="174" customFormat="1" x14ac:dyDescent="0.35">
      <c r="BA8066" s="177">
        <v>8060</v>
      </c>
      <c r="BB8066" s="202">
        <f t="shared" si="1196"/>
        <v>403000000</v>
      </c>
      <c r="BC8066" s="63">
        <f t="shared" si="1197"/>
        <v>9455.590204532793</v>
      </c>
      <c r="BD8066" s="63">
        <f t="shared" si="1198"/>
        <v>9455.5902045433522</v>
      </c>
      <c r="BE8066" s="63">
        <f t="shared" si="1199"/>
        <v>145.53842789939466</v>
      </c>
      <c r="BF8066" s="63">
        <f t="shared" si="1200"/>
        <v>145.53842854939467</v>
      </c>
      <c r="BG8066" s="63">
        <f t="shared" si="1201"/>
        <v>5.8215371159757918</v>
      </c>
      <c r="BH8066" s="63">
        <f t="shared" si="1202"/>
        <v>5.8215377659757914</v>
      </c>
      <c r="BI8066" s="109">
        <f t="shared" si="1204"/>
        <v>241800000</v>
      </c>
      <c r="BJ8066" s="203">
        <f t="shared" si="1203"/>
        <v>4.0746807430676184E+24</v>
      </c>
    </row>
    <row r="8067" spans="53:62" s="174" customFormat="1" x14ac:dyDescent="0.35">
      <c r="BA8067" s="177">
        <v>8061</v>
      </c>
      <c r="BB8067" s="202">
        <f t="shared" si="1196"/>
        <v>403050000</v>
      </c>
      <c r="BC8067" s="63">
        <f t="shared" si="1197"/>
        <v>9456.7537740905373</v>
      </c>
      <c r="BD8067" s="63">
        <f t="shared" si="1198"/>
        <v>9456.7537741010965</v>
      </c>
      <c r="BE8067" s="63">
        <f t="shared" si="1199"/>
        <v>145.53842789939466</v>
      </c>
      <c r="BF8067" s="63">
        <f t="shared" si="1200"/>
        <v>145.53842854939467</v>
      </c>
      <c r="BG8067" s="63">
        <f t="shared" si="1201"/>
        <v>5.8215371159757918</v>
      </c>
      <c r="BH8067" s="63">
        <f t="shared" si="1202"/>
        <v>5.8215377659757914</v>
      </c>
      <c r="BI8067" s="109">
        <f t="shared" si="1204"/>
        <v>241830000</v>
      </c>
      <c r="BJ8067" s="203">
        <f t="shared" si="1203"/>
        <v>4.0747571525878525E+24</v>
      </c>
    </row>
    <row r="8068" spans="53:62" s="174" customFormat="1" x14ac:dyDescent="0.35">
      <c r="BA8068" s="177">
        <v>8062</v>
      </c>
      <c r="BB8068" s="202">
        <f t="shared" si="1196"/>
        <v>403100000</v>
      </c>
      <c r="BC8068" s="63">
        <f t="shared" si="1197"/>
        <v>9457.9173412842356</v>
      </c>
      <c r="BD8068" s="63">
        <f t="shared" si="1198"/>
        <v>9457.9173412947948</v>
      </c>
      <c r="BE8068" s="63">
        <f t="shared" si="1199"/>
        <v>145.53842789939466</v>
      </c>
      <c r="BF8068" s="63">
        <f t="shared" si="1200"/>
        <v>145.53842854939467</v>
      </c>
      <c r="BG8068" s="63">
        <f t="shared" si="1201"/>
        <v>5.8215371159757918</v>
      </c>
      <c r="BH8068" s="63">
        <f t="shared" si="1202"/>
        <v>5.8215377659757914</v>
      </c>
      <c r="BI8068" s="109">
        <f t="shared" si="1204"/>
        <v>241860000</v>
      </c>
      <c r="BJ8068" s="203">
        <f t="shared" si="1203"/>
        <v>4.074833533159957E+24</v>
      </c>
    </row>
    <row r="8069" spans="53:62" s="174" customFormat="1" x14ac:dyDescent="0.35">
      <c r="BA8069" s="177">
        <v>8063</v>
      </c>
      <c r="BB8069" s="202">
        <f t="shared" si="1196"/>
        <v>403150000</v>
      </c>
      <c r="BC8069" s="63">
        <f t="shared" si="1197"/>
        <v>9459.0809061138862</v>
      </c>
      <c r="BD8069" s="63">
        <f t="shared" si="1198"/>
        <v>9459.0809061244472</v>
      </c>
      <c r="BE8069" s="63">
        <f t="shared" si="1199"/>
        <v>145.53842789939466</v>
      </c>
      <c r="BF8069" s="63">
        <f t="shared" si="1200"/>
        <v>145.53842854939467</v>
      </c>
      <c r="BG8069" s="63">
        <f t="shared" si="1201"/>
        <v>5.8215371159757918</v>
      </c>
      <c r="BH8069" s="63">
        <f t="shared" si="1202"/>
        <v>5.8215377659757914</v>
      </c>
      <c r="BI8069" s="109">
        <f t="shared" si="1204"/>
        <v>241890000</v>
      </c>
      <c r="BJ8069" s="203">
        <f t="shared" si="1203"/>
        <v>4.0749098847949008E+24</v>
      </c>
    </row>
    <row r="8070" spans="53:62" s="174" customFormat="1" x14ac:dyDescent="0.35">
      <c r="BA8070" s="177">
        <v>8064</v>
      </c>
      <c r="BB8070" s="202">
        <f t="shared" ref="BB8070:BB8133" si="1205">BA8070*50000</f>
        <v>403200000</v>
      </c>
      <c r="BC8070" s="63">
        <f t="shared" ref="BC8070:BC8133" si="1206">($F$5+$F$6+$F$7+$F$8+$F$9)*(1-EXP(-$F$20*(1-$DC$6%)*BB8070/(2*$F$17)))*$F$25*$F$1*10^3*11600/($F$20*(1-$DC$6%))</f>
        <v>9460.2444685794908</v>
      </c>
      <c r="BD8070" s="63">
        <f t="shared" ref="BD8070:BD8133" si="1207">($F$25*$F$1*10^3*11600*($F$5+$F$6+$F$7+$F$8+$F$9)/($F$27*$F$29*(1-$DC$6%))+$F$28/$F$27)*(1-EXP(-$F$27*$F$29*(1-$DC$6%)*BB8070/(2*$F$17)))</f>
        <v>9460.2444685900537</v>
      </c>
      <c r="BE8070" s="63">
        <f t="shared" ref="BE8070:BE8133" si="1208">($F$5+$F$6+$F$7+$F$8+$F$9)*(1-EXP(-$F$20*(1-$DC$5%)*BB8070/(2*$F$17)))*$F$25*$F$1*10^3*11600/($F$20*(1-$DC$5%))</f>
        <v>145.53842789939466</v>
      </c>
      <c r="BF8070" s="63">
        <f t="shared" ref="BF8070:BF8133" si="1209">($F$25*$F$1*10^3*11600*($F$5+$F$6+$F$7+$F$8+$F$9)/($F$27*$F$29*(1-$DC$5%))+$F$28/$F$27)*(1-EXP(-$F$27*$F$29*(1-$DC$5%)*BB8070/(2*$F$17)))</f>
        <v>145.53842854939467</v>
      </c>
      <c r="BG8070" s="63">
        <f t="shared" ref="BG8070:BG8133" si="1210">($F$5+$F$6+$F$7+$F$8+$F$9)*(1-EXP(-$F$20*(1-$DC$4%)*BB8070/(2*$F$17)))*$F$25*$F$1*10^3*11600/($F$20*(1-$DC$4%))</f>
        <v>5.8215371159757918</v>
      </c>
      <c r="BH8070" s="63">
        <f t="shared" ref="BH8070:BH8133" si="1211">($F$25*$F$1*10^3*11600*($F$5+$F$6+$F$7+$F$8+$F$9)/($F$27*$F$29*(1-$DC$4%))+$F$28/$F$27)*(1-EXP(-$F$27*$F$29*(1-$DC$4%)*BB8070/(2*$F$17)))</f>
        <v>5.8215377659757914</v>
      </c>
      <c r="BI8070" s="109">
        <f t="shared" si="1204"/>
        <v>241920000</v>
      </c>
      <c r="BJ8070" s="203">
        <f t="shared" ref="BJ8070:BJ8133" si="1212">($F$17/($F$20*(1-$F$19%)))*($F$5+$F$6+$F$7+$F$8+$F$9)*(1-EXP(-$F$20*(1-$F$19%)*BI8070/(2*$F$17)))+$F$17/($F$25*1000)*$F$11*EXP(-$F$20*(1-$F$19%)*BI8070/(2*$F$17))</f>
        <v>4.0749862075036458E+24</v>
      </c>
    </row>
    <row r="8071" spans="53:62" s="174" customFormat="1" x14ac:dyDescent="0.35">
      <c r="BA8071" s="177">
        <v>8065</v>
      </c>
      <c r="BB8071" s="202">
        <f t="shared" si="1205"/>
        <v>403250000</v>
      </c>
      <c r="BC8071" s="63">
        <f t="shared" si="1206"/>
        <v>9461.4080286810495</v>
      </c>
      <c r="BD8071" s="63">
        <f t="shared" si="1207"/>
        <v>9461.4080286916123</v>
      </c>
      <c r="BE8071" s="63">
        <f t="shared" si="1208"/>
        <v>145.53842789939466</v>
      </c>
      <c r="BF8071" s="63">
        <f t="shared" si="1209"/>
        <v>145.53842854939467</v>
      </c>
      <c r="BG8071" s="63">
        <f t="shared" si="1210"/>
        <v>5.8215371159757918</v>
      </c>
      <c r="BH8071" s="63">
        <f t="shared" si="1211"/>
        <v>5.8215377659757914</v>
      </c>
      <c r="BI8071" s="109">
        <f t="shared" ref="BI8071:BI8134" si="1213">BA8071*30000</f>
        <v>241950000</v>
      </c>
      <c r="BJ8071" s="203">
        <f t="shared" si="1212"/>
        <v>4.0750625012971516E+24</v>
      </c>
    </row>
    <row r="8072" spans="53:62" s="174" customFormat="1" x14ac:dyDescent="0.35">
      <c r="BA8072" s="177">
        <v>8066</v>
      </c>
      <c r="BB8072" s="202">
        <f t="shared" si="1205"/>
        <v>403300000</v>
      </c>
      <c r="BC8072" s="63">
        <f t="shared" si="1206"/>
        <v>9462.5715864184949</v>
      </c>
      <c r="BD8072" s="63">
        <f t="shared" si="1207"/>
        <v>9462.5715864290614</v>
      </c>
      <c r="BE8072" s="63">
        <f t="shared" si="1208"/>
        <v>145.53842789939466</v>
      </c>
      <c r="BF8072" s="63">
        <f t="shared" si="1209"/>
        <v>145.53842854939467</v>
      </c>
      <c r="BG8072" s="63">
        <f t="shared" si="1210"/>
        <v>5.8215371159757918</v>
      </c>
      <c r="BH8072" s="63">
        <f t="shared" si="1211"/>
        <v>5.8215377659757914</v>
      </c>
      <c r="BI8072" s="109">
        <f t="shared" si="1213"/>
        <v>241980000</v>
      </c>
      <c r="BJ8072" s="203">
        <f t="shared" si="1212"/>
        <v>4.075138766186372E+24</v>
      </c>
    </row>
    <row r="8073" spans="53:62" s="174" customFormat="1" x14ac:dyDescent="0.35">
      <c r="BA8073" s="177">
        <v>8067</v>
      </c>
      <c r="BB8073" s="202">
        <f t="shared" si="1205"/>
        <v>403350000</v>
      </c>
      <c r="BC8073" s="63">
        <f t="shared" si="1206"/>
        <v>9463.7351417919599</v>
      </c>
      <c r="BD8073" s="63">
        <f t="shared" si="1207"/>
        <v>9463.7351418025282</v>
      </c>
      <c r="BE8073" s="63">
        <f t="shared" si="1208"/>
        <v>145.53842789939466</v>
      </c>
      <c r="BF8073" s="63">
        <f t="shared" si="1209"/>
        <v>145.53842854939467</v>
      </c>
      <c r="BG8073" s="63">
        <f t="shared" si="1210"/>
        <v>5.8215371159757918</v>
      </c>
      <c r="BH8073" s="63">
        <f t="shared" si="1211"/>
        <v>5.8215377659757914</v>
      </c>
      <c r="BI8073" s="109">
        <f t="shared" si="1213"/>
        <v>242010000</v>
      </c>
      <c r="BJ8073" s="203">
        <f t="shared" si="1212"/>
        <v>4.0752150021822581E+24</v>
      </c>
    </row>
    <row r="8074" spans="53:62" s="174" customFormat="1" x14ac:dyDescent="0.35">
      <c r="BA8074" s="177">
        <v>8068</v>
      </c>
      <c r="BB8074" s="202">
        <f t="shared" si="1205"/>
        <v>403400000</v>
      </c>
      <c r="BC8074" s="63">
        <f t="shared" si="1206"/>
        <v>9464.8986948014444</v>
      </c>
      <c r="BD8074" s="63">
        <f t="shared" si="1207"/>
        <v>9464.8986948120128</v>
      </c>
      <c r="BE8074" s="63">
        <f t="shared" si="1208"/>
        <v>145.53842789939466</v>
      </c>
      <c r="BF8074" s="63">
        <f t="shared" si="1209"/>
        <v>145.53842854939467</v>
      </c>
      <c r="BG8074" s="63">
        <f t="shared" si="1210"/>
        <v>5.8215371159757918</v>
      </c>
      <c r="BH8074" s="63">
        <f t="shared" si="1211"/>
        <v>5.8215377659757914</v>
      </c>
      <c r="BI8074" s="109">
        <f t="shared" si="1213"/>
        <v>242040000</v>
      </c>
      <c r="BJ8074" s="203">
        <f t="shared" si="1212"/>
        <v>4.0752912092957556E+24</v>
      </c>
    </row>
    <row r="8075" spans="53:62" s="174" customFormat="1" x14ac:dyDescent="0.35">
      <c r="BA8075" s="177">
        <v>8069</v>
      </c>
      <c r="BB8075" s="202">
        <f t="shared" si="1205"/>
        <v>403450000</v>
      </c>
      <c r="BC8075" s="63">
        <f t="shared" si="1206"/>
        <v>9466.0622454468157</v>
      </c>
      <c r="BD8075" s="63">
        <f t="shared" si="1207"/>
        <v>9466.0622454573859</v>
      </c>
      <c r="BE8075" s="63">
        <f t="shared" si="1208"/>
        <v>145.53842789939466</v>
      </c>
      <c r="BF8075" s="63">
        <f t="shared" si="1209"/>
        <v>145.53842854939467</v>
      </c>
      <c r="BG8075" s="63">
        <f t="shared" si="1210"/>
        <v>5.8215371159757918</v>
      </c>
      <c r="BH8075" s="63">
        <f t="shared" si="1211"/>
        <v>5.8215377659757914</v>
      </c>
      <c r="BI8075" s="109">
        <f t="shared" si="1213"/>
        <v>242070000</v>
      </c>
      <c r="BJ8075" s="203">
        <f t="shared" si="1212"/>
        <v>4.0753673875378081E+24</v>
      </c>
    </row>
    <row r="8076" spans="53:62" s="174" customFormat="1" x14ac:dyDescent="0.35">
      <c r="BA8076" s="177">
        <v>8070</v>
      </c>
      <c r="BB8076" s="202">
        <f t="shared" si="1205"/>
        <v>403500000</v>
      </c>
      <c r="BC8076" s="63">
        <f t="shared" si="1206"/>
        <v>9467.2257937282084</v>
      </c>
      <c r="BD8076" s="63">
        <f t="shared" si="1207"/>
        <v>9467.2257937387785</v>
      </c>
      <c r="BE8076" s="63">
        <f t="shared" si="1208"/>
        <v>145.53842789939466</v>
      </c>
      <c r="BF8076" s="63">
        <f t="shared" si="1209"/>
        <v>145.53842854939467</v>
      </c>
      <c r="BG8076" s="63">
        <f t="shared" si="1210"/>
        <v>5.8215371159757918</v>
      </c>
      <c r="BH8076" s="63">
        <f t="shared" si="1211"/>
        <v>5.8215377659757914</v>
      </c>
      <c r="BI8076" s="109">
        <f t="shared" si="1213"/>
        <v>242100000</v>
      </c>
      <c r="BJ8076" s="203">
        <f t="shared" si="1212"/>
        <v>4.0754435369193527E+24</v>
      </c>
    </row>
    <row r="8077" spans="53:62" s="174" customFormat="1" x14ac:dyDescent="0.35">
      <c r="BA8077" s="177">
        <v>8071</v>
      </c>
      <c r="BB8077" s="202">
        <f t="shared" si="1205"/>
        <v>403550000</v>
      </c>
      <c r="BC8077" s="63">
        <f t="shared" si="1206"/>
        <v>9468.3893396455533</v>
      </c>
      <c r="BD8077" s="63">
        <f t="shared" si="1207"/>
        <v>9468.3893396561252</v>
      </c>
      <c r="BE8077" s="63">
        <f t="shared" si="1208"/>
        <v>145.53842789939466</v>
      </c>
      <c r="BF8077" s="63">
        <f t="shared" si="1209"/>
        <v>145.53842854939467</v>
      </c>
      <c r="BG8077" s="63">
        <f t="shared" si="1210"/>
        <v>5.8215371159757918</v>
      </c>
      <c r="BH8077" s="63">
        <f t="shared" si="1211"/>
        <v>5.8215377659757914</v>
      </c>
      <c r="BI8077" s="109">
        <f t="shared" si="1213"/>
        <v>242130000</v>
      </c>
      <c r="BJ8077" s="203">
        <f t="shared" si="1212"/>
        <v>4.0755196574513239E+24</v>
      </c>
    </row>
    <row r="8078" spans="53:62" s="174" customFormat="1" x14ac:dyDescent="0.35">
      <c r="BA8078" s="177">
        <v>8072</v>
      </c>
      <c r="BB8078" s="202">
        <f t="shared" si="1205"/>
        <v>403600000</v>
      </c>
      <c r="BC8078" s="63">
        <f t="shared" si="1206"/>
        <v>9469.5528831989159</v>
      </c>
      <c r="BD8078" s="63">
        <f t="shared" si="1207"/>
        <v>9469.5528832094897</v>
      </c>
      <c r="BE8078" s="63">
        <f t="shared" si="1208"/>
        <v>145.53842789939466</v>
      </c>
      <c r="BF8078" s="63">
        <f t="shared" si="1209"/>
        <v>145.53842854939467</v>
      </c>
      <c r="BG8078" s="63">
        <f t="shared" si="1210"/>
        <v>5.8215371159757918</v>
      </c>
      <c r="BH8078" s="63">
        <f t="shared" si="1211"/>
        <v>5.8215377659757914</v>
      </c>
      <c r="BI8078" s="109">
        <f t="shared" si="1213"/>
        <v>242160000</v>
      </c>
      <c r="BJ8078" s="203">
        <f t="shared" si="1212"/>
        <v>4.0755957491446507E+24</v>
      </c>
    </row>
    <row r="8079" spans="53:62" s="174" customFormat="1" x14ac:dyDescent="0.35">
      <c r="BA8079" s="177">
        <v>8073</v>
      </c>
      <c r="BB8079" s="202">
        <f t="shared" si="1205"/>
        <v>403650000</v>
      </c>
      <c r="BC8079" s="63">
        <f t="shared" si="1206"/>
        <v>9470.7164243882344</v>
      </c>
      <c r="BD8079" s="63">
        <f t="shared" si="1207"/>
        <v>9470.7164243988082</v>
      </c>
      <c r="BE8079" s="63">
        <f t="shared" si="1208"/>
        <v>145.53842789939466</v>
      </c>
      <c r="BF8079" s="63">
        <f t="shared" si="1209"/>
        <v>145.53842854939467</v>
      </c>
      <c r="BG8079" s="63">
        <f t="shared" si="1210"/>
        <v>5.8215371159757918</v>
      </c>
      <c r="BH8079" s="63">
        <f t="shared" si="1211"/>
        <v>5.8215377659757914</v>
      </c>
      <c r="BI8079" s="109">
        <f t="shared" si="1213"/>
        <v>242190000</v>
      </c>
      <c r="BJ8079" s="203">
        <f t="shared" si="1212"/>
        <v>4.075671812010259E+24</v>
      </c>
    </row>
    <row r="8080" spans="53:62" s="174" customFormat="1" x14ac:dyDescent="0.35">
      <c r="BA8080" s="177">
        <v>8074</v>
      </c>
      <c r="BB8080" s="202">
        <f t="shared" si="1205"/>
        <v>403700000</v>
      </c>
      <c r="BC8080" s="63">
        <f t="shared" si="1206"/>
        <v>9471.8799632135688</v>
      </c>
      <c r="BD8080" s="63">
        <f t="shared" si="1207"/>
        <v>9471.8799632241444</v>
      </c>
      <c r="BE8080" s="63">
        <f t="shared" si="1208"/>
        <v>145.53842789939466</v>
      </c>
      <c r="BF8080" s="63">
        <f t="shared" si="1209"/>
        <v>145.53842854939467</v>
      </c>
      <c r="BG8080" s="63">
        <f t="shared" si="1210"/>
        <v>5.8215371159757918</v>
      </c>
      <c r="BH8080" s="63">
        <f t="shared" si="1211"/>
        <v>5.8215377659757914</v>
      </c>
      <c r="BI8080" s="109">
        <f t="shared" si="1213"/>
        <v>242220000</v>
      </c>
      <c r="BJ8080" s="203">
        <f t="shared" si="1212"/>
        <v>4.075747846059071E+24</v>
      </c>
    </row>
    <row r="8081" spans="53:62" s="174" customFormat="1" x14ac:dyDescent="0.35">
      <c r="BA8081" s="177">
        <v>8075</v>
      </c>
      <c r="BB8081" s="202">
        <f t="shared" si="1205"/>
        <v>403750000</v>
      </c>
      <c r="BC8081" s="63">
        <f t="shared" si="1206"/>
        <v>9473.0434996748572</v>
      </c>
      <c r="BD8081" s="63">
        <f t="shared" si="1207"/>
        <v>9473.0434996854347</v>
      </c>
      <c r="BE8081" s="63">
        <f t="shared" si="1208"/>
        <v>145.53842789939466</v>
      </c>
      <c r="BF8081" s="63">
        <f t="shared" si="1209"/>
        <v>145.53842854939467</v>
      </c>
      <c r="BG8081" s="63">
        <f t="shared" si="1210"/>
        <v>5.8215371159757918</v>
      </c>
      <c r="BH8081" s="63">
        <f t="shared" si="1211"/>
        <v>5.8215377659757914</v>
      </c>
      <c r="BI8081" s="109">
        <f t="shared" si="1213"/>
        <v>242250000</v>
      </c>
      <c r="BJ8081" s="203">
        <f t="shared" si="1212"/>
        <v>4.0758238513020033E+24</v>
      </c>
    </row>
    <row r="8082" spans="53:62" s="174" customFormat="1" x14ac:dyDescent="0.35">
      <c r="BA8082" s="177">
        <v>8076</v>
      </c>
      <c r="BB8082" s="202">
        <f t="shared" si="1205"/>
        <v>403800000</v>
      </c>
      <c r="BC8082" s="63">
        <f t="shared" si="1206"/>
        <v>9474.2070337722289</v>
      </c>
      <c r="BD8082" s="63">
        <f t="shared" si="1207"/>
        <v>9474.2070337828081</v>
      </c>
      <c r="BE8082" s="63">
        <f t="shared" si="1208"/>
        <v>145.53842789939466</v>
      </c>
      <c r="BF8082" s="63">
        <f t="shared" si="1209"/>
        <v>145.53842854939467</v>
      </c>
      <c r="BG8082" s="63">
        <f t="shared" si="1210"/>
        <v>5.8215371159757918</v>
      </c>
      <c r="BH8082" s="63">
        <f t="shared" si="1211"/>
        <v>5.8215377659757914</v>
      </c>
      <c r="BI8082" s="109">
        <f t="shared" si="1213"/>
        <v>242280000</v>
      </c>
      <c r="BJ8082" s="203">
        <f t="shared" si="1212"/>
        <v>4.0758998277499695E+24</v>
      </c>
    </row>
    <row r="8083" spans="53:62" s="174" customFormat="1" x14ac:dyDescent="0.35">
      <c r="BA8083" s="177">
        <v>8077</v>
      </c>
      <c r="BB8083" s="202">
        <f t="shared" si="1205"/>
        <v>403850000</v>
      </c>
      <c r="BC8083" s="63">
        <f t="shared" si="1206"/>
        <v>9475.3705655055528</v>
      </c>
      <c r="BD8083" s="63">
        <f t="shared" si="1207"/>
        <v>9475.3705655161339</v>
      </c>
      <c r="BE8083" s="63">
        <f t="shared" si="1208"/>
        <v>145.53842789939466</v>
      </c>
      <c r="BF8083" s="63">
        <f t="shared" si="1209"/>
        <v>145.53842854939467</v>
      </c>
      <c r="BG8083" s="63">
        <f t="shared" si="1210"/>
        <v>5.8215371159757918</v>
      </c>
      <c r="BH8083" s="63">
        <f t="shared" si="1211"/>
        <v>5.8215377659757914</v>
      </c>
      <c r="BI8083" s="109">
        <f t="shared" si="1213"/>
        <v>242310000</v>
      </c>
      <c r="BJ8083" s="203">
        <f t="shared" si="1212"/>
        <v>4.0759757754138788E+24</v>
      </c>
    </row>
    <row r="8084" spans="53:62" s="174" customFormat="1" x14ac:dyDescent="0.35">
      <c r="BA8084" s="177">
        <v>8078</v>
      </c>
      <c r="BB8084" s="202">
        <f t="shared" si="1205"/>
        <v>403900000</v>
      </c>
      <c r="BC8084" s="63">
        <f t="shared" si="1206"/>
        <v>9476.5340948748981</v>
      </c>
      <c r="BD8084" s="63">
        <f t="shared" si="1207"/>
        <v>9476.5340948854791</v>
      </c>
      <c r="BE8084" s="63">
        <f t="shared" si="1208"/>
        <v>145.53842789939466</v>
      </c>
      <c r="BF8084" s="63">
        <f t="shared" si="1209"/>
        <v>145.53842854939467</v>
      </c>
      <c r="BG8084" s="63">
        <f t="shared" si="1210"/>
        <v>5.8215371159757918</v>
      </c>
      <c r="BH8084" s="63">
        <f t="shared" si="1211"/>
        <v>5.8215377659757914</v>
      </c>
      <c r="BI8084" s="109">
        <f t="shared" si="1213"/>
        <v>242340000</v>
      </c>
      <c r="BJ8084" s="203">
        <f t="shared" si="1212"/>
        <v>4.076051694304636E+24</v>
      </c>
    </row>
    <row r="8085" spans="53:62" s="174" customFormat="1" x14ac:dyDescent="0.35">
      <c r="BA8085" s="177">
        <v>8079</v>
      </c>
      <c r="BB8085" s="202">
        <f t="shared" si="1205"/>
        <v>403950000</v>
      </c>
      <c r="BC8085" s="63">
        <f t="shared" si="1206"/>
        <v>9477.6976218802592</v>
      </c>
      <c r="BD8085" s="63">
        <f t="shared" si="1207"/>
        <v>9477.6976218908421</v>
      </c>
      <c r="BE8085" s="63">
        <f t="shared" si="1208"/>
        <v>145.53842789939466</v>
      </c>
      <c r="BF8085" s="63">
        <f t="shared" si="1209"/>
        <v>145.53842854939467</v>
      </c>
      <c r="BG8085" s="63">
        <f t="shared" si="1210"/>
        <v>5.8215371159757918</v>
      </c>
      <c r="BH8085" s="63">
        <f t="shared" si="1211"/>
        <v>5.8215377659757914</v>
      </c>
      <c r="BI8085" s="109">
        <f t="shared" si="1213"/>
        <v>242370000</v>
      </c>
      <c r="BJ8085" s="203">
        <f t="shared" si="1212"/>
        <v>4.0761275844331419E+24</v>
      </c>
    </row>
    <row r="8086" spans="53:62" s="174" customFormat="1" x14ac:dyDescent="0.35">
      <c r="BA8086" s="177">
        <v>8080</v>
      </c>
      <c r="BB8086" s="202">
        <f t="shared" si="1205"/>
        <v>404000000</v>
      </c>
      <c r="BC8086" s="63">
        <f t="shared" si="1206"/>
        <v>9478.8611465217055</v>
      </c>
      <c r="BD8086" s="63">
        <f t="shared" si="1207"/>
        <v>9478.8611465322883</v>
      </c>
      <c r="BE8086" s="63">
        <f t="shared" si="1208"/>
        <v>145.53842789939466</v>
      </c>
      <c r="BF8086" s="63">
        <f t="shared" si="1209"/>
        <v>145.53842854939467</v>
      </c>
      <c r="BG8086" s="63">
        <f t="shared" si="1210"/>
        <v>5.8215371159757918</v>
      </c>
      <c r="BH8086" s="63">
        <f t="shared" si="1211"/>
        <v>5.8215377659757914</v>
      </c>
      <c r="BI8086" s="109">
        <f t="shared" si="1213"/>
        <v>242400000</v>
      </c>
      <c r="BJ8086" s="203">
        <f t="shared" si="1212"/>
        <v>4.0762034458102938E+24</v>
      </c>
    </row>
    <row r="8087" spans="53:62" s="174" customFormat="1" x14ac:dyDescent="0.35">
      <c r="BA8087" s="177">
        <v>8081</v>
      </c>
      <c r="BB8087" s="202">
        <f t="shared" si="1205"/>
        <v>404050000</v>
      </c>
      <c r="BC8087" s="63">
        <f t="shared" si="1206"/>
        <v>9480.0246687991039</v>
      </c>
      <c r="BD8087" s="63">
        <f t="shared" si="1207"/>
        <v>9480.0246688096886</v>
      </c>
      <c r="BE8087" s="63">
        <f t="shared" si="1208"/>
        <v>145.53842789939466</v>
      </c>
      <c r="BF8087" s="63">
        <f t="shared" si="1209"/>
        <v>145.53842854939467</v>
      </c>
      <c r="BG8087" s="63">
        <f t="shared" si="1210"/>
        <v>5.8215371159757918</v>
      </c>
      <c r="BH8087" s="63">
        <f t="shared" si="1211"/>
        <v>5.8215377659757914</v>
      </c>
      <c r="BI8087" s="109">
        <f t="shared" si="1213"/>
        <v>242430000</v>
      </c>
      <c r="BJ8087" s="203">
        <f t="shared" si="1212"/>
        <v>4.0762792784469833E+24</v>
      </c>
    </row>
    <row r="8088" spans="53:62" s="174" customFormat="1" x14ac:dyDescent="0.35">
      <c r="BA8088" s="177">
        <v>8082</v>
      </c>
      <c r="BB8088" s="202">
        <f t="shared" si="1205"/>
        <v>404100000</v>
      </c>
      <c r="BC8088" s="63">
        <f t="shared" si="1206"/>
        <v>9481.1881887125874</v>
      </c>
      <c r="BD8088" s="63">
        <f t="shared" si="1207"/>
        <v>9481.1881887231721</v>
      </c>
      <c r="BE8088" s="63">
        <f t="shared" si="1208"/>
        <v>145.53842789939466</v>
      </c>
      <c r="BF8088" s="63">
        <f t="shared" si="1209"/>
        <v>145.53842854939467</v>
      </c>
      <c r="BG8088" s="63">
        <f t="shared" si="1210"/>
        <v>5.8215371159757918</v>
      </c>
      <c r="BH8088" s="63">
        <f t="shared" si="1211"/>
        <v>5.8215377659757914</v>
      </c>
      <c r="BI8088" s="109">
        <f t="shared" si="1213"/>
        <v>242460000</v>
      </c>
      <c r="BJ8088" s="203">
        <f t="shared" si="1212"/>
        <v>4.0763550823541001E+24</v>
      </c>
    </row>
    <row r="8089" spans="53:62" s="174" customFormat="1" x14ac:dyDescent="0.35">
      <c r="BA8089" s="177">
        <v>8083</v>
      </c>
      <c r="BB8089" s="202">
        <f t="shared" si="1205"/>
        <v>404150000</v>
      </c>
      <c r="BC8089" s="63">
        <f t="shared" si="1206"/>
        <v>9482.3517062620867</v>
      </c>
      <c r="BD8089" s="63">
        <f t="shared" si="1207"/>
        <v>9482.3517062726733</v>
      </c>
      <c r="BE8089" s="63">
        <f t="shared" si="1208"/>
        <v>145.53842789939466</v>
      </c>
      <c r="BF8089" s="63">
        <f t="shared" si="1209"/>
        <v>145.53842854939467</v>
      </c>
      <c r="BG8089" s="63">
        <f t="shared" si="1210"/>
        <v>5.8215371159757918</v>
      </c>
      <c r="BH8089" s="63">
        <f t="shared" si="1211"/>
        <v>5.8215377659757914</v>
      </c>
      <c r="BI8089" s="109">
        <f t="shared" si="1213"/>
        <v>242490000</v>
      </c>
      <c r="BJ8089" s="203">
        <f t="shared" si="1212"/>
        <v>4.0764308575425274E+24</v>
      </c>
    </row>
    <row r="8090" spans="53:62" s="174" customFormat="1" x14ac:dyDescent="0.35">
      <c r="BA8090" s="177">
        <v>8084</v>
      </c>
      <c r="BB8090" s="202">
        <f t="shared" si="1205"/>
        <v>404200000</v>
      </c>
      <c r="BC8090" s="63">
        <f t="shared" si="1206"/>
        <v>9483.5152214476038</v>
      </c>
      <c r="BD8090" s="63">
        <f t="shared" si="1207"/>
        <v>9483.5152214581922</v>
      </c>
      <c r="BE8090" s="63">
        <f t="shared" si="1208"/>
        <v>145.53842789939466</v>
      </c>
      <c r="BF8090" s="63">
        <f t="shared" si="1209"/>
        <v>145.53842854939467</v>
      </c>
      <c r="BG8090" s="63">
        <f t="shared" si="1210"/>
        <v>5.8215371159757918</v>
      </c>
      <c r="BH8090" s="63">
        <f t="shared" si="1211"/>
        <v>5.8215377659757914</v>
      </c>
      <c r="BI8090" s="109">
        <f t="shared" si="1213"/>
        <v>242520000</v>
      </c>
      <c r="BJ8090" s="203">
        <f t="shared" si="1212"/>
        <v>4.0765066040231457E+24</v>
      </c>
    </row>
    <row r="8091" spans="53:62" s="174" customFormat="1" x14ac:dyDescent="0.35">
      <c r="BA8091" s="177">
        <v>8085</v>
      </c>
      <c r="BB8091" s="202">
        <f t="shared" si="1205"/>
        <v>404250000</v>
      </c>
      <c r="BC8091" s="63">
        <f t="shared" si="1206"/>
        <v>9484.6787342692041</v>
      </c>
      <c r="BD8091" s="63">
        <f t="shared" si="1207"/>
        <v>9484.6787342797943</v>
      </c>
      <c r="BE8091" s="63">
        <f t="shared" si="1208"/>
        <v>145.53842789939466</v>
      </c>
      <c r="BF8091" s="63">
        <f t="shared" si="1209"/>
        <v>145.53842854939467</v>
      </c>
      <c r="BG8091" s="63">
        <f t="shared" si="1210"/>
        <v>5.8215371159757918</v>
      </c>
      <c r="BH8091" s="63">
        <f t="shared" si="1211"/>
        <v>5.8215377659757914</v>
      </c>
      <c r="BI8091" s="109">
        <f t="shared" si="1213"/>
        <v>242550000</v>
      </c>
      <c r="BJ8091" s="203">
        <f t="shared" si="1212"/>
        <v>4.0765823218068315E+24</v>
      </c>
    </row>
    <row r="8092" spans="53:62" s="174" customFormat="1" x14ac:dyDescent="0.35">
      <c r="BA8092" s="177">
        <v>8086</v>
      </c>
      <c r="BB8092" s="202">
        <f t="shared" si="1205"/>
        <v>404300000</v>
      </c>
      <c r="BC8092" s="63">
        <f t="shared" si="1206"/>
        <v>9485.842244726824</v>
      </c>
      <c r="BD8092" s="63">
        <f t="shared" si="1207"/>
        <v>9485.842244737416</v>
      </c>
      <c r="BE8092" s="63">
        <f t="shared" si="1208"/>
        <v>145.53842789939466</v>
      </c>
      <c r="BF8092" s="63">
        <f t="shared" si="1209"/>
        <v>145.53842854939467</v>
      </c>
      <c r="BG8092" s="63">
        <f t="shared" si="1210"/>
        <v>5.8215371159757918</v>
      </c>
      <c r="BH8092" s="63">
        <f t="shared" si="1211"/>
        <v>5.8215377659757914</v>
      </c>
      <c r="BI8092" s="109">
        <f t="shared" si="1213"/>
        <v>242580000</v>
      </c>
      <c r="BJ8092" s="203">
        <f t="shared" si="1212"/>
        <v>4.0766580109044561E+24</v>
      </c>
    </row>
    <row r="8093" spans="53:62" s="174" customFormat="1" x14ac:dyDescent="0.35">
      <c r="BA8093" s="177">
        <v>8087</v>
      </c>
      <c r="BB8093" s="202">
        <f t="shared" si="1205"/>
        <v>404350000</v>
      </c>
      <c r="BC8093" s="63">
        <f t="shared" si="1206"/>
        <v>9487.0057528205289</v>
      </c>
      <c r="BD8093" s="63">
        <f t="shared" si="1207"/>
        <v>9487.005752831119</v>
      </c>
      <c r="BE8093" s="63">
        <f t="shared" si="1208"/>
        <v>145.53842789939466</v>
      </c>
      <c r="BF8093" s="63">
        <f t="shared" si="1209"/>
        <v>145.53842854939467</v>
      </c>
      <c r="BG8093" s="63">
        <f t="shared" si="1210"/>
        <v>5.8215371159757918</v>
      </c>
      <c r="BH8093" s="63">
        <f t="shared" si="1211"/>
        <v>5.8215377659757914</v>
      </c>
      <c r="BI8093" s="109">
        <f t="shared" si="1213"/>
        <v>242610000</v>
      </c>
      <c r="BJ8093" s="203">
        <f t="shared" si="1212"/>
        <v>4.0767336713268887E+24</v>
      </c>
    </row>
    <row r="8094" spans="53:62" s="174" customFormat="1" x14ac:dyDescent="0.35">
      <c r="BA8094" s="177">
        <v>8088</v>
      </c>
      <c r="BB8094" s="202">
        <f t="shared" si="1205"/>
        <v>404400000</v>
      </c>
      <c r="BC8094" s="63">
        <f t="shared" si="1206"/>
        <v>9488.1692585503097</v>
      </c>
      <c r="BD8094" s="63">
        <f t="shared" si="1207"/>
        <v>9488.1692585609053</v>
      </c>
      <c r="BE8094" s="63">
        <f t="shared" si="1208"/>
        <v>145.53842789939466</v>
      </c>
      <c r="BF8094" s="63">
        <f t="shared" si="1209"/>
        <v>145.53842854939467</v>
      </c>
      <c r="BG8094" s="63">
        <f t="shared" si="1210"/>
        <v>5.8215371159757918</v>
      </c>
      <c r="BH8094" s="63">
        <f t="shared" si="1211"/>
        <v>5.8215377659757914</v>
      </c>
      <c r="BI8094" s="109">
        <f t="shared" si="1213"/>
        <v>242640000</v>
      </c>
      <c r="BJ8094" s="203">
        <f t="shared" si="1212"/>
        <v>4.076809303084991E+24</v>
      </c>
    </row>
    <row r="8095" spans="53:62" s="174" customFormat="1" x14ac:dyDescent="0.35">
      <c r="BA8095" s="177">
        <v>8089</v>
      </c>
      <c r="BB8095" s="202">
        <f t="shared" si="1205"/>
        <v>404450000</v>
      </c>
      <c r="BC8095" s="63">
        <f t="shared" si="1206"/>
        <v>9489.3327619161792</v>
      </c>
      <c r="BD8095" s="63">
        <f t="shared" si="1207"/>
        <v>9489.3327619267748</v>
      </c>
      <c r="BE8095" s="63">
        <f t="shared" si="1208"/>
        <v>145.53842789939466</v>
      </c>
      <c r="BF8095" s="63">
        <f t="shared" si="1209"/>
        <v>145.53842854939467</v>
      </c>
      <c r="BG8095" s="63">
        <f t="shared" si="1210"/>
        <v>5.8215371159757918</v>
      </c>
      <c r="BH8095" s="63">
        <f t="shared" si="1211"/>
        <v>5.8215377659757914</v>
      </c>
      <c r="BI8095" s="109">
        <f t="shared" si="1213"/>
        <v>242670000</v>
      </c>
      <c r="BJ8095" s="203">
        <f t="shared" si="1212"/>
        <v>4.0768849061896248E+24</v>
      </c>
    </row>
    <row r="8096" spans="53:62" s="174" customFormat="1" x14ac:dyDescent="0.35">
      <c r="BA8096" s="177">
        <v>8090</v>
      </c>
      <c r="BB8096" s="202">
        <f t="shared" si="1205"/>
        <v>404500000</v>
      </c>
      <c r="BC8096" s="63">
        <f t="shared" si="1206"/>
        <v>9490.4962629180663</v>
      </c>
      <c r="BD8096" s="63">
        <f t="shared" si="1207"/>
        <v>9490.496262928662</v>
      </c>
      <c r="BE8096" s="63">
        <f t="shared" si="1208"/>
        <v>145.53842789939466</v>
      </c>
      <c r="BF8096" s="63">
        <f t="shared" si="1209"/>
        <v>145.53842854939467</v>
      </c>
      <c r="BG8096" s="63">
        <f t="shared" si="1210"/>
        <v>5.8215371159757918</v>
      </c>
      <c r="BH8096" s="63">
        <f t="shared" si="1211"/>
        <v>5.8215377659757914</v>
      </c>
      <c r="BI8096" s="109">
        <f t="shared" si="1213"/>
        <v>242700000</v>
      </c>
      <c r="BJ8096" s="203">
        <f t="shared" si="1212"/>
        <v>4.0769604806516441E+24</v>
      </c>
    </row>
    <row r="8097" spans="53:62" s="174" customFormat="1" x14ac:dyDescent="0.35">
      <c r="BA8097" s="177">
        <v>8091</v>
      </c>
      <c r="BB8097" s="202">
        <f t="shared" si="1205"/>
        <v>404550000</v>
      </c>
      <c r="BC8097" s="63">
        <f t="shared" si="1206"/>
        <v>9491.6597615560368</v>
      </c>
      <c r="BD8097" s="63">
        <f t="shared" si="1207"/>
        <v>9491.6597615666342</v>
      </c>
      <c r="BE8097" s="63">
        <f t="shared" si="1208"/>
        <v>145.53842789939466</v>
      </c>
      <c r="BF8097" s="63">
        <f t="shared" si="1209"/>
        <v>145.53842854939467</v>
      </c>
      <c r="BG8097" s="63">
        <f t="shared" si="1210"/>
        <v>5.8215371159757918</v>
      </c>
      <c r="BH8097" s="63">
        <f t="shared" si="1211"/>
        <v>5.8215377659757914</v>
      </c>
      <c r="BI8097" s="109">
        <f t="shared" si="1213"/>
        <v>242730000</v>
      </c>
      <c r="BJ8097" s="203">
        <f t="shared" si="1212"/>
        <v>4.0770360264819007E+24</v>
      </c>
    </row>
    <row r="8098" spans="53:62" s="174" customFormat="1" x14ac:dyDescent="0.35">
      <c r="BA8098" s="177">
        <v>8092</v>
      </c>
      <c r="BB8098" s="202">
        <f t="shared" si="1205"/>
        <v>404600000</v>
      </c>
      <c r="BC8098" s="63">
        <f t="shared" si="1206"/>
        <v>9492.8232578300886</v>
      </c>
      <c r="BD8098" s="63">
        <f t="shared" si="1207"/>
        <v>9492.8232578406878</v>
      </c>
      <c r="BE8098" s="63">
        <f t="shared" si="1208"/>
        <v>145.53842789939466</v>
      </c>
      <c r="BF8098" s="63">
        <f t="shared" si="1209"/>
        <v>145.53842854939467</v>
      </c>
      <c r="BG8098" s="63">
        <f t="shared" si="1210"/>
        <v>5.8215371159757918</v>
      </c>
      <c r="BH8098" s="63">
        <f t="shared" si="1211"/>
        <v>5.8215377659757914</v>
      </c>
      <c r="BI8098" s="109">
        <f t="shared" si="1213"/>
        <v>242760000</v>
      </c>
      <c r="BJ8098" s="203">
        <f t="shared" si="1212"/>
        <v>4.0771115436912425E+24</v>
      </c>
    </row>
    <row r="8099" spans="53:62" s="174" customFormat="1" x14ac:dyDescent="0.35">
      <c r="BA8099" s="177">
        <v>8093</v>
      </c>
      <c r="BB8099" s="202">
        <f t="shared" si="1205"/>
        <v>404650000</v>
      </c>
      <c r="BC8099" s="63">
        <f t="shared" si="1206"/>
        <v>9493.9867517402254</v>
      </c>
      <c r="BD8099" s="63">
        <f t="shared" si="1207"/>
        <v>9493.9867517508246</v>
      </c>
      <c r="BE8099" s="63">
        <f t="shared" si="1208"/>
        <v>145.53842789939466</v>
      </c>
      <c r="BF8099" s="63">
        <f t="shared" si="1209"/>
        <v>145.53842854939467</v>
      </c>
      <c r="BG8099" s="63">
        <f t="shared" si="1210"/>
        <v>5.8215371159757918</v>
      </c>
      <c r="BH8099" s="63">
        <f t="shared" si="1211"/>
        <v>5.8215377659757914</v>
      </c>
      <c r="BI8099" s="109">
        <f t="shared" si="1213"/>
        <v>242790000</v>
      </c>
      <c r="BJ8099" s="203">
        <f t="shared" si="1212"/>
        <v>4.0771870322905112E+24</v>
      </c>
    </row>
    <row r="8100" spans="53:62" s="174" customFormat="1" x14ac:dyDescent="0.35">
      <c r="BA8100" s="177">
        <v>8094</v>
      </c>
      <c r="BB8100" s="202">
        <f t="shared" si="1205"/>
        <v>404700000</v>
      </c>
      <c r="BC8100" s="63">
        <f t="shared" si="1206"/>
        <v>9495.1502432865072</v>
      </c>
      <c r="BD8100" s="63">
        <f t="shared" si="1207"/>
        <v>9495.1502432971083</v>
      </c>
      <c r="BE8100" s="63">
        <f t="shared" si="1208"/>
        <v>145.53842789939466</v>
      </c>
      <c r="BF8100" s="63">
        <f t="shared" si="1209"/>
        <v>145.53842854939467</v>
      </c>
      <c r="BG8100" s="63">
        <f t="shared" si="1210"/>
        <v>5.8215371159757918</v>
      </c>
      <c r="BH8100" s="63">
        <f t="shared" si="1211"/>
        <v>5.8215377659757914</v>
      </c>
      <c r="BI8100" s="109">
        <f t="shared" si="1213"/>
        <v>242820000</v>
      </c>
      <c r="BJ8100" s="203">
        <f t="shared" si="1212"/>
        <v>4.0772624922905477E+24</v>
      </c>
    </row>
    <row r="8101" spans="53:62" s="174" customFormat="1" x14ac:dyDescent="0.35">
      <c r="BA8101" s="177">
        <v>8095</v>
      </c>
      <c r="BB8101" s="202">
        <f t="shared" si="1205"/>
        <v>404750000</v>
      </c>
      <c r="BC8101" s="63">
        <f t="shared" si="1206"/>
        <v>9496.3137324688087</v>
      </c>
      <c r="BD8101" s="63">
        <f t="shared" si="1207"/>
        <v>9496.3137324794097</v>
      </c>
      <c r="BE8101" s="63">
        <f t="shared" si="1208"/>
        <v>145.53842789939466</v>
      </c>
      <c r="BF8101" s="63">
        <f t="shared" si="1209"/>
        <v>145.53842854939467</v>
      </c>
      <c r="BG8101" s="63">
        <f t="shared" si="1210"/>
        <v>5.8215371159757918</v>
      </c>
      <c r="BH8101" s="63">
        <f t="shared" si="1211"/>
        <v>5.8215377659757914</v>
      </c>
      <c r="BI8101" s="109">
        <f t="shared" si="1213"/>
        <v>242850000</v>
      </c>
      <c r="BJ8101" s="203">
        <f t="shared" si="1212"/>
        <v>4.0773379237021856E+24</v>
      </c>
    </row>
    <row r="8102" spans="53:62" s="174" customFormat="1" x14ac:dyDescent="0.35">
      <c r="BA8102" s="177">
        <v>8096</v>
      </c>
      <c r="BB8102" s="202">
        <f t="shared" si="1205"/>
        <v>404800000</v>
      </c>
      <c r="BC8102" s="63">
        <f t="shared" si="1206"/>
        <v>9497.477219287257</v>
      </c>
      <c r="BD8102" s="63">
        <f t="shared" si="1207"/>
        <v>9497.4772192978598</v>
      </c>
      <c r="BE8102" s="63">
        <f t="shared" si="1208"/>
        <v>145.53842789939466</v>
      </c>
      <c r="BF8102" s="63">
        <f t="shared" si="1209"/>
        <v>145.53842854939467</v>
      </c>
      <c r="BG8102" s="63">
        <f t="shared" si="1210"/>
        <v>5.8215371159757918</v>
      </c>
      <c r="BH8102" s="63">
        <f t="shared" si="1211"/>
        <v>5.8215377659757914</v>
      </c>
      <c r="BI8102" s="109">
        <f t="shared" si="1213"/>
        <v>242880000</v>
      </c>
      <c r="BJ8102" s="203">
        <f t="shared" si="1212"/>
        <v>4.0774133265362568E+24</v>
      </c>
    </row>
    <row r="8103" spans="53:62" s="174" customFormat="1" x14ac:dyDescent="0.35">
      <c r="BA8103" s="177">
        <v>8097</v>
      </c>
      <c r="BB8103" s="202">
        <f t="shared" si="1205"/>
        <v>404850000</v>
      </c>
      <c r="BC8103" s="63">
        <f t="shared" si="1206"/>
        <v>9498.6407037417885</v>
      </c>
      <c r="BD8103" s="63">
        <f t="shared" si="1207"/>
        <v>9498.6407037523932</v>
      </c>
      <c r="BE8103" s="63">
        <f t="shared" si="1208"/>
        <v>145.53842789939466</v>
      </c>
      <c r="BF8103" s="63">
        <f t="shared" si="1209"/>
        <v>145.53842854939467</v>
      </c>
      <c r="BG8103" s="63">
        <f t="shared" si="1210"/>
        <v>5.8215371159757918</v>
      </c>
      <c r="BH8103" s="63">
        <f t="shared" si="1211"/>
        <v>5.8215377659757914</v>
      </c>
      <c r="BI8103" s="109">
        <f t="shared" si="1213"/>
        <v>242910000</v>
      </c>
      <c r="BJ8103" s="203">
        <f t="shared" si="1212"/>
        <v>4.0774887008035868E+24</v>
      </c>
    </row>
    <row r="8104" spans="53:62" s="174" customFormat="1" x14ac:dyDescent="0.35">
      <c r="BA8104" s="177">
        <v>8098</v>
      </c>
      <c r="BB8104" s="202">
        <f t="shared" si="1205"/>
        <v>404900000</v>
      </c>
      <c r="BC8104" s="63">
        <f t="shared" si="1206"/>
        <v>9499.8041858324686</v>
      </c>
      <c r="BD8104" s="63">
        <f t="shared" si="1207"/>
        <v>9499.8041858430752</v>
      </c>
      <c r="BE8104" s="63">
        <f t="shared" si="1208"/>
        <v>145.53842789939466</v>
      </c>
      <c r="BF8104" s="63">
        <f t="shared" si="1209"/>
        <v>145.53842854939467</v>
      </c>
      <c r="BG8104" s="63">
        <f t="shared" si="1210"/>
        <v>5.8215371159757918</v>
      </c>
      <c r="BH8104" s="63">
        <f t="shared" si="1211"/>
        <v>5.8215377659757914</v>
      </c>
      <c r="BI8104" s="109">
        <f t="shared" si="1213"/>
        <v>242940000</v>
      </c>
      <c r="BJ8104" s="203">
        <f t="shared" si="1212"/>
        <v>4.0775640465149994E+24</v>
      </c>
    </row>
    <row r="8105" spans="53:62" s="174" customFormat="1" x14ac:dyDescent="0.35">
      <c r="BA8105" s="177">
        <v>8099</v>
      </c>
      <c r="BB8105" s="202">
        <f t="shared" si="1205"/>
        <v>404950000</v>
      </c>
      <c r="BC8105" s="63">
        <f t="shared" si="1206"/>
        <v>9500.9676655592284</v>
      </c>
      <c r="BD8105" s="63">
        <f t="shared" si="1207"/>
        <v>9500.9676655698386</v>
      </c>
      <c r="BE8105" s="63">
        <f t="shared" si="1208"/>
        <v>145.53842789939466</v>
      </c>
      <c r="BF8105" s="63">
        <f t="shared" si="1209"/>
        <v>145.53842854939467</v>
      </c>
      <c r="BG8105" s="63">
        <f t="shared" si="1210"/>
        <v>5.8215371159757918</v>
      </c>
      <c r="BH8105" s="63">
        <f t="shared" si="1211"/>
        <v>5.8215377659757914</v>
      </c>
      <c r="BI8105" s="109">
        <f t="shared" si="1213"/>
        <v>242970000</v>
      </c>
      <c r="BJ8105" s="203">
        <f t="shared" si="1212"/>
        <v>4.077639363681312E+24</v>
      </c>
    </row>
    <row r="8106" spans="53:62" s="174" customFormat="1" x14ac:dyDescent="0.35">
      <c r="BA8106" s="177">
        <v>8100</v>
      </c>
      <c r="BB8106" s="202">
        <f t="shared" si="1205"/>
        <v>405000000</v>
      </c>
      <c r="BC8106" s="63">
        <f t="shared" si="1206"/>
        <v>9502.1311429221387</v>
      </c>
      <c r="BD8106" s="63">
        <f t="shared" si="1207"/>
        <v>9502.1311429327488</v>
      </c>
      <c r="BE8106" s="63">
        <f t="shared" si="1208"/>
        <v>145.53842789939466</v>
      </c>
      <c r="BF8106" s="63">
        <f t="shared" si="1209"/>
        <v>145.53842854939467</v>
      </c>
      <c r="BG8106" s="63">
        <f t="shared" si="1210"/>
        <v>5.8215371159757918</v>
      </c>
      <c r="BH8106" s="63">
        <f t="shared" si="1211"/>
        <v>5.8215377659757914</v>
      </c>
      <c r="BI8106" s="109">
        <f t="shared" si="1213"/>
        <v>243000000</v>
      </c>
      <c r="BJ8106" s="203">
        <f t="shared" si="1212"/>
        <v>4.0777146523133399E+24</v>
      </c>
    </row>
    <row r="8107" spans="53:62" s="174" customFormat="1" x14ac:dyDescent="0.35">
      <c r="BA8107" s="177">
        <v>8101</v>
      </c>
      <c r="BB8107" s="202">
        <f t="shared" si="1205"/>
        <v>405050000</v>
      </c>
      <c r="BC8107" s="63">
        <f t="shared" si="1206"/>
        <v>9503.2946179211322</v>
      </c>
      <c r="BD8107" s="63">
        <f t="shared" si="1207"/>
        <v>9503.2946179317423</v>
      </c>
      <c r="BE8107" s="63">
        <f t="shared" si="1208"/>
        <v>145.53842789939466</v>
      </c>
      <c r="BF8107" s="63">
        <f t="shared" si="1209"/>
        <v>145.53842854939467</v>
      </c>
      <c r="BG8107" s="63">
        <f t="shared" si="1210"/>
        <v>5.8215371159757918</v>
      </c>
      <c r="BH8107" s="63">
        <f t="shared" si="1211"/>
        <v>5.8215377659757914</v>
      </c>
      <c r="BI8107" s="109">
        <f t="shared" si="1213"/>
        <v>243030000</v>
      </c>
      <c r="BJ8107" s="203">
        <f t="shared" si="1212"/>
        <v>4.077789912421894E+24</v>
      </c>
    </row>
    <row r="8108" spans="53:62" s="174" customFormat="1" x14ac:dyDescent="0.35">
      <c r="BA8108" s="177">
        <v>8102</v>
      </c>
      <c r="BB8108" s="202">
        <f t="shared" si="1205"/>
        <v>405100000</v>
      </c>
      <c r="BC8108" s="63">
        <f t="shared" si="1206"/>
        <v>9504.4580905562725</v>
      </c>
      <c r="BD8108" s="63">
        <f t="shared" si="1207"/>
        <v>9504.4580905668845</v>
      </c>
      <c r="BE8108" s="63">
        <f t="shared" si="1208"/>
        <v>145.53842789939466</v>
      </c>
      <c r="BF8108" s="63">
        <f t="shared" si="1209"/>
        <v>145.53842854939467</v>
      </c>
      <c r="BG8108" s="63">
        <f t="shared" si="1210"/>
        <v>5.8215371159757918</v>
      </c>
      <c r="BH8108" s="63">
        <f t="shared" si="1211"/>
        <v>5.8215377659757914</v>
      </c>
      <c r="BI8108" s="109">
        <f t="shared" si="1213"/>
        <v>243060000</v>
      </c>
      <c r="BJ8108" s="203">
        <f t="shared" si="1212"/>
        <v>4.0778651440177795E+24</v>
      </c>
    </row>
    <row r="8109" spans="53:62" s="174" customFormat="1" x14ac:dyDescent="0.35">
      <c r="BA8109" s="177">
        <v>8103</v>
      </c>
      <c r="BB8109" s="202">
        <f t="shared" si="1205"/>
        <v>405150000</v>
      </c>
      <c r="BC8109" s="63">
        <f t="shared" si="1206"/>
        <v>9505.6215608275616</v>
      </c>
      <c r="BD8109" s="63">
        <f t="shared" si="1207"/>
        <v>9505.6215608381735</v>
      </c>
      <c r="BE8109" s="63">
        <f t="shared" si="1208"/>
        <v>145.53842789939466</v>
      </c>
      <c r="BF8109" s="63">
        <f t="shared" si="1209"/>
        <v>145.53842854939467</v>
      </c>
      <c r="BG8109" s="63">
        <f t="shared" si="1210"/>
        <v>5.8215371159757918</v>
      </c>
      <c r="BH8109" s="63">
        <f t="shared" si="1211"/>
        <v>5.8215377659757914</v>
      </c>
      <c r="BI8109" s="109">
        <f t="shared" si="1213"/>
        <v>243090000</v>
      </c>
      <c r="BJ8109" s="203">
        <f t="shared" si="1212"/>
        <v>4.0779403471117987E+24</v>
      </c>
    </row>
    <row r="8110" spans="53:62" s="174" customFormat="1" x14ac:dyDescent="0.35">
      <c r="BA8110" s="177">
        <v>8104</v>
      </c>
      <c r="BB8110" s="202">
        <f t="shared" si="1205"/>
        <v>405200000</v>
      </c>
      <c r="BC8110" s="63">
        <f t="shared" si="1206"/>
        <v>9506.7850287349956</v>
      </c>
      <c r="BD8110" s="63">
        <f t="shared" si="1207"/>
        <v>9506.7850287456113</v>
      </c>
      <c r="BE8110" s="63">
        <f t="shared" si="1208"/>
        <v>145.53842789939466</v>
      </c>
      <c r="BF8110" s="63">
        <f t="shared" si="1209"/>
        <v>145.53842854939467</v>
      </c>
      <c r="BG8110" s="63">
        <f t="shared" si="1210"/>
        <v>5.8215371159757918</v>
      </c>
      <c r="BH8110" s="63">
        <f t="shared" si="1211"/>
        <v>5.8215377659757914</v>
      </c>
      <c r="BI8110" s="109">
        <f t="shared" si="1213"/>
        <v>243120000</v>
      </c>
      <c r="BJ8110" s="203">
        <f t="shared" si="1212"/>
        <v>4.0780155217147502E+24</v>
      </c>
    </row>
    <row r="8111" spans="53:62" s="174" customFormat="1" x14ac:dyDescent="0.35">
      <c r="BA8111" s="177">
        <v>8105</v>
      </c>
      <c r="BB8111" s="202">
        <f t="shared" si="1205"/>
        <v>405250000</v>
      </c>
      <c r="BC8111" s="63">
        <f t="shared" si="1206"/>
        <v>9507.9484942785148</v>
      </c>
      <c r="BD8111" s="63">
        <f t="shared" si="1207"/>
        <v>9507.9484942891304</v>
      </c>
      <c r="BE8111" s="63">
        <f t="shared" si="1208"/>
        <v>145.53842789939466</v>
      </c>
      <c r="BF8111" s="63">
        <f t="shared" si="1209"/>
        <v>145.53842854939467</v>
      </c>
      <c r="BG8111" s="63">
        <f t="shared" si="1210"/>
        <v>5.8215371159757918</v>
      </c>
      <c r="BH8111" s="63">
        <f t="shared" si="1211"/>
        <v>5.8215377659757914</v>
      </c>
      <c r="BI8111" s="109">
        <f t="shared" si="1213"/>
        <v>243150000</v>
      </c>
      <c r="BJ8111" s="203">
        <f t="shared" si="1212"/>
        <v>4.0780906678374273E+24</v>
      </c>
    </row>
    <row r="8112" spans="53:62" s="174" customFormat="1" x14ac:dyDescent="0.35">
      <c r="BA8112" s="177">
        <v>8106</v>
      </c>
      <c r="BB8112" s="202">
        <f t="shared" si="1205"/>
        <v>405300000</v>
      </c>
      <c r="BC8112" s="63">
        <f t="shared" si="1206"/>
        <v>9509.1119574582444</v>
      </c>
      <c r="BD8112" s="63">
        <f t="shared" si="1207"/>
        <v>9509.1119574688619</v>
      </c>
      <c r="BE8112" s="63">
        <f t="shared" si="1208"/>
        <v>145.53842789939466</v>
      </c>
      <c r="BF8112" s="63">
        <f t="shared" si="1209"/>
        <v>145.53842854939467</v>
      </c>
      <c r="BG8112" s="63">
        <f t="shared" si="1210"/>
        <v>5.8215371159757918</v>
      </c>
      <c r="BH8112" s="63">
        <f t="shared" si="1211"/>
        <v>5.8215377659757914</v>
      </c>
      <c r="BI8112" s="109">
        <f t="shared" si="1213"/>
        <v>243180000</v>
      </c>
      <c r="BJ8112" s="203">
        <f t="shared" si="1212"/>
        <v>4.0781657854906205E+24</v>
      </c>
    </row>
    <row r="8113" spans="53:62" s="174" customFormat="1" x14ac:dyDescent="0.35">
      <c r="BA8113" s="177">
        <v>8107</v>
      </c>
      <c r="BB8113" s="202">
        <f t="shared" si="1205"/>
        <v>405350000</v>
      </c>
      <c r="BC8113" s="63">
        <f t="shared" si="1206"/>
        <v>9510.2754182741228</v>
      </c>
      <c r="BD8113" s="63">
        <f t="shared" si="1207"/>
        <v>9510.275418284742</v>
      </c>
      <c r="BE8113" s="63">
        <f t="shared" si="1208"/>
        <v>145.53842789939466</v>
      </c>
      <c r="BF8113" s="63">
        <f t="shared" si="1209"/>
        <v>145.53842854939467</v>
      </c>
      <c r="BG8113" s="63">
        <f t="shared" si="1210"/>
        <v>5.8215371159757918</v>
      </c>
      <c r="BH8113" s="63">
        <f t="shared" si="1211"/>
        <v>5.8215377659757914</v>
      </c>
      <c r="BI8113" s="109">
        <f t="shared" si="1213"/>
        <v>243210000</v>
      </c>
      <c r="BJ8113" s="203">
        <f t="shared" si="1212"/>
        <v>4.0782408746851157E+24</v>
      </c>
    </row>
    <row r="8114" spans="53:62" s="174" customFormat="1" x14ac:dyDescent="0.35">
      <c r="BA8114" s="177">
        <v>8108</v>
      </c>
      <c r="BB8114" s="202">
        <f t="shared" si="1205"/>
        <v>405400000</v>
      </c>
      <c r="BC8114" s="63">
        <f t="shared" si="1206"/>
        <v>9511.438876726148</v>
      </c>
      <c r="BD8114" s="63">
        <f t="shared" si="1207"/>
        <v>9511.4388767367691</v>
      </c>
      <c r="BE8114" s="63">
        <f t="shared" si="1208"/>
        <v>145.53842789939466</v>
      </c>
      <c r="BF8114" s="63">
        <f t="shared" si="1209"/>
        <v>145.53842854939467</v>
      </c>
      <c r="BG8114" s="63">
        <f t="shared" si="1210"/>
        <v>5.8215371159757918</v>
      </c>
      <c r="BH8114" s="63">
        <f t="shared" si="1211"/>
        <v>5.8215377659757914</v>
      </c>
      <c r="BI8114" s="109">
        <f t="shared" si="1213"/>
        <v>243240000</v>
      </c>
      <c r="BJ8114" s="203">
        <f t="shared" si="1212"/>
        <v>4.0783159354316941E+24</v>
      </c>
    </row>
    <row r="8115" spans="53:62" s="174" customFormat="1" x14ac:dyDescent="0.35">
      <c r="BA8115" s="177">
        <v>8109</v>
      </c>
      <c r="BB8115" s="202">
        <f t="shared" si="1205"/>
        <v>405450000</v>
      </c>
      <c r="BC8115" s="63">
        <f t="shared" si="1206"/>
        <v>9512.6023328143219</v>
      </c>
      <c r="BD8115" s="63">
        <f t="shared" si="1207"/>
        <v>9512.602332824943</v>
      </c>
      <c r="BE8115" s="63">
        <f t="shared" si="1208"/>
        <v>145.53842789939466</v>
      </c>
      <c r="BF8115" s="63">
        <f t="shared" si="1209"/>
        <v>145.53842854939467</v>
      </c>
      <c r="BG8115" s="63">
        <f t="shared" si="1210"/>
        <v>5.8215371159757918</v>
      </c>
      <c r="BH8115" s="63">
        <f t="shared" si="1211"/>
        <v>5.8215377659757914</v>
      </c>
      <c r="BI8115" s="109">
        <f t="shared" si="1213"/>
        <v>243270000</v>
      </c>
      <c r="BJ8115" s="203">
        <f t="shared" si="1212"/>
        <v>4.078390967741133E+24</v>
      </c>
    </row>
    <row r="8116" spans="53:62" s="174" customFormat="1" x14ac:dyDescent="0.35">
      <c r="BA8116" s="177">
        <v>8110</v>
      </c>
      <c r="BB8116" s="202">
        <f t="shared" si="1205"/>
        <v>405500000</v>
      </c>
      <c r="BC8116" s="63">
        <f t="shared" si="1206"/>
        <v>9513.7657865386445</v>
      </c>
      <c r="BD8116" s="63">
        <f t="shared" si="1207"/>
        <v>9513.7657865492656</v>
      </c>
      <c r="BE8116" s="63">
        <f t="shared" si="1208"/>
        <v>145.53842789939466</v>
      </c>
      <c r="BF8116" s="63">
        <f t="shared" si="1209"/>
        <v>145.53842854939467</v>
      </c>
      <c r="BG8116" s="63">
        <f t="shared" si="1210"/>
        <v>5.8215371159757918</v>
      </c>
      <c r="BH8116" s="63">
        <f t="shared" si="1211"/>
        <v>5.8215377659757914</v>
      </c>
      <c r="BI8116" s="109">
        <f t="shared" si="1213"/>
        <v>243300000</v>
      </c>
      <c r="BJ8116" s="203">
        <f t="shared" si="1212"/>
        <v>4.0784659716242074E+24</v>
      </c>
    </row>
    <row r="8117" spans="53:62" s="174" customFormat="1" x14ac:dyDescent="0.35">
      <c r="BA8117" s="177">
        <v>8111</v>
      </c>
      <c r="BB8117" s="202">
        <f t="shared" si="1205"/>
        <v>405550000</v>
      </c>
      <c r="BC8117" s="63">
        <f t="shared" si="1206"/>
        <v>9514.9292378991777</v>
      </c>
      <c r="BD8117" s="63">
        <f t="shared" si="1207"/>
        <v>9514.9292379098006</v>
      </c>
      <c r="BE8117" s="63">
        <f t="shared" si="1208"/>
        <v>145.53842789939466</v>
      </c>
      <c r="BF8117" s="63">
        <f t="shared" si="1209"/>
        <v>145.53842854939467</v>
      </c>
      <c r="BG8117" s="63">
        <f t="shared" si="1210"/>
        <v>5.8215371159757918</v>
      </c>
      <c r="BH8117" s="63">
        <f t="shared" si="1211"/>
        <v>5.8215377659757914</v>
      </c>
      <c r="BI8117" s="109">
        <f t="shared" si="1213"/>
        <v>243330000</v>
      </c>
      <c r="BJ8117" s="203">
        <f t="shared" si="1212"/>
        <v>4.0785409470916848E+24</v>
      </c>
    </row>
    <row r="8118" spans="53:62" s="174" customFormat="1" x14ac:dyDescent="0.35">
      <c r="BA8118" s="177">
        <v>8112</v>
      </c>
      <c r="BB8118" s="202">
        <f t="shared" si="1205"/>
        <v>405600000</v>
      </c>
      <c r="BC8118" s="63">
        <f t="shared" si="1206"/>
        <v>9516.0926868959214</v>
      </c>
      <c r="BD8118" s="63">
        <f t="shared" si="1207"/>
        <v>9516.0926869065461</v>
      </c>
      <c r="BE8118" s="63">
        <f t="shared" si="1208"/>
        <v>145.53842789939466</v>
      </c>
      <c r="BF8118" s="63">
        <f t="shared" si="1209"/>
        <v>145.53842854939467</v>
      </c>
      <c r="BG8118" s="63">
        <f t="shared" si="1210"/>
        <v>5.8215371159757918</v>
      </c>
      <c r="BH8118" s="63">
        <f t="shared" si="1211"/>
        <v>5.8215377659757914</v>
      </c>
      <c r="BI8118" s="109">
        <f t="shared" si="1213"/>
        <v>243360000</v>
      </c>
      <c r="BJ8118" s="203">
        <f t="shared" si="1212"/>
        <v>4.0786158941543331E+24</v>
      </c>
    </row>
    <row r="8119" spans="53:62" s="174" customFormat="1" x14ac:dyDescent="0.35">
      <c r="BA8119" s="177">
        <v>8113</v>
      </c>
      <c r="BB8119" s="202">
        <f t="shared" si="1205"/>
        <v>405650000</v>
      </c>
      <c r="BC8119" s="63">
        <f t="shared" si="1206"/>
        <v>9517.2561335287501</v>
      </c>
      <c r="BD8119" s="63">
        <f t="shared" si="1207"/>
        <v>9517.2561335393766</v>
      </c>
      <c r="BE8119" s="63">
        <f t="shared" si="1208"/>
        <v>145.53842789939466</v>
      </c>
      <c r="BF8119" s="63">
        <f t="shared" si="1209"/>
        <v>145.53842854939467</v>
      </c>
      <c r="BG8119" s="63">
        <f t="shared" si="1210"/>
        <v>5.8215371159757918</v>
      </c>
      <c r="BH8119" s="63">
        <f t="shared" si="1211"/>
        <v>5.8215377659757914</v>
      </c>
      <c r="BI8119" s="109">
        <f t="shared" si="1213"/>
        <v>243390000</v>
      </c>
      <c r="BJ8119" s="203">
        <f t="shared" si="1212"/>
        <v>4.0786908128229107E+24</v>
      </c>
    </row>
    <row r="8120" spans="53:62" s="174" customFormat="1" x14ac:dyDescent="0.35">
      <c r="BA8120" s="177">
        <v>8114</v>
      </c>
      <c r="BB8120" s="202">
        <f t="shared" si="1205"/>
        <v>405700000</v>
      </c>
      <c r="BC8120" s="63">
        <f t="shared" si="1206"/>
        <v>9518.4195777978548</v>
      </c>
      <c r="BD8120" s="63">
        <f t="shared" si="1207"/>
        <v>9518.4195778084813</v>
      </c>
      <c r="BE8120" s="63">
        <f t="shared" si="1208"/>
        <v>145.53842789939466</v>
      </c>
      <c r="BF8120" s="63">
        <f t="shared" si="1209"/>
        <v>145.53842854939467</v>
      </c>
      <c r="BG8120" s="63">
        <f t="shared" si="1210"/>
        <v>5.8215371159757918</v>
      </c>
      <c r="BH8120" s="63">
        <f t="shared" si="1211"/>
        <v>5.8215377659757914</v>
      </c>
      <c r="BI8120" s="109">
        <f t="shared" si="1213"/>
        <v>243420000</v>
      </c>
      <c r="BJ8120" s="203">
        <f t="shared" si="1212"/>
        <v>4.0787657031081771E+24</v>
      </c>
    </row>
    <row r="8121" spans="53:62" s="174" customFormat="1" x14ac:dyDescent="0.35">
      <c r="BA8121" s="177">
        <v>8115</v>
      </c>
      <c r="BB8121" s="202">
        <f t="shared" si="1205"/>
        <v>405750000</v>
      </c>
      <c r="BC8121" s="63">
        <f t="shared" si="1206"/>
        <v>9519.5830197031082</v>
      </c>
      <c r="BD8121" s="63">
        <f t="shared" si="1207"/>
        <v>9519.5830197137366</v>
      </c>
      <c r="BE8121" s="63">
        <f t="shared" si="1208"/>
        <v>145.53842789939466</v>
      </c>
      <c r="BF8121" s="63">
        <f t="shared" si="1209"/>
        <v>145.53842854939467</v>
      </c>
      <c r="BG8121" s="63">
        <f t="shared" si="1210"/>
        <v>5.8215371159757918</v>
      </c>
      <c r="BH8121" s="63">
        <f t="shared" si="1211"/>
        <v>5.8215377659757914</v>
      </c>
      <c r="BI8121" s="109">
        <f t="shared" si="1213"/>
        <v>243450000</v>
      </c>
      <c r="BJ8121" s="203">
        <f t="shared" si="1212"/>
        <v>4.0788405650208848E+24</v>
      </c>
    </row>
    <row r="8122" spans="53:62" s="174" customFormat="1" x14ac:dyDescent="0.35">
      <c r="BA8122" s="177">
        <v>8116</v>
      </c>
      <c r="BB8122" s="202">
        <f t="shared" si="1205"/>
        <v>405800000</v>
      </c>
      <c r="BC8122" s="63">
        <f t="shared" si="1206"/>
        <v>9520.7464592445722</v>
      </c>
      <c r="BD8122" s="63">
        <f t="shared" si="1207"/>
        <v>9520.7464592552024</v>
      </c>
      <c r="BE8122" s="63">
        <f t="shared" si="1208"/>
        <v>145.53842789939466</v>
      </c>
      <c r="BF8122" s="63">
        <f t="shared" si="1209"/>
        <v>145.53842854939467</v>
      </c>
      <c r="BG8122" s="63">
        <f t="shared" si="1210"/>
        <v>5.8215371159757918</v>
      </c>
      <c r="BH8122" s="63">
        <f t="shared" si="1211"/>
        <v>5.8215377659757914</v>
      </c>
      <c r="BI8122" s="109">
        <f t="shared" si="1213"/>
        <v>243480000</v>
      </c>
      <c r="BJ8122" s="203">
        <f t="shared" si="1212"/>
        <v>4.0789153985717823E+24</v>
      </c>
    </row>
    <row r="8123" spans="53:62" s="174" customFormat="1" x14ac:dyDescent="0.35">
      <c r="BA8123" s="177">
        <v>8117</v>
      </c>
      <c r="BB8123" s="202">
        <f t="shared" si="1205"/>
        <v>405850000</v>
      </c>
      <c r="BC8123" s="63">
        <f t="shared" si="1206"/>
        <v>9521.9098964222485</v>
      </c>
      <c r="BD8123" s="63">
        <f t="shared" si="1207"/>
        <v>9521.9098964328805</v>
      </c>
      <c r="BE8123" s="63">
        <f t="shared" si="1208"/>
        <v>145.53842789939466</v>
      </c>
      <c r="BF8123" s="63">
        <f t="shared" si="1209"/>
        <v>145.53842854939467</v>
      </c>
      <c r="BG8123" s="63">
        <f t="shared" si="1210"/>
        <v>5.8215371159757918</v>
      </c>
      <c r="BH8123" s="63">
        <f t="shared" si="1211"/>
        <v>5.8215377659757914</v>
      </c>
      <c r="BI8123" s="109">
        <f t="shared" si="1213"/>
        <v>243510000</v>
      </c>
      <c r="BJ8123" s="203">
        <f t="shared" si="1212"/>
        <v>4.0789902037716147E+24</v>
      </c>
    </row>
    <row r="8124" spans="53:62" s="174" customFormat="1" x14ac:dyDescent="0.35">
      <c r="BA8124" s="177">
        <v>8118</v>
      </c>
      <c r="BB8124" s="202">
        <f t="shared" si="1205"/>
        <v>405900000</v>
      </c>
      <c r="BC8124" s="63">
        <f t="shared" si="1206"/>
        <v>9523.073331236139</v>
      </c>
      <c r="BD8124" s="63">
        <f t="shared" si="1207"/>
        <v>9523.073331246771</v>
      </c>
      <c r="BE8124" s="63">
        <f t="shared" si="1208"/>
        <v>145.53842789939466</v>
      </c>
      <c r="BF8124" s="63">
        <f t="shared" si="1209"/>
        <v>145.53842854939467</v>
      </c>
      <c r="BG8124" s="63">
        <f t="shared" si="1210"/>
        <v>5.8215371159757918</v>
      </c>
      <c r="BH8124" s="63">
        <f t="shared" si="1211"/>
        <v>5.8215377659757914</v>
      </c>
      <c r="BI8124" s="109">
        <f t="shared" si="1213"/>
        <v>243540000</v>
      </c>
      <c r="BJ8124" s="203">
        <f t="shared" si="1212"/>
        <v>4.0790649806311241E+24</v>
      </c>
    </row>
    <row r="8125" spans="53:62" s="174" customFormat="1" x14ac:dyDescent="0.35">
      <c r="BA8125" s="177">
        <v>8119</v>
      </c>
      <c r="BB8125" s="202">
        <f t="shared" si="1205"/>
        <v>405950000</v>
      </c>
      <c r="BC8125" s="63">
        <f t="shared" si="1206"/>
        <v>9524.2367636861763</v>
      </c>
      <c r="BD8125" s="63">
        <f t="shared" si="1207"/>
        <v>9524.2367636968083</v>
      </c>
      <c r="BE8125" s="63">
        <f t="shared" si="1208"/>
        <v>145.53842789939466</v>
      </c>
      <c r="BF8125" s="63">
        <f t="shared" si="1209"/>
        <v>145.53842854939467</v>
      </c>
      <c r="BG8125" s="63">
        <f t="shared" si="1210"/>
        <v>5.8215371159757918</v>
      </c>
      <c r="BH8125" s="63">
        <f t="shared" si="1211"/>
        <v>5.8215377659757914</v>
      </c>
      <c r="BI8125" s="109">
        <f t="shared" si="1213"/>
        <v>243570000</v>
      </c>
      <c r="BJ8125" s="203">
        <f t="shared" si="1212"/>
        <v>4.0791397291610464E+24</v>
      </c>
    </row>
    <row r="8126" spans="53:62" s="174" customFormat="1" x14ac:dyDescent="0.35">
      <c r="BA8126" s="177">
        <v>8120</v>
      </c>
      <c r="BB8126" s="202">
        <f t="shared" si="1205"/>
        <v>406000000</v>
      </c>
      <c r="BC8126" s="63">
        <f t="shared" si="1206"/>
        <v>9525.4001937724879</v>
      </c>
      <c r="BD8126" s="63">
        <f t="shared" si="1207"/>
        <v>9525.4001937831235</v>
      </c>
      <c r="BE8126" s="63">
        <f t="shared" si="1208"/>
        <v>145.53842789939466</v>
      </c>
      <c r="BF8126" s="63">
        <f t="shared" si="1209"/>
        <v>145.53842854939467</v>
      </c>
      <c r="BG8126" s="63">
        <f t="shared" si="1210"/>
        <v>5.8215371159757918</v>
      </c>
      <c r="BH8126" s="63">
        <f t="shared" si="1211"/>
        <v>5.8215377659757914</v>
      </c>
      <c r="BI8126" s="109">
        <f t="shared" si="1213"/>
        <v>243600000</v>
      </c>
      <c r="BJ8126" s="203">
        <f t="shared" si="1212"/>
        <v>4.0792144493721143E+24</v>
      </c>
    </row>
    <row r="8127" spans="53:62" s="174" customFormat="1" x14ac:dyDescent="0.35">
      <c r="BA8127" s="177">
        <v>8121</v>
      </c>
      <c r="BB8127" s="202">
        <f t="shared" si="1205"/>
        <v>406050000</v>
      </c>
      <c r="BC8127" s="63">
        <f t="shared" si="1206"/>
        <v>9526.5636214950136</v>
      </c>
      <c r="BD8127" s="63">
        <f t="shared" si="1207"/>
        <v>9526.5636215056511</v>
      </c>
      <c r="BE8127" s="63">
        <f t="shared" si="1208"/>
        <v>145.53842789939466</v>
      </c>
      <c r="BF8127" s="63">
        <f t="shared" si="1209"/>
        <v>145.53842854939467</v>
      </c>
      <c r="BG8127" s="63">
        <f t="shared" si="1210"/>
        <v>5.8215371159757918</v>
      </c>
      <c r="BH8127" s="63">
        <f t="shared" si="1211"/>
        <v>5.8215377659757914</v>
      </c>
      <c r="BI8127" s="109">
        <f t="shared" si="1213"/>
        <v>243630000</v>
      </c>
      <c r="BJ8127" s="203">
        <f t="shared" si="1212"/>
        <v>4.0792891412750569E+24</v>
      </c>
    </row>
    <row r="8128" spans="53:62" s="174" customFormat="1" x14ac:dyDescent="0.35">
      <c r="BA8128" s="177">
        <v>8122</v>
      </c>
      <c r="BB8128" s="202">
        <f t="shared" si="1205"/>
        <v>406100000</v>
      </c>
      <c r="BC8128" s="63">
        <f t="shared" si="1206"/>
        <v>9527.7270468537536</v>
      </c>
      <c r="BD8128" s="63">
        <f t="shared" si="1207"/>
        <v>9527.727046864391</v>
      </c>
      <c r="BE8128" s="63">
        <f t="shared" si="1208"/>
        <v>145.53842789939466</v>
      </c>
      <c r="BF8128" s="63">
        <f t="shared" si="1209"/>
        <v>145.53842854939467</v>
      </c>
      <c r="BG8128" s="63">
        <f t="shared" si="1210"/>
        <v>5.8215371159757918</v>
      </c>
      <c r="BH8128" s="63">
        <f t="shared" si="1211"/>
        <v>5.8215377659757914</v>
      </c>
      <c r="BI8128" s="109">
        <f t="shared" si="1213"/>
        <v>243660000</v>
      </c>
      <c r="BJ8128" s="203">
        <f t="shared" si="1212"/>
        <v>4.079363804880599E+24</v>
      </c>
    </row>
    <row r="8129" spans="53:62" s="174" customFormat="1" x14ac:dyDescent="0.35">
      <c r="BA8129" s="177">
        <v>8123</v>
      </c>
      <c r="BB8129" s="202">
        <f t="shared" si="1205"/>
        <v>406150000</v>
      </c>
      <c r="BC8129" s="63">
        <f t="shared" si="1206"/>
        <v>9528.8904698487677</v>
      </c>
      <c r="BD8129" s="63">
        <f t="shared" si="1207"/>
        <v>9528.8904698594069</v>
      </c>
      <c r="BE8129" s="63">
        <f t="shared" si="1208"/>
        <v>145.53842789939466</v>
      </c>
      <c r="BF8129" s="63">
        <f t="shared" si="1209"/>
        <v>145.53842854939467</v>
      </c>
      <c r="BG8129" s="63">
        <f t="shared" si="1210"/>
        <v>5.8215371159757918</v>
      </c>
      <c r="BH8129" s="63">
        <f t="shared" si="1211"/>
        <v>5.8215377659757914</v>
      </c>
      <c r="BI8129" s="109">
        <f t="shared" si="1213"/>
        <v>243690000</v>
      </c>
      <c r="BJ8129" s="203">
        <f t="shared" si="1212"/>
        <v>4.0794384401994601E+24</v>
      </c>
    </row>
    <row r="8130" spans="53:62" s="174" customFormat="1" x14ac:dyDescent="0.35">
      <c r="BA8130" s="177">
        <v>8124</v>
      </c>
      <c r="BB8130" s="202">
        <f t="shared" si="1205"/>
        <v>406200000</v>
      </c>
      <c r="BC8130" s="63">
        <f t="shared" si="1206"/>
        <v>9530.0538904799287</v>
      </c>
      <c r="BD8130" s="63">
        <f t="shared" si="1207"/>
        <v>9530.0538904905698</v>
      </c>
      <c r="BE8130" s="63">
        <f t="shared" si="1208"/>
        <v>145.53842789939466</v>
      </c>
      <c r="BF8130" s="63">
        <f t="shared" si="1209"/>
        <v>145.53842854939467</v>
      </c>
      <c r="BG8130" s="63">
        <f t="shared" si="1210"/>
        <v>5.8215371159757918</v>
      </c>
      <c r="BH8130" s="63">
        <f t="shared" si="1211"/>
        <v>5.8215377659757914</v>
      </c>
      <c r="BI8130" s="109">
        <f t="shared" si="1213"/>
        <v>243720000</v>
      </c>
      <c r="BJ8130" s="203">
        <f t="shared" si="1212"/>
        <v>4.0795130472423584E+24</v>
      </c>
    </row>
    <row r="8131" spans="53:62" s="174" customFormat="1" x14ac:dyDescent="0.35">
      <c r="BA8131" s="177">
        <v>8125</v>
      </c>
      <c r="BB8131" s="202">
        <f t="shared" si="1205"/>
        <v>406250000</v>
      </c>
      <c r="BC8131" s="63">
        <f t="shared" si="1206"/>
        <v>9531.2173087474312</v>
      </c>
      <c r="BD8131" s="63">
        <f t="shared" si="1207"/>
        <v>9531.2173087580759</v>
      </c>
      <c r="BE8131" s="63">
        <f t="shared" si="1208"/>
        <v>145.53842789939466</v>
      </c>
      <c r="BF8131" s="63">
        <f t="shared" si="1209"/>
        <v>145.53842854939467</v>
      </c>
      <c r="BG8131" s="63">
        <f t="shared" si="1210"/>
        <v>5.8215371159757918</v>
      </c>
      <c r="BH8131" s="63">
        <f t="shared" si="1211"/>
        <v>5.8215377659757914</v>
      </c>
      <c r="BI8131" s="109">
        <f t="shared" si="1213"/>
        <v>243750000</v>
      </c>
      <c r="BJ8131" s="203">
        <f t="shared" si="1212"/>
        <v>4.0795876260200061E+24</v>
      </c>
    </row>
    <row r="8132" spans="53:62" s="174" customFormat="1" x14ac:dyDescent="0.35">
      <c r="BA8132" s="177">
        <v>8126</v>
      </c>
      <c r="BB8132" s="202">
        <f t="shared" si="1205"/>
        <v>406300000</v>
      </c>
      <c r="BC8132" s="63">
        <f t="shared" si="1206"/>
        <v>9532.380724651086</v>
      </c>
      <c r="BD8132" s="63">
        <f t="shared" si="1207"/>
        <v>9532.3807246617289</v>
      </c>
      <c r="BE8132" s="63">
        <f t="shared" si="1208"/>
        <v>145.53842789939466</v>
      </c>
      <c r="BF8132" s="63">
        <f t="shared" si="1209"/>
        <v>145.53842854939467</v>
      </c>
      <c r="BG8132" s="63">
        <f t="shared" si="1210"/>
        <v>5.8215371159757918</v>
      </c>
      <c r="BH8132" s="63">
        <f t="shared" si="1211"/>
        <v>5.8215377659757914</v>
      </c>
      <c r="BI8132" s="109">
        <f t="shared" si="1213"/>
        <v>243780000</v>
      </c>
      <c r="BJ8132" s="203">
        <f t="shared" si="1212"/>
        <v>4.0796621765431105E+24</v>
      </c>
    </row>
    <row r="8133" spans="53:62" s="174" customFormat="1" x14ac:dyDescent="0.35">
      <c r="BA8133" s="177">
        <v>8127</v>
      </c>
      <c r="BB8133" s="202">
        <f t="shared" si="1205"/>
        <v>406350000</v>
      </c>
      <c r="BC8133" s="63">
        <f t="shared" si="1206"/>
        <v>9533.5441381910769</v>
      </c>
      <c r="BD8133" s="63">
        <f t="shared" si="1207"/>
        <v>9533.5441382017234</v>
      </c>
      <c r="BE8133" s="63">
        <f t="shared" si="1208"/>
        <v>145.53842789939466</v>
      </c>
      <c r="BF8133" s="63">
        <f t="shared" si="1209"/>
        <v>145.53842854939467</v>
      </c>
      <c r="BG8133" s="63">
        <f t="shared" si="1210"/>
        <v>5.8215371159757918</v>
      </c>
      <c r="BH8133" s="63">
        <f t="shared" si="1211"/>
        <v>5.8215377659757914</v>
      </c>
      <c r="BI8133" s="109">
        <f t="shared" si="1213"/>
        <v>243810000</v>
      </c>
      <c r="BJ8133" s="203">
        <f t="shared" si="1212"/>
        <v>4.0797366988223768E+24</v>
      </c>
    </row>
    <row r="8134" spans="53:62" s="174" customFormat="1" x14ac:dyDescent="0.35">
      <c r="BA8134" s="177">
        <v>8128</v>
      </c>
      <c r="BB8134" s="202">
        <f t="shared" ref="BB8134:BB8197" si="1214">BA8134*50000</f>
        <v>406400000</v>
      </c>
      <c r="BC8134" s="63">
        <f t="shared" ref="BC8134:BC8197" si="1215">($F$5+$F$6+$F$7+$F$8+$F$9)*(1-EXP(-$F$20*(1-$DC$6%)*BB8134/(2*$F$17)))*$F$25*$F$1*10^3*11600/($F$20*(1-$DC$6%))</f>
        <v>9534.7075493672182</v>
      </c>
      <c r="BD8134" s="63">
        <f t="shared" ref="BD8134:BD8197" si="1216">($F$25*$F$1*10^3*11600*($F$5+$F$6+$F$7+$F$8+$F$9)/($F$27*$F$29*(1-$DC$6%))+$F$28/$F$27)*(1-EXP(-$F$27*$F$29*(1-$DC$6%)*BB8134/(2*$F$17)))</f>
        <v>9534.7075493778648</v>
      </c>
      <c r="BE8134" s="63">
        <f t="shared" ref="BE8134:BE8197" si="1217">($F$5+$F$6+$F$7+$F$8+$F$9)*(1-EXP(-$F$20*(1-$DC$5%)*BB8134/(2*$F$17)))*$F$25*$F$1*10^3*11600/($F$20*(1-$DC$5%))</f>
        <v>145.53842789939466</v>
      </c>
      <c r="BF8134" s="63">
        <f t="shared" ref="BF8134:BF8197" si="1218">($F$25*$F$1*10^3*11600*($F$5+$F$6+$F$7+$F$8+$F$9)/($F$27*$F$29*(1-$DC$5%))+$F$28/$F$27)*(1-EXP(-$F$27*$F$29*(1-$DC$5%)*BB8134/(2*$F$17)))</f>
        <v>145.53842854939467</v>
      </c>
      <c r="BG8134" s="63">
        <f t="shared" ref="BG8134:BG8197" si="1219">($F$5+$F$6+$F$7+$F$8+$F$9)*(1-EXP(-$F$20*(1-$DC$4%)*BB8134/(2*$F$17)))*$F$25*$F$1*10^3*11600/($F$20*(1-$DC$4%))</f>
        <v>5.8215371159757918</v>
      </c>
      <c r="BH8134" s="63">
        <f t="shared" ref="BH8134:BH8197" si="1220">($F$25*$F$1*10^3*11600*($F$5+$F$6+$F$7+$F$8+$F$9)/($F$27*$F$29*(1-$DC$4%))+$F$28/$F$27)*(1-EXP(-$F$27*$F$29*(1-$DC$4%)*BB8134/(2*$F$17)))</f>
        <v>5.8215377659757914</v>
      </c>
      <c r="BI8134" s="109">
        <f t="shared" si="1213"/>
        <v>243840000</v>
      </c>
      <c r="BJ8134" s="203">
        <f t="shared" ref="BJ8134:BJ8197" si="1221">($F$17/($F$20*(1-$F$19%)))*($F$5+$F$6+$F$7+$F$8+$F$9)*(1-EXP(-$F$20*(1-$F$19%)*BI8134/(2*$F$17)))+$F$17/($F$25*1000)*$F$11*EXP(-$F$20*(1-$F$19%)*BI8134/(2*$F$17))</f>
        <v>4.0798111928685054E+24</v>
      </c>
    </row>
    <row r="8135" spans="53:62" s="174" customFormat="1" x14ac:dyDescent="0.35">
      <c r="BA8135" s="177">
        <v>8129</v>
      </c>
      <c r="BB8135" s="202">
        <f t="shared" si="1214"/>
        <v>406450000</v>
      </c>
      <c r="BC8135" s="63">
        <f t="shared" si="1215"/>
        <v>9535.8709581797029</v>
      </c>
      <c r="BD8135" s="63">
        <f t="shared" si="1216"/>
        <v>9535.8709581903477</v>
      </c>
      <c r="BE8135" s="63">
        <f t="shared" si="1217"/>
        <v>145.53842789939466</v>
      </c>
      <c r="BF8135" s="63">
        <f t="shared" si="1218"/>
        <v>145.53842854939467</v>
      </c>
      <c r="BG8135" s="63">
        <f t="shared" si="1219"/>
        <v>5.8215371159757918</v>
      </c>
      <c r="BH8135" s="63">
        <f t="shared" si="1220"/>
        <v>5.8215377659757914</v>
      </c>
      <c r="BI8135" s="109">
        <f t="shared" ref="BI8135:BI8198" si="1222">BA8135*30000</f>
        <v>243870000</v>
      </c>
      <c r="BJ8135" s="203">
        <f t="shared" si="1221"/>
        <v>4.0798856586921918E+24</v>
      </c>
    </row>
    <row r="8136" spans="53:62" s="174" customFormat="1" x14ac:dyDescent="0.35">
      <c r="BA8136" s="177">
        <v>8130</v>
      </c>
      <c r="BB8136" s="202">
        <f t="shared" si="1214"/>
        <v>406500000</v>
      </c>
      <c r="BC8136" s="63">
        <f t="shared" si="1215"/>
        <v>9537.03436462846</v>
      </c>
      <c r="BD8136" s="63">
        <f t="shared" si="1216"/>
        <v>9537.0343646391084</v>
      </c>
      <c r="BE8136" s="63">
        <f t="shared" si="1217"/>
        <v>145.53842789939466</v>
      </c>
      <c r="BF8136" s="63">
        <f t="shared" si="1218"/>
        <v>145.53842854939467</v>
      </c>
      <c r="BG8136" s="63">
        <f t="shared" si="1219"/>
        <v>5.8215371159757918</v>
      </c>
      <c r="BH8136" s="63">
        <f t="shared" si="1220"/>
        <v>5.8215377659757914</v>
      </c>
      <c r="BI8136" s="109">
        <f t="shared" si="1222"/>
        <v>243900000</v>
      </c>
      <c r="BJ8136" s="203">
        <f t="shared" si="1221"/>
        <v>4.0799600963041294E+24</v>
      </c>
    </row>
    <row r="8137" spans="53:62" s="174" customFormat="1" x14ac:dyDescent="0.35">
      <c r="BA8137" s="177">
        <v>8131</v>
      </c>
      <c r="BB8137" s="202">
        <f t="shared" si="1214"/>
        <v>406550000</v>
      </c>
      <c r="BC8137" s="63">
        <f t="shared" si="1215"/>
        <v>9538.1977687134313</v>
      </c>
      <c r="BD8137" s="63">
        <f t="shared" si="1216"/>
        <v>9538.1977687240797</v>
      </c>
      <c r="BE8137" s="63">
        <f t="shared" si="1217"/>
        <v>145.53842789939466</v>
      </c>
      <c r="BF8137" s="63">
        <f t="shared" si="1218"/>
        <v>145.53842854939467</v>
      </c>
      <c r="BG8137" s="63">
        <f t="shared" si="1219"/>
        <v>5.8215371159757918</v>
      </c>
      <c r="BH8137" s="63">
        <f t="shared" si="1220"/>
        <v>5.8215377659757914</v>
      </c>
      <c r="BI8137" s="109">
        <f t="shared" si="1222"/>
        <v>243930000</v>
      </c>
      <c r="BJ8137" s="203">
        <f t="shared" si="1221"/>
        <v>4.0800345057150053E+24</v>
      </c>
    </row>
    <row r="8138" spans="53:62" s="174" customFormat="1" x14ac:dyDescent="0.35">
      <c r="BA8138" s="177">
        <v>8132</v>
      </c>
      <c r="BB8138" s="202">
        <f t="shared" si="1214"/>
        <v>406600000</v>
      </c>
      <c r="BC8138" s="63">
        <f t="shared" si="1215"/>
        <v>9539.3611704346786</v>
      </c>
      <c r="BD8138" s="63">
        <f t="shared" si="1216"/>
        <v>9539.3611704453288</v>
      </c>
      <c r="BE8138" s="63">
        <f t="shared" si="1217"/>
        <v>145.53842789939466</v>
      </c>
      <c r="BF8138" s="63">
        <f t="shared" si="1218"/>
        <v>145.53842854939467</v>
      </c>
      <c r="BG8138" s="63">
        <f t="shared" si="1219"/>
        <v>5.8215371159757918</v>
      </c>
      <c r="BH8138" s="63">
        <f t="shared" si="1220"/>
        <v>5.8215377659757914</v>
      </c>
      <c r="BI8138" s="109">
        <f t="shared" si="1222"/>
        <v>243960000</v>
      </c>
      <c r="BJ8138" s="203">
        <f t="shared" si="1221"/>
        <v>4.0801088869355041E+24</v>
      </c>
    </row>
    <row r="8139" spans="53:62" s="174" customFormat="1" x14ac:dyDescent="0.35">
      <c r="BA8139" s="177">
        <v>8133</v>
      </c>
      <c r="BB8139" s="202">
        <f t="shared" si="1214"/>
        <v>406650000</v>
      </c>
      <c r="BC8139" s="63">
        <f t="shared" si="1215"/>
        <v>9540.5245697922674</v>
      </c>
      <c r="BD8139" s="63">
        <f t="shared" si="1216"/>
        <v>9540.5245698029194</v>
      </c>
      <c r="BE8139" s="63">
        <f t="shared" si="1217"/>
        <v>145.53842789939466</v>
      </c>
      <c r="BF8139" s="63">
        <f t="shared" si="1218"/>
        <v>145.53842854939467</v>
      </c>
      <c r="BG8139" s="63">
        <f t="shared" si="1219"/>
        <v>5.8215371159757918</v>
      </c>
      <c r="BH8139" s="63">
        <f t="shared" si="1220"/>
        <v>5.8215377659757914</v>
      </c>
      <c r="BI8139" s="109">
        <f t="shared" si="1222"/>
        <v>243990000</v>
      </c>
      <c r="BJ8139" s="203">
        <f t="shared" si="1221"/>
        <v>4.0801832399763059E+24</v>
      </c>
    </row>
    <row r="8140" spans="53:62" s="174" customFormat="1" x14ac:dyDescent="0.35">
      <c r="BA8140" s="177">
        <v>8134</v>
      </c>
      <c r="BB8140" s="202">
        <f t="shared" si="1214"/>
        <v>406700000</v>
      </c>
      <c r="BC8140" s="63">
        <f t="shared" si="1215"/>
        <v>9541.6879667860685</v>
      </c>
      <c r="BD8140" s="63">
        <f t="shared" si="1216"/>
        <v>9541.6879667967223</v>
      </c>
      <c r="BE8140" s="63">
        <f t="shared" si="1217"/>
        <v>145.53842789939466</v>
      </c>
      <c r="BF8140" s="63">
        <f t="shared" si="1218"/>
        <v>145.53842854939467</v>
      </c>
      <c r="BG8140" s="63">
        <f t="shared" si="1219"/>
        <v>5.8215371159757918</v>
      </c>
      <c r="BH8140" s="63">
        <f t="shared" si="1220"/>
        <v>5.8215377659757914</v>
      </c>
      <c r="BI8140" s="109">
        <f t="shared" si="1222"/>
        <v>244020000</v>
      </c>
      <c r="BJ8140" s="203">
        <f t="shared" si="1221"/>
        <v>4.0802575648480868E+24</v>
      </c>
    </row>
    <row r="8141" spans="53:62" s="174" customFormat="1" x14ac:dyDescent="0.35">
      <c r="BA8141" s="177">
        <v>8135</v>
      </c>
      <c r="BB8141" s="202">
        <f t="shared" si="1214"/>
        <v>406750000</v>
      </c>
      <c r="BC8141" s="63">
        <f t="shared" si="1215"/>
        <v>9542.8513614162111</v>
      </c>
      <c r="BD8141" s="63">
        <f t="shared" si="1216"/>
        <v>9542.8513614268668</v>
      </c>
      <c r="BE8141" s="63">
        <f t="shared" si="1217"/>
        <v>145.53842789939466</v>
      </c>
      <c r="BF8141" s="63">
        <f t="shared" si="1218"/>
        <v>145.53842854939467</v>
      </c>
      <c r="BG8141" s="63">
        <f t="shared" si="1219"/>
        <v>5.8215371159757918</v>
      </c>
      <c r="BH8141" s="63">
        <f t="shared" si="1220"/>
        <v>5.8215377659757914</v>
      </c>
      <c r="BI8141" s="109">
        <f t="shared" si="1222"/>
        <v>244050000</v>
      </c>
      <c r="BJ8141" s="203">
        <f t="shared" si="1221"/>
        <v>4.0803318615615178E+24</v>
      </c>
    </row>
    <row r="8142" spans="53:62" s="174" customFormat="1" x14ac:dyDescent="0.35">
      <c r="BA8142" s="177">
        <v>8136</v>
      </c>
      <c r="BB8142" s="202">
        <f t="shared" si="1214"/>
        <v>406800000</v>
      </c>
      <c r="BC8142" s="63">
        <f t="shared" si="1215"/>
        <v>9544.0147536825698</v>
      </c>
      <c r="BD8142" s="63">
        <f t="shared" si="1216"/>
        <v>9544.0147536932236</v>
      </c>
      <c r="BE8142" s="63">
        <f t="shared" si="1217"/>
        <v>145.53842789939466</v>
      </c>
      <c r="BF8142" s="63">
        <f t="shared" si="1218"/>
        <v>145.53842854939467</v>
      </c>
      <c r="BG8142" s="63">
        <f t="shared" si="1219"/>
        <v>5.8215371159757918</v>
      </c>
      <c r="BH8142" s="63">
        <f t="shared" si="1220"/>
        <v>5.8215377659757914</v>
      </c>
      <c r="BI8142" s="109">
        <f t="shared" si="1222"/>
        <v>244080000</v>
      </c>
      <c r="BJ8142" s="203">
        <f t="shared" si="1221"/>
        <v>4.0804061301272685E+24</v>
      </c>
    </row>
    <row r="8143" spans="53:62" s="174" customFormat="1" x14ac:dyDescent="0.35">
      <c r="BA8143" s="177">
        <v>8137</v>
      </c>
      <c r="BB8143" s="202">
        <f t="shared" si="1214"/>
        <v>406850000</v>
      </c>
      <c r="BC8143" s="63">
        <f t="shared" si="1215"/>
        <v>9545.1781435853281</v>
      </c>
      <c r="BD8143" s="63">
        <f t="shared" si="1216"/>
        <v>9545.1781435959856</v>
      </c>
      <c r="BE8143" s="63">
        <f t="shared" si="1217"/>
        <v>145.53842789939466</v>
      </c>
      <c r="BF8143" s="63">
        <f t="shared" si="1218"/>
        <v>145.53842854939467</v>
      </c>
      <c r="BG8143" s="63">
        <f t="shared" si="1219"/>
        <v>5.8215371159757918</v>
      </c>
      <c r="BH8143" s="63">
        <f t="shared" si="1220"/>
        <v>5.8215377659757914</v>
      </c>
      <c r="BI8143" s="109">
        <f t="shared" si="1222"/>
        <v>244110000</v>
      </c>
      <c r="BJ8143" s="203">
        <f t="shared" si="1221"/>
        <v>4.0804803705560014E+24</v>
      </c>
    </row>
    <row r="8144" spans="53:62" s="174" customFormat="1" x14ac:dyDescent="0.35">
      <c r="BA8144" s="177">
        <v>8138</v>
      </c>
      <c r="BB8144" s="202">
        <f t="shared" si="1214"/>
        <v>406900000</v>
      </c>
      <c r="BC8144" s="63">
        <f t="shared" si="1215"/>
        <v>9546.3415311243025</v>
      </c>
      <c r="BD8144" s="63">
        <f t="shared" si="1216"/>
        <v>9546.34153113496</v>
      </c>
      <c r="BE8144" s="63">
        <f t="shared" si="1217"/>
        <v>145.53842789939466</v>
      </c>
      <c r="BF8144" s="63">
        <f t="shared" si="1218"/>
        <v>145.53842854939467</v>
      </c>
      <c r="BG8144" s="63">
        <f t="shared" si="1219"/>
        <v>5.8215371159757918</v>
      </c>
      <c r="BH8144" s="63">
        <f t="shared" si="1220"/>
        <v>5.8215377659757914</v>
      </c>
      <c r="BI8144" s="109">
        <f t="shared" si="1222"/>
        <v>244140000</v>
      </c>
      <c r="BJ8144" s="203">
        <f t="shared" si="1221"/>
        <v>4.0805545828583769E+24</v>
      </c>
    </row>
    <row r="8145" spans="53:62" s="174" customFormat="1" x14ac:dyDescent="0.35">
      <c r="BA8145" s="177">
        <v>8139</v>
      </c>
      <c r="BB8145" s="202">
        <f t="shared" si="1214"/>
        <v>406950000</v>
      </c>
      <c r="BC8145" s="63">
        <f t="shared" si="1215"/>
        <v>9547.5049162996183</v>
      </c>
      <c r="BD8145" s="63">
        <f t="shared" si="1216"/>
        <v>9547.5049163102776</v>
      </c>
      <c r="BE8145" s="63">
        <f t="shared" si="1217"/>
        <v>145.53842789939466</v>
      </c>
      <c r="BF8145" s="63">
        <f t="shared" si="1218"/>
        <v>145.53842854939467</v>
      </c>
      <c r="BG8145" s="63">
        <f t="shared" si="1219"/>
        <v>5.8215371159757918</v>
      </c>
      <c r="BH8145" s="63">
        <f t="shared" si="1220"/>
        <v>5.8215377659757914</v>
      </c>
      <c r="BI8145" s="109">
        <f t="shared" si="1222"/>
        <v>244170000</v>
      </c>
      <c r="BJ8145" s="203">
        <f t="shared" si="1221"/>
        <v>4.0806287670450509E+24</v>
      </c>
    </row>
    <row r="8146" spans="53:62" s="174" customFormat="1" x14ac:dyDescent="0.35">
      <c r="BA8146" s="177">
        <v>8140</v>
      </c>
      <c r="BB8146" s="202">
        <f t="shared" si="1214"/>
        <v>407000000</v>
      </c>
      <c r="BC8146" s="63">
        <f t="shared" si="1215"/>
        <v>9548.6682991112702</v>
      </c>
      <c r="BD8146" s="63">
        <f t="shared" si="1216"/>
        <v>9548.668299121935</v>
      </c>
      <c r="BE8146" s="63">
        <f t="shared" si="1217"/>
        <v>145.53842789939466</v>
      </c>
      <c r="BF8146" s="63">
        <f t="shared" si="1218"/>
        <v>145.53842854939467</v>
      </c>
      <c r="BG8146" s="63">
        <f t="shared" si="1219"/>
        <v>5.8215371159757918</v>
      </c>
      <c r="BH8146" s="63">
        <f t="shared" si="1220"/>
        <v>5.8215377659757914</v>
      </c>
      <c r="BI8146" s="109">
        <f t="shared" si="1222"/>
        <v>244200000</v>
      </c>
      <c r="BJ8146" s="203">
        <f t="shared" si="1221"/>
        <v>4.0807029231266749E+24</v>
      </c>
    </row>
    <row r="8147" spans="53:62" s="174" customFormat="1" x14ac:dyDescent="0.35">
      <c r="BA8147" s="177">
        <v>8141</v>
      </c>
      <c r="BB8147" s="202">
        <f t="shared" si="1214"/>
        <v>407050000</v>
      </c>
      <c r="BC8147" s="63">
        <f t="shared" si="1215"/>
        <v>9549.8316795592073</v>
      </c>
      <c r="BD8147" s="63">
        <f t="shared" si="1216"/>
        <v>9549.8316795698702</v>
      </c>
      <c r="BE8147" s="63">
        <f t="shared" si="1217"/>
        <v>145.53842789939466</v>
      </c>
      <c r="BF8147" s="63">
        <f t="shared" si="1218"/>
        <v>145.53842854939467</v>
      </c>
      <c r="BG8147" s="63">
        <f t="shared" si="1219"/>
        <v>5.8215371159757918</v>
      </c>
      <c r="BH8147" s="63">
        <f t="shared" si="1220"/>
        <v>5.8215377659757914</v>
      </c>
      <c r="BI8147" s="109">
        <f t="shared" si="1222"/>
        <v>244230000</v>
      </c>
      <c r="BJ8147" s="203">
        <f t="shared" si="1221"/>
        <v>4.0807770511138968E+24</v>
      </c>
    </row>
    <row r="8148" spans="53:62" s="174" customFormat="1" x14ac:dyDescent="0.35">
      <c r="BA8148" s="177">
        <v>8142</v>
      </c>
      <c r="BB8148" s="202">
        <f t="shared" si="1214"/>
        <v>407100000</v>
      </c>
      <c r="BC8148" s="63">
        <f t="shared" si="1215"/>
        <v>9550.9950576434803</v>
      </c>
      <c r="BD8148" s="63">
        <f t="shared" si="1216"/>
        <v>9550.9950576541451</v>
      </c>
      <c r="BE8148" s="63">
        <f t="shared" si="1217"/>
        <v>145.53842789939466</v>
      </c>
      <c r="BF8148" s="63">
        <f t="shared" si="1218"/>
        <v>145.53842854939467</v>
      </c>
      <c r="BG8148" s="63">
        <f t="shared" si="1219"/>
        <v>5.8215371159757918</v>
      </c>
      <c r="BH8148" s="63">
        <f t="shared" si="1220"/>
        <v>5.8215377659757914</v>
      </c>
      <c r="BI8148" s="109">
        <f t="shared" si="1222"/>
        <v>244260000</v>
      </c>
      <c r="BJ8148" s="203">
        <f t="shared" si="1221"/>
        <v>4.0808511510173604E+24</v>
      </c>
    </row>
    <row r="8149" spans="53:62" s="174" customFormat="1" x14ac:dyDescent="0.35">
      <c r="BA8149" s="177">
        <v>8143</v>
      </c>
      <c r="BB8149" s="202">
        <f t="shared" si="1214"/>
        <v>407150000</v>
      </c>
      <c r="BC8149" s="63">
        <f t="shared" si="1215"/>
        <v>9552.1584333640967</v>
      </c>
      <c r="BD8149" s="63">
        <f t="shared" si="1216"/>
        <v>9552.1584333747633</v>
      </c>
      <c r="BE8149" s="63">
        <f t="shared" si="1217"/>
        <v>145.53842789939466</v>
      </c>
      <c r="BF8149" s="63">
        <f t="shared" si="1218"/>
        <v>145.53842854939467</v>
      </c>
      <c r="BG8149" s="63">
        <f t="shared" si="1219"/>
        <v>5.8215371159757918</v>
      </c>
      <c r="BH8149" s="63">
        <f t="shared" si="1220"/>
        <v>5.8215377659757914</v>
      </c>
      <c r="BI8149" s="109">
        <f t="shared" si="1222"/>
        <v>244290000</v>
      </c>
      <c r="BJ8149" s="203">
        <f t="shared" si="1221"/>
        <v>4.0809252228477055E+24</v>
      </c>
    </row>
    <row r="8150" spans="53:62" s="174" customFormat="1" x14ac:dyDescent="0.35">
      <c r="BA8150" s="177">
        <v>8144</v>
      </c>
      <c r="BB8150" s="202">
        <f t="shared" si="1214"/>
        <v>407200000</v>
      </c>
      <c r="BC8150" s="63">
        <f t="shared" si="1215"/>
        <v>9553.3218067209909</v>
      </c>
      <c r="BD8150" s="63">
        <f t="shared" si="1216"/>
        <v>9553.3218067316575</v>
      </c>
      <c r="BE8150" s="63">
        <f t="shared" si="1217"/>
        <v>145.53842789939466</v>
      </c>
      <c r="BF8150" s="63">
        <f t="shared" si="1218"/>
        <v>145.53842854939467</v>
      </c>
      <c r="BG8150" s="63">
        <f t="shared" si="1219"/>
        <v>5.8215371159757918</v>
      </c>
      <c r="BH8150" s="63">
        <f t="shared" si="1220"/>
        <v>5.8215377659757914</v>
      </c>
      <c r="BI8150" s="109">
        <f t="shared" si="1222"/>
        <v>244320000</v>
      </c>
      <c r="BJ8150" s="203">
        <f t="shared" si="1221"/>
        <v>4.080999266615567E+24</v>
      </c>
    </row>
    <row r="8151" spans="53:62" s="174" customFormat="1" x14ac:dyDescent="0.35">
      <c r="BA8151" s="177">
        <v>8145</v>
      </c>
      <c r="BB8151" s="202">
        <f t="shared" si="1214"/>
        <v>407250000</v>
      </c>
      <c r="BC8151" s="63">
        <f t="shared" si="1215"/>
        <v>9554.4851777142903</v>
      </c>
      <c r="BD8151" s="63">
        <f t="shared" si="1216"/>
        <v>9554.4851777249569</v>
      </c>
      <c r="BE8151" s="63">
        <f t="shared" si="1217"/>
        <v>145.53842789939466</v>
      </c>
      <c r="BF8151" s="63">
        <f t="shared" si="1218"/>
        <v>145.53842854939467</v>
      </c>
      <c r="BG8151" s="63">
        <f t="shared" si="1219"/>
        <v>5.8215371159757918</v>
      </c>
      <c r="BH8151" s="63">
        <f t="shared" si="1220"/>
        <v>5.8215377659757914</v>
      </c>
      <c r="BI8151" s="109">
        <f t="shared" si="1222"/>
        <v>244350000</v>
      </c>
      <c r="BJ8151" s="203">
        <f t="shared" si="1221"/>
        <v>4.0810732823315771E+24</v>
      </c>
    </row>
    <row r="8152" spans="53:62" s="174" customFormat="1" x14ac:dyDescent="0.35">
      <c r="BA8152" s="177">
        <v>8146</v>
      </c>
      <c r="BB8152" s="202">
        <f t="shared" si="1214"/>
        <v>407300000</v>
      </c>
      <c r="BC8152" s="63">
        <f t="shared" si="1215"/>
        <v>9555.6485463438676</v>
      </c>
      <c r="BD8152" s="63">
        <f t="shared" si="1216"/>
        <v>9555.6485463545341</v>
      </c>
      <c r="BE8152" s="63">
        <f t="shared" si="1217"/>
        <v>145.53842789939466</v>
      </c>
      <c r="BF8152" s="63">
        <f t="shared" si="1218"/>
        <v>145.53842854939467</v>
      </c>
      <c r="BG8152" s="63">
        <f t="shared" si="1219"/>
        <v>5.8215371159757918</v>
      </c>
      <c r="BH8152" s="63">
        <f t="shared" si="1220"/>
        <v>5.8215377659757914</v>
      </c>
      <c r="BI8152" s="109">
        <f t="shared" si="1222"/>
        <v>244380000</v>
      </c>
      <c r="BJ8152" s="203">
        <f t="shared" si="1221"/>
        <v>4.0811472700063636E+24</v>
      </c>
    </row>
    <row r="8153" spans="53:62" s="174" customFormat="1" x14ac:dyDescent="0.35">
      <c r="BA8153" s="177">
        <v>8147</v>
      </c>
      <c r="BB8153" s="202">
        <f t="shared" si="1214"/>
        <v>407350000</v>
      </c>
      <c r="BC8153" s="63">
        <f t="shared" si="1215"/>
        <v>9556.8119126098445</v>
      </c>
      <c r="BD8153" s="63">
        <f t="shared" si="1216"/>
        <v>9556.8119126205183</v>
      </c>
      <c r="BE8153" s="63">
        <f t="shared" si="1217"/>
        <v>145.53842789939466</v>
      </c>
      <c r="BF8153" s="63">
        <f t="shared" si="1218"/>
        <v>145.53842854939467</v>
      </c>
      <c r="BG8153" s="63">
        <f t="shared" si="1219"/>
        <v>5.8215371159757918</v>
      </c>
      <c r="BH8153" s="63">
        <f t="shared" si="1220"/>
        <v>5.8215377659757914</v>
      </c>
      <c r="BI8153" s="109">
        <f t="shared" si="1222"/>
        <v>244410000</v>
      </c>
      <c r="BJ8153" s="203">
        <f t="shared" si="1221"/>
        <v>4.0812212296505491E+24</v>
      </c>
    </row>
    <row r="8154" spans="53:62" s="174" customFormat="1" x14ac:dyDescent="0.35">
      <c r="BA8154" s="177">
        <v>8148</v>
      </c>
      <c r="BB8154" s="202">
        <f t="shared" si="1214"/>
        <v>407400000</v>
      </c>
      <c r="BC8154" s="63">
        <f t="shared" si="1215"/>
        <v>9557.9752765121084</v>
      </c>
      <c r="BD8154" s="63">
        <f t="shared" si="1216"/>
        <v>9557.9752765227786</v>
      </c>
      <c r="BE8154" s="63">
        <f t="shared" si="1217"/>
        <v>145.53842789939466</v>
      </c>
      <c r="BF8154" s="63">
        <f t="shared" si="1218"/>
        <v>145.53842854939467</v>
      </c>
      <c r="BG8154" s="63">
        <f t="shared" si="1219"/>
        <v>5.8215371159757918</v>
      </c>
      <c r="BH8154" s="63">
        <f t="shared" si="1220"/>
        <v>5.8215377659757914</v>
      </c>
      <c r="BI8154" s="109">
        <f t="shared" si="1222"/>
        <v>244440000</v>
      </c>
      <c r="BJ8154" s="203">
        <f t="shared" si="1221"/>
        <v>4.0812951612747545E+24</v>
      </c>
    </row>
    <row r="8155" spans="53:62" s="174" customFormat="1" x14ac:dyDescent="0.35">
      <c r="BA8155" s="177">
        <v>8149</v>
      </c>
      <c r="BB8155" s="202">
        <f t="shared" si="1214"/>
        <v>407450000</v>
      </c>
      <c r="BC8155" s="63">
        <f t="shared" si="1215"/>
        <v>9559.138638050772</v>
      </c>
      <c r="BD8155" s="63">
        <f t="shared" si="1216"/>
        <v>9559.138638061444</v>
      </c>
      <c r="BE8155" s="63">
        <f t="shared" si="1217"/>
        <v>145.53842789939466</v>
      </c>
      <c r="BF8155" s="63">
        <f t="shared" si="1218"/>
        <v>145.53842854939467</v>
      </c>
      <c r="BG8155" s="63">
        <f t="shared" si="1219"/>
        <v>5.8215371159757918</v>
      </c>
      <c r="BH8155" s="63">
        <f t="shared" si="1220"/>
        <v>5.8215377659757914</v>
      </c>
      <c r="BI8155" s="109">
        <f t="shared" si="1222"/>
        <v>244470000</v>
      </c>
      <c r="BJ8155" s="203">
        <f t="shared" si="1221"/>
        <v>4.0813690648895943E+24</v>
      </c>
    </row>
    <row r="8156" spans="53:62" s="174" customFormat="1" x14ac:dyDescent="0.35">
      <c r="BA8156" s="177">
        <v>8150</v>
      </c>
      <c r="BB8156" s="202">
        <f t="shared" si="1214"/>
        <v>407500000</v>
      </c>
      <c r="BC8156" s="63">
        <f t="shared" si="1215"/>
        <v>9560.3019972257771</v>
      </c>
      <c r="BD8156" s="63">
        <f t="shared" si="1216"/>
        <v>9560.3019972364527</v>
      </c>
      <c r="BE8156" s="63">
        <f t="shared" si="1217"/>
        <v>145.53842789939466</v>
      </c>
      <c r="BF8156" s="63">
        <f t="shared" si="1218"/>
        <v>145.53842854939467</v>
      </c>
      <c r="BG8156" s="63">
        <f t="shared" si="1219"/>
        <v>5.8215371159757918</v>
      </c>
      <c r="BH8156" s="63">
        <f t="shared" si="1220"/>
        <v>5.8215377659757914</v>
      </c>
      <c r="BI8156" s="109">
        <f t="shared" si="1222"/>
        <v>244500000</v>
      </c>
      <c r="BJ8156" s="203">
        <f t="shared" si="1221"/>
        <v>4.0814429405056798E+24</v>
      </c>
    </row>
    <row r="8157" spans="53:62" s="174" customFormat="1" x14ac:dyDescent="0.35">
      <c r="BA8157" s="177">
        <v>8151</v>
      </c>
      <c r="BB8157" s="202">
        <f t="shared" si="1214"/>
        <v>407550000</v>
      </c>
      <c r="BC8157" s="63">
        <f t="shared" si="1215"/>
        <v>9561.465354037191</v>
      </c>
      <c r="BD8157" s="63">
        <f t="shared" si="1216"/>
        <v>9561.4653540478666</v>
      </c>
      <c r="BE8157" s="63">
        <f t="shared" si="1217"/>
        <v>145.53842789939466</v>
      </c>
      <c r="BF8157" s="63">
        <f t="shared" si="1218"/>
        <v>145.53842854939467</v>
      </c>
      <c r="BG8157" s="63">
        <f t="shared" si="1219"/>
        <v>5.8215371159757918</v>
      </c>
      <c r="BH8157" s="63">
        <f t="shared" si="1220"/>
        <v>5.8215377659757914</v>
      </c>
      <c r="BI8157" s="109">
        <f t="shared" si="1222"/>
        <v>244530000</v>
      </c>
      <c r="BJ8157" s="203">
        <f t="shared" si="1221"/>
        <v>4.08151678813362E+24</v>
      </c>
    </row>
    <row r="8158" spans="53:62" s="174" customFormat="1" x14ac:dyDescent="0.35">
      <c r="BA8158" s="177">
        <v>8152</v>
      </c>
      <c r="BB8158" s="202">
        <f t="shared" si="1214"/>
        <v>407600000</v>
      </c>
      <c r="BC8158" s="63">
        <f t="shared" si="1215"/>
        <v>9562.6287084849428</v>
      </c>
      <c r="BD8158" s="63">
        <f t="shared" si="1216"/>
        <v>9562.628708495622</v>
      </c>
      <c r="BE8158" s="63">
        <f t="shared" si="1217"/>
        <v>145.53842789939466</v>
      </c>
      <c r="BF8158" s="63">
        <f t="shared" si="1218"/>
        <v>145.53842854939467</v>
      </c>
      <c r="BG8158" s="63">
        <f t="shared" si="1219"/>
        <v>5.8215371159757918</v>
      </c>
      <c r="BH8158" s="63">
        <f t="shared" si="1220"/>
        <v>5.8215377659757914</v>
      </c>
      <c r="BI8158" s="109">
        <f t="shared" si="1222"/>
        <v>244560000</v>
      </c>
      <c r="BJ8158" s="203">
        <f t="shared" si="1221"/>
        <v>4.0815906077840165E+24</v>
      </c>
    </row>
    <row r="8159" spans="53:62" s="174" customFormat="1" x14ac:dyDescent="0.35">
      <c r="BA8159" s="177">
        <v>8153</v>
      </c>
      <c r="BB8159" s="202">
        <f t="shared" si="1214"/>
        <v>407650000</v>
      </c>
      <c r="BC8159" s="63">
        <f t="shared" si="1215"/>
        <v>9563.7920605690397</v>
      </c>
      <c r="BD8159" s="63">
        <f t="shared" si="1216"/>
        <v>9563.792060579719</v>
      </c>
      <c r="BE8159" s="63">
        <f t="shared" si="1217"/>
        <v>145.53842789939466</v>
      </c>
      <c r="BF8159" s="63">
        <f t="shared" si="1218"/>
        <v>145.53842854939467</v>
      </c>
      <c r="BG8159" s="63">
        <f t="shared" si="1219"/>
        <v>5.8215371159757918</v>
      </c>
      <c r="BH8159" s="63">
        <f t="shared" si="1220"/>
        <v>5.8215377659757914</v>
      </c>
      <c r="BI8159" s="109">
        <f t="shared" si="1222"/>
        <v>244590000</v>
      </c>
      <c r="BJ8159" s="203">
        <f t="shared" si="1221"/>
        <v>4.0816643994674699E+24</v>
      </c>
    </row>
    <row r="8160" spans="53:62" s="174" customFormat="1" x14ac:dyDescent="0.35">
      <c r="BA8160" s="177">
        <v>8154</v>
      </c>
      <c r="BB8160" s="202">
        <f t="shared" si="1214"/>
        <v>407700000</v>
      </c>
      <c r="BC8160" s="63">
        <f t="shared" si="1215"/>
        <v>9564.9554102895418</v>
      </c>
      <c r="BD8160" s="63">
        <f t="shared" si="1216"/>
        <v>9564.955410300221</v>
      </c>
      <c r="BE8160" s="63">
        <f t="shared" si="1217"/>
        <v>145.53842789939466</v>
      </c>
      <c r="BF8160" s="63">
        <f t="shared" si="1218"/>
        <v>145.53842854939467</v>
      </c>
      <c r="BG8160" s="63">
        <f t="shared" si="1219"/>
        <v>5.8215371159757918</v>
      </c>
      <c r="BH8160" s="63">
        <f t="shared" si="1220"/>
        <v>5.8215377659757914</v>
      </c>
      <c r="BI8160" s="109">
        <f t="shared" si="1222"/>
        <v>244620000</v>
      </c>
      <c r="BJ8160" s="203">
        <f t="shared" si="1221"/>
        <v>4.0817381631945752E+24</v>
      </c>
    </row>
    <row r="8161" spans="53:62" s="174" customFormat="1" x14ac:dyDescent="0.35">
      <c r="BA8161" s="177">
        <v>8155</v>
      </c>
      <c r="BB8161" s="202">
        <f t="shared" si="1214"/>
        <v>407750000</v>
      </c>
      <c r="BC8161" s="63">
        <f t="shared" si="1215"/>
        <v>9566.118757646449</v>
      </c>
      <c r="BD8161" s="63">
        <f t="shared" si="1216"/>
        <v>9566.1187576571301</v>
      </c>
      <c r="BE8161" s="63">
        <f t="shared" si="1217"/>
        <v>145.53842789939466</v>
      </c>
      <c r="BF8161" s="63">
        <f t="shared" si="1218"/>
        <v>145.53842854939467</v>
      </c>
      <c r="BG8161" s="63">
        <f t="shared" si="1219"/>
        <v>5.8215371159757918</v>
      </c>
      <c r="BH8161" s="63">
        <f t="shared" si="1220"/>
        <v>5.8215377659757914</v>
      </c>
      <c r="BI8161" s="109">
        <f t="shared" si="1222"/>
        <v>244650000</v>
      </c>
      <c r="BJ8161" s="203">
        <f t="shared" si="1221"/>
        <v>4.0818118989759234E+24</v>
      </c>
    </row>
    <row r="8162" spans="53:62" s="174" customFormat="1" x14ac:dyDescent="0.35">
      <c r="BA8162" s="177">
        <v>8156</v>
      </c>
      <c r="BB8162" s="202">
        <f t="shared" si="1214"/>
        <v>407800000</v>
      </c>
      <c r="BC8162" s="63">
        <f t="shared" si="1215"/>
        <v>9567.2821026396978</v>
      </c>
      <c r="BD8162" s="63">
        <f t="shared" si="1216"/>
        <v>9567.2821026503807</v>
      </c>
      <c r="BE8162" s="63">
        <f t="shared" si="1217"/>
        <v>145.53842789939466</v>
      </c>
      <c r="BF8162" s="63">
        <f t="shared" si="1218"/>
        <v>145.53842854939467</v>
      </c>
      <c r="BG8162" s="63">
        <f t="shared" si="1219"/>
        <v>5.8215371159757918</v>
      </c>
      <c r="BH8162" s="63">
        <f t="shared" si="1220"/>
        <v>5.8215377659757914</v>
      </c>
      <c r="BI8162" s="109">
        <f t="shared" si="1222"/>
        <v>244680000</v>
      </c>
      <c r="BJ8162" s="203">
        <f t="shared" si="1221"/>
        <v>4.0818856068221027E+24</v>
      </c>
    </row>
    <row r="8163" spans="53:62" s="174" customFormat="1" x14ac:dyDescent="0.35">
      <c r="BA8163" s="177">
        <v>8157</v>
      </c>
      <c r="BB8163" s="202">
        <f t="shared" si="1214"/>
        <v>407850000</v>
      </c>
      <c r="BC8163" s="63">
        <f t="shared" si="1215"/>
        <v>9568.445445269419</v>
      </c>
      <c r="BD8163" s="63">
        <f t="shared" si="1216"/>
        <v>9568.4454452801019</v>
      </c>
      <c r="BE8163" s="63">
        <f t="shared" si="1217"/>
        <v>145.53842789939466</v>
      </c>
      <c r="BF8163" s="63">
        <f t="shared" si="1218"/>
        <v>145.53842854939467</v>
      </c>
      <c r="BG8163" s="63">
        <f t="shared" si="1219"/>
        <v>5.8215371159757918</v>
      </c>
      <c r="BH8163" s="63">
        <f t="shared" si="1220"/>
        <v>5.8215377659757914</v>
      </c>
      <c r="BI8163" s="109">
        <f t="shared" si="1222"/>
        <v>244710000</v>
      </c>
      <c r="BJ8163" s="203">
        <f t="shared" si="1221"/>
        <v>4.0819592867436962E+24</v>
      </c>
    </row>
    <row r="8164" spans="53:62" s="174" customFormat="1" x14ac:dyDescent="0.35">
      <c r="BA8164" s="177">
        <v>8158</v>
      </c>
      <c r="BB8164" s="202">
        <f t="shared" si="1214"/>
        <v>407900000</v>
      </c>
      <c r="BC8164" s="63">
        <f t="shared" si="1215"/>
        <v>9569.6087855354799</v>
      </c>
      <c r="BD8164" s="63">
        <f t="shared" si="1216"/>
        <v>9569.6087855461647</v>
      </c>
      <c r="BE8164" s="63">
        <f t="shared" si="1217"/>
        <v>145.53842789939466</v>
      </c>
      <c r="BF8164" s="63">
        <f t="shared" si="1218"/>
        <v>145.53842854939467</v>
      </c>
      <c r="BG8164" s="63">
        <f t="shared" si="1219"/>
        <v>5.8215371159757918</v>
      </c>
      <c r="BH8164" s="63">
        <f t="shared" si="1220"/>
        <v>5.8215377659757914</v>
      </c>
      <c r="BI8164" s="109">
        <f t="shared" si="1222"/>
        <v>244740000</v>
      </c>
      <c r="BJ8164" s="203">
        <f t="shared" si="1221"/>
        <v>4.0820329387512832E+24</v>
      </c>
    </row>
    <row r="8165" spans="53:62" s="174" customFormat="1" x14ac:dyDescent="0.35">
      <c r="BA8165" s="177">
        <v>8159</v>
      </c>
      <c r="BB8165" s="202">
        <f t="shared" si="1214"/>
        <v>407950000</v>
      </c>
      <c r="BC8165" s="63">
        <f t="shared" si="1215"/>
        <v>9570.772123437946</v>
      </c>
      <c r="BD8165" s="63">
        <f t="shared" si="1216"/>
        <v>9570.7721234486326</v>
      </c>
      <c r="BE8165" s="63">
        <f t="shared" si="1217"/>
        <v>145.53842789939466</v>
      </c>
      <c r="BF8165" s="63">
        <f t="shared" si="1218"/>
        <v>145.53842854939467</v>
      </c>
      <c r="BG8165" s="63">
        <f t="shared" si="1219"/>
        <v>5.8215371159757918</v>
      </c>
      <c r="BH8165" s="63">
        <f t="shared" si="1220"/>
        <v>5.8215377659757914</v>
      </c>
      <c r="BI8165" s="109">
        <f t="shared" si="1222"/>
        <v>244770000</v>
      </c>
      <c r="BJ8165" s="203">
        <f t="shared" si="1221"/>
        <v>4.0821065628554389E+24</v>
      </c>
    </row>
    <row r="8166" spans="53:62" s="174" customFormat="1" x14ac:dyDescent="0.35">
      <c r="BA8166" s="177">
        <v>8160</v>
      </c>
      <c r="BB8166" s="202">
        <f t="shared" si="1214"/>
        <v>408000000</v>
      </c>
      <c r="BC8166" s="63">
        <f t="shared" si="1215"/>
        <v>9571.9354589768191</v>
      </c>
      <c r="BD8166" s="63">
        <f t="shared" si="1216"/>
        <v>9571.9354589875074</v>
      </c>
      <c r="BE8166" s="63">
        <f t="shared" si="1217"/>
        <v>145.53842789939466</v>
      </c>
      <c r="BF8166" s="63">
        <f t="shared" si="1218"/>
        <v>145.53842854939467</v>
      </c>
      <c r="BG8166" s="63">
        <f t="shared" si="1219"/>
        <v>5.8215371159757918</v>
      </c>
      <c r="BH8166" s="63">
        <f t="shared" si="1220"/>
        <v>5.8215377659757914</v>
      </c>
      <c r="BI8166" s="109">
        <f t="shared" si="1222"/>
        <v>244800000</v>
      </c>
      <c r="BJ8166" s="203">
        <f t="shared" si="1221"/>
        <v>4.0821801590667347E+24</v>
      </c>
    </row>
    <row r="8167" spans="53:62" s="174" customFormat="1" x14ac:dyDescent="0.35">
      <c r="BA8167" s="177">
        <v>8161</v>
      </c>
      <c r="BB8167" s="202">
        <f t="shared" si="1214"/>
        <v>408050000</v>
      </c>
      <c r="BC8167" s="63">
        <f t="shared" si="1215"/>
        <v>9573.0987921521009</v>
      </c>
      <c r="BD8167" s="63">
        <f t="shared" si="1216"/>
        <v>9573.0987921627893</v>
      </c>
      <c r="BE8167" s="63">
        <f t="shared" si="1217"/>
        <v>145.53842789939466</v>
      </c>
      <c r="BF8167" s="63">
        <f t="shared" si="1218"/>
        <v>145.53842854939467</v>
      </c>
      <c r="BG8167" s="63">
        <f t="shared" si="1219"/>
        <v>5.8215371159757918</v>
      </c>
      <c r="BH8167" s="63">
        <f t="shared" si="1220"/>
        <v>5.8215377659757914</v>
      </c>
      <c r="BI8167" s="109">
        <f t="shared" si="1222"/>
        <v>244830000</v>
      </c>
      <c r="BJ8167" s="203">
        <f t="shared" si="1221"/>
        <v>4.082253727395738E+24</v>
      </c>
    </row>
    <row r="8168" spans="53:62" s="174" customFormat="1" x14ac:dyDescent="0.35">
      <c r="BA8168" s="177">
        <v>8162</v>
      </c>
      <c r="BB8168" s="202">
        <f t="shared" si="1214"/>
        <v>408100000</v>
      </c>
      <c r="BC8168" s="63">
        <f t="shared" si="1215"/>
        <v>9574.2621229638498</v>
      </c>
      <c r="BD8168" s="63">
        <f t="shared" si="1216"/>
        <v>9574.26212297454</v>
      </c>
      <c r="BE8168" s="63">
        <f t="shared" si="1217"/>
        <v>145.53842789939466</v>
      </c>
      <c r="BF8168" s="63">
        <f t="shared" si="1218"/>
        <v>145.53842854939467</v>
      </c>
      <c r="BG8168" s="63">
        <f t="shared" si="1219"/>
        <v>5.8215371159757918</v>
      </c>
      <c r="BH8168" s="63">
        <f t="shared" si="1220"/>
        <v>5.8215377659757914</v>
      </c>
      <c r="BI8168" s="109">
        <f t="shared" si="1222"/>
        <v>244860000</v>
      </c>
      <c r="BJ8168" s="203">
        <f t="shared" si="1221"/>
        <v>4.0823272678530127E+24</v>
      </c>
    </row>
    <row r="8169" spans="53:62" s="174" customFormat="1" x14ac:dyDescent="0.35">
      <c r="BA8169" s="177">
        <v>8163</v>
      </c>
      <c r="BB8169" s="202">
        <f t="shared" si="1214"/>
        <v>408150000</v>
      </c>
      <c r="BC8169" s="63">
        <f t="shared" si="1215"/>
        <v>9575.4254514119402</v>
      </c>
      <c r="BD8169" s="63">
        <f t="shared" si="1216"/>
        <v>9575.4254514226341</v>
      </c>
      <c r="BE8169" s="63">
        <f t="shared" si="1217"/>
        <v>145.53842789939466</v>
      </c>
      <c r="BF8169" s="63">
        <f t="shared" si="1218"/>
        <v>145.53842854939467</v>
      </c>
      <c r="BG8169" s="63">
        <f t="shared" si="1219"/>
        <v>5.8215371159757918</v>
      </c>
      <c r="BH8169" s="63">
        <f t="shared" si="1220"/>
        <v>5.8215377659757914</v>
      </c>
      <c r="BI8169" s="109">
        <f t="shared" si="1222"/>
        <v>244890000</v>
      </c>
      <c r="BJ8169" s="203">
        <f t="shared" si="1221"/>
        <v>4.082400780449117E+24</v>
      </c>
    </row>
    <row r="8170" spans="53:62" s="174" customFormat="1" x14ac:dyDescent="0.35">
      <c r="BA8170" s="177">
        <v>8164</v>
      </c>
      <c r="BB8170" s="202">
        <f t="shared" si="1214"/>
        <v>408200000</v>
      </c>
      <c r="BC8170" s="63">
        <f t="shared" si="1215"/>
        <v>9576.5887774965049</v>
      </c>
      <c r="BD8170" s="63">
        <f t="shared" si="1216"/>
        <v>9576.5887775071969</v>
      </c>
      <c r="BE8170" s="63">
        <f t="shared" si="1217"/>
        <v>145.53842789939466</v>
      </c>
      <c r="BF8170" s="63">
        <f t="shared" si="1218"/>
        <v>145.53842854939467</v>
      </c>
      <c r="BG8170" s="63">
        <f t="shared" si="1219"/>
        <v>5.8215371159757918</v>
      </c>
      <c r="BH8170" s="63">
        <f t="shared" si="1220"/>
        <v>5.8215377659757914</v>
      </c>
      <c r="BI8170" s="109">
        <f t="shared" si="1222"/>
        <v>244920000</v>
      </c>
      <c r="BJ8170" s="203">
        <f t="shared" si="1221"/>
        <v>4.0824742651946073E+24</v>
      </c>
    </row>
    <row r="8171" spans="53:62" s="174" customFormat="1" x14ac:dyDescent="0.35">
      <c r="BA8171" s="177">
        <v>8165</v>
      </c>
      <c r="BB8171" s="202">
        <f t="shared" si="1214"/>
        <v>408250000</v>
      </c>
      <c r="BC8171" s="63">
        <f t="shared" si="1215"/>
        <v>9577.7521012175366</v>
      </c>
      <c r="BD8171" s="63">
        <f t="shared" si="1216"/>
        <v>9577.7521012282323</v>
      </c>
      <c r="BE8171" s="63">
        <f t="shared" si="1217"/>
        <v>145.53842789939466</v>
      </c>
      <c r="BF8171" s="63">
        <f t="shared" si="1218"/>
        <v>145.53842854939467</v>
      </c>
      <c r="BG8171" s="63">
        <f t="shared" si="1219"/>
        <v>5.8215371159757918</v>
      </c>
      <c r="BH8171" s="63">
        <f t="shared" si="1220"/>
        <v>5.8215377659757914</v>
      </c>
      <c r="BI8171" s="109">
        <f t="shared" si="1222"/>
        <v>244950000</v>
      </c>
      <c r="BJ8171" s="203">
        <f t="shared" si="1221"/>
        <v>4.0825477221000343E+24</v>
      </c>
    </row>
    <row r="8172" spans="53:62" s="174" customFormat="1" x14ac:dyDescent="0.35">
      <c r="BA8172" s="177">
        <v>8166</v>
      </c>
      <c r="BB8172" s="202">
        <f t="shared" si="1214"/>
        <v>408300000</v>
      </c>
      <c r="BC8172" s="63">
        <f t="shared" si="1215"/>
        <v>9578.9154225749771</v>
      </c>
      <c r="BD8172" s="63">
        <f t="shared" si="1216"/>
        <v>9578.9154225856728</v>
      </c>
      <c r="BE8172" s="63">
        <f t="shared" si="1217"/>
        <v>145.53842789939466</v>
      </c>
      <c r="BF8172" s="63">
        <f t="shared" si="1218"/>
        <v>145.53842854939467</v>
      </c>
      <c r="BG8172" s="63">
        <f t="shared" si="1219"/>
        <v>5.8215371159757918</v>
      </c>
      <c r="BH8172" s="63">
        <f t="shared" si="1220"/>
        <v>5.8215377659757914</v>
      </c>
      <c r="BI8172" s="109">
        <f t="shared" si="1222"/>
        <v>244980000</v>
      </c>
      <c r="BJ8172" s="203">
        <f t="shared" si="1221"/>
        <v>4.0826211511759457E+24</v>
      </c>
    </row>
    <row r="8173" spans="53:62" s="174" customFormat="1" x14ac:dyDescent="0.35">
      <c r="BA8173" s="177">
        <v>8167</v>
      </c>
      <c r="BB8173" s="202">
        <f t="shared" si="1214"/>
        <v>408350000</v>
      </c>
      <c r="BC8173" s="63">
        <f t="shared" si="1215"/>
        <v>9580.078741568821</v>
      </c>
      <c r="BD8173" s="63">
        <f t="shared" si="1216"/>
        <v>9580.0787415795185</v>
      </c>
      <c r="BE8173" s="63">
        <f t="shared" si="1217"/>
        <v>145.53842789939466</v>
      </c>
      <c r="BF8173" s="63">
        <f t="shared" si="1218"/>
        <v>145.53842854939467</v>
      </c>
      <c r="BG8173" s="63">
        <f t="shared" si="1219"/>
        <v>5.8215371159757918</v>
      </c>
      <c r="BH8173" s="63">
        <f t="shared" si="1220"/>
        <v>5.8215377659757914</v>
      </c>
      <c r="BI8173" s="109">
        <f t="shared" si="1222"/>
        <v>245010000</v>
      </c>
      <c r="BJ8173" s="203">
        <f t="shared" si="1221"/>
        <v>4.0826945524328848E+24</v>
      </c>
    </row>
    <row r="8174" spans="53:62" s="174" customFormat="1" x14ac:dyDescent="0.35">
      <c r="BA8174" s="177">
        <v>8168</v>
      </c>
      <c r="BB8174" s="202">
        <f t="shared" si="1214"/>
        <v>408400000</v>
      </c>
      <c r="BC8174" s="63">
        <f t="shared" si="1215"/>
        <v>9581.242058199141</v>
      </c>
      <c r="BD8174" s="63">
        <f t="shared" si="1216"/>
        <v>9581.2420582098366</v>
      </c>
      <c r="BE8174" s="63">
        <f t="shared" si="1217"/>
        <v>145.53842789939466</v>
      </c>
      <c r="BF8174" s="63">
        <f t="shared" si="1218"/>
        <v>145.53842854939467</v>
      </c>
      <c r="BG8174" s="63">
        <f t="shared" si="1219"/>
        <v>5.8215371159757918</v>
      </c>
      <c r="BH8174" s="63">
        <f t="shared" si="1220"/>
        <v>5.8215377659757914</v>
      </c>
      <c r="BI8174" s="109">
        <f t="shared" si="1222"/>
        <v>245040000</v>
      </c>
      <c r="BJ8174" s="203">
        <f t="shared" si="1221"/>
        <v>4.0827679258813908E+24</v>
      </c>
    </row>
    <row r="8175" spans="53:62" s="174" customFormat="1" x14ac:dyDescent="0.35">
      <c r="BA8175" s="177">
        <v>8169</v>
      </c>
      <c r="BB8175" s="202">
        <f t="shared" si="1214"/>
        <v>408450000</v>
      </c>
      <c r="BC8175" s="63">
        <f t="shared" si="1215"/>
        <v>9582.4053724659243</v>
      </c>
      <c r="BD8175" s="63">
        <f t="shared" si="1216"/>
        <v>9582.4053724766254</v>
      </c>
      <c r="BE8175" s="63">
        <f t="shared" si="1217"/>
        <v>145.53842789939466</v>
      </c>
      <c r="BF8175" s="63">
        <f t="shared" si="1218"/>
        <v>145.53842854939467</v>
      </c>
      <c r="BG8175" s="63">
        <f t="shared" si="1219"/>
        <v>5.8215371159757918</v>
      </c>
      <c r="BH8175" s="63">
        <f t="shared" si="1220"/>
        <v>5.8215377659757914</v>
      </c>
      <c r="BI8175" s="109">
        <f t="shared" si="1222"/>
        <v>245070000</v>
      </c>
      <c r="BJ8175" s="203">
        <f t="shared" si="1221"/>
        <v>4.0828412715319987E+24</v>
      </c>
    </row>
    <row r="8176" spans="53:62" s="174" customFormat="1" x14ac:dyDescent="0.35">
      <c r="BA8176" s="177">
        <v>8170</v>
      </c>
      <c r="BB8176" s="202">
        <f t="shared" si="1214"/>
        <v>408500000</v>
      </c>
      <c r="BC8176" s="63">
        <f t="shared" si="1215"/>
        <v>9583.5686843691201</v>
      </c>
      <c r="BD8176" s="63">
        <f t="shared" si="1216"/>
        <v>9583.5686843798194</v>
      </c>
      <c r="BE8176" s="63">
        <f t="shared" si="1217"/>
        <v>145.53842789939466</v>
      </c>
      <c r="BF8176" s="63">
        <f t="shared" si="1218"/>
        <v>145.53842854939467</v>
      </c>
      <c r="BG8176" s="63">
        <f t="shared" si="1219"/>
        <v>5.8215371159757918</v>
      </c>
      <c r="BH8176" s="63">
        <f t="shared" si="1220"/>
        <v>5.8215377659757914</v>
      </c>
      <c r="BI8176" s="109">
        <f t="shared" si="1222"/>
        <v>245100000</v>
      </c>
      <c r="BJ8176" s="203">
        <f t="shared" si="1221"/>
        <v>4.0829145893952408E+24</v>
      </c>
    </row>
    <row r="8177" spans="53:62" s="174" customFormat="1" x14ac:dyDescent="0.35">
      <c r="BA8177" s="177">
        <v>8171</v>
      </c>
      <c r="BB8177" s="202">
        <f t="shared" si="1214"/>
        <v>408550000</v>
      </c>
      <c r="BC8177" s="63">
        <f t="shared" si="1215"/>
        <v>9584.7319939088484</v>
      </c>
      <c r="BD8177" s="63">
        <f t="shared" si="1216"/>
        <v>9584.7319939195495</v>
      </c>
      <c r="BE8177" s="63">
        <f t="shared" si="1217"/>
        <v>145.53842789939466</v>
      </c>
      <c r="BF8177" s="63">
        <f t="shared" si="1218"/>
        <v>145.53842854939467</v>
      </c>
      <c r="BG8177" s="63">
        <f t="shared" si="1219"/>
        <v>5.8215371159757918</v>
      </c>
      <c r="BH8177" s="63">
        <f t="shared" si="1220"/>
        <v>5.8215377659757914</v>
      </c>
      <c r="BI8177" s="109">
        <f t="shared" si="1222"/>
        <v>245130000</v>
      </c>
      <c r="BJ8177" s="203">
        <f t="shared" si="1221"/>
        <v>4.0829878794816442E+24</v>
      </c>
    </row>
    <row r="8178" spans="53:62" s="174" customFormat="1" x14ac:dyDescent="0.35">
      <c r="BA8178" s="177">
        <v>8172</v>
      </c>
      <c r="BB8178" s="202">
        <f t="shared" si="1214"/>
        <v>408600000</v>
      </c>
      <c r="BC8178" s="63">
        <f t="shared" si="1215"/>
        <v>9585.89530108498</v>
      </c>
      <c r="BD8178" s="63">
        <f t="shared" si="1216"/>
        <v>9585.8953010956848</v>
      </c>
      <c r="BE8178" s="63">
        <f t="shared" si="1217"/>
        <v>145.53842789939466</v>
      </c>
      <c r="BF8178" s="63">
        <f t="shared" si="1218"/>
        <v>145.53842854939467</v>
      </c>
      <c r="BG8178" s="63">
        <f t="shared" si="1219"/>
        <v>5.8215371159757918</v>
      </c>
      <c r="BH8178" s="63">
        <f t="shared" si="1220"/>
        <v>5.8215377659757914</v>
      </c>
      <c r="BI8178" s="109">
        <f t="shared" si="1222"/>
        <v>245160000</v>
      </c>
      <c r="BJ8178" s="203">
        <f t="shared" si="1221"/>
        <v>4.083061141801732E+24</v>
      </c>
    </row>
    <row r="8179" spans="53:62" s="174" customFormat="1" x14ac:dyDescent="0.35">
      <c r="BA8179" s="177">
        <v>8173</v>
      </c>
      <c r="BB8179" s="202">
        <f t="shared" si="1214"/>
        <v>408650000</v>
      </c>
      <c r="BC8179" s="63">
        <f t="shared" si="1215"/>
        <v>9587.0586058975859</v>
      </c>
      <c r="BD8179" s="63">
        <f t="shared" si="1216"/>
        <v>9587.0586059082907</v>
      </c>
      <c r="BE8179" s="63">
        <f t="shared" si="1217"/>
        <v>145.53842789939466</v>
      </c>
      <c r="BF8179" s="63">
        <f t="shared" si="1218"/>
        <v>145.53842854939467</v>
      </c>
      <c r="BG8179" s="63">
        <f t="shared" si="1219"/>
        <v>5.8215371159757918</v>
      </c>
      <c r="BH8179" s="63">
        <f t="shared" si="1220"/>
        <v>5.8215377659757914</v>
      </c>
      <c r="BI8179" s="109">
        <f t="shared" si="1222"/>
        <v>245190000</v>
      </c>
      <c r="BJ8179" s="203">
        <f t="shared" si="1221"/>
        <v>4.0831343763660232E+24</v>
      </c>
    </row>
    <row r="8180" spans="53:62" s="174" customFormat="1" x14ac:dyDescent="0.35">
      <c r="BA8180" s="177">
        <v>8174</v>
      </c>
      <c r="BB8180" s="202">
        <f t="shared" si="1214"/>
        <v>408700000</v>
      </c>
      <c r="BC8180" s="63">
        <f t="shared" si="1215"/>
        <v>9588.2219083467298</v>
      </c>
      <c r="BD8180" s="63">
        <f t="shared" si="1216"/>
        <v>9588.2219083574328</v>
      </c>
      <c r="BE8180" s="63">
        <f t="shared" si="1217"/>
        <v>145.53842789939466</v>
      </c>
      <c r="BF8180" s="63">
        <f t="shared" si="1218"/>
        <v>145.53842854939467</v>
      </c>
      <c r="BG8180" s="63">
        <f t="shared" si="1219"/>
        <v>5.8215371159757918</v>
      </c>
      <c r="BH8180" s="63">
        <f t="shared" si="1220"/>
        <v>5.8215377659757914</v>
      </c>
      <c r="BI8180" s="109">
        <f t="shared" si="1222"/>
        <v>245220000</v>
      </c>
      <c r="BJ8180" s="203">
        <f t="shared" si="1221"/>
        <v>4.083207583185034E+24</v>
      </c>
    </row>
    <row r="8181" spans="53:62" s="174" customFormat="1" x14ac:dyDescent="0.35">
      <c r="BA8181" s="177">
        <v>8175</v>
      </c>
      <c r="BB8181" s="202">
        <f t="shared" si="1214"/>
        <v>408750000</v>
      </c>
      <c r="BC8181" s="63">
        <f t="shared" si="1215"/>
        <v>9589.3852084322734</v>
      </c>
      <c r="BD8181" s="63">
        <f t="shared" si="1216"/>
        <v>9589.3852084429818</v>
      </c>
      <c r="BE8181" s="63">
        <f t="shared" si="1217"/>
        <v>145.53842789939466</v>
      </c>
      <c r="BF8181" s="63">
        <f t="shared" si="1218"/>
        <v>145.53842854939467</v>
      </c>
      <c r="BG8181" s="63">
        <f t="shared" si="1219"/>
        <v>5.8215371159757918</v>
      </c>
      <c r="BH8181" s="63">
        <f t="shared" si="1220"/>
        <v>5.8215377659757914</v>
      </c>
      <c r="BI8181" s="109">
        <f t="shared" si="1222"/>
        <v>245250000</v>
      </c>
      <c r="BJ8181" s="203">
        <f t="shared" si="1221"/>
        <v>4.0832807622692757E+24</v>
      </c>
    </row>
    <row r="8182" spans="53:62" s="174" customFormat="1" x14ac:dyDescent="0.35">
      <c r="BA8182" s="177">
        <v>8176</v>
      </c>
      <c r="BB8182" s="202">
        <f t="shared" si="1214"/>
        <v>408800000</v>
      </c>
      <c r="BC8182" s="63">
        <f t="shared" si="1215"/>
        <v>9590.548506154355</v>
      </c>
      <c r="BD8182" s="63">
        <f t="shared" si="1216"/>
        <v>9590.5485061650652</v>
      </c>
      <c r="BE8182" s="63">
        <f t="shared" si="1217"/>
        <v>145.53842789939466</v>
      </c>
      <c r="BF8182" s="63">
        <f t="shared" si="1218"/>
        <v>145.53842854939467</v>
      </c>
      <c r="BG8182" s="63">
        <f t="shared" si="1219"/>
        <v>5.8215371159757918</v>
      </c>
      <c r="BH8182" s="63">
        <f t="shared" si="1220"/>
        <v>5.8215377659757914</v>
      </c>
      <c r="BI8182" s="109">
        <f t="shared" si="1222"/>
        <v>245280000</v>
      </c>
      <c r="BJ8182" s="203">
        <f t="shared" si="1221"/>
        <v>4.0833539136292555E+24</v>
      </c>
    </row>
    <row r="8183" spans="53:62" s="174" customFormat="1" x14ac:dyDescent="0.35">
      <c r="BA8183" s="177">
        <v>8177</v>
      </c>
      <c r="BB8183" s="202">
        <f t="shared" si="1214"/>
        <v>408850000</v>
      </c>
      <c r="BC8183" s="63">
        <f t="shared" si="1215"/>
        <v>9591.7118015129108</v>
      </c>
      <c r="BD8183" s="63">
        <f t="shared" si="1216"/>
        <v>9591.7118015236192</v>
      </c>
      <c r="BE8183" s="63">
        <f t="shared" si="1217"/>
        <v>145.53842789939466</v>
      </c>
      <c r="BF8183" s="63">
        <f t="shared" si="1218"/>
        <v>145.53842854939467</v>
      </c>
      <c r="BG8183" s="63">
        <f t="shared" si="1219"/>
        <v>5.8215371159757918</v>
      </c>
      <c r="BH8183" s="63">
        <f t="shared" si="1220"/>
        <v>5.8215377659757914</v>
      </c>
      <c r="BI8183" s="109">
        <f t="shared" si="1222"/>
        <v>245310000</v>
      </c>
      <c r="BJ8183" s="203">
        <f t="shared" si="1221"/>
        <v>4.0834270372754767E+24</v>
      </c>
    </row>
    <row r="8184" spans="53:62" s="174" customFormat="1" x14ac:dyDescent="0.35">
      <c r="BA8184" s="177">
        <v>8178</v>
      </c>
      <c r="BB8184" s="202">
        <f t="shared" si="1214"/>
        <v>408900000</v>
      </c>
      <c r="BC8184" s="63">
        <f t="shared" si="1215"/>
        <v>9592.8750945079992</v>
      </c>
      <c r="BD8184" s="63">
        <f t="shared" si="1216"/>
        <v>9592.8750945187076</v>
      </c>
      <c r="BE8184" s="63">
        <f t="shared" si="1217"/>
        <v>145.53842789939466</v>
      </c>
      <c r="BF8184" s="63">
        <f t="shared" si="1218"/>
        <v>145.53842854939467</v>
      </c>
      <c r="BG8184" s="63">
        <f t="shared" si="1219"/>
        <v>5.8215371159757918</v>
      </c>
      <c r="BH8184" s="63">
        <f t="shared" si="1220"/>
        <v>5.8215377659757914</v>
      </c>
      <c r="BI8184" s="109">
        <f t="shared" si="1222"/>
        <v>245340000</v>
      </c>
      <c r="BJ8184" s="203">
        <f t="shared" si="1221"/>
        <v>4.08350013321844E+24</v>
      </c>
    </row>
    <row r="8185" spans="53:62" s="174" customFormat="1" x14ac:dyDescent="0.35">
      <c r="BA8185" s="177">
        <v>8179</v>
      </c>
      <c r="BB8185" s="202">
        <f t="shared" si="1214"/>
        <v>408950000</v>
      </c>
      <c r="BC8185" s="63">
        <f t="shared" si="1215"/>
        <v>9594.0383851395563</v>
      </c>
      <c r="BD8185" s="63">
        <f t="shared" si="1216"/>
        <v>9594.0383851502684</v>
      </c>
      <c r="BE8185" s="63">
        <f t="shared" si="1217"/>
        <v>145.53842789939466</v>
      </c>
      <c r="BF8185" s="63">
        <f t="shared" si="1218"/>
        <v>145.53842854939467</v>
      </c>
      <c r="BG8185" s="63">
        <f t="shared" si="1219"/>
        <v>5.8215371159757918</v>
      </c>
      <c r="BH8185" s="63">
        <f t="shared" si="1220"/>
        <v>5.8215377659757914</v>
      </c>
      <c r="BI8185" s="109">
        <f t="shared" si="1222"/>
        <v>245370000</v>
      </c>
      <c r="BJ8185" s="203">
        <f t="shared" si="1221"/>
        <v>4.083573201468639E+24</v>
      </c>
    </row>
    <row r="8186" spans="53:62" s="174" customFormat="1" x14ac:dyDescent="0.35">
      <c r="BA8186" s="177">
        <v>8180</v>
      </c>
      <c r="BB8186" s="202">
        <f t="shared" si="1214"/>
        <v>409000000</v>
      </c>
      <c r="BC8186" s="63">
        <f t="shared" si="1215"/>
        <v>9595.2016734075878</v>
      </c>
      <c r="BD8186" s="63">
        <f t="shared" si="1216"/>
        <v>9595.201673418298</v>
      </c>
      <c r="BE8186" s="63">
        <f t="shared" si="1217"/>
        <v>145.53842789939466</v>
      </c>
      <c r="BF8186" s="63">
        <f t="shared" si="1218"/>
        <v>145.53842854939467</v>
      </c>
      <c r="BG8186" s="63">
        <f t="shared" si="1219"/>
        <v>5.8215371159757918</v>
      </c>
      <c r="BH8186" s="63">
        <f t="shared" si="1220"/>
        <v>5.8215377659757914</v>
      </c>
      <c r="BI8186" s="109">
        <f t="shared" si="1222"/>
        <v>245400000</v>
      </c>
      <c r="BJ8186" s="203">
        <f t="shared" si="1221"/>
        <v>4.0836462420365669E+24</v>
      </c>
    </row>
    <row r="8187" spans="53:62" s="174" customFormat="1" x14ac:dyDescent="0.35">
      <c r="BA8187" s="177">
        <v>8181</v>
      </c>
      <c r="BB8187" s="202">
        <f t="shared" si="1214"/>
        <v>409050000</v>
      </c>
      <c r="BC8187" s="63">
        <f t="shared" si="1215"/>
        <v>9596.3649593121499</v>
      </c>
      <c r="BD8187" s="63">
        <f t="shared" si="1216"/>
        <v>9596.3649593228656</v>
      </c>
      <c r="BE8187" s="63">
        <f t="shared" si="1217"/>
        <v>145.53842789939466</v>
      </c>
      <c r="BF8187" s="63">
        <f t="shared" si="1218"/>
        <v>145.53842854939467</v>
      </c>
      <c r="BG8187" s="63">
        <f t="shared" si="1219"/>
        <v>5.8215371159757918</v>
      </c>
      <c r="BH8187" s="63">
        <f t="shared" si="1220"/>
        <v>5.8215377659757914</v>
      </c>
      <c r="BI8187" s="109">
        <f t="shared" si="1222"/>
        <v>245430000</v>
      </c>
      <c r="BJ8187" s="203">
        <f t="shared" si="1221"/>
        <v>4.0837192549327104E+24</v>
      </c>
    </row>
    <row r="8188" spans="53:62" s="174" customFormat="1" x14ac:dyDescent="0.35">
      <c r="BA8188" s="177">
        <v>8182</v>
      </c>
      <c r="BB8188" s="202">
        <f t="shared" si="1214"/>
        <v>409100000</v>
      </c>
      <c r="BC8188" s="63">
        <f t="shared" si="1215"/>
        <v>9597.5282428532519</v>
      </c>
      <c r="BD8188" s="63">
        <f t="shared" si="1216"/>
        <v>9597.5282428639675</v>
      </c>
      <c r="BE8188" s="63">
        <f t="shared" si="1217"/>
        <v>145.53842789939466</v>
      </c>
      <c r="BF8188" s="63">
        <f t="shared" si="1218"/>
        <v>145.53842854939467</v>
      </c>
      <c r="BG8188" s="63">
        <f t="shared" si="1219"/>
        <v>5.8215371159757918</v>
      </c>
      <c r="BH8188" s="63">
        <f t="shared" si="1220"/>
        <v>5.8215377659757914</v>
      </c>
      <c r="BI8188" s="109">
        <f t="shared" si="1222"/>
        <v>245460000</v>
      </c>
      <c r="BJ8188" s="203">
        <f t="shared" si="1221"/>
        <v>4.083792240167553E+24</v>
      </c>
    </row>
    <row r="8189" spans="53:62" s="174" customFormat="1" x14ac:dyDescent="0.35">
      <c r="BA8189" s="177">
        <v>8183</v>
      </c>
      <c r="BB8189" s="202">
        <f t="shared" si="1214"/>
        <v>409150000</v>
      </c>
      <c r="BC8189" s="63">
        <f t="shared" si="1215"/>
        <v>9598.6915240308226</v>
      </c>
      <c r="BD8189" s="63">
        <f t="shared" si="1216"/>
        <v>9598.6915240415383</v>
      </c>
      <c r="BE8189" s="63">
        <f t="shared" si="1217"/>
        <v>145.53842789939466</v>
      </c>
      <c r="BF8189" s="63">
        <f t="shared" si="1218"/>
        <v>145.53842854939467</v>
      </c>
      <c r="BG8189" s="63">
        <f t="shared" si="1219"/>
        <v>5.8215371159757918</v>
      </c>
      <c r="BH8189" s="63">
        <f t="shared" si="1220"/>
        <v>5.8215377659757914</v>
      </c>
      <c r="BI8189" s="109">
        <f t="shared" si="1222"/>
        <v>245490000</v>
      </c>
      <c r="BJ8189" s="203">
        <f t="shared" si="1221"/>
        <v>4.0838651977515749E+24</v>
      </c>
    </row>
    <row r="8190" spans="53:62" s="174" customFormat="1" x14ac:dyDescent="0.35">
      <c r="BA8190" s="177">
        <v>8184</v>
      </c>
      <c r="BB8190" s="202">
        <f t="shared" si="1214"/>
        <v>409200000</v>
      </c>
      <c r="BC8190" s="63">
        <f t="shared" si="1215"/>
        <v>9599.8548028449295</v>
      </c>
      <c r="BD8190" s="63">
        <f t="shared" si="1216"/>
        <v>9599.854802855647</v>
      </c>
      <c r="BE8190" s="63">
        <f t="shared" si="1217"/>
        <v>145.53842789939466</v>
      </c>
      <c r="BF8190" s="63">
        <f t="shared" si="1218"/>
        <v>145.53842854939467</v>
      </c>
      <c r="BG8190" s="63">
        <f t="shared" si="1219"/>
        <v>5.8215371159757918</v>
      </c>
      <c r="BH8190" s="63">
        <f t="shared" si="1220"/>
        <v>5.8215377659757914</v>
      </c>
      <c r="BI8190" s="109">
        <f t="shared" si="1222"/>
        <v>245520000</v>
      </c>
      <c r="BJ8190" s="203">
        <f t="shared" si="1221"/>
        <v>4.0839381276952515E+24</v>
      </c>
    </row>
    <row r="8191" spans="53:62" s="174" customFormat="1" x14ac:dyDescent="0.35">
      <c r="BA8191" s="177">
        <v>8185</v>
      </c>
      <c r="BB8191" s="202">
        <f t="shared" si="1214"/>
        <v>409250000</v>
      </c>
      <c r="BC8191" s="63">
        <f t="shared" si="1215"/>
        <v>9601.0180792955707</v>
      </c>
      <c r="BD8191" s="63">
        <f t="shared" si="1216"/>
        <v>9601.01807930629</v>
      </c>
      <c r="BE8191" s="63">
        <f t="shared" si="1217"/>
        <v>145.53842789939466</v>
      </c>
      <c r="BF8191" s="63">
        <f t="shared" si="1218"/>
        <v>145.53842854939467</v>
      </c>
      <c r="BG8191" s="63">
        <f t="shared" si="1219"/>
        <v>5.8215371159757918</v>
      </c>
      <c r="BH8191" s="63">
        <f t="shared" si="1220"/>
        <v>5.8215377659757914</v>
      </c>
      <c r="BI8191" s="109">
        <f t="shared" si="1222"/>
        <v>245550000</v>
      </c>
      <c r="BJ8191" s="203">
        <f t="shared" si="1221"/>
        <v>4.0840110300090546E+24</v>
      </c>
    </row>
    <row r="8192" spans="53:62" s="174" customFormat="1" x14ac:dyDescent="0.35">
      <c r="BA8192" s="177">
        <v>8186</v>
      </c>
      <c r="BB8192" s="202">
        <f t="shared" si="1214"/>
        <v>409300000</v>
      </c>
      <c r="BC8192" s="63">
        <f t="shared" si="1215"/>
        <v>9602.1813533827481</v>
      </c>
      <c r="BD8192" s="63">
        <f t="shared" si="1216"/>
        <v>9602.1813533934692</v>
      </c>
      <c r="BE8192" s="63">
        <f t="shared" si="1217"/>
        <v>145.53842789939466</v>
      </c>
      <c r="BF8192" s="63">
        <f t="shared" si="1218"/>
        <v>145.53842854939467</v>
      </c>
      <c r="BG8192" s="63">
        <f t="shared" si="1219"/>
        <v>5.8215371159757918</v>
      </c>
      <c r="BH8192" s="63">
        <f t="shared" si="1220"/>
        <v>5.8215377659757914</v>
      </c>
      <c r="BI8192" s="109">
        <f t="shared" si="1222"/>
        <v>245580000</v>
      </c>
      <c r="BJ8192" s="203">
        <f t="shared" si="1221"/>
        <v>4.084083904703452E+24</v>
      </c>
    </row>
    <row r="8193" spans="53:62" s="174" customFormat="1" x14ac:dyDescent="0.35">
      <c r="BA8193" s="177">
        <v>8187</v>
      </c>
      <c r="BB8193" s="202">
        <f t="shared" si="1214"/>
        <v>409350000</v>
      </c>
      <c r="BC8193" s="63">
        <f t="shared" si="1215"/>
        <v>9603.3446251064597</v>
      </c>
      <c r="BD8193" s="63">
        <f t="shared" si="1216"/>
        <v>9603.3446251171827</v>
      </c>
      <c r="BE8193" s="63">
        <f t="shared" si="1217"/>
        <v>145.53842789939466</v>
      </c>
      <c r="BF8193" s="63">
        <f t="shared" si="1218"/>
        <v>145.53842854939467</v>
      </c>
      <c r="BG8193" s="63">
        <f t="shared" si="1219"/>
        <v>5.8215371159757918</v>
      </c>
      <c r="BH8193" s="63">
        <f t="shared" si="1220"/>
        <v>5.8215377659757914</v>
      </c>
      <c r="BI8193" s="109">
        <f t="shared" si="1222"/>
        <v>245610000</v>
      </c>
      <c r="BJ8193" s="203">
        <f t="shared" si="1221"/>
        <v>4.0841567517889062E+24</v>
      </c>
    </row>
    <row r="8194" spans="53:62" s="174" customFormat="1" x14ac:dyDescent="0.35">
      <c r="BA8194" s="177">
        <v>8188</v>
      </c>
      <c r="BB8194" s="202">
        <f t="shared" si="1214"/>
        <v>409400000</v>
      </c>
      <c r="BC8194" s="63">
        <f t="shared" si="1215"/>
        <v>9604.507894466773</v>
      </c>
      <c r="BD8194" s="63">
        <f t="shared" si="1216"/>
        <v>9604.5078944774959</v>
      </c>
      <c r="BE8194" s="63">
        <f t="shared" si="1217"/>
        <v>145.53842789939466</v>
      </c>
      <c r="BF8194" s="63">
        <f t="shared" si="1218"/>
        <v>145.53842854939467</v>
      </c>
      <c r="BG8194" s="63">
        <f t="shared" si="1219"/>
        <v>5.8215371159757918</v>
      </c>
      <c r="BH8194" s="63">
        <f t="shared" si="1220"/>
        <v>5.8215377659757914</v>
      </c>
      <c r="BI8194" s="109">
        <f t="shared" si="1222"/>
        <v>245640000</v>
      </c>
      <c r="BJ8194" s="203">
        <f t="shared" si="1221"/>
        <v>4.0842295712758788E+24</v>
      </c>
    </row>
    <row r="8195" spans="53:62" s="174" customFormat="1" x14ac:dyDescent="0.35">
      <c r="BA8195" s="177">
        <v>8189</v>
      </c>
      <c r="BB8195" s="202">
        <f t="shared" si="1214"/>
        <v>409450000</v>
      </c>
      <c r="BC8195" s="63">
        <f t="shared" si="1215"/>
        <v>9605.6711614635551</v>
      </c>
      <c r="BD8195" s="63">
        <f t="shared" si="1216"/>
        <v>9605.6711614742799</v>
      </c>
      <c r="BE8195" s="63">
        <f t="shared" si="1217"/>
        <v>145.53842789939466</v>
      </c>
      <c r="BF8195" s="63">
        <f t="shared" si="1218"/>
        <v>145.53842854939467</v>
      </c>
      <c r="BG8195" s="63">
        <f t="shared" si="1219"/>
        <v>5.8215371159757918</v>
      </c>
      <c r="BH8195" s="63">
        <f t="shared" si="1220"/>
        <v>5.8215377659757914</v>
      </c>
      <c r="BI8195" s="109">
        <f t="shared" si="1222"/>
        <v>245670000</v>
      </c>
      <c r="BJ8195" s="203">
        <f t="shared" si="1221"/>
        <v>4.0843023631748248E+24</v>
      </c>
    </row>
    <row r="8196" spans="53:62" s="174" customFormat="1" x14ac:dyDescent="0.35">
      <c r="BA8196" s="177">
        <v>8190</v>
      </c>
      <c r="BB8196" s="202">
        <f t="shared" si="1214"/>
        <v>409500000</v>
      </c>
      <c r="BC8196" s="63">
        <f t="shared" si="1215"/>
        <v>9606.8344260969388</v>
      </c>
      <c r="BD8196" s="63">
        <f t="shared" si="1216"/>
        <v>9606.8344261076654</v>
      </c>
      <c r="BE8196" s="63">
        <f t="shared" si="1217"/>
        <v>145.53842789939466</v>
      </c>
      <c r="BF8196" s="63">
        <f t="shared" si="1218"/>
        <v>145.53842854939467</v>
      </c>
      <c r="BG8196" s="63">
        <f t="shared" si="1219"/>
        <v>5.8215371159757918</v>
      </c>
      <c r="BH8196" s="63">
        <f t="shared" si="1220"/>
        <v>5.8215377659757914</v>
      </c>
      <c r="BI8196" s="109">
        <f t="shared" si="1222"/>
        <v>245700000</v>
      </c>
      <c r="BJ8196" s="203">
        <f t="shared" si="1221"/>
        <v>4.0843751274961959E+24</v>
      </c>
    </row>
    <row r="8197" spans="53:62" s="174" customFormat="1" x14ac:dyDescent="0.35">
      <c r="BA8197" s="177">
        <v>8191</v>
      </c>
      <c r="BB8197" s="202">
        <f t="shared" si="1214"/>
        <v>409550000</v>
      </c>
      <c r="BC8197" s="63">
        <f t="shared" si="1215"/>
        <v>9607.9976883668587</v>
      </c>
      <c r="BD8197" s="63">
        <f t="shared" si="1216"/>
        <v>9607.9976883775853</v>
      </c>
      <c r="BE8197" s="63">
        <f t="shared" si="1217"/>
        <v>145.53842789939466</v>
      </c>
      <c r="BF8197" s="63">
        <f t="shared" si="1218"/>
        <v>145.53842854939467</v>
      </c>
      <c r="BG8197" s="63">
        <f t="shared" si="1219"/>
        <v>5.8215371159757918</v>
      </c>
      <c r="BH8197" s="63">
        <f t="shared" si="1220"/>
        <v>5.8215377659757914</v>
      </c>
      <c r="BI8197" s="109">
        <f t="shared" si="1222"/>
        <v>245730000</v>
      </c>
      <c r="BJ8197" s="203">
        <f t="shared" si="1221"/>
        <v>4.0844478642504408E+24</v>
      </c>
    </row>
    <row r="8198" spans="53:62" s="174" customFormat="1" x14ac:dyDescent="0.35">
      <c r="BA8198" s="177">
        <v>8192</v>
      </c>
      <c r="BB8198" s="202">
        <f t="shared" ref="BB8198:BB8261" si="1223">BA8198*50000</f>
        <v>409600000</v>
      </c>
      <c r="BC8198" s="63">
        <f t="shared" ref="BC8198:BC8261" si="1224">($F$5+$F$6+$F$7+$F$8+$F$9)*(1-EXP(-$F$20*(1-$DC$6%)*BB8198/(2*$F$17)))*$F$25*$F$1*10^3*11600/($F$20*(1-$DC$6%))</f>
        <v>9609.1609482733111</v>
      </c>
      <c r="BD8198" s="63">
        <f t="shared" ref="BD8198:BD8261" si="1225">($F$25*$F$1*10^3*11600*($F$5+$F$6+$F$7+$F$8+$F$9)/($F$27*$F$29*(1-$DC$6%))+$F$28/$F$27)*(1-EXP(-$F$27*$F$29*(1-$DC$6%)*BB8198/(2*$F$17)))</f>
        <v>9609.1609482840395</v>
      </c>
      <c r="BE8198" s="63">
        <f t="shared" ref="BE8198:BE8261" si="1226">($F$5+$F$6+$F$7+$F$8+$F$9)*(1-EXP(-$F$20*(1-$DC$5%)*BB8198/(2*$F$17)))*$F$25*$F$1*10^3*11600/($F$20*(1-$DC$5%))</f>
        <v>145.53842789939466</v>
      </c>
      <c r="BF8198" s="63">
        <f t="shared" ref="BF8198:BF8261" si="1227">($F$25*$F$1*10^3*11600*($F$5+$F$6+$F$7+$F$8+$F$9)/($F$27*$F$29*(1-$DC$5%))+$F$28/$F$27)*(1-EXP(-$F$27*$F$29*(1-$DC$5%)*BB8198/(2*$F$17)))</f>
        <v>145.53842854939467</v>
      </c>
      <c r="BG8198" s="63">
        <f t="shared" ref="BG8198:BG8261" si="1228">($F$5+$F$6+$F$7+$F$8+$F$9)*(1-EXP(-$F$20*(1-$DC$4%)*BB8198/(2*$F$17)))*$F$25*$F$1*10^3*11600/($F$20*(1-$DC$4%))</f>
        <v>5.8215371159757918</v>
      </c>
      <c r="BH8198" s="63">
        <f t="shared" ref="BH8198:BH8261" si="1229">($F$25*$F$1*10^3*11600*($F$5+$F$6+$F$7+$F$8+$F$9)/($F$27*$F$29*(1-$DC$4%))+$F$28/$F$27)*(1-EXP(-$F$27*$F$29*(1-$DC$4%)*BB8198/(2*$F$17)))</f>
        <v>5.8215377659757914</v>
      </c>
      <c r="BI8198" s="109">
        <f t="shared" si="1222"/>
        <v>245760000</v>
      </c>
      <c r="BJ8198" s="203">
        <f t="shared" ref="BJ8198:BJ8261" si="1230">($F$17/($F$20*(1-$F$19%)))*($F$5+$F$6+$F$7+$F$8+$F$9)*(1-EXP(-$F$20*(1-$F$19%)*BI8198/(2*$F$17)))+$F$17/($F$25*1000)*$F$11*EXP(-$F$20*(1-$F$19%)*BI8198/(2*$F$17))</f>
        <v>4.0845205734480021E+24</v>
      </c>
    </row>
    <row r="8199" spans="53:62" s="174" customFormat="1" x14ac:dyDescent="0.35">
      <c r="BA8199" s="177">
        <v>8193</v>
      </c>
      <c r="BB8199" s="202">
        <f t="shared" si="1223"/>
        <v>409650000</v>
      </c>
      <c r="BC8199" s="63">
        <f t="shared" si="1224"/>
        <v>9610.3242058163669</v>
      </c>
      <c r="BD8199" s="63">
        <f t="shared" si="1225"/>
        <v>9610.3242058270953</v>
      </c>
      <c r="BE8199" s="63">
        <f t="shared" si="1226"/>
        <v>145.53842789939466</v>
      </c>
      <c r="BF8199" s="63">
        <f t="shared" si="1227"/>
        <v>145.53842854939467</v>
      </c>
      <c r="BG8199" s="63">
        <f t="shared" si="1228"/>
        <v>5.8215371159757918</v>
      </c>
      <c r="BH8199" s="63">
        <f t="shared" si="1229"/>
        <v>5.8215377659757914</v>
      </c>
      <c r="BI8199" s="109">
        <f t="shared" ref="BI8199:BI8262" si="1231">BA8199*30000</f>
        <v>245790000</v>
      </c>
      <c r="BJ8199" s="203">
        <f t="shared" si="1230"/>
        <v>4.0845932550993208E+24</v>
      </c>
    </row>
    <row r="8200" spans="53:62" s="174" customFormat="1" x14ac:dyDescent="0.35">
      <c r="BA8200" s="177">
        <v>8194</v>
      </c>
      <c r="BB8200" s="202">
        <f t="shared" si="1223"/>
        <v>409700000</v>
      </c>
      <c r="BC8200" s="63">
        <f t="shared" si="1224"/>
        <v>9611.4874609960189</v>
      </c>
      <c r="BD8200" s="63">
        <f t="shared" si="1225"/>
        <v>9611.4874610067509</v>
      </c>
      <c r="BE8200" s="63">
        <f t="shared" si="1226"/>
        <v>145.53842789939466</v>
      </c>
      <c r="BF8200" s="63">
        <f t="shared" si="1227"/>
        <v>145.53842854939467</v>
      </c>
      <c r="BG8200" s="63">
        <f t="shared" si="1228"/>
        <v>5.8215371159757918</v>
      </c>
      <c r="BH8200" s="63">
        <f t="shared" si="1229"/>
        <v>5.8215377659757914</v>
      </c>
      <c r="BI8200" s="109">
        <f t="shared" si="1231"/>
        <v>245820000</v>
      </c>
      <c r="BJ8200" s="203">
        <f t="shared" si="1230"/>
        <v>4.0846659092148328E+24</v>
      </c>
    </row>
    <row r="8201" spans="53:62" s="174" customFormat="1" x14ac:dyDescent="0.35">
      <c r="BA8201" s="177">
        <v>8195</v>
      </c>
      <c r="BB8201" s="202">
        <f t="shared" si="1223"/>
        <v>409750000</v>
      </c>
      <c r="BC8201" s="63">
        <f t="shared" si="1224"/>
        <v>9612.6507138122088</v>
      </c>
      <c r="BD8201" s="63">
        <f t="shared" si="1225"/>
        <v>9612.6507138229408</v>
      </c>
      <c r="BE8201" s="63">
        <f t="shared" si="1226"/>
        <v>145.53842789939466</v>
      </c>
      <c r="BF8201" s="63">
        <f t="shared" si="1227"/>
        <v>145.53842854939467</v>
      </c>
      <c r="BG8201" s="63">
        <f t="shared" si="1228"/>
        <v>5.8215371159757918</v>
      </c>
      <c r="BH8201" s="63">
        <f t="shared" si="1229"/>
        <v>5.8215377659757914</v>
      </c>
      <c r="BI8201" s="109">
        <f t="shared" si="1231"/>
        <v>245850000</v>
      </c>
      <c r="BJ8201" s="203">
        <f t="shared" si="1230"/>
        <v>4.0847385358049699E+24</v>
      </c>
    </row>
    <row r="8202" spans="53:62" s="174" customFormat="1" x14ac:dyDescent="0.35">
      <c r="BA8202" s="177">
        <v>8196</v>
      </c>
      <c r="BB8202" s="202">
        <f t="shared" si="1223"/>
        <v>409800000</v>
      </c>
      <c r="BC8202" s="63">
        <f t="shared" si="1224"/>
        <v>9613.813964264933</v>
      </c>
      <c r="BD8202" s="63">
        <f t="shared" si="1225"/>
        <v>9613.8139642756669</v>
      </c>
      <c r="BE8202" s="63">
        <f t="shared" si="1226"/>
        <v>145.53842789939466</v>
      </c>
      <c r="BF8202" s="63">
        <f t="shared" si="1227"/>
        <v>145.53842854939467</v>
      </c>
      <c r="BG8202" s="63">
        <f t="shared" si="1228"/>
        <v>5.8215371159757918</v>
      </c>
      <c r="BH8202" s="63">
        <f t="shared" si="1229"/>
        <v>5.8215377659757914</v>
      </c>
      <c r="BI8202" s="109">
        <f t="shared" si="1231"/>
        <v>245880000</v>
      </c>
      <c r="BJ8202" s="203">
        <f t="shared" si="1230"/>
        <v>4.0848111348801602E+24</v>
      </c>
    </row>
    <row r="8203" spans="53:62" s="174" customFormat="1" x14ac:dyDescent="0.35">
      <c r="BA8203" s="177">
        <v>8197</v>
      </c>
      <c r="BB8203" s="202">
        <f t="shared" si="1223"/>
        <v>409850000</v>
      </c>
      <c r="BC8203" s="63">
        <f t="shared" si="1224"/>
        <v>9614.9772123543225</v>
      </c>
      <c r="BD8203" s="63">
        <f t="shared" si="1225"/>
        <v>9614.9772123650582</v>
      </c>
      <c r="BE8203" s="63">
        <f t="shared" si="1226"/>
        <v>145.53842789939466</v>
      </c>
      <c r="BF8203" s="63">
        <f t="shared" si="1227"/>
        <v>145.53842854939467</v>
      </c>
      <c r="BG8203" s="63">
        <f t="shared" si="1228"/>
        <v>5.8215371159757918</v>
      </c>
      <c r="BH8203" s="63">
        <f t="shared" si="1229"/>
        <v>5.8215377659757914</v>
      </c>
      <c r="BI8203" s="109">
        <f t="shared" si="1231"/>
        <v>245910000</v>
      </c>
      <c r="BJ8203" s="203">
        <f t="shared" si="1230"/>
        <v>4.0848837064508283E+24</v>
      </c>
    </row>
    <row r="8204" spans="53:62" s="174" customFormat="1" x14ac:dyDescent="0.35">
      <c r="BA8204" s="177">
        <v>8198</v>
      </c>
      <c r="BB8204" s="202">
        <f t="shared" si="1223"/>
        <v>409900000</v>
      </c>
      <c r="BC8204" s="63">
        <f t="shared" si="1224"/>
        <v>9616.1404580802464</v>
      </c>
      <c r="BD8204" s="63">
        <f t="shared" si="1225"/>
        <v>9616.1404580909839</v>
      </c>
      <c r="BE8204" s="63">
        <f t="shared" si="1226"/>
        <v>145.53842789939466</v>
      </c>
      <c r="BF8204" s="63">
        <f t="shared" si="1227"/>
        <v>145.53842854939467</v>
      </c>
      <c r="BG8204" s="63">
        <f t="shared" si="1228"/>
        <v>5.8215371159757918</v>
      </c>
      <c r="BH8204" s="63">
        <f t="shared" si="1229"/>
        <v>5.8215377659757914</v>
      </c>
      <c r="BI8204" s="109">
        <f t="shared" si="1231"/>
        <v>245940000</v>
      </c>
      <c r="BJ8204" s="203">
        <f t="shared" si="1230"/>
        <v>4.0849562505273943E+24</v>
      </c>
    </row>
    <row r="8205" spans="53:62" s="174" customFormat="1" x14ac:dyDescent="0.35">
      <c r="BA8205" s="177">
        <v>8199</v>
      </c>
      <c r="BB8205" s="202">
        <f t="shared" si="1223"/>
        <v>409950000</v>
      </c>
      <c r="BC8205" s="63">
        <f t="shared" si="1224"/>
        <v>9617.3037014428355</v>
      </c>
      <c r="BD8205" s="63">
        <f t="shared" si="1225"/>
        <v>9617.3037014535748</v>
      </c>
      <c r="BE8205" s="63">
        <f t="shared" si="1226"/>
        <v>145.53842789939466</v>
      </c>
      <c r="BF8205" s="63">
        <f t="shared" si="1227"/>
        <v>145.53842854939467</v>
      </c>
      <c r="BG8205" s="63">
        <f t="shared" si="1228"/>
        <v>5.8215371159757918</v>
      </c>
      <c r="BH8205" s="63">
        <f t="shared" si="1229"/>
        <v>5.8215377659757914</v>
      </c>
      <c r="BI8205" s="109">
        <f t="shared" si="1231"/>
        <v>245970000</v>
      </c>
      <c r="BJ8205" s="203">
        <f t="shared" si="1230"/>
        <v>4.0850287671202739E+24</v>
      </c>
    </row>
    <row r="8206" spans="53:62" s="174" customFormat="1" x14ac:dyDescent="0.35">
      <c r="BA8206" s="177">
        <v>8200</v>
      </c>
      <c r="BB8206" s="202">
        <f t="shared" si="1223"/>
        <v>410000000</v>
      </c>
      <c r="BC8206" s="63">
        <f t="shared" si="1224"/>
        <v>9618.4669424419608</v>
      </c>
      <c r="BD8206" s="63">
        <f t="shared" si="1225"/>
        <v>9618.4669424527001</v>
      </c>
      <c r="BE8206" s="63">
        <f t="shared" si="1226"/>
        <v>145.53842789939466</v>
      </c>
      <c r="BF8206" s="63">
        <f t="shared" si="1227"/>
        <v>145.53842854939467</v>
      </c>
      <c r="BG8206" s="63">
        <f t="shared" si="1228"/>
        <v>5.8215371159757918</v>
      </c>
      <c r="BH8206" s="63">
        <f t="shared" si="1229"/>
        <v>5.8215377659757914</v>
      </c>
      <c r="BI8206" s="109">
        <f t="shared" si="1231"/>
        <v>246000000</v>
      </c>
      <c r="BJ8206" s="203">
        <f t="shared" si="1230"/>
        <v>4.0851012562398798E+24</v>
      </c>
    </row>
    <row r="8207" spans="53:62" s="174" customFormat="1" x14ac:dyDescent="0.35">
      <c r="BA8207" s="177">
        <v>8201</v>
      </c>
      <c r="BB8207" s="202">
        <f t="shared" si="1223"/>
        <v>410050000</v>
      </c>
      <c r="BC8207" s="63">
        <f t="shared" si="1224"/>
        <v>9619.6301810777495</v>
      </c>
      <c r="BD8207" s="63">
        <f t="shared" si="1225"/>
        <v>9619.6301810884906</v>
      </c>
      <c r="BE8207" s="63">
        <f t="shared" si="1226"/>
        <v>145.53842789939466</v>
      </c>
      <c r="BF8207" s="63">
        <f t="shared" si="1227"/>
        <v>145.53842854939467</v>
      </c>
      <c r="BG8207" s="63">
        <f t="shared" si="1228"/>
        <v>5.8215371159757918</v>
      </c>
      <c r="BH8207" s="63">
        <f t="shared" si="1229"/>
        <v>5.8215377659757914</v>
      </c>
      <c r="BI8207" s="109">
        <f t="shared" si="1231"/>
        <v>246030000</v>
      </c>
      <c r="BJ8207" s="203">
        <f t="shared" si="1230"/>
        <v>4.0851737178966214E+24</v>
      </c>
    </row>
    <row r="8208" spans="53:62" s="174" customFormat="1" x14ac:dyDescent="0.35">
      <c r="BA8208" s="177">
        <v>8202</v>
      </c>
      <c r="BB8208" s="202">
        <f t="shared" si="1223"/>
        <v>410100000</v>
      </c>
      <c r="BC8208" s="63">
        <f t="shared" si="1224"/>
        <v>9620.7934173500726</v>
      </c>
      <c r="BD8208" s="63">
        <f t="shared" si="1225"/>
        <v>9620.7934173608173</v>
      </c>
      <c r="BE8208" s="63">
        <f t="shared" si="1226"/>
        <v>145.53842789939466</v>
      </c>
      <c r="BF8208" s="63">
        <f t="shared" si="1227"/>
        <v>145.53842854939467</v>
      </c>
      <c r="BG8208" s="63">
        <f t="shared" si="1228"/>
        <v>5.8215371159757918</v>
      </c>
      <c r="BH8208" s="63">
        <f t="shared" si="1229"/>
        <v>5.8215377659757914</v>
      </c>
      <c r="BI8208" s="109">
        <f t="shared" si="1231"/>
        <v>246060000</v>
      </c>
      <c r="BJ8208" s="203">
        <f t="shared" si="1230"/>
        <v>4.0852461521009017E+24</v>
      </c>
    </row>
    <row r="8209" spans="53:62" s="174" customFormat="1" x14ac:dyDescent="0.35">
      <c r="BA8209" s="177">
        <v>8203</v>
      </c>
      <c r="BB8209" s="202">
        <f t="shared" si="1223"/>
        <v>410150000</v>
      </c>
      <c r="BC8209" s="63">
        <f t="shared" si="1224"/>
        <v>9621.9566512590627</v>
      </c>
      <c r="BD8209" s="63">
        <f t="shared" si="1225"/>
        <v>9621.9566512698075</v>
      </c>
      <c r="BE8209" s="63">
        <f t="shared" si="1226"/>
        <v>145.53842789939466</v>
      </c>
      <c r="BF8209" s="63">
        <f t="shared" si="1227"/>
        <v>145.53842854939467</v>
      </c>
      <c r="BG8209" s="63">
        <f t="shared" si="1228"/>
        <v>5.8215371159757918</v>
      </c>
      <c r="BH8209" s="63">
        <f t="shared" si="1229"/>
        <v>5.8215377659757914</v>
      </c>
      <c r="BI8209" s="109">
        <f t="shared" si="1231"/>
        <v>246090000</v>
      </c>
      <c r="BJ8209" s="203">
        <f t="shared" si="1230"/>
        <v>4.0853185588631214E+24</v>
      </c>
    </row>
    <row r="8210" spans="53:62" s="174" customFormat="1" x14ac:dyDescent="0.35">
      <c r="BA8210" s="177">
        <v>8204</v>
      </c>
      <c r="BB8210" s="202">
        <f t="shared" si="1223"/>
        <v>410200000</v>
      </c>
      <c r="BC8210" s="63">
        <f t="shared" si="1224"/>
        <v>9623.1198828046527</v>
      </c>
      <c r="BD8210" s="63">
        <f t="shared" si="1225"/>
        <v>9623.1198828153974</v>
      </c>
      <c r="BE8210" s="63">
        <f t="shared" si="1226"/>
        <v>145.53842789939466</v>
      </c>
      <c r="BF8210" s="63">
        <f t="shared" si="1227"/>
        <v>145.53842854939467</v>
      </c>
      <c r="BG8210" s="63">
        <f t="shared" si="1228"/>
        <v>5.8215371159757918</v>
      </c>
      <c r="BH8210" s="63">
        <f t="shared" si="1229"/>
        <v>5.8215377659757914</v>
      </c>
      <c r="BI8210" s="109">
        <f t="shared" si="1231"/>
        <v>246120000</v>
      </c>
      <c r="BJ8210" s="203">
        <f t="shared" si="1230"/>
        <v>4.0853909381936775E+24</v>
      </c>
    </row>
    <row r="8211" spans="53:62" s="174" customFormat="1" x14ac:dyDescent="0.35">
      <c r="BA8211" s="177">
        <v>8205</v>
      </c>
      <c r="BB8211" s="202">
        <f t="shared" si="1223"/>
        <v>410250000</v>
      </c>
      <c r="BC8211" s="63">
        <f t="shared" si="1224"/>
        <v>9624.2831119869061</v>
      </c>
      <c r="BD8211" s="63">
        <f t="shared" si="1225"/>
        <v>9624.2831119976527</v>
      </c>
      <c r="BE8211" s="63">
        <f t="shared" si="1226"/>
        <v>145.53842789939466</v>
      </c>
      <c r="BF8211" s="63">
        <f t="shared" si="1227"/>
        <v>145.53842854939467</v>
      </c>
      <c r="BG8211" s="63">
        <f t="shared" si="1228"/>
        <v>5.8215371159757918</v>
      </c>
      <c r="BH8211" s="63">
        <f t="shared" si="1229"/>
        <v>5.8215377659757914</v>
      </c>
      <c r="BI8211" s="109">
        <f t="shared" si="1231"/>
        <v>246150000</v>
      </c>
      <c r="BJ8211" s="203">
        <f t="shared" si="1230"/>
        <v>4.0854632901029623E+24</v>
      </c>
    </row>
    <row r="8212" spans="53:62" s="174" customFormat="1" x14ac:dyDescent="0.35">
      <c r="BA8212" s="177">
        <v>8206</v>
      </c>
      <c r="BB8212" s="202">
        <f t="shared" si="1223"/>
        <v>410300000</v>
      </c>
      <c r="BC8212" s="63">
        <f t="shared" si="1224"/>
        <v>9625.4463388057611</v>
      </c>
      <c r="BD8212" s="63">
        <f t="shared" si="1225"/>
        <v>9625.4463388165077</v>
      </c>
      <c r="BE8212" s="63">
        <f t="shared" si="1226"/>
        <v>145.53842789939466</v>
      </c>
      <c r="BF8212" s="63">
        <f t="shared" si="1227"/>
        <v>145.53842854939467</v>
      </c>
      <c r="BG8212" s="63">
        <f t="shared" si="1228"/>
        <v>5.8215371159757918</v>
      </c>
      <c r="BH8212" s="63">
        <f t="shared" si="1229"/>
        <v>5.8215377659757914</v>
      </c>
      <c r="BI8212" s="109">
        <f t="shared" si="1231"/>
        <v>246180000</v>
      </c>
      <c r="BJ8212" s="203">
        <f t="shared" si="1230"/>
        <v>4.0855356146013649E+24</v>
      </c>
    </row>
    <row r="8213" spans="53:62" s="174" customFormat="1" x14ac:dyDescent="0.35">
      <c r="BA8213" s="177">
        <v>8207</v>
      </c>
      <c r="BB8213" s="202">
        <f t="shared" si="1223"/>
        <v>410350000</v>
      </c>
      <c r="BC8213" s="63">
        <f t="shared" si="1224"/>
        <v>9626.609563261216</v>
      </c>
      <c r="BD8213" s="63">
        <f t="shared" si="1225"/>
        <v>9626.6095632719625</v>
      </c>
      <c r="BE8213" s="63">
        <f t="shared" si="1226"/>
        <v>145.53842789939466</v>
      </c>
      <c r="BF8213" s="63">
        <f t="shared" si="1227"/>
        <v>145.53842854939467</v>
      </c>
      <c r="BG8213" s="63">
        <f t="shared" si="1228"/>
        <v>5.8215371159757918</v>
      </c>
      <c r="BH8213" s="63">
        <f t="shared" si="1229"/>
        <v>5.8215377659757914</v>
      </c>
      <c r="BI8213" s="109">
        <f t="shared" si="1231"/>
        <v>246210000</v>
      </c>
      <c r="BJ8213" s="203">
        <f t="shared" si="1230"/>
        <v>4.0856079116992703E+24</v>
      </c>
    </row>
    <row r="8214" spans="53:62" s="174" customFormat="1" x14ac:dyDescent="0.35">
      <c r="BA8214" s="177">
        <v>8208</v>
      </c>
      <c r="BB8214" s="202">
        <f t="shared" si="1223"/>
        <v>410400000</v>
      </c>
      <c r="BC8214" s="63">
        <f t="shared" si="1224"/>
        <v>9627.7727853533343</v>
      </c>
      <c r="BD8214" s="63">
        <f t="shared" si="1225"/>
        <v>9627.7727853640827</v>
      </c>
      <c r="BE8214" s="63">
        <f t="shared" si="1226"/>
        <v>145.53842789939466</v>
      </c>
      <c r="BF8214" s="63">
        <f t="shared" si="1227"/>
        <v>145.53842854939467</v>
      </c>
      <c r="BG8214" s="63">
        <f t="shared" si="1228"/>
        <v>5.8215371159757918</v>
      </c>
      <c r="BH8214" s="63">
        <f t="shared" si="1229"/>
        <v>5.8215377659757914</v>
      </c>
      <c r="BI8214" s="109">
        <f t="shared" si="1231"/>
        <v>246240000</v>
      </c>
      <c r="BJ8214" s="203">
        <f t="shared" si="1230"/>
        <v>4.0856801814070585E+24</v>
      </c>
    </row>
    <row r="8215" spans="53:62" s="174" customFormat="1" x14ac:dyDescent="0.35">
      <c r="BA8215" s="177">
        <v>8209</v>
      </c>
      <c r="BB8215" s="202">
        <f t="shared" si="1223"/>
        <v>410450000</v>
      </c>
      <c r="BC8215" s="63">
        <f t="shared" si="1224"/>
        <v>9628.936005082116</v>
      </c>
      <c r="BD8215" s="63">
        <f t="shared" si="1225"/>
        <v>9628.9360050928663</v>
      </c>
      <c r="BE8215" s="63">
        <f t="shared" si="1226"/>
        <v>145.53842789939466</v>
      </c>
      <c r="BF8215" s="63">
        <f t="shared" si="1227"/>
        <v>145.53842854939467</v>
      </c>
      <c r="BG8215" s="63">
        <f t="shared" si="1228"/>
        <v>5.8215371159757918</v>
      </c>
      <c r="BH8215" s="63">
        <f t="shared" si="1229"/>
        <v>5.8215377659757914</v>
      </c>
      <c r="BI8215" s="109">
        <f t="shared" si="1231"/>
        <v>246270000</v>
      </c>
      <c r="BJ8215" s="203">
        <f t="shared" si="1230"/>
        <v>4.0857524237351066E+24</v>
      </c>
    </row>
    <row r="8216" spans="53:62" s="174" customFormat="1" x14ac:dyDescent="0.35">
      <c r="BA8216" s="177">
        <v>8210</v>
      </c>
      <c r="BB8216" s="202">
        <f t="shared" si="1223"/>
        <v>410500000</v>
      </c>
      <c r="BC8216" s="63">
        <f t="shared" si="1224"/>
        <v>9630.0992224475649</v>
      </c>
      <c r="BD8216" s="63">
        <f t="shared" si="1225"/>
        <v>9630.0992224583169</v>
      </c>
      <c r="BE8216" s="63">
        <f t="shared" si="1226"/>
        <v>145.53842789939466</v>
      </c>
      <c r="BF8216" s="63">
        <f t="shared" si="1227"/>
        <v>145.53842854939467</v>
      </c>
      <c r="BG8216" s="63">
        <f t="shared" si="1228"/>
        <v>5.8215371159757918</v>
      </c>
      <c r="BH8216" s="63">
        <f t="shared" si="1229"/>
        <v>5.8215377659757914</v>
      </c>
      <c r="BI8216" s="109">
        <f t="shared" si="1231"/>
        <v>246300000</v>
      </c>
      <c r="BJ8216" s="203">
        <f t="shared" si="1230"/>
        <v>4.0858246386937875E+24</v>
      </c>
    </row>
    <row r="8217" spans="53:62" s="174" customFormat="1" x14ac:dyDescent="0.35">
      <c r="BA8217" s="177">
        <v>8211</v>
      </c>
      <c r="BB8217" s="202">
        <f t="shared" si="1223"/>
        <v>410550000</v>
      </c>
      <c r="BC8217" s="63">
        <f t="shared" si="1224"/>
        <v>9631.2624374496099</v>
      </c>
      <c r="BD8217" s="63">
        <f t="shared" si="1225"/>
        <v>9631.2624374603656</v>
      </c>
      <c r="BE8217" s="63">
        <f t="shared" si="1226"/>
        <v>145.53842789939466</v>
      </c>
      <c r="BF8217" s="63">
        <f t="shared" si="1227"/>
        <v>145.53842854939467</v>
      </c>
      <c r="BG8217" s="63">
        <f t="shared" si="1228"/>
        <v>5.8215371159757918</v>
      </c>
      <c r="BH8217" s="63">
        <f t="shared" si="1229"/>
        <v>5.8215377659757914</v>
      </c>
      <c r="BI8217" s="109">
        <f t="shared" si="1231"/>
        <v>246330000</v>
      </c>
      <c r="BJ8217" s="203">
        <f t="shared" si="1230"/>
        <v>4.085896826293471E+24</v>
      </c>
    </row>
    <row r="8218" spans="53:62" s="174" customFormat="1" x14ac:dyDescent="0.35">
      <c r="BA8218" s="177">
        <v>8212</v>
      </c>
      <c r="BB8218" s="202">
        <f t="shared" si="1223"/>
        <v>410600000</v>
      </c>
      <c r="BC8218" s="63">
        <f t="shared" si="1224"/>
        <v>9632.4256500883257</v>
      </c>
      <c r="BD8218" s="63">
        <f t="shared" si="1225"/>
        <v>9632.4256500990796</v>
      </c>
      <c r="BE8218" s="63">
        <f t="shared" si="1226"/>
        <v>145.53842789939466</v>
      </c>
      <c r="BF8218" s="63">
        <f t="shared" si="1227"/>
        <v>145.53842854939467</v>
      </c>
      <c r="BG8218" s="63">
        <f t="shared" si="1228"/>
        <v>5.8215371159757918</v>
      </c>
      <c r="BH8218" s="63">
        <f t="shared" si="1229"/>
        <v>5.8215377659757914</v>
      </c>
      <c r="BI8218" s="109">
        <f t="shared" si="1231"/>
        <v>246360000</v>
      </c>
      <c r="BJ8218" s="203">
        <f t="shared" si="1230"/>
        <v>4.0859689865445212E+24</v>
      </c>
    </row>
    <row r="8219" spans="53:62" s="174" customFormat="1" x14ac:dyDescent="0.35">
      <c r="BA8219" s="177">
        <v>8213</v>
      </c>
      <c r="BB8219" s="202">
        <f t="shared" si="1223"/>
        <v>410650000</v>
      </c>
      <c r="BC8219" s="63">
        <f t="shared" si="1224"/>
        <v>9633.5888603637013</v>
      </c>
      <c r="BD8219" s="63">
        <f t="shared" si="1225"/>
        <v>9633.588860374457</v>
      </c>
      <c r="BE8219" s="63">
        <f t="shared" si="1226"/>
        <v>145.53842789939466</v>
      </c>
      <c r="BF8219" s="63">
        <f t="shared" si="1227"/>
        <v>145.53842854939467</v>
      </c>
      <c r="BG8219" s="63">
        <f t="shared" si="1228"/>
        <v>5.8215371159757918</v>
      </c>
      <c r="BH8219" s="63">
        <f t="shared" si="1229"/>
        <v>5.8215377659757914</v>
      </c>
      <c r="BI8219" s="109">
        <f t="shared" si="1231"/>
        <v>246390000</v>
      </c>
      <c r="BJ8219" s="203">
        <f t="shared" si="1230"/>
        <v>4.0860411194572998E+24</v>
      </c>
    </row>
    <row r="8220" spans="53:62" s="174" customFormat="1" x14ac:dyDescent="0.35">
      <c r="BA8220" s="177">
        <v>8214</v>
      </c>
      <c r="BB8220" s="202">
        <f t="shared" si="1223"/>
        <v>410700000</v>
      </c>
      <c r="BC8220" s="63">
        <f t="shared" si="1224"/>
        <v>9634.752068275744</v>
      </c>
      <c r="BD8220" s="63">
        <f t="shared" si="1225"/>
        <v>9634.7520682864997</v>
      </c>
      <c r="BE8220" s="63">
        <f t="shared" si="1226"/>
        <v>145.53842789939466</v>
      </c>
      <c r="BF8220" s="63">
        <f t="shared" si="1227"/>
        <v>145.53842854939467</v>
      </c>
      <c r="BG8220" s="63">
        <f t="shared" si="1228"/>
        <v>5.8215371159757918</v>
      </c>
      <c r="BH8220" s="63">
        <f t="shared" si="1229"/>
        <v>5.8215377659757914</v>
      </c>
      <c r="BI8220" s="109">
        <f t="shared" si="1231"/>
        <v>246420000</v>
      </c>
      <c r="BJ8220" s="203">
        <f t="shared" si="1230"/>
        <v>4.0861132250421636E+24</v>
      </c>
    </row>
    <row r="8221" spans="53:62" s="174" customFormat="1" x14ac:dyDescent="0.35">
      <c r="BA8221" s="177">
        <v>8215</v>
      </c>
      <c r="BB8221" s="202">
        <f t="shared" si="1223"/>
        <v>410750000</v>
      </c>
      <c r="BC8221" s="63">
        <f t="shared" si="1224"/>
        <v>9635.9152738245139</v>
      </c>
      <c r="BD8221" s="63">
        <f t="shared" si="1225"/>
        <v>9635.9152738352714</v>
      </c>
      <c r="BE8221" s="63">
        <f t="shared" si="1226"/>
        <v>145.53842789939466</v>
      </c>
      <c r="BF8221" s="63">
        <f t="shared" si="1227"/>
        <v>145.53842854939467</v>
      </c>
      <c r="BG8221" s="63">
        <f t="shared" si="1228"/>
        <v>5.8215371159757918</v>
      </c>
      <c r="BH8221" s="63">
        <f t="shared" si="1229"/>
        <v>5.8215377659757914</v>
      </c>
      <c r="BI8221" s="109">
        <f t="shared" si="1231"/>
        <v>246450000</v>
      </c>
      <c r="BJ8221" s="203">
        <f t="shared" si="1230"/>
        <v>4.0861853033094667E+24</v>
      </c>
    </row>
    <row r="8222" spans="53:62" s="174" customFormat="1" x14ac:dyDescent="0.35">
      <c r="BA8222" s="177">
        <v>8216</v>
      </c>
      <c r="BB8222" s="202">
        <f t="shared" si="1223"/>
        <v>410800000</v>
      </c>
      <c r="BC8222" s="63">
        <f t="shared" si="1224"/>
        <v>9637.0784770098835</v>
      </c>
      <c r="BD8222" s="63">
        <f t="shared" si="1225"/>
        <v>9637.0784770206446</v>
      </c>
      <c r="BE8222" s="63">
        <f t="shared" si="1226"/>
        <v>145.53842789939466</v>
      </c>
      <c r="BF8222" s="63">
        <f t="shared" si="1227"/>
        <v>145.53842854939467</v>
      </c>
      <c r="BG8222" s="63">
        <f t="shared" si="1228"/>
        <v>5.8215371159757918</v>
      </c>
      <c r="BH8222" s="63">
        <f t="shared" si="1229"/>
        <v>5.8215377659757914</v>
      </c>
      <c r="BI8222" s="109">
        <f t="shared" si="1231"/>
        <v>246480000</v>
      </c>
      <c r="BJ8222" s="203">
        <f t="shared" si="1230"/>
        <v>4.0862573542695577E+24</v>
      </c>
    </row>
    <row r="8223" spans="53:62" s="174" customFormat="1" x14ac:dyDescent="0.35">
      <c r="BA8223" s="177">
        <v>8217</v>
      </c>
      <c r="BB8223" s="202">
        <f t="shared" si="1223"/>
        <v>410850000</v>
      </c>
      <c r="BC8223" s="63">
        <f t="shared" si="1224"/>
        <v>9638.2416778319857</v>
      </c>
      <c r="BD8223" s="63">
        <f t="shared" si="1225"/>
        <v>9638.241677842745</v>
      </c>
      <c r="BE8223" s="63">
        <f t="shared" si="1226"/>
        <v>145.53842789939466</v>
      </c>
      <c r="BF8223" s="63">
        <f t="shared" si="1227"/>
        <v>145.53842854939467</v>
      </c>
      <c r="BG8223" s="63">
        <f t="shared" si="1228"/>
        <v>5.8215371159757918</v>
      </c>
      <c r="BH8223" s="63">
        <f t="shared" si="1229"/>
        <v>5.8215377659757914</v>
      </c>
      <c r="BI8223" s="109">
        <f t="shared" si="1231"/>
        <v>246510000</v>
      </c>
      <c r="BJ8223" s="203">
        <f t="shared" si="1230"/>
        <v>4.0863293779327822E+24</v>
      </c>
    </row>
    <row r="8224" spans="53:62" s="174" customFormat="1" x14ac:dyDescent="0.35">
      <c r="BA8224" s="177">
        <v>8218</v>
      </c>
      <c r="BB8224" s="202">
        <f t="shared" si="1223"/>
        <v>410900000</v>
      </c>
      <c r="BC8224" s="63">
        <f t="shared" si="1224"/>
        <v>9639.4048762907496</v>
      </c>
      <c r="BD8224" s="63">
        <f t="shared" si="1225"/>
        <v>9639.4048763015126</v>
      </c>
      <c r="BE8224" s="63">
        <f t="shared" si="1226"/>
        <v>145.53842789939466</v>
      </c>
      <c r="BF8224" s="63">
        <f t="shared" si="1227"/>
        <v>145.53842854939467</v>
      </c>
      <c r="BG8224" s="63">
        <f t="shared" si="1228"/>
        <v>5.8215371159757918</v>
      </c>
      <c r="BH8224" s="63">
        <f t="shared" si="1229"/>
        <v>5.8215377659757914</v>
      </c>
      <c r="BI8224" s="109">
        <f t="shared" si="1231"/>
        <v>246540000</v>
      </c>
      <c r="BJ8224" s="203">
        <f t="shared" si="1230"/>
        <v>4.0864013743094825E+24</v>
      </c>
    </row>
    <row r="8225" spans="53:62" s="174" customFormat="1" x14ac:dyDescent="0.35">
      <c r="BA8225" s="177">
        <v>8219</v>
      </c>
      <c r="BB8225" s="202">
        <f t="shared" si="1223"/>
        <v>410950000</v>
      </c>
      <c r="BC8225" s="63">
        <f t="shared" si="1224"/>
        <v>9640.5680723862424</v>
      </c>
      <c r="BD8225" s="63">
        <f t="shared" si="1225"/>
        <v>9640.5680723970072</v>
      </c>
      <c r="BE8225" s="63">
        <f t="shared" si="1226"/>
        <v>145.53842789939466</v>
      </c>
      <c r="BF8225" s="63">
        <f t="shared" si="1227"/>
        <v>145.53842854939467</v>
      </c>
      <c r="BG8225" s="63">
        <f t="shared" si="1228"/>
        <v>5.8215371159757918</v>
      </c>
      <c r="BH8225" s="63">
        <f t="shared" si="1229"/>
        <v>5.8215377659757914</v>
      </c>
      <c r="BI8225" s="109">
        <f t="shared" si="1231"/>
        <v>246570000</v>
      </c>
      <c r="BJ8225" s="203">
        <f t="shared" si="1230"/>
        <v>4.0864733434099955E+24</v>
      </c>
    </row>
    <row r="8226" spans="53:62" s="174" customFormat="1" x14ac:dyDescent="0.35">
      <c r="BA8226" s="177">
        <v>8220</v>
      </c>
      <c r="BB8226" s="202">
        <f t="shared" si="1223"/>
        <v>411000000</v>
      </c>
      <c r="BC8226" s="63">
        <f t="shared" si="1224"/>
        <v>9641.7312661184023</v>
      </c>
      <c r="BD8226" s="63">
        <f t="shared" si="1225"/>
        <v>9641.7312661291671</v>
      </c>
      <c r="BE8226" s="63">
        <f t="shared" si="1226"/>
        <v>145.53842789939466</v>
      </c>
      <c r="BF8226" s="63">
        <f t="shared" si="1227"/>
        <v>145.53842854939467</v>
      </c>
      <c r="BG8226" s="63">
        <f t="shared" si="1228"/>
        <v>5.8215371159757918</v>
      </c>
      <c r="BH8226" s="63">
        <f t="shared" si="1229"/>
        <v>5.8215377659757914</v>
      </c>
      <c r="BI8226" s="109">
        <f t="shared" si="1231"/>
        <v>246600000</v>
      </c>
      <c r="BJ8226" s="203">
        <f t="shared" si="1230"/>
        <v>4.0865452852446548E+24</v>
      </c>
    </row>
    <row r="8227" spans="53:62" s="174" customFormat="1" x14ac:dyDescent="0.35">
      <c r="BA8227" s="177">
        <v>8221</v>
      </c>
      <c r="BB8227" s="202">
        <f t="shared" si="1223"/>
        <v>411050000</v>
      </c>
      <c r="BC8227" s="63">
        <f t="shared" si="1224"/>
        <v>9642.8944574872894</v>
      </c>
      <c r="BD8227" s="63">
        <f t="shared" si="1225"/>
        <v>9642.894457498056</v>
      </c>
      <c r="BE8227" s="63">
        <f t="shared" si="1226"/>
        <v>145.53842789939466</v>
      </c>
      <c r="BF8227" s="63">
        <f t="shared" si="1227"/>
        <v>145.53842854939467</v>
      </c>
      <c r="BG8227" s="63">
        <f t="shared" si="1228"/>
        <v>5.8215371159757918</v>
      </c>
      <c r="BH8227" s="63">
        <f t="shared" si="1229"/>
        <v>5.8215377659757914</v>
      </c>
      <c r="BI8227" s="109">
        <f t="shared" si="1231"/>
        <v>246630000</v>
      </c>
      <c r="BJ8227" s="203">
        <f t="shared" si="1230"/>
        <v>4.0866171998237905E+24</v>
      </c>
    </row>
    <row r="8228" spans="53:62" s="174" customFormat="1" x14ac:dyDescent="0.35">
      <c r="BA8228" s="177">
        <v>8222</v>
      </c>
      <c r="BB8228" s="202">
        <f t="shared" si="1223"/>
        <v>411100000</v>
      </c>
      <c r="BC8228" s="63">
        <f t="shared" si="1224"/>
        <v>9644.0576464928417</v>
      </c>
      <c r="BD8228" s="63">
        <f t="shared" si="1225"/>
        <v>9644.0576465036102</v>
      </c>
      <c r="BE8228" s="63">
        <f t="shared" si="1226"/>
        <v>145.53842789939466</v>
      </c>
      <c r="BF8228" s="63">
        <f t="shared" si="1227"/>
        <v>145.53842854939467</v>
      </c>
      <c r="BG8228" s="63">
        <f t="shared" si="1228"/>
        <v>5.8215371159757918</v>
      </c>
      <c r="BH8228" s="63">
        <f t="shared" si="1229"/>
        <v>5.8215377659757914</v>
      </c>
      <c r="BI8228" s="109">
        <f t="shared" si="1231"/>
        <v>246660000</v>
      </c>
      <c r="BJ8228" s="203">
        <f t="shared" si="1230"/>
        <v>4.0866890871577292E+24</v>
      </c>
    </row>
    <row r="8229" spans="53:62" s="174" customFormat="1" x14ac:dyDescent="0.35">
      <c r="BA8229" s="177">
        <v>8223</v>
      </c>
      <c r="BB8229" s="202">
        <f t="shared" si="1223"/>
        <v>411150000</v>
      </c>
      <c r="BC8229" s="63">
        <f t="shared" si="1224"/>
        <v>9645.2208331351212</v>
      </c>
      <c r="BD8229" s="63">
        <f t="shared" si="1225"/>
        <v>9645.2208331458933</v>
      </c>
      <c r="BE8229" s="63">
        <f t="shared" si="1226"/>
        <v>145.53842789939466</v>
      </c>
      <c r="BF8229" s="63">
        <f t="shared" si="1227"/>
        <v>145.53842854939467</v>
      </c>
      <c r="BG8229" s="63">
        <f t="shared" si="1228"/>
        <v>5.8215371159757918</v>
      </c>
      <c r="BH8229" s="63">
        <f t="shared" si="1229"/>
        <v>5.8215377659757914</v>
      </c>
      <c r="BI8229" s="109">
        <f t="shared" si="1231"/>
        <v>246690000</v>
      </c>
      <c r="BJ8229" s="203">
        <f t="shared" si="1230"/>
        <v>4.0867609472567917E+24</v>
      </c>
    </row>
    <row r="8230" spans="53:62" s="174" customFormat="1" x14ac:dyDescent="0.35">
      <c r="BA8230" s="177">
        <v>8224</v>
      </c>
      <c r="BB8230" s="202">
        <f t="shared" si="1223"/>
        <v>411200000</v>
      </c>
      <c r="BC8230" s="63">
        <f t="shared" si="1224"/>
        <v>9646.3840174141333</v>
      </c>
      <c r="BD8230" s="63">
        <f t="shared" si="1225"/>
        <v>9646.3840174249053</v>
      </c>
      <c r="BE8230" s="63">
        <f t="shared" si="1226"/>
        <v>145.53842789939466</v>
      </c>
      <c r="BF8230" s="63">
        <f t="shared" si="1227"/>
        <v>145.53842854939467</v>
      </c>
      <c r="BG8230" s="63">
        <f t="shared" si="1228"/>
        <v>5.8215371159757918</v>
      </c>
      <c r="BH8230" s="63">
        <f t="shared" si="1229"/>
        <v>5.8215377659757914</v>
      </c>
      <c r="BI8230" s="109">
        <f t="shared" si="1231"/>
        <v>246720000</v>
      </c>
      <c r="BJ8230" s="203">
        <f t="shared" si="1230"/>
        <v>4.0868327801312961E+24</v>
      </c>
    </row>
    <row r="8231" spans="53:62" s="174" customFormat="1" x14ac:dyDescent="0.35">
      <c r="BA8231" s="177">
        <v>8225</v>
      </c>
      <c r="BB8231" s="202">
        <f t="shared" si="1223"/>
        <v>411250000</v>
      </c>
      <c r="BC8231" s="63">
        <f t="shared" si="1224"/>
        <v>9647.5471993298124</v>
      </c>
      <c r="BD8231" s="63">
        <f t="shared" si="1225"/>
        <v>9647.5471993405827</v>
      </c>
      <c r="BE8231" s="63">
        <f t="shared" si="1226"/>
        <v>145.53842789939466</v>
      </c>
      <c r="BF8231" s="63">
        <f t="shared" si="1227"/>
        <v>145.53842854939467</v>
      </c>
      <c r="BG8231" s="63">
        <f t="shared" si="1228"/>
        <v>5.8215371159757918</v>
      </c>
      <c r="BH8231" s="63">
        <f t="shared" si="1229"/>
        <v>5.8215377659757914</v>
      </c>
      <c r="BI8231" s="109">
        <f t="shared" si="1231"/>
        <v>246750000</v>
      </c>
      <c r="BJ8231" s="203">
        <f t="shared" si="1230"/>
        <v>4.0869045857915579E+24</v>
      </c>
    </row>
    <row r="8232" spans="53:62" s="174" customFormat="1" x14ac:dyDescent="0.35">
      <c r="BA8232" s="177">
        <v>8226</v>
      </c>
      <c r="BB8232" s="202">
        <f t="shared" si="1223"/>
        <v>411300000</v>
      </c>
      <c r="BC8232" s="63">
        <f t="shared" si="1224"/>
        <v>9648.7103788822806</v>
      </c>
      <c r="BD8232" s="63">
        <f t="shared" si="1225"/>
        <v>9648.7103788930526</v>
      </c>
      <c r="BE8232" s="63">
        <f t="shared" si="1226"/>
        <v>145.53842789939466</v>
      </c>
      <c r="BF8232" s="63">
        <f t="shared" si="1227"/>
        <v>145.53842854939467</v>
      </c>
      <c r="BG8232" s="63">
        <f t="shared" si="1228"/>
        <v>5.8215371159757918</v>
      </c>
      <c r="BH8232" s="63">
        <f t="shared" si="1229"/>
        <v>5.8215377659757914</v>
      </c>
      <c r="BI8232" s="109">
        <f t="shared" si="1231"/>
        <v>246780000</v>
      </c>
      <c r="BJ8232" s="203">
        <f t="shared" si="1230"/>
        <v>4.0869763642478856E+24</v>
      </c>
    </row>
    <row r="8233" spans="53:62" s="174" customFormat="1" x14ac:dyDescent="0.35">
      <c r="BA8233" s="177">
        <v>8227</v>
      </c>
      <c r="BB8233" s="202">
        <f t="shared" si="1223"/>
        <v>411350000</v>
      </c>
      <c r="BC8233" s="63">
        <f t="shared" si="1224"/>
        <v>9649.8735560714795</v>
      </c>
      <c r="BD8233" s="63">
        <f t="shared" si="1225"/>
        <v>9649.8735560822533</v>
      </c>
      <c r="BE8233" s="63">
        <f t="shared" si="1226"/>
        <v>145.53842789939466</v>
      </c>
      <c r="BF8233" s="63">
        <f t="shared" si="1227"/>
        <v>145.53842854939467</v>
      </c>
      <c r="BG8233" s="63">
        <f t="shared" si="1228"/>
        <v>5.8215371159757918</v>
      </c>
      <c r="BH8233" s="63">
        <f t="shared" si="1229"/>
        <v>5.8215377659757914</v>
      </c>
      <c r="BI8233" s="109">
        <f t="shared" si="1231"/>
        <v>246810000</v>
      </c>
      <c r="BJ8233" s="203">
        <f t="shared" si="1230"/>
        <v>4.087048115510587E+24</v>
      </c>
    </row>
    <row r="8234" spans="53:62" s="174" customFormat="1" x14ac:dyDescent="0.35">
      <c r="BA8234" s="177">
        <v>8228</v>
      </c>
      <c r="BB8234" s="202">
        <f t="shared" si="1223"/>
        <v>411400000</v>
      </c>
      <c r="BC8234" s="63">
        <f t="shared" si="1224"/>
        <v>9651.0367308973418</v>
      </c>
      <c r="BD8234" s="63">
        <f t="shared" si="1225"/>
        <v>9651.0367309081175</v>
      </c>
      <c r="BE8234" s="63">
        <f t="shared" si="1226"/>
        <v>145.53842789939466</v>
      </c>
      <c r="BF8234" s="63">
        <f t="shared" si="1227"/>
        <v>145.53842854939467</v>
      </c>
      <c r="BG8234" s="63">
        <f t="shared" si="1228"/>
        <v>5.8215371159757918</v>
      </c>
      <c r="BH8234" s="63">
        <f t="shared" si="1229"/>
        <v>5.8215377659757914</v>
      </c>
      <c r="BI8234" s="109">
        <f t="shared" si="1231"/>
        <v>246840000</v>
      </c>
      <c r="BJ8234" s="203">
        <f t="shared" si="1230"/>
        <v>4.0871198395899636E+24</v>
      </c>
    </row>
    <row r="8235" spans="53:62" s="174" customFormat="1" x14ac:dyDescent="0.35">
      <c r="BA8235" s="177">
        <v>8229</v>
      </c>
      <c r="BB8235" s="202">
        <f t="shared" si="1223"/>
        <v>411450000</v>
      </c>
      <c r="BC8235" s="63">
        <f t="shared" si="1224"/>
        <v>9652.1999033599986</v>
      </c>
      <c r="BD8235" s="63">
        <f t="shared" si="1225"/>
        <v>9652.1999033707762</v>
      </c>
      <c r="BE8235" s="63">
        <f t="shared" si="1226"/>
        <v>145.53842789939466</v>
      </c>
      <c r="BF8235" s="63">
        <f t="shared" si="1227"/>
        <v>145.53842854939467</v>
      </c>
      <c r="BG8235" s="63">
        <f t="shared" si="1228"/>
        <v>5.8215371159757918</v>
      </c>
      <c r="BH8235" s="63">
        <f t="shared" si="1229"/>
        <v>5.8215377659757914</v>
      </c>
      <c r="BI8235" s="109">
        <f t="shared" si="1231"/>
        <v>246870000</v>
      </c>
      <c r="BJ8235" s="203">
        <f t="shared" si="1230"/>
        <v>4.0871915364963143E+24</v>
      </c>
    </row>
    <row r="8236" spans="53:62" s="174" customFormat="1" x14ac:dyDescent="0.35">
      <c r="BA8236" s="177">
        <v>8230</v>
      </c>
      <c r="BB8236" s="202">
        <f t="shared" si="1223"/>
        <v>411500000</v>
      </c>
      <c r="BC8236" s="63">
        <f t="shared" si="1224"/>
        <v>9653.3630734593862</v>
      </c>
      <c r="BD8236" s="63">
        <f t="shared" si="1225"/>
        <v>9653.3630734701637</v>
      </c>
      <c r="BE8236" s="63">
        <f t="shared" si="1226"/>
        <v>145.53842789939466</v>
      </c>
      <c r="BF8236" s="63">
        <f t="shared" si="1227"/>
        <v>145.53842854939467</v>
      </c>
      <c r="BG8236" s="63">
        <f t="shared" si="1228"/>
        <v>5.8215371159757918</v>
      </c>
      <c r="BH8236" s="63">
        <f t="shared" si="1229"/>
        <v>5.8215377659757914</v>
      </c>
      <c r="BI8236" s="109">
        <f t="shared" si="1231"/>
        <v>246900000</v>
      </c>
      <c r="BJ8236" s="203">
        <f t="shared" si="1230"/>
        <v>4.0872632062399341E+24</v>
      </c>
    </row>
    <row r="8237" spans="53:62" s="174" customFormat="1" x14ac:dyDescent="0.35">
      <c r="BA8237" s="177">
        <v>8231</v>
      </c>
      <c r="BB8237" s="202">
        <f t="shared" si="1223"/>
        <v>411550000</v>
      </c>
      <c r="BC8237" s="63">
        <f t="shared" si="1224"/>
        <v>9654.5262411955009</v>
      </c>
      <c r="BD8237" s="63">
        <f t="shared" si="1225"/>
        <v>9654.5262412062821</v>
      </c>
      <c r="BE8237" s="63">
        <f t="shared" si="1226"/>
        <v>145.53842789939466</v>
      </c>
      <c r="BF8237" s="63">
        <f t="shared" si="1227"/>
        <v>145.53842854939467</v>
      </c>
      <c r="BG8237" s="63">
        <f t="shared" si="1228"/>
        <v>5.8215371159757918</v>
      </c>
      <c r="BH8237" s="63">
        <f t="shared" si="1229"/>
        <v>5.8215377659757914</v>
      </c>
      <c r="BI8237" s="109">
        <f t="shared" si="1231"/>
        <v>246930000</v>
      </c>
      <c r="BJ8237" s="203">
        <f t="shared" si="1230"/>
        <v>4.0873348488311132E+24</v>
      </c>
    </row>
    <row r="8238" spans="53:62" s="174" customFormat="1" x14ac:dyDescent="0.35">
      <c r="BA8238" s="177">
        <v>8232</v>
      </c>
      <c r="BB8238" s="202">
        <f t="shared" si="1223"/>
        <v>411600000</v>
      </c>
      <c r="BC8238" s="63">
        <f t="shared" si="1224"/>
        <v>9655.6894065684119</v>
      </c>
      <c r="BD8238" s="63">
        <f t="shared" si="1225"/>
        <v>9655.689406579193</v>
      </c>
      <c r="BE8238" s="63">
        <f t="shared" si="1226"/>
        <v>145.53842789939466</v>
      </c>
      <c r="BF8238" s="63">
        <f t="shared" si="1227"/>
        <v>145.53842854939467</v>
      </c>
      <c r="BG8238" s="63">
        <f t="shared" si="1228"/>
        <v>5.8215371159757918</v>
      </c>
      <c r="BH8238" s="63">
        <f t="shared" si="1229"/>
        <v>5.8215377659757914</v>
      </c>
      <c r="BI8238" s="109">
        <f t="shared" si="1231"/>
        <v>246960000</v>
      </c>
      <c r="BJ8238" s="203">
        <f t="shared" si="1230"/>
        <v>4.087406464280138E+24</v>
      </c>
    </row>
    <row r="8239" spans="53:62" s="174" customFormat="1" x14ac:dyDescent="0.35">
      <c r="BA8239" s="177">
        <v>8233</v>
      </c>
      <c r="BB8239" s="202">
        <f t="shared" si="1223"/>
        <v>411650000</v>
      </c>
      <c r="BC8239" s="63">
        <f t="shared" si="1224"/>
        <v>9656.85256957805</v>
      </c>
      <c r="BD8239" s="63">
        <f t="shared" si="1225"/>
        <v>9656.8525695888329</v>
      </c>
      <c r="BE8239" s="63">
        <f t="shared" si="1226"/>
        <v>145.53842789939466</v>
      </c>
      <c r="BF8239" s="63">
        <f t="shared" si="1227"/>
        <v>145.53842854939467</v>
      </c>
      <c r="BG8239" s="63">
        <f t="shared" si="1228"/>
        <v>5.8215371159757918</v>
      </c>
      <c r="BH8239" s="63">
        <f t="shared" si="1229"/>
        <v>5.8215377659757914</v>
      </c>
      <c r="BI8239" s="109">
        <f t="shared" si="1231"/>
        <v>246990000</v>
      </c>
      <c r="BJ8239" s="203">
        <f t="shared" si="1230"/>
        <v>4.0874780525972922E+24</v>
      </c>
    </row>
    <row r="8240" spans="53:62" s="174" customFormat="1" x14ac:dyDescent="0.35">
      <c r="BA8240" s="177">
        <v>8234</v>
      </c>
      <c r="BB8240" s="202">
        <f t="shared" si="1223"/>
        <v>411700000</v>
      </c>
      <c r="BC8240" s="63">
        <f t="shared" si="1224"/>
        <v>9658.0157302244843</v>
      </c>
      <c r="BD8240" s="63">
        <f t="shared" si="1225"/>
        <v>9658.0157302352673</v>
      </c>
      <c r="BE8240" s="63">
        <f t="shared" si="1226"/>
        <v>145.53842789939466</v>
      </c>
      <c r="BF8240" s="63">
        <f t="shared" si="1227"/>
        <v>145.53842854939467</v>
      </c>
      <c r="BG8240" s="63">
        <f t="shared" si="1228"/>
        <v>5.8215371159757918</v>
      </c>
      <c r="BH8240" s="63">
        <f t="shared" si="1229"/>
        <v>5.8215377659757914</v>
      </c>
      <c r="BI8240" s="109">
        <f t="shared" si="1231"/>
        <v>247020000</v>
      </c>
      <c r="BJ8240" s="203">
        <f t="shared" si="1230"/>
        <v>4.0875496137928554E+24</v>
      </c>
    </row>
    <row r="8241" spans="53:62" s="174" customFormat="1" x14ac:dyDescent="0.35">
      <c r="BA8241" s="177">
        <v>8235</v>
      </c>
      <c r="BB8241" s="202">
        <f t="shared" si="1223"/>
        <v>411750000</v>
      </c>
      <c r="BC8241" s="63">
        <f t="shared" si="1224"/>
        <v>9659.1788885077076</v>
      </c>
      <c r="BD8241" s="63">
        <f t="shared" si="1225"/>
        <v>9659.1788885184942</v>
      </c>
      <c r="BE8241" s="63">
        <f t="shared" si="1226"/>
        <v>145.53842789939466</v>
      </c>
      <c r="BF8241" s="63">
        <f t="shared" si="1227"/>
        <v>145.53842854939467</v>
      </c>
      <c r="BG8241" s="63">
        <f t="shared" si="1228"/>
        <v>5.8215371159757918</v>
      </c>
      <c r="BH8241" s="63">
        <f t="shared" si="1229"/>
        <v>5.8215377659757914</v>
      </c>
      <c r="BI8241" s="109">
        <f t="shared" si="1231"/>
        <v>247050000</v>
      </c>
      <c r="BJ8241" s="203">
        <f t="shared" si="1230"/>
        <v>4.0876211478771017E+24</v>
      </c>
    </row>
    <row r="8242" spans="53:62" s="174" customFormat="1" x14ac:dyDescent="0.35">
      <c r="BA8242" s="177">
        <v>8236</v>
      </c>
      <c r="BB8242" s="202">
        <f t="shared" si="1223"/>
        <v>411800000</v>
      </c>
      <c r="BC8242" s="63">
        <f t="shared" si="1224"/>
        <v>9660.3420444276671</v>
      </c>
      <c r="BD8242" s="63">
        <f t="shared" si="1225"/>
        <v>9660.3420444384519</v>
      </c>
      <c r="BE8242" s="63">
        <f t="shared" si="1226"/>
        <v>145.53842789939466</v>
      </c>
      <c r="BF8242" s="63">
        <f t="shared" si="1227"/>
        <v>145.53842854939467</v>
      </c>
      <c r="BG8242" s="63">
        <f t="shared" si="1228"/>
        <v>5.8215371159757918</v>
      </c>
      <c r="BH8242" s="63">
        <f t="shared" si="1229"/>
        <v>5.8215377659757914</v>
      </c>
      <c r="BI8242" s="109">
        <f t="shared" si="1231"/>
        <v>247080000</v>
      </c>
      <c r="BJ8242" s="203">
        <f t="shared" si="1230"/>
        <v>4.0876926548603025E+24</v>
      </c>
    </row>
    <row r="8243" spans="53:62" s="174" customFormat="1" x14ac:dyDescent="0.35">
      <c r="BA8243" s="177">
        <v>8237</v>
      </c>
      <c r="BB8243" s="202">
        <f t="shared" si="1223"/>
        <v>411850000</v>
      </c>
      <c r="BC8243" s="63">
        <f t="shared" si="1224"/>
        <v>9661.5051979843502</v>
      </c>
      <c r="BD8243" s="63">
        <f t="shared" si="1225"/>
        <v>9661.5051979951386</v>
      </c>
      <c r="BE8243" s="63">
        <f t="shared" si="1226"/>
        <v>145.53842789939466</v>
      </c>
      <c r="BF8243" s="63">
        <f t="shared" si="1227"/>
        <v>145.53842854939467</v>
      </c>
      <c r="BG8243" s="63">
        <f t="shared" si="1228"/>
        <v>5.8215371159757918</v>
      </c>
      <c r="BH8243" s="63">
        <f t="shared" si="1229"/>
        <v>5.8215377659757914</v>
      </c>
      <c r="BI8243" s="109">
        <f t="shared" si="1231"/>
        <v>247110000</v>
      </c>
      <c r="BJ8243" s="203">
        <f t="shared" si="1230"/>
        <v>4.0877641347527253E+24</v>
      </c>
    </row>
    <row r="8244" spans="53:62" s="174" customFormat="1" x14ac:dyDescent="0.35">
      <c r="BA8244" s="177">
        <v>8238</v>
      </c>
      <c r="BB8244" s="202">
        <f t="shared" si="1223"/>
        <v>411900000</v>
      </c>
      <c r="BC8244" s="63">
        <f t="shared" si="1224"/>
        <v>9662.6683491778949</v>
      </c>
      <c r="BD8244" s="63">
        <f t="shared" si="1225"/>
        <v>9662.6683491886834</v>
      </c>
      <c r="BE8244" s="63">
        <f t="shared" si="1226"/>
        <v>145.53842789939466</v>
      </c>
      <c r="BF8244" s="63">
        <f t="shared" si="1227"/>
        <v>145.53842854939467</v>
      </c>
      <c r="BG8244" s="63">
        <f t="shared" si="1228"/>
        <v>5.8215371159757918</v>
      </c>
      <c r="BH8244" s="63">
        <f t="shared" si="1229"/>
        <v>5.8215377659757914</v>
      </c>
      <c r="BI8244" s="109">
        <f t="shared" si="1231"/>
        <v>247140000</v>
      </c>
      <c r="BJ8244" s="203">
        <f t="shared" si="1230"/>
        <v>4.0878355875646342E+24</v>
      </c>
    </row>
    <row r="8245" spans="53:62" s="174" customFormat="1" x14ac:dyDescent="0.35">
      <c r="BA8245" s="177">
        <v>8239</v>
      </c>
      <c r="BB8245" s="202">
        <f t="shared" si="1223"/>
        <v>411950000</v>
      </c>
      <c r="BC8245" s="63">
        <f t="shared" si="1224"/>
        <v>9663.8314980081668</v>
      </c>
      <c r="BD8245" s="63">
        <f t="shared" si="1225"/>
        <v>9663.8314980189589</v>
      </c>
      <c r="BE8245" s="63">
        <f t="shared" si="1226"/>
        <v>145.53842789939466</v>
      </c>
      <c r="BF8245" s="63">
        <f t="shared" si="1227"/>
        <v>145.53842854939467</v>
      </c>
      <c r="BG8245" s="63">
        <f t="shared" si="1228"/>
        <v>5.8215371159757918</v>
      </c>
      <c r="BH8245" s="63">
        <f t="shared" si="1229"/>
        <v>5.8215377659757914</v>
      </c>
      <c r="BI8245" s="109">
        <f t="shared" si="1231"/>
        <v>247170000</v>
      </c>
      <c r="BJ8245" s="203">
        <f t="shared" si="1230"/>
        <v>4.0879070133062871E+24</v>
      </c>
    </row>
    <row r="8246" spans="53:62" s="174" customFormat="1" x14ac:dyDescent="0.35">
      <c r="BA8246" s="177">
        <v>8240</v>
      </c>
      <c r="BB8246" s="202">
        <f t="shared" si="1223"/>
        <v>412000000</v>
      </c>
      <c r="BC8246" s="63">
        <f t="shared" si="1224"/>
        <v>9664.9946444753023</v>
      </c>
      <c r="BD8246" s="63">
        <f t="shared" si="1225"/>
        <v>9664.9946444860907</v>
      </c>
      <c r="BE8246" s="63">
        <f t="shared" si="1226"/>
        <v>145.53842789939466</v>
      </c>
      <c r="BF8246" s="63">
        <f t="shared" si="1227"/>
        <v>145.53842854939467</v>
      </c>
      <c r="BG8246" s="63">
        <f t="shared" si="1228"/>
        <v>5.8215371159757918</v>
      </c>
      <c r="BH8246" s="63">
        <f t="shared" si="1229"/>
        <v>5.8215377659757914</v>
      </c>
      <c r="BI8246" s="109">
        <f t="shared" si="1231"/>
        <v>247200000</v>
      </c>
      <c r="BJ8246" s="203">
        <f t="shared" si="1230"/>
        <v>4.0879784119879415E+24</v>
      </c>
    </row>
    <row r="8247" spans="53:62" s="174" customFormat="1" x14ac:dyDescent="0.35">
      <c r="BA8247" s="177">
        <v>8241</v>
      </c>
      <c r="BB8247" s="202">
        <f t="shared" si="1223"/>
        <v>412050000</v>
      </c>
      <c r="BC8247" s="63">
        <f t="shared" si="1224"/>
        <v>9666.1577885791612</v>
      </c>
      <c r="BD8247" s="63">
        <f t="shared" si="1225"/>
        <v>9666.1577885899533</v>
      </c>
      <c r="BE8247" s="63">
        <f t="shared" si="1226"/>
        <v>145.53842789939466</v>
      </c>
      <c r="BF8247" s="63">
        <f t="shared" si="1227"/>
        <v>145.53842854939467</v>
      </c>
      <c r="BG8247" s="63">
        <f t="shared" si="1228"/>
        <v>5.8215371159757918</v>
      </c>
      <c r="BH8247" s="63">
        <f t="shared" si="1229"/>
        <v>5.8215377659757914</v>
      </c>
      <c r="BI8247" s="109">
        <f t="shared" si="1231"/>
        <v>247230000</v>
      </c>
      <c r="BJ8247" s="203">
        <f t="shared" si="1230"/>
        <v>4.0880497836198489E+24</v>
      </c>
    </row>
    <row r="8248" spans="53:62" s="174" customFormat="1" x14ac:dyDescent="0.35">
      <c r="BA8248" s="177">
        <v>8242</v>
      </c>
      <c r="BB8248" s="202">
        <f t="shared" si="1223"/>
        <v>412100000</v>
      </c>
      <c r="BC8248" s="63">
        <f t="shared" si="1224"/>
        <v>9667.3209303198801</v>
      </c>
      <c r="BD8248" s="63">
        <f t="shared" si="1225"/>
        <v>9667.3209303306739</v>
      </c>
      <c r="BE8248" s="63">
        <f t="shared" si="1226"/>
        <v>145.53842789939466</v>
      </c>
      <c r="BF8248" s="63">
        <f t="shared" si="1227"/>
        <v>145.53842854939467</v>
      </c>
      <c r="BG8248" s="63">
        <f t="shared" si="1228"/>
        <v>5.8215371159757918</v>
      </c>
      <c r="BH8248" s="63">
        <f t="shared" si="1229"/>
        <v>5.8215377659757914</v>
      </c>
      <c r="BI8248" s="109">
        <f t="shared" si="1231"/>
        <v>247260000</v>
      </c>
      <c r="BJ8248" s="203">
        <f t="shared" si="1230"/>
        <v>4.0881211282122565E+24</v>
      </c>
    </row>
    <row r="8249" spans="53:62" s="174" customFormat="1" x14ac:dyDescent="0.35">
      <c r="BA8249" s="177">
        <v>8243</v>
      </c>
      <c r="BB8249" s="202">
        <f t="shared" si="1223"/>
        <v>412150000</v>
      </c>
      <c r="BC8249" s="63">
        <f t="shared" si="1224"/>
        <v>9668.4840696973934</v>
      </c>
      <c r="BD8249" s="63">
        <f t="shared" si="1225"/>
        <v>9668.4840697081891</v>
      </c>
      <c r="BE8249" s="63">
        <f t="shared" si="1226"/>
        <v>145.53842789939466</v>
      </c>
      <c r="BF8249" s="63">
        <f t="shared" si="1227"/>
        <v>145.53842854939467</v>
      </c>
      <c r="BG8249" s="63">
        <f t="shared" si="1228"/>
        <v>5.8215371159757918</v>
      </c>
      <c r="BH8249" s="63">
        <f t="shared" si="1229"/>
        <v>5.8215377659757914</v>
      </c>
      <c r="BI8249" s="109">
        <f t="shared" si="1231"/>
        <v>247290000</v>
      </c>
      <c r="BJ8249" s="203">
        <f t="shared" si="1230"/>
        <v>4.0881924457754085E+24</v>
      </c>
    </row>
    <row r="8250" spans="53:62" s="174" customFormat="1" x14ac:dyDescent="0.35">
      <c r="BA8250" s="177">
        <v>8244</v>
      </c>
      <c r="BB8250" s="202">
        <f t="shared" si="1223"/>
        <v>412200000</v>
      </c>
      <c r="BC8250" s="63">
        <f t="shared" si="1224"/>
        <v>9669.6472067117029</v>
      </c>
      <c r="BD8250" s="63">
        <f t="shared" si="1225"/>
        <v>9669.6472067224968</v>
      </c>
      <c r="BE8250" s="63">
        <f t="shared" si="1226"/>
        <v>145.53842789939466</v>
      </c>
      <c r="BF8250" s="63">
        <f t="shared" si="1227"/>
        <v>145.53842854939467</v>
      </c>
      <c r="BG8250" s="63">
        <f t="shared" si="1228"/>
        <v>5.8215371159757918</v>
      </c>
      <c r="BH8250" s="63">
        <f t="shared" si="1229"/>
        <v>5.8215377659757914</v>
      </c>
      <c r="BI8250" s="109">
        <f t="shared" si="1231"/>
        <v>247320000</v>
      </c>
      <c r="BJ8250" s="203">
        <f t="shared" si="1230"/>
        <v>4.0882637363195461E+24</v>
      </c>
    </row>
    <row r="8251" spans="53:62" s="174" customFormat="1" x14ac:dyDescent="0.35">
      <c r="BA8251" s="177">
        <v>8245</v>
      </c>
      <c r="BB8251" s="202">
        <f t="shared" si="1223"/>
        <v>412250000</v>
      </c>
      <c r="BC8251" s="63">
        <f t="shared" si="1224"/>
        <v>9670.8103413628669</v>
      </c>
      <c r="BD8251" s="63">
        <f t="shared" si="1225"/>
        <v>9670.8103413736644</v>
      </c>
      <c r="BE8251" s="63">
        <f t="shared" si="1226"/>
        <v>145.53842789939466</v>
      </c>
      <c r="BF8251" s="63">
        <f t="shared" si="1227"/>
        <v>145.53842854939467</v>
      </c>
      <c r="BG8251" s="63">
        <f t="shared" si="1228"/>
        <v>5.8215371159757918</v>
      </c>
      <c r="BH8251" s="63">
        <f t="shared" si="1229"/>
        <v>5.8215377659757914</v>
      </c>
      <c r="BI8251" s="109">
        <f t="shared" si="1231"/>
        <v>247350000</v>
      </c>
      <c r="BJ8251" s="203">
        <f t="shared" si="1230"/>
        <v>4.0883349998549038E+24</v>
      </c>
    </row>
    <row r="8252" spans="53:62" s="174" customFormat="1" x14ac:dyDescent="0.35">
      <c r="BA8252" s="177">
        <v>8246</v>
      </c>
      <c r="BB8252" s="202">
        <f t="shared" si="1223"/>
        <v>412300000</v>
      </c>
      <c r="BC8252" s="63">
        <f t="shared" si="1224"/>
        <v>9671.9734736508253</v>
      </c>
      <c r="BD8252" s="63">
        <f t="shared" si="1225"/>
        <v>9671.9734736616247</v>
      </c>
      <c r="BE8252" s="63">
        <f t="shared" si="1226"/>
        <v>145.53842789939466</v>
      </c>
      <c r="BF8252" s="63">
        <f t="shared" si="1227"/>
        <v>145.53842854939467</v>
      </c>
      <c r="BG8252" s="63">
        <f t="shared" si="1228"/>
        <v>5.8215371159757918</v>
      </c>
      <c r="BH8252" s="63">
        <f t="shared" si="1229"/>
        <v>5.8215377659757914</v>
      </c>
      <c r="BI8252" s="109">
        <f t="shared" si="1231"/>
        <v>247380000</v>
      </c>
      <c r="BJ8252" s="203">
        <f t="shared" si="1230"/>
        <v>4.0884062363917153E+24</v>
      </c>
    </row>
    <row r="8253" spans="53:62" s="174" customFormat="1" x14ac:dyDescent="0.35">
      <c r="BA8253" s="177">
        <v>8247</v>
      </c>
      <c r="BB8253" s="202">
        <f t="shared" si="1223"/>
        <v>412350000</v>
      </c>
      <c r="BC8253" s="63">
        <f t="shared" si="1224"/>
        <v>9673.1366035755818</v>
      </c>
      <c r="BD8253" s="63">
        <f t="shared" si="1225"/>
        <v>9673.1366035863794</v>
      </c>
      <c r="BE8253" s="63">
        <f t="shared" si="1226"/>
        <v>145.53842789939466</v>
      </c>
      <c r="BF8253" s="63">
        <f t="shared" si="1227"/>
        <v>145.53842854939467</v>
      </c>
      <c r="BG8253" s="63">
        <f t="shared" si="1228"/>
        <v>5.8215371159757918</v>
      </c>
      <c r="BH8253" s="63">
        <f t="shared" si="1229"/>
        <v>5.8215377659757914</v>
      </c>
      <c r="BI8253" s="109">
        <f t="shared" si="1231"/>
        <v>247410000</v>
      </c>
      <c r="BJ8253" s="203">
        <f t="shared" si="1230"/>
        <v>4.0884774459402087E+24</v>
      </c>
    </row>
    <row r="8254" spans="53:62" s="174" customFormat="1" x14ac:dyDescent="0.35">
      <c r="BA8254" s="177">
        <v>8248</v>
      </c>
      <c r="BB8254" s="202">
        <f t="shared" si="1223"/>
        <v>412400000</v>
      </c>
      <c r="BC8254" s="63">
        <f t="shared" si="1224"/>
        <v>9674.299731137191</v>
      </c>
      <c r="BD8254" s="63">
        <f t="shared" si="1225"/>
        <v>9674.2997311479921</v>
      </c>
      <c r="BE8254" s="63">
        <f t="shared" si="1226"/>
        <v>145.53842789939466</v>
      </c>
      <c r="BF8254" s="63">
        <f t="shared" si="1227"/>
        <v>145.53842854939467</v>
      </c>
      <c r="BG8254" s="63">
        <f t="shared" si="1228"/>
        <v>5.8215371159757918</v>
      </c>
      <c r="BH8254" s="63">
        <f t="shared" si="1229"/>
        <v>5.8215377659757914</v>
      </c>
      <c r="BI8254" s="109">
        <f t="shared" si="1231"/>
        <v>247440000</v>
      </c>
      <c r="BJ8254" s="203">
        <f t="shared" si="1230"/>
        <v>4.0885486285106095E+24</v>
      </c>
    </row>
    <row r="8255" spans="53:62" s="174" customFormat="1" x14ac:dyDescent="0.35">
      <c r="BA8255" s="177">
        <v>8249</v>
      </c>
      <c r="BB8255" s="202">
        <f t="shared" si="1223"/>
        <v>412450000</v>
      </c>
      <c r="BC8255" s="63">
        <f t="shared" si="1224"/>
        <v>9675.4628563356619</v>
      </c>
      <c r="BD8255" s="63">
        <f t="shared" si="1225"/>
        <v>9675.4628563464648</v>
      </c>
      <c r="BE8255" s="63">
        <f t="shared" si="1226"/>
        <v>145.53842789939466</v>
      </c>
      <c r="BF8255" s="63">
        <f t="shared" si="1227"/>
        <v>145.53842854939467</v>
      </c>
      <c r="BG8255" s="63">
        <f t="shared" si="1228"/>
        <v>5.8215371159757918</v>
      </c>
      <c r="BH8255" s="63">
        <f t="shared" si="1229"/>
        <v>5.8215377659757914</v>
      </c>
      <c r="BI8255" s="109">
        <f t="shared" si="1231"/>
        <v>247470000</v>
      </c>
      <c r="BJ8255" s="203">
        <f t="shared" si="1230"/>
        <v>4.0886197841131368E+24</v>
      </c>
    </row>
    <row r="8256" spans="53:62" s="174" customFormat="1" x14ac:dyDescent="0.35">
      <c r="BA8256" s="177">
        <v>8250</v>
      </c>
      <c r="BB8256" s="202">
        <f t="shared" si="1223"/>
        <v>412500000</v>
      </c>
      <c r="BC8256" s="63">
        <f t="shared" si="1224"/>
        <v>9676.6259791709253</v>
      </c>
      <c r="BD8256" s="63">
        <f t="shared" si="1225"/>
        <v>9676.6259791817301</v>
      </c>
      <c r="BE8256" s="63">
        <f t="shared" si="1226"/>
        <v>145.53842789939466</v>
      </c>
      <c r="BF8256" s="63">
        <f t="shared" si="1227"/>
        <v>145.53842854939467</v>
      </c>
      <c r="BG8256" s="63">
        <f t="shared" si="1228"/>
        <v>5.8215371159757918</v>
      </c>
      <c r="BH8256" s="63">
        <f t="shared" si="1229"/>
        <v>5.8215377659757914</v>
      </c>
      <c r="BI8256" s="109">
        <f t="shared" si="1231"/>
        <v>247500000</v>
      </c>
      <c r="BJ8256" s="203">
        <f t="shared" si="1230"/>
        <v>4.0886909127580092E+24</v>
      </c>
    </row>
    <row r="8257" spans="53:62" s="174" customFormat="1" x14ac:dyDescent="0.35">
      <c r="BA8257" s="177">
        <v>8251</v>
      </c>
      <c r="BB8257" s="202">
        <f t="shared" si="1223"/>
        <v>412550000</v>
      </c>
      <c r="BC8257" s="63">
        <f t="shared" si="1224"/>
        <v>9677.7890996430488</v>
      </c>
      <c r="BD8257" s="63">
        <f t="shared" si="1225"/>
        <v>9677.7890996538536</v>
      </c>
      <c r="BE8257" s="63">
        <f t="shared" si="1226"/>
        <v>145.53842789939466</v>
      </c>
      <c r="BF8257" s="63">
        <f t="shared" si="1227"/>
        <v>145.53842854939467</v>
      </c>
      <c r="BG8257" s="63">
        <f t="shared" si="1228"/>
        <v>5.8215371159757918</v>
      </c>
      <c r="BH8257" s="63">
        <f t="shared" si="1229"/>
        <v>5.8215377659757914</v>
      </c>
      <c r="BI8257" s="109">
        <f t="shared" si="1231"/>
        <v>247530000</v>
      </c>
      <c r="BJ8257" s="203">
        <f t="shared" si="1230"/>
        <v>4.0887620144554386E+24</v>
      </c>
    </row>
    <row r="8258" spans="53:62" s="174" customFormat="1" x14ac:dyDescent="0.35">
      <c r="BA8258" s="177">
        <v>8252</v>
      </c>
      <c r="BB8258" s="202">
        <f t="shared" si="1223"/>
        <v>412600000</v>
      </c>
      <c r="BC8258" s="63">
        <f t="shared" si="1224"/>
        <v>9678.9522177520303</v>
      </c>
      <c r="BD8258" s="63">
        <f t="shared" si="1225"/>
        <v>9678.9522177628369</v>
      </c>
      <c r="BE8258" s="63">
        <f t="shared" si="1226"/>
        <v>145.53842789939466</v>
      </c>
      <c r="BF8258" s="63">
        <f t="shared" si="1227"/>
        <v>145.53842854939467</v>
      </c>
      <c r="BG8258" s="63">
        <f t="shared" si="1228"/>
        <v>5.8215371159757918</v>
      </c>
      <c r="BH8258" s="63">
        <f t="shared" si="1229"/>
        <v>5.8215377659757914</v>
      </c>
      <c r="BI8258" s="109">
        <f t="shared" si="1231"/>
        <v>247560000</v>
      </c>
      <c r="BJ8258" s="203">
        <f t="shared" si="1230"/>
        <v>4.0888330892156347E+24</v>
      </c>
    </row>
    <row r="8259" spans="53:62" s="174" customFormat="1" x14ac:dyDescent="0.35">
      <c r="BA8259" s="177">
        <v>8253</v>
      </c>
      <c r="BB8259" s="202">
        <f t="shared" si="1223"/>
        <v>412650000</v>
      </c>
      <c r="BC8259" s="63">
        <f t="shared" si="1224"/>
        <v>9680.1153334978717</v>
      </c>
      <c r="BD8259" s="63">
        <f t="shared" si="1225"/>
        <v>9680.1153335086783</v>
      </c>
      <c r="BE8259" s="63">
        <f t="shared" si="1226"/>
        <v>145.53842789939466</v>
      </c>
      <c r="BF8259" s="63">
        <f t="shared" si="1227"/>
        <v>145.53842854939467</v>
      </c>
      <c r="BG8259" s="63">
        <f t="shared" si="1228"/>
        <v>5.8215371159757918</v>
      </c>
      <c r="BH8259" s="63">
        <f t="shared" si="1229"/>
        <v>5.8215377659757914</v>
      </c>
      <c r="BI8259" s="109">
        <f t="shared" si="1231"/>
        <v>247590000</v>
      </c>
      <c r="BJ8259" s="203">
        <f t="shared" si="1230"/>
        <v>4.0889041370488029E+24</v>
      </c>
    </row>
    <row r="8260" spans="53:62" s="174" customFormat="1" x14ac:dyDescent="0.35">
      <c r="BA8260" s="177">
        <v>8254</v>
      </c>
      <c r="BB8260" s="202">
        <f t="shared" si="1223"/>
        <v>412700000</v>
      </c>
      <c r="BC8260" s="63">
        <f t="shared" si="1224"/>
        <v>9681.2784468805676</v>
      </c>
      <c r="BD8260" s="63">
        <f t="shared" si="1225"/>
        <v>9681.2784468913778</v>
      </c>
      <c r="BE8260" s="63">
        <f t="shared" si="1226"/>
        <v>145.53842789939466</v>
      </c>
      <c r="BF8260" s="63">
        <f t="shared" si="1227"/>
        <v>145.53842854939467</v>
      </c>
      <c r="BG8260" s="63">
        <f t="shared" si="1228"/>
        <v>5.8215371159757918</v>
      </c>
      <c r="BH8260" s="63">
        <f t="shared" si="1229"/>
        <v>5.8215377659757914</v>
      </c>
      <c r="BI8260" s="109">
        <f t="shared" si="1231"/>
        <v>247620000</v>
      </c>
      <c r="BJ8260" s="203">
        <f t="shared" si="1230"/>
        <v>4.0889751579651441E+24</v>
      </c>
    </row>
    <row r="8261" spans="53:62" s="174" customFormat="1" x14ac:dyDescent="0.35">
      <c r="BA8261" s="177">
        <v>8255</v>
      </c>
      <c r="BB8261" s="202">
        <f t="shared" si="1223"/>
        <v>412750000</v>
      </c>
      <c r="BC8261" s="63">
        <f t="shared" si="1224"/>
        <v>9682.4415579001252</v>
      </c>
      <c r="BD8261" s="63">
        <f t="shared" si="1225"/>
        <v>9682.4415579109354</v>
      </c>
      <c r="BE8261" s="63">
        <f t="shared" si="1226"/>
        <v>145.53842789939466</v>
      </c>
      <c r="BF8261" s="63">
        <f t="shared" si="1227"/>
        <v>145.53842854939467</v>
      </c>
      <c r="BG8261" s="63">
        <f t="shared" si="1228"/>
        <v>5.8215371159757918</v>
      </c>
      <c r="BH8261" s="63">
        <f t="shared" si="1229"/>
        <v>5.8215377659757914</v>
      </c>
      <c r="BI8261" s="109">
        <f t="shared" si="1231"/>
        <v>247650000</v>
      </c>
      <c r="BJ8261" s="203">
        <f t="shared" si="1230"/>
        <v>4.0890461519748564E+24</v>
      </c>
    </row>
    <row r="8262" spans="53:62" s="174" customFormat="1" x14ac:dyDescent="0.35">
      <c r="BA8262" s="177">
        <v>8256</v>
      </c>
      <c r="BB8262" s="202">
        <f t="shared" ref="BB8262:BB8325" si="1232">BA8262*50000</f>
        <v>412800000</v>
      </c>
      <c r="BC8262" s="63">
        <f t="shared" ref="BC8262:BC8325" si="1233">($F$5+$F$6+$F$7+$F$8+$F$9)*(1-EXP(-$F$20*(1-$DC$6%)*BB8262/(2*$F$17)))*$F$25*$F$1*10^3*11600/($F$20*(1-$DC$6%))</f>
        <v>9683.6046665565391</v>
      </c>
      <c r="BD8262" s="63">
        <f t="shared" ref="BD8262:BD8325" si="1234">($F$25*$F$1*10^3*11600*($F$5+$F$6+$F$7+$F$8+$F$9)/($F$27*$F$29*(1-$DC$6%))+$F$28/$F$27)*(1-EXP(-$F$27*$F$29*(1-$DC$6%)*BB8262/(2*$F$17)))</f>
        <v>9683.604666567353</v>
      </c>
      <c r="BE8262" s="63">
        <f t="shared" ref="BE8262:BE8325" si="1235">($F$5+$F$6+$F$7+$F$8+$F$9)*(1-EXP(-$F$20*(1-$DC$5%)*BB8262/(2*$F$17)))*$F$25*$F$1*10^3*11600/($F$20*(1-$DC$5%))</f>
        <v>145.53842789939466</v>
      </c>
      <c r="BF8262" s="63">
        <f t="shared" ref="BF8262:BF8325" si="1236">($F$25*$F$1*10^3*11600*($F$5+$F$6+$F$7+$F$8+$F$9)/($F$27*$F$29*(1-$DC$5%))+$F$28/$F$27)*(1-EXP(-$F$27*$F$29*(1-$DC$5%)*BB8262/(2*$F$17)))</f>
        <v>145.53842854939467</v>
      </c>
      <c r="BG8262" s="63">
        <f t="shared" ref="BG8262:BG8325" si="1237">($F$5+$F$6+$F$7+$F$8+$F$9)*(1-EXP(-$F$20*(1-$DC$4%)*BB8262/(2*$F$17)))*$F$25*$F$1*10^3*11600/($F$20*(1-$DC$4%))</f>
        <v>5.8215371159757918</v>
      </c>
      <c r="BH8262" s="63">
        <f t="shared" ref="BH8262:BH8325" si="1238">($F$25*$F$1*10^3*11600*($F$5+$F$6+$F$7+$F$8+$F$9)/($F$27*$F$29*(1-$DC$4%))+$F$28/$F$27)*(1-EXP(-$F$27*$F$29*(1-$DC$4%)*BB8262/(2*$F$17)))</f>
        <v>5.8215377659757914</v>
      </c>
      <c r="BI8262" s="109">
        <f t="shared" si="1231"/>
        <v>247680000</v>
      </c>
      <c r="BJ8262" s="203">
        <f t="shared" ref="BJ8262:BJ8325" si="1239">($F$17/($F$20*(1-$F$19%)))*($F$5+$F$6+$F$7+$F$8+$F$9)*(1-EXP(-$F$20*(1-$F$19%)*BI8262/(2*$F$17)))+$F$17/($F$25*1000)*$F$11*EXP(-$F$20*(1-$F$19%)*BI8262/(2*$F$17))</f>
        <v>4.0891171190881332E+24</v>
      </c>
    </row>
    <row r="8263" spans="53:62" s="174" customFormat="1" x14ac:dyDescent="0.35">
      <c r="BA8263" s="177">
        <v>8257</v>
      </c>
      <c r="BB8263" s="202">
        <f t="shared" si="1232"/>
        <v>412850000</v>
      </c>
      <c r="BC8263" s="63">
        <f t="shared" si="1233"/>
        <v>9684.7677728498784</v>
      </c>
      <c r="BD8263" s="63">
        <f t="shared" si="1234"/>
        <v>9684.7677728606923</v>
      </c>
      <c r="BE8263" s="63">
        <f t="shared" si="1235"/>
        <v>145.53842789939466</v>
      </c>
      <c r="BF8263" s="63">
        <f t="shared" si="1236"/>
        <v>145.53842854939467</v>
      </c>
      <c r="BG8263" s="63">
        <f t="shared" si="1237"/>
        <v>5.8215371159757918</v>
      </c>
      <c r="BH8263" s="63">
        <f t="shared" si="1238"/>
        <v>5.8215377659757914</v>
      </c>
      <c r="BI8263" s="109">
        <f t="shared" ref="BI8263:BI8326" si="1240">BA8263*30000</f>
        <v>247710000</v>
      </c>
      <c r="BJ8263" s="203">
        <f t="shared" si="1239"/>
        <v>4.0891880593151644E+24</v>
      </c>
    </row>
    <row r="8264" spans="53:62" s="174" customFormat="1" x14ac:dyDescent="0.35">
      <c r="BA8264" s="177">
        <v>8258</v>
      </c>
      <c r="BB8264" s="202">
        <f t="shared" si="1232"/>
        <v>412900000</v>
      </c>
      <c r="BC8264" s="63">
        <f t="shared" si="1233"/>
        <v>9685.9308767800103</v>
      </c>
      <c r="BD8264" s="63">
        <f t="shared" si="1234"/>
        <v>9685.9308767908278</v>
      </c>
      <c r="BE8264" s="63">
        <f t="shared" si="1235"/>
        <v>145.53842789939466</v>
      </c>
      <c r="BF8264" s="63">
        <f t="shared" si="1236"/>
        <v>145.53842854939467</v>
      </c>
      <c r="BG8264" s="63">
        <f t="shared" si="1237"/>
        <v>5.8215371159757918</v>
      </c>
      <c r="BH8264" s="63">
        <f t="shared" si="1238"/>
        <v>5.8215377659757914</v>
      </c>
      <c r="BI8264" s="109">
        <f t="shared" si="1240"/>
        <v>247740000</v>
      </c>
      <c r="BJ8264" s="203">
        <f t="shared" si="1239"/>
        <v>4.089258972666136E+24</v>
      </c>
    </row>
    <row r="8265" spans="53:62" s="174" customFormat="1" x14ac:dyDescent="0.35">
      <c r="BA8265" s="177">
        <v>8259</v>
      </c>
      <c r="BB8265" s="202">
        <f t="shared" si="1232"/>
        <v>412950000</v>
      </c>
      <c r="BC8265" s="63">
        <f t="shared" si="1233"/>
        <v>9687.0939783470694</v>
      </c>
      <c r="BD8265" s="63">
        <f t="shared" si="1234"/>
        <v>9687.0939783578833</v>
      </c>
      <c r="BE8265" s="63">
        <f t="shared" si="1235"/>
        <v>145.53842789939466</v>
      </c>
      <c r="BF8265" s="63">
        <f t="shared" si="1236"/>
        <v>145.53842854939467</v>
      </c>
      <c r="BG8265" s="63">
        <f t="shared" si="1237"/>
        <v>5.8215371159757918</v>
      </c>
      <c r="BH8265" s="63">
        <f t="shared" si="1238"/>
        <v>5.8215377659757914</v>
      </c>
      <c r="BI8265" s="109">
        <f t="shared" si="1240"/>
        <v>247770000</v>
      </c>
      <c r="BJ8265" s="203">
        <f t="shared" si="1239"/>
        <v>4.0893298591512304E+24</v>
      </c>
    </row>
    <row r="8266" spans="53:62" s="174" customFormat="1" x14ac:dyDescent="0.35">
      <c r="BA8266" s="177">
        <v>8260</v>
      </c>
      <c r="BB8266" s="202">
        <f t="shared" si="1232"/>
        <v>413000000</v>
      </c>
      <c r="BC8266" s="63">
        <f t="shared" si="1233"/>
        <v>9688.2570775510485</v>
      </c>
      <c r="BD8266" s="63">
        <f t="shared" si="1234"/>
        <v>9688.2570775618642</v>
      </c>
      <c r="BE8266" s="63">
        <f t="shared" si="1235"/>
        <v>145.53842789939466</v>
      </c>
      <c r="BF8266" s="63">
        <f t="shared" si="1236"/>
        <v>145.53842854939467</v>
      </c>
      <c r="BG8266" s="63">
        <f t="shared" si="1237"/>
        <v>5.8215371159757918</v>
      </c>
      <c r="BH8266" s="63">
        <f t="shared" si="1238"/>
        <v>5.8215377659757914</v>
      </c>
      <c r="BI8266" s="109">
        <f t="shared" si="1240"/>
        <v>247800000</v>
      </c>
      <c r="BJ8266" s="203">
        <f t="shared" si="1239"/>
        <v>4.089400718780626E+24</v>
      </c>
    </row>
    <row r="8267" spans="53:62" s="174" customFormat="1" x14ac:dyDescent="0.35">
      <c r="BA8267" s="177">
        <v>8261</v>
      </c>
      <c r="BB8267" s="202">
        <f t="shared" si="1232"/>
        <v>413050000</v>
      </c>
      <c r="BC8267" s="63">
        <f t="shared" si="1233"/>
        <v>9689.420174391882</v>
      </c>
      <c r="BD8267" s="63">
        <f t="shared" si="1234"/>
        <v>9689.4201744027032</v>
      </c>
      <c r="BE8267" s="63">
        <f t="shared" si="1235"/>
        <v>145.53842789939466</v>
      </c>
      <c r="BF8267" s="63">
        <f t="shared" si="1236"/>
        <v>145.53842854939467</v>
      </c>
      <c r="BG8267" s="63">
        <f t="shared" si="1237"/>
        <v>5.8215371159757918</v>
      </c>
      <c r="BH8267" s="63">
        <f t="shared" si="1238"/>
        <v>5.8215377659757914</v>
      </c>
      <c r="BI8267" s="109">
        <f t="shared" si="1240"/>
        <v>247830000</v>
      </c>
      <c r="BJ8267" s="203">
        <f t="shared" si="1239"/>
        <v>4.0894715515644965E+24</v>
      </c>
    </row>
    <row r="8268" spans="53:62" s="174" customFormat="1" x14ac:dyDescent="0.35">
      <c r="BA8268" s="177">
        <v>8262</v>
      </c>
      <c r="BB8268" s="202">
        <f t="shared" si="1232"/>
        <v>413100000</v>
      </c>
      <c r="BC8268" s="63">
        <f t="shared" si="1233"/>
        <v>9690.5832688696464</v>
      </c>
      <c r="BD8268" s="63">
        <f t="shared" si="1234"/>
        <v>9690.5832688804639</v>
      </c>
      <c r="BE8268" s="63">
        <f t="shared" si="1235"/>
        <v>145.53842789939466</v>
      </c>
      <c r="BF8268" s="63">
        <f t="shared" si="1236"/>
        <v>145.53842854939467</v>
      </c>
      <c r="BG8268" s="63">
        <f t="shared" si="1237"/>
        <v>5.8215371159757918</v>
      </c>
      <c r="BH8268" s="63">
        <f t="shared" si="1238"/>
        <v>5.8215377659757914</v>
      </c>
      <c r="BI8268" s="109">
        <f t="shared" si="1240"/>
        <v>247860000</v>
      </c>
      <c r="BJ8268" s="203">
        <f t="shared" si="1239"/>
        <v>4.089542357513013E+24</v>
      </c>
    </row>
    <row r="8269" spans="53:62" s="174" customFormat="1" x14ac:dyDescent="0.35">
      <c r="BA8269" s="177">
        <v>8263</v>
      </c>
      <c r="BB8269" s="202">
        <f t="shared" si="1232"/>
        <v>413150000</v>
      </c>
      <c r="BC8269" s="63">
        <f t="shared" si="1233"/>
        <v>9691.7463609842634</v>
      </c>
      <c r="BD8269" s="63">
        <f t="shared" si="1234"/>
        <v>9691.7463609950846</v>
      </c>
      <c r="BE8269" s="63">
        <f t="shared" si="1235"/>
        <v>145.53842789939466</v>
      </c>
      <c r="BF8269" s="63">
        <f t="shared" si="1236"/>
        <v>145.53842854939467</v>
      </c>
      <c r="BG8269" s="63">
        <f t="shared" si="1237"/>
        <v>5.8215371159757918</v>
      </c>
      <c r="BH8269" s="63">
        <f t="shared" si="1238"/>
        <v>5.8215377659757914</v>
      </c>
      <c r="BI8269" s="109">
        <f t="shared" si="1240"/>
        <v>247890000</v>
      </c>
      <c r="BJ8269" s="203">
        <f t="shared" si="1239"/>
        <v>4.0896131366363417E+24</v>
      </c>
    </row>
    <row r="8270" spans="53:62" s="174" customFormat="1" x14ac:dyDescent="0.35">
      <c r="BA8270" s="177">
        <v>8264</v>
      </c>
      <c r="BB8270" s="202">
        <f t="shared" si="1232"/>
        <v>413200000</v>
      </c>
      <c r="BC8270" s="63">
        <f t="shared" si="1233"/>
        <v>9692.9094507358714</v>
      </c>
      <c r="BD8270" s="63">
        <f t="shared" si="1234"/>
        <v>9692.9094507466925</v>
      </c>
      <c r="BE8270" s="63">
        <f t="shared" si="1235"/>
        <v>145.53842789939466</v>
      </c>
      <c r="BF8270" s="63">
        <f t="shared" si="1236"/>
        <v>145.53842854939467</v>
      </c>
      <c r="BG8270" s="63">
        <f t="shared" si="1237"/>
        <v>5.8215371159757918</v>
      </c>
      <c r="BH8270" s="63">
        <f t="shared" si="1238"/>
        <v>5.8215377659757914</v>
      </c>
      <c r="BI8270" s="109">
        <f t="shared" si="1240"/>
        <v>247920000</v>
      </c>
      <c r="BJ8270" s="203">
        <f t="shared" si="1239"/>
        <v>4.0896838889446466E+24</v>
      </c>
    </row>
    <row r="8271" spans="53:62" s="174" customFormat="1" x14ac:dyDescent="0.35">
      <c r="BA8271" s="177">
        <v>8265</v>
      </c>
      <c r="BB8271" s="202">
        <f t="shared" si="1232"/>
        <v>413250000</v>
      </c>
      <c r="BC8271" s="63">
        <f t="shared" si="1233"/>
        <v>9694.0725381243356</v>
      </c>
      <c r="BD8271" s="63">
        <f t="shared" si="1234"/>
        <v>9694.0725381351604</v>
      </c>
      <c r="BE8271" s="63">
        <f t="shared" si="1235"/>
        <v>145.53842789939466</v>
      </c>
      <c r="BF8271" s="63">
        <f t="shared" si="1236"/>
        <v>145.53842854939467</v>
      </c>
      <c r="BG8271" s="63">
        <f t="shared" si="1237"/>
        <v>5.8215371159757918</v>
      </c>
      <c r="BH8271" s="63">
        <f t="shared" si="1238"/>
        <v>5.8215377659757914</v>
      </c>
      <c r="BI8271" s="109">
        <f t="shared" si="1240"/>
        <v>247950000</v>
      </c>
      <c r="BJ8271" s="203">
        <f t="shared" si="1239"/>
        <v>4.0897546144480848E+24</v>
      </c>
    </row>
    <row r="8272" spans="53:62" s="174" customFormat="1" x14ac:dyDescent="0.35">
      <c r="BA8272" s="177">
        <v>8266</v>
      </c>
      <c r="BB8272" s="202">
        <f t="shared" si="1232"/>
        <v>413300000</v>
      </c>
      <c r="BC8272" s="63">
        <f t="shared" si="1233"/>
        <v>9695.2356231497233</v>
      </c>
      <c r="BD8272" s="63">
        <f t="shared" si="1234"/>
        <v>9695.2356231605499</v>
      </c>
      <c r="BE8272" s="63">
        <f t="shared" si="1235"/>
        <v>145.53842789939466</v>
      </c>
      <c r="BF8272" s="63">
        <f t="shared" si="1236"/>
        <v>145.53842854939467</v>
      </c>
      <c r="BG8272" s="63">
        <f t="shared" si="1237"/>
        <v>5.8215371159757918</v>
      </c>
      <c r="BH8272" s="63">
        <f t="shared" si="1238"/>
        <v>5.8215377659757914</v>
      </c>
      <c r="BI8272" s="109">
        <f t="shared" si="1240"/>
        <v>247980000</v>
      </c>
      <c r="BJ8272" s="203">
        <f t="shared" si="1239"/>
        <v>4.0898253131568133E+24</v>
      </c>
    </row>
    <row r="8273" spans="53:62" s="174" customFormat="1" x14ac:dyDescent="0.35">
      <c r="BA8273" s="177">
        <v>8267</v>
      </c>
      <c r="BB8273" s="202">
        <f t="shared" si="1232"/>
        <v>413350000</v>
      </c>
      <c r="BC8273" s="63">
        <f t="shared" si="1233"/>
        <v>9696.3987058120383</v>
      </c>
      <c r="BD8273" s="63">
        <f t="shared" si="1234"/>
        <v>9696.3987058228631</v>
      </c>
      <c r="BE8273" s="63">
        <f t="shared" si="1235"/>
        <v>145.53842789939466</v>
      </c>
      <c r="BF8273" s="63">
        <f t="shared" si="1236"/>
        <v>145.53842854939467</v>
      </c>
      <c r="BG8273" s="63">
        <f t="shared" si="1237"/>
        <v>5.8215371159757918</v>
      </c>
      <c r="BH8273" s="63">
        <f t="shared" si="1238"/>
        <v>5.8215377659757914</v>
      </c>
      <c r="BI8273" s="109">
        <f t="shared" si="1240"/>
        <v>248010000</v>
      </c>
      <c r="BJ8273" s="203">
        <f t="shared" si="1239"/>
        <v>4.0898959850809827E+24</v>
      </c>
    </row>
    <row r="8274" spans="53:62" s="174" customFormat="1" x14ac:dyDescent="0.35">
      <c r="BA8274" s="177">
        <v>8268</v>
      </c>
      <c r="BB8274" s="202">
        <f t="shared" si="1232"/>
        <v>413400000</v>
      </c>
      <c r="BC8274" s="63">
        <f t="shared" si="1233"/>
        <v>9697.5617861112696</v>
      </c>
      <c r="BD8274" s="63">
        <f t="shared" si="1234"/>
        <v>9697.5617861220981</v>
      </c>
      <c r="BE8274" s="63">
        <f t="shared" si="1235"/>
        <v>145.53842789939466</v>
      </c>
      <c r="BF8274" s="63">
        <f t="shared" si="1236"/>
        <v>145.53842854939467</v>
      </c>
      <c r="BG8274" s="63">
        <f t="shared" si="1237"/>
        <v>5.8215371159757918</v>
      </c>
      <c r="BH8274" s="63">
        <f t="shared" si="1238"/>
        <v>5.8215377659757914</v>
      </c>
      <c r="BI8274" s="109">
        <f t="shared" si="1240"/>
        <v>248040000</v>
      </c>
      <c r="BJ8274" s="203">
        <f t="shared" si="1239"/>
        <v>4.0899666302307399E+24</v>
      </c>
    </row>
    <row r="8275" spans="53:62" s="174" customFormat="1" x14ac:dyDescent="0.35">
      <c r="BA8275" s="177">
        <v>8269</v>
      </c>
      <c r="BB8275" s="202">
        <f t="shared" si="1232"/>
        <v>413450000</v>
      </c>
      <c r="BC8275" s="63">
        <f t="shared" si="1233"/>
        <v>9698.7248640474318</v>
      </c>
      <c r="BD8275" s="63">
        <f t="shared" si="1234"/>
        <v>9698.7248640582584</v>
      </c>
      <c r="BE8275" s="63">
        <f t="shared" si="1235"/>
        <v>145.53842789939466</v>
      </c>
      <c r="BF8275" s="63">
        <f t="shared" si="1236"/>
        <v>145.53842854939467</v>
      </c>
      <c r="BG8275" s="63">
        <f t="shared" si="1237"/>
        <v>5.8215371159757918</v>
      </c>
      <c r="BH8275" s="63">
        <f t="shared" si="1238"/>
        <v>5.8215377659757914</v>
      </c>
      <c r="BI8275" s="109">
        <f t="shared" si="1240"/>
        <v>248070000</v>
      </c>
      <c r="BJ8275" s="203">
        <f t="shared" si="1239"/>
        <v>4.0900372486162291E+24</v>
      </c>
    </row>
    <row r="8276" spans="53:62" s="174" customFormat="1" x14ac:dyDescent="0.35">
      <c r="BA8276" s="177">
        <v>8270</v>
      </c>
      <c r="BB8276" s="202">
        <f t="shared" si="1232"/>
        <v>413500000</v>
      </c>
      <c r="BC8276" s="63">
        <f t="shared" si="1233"/>
        <v>9699.8879396205102</v>
      </c>
      <c r="BD8276" s="63">
        <f t="shared" si="1234"/>
        <v>9699.8879396313405</v>
      </c>
      <c r="BE8276" s="63">
        <f t="shared" si="1235"/>
        <v>145.53842789939466</v>
      </c>
      <c r="BF8276" s="63">
        <f t="shared" si="1236"/>
        <v>145.53842854939467</v>
      </c>
      <c r="BG8276" s="63">
        <f t="shared" si="1237"/>
        <v>5.8215371159757918</v>
      </c>
      <c r="BH8276" s="63">
        <f t="shared" si="1238"/>
        <v>5.8215377659757914</v>
      </c>
      <c r="BI8276" s="109">
        <f t="shared" si="1240"/>
        <v>248100000</v>
      </c>
      <c r="BJ8276" s="203">
        <f t="shared" si="1239"/>
        <v>4.0901078402475907E+24</v>
      </c>
    </row>
    <row r="8277" spans="53:62" s="174" customFormat="1" x14ac:dyDescent="0.35">
      <c r="BA8277" s="177">
        <v>8271</v>
      </c>
      <c r="BB8277" s="202">
        <f t="shared" si="1232"/>
        <v>413550000</v>
      </c>
      <c r="BC8277" s="63">
        <f t="shared" si="1233"/>
        <v>9701.0510128305796</v>
      </c>
      <c r="BD8277" s="63">
        <f t="shared" si="1234"/>
        <v>9701.0510128414098</v>
      </c>
      <c r="BE8277" s="63">
        <f t="shared" si="1235"/>
        <v>145.53842789939466</v>
      </c>
      <c r="BF8277" s="63">
        <f t="shared" si="1236"/>
        <v>145.53842854939467</v>
      </c>
      <c r="BG8277" s="63">
        <f t="shared" si="1237"/>
        <v>5.8215371159757918</v>
      </c>
      <c r="BH8277" s="63">
        <f t="shared" si="1238"/>
        <v>5.8215377659757914</v>
      </c>
      <c r="BI8277" s="109">
        <f t="shared" si="1240"/>
        <v>248130000</v>
      </c>
      <c r="BJ8277" s="203">
        <f t="shared" si="1239"/>
        <v>4.0901784051349593E+24</v>
      </c>
    </row>
    <row r="8278" spans="53:62" s="174" customFormat="1" x14ac:dyDescent="0.35">
      <c r="BA8278" s="177">
        <v>8272</v>
      </c>
      <c r="BB8278" s="202">
        <f t="shared" si="1232"/>
        <v>413600000</v>
      </c>
      <c r="BC8278" s="63">
        <f t="shared" si="1233"/>
        <v>9702.2140836775707</v>
      </c>
      <c r="BD8278" s="63">
        <f t="shared" si="1234"/>
        <v>9702.2140836884046</v>
      </c>
      <c r="BE8278" s="63">
        <f t="shared" si="1235"/>
        <v>145.53842789939466</v>
      </c>
      <c r="BF8278" s="63">
        <f t="shared" si="1236"/>
        <v>145.53842854939467</v>
      </c>
      <c r="BG8278" s="63">
        <f t="shared" si="1237"/>
        <v>5.8215371159757918</v>
      </c>
      <c r="BH8278" s="63">
        <f t="shared" si="1238"/>
        <v>5.8215377659757914</v>
      </c>
      <c r="BI8278" s="109">
        <f t="shared" si="1240"/>
        <v>248160000</v>
      </c>
      <c r="BJ8278" s="203">
        <f t="shared" si="1239"/>
        <v>4.0902489432884681E+24</v>
      </c>
    </row>
    <row r="8279" spans="53:62" s="174" customFormat="1" x14ac:dyDescent="0.35">
      <c r="BA8279" s="177">
        <v>8273</v>
      </c>
      <c r="BB8279" s="202">
        <f t="shared" si="1232"/>
        <v>413650000</v>
      </c>
      <c r="BC8279" s="63">
        <f t="shared" si="1233"/>
        <v>9703.3771521614854</v>
      </c>
      <c r="BD8279" s="63">
        <f t="shared" si="1234"/>
        <v>9703.3771521723211</v>
      </c>
      <c r="BE8279" s="63">
        <f t="shared" si="1235"/>
        <v>145.53842789939466</v>
      </c>
      <c r="BF8279" s="63">
        <f t="shared" si="1236"/>
        <v>145.53842854939467</v>
      </c>
      <c r="BG8279" s="63">
        <f t="shared" si="1237"/>
        <v>5.8215371159757918</v>
      </c>
      <c r="BH8279" s="63">
        <f t="shared" si="1238"/>
        <v>5.8215377659757914</v>
      </c>
      <c r="BI8279" s="109">
        <f t="shared" si="1240"/>
        <v>248190000</v>
      </c>
      <c r="BJ8279" s="203">
        <f t="shared" si="1239"/>
        <v>4.0903194547182449E+24</v>
      </c>
    </row>
    <row r="8280" spans="53:62" s="174" customFormat="1" x14ac:dyDescent="0.35">
      <c r="BA8280" s="177">
        <v>8274</v>
      </c>
      <c r="BB8280" s="202">
        <f t="shared" si="1232"/>
        <v>413700000</v>
      </c>
      <c r="BC8280" s="63">
        <f t="shared" si="1233"/>
        <v>9704.5402182823909</v>
      </c>
      <c r="BD8280" s="63">
        <f t="shared" si="1234"/>
        <v>9704.5402182932248</v>
      </c>
      <c r="BE8280" s="63">
        <f t="shared" si="1235"/>
        <v>145.53842789939466</v>
      </c>
      <c r="BF8280" s="63">
        <f t="shared" si="1236"/>
        <v>145.53842854939467</v>
      </c>
      <c r="BG8280" s="63">
        <f t="shared" si="1237"/>
        <v>5.8215371159757918</v>
      </c>
      <c r="BH8280" s="63">
        <f t="shared" si="1238"/>
        <v>5.8215377659757914</v>
      </c>
      <c r="BI8280" s="109">
        <f t="shared" si="1240"/>
        <v>248220000</v>
      </c>
      <c r="BJ8280" s="203">
        <f t="shared" si="1239"/>
        <v>4.0903899394344138E+24</v>
      </c>
    </row>
    <row r="8281" spans="53:62" s="174" customFormat="1" x14ac:dyDescent="0.35">
      <c r="BA8281" s="177">
        <v>8275</v>
      </c>
      <c r="BB8281" s="202">
        <f t="shared" si="1232"/>
        <v>413750000</v>
      </c>
      <c r="BC8281" s="63">
        <f t="shared" si="1233"/>
        <v>9705.7032820402146</v>
      </c>
      <c r="BD8281" s="63">
        <f t="shared" si="1234"/>
        <v>9705.7032820510522</v>
      </c>
      <c r="BE8281" s="63">
        <f t="shared" si="1235"/>
        <v>145.53842789939466</v>
      </c>
      <c r="BF8281" s="63">
        <f t="shared" si="1236"/>
        <v>145.53842854939467</v>
      </c>
      <c r="BG8281" s="63">
        <f t="shared" si="1237"/>
        <v>5.8215371159757918</v>
      </c>
      <c r="BH8281" s="63">
        <f t="shared" si="1238"/>
        <v>5.8215377659757914</v>
      </c>
      <c r="BI8281" s="109">
        <f t="shared" si="1240"/>
        <v>248250000</v>
      </c>
      <c r="BJ8281" s="203">
        <f t="shared" si="1239"/>
        <v>4.090460397447096E+24</v>
      </c>
    </row>
    <row r="8282" spans="53:62" s="174" customFormat="1" x14ac:dyDescent="0.35">
      <c r="BA8282" s="177">
        <v>8276</v>
      </c>
      <c r="BB8282" s="202">
        <f t="shared" si="1232"/>
        <v>413800000</v>
      </c>
      <c r="BC8282" s="63">
        <f t="shared" si="1233"/>
        <v>9706.8663434350292</v>
      </c>
      <c r="BD8282" s="63">
        <f t="shared" si="1234"/>
        <v>9706.8663434458667</v>
      </c>
      <c r="BE8282" s="63">
        <f t="shared" si="1235"/>
        <v>145.53842789939466</v>
      </c>
      <c r="BF8282" s="63">
        <f t="shared" si="1236"/>
        <v>145.53842854939467</v>
      </c>
      <c r="BG8282" s="63">
        <f t="shared" si="1237"/>
        <v>5.8215371159757918</v>
      </c>
      <c r="BH8282" s="63">
        <f t="shared" si="1238"/>
        <v>5.8215377659757914</v>
      </c>
      <c r="BI8282" s="109">
        <f t="shared" si="1240"/>
        <v>248280000</v>
      </c>
      <c r="BJ8282" s="203">
        <f t="shared" si="1239"/>
        <v>4.0905308287664078E+24</v>
      </c>
    </row>
    <row r="8283" spans="53:62" s="174" customFormat="1" x14ac:dyDescent="0.35">
      <c r="BA8283" s="177">
        <v>8277</v>
      </c>
      <c r="BB8283" s="202">
        <f t="shared" si="1232"/>
        <v>413850000</v>
      </c>
      <c r="BC8283" s="63">
        <f t="shared" si="1233"/>
        <v>9708.029402466831</v>
      </c>
      <c r="BD8283" s="63">
        <f t="shared" si="1234"/>
        <v>9708.0294024776704</v>
      </c>
      <c r="BE8283" s="63">
        <f t="shared" si="1235"/>
        <v>145.53842789939466</v>
      </c>
      <c r="BF8283" s="63">
        <f t="shared" si="1236"/>
        <v>145.53842854939467</v>
      </c>
      <c r="BG8283" s="63">
        <f t="shared" si="1237"/>
        <v>5.8215371159757918</v>
      </c>
      <c r="BH8283" s="63">
        <f t="shared" si="1238"/>
        <v>5.8215377659757914</v>
      </c>
      <c r="BI8283" s="109">
        <f t="shared" si="1240"/>
        <v>248310000</v>
      </c>
      <c r="BJ8283" s="203">
        <f t="shared" si="1239"/>
        <v>4.0906012334024627E+24</v>
      </c>
    </row>
    <row r="8284" spans="53:62" s="174" customFormat="1" x14ac:dyDescent="0.35">
      <c r="BA8284" s="177">
        <v>8278</v>
      </c>
      <c r="BB8284" s="202">
        <f t="shared" si="1232"/>
        <v>413900000</v>
      </c>
      <c r="BC8284" s="63">
        <f t="shared" si="1233"/>
        <v>9709.1924591356219</v>
      </c>
      <c r="BD8284" s="63">
        <f t="shared" si="1234"/>
        <v>9709.1924591464613</v>
      </c>
      <c r="BE8284" s="63">
        <f t="shared" si="1235"/>
        <v>145.53842789939466</v>
      </c>
      <c r="BF8284" s="63">
        <f t="shared" si="1236"/>
        <v>145.53842854939467</v>
      </c>
      <c r="BG8284" s="63">
        <f t="shared" si="1237"/>
        <v>5.8215371159757918</v>
      </c>
      <c r="BH8284" s="63">
        <f t="shared" si="1238"/>
        <v>5.8215377659757914</v>
      </c>
      <c r="BI8284" s="109">
        <f t="shared" si="1240"/>
        <v>248340000</v>
      </c>
      <c r="BJ8284" s="203">
        <f t="shared" si="1239"/>
        <v>4.0906716113653689E+24</v>
      </c>
    </row>
    <row r="8285" spans="53:62" s="174" customFormat="1" x14ac:dyDescent="0.35">
      <c r="BA8285" s="177">
        <v>8279</v>
      </c>
      <c r="BB8285" s="202">
        <f t="shared" si="1232"/>
        <v>413950000</v>
      </c>
      <c r="BC8285" s="63">
        <f t="shared" si="1233"/>
        <v>9710.3555134413346</v>
      </c>
      <c r="BD8285" s="63">
        <f t="shared" si="1234"/>
        <v>9710.3555134521757</v>
      </c>
      <c r="BE8285" s="63">
        <f t="shared" si="1235"/>
        <v>145.53842789939466</v>
      </c>
      <c r="BF8285" s="63">
        <f t="shared" si="1236"/>
        <v>145.53842854939467</v>
      </c>
      <c r="BG8285" s="63">
        <f t="shared" si="1237"/>
        <v>5.8215371159757918</v>
      </c>
      <c r="BH8285" s="63">
        <f t="shared" si="1238"/>
        <v>5.8215377659757914</v>
      </c>
      <c r="BI8285" s="109">
        <f t="shared" si="1240"/>
        <v>248370000</v>
      </c>
      <c r="BJ8285" s="203">
        <f t="shared" si="1239"/>
        <v>4.0907419626652325E+24</v>
      </c>
    </row>
    <row r="8286" spans="53:62" s="174" customFormat="1" x14ac:dyDescent="0.35">
      <c r="BA8286" s="177">
        <v>8280</v>
      </c>
      <c r="BB8286" s="202">
        <f t="shared" si="1232"/>
        <v>414000000</v>
      </c>
      <c r="BC8286" s="63">
        <f t="shared" si="1233"/>
        <v>9711.5185653840981</v>
      </c>
      <c r="BD8286" s="63">
        <f t="shared" si="1234"/>
        <v>9711.5185653949411</v>
      </c>
      <c r="BE8286" s="63">
        <f t="shared" si="1235"/>
        <v>145.53842789939466</v>
      </c>
      <c r="BF8286" s="63">
        <f t="shared" si="1236"/>
        <v>145.53842854939467</v>
      </c>
      <c r="BG8286" s="63">
        <f t="shared" si="1237"/>
        <v>5.8215371159757918</v>
      </c>
      <c r="BH8286" s="63">
        <f t="shared" si="1238"/>
        <v>5.8215377659757914</v>
      </c>
      <c r="BI8286" s="109">
        <f t="shared" si="1240"/>
        <v>248400000</v>
      </c>
      <c r="BJ8286" s="203">
        <f t="shared" si="1239"/>
        <v>4.0908122873121541E+24</v>
      </c>
    </row>
    <row r="8287" spans="53:62" s="174" customFormat="1" x14ac:dyDescent="0.35">
      <c r="BA8287" s="177">
        <v>8281</v>
      </c>
      <c r="BB8287" s="202">
        <f t="shared" si="1232"/>
        <v>414050000</v>
      </c>
      <c r="BC8287" s="63">
        <f t="shared" si="1233"/>
        <v>9712.6816149637853</v>
      </c>
      <c r="BD8287" s="63">
        <f t="shared" si="1234"/>
        <v>9712.6816149746319</v>
      </c>
      <c r="BE8287" s="63">
        <f t="shared" si="1235"/>
        <v>145.53842789939466</v>
      </c>
      <c r="BF8287" s="63">
        <f t="shared" si="1236"/>
        <v>145.53842854939467</v>
      </c>
      <c r="BG8287" s="63">
        <f t="shared" si="1237"/>
        <v>5.8215371159757918</v>
      </c>
      <c r="BH8287" s="63">
        <f t="shared" si="1238"/>
        <v>5.8215377659757914</v>
      </c>
      <c r="BI8287" s="109">
        <f t="shared" si="1240"/>
        <v>248430000</v>
      </c>
      <c r="BJ8287" s="203">
        <f t="shared" si="1239"/>
        <v>4.0908825853162324E+24</v>
      </c>
    </row>
    <row r="8288" spans="53:62" s="174" customFormat="1" x14ac:dyDescent="0.35">
      <c r="BA8288" s="177">
        <v>8282</v>
      </c>
      <c r="BB8288" s="202">
        <f t="shared" si="1232"/>
        <v>414100000</v>
      </c>
      <c r="BC8288" s="63">
        <f t="shared" si="1233"/>
        <v>9713.8446621805269</v>
      </c>
      <c r="BD8288" s="63">
        <f t="shared" si="1234"/>
        <v>9713.8446621913736</v>
      </c>
      <c r="BE8288" s="63">
        <f t="shared" si="1235"/>
        <v>145.53842789939466</v>
      </c>
      <c r="BF8288" s="63">
        <f t="shared" si="1236"/>
        <v>145.53842854939467</v>
      </c>
      <c r="BG8288" s="63">
        <f t="shared" si="1237"/>
        <v>5.8215371159757918</v>
      </c>
      <c r="BH8288" s="63">
        <f t="shared" si="1238"/>
        <v>5.8215377659757914</v>
      </c>
      <c r="BI8288" s="109">
        <f t="shared" si="1240"/>
        <v>248460000</v>
      </c>
      <c r="BJ8288" s="203">
        <f t="shared" si="1239"/>
        <v>4.0909528566875599E+24</v>
      </c>
    </row>
    <row r="8289" spans="53:62" s="174" customFormat="1" x14ac:dyDescent="0.35">
      <c r="BA8289" s="177">
        <v>8283</v>
      </c>
      <c r="BB8289" s="202">
        <f t="shared" si="1232"/>
        <v>414150000</v>
      </c>
      <c r="BC8289" s="63">
        <f t="shared" si="1233"/>
        <v>9715.0077070342559</v>
      </c>
      <c r="BD8289" s="63">
        <f t="shared" si="1234"/>
        <v>9715.0077070451025</v>
      </c>
      <c r="BE8289" s="63">
        <f t="shared" si="1235"/>
        <v>145.53842789939466</v>
      </c>
      <c r="BF8289" s="63">
        <f t="shared" si="1236"/>
        <v>145.53842854939467</v>
      </c>
      <c r="BG8289" s="63">
        <f t="shared" si="1237"/>
        <v>5.8215371159757918</v>
      </c>
      <c r="BH8289" s="63">
        <f t="shared" si="1238"/>
        <v>5.8215377659757914</v>
      </c>
      <c r="BI8289" s="109">
        <f t="shared" si="1240"/>
        <v>248490000</v>
      </c>
      <c r="BJ8289" s="203">
        <f t="shared" si="1239"/>
        <v>4.0910231014362277E+24</v>
      </c>
    </row>
    <row r="8290" spans="53:62" s="174" customFormat="1" x14ac:dyDescent="0.35">
      <c r="BA8290" s="177">
        <v>8284</v>
      </c>
      <c r="BB8290" s="202">
        <f t="shared" si="1232"/>
        <v>414200000</v>
      </c>
      <c r="BC8290" s="63">
        <f t="shared" si="1233"/>
        <v>9716.1707495249721</v>
      </c>
      <c r="BD8290" s="63">
        <f t="shared" si="1234"/>
        <v>9716.1707495358205</v>
      </c>
      <c r="BE8290" s="63">
        <f t="shared" si="1235"/>
        <v>145.53842789939466</v>
      </c>
      <c r="BF8290" s="63">
        <f t="shared" si="1236"/>
        <v>145.53842854939467</v>
      </c>
      <c r="BG8290" s="63">
        <f t="shared" si="1237"/>
        <v>5.8215371159757918</v>
      </c>
      <c r="BH8290" s="63">
        <f t="shared" si="1238"/>
        <v>5.8215377659757914</v>
      </c>
      <c r="BI8290" s="109">
        <f t="shared" si="1240"/>
        <v>248520000</v>
      </c>
      <c r="BJ8290" s="203">
        <f t="shared" si="1239"/>
        <v>4.0910933195723209E+24</v>
      </c>
    </row>
    <row r="8291" spans="53:62" s="174" customFormat="1" x14ac:dyDescent="0.35">
      <c r="BA8291" s="177">
        <v>8285</v>
      </c>
      <c r="BB8291" s="202">
        <f t="shared" si="1232"/>
        <v>414250000</v>
      </c>
      <c r="BC8291" s="63">
        <f t="shared" si="1233"/>
        <v>9717.3337896526773</v>
      </c>
      <c r="BD8291" s="63">
        <f t="shared" si="1234"/>
        <v>9717.3337896635257</v>
      </c>
      <c r="BE8291" s="63">
        <f t="shared" si="1235"/>
        <v>145.53842789939466</v>
      </c>
      <c r="BF8291" s="63">
        <f t="shared" si="1236"/>
        <v>145.53842854939467</v>
      </c>
      <c r="BG8291" s="63">
        <f t="shared" si="1237"/>
        <v>5.8215371159757918</v>
      </c>
      <c r="BH8291" s="63">
        <f t="shared" si="1238"/>
        <v>5.8215377659757914</v>
      </c>
      <c r="BI8291" s="109">
        <f t="shared" si="1240"/>
        <v>248550000</v>
      </c>
      <c r="BJ8291" s="203">
        <f t="shared" si="1239"/>
        <v>4.0911635111059224E+24</v>
      </c>
    </row>
    <row r="8292" spans="53:62" s="174" customFormat="1" x14ac:dyDescent="0.35">
      <c r="BA8292" s="177">
        <v>8286</v>
      </c>
      <c r="BB8292" s="202">
        <f t="shared" si="1232"/>
        <v>414300000</v>
      </c>
      <c r="BC8292" s="63">
        <f t="shared" si="1233"/>
        <v>9718.4968274174298</v>
      </c>
      <c r="BD8292" s="63">
        <f t="shared" si="1234"/>
        <v>9718.4968274282837</v>
      </c>
      <c r="BE8292" s="63">
        <f t="shared" si="1235"/>
        <v>145.53842789939466</v>
      </c>
      <c r="BF8292" s="63">
        <f t="shared" si="1236"/>
        <v>145.53842854939467</v>
      </c>
      <c r="BG8292" s="63">
        <f t="shared" si="1237"/>
        <v>5.8215371159757918</v>
      </c>
      <c r="BH8292" s="63">
        <f t="shared" si="1238"/>
        <v>5.8215377659757914</v>
      </c>
      <c r="BI8292" s="109">
        <f t="shared" si="1240"/>
        <v>248580000</v>
      </c>
      <c r="BJ8292" s="203">
        <f t="shared" si="1239"/>
        <v>4.0912336760471115E+24</v>
      </c>
    </row>
    <row r="8293" spans="53:62" s="174" customFormat="1" x14ac:dyDescent="0.35">
      <c r="BA8293" s="177">
        <v>8287</v>
      </c>
      <c r="BB8293" s="202">
        <f t="shared" si="1232"/>
        <v>414350000</v>
      </c>
      <c r="BC8293" s="63">
        <f t="shared" si="1233"/>
        <v>9719.6598628191769</v>
      </c>
      <c r="BD8293" s="63">
        <f t="shared" si="1234"/>
        <v>9719.6598628300289</v>
      </c>
      <c r="BE8293" s="63">
        <f t="shared" si="1235"/>
        <v>145.53842789939466</v>
      </c>
      <c r="BF8293" s="63">
        <f t="shared" si="1236"/>
        <v>145.53842854939467</v>
      </c>
      <c r="BG8293" s="63">
        <f t="shared" si="1237"/>
        <v>5.8215371159757918</v>
      </c>
      <c r="BH8293" s="63">
        <f t="shared" si="1238"/>
        <v>5.8215377659757914</v>
      </c>
      <c r="BI8293" s="109">
        <f t="shared" si="1240"/>
        <v>248610000</v>
      </c>
      <c r="BJ8293" s="203">
        <f t="shared" si="1239"/>
        <v>4.091303814405961E+24</v>
      </c>
    </row>
    <row r="8294" spans="53:62" s="174" customFormat="1" x14ac:dyDescent="0.35">
      <c r="BA8294" s="177">
        <v>8288</v>
      </c>
      <c r="BB8294" s="202">
        <f t="shared" si="1232"/>
        <v>414400000</v>
      </c>
      <c r="BC8294" s="63">
        <f t="shared" si="1233"/>
        <v>9720.822895857973</v>
      </c>
      <c r="BD8294" s="63">
        <f t="shared" si="1234"/>
        <v>9720.8228958688269</v>
      </c>
      <c r="BE8294" s="63">
        <f t="shared" si="1235"/>
        <v>145.53842789939466</v>
      </c>
      <c r="BF8294" s="63">
        <f t="shared" si="1236"/>
        <v>145.53842854939467</v>
      </c>
      <c r="BG8294" s="63">
        <f t="shared" si="1237"/>
        <v>5.8215371159757918</v>
      </c>
      <c r="BH8294" s="63">
        <f t="shared" si="1238"/>
        <v>5.8215377659757914</v>
      </c>
      <c r="BI8294" s="109">
        <f t="shared" si="1240"/>
        <v>248640000</v>
      </c>
      <c r="BJ8294" s="203">
        <f t="shared" si="1239"/>
        <v>4.0913739261925431E+24</v>
      </c>
    </row>
    <row r="8295" spans="53:62" s="174" customFormat="1" x14ac:dyDescent="0.35">
      <c r="BA8295" s="177">
        <v>8289</v>
      </c>
      <c r="BB8295" s="202">
        <f t="shared" si="1232"/>
        <v>414450000</v>
      </c>
      <c r="BC8295" s="63">
        <f t="shared" si="1233"/>
        <v>9721.9859265337582</v>
      </c>
      <c r="BD8295" s="63">
        <f t="shared" si="1234"/>
        <v>9721.9859265446139</v>
      </c>
      <c r="BE8295" s="63">
        <f t="shared" si="1235"/>
        <v>145.53842789939466</v>
      </c>
      <c r="BF8295" s="63">
        <f t="shared" si="1236"/>
        <v>145.53842854939467</v>
      </c>
      <c r="BG8295" s="63">
        <f t="shared" si="1237"/>
        <v>5.8215371159757918</v>
      </c>
      <c r="BH8295" s="63">
        <f t="shared" si="1238"/>
        <v>5.8215377659757914</v>
      </c>
      <c r="BI8295" s="109">
        <f t="shared" si="1240"/>
        <v>248670000</v>
      </c>
      <c r="BJ8295" s="203">
        <f t="shared" si="1239"/>
        <v>4.0914440114169241E+24</v>
      </c>
    </row>
    <row r="8296" spans="53:62" s="174" customFormat="1" x14ac:dyDescent="0.35">
      <c r="BA8296" s="177">
        <v>8290</v>
      </c>
      <c r="BB8296" s="202">
        <f t="shared" si="1232"/>
        <v>414500000</v>
      </c>
      <c r="BC8296" s="63">
        <f t="shared" si="1233"/>
        <v>9723.1489548465979</v>
      </c>
      <c r="BD8296" s="63">
        <f t="shared" si="1234"/>
        <v>9723.1489548574518</v>
      </c>
      <c r="BE8296" s="63">
        <f t="shared" si="1235"/>
        <v>145.53842789939466</v>
      </c>
      <c r="BF8296" s="63">
        <f t="shared" si="1236"/>
        <v>145.53842854939467</v>
      </c>
      <c r="BG8296" s="63">
        <f t="shared" si="1237"/>
        <v>5.8215371159757918</v>
      </c>
      <c r="BH8296" s="63">
        <f t="shared" si="1238"/>
        <v>5.8215377659757914</v>
      </c>
      <c r="BI8296" s="109">
        <f t="shared" si="1240"/>
        <v>248700000</v>
      </c>
      <c r="BJ8296" s="203">
        <f t="shared" si="1239"/>
        <v>4.0915140700891682E+24</v>
      </c>
    </row>
    <row r="8297" spans="53:62" s="174" customFormat="1" x14ac:dyDescent="0.35">
      <c r="BA8297" s="177">
        <v>8291</v>
      </c>
      <c r="BB8297" s="202">
        <f t="shared" si="1232"/>
        <v>414550000</v>
      </c>
      <c r="BC8297" s="63">
        <f t="shared" si="1233"/>
        <v>9724.3119807964849</v>
      </c>
      <c r="BD8297" s="63">
        <f t="shared" si="1234"/>
        <v>9724.3119808073425</v>
      </c>
      <c r="BE8297" s="63">
        <f t="shared" si="1235"/>
        <v>145.53842789939466</v>
      </c>
      <c r="BF8297" s="63">
        <f t="shared" si="1236"/>
        <v>145.53842854939467</v>
      </c>
      <c r="BG8297" s="63">
        <f t="shared" si="1237"/>
        <v>5.8215371159757918</v>
      </c>
      <c r="BH8297" s="63">
        <f t="shared" si="1238"/>
        <v>5.8215377659757914</v>
      </c>
      <c r="BI8297" s="109">
        <f t="shared" si="1240"/>
        <v>248730000</v>
      </c>
      <c r="BJ8297" s="203">
        <f t="shared" si="1239"/>
        <v>4.0915841022193336E+24</v>
      </c>
    </row>
    <row r="8298" spans="53:62" s="174" customFormat="1" x14ac:dyDescent="0.35">
      <c r="BA8298" s="177">
        <v>8292</v>
      </c>
      <c r="BB8298" s="202">
        <f t="shared" si="1232"/>
        <v>414600000</v>
      </c>
      <c r="BC8298" s="63">
        <f t="shared" si="1233"/>
        <v>9725.475004383361</v>
      </c>
      <c r="BD8298" s="63">
        <f t="shared" si="1234"/>
        <v>9725.4750043942204</v>
      </c>
      <c r="BE8298" s="63">
        <f t="shared" si="1235"/>
        <v>145.53842789939466</v>
      </c>
      <c r="BF8298" s="63">
        <f t="shared" si="1236"/>
        <v>145.53842854939467</v>
      </c>
      <c r="BG8298" s="63">
        <f t="shared" si="1237"/>
        <v>5.8215371159757918</v>
      </c>
      <c r="BH8298" s="63">
        <f t="shared" si="1238"/>
        <v>5.8215377659757914</v>
      </c>
      <c r="BI8298" s="109">
        <f t="shared" si="1240"/>
        <v>248760000</v>
      </c>
      <c r="BJ8298" s="203">
        <f t="shared" si="1239"/>
        <v>4.0916541078174771E+24</v>
      </c>
    </row>
    <row r="8299" spans="53:62" s="174" customFormat="1" x14ac:dyDescent="0.35">
      <c r="BA8299" s="177">
        <v>8293</v>
      </c>
      <c r="BB8299" s="202">
        <f t="shared" si="1232"/>
        <v>414650000</v>
      </c>
      <c r="BC8299" s="63">
        <f t="shared" si="1233"/>
        <v>9726.6380256073553</v>
      </c>
      <c r="BD8299" s="63">
        <f t="shared" si="1234"/>
        <v>9726.6380256182147</v>
      </c>
      <c r="BE8299" s="63">
        <f t="shared" si="1235"/>
        <v>145.53842789939466</v>
      </c>
      <c r="BF8299" s="63">
        <f t="shared" si="1236"/>
        <v>145.53842854939467</v>
      </c>
      <c r="BG8299" s="63">
        <f t="shared" si="1237"/>
        <v>5.8215371159757918</v>
      </c>
      <c r="BH8299" s="63">
        <f t="shared" si="1238"/>
        <v>5.8215377659757914</v>
      </c>
      <c r="BI8299" s="109">
        <f t="shared" si="1240"/>
        <v>248790000</v>
      </c>
      <c r="BJ8299" s="203">
        <f t="shared" si="1239"/>
        <v>4.0917240868936494E+24</v>
      </c>
    </row>
    <row r="8300" spans="53:62" s="174" customFormat="1" x14ac:dyDescent="0.35">
      <c r="BA8300" s="177">
        <v>8294</v>
      </c>
      <c r="BB8300" s="202">
        <f t="shared" si="1232"/>
        <v>414700000</v>
      </c>
      <c r="BC8300" s="63">
        <f t="shared" si="1233"/>
        <v>9727.8010444683368</v>
      </c>
      <c r="BD8300" s="63">
        <f t="shared" si="1234"/>
        <v>9727.801044479198</v>
      </c>
      <c r="BE8300" s="63">
        <f t="shared" si="1235"/>
        <v>145.53842789939466</v>
      </c>
      <c r="BF8300" s="63">
        <f t="shared" si="1236"/>
        <v>145.53842854939467</v>
      </c>
      <c r="BG8300" s="63">
        <f t="shared" si="1237"/>
        <v>5.8215371159757918</v>
      </c>
      <c r="BH8300" s="63">
        <f t="shared" si="1238"/>
        <v>5.8215377659757914</v>
      </c>
      <c r="BI8300" s="109">
        <f t="shared" si="1240"/>
        <v>248820000</v>
      </c>
      <c r="BJ8300" s="203">
        <f t="shared" si="1239"/>
        <v>4.0917940394578991E+24</v>
      </c>
    </row>
    <row r="8301" spans="53:62" s="174" customFormat="1" x14ac:dyDescent="0.35">
      <c r="BA8301" s="177">
        <v>8295</v>
      </c>
      <c r="BB8301" s="202">
        <f t="shared" si="1232"/>
        <v>414750000</v>
      </c>
      <c r="BC8301" s="63">
        <f t="shared" si="1233"/>
        <v>9728.9640609664384</v>
      </c>
      <c r="BD8301" s="63">
        <f t="shared" si="1234"/>
        <v>9728.9640609772996</v>
      </c>
      <c r="BE8301" s="63">
        <f t="shared" si="1235"/>
        <v>145.53842789939466</v>
      </c>
      <c r="BF8301" s="63">
        <f t="shared" si="1236"/>
        <v>145.53842854939467</v>
      </c>
      <c r="BG8301" s="63">
        <f t="shared" si="1237"/>
        <v>5.8215371159757918</v>
      </c>
      <c r="BH8301" s="63">
        <f t="shared" si="1238"/>
        <v>5.8215377659757914</v>
      </c>
      <c r="BI8301" s="109">
        <f t="shared" si="1240"/>
        <v>248850000</v>
      </c>
      <c r="BJ8301" s="203">
        <f t="shared" si="1239"/>
        <v>4.09186396552027E+24</v>
      </c>
    </row>
    <row r="8302" spans="53:62" s="174" customFormat="1" x14ac:dyDescent="0.35">
      <c r="BA8302" s="177">
        <v>8296</v>
      </c>
      <c r="BB8302" s="202">
        <f t="shared" si="1232"/>
        <v>414800000</v>
      </c>
      <c r="BC8302" s="63">
        <f t="shared" si="1233"/>
        <v>9730.1270751015891</v>
      </c>
      <c r="BD8302" s="63">
        <f t="shared" si="1234"/>
        <v>9730.1270751124521</v>
      </c>
      <c r="BE8302" s="63">
        <f t="shared" si="1235"/>
        <v>145.53842789939466</v>
      </c>
      <c r="BF8302" s="63">
        <f t="shared" si="1236"/>
        <v>145.53842854939467</v>
      </c>
      <c r="BG8302" s="63">
        <f t="shared" si="1237"/>
        <v>5.8215371159757918</v>
      </c>
      <c r="BH8302" s="63">
        <f t="shared" si="1238"/>
        <v>5.8215377659757914</v>
      </c>
      <c r="BI8302" s="109">
        <f t="shared" si="1240"/>
        <v>248880000</v>
      </c>
      <c r="BJ8302" s="203">
        <f t="shared" si="1239"/>
        <v>4.0919338650908032E+24</v>
      </c>
    </row>
    <row r="8303" spans="53:62" s="174" customFormat="1" x14ac:dyDescent="0.35">
      <c r="BA8303" s="177">
        <v>8297</v>
      </c>
      <c r="BB8303" s="202">
        <f t="shared" si="1232"/>
        <v>414850000</v>
      </c>
      <c r="BC8303" s="63">
        <f t="shared" si="1233"/>
        <v>9731.2900868737925</v>
      </c>
      <c r="BD8303" s="63">
        <f t="shared" si="1234"/>
        <v>9731.2900868846573</v>
      </c>
      <c r="BE8303" s="63">
        <f t="shared" si="1235"/>
        <v>145.53842789939466</v>
      </c>
      <c r="BF8303" s="63">
        <f t="shared" si="1236"/>
        <v>145.53842854939467</v>
      </c>
      <c r="BG8303" s="63">
        <f t="shared" si="1237"/>
        <v>5.8215371159757918</v>
      </c>
      <c r="BH8303" s="63">
        <f t="shared" si="1238"/>
        <v>5.8215377659757914</v>
      </c>
      <c r="BI8303" s="109">
        <f t="shared" si="1240"/>
        <v>248910000</v>
      </c>
      <c r="BJ8303" s="203">
        <f t="shared" si="1239"/>
        <v>4.0920037381795345E+24</v>
      </c>
    </row>
    <row r="8304" spans="53:62" s="174" customFormat="1" x14ac:dyDescent="0.35">
      <c r="BA8304" s="177">
        <v>8298</v>
      </c>
      <c r="BB8304" s="202">
        <f t="shared" si="1232"/>
        <v>414900000</v>
      </c>
      <c r="BC8304" s="63">
        <f t="shared" si="1233"/>
        <v>9732.4530962830468</v>
      </c>
      <c r="BD8304" s="63">
        <f t="shared" si="1234"/>
        <v>9732.4530962939134</v>
      </c>
      <c r="BE8304" s="63">
        <f t="shared" si="1235"/>
        <v>145.53842789939466</v>
      </c>
      <c r="BF8304" s="63">
        <f t="shared" si="1236"/>
        <v>145.53842854939467</v>
      </c>
      <c r="BG8304" s="63">
        <f t="shared" si="1237"/>
        <v>5.8215371159757918</v>
      </c>
      <c r="BH8304" s="63">
        <f t="shared" si="1238"/>
        <v>5.8215377659757914</v>
      </c>
      <c r="BI8304" s="109">
        <f t="shared" si="1240"/>
        <v>248940000</v>
      </c>
      <c r="BJ8304" s="203">
        <f t="shared" si="1239"/>
        <v>4.0920735847964968E+24</v>
      </c>
    </row>
    <row r="8305" spans="53:62" s="174" customFormat="1" x14ac:dyDescent="0.35">
      <c r="BA8305" s="177">
        <v>8299</v>
      </c>
      <c r="BB8305" s="202">
        <f t="shared" si="1232"/>
        <v>414950000</v>
      </c>
      <c r="BC8305" s="63">
        <f t="shared" si="1233"/>
        <v>9733.6161033294211</v>
      </c>
      <c r="BD8305" s="63">
        <f t="shared" si="1234"/>
        <v>9733.6161033402896</v>
      </c>
      <c r="BE8305" s="63">
        <f t="shared" si="1235"/>
        <v>145.53842789939466</v>
      </c>
      <c r="BF8305" s="63">
        <f t="shared" si="1236"/>
        <v>145.53842854939467</v>
      </c>
      <c r="BG8305" s="63">
        <f t="shared" si="1237"/>
        <v>5.8215371159757918</v>
      </c>
      <c r="BH8305" s="63">
        <f t="shared" si="1238"/>
        <v>5.8215377659757914</v>
      </c>
      <c r="BI8305" s="109">
        <f t="shared" si="1240"/>
        <v>248970000</v>
      </c>
      <c r="BJ8305" s="203">
        <f t="shared" si="1239"/>
        <v>4.0921434049517199E+24</v>
      </c>
    </row>
    <row r="8306" spans="53:62" s="174" customFormat="1" x14ac:dyDescent="0.35">
      <c r="BA8306" s="177">
        <v>8300</v>
      </c>
      <c r="BB8306" s="202">
        <f t="shared" si="1232"/>
        <v>415000000</v>
      </c>
      <c r="BC8306" s="63">
        <f t="shared" si="1233"/>
        <v>9734.7791080128463</v>
      </c>
      <c r="BD8306" s="63">
        <f t="shared" si="1234"/>
        <v>9734.7791080237166</v>
      </c>
      <c r="BE8306" s="63">
        <f t="shared" si="1235"/>
        <v>145.53842789939466</v>
      </c>
      <c r="BF8306" s="63">
        <f t="shared" si="1236"/>
        <v>145.53842854939467</v>
      </c>
      <c r="BG8306" s="63">
        <f t="shared" si="1237"/>
        <v>5.8215371159757918</v>
      </c>
      <c r="BH8306" s="63">
        <f t="shared" si="1238"/>
        <v>5.8215377659757914</v>
      </c>
      <c r="BI8306" s="109">
        <f t="shared" si="1240"/>
        <v>249000000</v>
      </c>
      <c r="BJ8306" s="203">
        <f t="shared" si="1239"/>
        <v>4.0922131986552274E+24</v>
      </c>
    </row>
    <row r="8307" spans="53:62" s="174" customFormat="1" x14ac:dyDescent="0.35">
      <c r="BA8307" s="177">
        <v>8301</v>
      </c>
      <c r="BB8307" s="202">
        <f t="shared" si="1232"/>
        <v>415050000</v>
      </c>
      <c r="BC8307" s="63">
        <f t="shared" si="1233"/>
        <v>9735.9421103333225</v>
      </c>
      <c r="BD8307" s="63">
        <f t="shared" si="1234"/>
        <v>9735.9421103441946</v>
      </c>
      <c r="BE8307" s="63">
        <f t="shared" si="1235"/>
        <v>145.53842789939466</v>
      </c>
      <c r="BF8307" s="63">
        <f t="shared" si="1236"/>
        <v>145.53842854939467</v>
      </c>
      <c r="BG8307" s="63">
        <f t="shared" si="1237"/>
        <v>5.8215371159757918</v>
      </c>
      <c r="BH8307" s="63">
        <f t="shared" si="1238"/>
        <v>5.8215377659757914</v>
      </c>
      <c r="BI8307" s="109">
        <f t="shared" si="1240"/>
        <v>249030000</v>
      </c>
      <c r="BJ8307" s="203">
        <f t="shared" si="1239"/>
        <v>4.0922829659170419E+24</v>
      </c>
    </row>
    <row r="8308" spans="53:62" s="174" customFormat="1" x14ac:dyDescent="0.35">
      <c r="BA8308" s="177">
        <v>8302</v>
      </c>
      <c r="BB8308" s="202">
        <f t="shared" si="1232"/>
        <v>415100000</v>
      </c>
      <c r="BC8308" s="63">
        <f t="shared" si="1233"/>
        <v>9737.1051102909205</v>
      </c>
      <c r="BD8308" s="63">
        <f t="shared" si="1234"/>
        <v>9737.1051103017908</v>
      </c>
      <c r="BE8308" s="63">
        <f t="shared" si="1235"/>
        <v>145.53842789939466</v>
      </c>
      <c r="BF8308" s="63">
        <f t="shared" si="1236"/>
        <v>145.53842854939467</v>
      </c>
      <c r="BG8308" s="63">
        <f t="shared" si="1237"/>
        <v>5.8215371159757918</v>
      </c>
      <c r="BH8308" s="63">
        <f t="shared" si="1238"/>
        <v>5.8215377659757914</v>
      </c>
      <c r="BI8308" s="109">
        <f t="shared" si="1240"/>
        <v>249060000</v>
      </c>
      <c r="BJ8308" s="203">
        <f t="shared" si="1239"/>
        <v>4.0923527067471805E+24</v>
      </c>
    </row>
    <row r="8309" spans="53:62" s="174" customFormat="1" x14ac:dyDescent="0.35">
      <c r="BA8309" s="177">
        <v>8303</v>
      </c>
      <c r="BB8309" s="202">
        <f t="shared" si="1232"/>
        <v>415150000</v>
      </c>
      <c r="BC8309" s="63">
        <f t="shared" si="1233"/>
        <v>9738.2681078856313</v>
      </c>
      <c r="BD8309" s="63">
        <f t="shared" si="1234"/>
        <v>9738.2681078965052</v>
      </c>
      <c r="BE8309" s="63">
        <f t="shared" si="1235"/>
        <v>145.53842789939466</v>
      </c>
      <c r="BF8309" s="63">
        <f t="shared" si="1236"/>
        <v>145.53842854939467</v>
      </c>
      <c r="BG8309" s="63">
        <f t="shared" si="1237"/>
        <v>5.8215371159757918</v>
      </c>
      <c r="BH8309" s="63">
        <f t="shared" si="1238"/>
        <v>5.8215377659757914</v>
      </c>
      <c r="BI8309" s="109">
        <f t="shared" si="1240"/>
        <v>249090000</v>
      </c>
      <c r="BJ8309" s="203">
        <f t="shared" si="1239"/>
        <v>4.0924224211556569E+24</v>
      </c>
    </row>
    <row r="8310" spans="53:62" s="174" customFormat="1" x14ac:dyDescent="0.35">
      <c r="BA8310" s="177">
        <v>8304</v>
      </c>
      <c r="BB8310" s="202">
        <f t="shared" si="1232"/>
        <v>415200000</v>
      </c>
      <c r="BC8310" s="63">
        <f t="shared" si="1233"/>
        <v>9739.4311031173966</v>
      </c>
      <c r="BD8310" s="63">
        <f t="shared" si="1234"/>
        <v>9739.4311031282705</v>
      </c>
      <c r="BE8310" s="63">
        <f t="shared" si="1235"/>
        <v>145.53842789939466</v>
      </c>
      <c r="BF8310" s="63">
        <f t="shared" si="1236"/>
        <v>145.53842854939467</v>
      </c>
      <c r="BG8310" s="63">
        <f t="shared" si="1237"/>
        <v>5.8215371159757918</v>
      </c>
      <c r="BH8310" s="63">
        <f t="shared" si="1238"/>
        <v>5.8215377659757914</v>
      </c>
      <c r="BI8310" s="109">
        <f t="shared" si="1240"/>
        <v>249120000</v>
      </c>
      <c r="BJ8310" s="203">
        <f t="shared" si="1239"/>
        <v>4.0924921091524815E+24</v>
      </c>
    </row>
    <row r="8311" spans="53:62" s="174" customFormat="1" x14ac:dyDescent="0.35">
      <c r="BA8311" s="177">
        <v>8305</v>
      </c>
      <c r="BB8311" s="202">
        <f t="shared" si="1232"/>
        <v>415250000</v>
      </c>
      <c r="BC8311" s="63">
        <f t="shared" si="1233"/>
        <v>9740.5940959863456</v>
      </c>
      <c r="BD8311" s="63">
        <f t="shared" si="1234"/>
        <v>9740.5940959972195</v>
      </c>
      <c r="BE8311" s="63">
        <f t="shared" si="1235"/>
        <v>145.53842789939466</v>
      </c>
      <c r="BF8311" s="63">
        <f t="shared" si="1236"/>
        <v>145.53842854939467</v>
      </c>
      <c r="BG8311" s="63">
        <f t="shared" si="1237"/>
        <v>5.8215371159757918</v>
      </c>
      <c r="BH8311" s="63">
        <f t="shared" si="1238"/>
        <v>5.8215377659757914</v>
      </c>
      <c r="BI8311" s="109">
        <f t="shared" si="1240"/>
        <v>249150000</v>
      </c>
      <c r="BJ8311" s="203">
        <f t="shared" si="1239"/>
        <v>4.0925617707476606E+24</v>
      </c>
    </row>
    <row r="8312" spans="53:62" s="174" customFormat="1" x14ac:dyDescent="0.35">
      <c r="BA8312" s="177">
        <v>8306</v>
      </c>
      <c r="BB8312" s="202">
        <f t="shared" si="1232"/>
        <v>415300000</v>
      </c>
      <c r="BC8312" s="63">
        <f t="shared" si="1233"/>
        <v>9741.7570864923418</v>
      </c>
      <c r="BD8312" s="63">
        <f t="shared" si="1234"/>
        <v>9741.7570865032194</v>
      </c>
      <c r="BE8312" s="63">
        <f t="shared" si="1235"/>
        <v>145.53842789939466</v>
      </c>
      <c r="BF8312" s="63">
        <f t="shared" si="1236"/>
        <v>145.53842854939467</v>
      </c>
      <c r="BG8312" s="63">
        <f t="shared" si="1237"/>
        <v>5.8215371159757918</v>
      </c>
      <c r="BH8312" s="63">
        <f t="shared" si="1238"/>
        <v>5.8215377659757914</v>
      </c>
      <c r="BI8312" s="109">
        <f t="shared" si="1240"/>
        <v>249180000</v>
      </c>
      <c r="BJ8312" s="203">
        <f t="shared" si="1239"/>
        <v>4.0926314059511955E+24</v>
      </c>
    </row>
    <row r="8313" spans="53:62" s="174" customFormat="1" x14ac:dyDescent="0.35">
      <c r="BA8313" s="177">
        <v>8307</v>
      </c>
      <c r="BB8313" s="202">
        <f t="shared" si="1232"/>
        <v>415350000</v>
      </c>
      <c r="BC8313" s="63">
        <f t="shared" si="1233"/>
        <v>9742.9200746354581</v>
      </c>
      <c r="BD8313" s="63">
        <f t="shared" si="1234"/>
        <v>9742.9200746463357</v>
      </c>
      <c r="BE8313" s="63">
        <f t="shared" si="1235"/>
        <v>145.53842789939466</v>
      </c>
      <c r="BF8313" s="63">
        <f t="shared" si="1236"/>
        <v>145.53842854939467</v>
      </c>
      <c r="BG8313" s="63">
        <f t="shared" si="1237"/>
        <v>5.8215371159757918</v>
      </c>
      <c r="BH8313" s="63">
        <f t="shared" si="1238"/>
        <v>5.8215377659757914</v>
      </c>
      <c r="BI8313" s="109">
        <f t="shared" si="1240"/>
        <v>249210000</v>
      </c>
      <c r="BJ8313" s="203">
        <f t="shared" si="1239"/>
        <v>4.092701014773086E+24</v>
      </c>
    </row>
    <row r="8314" spans="53:62" s="174" customFormat="1" x14ac:dyDescent="0.35">
      <c r="BA8314" s="177">
        <v>8308</v>
      </c>
      <c r="BB8314" s="202">
        <f t="shared" si="1232"/>
        <v>415400000</v>
      </c>
      <c r="BC8314" s="63">
        <f t="shared" si="1233"/>
        <v>9744.0830604156909</v>
      </c>
      <c r="BD8314" s="63">
        <f t="shared" si="1234"/>
        <v>9744.0830604265702</v>
      </c>
      <c r="BE8314" s="63">
        <f t="shared" si="1235"/>
        <v>145.53842789939466</v>
      </c>
      <c r="BF8314" s="63">
        <f t="shared" si="1236"/>
        <v>145.53842854939467</v>
      </c>
      <c r="BG8314" s="63">
        <f t="shared" si="1237"/>
        <v>5.8215371159757918</v>
      </c>
      <c r="BH8314" s="63">
        <f t="shared" si="1238"/>
        <v>5.8215377659757914</v>
      </c>
      <c r="BI8314" s="109">
        <f t="shared" si="1240"/>
        <v>249240000</v>
      </c>
      <c r="BJ8314" s="203">
        <f t="shared" si="1239"/>
        <v>4.0927705972233264E+24</v>
      </c>
    </row>
    <row r="8315" spans="53:62" s="174" customFormat="1" x14ac:dyDescent="0.35">
      <c r="BA8315" s="177">
        <v>8309</v>
      </c>
      <c r="BB8315" s="202">
        <f t="shared" si="1232"/>
        <v>415450000</v>
      </c>
      <c r="BC8315" s="63">
        <f t="shared" si="1233"/>
        <v>9745.2460438330399</v>
      </c>
      <c r="BD8315" s="63">
        <f t="shared" si="1234"/>
        <v>9745.2460438439211</v>
      </c>
      <c r="BE8315" s="63">
        <f t="shared" si="1235"/>
        <v>145.53842789939466</v>
      </c>
      <c r="BF8315" s="63">
        <f t="shared" si="1236"/>
        <v>145.53842854939467</v>
      </c>
      <c r="BG8315" s="63">
        <f t="shared" si="1237"/>
        <v>5.8215371159757918</v>
      </c>
      <c r="BH8315" s="63">
        <f t="shared" si="1238"/>
        <v>5.8215377659757914</v>
      </c>
      <c r="BI8315" s="109">
        <f t="shared" si="1240"/>
        <v>249270000</v>
      </c>
      <c r="BJ8315" s="203">
        <f t="shared" si="1239"/>
        <v>4.0928401533119075E+24</v>
      </c>
    </row>
    <row r="8316" spans="53:62" s="174" customFormat="1" x14ac:dyDescent="0.35">
      <c r="BA8316" s="177">
        <v>8310</v>
      </c>
      <c r="BB8316" s="202">
        <f t="shared" si="1232"/>
        <v>415500000</v>
      </c>
      <c r="BC8316" s="63">
        <f t="shared" si="1233"/>
        <v>9746.4090248875727</v>
      </c>
      <c r="BD8316" s="63">
        <f t="shared" si="1234"/>
        <v>9746.4090248984539</v>
      </c>
      <c r="BE8316" s="63">
        <f t="shared" si="1235"/>
        <v>145.53842789939466</v>
      </c>
      <c r="BF8316" s="63">
        <f t="shared" si="1236"/>
        <v>145.53842854939467</v>
      </c>
      <c r="BG8316" s="63">
        <f t="shared" si="1237"/>
        <v>5.8215371159757918</v>
      </c>
      <c r="BH8316" s="63">
        <f t="shared" si="1238"/>
        <v>5.8215377659757914</v>
      </c>
      <c r="BI8316" s="109">
        <f t="shared" si="1240"/>
        <v>249300000</v>
      </c>
      <c r="BJ8316" s="203">
        <f t="shared" si="1239"/>
        <v>4.0929096830488171E+24</v>
      </c>
    </row>
    <row r="8317" spans="53:62" s="174" customFormat="1" x14ac:dyDescent="0.35">
      <c r="BA8317" s="177">
        <v>8311</v>
      </c>
      <c r="BB8317" s="202">
        <f t="shared" si="1232"/>
        <v>415550000</v>
      </c>
      <c r="BC8317" s="63">
        <f t="shared" si="1233"/>
        <v>9747.5720035792201</v>
      </c>
      <c r="BD8317" s="63">
        <f t="shared" si="1234"/>
        <v>9747.5720035901031</v>
      </c>
      <c r="BE8317" s="63">
        <f t="shared" si="1235"/>
        <v>145.53842789939466</v>
      </c>
      <c r="BF8317" s="63">
        <f t="shared" si="1236"/>
        <v>145.53842854939467</v>
      </c>
      <c r="BG8317" s="63">
        <f t="shared" si="1237"/>
        <v>5.8215371159757918</v>
      </c>
      <c r="BH8317" s="63">
        <f t="shared" si="1238"/>
        <v>5.8215377659757914</v>
      </c>
      <c r="BI8317" s="109">
        <f t="shared" si="1240"/>
        <v>249330000</v>
      </c>
      <c r="BJ8317" s="203">
        <f t="shared" si="1239"/>
        <v>4.0929791864440384E+24</v>
      </c>
    </row>
    <row r="8318" spans="53:62" s="174" customFormat="1" x14ac:dyDescent="0.35">
      <c r="BA8318" s="177">
        <v>8312</v>
      </c>
      <c r="BB8318" s="202">
        <f t="shared" si="1232"/>
        <v>415600000</v>
      </c>
      <c r="BC8318" s="63">
        <f t="shared" si="1233"/>
        <v>9748.7349799079857</v>
      </c>
      <c r="BD8318" s="63">
        <f t="shared" si="1234"/>
        <v>9748.7349799188705</v>
      </c>
      <c r="BE8318" s="63">
        <f t="shared" si="1235"/>
        <v>145.53842789939466</v>
      </c>
      <c r="BF8318" s="63">
        <f t="shared" si="1236"/>
        <v>145.53842854939467</v>
      </c>
      <c r="BG8318" s="63">
        <f t="shared" si="1237"/>
        <v>5.8215371159757918</v>
      </c>
      <c r="BH8318" s="63">
        <f t="shared" si="1238"/>
        <v>5.8215377659757914</v>
      </c>
      <c r="BI8318" s="109">
        <f t="shared" si="1240"/>
        <v>249360000</v>
      </c>
      <c r="BJ8318" s="203">
        <f t="shared" si="1239"/>
        <v>4.0930486635075507E+24</v>
      </c>
    </row>
    <row r="8319" spans="53:62" s="174" customFormat="1" x14ac:dyDescent="0.35">
      <c r="BA8319" s="177">
        <v>8313</v>
      </c>
      <c r="BB8319" s="202">
        <f t="shared" si="1232"/>
        <v>415650000</v>
      </c>
      <c r="BC8319" s="63">
        <f t="shared" si="1233"/>
        <v>9749.8979538738713</v>
      </c>
      <c r="BD8319" s="63">
        <f t="shared" si="1234"/>
        <v>9749.8979538847543</v>
      </c>
      <c r="BE8319" s="63">
        <f t="shared" si="1235"/>
        <v>145.53842789939466</v>
      </c>
      <c r="BF8319" s="63">
        <f t="shared" si="1236"/>
        <v>145.53842854939467</v>
      </c>
      <c r="BG8319" s="63">
        <f t="shared" si="1237"/>
        <v>5.8215371159757918</v>
      </c>
      <c r="BH8319" s="63">
        <f t="shared" si="1238"/>
        <v>5.8215377659757914</v>
      </c>
      <c r="BI8319" s="109">
        <f t="shared" si="1240"/>
        <v>249390000</v>
      </c>
      <c r="BJ8319" s="203">
        <f t="shared" si="1239"/>
        <v>4.0931181142493307E+24</v>
      </c>
    </row>
    <row r="8320" spans="53:62" s="174" customFormat="1" x14ac:dyDescent="0.35">
      <c r="BA8320" s="177">
        <v>8314</v>
      </c>
      <c r="BB8320" s="202">
        <f t="shared" si="1232"/>
        <v>415700000</v>
      </c>
      <c r="BC8320" s="63">
        <f t="shared" si="1233"/>
        <v>9751.0609254769333</v>
      </c>
      <c r="BD8320" s="63">
        <f t="shared" si="1234"/>
        <v>9751.06092548782</v>
      </c>
      <c r="BE8320" s="63">
        <f t="shared" si="1235"/>
        <v>145.53842789939466</v>
      </c>
      <c r="BF8320" s="63">
        <f t="shared" si="1236"/>
        <v>145.53842854939467</v>
      </c>
      <c r="BG8320" s="63">
        <f t="shared" si="1237"/>
        <v>5.8215371159757918</v>
      </c>
      <c r="BH8320" s="63">
        <f t="shared" si="1238"/>
        <v>5.8215377659757914</v>
      </c>
      <c r="BI8320" s="109">
        <f t="shared" si="1240"/>
        <v>249420000</v>
      </c>
      <c r="BJ8320" s="203">
        <f t="shared" si="1239"/>
        <v>4.0931875386793497E+24</v>
      </c>
    </row>
    <row r="8321" spans="53:62" s="174" customFormat="1" x14ac:dyDescent="0.35">
      <c r="BA8321" s="177">
        <v>8315</v>
      </c>
      <c r="BB8321" s="202">
        <f t="shared" si="1232"/>
        <v>415750000</v>
      </c>
      <c r="BC8321" s="63">
        <f t="shared" si="1233"/>
        <v>9752.2238947171154</v>
      </c>
      <c r="BD8321" s="63">
        <f t="shared" si="1234"/>
        <v>9752.2238947280039</v>
      </c>
      <c r="BE8321" s="63">
        <f t="shared" si="1235"/>
        <v>145.53842789939466</v>
      </c>
      <c r="BF8321" s="63">
        <f t="shared" si="1236"/>
        <v>145.53842854939467</v>
      </c>
      <c r="BG8321" s="63">
        <f t="shared" si="1237"/>
        <v>5.8215371159757918</v>
      </c>
      <c r="BH8321" s="63">
        <f t="shared" si="1238"/>
        <v>5.8215377659757914</v>
      </c>
      <c r="BI8321" s="109">
        <f t="shared" si="1240"/>
        <v>249450000</v>
      </c>
      <c r="BJ8321" s="203">
        <f t="shared" si="1239"/>
        <v>4.0932569368075768E+24</v>
      </c>
    </row>
    <row r="8322" spans="53:62" s="174" customFormat="1" x14ac:dyDescent="0.35">
      <c r="BA8322" s="177">
        <v>8316</v>
      </c>
      <c r="BB8322" s="202">
        <f t="shared" si="1232"/>
        <v>415800000</v>
      </c>
      <c r="BC8322" s="63">
        <f t="shared" si="1233"/>
        <v>9753.3868615944775</v>
      </c>
      <c r="BD8322" s="63">
        <f t="shared" si="1234"/>
        <v>9753.3868616053678</v>
      </c>
      <c r="BE8322" s="63">
        <f t="shared" si="1235"/>
        <v>145.53842789939466</v>
      </c>
      <c r="BF8322" s="63">
        <f t="shared" si="1236"/>
        <v>145.53842854939467</v>
      </c>
      <c r="BG8322" s="63">
        <f t="shared" si="1237"/>
        <v>5.8215371159757918</v>
      </c>
      <c r="BH8322" s="63">
        <f t="shared" si="1238"/>
        <v>5.8215377659757914</v>
      </c>
      <c r="BI8322" s="109">
        <f t="shared" si="1240"/>
        <v>249480000</v>
      </c>
      <c r="BJ8322" s="203">
        <f t="shared" si="1239"/>
        <v>4.0933263086439765E+24</v>
      </c>
    </row>
    <row r="8323" spans="53:62" s="174" customFormat="1" x14ac:dyDescent="0.35">
      <c r="BA8323" s="177">
        <v>8317</v>
      </c>
      <c r="BB8323" s="202">
        <f t="shared" si="1232"/>
        <v>415850000</v>
      </c>
      <c r="BC8323" s="63">
        <f t="shared" si="1233"/>
        <v>9754.5498261090233</v>
      </c>
      <c r="BD8323" s="63">
        <f t="shared" si="1234"/>
        <v>9754.5498261199136</v>
      </c>
      <c r="BE8323" s="63">
        <f t="shared" si="1235"/>
        <v>145.53842789939466</v>
      </c>
      <c r="BF8323" s="63">
        <f t="shared" si="1236"/>
        <v>145.53842854939467</v>
      </c>
      <c r="BG8323" s="63">
        <f t="shared" si="1237"/>
        <v>5.8215371159757918</v>
      </c>
      <c r="BH8323" s="63">
        <f t="shared" si="1238"/>
        <v>5.8215377659757914</v>
      </c>
      <c r="BI8323" s="109">
        <f t="shared" si="1240"/>
        <v>249510000</v>
      </c>
      <c r="BJ8323" s="203">
        <f t="shared" si="1239"/>
        <v>4.0933956541985086E+24</v>
      </c>
    </row>
    <row r="8324" spans="53:62" s="174" customFormat="1" x14ac:dyDescent="0.35">
      <c r="BA8324" s="177">
        <v>8318</v>
      </c>
      <c r="BB8324" s="202">
        <f t="shared" si="1232"/>
        <v>415900000</v>
      </c>
      <c r="BC8324" s="63">
        <f t="shared" si="1233"/>
        <v>9755.7127882607492</v>
      </c>
      <c r="BD8324" s="63">
        <f t="shared" si="1234"/>
        <v>9755.7127882716413</v>
      </c>
      <c r="BE8324" s="63">
        <f t="shared" si="1235"/>
        <v>145.53842789939466</v>
      </c>
      <c r="BF8324" s="63">
        <f t="shared" si="1236"/>
        <v>145.53842854939467</v>
      </c>
      <c r="BG8324" s="63">
        <f t="shared" si="1237"/>
        <v>5.8215371159757918</v>
      </c>
      <c r="BH8324" s="63">
        <f t="shared" si="1238"/>
        <v>5.8215377659757914</v>
      </c>
      <c r="BI8324" s="109">
        <f t="shared" si="1240"/>
        <v>249540000</v>
      </c>
      <c r="BJ8324" s="203">
        <f t="shared" si="1239"/>
        <v>4.0934649734811311E+24</v>
      </c>
    </row>
    <row r="8325" spans="53:62" s="174" customFormat="1" x14ac:dyDescent="0.35">
      <c r="BA8325" s="177">
        <v>8319</v>
      </c>
      <c r="BB8325" s="202">
        <f t="shared" si="1232"/>
        <v>415950000</v>
      </c>
      <c r="BC8325" s="63">
        <f t="shared" si="1233"/>
        <v>9756.8757480495915</v>
      </c>
      <c r="BD8325" s="63">
        <f t="shared" si="1234"/>
        <v>9756.8757480604872</v>
      </c>
      <c r="BE8325" s="63">
        <f t="shared" si="1235"/>
        <v>145.53842789939466</v>
      </c>
      <c r="BF8325" s="63">
        <f t="shared" si="1236"/>
        <v>145.53842854939467</v>
      </c>
      <c r="BG8325" s="63">
        <f t="shared" si="1237"/>
        <v>5.8215371159757918</v>
      </c>
      <c r="BH8325" s="63">
        <f t="shared" si="1238"/>
        <v>5.8215377659757914</v>
      </c>
      <c r="BI8325" s="109">
        <f t="shared" si="1240"/>
        <v>249570000</v>
      </c>
      <c r="BJ8325" s="203">
        <f t="shared" si="1239"/>
        <v>4.0935342665017971E+24</v>
      </c>
    </row>
    <row r="8326" spans="53:62" s="174" customFormat="1" x14ac:dyDescent="0.35">
      <c r="BA8326" s="177">
        <v>8320</v>
      </c>
      <c r="BB8326" s="202">
        <f t="shared" ref="BB8326:BB8389" si="1241">BA8326*50000</f>
        <v>416000000</v>
      </c>
      <c r="BC8326" s="63">
        <f t="shared" ref="BC8326:BC8389" si="1242">($F$5+$F$6+$F$7+$F$8+$F$9)*(1-EXP(-$F$20*(1-$DC$6%)*BB8326/(2*$F$17)))*$F$25*$F$1*10^3*11600/($F$20*(1-$DC$6%))</f>
        <v>9758.0387054756175</v>
      </c>
      <c r="BD8326" s="63">
        <f t="shared" ref="BD8326:BD8389" si="1243">($F$25*$F$1*10^3*11600*($F$5+$F$6+$F$7+$F$8+$F$9)/($F$27*$F$29*(1-$DC$6%))+$F$28/$F$27)*(1-EXP(-$F$27*$F$29*(1-$DC$6%)*BB8326/(2*$F$17)))</f>
        <v>9758.0387054865132</v>
      </c>
      <c r="BE8326" s="63">
        <f t="shared" ref="BE8326:BE8389" si="1244">($F$5+$F$6+$F$7+$F$8+$F$9)*(1-EXP(-$F$20*(1-$DC$5%)*BB8326/(2*$F$17)))*$F$25*$F$1*10^3*11600/($F$20*(1-$DC$5%))</f>
        <v>145.53842789939466</v>
      </c>
      <c r="BF8326" s="63">
        <f t="shared" ref="BF8326:BF8389" si="1245">($F$25*$F$1*10^3*11600*($F$5+$F$6+$F$7+$F$8+$F$9)/($F$27*$F$29*(1-$DC$5%))+$F$28/$F$27)*(1-EXP(-$F$27*$F$29*(1-$DC$5%)*BB8326/(2*$F$17)))</f>
        <v>145.53842854939467</v>
      </c>
      <c r="BG8326" s="63">
        <f t="shared" ref="BG8326:BG8389" si="1246">($F$5+$F$6+$F$7+$F$8+$F$9)*(1-EXP(-$F$20*(1-$DC$4%)*BB8326/(2*$F$17)))*$F$25*$F$1*10^3*11600/($F$20*(1-$DC$4%))</f>
        <v>5.8215371159757918</v>
      </c>
      <c r="BH8326" s="63">
        <f t="shared" ref="BH8326:BH8389" si="1247">($F$25*$F$1*10^3*11600*($F$5+$F$6+$F$7+$F$8+$F$9)/($F$27*$F$29*(1-$DC$4%))+$F$28/$F$27)*(1-EXP(-$F$27*$F$29*(1-$DC$4%)*BB8326/(2*$F$17)))</f>
        <v>5.8215377659757914</v>
      </c>
      <c r="BI8326" s="109">
        <f t="shared" si="1240"/>
        <v>249600000</v>
      </c>
      <c r="BJ8326" s="203">
        <f t="shared" ref="BJ8326:BJ8389" si="1248">($F$17/($F$20*(1-$F$19%)))*($F$5+$F$6+$F$7+$F$8+$F$9)*(1-EXP(-$F$20*(1-$F$19%)*BI8326/(2*$F$17)))+$F$17/($F$25*1000)*$F$11*EXP(-$F$20*(1-$F$19%)*BI8326/(2*$F$17))</f>
        <v>4.0936035332704557E+24</v>
      </c>
    </row>
    <row r="8327" spans="53:62" s="174" customFormat="1" x14ac:dyDescent="0.35">
      <c r="BA8327" s="177">
        <v>8321</v>
      </c>
      <c r="BB8327" s="202">
        <f t="shared" si="1241"/>
        <v>416050000</v>
      </c>
      <c r="BC8327" s="63">
        <f t="shared" si="1242"/>
        <v>9759.2016605388908</v>
      </c>
      <c r="BD8327" s="63">
        <f t="shared" si="1243"/>
        <v>9759.2016605497865</v>
      </c>
      <c r="BE8327" s="63">
        <f t="shared" si="1244"/>
        <v>145.53842789939466</v>
      </c>
      <c r="BF8327" s="63">
        <f t="shared" si="1245"/>
        <v>145.53842854939467</v>
      </c>
      <c r="BG8327" s="63">
        <f t="shared" si="1246"/>
        <v>5.8215371159757918</v>
      </c>
      <c r="BH8327" s="63">
        <f t="shared" si="1247"/>
        <v>5.8215377659757914</v>
      </c>
      <c r="BI8327" s="109">
        <f t="shared" ref="BI8327:BI8390" si="1249">BA8327*30000</f>
        <v>249630000</v>
      </c>
      <c r="BJ8327" s="203">
        <f t="shared" si="1248"/>
        <v>4.0936727737970527E+24</v>
      </c>
    </row>
    <row r="8328" spans="53:62" s="174" customFormat="1" x14ac:dyDescent="0.35">
      <c r="BA8328" s="177">
        <v>8322</v>
      </c>
      <c r="BB8328" s="202">
        <f t="shared" si="1241"/>
        <v>416100000</v>
      </c>
      <c r="BC8328" s="63">
        <f t="shared" si="1242"/>
        <v>9760.3646132392787</v>
      </c>
      <c r="BD8328" s="63">
        <f t="shared" si="1243"/>
        <v>9760.3646132501763</v>
      </c>
      <c r="BE8328" s="63">
        <f t="shared" si="1244"/>
        <v>145.53842789939466</v>
      </c>
      <c r="BF8328" s="63">
        <f t="shared" si="1245"/>
        <v>145.53842854939467</v>
      </c>
      <c r="BG8328" s="63">
        <f t="shared" si="1246"/>
        <v>5.8215371159757918</v>
      </c>
      <c r="BH8328" s="63">
        <f t="shared" si="1247"/>
        <v>5.8215377659757914</v>
      </c>
      <c r="BI8328" s="109">
        <f t="shared" si="1249"/>
        <v>249660000</v>
      </c>
      <c r="BJ8328" s="203">
        <f t="shared" si="1248"/>
        <v>4.0937419880915302E+24</v>
      </c>
    </row>
    <row r="8329" spans="53:62" s="174" customFormat="1" x14ac:dyDescent="0.35">
      <c r="BA8329" s="177">
        <v>8323</v>
      </c>
      <c r="BB8329" s="202">
        <f t="shared" si="1241"/>
        <v>416150000</v>
      </c>
      <c r="BC8329" s="63">
        <f t="shared" si="1242"/>
        <v>9761.5275635768485</v>
      </c>
      <c r="BD8329" s="63">
        <f t="shared" si="1243"/>
        <v>9761.5275635877479</v>
      </c>
      <c r="BE8329" s="63">
        <f t="shared" si="1244"/>
        <v>145.53842789939466</v>
      </c>
      <c r="BF8329" s="63">
        <f t="shared" si="1245"/>
        <v>145.53842854939467</v>
      </c>
      <c r="BG8329" s="63">
        <f t="shared" si="1246"/>
        <v>5.8215371159757918</v>
      </c>
      <c r="BH8329" s="63">
        <f t="shared" si="1247"/>
        <v>5.8215377659757914</v>
      </c>
      <c r="BI8329" s="109">
        <f t="shared" si="1249"/>
        <v>249690000</v>
      </c>
      <c r="BJ8329" s="203">
        <f t="shared" si="1248"/>
        <v>4.0938111761638269E+24</v>
      </c>
    </row>
    <row r="8330" spans="53:62" s="174" customFormat="1" x14ac:dyDescent="0.35">
      <c r="BA8330" s="177">
        <v>8324</v>
      </c>
      <c r="BB8330" s="202">
        <f t="shared" si="1241"/>
        <v>416200000</v>
      </c>
      <c r="BC8330" s="63">
        <f t="shared" si="1242"/>
        <v>9762.6905115516638</v>
      </c>
      <c r="BD8330" s="63">
        <f t="shared" si="1243"/>
        <v>9762.690511562565</v>
      </c>
      <c r="BE8330" s="63">
        <f t="shared" si="1244"/>
        <v>145.53842789939466</v>
      </c>
      <c r="BF8330" s="63">
        <f t="shared" si="1245"/>
        <v>145.53842854939467</v>
      </c>
      <c r="BG8330" s="63">
        <f t="shared" si="1246"/>
        <v>5.8215371159757918</v>
      </c>
      <c r="BH8330" s="63">
        <f t="shared" si="1247"/>
        <v>5.8215377659757914</v>
      </c>
      <c r="BI8330" s="109">
        <f t="shared" si="1249"/>
        <v>249720000</v>
      </c>
      <c r="BJ8330" s="203">
        <f t="shared" si="1248"/>
        <v>4.0938803380238764E+24</v>
      </c>
    </row>
    <row r="8331" spans="53:62" s="174" customFormat="1" x14ac:dyDescent="0.35">
      <c r="BA8331" s="177">
        <v>8325</v>
      </c>
      <c r="BB8331" s="202">
        <f t="shared" si="1241"/>
        <v>416250000</v>
      </c>
      <c r="BC8331" s="63">
        <f t="shared" si="1242"/>
        <v>9763.8534571636628</v>
      </c>
      <c r="BD8331" s="63">
        <f t="shared" si="1243"/>
        <v>9763.853457174564</v>
      </c>
      <c r="BE8331" s="63">
        <f t="shared" si="1244"/>
        <v>145.53842789939466</v>
      </c>
      <c r="BF8331" s="63">
        <f t="shared" si="1245"/>
        <v>145.53842854939467</v>
      </c>
      <c r="BG8331" s="63">
        <f t="shared" si="1246"/>
        <v>5.8215371159757918</v>
      </c>
      <c r="BH8331" s="63">
        <f t="shared" si="1247"/>
        <v>5.8215377659757914</v>
      </c>
      <c r="BI8331" s="109">
        <f t="shared" si="1249"/>
        <v>249750000</v>
      </c>
      <c r="BJ8331" s="203">
        <f t="shared" si="1248"/>
        <v>4.0939494736816092E+24</v>
      </c>
    </row>
    <row r="8332" spans="53:62" s="174" customFormat="1" x14ac:dyDescent="0.35">
      <c r="BA8332" s="177">
        <v>8326</v>
      </c>
      <c r="BB8332" s="202">
        <f t="shared" si="1241"/>
        <v>416300000</v>
      </c>
      <c r="BC8332" s="63">
        <f t="shared" si="1242"/>
        <v>9765.0164004129092</v>
      </c>
      <c r="BD8332" s="63">
        <f t="shared" si="1243"/>
        <v>9765.0164004238104</v>
      </c>
      <c r="BE8332" s="63">
        <f t="shared" si="1244"/>
        <v>145.53842789939466</v>
      </c>
      <c r="BF8332" s="63">
        <f t="shared" si="1245"/>
        <v>145.53842854939467</v>
      </c>
      <c r="BG8332" s="63">
        <f t="shared" si="1246"/>
        <v>5.8215371159757918</v>
      </c>
      <c r="BH8332" s="63">
        <f t="shared" si="1247"/>
        <v>5.8215377659757914</v>
      </c>
      <c r="BI8332" s="109">
        <f t="shared" si="1249"/>
        <v>249780000</v>
      </c>
      <c r="BJ8332" s="203">
        <f t="shared" si="1248"/>
        <v>4.0940185831469527E+24</v>
      </c>
    </row>
    <row r="8333" spans="53:62" s="174" customFormat="1" x14ac:dyDescent="0.35">
      <c r="BA8333" s="177">
        <v>8327</v>
      </c>
      <c r="BB8333" s="202">
        <f t="shared" si="1241"/>
        <v>416350000</v>
      </c>
      <c r="BC8333" s="63">
        <f t="shared" si="1242"/>
        <v>9766.1793412992683</v>
      </c>
      <c r="BD8333" s="63">
        <f t="shared" si="1243"/>
        <v>9766.1793413101732</v>
      </c>
      <c r="BE8333" s="63">
        <f t="shared" si="1244"/>
        <v>145.53842789939466</v>
      </c>
      <c r="BF8333" s="63">
        <f t="shared" si="1245"/>
        <v>145.53842854939467</v>
      </c>
      <c r="BG8333" s="63">
        <f t="shared" si="1246"/>
        <v>5.8215371159757918</v>
      </c>
      <c r="BH8333" s="63">
        <f t="shared" si="1247"/>
        <v>5.8215377659757914</v>
      </c>
      <c r="BI8333" s="109">
        <f t="shared" si="1249"/>
        <v>249810000</v>
      </c>
      <c r="BJ8333" s="203">
        <f t="shared" si="1248"/>
        <v>4.0940876664298298E+24</v>
      </c>
    </row>
    <row r="8334" spans="53:62" s="174" customFormat="1" x14ac:dyDescent="0.35">
      <c r="BA8334" s="177">
        <v>8328</v>
      </c>
      <c r="BB8334" s="202">
        <f t="shared" si="1241"/>
        <v>416400000</v>
      </c>
      <c r="BC8334" s="63">
        <f t="shared" si="1242"/>
        <v>9767.3422798229421</v>
      </c>
      <c r="BD8334" s="63">
        <f t="shared" si="1243"/>
        <v>9767.342279833847</v>
      </c>
      <c r="BE8334" s="63">
        <f t="shared" si="1244"/>
        <v>145.53842789939466</v>
      </c>
      <c r="BF8334" s="63">
        <f t="shared" si="1245"/>
        <v>145.53842854939467</v>
      </c>
      <c r="BG8334" s="63">
        <f t="shared" si="1246"/>
        <v>5.8215371159757918</v>
      </c>
      <c r="BH8334" s="63">
        <f t="shared" si="1247"/>
        <v>5.8215377659757914</v>
      </c>
      <c r="BI8334" s="109">
        <f t="shared" si="1249"/>
        <v>249840000</v>
      </c>
      <c r="BJ8334" s="203">
        <f t="shared" si="1248"/>
        <v>4.0941567235401598E+24</v>
      </c>
    </row>
    <row r="8335" spans="53:62" s="174" customFormat="1" x14ac:dyDescent="0.35">
      <c r="BA8335" s="177">
        <v>8329</v>
      </c>
      <c r="BB8335" s="202">
        <f t="shared" si="1241"/>
        <v>416450000</v>
      </c>
      <c r="BC8335" s="63">
        <f t="shared" si="1242"/>
        <v>9768.505215983796</v>
      </c>
      <c r="BD8335" s="63">
        <f t="shared" si="1243"/>
        <v>9768.5052159947027</v>
      </c>
      <c r="BE8335" s="63">
        <f t="shared" si="1244"/>
        <v>145.53842789939466</v>
      </c>
      <c r="BF8335" s="63">
        <f t="shared" si="1245"/>
        <v>145.53842854939467</v>
      </c>
      <c r="BG8335" s="63">
        <f t="shared" si="1246"/>
        <v>5.8215371159757918</v>
      </c>
      <c r="BH8335" s="63">
        <f t="shared" si="1247"/>
        <v>5.8215377659757914</v>
      </c>
      <c r="BI8335" s="109">
        <f t="shared" si="1249"/>
        <v>249870000</v>
      </c>
      <c r="BJ8335" s="203">
        <f t="shared" si="1248"/>
        <v>4.0942257544878586E+24</v>
      </c>
    </row>
    <row r="8336" spans="53:62" s="174" customFormat="1" x14ac:dyDescent="0.35">
      <c r="BA8336" s="177">
        <v>8330</v>
      </c>
      <c r="BB8336" s="202">
        <f t="shared" si="1241"/>
        <v>416500000</v>
      </c>
      <c r="BC8336" s="63">
        <f t="shared" si="1242"/>
        <v>9769.6681497818336</v>
      </c>
      <c r="BD8336" s="63">
        <f t="shared" si="1243"/>
        <v>9769.6681497927402</v>
      </c>
      <c r="BE8336" s="63">
        <f t="shared" si="1244"/>
        <v>145.53842789939466</v>
      </c>
      <c r="BF8336" s="63">
        <f t="shared" si="1245"/>
        <v>145.53842854939467</v>
      </c>
      <c r="BG8336" s="63">
        <f t="shared" si="1246"/>
        <v>5.8215371159757918</v>
      </c>
      <c r="BH8336" s="63">
        <f t="shared" si="1247"/>
        <v>5.8215377659757914</v>
      </c>
      <c r="BI8336" s="109">
        <f t="shared" si="1249"/>
        <v>249900000</v>
      </c>
      <c r="BJ8336" s="203">
        <f t="shared" si="1248"/>
        <v>4.0942947592828385E+24</v>
      </c>
    </row>
    <row r="8337" spans="53:62" s="174" customFormat="1" x14ac:dyDescent="0.35">
      <c r="BA8337" s="177">
        <v>8331</v>
      </c>
      <c r="BB8337" s="202">
        <f t="shared" si="1241"/>
        <v>416550000</v>
      </c>
      <c r="BC8337" s="63">
        <f t="shared" si="1242"/>
        <v>9770.8310812171167</v>
      </c>
      <c r="BD8337" s="63">
        <f t="shared" si="1243"/>
        <v>9770.8310812280233</v>
      </c>
      <c r="BE8337" s="63">
        <f t="shared" si="1244"/>
        <v>145.53842789939466</v>
      </c>
      <c r="BF8337" s="63">
        <f t="shared" si="1245"/>
        <v>145.53842854939467</v>
      </c>
      <c r="BG8337" s="63">
        <f t="shared" si="1246"/>
        <v>5.8215371159757918</v>
      </c>
      <c r="BH8337" s="63">
        <f t="shared" si="1247"/>
        <v>5.8215377659757914</v>
      </c>
      <c r="BI8337" s="109">
        <f t="shared" si="1249"/>
        <v>249930000</v>
      </c>
      <c r="BJ8337" s="203">
        <f t="shared" si="1248"/>
        <v>4.0943637379350058E+24</v>
      </c>
    </row>
    <row r="8338" spans="53:62" s="174" customFormat="1" x14ac:dyDescent="0.35">
      <c r="BA8338" s="177">
        <v>8332</v>
      </c>
      <c r="BB8338" s="202">
        <f t="shared" si="1241"/>
        <v>416600000</v>
      </c>
      <c r="BC8338" s="63">
        <f t="shared" si="1242"/>
        <v>9771.9940102896417</v>
      </c>
      <c r="BD8338" s="63">
        <f t="shared" si="1243"/>
        <v>9771.9940103005538</v>
      </c>
      <c r="BE8338" s="63">
        <f t="shared" si="1244"/>
        <v>145.53842789939466</v>
      </c>
      <c r="BF8338" s="63">
        <f t="shared" si="1245"/>
        <v>145.53842854939467</v>
      </c>
      <c r="BG8338" s="63">
        <f t="shared" si="1246"/>
        <v>5.8215371159757918</v>
      </c>
      <c r="BH8338" s="63">
        <f t="shared" si="1247"/>
        <v>5.8215377659757914</v>
      </c>
      <c r="BI8338" s="109">
        <f t="shared" si="1249"/>
        <v>249960000</v>
      </c>
      <c r="BJ8338" s="203">
        <f t="shared" si="1248"/>
        <v>4.094432690454267E+24</v>
      </c>
    </row>
    <row r="8339" spans="53:62" s="174" customFormat="1" x14ac:dyDescent="0.35">
      <c r="BA8339" s="177">
        <v>8333</v>
      </c>
      <c r="BB8339" s="202">
        <f t="shared" si="1241"/>
        <v>416650000</v>
      </c>
      <c r="BC8339" s="63">
        <f t="shared" si="1242"/>
        <v>9773.1569369994158</v>
      </c>
      <c r="BD8339" s="63">
        <f t="shared" si="1243"/>
        <v>9773.1569370103298</v>
      </c>
      <c r="BE8339" s="63">
        <f t="shared" si="1244"/>
        <v>145.53842789939466</v>
      </c>
      <c r="BF8339" s="63">
        <f t="shared" si="1245"/>
        <v>145.53842854939467</v>
      </c>
      <c r="BG8339" s="63">
        <f t="shared" si="1246"/>
        <v>5.8215371159757918</v>
      </c>
      <c r="BH8339" s="63">
        <f t="shared" si="1247"/>
        <v>5.8215377659757914</v>
      </c>
      <c r="BI8339" s="109">
        <f t="shared" si="1249"/>
        <v>249990000</v>
      </c>
      <c r="BJ8339" s="203">
        <f t="shared" si="1248"/>
        <v>4.0945016168505212E+24</v>
      </c>
    </row>
    <row r="8340" spans="53:62" s="174" customFormat="1" x14ac:dyDescent="0.35">
      <c r="BA8340" s="177">
        <v>8334</v>
      </c>
      <c r="BB8340" s="202">
        <f t="shared" si="1241"/>
        <v>416700000</v>
      </c>
      <c r="BC8340" s="63">
        <f t="shared" si="1242"/>
        <v>9774.3198613464392</v>
      </c>
      <c r="BD8340" s="63">
        <f t="shared" si="1243"/>
        <v>9774.3198613573513</v>
      </c>
      <c r="BE8340" s="63">
        <f t="shared" si="1244"/>
        <v>145.53842789939466</v>
      </c>
      <c r="BF8340" s="63">
        <f t="shared" si="1245"/>
        <v>145.53842854939467</v>
      </c>
      <c r="BG8340" s="63">
        <f t="shared" si="1246"/>
        <v>5.8215371159757918</v>
      </c>
      <c r="BH8340" s="63">
        <f t="shared" si="1247"/>
        <v>5.8215377659757914</v>
      </c>
      <c r="BI8340" s="109">
        <f t="shared" si="1249"/>
        <v>250020000</v>
      </c>
      <c r="BJ8340" s="203">
        <f t="shared" si="1248"/>
        <v>4.0945705171336659E+24</v>
      </c>
    </row>
    <row r="8341" spans="53:62" s="174" customFormat="1" x14ac:dyDescent="0.35">
      <c r="BA8341" s="177">
        <v>8335</v>
      </c>
      <c r="BB8341" s="202">
        <f t="shared" si="1241"/>
        <v>416750000</v>
      </c>
      <c r="BC8341" s="63">
        <f t="shared" si="1242"/>
        <v>9775.4827833307081</v>
      </c>
      <c r="BD8341" s="63">
        <f t="shared" si="1243"/>
        <v>9775.4827833416202</v>
      </c>
      <c r="BE8341" s="63">
        <f t="shared" si="1244"/>
        <v>145.53842789939466</v>
      </c>
      <c r="BF8341" s="63">
        <f t="shared" si="1245"/>
        <v>145.53842854939467</v>
      </c>
      <c r="BG8341" s="63">
        <f t="shared" si="1246"/>
        <v>5.8215371159757918</v>
      </c>
      <c r="BH8341" s="63">
        <f t="shared" si="1247"/>
        <v>5.8215377659757914</v>
      </c>
      <c r="BI8341" s="109">
        <f t="shared" si="1249"/>
        <v>250050000</v>
      </c>
      <c r="BJ8341" s="203">
        <f t="shared" si="1248"/>
        <v>4.0946393913135938E+24</v>
      </c>
    </row>
    <row r="8342" spans="53:62" s="174" customFormat="1" x14ac:dyDescent="0.35">
      <c r="BA8342" s="177">
        <v>8336</v>
      </c>
      <c r="BB8342" s="202">
        <f t="shared" si="1241"/>
        <v>416800000</v>
      </c>
      <c r="BC8342" s="63">
        <f t="shared" si="1242"/>
        <v>9776.6457029522862</v>
      </c>
      <c r="BD8342" s="63">
        <f t="shared" si="1243"/>
        <v>9776.6457029632002</v>
      </c>
      <c r="BE8342" s="63">
        <f t="shared" si="1244"/>
        <v>145.53842789939466</v>
      </c>
      <c r="BF8342" s="63">
        <f t="shared" si="1245"/>
        <v>145.53842854939467</v>
      </c>
      <c r="BG8342" s="63">
        <f t="shared" si="1246"/>
        <v>5.8215371159757918</v>
      </c>
      <c r="BH8342" s="63">
        <f t="shared" si="1247"/>
        <v>5.8215377659757914</v>
      </c>
      <c r="BI8342" s="109">
        <f t="shared" si="1249"/>
        <v>250080000</v>
      </c>
      <c r="BJ8342" s="203">
        <f t="shared" si="1248"/>
        <v>4.0947082394001947E+24</v>
      </c>
    </row>
    <row r="8343" spans="53:62" s="174" customFormat="1" x14ac:dyDescent="0.35">
      <c r="BA8343" s="177">
        <v>8337</v>
      </c>
      <c r="BB8343" s="202">
        <f t="shared" si="1241"/>
        <v>416850000</v>
      </c>
      <c r="BC8343" s="63">
        <f t="shared" si="1242"/>
        <v>9777.8086202110462</v>
      </c>
      <c r="BD8343" s="63">
        <f t="shared" si="1243"/>
        <v>9777.808620221962</v>
      </c>
      <c r="BE8343" s="63">
        <f t="shared" si="1244"/>
        <v>145.53842789939466</v>
      </c>
      <c r="BF8343" s="63">
        <f t="shared" si="1245"/>
        <v>145.53842854939467</v>
      </c>
      <c r="BG8343" s="63">
        <f t="shared" si="1246"/>
        <v>5.8215371159757918</v>
      </c>
      <c r="BH8343" s="63">
        <f t="shared" si="1247"/>
        <v>5.8215377659757914</v>
      </c>
      <c r="BI8343" s="109">
        <f t="shared" si="1249"/>
        <v>250110000</v>
      </c>
      <c r="BJ8343" s="203">
        <f t="shared" si="1248"/>
        <v>4.094777061403354E+24</v>
      </c>
    </row>
    <row r="8344" spans="53:62" s="174" customFormat="1" x14ac:dyDescent="0.35">
      <c r="BA8344" s="177">
        <v>8338</v>
      </c>
      <c r="BB8344" s="202">
        <f t="shared" si="1241"/>
        <v>416900000</v>
      </c>
      <c r="BC8344" s="63">
        <f t="shared" si="1242"/>
        <v>9778.9715351070499</v>
      </c>
      <c r="BD8344" s="63">
        <f t="shared" si="1243"/>
        <v>9778.9715351179693</v>
      </c>
      <c r="BE8344" s="63">
        <f t="shared" si="1244"/>
        <v>145.53842789939466</v>
      </c>
      <c r="BF8344" s="63">
        <f t="shared" si="1245"/>
        <v>145.53842854939467</v>
      </c>
      <c r="BG8344" s="63">
        <f t="shared" si="1246"/>
        <v>5.8215371159757918</v>
      </c>
      <c r="BH8344" s="63">
        <f t="shared" si="1247"/>
        <v>5.8215377659757914</v>
      </c>
      <c r="BI8344" s="109">
        <f t="shared" si="1249"/>
        <v>250140000</v>
      </c>
      <c r="BJ8344" s="203">
        <f t="shared" si="1248"/>
        <v>4.0948458573329528E+24</v>
      </c>
    </row>
    <row r="8345" spans="53:62" s="174" customFormat="1" x14ac:dyDescent="0.35">
      <c r="BA8345" s="177">
        <v>8339</v>
      </c>
      <c r="BB8345" s="202">
        <f t="shared" si="1241"/>
        <v>416950000</v>
      </c>
      <c r="BC8345" s="63">
        <f t="shared" si="1242"/>
        <v>9780.1344476403683</v>
      </c>
      <c r="BD8345" s="63">
        <f t="shared" si="1243"/>
        <v>9780.1344476512877</v>
      </c>
      <c r="BE8345" s="63">
        <f t="shared" si="1244"/>
        <v>145.53842789939466</v>
      </c>
      <c r="BF8345" s="63">
        <f t="shared" si="1245"/>
        <v>145.53842854939467</v>
      </c>
      <c r="BG8345" s="63">
        <f t="shared" si="1246"/>
        <v>5.8215371159757918</v>
      </c>
      <c r="BH8345" s="63">
        <f t="shared" si="1247"/>
        <v>5.8215377659757914</v>
      </c>
      <c r="BI8345" s="109">
        <f t="shared" si="1249"/>
        <v>250170000</v>
      </c>
      <c r="BJ8345" s="203">
        <f t="shared" si="1248"/>
        <v>4.0949146271988705E+24</v>
      </c>
    </row>
    <row r="8346" spans="53:62" s="174" customFormat="1" x14ac:dyDescent="0.35">
      <c r="BA8346" s="177">
        <v>8340</v>
      </c>
      <c r="BB8346" s="202">
        <f t="shared" si="1241"/>
        <v>417000000</v>
      </c>
      <c r="BC8346" s="63">
        <f t="shared" si="1242"/>
        <v>9781.2973578109322</v>
      </c>
      <c r="BD8346" s="63">
        <f t="shared" si="1243"/>
        <v>9781.2973578218534</v>
      </c>
      <c r="BE8346" s="63">
        <f t="shared" si="1244"/>
        <v>145.53842789939466</v>
      </c>
      <c r="BF8346" s="63">
        <f t="shared" si="1245"/>
        <v>145.53842854939467</v>
      </c>
      <c r="BG8346" s="63">
        <f t="shared" si="1246"/>
        <v>5.8215371159757918</v>
      </c>
      <c r="BH8346" s="63">
        <f t="shared" si="1247"/>
        <v>5.8215377659757914</v>
      </c>
      <c r="BI8346" s="109">
        <f t="shared" si="1249"/>
        <v>250200000</v>
      </c>
      <c r="BJ8346" s="203">
        <f t="shared" si="1248"/>
        <v>4.0949833710109809E+24</v>
      </c>
    </row>
    <row r="8347" spans="53:62" s="174" customFormat="1" x14ac:dyDescent="0.35">
      <c r="BA8347" s="177">
        <v>8341</v>
      </c>
      <c r="BB8347" s="202">
        <f t="shared" si="1241"/>
        <v>417050000</v>
      </c>
      <c r="BC8347" s="63">
        <f t="shared" si="1242"/>
        <v>9782.4602656188072</v>
      </c>
      <c r="BD8347" s="63">
        <f t="shared" si="1243"/>
        <v>9782.4602656297302</v>
      </c>
      <c r="BE8347" s="63">
        <f t="shared" si="1244"/>
        <v>145.53842789939466</v>
      </c>
      <c r="BF8347" s="63">
        <f t="shared" si="1245"/>
        <v>145.53842854939467</v>
      </c>
      <c r="BG8347" s="63">
        <f t="shared" si="1246"/>
        <v>5.8215371159757918</v>
      </c>
      <c r="BH8347" s="63">
        <f t="shared" si="1247"/>
        <v>5.8215377659757914</v>
      </c>
      <c r="BI8347" s="109">
        <f t="shared" si="1249"/>
        <v>250230000</v>
      </c>
      <c r="BJ8347" s="203">
        <f t="shared" si="1248"/>
        <v>4.0950520887791542E+24</v>
      </c>
    </row>
    <row r="8348" spans="53:62" s="174" customFormat="1" x14ac:dyDescent="0.35">
      <c r="BA8348" s="177">
        <v>8342</v>
      </c>
      <c r="BB8348" s="202">
        <f t="shared" si="1241"/>
        <v>417100000</v>
      </c>
      <c r="BC8348" s="63">
        <f t="shared" si="1242"/>
        <v>9783.6231710639295</v>
      </c>
      <c r="BD8348" s="63">
        <f t="shared" si="1243"/>
        <v>9783.6231710748525</v>
      </c>
      <c r="BE8348" s="63">
        <f t="shared" si="1244"/>
        <v>145.53842789939466</v>
      </c>
      <c r="BF8348" s="63">
        <f t="shared" si="1245"/>
        <v>145.53842854939467</v>
      </c>
      <c r="BG8348" s="63">
        <f t="shared" si="1246"/>
        <v>5.8215371159757918</v>
      </c>
      <c r="BH8348" s="63">
        <f t="shared" si="1247"/>
        <v>5.8215377659757914</v>
      </c>
      <c r="BI8348" s="109">
        <f t="shared" si="1249"/>
        <v>250260000</v>
      </c>
      <c r="BJ8348" s="203">
        <f t="shared" si="1248"/>
        <v>4.0951207805132576E+24</v>
      </c>
    </row>
    <row r="8349" spans="53:62" s="174" customFormat="1" x14ac:dyDescent="0.35">
      <c r="BA8349" s="177">
        <v>8343</v>
      </c>
      <c r="BB8349" s="202">
        <f t="shared" si="1241"/>
        <v>417150000</v>
      </c>
      <c r="BC8349" s="63">
        <f t="shared" si="1242"/>
        <v>9784.786074146361</v>
      </c>
      <c r="BD8349" s="63">
        <f t="shared" si="1243"/>
        <v>9784.7860741572858</v>
      </c>
      <c r="BE8349" s="63">
        <f t="shared" si="1244"/>
        <v>145.53842789939466</v>
      </c>
      <c r="BF8349" s="63">
        <f t="shared" si="1245"/>
        <v>145.53842854939467</v>
      </c>
      <c r="BG8349" s="63">
        <f t="shared" si="1246"/>
        <v>5.8215371159757918</v>
      </c>
      <c r="BH8349" s="63">
        <f t="shared" si="1247"/>
        <v>5.8215377659757914</v>
      </c>
      <c r="BI8349" s="109">
        <f t="shared" si="1249"/>
        <v>250290000</v>
      </c>
      <c r="BJ8349" s="203">
        <f t="shared" si="1248"/>
        <v>4.0951894462231546E+24</v>
      </c>
    </row>
    <row r="8350" spans="53:62" s="174" customFormat="1" x14ac:dyDescent="0.35">
      <c r="BA8350" s="177">
        <v>8344</v>
      </c>
      <c r="BB8350" s="202">
        <f t="shared" si="1241"/>
        <v>417200000</v>
      </c>
      <c r="BC8350" s="63">
        <f t="shared" si="1242"/>
        <v>9785.9489748661017</v>
      </c>
      <c r="BD8350" s="63">
        <f t="shared" si="1243"/>
        <v>9785.9489748770284</v>
      </c>
      <c r="BE8350" s="63">
        <f t="shared" si="1244"/>
        <v>145.53842789939466</v>
      </c>
      <c r="BF8350" s="63">
        <f t="shared" si="1245"/>
        <v>145.53842854939467</v>
      </c>
      <c r="BG8350" s="63">
        <f t="shared" si="1246"/>
        <v>5.8215371159757918</v>
      </c>
      <c r="BH8350" s="63">
        <f t="shared" si="1247"/>
        <v>5.8215377659757914</v>
      </c>
      <c r="BI8350" s="109">
        <f t="shared" si="1249"/>
        <v>250320000</v>
      </c>
      <c r="BJ8350" s="203">
        <f t="shared" si="1248"/>
        <v>4.0952580859187035E+24</v>
      </c>
    </row>
    <row r="8351" spans="53:62" s="174" customFormat="1" x14ac:dyDescent="0.35">
      <c r="BA8351" s="177">
        <v>8345</v>
      </c>
      <c r="BB8351" s="202">
        <f t="shared" si="1241"/>
        <v>417250000</v>
      </c>
      <c r="BC8351" s="63">
        <f t="shared" si="1242"/>
        <v>9787.1118732230916</v>
      </c>
      <c r="BD8351" s="63">
        <f t="shared" si="1243"/>
        <v>9787.1118732340201</v>
      </c>
      <c r="BE8351" s="63">
        <f t="shared" si="1244"/>
        <v>145.53842789939466</v>
      </c>
      <c r="BF8351" s="63">
        <f t="shared" si="1245"/>
        <v>145.53842854939467</v>
      </c>
      <c r="BG8351" s="63">
        <f t="shared" si="1246"/>
        <v>5.8215371159757918</v>
      </c>
      <c r="BH8351" s="63">
        <f t="shared" si="1247"/>
        <v>5.8215377659757914</v>
      </c>
      <c r="BI8351" s="109">
        <f t="shared" si="1249"/>
        <v>250350000</v>
      </c>
      <c r="BJ8351" s="203">
        <f t="shared" si="1248"/>
        <v>4.095326699609761E+24</v>
      </c>
    </row>
    <row r="8352" spans="53:62" s="174" customFormat="1" x14ac:dyDescent="0.35">
      <c r="BA8352" s="177">
        <v>8346</v>
      </c>
      <c r="BB8352" s="202">
        <f t="shared" si="1241"/>
        <v>417300000</v>
      </c>
      <c r="BC8352" s="63">
        <f t="shared" si="1242"/>
        <v>9788.2747692174562</v>
      </c>
      <c r="BD8352" s="63">
        <f t="shared" si="1243"/>
        <v>9788.2747692283865</v>
      </c>
      <c r="BE8352" s="63">
        <f t="shared" si="1244"/>
        <v>145.53842789939466</v>
      </c>
      <c r="BF8352" s="63">
        <f t="shared" si="1245"/>
        <v>145.53842854939467</v>
      </c>
      <c r="BG8352" s="63">
        <f t="shared" si="1246"/>
        <v>5.8215371159757918</v>
      </c>
      <c r="BH8352" s="63">
        <f t="shared" si="1247"/>
        <v>5.8215377659757914</v>
      </c>
      <c r="BI8352" s="109">
        <f t="shared" si="1249"/>
        <v>250380000</v>
      </c>
      <c r="BJ8352" s="203">
        <f t="shared" si="1248"/>
        <v>4.095395287306179E+24</v>
      </c>
    </row>
    <row r="8353" spans="53:62" s="174" customFormat="1" x14ac:dyDescent="0.35">
      <c r="BA8353" s="177">
        <v>8347</v>
      </c>
      <c r="BB8353" s="202">
        <f t="shared" si="1241"/>
        <v>417350000</v>
      </c>
      <c r="BC8353" s="63">
        <f t="shared" si="1242"/>
        <v>9789.4376628490663</v>
      </c>
      <c r="BD8353" s="63">
        <f t="shared" si="1243"/>
        <v>9789.4376628599985</v>
      </c>
      <c r="BE8353" s="63">
        <f t="shared" si="1244"/>
        <v>145.53842789939466</v>
      </c>
      <c r="BF8353" s="63">
        <f t="shared" si="1245"/>
        <v>145.53842854939467</v>
      </c>
      <c r="BG8353" s="63">
        <f t="shared" si="1246"/>
        <v>5.8215371159757918</v>
      </c>
      <c r="BH8353" s="63">
        <f t="shared" si="1247"/>
        <v>5.8215377659757914</v>
      </c>
      <c r="BI8353" s="109">
        <f t="shared" si="1249"/>
        <v>250410000</v>
      </c>
      <c r="BJ8353" s="203">
        <f t="shared" si="1248"/>
        <v>4.0954638490178055E+24</v>
      </c>
    </row>
    <row r="8354" spans="53:62" s="174" customFormat="1" x14ac:dyDescent="0.35">
      <c r="BA8354" s="177">
        <v>8348</v>
      </c>
      <c r="BB8354" s="202">
        <f t="shared" si="1241"/>
        <v>417400000</v>
      </c>
      <c r="BC8354" s="63">
        <f t="shared" si="1242"/>
        <v>9790.6005541179893</v>
      </c>
      <c r="BD8354" s="63">
        <f t="shared" si="1243"/>
        <v>9790.6005541289214</v>
      </c>
      <c r="BE8354" s="63">
        <f t="shared" si="1244"/>
        <v>145.53842789939466</v>
      </c>
      <c r="BF8354" s="63">
        <f t="shared" si="1245"/>
        <v>145.53842854939467</v>
      </c>
      <c r="BG8354" s="63">
        <f t="shared" si="1246"/>
        <v>5.8215371159757918</v>
      </c>
      <c r="BH8354" s="63">
        <f t="shared" si="1247"/>
        <v>5.8215377659757914</v>
      </c>
      <c r="BI8354" s="109">
        <f t="shared" si="1249"/>
        <v>250440000</v>
      </c>
      <c r="BJ8354" s="203">
        <f t="shared" si="1248"/>
        <v>4.0955323847544844E+24</v>
      </c>
    </row>
    <row r="8355" spans="53:62" s="174" customFormat="1" x14ac:dyDescent="0.35">
      <c r="BA8355" s="177">
        <v>8349</v>
      </c>
      <c r="BB8355" s="202">
        <f t="shared" si="1241"/>
        <v>417450000</v>
      </c>
      <c r="BC8355" s="63">
        <f t="shared" si="1242"/>
        <v>9791.7634430242251</v>
      </c>
      <c r="BD8355" s="63">
        <f t="shared" si="1243"/>
        <v>9791.7634430351554</v>
      </c>
      <c r="BE8355" s="63">
        <f t="shared" si="1244"/>
        <v>145.53842789939466</v>
      </c>
      <c r="BF8355" s="63">
        <f t="shared" si="1245"/>
        <v>145.53842854939467</v>
      </c>
      <c r="BG8355" s="63">
        <f t="shared" si="1246"/>
        <v>5.8215371159757918</v>
      </c>
      <c r="BH8355" s="63">
        <f t="shared" si="1247"/>
        <v>5.8215377659757914</v>
      </c>
      <c r="BI8355" s="109">
        <f t="shared" si="1249"/>
        <v>250470000</v>
      </c>
      <c r="BJ8355" s="203">
        <f t="shared" si="1248"/>
        <v>4.0956008945260578E+24</v>
      </c>
    </row>
    <row r="8356" spans="53:62" s="174" customFormat="1" x14ac:dyDescent="0.35">
      <c r="BA8356" s="177">
        <v>8350</v>
      </c>
      <c r="BB8356" s="202">
        <f t="shared" si="1241"/>
        <v>417500000</v>
      </c>
      <c r="BC8356" s="63">
        <f t="shared" si="1242"/>
        <v>9792.9263295678302</v>
      </c>
      <c r="BD8356" s="63">
        <f t="shared" si="1243"/>
        <v>9792.9263295787659</v>
      </c>
      <c r="BE8356" s="63">
        <f t="shared" si="1244"/>
        <v>145.53842789939466</v>
      </c>
      <c r="BF8356" s="63">
        <f t="shared" si="1245"/>
        <v>145.53842854939467</v>
      </c>
      <c r="BG8356" s="63">
        <f t="shared" si="1246"/>
        <v>5.8215371159757918</v>
      </c>
      <c r="BH8356" s="63">
        <f t="shared" si="1247"/>
        <v>5.8215377659757914</v>
      </c>
      <c r="BI8356" s="109">
        <f t="shared" si="1249"/>
        <v>250500000</v>
      </c>
      <c r="BJ8356" s="203">
        <f t="shared" si="1248"/>
        <v>4.095669378342361E+24</v>
      </c>
    </row>
    <row r="8357" spans="53:62" s="174" customFormat="1" x14ac:dyDescent="0.35">
      <c r="BA8357" s="177">
        <v>8351</v>
      </c>
      <c r="BB8357" s="202">
        <f t="shared" si="1241"/>
        <v>417550000</v>
      </c>
      <c r="BC8357" s="63">
        <f t="shared" si="1242"/>
        <v>9794.0892137486862</v>
      </c>
      <c r="BD8357" s="63">
        <f t="shared" si="1243"/>
        <v>9794.089213759622</v>
      </c>
      <c r="BE8357" s="63">
        <f t="shared" si="1244"/>
        <v>145.53842789939466</v>
      </c>
      <c r="BF8357" s="63">
        <f t="shared" si="1245"/>
        <v>145.53842854939467</v>
      </c>
      <c r="BG8357" s="63">
        <f t="shared" si="1246"/>
        <v>5.8215371159757918</v>
      </c>
      <c r="BH8357" s="63">
        <f t="shared" si="1247"/>
        <v>5.8215377659757914</v>
      </c>
      <c r="BI8357" s="109">
        <f t="shared" si="1249"/>
        <v>250530000</v>
      </c>
      <c r="BJ8357" s="203">
        <f t="shared" si="1248"/>
        <v>4.0957378362132285E+24</v>
      </c>
    </row>
    <row r="8358" spans="53:62" s="174" customFormat="1" x14ac:dyDescent="0.35">
      <c r="BA8358" s="177">
        <v>8352</v>
      </c>
      <c r="BB8358" s="202">
        <f t="shared" si="1241"/>
        <v>417600000</v>
      </c>
      <c r="BC8358" s="63">
        <f t="shared" si="1242"/>
        <v>9795.252095566917</v>
      </c>
      <c r="BD8358" s="63">
        <f t="shared" si="1243"/>
        <v>9795.2520955778527</v>
      </c>
      <c r="BE8358" s="63">
        <f t="shared" si="1244"/>
        <v>145.53842789939466</v>
      </c>
      <c r="BF8358" s="63">
        <f t="shared" si="1245"/>
        <v>145.53842854939467</v>
      </c>
      <c r="BG8358" s="63">
        <f t="shared" si="1246"/>
        <v>5.8215371159757918</v>
      </c>
      <c r="BH8358" s="63">
        <f t="shared" si="1247"/>
        <v>5.8215377659757914</v>
      </c>
      <c r="BI8358" s="109">
        <f t="shared" si="1249"/>
        <v>250560000</v>
      </c>
      <c r="BJ8358" s="203">
        <f t="shared" si="1248"/>
        <v>4.0958062681484893E+24</v>
      </c>
    </row>
    <row r="8359" spans="53:62" s="174" customFormat="1" x14ac:dyDescent="0.35">
      <c r="BA8359" s="177">
        <v>8353</v>
      </c>
      <c r="BB8359" s="202">
        <f t="shared" si="1241"/>
        <v>417650000</v>
      </c>
      <c r="BC8359" s="63">
        <f t="shared" si="1242"/>
        <v>9796.4149750225224</v>
      </c>
      <c r="BD8359" s="63">
        <f t="shared" si="1243"/>
        <v>9796.41497503346</v>
      </c>
      <c r="BE8359" s="63">
        <f t="shared" si="1244"/>
        <v>145.53842789939466</v>
      </c>
      <c r="BF8359" s="63">
        <f t="shared" si="1245"/>
        <v>145.53842854939467</v>
      </c>
      <c r="BG8359" s="63">
        <f t="shared" si="1246"/>
        <v>5.8215371159757918</v>
      </c>
      <c r="BH8359" s="63">
        <f t="shared" si="1247"/>
        <v>5.8215377659757914</v>
      </c>
      <c r="BI8359" s="109">
        <f t="shared" si="1249"/>
        <v>250590000</v>
      </c>
      <c r="BJ8359" s="203">
        <f t="shared" si="1248"/>
        <v>4.0958746741579697E+24</v>
      </c>
    </row>
    <row r="8360" spans="53:62" s="174" customFormat="1" x14ac:dyDescent="0.35">
      <c r="BA8360" s="177">
        <v>8354</v>
      </c>
      <c r="BB8360" s="202">
        <f t="shared" si="1241"/>
        <v>417700000</v>
      </c>
      <c r="BC8360" s="63">
        <f t="shared" si="1242"/>
        <v>9797.5778521153752</v>
      </c>
      <c r="BD8360" s="63">
        <f t="shared" si="1243"/>
        <v>9797.5778521263146</v>
      </c>
      <c r="BE8360" s="63">
        <f t="shared" si="1244"/>
        <v>145.53842789939466</v>
      </c>
      <c r="BF8360" s="63">
        <f t="shared" si="1245"/>
        <v>145.53842854939467</v>
      </c>
      <c r="BG8360" s="63">
        <f t="shared" si="1246"/>
        <v>5.8215371159757918</v>
      </c>
      <c r="BH8360" s="63">
        <f t="shared" si="1247"/>
        <v>5.8215377659757914</v>
      </c>
      <c r="BI8360" s="109">
        <f t="shared" si="1249"/>
        <v>250620000</v>
      </c>
      <c r="BJ8360" s="203">
        <f t="shared" si="1248"/>
        <v>4.0959430542514913E+24</v>
      </c>
    </row>
    <row r="8361" spans="53:62" s="174" customFormat="1" x14ac:dyDescent="0.35">
      <c r="BA8361" s="177">
        <v>8355</v>
      </c>
      <c r="BB8361" s="202">
        <f t="shared" si="1241"/>
        <v>417750000</v>
      </c>
      <c r="BC8361" s="63">
        <f t="shared" si="1242"/>
        <v>9798.7407268456682</v>
      </c>
      <c r="BD8361" s="63">
        <f t="shared" si="1243"/>
        <v>9798.7407268566076</v>
      </c>
      <c r="BE8361" s="63">
        <f t="shared" si="1244"/>
        <v>145.53842789939466</v>
      </c>
      <c r="BF8361" s="63">
        <f t="shared" si="1245"/>
        <v>145.53842854939467</v>
      </c>
      <c r="BG8361" s="63">
        <f t="shared" si="1246"/>
        <v>5.8215371159757918</v>
      </c>
      <c r="BH8361" s="63">
        <f t="shared" si="1247"/>
        <v>5.8215377659757914</v>
      </c>
      <c r="BI8361" s="109">
        <f t="shared" si="1249"/>
        <v>250650000</v>
      </c>
      <c r="BJ8361" s="203">
        <f t="shared" si="1248"/>
        <v>4.096011408438873E+24</v>
      </c>
    </row>
    <row r="8362" spans="53:62" s="174" customFormat="1" x14ac:dyDescent="0.35">
      <c r="BA8362" s="177">
        <v>8356</v>
      </c>
      <c r="BB8362" s="202">
        <f t="shared" si="1241"/>
        <v>417800000</v>
      </c>
      <c r="BC8362" s="63">
        <f t="shared" si="1242"/>
        <v>9799.9035992132067</v>
      </c>
      <c r="BD8362" s="63">
        <f t="shared" si="1243"/>
        <v>9799.9035992241479</v>
      </c>
      <c r="BE8362" s="63">
        <f t="shared" si="1244"/>
        <v>145.53842789939466</v>
      </c>
      <c r="BF8362" s="63">
        <f t="shared" si="1245"/>
        <v>145.53842854939467</v>
      </c>
      <c r="BG8362" s="63">
        <f t="shared" si="1246"/>
        <v>5.8215371159757918</v>
      </c>
      <c r="BH8362" s="63">
        <f t="shared" si="1247"/>
        <v>5.8215377659757914</v>
      </c>
      <c r="BI8362" s="109">
        <f t="shared" si="1249"/>
        <v>250680000</v>
      </c>
      <c r="BJ8362" s="203">
        <f t="shared" si="1248"/>
        <v>4.0960797367299286E+24</v>
      </c>
    </row>
    <row r="8363" spans="53:62" s="174" customFormat="1" x14ac:dyDescent="0.35">
      <c r="BA8363" s="177">
        <v>8357</v>
      </c>
      <c r="BB8363" s="202">
        <f t="shared" si="1241"/>
        <v>417850000</v>
      </c>
      <c r="BC8363" s="63">
        <f t="shared" si="1242"/>
        <v>9801.0664692181872</v>
      </c>
      <c r="BD8363" s="63">
        <f t="shared" si="1243"/>
        <v>9801.0664692291284</v>
      </c>
      <c r="BE8363" s="63">
        <f t="shared" si="1244"/>
        <v>145.53842789939466</v>
      </c>
      <c r="BF8363" s="63">
        <f t="shared" si="1245"/>
        <v>145.53842854939467</v>
      </c>
      <c r="BG8363" s="63">
        <f t="shared" si="1246"/>
        <v>5.8215371159757918</v>
      </c>
      <c r="BH8363" s="63">
        <f t="shared" si="1247"/>
        <v>5.8215377659757914</v>
      </c>
      <c r="BI8363" s="109">
        <f t="shared" si="1249"/>
        <v>250710000</v>
      </c>
      <c r="BJ8363" s="203">
        <f t="shared" si="1248"/>
        <v>4.0961480391344706E+24</v>
      </c>
    </row>
    <row r="8364" spans="53:62" s="174" customFormat="1" x14ac:dyDescent="0.35">
      <c r="BA8364" s="177">
        <v>8358</v>
      </c>
      <c r="BB8364" s="202">
        <f t="shared" si="1241"/>
        <v>417900000</v>
      </c>
      <c r="BC8364" s="63">
        <f t="shared" si="1242"/>
        <v>9802.2293368604769</v>
      </c>
      <c r="BD8364" s="63">
        <f t="shared" si="1243"/>
        <v>9802.2293368714199</v>
      </c>
      <c r="BE8364" s="63">
        <f t="shared" si="1244"/>
        <v>145.53842789939466</v>
      </c>
      <c r="BF8364" s="63">
        <f t="shared" si="1245"/>
        <v>145.53842854939467</v>
      </c>
      <c r="BG8364" s="63">
        <f t="shared" si="1246"/>
        <v>5.8215371159757918</v>
      </c>
      <c r="BH8364" s="63">
        <f t="shared" si="1247"/>
        <v>5.8215377659757914</v>
      </c>
      <c r="BI8364" s="109">
        <f t="shared" si="1249"/>
        <v>250740000</v>
      </c>
      <c r="BJ8364" s="203">
        <f t="shared" si="1248"/>
        <v>4.096216315662305E+24</v>
      </c>
    </row>
    <row r="8365" spans="53:62" s="174" customFormat="1" x14ac:dyDescent="0.35">
      <c r="BA8365" s="177">
        <v>8359</v>
      </c>
      <c r="BB8365" s="202">
        <f t="shared" si="1241"/>
        <v>417950000</v>
      </c>
      <c r="BC8365" s="63">
        <f t="shared" si="1242"/>
        <v>9803.3922021401413</v>
      </c>
      <c r="BD8365" s="63">
        <f t="shared" si="1243"/>
        <v>9803.392202151088</v>
      </c>
      <c r="BE8365" s="63">
        <f t="shared" si="1244"/>
        <v>145.53842789939466</v>
      </c>
      <c r="BF8365" s="63">
        <f t="shared" si="1245"/>
        <v>145.53842854939467</v>
      </c>
      <c r="BG8365" s="63">
        <f t="shared" si="1246"/>
        <v>5.8215371159757918</v>
      </c>
      <c r="BH8365" s="63">
        <f t="shared" si="1247"/>
        <v>5.8215377659757914</v>
      </c>
      <c r="BI8365" s="109">
        <f t="shared" si="1249"/>
        <v>250770000</v>
      </c>
      <c r="BJ8365" s="203">
        <f t="shared" si="1248"/>
        <v>4.0962845663232349E+24</v>
      </c>
    </row>
    <row r="8366" spans="53:62" s="174" customFormat="1" x14ac:dyDescent="0.35">
      <c r="BA8366" s="177">
        <v>8360</v>
      </c>
      <c r="BB8366" s="202">
        <f t="shared" si="1241"/>
        <v>418000000</v>
      </c>
      <c r="BC8366" s="63">
        <f t="shared" si="1242"/>
        <v>9804.5550650571822</v>
      </c>
      <c r="BD8366" s="63">
        <f t="shared" si="1243"/>
        <v>9804.5550650681289</v>
      </c>
      <c r="BE8366" s="63">
        <f t="shared" si="1244"/>
        <v>145.53842789939466</v>
      </c>
      <c r="BF8366" s="63">
        <f t="shared" si="1245"/>
        <v>145.53842854939467</v>
      </c>
      <c r="BG8366" s="63">
        <f t="shared" si="1246"/>
        <v>5.8215371159757918</v>
      </c>
      <c r="BH8366" s="63">
        <f t="shared" si="1247"/>
        <v>5.8215377659757914</v>
      </c>
      <c r="BI8366" s="109">
        <f t="shared" si="1249"/>
        <v>250800000</v>
      </c>
      <c r="BJ8366" s="203">
        <f t="shared" si="1248"/>
        <v>4.0963527911270616E+24</v>
      </c>
    </row>
    <row r="8367" spans="53:62" s="174" customFormat="1" x14ac:dyDescent="0.35">
      <c r="BA8367" s="177">
        <v>8361</v>
      </c>
      <c r="BB8367" s="202">
        <f t="shared" si="1241"/>
        <v>418050000</v>
      </c>
      <c r="BC8367" s="63">
        <f t="shared" si="1242"/>
        <v>9805.7179256115996</v>
      </c>
      <c r="BD8367" s="63">
        <f t="shared" si="1243"/>
        <v>9805.7179256225481</v>
      </c>
      <c r="BE8367" s="63">
        <f t="shared" si="1244"/>
        <v>145.53842789939466</v>
      </c>
      <c r="BF8367" s="63">
        <f t="shared" si="1245"/>
        <v>145.53842854939467</v>
      </c>
      <c r="BG8367" s="63">
        <f t="shared" si="1246"/>
        <v>5.8215371159757918</v>
      </c>
      <c r="BH8367" s="63">
        <f t="shared" si="1247"/>
        <v>5.8215377659757914</v>
      </c>
      <c r="BI8367" s="109">
        <f t="shared" si="1249"/>
        <v>250830000</v>
      </c>
      <c r="BJ8367" s="203">
        <f t="shared" si="1248"/>
        <v>4.0964209900835802E+24</v>
      </c>
    </row>
    <row r="8368" spans="53:62" s="174" customFormat="1" x14ac:dyDescent="0.35">
      <c r="BA8368" s="177">
        <v>8362</v>
      </c>
      <c r="BB8368" s="202">
        <f t="shared" si="1241"/>
        <v>418100000</v>
      </c>
      <c r="BC8368" s="63">
        <f t="shared" si="1242"/>
        <v>9806.8807838033918</v>
      </c>
      <c r="BD8368" s="63">
        <f t="shared" si="1243"/>
        <v>9806.8807838143421</v>
      </c>
      <c r="BE8368" s="63">
        <f t="shared" si="1244"/>
        <v>145.53842789939466</v>
      </c>
      <c r="BF8368" s="63">
        <f t="shared" si="1245"/>
        <v>145.53842854939467</v>
      </c>
      <c r="BG8368" s="63">
        <f t="shared" si="1246"/>
        <v>5.8215371159757918</v>
      </c>
      <c r="BH8368" s="63">
        <f t="shared" si="1247"/>
        <v>5.8215377659757914</v>
      </c>
      <c r="BI8368" s="109">
        <f t="shared" si="1249"/>
        <v>250860000</v>
      </c>
      <c r="BJ8368" s="203">
        <f t="shared" si="1248"/>
        <v>4.0964891632025833E+24</v>
      </c>
    </row>
    <row r="8369" spans="53:62" s="174" customFormat="1" x14ac:dyDescent="0.35">
      <c r="BA8369" s="177">
        <v>8363</v>
      </c>
      <c r="BB8369" s="202">
        <f t="shared" si="1241"/>
        <v>418150000</v>
      </c>
      <c r="BC8369" s="63">
        <f t="shared" si="1242"/>
        <v>9808.0436396325586</v>
      </c>
      <c r="BD8369" s="63">
        <f t="shared" si="1243"/>
        <v>9808.0436396435107</v>
      </c>
      <c r="BE8369" s="63">
        <f t="shared" si="1244"/>
        <v>145.53842789939466</v>
      </c>
      <c r="BF8369" s="63">
        <f t="shared" si="1245"/>
        <v>145.53842854939467</v>
      </c>
      <c r="BG8369" s="63">
        <f t="shared" si="1246"/>
        <v>5.8215371159757918</v>
      </c>
      <c r="BH8369" s="63">
        <f t="shared" si="1247"/>
        <v>5.8215377659757914</v>
      </c>
      <c r="BI8369" s="109">
        <f t="shared" si="1249"/>
        <v>250890000</v>
      </c>
      <c r="BJ8369" s="203">
        <f t="shared" si="1248"/>
        <v>4.0965573104938596E+24</v>
      </c>
    </row>
    <row r="8370" spans="53:62" s="174" customFormat="1" x14ac:dyDescent="0.35">
      <c r="BA8370" s="177">
        <v>8364</v>
      </c>
      <c r="BB8370" s="202">
        <f t="shared" si="1241"/>
        <v>418200000</v>
      </c>
      <c r="BC8370" s="63">
        <f t="shared" si="1242"/>
        <v>9809.2064930991019</v>
      </c>
      <c r="BD8370" s="63">
        <f t="shared" si="1243"/>
        <v>9809.2064931100558</v>
      </c>
      <c r="BE8370" s="63">
        <f t="shared" si="1244"/>
        <v>145.53842789939466</v>
      </c>
      <c r="BF8370" s="63">
        <f t="shared" si="1245"/>
        <v>145.53842854939467</v>
      </c>
      <c r="BG8370" s="63">
        <f t="shared" si="1246"/>
        <v>5.8215371159757918</v>
      </c>
      <c r="BH8370" s="63">
        <f t="shared" si="1247"/>
        <v>5.8215377659757914</v>
      </c>
      <c r="BI8370" s="109">
        <f t="shared" si="1249"/>
        <v>250920000</v>
      </c>
      <c r="BJ8370" s="203">
        <f t="shared" si="1248"/>
        <v>4.0966254319671941E+24</v>
      </c>
    </row>
    <row r="8371" spans="53:62" s="174" customFormat="1" x14ac:dyDescent="0.35">
      <c r="BA8371" s="177">
        <v>8365</v>
      </c>
      <c r="BB8371" s="202">
        <f t="shared" si="1241"/>
        <v>418250000</v>
      </c>
      <c r="BC8371" s="63">
        <f t="shared" si="1242"/>
        <v>9810.3693442030853</v>
      </c>
      <c r="BD8371" s="63">
        <f t="shared" si="1243"/>
        <v>9810.3693442140411</v>
      </c>
      <c r="BE8371" s="63">
        <f t="shared" si="1244"/>
        <v>145.53842789939466</v>
      </c>
      <c r="BF8371" s="63">
        <f t="shared" si="1245"/>
        <v>145.53842854939467</v>
      </c>
      <c r="BG8371" s="63">
        <f t="shared" si="1246"/>
        <v>5.8215371159757918</v>
      </c>
      <c r="BH8371" s="63">
        <f t="shared" si="1247"/>
        <v>5.8215377659757914</v>
      </c>
      <c r="BI8371" s="109">
        <f t="shared" si="1249"/>
        <v>250950000</v>
      </c>
      <c r="BJ8371" s="203">
        <f t="shared" si="1248"/>
        <v>4.0966935276323675E+24</v>
      </c>
    </row>
    <row r="8372" spans="53:62" s="174" customFormat="1" x14ac:dyDescent="0.35">
      <c r="BA8372" s="177">
        <v>8366</v>
      </c>
      <c r="BB8372" s="202">
        <f t="shared" si="1241"/>
        <v>418300000</v>
      </c>
      <c r="BC8372" s="63">
        <f t="shared" si="1242"/>
        <v>9811.5321929444472</v>
      </c>
      <c r="BD8372" s="63">
        <f t="shared" si="1243"/>
        <v>9811.5321929554011</v>
      </c>
      <c r="BE8372" s="63">
        <f t="shared" si="1244"/>
        <v>145.53842789939466</v>
      </c>
      <c r="BF8372" s="63">
        <f t="shared" si="1245"/>
        <v>145.53842854939467</v>
      </c>
      <c r="BG8372" s="63">
        <f t="shared" si="1246"/>
        <v>5.8215371159757918</v>
      </c>
      <c r="BH8372" s="63">
        <f t="shared" si="1247"/>
        <v>5.8215377659757914</v>
      </c>
      <c r="BI8372" s="109">
        <f t="shared" si="1249"/>
        <v>250980000</v>
      </c>
      <c r="BJ8372" s="203">
        <f t="shared" si="1248"/>
        <v>4.096761597499158E+24</v>
      </c>
    </row>
    <row r="8373" spans="53:62" s="174" customFormat="1" x14ac:dyDescent="0.35">
      <c r="BA8373" s="177">
        <v>8367</v>
      </c>
      <c r="BB8373" s="202">
        <f t="shared" si="1241"/>
        <v>418350000</v>
      </c>
      <c r="BC8373" s="63">
        <f t="shared" si="1242"/>
        <v>9812.69503932318</v>
      </c>
      <c r="BD8373" s="63">
        <f t="shared" si="1243"/>
        <v>9812.6950393341376</v>
      </c>
      <c r="BE8373" s="63">
        <f t="shared" si="1244"/>
        <v>145.53842789939466</v>
      </c>
      <c r="BF8373" s="63">
        <f t="shared" si="1245"/>
        <v>145.53842854939467</v>
      </c>
      <c r="BG8373" s="63">
        <f t="shared" si="1246"/>
        <v>5.8215371159757918</v>
      </c>
      <c r="BH8373" s="63">
        <f t="shared" si="1247"/>
        <v>5.8215377659757914</v>
      </c>
      <c r="BI8373" s="109">
        <f t="shared" si="1249"/>
        <v>251010000</v>
      </c>
      <c r="BJ8373" s="203">
        <f t="shared" si="1248"/>
        <v>4.0968296415773402E+24</v>
      </c>
    </row>
    <row r="8374" spans="53:62" s="174" customFormat="1" x14ac:dyDescent="0.35">
      <c r="BA8374" s="177">
        <v>8368</v>
      </c>
      <c r="BB8374" s="202">
        <f t="shared" si="1241"/>
        <v>418400000</v>
      </c>
      <c r="BC8374" s="63">
        <f t="shared" si="1242"/>
        <v>9813.8578833393585</v>
      </c>
      <c r="BD8374" s="63">
        <f t="shared" si="1243"/>
        <v>9813.8578833503125</v>
      </c>
      <c r="BE8374" s="63">
        <f t="shared" si="1244"/>
        <v>145.53842789939466</v>
      </c>
      <c r="BF8374" s="63">
        <f t="shared" si="1245"/>
        <v>145.53842854939467</v>
      </c>
      <c r="BG8374" s="63">
        <f t="shared" si="1246"/>
        <v>5.8215371159757918</v>
      </c>
      <c r="BH8374" s="63">
        <f t="shared" si="1247"/>
        <v>5.8215377659757914</v>
      </c>
      <c r="BI8374" s="109">
        <f t="shared" si="1249"/>
        <v>251040000</v>
      </c>
      <c r="BJ8374" s="203">
        <f t="shared" si="1248"/>
        <v>4.096897659876682E+24</v>
      </c>
    </row>
    <row r="8375" spans="53:62" s="174" customFormat="1" x14ac:dyDescent="0.35">
      <c r="BA8375" s="177">
        <v>8369</v>
      </c>
      <c r="BB8375" s="202">
        <f t="shared" si="1241"/>
        <v>418450000</v>
      </c>
      <c r="BC8375" s="63">
        <f t="shared" si="1242"/>
        <v>9815.0207249929081</v>
      </c>
      <c r="BD8375" s="63">
        <f t="shared" si="1243"/>
        <v>9815.0207250038657</v>
      </c>
      <c r="BE8375" s="63">
        <f t="shared" si="1244"/>
        <v>145.53842789939466</v>
      </c>
      <c r="BF8375" s="63">
        <f t="shared" si="1245"/>
        <v>145.53842854939467</v>
      </c>
      <c r="BG8375" s="63">
        <f t="shared" si="1246"/>
        <v>5.8215371159757918</v>
      </c>
      <c r="BH8375" s="63">
        <f t="shared" si="1247"/>
        <v>5.8215377659757914</v>
      </c>
      <c r="BI8375" s="109">
        <f t="shared" si="1249"/>
        <v>251070000</v>
      </c>
      <c r="BJ8375" s="203">
        <f t="shared" si="1248"/>
        <v>4.0969656524069518E+24</v>
      </c>
    </row>
    <row r="8376" spans="53:62" s="174" customFormat="1" x14ac:dyDescent="0.35">
      <c r="BA8376" s="177">
        <v>8370</v>
      </c>
      <c r="BB8376" s="202">
        <f t="shared" si="1241"/>
        <v>418500000</v>
      </c>
      <c r="BC8376" s="63">
        <f t="shared" si="1242"/>
        <v>9816.1835642838978</v>
      </c>
      <c r="BD8376" s="63">
        <f t="shared" si="1243"/>
        <v>9816.1835642948572</v>
      </c>
      <c r="BE8376" s="63">
        <f t="shared" si="1244"/>
        <v>145.53842789939466</v>
      </c>
      <c r="BF8376" s="63">
        <f t="shared" si="1245"/>
        <v>145.53842854939467</v>
      </c>
      <c r="BG8376" s="63">
        <f t="shared" si="1246"/>
        <v>5.8215371159757918</v>
      </c>
      <c r="BH8376" s="63">
        <f t="shared" si="1247"/>
        <v>5.8215377659757914</v>
      </c>
      <c r="BI8376" s="109">
        <f t="shared" si="1249"/>
        <v>251100000</v>
      </c>
      <c r="BJ8376" s="203">
        <f t="shared" si="1248"/>
        <v>4.0970336191779115E+24</v>
      </c>
    </row>
    <row r="8377" spans="53:62" s="174" customFormat="1" x14ac:dyDescent="0.35">
      <c r="BA8377" s="177">
        <v>8371</v>
      </c>
      <c r="BB8377" s="202">
        <f t="shared" si="1241"/>
        <v>418550000</v>
      </c>
      <c r="BC8377" s="63">
        <f t="shared" si="1242"/>
        <v>9817.3464012123295</v>
      </c>
      <c r="BD8377" s="63">
        <f t="shared" si="1243"/>
        <v>9817.3464012232889</v>
      </c>
      <c r="BE8377" s="63">
        <f t="shared" si="1244"/>
        <v>145.53842789939466</v>
      </c>
      <c r="BF8377" s="63">
        <f t="shared" si="1245"/>
        <v>145.53842854939467</v>
      </c>
      <c r="BG8377" s="63">
        <f t="shared" si="1246"/>
        <v>5.8215371159757918</v>
      </c>
      <c r="BH8377" s="63">
        <f t="shared" si="1247"/>
        <v>5.8215377659757914</v>
      </c>
      <c r="BI8377" s="109">
        <f t="shared" si="1249"/>
        <v>251130000</v>
      </c>
      <c r="BJ8377" s="203">
        <f t="shared" si="1248"/>
        <v>4.0971015601993209E+24</v>
      </c>
    </row>
    <row r="8378" spans="53:62" s="174" customFormat="1" x14ac:dyDescent="0.35">
      <c r="BA8378" s="177">
        <v>8372</v>
      </c>
      <c r="BB8378" s="202">
        <f t="shared" si="1241"/>
        <v>418600000</v>
      </c>
      <c r="BC8378" s="63">
        <f t="shared" si="1242"/>
        <v>9818.5092357781359</v>
      </c>
      <c r="BD8378" s="63">
        <f t="shared" si="1243"/>
        <v>9818.5092357890971</v>
      </c>
      <c r="BE8378" s="63">
        <f t="shared" si="1244"/>
        <v>145.53842789939466</v>
      </c>
      <c r="BF8378" s="63">
        <f t="shared" si="1245"/>
        <v>145.53842854939467</v>
      </c>
      <c r="BG8378" s="63">
        <f t="shared" si="1246"/>
        <v>5.8215371159757918</v>
      </c>
      <c r="BH8378" s="63">
        <f t="shared" si="1247"/>
        <v>5.8215377659757914</v>
      </c>
      <c r="BI8378" s="109">
        <f t="shared" si="1249"/>
        <v>251160000</v>
      </c>
      <c r="BJ8378" s="203">
        <f t="shared" si="1248"/>
        <v>4.0971694754809344E+24</v>
      </c>
    </row>
    <row r="8379" spans="53:62" s="174" customFormat="1" x14ac:dyDescent="0.35">
      <c r="BA8379" s="177">
        <v>8373</v>
      </c>
      <c r="BB8379" s="202">
        <f t="shared" si="1241"/>
        <v>418650000</v>
      </c>
      <c r="BC8379" s="63">
        <f t="shared" si="1242"/>
        <v>9819.6720679813807</v>
      </c>
      <c r="BD8379" s="63">
        <f t="shared" si="1243"/>
        <v>9819.6720679923455</v>
      </c>
      <c r="BE8379" s="63">
        <f t="shared" si="1244"/>
        <v>145.53842789939466</v>
      </c>
      <c r="BF8379" s="63">
        <f t="shared" si="1245"/>
        <v>145.53842854939467</v>
      </c>
      <c r="BG8379" s="63">
        <f t="shared" si="1246"/>
        <v>5.8215371159757918</v>
      </c>
      <c r="BH8379" s="63">
        <f t="shared" si="1247"/>
        <v>5.8215377659757914</v>
      </c>
      <c r="BI8379" s="109">
        <f t="shared" si="1249"/>
        <v>251190000</v>
      </c>
      <c r="BJ8379" s="203">
        <f t="shared" si="1248"/>
        <v>4.0972373650325037E+24</v>
      </c>
    </row>
    <row r="8380" spans="53:62" s="174" customFormat="1" x14ac:dyDescent="0.35">
      <c r="BA8380" s="177">
        <v>8374</v>
      </c>
      <c r="BB8380" s="202">
        <f t="shared" si="1241"/>
        <v>418700000</v>
      </c>
      <c r="BC8380" s="63">
        <f t="shared" si="1242"/>
        <v>9820.8348978220711</v>
      </c>
      <c r="BD8380" s="63">
        <f t="shared" si="1243"/>
        <v>9820.8348978330341</v>
      </c>
      <c r="BE8380" s="63">
        <f t="shared" si="1244"/>
        <v>145.53842789939466</v>
      </c>
      <c r="BF8380" s="63">
        <f t="shared" si="1245"/>
        <v>145.53842854939467</v>
      </c>
      <c r="BG8380" s="63">
        <f t="shared" si="1246"/>
        <v>5.8215371159757918</v>
      </c>
      <c r="BH8380" s="63">
        <f t="shared" si="1247"/>
        <v>5.8215377659757914</v>
      </c>
      <c r="BI8380" s="109">
        <f t="shared" si="1249"/>
        <v>251220000</v>
      </c>
      <c r="BJ8380" s="203">
        <f t="shared" si="1248"/>
        <v>4.0973052288637778E+24</v>
      </c>
    </row>
    <row r="8381" spans="53:62" s="174" customFormat="1" x14ac:dyDescent="0.35">
      <c r="BA8381" s="177">
        <v>8375</v>
      </c>
      <c r="BB8381" s="202">
        <f t="shared" si="1241"/>
        <v>418750000</v>
      </c>
      <c r="BC8381" s="63">
        <f t="shared" si="1242"/>
        <v>9821.9977253002617</v>
      </c>
      <c r="BD8381" s="63">
        <f t="shared" si="1243"/>
        <v>9821.9977253112284</v>
      </c>
      <c r="BE8381" s="63">
        <f t="shared" si="1244"/>
        <v>145.53842789939466</v>
      </c>
      <c r="BF8381" s="63">
        <f t="shared" si="1245"/>
        <v>145.53842854939467</v>
      </c>
      <c r="BG8381" s="63">
        <f t="shared" si="1246"/>
        <v>5.8215371159757918</v>
      </c>
      <c r="BH8381" s="63">
        <f t="shared" si="1247"/>
        <v>5.8215377659757914</v>
      </c>
      <c r="BI8381" s="109">
        <f t="shared" si="1249"/>
        <v>251250000</v>
      </c>
      <c r="BJ8381" s="203">
        <f t="shared" si="1248"/>
        <v>4.0973730669844999E+24</v>
      </c>
    </row>
    <row r="8382" spans="53:62" s="174" customFormat="1" x14ac:dyDescent="0.35">
      <c r="BA8382" s="177">
        <v>8376</v>
      </c>
      <c r="BB8382" s="202">
        <f t="shared" si="1241"/>
        <v>418800000</v>
      </c>
      <c r="BC8382" s="63">
        <f t="shared" si="1242"/>
        <v>9823.1605504158288</v>
      </c>
      <c r="BD8382" s="63">
        <f t="shared" si="1243"/>
        <v>9823.1605504267955</v>
      </c>
      <c r="BE8382" s="63">
        <f t="shared" si="1244"/>
        <v>145.53842789939466</v>
      </c>
      <c r="BF8382" s="63">
        <f t="shared" si="1245"/>
        <v>145.53842854939467</v>
      </c>
      <c r="BG8382" s="63">
        <f t="shared" si="1246"/>
        <v>5.8215371159757918</v>
      </c>
      <c r="BH8382" s="63">
        <f t="shared" si="1247"/>
        <v>5.8215377659757914</v>
      </c>
      <c r="BI8382" s="109">
        <f t="shared" si="1249"/>
        <v>251280000</v>
      </c>
      <c r="BJ8382" s="203">
        <f t="shared" si="1248"/>
        <v>4.097440879404411E+24</v>
      </c>
    </row>
    <row r="8383" spans="53:62" s="174" customFormat="1" x14ac:dyDescent="0.35">
      <c r="BA8383" s="177">
        <v>8377</v>
      </c>
      <c r="BB8383" s="202">
        <f t="shared" si="1241"/>
        <v>418850000</v>
      </c>
      <c r="BC8383" s="63">
        <f t="shared" si="1242"/>
        <v>9824.323373168836</v>
      </c>
      <c r="BD8383" s="63">
        <f t="shared" si="1243"/>
        <v>9824.3233731798045</v>
      </c>
      <c r="BE8383" s="63">
        <f t="shared" si="1244"/>
        <v>145.53842789939466</v>
      </c>
      <c r="BF8383" s="63">
        <f t="shared" si="1245"/>
        <v>145.53842854939467</v>
      </c>
      <c r="BG8383" s="63">
        <f t="shared" si="1246"/>
        <v>5.8215371159757918</v>
      </c>
      <c r="BH8383" s="63">
        <f t="shared" si="1247"/>
        <v>5.8215377659757914</v>
      </c>
      <c r="BI8383" s="109">
        <f t="shared" si="1249"/>
        <v>251310000</v>
      </c>
      <c r="BJ8383" s="203">
        <f t="shared" si="1248"/>
        <v>4.0975086661332478E+24</v>
      </c>
    </row>
    <row r="8384" spans="53:62" s="174" customFormat="1" x14ac:dyDescent="0.35">
      <c r="BA8384" s="177">
        <v>8378</v>
      </c>
      <c r="BB8384" s="202">
        <f t="shared" si="1241"/>
        <v>418900000</v>
      </c>
      <c r="BC8384" s="63">
        <f t="shared" si="1242"/>
        <v>9825.486193559349</v>
      </c>
      <c r="BD8384" s="63">
        <f t="shared" si="1243"/>
        <v>9825.4861935703193</v>
      </c>
      <c r="BE8384" s="63">
        <f t="shared" si="1244"/>
        <v>145.53842789939466</v>
      </c>
      <c r="BF8384" s="63">
        <f t="shared" si="1245"/>
        <v>145.53842854939467</v>
      </c>
      <c r="BG8384" s="63">
        <f t="shared" si="1246"/>
        <v>5.8215371159757918</v>
      </c>
      <c r="BH8384" s="63">
        <f t="shared" si="1247"/>
        <v>5.8215377659757914</v>
      </c>
      <c r="BI8384" s="109">
        <f t="shared" si="1249"/>
        <v>251340000</v>
      </c>
      <c r="BJ8384" s="203">
        <f t="shared" si="1248"/>
        <v>4.0975764271807437E+24</v>
      </c>
    </row>
    <row r="8385" spans="53:62" s="174" customFormat="1" x14ac:dyDescent="0.35">
      <c r="BA8385" s="177">
        <v>8379</v>
      </c>
      <c r="BB8385" s="202">
        <f t="shared" si="1241"/>
        <v>418950000</v>
      </c>
      <c r="BC8385" s="63">
        <f t="shared" si="1242"/>
        <v>9826.6490115873021</v>
      </c>
      <c r="BD8385" s="63">
        <f t="shared" si="1243"/>
        <v>9826.6490115982724</v>
      </c>
      <c r="BE8385" s="63">
        <f t="shared" si="1244"/>
        <v>145.53842789939466</v>
      </c>
      <c r="BF8385" s="63">
        <f t="shared" si="1245"/>
        <v>145.53842854939467</v>
      </c>
      <c r="BG8385" s="63">
        <f t="shared" si="1246"/>
        <v>5.8215371159757918</v>
      </c>
      <c r="BH8385" s="63">
        <f t="shared" si="1247"/>
        <v>5.8215377659757914</v>
      </c>
      <c r="BI8385" s="109">
        <f t="shared" si="1249"/>
        <v>251370000</v>
      </c>
      <c r="BJ8385" s="203">
        <f t="shared" si="1248"/>
        <v>4.0976441625566278E+24</v>
      </c>
    </row>
    <row r="8386" spans="53:62" s="174" customFormat="1" x14ac:dyDescent="0.35">
      <c r="BA8386" s="177">
        <v>8380</v>
      </c>
      <c r="BB8386" s="202">
        <f t="shared" si="1241"/>
        <v>419000000</v>
      </c>
      <c r="BC8386" s="63">
        <f t="shared" si="1242"/>
        <v>9827.8118272526935</v>
      </c>
      <c r="BD8386" s="63">
        <f t="shared" si="1243"/>
        <v>9827.8118272636675</v>
      </c>
      <c r="BE8386" s="63">
        <f t="shared" si="1244"/>
        <v>145.53842789939466</v>
      </c>
      <c r="BF8386" s="63">
        <f t="shared" si="1245"/>
        <v>145.53842854939467</v>
      </c>
      <c r="BG8386" s="63">
        <f t="shared" si="1246"/>
        <v>5.8215371159757918</v>
      </c>
      <c r="BH8386" s="63">
        <f t="shared" si="1247"/>
        <v>5.8215377659757914</v>
      </c>
      <c r="BI8386" s="109">
        <f t="shared" si="1249"/>
        <v>251400000</v>
      </c>
      <c r="BJ8386" s="203">
        <f t="shared" si="1248"/>
        <v>4.0977118722706273E+24</v>
      </c>
    </row>
    <row r="8387" spans="53:62" s="174" customFormat="1" x14ac:dyDescent="0.35">
      <c r="BA8387" s="177">
        <v>8381</v>
      </c>
      <c r="BB8387" s="202">
        <f t="shared" si="1241"/>
        <v>419050000</v>
      </c>
      <c r="BC8387" s="63">
        <f t="shared" si="1242"/>
        <v>9828.9746405555907</v>
      </c>
      <c r="BD8387" s="63">
        <f t="shared" si="1243"/>
        <v>9828.9746405665664</v>
      </c>
      <c r="BE8387" s="63">
        <f t="shared" si="1244"/>
        <v>145.53842789939466</v>
      </c>
      <c r="BF8387" s="63">
        <f t="shared" si="1245"/>
        <v>145.53842854939467</v>
      </c>
      <c r="BG8387" s="63">
        <f t="shared" si="1246"/>
        <v>5.8215371159757918</v>
      </c>
      <c r="BH8387" s="63">
        <f t="shared" si="1247"/>
        <v>5.8215377659757914</v>
      </c>
      <c r="BI8387" s="109">
        <f t="shared" si="1249"/>
        <v>251430000</v>
      </c>
      <c r="BJ8387" s="203">
        <f t="shared" si="1248"/>
        <v>4.0977795563324622E+24</v>
      </c>
    </row>
    <row r="8388" spans="53:62" s="174" customFormat="1" x14ac:dyDescent="0.35">
      <c r="BA8388" s="177">
        <v>8382</v>
      </c>
      <c r="BB8388" s="202">
        <f t="shared" si="1241"/>
        <v>419100000</v>
      </c>
      <c r="BC8388" s="63">
        <f t="shared" si="1242"/>
        <v>9830.1374514959953</v>
      </c>
      <c r="BD8388" s="63">
        <f t="shared" si="1243"/>
        <v>9830.137451506971</v>
      </c>
      <c r="BE8388" s="63">
        <f t="shared" si="1244"/>
        <v>145.53842789939466</v>
      </c>
      <c r="BF8388" s="63">
        <f t="shared" si="1245"/>
        <v>145.53842854939467</v>
      </c>
      <c r="BG8388" s="63">
        <f t="shared" si="1246"/>
        <v>5.8215371159757918</v>
      </c>
      <c r="BH8388" s="63">
        <f t="shared" si="1247"/>
        <v>5.8215377659757914</v>
      </c>
      <c r="BI8388" s="109">
        <f t="shared" si="1249"/>
        <v>251460000</v>
      </c>
      <c r="BJ8388" s="203">
        <f t="shared" si="1248"/>
        <v>4.0978472147518525E+24</v>
      </c>
    </row>
    <row r="8389" spans="53:62" s="174" customFormat="1" x14ac:dyDescent="0.35">
      <c r="BA8389" s="177">
        <v>8383</v>
      </c>
      <c r="BB8389" s="202">
        <f t="shared" si="1241"/>
        <v>419150000</v>
      </c>
      <c r="BC8389" s="63">
        <f t="shared" si="1242"/>
        <v>9831.3002600738382</v>
      </c>
      <c r="BD8389" s="63">
        <f t="shared" si="1243"/>
        <v>9831.300260084814</v>
      </c>
      <c r="BE8389" s="63">
        <f t="shared" si="1244"/>
        <v>145.53842789939466</v>
      </c>
      <c r="BF8389" s="63">
        <f t="shared" si="1245"/>
        <v>145.53842854939467</v>
      </c>
      <c r="BG8389" s="63">
        <f t="shared" si="1246"/>
        <v>5.8215371159757918</v>
      </c>
      <c r="BH8389" s="63">
        <f t="shared" si="1247"/>
        <v>5.8215377659757914</v>
      </c>
      <c r="BI8389" s="109">
        <f t="shared" si="1249"/>
        <v>251490000</v>
      </c>
      <c r="BJ8389" s="203">
        <f t="shared" si="1248"/>
        <v>4.0979148475385119E+24</v>
      </c>
    </row>
    <row r="8390" spans="53:62" s="174" customFormat="1" x14ac:dyDescent="0.35">
      <c r="BA8390" s="177">
        <v>8384</v>
      </c>
      <c r="BB8390" s="202">
        <f t="shared" ref="BB8390:BB8453" si="1250">BA8390*50000</f>
        <v>419200000</v>
      </c>
      <c r="BC8390" s="63">
        <f t="shared" ref="BC8390:BC8453" si="1251">($F$5+$F$6+$F$7+$F$8+$F$9)*(1-EXP(-$F$20*(1-$DC$6%)*BB8390/(2*$F$17)))*$F$25*$F$1*10^3*11600/($F$20*(1-$DC$6%))</f>
        <v>9832.4630662891213</v>
      </c>
      <c r="BD8390" s="63">
        <f t="shared" ref="BD8390:BD8453" si="1252">($F$25*$F$1*10^3*11600*($F$5+$F$6+$F$7+$F$8+$F$9)/($F$27*$F$29*(1-$DC$6%))+$F$28/$F$27)*(1-EXP(-$F$27*$F$29*(1-$DC$6%)*BB8390/(2*$F$17)))</f>
        <v>9832.4630663000989</v>
      </c>
      <c r="BE8390" s="63">
        <f t="shared" ref="BE8390:BE8453" si="1253">($F$5+$F$6+$F$7+$F$8+$F$9)*(1-EXP(-$F$20*(1-$DC$5%)*BB8390/(2*$F$17)))*$F$25*$F$1*10^3*11600/($F$20*(1-$DC$5%))</f>
        <v>145.53842789939466</v>
      </c>
      <c r="BF8390" s="63">
        <f t="shared" ref="BF8390:BF8453" si="1254">($F$25*$F$1*10^3*11600*($F$5+$F$6+$F$7+$F$8+$F$9)/($F$27*$F$29*(1-$DC$5%))+$F$28/$F$27)*(1-EXP(-$F$27*$F$29*(1-$DC$5%)*BB8390/(2*$F$17)))</f>
        <v>145.53842854939467</v>
      </c>
      <c r="BG8390" s="63">
        <f t="shared" ref="BG8390:BG8453" si="1255">($F$5+$F$6+$F$7+$F$8+$F$9)*(1-EXP(-$F$20*(1-$DC$4%)*BB8390/(2*$F$17)))*$F$25*$F$1*10^3*11600/($F$20*(1-$DC$4%))</f>
        <v>5.8215371159757918</v>
      </c>
      <c r="BH8390" s="63">
        <f t="shared" ref="BH8390:BH8453" si="1256">($F$25*$F$1*10^3*11600*($F$5+$F$6+$F$7+$F$8+$F$9)/($F$27*$F$29*(1-$DC$4%))+$F$28/$F$27)*(1-EXP(-$F$27*$F$29*(1-$DC$4%)*BB8390/(2*$F$17)))</f>
        <v>5.8215377659757914</v>
      </c>
      <c r="BI8390" s="109">
        <f t="shared" si="1249"/>
        <v>251520000</v>
      </c>
      <c r="BJ8390" s="203">
        <f t="shared" ref="BJ8390:BJ8453" si="1257">($F$17/($F$20*(1-$F$19%)))*($F$5+$F$6+$F$7+$F$8+$F$9)*(1-EXP(-$F$20*(1-$F$19%)*BI8390/(2*$F$17)))+$F$17/($F$25*1000)*$F$11*EXP(-$F$20*(1-$F$19%)*BI8390/(2*$F$17))</f>
        <v>4.0979824547021528E+24</v>
      </c>
    </row>
    <row r="8391" spans="53:62" s="174" customFormat="1" x14ac:dyDescent="0.35">
      <c r="BA8391" s="177">
        <v>8385</v>
      </c>
      <c r="BB8391" s="202">
        <f t="shared" si="1250"/>
        <v>419250000</v>
      </c>
      <c r="BC8391" s="63">
        <f t="shared" si="1251"/>
        <v>9833.6258701419065</v>
      </c>
      <c r="BD8391" s="63">
        <f t="shared" si="1252"/>
        <v>9833.6258701528877</v>
      </c>
      <c r="BE8391" s="63">
        <f t="shared" si="1253"/>
        <v>145.53842789939466</v>
      </c>
      <c r="BF8391" s="63">
        <f t="shared" si="1254"/>
        <v>145.53842854939467</v>
      </c>
      <c r="BG8391" s="63">
        <f t="shared" si="1255"/>
        <v>5.8215371159757918</v>
      </c>
      <c r="BH8391" s="63">
        <f t="shared" si="1256"/>
        <v>5.8215377659757914</v>
      </c>
      <c r="BI8391" s="109">
        <f t="shared" ref="BI8391:BI8454" si="1258">BA8391*30000</f>
        <v>251550000</v>
      </c>
      <c r="BJ8391" s="203">
        <f t="shared" si="1257"/>
        <v>4.0980500362524814E+24</v>
      </c>
    </row>
    <row r="8392" spans="53:62" s="174" customFormat="1" x14ac:dyDescent="0.35">
      <c r="BA8392" s="177">
        <v>8386</v>
      </c>
      <c r="BB8392" s="202">
        <f t="shared" si="1250"/>
        <v>419300000</v>
      </c>
      <c r="BC8392" s="63">
        <f t="shared" si="1251"/>
        <v>9834.7886716322664</v>
      </c>
      <c r="BD8392" s="63">
        <f t="shared" si="1252"/>
        <v>9834.7886716432477</v>
      </c>
      <c r="BE8392" s="63">
        <f t="shared" si="1253"/>
        <v>145.53842789939466</v>
      </c>
      <c r="BF8392" s="63">
        <f t="shared" si="1254"/>
        <v>145.53842854939467</v>
      </c>
      <c r="BG8392" s="63">
        <f t="shared" si="1255"/>
        <v>5.8215371159757918</v>
      </c>
      <c r="BH8392" s="63">
        <f t="shared" si="1256"/>
        <v>5.8215377659757914</v>
      </c>
      <c r="BI8392" s="109">
        <f t="shared" si="1258"/>
        <v>251580000</v>
      </c>
      <c r="BJ8392" s="203">
        <f t="shared" si="1257"/>
        <v>4.098117592199202E+24</v>
      </c>
    </row>
    <row r="8393" spans="53:62" s="174" customFormat="1" x14ac:dyDescent="0.35">
      <c r="BA8393" s="177">
        <v>8387</v>
      </c>
      <c r="BB8393" s="202">
        <f t="shared" si="1250"/>
        <v>419350000</v>
      </c>
      <c r="BC8393" s="63">
        <f t="shared" si="1251"/>
        <v>9835.9514707600629</v>
      </c>
      <c r="BD8393" s="63">
        <f t="shared" si="1252"/>
        <v>9835.9514707710459</v>
      </c>
      <c r="BE8393" s="63">
        <f t="shared" si="1253"/>
        <v>145.53842789939466</v>
      </c>
      <c r="BF8393" s="63">
        <f t="shared" si="1254"/>
        <v>145.53842854939467</v>
      </c>
      <c r="BG8393" s="63">
        <f t="shared" si="1255"/>
        <v>5.8215371159757918</v>
      </c>
      <c r="BH8393" s="63">
        <f t="shared" si="1256"/>
        <v>5.8215377659757914</v>
      </c>
      <c r="BI8393" s="109">
        <f t="shared" si="1258"/>
        <v>251610000</v>
      </c>
      <c r="BJ8393" s="203">
        <f t="shared" si="1257"/>
        <v>4.098185122552015E+24</v>
      </c>
    </row>
    <row r="8394" spans="53:62" s="174" customFormat="1" x14ac:dyDescent="0.35">
      <c r="BA8394" s="177">
        <v>8388</v>
      </c>
      <c r="BB8394" s="202">
        <f t="shared" si="1250"/>
        <v>419400000</v>
      </c>
      <c r="BC8394" s="63">
        <f t="shared" si="1251"/>
        <v>9837.1142675253668</v>
      </c>
      <c r="BD8394" s="63">
        <f t="shared" si="1252"/>
        <v>9837.1142675363499</v>
      </c>
      <c r="BE8394" s="63">
        <f t="shared" si="1253"/>
        <v>145.53842789939466</v>
      </c>
      <c r="BF8394" s="63">
        <f t="shared" si="1254"/>
        <v>145.53842854939467</v>
      </c>
      <c r="BG8394" s="63">
        <f t="shared" si="1255"/>
        <v>5.8215371159757918</v>
      </c>
      <c r="BH8394" s="63">
        <f t="shared" si="1256"/>
        <v>5.8215377659757914</v>
      </c>
      <c r="BI8394" s="109">
        <f t="shared" si="1258"/>
        <v>251640000</v>
      </c>
      <c r="BJ8394" s="203">
        <f t="shared" si="1257"/>
        <v>4.0982526273206163E+24</v>
      </c>
    </row>
    <row r="8395" spans="53:62" s="174" customFormat="1" x14ac:dyDescent="0.35">
      <c r="BA8395" s="177">
        <v>8389</v>
      </c>
      <c r="BB8395" s="202">
        <f t="shared" si="1250"/>
        <v>419450000</v>
      </c>
      <c r="BC8395" s="63">
        <f t="shared" si="1251"/>
        <v>9838.2770619281746</v>
      </c>
      <c r="BD8395" s="63">
        <f t="shared" si="1252"/>
        <v>9838.2770619391576</v>
      </c>
      <c r="BE8395" s="63">
        <f t="shared" si="1253"/>
        <v>145.53842789939466</v>
      </c>
      <c r="BF8395" s="63">
        <f t="shared" si="1254"/>
        <v>145.53842854939467</v>
      </c>
      <c r="BG8395" s="63">
        <f t="shared" si="1255"/>
        <v>5.8215371159757918</v>
      </c>
      <c r="BH8395" s="63">
        <f t="shared" si="1256"/>
        <v>5.8215377659757914</v>
      </c>
      <c r="BI8395" s="109">
        <f t="shared" si="1258"/>
        <v>251670000</v>
      </c>
      <c r="BJ8395" s="203">
        <f t="shared" si="1257"/>
        <v>4.0983201065146978E+24</v>
      </c>
    </row>
    <row r="8396" spans="53:62" s="174" customFormat="1" x14ac:dyDescent="0.35">
      <c r="BA8396" s="177">
        <v>8390</v>
      </c>
      <c r="BB8396" s="202">
        <f t="shared" si="1250"/>
        <v>419500000</v>
      </c>
      <c r="BC8396" s="63">
        <f t="shared" si="1251"/>
        <v>9839.4398539684862</v>
      </c>
      <c r="BD8396" s="63">
        <f t="shared" si="1252"/>
        <v>9839.4398539794711</v>
      </c>
      <c r="BE8396" s="63">
        <f t="shared" si="1253"/>
        <v>145.53842789939466</v>
      </c>
      <c r="BF8396" s="63">
        <f t="shared" si="1254"/>
        <v>145.53842854939467</v>
      </c>
      <c r="BG8396" s="63">
        <f t="shared" si="1255"/>
        <v>5.8215371159757918</v>
      </c>
      <c r="BH8396" s="63">
        <f t="shared" si="1256"/>
        <v>5.8215377659757914</v>
      </c>
      <c r="BI8396" s="109">
        <f t="shared" si="1258"/>
        <v>251700000</v>
      </c>
      <c r="BJ8396" s="203">
        <f t="shared" si="1257"/>
        <v>4.0983875601439497E+24</v>
      </c>
    </row>
    <row r="8397" spans="53:62" s="174" customFormat="1" x14ac:dyDescent="0.35">
      <c r="BA8397" s="177">
        <v>8391</v>
      </c>
      <c r="BB8397" s="202">
        <f t="shared" si="1250"/>
        <v>419550000</v>
      </c>
      <c r="BC8397" s="63">
        <f t="shared" si="1251"/>
        <v>9840.6026436463035</v>
      </c>
      <c r="BD8397" s="63">
        <f t="shared" si="1252"/>
        <v>9840.6026436572902</v>
      </c>
      <c r="BE8397" s="63">
        <f t="shared" si="1253"/>
        <v>145.53842789939466</v>
      </c>
      <c r="BF8397" s="63">
        <f t="shared" si="1254"/>
        <v>145.53842854939467</v>
      </c>
      <c r="BG8397" s="63">
        <f t="shared" si="1255"/>
        <v>5.8215371159757918</v>
      </c>
      <c r="BH8397" s="63">
        <f t="shared" si="1256"/>
        <v>5.8215377659757914</v>
      </c>
      <c r="BI8397" s="109">
        <f t="shared" si="1258"/>
        <v>251730000</v>
      </c>
      <c r="BJ8397" s="203">
        <f t="shared" si="1257"/>
        <v>4.0984549882180581E+24</v>
      </c>
    </row>
    <row r="8398" spans="53:62" s="174" customFormat="1" x14ac:dyDescent="0.35">
      <c r="BA8398" s="177">
        <v>8392</v>
      </c>
      <c r="BB8398" s="202">
        <f t="shared" si="1250"/>
        <v>419600000</v>
      </c>
      <c r="BC8398" s="63">
        <f t="shared" si="1251"/>
        <v>9841.7654309616901</v>
      </c>
      <c r="BD8398" s="63">
        <f t="shared" si="1252"/>
        <v>9841.7654309726768</v>
      </c>
      <c r="BE8398" s="63">
        <f t="shared" si="1253"/>
        <v>145.53842789939466</v>
      </c>
      <c r="BF8398" s="63">
        <f t="shared" si="1254"/>
        <v>145.53842854939467</v>
      </c>
      <c r="BG8398" s="63">
        <f t="shared" si="1255"/>
        <v>5.8215371159757918</v>
      </c>
      <c r="BH8398" s="63">
        <f t="shared" si="1256"/>
        <v>5.8215377659757914</v>
      </c>
      <c r="BI8398" s="109">
        <f t="shared" si="1258"/>
        <v>251760000</v>
      </c>
      <c r="BJ8398" s="203">
        <f t="shared" si="1257"/>
        <v>4.0985223907467023E+24</v>
      </c>
    </row>
    <row r="8399" spans="53:62" s="174" customFormat="1" x14ac:dyDescent="0.35">
      <c r="BA8399" s="177">
        <v>8393</v>
      </c>
      <c r="BB8399" s="202">
        <f t="shared" si="1250"/>
        <v>419650000</v>
      </c>
      <c r="BC8399" s="63">
        <f t="shared" si="1251"/>
        <v>9842.9282159145805</v>
      </c>
      <c r="BD8399" s="63">
        <f t="shared" si="1252"/>
        <v>9842.9282159255708</v>
      </c>
      <c r="BE8399" s="63">
        <f t="shared" si="1253"/>
        <v>145.53842789939466</v>
      </c>
      <c r="BF8399" s="63">
        <f t="shared" si="1254"/>
        <v>145.53842854939467</v>
      </c>
      <c r="BG8399" s="63">
        <f t="shared" si="1255"/>
        <v>5.8215371159757918</v>
      </c>
      <c r="BH8399" s="63">
        <f t="shared" si="1256"/>
        <v>5.8215377659757914</v>
      </c>
      <c r="BI8399" s="109">
        <f t="shared" si="1258"/>
        <v>251790000</v>
      </c>
      <c r="BJ8399" s="203">
        <f t="shared" si="1257"/>
        <v>4.0985897677395625E+24</v>
      </c>
    </row>
    <row r="8400" spans="53:62" s="174" customFormat="1" x14ac:dyDescent="0.35">
      <c r="BA8400" s="177">
        <v>8394</v>
      </c>
      <c r="BB8400" s="202">
        <f t="shared" si="1250"/>
        <v>419700000</v>
      </c>
      <c r="BC8400" s="63">
        <f t="shared" si="1251"/>
        <v>9844.0909985049766</v>
      </c>
      <c r="BD8400" s="63">
        <f t="shared" si="1252"/>
        <v>9844.0909985159669</v>
      </c>
      <c r="BE8400" s="63">
        <f t="shared" si="1253"/>
        <v>145.53842789939466</v>
      </c>
      <c r="BF8400" s="63">
        <f t="shared" si="1254"/>
        <v>145.53842854939467</v>
      </c>
      <c r="BG8400" s="63">
        <f t="shared" si="1255"/>
        <v>5.8215371159757918</v>
      </c>
      <c r="BH8400" s="63">
        <f t="shared" si="1256"/>
        <v>5.8215377659757914</v>
      </c>
      <c r="BI8400" s="109">
        <f t="shared" si="1258"/>
        <v>251820000</v>
      </c>
      <c r="BJ8400" s="203">
        <f t="shared" si="1257"/>
        <v>4.0986571192063118E+24</v>
      </c>
    </row>
    <row r="8401" spans="53:62" s="174" customFormat="1" x14ac:dyDescent="0.35">
      <c r="BA8401" s="177">
        <v>8395</v>
      </c>
      <c r="BB8401" s="202">
        <f t="shared" si="1250"/>
        <v>419750000</v>
      </c>
      <c r="BC8401" s="63">
        <f t="shared" si="1251"/>
        <v>9845.253778732942</v>
      </c>
      <c r="BD8401" s="63">
        <f t="shared" si="1252"/>
        <v>9845.2537787439342</v>
      </c>
      <c r="BE8401" s="63">
        <f t="shared" si="1253"/>
        <v>145.53842789939466</v>
      </c>
      <c r="BF8401" s="63">
        <f t="shared" si="1254"/>
        <v>145.53842854939467</v>
      </c>
      <c r="BG8401" s="63">
        <f t="shared" si="1255"/>
        <v>5.8215371159757918</v>
      </c>
      <c r="BH8401" s="63">
        <f t="shared" si="1256"/>
        <v>5.8215377659757914</v>
      </c>
      <c r="BI8401" s="109">
        <f t="shared" si="1258"/>
        <v>251850000</v>
      </c>
      <c r="BJ8401" s="203">
        <f t="shared" si="1257"/>
        <v>4.0987244451566216E+24</v>
      </c>
    </row>
    <row r="8402" spans="53:62" s="174" customFormat="1" x14ac:dyDescent="0.35">
      <c r="BA8402" s="177">
        <v>8396</v>
      </c>
      <c r="BB8402" s="202">
        <f t="shared" si="1250"/>
        <v>419800000</v>
      </c>
      <c r="BC8402" s="63">
        <f t="shared" si="1251"/>
        <v>9846.4165565984767</v>
      </c>
      <c r="BD8402" s="63">
        <f t="shared" si="1252"/>
        <v>9846.4165566094707</v>
      </c>
      <c r="BE8402" s="63">
        <f t="shared" si="1253"/>
        <v>145.53842789939466</v>
      </c>
      <c r="BF8402" s="63">
        <f t="shared" si="1254"/>
        <v>145.53842854939467</v>
      </c>
      <c r="BG8402" s="63">
        <f t="shared" si="1255"/>
        <v>5.8215371159757918</v>
      </c>
      <c r="BH8402" s="63">
        <f t="shared" si="1256"/>
        <v>5.8215377659757914</v>
      </c>
      <c r="BI8402" s="109">
        <f t="shared" si="1258"/>
        <v>251880000</v>
      </c>
      <c r="BJ8402" s="203">
        <f t="shared" si="1257"/>
        <v>4.0987917456001584E+24</v>
      </c>
    </row>
    <row r="8403" spans="53:62" s="174" customFormat="1" x14ac:dyDescent="0.35">
      <c r="BA8403" s="177">
        <v>8397</v>
      </c>
      <c r="BB8403" s="202">
        <f t="shared" si="1250"/>
        <v>419850000</v>
      </c>
      <c r="BC8403" s="63">
        <f t="shared" si="1251"/>
        <v>9847.579332101519</v>
      </c>
      <c r="BD8403" s="63">
        <f t="shared" si="1252"/>
        <v>9847.5793321125129</v>
      </c>
      <c r="BE8403" s="63">
        <f t="shared" si="1253"/>
        <v>145.53842789939466</v>
      </c>
      <c r="BF8403" s="63">
        <f t="shared" si="1254"/>
        <v>145.53842854939467</v>
      </c>
      <c r="BG8403" s="63">
        <f t="shared" si="1255"/>
        <v>5.8215371159757918</v>
      </c>
      <c r="BH8403" s="63">
        <f t="shared" si="1256"/>
        <v>5.8215377659757914</v>
      </c>
      <c r="BI8403" s="109">
        <f t="shared" si="1258"/>
        <v>251910000</v>
      </c>
      <c r="BJ8403" s="203">
        <f t="shared" si="1257"/>
        <v>4.0988590205465865E+24</v>
      </c>
    </row>
    <row r="8404" spans="53:62" s="174" customFormat="1" x14ac:dyDescent="0.35">
      <c r="BA8404" s="177">
        <v>8398</v>
      </c>
      <c r="BB8404" s="202">
        <f t="shared" si="1250"/>
        <v>419900000</v>
      </c>
      <c r="BC8404" s="63">
        <f t="shared" si="1251"/>
        <v>9848.7421052421269</v>
      </c>
      <c r="BD8404" s="63">
        <f t="shared" si="1252"/>
        <v>9848.7421052531226</v>
      </c>
      <c r="BE8404" s="63">
        <f t="shared" si="1253"/>
        <v>145.53842789939466</v>
      </c>
      <c r="BF8404" s="63">
        <f t="shared" si="1254"/>
        <v>145.53842854939467</v>
      </c>
      <c r="BG8404" s="63">
        <f t="shared" si="1255"/>
        <v>5.8215371159757918</v>
      </c>
      <c r="BH8404" s="63">
        <f t="shared" si="1256"/>
        <v>5.8215377659757914</v>
      </c>
      <c r="BI8404" s="109">
        <f t="shared" si="1258"/>
        <v>251940000</v>
      </c>
      <c r="BJ8404" s="203">
        <f t="shared" si="1257"/>
        <v>4.0989262700055641E+24</v>
      </c>
    </row>
    <row r="8405" spans="53:62" s="174" customFormat="1" x14ac:dyDescent="0.35">
      <c r="BA8405" s="177">
        <v>8399</v>
      </c>
      <c r="BB8405" s="202">
        <f t="shared" si="1250"/>
        <v>419950000</v>
      </c>
      <c r="BC8405" s="63">
        <f t="shared" si="1251"/>
        <v>9849.9048760202404</v>
      </c>
      <c r="BD8405" s="63">
        <f t="shared" si="1252"/>
        <v>9849.904876031238</v>
      </c>
      <c r="BE8405" s="63">
        <f t="shared" si="1253"/>
        <v>145.53842789939466</v>
      </c>
      <c r="BF8405" s="63">
        <f t="shared" si="1254"/>
        <v>145.53842854939467</v>
      </c>
      <c r="BG8405" s="63">
        <f t="shared" si="1255"/>
        <v>5.8215371159757918</v>
      </c>
      <c r="BH8405" s="63">
        <f t="shared" si="1256"/>
        <v>5.8215377659757914</v>
      </c>
      <c r="BI8405" s="109">
        <f t="shared" si="1258"/>
        <v>251970000</v>
      </c>
      <c r="BJ8405" s="203">
        <f t="shared" si="1257"/>
        <v>4.0989934939867484E+24</v>
      </c>
    </row>
    <row r="8406" spans="53:62" s="174" customFormat="1" x14ac:dyDescent="0.35">
      <c r="BA8406" s="177">
        <v>8400</v>
      </c>
      <c r="BB8406" s="202">
        <f t="shared" si="1250"/>
        <v>420000000</v>
      </c>
      <c r="BC8406" s="63">
        <f t="shared" si="1251"/>
        <v>9851.0676444359906</v>
      </c>
      <c r="BD8406" s="63">
        <f t="shared" si="1252"/>
        <v>9851.0676444469882</v>
      </c>
      <c r="BE8406" s="63">
        <f t="shared" si="1253"/>
        <v>145.53842789939466</v>
      </c>
      <c r="BF8406" s="63">
        <f t="shared" si="1254"/>
        <v>145.53842854939467</v>
      </c>
      <c r="BG8406" s="63">
        <f t="shared" si="1255"/>
        <v>5.8215371159757918</v>
      </c>
      <c r="BH8406" s="63">
        <f t="shared" si="1256"/>
        <v>5.8215377659757914</v>
      </c>
      <c r="BI8406" s="109">
        <f t="shared" si="1258"/>
        <v>252000000</v>
      </c>
      <c r="BJ8406" s="203">
        <f t="shared" si="1257"/>
        <v>4.0990606924997914E+24</v>
      </c>
    </row>
    <row r="8407" spans="53:62" s="174" customFormat="1" x14ac:dyDescent="0.35">
      <c r="BA8407" s="177">
        <v>8401</v>
      </c>
      <c r="BB8407" s="202">
        <f t="shared" si="1250"/>
        <v>420050000</v>
      </c>
      <c r="BC8407" s="63">
        <f t="shared" si="1251"/>
        <v>9852.230410489241</v>
      </c>
      <c r="BD8407" s="63">
        <f t="shared" si="1252"/>
        <v>9852.2304105002422</v>
      </c>
      <c r="BE8407" s="63">
        <f t="shared" si="1253"/>
        <v>145.53842789939466</v>
      </c>
      <c r="BF8407" s="63">
        <f t="shared" si="1254"/>
        <v>145.53842854939467</v>
      </c>
      <c r="BG8407" s="63">
        <f t="shared" si="1255"/>
        <v>5.8215371159757918</v>
      </c>
      <c r="BH8407" s="63">
        <f t="shared" si="1256"/>
        <v>5.8215377659757914</v>
      </c>
      <c r="BI8407" s="109">
        <f t="shared" si="1258"/>
        <v>252030000</v>
      </c>
      <c r="BJ8407" s="203">
        <f t="shared" si="1257"/>
        <v>4.0991278655543421E+24</v>
      </c>
    </row>
    <row r="8408" spans="53:62" s="174" customFormat="1" x14ac:dyDescent="0.35">
      <c r="BA8408" s="177">
        <v>8402</v>
      </c>
      <c r="BB8408" s="202">
        <f t="shared" si="1250"/>
        <v>420100000</v>
      </c>
      <c r="BC8408" s="63">
        <f t="shared" si="1251"/>
        <v>9853.3931741800661</v>
      </c>
      <c r="BD8408" s="63">
        <f t="shared" si="1252"/>
        <v>9853.3931741910674</v>
      </c>
      <c r="BE8408" s="63">
        <f t="shared" si="1253"/>
        <v>145.53842789939466</v>
      </c>
      <c r="BF8408" s="63">
        <f t="shared" si="1254"/>
        <v>145.53842854939467</v>
      </c>
      <c r="BG8408" s="63">
        <f t="shared" si="1255"/>
        <v>5.8215371159757918</v>
      </c>
      <c r="BH8408" s="63">
        <f t="shared" si="1256"/>
        <v>5.8215377659757914</v>
      </c>
      <c r="BI8408" s="109">
        <f t="shared" si="1258"/>
        <v>252060000</v>
      </c>
      <c r="BJ8408" s="203">
        <f t="shared" si="1257"/>
        <v>4.0991950131600451E+24</v>
      </c>
    </row>
    <row r="8409" spans="53:62" s="174" customFormat="1" x14ac:dyDescent="0.35">
      <c r="BA8409" s="177">
        <v>8403</v>
      </c>
      <c r="BB8409" s="202">
        <f t="shared" si="1250"/>
        <v>420150000</v>
      </c>
      <c r="BC8409" s="63">
        <f t="shared" si="1251"/>
        <v>9854.5559355085206</v>
      </c>
      <c r="BD8409" s="63">
        <f t="shared" si="1252"/>
        <v>9854.5559355195237</v>
      </c>
      <c r="BE8409" s="63">
        <f t="shared" si="1253"/>
        <v>145.53842789939466</v>
      </c>
      <c r="BF8409" s="63">
        <f t="shared" si="1254"/>
        <v>145.53842854939467</v>
      </c>
      <c r="BG8409" s="63">
        <f t="shared" si="1255"/>
        <v>5.8215371159757918</v>
      </c>
      <c r="BH8409" s="63">
        <f t="shared" si="1256"/>
        <v>5.8215377659757914</v>
      </c>
      <c r="BI8409" s="109">
        <f t="shared" si="1258"/>
        <v>252090000</v>
      </c>
      <c r="BJ8409" s="203">
        <f t="shared" si="1257"/>
        <v>4.0992621353265423E+24</v>
      </c>
    </row>
    <row r="8410" spans="53:62" s="174" customFormat="1" x14ac:dyDescent="0.35">
      <c r="BA8410" s="177">
        <v>8404</v>
      </c>
      <c r="BB8410" s="202">
        <f t="shared" si="1250"/>
        <v>420200000</v>
      </c>
      <c r="BC8410" s="63">
        <f t="shared" si="1251"/>
        <v>9855.7186944745499</v>
      </c>
      <c r="BD8410" s="63">
        <f t="shared" si="1252"/>
        <v>9855.718694485553</v>
      </c>
      <c r="BE8410" s="63">
        <f t="shared" si="1253"/>
        <v>145.53842789939466</v>
      </c>
      <c r="BF8410" s="63">
        <f t="shared" si="1254"/>
        <v>145.53842854939467</v>
      </c>
      <c r="BG8410" s="63">
        <f t="shared" si="1255"/>
        <v>5.8215371159757918</v>
      </c>
      <c r="BH8410" s="63">
        <f t="shared" si="1256"/>
        <v>5.8215377659757914</v>
      </c>
      <c r="BI8410" s="109">
        <f t="shared" si="1258"/>
        <v>252120000</v>
      </c>
      <c r="BJ8410" s="203">
        <f t="shared" si="1257"/>
        <v>4.0993292320634713E+24</v>
      </c>
    </row>
    <row r="8411" spans="53:62" s="174" customFormat="1" x14ac:dyDescent="0.35">
      <c r="BA8411" s="177">
        <v>8405</v>
      </c>
      <c r="BB8411" s="202">
        <f t="shared" si="1250"/>
        <v>420250000</v>
      </c>
      <c r="BC8411" s="63">
        <f t="shared" si="1251"/>
        <v>9856.8814510780776</v>
      </c>
      <c r="BD8411" s="63">
        <f t="shared" si="1252"/>
        <v>9856.8814510890843</v>
      </c>
      <c r="BE8411" s="63">
        <f t="shared" si="1253"/>
        <v>145.53842789939466</v>
      </c>
      <c r="BF8411" s="63">
        <f t="shared" si="1254"/>
        <v>145.53842854939467</v>
      </c>
      <c r="BG8411" s="63">
        <f t="shared" si="1255"/>
        <v>5.8215371159757918</v>
      </c>
      <c r="BH8411" s="63">
        <f t="shared" si="1256"/>
        <v>5.8215377659757914</v>
      </c>
      <c r="BI8411" s="109">
        <f t="shared" si="1258"/>
        <v>252150000</v>
      </c>
      <c r="BJ8411" s="203">
        <f t="shared" si="1257"/>
        <v>4.0993963033804662E+24</v>
      </c>
    </row>
    <row r="8412" spans="53:62" s="174" customFormat="1" x14ac:dyDescent="0.35">
      <c r="BA8412" s="177">
        <v>8406</v>
      </c>
      <c r="BB8412" s="202">
        <f t="shared" si="1250"/>
        <v>420300000</v>
      </c>
      <c r="BC8412" s="63">
        <f t="shared" si="1251"/>
        <v>9858.0442053193092</v>
      </c>
      <c r="BD8412" s="63">
        <f t="shared" si="1252"/>
        <v>9858.0442053303159</v>
      </c>
      <c r="BE8412" s="63">
        <f t="shared" si="1253"/>
        <v>145.53842789939466</v>
      </c>
      <c r="BF8412" s="63">
        <f t="shared" si="1254"/>
        <v>145.53842854939467</v>
      </c>
      <c r="BG8412" s="63">
        <f t="shared" si="1255"/>
        <v>5.8215371159757918</v>
      </c>
      <c r="BH8412" s="63">
        <f t="shared" si="1256"/>
        <v>5.8215377659757914</v>
      </c>
      <c r="BI8412" s="109">
        <f t="shared" si="1258"/>
        <v>252180000</v>
      </c>
      <c r="BJ8412" s="203">
        <f t="shared" si="1257"/>
        <v>4.0994633492871573E+24</v>
      </c>
    </row>
    <row r="8413" spans="53:62" s="174" customFormat="1" x14ac:dyDescent="0.35">
      <c r="BA8413" s="177">
        <v>8407</v>
      </c>
      <c r="BB8413" s="202">
        <f t="shared" si="1250"/>
        <v>420350000</v>
      </c>
      <c r="BC8413" s="63">
        <f t="shared" si="1251"/>
        <v>9859.2069571980446</v>
      </c>
      <c r="BD8413" s="63">
        <f t="shared" si="1252"/>
        <v>9859.2069572090513</v>
      </c>
      <c r="BE8413" s="63">
        <f t="shared" si="1253"/>
        <v>145.53842789939466</v>
      </c>
      <c r="BF8413" s="63">
        <f t="shared" si="1254"/>
        <v>145.53842854939467</v>
      </c>
      <c r="BG8413" s="63">
        <f t="shared" si="1255"/>
        <v>5.8215371159757918</v>
      </c>
      <c r="BH8413" s="63">
        <f t="shared" si="1256"/>
        <v>5.8215377659757914</v>
      </c>
      <c r="BI8413" s="109">
        <f t="shared" si="1258"/>
        <v>252210000</v>
      </c>
      <c r="BJ8413" s="203">
        <f t="shared" si="1257"/>
        <v>4.0995303697931713E+24</v>
      </c>
    </row>
    <row r="8414" spans="53:62" s="174" customFormat="1" x14ac:dyDescent="0.35">
      <c r="BA8414" s="177">
        <v>8408</v>
      </c>
      <c r="BB8414" s="202">
        <f t="shared" si="1250"/>
        <v>420400000</v>
      </c>
      <c r="BC8414" s="63">
        <f t="shared" si="1251"/>
        <v>9860.3697067144112</v>
      </c>
      <c r="BD8414" s="63">
        <f t="shared" si="1252"/>
        <v>9860.3697067254216</v>
      </c>
      <c r="BE8414" s="63">
        <f t="shared" si="1253"/>
        <v>145.53842789939466</v>
      </c>
      <c r="BF8414" s="63">
        <f t="shared" si="1254"/>
        <v>145.53842854939467</v>
      </c>
      <c r="BG8414" s="63">
        <f t="shared" si="1255"/>
        <v>5.8215371159757918</v>
      </c>
      <c r="BH8414" s="63">
        <f t="shared" si="1256"/>
        <v>5.8215377659757914</v>
      </c>
      <c r="BI8414" s="109">
        <f t="shared" si="1258"/>
        <v>252240000</v>
      </c>
      <c r="BJ8414" s="203">
        <f t="shared" si="1257"/>
        <v>4.0995973649081321E+24</v>
      </c>
    </row>
    <row r="8415" spans="53:62" s="174" customFormat="1" x14ac:dyDescent="0.35">
      <c r="BA8415" s="177">
        <v>8409</v>
      </c>
      <c r="BB8415" s="202">
        <f t="shared" si="1250"/>
        <v>420450000</v>
      </c>
      <c r="BC8415" s="63">
        <f t="shared" si="1251"/>
        <v>9861.5324538684144</v>
      </c>
      <c r="BD8415" s="63">
        <f t="shared" si="1252"/>
        <v>9861.5324538794266</v>
      </c>
      <c r="BE8415" s="63">
        <f t="shared" si="1253"/>
        <v>145.53842789939466</v>
      </c>
      <c r="BF8415" s="63">
        <f t="shared" si="1254"/>
        <v>145.53842854939467</v>
      </c>
      <c r="BG8415" s="63">
        <f t="shared" si="1255"/>
        <v>5.8215371159757918</v>
      </c>
      <c r="BH8415" s="63">
        <f t="shared" si="1256"/>
        <v>5.8215377659757914</v>
      </c>
      <c r="BI8415" s="109">
        <f t="shared" si="1258"/>
        <v>252270000</v>
      </c>
      <c r="BJ8415" s="203">
        <f t="shared" si="1257"/>
        <v>4.0996643346416584E+24</v>
      </c>
    </row>
    <row r="8416" spans="53:62" s="174" customFormat="1" x14ac:dyDescent="0.35">
      <c r="BA8416" s="177">
        <v>8410</v>
      </c>
      <c r="BB8416" s="202">
        <f t="shared" si="1250"/>
        <v>420500000</v>
      </c>
      <c r="BC8416" s="63">
        <f t="shared" si="1251"/>
        <v>9862.6951986599888</v>
      </c>
      <c r="BD8416" s="63">
        <f t="shared" si="1252"/>
        <v>9862.6951986709992</v>
      </c>
      <c r="BE8416" s="63">
        <f t="shared" si="1253"/>
        <v>145.53842789939466</v>
      </c>
      <c r="BF8416" s="63">
        <f t="shared" si="1254"/>
        <v>145.53842854939467</v>
      </c>
      <c r="BG8416" s="63">
        <f t="shared" si="1255"/>
        <v>5.8215371159757918</v>
      </c>
      <c r="BH8416" s="63">
        <f t="shared" si="1256"/>
        <v>5.8215377659757914</v>
      </c>
      <c r="BI8416" s="109">
        <f t="shared" si="1258"/>
        <v>252300000</v>
      </c>
      <c r="BJ8416" s="203">
        <f t="shared" si="1257"/>
        <v>4.0997312790033676E+24</v>
      </c>
    </row>
    <row r="8417" spans="53:62" s="174" customFormat="1" x14ac:dyDescent="0.35">
      <c r="BA8417" s="177">
        <v>8411</v>
      </c>
      <c r="BB8417" s="202">
        <f t="shared" si="1250"/>
        <v>420550000</v>
      </c>
      <c r="BC8417" s="63">
        <f t="shared" si="1251"/>
        <v>9863.8579410891944</v>
      </c>
      <c r="BD8417" s="63">
        <f t="shared" si="1252"/>
        <v>9863.8579411002065</v>
      </c>
      <c r="BE8417" s="63">
        <f t="shared" si="1253"/>
        <v>145.53842789939466</v>
      </c>
      <c r="BF8417" s="63">
        <f t="shared" si="1254"/>
        <v>145.53842854939467</v>
      </c>
      <c r="BG8417" s="63">
        <f t="shared" si="1255"/>
        <v>5.8215371159757918</v>
      </c>
      <c r="BH8417" s="63">
        <f t="shared" si="1256"/>
        <v>5.8215377659757914</v>
      </c>
      <c r="BI8417" s="109">
        <f t="shared" si="1258"/>
        <v>252330000</v>
      </c>
      <c r="BJ8417" s="203">
        <f t="shared" si="1257"/>
        <v>4.0997981980028697E+24</v>
      </c>
    </row>
    <row r="8418" spans="53:62" s="174" customFormat="1" x14ac:dyDescent="0.35">
      <c r="BA8418" s="177">
        <v>8412</v>
      </c>
      <c r="BB8418" s="202">
        <f t="shared" si="1250"/>
        <v>420600000</v>
      </c>
      <c r="BC8418" s="63">
        <f t="shared" si="1251"/>
        <v>9865.0206811559692</v>
      </c>
      <c r="BD8418" s="63">
        <f t="shared" si="1252"/>
        <v>9865.020681166985</v>
      </c>
      <c r="BE8418" s="63">
        <f t="shared" si="1253"/>
        <v>145.53842789939466</v>
      </c>
      <c r="BF8418" s="63">
        <f t="shared" si="1254"/>
        <v>145.53842854939467</v>
      </c>
      <c r="BG8418" s="63">
        <f t="shared" si="1255"/>
        <v>5.8215371159757918</v>
      </c>
      <c r="BH8418" s="63">
        <f t="shared" si="1256"/>
        <v>5.8215377659757914</v>
      </c>
      <c r="BI8418" s="109">
        <f t="shared" si="1258"/>
        <v>252360000</v>
      </c>
      <c r="BJ8418" s="203">
        <f t="shared" si="1257"/>
        <v>4.0998650916497747E+24</v>
      </c>
    </row>
    <row r="8419" spans="53:62" s="174" customFormat="1" x14ac:dyDescent="0.35">
      <c r="BA8419" s="177">
        <v>8413</v>
      </c>
      <c r="BB8419" s="202">
        <f t="shared" si="1250"/>
        <v>420650000</v>
      </c>
      <c r="BC8419" s="63">
        <f t="shared" si="1251"/>
        <v>9866.1834188604444</v>
      </c>
      <c r="BD8419" s="63">
        <f t="shared" si="1252"/>
        <v>9866.1834188714602</v>
      </c>
      <c r="BE8419" s="63">
        <f t="shared" si="1253"/>
        <v>145.53842789939466</v>
      </c>
      <c r="BF8419" s="63">
        <f t="shared" si="1254"/>
        <v>145.53842854939467</v>
      </c>
      <c r="BG8419" s="63">
        <f t="shared" si="1255"/>
        <v>5.8215371159757918</v>
      </c>
      <c r="BH8419" s="63">
        <f t="shared" si="1256"/>
        <v>5.8215377659757914</v>
      </c>
      <c r="BI8419" s="109">
        <f t="shared" si="1258"/>
        <v>252390000</v>
      </c>
      <c r="BJ8419" s="203">
        <f t="shared" si="1257"/>
        <v>4.0999319599536873E+24</v>
      </c>
    </row>
    <row r="8420" spans="53:62" s="174" customFormat="1" x14ac:dyDescent="0.35">
      <c r="BA8420" s="177">
        <v>8414</v>
      </c>
      <c r="BB8420" s="202">
        <f t="shared" si="1250"/>
        <v>420700000</v>
      </c>
      <c r="BC8420" s="63">
        <f t="shared" si="1251"/>
        <v>9867.3461542024888</v>
      </c>
      <c r="BD8420" s="63">
        <f t="shared" si="1252"/>
        <v>9867.3461542135065</v>
      </c>
      <c r="BE8420" s="63">
        <f t="shared" si="1253"/>
        <v>145.53842789939466</v>
      </c>
      <c r="BF8420" s="63">
        <f t="shared" si="1254"/>
        <v>145.53842854939467</v>
      </c>
      <c r="BG8420" s="63">
        <f t="shared" si="1255"/>
        <v>5.8215371159757918</v>
      </c>
      <c r="BH8420" s="63">
        <f t="shared" si="1256"/>
        <v>5.8215377659757914</v>
      </c>
      <c r="BI8420" s="109">
        <f t="shared" si="1258"/>
        <v>252420000</v>
      </c>
      <c r="BJ8420" s="203">
        <f t="shared" si="1257"/>
        <v>4.0999988029242088E+24</v>
      </c>
    </row>
    <row r="8421" spans="53:62" s="174" customFormat="1" x14ac:dyDescent="0.35">
      <c r="BA8421" s="177">
        <v>8415</v>
      </c>
      <c r="BB8421" s="202">
        <f t="shared" si="1250"/>
        <v>420750000</v>
      </c>
      <c r="BC8421" s="63">
        <f t="shared" si="1251"/>
        <v>9868.5088871821681</v>
      </c>
      <c r="BD8421" s="63">
        <f t="shared" si="1252"/>
        <v>9868.5088871931857</v>
      </c>
      <c r="BE8421" s="63">
        <f t="shared" si="1253"/>
        <v>145.53842789939466</v>
      </c>
      <c r="BF8421" s="63">
        <f t="shared" si="1254"/>
        <v>145.53842854939467</v>
      </c>
      <c r="BG8421" s="63">
        <f t="shared" si="1255"/>
        <v>5.8215371159757918</v>
      </c>
      <c r="BH8421" s="63">
        <f t="shared" si="1256"/>
        <v>5.8215377659757914</v>
      </c>
      <c r="BI8421" s="109">
        <f t="shared" si="1258"/>
        <v>252450000</v>
      </c>
      <c r="BJ8421" s="203">
        <f t="shared" si="1257"/>
        <v>4.1000656205709368E+24</v>
      </c>
    </row>
    <row r="8422" spans="53:62" s="174" customFormat="1" x14ac:dyDescent="0.35">
      <c r="BA8422" s="177">
        <v>8416</v>
      </c>
      <c r="BB8422" s="202">
        <f t="shared" si="1250"/>
        <v>420800000</v>
      </c>
      <c r="BC8422" s="63">
        <f t="shared" si="1251"/>
        <v>9869.6716177995459</v>
      </c>
      <c r="BD8422" s="63">
        <f t="shared" si="1252"/>
        <v>9869.6716178105635</v>
      </c>
      <c r="BE8422" s="63">
        <f t="shared" si="1253"/>
        <v>145.53842789939466</v>
      </c>
      <c r="BF8422" s="63">
        <f t="shared" si="1254"/>
        <v>145.53842854939467</v>
      </c>
      <c r="BG8422" s="63">
        <f t="shared" si="1255"/>
        <v>5.8215371159757918</v>
      </c>
      <c r="BH8422" s="63">
        <f t="shared" si="1256"/>
        <v>5.8215377659757914</v>
      </c>
      <c r="BI8422" s="109">
        <f t="shared" si="1258"/>
        <v>252480000</v>
      </c>
      <c r="BJ8422" s="203">
        <f t="shared" si="1257"/>
        <v>4.1001324129034653E+24</v>
      </c>
    </row>
    <row r="8423" spans="53:62" s="174" customFormat="1" x14ac:dyDescent="0.35">
      <c r="BA8423" s="177">
        <v>8417</v>
      </c>
      <c r="BB8423" s="202">
        <f t="shared" si="1250"/>
        <v>420850000</v>
      </c>
      <c r="BC8423" s="63">
        <f t="shared" si="1251"/>
        <v>9870.8343460544911</v>
      </c>
      <c r="BD8423" s="63">
        <f t="shared" si="1252"/>
        <v>9870.8343460655124</v>
      </c>
      <c r="BE8423" s="63">
        <f t="shared" si="1253"/>
        <v>145.53842789939466</v>
      </c>
      <c r="BF8423" s="63">
        <f t="shared" si="1254"/>
        <v>145.53842854939467</v>
      </c>
      <c r="BG8423" s="63">
        <f t="shared" si="1255"/>
        <v>5.8215371159757918</v>
      </c>
      <c r="BH8423" s="63">
        <f t="shared" si="1256"/>
        <v>5.8215377659757914</v>
      </c>
      <c r="BI8423" s="109">
        <f t="shared" si="1258"/>
        <v>252510000</v>
      </c>
      <c r="BJ8423" s="203">
        <f t="shared" si="1257"/>
        <v>4.1001991799313849E+24</v>
      </c>
    </row>
    <row r="8424" spans="53:62" s="174" customFormat="1" x14ac:dyDescent="0.35">
      <c r="BA8424" s="177">
        <v>8418</v>
      </c>
      <c r="BB8424" s="202">
        <f t="shared" si="1250"/>
        <v>420900000</v>
      </c>
      <c r="BC8424" s="63">
        <f t="shared" si="1251"/>
        <v>9871.9970719471366</v>
      </c>
      <c r="BD8424" s="63">
        <f t="shared" si="1252"/>
        <v>9871.9970719581579</v>
      </c>
      <c r="BE8424" s="63">
        <f t="shared" si="1253"/>
        <v>145.53842789939466</v>
      </c>
      <c r="BF8424" s="63">
        <f t="shared" si="1254"/>
        <v>145.53842854939467</v>
      </c>
      <c r="BG8424" s="63">
        <f t="shared" si="1255"/>
        <v>5.8215371159757918</v>
      </c>
      <c r="BH8424" s="63">
        <f t="shared" si="1256"/>
        <v>5.8215377659757914</v>
      </c>
      <c r="BI8424" s="109">
        <f t="shared" si="1258"/>
        <v>252540000</v>
      </c>
      <c r="BJ8424" s="203">
        <f t="shared" si="1257"/>
        <v>4.1002659216642819E+24</v>
      </c>
    </row>
    <row r="8425" spans="53:62" s="174" customFormat="1" x14ac:dyDescent="0.35">
      <c r="BA8425" s="177">
        <v>8419</v>
      </c>
      <c r="BB8425" s="202">
        <f t="shared" si="1250"/>
        <v>420950000</v>
      </c>
      <c r="BC8425" s="63">
        <f t="shared" si="1251"/>
        <v>9873.1597954774134</v>
      </c>
      <c r="BD8425" s="63">
        <f t="shared" si="1252"/>
        <v>9873.1597954884382</v>
      </c>
      <c r="BE8425" s="63">
        <f t="shared" si="1253"/>
        <v>145.53842789939466</v>
      </c>
      <c r="BF8425" s="63">
        <f t="shared" si="1254"/>
        <v>145.53842854939467</v>
      </c>
      <c r="BG8425" s="63">
        <f t="shared" si="1255"/>
        <v>5.8215371159757918</v>
      </c>
      <c r="BH8425" s="63">
        <f t="shared" si="1256"/>
        <v>5.8215377659757914</v>
      </c>
      <c r="BI8425" s="109">
        <f t="shared" si="1258"/>
        <v>252570000</v>
      </c>
      <c r="BJ8425" s="203">
        <f t="shared" si="1257"/>
        <v>4.1003326381117407E+24</v>
      </c>
    </row>
    <row r="8426" spans="53:62" s="174" customFormat="1" x14ac:dyDescent="0.35">
      <c r="BA8426" s="177">
        <v>8420</v>
      </c>
      <c r="BB8426" s="202">
        <f t="shared" si="1250"/>
        <v>421000000</v>
      </c>
      <c r="BC8426" s="63">
        <f t="shared" si="1251"/>
        <v>9874.3225166453321</v>
      </c>
      <c r="BD8426" s="63">
        <f t="shared" si="1252"/>
        <v>9874.3225166563534</v>
      </c>
      <c r="BE8426" s="63">
        <f t="shared" si="1253"/>
        <v>145.53842789939466</v>
      </c>
      <c r="BF8426" s="63">
        <f t="shared" si="1254"/>
        <v>145.53842854939467</v>
      </c>
      <c r="BG8426" s="63">
        <f t="shared" si="1255"/>
        <v>5.8215371159757918</v>
      </c>
      <c r="BH8426" s="63">
        <f t="shared" si="1256"/>
        <v>5.8215377659757914</v>
      </c>
      <c r="BI8426" s="109">
        <f t="shared" si="1258"/>
        <v>252600000</v>
      </c>
      <c r="BJ8426" s="203">
        <f t="shared" si="1257"/>
        <v>4.1003993292833395E+24</v>
      </c>
    </row>
    <row r="8427" spans="53:62" s="174" customFormat="1" x14ac:dyDescent="0.35">
      <c r="BA8427" s="177">
        <v>8421</v>
      </c>
      <c r="BB8427" s="202">
        <f t="shared" si="1250"/>
        <v>421050000</v>
      </c>
      <c r="BC8427" s="63">
        <f t="shared" si="1251"/>
        <v>9875.4852354509403</v>
      </c>
      <c r="BD8427" s="63">
        <f t="shared" si="1252"/>
        <v>9875.485235461967</v>
      </c>
      <c r="BE8427" s="63">
        <f t="shared" si="1253"/>
        <v>145.53842789939466</v>
      </c>
      <c r="BF8427" s="63">
        <f t="shared" si="1254"/>
        <v>145.53842854939467</v>
      </c>
      <c r="BG8427" s="63">
        <f t="shared" si="1255"/>
        <v>5.8215371159757918</v>
      </c>
      <c r="BH8427" s="63">
        <f t="shared" si="1256"/>
        <v>5.8215377659757914</v>
      </c>
      <c r="BI8427" s="109">
        <f t="shared" si="1258"/>
        <v>252630000</v>
      </c>
      <c r="BJ8427" s="203">
        <f t="shared" si="1257"/>
        <v>4.100465995188655E+24</v>
      </c>
    </row>
    <row r="8428" spans="53:62" s="174" customFormat="1" x14ac:dyDescent="0.35">
      <c r="BA8428" s="177">
        <v>8422</v>
      </c>
      <c r="BB8428" s="202">
        <f t="shared" si="1250"/>
        <v>421100000</v>
      </c>
      <c r="BC8428" s="63">
        <f t="shared" si="1251"/>
        <v>9876.6479518941851</v>
      </c>
      <c r="BD8428" s="63">
        <f t="shared" si="1252"/>
        <v>9876.6479519052136</v>
      </c>
      <c r="BE8428" s="63">
        <f t="shared" si="1253"/>
        <v>145.53842789939466</v>
      </c>
      <c r="BF8428" s="63">
        <f t="shared" si="1254"/>
        <v>145.53842854939467</v>
      </c>
      <c r="BG8428" s="63">
        <f t="shared" si="1255"/>
        <v>5.8215371159757918</v>
      </c>
      <c r="BH8428" s="63">
        <f t="shared" si="1256"/>
        <v>5.8215377659757914</v>
      </c>
      <c r="BI8428" s="109">
        <f t="shared" si="1258"/>
        <v>252660000</v>
      </c>
      <c r="BJ8428" s="203">
        <f t="shared" si="1257"/>
        <v>4.1005326358372585E+24</v>
      </c>
    </row>
    <row r="8429" spans="53:62" s="174" customFormat="1" x14ac:dyDescent="0.35">
      <c r="BA8429" s="177">
        <v>8423</v>
      </c>
      <c r="BB8429" s="202">
        <f t="shared" si="1250"/>
        <v>421150000</v>
      </c>
      <c r="BC8429" s="63">
        <f t="shared" si="1251"/>
        <v>9877.8106659750665</v>
      </c>
      <c r="BD8429" s="63">
        <f t="shared" si="1252"/>
        <v>9877.8106659860969</v>
      </c>
      <c r="BE8429" s="63">
        <f t="shared" si="1253"/>
        <v>145.53842789939466</v>
      </c>
      <c r="BF8429" s="63">
        <f t="shared" si="1254"/>
        <v>145.53842854939467</v>
      </c>
      <c r="BG8429" s="63">
        <f t="shared" si="1255"/>
        <v>5.8215371159757918</v>
      </c>
      <c r="BH8429" s="63">
        <f t="shared" si="1256"/>
        <v>5.8215377659757914</v>
      </c>
      <c r="BI8429" s="109">
        <f t="shared" si="1258"/>
        <v>252690000</v>
      </c>
      <c r="BJ8429" s="203">
        <f t="shared" si="1257"/>
        <v>4.1005992512387193E+24</v>
      </c>
    </row>
    <row r="8430" spans="53:62" s="174" customFormat="1" x14ac:dyDescent="0.35">
      <c r="BA8430" s="177">
        <v>8424</v>
      </c>
      <c r="BB8430" s="202">
        <f t="shared" si="1250"/>
        <v>421200000</v>
      </c>
      <c r="BC8430" s="63">
        <f t="shared" si="1251"/>
        <v>9878.9733776937119</v>
      </c>
      <c r="BD8430" s="63">
        <f t="shared" si="1252"/>
        <v>9878.9733777047404</v>
      </c>
      <c r="BE8430" s="63">
        <f t="shared" si="1253"/>
        <v>145.53842789939466</v>
      </c>
      <c r="BF8430" s="63">
        <f t="shared" si="1254"/>
        <v>145.53842854939467</v>
      </c>
      <c r="BG8430" s="63">
        <f t="shared" si="1255"/>
        <v>5.8215371159757918</v>
      </c>
      <c r="BH8430" s="63">
        <f t="shared" si="1256"/>
        <v>5.8215377659757914</v>
      </c>
      <c r="BI8430" s="109">
        <f t="shared" si="1258"/>
        <v>252720000</v>
      </c>
      <c r="BJ8430" s="203">
        <f t="shared" si="1257"/>
        <v>4.1006658414026028E+24</v>
      </c>
    </row>
    <row r="8431" spans="53:62" s="174" customFormat="1" x14ac:dyDescent="0.35">
      <c r="BA8431" s="177">
        <v>8425</v>
      </c>
      <c r="BB8431" s="202">
        <f t="shared" si="1250"/>
        <v>421250000</v>
      </c>
      <c r="BC8431" s="63">
        <f t="shared" si="1251"/>
        <v>9880.1360870499884</v>
      </c>
      <c r="BD8431" s="63">
        <f t="shared" si="1252"/>
        <v>9880.1360870610206</v>
      </c>
      <c r="BE8431" s="63">
        <f t="shared" si="1253"/>
        <v>145.53842789939466</v>
      </c>
      <c r="BF8431" s="63">
        <f t="shared" si="1254"/>
        <v>145.53842854939467</v>
      </c>
      <c r="BG8431" s="63">
        <f t="shared" si="1255"/>
        <v>5.8215371159757918</v>
      </c>
      <c r="BH8431" s="63">
        <f t="shared" si="1256"/>
        <v>5.8215377659757914</v>
      </c>
      <c r="BI8431" s="109">
        <f t="shared" si="1258"/>
        <v>252750000</v>
      </c>
      <c r="BJ8431" s="203">
        <f t="shared" si="1257"/>
        <v>4.1007324063384695E+24</v>
      </c>
    </row>
    <row r="8432" spans="53:62" s="174" customFormat="1" x14ac:dyDescent="0.35">
      <c r="BA8432" s="177">
        <v>8426</v>
      </c>
      <c r="BB8432" s="202">
        <f t="shared" si="1250"/>
        <v>421300000</v>
      </c>
      <c r="BC8432" s="63">
        <f t="shared" si="1251"/>
        <v>9881.2987940439652</v>
      </c>
      <c r="BD8432" s="63">
        <f t="shared" si="1252"/>
        <v>9881.2987940549974</v>
      </c>
      <c r="BE8432" s="63">
        <f t="shared" si="1253"/>
        <v>145.53842789939466</v>
      </c>
      <c r="BF8432" s="63">
        <f t="shared" si="1254"/>
        <v>145.53842854939467</v>
      </c>
      <c r="BG8432" s="63">
        <f t="shared" si="1255"/>
        <v>5.8215371159757918</v>
      </c>
      <c r="BH8432" s="63">
        <f t="shared" si="1256"/>
        <v>5.8215377659757914</v>
      </c>
      <c r="BI8432" s="109">
        <f t="shared" si="1258"/>
        <v>252780000</v>
      </c>
      <c r="BJ8432" s="203">
        <f t="shared" si="1257"/>
        <v>4.1007989460558779E+24</v>
      </c>
    </row>
    <row r="8433" spans="53:62" s="174" customFormat="1" x14ac:dyDescent="0.35">
      <c r="BA8433" s="177">
        <v>8427</v>
      </c>
      <c r="BB8433" s="202">
        <f t="shared" si="1250"/>
        <v>421350000</v>
      </c>
      <c r="BC8433" s="63">
        <f t="shared" si="1251"/>
        <v>9882.4614986756424</v>
      </c>
      <c r="BD8433" s="63">
        <f t="shared" si="1252"/>
        <v>9882.4614986866745</v>
      </c>
      <c r="BE8433" s="63">
        <f t="shared" si="1253"/>
        <v>145.53842789939466</v>
      </c>
      <c r="BF8433" s="63">
        <f t="shared" si="1254"/>
        <v>145.53842854939467</v>
      </c>
      <c r="BG8433" s="63">
        <f t="shared" si="1255"/>
        <v>5.8215371159757918</v>
      </c>
      <c r="BH8433" s="63">
        <f t="shared" si="1256"/>
        <v>5.8215377659757914</v>
      </c>
      <c r="BI8433" s="109">
        <f t="shared" si="1258"/>
        <v>252810000</v>
      </c>
      <c r="BJ8433" s="203">
        <f t="shared" si="1257"/>
        <v>4.1008654605643811E+24</v>
      </c>
    </row>
    <row r="8434" spans="53:62" s="174" customFormat="1" x14ac:dyDescent="0.35">
      <c r="BA8434" s="177">
        <v>8428</v>
      </c>
      <c r="BB8434" s="202">
        <f t="shared" si="1250"/>
        <v>421400000</v>
      </c>
      <c r="BC8434" s="63">
        <f t="shared" si="1251"/>
        <v>9883.6242009449506</v>
      </c>
      <c r="BD8434" s="63">
        <f t="shared" si="1252"/>
        <v>9883.6242009559865</v>
      </c>
      <c r="BE8434" s="63">
        <f t="shared" si="1253"/>
        <v>145.53842789939466</v>
      </c>
      <c r="BF8434" s="63">
        <f t="shared" si="1254"/>
        <v>145.53842854939467</v>
      </c>
      <c r="BG8434" s="63">
        <f t="shared" si="1255"/>
        <v>5.8215371159757918</v>
      </c>
      <c r="BH8434" s="63">
        <f t="shared" si="1256"/>
        <v>5.8215377659757914</v>
      </c>
      <c r="BI8434" s="109">
        <f t="shared" si="1258"/>
        <v>252840000</v>
      </c>
      <c r="BJ8434" s="203">
        <f t="shared" si="1257"/>
        <v>4.1009319498735311E+24</v>
      </c>
    </row>
    <row r="8435" spans="53:62" s="174" customFormat="1" x14ac:dyDescent="0.35">
      <c r="BA8435" s="177">
        <v>8429</v>
      </c>
      <c r="BB8435" s="202">
        <f t="shared" si="1250"/>
        <v>421450000</v>
      </c>
      <c r="BC8435" s="63">
        <f t="shared" si="1251"/>
        <v>9884.7869008520211</v>
      </c>
      <c r="BD8435" s="63">
        <f t="shared" si="1252"/>
        <v>9884.7869008630605</v>
      </c>
      <c r="BE8435" s="63">
        <f t="shared" si="1253"/>
        <v>145.53842789939466</v>
      </c>
      <c r="BF8435" s="63">
        <f t="shared" si="1254"/>
        <v>145.53842854939467</v>
      </c>
      <c r="BG8435" s="63">
        <f t="shared" si="1255"/>
        <v>5.8215371159757918</v>
      </c>
      <c r="BH8435" s="63">
        <f t="shared" si="1256"/>
        <v>5.8215377659757914</v>
      </c>
      <c r="BI8435" s="109">
        <f t="shared" si="1258"/>
        <v>252870000</v>
      </c>
      <c r="BJ8435" s="203">
        <f t="shared" si="1257"/>
        <v>4.1009984139928741E+24</v>
      </c>
    </row>
    <row r="8436" spans="53:62" s="174" customFormat="1" x14ac:dyDescent="0.35">
      <c r="BA8436" s="177">
        <v>8430</v>
      </c>
      <c r="BB8436" s="202">
        <f t="shared" si="1250"/>
        <v>421500000</v>
      </c>
      <c r="BC8436" s="63">
        <f t="shared" si="1251"/>
        <v>9885.9495983967936</v>
      </c>
      <c r="BD8436" s="63">
        <f t="shared" si="1252"/>
        <v>9885.949598407833</v>
      </c>
      <c r="BE8436" s="63">
        <f t="shared" si="1253"/>
        <v>145.53842789939466</v>
      </c>
      <c r="BF8436" s="63">
        <f t="shared" si="1254"/>
        <v>145.53842854939467</v>
      </c>
      <c r="BG8436" s="63">
        <f t="shared" si="1255"/>
        <v>5.8215371159757918</v>
      </c>
      <c r="BH8436" s="63">
        <f t="shared" si="1256"/>
        <v>5.8215377659757914</v>
      </c>
      <c r="BI8436" s="109">
        <f t="shared" si="1258"/>
        <v>252900000</v>
      </c>
      <c r="BJ8436" s="203">
        <f t="shared" si="1257"/>
        <v>4.1010648529319533E+24</v>
      </c>
    </row>
    <row r="8437" spans="53:62" s="174" customFormat="1" x14ac:dyDescent="0.35">
      <c r="BA8437" s="177">
        <v>8431</v>
      </c>
      <c r="BB8437" s="202">
        <f t="shared" si="1250"/>
        <v>421550000</v>
      </c>
      <c r="BC8437" s="63">
        <f t="shared" si="1251"/>
        <v>9887.1122935792682</v>
      </c>
      <c r="BD8437" s="63">
        <f t="shared" si="1252"/>
        <v>9887.112293590304</v>
      </c>
      <c r="BE8437" s="63">
        <f t="shared" si="1253"/>
        <v>145.53842789939466</v>
      </c>
      <c r="BF8437" s="63">
        <f t="shared" si="1254"/>
        <v>145.53842854939467</v>
      </c>
      <c r="BG8437" s="63">
        <f t="shared" si="1255"/>
        <v>5.8215371159757918</v>
      </c>
      <c r="BH8437" s="63">
        <f t="shared" si="1256"/>
        <v>5.8215377659757914</v>
      </c>
      <c r="BI8437" s="109">
        <f t="shared" si="1258"/>
        <v>252930000</v>
      </c>
      <c r="BJ8437" s="203">
        <f t="shared" si="1257"/>
        <v>4.101131266700308E+24</v>
      </c>
    </row>
    <row r="8438" spans="53:62" s="174" customFormat="1" x14ac:dyDescent="0.35">
      <c r="BA8438" s="177">
        <v>8432</v>
      </c>
      <c r="BB8438" s="202">
        <f t="shared" si="1250"/>
        <v>421600000</v>
      </c>
      <c r="BC8438" s="63">
        <f t="shared" si="1251"/>
        <v>9888.2749863994322</v>
      </c>
      <c r="BD8438" s="63">
        <f t="shared" si="1252"/>
        <v>9888.2749864104753</v>
      </c>
      <c r="BE8438" s="63">
        <f t="shared" si="1253"/>
        <v>145.53842789939466</v>
      </c>
      <c r="BF8438" s="63">
        <f t="shared" si="1254"/>
        <v>145.53842854939467</v>
      </c>
      <c r="BG8438" s="63">
        <f t="shared" si="1255"/>
        <v>5.8215371159757918</v>
      </c>
      <c r="BH8438" s="63">
        <f t="shared" si="1256"/>
        <v>5.8215377659757914</v>
      </c>
      <c r="BI8438" s="109">
        <f t="shared" si="1258"/>
        <v>252960000</v>
      </c>
      <c r="BJ8438" s="203">
        <f t="shared" si="1257"/>
        <v>4.1011976553074745E+24</v>
      </c>
    </row>
    <row r="8439" spans="53:62" s="174" customFormat="1" x14ac:dyDescent="0.35">
      <c r="BA8439" s="177">
        <v>8433</v>
      </c>
      <c r="BB8439" s="202">
        <f t="shared" si="1250"/>
        <v>421650000</v>
      </c>
      <c r="BC8439" s="63">
        <f t="shared" si="1251"/>
        <v>9889.4376768573657</v>
      </c>
      <c r="BD8439" s="63">
        <f t="shared" si="1252"/>
        <v>9889.4376768684087</v>
      </c>
      <c r="BE8439" s="63">
        <f t="shared" si="1253"/>
        <v>145.53842789939466</v>
      </c>
      <c r="BF8439" s="63">
        <f t="shared" si="1254"/>
        <v>145.53842854939467</v>
      </c>
      <c r="BG8439" s="63">
        <f t="shared" si="1255"/>
        <v>5.8215371159757918</v>
      </c>
      <c r="BH8439" s="63">
        <f t="shared" si="1256"/>
        <v>5.8215377659757914</v>
      </c>
      <c r="BI8439" s="109">
        <f t="shared" si="1258"/>
        <v>252990000</v>
      </c>
      <c r="BJ8439" s="203">
        <f t="shared" si="1257"/>
        <v>4.1012640187629862E+24</v>
      </c>
    </row>
    <row r="8440" spans="53:62" s="174" customFormat="1" x14ac:dyDescent="0.35">
      <c r="BA8440" s="177">
        <v>8434</v>
      </c>
      <c r="BB8440" s="202">
        <f t="shared" si="1250"/>
        <v>421700000</v>
      </c>
      <c r="BC8440" s="63">
        <f t="shared" si="1251"/>
        <v>9890.6003649529339</v>
      </c>
      <c r="BD8440" s="63">
        <f t="shared" si="1252"/>
        <v>9890.600364963977</v>
      </c>
      <c r="BE8440" s="63">
        <f t="shared" si="1253"/>
        <v>145.53842789939466</v>
      </c>
      <c r="BF8440" s="63">
        <f t="shared" si="1254"/>
        <v>145.53842854939467</v>
      </c>
      <c r="BG8440" s="63">
        <f t="shared" si="1255"/>
        <v>5.8215371159757918</v>
      </c>
      <c r="BH8440" s="63">
        <f t="shared" si="1256"/>
        <v>5.8215377659757914</v>
      </c>
      <c r="BI8440" s="109">
        <f t="shared" si="1258"/>
        <v>253020000</v>
      </c>
      <c r="BJ8440" s="203">
        <f t="shared" si="1257"/>
        <v>4.1013303570763708E+24</v>
      </c>
    </row>
    <row r="8441" spans="53:62" s="174" customFormat="1" x14ac:dyDescent="0.35">
      <c r="BA8441" s="177">
        <v>8435</v>
      </c>
      <c r="BB8441" s="202">
        <f t="shared" si="1250"/>
        <v>421750000</v>
      </c>
      <c r="BC8441" s="63">
        <f t="shared" si="1251"/>
        <v>9891.7630506863261</v>
      </c>
      <c r="BD8441" s="63">
        <f t="shared" si="1252"/>
        <v>9891.763050697371</v>
      </c>
      <c r="BE8441" s="63">
        <f t="shared" si="1253"/>
        <v>145.53842789939466</v>
      </c>
      <c r="BF8441" s="63">
        <f t="shared" si="1254"/>
        <v>145.53842854939467</v>
      </c>
      <c r="BG8441" s="63">
        <f t="shared" si="1255"/>
        <v>5.8215371159757918</v>
      </c>
      <c r="BH8441" s="63">
        <f t="shared" si="1256"/>
        <v>5.8215377659757914</v>
      </c>
      <c r="BI8441" s="109">
        <f t="shared" si="1258"/>
        <v>253050000</v>
      </c>
      <c r="BJ8441" s="203">
        <f t="shared" si="1257"/>
        <v>4.1013966702571535E+24</v>
      </c>
    </row>
    <row r="8442" spans="53:62" s="174" customFormat="1" x14ac:dyDescent="0.35">
      <c r="BA8442" s="177">
        <v>8436</v>
      </c>
      <c r="BB8442" s="202">
        <f t="shared" si="1250"/>
        <v>421800000</v>
      </c>
      <c r="BC8442" s="63">
        <f t="shared" si="1251"/>
        <v>9892.9257340574204</v>
      </c>
      <c r="BD8442" s="63">
        <f t="shared" si="1252"/>
        <v>9892.9257340684671</v>
      </c>
      <c r="BE8442" s="63">
        <f t="shared" si="1253"/>
        <v>145.53842789939466</v>
      </c>
      <c r="BF8442" s="63">
        <f t="shared" si="1254"/>
        <v>145.53842854939467</v>
      </c>
      <c r="BG8442" s="63">
        <f t="shared" si="1255"/>
        <v>5.8215371159757918</v>
      </c>
      <c r="BH8442" s="63">
        <f t="shared" si="1256"/>
        <v>5.8215377659757914</v>
      </c>
      <c r="BI8442" s="109">
        <f t="shared" si="1258"/>
        <v>253080000</v>
      </c>
      <c r="BJ8442" s="203">
        <f t="shared" si="1257"/>
        <v>4.1014629583148563E+24</v>
      </c>
    </row>
    <row r="8443" spans="53:62" s="174" customFormat="1" x14ac:dyDescent="0.35">
      <c r="BA8443" s="177">
        <v>8437</v>
      </c>
      <c r="BB8443" s="202">
        <f t="shared" si="1250"/>
        <v>421850000</v>
      </c>
      <c r="BC8443" s="63">
        <f t="shared" si="1251"/>
        <v>9894.0884150662132</v>
      </c>
      <c r="BD8443" s="63">
        <f t="shared" si="1252"/>
        <v>9894.0884150772599</v>
      </c>
      <c r="BE8443" s="63">
        <f t="shared" si="1253"/>
        <v>145.53842789939466</v>
      </c>
      <c r="BF8443" s="63">
        <f t="shared" si="1254"/>
        <v>145.53842854939467</v>
      </c>
      <c r="BG8443" s="63">
        <f t="shared" si="1255"/>
        <v>5.8215371159757918</v>
      </c>
      <c r="BH8443" s="63">
        <f t="shared" si="1256"/>
        <v>5.8215377659757914</v>
      </c>
      <c r="BI8443" s="109">
        <f t="shared" si="1258"/>
        <v>253110000</v>
      </c>
      <c r="BJ8443" s="203">
        <f t="shared" si="1257"/>
        <v>4.1015292212589978E+24</v>
      </c>
    </row>
    <row r="8444" spans="53:62" s="174" customFormat="1" x14ac:dyDescent="0.35">
      <c r="BA8444" s="177">
        <v>8438</v>
      </c>
      <c r="BB8444" s="202">
        <f t="shared" si="1250"/>
        <v>421900000</v>
      </c>
      <c r="BC8444" s="63">
        <f t="shared" si="1251"/>
        <v>9895.2510937127681</v>
      </c>
      <c r="BD8444" s="63">
        <f t="shared" si="1252"/>
        <v>9895.2510937238167</v>
      </c>
      <c r="BE8444" s="63">
        <f t="shared" si="1253"/>
        <v>145.53842789939466</v>
      </c>
      <c r="BF8444" s="63">
        <f t="shared" si="1254"/>
        <v>145.53842854939467</v>
      </c>
      <c r="BG8444" s="63">
        <f t="shared" si="1255"/>
        <v>5.8215371159757918</v>
      </c>
      <c r="BH8444" s="63">
        <f t="shared" si="1256"/>
        <v>5.8215377659757914</v>
      </c>
      <c r="BI8444" s="109">
        <f t="shared" si="1258"/>
        <v>253140000</v>
      </c>
      <c r="BJ8444" s="203">
        <f t="shared" si="1257"/>
        <v>4.101595459099091E+24</v>
      </c>
    </row>
    <row r="8445" spans="53:62" s="174" customFormat="1" x14ac:dyDescent="0.35">
      <c r="BA8445" s="177">
        <v>8439</v>
      </c>
      <c r="BB8445" s="202">
        <f t="shared" si="1250"/>
        <v>421950000</v>
      </c>
      <c r="BC8445" s="63">
        <f t="shared" si="1251"/>
        <v>9896.4137699970888</v>
      </c>
      <c r="BD8445" s="63">
        <f t="shared" si="1252"/>
        <v>9896.4137700081355</v>
      </c>
      <c r="BE8445" s="63">
        <f t="shared" si="1253"/>
        <v>145.53842789939466</v>
      </c>
      <c r="BF8445" s="63">
        <f t="shared" si="1254"/>
        <v>145.53842854939467</v>
      </c>
      <c r="BG8445" s="63">
        <f t="shared" si="1255"/>
        <v>5.8215371159757918</v>
      </c>
      <c r="BH8445" s="63">
        <f t="shared" si="1256"/>
        <v>5.8215377659757914</v>
      </c>
      <c r="BI8445" s="109">
        <f t="shared" si="1258"/>
        <v>253170000</v>
      </c>
      <c r="BJ8445" s="203">
        <f t="shared" si="1257"/>
        <v>4.101661671844648E+24</v>
      </c>
    </row>
    <row r="8446" spans="53:62" s="174" customFormat="1" x14ac:dyDescent="0.35">
      <c r="BA8446" s="177">
        <v>8440</v>
      </c>
      <c r="BB8446" s="202">
        <f t="shared" si="1250"/>
        <v>422000000</v>
      </c>
      <c r="BC8446" s="63">
        <f t="shared" si="1251"/>
        <v>9897.5764439191698</v>
      </c>
      <c r="BD8446" s="63">
        <f t="shared" si="1252"/>
        <v>9897.5764439302202</v>
      </c>
      <c r="BE8446" s="63">
        <f t="shared" si="1253"/>
        <v>145.53842789939466</v>
      </c>
      <c r="BF8446" s="63">
        <f t="shared" si="1254"/>
        <v>145.53842854939467</v>
      </c>
      <c r="BG8446" s="63">
        <f t="shared" si="1255"/>
        <v>5.8215371159757918</v>
      </c>
      <c r="BH8446" s="63">
        <f t="shared" si="1256"/>
        <v>5.8215377659757914</v>
      </c>
      <c r="BI8446" s="109">
        <f t="shared" si="1258"/>
        <v>253200000</v>
      </c>
      <c r="BJ8446" s="203">
        <f t="shared" si="1257"/>
        <v>4.1017278595051747E+24</v>
      </c>
    </row>
    <row r="8447" spans="53:62" s="174" customFormat="1" x14ac:dyDescent="0.35">
      <c r="BA8447" s="177">
        <v>8441</v>
      </c>
      <c r="BB8447" s="202">
        <f t="shared" si="1250"/>
        <v>422050000</v>
      </c>
      <c r="BC8447" s="63">
        <f t="shared" si="1251"/>
        <v>9898.7391154790148</v>
      </c>
      <c r="BD8447" s="63">
        <f t="shared" si="1252"/>
        <v>9898.739115490067</v>
      </c>
      <c r="BE8447" s="63">
        <f t="shared" si="1253"/>
        <v>145.53842789939466</v>
      </c>
      <c r="BF8447" s="63">
        <f t="shared" si="1254"/>
        <v>145.53842854939467</v>
      </c>
      <c r="BG8447" s="63">
        <f t="shared" si="1255"/>
        <v>5.8215371159757918</v>
      </c>
      <c r="BH8447" s="63">
        <f t="shared" si="1256"/>
        <v>5.8215377659757914</v>
      </c>
      <c r="BI8447" s="109">
        <f t="shared" si="1258"/>
        <v>253230000</v>
      </c>
      <c r="BJ8447" s="203">
        <f t="shared" si="1257"/>
        <v>4.1017940220901764E+24</v>
      </c>
    </row>
    <row r="8448" spans="53:62" s="174" customFormat="1" x14ac:dyDescent="0.35">
      <c r="BA8448" s="177">
        <v>8442</v>
      </c>
      <c r="BB8448" s="202">
        <f t="shared" si="1250"/>
        <v>422100000</v>
      </c>
      <c r="BC8448" s="63">
        <f t="shared" si="1251"/>
        <v>9899.9017846765601</v>
      </c>
      <c r="BD8448" s="63">
        <f t="shared" si="1252"/>
        <v>9899.9017846876122</v>
      </c>
      <c r="BE8448" s="63">
        <f t="shared" si="1253"/>
        <v>145.53842789939466</v>
      </c>
      <c r="BF8448" s="63">
        <f t="shared" si="1254"/>
        <v>145.53842854939467</v>
      </c>
      <c r="BG8448" s="63">
        <f t="shared" si="1255"/>
        <v>5.8215371159757918</v>
      </c>
      <c r="BH8448" s="63">
        <f t="shared" si="1256"/>
        <v>5.8215377659757914</v>
      </c>
      <c r="BI8448" s="109">
        <f t="shared" si="1258"/>
        <v>253260000</v>
      </c>
      <c r="BJ8448" s="203">
        <f t="shared" si="1257"/>
        <v>4.1018601596091514E+24</v>
      </c>
    </row>
    <row r="8449" spans="53:62" s="174" customFormat="1" x14ac:dyDescent="0.35">
      <c r="BA8449" s="177">
        <v>8443</v>
      </c>
      <c r="BB8449" s="202">
        <f t="shared" si="1250"/>
        <v>422150000</v>
      </c>
      <c r="BC8449" s="63">
        <f t="shared" si="1251"/>
        <v>9901.0644515119311</v>
      </c>
      <c r="BD8449" s="63">
        <f t="shared" si="1252"/>
        <v>9901.0644515229851</v>
      </c>
      <c r="BE8449" s="63">
        <f t="shared" si="1253"/>
        <v>145.53842789939466</v>
      </c>
      <c r="BF8449" s="63">
        <f t="shared" si="1254"/>
        <v>145.53842854939467</v>
      </c>
      <c r="BG8449" s="63">
        <f t="shared" si="1255"/>
        <v>5.8215371159757918</v>
      </c>
      <c r="BH8449" s="63">
        <f t="shared" si="1256"/>
        <v>5.8215377659757914</v>
      </c>
      <c r="BI8449" s="109">
        <f t="shared" si="1258"/>
        <v>253290000</v>
      </c>
      <c r="BJ8449" s="203">
        <f t="shared" si="1257"/>
        <v>4.101926272071597E+24</v>
      </c>
    </row>
    <row r="8450" spans="53:62" s="174" customFormat="1" x14ac:dyDescent="0.35">
      <c r="BA8450" s="177">
        <v>8444</v>
      </c>
      <c r="BB8450" s="202">
        <f t="shared" si="1250"/>
        <v>422200000</v>
      </c>
      <c r="BC8450" s="63">
        <f t="shared" si="1251"/>
        <v>9902.2271159850679</v>
      </c>
      <c r="BD8450" s="63">
        <f t="shared" si="1252"/>
        <v>9902.2271159961219</v>
      </c>
      <c r="BE8450" s="63">
        <f t="shared" si="1253"/>
        <v>145.53842789939466</v>
      </c>
      <c r="BF8450" s="63">
        <f t="shared" si="1254"/>
        <v>145.53842854939467</v>
      </c>
      <c r="BG8450" s="63">
        <f t="shared" si="1255"/>
        <v>5.8215371159757918</v>
      </c>
      <c r="BH8450" s="63">
        <f t="shared" si="1256"/>
        <v>5.8215377659757914</v>
      </c>
      <c r="BI8450" s="109">
        <f t="shared" si="1258"/>
        <v>253320000</v>
      </c>
      <c r="BJ8450" s="203">
        <f t="shared" si="1257"/>
        <v>4.1019923594870056E+24</v>
      </c>
    </row>
    <row r="8451" spans="53:62" s="174" customFormat="1" x14ac:dyDescent="0.35">
      <c r="BA8451" s="177">
        <v>8445</v>
      </c>
      <c r="BB8451" s="202">
        <f t="shared" si="1250"/>
        <v>422250000</v>
      </c>
      <c r="BC8451" s="63">
        <f t="shared" si="1251"/>
        <v>9903.3897780959651</v>
      </c>
      <c r="BD8451" s="63">
        <f t="shared" si="1252"/>
        <v>9903.3897781070227</v>
      </c>
      <c r="BE8451" s="63">
        <f t="shared" si="1253"/>
        <v>145.53842789939466</v>
      </c>
      <c r="BF8451" s="63">
        <f t="shared" si="1254"/>
        <v>145.53842854939467</v>
      </c>
      <c r="BG8451" s="63">
        <f t="shared" si="1255"/>
        <v>5.8215371159757918</v>
      </c>
      <c r="BH8451" s="63">
        <f t="shared" si="1256"/>
        <v>5.8215377659757914</v>
      </c>
      <c r="BI8451" s="109">
        <f t="shared" si="1258"/>
        <v>253350000</v>
      </c>
      <c r="BJ8451" s="203">
        <f t="shared" si="1257"/>
        <v>4.1020584218648674E+24</v>
      </c>
    </row>
    <row r="8452" spans="53:62" s="174" customFormat="1" x14ac:dyDescent="0.35">
      <c r="BA8452" s="177">
        <v>8446</v>
      </c>
      <c r="BB8452" s="202">
        <f t="shared" si="1250"/>
        <v>422300000</v>
      </c>
      <c r="BC8452" s="63">
        <f t="shared" si="1251"/>
        <v>9904.552437844628</v>
      </c>
      <c r="BD8452" s="63">
        <f t="shared" si="1252"/>
        <v>9904.5524378556856</v>
      </c>
      <c r="BE8452" s="63">
        <f t="shared" si="1253"/>
        <v>145.53842789939466</v>
      </c>
      <c r="BF8452" s="63">
        <f t="shared" si="1254"/>
        <v>145.53842854939467</v>
      </c>
      <c r="BG8452" s="63">
        <f t="shared" si="1255"/>
        <v>5.8215371159757918</v>
      </c>
      <c r="BH8452" s="63">
        <f t="shared" si="1256"/>
        <v>5.8215377659757914</v>
      </c>
      <c r="BI8452" s="109">
        <f t="shared" si="1258"/>
        <v>253380000</v>
      </c>
      <c r="BJ8452" s="203">
        <f t="shared" si="1257"/>
        <v>4.1021244592146663E+24</v>
      </c>
    </row>
    <row r="8453" spans="53:62" s="174" customFormat="1" x14ac:dyDescent="0.35">
      <c r="BA8453" s="177">
        <v>8447</v>
      </c>
      <c r="BB8453" s="202">
        <f t="shared" si="1250"/>
        <v>422350000</v>
      </c>
      <c r="BC8453" s="63">
        <f t="shared" si="1251"/>
        <v>9905.7150952311185</v>
      </c>
      <c r="BD8453" s="63">
        <f t="shared" si="1252"/>
        <v>9905.715095242178</v>
      </c>
      <c r="BE8453" s="63">
        <f t="shared" si="1253"/>
        <v>145.53842789939466</v>
      </c>
      <c r="BF8453" s="63">
        <f t="shared" si="1254"/>
        <v>145.53842854939467</v>
      </c>
      <c r="BG8453" s="63">
        <f t="shared" si="1255"/>
        <v>5.8215371159757918</v>
      </c>
      <c r="BH8453" s="63">
        <f t="shared" si="1256"/>
        <v>5.8215377659757914</v>
      </c>
      <c r="BI8453" s="109">
        <f t="shared" si="1258"/>
        <v>253410000</v>
      </c>
      <c r="BJ8453" s="203">
        <f t="shared" si="1257"/>
        <v>4.1021904715458856E+24</v>
      </c>
    </row>
    <row r="8454" spans="53:62" s="174" customFormat="1" x14ac:dyDescent="0.35">
      <c r="BA8454" s="177">
        <v>8448</v>
      </c>
      <c r="BB8454" s="202">
        <f t="shared" ref="BB8454:BB8517" si="1259">BA8454*50000</f>
        <v>422400000</v>
      </c>
      <c r="BC8454" s="63">
        <f t="shared" ref="BC8454:BC8517" si="1260">($F$5+$F$6+$F$7+$F$8+$F$9)*(1-EXP(-$F$20*(1-$DC$6%)*BB8454/(2*$F$17)))*$F$25*$F$1*10^3*11600/($F$20*(1-$DC$6%))</f>
        <v>9906.8777502553712</v>
      </c>
      <c r="BD8454" s="63">
        <f t="shared" ref="BD8454:BD8517" si="1261">($F$25*$F$1*10^3*11600*($F$5+$F$6+$F$7+$F$8+$F$9)/($F$27*$F$29*(1-$DC$6%))+$F$28/$F$27)*(1-EXP(-$F$27*$F$29*(1-$DC$6%)*BB8454/(2*$F$17)))</f>
        <v>9906.8777502664325</v>
      </c>
      <c r="BE8454" s="63">
        <f t="shared" ref="BE8454:BE8517" si="1262">($F$5+$F$6+$F$7+$F$8+$F$9)*(1-EXP(-$F$20*(1-$DC$5%)*BB8454/(2*$F$17)))*$F$25*$F$1*10^3*11600/($F$20*(1-$DC$5%))</f>
        <v>145.53842789939466</v>
      </c>
      <c r="BF8454" s="63">
        <f t="shared" ref="BF8454:BF8517" si="1263">($F$25*$F$1*10^3*11600*($F$5+$F$6+$F$7+$F$8+$F$9)/($F$27*$F$29*(1-$DC$5%))+$F$28/$F$27)*(1-EXP(-$F$27*$F$29*(1-$DC$5%)*BB8454/(2*$F$17)))</f>
        <v>145.53842854939467</v>
      </c>
      <c r="BG8454" s="63">
        <f t="shared" ref="BG8454:BG8517" si="1264">($F$5+$F$6+$F$7+$F$8+$F$9)*(1-EXP(-$F$20*(1-$DC$4%)*BB8454/(2*$F$17)))*$F$25*$F$1*10^3*11600/($F$20*(1-$DC$4%))</f>
        <v>5.8215371159757918</v>
      </c>
      <c r="BH8454" s="63">
        <f t="shared" ref="BH8454:BH8517" si="1265">($F$25*$F$1*10^3*11600*($F$5+$F$6+$F$7+$F$8+$F$9)/($F$27*$F$29*(1-$DC$4%))+$F$28/$F$27)*(1-EXP(-$F$27*$F$29*(1-$DC$4%)*BB8454/(2*$F$17)))</f>
        <v>5.8215377659757914</v>
      </c>
      <c r="BI8454" s="109">
        <f t="shared" si="1258"/>
        <v>253440000</v>
      </c>
      <c r="BJ8454" s="203">
        <f t="shared" ref="BJ8454:BJ8517" si="1266">($F$17/($F$20*(1-$F$19%)))*($F$5+$F$6+$F$7+$F$8+$F$9)*(1-EXP(-$F$20*(1-$F$19%)*BI8454/(2*$F$17)))+$F$17/($F$25*1000)*$F$11*EXP(-$F$20*(1-$F$19%)*BI8454/(2*$F$17))</f>
        <v>4.1022564588680031E+24</v>
      </c>
    </row>
    <row r="8455" spans="53:62" s="174" customFormat="1" x14ac:dyDescent="0.35">
      <c r="BA8455" s="177">
        <v>8449</v>
      </c>
      <c r="BB8455" s="202">
        <f t="shared" si="1259"/>
        <v>422450000</v>
      </c>
      <c r="BC8455" s="63">
        <f t="shared" si="1260"/>
        <v>9908.0404029174533</v>
      </c>
      <c r="BD8455" s="63">
        <f t="shared" si="1261"/>
        <v>9908.0404029285164</v>
      </c>
      <c r="BE8455" s="63">
        <f t="shared" si="1262"/>
        <v>145.53842789939466</v>
      </c>
      <c r="BF8455" s="63">
        <f t="shared" si="1263"/>
        <v>145.53842854939467</v>
      </c>
      <c r="BG8455" s="63">
        <f t="shared" si="1264"/>
        <v>5.8215371159757918</v>
      </c>
      <c r="BH8455" s="63">
        <f t="shared" si="1265"/>
        <v>5.8215377659757914</v>
      </c>
      <c r="BI8455" s="109">
        <f t="shared" ref="BI8455:BI8518" si="1267">BA8455*30000</f>
        <v>253470000</v>
      </c>
      <c r="BJ8455" s="203">
        <f t="shared" si="1266"/>
        <v>4.1023224211904942E+24</v>
      </c>
    </row>
    <row r="8456" spans="53:62" s="174" customFormat="1" x14ac:dyDescent="0.35">
      <c r="BA8456" s="177">
        <v>8450</v>
      </c>
      <c r="BB8456" s="202">
        <f t="shared" si="1259"/>
        <v>422500000</v>
      </c>
      <c r="BC8456" s="63">
        <f t="shared" si="1260"/>
        <v>9909.2030532172976</v>
      </c>
      <c r="BD8456" s="63">
        <f t="shared" si="1261"/>
        <v>9909.2030532283625</v>
      </c>
      <c r="BE8456" s="63">
        <f t="shared" si="1262"/>
        <v>145.53842789939466</v>
      </c>
      <c r="BF8456" s="63">
        <f t="shared" si="1263"/>
        <v>145.53842854939467</v>
      </c>
      <c r="BG8456" s="63">
        <f t="shared" si="1264"/>
        <v>5.8215371159757918</v>
      </c>
      <c r="BH8456" s="63">
        <f t="shared" si="1265"/>
        <v>5.8215377659757914</v>
      </c>
      <c r="BI8456" s="109">
        <f t="shared" si="1267"/>
        <v>253500000</v>
      </c>
      <c r="BJ8456" s="203">
        <f t="shared" si="1266"/>
        <v>4.1023883585228292E+24</v>
      </c>
    </row>
    <row r="8457" spans="53:62" s="174" customFormat="1" x14ac:dyDescent="0.35">
      <c r="BA8457" s="177">
        <v>8451</v>
      </c>
      <c r="BB8457" s="202">
        <f t="shared" si="1259"/>
        <v>422550000</v>
      </c>
      <c r="BC8457" s="63">
        <f t="shared" si="1260"/>
        <v>9910.3657011549694</v>
      </c>
      <c r="BD8457" s="63">
        <f t="shared" si="1261"/>
        <v>9910.3657011660362</v>
      </c>
      <c r="BE8457" s="63">
        <f t="shared" si="1262"/>
        <v>145.53842789939466</v>
      </c>
      <c r="BF8457" s="63">
        <f t="shared" si="1263"/>
        <v>145.53842854939467</v>
      </c>
      <c r="BG8457" s="63">
        <f t="shared" si="1264"/>
        <v>5.8215371159757918</v>
      </c>
      <c r="BH8457" s="63">
        <f t="shared" si="1265"/>
        <v>5.8215377659757914</v>
      </c>
      <c r="BI8457" s="109">
        <f t="shared" si="1267"/>
        <v>253530000</v>
      </c>
      <c r="BJ8457" s="203">
        <f t="shared" si="1266"/>
        <v>4.1024542708744769E+24</v>
      </c>
    </row>
    <row r="8458" spans="53:62" s="174" customFormat="1" x14ac:dyDescent="0.35">
      <c r="BA8458" s="177">
        <v>8452</v>
      </c>
      <c r="BB8458" s="202">
        <f t="shared" si="1259"/>
        <v>422600000</v>
      </c>
      <c r="BC8458" s="63">
        <f t="shared" si="1260"/>
        <v>9911.5283467304089</v>
      </c>
      <c r="BD8458" s="63">
        <f t="shared" si="1261"/>
        <v>9911.5283467414738</v>
      </c>
      <c r="BE8458" s="63">
        <f t="shared" si="1262"/>
        <v>145.53842789939466</v>
      </c>
      <c r="BF8458" s="63">
        <f t="shared" si="1263"/>
        <v>145.53842854939467</v>
      </c>
      <c r="BG8458" s="63">
        <f t="shared" si="1264"/>
        <v>5.8215371159757918</v>
      </c>
      <c r="BH8458" s="63">
        <f t="shared" si="1265"/>
        <v>5.8215377659757914</v>
      </c>
      <c r="BI8458" s="109">
        <f t="shared" si="1267"/>
        <v>253560000</v>
      </c>
      <c r="BJ8458" s="203">
        <f t="shared" si="1266"/>
        <v>4.1025201582549007E+24</v>
      </c>
    </row>
    <row r="8459" spans="53:62" s="174" customFormat="1" x14ac:dyDescent="0.35">
      <c r="BA8459" s="177">
        <v>8453</v>
      </c>
      <c r="BB8459" s="202">
        <f t="shared" si="1259"/>
        <v>422650000</v>
      </c>
      <c r="BC8459" s="63">
        <f t="shared" si="1260"/>
        <v>9912.6909899437378</v>
      </c>
      <c r="BD8459" s="63">
        <f t="shared" si="1261"/>
        <v>9912.6909899548045</v>
      </c>
      <c r="BE8459" s="63">
        <f t="shared" si="1262"/>
        <v>145.53842789939466</v>
      </c>
      <c r="BF8459" s="63">
        <f t="shared" si="1263"/>
        <v>145.53842854939467</v>
      </c>
      <c r="BG8459" s="63">
        <f t="shared" si="1264"/>
        <v>5.8215371159757918</v>
      </c>
      <c r="BH8459" s="63">
        <f t="shared" si="1265"/>
        <v>5.8215377659757914</v>
      </c>
      <c r="BI8459" s="109">
        <f t="shared" si="1267"/>
        <v>253590000</v>
      </c>
      <c r="BJ8459" s="203">
        <f t="shared" si="1266"/>
        <v>4.1025860206735609E+24</v>
      </c>
    </row>
    <row r="8460" spans="53:62" s="174" customFormat="1" x14ac:dyDescent="0.35">
      <c r="BA8460" s="177">
        <v>8454</v>
      </c>
      <c r="BB8460" s="202">
        <f t="shared" si="1259"/>
        <v>422700000</v>
      </c>
      <c r="BC8460" s="63">
        <f t="shared" si="1260"/>
        <v>9913.8536307948289</v>
      </c>
      <c r="BD8460" s="63">
        <f t="shared" si="1261"/>
        <v>9913.8536308058992</v>
      </c>
      <c r="BE8460" s="63">
        <f t="shared" si="1262"/>
        <v>145.53842789939466</v>
      </c>
      <c r="BF8460" s="63">
        <f t="shared" si="1263"/>
        <v>145.53842854939467</v>
      </c>
      <c r="BG8460" s="63">
        <f t="shared" si="1264"/>
        <v>5.8215371159757918</v>
      </c>
      <c r="BH8460" s="63">
        <f t="shared" si="1265"/>
        <v>5.8215377659757914</v>
      </c>
      <c r="BI8460" s="109">
        <f t="shared" si="1267"/>
        <v>253620000</v>
      </c>
      <c r="BJ8460" s="203">
        <f t="shared" si="1266"/>
        <v>4.1026518581399149E+24</v>
      </c>
    </row>
    <row r="8461" spans="53:62" s="174" customFormat="1" x14ac:dyDescent="0.35">
      <c r="BA8461" s="177">
        <v>8455</v>
      </c>
      <c r="BB8461" s="202">
        <f t="shared" si="1259"/>
        <v>422750000</v>
      </c>
      <c r="BC8461" s="63">
        <f t="shared" si="1260"/>
        <v>9915.0162692837494</v>
      </c>
      <c r="BD8461" s="63">
        <f t="shared" si="1261"/>
        <v>9915.0162692948197</v>
      </c>
      <c r="BE8461" s="63">
        <f t="shared" si="1262"/>
        <v>145.53842789939466</v>
      </c>
      <c r="BF8461" s="63">
        <f t="shared" si="1263"/>
        <v>145.53842854939467</v>
      </c>
      <c r="BG8461" s="63">
        <f t="shared" si="1264"/>
        <v>5.8215371159757918</v>
      </c>
      <c r="BH8461" s="63">
        <f t="shared" si="1265"/>
        <v>5.8215377659757914</v>
      </c>
      <c r="BI8461" s="109">
        <f t="shared" si="1267"/>
        <v>253650000</v>
      </c>
      <c r="BJ8461" s="203">
        <f t="shared" si="1266"/>
        <v>4.1027176706634155E+24</v>
      </c>
    </row>
    <row r="8462" spans="53:62" s="174" customFormat="1" x14ac:dyDescent="0.35">
      <c r="BA8462" s="177">
        <v>8456</v>
      </c>
      <c r="BB8462" s="202">
        <f t="shared" si="1259"/>
        <v>422800000</v>
      </c>
      <c r="BC8462" s="63">
        <f t="shared" si="1260"/>
        <v>9916.1789054104975</v>
      </c>
      <c r="BD8462" s="63">
        <f t="shared" si="1261"/>
        <v>9916.1789054215697</v>
      </c>
      <c r="BE8462" s="63">
        <f t="shared" si="1262"/>
        <v>145.53842789939466</v>
      </c>
      <c r="BF8462" s="63">
        <f t="shared" si="1263"/>
        <v>145.53842854939467</v>
      </c>
      <c r="BG8462" s="63">
        <f t="shared" si="1264"/>
        <v>5.8215371159757918</v>
      </c>
      <c r="BH8462" s="63">
        <f t="shared" si="1265"/>
        <v>5.8215377659757914</v>
      </c>
      <c r="BI8462" s="109">
        <f t="shared" si="1267"/>
        <v>253680000</v>
      </c>
      <c r="BJ8462" s="203">
        <f t="shared" si="1266"/>
        <v>4.1027834582535126E+24</v>
      </c>
    </row>
    <row r="8463" spans="53:62" s="174" customFormat="1" x14ac:dyDescent="0.35">
      <c r="BA8463" s="177">
        <v>8457</v>
      </c>
      <c r="BB8463" s="202">
        <f t="shared" si="1259"/>
        <v>422850000</v>
      </c>
      <c r="BC8463" s="63">
        <f t="shared" si="1260"/>
        <v>9917.3415391750768</v>
      </c>
      <c r="BD8463" s="63">
        <f t="shared" si="1261"/>
        <v>9917.3415391861472</v>
      </c>
      <c r="BE8463" s="63">
        <f t="shared" si="1262"/>
        <v>145.53842789939466</v>
      </c>
      <c r="BF8463" s="63">
        <f t="shared" si="1263"/>
        <v>145.53842854939467</v>
      </c>
      <c r="BG8463" s="63">
        <f t="shared" si="1264"/>
        <v>5.8215371159757918</v>
      </c>
      <c r="BH8463" s="63">
        <f t="shared" si="1265"/>
        <v>5.8215377659757914</v>
      </c>
      <c r="BI8463" s="109">
        <f t="shared" si="1267"/>
        <v>253710000</v>
      </c>
      <c r="BJ8463" s="203">
        <f t="shared" si="1266"/>
        <v>4.1028492209196525E+24</v>
      </c>
    </row>
    <row r="8464" spans="53:62" s="174" customFormat="1" x14ac:dyDescent="0.35">
      <c r="BA8464" s="177">
        <v>8458</v>
      </c>
      <c r="BB8464" s="202">
        <f t="shared" si="1259"/>
        <v>422900000</v>
      </c>
      <c r="BC8464" s="63">
        <f t="shared" si="1260"/>
        <v>9918.504170577542</v>
      </c>
      <c r="BD8464" s="63">
        <f t="shared" si="1261"/>
        <v>9918.5041705886179</v>
      </c>
      <c r="BE8464" s="63">
        <f t="shared" si="1262"/>
        <v>145.53842789939466</v>
      </c>
      <c r="BF8464" s="63">
        <f t="shared" si="1263"/>
        <v>145.53842854939467</v>
      </c>
      <c r="BG8464" s="63">
        <f t="shared" si="1264"/>
        <v>5.8215371159757918</v>
      </c>
      <c r="BH8464" s="63">
        <f t="shared" si="1265"/>
        <v>5.8215377659757914</v>
      </c>
      <c r="BI8464" s="109">
        <f t="shared" si="1267"/>
        <v>253740000</v>
      </c>
      <c r="BJ8464" s="203">
        <f t="shared" si="1266"/>
        <v>4.1029149586712783E+24</v>
      </c>
    </row>
    <row r="8465" spans="53:62" s="174" customFormat="1" x14ac:dyDescent="0.35">
      <c r="BA8465" s="177">
        <v>8459</v>
      </c>
      <c r="BB8465" s="202">
        <f t="shared" si="1259"/>
        <v>422950000</v>
      </c>
      <c r="BC8465" s="63">
        <f t="shared" si="1260"/>
        <v>9919.6667996178421</v>
      </c>
      <c r="BD8465" s="63">
        <f t="shared" si="1261"/>
        <v>9919.6667996289161</v>
      </c>
      <c r="BE8465" s="63">
        <f t="shared" si="1262"/>
        <v>145.53842789939466</v>
      </c>
      <c r="BF8465" s="63">
        <f t="shared" si="1263"/>
        <v>145.53842854939467</v>
      </c>
      <c r="BG8465" s="63">
        <f t="shared" si="1264"/>
        <v>5.8215371159757918</v>
      </c>
      <c r="BH8465" s="63">
        <f t="shared" si="1265"/>
        <v>5.8215377659757914</v>
      </c>
      <c r="BI8465" s="109">
        <f t="shared" si="1267"/>
        <v>253770000</v>
      </c>
      <c r="BJ8465" s="203">
        <f t="shared" si="1266"/>
        <v>4.1029806715178274E+24</v>
      </c>
    </row>
    <row r="8466" spans="53:62" s="174" customFormat="1" x14ac:dyDescent="0.35">
      <c r="BA8466" s="177">
        <v>8460</v>
      </c>
      <c r="BB8466" s="202">
        <f t="shared" si="1259"/>
        <v>423000000</v>
      </c>
      <c r="BC8466" s="63">
        <f t="shared" si="1260"/>
        <v>9920.8294262959662</v>
      </c>
      <c r="BD8466" s="63">
        <f t="shared" si="1261"/>
        <v>9920.8294263070438</v>
      </c>
      <c r="BE8466" s="63">
        <f t="shared" si="1262"/>
        <v>145.53842789939466</v>
      </c>
      <c r="BF8466" s="63">
        <f t="shared" si="1263"/>
        <v>145.53842854939467</v>
      </c>
      <c r="BG8466" s="63">
        <f t="shared" si="1264"/>
        <v>5.8215371159757918</v>
      </c>
      <c r="BH8466" s="63">
        <f t="shared" si="1265"/>
        <v>5.8215377659757914</v>
      </c>
      <c r="BI8466" s="109">
        <f t="shared" si="1267"/>
        <v>253800000</v>
      </c>
      <c r="BJ8466" s="203">
        <f t="shared" si="1266"/>
        <v>4.1030463594687367E+24</v>
      </c>
    </row>
    <row r="8467" spans="53:62" s="174" customFormat="1" x14ac:dyDescent="0.35">
      <c r="BA8467" s="177">
        <v>8461</v>
      </c>
      <c r="BB8467" s="202">
        <f t="shared" si="1259"/>
        <v>423050000</v>
      </c>
      <c r="BC8467" s="63">
        <f t="shared" si="1260"/>
        <v>9921.9920506119215</v>
      </c>
      <c r="BD8467" s="63">
        <f t="shared" si="1261"/>
        <v>9921.9920506229973</v>
      </c>
      <c r="BE8467" s="63">
        <f t="shared" si="1262"/>
        <v>145.53842789939466</v>
      </c>
      <c r="BF8467" s="63">
        <f t="shared" si="1263"/>
        <v>145.53842854939467</v>
      </c>
      <c r="BG8467" s="63">
        <f t="shared" si="1264"/>
        <v>5.8215371159757918</v>
      </c>
      <c r="BH8467" s="63">
        <f t="shared" si="1265"/>
        <v>5.8215377659757914</v>
      </c>
      <c r="BI8467" s="109">
        <f t="shared" si="1267"/>
        <v>253830000</v>
      </c>
      <c r="BJ8467" s="203">
        <f t="shared" si="1266"/>
        <v>4.1031120225334372E+24</v>
      </c>
    </row>
    <row r="8468" spans="53:62" s="174" customFormat="1" x14ac:dyDescent="0.35">
      <c r="BA8468" s="177">
        <v>8462</v>
      </c>
      <c r="BB8468" s="202">
        <f t="shared" si="1259"/>
        <v>423100000</v>
      </c>
      <c r="BC8468" s="63">
        <f t="shared" si="1260"/>
        <v>9923.1546725657663</v>
      </c>
      <c r="BD8468" s="63">
        <f t="shared" si="1261"/>
        <v>9923.154672576844</v>
      </c>
      <c r="BE8468" s="63">
        <f t="shared" si="1262"/>
        <v>145.53842789939466</v>
      </c>
      <c r="BF8468" s="63">
        <f t="shared" si="1263"/>
        <v>145.53842854939467</v>
      </c>
      <c r="BG8468" s="63">
        <f t="shared" si="1264"/>
        <v>5.8215371159757918</v>
      </c>
      <c r="BH8468" s="63">
        <f t="shared" si="1265"/>
        <v>5.8215377659757914</v>
      </c>
      <c r="BI8468" s="109">
        <f t="shared" si="1267"/>
        <v>253860000</v>
      </c>
      <c r="BJ8468" s="203">
        <f t="shared" si="1266"/>
        <v>4.103177660721358E+24</v>
      </c>
    </row>
    <row r="8469" spans="53:62" s="174" customFormat="1" x14ac:dyDescent="0.35">
      <c r="BA8469" s="177">
        <v>8463</v>
      </c>
      <c r="BB8469" s="202">
        <f t="shared" si="1259"/>
        <v>423150000</v>
      </c>
      <c r="BC8469" s="63">
        <f t="shared" si="1260"/>
        <v>9924.3172921574387</v>
      </c>
      <c r="BD8469" s="63">
        <f t="shared" si="1261"/>
        <v>9924.31729216852</v>
      </c>
      <c r="BE8469" s="63">
        <f t="shared" si="1262"/>
        <v>145.53842789939466</v>
      </c>
      <c r="BF8469" s="63">
        <f t="shared" si="1263"/>
        <v>145.53842854939467</v>
      </c>
      <c r="BG8469" s="63">
        <f t="shared" si="1264"/>
        <v>5.8215371159757918</v>
      </c>
      <c r="BH8469" s="63">
        <f t="shared" si="1265"/>
        <v>5.8215377659757914</v>
      </c>
      <c r="BI8469" s="109">
        <f t="shared" si="1267"/>
        <v>253890000</v>
      </c>
      <c r="BJ8469" s="203">
        <f t="shared" si="1266"/>
        <v>4.1032432740419228E+24</v>
      </c>
    </row>
    <row r="8470" spans="53:62" s="174" customFormat="1" x14ac:dyDescent="0.35">
      <c r="BA8470" s="177">
        <v>8464</v>
      </c>
      <c r="BB8470" s="202">
        <f t="shared" si="1259"/>
        <v>423200000</v>
      </c>
      <c r="BC8470" s="63">
        <f t="shared" si="1260"/>
        <v>9925.4799093870042</v>
      </c>
      <c r="BD8470" s="63">
        <f t="shared" si="1261"/>
        <v>9925.4799093980873</v>
      </c>
      <c r="BE8470" s="63">
        <f t="shared" si="1262"/>
        <v>145.53842789939466</v>
      </c>
      <c r="BF8470" s="63">
        <f t="shared" si="1263"/>
        <v>145.53842854939467</v>
      </c>
      <c r="BG8470" s="63">
        <f t="shared" si="1264"/>
        <v>5.8215371159757918</v>
      </c>
      <c r="BH8470" s="63">
        <f t="shared" si="1265"/>
        <v>5.8215377659757914</v>
      </c>
      <c r="BI8470" s="109">
        <f t="shared" si="1267"/>
        <v>253920000</v>
      </c>
      <c r="BJ8470" s="203">
        <f t="shared" si="1266"/>
        <v>4.1033088625045532E+24</v>
      </c>
    </row>
    <row r="8471" spans="53:62" s="174" customFormat="1" x14ac:dyDescent="0.35">
      <c r="BA8471" s="177">
        <v>8465</v>
      </c>
      <c r="BB8471" s="202">
        <f t="shared" si="1259"/>
        <v>423250000</v>
      </c>
      <c r="BC8471" s="63">
        <f t="shared" si="1260"/>
        <v>9926.6425242544647</v>
      </c>
      <c r="BD8471" s="63">
        <f t="shared" si="1261"/>
        <v>9926.6425242655478</v>
      </c>
      <c r="BE8471" s="63">
        <f t="shared" si="1262"/>
        <v>145.53842789939466</v>
      </c>
      <c r="BF8471" s="63">
        <f t="shared" si="1263"/>
        <v>145.53842854939467</v>
      </c>
      <c r="BG8471" s="63">
        <f t="shared" si="1264"/>
        <v>5.8215371159757918</v>
      </c>
      <c r="BH8471" s="63">
        <f t="shared" si="1265"/>
        <v>5.8215377659757914</v>
      </c>
      <c r="BI8471" s="109">
        <f t="shared" si="1267"/>
        <v>253950000</v>
      </c>
      <c r="BJ8471" s="203">
        <f t="shared" si="1266"/>
        <v>4.1033744261186669E+24</v>
      </c>
    </row>
    <row r="8472" spans="53:62" s="174" customFormat="1" x14ac:dyDescent="0.35">
      <c r="BA8472" s="177">
        <v>8466</v>
      </c>
      <c r="BB8472" s="202">
        <f t="shared" si="1259"/>
        <v>423300000</v>
      </c>
      <c r="BC8472" s="63">
        <f t="shared" si="1260"/>
        <v>9927.8051367597527</v>
      </c>
      <c r="BD8472" s="63">
        <f t="shared" si="1261"/>
        <v>9927.8051367708358</v>
      </c>
      <c r="BE8472" s="63">
        <f t="shared" si="1262"/>
        <v>145.53842789939466</v>
      </c>
      <c r="BF8472" s="63">
        <f t="shared" si="1263"/>
        <v>145.53842854939467</v>
      </c>
      <c r="BG8472" s="63">
        <f t="shared" si="1264"/>
        <v>5.8215371159757918</v>
      </c>
      <c r="BH8472" s="63">
        <f t="shared" si="1265"/>
        <v>5.8215377659757914</v>
      </c>
      <c r="BI8472" s="109">
        <f t="shared" si="1267"/>
        <v>253980000</v>
      </c>
      <c r="BJ8472" s="203">
        <f t="shared" si="1266"/>
        <v>4.1034399648936775E+24</v>
      </c>
    </row>
    <row r="8473" spans="53:62" s="174" customFormat="1" x14ac:dyDescent="0.35">
      <c r="BA8473" s="177">
        <v>8467</v>
      </c>
      <c r="BB8473" s="202">
        <f t="shared" si="1259"/>
        <v>423350000</v>
      </c>
      <c r="BC8473" s="63">
        <f t="shared" si="1260"/>
        <v>9928.9677469029957</v>
      </c>
      <c r="BD8473" s="63">
        <f t="shared" si="1261"/>
        <v>9928.9677469140806</v>
      </c>
      <c r="BE8473" s="63">
        <f t="shared" si="1262"/>
        <v>145.53842789939466</v>
      </c>
      <c r="BF8473" s="63">
        <f t="shared" si="1263"/>
        <v>145.53842854939467</v>
      </c>
      <c r="BG8473" s="63">
        <f t="shared" si="1264"/>
        <v>5.8215371159757918</v>
      </c>
      <c r="BH8473" s="63">
        <f t="shared" si="1265"/>
        <v>5.8215377659757914</v>
      </c>
      <c r="BI8473" s="109">
        <f t="shared" si="1267"/>
        <v>254010000</v>
      </c>
      <c r="BJ8473" s="203">
        <f t="shared" si="1266"/>
        <v>4.1035054788389963E+24</v>
      </c>
    </row>
    <row r="8474" spans="53:62" s="174" customFormat="1" x14ac:dyDescent="0.35">
      <c r="BA8474" s="177">
        <v>8468</v>
      </c>
      <c r="BB8474" s="202">
        <f t="shared" si="1259"/>
        <v>423400000</v>
      </c>
      <c r="BC8474" s="63">
        <f t="shared" si="1260"/>
        <v>9930.13035468407</v>
      </c>
      <c r="BD8474" s="63">
        <f t="shared" si="1261"/>
        <v>9930.1303546951549</v>
      </c>
      <c r="BE8474" s="63">
        <f t="shared" si="1262"/>
        <v>145.53842789939466</v>
      </c>
      <c r="BF8474" s="63">
        <f t="shared" si="1263"/>
        <v>145.53842854939467</v>
      </c>
      <c r="BG8474" s="63">
        <f t="shared" si="1264"/>
        <v>5.8215371159757918</v>
      </c>
      <c r="BH8474" s="63">
        <f t="shared" si="1265"/>
        <v>5.8215377659757914</v>
      </c>
      <c r="BI8474" s="109">
        <f t="shared" si="1267"/>
        <v>254040000</v>
      </c>
      <c r="BJ8474" s="203">
        <f t="shared" si="1266"/>
        <v>4.1035709679640287E+24</v>
      </c>
    </row>
    <row r="8475" spans="53:62" s="174" customFormat="1" x14ac:dyDescent="0.35">
      <c r="BA8475" s="177">
        <v>8469</v>
      </c>
      <c r="BB8475" s="202">
        <f t="shared" si="1259"/>
        <v>423450000</v>
      </c>
      <c r="BC8475" s="63">
        <f t="shared" si="1260"/>
        <v>9931.2929601030319</v>
      </c>
      <c r="BD8475" s="63">
        <f t="shared" si="1261"/>
        <v>9931.2929601141204</v>
      </c>
      <c r="BE8475" s="63">
        <f t="shared" si="1262"/>
        <v>145.53842789939466</v>
      </c>
      <c r="BF8475" s="63">
        <f t="shared" si="1263"/>
        <v>145.53842854939467</v>
      </c>
      <c r="BG8475" s="63">
        <f t="shared" si="1264"/>
        <v>5.8215371159757918</v>
      </c>
      <c r="BH8475" s="63">
        <f t="shared" si="1265"/>
        <v>5.8215377659757914</v>
      </c>
      <c r="BI8475" s="109">
        <f t="shared" si="1267"/>
        <v>254070000</v>
      </c>
      <c r="BJ8475" s="203">
        <f t="shared" si="1266"/>
        <v>4.1036364322781796E+24</v>
      </c>
    </row>
    <row r="8476" spans="53:62" s="174" customFormat="1" x14ac:dyDescent="0.35">
      <c r="BA8476" s="177">
        <v>8470</v>
      </c>
      <c r="BB8476" s="202">
        <f t="shared" si="1259"/>
        <v>423500000</v>
      </c>
      <c r="BC8476" s="63">
        <f t="shared" si="1260"/>
        <v>9932.4555631598923</v>
      </c>
      <c r="BD8476" s="63">
        <f t="shared" si="1261"/>
        <v>9932.4555631709809</v>
      </c>
      <c r="BE8476" s="63">
        <f t="shared" si="1262"/>
        <v>145.53842789939466</v>
      </c>
      <c r="BF8476" s="63">
        <f t="shared" si="1263"/>
        <v>145.53842854939467</v>
      </c>
      <c r="BG8476" s="63">
        <f t="shared" si="1264"/>
        <v>5.8215371159757918</v>
      </c>
      <c r="BH8476" s="63">
        <f t="shared" si="1265"/>
        <v>5.8215377659757914</v>
      </c>
      <c r="BI8476" s="109">
        <f t="shared" si="1267"/>
        <v>254100000</v>
      </c>
      <c r="BJ8476" s="203">
        <f t="shared" si="1266"/>
        <v>4.1037018717908476E+24</v>
      </c>
    </row>
    <row r="8477" spans="53:62" s="174" customFormat="1" x14ac:dyDescent="0.35">
      <c r="BA8477" s="177">
        <v>8471</v>
      </c>
      <c r="BB8477" s="202">
        <f t="shared" si="1259"/>
        <v>423550000</v>
      </c>
      <c r="BC8477" s="63">
        <f t="shared" si="1260"/>
        <v>9933.6181638547059</v>
      </c>
      <c r="BD8477" s="63">
        <f t="shared" si="1261"/>
        <v>9933.6181638657963</v>
      </c>
      <c r="BE8477" s="63">
        <f t="shared" si="1262"/>
        <v>145.53842789939466</v>
      </c>
      <c r="BF8477" s="63">
        <f t="shared" si="1263"/>
        <v>145.53842854939467</v>
      </c>
      <c r="BG8477" s="63">
        <f t="shared" si="1264"/>
        <v>5.8215371159757918</v>
      </c>
      <c r="BH8477" s="63">
        <f t="shared" si="1265"/>
        <v>5.8215377659757914</v>
      </c>
      <c r="BI8477" s="109">
        <f t="shared" si="1267"/>
        <v>254130000</v>
      </c>
      <c r="BJ8477" s="203">
        <f t="shared" si="1266"/>
        <v>4.1037672865114289E+24</v>
      </c>
    </row>
    <row r="8478" spans="53:62" s="174" customFormat="1" x14ac:dyDescent="0.35">
      <c r="BA8478" s="177">
        <v>8472</v>
      </c>
      <c r="BB8478" s="202">
        <f t="shared" si="1259"/>
        <v>423600000</v>
      </c>
      <c r="BC8478" s="63">
        <f t="shared" si="1260"/>
        <v>9934.780762187349</v>
      </c>
      <c r="BD8478" s="63">
        <f t="shared" si="1261"/>
        <v>9934.7807621984412</v>
      </c>
      <c r="BE8478" s="63">
        <f t="shared" si="1262"/>
        <v>145.53842789939466</v>
      </c>
      <c r="BF8478" s="63">
        <f t="shared" si="1263"/>
        <v>145.53842854939467</v>
      </c>
      <c r="BG8478" s="63">
        <f t="shared" si="1264"/>
        <v>5.8215371159757918</v>
      </c>
      <c r="BH8478" s="63">
        <f t="shared" si="1265"/>
        <v>5.8215377659757914</v>
      </c>
      <c r="BI8478" s="109">
        <f t="shared" si="1267"/>
        <v>254160000</v>
      </c>
      <c r="BJ8478" s="203">
        <f t="shared" si="1266"/>
        <v>4.1038326764493165E+24</v>
      </c>
    </row>
    <row r="8479" spans="53:62" s="174" customFormat="1" x14ac:dyDescent="0.35">
      <c r="BA8479" s="177">
        <v>8473</v>
      </c>
      <c r="BB8479" s="202">
        <f t="shared" si="1259"/>
        <v>423650000</v>
      </c>
      <c r="BC8479" s="63">
        <f t="shared" si="1260"/>
        <v>9935.9433581579469</v>
      </c>
      <c r="BD8479" s="63">
        <f t="shared" si="1261"/>
        <v>9935.9433581690409</v>
      </c>
      <c r="BE8479" s="63">
        <f t="shared" si="1262"/>
        <v>145.53842789939466</v>
      </c>
      <c r="BF8479" s="63">
        <f t="shared" si="1263"/>
        <v>145.53842854939467</v>
      </c>
      <c r="BG8479" s="63">
        <f t="shared" si="1264"/>
        <v>5.8215371159757918</v>
      </c>
      <c r="BH8479" s="63">
        <f t="shared" si="1265"/>
        <v>5.8215377659757914</v>
      </c>
      <c r="BI8479" s="109">
        <f t="shared" si="1267"/>
        <v>254190000</v>
      </c>
      <c r="BJ8479" s="203">
        <f t="shared" si="1266"/>
        <v>4.1038980416138994E+24</v>
      </c>
    </row>
    <row r="8480" spans="53:62" s="174" customFormat="1" x14ac:dyDescent="0.35">
      <c r="BA8480" s="177">
        <v>8474</v>
      </c>
      <c r="BB8480" s="202">
        <f t="shared" si="1259"/>
        <v>423700000</v>
      </c>
      <c r="BC8480" s="63">
        <f t="shared" si="1260"/>
        <v>9937.1059517664416</v>
      </c>
      <c r="BD8480" s="63">
        <f t="shared" si="1261"/>
        <v>9937.1059517775357</v>
      </c>
      <c r="BE8480" s="63">
        <f t="shared" si="1262"/>
        <v>145.53842789939466</v>
      </c>
      <c r="BF8480" s="63">
        <f t="shared" si="1263"/>
        <v>145.53842854939467</v>
      </c>
      <c r="BG8480" s="63">
        <f t="shared" si="1264"/>
        <v>5.8215371159757918</v>
      </c>
      <c r="BH8480" s="63">
        <f t="shared" si="1265"/>
        <v>5.8215377659757914</v>
      </c>
      <c r="BI8480" s="109">
        <f t="shared" si="1267"/>
        <v>254220000</v>
      </c>
      <c r="BJ8480" s="203">
        <f t="shared" si="1266"/>
        <v>4.1039633820145631E+24</v>
      </c>
    </row>
    <row r="8481" spans="53:62" s="174" customFormat="1" x14ac:dyDescent="0.35">
      <c r="BA8481" s="177">
        <v>8475</v>
      </c>
      <c r="BB8481" s="202">
        <f t="shared" si="1259"/>
        <v>423750000</v>
      </c>
      <c r="BC8481" s="63">
        <f t="shared" si="1260"/>
        <v>9938.2685430128913</v>
      </c>
      <c r="BD8481" s="63">
        <f t="shared" si="1261"/>
        <v>9938.2685430239871</v>
      </c>
      <c r="BE8481" s="63">
        <f t="shared" si="1262"/>
        <v>145.53842789939466</v>
      </c>
      <c r="BF8481" s="63">
        <f t="shared" si="1263"/>
        <v>145.53842854939467</v>
      </c>
      <c r="BG8481" s="63">
        <f t="shared" si="1264"/>
        <v>5.8215371159757918</v>
      </c>
      <c r="BH8481" s="63">
        <f t="shared" si="1265"/>
        <v>5.8215377659757914</v>
      </c>
      <c r="BI8481" s="109">
        <f t="shared" si="1267"/>
        <v>254250000</v>
      </c>
      <c r="BJ8481" s="203">
        <f t="shared" si="1266"/>
        <v>4.1040286976606894E+24</v>
      </c>
    </row>
    <row r="8482" spans="53:62" s="174" customFormat="1" x14ac:dyDescent="0.35">
      <c r="BA8482" s="177">
        <v>8476</v>
      </c>
      <c r="BB8482" s="202">
        <f t="shared" si="1259"/>
        <v>423800000</v>
      </c>
      <c r="BC8482" s="63">
        <f t="shared" si="1260"/>
        <v>9939.4311318972341</v>
      </c>
      <c r="BD8482" s="63">
        <f t="shared" si="1261"/>
        <v>9939.4311319083317</v>
      </c>
      <c r="BE8482" s="63">
        <f t="shared" si="1262"/>
        <v>145.53842789939466</v>
      </c>
      <c r="BF8482" s="63">
        <f t="shared" si="1263"/>
        <v>145.53842854939467</v>
      </c>
      <c r="BG8482" s="63">
        <f t="shared" si="1264"/>
        <v>5.8215371159757918</v>
      </c>
      <c r="BH8482" s="63">
        <f t="shared" si="1265"/>
        <v>5.8215377659757914</v>
      </c>
      <c r="BI8482" s="109">
        <f t="shared" si="1267"/>
        <v>254280000</v>
      </c>
      <c r="BJ8482" s="203">
        <f t="shared" si="1266"/>
        <v>4.1040939885616569E+24</v>
      </c>
    </row>
    <row r="8483" spans="53:62" s="174" customFormat="1" x14ac:dyDescent="0.35">
      <c r="BA8483" s="177">
        <v>8477</v>
      </c>
      <c r="BB8483" s="202">
        <f t="shared" si="1259"/>
        <v>423850000</v>
      </c>
      <c r="BC8483" s="63">
        <f t="shared" si="1260"/>
        <v>9940.5937184195318</v>
      </c>
      <c r="BD8483" s="63">
        <f t="shared" si="1261"/>
        <v>9940.5937184306331</v>
      </c>
      <c r="BE8483" s="63">
        <f t="shared" si="1262"/>
        <v>145.53842789939466</v>
      </c>
      <c r="BF8483" s="63">
        <f t="shared" si="1263"/>
        <v>145.53842854939467</v>
      </c>
      <c r="BG8483" s="63">
        <f t="shared" si="1264"/>
        <v>5.8215371159757918</v>
      </c>
      <c r="BH8483" s="63">
        <f t="shared" si="1265"/>
        <v>5.8215377659757914</v>
      </c>
      <c r="BI8483" s="109">
        <f t="shared" si="1267"/>
        <v>254310000</v>
      </c>
      <c r="BJ8483" s="203">
        <f t="shared" si="1266"/>
        <v>4.1041592547268398E+24</v>
      </c>
    </row>
    <row r="8484" spans="53:62" s="174" customFormat="1" x14ac:dyDescent="0.35">
      <c r="BA8484" s="177">
        <v>8478</v>
      </c>
      <c r="BB8484" s="202">
        <f t="shared" si="1259"/>
        <v>423900000</v>
      </c>
      <c r="BC8484" s="63">
        <f t="shared" si="1260"/>
        <v>9941.7563025797263</v>
      </c>
      <c r="BD8484" s="63">
        <f t="shared" si="1261"/>
        <v>9941.7563025908257</v>
      </c>
      <c r="BE8484" s="63">
        <f t="shared" si="1262"/>
        <v>145.53842789939466</v>
      </c>
      <c r="BF8484" s="63">
        <f t="shared" si="1263"/>
        <v>145.53842854939467</v>
      </c>
      <c r="BG8484" s="63">
        <f t="shared" si="1264"/>
        <v>5.8215371159757918</v>
      </c>
      <c r="BH8484" s="63">
        <f t="shared" si="1265"/>
        <v>5.8215377659757914</v>
      </c>
      <c r="BI8484" s="109">
        <f t="shared" si="1267"/>
        <v>254340000</v>
      </c>
      <c r="BJ8484" s="203">
        <f t="shared" si="1266"/>
        <v>4.10422449616561E+24</v>
      </c>
    </row>
    <row r="8485" spans="53:62" s="174" customFormat="1" x14ac:dyDescent="0.35">
      <c r="BA8485" s="177">
        <v>8479</v>
      </c>
      <c r="BB8485" s="202">
        <f t="shared" si="1259"/>
        <v>423950000</v>
      </c>
      <c r="BC8485" s="63">
        <f t="shared" si="1260"/>
        <v>9942.9188843778757</v>
      </c>
      <c r="BD8485" s="63">
        <f t="shared" si="1261"/>
        <v>9942.9188843889769</v>
      </c>
      <c r="BE8485" s="63">
        <f t="shared" si="1262"/>
        <v>145.53842789939466</v>
      </c>
      <c r="BF8485" s="63">
        <f t="shared" si="1263"/>
        <v>145.53842854939467</v>
      </c>
      <c r="BG8485" s="63">
        <f t="shared" si="1264"/>
        <v>5.8215371159757918</v>
      </c>
      <c r="BH8485" s="63">
        <f t="shared" si="1265"/>
        <v>5.8215377659757914</v>
      </c>
      <c r="BI8485" s="109">
        <f t="shared" si="1267"/>
        <v>254370000</v>
      </c>
      <c r="BJ8485" s="203">
        <f t="shared" si="1266"/>
        <v>4.1042897128873361E+24</v>
      </c>
    </row>
    <row r="8486" spans="53:62" s="174" customFormat="1" x14ac:dyDescent="0.35">
      <c r="BA8486" s="177">
        <v>8480</v>
      </c>
      <c r="BB8486" s="202">
        <f t="shared" si="1259"/>
        <v>424000000</v>
      </c>
      <c r="BC8486" s="63">
        <f t="shared" si="1260"/>
        <v>9944.0814638139818</v>
      </c>
      <c r="BD8486" s="63">
        <f t="shared" si="1261"/>
        <v>9944.0814638250849</v>
      </c>
      <c r="BE8486" s="63">
        <f t="shared" si="1262"/>
        <v>145.53842789939466</v>
      </c>
      <c r="BF8486" s="63">
        <f t="shared" si="1263"/>
        <v>145.53842854939467</v>
      </c>
      <c r="BG8486" s="63">
        <f t="shared" si="1264"/>
        <v>5.8215371159757918</v>
      </c>
      <c r="BH8486" s="63">
        <f t="shared" si="1265"/>
        <v>5.8215377659757914</v>
      </c>
      <c r="BI8486" s="109">
        <f t="shared" si="1267"/>
        <v>254400000</v>
      </c>
      <c r="BJ8486" s="203">
        <f t="shared" si="1266"/>
        <v>4.1043549049013798E+24</v>
      </c>
    </row>
    <row r="8487" spans="53:62" s="174" customFormat="1" x14ac:dyDescent="0.35">
      <c r="BA8487" s="177">
        <v>8481</v>
      </c>
      <c r="BB8487" s="202">
        <f t="shared" si="1259"/>
        <v>424050000</v>
      </c>
      <c r="BC8487" s="63">
        <f t="shared" si="1260"/>
        <v>9945.2440408880448</v>
      </c>
      <c r="BD8487" s="63">
        <f t="shared" si="1261"/>
        <v>9945.2440408991515</v>
      </c>
      <c r="BE8487" s="63">
        <f t="shared" si="1262"/>
        <v>145.53842789939466</v>
      </c>
      <c r="BF8487" s="63">
        <f t="shared" si="1263"/>
        <v>145.53842854939467</v>
      </c>
      <c r="BG8487" s="63">
        <f t="shared" si="1264"/>
        <v>5.8215371159757918</v>
      </c>
      <c r="BH8487" s="63">
        <f t="shared" si="1265"/>
        <v>5.8215377659757914</v>
      </c>
      <c r="BI8487" s="109">
        <f t="shared" si="1267"/>
        <v>254430000</v>
      </c>
      <c r="BJ8487" s="203">
        <f t="shared" si="1266"/>
        <v>4.1044200722171039E+24</v>
      </c>
    </row>
    <row r="8488" spans="53:62" s="174" customFormat="1" x14ac:dyDescent="0.35">
      <c r="BA8488" s="177">
        <v>8482</v>
      </c>
      <c r="BB8488" s="202">
        <f t="shared" si="1259"/>
        <v>424100000</v>
      </c>
      <c r="BC8488" s="63">
        <f t="shared" si="1260"/>
        <v>9946.4066156000663</v>
      </c>
      <c r="BD8488" s="63">
        <f t="shared" si="1261"/>
        <v>9946.4066156111749</v>
      </c>
      <c r="BE8488" s="63">
        <f t="shared" si="1262"/>
        <v>145.53842789939466</v>
      </c>
      <c r="BF8488" s="63">
        <f t="shared" si="1263"/>
        <v>145.53842854939467</v>
      </c>
      <c r="BG8488" s="63">
        <f t="shared" si="1264"/>
        <v>5.8215371159757918</v>
      </c>
      <c r="BH8488" s="63">
        <f t="shared" si="1265"/>
        <v>5.8215377659757914</v>
      </c>
      <c r="BI8488" s="109">
        <f t="shared" si="1267"/>
        <v>254460000</v>
      </c>
      <c r="BJ8488" s="203">
        <f t="shared" si="1266"/>
        <v>4.1044852148438646E+24</v>
      </c>
    </row>
    <row r="8489" spans="53:62" s="174" customFormat="1" x14ac:dyDescent="0.35">
      <c r="BA8489" s="177">
        <v>8483</v>
      </c>
      <c r="BB8489" s="202">
        <f t="shared" si="1259"/>
        <v>424150000</v>
      </c>
      <c r="BC8489" s="63">
        <f t="shared" si="1260"/>
        <v>9947.5691879499846</v>
      </c>
      <c r="BD8489" s="63">
        <f t="shared" si="1261"/>
        <v>9947.5691879610895</v>
      </c>
      <c r="BE8489" s="63">
        <f t="shared" si="1262"/>
        <v>145.53842789939466</v>
      </c>
      <c r="BF8489" s="63">
        <f t="shared" si="1263"/>
        <v>145.53842854939467</v>
      </c>
      <c r="BG8489" s="63">
        <f t="shared" si="1264"/>
        <v>5.8215371159757918</v>
      </c>
      <c r="BH8489" s="63">
        <f t="shared" si="1265"/>
        <v>5.8215377659757914</v>
      </c>
      <c r="BI8489" s="109">
        <f t="shared" si="1267"/>
        <v>254490000</v>
      </c>
      <c r="BJ8489" s="203">
        <f t="shared" si="1266"/>
        <v>4.1045503327910158E+24</v>
      </c>
    </row>
    <row r="8490" spans="53:62" s="174" customFormat="1" x14ac:dyDescent="0.35">
      <c r="BA8490" s="177">
        <v>8484</v>
      </c>
      <c r="BB8490" s="202">
        <f t="shared" si="1259"/>
        <v>424200000</v>
      </c>
      <c r="BC8490" s="63">
        <f t="shared" si="1260"/>
        <v>9948.7317579379178</v>
      </c>
      <c r="BD8490" s="63">
        <f t="shared" si="1261"/>
        <v>9948.7317579490264</v>
      </c>
      <c r="BE8490" s="63">
        <f t="shared" si="1262"/>
        <v>145.53842789939466</v>
      </c>
      <c r="BF8490" s="63">
        <f t="shared" si="1263"/>
        <v>145.53842854939467</v>
      </c>
      <c r="BG8490" s="63">
        <f t="shared" si="1264"/>
        <v>5.8215371159757918</v>
      </c>
      <c r="BH8490" s="63">
        <f t="shared" si="1265"/>
        <v>5.8215377659757914</v>
      </c>
      <c r="BI8490" s="109">
        <f t="shared" si="1267"/>
        <v>254520000</v>
      </c>
      <c r="BJ8490" s="203">
        <f t="shared" si="1266"/>
        <v>4.104615426067907E+24</v>
      </c>
    </row>
    <row r="8491" spans="53:62" s="174" customFormat="1" x14ac:dyDescent="0.35">
      <c r="BA8491" s="177">
        <v>8485</v>
      </c>
      <c r="BB8491" s="202">
        <f t="shared" si="1259"/>
        <v>424250000</v>
      </c>
      <c r="BC8491" s="63">
        <f t="shared" si="1260"/>
        <v>9949.8943255638133</v>
      </c>
      <c r="BD8491" s="63">
        <f t="shared" si="1261"/>
        <v>9949.8943255749218</v>
      </c>
      <c r="BE8491" s="63">
        <f t="shared" si="1262"/>
        <v>145.53842789939466</v>
      </c>
      <c r="BF8491" s="63">
        <f t="shared" si="1263"/>
        <v>145.53842854939467</v>
      </c>
      <c r="BG8491" s="63">
        <f t="shared" si="1264"/>
        <v>5.8215371159757918</v>
      </c>
      <c r="BH8491" s="63">
        <f t="shared" si="1265"/>
        <v>5.8215377659757914</v>
      </c>
      <c r="BI8491" s="109">
        <f t="shared" si="1267"/>
        <v>254550000</v>
      </c>
      <c r="BJ8491" s="203">
        <f t="shared" si="1266"/>
        <v>4.1046804946838853E+24</v>
      </c>
    </row>
    <row r="8492" spans="53:62" s="174" customFormat="1" x14ac:dyDescent="0.35">
      <c r="BA8492" s="177">
        <v>8486</v>
      </c>
      <c r="BB8492" s="202">
        <f t="shared" si="1259"/>
        <v>424300000</v>
      </c>
      <c r="BC8492" s="63">
        <f t="shared" si="1260"/>
        <v>9951.0568908277291</v>
      </c>
      <c r="BD8492" s="63">
        <f t="shared" si="1261"/>
        <v>9951.0568908388377</v>
      </c>
      <c r="BE8492" s="63">
        <f t="shared" si="1262"/>
        <v>145.53842789939466</v>
      </c>
      <c r="BF8492" s="63">
        <f t="shared" si="1263"/>
        <v>145.53842854939467</v>
      </c>
      <c r="BG8492" s="63">
        <f t="shared" si="1264"/>
        <v>5.8215371159757918</v>
      </c>
      <c r="BH8492" s="63">
        <f t="shared" si="1265"/>
        <v>5.8215377659757914</v>
      </c>
      <c r="BI8492" s="109">
        <f t="shared" si="1267"/>
        <v>254580000</v>
      </c>
      <c r="BJ8492" s="203">
        <f t="shared" si="1266"/>
        <v>4.1047455386482931E+24</v>
      </c>
    </row>
    <row r="8493" spans="53:62" s="174" customFormat="1" x14ac:dyDescent="0.35">
      <c r="BA8493" s="177">
        <v>8487</v>
      </c>
      <c r="BB8493" s="202">
        <f t="shared" si="1259"/>
        <v>424350000</v>
      </c>
      <c r="BC8493" s="63">
        <f t="shared" si="1260"/>
        <v>9952.2194537295381</v>
      </c>
      <c r="BD8493" s="63">
        <f t="shared" si="1261"/>
        <v>9952.2194537406485</v>
      </c>
      <c r="BE8493" s="63">
        <f t="shared" si="1262"/>
        <v>145.53842789939466</v>
      </c>
      <c r="BF8493" s="63">
        <f t="shared" si="1263"/>
        <v>145.53842854939467</v>
      </c>
      <c r="BG8493" s="63">
        <f t="shared" si="1264"/>
        <v>5.8215371159757918</v>
      </c>
      <c r="BH8493" s="63">
        <f t="shared" si="1265"/>
        <v>5.8215377659757914</v>
      </c>
      <c r="BI8493" s="109">
        <f t="shared" si="1267"/>
        <v>254610000</v>
      </c>
      <c r="BJ8493" s="203">
        <f t="shared" si="1266"/>
        <v>4.10481055797047E+24</v>
      </c>
    </row>
    <row r="8494" spans="53:62" s="174" customFormat="1" x14ac:dyDescent="0.35">
      <c r="BA8494" s="177">
        <v>8488</v>
      </c>
      <c r="BB8494" s="202">
        <f t="shared" si="1259"/>
        <v>424400000</v>
      </c>
      <c r="BC8494" s="63">
        <f t="shared" si="1260"/>
        <v>9953.3820142693658</v>
      </c>
      <c r="BD8494" s="63">
        <f t="shared" si="1261"/>
        <v>9953.382014280478</v>
      </c>
      <c r="BE8494" s="63">
        <f t="shared" si="1262"/>
        <v>145.53842789939466</v>
      </c>
      <c r="BF8494" s="63">
        <f t="shared" si="1263"/>
        <v>145.53842854939467</v>
      </c>
      <c r="BG8494" s="63">
        <f t="shared" si="1264"/>
        <v>5.8215371159757918</v>
      </c>
      <c r="BH8494" s="63">
        <f t="shared" si="1265"/>
        <v>5.8215377659757914</v>
      </c>
      <c r="BI8494" s="109">
        <f t="shared" si="1267"/>
        <v>254640000</v>
      </c>
      <c r="BJ8494" s="203">
        <f t="shared" si="1266"/>
        <v>4.1048755526597515E+24</v>
      </c>
    </row>
    <row r="8495" spans="53:62" s="174" customFormat="1" x14ac:dyDescent="0.35">
      <c r="BA8495" s="177">
        <v>8489</v>
      </c>
      <c r="BB8495" s="202">
        <f t="shared" si="1259"/>
        <v>424450000</v>
      </c>
      <c r="BC8495" s="63">
        <f t="shared" si="1260"/>
        <v>9954.5445724472193</v>
      </c>
      <c r="BD8495" s="63">
        <f t="shared" si="1261"/>
        <v>9954.5445724583315</v>
      </c>
      <c r="BE8495" s="63">
        <f t="shared" si="1262"/>
        <v>145.53842789939466</v>
      </c>
      <c r="BF8495" s="63">
        <f t="shared" si="1263"/>
        <v>145.53842854939467</v>
      </c>
      <c r="BG8495" s="63">
        <f t="shared" si="1264"/>
        <v>5.8215371159757918</v>
      </c>
      <c r="BH8495" s="63">
        <f t="shared" si="1265"/>
        <v>5.8215377659757914</v>
      </c>
      <c r="BI8495" s="109">
        <f t="shared" si="1267"/>
        <v>254670000</v>
      </c>
      <c r="BJ8495" s="203">
        <f t="shared" si="1266"/>
        <v>4.1049405227254701E+24</v>
      </c>
    </row>
    <row r="8496" spans="53:62" s="174" customFormat="1" x14ac:dyDescent="0.35">
      <c r="BA8496" s="177">
        <v>8490</v>
      </c>
      <c r="BB8496" s="202">
        <f t="shared" si="1259"/>
        <v>424500000</v>
      </c>
      <c r="BC8496" s="63">
        <f t="shared" si="1260"/>
        <v>9955.7071282630259</v>
      </c>
      <c r="BD8496" s="63">
        <f t="shared" si="1261"/>
        <v>9955.7071282741417</v>
      </c>
      <c r="BE8496" s="63">
        <f t="shared" si="1262"/>
        <v>145.53842789939466</v>
      </c>
      <c r="BF8496" s="63">
        <f t="shared" si="1263"/>
        <v>145.53842854939467</v>
      </c>
      <c r="BG8496" s="63">
        <f t="shared" si="1264"/>
        <v>5.8215371159757918</v>
      </c>
      <c r="BH8496" s="63">
        <f t="shared" si="1265"/>
        <v>5.8215377659757914</v>
      </c>
      <c r="BI8496" s="109">
        <f t="shared" si="1267"/>
        <v>254700000</v>
      </c>
      <c r="BJ8496" s="203">
        <f t="shared" si="1266"/>
        <v>4.1050054681769545E+24</v>
      </c>
    </row>
    <row r="8497" spans="53:62" s="174" customFormat="1" x14ac:dyDescent="0.35">
      <c r="BA8497" s="177">
        <v>8491</v>
      </c>
      <c r="BB8497" s="202">
        <f t="shared" si="1259"/>
        <v>424550000</v>
      </c>
      <c r="BC8497" s="63">
        <f t="shared" si="1260"/>
        <v>9956.8696817167929</v>
      </c>
      <c r="BD8497" s="63">
        <f t="shared" si="1261"/>
        <v>9956.8696817279106</v>
      </c>
      <c r="BE8497" s="63">
        <f t="shared" si="1262"/>
        <v>145.53842789939466</v>
      </c>
      <c r="BF8497" s="63">
        <f t="shared" si="1263"/>
        <v>145.53842854939467</v>
      </c>
      <c r="BG8497" s="63">
        <f t="shared" si="1264"/>
        <v>5.8215371159757918</v>
      </c>
      <c r="BH8497" s="63">
        <f t="shared" si="1265"/>
        <v>5.8215377659757914</v>
      </c>
      <c r="BI8497" s="109">
        <f t="shared" si="1267"/>
        <v>254730000</v>
      </c>
      <c r="BJ8497" s="203">
        <f t="shared" si="1266"/>
        <v>4.1050703890235301E+24</v>
      </c>
    </row>
    <row r="8498" spans="53:62" s="174" customFormat="1" x14ac:dyDescent="0.35">
      <c r="BA8498" s="177">
        <v>8492</v>
      </c>
      <c r="BB8498" s="202">
        <f t="shared" si="1259"/>
        <v>424600000</v>
      </c>
      <c r="BC8498" s="63">
        <f t="shared" si="1260"/>
        <v>9958.032232808644</v>
      </c>
      <c r="BD8498" s="63">
        <f t="shared" si="1261"/>
        <v>9958.0322328197635</v>
      </c>
      <c r="BE8498" s="63">
        <f t="shared" si="1262"/>
        <v>145.53842789939466</v>
      </c>
      <c r="BF8498" s="63">
        <f t="shared" si="1263"/>
        <v>145.53842854939467</v>
      </c>
      <c r="BG8498" s="63">
        <f t="shared" si="1264"/>
        <v>5.8215371159757918</v>
      </c>
      <c r="BH8498" s="63">
        <f t="shared" si="1265"/>
        <v>5.8215377659757914</v>
      </c>
      <c r="BI8498" s="109">
        <f t="shared" si="1267"/>
        <v>254760000</v>
      </c>
      <c r="BJ8498" s="203">
        <f t="shared" si="1266"/>
        <v>4.1051352852745191E+24</v>
      </c>
    </row>
    <row r="8499" spans="53:62" s="174" customFormat="1" x14ac:dyDescent="0.35">
      <c r="BA8499" s="177">
        <v>8493</v>
      </c>
      <c r="BB8499" s="202">
        <f t="shared" si="1259"/>
        <v>424650000</v>
      </c>
      <c r="BC8499" s="63">
        <f t="shared" si="1260"/>
        <v>9959.1947815384538</v>
      </c>
      <c r="BD8499" s="63">
        <f t="shared" si="1261"/>
        <v>9959.1947815495751</v>
      </c>
      <c r="BE8499" s="63">
        <f t="shared" si="1262"/>
        <v>145.53842789939466</v>
      </c>
      <c r="BF8499" s="63">
        <f t="shared" si="1263"/>
        <v>145.53842854939467</v>
      </c>
      <c r="BG8499" s="63">
        <f t="shared" si="1264"/>
        <v>5.8215371159757918</v>
      </c>
      <c r="BH8499" s="63">
        <f t="shared" si="1265"/>
        <v>5.8215377659757914</v>
      </c>
      <c r="BI8499" s="109">
        <f t="shared" si="1267"/>
        <v>254790000</v>
      </c>
      <c r="BJ8499" s="203">
        <f t="shared" si="1266"/>
        <v>4.1052001569392384E+24</v>
      </c>
    </row>
    <row r="8500" spans="53:62" s="174" customFormat="1" x14ac:dyDescent="0.35">
      <c r="BA8500" s="177">
        <v>8494</v>
      </c>
      <c r="BB8500" s="202">
        <f t="shared" si="1259"/>
        <v>424700000</v>
      </c>
      <c r="BC8500" s="63">
        <f t="shared" si="1260"/>
        <v>9960.3573279062875</v>
      </c>
      <c r="BD8500" s="63">
        <f t="shared" si="1261"/>
        <v>9960.3573279174088</v>
      </c>
      <c r="BE8500" s="63">
        <f t="shared" si="1262"/>
        <v>145.53842789939466</v>
      </c>
      <c r="BF8500" s="63">
        <f t="shared" si="1263"/>
        <v>145.53842854939467</v>
      </c>
      <c r="BG8500" s="63">
        <f t="shared" si="1264"/>
        <v>5.8215371159757918</v>
      </c>
      <c r="BH8500" s="63">
        <f t="shared" si="1265"/>
        <v>5.8215377659757914</v>
      </c>
      <c r="BI8500" s="109">
        <f t="shared" si="1267"/>
        <v>254820000</v>
      </c>
      <c r="BJ8500" s="203">
        <f t="shared" si="1266"/>
        <v>4.1052650040270044E+24</v>
      </c>
    </row>
    <row r="8501" spans="53:62" s="174" customFormat="1" x14ac:dyDescent="0.35">
      <c r="BA8501" s="177">
        <v>8495</v>
      </c>
      <c r="BB8501" s="202">
        <f t="shared" si="1259"/>
        <v>424750000</v>
      </c>
      <c r="BC8501" s="63">
        <f t="shared" si="1260"/>
        <v>9961.5198719120763</v>
      </c>
      <c r="BD8501" s="63">
        <f t="shared" si="1261"/>
        <v>9961.5198719231994</v>
      </c>
      <c r="BE8501" s="63">
        <f t="shared" si="1262"/>
        <v>145.53842789939466</v>
      </c>
      <c r="BF8501" s="63">
        <f t="shared" si="1263"/>
        <v>145.53842854939467</v>
      </c>
      <c r="BG8501" s="63">
        <f t="shared" si="1264"/>
        <v>5.8215371159757918</v>
      </c>
      <c r="BH8501" s="63">
        <f t="shared" si="1265"/>
        <v>5.8215377659757914</v>
      </c>
      <c r="BI8501" s="109">
        <f t="shared" si="1267"/>
        <v>254850000</v>
      </c>
      <c r="BJ8501" s="203">
        <f t="shared" si="1266"/>
        <v>4.1053298265471258E+24</v>
      </c>
    </row>
    <row r="8502" spans="53:62" s="174" customFormat="1" x14ac:dyDescent="0.35">
      <c r="BA8502" s="177">
        <v>8496</v>
      </c>
      <c r="BB8502" s="202">
        <f t="shared" si="1259"/>
        <v>424800000</v>
      </c>
      <c r="BC8502" s="63">
        <f t="shared" si="1260"/>
        <v>9962.6824135559527</v>
      </c>
      <c r="BD8502" s="63">
        <f t="shared" si="1261"/>
        <v>9962.6824135670759</v>
      </c>
      <c r="BE8502" s="63">
        <f t="shared" si="1262"/>
        <v>145.53842789939466</v>
      </c>
      <c r="BF8502" s="63">
        <f t="shared" si="1263"/>
        <v>145.53842854939467</v>
      </c>
      <c r="BG8502" s="63">
        <f t="shared" si="1264"/>
        <v>5.8215371159757918</v>
      </c>
      <c r="BH8502" s="63">
        <f t="shared" si="1265"/>
        <v>5.8215377659757914</v>
      </c>
      <c r="BI8502" s="109">
        <f t="shared" si="1267"/>
        <v>254880000</v>
      </c>
      <c r="BJ8502" s="203">
        <f t="shared" si="1266"/>
        <v>4.1053946245089119E+24</v>
      </c>
    </row>
    <row r="8503" spans="53:62" s="174" customFormat="1" x14ac:dyDescent="0.35">
      <c r="BA8503" s="177">
        <v>8497</v>
      </c>
      <c r="BB8503" s="202">
        <f t="shared" si="1259"/>
        <v>424850000</v>
      </c>
      <c r="BC8503" s="63">
        <f t="shared" si="1260"/>
        <v>9963.8449528378496</v>
      </c>
      <c r="BD8503" s="63">
        <f t="shared" si="1261"/>
        <v>9963.8449528489746</v>
      </c>
      <c r="BE8503" s="63">
        <f t="shared" si="1262"/>
        <v>145.53842789939466</v>
      </c>
      <c r="BF8503" s="63">
        <f t="shared" si="1263"/>
        <v>145.53842854939467</v>
      </c>
      <c r="BG8503" s="63">
        <f t="shared" si="1264"/>
        <v>5.8215371159757918</v>
      </c>
      <c r="BH8503" s="63">
        <f t="shared" si="1265"/>
        <v>5.8215377659757914</v>
      </c>
      <c r="BI8503" s="109">
        <f t="shared" si="1267"/>
        <v>254910000</v>
      </c>
      <c r="BJ8503" s="203">
        <f t="shared" si="1266"/>
        <v>4.1054593979216668E+24</v>
      </c>
    </row>
    <row r="8504" spans="53:62" s="174" customFormat="1" x14ac:dyDescent="0.35">
      <c r="BA8504" s="177">
        <v>8498</v>
      </c>
      <c r="BB8504" s="202">
        <f t="shared" si="1259"/>
        <v>424900000</v>
      </c>
      <c r="BC8504" s="63">
        <f t="shared" si="1260"/>
        <v>9965.0074897577688</v>
      </c>
      <c r="BD8504" s="63">
        <f t="shared" si="1261"/>
        <v>9965.0074897688955</v>
      </c>
      <c r="BE8504" s="63">
        <f t="shared" si="1262"/>
        <v>145.53842789939466</v>
      </c>
      <c r="BF8504" s="63">
        <f t="shared" si="1263"/>
        <v>145.53842854939467</v>
      </c>
      <c r="BG8504" s="63">
        <f t="shared" si="1264"/>
        <v>5.8215371159757918</v>
      </c>
      <c r="BH8504" s="63">
        <f t="shared" si="1265"/>
        <v>5.8215377659757914</v>
      </c>
      <c r="BI8504" s="109">
        <f t="shared" si="1267"/>
        <v>254940000</v>
      </c>
      <c r="BJ8504" s="203">
        <f t="shared" si="1266"/>
        <v>4.1055241467946901E+24</v>
      </c>
    </row>
    <row r="8505" spans="53:62" s="174" customFormat="1" x14ac:dyDescent="0.35">
      <c r="BA8505" s="177">
        <v>8499</v>
      </c>
      <c r="BB8505" s="202">
        <f t="shared" si="1259"/>
        <v>424950000</v>
      </c>
      <c r="BC8505" s="63">
        <f t="shared" si="1260"/>
        <v>9966.1700243157757</v>
      </c>
      <c r="BD8505" s="63">
        <f t="shared" si="1261"/>
        <v>9966.1700243269024</v>
      </c>
      <c r="BE8505" s="63">
        <f t="shared" si="1262"/>
        <v>145.53842789939466</v>
      </c>
      <c r="BF8505" s="63">
        <f t="shared" si="1263"/>
        <v>145.53842854939467</v>
      </c>
      <c r="BG8505" s="63">
        <f t="shared" si="1264"/>
        <v>5.8215371159757918</v>
      </c>
      <c r="BH8505" s="63">
        <f t="shared" si="1265"/>
        <v>5.8215377659757914</v>
      </c>
      <c r="BI8505" s="109">
        <f t="shared" si="1267"/>
        <v>254970000</v>
      </c>
      <c r="BJ8505" s="203">
        <f t="shared" si="1266"/>
        <v>4.1055888711372793E+24</v>
      </c>
    </row>
    <row r="8506" spans="53:62" s="174" customFormat="1" x14ac:dyDescent="0.35">
      <c r="BA8506" s="177">
        <v>8500</v>
      </c>
      <c r="BB8506" s="202">
        <f t="shared" si="1259"/>
        <v>425000000</v>
      </c>
      <c r="BC8506" s="63">
        <f t="shared" si="1260"/>
        <v>9967.3325565117411</v>
      </c>
      <c r="BD8506" s="63">
        <f t="shared" si="1261"/>
        <v>9967.3325565228679</v>
      </c>
      <c r="BE8506" s="63">
        <f t="shared" si="1262"/>
        <v>145.53842789939466</v>
      </c>
      <c r="BF8506" s="63">
        <f t="shared" si="1263"/>
        <v>145.53842854939467</v>
      </c>
      <c r="BG8506" s="63">
        <f t="shared" si="1264"/>
        <v>5.8215371159757918</v>
      </c>
      <c r="BH8506" s="63">
        <f t="shared" si="1265"/>
        <v>5.8215377659757914</v>
      </c>
      <c r="BI8506" s="109">
        <f t="shared" si="1267"/>
        <v>255000000</v>
      </c>
      <c r="BJ8506" s="203">
        <f t="shared" si="1266"/>
        <v>4.1056535709587282E+24</v>
      </c>
    </row>
    <row r="8507" spans="53:62" s="174" customFormat="1" x14ac:dyDescent="0.35">
      <c r="BA8507" s="177">
        <v>8501</v>
      </c>
      <c r="BB8507" s="202">
        <f t="shared" si="1259"/>
        <v>425050000</v>
      </c>
      <c r="BC8507" s="63">
        <f t="shared" si="1260"/>
        <v>9968.4950863457889</v>
      </c>
      <c r="BD8507" s="63">
        <f t="shared" si="1261"/>
        <v>9968.4950863569193</v>
      </c>
      <c r="BE8507" s="63">
        <f t="shared" si="1262"/>
        <v>145.53842789939466</v>
      </c>
      <c r="BF8507" s="63">
        <f t="shared" si="1263"/>
        <v>145.53842854939467</v>
      </c>
      <c r="BG8507" s="63">
        <f t="shared" si="1264"/>
        <v>5.8215371159757918</v>
      </c>
      <c r="BH8507" s="63">
        <f t="shared" si="1265"/>
        <v>5.8215377659757914</v>
      </c>
      <c r="BI8507" s="109">
        <f t="shared" si="1267"/>
        <v>255030000</v>
      </c>
      <c r="BJ8507" s="203">
        <f t="shared" si="1266"/>
        <v>4.1057182462683259E+24</v>
      </c>
    </row>
    <row r="8508" spans="53:62" s="174" customFormat="1" x14ac:dyDescent="0.35">
      <c r="BA8508" s="177">
        <v>8502</v>
      </c>
      <c r="BB8508" s="202">
        <f t="shared" si="1259"/>
        <v>425100000</v>
      </c>
      <c r="BC8508" s="63">
        <f t="shared" si="1260"/>
        <v>9969.6576138178625</v>
      </c>
      <c r="BD8508" s="63">
        <f t="shared" si="1261"/>
        <v>9969.6576138289929</v>
      </c>
      <c r="BE8508" s="63">
        <f t="shared" si="1262"/>
        <v>145.53842789939466</v>
      </c>
      <c r="BF8508" s="63">
        <f t="shared" si="1263"/>
        <v>145.53842854939467</v>
      </c>
      <c r="BG8508" s="63">
        <f t="shared" si="1264"/>
        <v>5.8215371159757918</v>
      </c>
      <c r="BH8508" s="63">
        <f t="shared" si="1265"/>
        <v>5.8215377659757914</v>
      </c>
      <c r="BI8508" s="109">
        <f t="shared" si="1267"/>
        <v>255060000</v>
      </c>
      <c r="BJ8508" s="203">
        <f t="shared" si="1266"/>
        <v>4.10578289707536E+24</v>
      </c>
    </row>
    <row r="8509" spans="53:62" s="174" customFormat="1" x14ac:dyDescent="0.35">
      <c r="BA8509" s="177">
        <v>8503</v>
      </c>
      <c r="BB8509" s="202">
        <f t="shared" si="1259"/>
        <v>425150000</v>
      </c>
      <c r="BC8509" s="63">
        <f t="shared" si="1260"/>
        <v>9970.8201389280184</v>
      </c>
      <c r="BD8509" s="63">
        <f t="shared" si="1261"/>
        <v>9970.8201389391525</v>
      </c>
      <c r="BE8509" s="63">
        <f t="shared" si="1262"/>
        <v>145.53842789939466</v>
      </c>
      <c r="BF8509" s="63">
        <f t="shared" si="1263"/>
        <v>145.53842854939467</v>
      </c>
      <c r="BG8509" s="63">
        <f t="shared" si="1264"/>
        <v>5.8215371159757918</v>
      </c>
      <c r="BH8509" s="63">
        <f t="shared" si="1265"/>
        <v>5.8215377659757914</v>
      </c>
      <c r="BI8509" s="109">
        <f t="shared" si="1267"/>
        <v>255090000</v>
      </c>
      <c r="BJ8509" s="203">
        <f t="shared" si="1266"/>
        <v>4.1058475233891126E+24</v>
      </c>
    </row>
    <row r="8510" spans="53:62" s="174" customFormat="1" x14ac:dyDescent="0.35">
      <c r="BA8510" s="177">
        <v>8504</v>
      </c>
      <c r="BB8510" s="202">
        <f t="shared" si="1259"/>
        <v>425200000</v>
      </c>
      <c r="BC8510" s="63">
        <f t="shared" si="1260"/>
        <v>9971.9826616762639</v>
      </c>
      <c r="BD8510" s="63">
        <f t="shared" si="1261"/>
        <v>9971.9826616873979</v>
      </c>
      <c r="BE8510" s="63">
        <f t="shared" si="1262"/>
        <v>145.53842789939466</v>
      </c>
      <c r="BF8510" s="63">
        <f t="shared" si="1263"/>
        <v>145.53842854939467</v>
      </c>
      <c r="BG8510" s="63">
        <f t="shared" si="1264"/>
        <v>5.8215371159757918</v>
      </c>
      <c r="BH8510" s="63">
        <f t="shared" si="1265"/>
        <v>5.8215377659757914</v>
      </c>
      <c r="BI8510" s="109">
        <f t="shared" si="1267"/>
        <v>255120000</v>
      </c>
      <c r="BJ8510" s="203">
        <f t="shared" si="1266"/>
        <v>4.105912125218863E+24</v>
      </c>
    </row>
    <row r="8511" spans="53:62" s="174" customFormat="1" x14ac:dyDescent="0.35">
      <c r="BA8511" s="177">
        <v>8505</v>
      </c>
      <c r="BB8511" s="202">
        <f t="shared" si="1259"/>
        <v>425250000</v>
      </c>
      <c r="BC8511" s="63">
        <f t="shared" si="1260"/>
        <v>9973.1451820625298</v>
      </c>
      <c r="BD8511" s="63">
        <f t="shared" si="1261"/>
        <v>9973.1451820736656</v>
      </c>
      <c r="BE8511" s="63">
        <f t="shared" si="1262"/>
        <v>145.53842789939466</v>
      </c>
      <c r="BF8511" s="63">
        <f t="shared" si="1263"/>
        <v>145.53842854939467</v>
      </c>
      <c r="BG8511" s="63">
        <f t="shared" si="1264"/>
        <v>5.8215371159757918</v>
      </c>
      <c r="BH8511" s="63">
        <f t="shared" si="1265"/>
        <v>5.8215377659757914</v>
      </c>
      <c r="BI8511" s="109">
        <f t="shared" si="1267"/>
        <v>255150000</v>
      </c>
      <c r="BJ8511" s="203">
        <f t="shared" si="1266"/>
        <v>4.1059767025738867E+24</v>
      </c>
    </row>
    <row r="8512" spans="53:62" s="174" customFormat="1" x14ac:dyDescent="0.35">
      <c r="BA8512" s="177">
        <v>8506</v>
      </c>
      <c r="BB8512" s="202">
        <f t="shared" si="1259"/>
        <v>425300000</v>
      </c>
      <c r="BC8512" s="63">
        <f t="shared" si="1260"/>
        <v>9974.3077000868179</v>
      </c>
      <c r="BD8512" s="63">
        <f t="shared" si="1261"/>
        <v>9974.3077000979556</v>
      </c>
      <c r="BE8512" s="63">
        <f t="shared" si="1262"/>
        <v>145.53842789939466</v>
      </c>
      <c r="BF8512" s="63">
        <f t="shared" si="1263"/>
        <v>145.53842854939467</v>
      </c>
      <c r="BG8512" s="63">
        <f t="shared" si="1264"/>
        <v>5.8215371159757918</v>
      </c>
      <c r="BH8512" s="63">
        <f t="shared" si="1265"/>
        <v>5.8215377659757914</v>
      </c>
      <c r="BI8512" s="109">
        <f t="shared" si="1267"/>
        <v>255180000</v>
      </c>
      <c r="BJ8512" s="203">
        <f t="shared" si="1266"/>
        <v>4.1060412554634581E+24</v>
      </c>
    </row>
    <row r="8513" spans="53:62" s="174" customFormat="1" x14ac:dyDescent="0.35">
      <c r="BA8513" s="177">
        <v>8507</v>
      </c>
      <c r="BB8513" s="202">
        <f t="shared" si="1259"/>
        <v>425350000</v>
      </c>
      <c r="BC8513" s="63">
        <f t="shared" si="1260"/>
        <v>9975.4702157492593</v>
      </c>
      <c r="BD8513" s="63">
        <f t="shared" si="1261"/>
        <v>9975.470215760397</v>
      </c>
      <c r="BE8513" s="63">
        <f t="shared" si="1262"/>
        <v>145.53842789939466</v>
      </c>
      <c r="BF8513" s="63">
        <f t="shared" si="1263"/>
        <v>145.53842854939467</v>
      </c>
      <c r="BG8513" s="63">
        <f t="shared" si="1264"/>
        <v>5.8215371159757918</v>
      </c>
      <c r="BH8513" s="63">
        <f t="shared" si="1265"/>
        <v>5.8215377659757914</v>
      </c>
      <c r="BI8513" s="109">
        <f t="shared" si="1267"/>
        <v>255210000</v>
      </c>
      <c r="BJ8513" s="203">
        <f t="shared" si="1266"/>
        <v>4.1061057838968436E+24</v>
      </c>
    </row>
    <row r="8514" spans="53:62" s="174" customFormat="1" x14ac:dyDescent="0.35">
      <c r="BA8514" s="177">
        <v>8508</v>
      </c>
      <c r="BB8514" s="202">
        <f t="shared" si="1259"/>
        <v>425400000</v>
      </c>
      <c r="BC8514" s="63">
        <f t="shared" si="1260"/>
        <v>9976.6327290497829</v>
      </c>
      <c r="BD8514" s="63">
        <f t="shared" si="1261"/>
        <v>9976.6327290609242</v>
      </c>
      <c r="BE8514" s="63">
        <f t="shared" si="1262"/>
        <v>145.53842789939466</v>
      </c>
      <c r="BF8514" s="63">
        <f t="shared" si="1263"/>
        <v>145.53842854939467</v>
      </c>
      <c r="BG8514" s="63">
        <f t="shared" si="1264"/>
        <v>5.8215371159757918</v>
      </c>
      <c r="BH8514" s="63">
        <f t="shared" si="1265"/>
        <v>5.8215377659757914</v>
      </c>
      <c r="BI8514" s="109">
        <f t="shared" si="1267"/>
        <v>255240000</v>
      </c>
      <c r="BJ8514" s="203">
        <f t="shared" si="1266"/>
        <v>4.1061702878833101E+24</v>
      </c>
    </row>
    <row r="8515" spans="53:62" s="174" customFormat="1" x14ac:dyDescent="0.35">
      <c r="BA8515" s="177">
        <v>8509</v>
      </c>
      <c r="BB8515" s="202">
        <f t="shared" si="1259"/>
        <v>425450000</v>
      </c>
      <c r="BC8515" s="63">
        <f t="shared" si="1260"/>
        <v>9977.7952399883343</v>
      </c>
      <c r="BD8515" s="63">
        <f t="shared" si="1261"/>
        <v>9977.7952399994738</v>
      </c>
      <c r="BE8515" s="63">
        <f t="shared" si="1262"/>
        <v>145.53842789939466</v>
      </c>
      <c r="BF8515" s="63">
        <f t="shared" si="1263"/>
        <v>145.53842854939467</v>
      </c>
      <c r="BG8515" s="63">
        <f t="shared" si="1264"/>
        <v>5.8215371159757918</v>
      </c>
      <c r="BH8515" s="63">
        <f t="shared" si="1265"/>
        <v>5.8215377659757914</v>
      </c>
      <c r="BI8515" s="109">
        <f t="shared" si="1267"/>
        <v>255270000</v>
      </c>
      <c r="BJ8515" s="203">
        <f t="shared" si="1266"/>
        <v>4.1062347674321188E+24</v>
      </c>
    </row>
    <row r="8516" spans="53:62" s="174" customFormat="1" x14ac:dyDescent="0.35">
      <c r="BA8516" s="177">
        <v>8510</v>
      </c>
      <c r="BB8516" s="202">
        <f t="shared" si="1259"/>
        <v>425500000</v>
      </c>
      <c r="BC8516" s="63">
        <f t="shared" si="1260"/>
        <v>9978.9577485649679</v>
      </c>
      <c r="BD8516" s="63">
        <f t="shared" si="1261"/>
        <v>9978.957748576111</v>
      </c>
      <c r="BE8516" s="63">
        <f t="shared" si="1262"/>
        <v>145.53842789939466</v>
      </c>
      <c r="BF8516" s="63">
        <f t="shared" si="1263"/>
        <v>145.53842854939467</v>
      </c>
      <c r="BG8516" s="63">
        <f t="shared" si="1264"/>
        <v>5.8215371159757918</v>
      </c>
      <c r="BH8516" s="63">
        <f t="shared" si="1265"/>
        <v>5.8215377659757914</v>
      </c>
      <c r="BI8516" s="109">
        <f t="shared" si="1267"/>
        <v>255300000</v>
      </c>
      <c r="BJ8516" s="203">
        <f t="shared" si="1266"/>
        <v>4.1062992225525283E+24</v>
      </c>
    </row>
    <row r="8517" spans="53:62" s="174" customFormat="1" x14ac:dyDescent="0.35">
      <c r="BA8517" s="177">
        <v>8511</v>
      </c>
      <c r="BB8517" s="202">
        <f t="shared" si="1259"/>
        <v>425550000</v>
      </c>
      <c r="BC8517" s="63">
        <f t="shared" si="1260"/>
        <v>9980.1202547797548</v>
      </c>
      <c r="BD8517" s="63">
        <f t="shared" si="1261"/>
        <v>9980.1202547908979</v>
      </c>
      <c r="BE8517" s="63">
        <f t="shared" si="1262"/>
        <v>145.53842789939466</v>
      </c>
      <c r="BF8517" s="63">
        <f t="shared" si="1263"/>
        <v>145.53842854939467</v>
      </c>
      <c r="BG8517" s="63">
        <f t="shared" si="1264"/>
        <v>5.8215371159757918</v>
      </c>
      <c r="BH8517" s="63">
        <f t="shared" si="1265"/>
        <v>5.8215377659757914</v>
      </c>
      <c r="BI8517" s="109">
        <f t="shared" si="1267"/>
        <v>255330000</v>
      </c>
      <c r="BJ8517" s="203">
        <f t="shared" si="1266"/>
        <v>4.1063636532537935E+24</v>
      </c>
    </row>
    <row r="8518" spans="53:62" s="174" customFormat="1" x14ac:dyDescent="0.35">
      <c r="BA8518" s="177">
        <v>8512</v>
      </c>
      <c r="BB8518" s="202">
        <f t="shared" ref="BB8518:BB8581" si="1268">BA8518*50000</f>
        <v>425600000</v>
      </c>
      <c r="BC8518" s="63">
        <f t="shared" ref="BC8518:BC8581" si="1269">($F$5+$F$6+$F$7+$F$8+$F$9)*(1-EXP(-$F$20*(1-$DC$6%)*BB8518/(2*$F$17)))*$F$25*$F$1*10^3*11600/($F$20*(1-$DC$6%))</f>
        <v>9981.2827586326275</v>
      </c>
      <c r="BD8518" s="63">
        <f t="shared" ref="BD8518:BD8581" si="1270">($F$25*$F$1*10^3*11600*($F$5+$F$6+$F$7+$F$8+$F$9)/($F$27*$F$29*(1-$DC$6%))+$F$28/$F$27)*(1-EXP(-$F$27*$F$29*(1-$DC$6%)*BB8518/(2*$F$17)))</f>
        <v>9981.2827586437706</v>
      </c>
      <c r="BE8518" s="63">
        <f t="shared" ref="BE8518:BE8581" si="1271">($F$5+$F$6+$F$7+$F$8+$F$9)*(1-EXP(-$F$20*(1-$DC$5%)*BB8518/(2*$F$17)))*$F$25*$F$1*10^3*11600/($F$20*(1-$DC$5%))</f>
        <v>145.53842789939466</v>
      </c>
      <c r="BF8518" s="63">
        <f t="shared" ref="BF8518:BF8581" si="1272">($F$25*$F$1*10^3*11600*($F$5+$F$6+$F$7+$F$8+$F$9)/($F$27*$F$29*(1-$DC$5%))+$F$28/$F$27)*(1-EXP(-$F$27*$F$29*(1-$DC$5%)*BB8518/(2*$F$17)))</f>
        <v>145.53842854939467</v>
      </c>
      <c r="BG8518" s="63">
        <f t="shared" ref="BG8518:BG8581" si="1273">($F$5+$F$6+$F$7+$F$8+$F$9)*(1-EXP(-$F$20*(1-$DC$4%)*BB8518/(2*$F$17)))*$F$25*$F$1*10^3*11600/($F$20*(1-$DC$4%))</f>
        <v>5.8215371159757918</v>
      </c>
      <c r="BH8518" s="63">
        <f t="shared" ref="BH8518:BH8581" si="1274">($F$25*$F$1*10^3*11600*($F$5+$F$6+$F$7+$F$8+$F$9)/($F$27*$F$29*(1-$DC$4%))+$F$28/$F$27)*(1-EXP(-$F$27*$F$29*(1-$DC$4%)*BB8518/(2*$F$17)))</f>
        <v>5.8215377659757914</v>
      </c>
      <c r="BI8518" s="109">
        <f t="shared" si="1267"/>
        <v>255360000</v>
      </c>
      <c r="BJ8518" s="203">
        <f t="shared" ref="BJ8518:BJ8581" si="1275">($F$17/($F$20*(1-$F$19%)))*($F$5+$F$6+$F$7+$F$8+$F$9)*(1-EXP(-$F$20*(1-$F$19%)*BI8518/(2*$F$17)))+$F$17/($F$25*1000)*$F$11*EXP(-$F$20*(1-$F$19%)*BI8518/(2*$F$17))</f>
        <v>4.1064280595451649E+24</v>
      </c>
    </row>
    <row r="8519" spans="53:62" s="174" customFormat="1" x14ac:dyDescent="0.35">
      <c r="BA8519" s="177">
        <v>8513</v>
      </c>
      <c r="BB8519" s="202">
        <f t="shared" si="1268"/>
        <v>425650000</v>
      </c>
      <c r="BC8519" s="63">
        <f t="shared" si="1269"/>
        <v>9982.445260123588</v>
      </c>
      <c r="BD8519" s="63">
        <f t="shared" si="1270"/>
        <v>9982.4452601347311</v>
      </c>
      <c r="BE8519" s="63">
        <f t="shared" si="1271"/>
        <v>145.53842789939466</v>
      </c>
      <c r="BF8519" s="63">
        <f t="shared" si="1272"/>
        <v>145.53842854939467</v>
      </c>
      <c r="BG8519" s="63">
        <f t="shared" si="1273"/>
        <v>5.8215371159757918</v>
      </c>
      <c r="BH8519" s="63">
        <f t="shared" si="1274"/>
        <v>5.8215377659757914</v>
      </c>
      <c r="BI8519" s="109">
        <f t="shared" ref="BI8519:BI8582" si="1276">BA8519*30000</f>
        <v>255390000</v>
      </c>
      <c r="BJ8519" s="203">
        <f t="shared" si="1275"/>
        <v>4.1064924414358914E+24</v>
      </c>
    </row>
    <row r="8520" spans="53:62" s="174" customFormat="1" x14ac:dyDescent="0.35">
      <c r="BA8520" s="177">
        <v>8514</v>
      </c>
      <c r="BB8520" s="202">
        <f t="shared" si="1268"/>
        <v>425700000</v>
      </c>
      <c r="BC8520" s="63">
        <f t="shared" si="1269"/>
        <v>9983.6077592526326</v>
      </c>
      <c r="BD8520" s="63">
        <f t="shared" si="1270"/>
        <v>9983.6077592637794</v>
      </c>
      <c r="BE8520" s="63">
        <f t="shared" si="1271"/>
        <v>145.53842789939466</v>
      </c>
      <c r="BF8520" s="63">
        <f t="shared" si="1272"/>
        <v>145.53842854939467</v>
      </c>
      <c r="BG8520" s="63">
        <f t="shared" si="1273"/>
        <v>5.8215371159757918</v>
      </c>
      <c r="BH8520" s="63">
        <f t="shared" si="1274"/>
        <v>5.8215377659757914</v>
      </c>
      <c r="BI8520" s="109">
        <f t="shared" si="1276"/>
        <v>255420000</v>
      </c>
      <c r="BJ8520" s="203">
        <f t="shared" si="1275"/>
        <v>4.1065567989352167E+24</v>
      </c>
    </row>
    <row r="8521" spans="53:62" s="174" customFormat="1" x14ac:dyDescent="0.35">
      <c r="BA8521" s="177">
        <v>8515</v>
      </c>
      <c r="BB8521" s="202">
        <f t="shared" si="1268"/>
        <v>425750000</v>
      </c>
      <c r="BC8521" s="63">
        <f t="shared" si="1269"/>
        <v>9984.7702560198286</v>
      </c>
      <c r="BD8521" s="63">
        <f t="shared" si="1270"/>
        <v>9984.7702560309772</v>
      </c>
      <c r="BE8521" s="63">
        <f t="shared" si="1271"/>
        <v>145.53842789939466</v>
      </c>
      <c r="BF8521" s="63">
        <f t="shared" si="1272"/>
        <v>145.53842854939467</v>
      </c>
      <c r="BG8521" s="63">
        <f t="shared" si="1273"/>
        <v>5.8215371159757918</v>
      </c>
      <c r="BH8521" s="63">
        <f t="shared" si="1274"/>
        <v>5.8215377659757914</v>
      </c>
      <c r="BI8521" s="109">
        <f t="shared" si="1276"/>
        <v>255450000</v>
      </c>
      <c r="BJ8521" s="203">
        <f t="shared" si="1275"/>
        <v>4.1066211320523821E+24</v>
      </c>
    </row>
    <row r="8522" spans="53:62" s="174" customFormat="1" x14ac:dyDescent="0.35">
      <c r="BA8522" s="177">
        <v>8516</v>
      </c>
      <c r="BB8522" s="202">
        <f t="shared" si="1268"/>
        <v>425800000</v>
      </c>
      <c r="BC8522" s="63">
        <f t="shared" si="1269"/>
        <v>9985.9327504251123</v>
      </c>
      <c r="BD8522" s="63">
        <f t="shared" si="1270"/>
        <v>9985.9327504362609</v>
      </c>
      <c r="BE8522" s="63">
        <f t="shared" si="1271"/>
        <v>145.53842789939466</v>
      </c>
      <c r="BF8522" s="63">
        <f t="shared" si="1272"/>
        <v>145.53842854939467</v>
      </c>
      <c r="BG8522" s="63">
        <f t="shared" si="1273"/>
        <v>5.8215371159757918</v>
      </c>
      <c r="BH8522" s="63">
        <f t="shared" si="1274"/>
        <v>5.8215377659757914</v>
      </c>
      <c r="BI8522" s="109">
        <f t="shared" si="1276"/>
        <v>255480000</v>
      </c>
      <c r="BJ8522" s="203">
        <f t="shared" si="1275"/>
        <v>4.1066854407966239E+24</v>
      </c>
    </row>
    <row r="8523" spans="53:62" s="174" customFormat="1" x14ac:dyDescent="0.35">
      <c r="BA8523" s="177">
        <v>8517</v>
      </c>
      <c r="BB8523" s="202">
        <f t="shared" si="1268"/>
        <v>425850000</v>
      </c>
      <c r="BC8523" s="63">
        <f t="shared" si="1269"/>
        <v>9987.0952424685456</v>
      </c>
      <c r="BD8523" s="63">
        <f t="shared" si="1270"/>
        <v>9987.095242479696</v>
      </c>
      <c r="BE8523" s="63">
        <f t="shared" si="1271"/>
        <v>145.53842789939466</v>
      </c>
      <c r="BF8523" s="63">
        <f t="shared" si="1272"/>
        <v>145.53842854939467</v>
      </c>
      <c r="BG8523" s="63">
        <f t="shared" si="1273"/>
        <v>5.8215371159757918</v>
      </c>
      <c r="BH8523" s="63">
        <f t="shared" si="1274"/>
        <v>5.8215377659757914</v>
      </c>
      <c r="BI8523" s="109">
        <f t="shared" si="1276"/>
        <v>255510000</v>
      </c>
      <c r="BJ8523" s="203">
        <f t="shared" si="1275"/>
        <v>4.1067497251771772E+24</v>
      </c>
    </row>
    <row r="8524" spans="53:62" s="174" customFormat="1" x14ac:dyDescent="0.35">
      <c r="BA8524" s="177">
        <v>8518</v>
      </c>
      <c r="BB8524" s="202">
        <f t="shared" si="1268"/>
        <v>425900000</v>
      </c>
      <c r="BC8524" s="63">
        <f t="shared" si="1269"/>
        <v>9988.2577321500667</v>
      </c>
      <c r="BD8524" s="63">
        <f t="shared" si="1270"/>
        <v>9988.2577321612189</v>
      </c>
      <c r="BE8524" s="63">
        <f t="shared" si="1271"/>
        <v>145.53842789939466</v>
      </c>
      <c r="BF8524" s="63">
        <f t="shared" si="1272"/>
        <v>145.53842854939467</v>
      </c>
      <c r="BG8524" s="63">
        <f t="shared" si="1273"/>
        <v>5.8215371159757918</v>
      </c>
      <c r="BH8524" s="63">
        <f t="shared" si="1274"/>
        <v>5.8215377659757914</v>
      </c>
      <c r="BI8524" s="109">
        <f t="shared" si="1276"/>
        <v>255540000</v>
      </c>
      <c r="BJ8524" s="203">
        <f t="shared" si="1275"/>
        <v>4.1068139852032715E+24</v>
      </c>
    </row>
    <row r="8525" spans="53:62" s="174" customFormat="1" x14ac:dyDescent="0.35">
      <c r="BA8525" s="177">
        <v>8519</v>
      </c>
      <c r="BB8525" s="202">
        <f t="shared" si="1268"/>
        <v>425950000</v>
      </c>
      <c r="BC8525" s="63">
        <f t="shared" si="1269"/>
        <v>9989.4202194697409</v>
      </c>
      <c r="BD8525" s="63">
        <f t="shared" si="1270"/>
        <v>9989.4202194808931</v>
      </c>
      <c r="BE8525" s="63">
        <f t="shared" si="1271"/>
        <v>145.53842789939466</v>
      </c>
      <c r="BF8525" s="63">
        <f t="shared" si="1272"/>
        <v>145.53842854939467</v>
      </c>
      <c r="BG8525" s="63">
        <f t="shared" si="1273"/>
        <v>5.8215371159757918</v>
      </c>
      <c r="BH8525" s="63">
        <f t="shared" si="1274"/>
        <v>5.8215377659757914</v>
      </c>
      <c r="BI8525" s="109">
        <f t="shared" si="1276"/>
        <v>255570000</v>
      </c>
      <c r="BJ8525" s="203">
        <f t="shared" si="1275"/>
        <v>4.106878220884134E+24</v>
      </c>
    </row>
    <row r="8526" spans="53:62" s="174" customFormat="1" x14ac:dyDescent="0.35">
      <c r="BA8526" s="177">
        <v>8520</v>
      </c>
      <c r="BB8526" s="202">
        <f t="shared" si="1268"/>
        <v>426000000</v>
      </c>
      <c r="BC8526" s="63">
        <f t="shared" si="1269"/>
        <v>9990.5827044275611</v>
      </c>
      <c r="BD8526" s="63">
        <f t="shared" si="1270"/>
        <v>9990.582704438717</v>
      </c>
      <c r="BE8526" s="63">
        <f t="shared" si="1271"/>
        <v>145.53842789939466</v>
      </c>
      <c r="BF8526" s="63">
        <f t="shared" si="1272"/>
        <v>145.53842854939467</v>
      </c>
      <c r="BG8526" s="63">
        <f t="shared" si="1273"/>
        <v>5.8215371159757918</v>
      </c>
      <c r="BH8526" s="63">
        <f t="shared" si="1274"/>
        <v>5.8215377659757914</v>
      </c>
      <c r="BI8526" s="109">
        <f t="shared" si="1276"/>
        <v>255600000</v>
      </c>
      <c r="BJ8526" s="203">
        <f t="shared" si="1275"/>
        <v>4.1069424322289869E+24</v>
      </c>
    </row>
    <row r="8527" spans="53:62" s="174" customFormat="1" x14ac:dyDescent="0.35">
      <c r="BA8527" s="177">
        <v>8521</v>
      </c>
      <c r="BB8527" s="202">
        <f t="shared" si="1268"/>
        <v>426050000</v>
      </c>
      <c r="BC8527" s="63">
        <f t="shared" si="1269"/>
        <v>9991.7451870235363</v>
      </c>
      <c r="BD8527" s="63">
        <f t="shared" si="1270"/>
        <v>9991.7451870346922</v>
      </c>
      <c r="BE8527" s="63">
        <f t="shared" si="1271"/>
        <v>145.53842789939466</v>
      </c>
      <c r="BF8527" s="63">
        <f t="shared" si="1272"/>
        <v>145.53842854939467</v>
      </c>
      <c r="BG8527" s="63">
        <f t="shared" si="1273"/>
        <v>5.8215371159757918</v>
      </c>
      <c r="BH8527" s="63">
        <f t="shared" si="1274"/>
        <v>5.8215377659757914</v>
      </c>
      <c r="BI8527" s="109">
        <f t="shared" si="1276"/>
        <v>255630000</v>
      </c>
      <c r="BJ8527" s="203">
        <f t="shared" si="1275"/>
        <v>4.1070066192470517E+24</v>
      </c>
    </row>
    <row r="8528" spans="53:62" s="174" customFormat="1" x14ac:dyDescent="0.35">
      <c r="BA8528" s="177">
        <v>8522</v>
      </c>
      <c r="BB8528" s="202">
        <f t="shared" si="1268"/>
        <v>426100000</v>
      </c>
      <c r="BC8528" s="63">
        <f t="shared" si="1269"/>
        <v>9992.9076672575993</v>
      </c>
      <c r="BD8528" s="63">
        <f t="shared" si="1270"/>
        <v>9992.9076672687552</v>
      </c>
      <c r="BE8528" s="63">
        <f t="shared" si="1271"/>
        <v>145.53842789939466</v>
      </c>
      <c r="BF8528" s="63">
        <f t="shared" si="1272"/>
        <v>145.53842854939467</v>
      </c>
      <c r="BG8528" s="63">
        <f t="shared" si="1273"/>
        <v>5.8215371159757918</v>
      </c>
      <c r="BH8528" s="63">
        <f t="shared" si="1274"/>
        <v>5.8215377659757914</v>
      </c>
      <c r="BI8528" s="109">
        <f t="shared" si="1276"/>
        <v>255660000</v>
      </c>
      <c r="BJ8528" s="203">
        <f t="shared" si="1275"/>
        <v>4.1070707819475437E+24</v>
      </c>
    </row>
    <row r="8529" spans="53:62" s="174" customFormat="1" x14ac:dyDescent="0.35">
      <c r="BA8529" s="177">
        <v>8523</v>
      </c>
      <c r="BB8529" s="202">
        <f t="shared" si="1268"/>
        <v>426150000</v>
      </c>
      <c r="BC8529" s="63">
        <f t="shared" si="1269"/>
        <v>9994.0701451298755</v>
      </c>
      <c r="BD8529" s="63">
        <f t="shared" si="1270"/>
        <v>9994.0701451410332</v>
      </c>
      <c r="BE8529" s="63">
        <f t="shared" si="1271"/>
        <v>145.53842789939466</v>
      </c>
      <c r="BF8529" s="63">
        <f t="shared" si="1272"/>
        <v>145.53842854939467</v>
      </c>
      <c r="BG8529" s="63">
        <f t="shared" si="1273"/>
        <v>5.8215371159757918</v>
      </c>
      <c r="BH8529" s="63">
        <f t="shared" si="1274"/>
        <v>5.8215377659757914</v>
      </c>
      <c r="BI8529" s="109">
        <f t="shared" si="1276"/>
        <v>255690000</v>
      </c>
      <c r="BJ8529" s="203">
        <f t="shared" si="1275"/>
        <v>4.1071349203396762E+24</v>
      </c>
    </row>
    <row r="8530" spans="53:62" s="174" customFormat="1" x14ac:dyDescent="0.35">
      <c r="BA8530" s="177">
        <v>8524</v>
      </c>
      <c r="BB8530" s="202">
        <f t="shared" si="1268"/>
        <v>426200000</v>
      </c>
      <c r="BC8530" s="63">
        <f t="shared" si="1269"/>
        <v>9995.2326206403031</v>
      </c>
      <c r="BD8530" s="63">
        <f t="shared" si="1270"/>
        <v>9995.2326206514626</v>
      </c>
      <c r="BE8530" s="63">
        <f t="shared" si="1271"/>
        <v>145.53842789939466</v>
      </c>
      <c r="BF8530" s="63">
        <f t="shared" si="1272"/>
        <v>145.53842854939467</v>
      </c>
      <c r="BG8530" s="63">
        <f t="shared" si="1273"/>
        <v>5.8215371159757918</v>
      </c>
      <c r="BH8530" s="63">
        <f t="shared" si="1274"/>
        <v>5.8215377659757914</v>
      </c>
      <c r="BI8530" s="109">
        <f t="shared" si="1276"/>
        <v>255720000</v>
      </c>
      <c r="BJ8530" s="203">
        <f t="shared" si="1275"/>
        <v>4.1071990344326581E+24</v>
      </c>
    </row>
    <row r="8531" spans="53:62" s="174" customFormat="1" x14ac:dyDescent="0.35">
      <c r="BA8531" s="177">
        <v>8525</v>
      </c>
      <c r="BB8531" s="202">
        <f t="shared" si="1268"/>
        <v>426250000</v>
      </c>
      <c r="BC8531" s="63">
        <f t="shared" si="1269"/>
        <v>9996.3950937888821</v>
      </c>
      <c r="BD8531" s="63">
        <f t="shared" si="1270"/>
        <v>9996.3950938000416</v>
      </c>
      <c r="BE8531" s="63">
        <f t="shared" si="1271"/>
        <v>145.53842789939466</v>
      </c>
      <c r="BF8531" s="63">
        <f t="shared" si="1272"/>
        <v>145.53842854939467</v>
      </c>
      <c r="BG8531" s="63">
        <f t="shared" si="1273"/>
        <v>5.8215371159757918</v>
      </c>
      <c r="BH8531" s="63">
        <f t="shared" si="1274"/>
        <v>5.8215377659757914</v>
      </c>
      <c r="BI8531" s="109">
        <f t="shared" si="1276"/>
        <v>255750000</v>
      </c>
      <c r="BJ8531" s="203">
        <f t="shared" si="1275"/>
        <v>4.107263124235695E+24</v>
      </c>
    </row>
    <row r="8532" spans="53:62" s="174" customFormat="1" x14ac:dyDescent="0.35">
      <c r="BA8532" s="177">
        <v>8526</v>
      </c>
      <c r="BB8532" s="202">
        <f t="shared" si="1268"/>
        <v>426300000</v>
      </c>
      <c r="BC8532" s="63">
        <f t="shared" si="1269"/>
        <v>9997.5575645756126</v>
      </c>
      <c r="BD8532" s="63">
        <f t="shared" si="1270"/>
        <v>9997.5575645867739</v>
      </c>
      <c r="BE8532" s="63">
        <f t="shared" si="1271"/>
        <v>145.53842789939466</v>
      </c>
      <c r="BF8532" s="63">
        <f t="shared" si="1272"/>
        <v>145.53842854939467</v>
      </c>
      <c r="BG8532" s="63">
        <f t="shared" si="1273"/>
        <v>5.8215371159757918</v>
      </c>
      <c r="BH8532" s="63">
        <f t="shared" si="1274"/>
        <v>5.8215377659757914</v>
      </c>
      <c r="BI8532" s="109">
        <f t="shared" si="1276"/>
        <v>255780000</v>
      </c>
      <c r="BJ8532" s="203">
        <f t="shared" si="1275"/>
        <v>4.1073271897579902E+24</v>
      </c>
    </row>
    <row r="8533" spans="53:62" s="174" customFormat="1" x14ac:dyDescent="0.35">
      <c r="BA8533" s="177">
        <v>8527</v>
      </c>
      <c r="BB8533" s="202">
        <f t="shared" si="1268"/>
        <v>426350000</v>
      </c>
      <c r="BC8533" s="63">
        <f t="shared" si="1269"/>
        <v>9998.7200330004944</v>
      </c>
      <c r="BD8533" s="63">
        <f t="shared" si="1270"/>
        <v>9998.7200330116575</v>
      </c>
      <c r="BE8533" s="63">
        <f t="shared" si="1271"/>
        <v>145.53842789939466</v>
      </c>
      <c r="BF8533" s="63">
        <f t="shared" si="1272"/>
        <v>145.53842854939467</v>
      </c>
      <c r="BG8533" s="63">
        <f t="shared" si="1273"/>
        <v>5.8215371159757918</v>
      </c>
      <c r="BH8533" s="63">
        <f t="shared" si="1274"/>
        <v>5.8215377659757914</v>
      </c>
      <c r="BI8533" s="109">
        <f t="shared" si="1276"/>
        <v>255810000</v>
      </c>
      <c r="BJ8533" s="203">
        <f t="shared" si="1275"/>
        <v>4.1073912310087422E+24</v>
      </c>
    </row>
    <row r="8534" spans="53:62" s="174" customFormat="1" x14ac:dyDescent="0.35">
      <c r="BA8534" s="177">
        <v>8528</v>
      </c>
      <c r="BB8534" s="202">
        <f t="shared" si="1268"/>
        <v>426400000</v>
      </c>
      <c r="BC8534" s="63">
        <f t="shared" si="1269"/>
        <v>9999.8824990635912</v>
      </c>
      <c r="BD8534" s="63">
        <f t="shared" si="1270"/>
        <v>9999.8824990747544</v>
      </c>
      <c r="BE8534" s="63">
        <f t="shared" si="1271"/>
        <v>145.53842789939466</v>
      </c>
      <c r="BF8534" s="63">
        <f t="shared" si="1272"/>
        <v>145.53842854939467</v>
      </c>
      <c r="BG8534" s="63">
        <f t="shared" si="1273"/>
        <v>5.8215371159757918</v>
      </c>
      <c r="BH8534" s="63">
        <f t="shared" si="1274"/>
        <v>5.8215377659757914</v>
      </c>
      <c r="BI8534" s="109">
        <f t="shared" si="1276"/>
        <v>255840000</v>
      </c>
      <c r="BJ8534" s="203">
        <f t="shared" si="1275"/>
        <v>4.1074552479971457E+24</v>
      </c>
    </row>
    <row r="8535" spans="53:62" s="174" customFormat="1" x14ac:dyDescent="0.35">
      <c r="BA8535" s="177">
        <v>8529</v>
      </c>
      <c r="BB8535" s="202">
        <f t="shared" si="1268"/>
        <v>426450000</v>
      </c>
      <c r="BC8535" s="63">
        <f t="shared" si="1269"/>
        <v>10001.04496276484</v>
      </c>
      <c r="BD8535" s="63">
        <f t="shared" si="1270"/>
        <v>10001.044962776004</v>
      </c>
      <c r="BE8535" s="63">
        <f t="shared" si="1271"/>
        <v>145.53842789939466</v>
      </c>
      <c r="BF8535" s="63">
        <f t="shared" si="1272"/>
        <v>145.53842854939467</v>
      </c>
      <c r="BG8535" s="63">
        <f t="shared" si="1273"/>
        <v>5.8215371159757918</v>
      </c>
      <c r="BH8535" s="63">
        <f t="shared" si="1274"/>
        <v>5.8215377659757914</v>
      </c>
      <c r="BI8535" s="109">
        <f t="shared" si="1276"/>
        <v>255870000</v>
      </c>
      <c r="BJ8535" s="203">
        <f t="shared" si="1275"/>
        <v>4.1075192407323938E+24</v>
      </c>
    </row>
    <row r="8536" spans="53:62" s="174" customFormat="1" x14ac:dyDescent="0.35">
      <c r="BA8536" s="177">
        <v>8530</v>
      </c>
      <c r="BB8536" s="202">
        <f t="shared" si="1268"/>
        <v>426500000</v>
      </c>
      <c r="BC8536" s="63">
        <f t="shared" si="1269"/>
        <v>10002.207424104237</v>
      </c>
      <c r="BD8536" s="63">
        <f t="shared" si="1270"/>
        <v>10002.207424115406</v>
      </c>
      <c r="BE8536" s="63">
        <f t="shared" si="1271"/>
        <v>145.53842789939466</v>
      </c>
      <c r="BF8536" s="63">
        <f t="shared" si="1272"/>
        <v>145.53842854939467</v>
      </c>
      <c r="BG8536" s="63">
        <f t="shared" si="1273"/>
        <v>5.8215371159757918</v>
      </c>
      <c r="BH8536" s="63">
        <f t="shared" si="1274"/>
        <v>5.8215377659757914</v>
      </c>
      <c r="BI8536" s="109">
        <f t="shared" si="1276"/>
        <v>255900000</v>
      </c>
      <c r="BJ8536" s="203">
        <f t="shared" si="1275"/>
        <v>4.1075832092236742E+24</v>
      </c>
    </row>
    <row r="8537" spans="53:62" s="174" customFormat="1" x14ac:dyDescent="0.35">
      <c r="BA8537" s="177">
        <v>8531</v>
      </c>
      <c r="BB8537" s="202">
        <f t="shared" si="1268"/>
        <v>426550000</v>
      </c>
      <c r="BC8537" s="63">
        <f t="shared" si="1269"/>
        <v>10003.369883081916</v>
      </c>
      <c r="BD8537" s="63">
        <f t="shared" si="1270"/>
        <v>10003.369883093086</v>
      </c>
      <c r="BE8537" s="63">
        <f t="shared" si="1271"/>
        <v>145.53842789939466</v>
      </c>
      <c r="BF8537" s="63">
        <f t="shared" si="1272"/>
        <v>145.53842854939467</v>
      </c>
      <c r="BG8537" s="63">
        <f t="shared" si="1273"/>
        <v>5.8215371159757918</v>
      </c>
      <c r="BH8537" s="63">
        <f t="shared" si="1274"/>
        <v>5.8215377659757914</v>
      </c>
      <c r="BI8537" s="109">
        <f t="shared" si="1276"/>
        <v>255930000</v>
      </c>
      <c r="BJ8537" s="203">
        <f t="shared" si="1275"/>
        <v>4.1076471534801721E+24</v>
      </c>
    </row>
    <row r="8538" spans="53:62" s="174" customFormat="1" x14ac:dyDescent="0.35">
      <c r="BA8538" s="177">
        <v>8532</v>
      </c>
      <c r="BB8538" s="202">
        <f t="shared" si="1268"/>
        <v>426600000</v>
      </c>
      <c r="BC8538" s="63">
        <f t="shared" si="1269"/>
        <v>10004.532339697749</v>
      </c>
      <c r="BD8538" s="63">
        <f t="shared" si="1270"/>
        <v>10004.53233970892</v>
      </c>
      <c r="BE8538" s="63">
        <f t="shared" si="1271"/>
        <v>145.53842789939466</v>
      </c>
      <c r="BF8538" s="63">
        <f t="shared" si="1272"/>
        <v>145.53842854939467</v>
      </c>
      <c r="BG8538" s="63">
        <f t="shared" si="1273"/>
        <v>5.8215371159757918</v>
      </c>
      <c r="BH8538" s="63">
        <f t="shared" si="1274"/>
        <v>5.8215377659757914</v>
      </c>
      <c r="BI8538" s="109">
        <f t="shared" si="1276"/>
        <v>255960000</v>
      </c>
      <c r="BJ8538" s="203">
        <f t="shared" si="1275"/>
        <v>4.1077110735110686E+24</v>
      </c>
    </row>
    <row r="8539" spans="53:62" s="174" customFormat="1" x14ac:dyDescent="0.35">
      <c r="BA8539" s="177">
        <v>8533</v>
      </c>
      <c r="BB8539" s="202">
        <f t="shared" si="1268"/>
        <v>426650000</v>
      </c>
      <c r="BC8539" s="63">
        <f t="shared" si="1269"/>
        <v>10005.69479395173</v>
      </c>
      <c r="BD8539" s="63">
        <f t="shared" si="1270"/>
        <v>10005.694793962903</v>
      </c>
      <c r="BE8539" s="63">
        <f t="shared" si="1271"/>
        <v>145.53842789939466</v>
      </c>
      <c r="BF8539" s="63">
        <f t="shared" si="1272"/>
        <v>145.53842854939467</v>
      </c>
      <c r="BG8539" s="63">
        <f t="shared" si="1273"/>
        <v>5.8215371159757918</v>
      </c>
      <c r="BH8539" s="63">
        <f t="shared" si="1274"/>
        <v>5.8215377659757914</v>
      </c>
      <c r="BI8539" s="109">
        <f t="shared" si="1276"/>
        <v>255990000</v>
      </c>
      <c r="BJ8539" s="203">
        <f t="shared" si="1275"/>
        <v>4.1077749693255419E+24</v>
      </c>
    </row>
    <row r="8540" spans="53:62" s="174" customFormat="1" x14ac:dyDescent="0.35">
      <c r="BA8540" s="177">
        <v>8534</v>
      </c>
      <c r="BB8540" s="202">
        <f t="shared" si="1268"/>
        <v>426700000</v>
      </c>
      <c r="BC8540" s="63">
        <f t="shared" si="1269"/>
        <v>10006.857245843994</v>
      </c>
      <c r="BD8540" s="63">
        <f t="shared" si="1270"/>
        <v>10006.857245855166</v>
      </c>
      <c r="BE8540" s="63">
        <f t="shared" si="1271"/>
        <v>145.53842789939466</v>
      </c>
      <c r="BF8540" s="63">
        <f t="shared" si="1272"/>
        <v>145.53842854939467</v>
      </c>
      <c r="BG8540" s="63">
        <f t="shared" si="1273"/>
        <v>5.8215371159757918</v>
      </c>
      <c r="BH8540" s="63">
        <f t="shared" si="1274"/>
        <v>5.8215377659757914</v>
      </c>
      <c r="BI8540" s="109">
        <f t="shared" si="1276"/>
        <v>256020000</v>
      </c>
      <c r="BJ8540" s="203">
        <f t="shared" si="1275"/>
        <v>4.1078388409327668E+24</v>
      </c>
    </row>
    <row r="8541" spans="53:62" s="174" customFormat="1" x14ac:dyDescent="0.35">
      <c r="BA8541" s="177">
        <v>8535</v>
      </c>
      <c r="BB8541" s="202">
        <f t="shared" si="1268"/>
        <v>426750000</v>
      </c>
      <c r="BC8541" s="63">
        <f t="shared" si="1269"/>
        <v>10008.019695374407</v>
      </c>
      <c r="BD8541" s="63">
        <f t="shared" si="1270"/>
        <v>10008.019695385581</v>
      </c>
      <c r="BE8541" s="63">
        <f t="shared" si="1271"/>
        <v>145.53842789939466</v>
      </c>
      <c r="BF8541" s="63">
        <f t="shared" si="1272"/>
        <v>145.53842854939467</v>
      </c>
      <c r="BG8541" s="63">
        <f t="shared" si="1273"/>
        <v>5.8215371159757918</v>
      </c>
      <c r="BH8541" s="63">
        <f t="shared" si="1274"/>
        <v>5.8215377659757914</v>
      </c>
      <c r="BI8541" s="109">
        <f t="shared" si="1276"/>
        <v>256050000</v>
      </c>
      <c r="BJ8541" s="203">
        <f t="shared" si="1275"/>
        <v>4.1079026883419146E+24</v>
      </c>
    </row>
    <row r="8542" spans="53:62" s="174" customFormat="1" x14ac:dyDescent="0.35">
      <c r="BA8542" s="177">
        <v>8536</v>
      </c>
      <c r="BB8542" s="202">
        <f t="shared" si="1268"/>
        <v>426800000</v>
      </c>
      <c r="BC8542" s="63">
        <f t="shared" si="1269"/>
        <v>10009.182142543037</v>
      </c>
      <c r="BD8542" s="63">
        <f t="shared" si="1270"/>
        <v>10009.182142554213</v>
      </c>
      <c r="BE8542" s="63">
        <f t="shared" si="1271"/>
        <v>145.53842789939466</v>
      </c>
      <c r="BF8542" s="63">
        <f t="shared" si="1272"/>
        <v>145.53842854939467</v>
      </c>
      <c r="BG8542" s="63">
        <f t="shared" si="1273"/>
        <v>5.8215371159757918</v>
      </c>
      <c r="BH8542" s="63">
        <f t="shared" si="1274"/>
        <v>5.8215377659757914</v>
      </c>
      <c r="BI8542" s="109">
        <f t="shared" si="1276"/>
        <v>256080000</v>
      </c>
      <c r="BJ8542" s="203">
        <f t="shared" si="1275"/>
        <v>4.1079665115621517E+24</v>
      </c>
    </row>
    <row r="8543" spans="53:62" s="174" customFormat="1" x14ac:dyDescent="0.35">
      <c r="BA8543" s="177">
        <v>8537</v>
      </c>
      <c r="BB8543" s="202">
        <f t="shared" si="1268"/>
        <v>426850000</v>
      </c>
      <c r="BC8543" s="63">
        <f t="shared" si="1269"/>
        <v>10010.344587349946</v>
      </c>
      <c r="BD8543" s="63">
        <f t="shared" si="1270"/>
        <v>10010.344587361124</v>
      </c>
      <c r="BE8543" s="63">
        <f t="shared" si="1271"/>
        <v>145.53842789939466</v>
      </c>
      <c r="BF8543" s="63">
        <f t="shared" si="1272"/>
        <v>145.53842854939467</v>
      </c>
      <c r="BG8543" s="63">
        <f t="shared" si="1273"/>
        <v>5.8215371159757918</v>
      </c>
      <c r="BH8543" s="63">
        <f t="shared" si="1274"/>
        <v>5.8215377659757914</v>
      </c>
      <c r="BI8543" s="109">
        <f t="shared" si="1276"/>
        <v>256110000</v>
      </c>
      <c r="BJ8543" s="203">
        <f t="shared" si="1275"/>
        <v>4.1080303106026431E+24</v>
      </c>
    </row>
    <row r="8544" spans="53:62" s="174" customFormat="1" x14ac:dyDescent="0.35">
      <c r="BA8544" s="177">
        <v>8538</v>
      </c>
      <c r="BB8544" s="202">
        <f t="shared" si="1268"/>
        <v>426900000</v>
      </c>
      <c r="BC8544" s="63">
        <f t="shared" si="1269"/>
        <v>10011.507029795008</v>
      </c>
      <c r="BD8544" s="63">
        <f t="shared" si="1270"/>
        <v>10011.507029806187</v>
      </c>
      <c r="BE8544" s="63">
        <f t="shared" si="1271"/>
        <v>145.53842789939466</v>
      </c>
      <c r="BF8544" s="63">
        <f t="shared" si="1272"/>
        <v>145.53842854939467</v>
      </c>
      <c r="BG8544" s="63">
        <f t="shared" si="1273"/>
        <v>5.8215371159757918</v>
      </c>
      <c r="BH8544" s="63">
        <f t="shared" si="1274"/>
        <v>5.8215377659757914</v>
      </c>
      <c r="BI8544" s="109">
        <f t="shared" si="1276"/>
        <v>256140000</v>
      </c>
      <c r="BJ8544" s="203">
        <f t="shared" si="1275"/>
        <v>4.108094085472549E+24</v>
      </c>
    </row>
    <row r="8545" spans="53:62" s="174" customFormat="1" x14ac:dyDescent="0.35">
      <c r="BA8545" s="177">
        <v>8539</v>
      </c>
      <c r="BB8545" s="202">
        <f t="shared" si="1268"/>
        <v>426950000</v>
      </c>
      <c r="BC8545" s="63">
        <f t="shared" si="1269"/>
        <v>10012.66946987835</v>
      </c>
      <c r="BD8545" s="63">
        <f t="shared" si="1270"/>
        <v>10012.66946988953</v>
      </c>
      <c r="BE8545" s="63">
        <f t="shared" si="1271"/>
        <v>145.53842789939466</v>
      </c>
      <c r="BF8545" s="63">
        <f t="shared" si="1272"/>
        <v>145.53842854939467</v>
      </c>
      <c r="BG8545" s="63">
        <f t="shared" si="1273"/>
        <v>5.8215371159757918</v>
      </c>
      <c r="BH8545" s="63">
        <f t="shared" si="1274"/>
        <v>5.8215377659757914</v>
      </c>
      <c r="BI8545" s="109">
        <f t="shared" si="1276"/>
        <v>256170000</v>
      </c>
      <c r="BJ8545" s="203">
        <f t="shared" si="1275"/>
        <v>4.1081578361810267E+24</v>
      </c>
    </row>
    <row r="8546" spans="53:62" s="174" customFormat="1" x14ac:dyDescent="0.35">
      <c r="BA8546" s="177">
        <v>8540</v>
      </c>
      <c r="BB8546" s="202">
        <f t="shared" si="1268"/>
        <v>427000000</v>
      </c>
      <c r="BC8546" s="63">
        <f t="shared" si="1269"/>
        <v>10013.831907599908</v>
      </c>
      <c r="BD8546" s="63">
        <f t="shared" si="1270"/>
        <v>10013.831907611089</v>
      </c>
      <c r="BE8546" s="63">
        <f t="shared" si="1271"/>
        <v>145.53842789939466</v>
      </c>
      <c r="BF8546" s="63">
        <f t="shared" si="1272"/>
        <v>145.53842854939467</v>
      </c>
      <c r="BG8546" s="63">
        <f t="shared" si="1273"/>
        <v>5.8215371159757918</v>
      </c>
      <c r="BH8546" s="63">
        <f t="shared" si="1274"/>
        <v>5.8215377659757914</v>
      </c>
      <c r="BI8546" s="109">
        <f t="shared" si="1276"/>
        <v>256200000</v>
      </c>
      <c r="BJ8546" s="203">
        <f t="shared" si="1275"/>
        <v>4.1082215627372299E+24</v>
      </c>
    </row>
    <row r="8547" spans="53:62" s="174" customFormat="1" x14ac:dyDescent="0.35">
      <c r="BA8547" s="177">
        <v>8541</v>
      </c>
      <c r="BB8547" s="202">
        <f t="shared" si="1268"/>
        <v>427050000</v>
      </c>
      <c r="BC8547" s="63">
        <f t="shared" si="1269"/>
        <v>10014.994342959682</v>
      </c>
      <c r="BD8547" s="63">
        <f t="shared" si="1270"/>
        <v>10014.994342970864</v>
      </c>
      <c r="BE8547" s="63">
        <f t="shared" si="1271"/>
        <v>145.53842789939466</v>
      </c>
      <c r="BF8547" s="63">
        <f t="shared" si="1272"/>
        <v>145.53842854939467</v>
      </c>
      <c r="BG8547" s="63">
        <f t="shared" si="1273"/>
        <v>5.8215371159757918</v>
      </c>
      <c r="BH8547" s="63">
        <f t="shared" si="1274"/>
        <v>5.8215377659757914</v>
      </c>
      <c r="BI8547" s="109">
        <f t="shared" si="1276"/>
        <v>256230000</v>
      </c>
      <c r="BJ8547" s="203">
        <f t="shared" si="1275"/>
        <v>4.1082852651503089E+24</v>
      </c>
    </row>
    <row r="8548" spans="53:62" s="174" customFormat="1" x14ac:dyDescent="0.35">
      <c r="BA8548" s="177">
        <v>8542</v>
      </c>
      <c r="BB8548" s="202">
        <f t="shared" si="1268"/>
        <v>427100000</v>
      </c>
      <c r="BC8548" s="63">
        <f t="shared" si="1269"/>
        <v>10016.156775957672</v>
      </c>
      <c r="BD8548" s="63">
        <f t="shared" si="1270"/>
        <v>10016.156775968853</v>
      </c>
      <c r="BE8548" s="63">
        <f t="shared" si="1271"/>
        <v>145.53842789939466</v>
      </c>
      <c r="BF8548" s="63">
        <f t="shared" si="1272"/>
        <v>145.53842854939467</v>
      </c>
      <c r="BG8548" s="63">
        <f t="shared" si="1273"/>
        <v>5.8215371159757918</v>
      </c>
      <c r="BH8548" s="63">
        <f t="shared" si="1274"/>
        <v>5.8215377659757914</v>
      </c>
      <c r="BI8548" s="109">
        <f t="shared" si="1276"/>
        <v>256260000</v>
      </c>
      <c r="BJ8548" s="203">
        <f t="shared" si="1275"/>
        <v>4.10834894342941E+24</v>
      </c>
    </row>
    <row r="8549" spans="53:62" s="174" customFormat="1" x14ac:dyDescent="0.35">
      <c r="BA8549" s="177">
        <v>8543</v>
      </c>
      <c r="BB8549" s="202">
        <f t="shared" si="1268"/>
        <v>427150000</v>
      </c>
      <c r="BC8549" s="63">
        <f t="shared" si="1269"/>
        <v>10017.319206593938</v>
      </c>
      <c r="BD8549" s="63">
        <f t="shared" si="1270"/>
        <v>10017.319206605123</v>
      </c>
      <c r="BE8549" s="63">
        <f t="shared" si="1271"/>
        <v>145.53842789939466</v>
      </c>
      <c r="BF8549" s="63">
        <f t="shared" si="1272"/>
        <v>145.53842854939467</v>
      </c>
      <c r="BG8549" s="63">
        <f t="shared" si="1273"/>
        <v>5.8215371159757918</v>
      </c>
      <c r="BH8549" s="63">
        <f t="shared" si="1274"/>
        <v>5.8215377659757914</v>
      </c>
      <c r="BI8549" s="109">
        <f t="shared" si="1276"/>
        <v>256290000</v>
      </c>
      <c r="BJ8549" s="203">
        <f t="shared" si="1275"/>
        <v>4.1084125975836771E+24</v>
      </c>
    </row>
    <row r="8550" spans="53:62" s="174" customFormat="1" x14ac:dyDescent="0.35">
      <c r="BA8550" s="177">
        <v>8544</v>
      </c>
      <c r="BB8550" s="202">
        <f t="shared" si="1268"/>
        <v>427200000</v>
      </c>
      <c r="BC8550" s="63">
        <f t="shared" si="1269"/>
        <v>10018.481634868487</v>
      </c>
      <c r="BD8550" s="63">
        <f t="shared" si="1270"/>
        <v>10018.481634879676</v>
      </c>
      <c r="BE8550" s="63">
        <f t="shared" si="1271"/>
        <v>145.53842789939466</v>
      </c>
      <c r="BF8550" s="63">
        <f t="shared" si="1272"/>
        <v>145.53842854939467</v>
      </c>
      <c r="BG8550" s="63">
        <f t="shared" si="1273"/>
        <v>5.8215371159757918</v>
      </c>
      <c r="BH8550" s="63">
        <f t="shared" si="1274"/>
        <v>5.8215377659757914</v>
      </c>
      <c r="BI8550" s="109">
        <f t="shared" si="1276"/>
        <v>256320000</v>
      </c>
      <c r="BJ8550" s="203">
        <f t="shared" si="1275"/>
        <v>4.1084762276222499E+24</v>
      </c>
    </row>
    <row r="8551" spans="53:62" s="174" customFormat="1" x14ac:dyDescent="0.35">
      <c r="BA8551" s="177">
        <v>8545</v>
      </c>
      <c r="BB8551" s="202">
        <f t="shared" si="1268"/>
        <v>427250000</v>
      </c>
      <c r="BC8551" s="63">
        <f t="shared" si="1269"/>
        <v>10019.644060781255</v>
      </c>
      <c r="BD8551" s="63">
        <f t="shared" si="1270"/>
        <v>10019.644060792443</v>
      </c>
      <c r="BE8551" s="63">
        <f t="shared" si="1271"/>
        <v>145.53842789939466</v>
      </c>
      <c r="BF8551" s="63">
        <f t="shared" si="1272"/>
        <v>145.53842854939467</v>
      </c>
      <c r="BG8551" s="63">
        <f t="shared" si="1273"/>
        <v>5.8215371159757918</v>
      </c>
      <c r="BH8551" s="63">
        <f t="shared" si="1274"/>
        <v>5.8215377659757914</v>
      </c>
      <c r="BI8551" s="109">
        <f t="shared" si="1276"/>
        <v>256350000</v>
      </c>
      <c r="BJ8551" s="203">
        <f t="shared" si="1275"/>
        <v>4.1085398335542643E+24</v>
      </c>
    </row>
    <row r="8552" spans="53:62" s="174" customFormat="1" x14ac:dyDescent="0.35">
      <c r="BA8552" s="177">
        <v>8546</v>
      </c>
      <c r="BB8552" s="202">
        <f t="shared" si="1268"/>
        <v>427300000</v>
      </c>
      <c r="BC8552" s="63">
        <f t="shared" si="1269"/>
        <v>10020.806484332303</v>
      </c>
      <c r="BD8552" s="63">
        <f t="shared" si="1270"/>
        <v>10020.80648434349</v>
      </c>
      <c r="BE8552" s="63">
        <f t="shared" si="1271"/>
        <v>145.53842789939466</v>
      </c>
      <c r="BF8552" s="63">
        <f t="shared" si="1272"/>
        <v>145.53842854939467</v>
      </c>
      <c r="BG8552" s="63">
        <f t="shared" si="1273"/>
        <v>5.8215371159757918</v>
      </c>
      <c r="BH8552" s="63">
        <f t="shared" si="1274"/>
        <v>5.8215377659757914</v>
      </c>
      <c r="BI8552" s="109">
        <f t="shared" si="1276"/>
        <v>256380000</v>
      </c>
      <c r="BJ8552" s="203">
        <f t="shared" si="1275"/>
        <v>4.1086034153888536E+24</v>
      </c>
    </row>
    <row r="8553" spans="53:62" s="174" customFormat="1" x14ac:dyDescent="0.35">
      <c r="BA8553" s="177">
        <v>8547</v>
      </c>
      <c r="BB8553" s="202">
        <f t="shared" si="1268"/>
        <v>427350000</v>
      </c>
      <c r="BC8553" s="63">
        <f t="shared" si="1269"/>
        <v>10021.968905521628</v>
      </c>
      <c r="BD8553" s="63">
        <f t="shared" si="1270"/>
        <v>10021.968905532818</v>
      </c>
      <c r="BE8553" s="63">
        <f t="shared" si="1271"/>
        <v>145.53842789939466</v>
      </c>
      <c r="BF8553" s="63">
        <f t="shared" si="1272"/>
        <v>145.53842854939467</v>
      </c>
      <c r="BG8553" s="63">
        <f t="shared" si="1273"/>
        <v>5.8215371159757918</v>
      </c>
      <c r="BH8553" s="63">
        <f t="shared" si="1274"/>
        <v>5.8215377659757914</v>
      </c>
      <c r="BI8553" s="109">
        <f t="shared" si="1276"/>
        <v>256410000</v>
      </c>
      <c r="BJ8553" s="203">
        <f t="shared" si="1275"/>
        <v>4.1086669731351473E+24</v>
      </c>
    </row>
    <row r="8554" spans="53:62" s="174" customFormat="1" x14ac:dyDescent="0.35">
      <c r="BA8554" s="177">
        <v>8548</v>
      </c>
      <c r="BB8554" s="202">
        <f t="shared" si="1268"/>
        <v>427400000</v>
      </c>
      <c r="BC8554" s="63">
        <f t="shared" si="1269"/>
        <v>10023.131324349235</v>
      </c>
      <c r="BD8554" s="63">
        <f t="shared" si="1270"/>
        <v>10023.131324360425</v>
      </c>
      <c r="BE8554" s="63">
        <f t="shared" si="1271"/>
        <v>145.53842789939466</v>
      </c>
      <c r="BF8554" s="63">
        <f t="shared" si="1272"/>
        <v>145.53842854939467</v>
      </c>
      <c r="BG8554" s="63">
        <f t="shared" si="1273"/>
        <v>5.8215371159757918</v>
      </c>
      <c r="BH8554" s="63">
        <f t="shared" si="1274"/>
        <v>5.8215377659757914</v>
      </c>
      <c r="BI8554" s="109">
        <f t="shared" si="1276"/>
        <v>256440000</v>
      </c>
      <c r="BJ8554" s="203">
        <f t="shared" si="1275"/>
        <v>4.1087305068022711E+24</v>
      </c>
    </row>
    <row r="8555" spans="53:62" s="174" customFormat="1" x14ac:dyDescent="0.35">
      <c r="BA8555" s="177">
        <v>8549</v>
      </c>
      <c r="BB8555" s="202">
        <f t="shared" si="1268"/>
        <v>427450000</v>
      </c>
      <c r="BC8555" s="63">
        <f t="shared" si="1269"/>
        <v>10024.293740815057</v>
      </c>
      <c r="BD8555" s="63">
        <f t="shared" si="1270"/>
        <v>10024.29374082625</v>
      </c>
      <c r="BE8555" s="63">
        <f t="shared" si="1271"/>
        <v>145.53842789939466</v>
      </c>
      <c r="BF8555" s="63">
        <f t="shared" si="1272"/>
        <v>145.53842854939467</v>
      </c>
      <c r="BG8555" s="63">
        <f t="shared" si="1273"/>
        <v>5.8215371159757918</v>
      </c>
      <c r="BH8555" s="63">
        <f t="shared" si="1274"/>
        <v>5.8215377659757914</v>
      </c>
      <c r="BI8555" s="109">
        <f t="shared" si="1276"/>
        <v>256470000</v>
      </c>
      <c r="BJ8555" s="203">
        <f t="shared" si="1275"/>
        <v>4.1087940163993481E+24</v>
      </c>
    </row>
    <row r="8556" spans="53:62" s="174" customFormat="1" x14ac:dyDescent="0.35">
      <c r="BA8556" s="177">
        <v>8550</v>
      </c>
      <c r="BB8556" s="202">
        <f t="shared" si="1268"/>
        <v>427500000</v>
      </c>
      <c r="BC8556" s="63">
        <f t="shared" si="1269"/>
        <v>10025.456154919226</v>
      </c>
      <c r="BD8556" s="63">
        <f t="shared" si="1270"/>
        <v>10025.45615493042</v>
      </c>
      <c r="BE8556" s="63">
        <f t="shared" si="1271"/>
        <v>145.53842789939466</v>
      </c>
      <c r="BF8556" s="63">
        <f t="shared" si="1272"/>
        <v>145.53842854939467</v>
      </c>
      <c r="BG8556" s="63">
        <f t="shared" si="1273"/>
        <v>5.8215371159757918</v>
      </c>
      <c r="BH8556" s="63">
        <f t="shared" si="1274"/>
        <v>5.8215377659757914</v>
      </c>
      <c r="BI8556" s="109">
        <f t="shared" si="1276"/>
        <v>256500000</v>
      </c>
      <c r="BJ8556" s="203">
        <f t="shared" si="1275"/>
        <v>4.1088575019354959E+24</v>
      </c>
    </row>
    <row r="8557" spans="53:62" s="174" customFormat="1" x14ac:dyDescent="0.35">
      <c r="BA8557" s="177">
        <v>8551</v>
      </c>
      <c r="BB8557" s="202">
        <f t="shared" si="1268"/>
        <v>427550000</v>
      </c>
      <c r="BC8557" s="63">
        <f t="shared" si="1269"/>
        <v>10026.618566661611</v>
      </c>
      <c r="BD8557" s="63">
        <f t="shared" si="1270"/>
        <v>10026.618566672803</v>
      </c>
      <c r="BE8557" s="63">
        <f t="shared" si="1271"/>
        <v>145.53842789939466</v>
      </c>
      <c r="BF8557" s="63">
        <f t="shared" si="1272"/>
        <v>145.53842854939467</v>
      </c>
      <c r="BG8557" s="63">
        <f t="shared" si="1273"/>
        <v>5.8215371159757918</v>
      </c>
      <c r="BH8557" s="63">
        <f t="shared" si="1274"/>
        <v>5.8215377659757914</v>
      </c>
      <c r="BI8557" s="109">
        <f t="shared" si="1276"/>
        <v>256530000</v>
      </c>
      <c r="BJ8557" s="203">
        <f t="shared" si="1275"/>
        <v>4.1089209634198311E+24</v>
      </c>
    </row>
    <row r="8558" spans="53:62" s="174" customFormat="1" x14ac:dyDescent="0.35">
      <c r="BA8558" s="177">
        <v>8552</v>
      </c>
      <c r="BB8558" s="202">
        <f t="shared" si="1268"/>
        <v>427600000</v>
      </c>
      <c r="BC8558" s="63">
        <f t="shared" si="1269"/>
        <v>10027.780976042339</v>
      </c>
      <c r="BD8558" s="63">
        <f t="shared" si="1270"/>
        <v>10027.780976053535</v>
      </c>
      <c r="BE8558" s="63">
        <f t="shared" si="1271"/>
        <v>145.53842789939466</v>
      </c>
      <c r="BF8558" s="63">
        <f t="shared" si="1272"/>
        <v>145.53842854939467</v>
      </c>
      <c r="BG8558" s="63">
        <f t="shared" si="1273"/>
        <v>5.8215371159757918</v>
      </c>
      <c r="BH8558" s="63">
        <f t="shared" si="1274"/>
        <v>5.8215377659757914</v>
      </c>
      <c r="BI8558" s="109">
        <f t="shared" si="1276"/>
        <v>256560000</v>
      </c>
      <c r="BJ8558" s="203">
        <f t="shared" si="1275"/>
        <v>4.1089844008614666E+24</v>
      </c>
    </row>
    <row r="8559" spans="53:62" s="174" customFormat="1" x14ac:dyDescent="0.35">
      <c r="BA8559" s="177">
        <v>8553</v>
      </c>
      <c r="BB8559" s="202">
        <f t="shared" si="1268"/>
        <v>427650000</v>
      </c>
      <c r="BC8559" s="63">
        <f t="shared" si="1269"/>
        <v>10028.943383061347</v>
      </c>
      <c r="BD8559" s="63">
        <f t="shared" si="1270"/>
        <v>10028.943383072545</v>
      </c>
      <c r="BE8559" s="63">
        <f t="shared" si="1271"/>
        <v>145.53842789939466</v>
      </c>
      <c r="BF8559" s="63">
        <f t="shared" si="1272"/>
        <v>145.53842854939467</v>
      </c>
      <c r="BG8559" s="63">
        <f t="shared" si="1273"/>
        <v>5.8215371159757918</v>
      </c>
      <c r="BH8559" s="63">
        <f t="shared" si="1274"/>
        <v>5.8215377659757914</v>
      </c>
      <c r="BI8559" s="109">
        <f t="shared" si="1276"/>
        <v>256590000</v>
      </c>
      <c r="BJ8559" s="203">
        <f t="shared" si="1275"/>
        <v>4.1090478142695093E+24</v>
      </c>
    </row>
    <row r="8560" spans="53:62" s="174" customFormat="1" x14ac:dyDescent="0.35">
      <c r="BA8560" s="177">
        <v>8554</v>
      </c>
      <c r="BB8560" s="202">
        <f t="shared" si="1268"/>
        <v>427700000</v>
      </c>
      <c r="BC8560" s="63">
        <f t="shared" si="1269"/>
        <v>10030.105787718638</v>
      </c>
      <c r="BD8560" s="63">
        <f t="shared" si="1270"/>
        <v>10030.105787729835</v>
      </c>
      <c r="BE8560" s="63">
        <f t="shared" si="1271"/>
        <v>145.53842789939466</v>
      </c>
      <c r="BF8560" s="63">
        <f t="shared" si="1272"/>
        <v>145.53842854939467</v>
      </c>
      <c r="BG8560" s="63">
        <f t="shared" si="1273"/>
        <v>5.8215371159757918</v>
      </c>
      <c r="BH8560" s="63">
        <f t="shared" si="1274"/>
        <v>5.8215377659757914</v>
      </c>
      <c r="BI8560" s="109">
        <f t="shared" si="1276"/>
        <v>256620000</v>
      </c>
      <c r="BJ8560" s="203">
        <f t="shared" si="1275"/>
        <v>4.1091112036530662E+24</v>
      </c>
    </row>
    <row r="8561" spans="53:62" s="174" customFormat="1" x14ac:dyDescent="0.35">
      <c r="BA8561" s="177">
        <v>8555</v>
      </c>
      <c r="BB8561" s="202">
        <f t="shared" si="1268"/>
        <v>427750000</v>
      </c>
      <c r="BC8561" s="63">
        <f t="shared" si="1269"/>
        <v>10031.268190014271</v>
      </c>
      <c r="BD8561" s="63">
        <f t="shared" si="1270"/>
        <v>10031.268190025472</v>
      </c>
      <c r="BE8561" s="63">
        <f t="shared" si="1271"/>
        <v>145.53842789939466</v>
      </c>
      <c r="BF8561" s="63">
        <f t="shared" si="1272"/>
        <v>145.53842854939467</v>
      </c>
      <c r="BG8561" s="63">
        <f t="shared" si="1273"/>
        <v>5.8215371159757918</v>
      </c>
      <c r="BH8561" s="63">
        <f t="shared" si="1274"/>
        <v>5.8215377659757914</v>
      </c>
      <c r="BI8561" s="109">
        <f t="shared" si="1276"/>
        <v>256650000</v>
      </c>
      <c r="BJ8561" s="203">
        <f t="shared" si="1275"/>
        <v>4.1091745690212383E+24</v>
      </c>
    </row>
    <row r="8562" spans="53:62" s="174" customFormat="1" x14ac:dyDescent="0.35">
      <c r="BA8562" s="177">
        <v>8556</v>
      </c>
      <c r="BB8562" s="202">
        <f t="shared" si="1268"/>
        <v>427800000</v>
      </c>
      <c r="BC8562" s="63">
        <f t="shared" si="1269"/>
        <v>10032.430589948184</v>
      </c>
      <c r="BD8562" s="63">
        <f t="shared" si="1270"/>
        <v>10032.430589959387</v>
      </c>
      <c r="BE8562" s="63">
        <f t="shared" si="1271"/>
        <v>145.53842789939466</v>
      </c>
      <c r="BF8562" s="63">
        <f t="shared" si="1272"/>
        <v>145.53842854939467</v>
      </c>
      <c r="BG8562" s="63">
        <f t="shared" si="1273"/>
        <v>5.8215371159757918</v>
      </c>
      <c r="BH8562" s="63">
        <f t="shared" si="1274"/>
        <v>5.8215377659757914</v>
      </c>
      <c r="BI8562" s="109">
        <f t="shared" si="1276"/>
        <v>256680000</v>
      </c>
      <c r="BJ8562" s="203">
        <f t="shared" si="1275"/>
        <v>4.109237910383124E+24</v>
      </c>
    </row>
    <row r="8563" spans="53:62" s="174" customFormat="1" x14ac:dyDescent="0.35">
      <c r="BA8563" s="177">
        <v>8557</v>
      </c>
      <c r="BB8563" s="202">
        <f t="shared" si="1268"/>
        <v>427850000</v>
      </c>
      <c r="BC8563" s="63">
        <f t="shared" si="1269"/>
        <v>10033.59298752038</v>
      </c>
      <c r="BD8563" s="63">
        <f t="shared" si="1270"/>
        <v>10033.592987531585</v>
      </c>
      <c r="BE8563" s="63">
        <f t="shared" si="1271"/>
        <v>145.53842789939466</v>
      </c>
      <c r="BF8563" s="63">
        <f t="shared" si="1272"/>
        <v>145.53842854939467</v>
      </c>
      <c r="BG8563" s="63">
        <f t="shared" si="1273"/>
        <v>5.8215371159757918</v>
      </c>
      <c r="BH8563" s="63">
        <f t="shared" si="1274"/>
        <v>5.8215377659757914</v>
      </c>
      <c r="BI8563" s="109">
        <f t="shared" si="1276"/>
        <v>256710000</v>
      </c>
      <c r="BJ8563" s="203">
        <f t="shared" si="1275"/>
        <v>4.1093012277478178E+24</v>
      </c>
    </row>
    <row r="8564" spans="53:62" s="174" customFormat="1" x14ac:dyDescent="0.35">
      <c r="BA8564" s="177">
        <v>8558</v>
      </c>
      <c r="BB8564" s="202">
        <f t="shared" si="1268"/>
        <v>427900000</v>
      </c>
      <c r="BC8564" s="63">
        <f t="shared" si="1269"/>
        <v>10034.755382730988</v>
      </c>
      <c r="BD8564" s="63">
        <f t="shared" si="1270"/>
        <v>10034.755382742191</v>
      </c>
      <c r="BE8564" s="63">
        <f t="shared" si="1271"/>
        <v>145.53842789939466</v>
      </c>
      <c r="BF8564" s="63">
        <f t="shared" si="1272"/>
        <v>145.53842854939467</v>
      </c>
      <c r="BG8564" s="63">
        <f t="shared" si="1273"/>
        <v>5.8215371159757918</v>
      </c>
      <c r="BH8564" s="63">
        <f t="shared" si="1274"/>
        <v>5.8215377659757914</v>
      </c>
      <c r="BI8564" s="109">
        <f t="shared" si="1276"/>
        <v>256740000</v>
      </c>
      <c r="BJ8564" s="203">
        <f t="shared" si="1275"/>
        <v>4.1093645211244122E+24</v>
      </c>
    </row>
    <row r="8565" spans="53:62" s="174" customFormat="1" x14ac:dyDescent="0.35">
      <c r="BA8565" s="177">
        <v>8559</v>
      </c>
      <c r="BB8565" s="202">
        <f t="shared" si="1268"/>
        <v>427950000</v>
      </c>
      <c r="BC8565" s="63">
        <f t="shared" si="1269"/>
        <v>10035.91777557981</v>
      </c>
      <c r="BD8565" s="63">
        <f t="shared" si="1270"/>
        <v>10035.917775591013</v>
      </c>
      <c r="BE8565" s="63">
        <f t="shared" si="1271"/>
        <v>145.53842789939466</v>
      </c>
      <c r="BF8565" s="63">
        <f t="shared" si="1272"/>
        <v>145.53842854939467</v>
      </c>
      <c r="BG8565" s="63">
        <f t="shared" si="1273"/>
        <v>5.8215371159757918</v>
      </c>
      <c r="BH8565" s="63">
        <f t="shared" si="1274"/>
        <v>5.8215377659757914</v>
      </c>
      <c r="BI8565" s="109">
        <f t="shared" si="1276"/>
        <v>256770000</v>
      </c>
      <c r="BJ8565" s="203">
        <f t="shared" si="1275"/>
        <v>4.1094277905219937E+24</v>
      </c>
    </row>
    <row r="8566" spans="53:62" s="174" customFormat="1" x14ac:dyDescent="0.35">
      <c r="BA8566" s="177">
        <v>8560</v>
      </c>
      <c r="BB8566" s="202">
        <f t="shared" si="1268"/>
        <v>428000000</v>
      </c>
      <c r="BC8566" s="63">
        <f t="shared" si="1269"/>
        <v>10037.08016606704</v>
      </c>
      <c r="BD8566" s="63">
        <f t="shared" si="1270"/>
        <v>10037.080166078245</v>
      </c>
      <c r="BE8566" s="63">
        <f t="shared" si="1271"/>
        <v>145.53842789939466</v>
      </c>
      <c r="BF8566" s="63">
        <f t="shared" si="1272"/>
        <v>145.53842854939467</v>
      </c>
      <c r="BG8566" s="63">
        <f t="shared" si="1273"/>
        <v>5.8215371159757918</v>
      </c>
      <c r="BH8566" s="63">
        <f t="shared" si="1274"/>
        <v>5.8215377659757914</v>
      </c>
      <c r="BI8566" s="109">
        <f t="shared" si="1276"/>
        <v>256800000</v>
      </c>
      <c r="BJ8566" s="203">
        <f t="shared" si="1275"/>
        <v>4.1094910359496484E+24</v>
      </c>
    </row>
    <row r="8567" spans="53:62" s="174" customFormat="1" x14ac:dyDescent="0.35">
      <c r="BA8567" s="177">
        <v>8561</v>
      </c>
      <c r="BB8567" s="202">
        <f t="shared" si="1268"/>
        <v>428050000</v>
      </c>
      <c r="BC8567" s="63">
        <f t="shared" si="1269"/>
        <v>10038.24255419255</v>
      </c>
      <c r="BD8567" s="63">
        <f t="shared" si="1270"/>
        <v>10038.242554203758</v>
      </c>
      <c r="BE8567" s="63">
        <f t="shared" si="1271"/>
        <v>145.53842789939466</v>
      </c>
      <c r="BF8567" s="63">
        <f t="shared" si="1272"/>
        <v>145.53842854939467</v>
      </c>
      <c r="BG8567" s="63">
        <f t="shared" si="1273"/>
        <v>5.8215371159757918</v>
      </c>
      <c r="BH8567" s="63">
        <f t="shared" si="1274"/>
        <v>5.8215377659757914</v>
      </c>
      <c r="BI8567" s="109">
        <f t="shared" si="1276"/>
        <v>256830000</v>
      </c>
      <c r="BJ8567" s="203">
        <f t="shared" si="1275"/>
        <v>4.1095542574164563E+24</v>
      </c>
    </row>
    <row r="8568" spans="53:62" s="174" customFormat="1" x14ac:dyDescent="0.35">
      <c r="BA8568" s="177">
        <v>8562</v>
      </c>
      <c r="BB8568" s="202">
        <f t="shared" si="1268"/>
        <v>428100000</v>
      </c>
      <c r="BC8568" s="63">
        <f t="shared" si="1269"/>
        <v>10039.40493995647</v>
      </c>
      <c r="BD8568" s="63">
        <f t="shared" si="1270"/>
        <v>10039.404939967679</v>
      </c>
      <c r="BE8568" s="63">
        <f t="shared" si="1271"/>
        <v>145.53842789939466</v>
      </c>
      <c r="BF8568" s="63">
        <f t="shared" si="1272"/>
        <v>145.53842854939467</v>
      </c>
      <c r="BG8568" s="63">
        <f t="shared" si="1273"/>
        <v>5.8215371159757918</v>
      </c>
      <c r="BH8568" s="63">
        <f t="shared" si="1274"/>
        <v>5.8215377659757914</v>
      </c>
      <c r="BI8568" s="109">
        <f t="shared" si="1276"/>
        <v>256860000</v>
      </c>
      <c r="BJ8568" s="203">
        <f t="shared" si="1275"/>
        <v>4.1096174549314959E+24</v>
      </c>
    </row>
    <row r="8569" spans="53:62" s="174" customFormat="1" x14ac:dyDescent="0.35">
      <c r="BA8569" s="177">
        <v>8563</v>
      </c>
      <c r="BB8569" s="202">
        <f t="shared" si="1268"/>
        <v>428150000</v>
      </c>
      <c r="BC8569" s="63">
        <f t="shared" si="1269"/>
        <v>10040.567323358673</v>
      </c>
      <c r="BD8569" s="63">
        <f t="shared" si="1270"/>
        <v>10040.567323369882</v>
      </c>
      <c r="BE8569" s="63">
        <f t="shared" si="1271"/>
        <v>145.53842789939466</v>
      </c>
      <c r="BF8569" s="63">
        <f t="shared" si="1272"/>
        <v>145.53842854939467</v>
      </c>
      <c r="BG8569" s="63">
        <f t="shared" si="1273"/>
        <v>5.8215371159757918</v>
      </c>
      <c r="BH8569" s="63">
        <f t="shared" si="1274"/>
        <v>5.8215377659757914</v>
      </c>
      <c r="BI8569" s="109">
        <f t="shared" si="1276"/>
        <v>256890000</v>
      </c>
      <c r="BJ8569" s="203">
        <f t="shared" si="1275"/>
        <v>4.1096806285038409E+24</v>
      </c>
    </row>
    <row r="8570" spans="53:62" s="174" customFormat="1" x14ac:dyDescent="0.35">
      <c r="BA8570" s="177">
        <v>8564</v>
      </c>
      <c r="BB8570" s="202">
        <f t="shared" si="1268"/>
        <v>428200000</v>
      </c>
      <c r="BC8570" s="63">
        <f t="shared" si="1269"/>
        <v>10041.729704399218</v>
      </c>
      <c r="BD8570" s="63">
        <f t="shared" si="1270"/>
        <v>10041.729704410429</v>
      </c>
      <c r="BE8570" s="63">
        <f t="shared" si="1271"/>
        <v>145.53842789939466</v>
      </c>
      <c r="BF8570" s="63">
        <f t="shared" si="1272"/>
        <v>145.53842854939467</v>
      </c>
      <c r="BG8570" s="63">
        <f t="shared" si="1273"/>
        <v>5.8215371159757918</v>
      </c>
      <c r="BH8570" s="63">
        <f t="shared" si="1274"/>
        <v>5.8215377659757914</v>
      </c>
      <c r="BI8570" s="109">
        <f t="shared" si="1276"/>
        <v>256920000</v>
      </c>
      <c r="BJ8570" s="203">
        <f t="shared" si="1275"/>
        <v>4.1097437781425628E+24</v>
      </c>
    </row>
    <row r="8571" spans="53:62" s="174" customFormat="1" x14ac:dyDescent="0.35">
      <c r="BA8571" s="177">
        <v>8565</v>
      </c>
      <c r="BB8571" s="202">
        <f t="shared" si="1268"/>
        <v>428250000</v>
      </c>
      <c r="BC8571" s="63">
        <f t="shared" si="1269"/>
        <v>10042.892083078172</v>
      </c>
      <c r="BD8571" s="63">
        <f t="shared" si="1270"/>
        <v>10042.892083089388</v>
      </c>
      <c r="BE8571" s="63">
        <f t="shared" si="1271"/>
        <v>145.53842789939466</v>
      </c>
      <c r="BF8571" s="63">
        <f t="shared" si="1272"/>
        <v>145.53842854939467</v>
      </c>
      <c r="BG8571" s="63">
        <f t="shared" si="1273"/>
        <v>5.8215371159757918</v>
      </c>
      <c r="BH8571" s="63">
        <f t="shared" si="1274"/>
        <v>5.8215377659757914</v>
      </c>
      <c r="BI8571" s="109">
        <f t="shared" si="1276"/>
        <v>256950000</v>
      </c>
      <c r="BJ8571" s="203">
        <f t="shared" si="1275"/>
        <v>4.1098069038567271E+24</v>
      </c>
    </row>
    <row r="8572" spans="53:62" s="174" customFormat="1" x14ac:dyDescent="0.35">
      <c r="BA8572" s="177">
        <v>8566</v>
      </c>
      <c r="BB8572" s="202">
        <f t="shared" si="1268"/>
        <v>428300000</v>
      </c>
      <c r="BC8572" s="63">
        <f t="shared" si="1269"/>
        <v>10044.054459395409</v>
      </c>
      <c r="BD8572" s="63">
        <f t="shared" si="1270"/>
        <v>10044.054459406625</v>
      </c>
      <c r="BE8572" s="63">
        <f t="shared" si="1271"/>
        <v>145.53842789939466</v>
      </c>
      <c r="BF8572" s="63">
        <f t="shared" si="1272"/>
        <v>145.53842854939467</v>
      </c>
      <c r="BG8572" s="63">
        <f t="shared" si="1273"/>
        <v>5.8215371159757918</v>
      </c>
      <c r="BH8572" s="63">
        <f t="shared" si="1274"/>
        <v>5.8215377659757914</v>
      </c>
      <c r="BI8572" s="109">
        <f t="shared" si="1276"/>
        <v>256980000</v>
      </c>
      <c r="BJ8572" s="203">
        <f t="shared" si="1275"/>
        <v>4.1098700056554007E+24</v>
      </c>
    </row>
    <row r="8573" spans="53:62" s="174" customFormat="1" x14ac:dyDescent="0.35">
      <c r="BA8573" s="177">
        <v>8567</v>
      </c>
      <c r="BB8573" s="202">
        <f t="shared" si="1268"/>
        <v>428350000</v>
      </c>
      <c r="BC8573" s="63">
        <f t="shared" si="1269"/>
        <v>10045.21683335106</v>
      </c>
      <c r="BD8573" s="63">
        <f t="shared" si="1270"/>
        <v>10045.216833362272</v>
      </c>
      <c r="BE8573" s="63">
        <f t="shared" si="1271"/>
        <v>145.53842789939466</v>
      </c>
      <c r="BF8573" s="63">
        <f t="shared" si="1272"/>
        <v>145.53842854939467</v>
      </c>
      <c r="BG8573" s="63">
        <f t="shared" si="1273"/>
        <v>5.8215371159757918</v>
      </c>
      <c r="BH8573" s="63">
        <f t="shared" si="1274"/>
        <v>5.8215377659757914</v>
      </c>
      <c r="BI8573" s="109">
        <f t="shared" si="1276"/>
        <v>257010000</v>
      </c>
      <c r="BJ8573" s="203">
        <f t="shared" si="1275"/>
        <v>4.109933083547642E+24</v>
      </c>
    </row>
    <row r="8574" spans="53:62" s="174" customFormat="1" x14ac:dyDescent="0.35">
      <c r="BA8574" s="177">
        <v>8568</v>
      </c>
      <c r="BB8574" s="202">
        <f t="shared" si="1268"/>
        <v>428400000</v>
      </c>
      <c r="BC8574" s="63">
        <f t="shared" si="1269"/>
        <v>10046.379204945048</v>
      </c>
      <c r="BD8574" s="63">
        <f t="shared" si="1270"/>
        <v>10046.379204956263</v>
      </c>
      <c r="BE8574" s="63">
        <f t="shared" si="1271"/>
        <v>145.53842789939466</v>
      </c>
      <c r="BF8574" s="63">
        <f t="shared" si="1272"/>
        <v>145.53842854939467</v>
      </c>
      <c r="BG8574" s="63">
        <f t="shared" si="1273"/>
        <v>5.8215371159757918</v>
      </c>
      <c r="BH8574" s="63">
        <f t="shared" si="1274"/>
        <v>5.8215377659757914</v>
      </c>
      <c r="BI8574" s="109">
        <f t="shared" si="1276"/>
        <v>257040000</v>
      </c>
      <c r="BJ8574" s="203">
        <f t="shared" si="1275"/>
        <v>4.1099961375425081E+24</v>
      </c>
    </row>
    <row r="8575" spans="53:62" s="174" customFormat="1" x14ac:dyDescent="0.35">
      <c r="BA8575" s="177">
        <v>8569</v>
      </c>
      <c r="BB8575" s="202">
        <f t="shared" si="1268"/>
        <v>428450000</v>
      </c>
      <c r="BC8575" s="63">
        <f t="shared" si="1269"/>
        <v>10047.541574177449</v>
      </c>
      <c r="BD8575" s="63">
        <f t="shared" si="1270"/>
        <v>10047.541574188666</v>
      </c>
      <c r="BE8575" s="63">
        <f t="shared" si="1271"/>
        <v>145.53842789939466</v>
      </c>
      <c r="BF8575" s="63">
        <f t="shared" si="1272"/>
        <v>145.53842854939467</v>
      </c>
      <c r="BG8575" s="63">
        <f t="shared" si="1273"/>
        <v>5.8215371159757918</v>
      </c>
      <c r="BH8575" s="63">
        <f t="shared" si="1274"/>
        <v>5.8215377659757914</v>
      </c>
      <c r="BI8575" s="109">
        <f t="shared" si="1276"/>
        <v>257070000</v>
      </c>
      <c r="BJ8575" s="203">
        <f t="shared" si="1275"/>
        <v>4.1100591676490539E+24</v>
      </c>
    </row>
    <row r="8576" spans="53:62" s="174" customFormat="1" x14ac:dyDescent="0.35">
      <c r="BA8576" s="177">
        <v>8570</v>
      </c>
      <c r="BB8576" s="202">
        <f t="shared" si="1268"/>
        <v>428500000</v>
      </c>
      <c r="BC8576" s="63">
        <f t="shared" si="1269"/>
        <v>10048.703941048194</v>
      </c>
      <c r="BD8576" s="63">
        <f t="shared" si="1270"/>
        <v>10048.703941059413</v>
      </c>
      <c r="BE8576" s="63">
        <f t="shared" si="1271"/>
        <v>145.53842789939466</v>
      </c>
      <c r="BF8576" s="63">
        <f t="shared" si="1272"/>
        <v>145.53842854939467</v>
      </c>
      <c r="BG8576" s="63">
        <f t="shared" si="1273"/>
        <v>5.8215371159757918</v>
      </c>
      <c r="BH8576" s="63">
        <f t="shared" si="1274"/>
        <v>5.8215377659757914</v>
      </c>
      <c r="BI8576" s="109">
        <f t="shared" si="1276"/>
        <v>257100000</v>
      </c>
      <c r="BJ8576" s="203">
        <f t="shared" si="1275"/>
        <v>4.1101221738763283E+24</v>
      </c>
    </row>
    <row r="8577" spans="53:62" s="174" customFormat="1" x14ac:dyDescent="0.35">
      <c r="BA8577" s="177">
        <v>8571</v>
      </c>
      <c r="BB8577" s="202">
        <f t="shared" si="1268"/>
        <v>428550000</v>
      </c>
      <c r="BC8577" s="63">
        <f t="shared" si="1269"/>
        <v>10049.866305557349</v>
      </c>
      <c r="BD8577" s="63">
        <f t="shared" si="1270"/>
        <v>10049.86630556857</v>
      </c>
      <c r="BE8577" s="63">
        <f t="shared" si="1271"/>
        <v>145.53842789939466</v>
      </c>
      <c r="BF8577" s="63">
        <f t="shared" si="1272"/>
        <v>145.53842854939467</v>
      </c>
      <c r="BG8577" s="63">
        <f t="shared" si="1273"/>
        <v>5.8215371159757918</v>
      </c>
      <c r="BH8577" s="63">
        <f t="shared" si="1274"/>
        <v>5.8215377659757914</v>
      </c>
      <c r="BI8577" s="109">
        <f t="shared" si="1276"/>
        <v>257130000</v>
      </c>
      <c r="BJ8577" s="203">
        <f t="shared" si="1275"/>
        <v>4.1101851562333786E+24</v>
      </c>
    </row>
    <row r="8578" spans="53:62" s="174" customFormat="1" x14ac:dyDescent="0.35">
      <c r="BA8578" s="177">
        <v>8572</v>
      </c>
      <c r="BB8578" s="202">
        <f t="shared" si="1268"/>
        <v>428600000</v>
      </c>
      <c r="BC8578" s="63">
        <f t="shared" si="1269"/>
        <v>10051.028667704848</v>
      </c>
      <c r="BD8578" s="63">
        <f t="shared" si="1270"/>
        <v>10051.028667716073</v>
      </c>
      <c r="BE8578" s="63">
        <f t="shared" si="1271"/>
        <v>145.53842789939466</v>
      </c>
      <c r="BF8578" s="63">
        <f t="shared" si="1272"/>
        <v>145.53842854939467</v>
      </c>
      <c r="BG8578" s="63">
        <f t="shared" si="1273"/>
        <v>5.8215371159757918</v>
      </c>
      <c r="BH8578" s="63">
        <f t="shared" si="1274"/>
        <v>5.8215377659757914</v>
      </c>
      <c r="BI8578" s="109">
        <f t="shared" si="1276"/>
        <v>257160000</v>
      </c>
      <c r="BJ8578" s="203">
        <f t="shared" si="1275"/>
        <v>4.110248114729248E+24</v>
      </c>
    </row>
    <row r="8579" spans="53:62" s="174" customFormat="1" x14ac:dyDescent="0.35">
      <c r="BA8579" s="177">
        <v>8573</v>
      </c>
      <c r="BB8579" s="202">
        <f t="shared" si="1268"/>
        <v>428650000</v>
      </c>
      <c r="BC8579" s="63">
        <f t="shared" si="1269"/>
        <v>10052.19102749076</v>
      </c>
      <c r="BD8579" s="63">
        <f t="shared" si="1270"/>
        <v>10052.191027501984</v>
      </c>
      <c r="BE8579" s="63">
        <f t="shared" si="1271"/>
        <v>145.53842789939466</v>
      </c>
      <c r="BF8579" s="63">
        <f t="shared" si="1272"/>
        <v>145.53842854939467</v>
      </c>
      <c r="BG8579" s="63">
        <f t="shared" si="1273"/>
        <v>5.8215371159757918</v>
      </c>
      <c r="BH8579" s="63">
        <f t="shared" si="1274"/>
        <v>5.8215377659757914</v>
      </c>
      <c r="BI8579" s="109">
        <f t="shared" si="1276"/>
        <v>257190000</v>
      </c>
      <c r="BJ8579" s="203">
        <f t="shared" si="1275"/>
        <v>4.1103110493729774E+24</v>
      </c>
    </row>
    <row r="8580" spans="53:62" s="174" customFormat="1" x14ac:dyDescent="0.35">
      <c r="BA8580" s="177">
        <v>8574</v>
      </c>
      <c r="BB8580" s="202">
        <f t="shared" si="1268"/>
        <v>428700000</v>
      </c>
      <c r="BC8580" s="63">
        <f t="shared" si="1269"/>
        <v>10053.353384915083</v>
      </c>
      <c r="BD8580" s="63">
        <f t="shared" si="1270"/>
        <v>10053.353384926306</v>
      </c>
      <c r="BE8580" s="63">
        <f t="shared" si="1271"/>
        <v>145.53842789939466</v>
      </c>
      <c r="BF8580" s="63">
        <f t="shared" si="1272"/>
        <v>145.53842854939467</v>
      </c>
      <c r="BG8580" s="63">
        <f t="shared" si="1273"/>
        <v>5.8215371159757918</v>
      </c>
      <c r="BH8580" s="63">
        <f t="shared" si="1274"/>
        <v>5.8215377659757914</v>
      </c>
      <c r="BI8580" s="109">
        <f t="shared" si="1276"/>
        <v>257220000</v>
      </c>
      <c r="BJ8580" s="203">
        <f t="shared" si="1275"/>
        <v>4.1103739601736021E+24</v>
      </c>
    </row>
    <row r="8581" spans="53:62" s="174" customFormat="1" x14ac:dyDescent="0.35">
      <c r="BA8581" s="177">
        <v>8575</v>
      </c>
      <c r="BB8581" s="202">
        <f t="shared" si="1268"/>
        <v>428750000</v>
      </c>
      <c r="BC8581" s="63">
        <f t="shared" si="1269"/>
        <v>10054.515739977744</v>
      </c>
      <c r="BD8581" s="63">
        <f t="shared" si="1270"/>
        <v>10054.515739988972</v>
      </c>
      <c r="BE8581" s="63">
        <f t="shared" si="1271"/>
        <v>145.53842789939466</v>
      </c>
      <c r="BF8581" s="63">
        <f t="shared" si="1272"/>
        <v>145.53842854939467</v>
      </c>
      <c r="BG8581" s="63">
        <f t="shared" si="1273"/>
        <v>5.8215371159757918</v>
      </c>
      <c r="BH8581" s="63">
        <f t="shared" si="1274"/>
        <v>5.8215377659757914</v>
      </c>
      <c r="BI8581" s="109">
        <f t="shared" si="1276"/>
        <v>257250000</v>
      </c>
      <c r="BJ8581" s="203">
        <f t="shared" si="1275"/>
        <v>4.1104368471401553E+24</v>
      </c>
    </row>
    <row r="8582" spans="53:62" s="174" customFormat="1" x14ac:dyDescent="0.35">
      <c r="BA8582" s="177">
        <v>8576</v>
      </c>
      <c r="BB8582" s="202">
        <f t="shared" ref="BB8582:BB8645" si="1277">BA8582*50000</f>
        <v>428800000</v>
      </c>
      <c r="BC8582" s="63">
        <f t="shared" ref="BC8582:BC8645" si="1278">($F$5+$F$6+$F$7+$F$8+$F$9)*(1-EXP(-$F$20*(1-$DC$6%)*BB8582/(2*$F$17)))*$F$25*$F$1*10^3*11600/($F$20*(1-$DC$6%))</f>
        <v>10055.678092678885</v>
      </c>
      <c r="BD8582" s="63">
        <f t="shared" ref="BD8582:BD8645" si="1279">($F$25*$F$1*10^3*11600*($F$5+$F$6+$F$7+$F$8+$F$9)/($F$27*$F$29*(1-$DC$6%))+$F$28/$F$27)*(1-EXP(-$F$27*$F$29*(1-$DC$6%)*BB8582/(2*$F$17)))</f>
        <v>10055.678092690112</v>
      </c>
      <c r="BE8582" s="63">
        <f t="shared" ref="BE8582:BE8645" si="1280">($F$5+$F$6+$F$7+$F$8+$F$9)*(1-EXP(-$F$20*(1-$DC$5%)*BB8582/(2*$F$17)))*$F$25*$F$1*10^3*11600/($F$20*(1-$DC$5%))</f>
        <v>145.53842789939466</v>
      </c>
      <c r="BF8582" s="63">
        <f t="shared" ref="BF8582:BF8645" si="1281">($F$25*$F$1*10^3*11600*($F$5+$F$6+$F$7+$F$8+$F$9)/($F$27*$F$29*(1-$DC$5%))+$F$28/$F$27)*(1-EXP(-$F$27*$F$29*(1-$DC$5%)*BB8582/(2*$F$17)))</f>
        <v>145.53842854939467</v>
      </c>
      <c r="BG8582" s="63">
        <f t="shared" ref="BG8582:BG8645" si="1282">($F$5+$F$6+$F$7+$F$8+$F$9)*(1-EXP(-$F$20*(1-$DC$4%)*BB8582/(2*$F$17)))*$F$25*$F$1*10^3*11600/($F$20*(1-$DC$4%))</f>
        <v>5.8215371159757918</v>
      </c>
      <c r="BH8582" s="63">
        <f t="shared" ref="BH8582:BH8645" si="1283">($F$25*$F$1*10^3*11600*($F$5+$F$6+$F$7+$F$8+$F$9)/($F$27*$F$29*(1-$DC$4%))+$F$28/$F$27)*(1-EXP(-$F$27*$F$29*(1-$DC$4%)*BB8582/(2*$F$17)))</f>
        <v>5.8215377659757914</v>
      </c>
      <c r="BI8582" s="109">
        <f t="shared" si="1276"/>
        <v>257280000</v>
      </c>
      <c r="BJ8582" s="203">
        <f t="shared" ref="BJ8582:BJ8645" si="1284">($F$17/($F$20*(1-$F$19%)))*($F$5+$F$6+$F$7+$F$8+$F$9)*(1-EXP(-$F$20*(1-$F$19%)*BI8582/(2*$F$17)))+$F$17/($F$25*1000)*$F$11*EXP(-$F$20*(1-$F$19%)*BI8582/(2*$F$17))</f>
        <v>4.1104997102816674E+24</v>
      </c>
    </row>
    <row r="8583" spans="53:62" s="174" customFormat="1" x14ac:dyDescent="0.35">
      <c r="BA8583" s="177">
        <v>8577</v>
      </c>
      <c r="BB8583" s="202">
        <f t="shared" si="1277"/>
        <v>428850000</v>
      </c>
      <c r="BC8583" s="63">
        <f t="shared" si="1278"/>
        <v>10056.840443018369</v>
      </c>
      <c r="BD8583" s="63">
        <f t="shared" si="1279"/>
        <v>10056.840443029598</v>
      </c>
      <c r="BE8583" s="63">
        <f t="shared" si="1280"/>
        <v>145.53842789939466</v>
      </c>
      <c r="BF8583" s="63">
        <f t="shared" si="1281"/>
        <v>145.53842854939467</v>
      </c>
      <c r="BG8583" s="63">
        <f t="shared" si="1282"/>
        <v>5.8215371159757918</v>
      </c>
      <c r="BH8583" s="63">
        <f t="shared" si="1283"/>
        <v>5.8215377659757914</v>
      </c>
      <c r="BI8583" s="109">
        <f t="shared" ref="BI8583:BI8646" si="1285">BA8583*30000</f>
        <v>257310000</v>
      </c>
      <c r="BJ8583" s="203">
        <f t="shared" si="1284"/>
        <v>4.1105625496071639E+24</v>
      </c>
    </row>
    <row r="8584" spans="53:62" s="174" customFormat="1" x14ac:dyDescent="0.35">
      <c r="BA8584" s="177">
        <v>8578</v>
      </c>
      <c r="BB8584" s="202">
        <f t="shared" si="1277"/>
        <v>428900000</v>
      </c>
      <c r="BC8584" s="63">
        <f t="shared" si="1278"/>
        <v>10058.002790996328</v>
      </c>
      <c r="BD8584" s="63">
        <f t="shared" si="1279"/>
        <v>10058.002791007559</v>
      </c>
      <c r="BE8584" s="63">
        <f t="shared" si="1280"/>
        <v>145.53842789939466</v>
      </c>
      <c r="BF8584" s="63">
        <f t="shared" si="1281"/>
        <v>145.53842854939467</v>
      </c>
      <c r="BG8584" s="63">
        <f t="shared" si="1282"/>
        <v>5.8215371159757918</v>
      </c>
      <c r="BH8584" s="63">
        <f t="shared" si="1283"/>
        <v>5.8215377659757914</v>
      </c>
      <c r="BI8584" s="109">
        <f t="shared" si="1285"/>
        <v>257340000</v>
      </c>
      <c r="BJ8584" s="203">
        <f t="shared" si="1284"/>
        <v>4.1106253651256679E+24</v>
      </c>
    </row>
    <row r="8585" spans="53:62" s="174" customFormat="1" x14ac:dyDescent="0.35">
      <c r="BA8585" s="177">
        <v>8579</v>
      </c>
      <c r="BB8585" s="202">
        <f t="shared" si="1277"/>
        <v>428950000</v>
      </c>
      <c r="BC8585" s="63">
        <f t="shared" si="1278"/>
        <v>10059.165136612699</v>
      </c>
      <c r="BD8585" s="63">
        <f t="shared" si="1279"/>
        <v>10059.165136623928</v>
      </c>
      <c r="BE8585" s="63">
        <f t="shared" si="1280"/>
        <v>145.53842789939466</v>
      </c>
      <c r="BF8585" s="63">
        <f t="shared" si="1281"/>
        <v>145.53842854939467</v>
      </c>
      <c r="BG8585" s="63">
        <f t="shared" si="1282"/>
        <v>5.8215371159757918</v>
      </c>
      <c r="BH8585" s="63">
        <f t="shared" si="1283"/>
        <v>5.8215377659757914</v>
      </c>
      <c r="BI8585" s="109">
        <f t="shared" si="1285"/>
        <v>257370000</v>
      </c>
      <c r="BJ8585" s="203">
        <f t="shared" si="1284"/>
        <v>4.110688156846199E+24</v>
      </c>
    </row>
    <row r="8586" spans="53:62" s="174" customFormat="1" x14ac:dyDescent="0.35">
      <c r="BA8586" s="177">
        <v>8580</v>
      </c>
      <c r="BB8586" s="202">
        <f t="shared" si="1277"/>
        <v>429000000</v>
      </c>
      <c r="BC8586" s="63">
        <f t="shared" si="1278"/>
        <v>10060.327479867474</v>
      </c>
      <c r="BD8586" s="63">
        <f t="shared" si="1279"/>
        <v>10060.327479878708</v>
      </c>
      <c r="BE8586" s="63">
        <f t="shared" si="1280"/>
        <v>145.53842789939466</v>
      </c>
      <c r="BF8586" s="63">
        <f t="shared" si="1281"/>
        <v>145.53842854939467</v>
      </c>
      <c r="BG8586" s="63">
        <f t="shared" si="1282"/>
        <v>5.8215371159757918</v>
      </c>
      <c r="BH8586" s="63">
        <f t="shared" si="1283"/>
        <v>5.8215377659757914</v>
      </c>
      <c r="BI8586" s="109">
        <f t="shared" si="1285"/>
        <v>257400000</v>
      </c>
      <c r="BJ8586" s="203">
        <f t="shared" si="1284"/>
        <v>4.1107509247777727E+24</v>
      </c>
    </row>
    <row r="8587" spans="53:62" s="174" customFormat="1" x14ac:dyDescent="0.35">
      <c r="BA8587" s="177">
        <v>8581</v>
      </c>
      <c r="BB8587" s="202">
        <f t="shared" si="1277"/>
        <v>429050000</v>
      </c>
      <c r="BC8587" s="63">
        <f t="shared" si="1278"/>
        <v>10061.489820760664</v>
      </c>
      <c r="BD8587" s="63">
        <f t="shared" si="1279"/>
        <v>10061.489820771896</v>
      </c>
      <c r="BE8587" s="63">
        <f t="shared" si="1280"/>
        <v>145.53842789939466</v>
      </c>
      <c r="BF8587" s="63">
        <f t="shared" si="1281"/>
        <v>145.53842854939467</v>
      </c>
      <c r="BG8587" s="63">
        <f t="shared" si="1282"/>
        <v>5.8215371159757918</v>
      </c>
      <c r="BH8587" s="63">
        <f t="shared" si="1283"/>
        <v>5.8215377659757914</v>
      </c>
      <c r="BI8587" s="109">
        <f t="shared" si="1285"/>
        <v>257430000</v>
      </c>
      <c r="BJ8587" s="203">
        <f t="shared" si="1284"/>
        <v>4.1108136689294015E+24</v>
      </c>
    </row>
    <row r="8588" spans="53:62" s="174" customFormat="1" x14ac:dyDescent="0.35">
      <c r="BA8588" s="177">
        <v>8582</v>
      </c>
      <c r="BB8588" s="202">
        <f t="shared" si="1277"/>
        <v>429100000</v>
      </c>
      <c r="BC8588" s="63">
        <f t="shared" si="1278"/>
        <v>10062.652159292325</v>
      </c>
      <c r="BD8588" s="63">
        <f t="shared" si="1279"/>
        <v>10062.65215930356</v>
      </c>
      <c r="BE8588" s="63">
        <f t="shared" si="1280"/>
        <v>145.53842789939466</v>
      </c>
      <c r="BF8588" s="63">
        <f t="shared" si="1281"/>
        <v>145.53842854939467</v>
      </c>
      <c r="BG8588" s="63">
        <f t="shared" si="1282"/>
        <v>5.8215371159757918</v>
      </c>
      <c r="BH8588" s="63">
        <f t="shared" si="1283"/>
        <v>5.8215377659757914</v>
      </c>
      <c r="BI8588" s="109">
        <f t="shared" si="1285"/>
        <v>257460000</v>
      </c>
      <c r="BJ8588" s="203">
        <f t="shared" si="1284"/>
        <v>4.1108763893100957E+24</v>
      </c>
    </row>
    <row r="8589" spans="53:62" s="174" customFormat="1" x14ac:dyDescent="0.35">
      <c r="BA8589" s="177">
        <v>8583</v>
      </c>
      <c r="BB8589" s="202">
        <f t="shared" si="1277"/>
        <v>429150000</v>
      </c>
      <c r="BC8589" s="63">
        <f t="shared" si="1278"/>
        <v>10063.814495462397</v>
      </c>
      <c r="BD8589" s="63">
        <f t="shared" si="1279"/>
        <v>10063.814495473633</v>
      </c>
      <c r="BE8589" s="63">
        <f t="shared" si="1280"/>
        <v>145.53842789939466</v>
      </c>
      <c r="BF8589" s="63">
        <f t="shared" si="1281"/>
        <v>145.53842854939467</v>
      </c>
      <c r="BG8589" s="63">
        <f t="shared" si="1282"/>
        <v>5.8215371159757918</v>
      </c>
      <c r="BH8589" s="63">
        <f t="shared" si="1283"/>
        <v>5.8215377659757914</v>
      </c>
      <c r="BI8589" s="109">
        <f t="shared" si="1285"/>
        <v>257490000</v>
      </c>
      <c r="BJ8589" s="203">
        <f t="shared" si="1284"/>
        <v>4.1109390859288597E+24</v>
      </c>
    </row>
    <row r="8590" spans="53:62" s="174" customFormat="1" x14ac:dyDescent="0.35">
      <c r="BA8590" s="177">
        <v>8584</v>
      </c>
      <c r="BB8590" s="202">
        <f t="shared" si="1277"/>
        <v>429200000</v>
      </c>
      <c r="BC8590" s="63">
        <f t="shared" si="1278"/>
        <v>10064.97682927088</v>
      </c>
      <c r="BD8590" s="63">
        <f t="shared" si="1279"/>
        <v>10064.976829282115</v>
      </c>
      <c r="BE8590" s="63">
        <f t="shared" si="1280"/>
        <v>145.53842789939466</v>
      </c>
      <c r="BF8590" s="63">
        <f t="shared" si="1281"/>
        <v>145.53842854939467</v>
      </c>
      <c r="BG8590" s="63">
        <f t="shared" si="1282"/>
        <v>5.8215371159757918</v>
      </c>
      <c r="BH8590" s="63">
        <f t="shared" si="1283"/>
        <v>5.8215377659757914</v>
      </c>
      <c r="BI8590" s="109">
        <f t="shared" si="1285"/>
        <v>257520000</v>
      </c>
      <c r="BJ8590" s="203">
        <f t="shared" si="1284"/>
        <v>4.1110017587946963E+24</v>
      </c>
    </row>
    <row r="8591" spans="53:62" s="174" customFormat="1" x14ac:dyDescent="0.35">
      <c r="BA8591" s="177">
        <v>8585</v>
      </c>
      <c r="BB8591" s="202">
        <f t="shared" si="1277"/>
        <v>429250000</v>
      </c>
      <c r="BC8591" s="63">
        <f t="shared" si="1278"/>
        <v>10066.139160717898</v>
      </c>
      <c r="BD8591" s="63">
        <f t="shared" si="1279"/>
        <v>10066.139160729137</v>
      </c>
      <c r="BE8591" s="63">
        <f t="shared" si="1280"/>
        <v>145.53842789939466</v>
      </c>
      <c r="BF8591" s="63">
        <f t="shared" si="1281"/>
        <v>145.53842854939467</v>
      </c>
      <c r="BG8591" s="63">
        <f t="shared" si="1282"/>
        <v>5.8215371159757918</v>
      </c>
      <c r="BH8591" s="63">
        <f t="shared" si="1283"/>
        <v>5.8215377659757914</v>
      </c>
      <c r="BI8591" s="109">
        <f t="shared" si="1285"/>
        <v>257550000</v>
      </c>
      <c r="BJ8591" s="203">
        <f t="shared" si="1284"/>
        <v>4.1110644079166046E+24</v>
      </c>
    </row>
    <row r="8592" spans="53:62" s="174" customFormat="1" x14ac:dyDescent="0.35">
      <c r="BA8592" s="177">
        <v>8586</v>
      </c>
      <c r="BB8592" s="202">
        <f t="shared" si="1277"/>
        <v>429300000</v>
      </c>
      <c r="BC8592" s="63">
        <f t="shared" si="1278"/>
        <v>10067.301489803331</v>
      </c>
      <c r="BD8592" s="63">
        <f t="shared" si="1279"/>
        <v>10067.301489814568</v>
      </c>
      <c r="BE8592" s="63">
        <f t="shared" si="1280"/>
        <v>145.53842789939466</v>
      </c>
      <c r="BF8592" s="63">
        <f t="shared" si="1281"/>
        <v>145.53842854939467</v>
      </c>
      <c r="BG8592" s="63">
        <f t="shared" si="1282"/>
        <v>5.8215371159757918</v>
      </c>
      <c r="BH8592" s="63">
        <f t="shared" si="1283"/>
        <v>5.8215377659757914</v>
      </c>
      <c r="BI8592" s="109">
        <f t="shared" si="1285"/>
        <v>257580000</v>
      </c>
      <c r="BJ8592" s="203">
        <f t="shared" si="1284"/>
        <v>4.1111270333035798E+24</v>
      </c>
    </row>
    <row r="8593" spans="53:62" s="174" customFormat="1" x14ac:dyDescent="0.35">
      <c r="BA8593" s="177">
        <v>8587</v>
      </c>
      <c r="BB8593" s="202">
        <f t="shared" si="1277"/>
        <v>429350000</v>
      </c>
      <c r="BC8593" s="63">
        <f t="shared" si="1278"/>
        <v>10068.46381652717</v>
      </c>
      <c r="BD8593" s="63">
        <f t="shared" si="1279"/>
        <v>10068.463816538409</v>
      </c>
      <c r="BE8593" s="63">
        <f t="shared" si="1280"/>
        <v>145.53842789939466</v>
      </c>
      <c r="BF8593" s="63">
        <f t="shared" si="1281"/>
        <v>145.53842854939467</v>
      </c>
      <c r="BG8593" s="63">
        <f t="shared" si="1282"/>
        <v>5.8215371159757918</v>
      </c>
      <c r="BH8593" s="63">
        <f t="shared" si="1283"/>
        <v>5.8215377659757914</v>
      </c>
      <c r="BI8593" s="109">
        <f t="shared" si="1285"/>
        <v>257610000</v>
      </c>
      <c r="BJ8593" s="203">
        <f t="shared" si="1284"/>
        <v>4.111189634964615E+24</v>
      </c>
    </row>
    <row r="8594" spans="53:62" s="174" customFormat="1" x14ac:dyDescent="0.35">
      <c r="BA8594" s="177">
        <v>8588</v>
      </c>
      <c r="BB8594" s="202">
        <f t="shared" si="1277"/>
        <v>429400000</v>
      </c>
      <c r="BC8594" s="63">
        <f t="shared" si="1278"/>
        <v>10069.62614088955</v>
      </c>
      <c r="BD8594" s="63">
        <f t="shared" si="1279"/>
        <v>10069.626140900791</v>
      </c>
      <c r="BE8594" s="63">
        <f t="shared" si="1280"/>
        <v>145.53842789939466</v>
      </c>
      <c r="BF8594" s="63">
        <f t="shared" si="1281"/>
        <v>145.53842854939467</v>
      </c>
      <c r="BG8594" s="63">
        <f t="shared" si="1282"/>
        <v>5.8215371159757918</v>
      </c>
      <c r="BH8594" s="63">
        <f t="shared" si="1283"/>
        <v>5.8215377659757914</v>
      </c>
      <c r="BI8594" s="109">
        <f t="shared" si="1285"/>
        <v>257640000</v>
      </c>
      <c r="BJ8594" s="203">
        <f t="shared" si="1284"/>
        <v>4.1112522129086969E+24</v>
      </c>
    </row>
    <row r="8595" spans="53:62" s="174" customFormat="1" x14ac:dyDescent="0.35">
      <c r="BA8595" s="177">
        <v>8589</v>
      </c>
      <c r="BB8595" s="202">
        <f t="shared" si="1277"/>
        <v>429450000</v>
      </c>
      <c r="BC8595" s="63">
        <f t="shared" si="1278"/>
        <v>10070.788462890336</v>
      </c>
      <c r="BD8595" s="63">
        <f t="shared" si="1279"/>
        <v>10070.788462901581</v>
      </c>
      <c r="BE8595" s="63">
        <f t="shared" si="1280"/>
        <v>145.53842789939466</v>
      </c>
      <c r="BF8595" s="63">
        <f t="shared" si="1281"/>
        <v>145.53842854939467</v>
      </c>
      <c r="BG8595" s="63">
        <f t="shared" si="1282"/>
        <v>5.8215371159757918</v>
      </c>
      <c r="BH8595" s="63">
        <f t="shared" si="1283"/>
        <v>5.8215377659757914</v>
      </c>
      <c r="BI8595" s="109">
        <f t="shared" si="1285"/>
        <v>257670000</v>
      </c>
      <c r="BJ8595" s="203">
        <f t="shared" si="1284"/>
        <v>4.1113147671448127E+24</v>
      </c>
    </row>
    <row r="8596" spans="53:62" s="174" customFormat="1" x14ac:dyDescent="0.35">
      <c r="BA8596" s="177">
        <v>8590</v>
      </c>
      <c r="BB8596" s="202">
        <f t="shared" si="1277"/>
        <v>429500000</v>
      </c>
      <c r="BC8596" s="63">
        <f t="shared" si="1278"/>
        <v>10071.950782529599</v>
      </c>
      <c r="BD8596" s="63">
        <f t="shared" si="1279"/>
        <v>10071.950782540844</v>
      </c>
      <c r="BE8596" s="63">
        <f t="shared" si="1280"/>
        <v>145.53842789939466</v>
      </c>
      <c r="BF8596" s="63">
        <f t="shared" si="1281"/>
        <v>145.53842854939467</v>
      </c>
      <c r="BG8596" s="63">
        <f t="shared" si="1282"/>
        <v>5.8215371159757918</v>
      </c>
      <c r="BH8596" s="63">
        <f t="shared" si="1283"/>
        <v>5.8215377659757914</v>
      </c>
      <c r="BI8596" s="109">
        <f t="shared" si="1285"/>
        <v>257700000</v>
      </c>
      <c r="BJ8596" s="203">
        <f t="shared" si="1284"/>
        <v>4.1113772976819432E+24</v>
      </c>
    </row>
    <row r="8597" spans="53:62" s="174" customFormat="1" x14ac:dyDescent="0.35">
      <c r="BA8597" s="177">
        <v>8591</v>
      </c>
      <c r="BB8597" s="202">
        <f t="shared" si="1277"/>
        <v>429550000</v>
      </c>
      <c r="BC8597" s="63">
        <f t="shared" si="1278"/>
        <v>10073.1130998074</v>
      </c>
      <c r="BD8597" s="63">
        <f t="shared" si="1279"/>
        <v>10073.113099818647</v>
      </c>
      <c r="BE8597" s="63">
        <f t="shared" si="1280"/>
        <v>145.53842789939466</v>
      </c>
      <c r="BF8597" s="63">
        <f t="shared" si="1281"/>
        <v>145.53842854939467</v>
      </c>
      <c r="BG8597" s="63">
        <f t="shared" si="1282"/>
        <v>5.8215371159757918</v>
      </c>
      <c r="BH8597" s="63">
        <f t="shared" si="1283"/>
        <v>5.8215377659757914</v>
      </c>
      <c r="BI8597" s="109">
        <f t="shared" si="1285"/>
        <v>257730000</v>
      </c>
      <c r="BJ8597" s="203">
        <f t="shared" si="1284"/>
        <v>4.1114398045290671E+24</v>
      </c>
    </row>
    <row r="8598" spans="53:62" s="174" customFormat="1" x14ac:dyDescent="0.35">
      <c r="BA8598" s="177">
        <v>8592</v>
      </c>
      <c r="BB8598" s="202">
        <f t="shared" si="1277"/>
        <v>429600000</v>
      </c>
      <c r="BC8598" s="63">
        <f t="shared" si="1278"/>
        <v>10074.275414723614</v>
      </c>
      <c r="BD8598" s="63">
        <f t="shared" si="1279"/>
        <v>10074.275414734861</v>
      </c>
      <c r="BE8598" s="63">
        <f t="shared" si="1280"/>
        <v>145.53842789939466</v>
      </c>
      <c r="BF8598" s="63">
        <f t="shared" si="1281"/>
        <v>145.53842854939467</v>
      </c>
      <c r="BG8598" s="63">
        <f t="shared" si="1282"/>
        <v>5.8215371159757918</v>
      </c>
      <c r="BH8598" s="63">
        <f t="shared" si="1283"/>
        <v>5.8215377659757914</v>
      </c>
      <c r="BI8598" s="109">
        <f t="shared" si="1285"/>
        <v>257760000</v>
      </c>
      <c r="BJ8598" s="203">
        <f t="shared" si="1284"/>
        <v>4.1115022876951603E+24</v>
      </c>
    </row>
    <row r="8599" spans="53:62" s="174" customFormat="1" x14ac:dyDescent="0.35">
      <c r="BA8599" s="177">
        <v>8593</v>
      </c>
      <c r="BB8599" s="202">
        <f t="shared" si="1277"/>
        <v>429650000</v>
      </c>
      <c r="BC8599" s="63">
        <f t="shared" si="1278"/>
        <v>10075.437727278364</v>
      </c>
      <c r="BD8599" s="63">
        <f t="shared" si="1279"/>
        <v>10075.437727289613</v>
      </c>
      <c r="BE8599" s="63">
        <f t="shared" si="1280"/>
        <v>145.53842789939466</v>
      </c>
      <c r="BF8599" s="63">
        <f t="shared" si="1281"/>
        <v>145.53842854939467</v>
      </c>
      <c r="BG8599" s="63">
        <f t="shared" si="1282"/>
        <v>5.8215371159757918</v>
      </c>
      <c r="BH8599" s="63">
        <f t="shared" si="1283"/>
        <v>5.8215377659757914</v>
      </c>
      <c r="BI8599" s="109">
        <f t="shared" si="1285"/>
        <v>257790000</v>
      </c>
      <c r="BJ8599" s="203">
        <f t="shared" si="1284"/>
        <v>4.1115647471891933E+24</v>
      </c>
    </row>
    <row r="8600" spans="53:62" s="174" customFormat="1" x14ac:dyDescent="0.35">
      <c r="BA8600" s="177">
        <v>8594</v>
      </c>
      <c r="BB8600" s="202">
        <f t="shared" si="1277"/>
        <v>429700000</v>
      </c>
      <c r="BC8600" s="63">
        <f t="shared" si="1278"/>
        <v>10076.600037471588</v>
      </c>
      <c r="BD8600" s="63">
        <f t="shared" si="1279"/>
        <v>10076.600037482838</v>
      </c>
      <c r="BE8600" s="63">
        <f t="shared" si="1280"/>
        <v>145.53842789939466</v>
      </c>
      <c r="BF8600" s="63">
        <f t="shared" si="1281"/>
        <v>145.53842854939467</v>
      </c>
      <c r="BG8600" s="63">
        <f t="shared" si="1282"/>
        <v>5.8215371159757918</v>
      </c>
      <c r="BH8600" s="63">
        <f t="shared" si="1283"/>
        <v>5.8215377659757914</v>
      </c>
      <c r="BI8600" s="109">
        <f t="shared" si="1285"/>
        <v>257820000</v>
      </c>
      <c r="BJ8600" s="203">
        <f t="shared" si="1284"/>
        <v>4.1116271830201346E+24</v>
      </c>
    </row>
    <row r="8601" spans="53:62" s="174" customFormat="1" x14ac:dyDescent="0.35">
      <c r="BA8601" s="177">
        <v>8595</v>
      </c>
      <c r="BB8601" s="202">
        <f t="shared" si="1277"/>
        <v>429750000</v>
      </c>
      <c r="BC8601" s="63">
        <f t="shared" si="1278"/>
        <v>10077.762345303288</v>
      </c>
      <c r="BD8601" s="63">
        <f t="shared" si="1279"/>
        <v>10077.762345314539</v>
      </c>
      <c r="BE8601" s="63">
        <f t="shared" si="1280"/>
        <v>145.53842789939466</v>
      </c>
      <c r="BF8601" s="63">
        <f t="shared" si="1281"/>
        <v>145.53842854939467</v>
      </c>
      <c r="BG8601" s="63">
        <f t="shared" si="1282"/>
        <v>5.8215371159757918</v>
      </c>
      <c r="BH8601" s="63">
        <f t="shared" si="1283"/>
        <v>5.8215377659757914</v>
      </c>
      <c r="BI8601" s="109">
        <f t="shared" si="1285"/>
        <v>257850000</v>
      </c>
      <c r="BJ8601" s="203">
        <f t="shared" si="1284"/>
        <v>4.1116895951969499E+24</v>
      </c>
    </row>
    <row r="8602" spans="53:62" s="174" customFormat="1" x14ac:dyDescent="0.35">
      <c r="BA8602" s="177">
        <v>8596</v>
      </c>
      <c r="BB8602" s="202">
        <f t="shared" si="1277"/>
        <v>429800000</v>
      </c>
      <c r="BC8602" s="63">
        <f t="shared" si="1278"/>
        <v>10078.924650773526</v>
      </c>
      <c r="BD8602" s="63">
        <f t="shared" si="1279"/>
        <v>10078.924650784778</v>
      </c>
      <c r="BE8602" s="63">
        <f t="shared" si="1280"/>
        <v>145.53842789939466</v>
      </c>
      <c r="BF8602" s="63">
        <f t="shared" si="1281"/>
        <v>145.53842854939467</v>
      </c>
      <c r="BG8602" s="63">
        <f t="shared" si="1282"/>
        <v>5.8215371159757918</v>
      </c>
      <c r="BH8602" s="63">
        <f t="shared" si="1283"/>
        <v>5.8215377659757914</v>
      </c>
      <c r="BI8602" s="109">
        <f t="shared" si="1285"/>
        <v>257880000</v>
      </c>
      <c r="BJ8602" s="203">
        <f t="shared" si="1284"/>
        <v>4.1117519837285996E+24</v>
      </c>
    </row>
    <row r="8603" spans="53:62" s="174" customFormat="1" x14ac:dyDescent="0.35">
      <c r="BA8603" s="177">
        <v>8597</v>
      </c>
      <c r="BB8603" s="202">
        <f t="shared" si="1277"/>
        <v>429850000</v>
      </c>
      <c r="BC8603" s="63">
        <f t="shared" si="1278"/>
        <v>10080.086953882237</v>
      </c>
      <c r="BD8603" s="63">
        <f t="shared" si="1279"/>
        <v>10080.086953893491</v>
      </c>
      <c r="BE8603" s="63">
        <f t="shared" si="1280"/>
        <v>145.53842789939466</v>
      </c>
      <c r="BF8603" s="63">
        <f t="shared" si="1281"/>
        <v>145.53842854939467</v>
      </c>
      <c r="BG8603" s="63">
        <f t="shared" si="1282"/>
        <v>5.8215371159757918</v>
      </c>
      <c r="BH8603" s="63">
        <f t="shared" si="1283"/>
        <v>5.8215377659757914</v>
      </c>
      <c r="BI8603" s="109">
        <f t="shared" si="1285"/>
        <v>257910000</v>
      </c>
      <c r="BJ8603" s="203">
        <f t="shared" si="1284"/>
        <v>4.1118143486240425E+24</v>
      </c>
    </row>
    <row r="8604" spans="53:62" s="174" customFormat="1" x14ac:dyDescent="0.35">
      <c r="BA8604" s="177">
        <v>8598</v>
      </c>
      <c r="BB8604" s="202">
        <f t="shared" si="1277"/>
        <v>429900000</v>
      </c>
      <c r="BC8604" s="63">
        <f t="shared" si="1278"/>
        <v>10081.249254629491</v>
      </c>
      <c r="BD8604" s="63">
        <f t="shared" si="1279"/>
        <v>10081.249254640745</v>
      </c>
      <c r="BE8604" s="63">
        <f t="shared" si="1280"/>
        <v>145.53842789939466</v>
      </c>
      <c r="BF8604" s="63">
        <f t="shared" si="1281"/>
        <v>145.53842854939467</v>
      </c>
      <c r="BG8604" s="63">
        <f t="shared" si="1282"/>
        <v>5.8215371159757918</v>
      </c>
      <c r="BH8604" s="63">
        <f t="shared" si="1283"/>
        <v>5.8215377659757914</v>
      </c>
      <c r="BI8604" s="109">
        <f t="shared" si="1285"/>
        <v>257940000</v>
      </c>
      <c r="BJ8604" s="203">
        <f t="shared" si="1284"/>
        <v>4.111876689892233E+24</v>
      </c>
    </row>
    <row r="8605" spans="53:62" s="174" customFormat="1" x14ac:dyDescent="0.35">
      <c r="BA8605" s="177">
        <v>8599</v>
      </c>
      <c r="BB8605" s="202">
        <f t="shared" si="1277"/>
        <v>429950000</v>
      </c>
      <c r="BC8605" s="63">
        <f t="shared" si="1278"/>
        <v>10082.411553015214</v>
      </c>
      <c r="BD8605" s="63">
        <f t="shared" si="1279"/>
        <v>10082.411553026472</v>
      </c>
      <c r="BE8605" s="63">
        <f t="shared" si="1280"/>
        <v>145.53842789939466</v>
      </c>
      <c r="BF8605" s="63">
        <f t="shared" si="1281"/>
        <v>145.53842854939467</v>
      </c>
      <c r="BG8605" s="63">
        <f t="shared" si="1282"/>
        <v>5.8215371159757918</v>
      </c>
      <c r="BH8605" s="63">
        <f t="shared" si="1283"/>
        <v>5.8215377659757914</v>
      </c>
      <c r="BI8605" s="109">
        <f t="shared" si="1285"/>
        <v>257970000</v>
      </c>
      <c r="BJ8605" s="203">
        <f t="shared" si="1284"/>
        <v>4.1119390075421224E+24</v>
      </c>
    </row>
    <row r="8606" spans="53:62" s="174" customFormat="1" x14ac:dyDescent="0.35">
      <c r="BA8606" s="177">
        <v>8600</v>
      </c>
      <c r="BB8606" s="202">
        <f t="shared" si="1277"/>
        <v>430000000</v>
      </c>
      <c r="BC8606" s="63">
        <f t="shared" si="1278"/>
        <v>10083.573849039476</v>
      </c>
      <c r="BD8606" s="63">
        <f t="shared" si="1279"/>
        <v>10083.573849050737</v>
      </c>
      <c r="BE8606" s="63">
        <f t="shared" si="1280"/>
        <v>145.53842789939466</v>
      </c>
      <c r="BF8606" s="63">
        <f t="shared" si="1281"/>
        <v>145.53842854939467</v>
      </c>
      <c r="BG8606" s="63">
        <f t="shared" si="1282"/>
        <v>5.8215371159757918</v>
      </c>
      <c r="BH8606" s="63">
        <f t="shared" si="1283"/>
        <v>5.8215377659757914</v>
      </c>
      <c r="BI8606" s="109">
        <f t="shared" si="1285"/>
        <v>258000000</v>
      </c>
      <c r="BJ8606" s="203">
        <f t="shared" si="1284"/>
        <v>4.1120013015826588E+24</v>
      </c>
    </row>
    <row r="8607" spans="53:62" s="174" customFormat="1" x14ac:dyDescent="0.35">
      <c r="BA8607" s="177">
        <v>8601</v>
      </c>
      <c r="BB8607" s="202">
        <f t="shared" si="1277"/>
        <v>430050000</v>
      </c>
      <c r="BC8607" s="63">
        <f t="shared" si="1278"/>
        <v>10084.736142702282</v>
      </c>
      <c r="BD8607" s="63">
        <f t="shared" si="1279"/>
        <v>10084.736142713542</v>
      </c>
      <c r="BE8607" s="63">
        <f t="shared" si="1280"/>
        <v>145.53842789939466</v>
      </c>
      <c r="BF8607" s="63">
        <f t="shared" si="1281"/>
        <v>145.53842854939467</v>
      </c>
      <c r="BG8607" s="63">
        <f t="shared" si="1282"/>
        <v>5.8215371159757918</v>
      </c>
      <c r="BH8607" s="63">
        <f t="shared" si="1283"/>
        <v>5.8215377659757914</v>
      </c>
      <c r="BI8607" s="109">
        <f t="shared" si="1285"/>
        <v>258030000</v>
      </c>
      <c r="BJ8607" s="203">
        <f t="shared" si="1284"/>
        <v>4.1120635720227863E+24</v>
      </c>
    </row>
    <row r="8608" spans="53:62" s="174" customFormat="1" x14ac:dyDescent="0.35">
      <c r="BA8608" s="177">
        <v>8602</v>
      </c>
      <c r="BB8608" s="202">
        <f t="shared" si="1277"/>
        <v>430100000</v>
      </c>
      <c r="BC8608" s="63">
        <f t="shared" si="1278"/>
        <v>10085.898434003624</v>
      </c>
      <c r="BD8608" s="63">
        <f t="shared" si="1279"/>
        <v>10085.898434014885</v>
      </c>
      <c r="BE8608" s="63">
        <f t="shared" si="1280"/>
        <v>145.53842789939466</v>
      </c>
      <c r="BF8608" s="63">
        <f t="shared" si="1281"/>
        <v>145.53842854939467</v>
      </c>
      <c r="BG8608" s="63">
        <f t="shared" si="1282"/>
        <v>5.8215371159757918</v>
      </c>
      <c r="BH8608" s="63">
        <f t="shared" si="1283"/>
        <v>5.8215377659757914</v>
      </c>
      <c r="BI8608" s="109">
        <f t="shared" si="1285"/>
        <v>258060000</v>
      </c>
      <c r="BJ8608" s="203">
        <f t="shared" si="1284"/>
        <v>4.1121258188714466E+24</v>
      </c>
    </row>
    <row r="8609" spans="53:62" s="174" customFormat="1" x14ac:dyDescent="0.35">
      <c r="BA8609" s="177">
        <v>8603</v>
      </c>
      <c r="BB8609" s="202">
        <f t="shared" si="1277"/>
        <v>430150000</v>
      </c>
      <c r="BC8609" s="63">
        <f t="shared" si="1278"/>
        <v>10087.060722943508</v>
      </c>
      <c r="BD8609" s="63">
        <f t="shared" si="1279"/>
        <v>10087.06072295477</v>
      </c>
      <c r="BE8609" s="63">
        <f t="shared" si="1280"/>
        <v>145.53842789939466</v>
      </c>
      <c r="BF8609" s="63">
        <f t="shared" si="1281"/>
        <v>145.53842854939467</v>
      </c>
      <c r="BG8609" s="63">
        <f t="shared" si="1282"/>
        <v>5.8215371159757918</v>
      </c>
      <c r="BH8609" s="63">
        <f t="shared" si="1283"/>
        <v>5.8215377659757914</v>
      </c>
      <c r="BI8609" s="109">
        <f t="shared" si="1285"/>
        <v>258090000</v>
      </c>
      <c r="BJ8609" s="203">
        <f t="shared" si="1284"/>
        <v>4.1121880421375775E+24</v>
      </c>
    </row>
    <row r="8610" spans="53:62" s="174" customFormat="1" x14ac:dyDescent="0.35">
      <c r="BA8610" s="177">
        <v>8604</v>
      </c>
      <c r="BB8610" s="202">
        <f t="shared" si="1277"/>
        <v>430200000</v>
      </c>
      <c r="BC8610" s="63">
        <f t="shared" si="1278"/>
        <v>10088.22300952186</v>
      </c>
      <c r="BD8610" s="63">
        <f t="shared" si="1279"/>
        <v>10088.223009533125</v>
      </c>
      <c r="BE8610" s="63">
        <f t="shared" si="1280"/>
        <v>145.53842789939466</v>
      </c>
      <c r="BF8610" s="63">
        <f t="shared" si="1281"/>
        <v>145.53842854939467</v>
      </c>
      <c r="BG8610" s="63">
        <f t="shared" si="1282"/>
        <v>5.8215371159757918</v>
      </c>
      <c r="BH8610" s="63">
        <f t="shared" si="1283"/>
        <v>5.8215377659757914</v>
      </c>
      <c r="BI8610" s="109">
        <f t="shared" si="1285"/>
        <v>258120000</v>
      </c>
      <c r="BJ8610" s="203">
        <f t="shared" si="1284"/>
        <v>4.112250241830113E+24</v>
      </c>
    </row>
    <row r="8611" spans="53:62" s="174" customFormat="1" x14ac:dyDescent="0.35">
      <c r="BA8611" s="177">
        <v>8605</v>
      </c>
      <c r="BB8611" s="202">
        <f t="shared" si="1277"/>
        <v>430250000</v>
      </c>
      <c r="BC8611" s="63">
        <f t="shared" si="1278"/>
        <v>10089.385293738824</v>
      </c>
      <c r="BD8611" s="63">
        <f t="shared" si="1279"/>
        <v>10089.385293750087</v>
      </c>
      <c r="BE8611" s="63">
        <f t="shared" si="1280"/>
        <v>145.53842789939466</v>
      </c>
      <c r="BF8611" s="63">
        <f t="shared" si="1281"/>
        <v>145.53842854939467</v>
      </c>
      <c r="BG8611" s="63">
        <f t="shared" si="1282"/>
        <v>5.8215371159757918</v>
      </c>
      <c r="BH8611" s="63">
        <f t="shared" si="1283"/>
        <v>5.8215377659757914</v>
      </c>
      <c r="BI8611" s="109">
        <f t="shared" si="1285"/>
        <v>258150000</v>
      </c>
      <c r="BJ8611" s="203">
        <f t="shared" si="1284"/>
        <v>4.1123124179579835E+24</v>
      </c>
    </row>
    <row r="8612" spans="53:62" s="174" customFormat="1" x14ac:dyDescent="0.35">
      <c r="BA8612" s="177">
        <v>8606</v>
      </c>
      <c r="BB8612" s="202">
        <f t="shared" si="1277"/>
        <v>430300000</v>
      </c>
      <c r="BC8612" s="63">
        <f t="shared" si="1278"/>
        <v>10090.547575594321</v>
      </c>
      <c r="BD8612" s="63">
        <f t="shared" si="1279"/>
        <v>10090.547575605586</v>
      </c>
      <c r="BE8612" s="63">
        <f t="shared" si="1280"/>
        <v>145.53842789939466</v>
      </c>
      <c r="BF8612" s="63">
        <f t="shared" si="1281"/>
        <v>145.53842854939467</v>
      </c>
      <c r="BG8612" s="63">
        <f t="shared" si="1282"/>
        <v>5.8215371159757918</v>
      </c>
      <c r="BH8612" s="63">
        <f t="shared" si="1283"/>
        <v>5.8215377659757914</v>
      </c>
      <c r="BI8612" s="109">
        <f t="shared" si="1285"/>
        <v>258180000</v>
      </c>
      <c r="BJ8612" s="203">
        <f t="shared" si="1284"/>
        <v>4.1123745705301177E+24</v>
      </c>
    </row>
    <row r="8613" spans="53:62" s="174" customFormat="1" x14ac:dyDescent="0.35">
      <c r="BA8613" s="177">
        <v>8607</v>
      </c>
      <c r="BB8613" s="202">
        <f t="shared" si="1277"/>
        <v>430350000</v>
      </c>
      <c r="BC8613" s="63">
        <f t="shared" si="1278"/>
        <v>10091.709855088357</v>
      </c>
      <c r="BD8613" s="63">
        <f t="shared" si="1279"/>
        <v>10091.709855099625</v>
      </c>
      <c r="BE8613" s="63">
        <f t="shared" si="1280"/>
        <v>145.53842789939466</v>
      </c>
      <c r="BF8613" s="63">
        <f t="shared" si="1281"/>
        <v>145.53842854939467</v>
      </c>
      <c r="BG8613" s="63">
        <f t="shared" si="1282"/>
        <v>5.8215371159757918</v>
      </c>
      <c r="BH8613" s="63">
        <f t="shared" si="1283"/>
        <v>5.8215377659757914</v>
      </c>
      <c r="BI8613" s="109">
        <f t="shared" si="1285"/>
        <v>258210000</v>
      </c>
      <c r="BJ8613" s="203">
        <f t="shared" si="1284"/>
        <v>4.1124366995554395E+24</v>
      </c>
    </row>
    <row r="8614" spans="53:62" s="174" customFormat="1" x14ac:dyDescent="0.35">
      <c r="BA8614" s="177">
        <v>8608</v>
      </c>
      <c r="BB8614" s="202">
        <f t="shared" si="1277"/>
        <v>430400000</v>
      </c>
      <c r="BC8614" s="63">
        <f t="shared" si="1278"/>
        <v>10092.872132221</v>
      </c>
      <c r="BD8614" s="63">
        <f t="shared" si="1279"/>
        <v>10092.872132232267</v>
      </c>
      <c r="BE8614" s="63">
        <f t="shared" si="1280"/>
        <v>145.53842789939466</v>
      </c>
      <c r="BF8614" s="63">
        <f t="shared" si="1281"/>
        <v>145.53842854939467</v>
      </c>
      <c r="BG8614" s="63">
        <f t="shared" si="1282"/>
        <v>5.8215371159757918</v>
      </c>
      <c r="BH8614" s="63">
        <f t="shared" si="1283"/>
        <v>5.8215377659757914</v>
      </c>
      <c r="BI8614" s="109">
        <f t="shared" si="1285"/>
        <v>258240000</v>
      </c>
      <c r="BJ8614" s="203">
        <f t="shared" si="1284"/>
        <v>4.1124988050428694E+24</v>
      </c>
    </row>
    <row r="8615" spans="53:62" s="174" customFormat="1" x14ac:dyDescent="0.35">
      <c r="BA8615" s="177">
        <v>8609</v>
      </c>
      <c r="BB8615" s="202">
        <f t="shared" si="1277"/>
        <v>430450000</v>
      </c>
      <c r="BC8615" s="63">
        <f t="shared" si="1278"/>
        <v>10094.034406992114</v>
      </c>
      <c r="BD8615" s="63">
        <f t="shared" si="1279"/>
        <v>10094.034407003384</v>
      </c>
      <c r="BE8615" s="63">
        <f t="shared" si="1280"/>
        <v>145.53842789939466</v>
      </c>
      <c r="BF8615" s="63">
        <f t="shared" si="1281"/>
        <v>145.53842854939467</v>
      </c>
      <c r="BG8615" s="63">
        <f t="shared" si="1282"/>
        <v>5.8215371159757918</v>
      </c>
      <c r="BH8615" s="63">
        <f t="shared" si="1283"/>
        <v>5.8215377659757914</v>
      </c>
      <c r="BI8615" s="109">
        <f t="shared" si="1285"/>
        <v>258270000</v>
      </c>
      <c r="BJ8615" s="203">
        <f t="shared" si="1284"/>
        <v>4.112560887001325E+24</v>
      </c>
    </row>
    <row r="8616" spans="53:62" s="174" customFormat="1" x14ac:dyDescent="0.35">
      <c r="BA8616" s="177">
        <v>8610</v>
      </c>
      <c r="BB8616" s="202">
        <f t="shared" si="1277"/>
        <v>430500000</v>
      </c>
      <c r="BC8616" s="63">
        <f t="shared" si="1278"/>
        <v>10095.196679401899</v>
      </c>
      <c r="BD8616" s="63">
        <f t="shared" si="1279"/>
        <v>10095.196679413168</v>
      </c>
      <c r="BE8616" s="63">
        <f t="shared" si="1280"/>
        <v>145.53842789939466</v>
      </c>
      <c r="BF8616" s="63">
        <f t="shared" si="1281"/>
        <v>145.53842854939467</v>
      </c>
      <c r="BG8616" s="63">
        <f t="shared" si="1282"/>
        <v>5.8215371159757918</v>
      </c>
      <c r="BH8616" s="63">
        <f t="shared" si="1283"/>
        <v>5.8215377659757914</v>
      </c>
      <c r="BI8616" s="109">
        <f t="shared" si="1285"/>
        <v>258300000</v>
      </c>
      <c r="BJ8616" s="203">
        <f t="shared" si="1284"/>
        <v>4.1126229454397204E+24</v>
      </c>
    </row>
    <row r="8617" spans="53:62" s="174" customFormat="1" x14ac:dyDescent="0.35">
      <c r="BA8617" s="177">
        <v>8611</v>
      </c>
      <c r="BB8617" s="202">
        <f t="shared" si="1277"/>
        <v>430550000</v>
      </c>
      <c r="BC8617" s="63">
        <f t="shared" si="1278"/>
        <v>10096.358949450219</v>
      </c>
      <c r="BD8617" s="63">
        <f t="shared" si="1279"/>
        <v>10096.358949461492</v>
      </c>
      <c r="BE8617" s="63">
        <f t="shared" si="1280"/>
        <v>145.53842789939466</v>
      </c>
      <c r="BF8617" s="63">
        <f t="shared" si="1281"/>
        <v>145.53842854939467</v>
      </c>
      <c r="BG8617" s="63">
        <f t="shared" si="1282"/>
        <v>5.8215371159757918</v>
      </c>
      <c r="BH8617" s="63">
        <f t="shared" si="1283"/>
        <v>5.8215377659757914</v>
      </c>
      <c r="BI8617" s="109">
        <f t="shared" si="1285"/>
        <v>258330000</v>
      </c>
      <c r="BJ8617" s="203">
        <f t="shared" si="1284"/>
        <v>4.1126849803669666E+24</v>
      </c>
    </row>
    <row r="8618" spans="53:62" s="174" customFormat="1" x14ac:dyDescent="0.35">
      <c r="BA8618" s="177">
        <v>8612</v>
      </c>
      <c r="BB8618" s="202">
        <f t="shared" si="1277"/>
        <v>430600000</v>
      </c>
      <c r="BC8618" s="63">
        <f t="shared" si="1278"/>
        <v>10097.521217137079</v>
      </c>
      <c r="BD8618" s="63">
        <f t="shared" si="1279"/>
        <v>10097.521217148354</v>
      </c>
      <c r="BE8618" s="63">
        <f t="shared" si="1280"/>
        <v>145.53842789939466</v>
      </c>
      <c r="BF8618" s="63">
        <f t="shared" si="1281"/>
        <v>145.53842854939467</v>
      </c>
      <c r="BG8618" s="63">
        <f t="shared" si="1282"/>
        <v>5.8215371159757918</v>
      </c>
      <c r="BH8618" s="63">
        <f t="shared" si="1283"/>
        <v>5.8215377659757914</v>
      </c>
      <c r="BI8618" s="109">
        <f t="shared" si="1285"/>
        <v>258360000</v>
      </c>
      <c r="BJ8618" s="203">
        <f t="shared" si="1284"/>
        <v>4.1127469917919702E+24</v>
      </c>
    </row>
    <row r="8619" spans="53:62" s="174" customFormat="1" x14ac:dyDescent="0.35">
      <c r="BA8619" s="177">
        <v>8613</v>
      </c>
      <c r="BB8619" s="202">
        <f t="shared" si="1277"/>
        <v>430650000</v>
      </c>
      <c r="BC8619" s="63">
        <f t="shared" si="1278"/>
        <v>10098.683482462544</v>
      </c>
      <c r="BD8619" s="63">
        <f t="shared" si="1279"/>
        <v>10098.683482473822</v>
      </c>
      <c r="BE8619" s="63">
        <f t="shared" si="1280"/>
        <v>145.53842789939466</v>
      </c>
      <c r="BF8619" s="63">
        <f t="shared" si="1281"/>
        <v>145.53842854939467</v>
      </c>
      <c r="BG8619" s="63">
        <f t="shared" si="1282"/>
        <v>5.8215371159757918</v>
      </c>
      <c r="BH8619" s="63">
        <f t="shared" si="1283"/>
        <v>5.8215377659757914</v>
      </c>
      <c r="BI8619" s="109">
        <f t="shared" si="1285"/>
        <v>258390000</v>
      </c>
      <c r="BJ8619" s="203">
        <f t="shared" si="1284"/>
        <v>4.1128089797236354E+24</v>
      </c>
    </row>
    <row r="8620" spans="53:62" s="174" customFormat="1" x14ac:dyDescent="0.35">
      <c r="BA8620" s="177">
        <v>8614</v>
      </c>
      <c r="BB8620" s="202">
        <f t="shared" si="1277"/>
        <v>430700000</v>
      </c>
      <c r="BC8620" s="63">
        <f t="shared" si="1278"/>
        <v>10099.845745426614</v>
      </c>
      <c r="BD8620" s="63">
        <f t="shared" si="1279"/>
        <v>10099.845745437891</v>
      </c>
      <c r="BE8620" s="63">
        <f t="shared" si="1280"/>
        <v>145.53842789939466</v>
      </c>
      <c r="BF8620" s="63">
        <f t="shared" si="1281"/>
        <v>145.53842854939467</v>
      </c>
      <c r="BG8620" s="63">
        <f t="shared" si="1282"/>
        <v>5.8215371159757918</v>
      </c>
      <c r="BH8620" s="63">
        <f t="shared" si="1283"/>
        <v>5.8215377659757914</v>
      </c>
      <c r="BI8620" s="109">
        <f t="shared" si="1285"/>
        <v>258420000</v>
      </c>
      <c r="BJ8620" s="203">
        <f t="shared" si="1284"/>
        <v>4.1128709441708629E+24</v>
      </c>
    </row>
    <row r="8621" spans="53:62" s="174" customFormat="1" x14ac:dyDescent="0.35">
      <c r="BA8621" s="177">
        <v>8615</v>
      </c>
      <c r="BB8621" s="202">
        <f t="shared" si="1277"/>
        <v>430750000</v>
      </c>
      <c r="BC8621" s="63">
        <f t="shared" si="1278"/>
        <v>10101.008006029286</v>
      </c>
      <c r="BD8621" s="63">
        <f t="shared" si="1279"/>
        <v>10101.008006040563</v>
      </c>
      <c r="BE8621" s="63">
        <f t="shared" si="1280"/>
        <v>145.53842789939466</v>
      </c>
      <c r="BF8621" s="63">
        <f t="shared" si="1281"/>
        <v>145.53842854939467</v>
      </c>
      <c r="BG8621" s="63">
        <f t="shared" si="1282"/>
        <v>5.8215371159757918</v>
      </c>
      <c r="BH8621" s="63">
        <f t="shared" si="1283"/>
        <v>5.8215377659757914</v>
      </c>
      <c r="BI8621" s="109">
        <f t="shared" si="1285"/>
        <v>258450000</v>
      </c>
      <c r="BJ8621" s="203">
        <f t="shared" si="1284"/>
        <v>4.1129328851425507E+24</v>
      </c>
    </row>
    <row r="8622" spans="53:62" s="174" customFormat="1" x14ac:dyDescent="0.35">
      <c r="BA8622" s="177">
        <v>8616</v>
      </c>
      <c r="BB8622" s="202">
        <f t="shared" si="1277"/>
        <v>430800000</v>
      </c>
      <c r="BC8622" s="63">
        <f t="shared" si="1278"/>
        <v>10102.170264270499</v>
      </c>
      <c r="BD8622" s="63">
        <f t="shared" si="1279"/>
        <v>10102.170264281776</v>
      </c>
      <c r="BE8622" s="63">
        <f t="shared" si="1280"/>
        <v>145.53842789939466</v>
      </c>
      <c r="BF8622" s="63">
        <f t="shared" si="1281"/>
        <v>145.53842854939467</v>
      </c>
      <c r="BG8622" s="63">
        <f t="shared" si="1282"/>
        <v>5.8215371159757918</v>
      </c>
      <c r="BH8622" s="63">
        <f t="shared" si="1283"/>
        <v>5.8215377659757914</v>
      </c>
      <c r="BI8622" s="109">
        <f t="shared" si="1285"/>
        <v>258480000</v>
      </c>
      <c r="BJ8622" s="203">
        <f t="shared" si="1284"/>
        <v>4.1129948026475911E+24</v>
      </c>
    </row>
    <row r="8623" spans="53:62" s="174" customFormat="1" x14ac:dyDescent="0.35">
      <c r="BA8623" s="177">
        <v>8617</v>
      </c>
      <c r="BB8623" s="202">
        <f t="shared" si="1277"/>
        <v>430850000</v>
      </c>
      <c r="BC8623" s="63">
        <f t="shared" si="1278"/>
        <v>10103.332520150376</v>
      </c>
      <c r="BD8623" s="63">
        <f t="shared" si="1279"/>
        <v>10103.332520161657</v>
      </c>
      <c r="BE8623" s="63">
        <f t="shared" si="1280"/>
        <v>145.53842789939466</v>
      </c>
      <c r="BF8623" s="63">
        <f t="shared" si="1281"/>
        <v>145.53842854939467</v>
      </c>
      <c r="BG8623" s="63">
        <f t="shared" si="1282"/>
        <v>5.8215371159757918</v>
      </c>
      <c r="BH8623" s="63">
        <f t="shared" si="1283"/>
        <v>5.8215377659757914</v>
      </c>
      <c r="BI8623" s="109">
        <f t="shared" si="1285"/>
        <v>258510000</v>
      </c>
      <c r="BJ8623" s="203">
        <f t="shared" si="1284"/>
        <v>4.1130566966948747E+24</v>
      </c>
    </row>
    <row r="8624" spans="53:62" s="174" customFormat="1" x14ac:dyDescent="0.35">
      <c r="BA8624" s="177">
        <v>8618</v>
      </c>
      <c r="BB8624" s="202">
        <f t="shared" si="1277"/>
        <v>430900000</v>
      </c>
      <c r="BC8624" s="63">
        <f t="shared" si="1278"/>
        <v>10104.494773668794</v>
      </c>
      <c r="BD8624" s="63">
        <f t="shared" si="1279"/>
        <v>10104.494773680077</v>
      </c>
      <c r="BE8624" s="63">
        <f t="shared" si="1280"/>
        <v>145.53842789939466</v>
      </c>
      <c r="BF8624" s="63">
        <f t="shared" si="1281"/>
        <v>145.53842854939467</v>
      </c>
      <c r="BG8624" s="63">
        <f t="shared" si="1282"/>
        <v>5.8215371159757918</v>
      </c>
      <c r="BH8624" s="63">
        <f t="shared" si="1283"/>
        <v>5.8215377659757914</v>
      </c>
      <c r="BI8624" s="109">
        <f t="shared" si="1285"/>
        <v>258540000</v>
      </c>
      <c r="BJ8624" s="203">
        <f t="shared" si="1284"/>
        <v>4.1131185672932904E+24</v>
      </c>
    </row>
    <row r="8625" spans="53:62" s="174" customFormat="1" x14ac:dyDescent="0.35">
      <c r="BA8625" s="177">
        <v>8619</v>
      </c>
      <c r="BB8625" s="202">
        <f t="shared" si="1277"/>
        <v>430950000</v>
      </c>
      <c r="BC8625" s="63">
        <f t="shared" si="1278"/>
        <v>10105.657024825879</v>
      </c>
      <c r="BD8625" s="63">
        <f t="shared" si="1279"/>
        <v>10105.657024837164</v>
      </c>
      <c r="BE8625" s="63">
        <f t="shared" si="1280"/>
        <v>145.53842789939466</v>
      </c>
      <c r="BF8625" s="63">
        <f t="shared" si="1281"/>
        <v>145.53842854939467</v>
      </c>
      <c r="BG8625" s="63">
        <f t="shared" si="1282"/>
        <v>5.8215371159757918</v>
      </c>
      <c r="BH8625" s="63">
        <f t="shared" si="1283"/>
        <v>5.8215377659757914</v>
      </c>
      <c r="BI8625" s="109">
        <f t="shared" si="1285"/>
        <v>258570000</v>
      </c>
      <c r="BJ8625" s="203">
        <f t="shared" si="1284"/>
        <v>4.1131804144517202E+24</v>
      </c>
    </row>
    <row r="8626" spans="53:62" s="174" customFormat="1" x14ac:dyDescent="0.35">
      <c r="BA8626" s="177">
        <v>8620</v>
      </c>
      <c r="BB8626" s="202">
        <f t="shared" si="1277"/>
        <v>431000000</v>
      </c>
      <c r="BC8626" s="63">
        <f t="shared" si="1278"/>
        <v>10106.819273621571</v>
      </c>
      <c r="BD8626" s="63">
        <f t="shared" si="1279"/>
        <v>10106.819273632855</v>
      </c>
      <c r="BE8626" s="63">
        <f t="shared" si="1280"/>
        <v>145.53842789939466</v>
      </c>
      <c r="BF8626" s="63">
        <f t="shared" si="1281"/>
        <v>145.53842854939467</v>
      </c>
      <c r="BG8626" s="63">
        <f t="shared" si="1282"/>
        <v>5.8215371159757918</v>
      </c>
      <c r="BH8626" s="63">
        <f t="shared" si="1283"/>
        <v>5.8215377659757914</v>
      </c>
      <c r="BI8626" s="109">
        <f t="shared" si="1285"/>
        <v>258600000</v>
      </c>
      <c r="BJ8626" s="203">
        <f t="shared" si="1284"/>
        <v>4.113242238179045E+24</v>
      </c>
    </row>
    <row r="8627" spans="53:62" s="174" customFormat="1" x14ac:dyDescent="0.35">
      <c r="BA8627" s="177">
        <v>8621</v>
      </c>
      <c r="BB8627" s="202">
        <f t="shared" si="1277"/>
        <v>431050000</v>
      </c>
      <c r="BC8627" s="63">
        <f t="shared" si="1278"/>
        <v>10107.981520055864</v>
      </c>
      <c r="BD8627" s="63">
        <f t="shared" si="1279"/>
        <v>10107.981520067151</v>
      </c>
      <c r="BE8627" s="63">
        <f t="shared" si="1280"/>
        <v>145.53842789939466</v>
      </c>
      <c r="BF8627" s="63">
        <f t="shared" si="1281"/>
        <v>145.53842854939467</v>
      </c>
      <c r="BG8627" s="63">
        <f t="shared" si="1282"/>
        <v>5.8215371159757918</v>
      </c>
      <c r="BH8627" s="63">
        <f t="shared" si="1283"/>
        <v>5.8215377659757914</v>
      </c>
      <c r="BI8627" s="109">
        <f t="shared" si="1285"/>
        <v>258630000</v>
      </c>
      <c r="BJ8627" s="203">
        <f t="shared" si="1284"/>
        <v>4.113304038484141E+24</v>
      </c>
    </row>
    <row r="8628" spans="53:62" s="174" customFormat="1" x14ac:dyDescent="0.35">
      <c r="BA8628" s="177">
        <v>8622</v>
      </c>
      <c r="BB8628" s="202">
        <f t="shared" si="1277"/>
        <v>431100000</v>
      </c>
      <c r="BC8628" s="63">
        <f t="shared" si="1278"/>
        <v>10109.143764128827</v>
      </c>
      <c r="BD8628" s="63">
        <f t="shared" si="1279"/>
        <v>10109.143764140113</v>
      </c>
      <c r="BE8628" s="63">
        <f t="shared" si="1280"/>
        <v>145.53842789939466</v>
      </c>
      <c r="BF8628" s="63">
        <f t="shared" si="1281"/>
        <v>145.53842854939467</v>
      </c>
      <c r="BG8628" s="63">
        <f t="shared" si="1282"/>
        <v>5.8215371159757918</v>
      </c>
      <c r="BH8628" s="63">
        <f t="shared" si="1283"/>
        <v>5.8215377659757914</v>
      </c>
      <c r="BI8628" s="109">
        <f t="shared" si="1285"/>
        <v>258660000</v>
      </c>
      <c r="BJ8628" s="203">
        <f t="shared" si="1284"/>
        <v>4.1133658153758836E+24</v>
      </c>
    </row>
    <row r="8629" spans="53:62" s="174" customFormat="1" x14ac:dyDescent="0.35">
      <c r="BA8629" s="177">
        <v>8623</v>
      </c>
      <c r="BB8629" s="202">
        <f t="shared" si="1277"/>
        <v>431150000</v>
      </c>
      <c r="BC8629" s="63">
        <f t="shared" si="1278"/>
        <v>10110.306005840328</v>
      </c>
      <c r="BD8629" s="63">
        <f t="shared" si="1279"/>
        <v>10110.306005851617</v>
      </c>
      <c r="BE8629" s="63">
        <f t="shared" si="1280"/>
        <v>145.53842789939466</v>
      </c>
      <c r="BF8629" s="63">
        <f t="shared" si="1281"/>
        <v>145.53842854939467</v>
      </c>
      <c r="BG8629" s="63">
        <f t="shared" si="1282"/>
        <v>5.8215371159757918</v>
      </c>
      <c r="BH8629" s="63">
        <f t="shared" si="1283"/>
        <v>5.8215377659757914</v>
      </c>
      <c r="BI8629" s="109">
        <f t="shared" si="1285"/>
        <v>258690000</v>
      </c>
      <c r="BJ8629" s="203">
        <f t="shared" si="1284"/>
        <v>4.1134275688631415E+24</v>
      </c>
    </row>
    <row r="8630" spans="53:62" s="174" customFormat="1" x14ac:dyDescent="0.35">
      <c r="BA8630" s="177">
        <v>8624</v>
      </c>
      <c r="BB8630" s="202">
        <f t="shared" si="1277"/>
        <v>431200000</v>
      </c>
      <c r="BC8630" s="63">
        <f t="shared" si="1278"/>
        <v>10111.468245190561</v>
      </c>
      <c r="BD8630" s="63">
        <f t="shared" si="1279"/>
        <v>10111.468245201851</v>
      </c>
      <c r="BE8630" s="63">
        <f t="shared" si="1280"/>
        <v>145.53842789939466</v>
      </c>
      <c r="BF8630" s="63">
        <f t="shared" si="1281"/>
        <v>145.53842854939467</v>
      </c>
      <c r="BG8630" s="63">
        <f t="shared" si="1282"/>
        <v>5.8215371159757918</v>
      </c>
      <c r="BH8630" s="63">
        <f t="shared" si="1283"/>
        <v>5.8215377659757914</v>
      </c>
      <c r="BI8630" s="109">
        <f t="shared" si="1285"/>
        <v>258720000</v>
      </c>
      <c r="BJ8630" s="203">
        <f t="shared" si="1284"/>
        <v>4.1134892989547821E+24</v>
      </c>
    </row>
    <row r="8631" spans="53:62" s="174" customFormat="1" x14ac:dyDescent="0.35">
      <c r="BA8631" s="177">
        <v>8625</v>
      </c>
      <c r="BB8631" s="202">
        <f t="shared" si="1277"/>
        <v>431250000</v>
      </c>
      <c r="BC8631" s="63">
        <f t="shared" si="1278"/>
        <v>10112.630482179398</v>
      </c>
      <c r="BD8631" s="63">
        <f t="shared" si="1279"/>
        <v>10112.630482190689</v>
      </c>
      <c r="BE8631" s="63">
        <f t="shared" si="1280"/>
        <v>145.53842789939466</v>
      </c>
      <c r="BF8631" s="63">
        <f t="shared" si="1281"/>
        <v>145.53842854939467</v>
      </c>
      <c r="BG8631" s="63">
        <f t="shared" si="1282"/>
        <v>5.8215371159757918</v>
      </c>
      <c r="BH8631" s="63">
        <f t="shared" si="1283"/>
        <v>5.8215377659757914</v>
      </c>
      <c r="BI8631" s="109">
        <f t="shared" si="1285"/>
        <v>258750000</v>
      </c>
      <c r="BJ8631" s="203">
        <f t="shared" si="1284"/>
        <v>4.1135510056596692E+24</v>
      </c>
    </row>
    <row r="8632" spans="53:62" s="174" customFormat="1" x14ac:dyDescent="0.35">
      <c r="BA8632" s="177">
        <v>8626</v>
      </c>
      <c r="BB8632" s="202">
        <f t="shared" si="1277"/>
        <v>431300000</v>
      </c>
      <c r="BC8632" s="63">
        <f t="shared" si="1278"/>
        <v>10113.792716806904</v>
      </c>
      <c r="BD8632" s="63">
        <f t="shared" si="1279"/>
        <v>10113.792716818196</v>
      </c>
      <c r="BE8632" s="63">
        <f t="shared" si="1280"/>
        <v>145.53842789939466</v>
      </c>
      <c r="BF8632" s="63">
        <f t="shared" si="1281"/>
        <v>145.53842854939467</v>
      </c>
      <c r="BG8632" s="63">
        <f t="shared" si="1282"/>
        <v>5.8215371159757918</v>
      </c>
      <c r="BH8632" s="63">
        <f t="shared" si="1283"/>
        <v>5.8215377659757914</v>
      </c>
      <c r="BI8632" s="109">
        <f t="shared" si="1285"/>
        <v>258780000</v>
      </c>
      <c r="BJ8632" s="203">
        <f t="shared" si="1284"/>
        <v>4.1136126889866623E+24</v>
      </c>
    </row>
    <row r="8633" spans="53:62" s="174" customFormat="1" x14ac:dyDescent="0.35">
      <c r="BA8633" s="177">
        <v>8627</v>
      </c>
      <c r="BB8633" s="202">
        <f t="shared" si="1277"/>
        <v>431350000</v>
      </c>
      <c r="BC8633" s="63">
        <f t="shared" si="1278"/>
        <v>10114.954949073013</v>
      </c>
      <c r="BD8633" s="63">
        <f t="shared" si="1279"/>
        <v>10114.954949084306</v>
      </c>
      <c r="BE8633" s="63">
        <f t="shared" si="1280"/>
        <v>145.53842789939466</v>
      </c>
      <c r="BF8633" s="63">
        <f t="shared" si="1281"/>
        <v>145.53842854939467</v>
      </c>
      <c r="BG8633" s="63">
        <f t="shared" si="1282"/>
        <v>5.8215371159757918</v>
      </c>
      <c r="BH8633" s="63">
        <f t="shared" si="1283"/>
        <v>5.8215377659757914</v>
      </c>
      <c r="BI8633" s="109">
        <f t="shared" si="1285"/>
        <v>258810000</v>
      </c>
      <c r="BJ8633" s="203">
        <f t="shared" si="1284"/>
        <v>4.1136743489446196E+24</v>
      </c>
    </row>
    <row r="8634" spans="53:62" s="174" customFormat="1" x14ac:dyDescent="0.35">
      <c r="BA8634" s="177">
        <v>8628</v>
      </c>
      <c r="BB8634" s="202">
        <f t="shared" si="1277"/>
        <v>431400000</v>
      </c>
      <c r="BC8634" s="63">
        <f t="shared" si="1278"/>
        <v>10116.117178977791</v>
      </c>
      <c r="BD8634" s="63">
        <f t="shared" si="1279"/>
        <v>10116.117178989085</v>
      </c>
      <c r="BE8634" s="63">
        <f t="shared" si="1280"/>
        <v>145.53842789939466</v>
      </c>
      <c r="BF8634" s="63">
        <f t="shared" si="1281"/>
        <v>145.53842854939467</v>
      </c>
      <c r="BG8634" s="63">
        <f t="shared" si="1282"/>
        <v>5.8215371159757918</v>
      </c>
      <c r="BH8634" s="63">
        <f t="shared" si="1283"/>
        <v>5.8215377659757914</v>
      </c>
      <c r="BI8634" s="109">
        <f t="shared" si="1285"/>
        <v>258840000</v>
      </c>
      <c r="BJ8634" s="203">
        <f t="shared" si="1284"/>
        <v>4.1137359855423932E+24</v>
      </c>
    </row>
    <row r="8635" spans="53:62" s="174" customFormat="1" x14ac:dyDescent="0.35">
      <c r="BA8635" s="177">
        <v>8629</v>
      </c>
      <c r="BB8635" s="202">
        <f t="shared" si="1277"/>
        <v>431450000</v>
      </c>
      <c r="BC8635" s="63">
        <f t="shared" si="1278"/>
        <v>10117.279406521237</v>
      </c>
      <c r="BD8635" s="63">
        <f t="shared" si="1279"/>
        <v>10117.279406532532</v>
      </c>
      <c r="BE8635" s="63">
        <f t="shared" si="1280"/>
        <v>145.53842789939466</v>
      </c>
      <c r="BF8635" s="63">
        <f t="shared" si="1281"/>
        <v>145.53842854939467</v>
      </c>
      <c r="BG8635" s="63">
        <f t="shared" si="1282"/>
        <v>5.8215371159757918</v>
      </c>
      <c r="BH8635" s="63">
        <f t="shared" si="1283"/>
        <v>5.8215377659757914</v>
      </c>
      <c r="BI8635" s="109">
        <f t="shared" si="1285"/>
        <v>258870000</v>
      </c>
      <c r="BJ8635" s="203">
        <f t="shared" si="1284"/>
        <v>4.1137975987888332E+24</v>
      </c>
    </row>
    <row r="8636" spans="53:62" s="174" customFormat="1" x14ac:dyDescent="0.35">
      <c r="BA8636" s="177">
        <v>8630</v>
      </c>
      <c r="BB8636" s="202">
        <f t="shared" si="1277"/>
        <v>431500000</v>
      </c>
      <c r="BC8636" s="63">
        <f t="shared" si="1278"/>
        <v>10118.44163170335</v>
      </c>
      <c r="BD8636" s="63">
        <f t="shared" si="1279"/>
        <v>10118.441631714646</v>
      </c>
      <c r="BE8636" s="63">
        <f t="shared" si="1280"/>
        <v>145.53842789939466</v>
      </c>
      <c r="BF8636" s="63">
        <f t="shared" si="1281"/>
        <v>145.53842854939467</v>
      </c>
      <c r="BG8636" s="63">
        <f t="shared" si="1282"/>
        <v>5.8215371159757918</v>
      </c>
      <c r="BH8636" s="63">
        <f t="shared" si="1283"/>
        <v>5.8215377659757914</v>
      </c>
      <c r="BI8636" s="109">
        <f t="shared" si="1285"/>
        <v>258900000</v>
      </c>
      <c r="BJ8636" s="203">
        <f t="shared" si="1284"/>
        <v>4.1138591886927875E+24</v>
      </c>
    </row>
    <row r="8637" spans="53:62" s="174" customFormat="1" x14ac:dyDescent="0.35">
      <c r="BA8637" s="177">
        <v>8631</v>
      </c>
      <c r="BB8637" s="202">
        <f t="shared" si="1277"/>
        <v>431550000</v>
      </c>
      <c r="BC8637" s="63">
        <f t="shared" si="1278"/>
        <v>10119.60385452413</v>
      </c>
      <c r="BD8637" s="63">
        <f t="shared" si="1279"/>
        <v>10119.603854535429</v>
      </c>
      <c r="BE8637" s="63">
        <f t="shared" si="1280"/>
        <v>145.53842789939466</v>
      </c>
      <c r="BF8637" s="63">
        <f t="shared" si="1281"/>
        <v>145.53842854939467</v>
      </c>
      <c r="BG8637" s="63">
        <f t="shared" si="1282"/>
        <v>5.8215371159757918</v>
      </c>
      <c r="BH8637" s="63">
        <f t="shared" si="1283"/>
        <v>5.8215377659757914</v>
      </c>
      <c r="BI8637" s="109">
        <f t="shared" si="1285"/>
        <v>258930000</v>
      </c>
      <c r="BJ8637" s="203">
        <f t="shared" si="1284"/>
        <v>4.1139207552630987E+24</v>
      </c>
    </row>
    <row r="8638" spans="53:62" s="174" customFormat="1" x14ac:dyDescent="0.35">
      <c r="BA8638" s="177">
        <v>8632</v>
      </c>
      <c r="BB8638" s="202">
        <f t="shared" si="1277"/>
        <v>431600000</v>
      </c>
      <c r="BC8638" s="63">
        <f t="shared" si="1278"/>
        <v>10120.766074983581</v>
      </c>
      <c r="BD8638" s="63">
        <f t="shared" si="1279"/>
        <v>10120.766074994881</v>
      </c>
      <c r="BE8638" s="63">
        <f t="shared" si="1280"/>
        <v>145.53842789939466</v>
      </c>
      <c r="BF8638" s="63">
        <f t="shared" si="1281"/>
        <v>145.53842854939467</v>
      </c>
      <c r="BG8638" s="63">
        <f t="shared" si="1282"/>
        <v>5.8215371159757918</v>
      </c>
      <c r="BH8638" s="63">
        <f t="shared" si="1283"/>
        <v>5.8215377659757914</v>
      </c>
      <c r="BI8638" s="109">
        <f t="shared" si="1285"/>
        <v>258960000</v>
      </c>
      <c r="BJ8638" s="203">
        <f t="shared" si="1284"/>
        <v>4.1139822985086076E+24</v>
      </c>
    </row>
    <row r="8639" spans="53:62" s="174" customFormat="1" x14ac:dyDescent="0.35">
      <c r="BA8639" s="177">
        <v>8633</v>
      </c>
      <c r="BB8639" s="202">
        <f t="shared" si="1277"/>
        <v>431650000</v>
      </c>
      <c r="BC8639" s="63">
        <f t="shared" si="1278"/>
        <v>10121.928293081699</v>
      </c>
      <c r="BD8639" s="63">
        <f t="shared" si="1279"/>
        <v>10121.928293093</v>
      </c>
      <c r="BE8639" s="63">
        <f t="shared" si="1280"/>
        <v>145.53842789939466</v>
      </c>
      <c r="BF8639" s="63">
        <f t="shared" si="1281"/>
        <v>145.53842854939467</v>
      </c>
      <c r="BG8639" s="63">
        <f t="shared" si="1282"/>
        <v>5.8215371159757918</v>
      </c>
      <c r="BH8639" s="63">
        <f t="shared" si="1283"/>
        <v>5.8215377659757914</v>
      </c>
      <c r="BI8639" s="109">
        <f t="shared" si="1285"/>
        <v>258990000</v>
      </c>
      <c r="BJ8639" s="203">
        <f t="shared" si="1284"/>
        <v>4.1140438184381494E+24</v>
      </c>
    </row>
    <row r="8640" spans="53:62" s="174" customFormat="1" x14ac:dyDescent="0.35">
      <c r="BA8640" s="177">
        <v>8634</v>
      </c>
      <c r="BB8640" s="202">
        <f t="shared" si="1277"/>
        <v>431700000</v>
      </c>
      <c r="BC8640" s="63">
        <f t="shared" si="1278"/>
        <v>10123.09050881855</v>
      </c>
      <c r="BD8640" s="63">
        <f t="shared" si="1279"/>
        <v>10123.090508829853</v>
      </c>
      <c r="BE8640" s="63">
        <f t="shared" si="1280"/>
        <v>145.53842789939466</v>
      </c>
      <c r="BF8640" s="63">
        <f t="shared" si="1281"/>
        <v>145.53842854939467</v>
      </c>
      <c r="BG8640" s="63">
        <f t="shared" si="1282"/>
        <v>5.8215371159757918</v>
      </c>
      <c r="BH8640" s="63">
        <f t="shared" si="1283"/>
        <v>5.8215377659757914</v>
      </c>
      <c r="BI8640" s="109">
        <f t="shared" si="1285"/>
        <v>259020000</v>
      </c>
      <c r="BJ8640" s="203">
        <f t="shared" si="1284"/>
        <v>4.1141053150605588E+24</v>
      </c>
    </row>
    <row r="8641" spans="53:62" s="174" customFormat="1" x14ac:dyDescent="0.35">
      <c r="BA8641" s="177">
        <v>8635</v>
      </c>
      <c r="BB8641" s="202">
        <f t="shared" si="1277"/>
        <v>431750000</v>
      </c>
      <c r="BC8641" s="63">
        <f t="shared" si="1278"/>
        <v>10124.252722194004</v>
      </c>
      <c r="BD8641" s="63">
        <f t="shared" si="1279"/>
        <v>10124.25272220531</v>
      </c>
      <c r="BE8641" s="63">
        <f t="shared" si="1280"/>
        <v>145.53842789939466</v>
      </c>
      <c r="BF8641" s="63">
        <f t="shared" si="1281"/>
        <v>145.53842854939467</v>
      </c>
      <c r="BG8641" s="63">
        <f t="shared" si="1282"/>
        <v>5.8215371159757918</v>
      </c>
      <c r="BH8641" s="63">
        <f t="shared" si="1283"/>
        <v>5.8215377659757914</v>
      </c>
      <c r="BI8641" s="109">
        <f t="shared" si="1285"/>
        <v>259050000</v>
      </c>
      <c r="BJ8641" s="203">
        <f t="shared" si="1284"/>
        <v>4.1141667883846658E+24</v>
      </c>
    </row>
    <row r="8642" spans="53:62" s="174" customFormat="1" x14ac:dyDescent="0.35">
      <c r="BA8642" s="177">
        <v>8636</v>
      </c>
      <c r="BB8642" s="202">
        <f t="shared" si="1277"/>
        <v>431800000</v>
      </c>
      <c r="BC8642" s="63">
        <f t="shared" si="1278"/>
        <v>10125.414933208194</v>
      </c>
      <c r="BD8642" s="63">
        <f t="shared" si="1279"/>
        <v>10125.414933219499</v>
      </c>
      <c r="BE8642" s="63">
        <f t="shared" si="1280"/>
        <v>145.53842789939466</v>
      </c>
      <c r="BF8642" s="63">
        <f t="shared" si="1281"/>
        <v>145.53842854939467</v>
      </c>
      <c r="BG8642" s="63">
        <f t="shared" si="1282"/>
        <v>5.8215371159757918</v>
      </c>
      <c r="BH8642" s="63">
        <f t="shared" si="1283"/>
        <v>5.8215377659757914</v>
      </c>
      <c r="BI8642" s="109">
        <f t="shared" si="1285"/>
        <v>259080000</v>
      </c>
      <c r="BJ8642" s="203">
        <f t="shared" si="1284"/>
        <v>4.1142282384192965E+24</v>
      </c>
    </row>
    <row r="8643" spans="53:62" s="174" customFormat="1" x14ac:dyDescent="0.35">
      <c r="BA8643" s="177">
        <v>8637</v>
      </c>
      <c r="BB8643" s="202">
        <f t="shared" si="1277"/>
        <v>431850000</v>
      </c>
      <c r="BC8643" s="63">
        <f t="shared" si="1278"/>
        <v>10126.577141861115</v>
      </c>
      <c r="BD8643" s="63">
        <f t="shared" si="1279"/>
        <v>10126.57714187242</v>
      </c>
      <c r="BE8643" s="63">
        <f t="shared" si="1280"/>
        <v>145.53842789939466</v>
      </c>
      <c r="BF8643" s="63">
        <f t="shared" si="1281"/>
        <v>145.53842854939467</v>
      </c>
      <c r="BG8643" s="63">
        <f t="shared" si="1282"/>
        <v>5.8215371159757918</v>
      </c>
      <c r="BH8643" s="63">
        <f t="shared" si="1283"/>
        <v>5.8215377659757914</v>
      </c>
      <c r="BI8643" s="109">
        <f t="shared" si="1285"/>
        <v>259110000</v>
      </c>
      <c r="BJ8643" s="203">
        <f t="shared" si="1284"/>
        <v>4.1142896651732744E+24</v>
      </c>
    </row>
    <row r="8644" spans="53:62" s="174" customFormat="1" x14ac:dyDescent="0.35">
      <c r="BA8644" s="177">
        <v>8638</v>
      </c>
      <c r="BB8644" s="202">
        <f t="shared" si="1277"/>
        <v>431900000</v>
      </c>
      <c r="BC8644" s="63">
        <f t="shared" si="1278"/>
        <v>10127.739348152701</v>
      </c>
      <c r="BD8644" s="63">
        <f t="shared" si="1279"/>
        <v>10127.73934816401</v>
      </c>
      <c r="BE8644" s="63">
        <f t="shared" si="1280"/>
        <v>145.53842789939466</v>
      </c>
      <c r="BF8644" s="63">
        <f t="shared" si="1281"/>
        <v>145.53842854939467</v>
      </c>
      <c r="BG8644" s="63">
        <f t="shared" si="1282"/>
        <v>5.8215371159757918</v>
      </c>
      <c r="BH8644" s="63">
        <f t="shared" si="1283"/>
        <v>5.8215377659757914</v>
      </c>
      <c r="BI8644" s="109">
        <f t="shared" si="1285"/>
        <v>259140000</v>
      </c>
      <c r="BJ8644" s="203">
        <f t="shared" si="1284"/>
        <v>4.1143510686554198E+24</v>
      </c>
    </row>
    <row r="8645" spans="53:62" s="174" customFormat="1" x14ac:dyDescent="0.35">
      <c r="BA8645" s="177">
        <v>8639</v>
      </c>
      <c r="BB8645" s="202">
        <f t="shared" si="1277"/>
        <v>431950000</v>
      </c>
      <c r="BC8645" s="63">
        <f t="shared" si="1278"/>
        <v>10128.901552083025</v>
      </c>
      <c r="BD8645" s="63">
        <f t="shared" si="1279"/>
        <v>10128.901552094334</v>
      </c>
      <c r="BE8645" s="63">
        <f t="shared" si="1280"/>
        <v>145.53842789939466</v>
      </c>
      <c r="BF8645" s="63">
        <f t="shared" si="1281"/>
        <v>145.53842854939467</v>
      </c>
      <c r="BG8645" s="63">
        <f t="shared" si="1282"/>
        <v>5.8215371159757918</v>
      </c>
      <c r="BH8645" s="63">
        <f t="shared" si="1283"/>
        <v>5.8215377659757914</v>
      </c>
      <c r="BI8645" s="109">
        <f t="shared" si="1285"/>
        <v>259170000</v>
      </c>
      <c r="BJ8645" s="203">
        <f t="shared" si="1284"/>
        <v>4.1144124488745486E+24</v>
      </c>
    </row>
    <row r="8646" spans="53:62" s="174" customFormat="1" x14ac:dyDescent="0.35">
      <c r="BA8646" s="177">
        <v>8640</v>
      </c>
      <c r="BB8646" s="202">
        <f t="shared" ref="BB8646:BB8709" si="1286">BA8646*50000</f>
        <v>432000000</v>
      </c>
      <c r="BC8646" s="63">
        <f t="shared" ref="BC8646:BC8709" si="1287">($F$5+$F$6+$F$7+$F$8+$F$9)*(1-EXP(-$F$20*(1-$DC$6%)*BB8646/(2*$F$17)))*$F$25*$F$1*10^3*11600/($F$20*(1-$DC$6%))</f>
        <v>10130.063753652013</v>
      </c>
      <c r="BD8646" s="63">
        <f t="shared" ref="BD8646:BD8709" si="1288">($F$25*$F$1*10^3*11600*($F$5+$F$6+$F$7+$F$8+$F$9)/($F$27*$F$29*(1-$DC$6%))+$F$28/$F$27)*(1-EXP(-$F$27*$F$29*(1-$DC$6%)*BB8646/(2*$F$17)))</f>
        <v>10130.063753663324</v>
      </c>
      <c r="BE8646" s="63">
        <f t="shared" ref="BE8646:BE8709" si="1289">($F$5+$F$6+$F$7+$F$8+$F$9)*(1-EXP(-$F$20*(1-$DC$5%)*BB8646/(2*$F$17)))*$F$25*$F$1*10^3*11600/($F$20*(1-$DC$5%))</f>
        <v>145.53842789939466</v>
      </c>
      <c r="BF8646" s="63">
        <f t="shared" ref="BF8646:BF8709" si="1290">($F$25*$F$1*10^3*11600*($F$5+$F$6+$F$7+$F$8+$F$9)/($F$27*$F$29*(1-$DC$5%))+$F$28/$F$27)*(1-EXP(-$F$27*$F$29*(1-$DC$5%)*BB8646/(2*$F$17)))</f>
        <v>145.53842854939467</v>
      </c>
      <c r="BG8646" s="63">
        <f t="shared" ref="BG8646:BG8709" si="1291">($F$5+$F$6+$F$7+$F$8+$F$9)*(1-EXP(-$F$20*(1-$DC$4%)*BB8646/(2*$F$17)))*$F$25*$F$1*10^3*11600/($F$20*(1-$DC$4%))</f>
        <v>5.8215371159757918</v>
      </c>
      <c r="BH8646" s="63">
        <f t="shared" ref="BH8646:BH8709" si="1292">($F$25*$F$1*10^3*11600*($F$5+$F$6+$F$7+$F$8+$F$9)/($F$27*$F$29*(1-$DC$4%))+$F$28/$F$27)*(1-EXP(-$F$27*$F$29*(1-$DC$4%)*BB8646/(2*$F$17)))</f>
        <v>5.8215377659757914</v>
      </c>
      <c r="BI8646" s="109">
        <f t="shared" si="1285"/>
        <v>259200000</v>
      </c>
      <c r="BJ8646" s="203">
        <f t="shared" ref="BJ8646:BJ8709" si="1293">($F$17/($F$20*(1-$F$19%)))*($F$5+$F$6+$F$7+$F$8+$F$9)*(1-EXP(-$F$20*(1-$F$19%)*BI8646/(2*$F$17)))+$F$17/($F$25*1000)*$F$11*EXP(-$F$20*(1-$F$19%)*BI8646/(2*$F$17))</f>
        <v>4.1144738058394752E+24</v>
      </c>
    </row>
    <row r="8647" spans="53:62" s="174" customFormat="1" x14ac:dyDescent="0.35">
      <c r="BA8647" s="177">
        <v>8641</v>
      </c>
      <c r="BB8647" s="202">
        <f t="shared" si="1286"/>
        <v>432050000</v>
      </c>
      <c r="BC8647" s="63">
        <f t="shared" si="1287"/>
        <v>10131.225952859735</v>
      </c>
      <c r="BD8647" s="63">
        <f t="shared" si="1288"/>
        <v>10131.225952871049</v>
      </c>
      <c r="BE8647" s="63">
        <f t="shared" si="1289"/>
        <v>145.53842789939466</v>
      </c>
      <c r="BF8647" s="63">
        <f t="shared" si="1290"/>
        <v>145.53842854939467</v>
      </c>
      <c r="BG8647" s="63">
        <f t="shared" si="1291"/>
        <v>5.8215371159757918</v>
      </c>
      <c r="BH8647" s="63">
        <f t="shared" si="1292"/>
        <v>5.8215377659757914</v>
      </c>
      <c r="BI8647" s="109">
        <f t="shared" ref="BI8647:BI8710" si="1294">BA8647*30000</f>
        <v>259230000</v>
      </c>
      <c r="BJ8647" s="203">
        <f t="shared" si="1293"/>
        <v>4.114535139559009E+24</v>
      </c>
    </row>
    <row r="8648" spans="53:62" s="174" customFormat="1" x14ac:dyDescent="0.35">
      <c r="BA8648" s="177">
        <v>8642</v>
      </c>
      <c r="BB8648" s="202">
        <f t="shared" si="1286"/>
        <v>432100000</v>
      </c>
      <c r="BC8648" s="63">
        <f t="shared" si="1287"/>
        <v>10132.388149706194</v>
      </c>
      <c r="BD8648" s="63">
        <f t="shared" si="1288"/>
        <v>10132.388149717506</v>
      </c>
      <c r="BE8648" s="63">
        <f t="shared" si="1289"/>
        <v>145.53842789939466</v>
      </c>
      <c r="BF8648" s="63">
        <f t="shared" si="1290"/>
        <v>145.53842854939467</v>
      </c>
      <c r="BG8648" s="63">
        <f t="shared" si="1291"/>
        <v>5.8215371159757918</v>
      </c>
      <c r="BH8648" s="63">
        <f t="shared" si="1292"/>
        <v>5.8215377659757914</v>
      </c>
      <c r="BI8648" s="109">
        <f t="shared" si="1294"/>
        <v>259260000</v>
      </c>
      <c r="BJ8648" s="203">
        <f t="shared" si="1293"/>
        <v>4.1145964500419559E+24</v>
      </c>
    </row>
    <row r="8649" spans="53:62" s="174" customFormat="1" x14ac:dyDescent="0.35">
      <c r="BA8649" s="177">
        <v>8643</v>
      </c>
      <c r="BB8649" s="202">
        <f t="shared" si="1286"/>
        <v>432150000</v>
      </c>
      <c r="BC8649" s="63">
        <f t="shared" si="1287"/>
        <v>10133.550344191382</v>
      </c>
      <c r="BD8649" s="63">
        <f t="shared" si="1288"/>
        <v>10133.550344202695</v>
      </c>
      <c r="BE8649" s="63">
        <f t="shared" si="1289"/>
        <v>145.53842789939466</v>
      </c>
      <c r="BF8649" s="63">
        <f t="shared" si="1290"/>
        <v>145.53842854939467</v>
      </c>
      <c r="BG8649" s="63">
        <f t="shared" si="1291"/>
        <v>5.8215371159757918</v>
      </c>
      <c r="BH8649" s="63">
        <f t="shared" si="1292"/>
        <v>5.8215377659757914</v>
      </c>
      <c r="BI8649" s="109">
        <f t="shared" si="1294"/>
        <v>259290000</v>
      </c>
      <c r="BJ8649" s="203">
        <f t="shared" si="1293"/>
        <v>4.1146577372971205E+24</v>
      </c>
    </row>
    <row r="8650" spans="53:62" s="174" customFormat="1" x14ac:dyDescent="0.35">
      <c r="BA8650" s="177">
        <v>8644</v>
      </c>
      <c r="BB8650" s="202">
        <f t="shared" si="1286"/>
        <v>432200000</v>
      </c>
      <c r="BC8650" s="63">
        <f t="shared" si="1287"/>
        <v>10134.712536315303</v>
      </c>
      <c r="BD8650" s="63">
        <f t="shared" si="1288"/>
        <v>10134.712536326617</v>
      </c>
      <c r="BE8650" s="63">
        <f t="shared" si="1289"/>
        <v>145.53842789939466</v>
      </c>
      <c r="BF8650" s="63">
        <f t="shared" si="1290"/>
        <v>145.53842854939467</v>
      </c>
      <c r="BG8650" s="63">
        <f t="shared" si="1291"/>
        <v>5.8215371159757918</v>
      </c>
      <c r="BH8650" s="63">
        <f t="shared" si="1292"/>
        <v>5.8215377659757914</v>
      </c>
      <c r="BI8650" s="109">
        <f t="shared" si="1294"/>
        <v>259320000</v>
      </c>
      <c r="BJ8650" s="203">
        <f t="shared" si="1293"/>
        <v>4.1147190013333027E+24</v>
      </c>
    </row>
    <row r="8651" spans="53:62" s="174" customFormat="1" x14ac:dyDescent="0.35">
      <c r="BA8651" s="177">
        <v>8645</v>
      </c>
      <c r="BB8651" s="202">
        <f t="shared" si="1286"/>
        <v>432250000</v>
      </c>
      <c r="BC8651" s="63">
        <f t="shared" si="1287"/>
        <v>10135.874726077956</v>
      </c>
      <c r="BD8651" s="63">
        <f t="shared" si="1288"/>
        <v>10135.874726089272</v>
      </c>
      <c r="BE8651" s="63">
        <f t="shared" si="1289"/>
        <v>145.53842789939466</v>
      </c>
      <c r="BF8651" s="63">
        <f t="shared" si="1290"/>
        <v>145.53842854939467</v>
      </c>
      <c r="BG8651" s="63">
        <f t="shared" si="1291"/>
        <v>5.8215371159757918</v>
      </c>
      <c r="BH8651" s="63">
        <f t="shared" si="1292"/>
        <v>5.8215377659757914</v>
      </c>
      <c r="BI8651" s="109">
        <f t="shared" si="1294"/>
        <v>259350000</v>
      </c>
      <c r="BJ8651" s="203">
        <f t="shared" si="1293"/>
        <v>4.1147802421592979E+24</v>
      </c>
    </row>
    <row r="8652" spans="53:62" s="174" customFormat="1" x14ac:dyDescent="0.35">
      <c r="BA8652" s="177">
        <v>8646</v>
      </c>
      <c r="BB8652" s="202">
        <f t="shared" si="1286"/>
        <v>432300000</v>
      </c>
      <c r="BC8652" s="63">
        <f t="shared" si="1287"/>
        <v>10137.036913479342</v>
      </c>
      <c r="BD8652" s="63">
        <f t="shared" si="1288"/>
        <v>10137.036913490661</v>
      </c>
      <c r="BE8652" s="63">
        <f t="shared" si="1289"/>
        <v>145.53842789939466</v>
      </c>
      <c r="BF8652" s="63">
        <f t="shared" si="1290"/>
        <v>145.53842854939467</v>
      </c>
      <c r="BG8652" s="63">
        <f t="shared" si="1291"/>
        <v>5.8215371159757918</v>
      </c>
      <c r="BH8652" s="63">
        <f t="shared" si="1292"/>
        <v>5.8215377659757914</v>
      </c>
      <c r="BI8652" s="109">
        <f t="shared" si="1294"/>
        <v>259380000</v>
      </c>
      <c r="BJ8652" s="203">
        <f t="shared" si="1293"/>
        <v>4.1148414597839003E+24</v>
      </c>
    </row>
    <row r="8653" spans="53:62" s="174" customFormat="1" x14ac:dyDescent="0.35">
      <c r="BA8653" s="177">
        <v>8647</v>
      </c>
      <c r="BB8653" s="202">
        <f t="shared" si="1286"/>
        <v>432350000</v>
      </c>
      <c r="BC8653" s="63">
        <f t="shared" si="1287"/>
        <v>10138.199098519462</v>
      </c>
      <c r="BD8653" s="63">
        <f t="shared" si="1288"/>
        <v>10138.199098530782</v>
      </c>
      <c r="BE8653" s="63">
        <f t="shared" si="1289"/>
        <v>145.53842789939466</v>
      </c>
      <c r="BF8653" s="63">
        <f t="shared" si="1290"/>
        <v>145.53842854939467</v>
      </c>
      <c r="BG8653" s="63">
        <f t="shared" si="1291"/>
        <v>5.8215371159757918</v>
      </c>
      <c r="BH8653" s="63">
        <f t="shared" si="1292"/>
        <v>5.8215377659757914</v>
      </c>
      <c r="BI8653" s="109">
        <f t="shared" si="1294"/>
        <v>259410000</v>
      </c>
      <c r="BJ8653" s="203">
        <f t="shared" si="1293"/>
        <v>4.1149026542158999E+24</v>
      </c>
    </row>
    <row r="8654" spans="53:62" s="174" customFormat="1" x14ac:dyDescent="0.35">
      <c r="BA8654" s="177">
        <v>8648</v>
      </c>
      <c r="BB8654" s="202">
        <f t="shared" si="1286"/>
        <v>432400000</v>
      </c>
      <c r="BC8654" s="63">
        <f t="shared" si="1287"/>
        <v>10139.361281198378</v>
      </c>
      <c r="BD8654" s="63">
        <f t="shared" si="1288"/>
        <v>10139.3612812097</v>
      </c>
      <c r="BE8654" s="63">
        <f t="shared" si="1289"/>
        <v>145.53842789939466</v>
      </c>
      <c r="BF8654" s="63">
        <f t="shared" si="1290"/>
        <v>145.53842854939467</v>
      </c>
      <c r="BG8654" s="63">
        <f t="shared" si="1291"/>
        <v>5.8215371159757918</v>
      </c>
      <c r="BH8654" s="63">
        <f t="shared" si="1292"/>
        <v>5.8215377659757914</v>
      </c>
      <c r="BI8654" s="109">
        <f t="shared" si="1294"/>
        <v>259440000</v>
      </c>
      <c r="BJ8654" s="203">
        <f t="shared" si="1293"/>
        <v>4.1149638254640826E+24</v>
      </c>
    </row>
    <row r="8655" spans="53:62" s="174" customFormat="1" x14ac:dyDescent="0.35">
      <c r="BA8655" s="177">
        <v>8649</v>
      </c>
      <c r="BB8655" s="202">
        <f t="shared" si="1286"/>
        <v>432450000</v>
      </c>
      <c r="BC8655" s="63">
        <f t="shared" si="1287"/>
        <v>10140.523461516028</v>
      </c>
      <c r="BD8655" s="63">
        <f t="shared" si="1288"/>
        <v>10140.523461527353</v>
      </c>
      <c r="BE8655" s="63">
        <f t="shared" si="1289"/>
        <v>145.53842789939466</v>
      </c>
      <c r="BF8655" s="63">
        <f t="shared" si="1290"/>
        <v>145.53842854939467</v>
      </c>
      <c r="BG8655" s="63">
        <f t="shared" si="1291"/>
        <v>5.8215371159757918</v>
      </c>
      <c r="BH8655" s="63">
        <f t="shared" si="1292"/>
        <v>5.8215377659757914</v>
      </c>
      <c r="BI8655" s="109">
        <f t="shared" si="1294"/>
        <v>259470000</v>
      </c>
      <c r="BJ8655" s="203">
        <f t="shared" si="1293"/>
        <v>4.1150249735372323E+24</v>
      </c>
    </row>
    <row r="8656" spans="53:62" s="174" customFormat="1" x14ac:dyDescent="0.35">
      <c r="BA8656" s="177">
        <v>8650</v>
      </c>
      <c r="BB8656" s="202">
        <f t="shared" si="1286"/>
        <v>432500000</v>
      </c>
      <c r="BC8656" s="63">
        <f t="shared" si="1287"/>
        <v>10141.685639472415</v>
      </c>
      <c r="BD8656" s="63">
        <f t="shared" si="1288"/>
        <v>10141.685639483736</v>
      </c>
      <c r="BE8656" s="63">
        <f t="shared" si="1289"/>
        <v>145.53842789939466</v>
      </c>
      <c r="BF8656" s="63">
        <f t="shared" si="1290"/>
        <v>145.53842854939467</v>
      </c>
      <c r="BG8656" s="63">
        <f t="shared" si="1291"/>
        <v>5.8215371159757918</v>
      </c>
      <c r="BH8656" s="63">
        <f t="shared" si="1292"/>
        <v>5.8215377659757914</v>
      </c>
      <c r="BI8656" s="109">
        <f t="shared" si="1294"/>
        <v>259500000</v>
      </c>
      <c r="BJ8656" s="203">
        <f t="shared" si="1293"/>
        <v>4.1150860984441293E+24</v>
      </c>
    </row>
    <row r="8657" spans="53:62" s="174" customFormat="1" x14ac:dyDescent="0.35">
      <c r="BA8657" s="177">
        <v>8651</v>
      </c>
      <c r="BB8657" s="202">
        <f t="shared" si="1286"/>
        <v>432550000</v>
      </c>
      <c r="BC8657" s="63">
        <f t="shared" si="1287"/>
        <v>10142.847815067595</v>
      </c>
      <c r="BD8657" s="63">
        <f t="shared" si="1288"/>
        <v>10142.847815078918</v>
      </c>
      <c r="BE8657" s="63">
        <f t="shared" si="1289"/>
        <v>145.53842789939466</v>
      </c>
      <c r="BF8657" s="63">
        <f t="shared" si="1290"/>
        <v>145.53842854939467</v>
      </c>
      <c r="BG8657" s="63">
        <f t="shared" si="1291"/>
        <v>5.8215371159757918</v>
      </c>
      <c r="BH8657" s="63">
        <f t="shared" si="1292"/>
        <v>5.8215377659757914</v>
      </c>
      <c r="BI8657" s="109">
        <f t="shared" si="1294"/>
        <v>259530000</v>
      </c>
      <c r="BJ8657" s="203">
        <f t="shared" si="1293"/>
        <v>4.1151472001935495E+24</v>
      </c>
    </row>
    <row r="8658" spans="53:62" s="174" customFormat="1" x14ac:dyDescent="0.35">
      <c r="BA8658" s="177">
        <v>8652</v>
      </c>
      <c r="BB8658" s="202">
        <f t="shared" si="1286"/>
        <v>432600000</v>
      </c>
      <c r="BC8658" s="63">
        <f t="shared" si="1287"/>
        <v>10144.009988301506</v>
      </c>
      <c r="BD8658" s="63">
        <f t="shared" si="1288"/>
        <v>10144.009988312833</v>
      </c>
      <c r="BE8658" s="63">
        <f t="shared" si="1289"/>
        <v>145.53842789939466</v>
      </c>
      <c r="BF8658" s="63">
        <f t="shared" si="1290"/>
        <v>145.53842854939467</v>
      </c>
      <c r="BG8658" s="63">
        <f t="shared" si="1291"/>
        <v>5.8215371159757918</v>
      </c>
      <c r="BH8658" s="63">
        <f t="shared" si="1292"/>
        <v>5.8215377659757914</v>
      </c>
      <c r="BI8658" s="109">
        <f t="shared" si="1294"/>
        <v>259560000</v>
      </c>
      <c r="BJ8658" s="203">
        <f t="shared" si="1293"/>
        <v>4.1152082787942668E+24</v>
      </c>
    </row>
    <row r="8659" spans="53:62" s="174" customFormat="1" x14ac:dyDescent="0.35">
      <c r="BA8659" s="177">
        <v>8653</v>
      </c>
      <c r="BB8659" s="202">
        <f t="shared" si="1286"/>
        <v>432650000</v>
      </c>
      <c r="BC8659" s="63">
        <f t="shared" si="1287"/>
        <v>10145.172159174217</v>
      </c>
      <c r="BD8659" s="63">
        <f t="shared" si="1288"/>
        <v>10145.172159185544</v>
      </c>
      <c r="BE8659" s="63">
        <f t="shared" si="1289"/>
        <v>145.53842789939466</v>
      </c>
      <c r="BF8659" s="63">
        <f t="shared" si="1290"/>
        <v>145.53842854939467</v>
      </c>
      <c r="BG8659" s="63">
        <f t="shared" si="1291"/>
        <v>5.8215371159757918</v>
      </c>
      <c r="BH8659" s="63">
        <f t="shared" si="1292"/>
        <v>5.8215377659757914</v>
      </c>
      <c r="BI8659" s="109">
        <f t="shared" si="1294"/>
        <v>259590000</v>
      </c>
      <c r="BJ8659" s="203">
        <f t="shared" si="1293"/>
        <v>4.1152693342550512E+24</v>
      </c>
    </row>
    <row r="8660" spans="53:62" s="174" customFormat="1" x14ac:dyDescent="0.35">
      <c r="BA8660" s="177">
        <v>8654</v>
      </c>
      <c r="BB8660" s="202">
        <f t="shared" si="1286"/>
        <v>432700000</v>
      </c>
      <c r="BC8660" s="63">
        <f t="shared" si="1287"/>
        <v>10146.334327685727</v>
      </c>
      <c r="BD8660" s="63">
        <f t="shared" si="1288"/>
        <v>10146.334327697054</v>
      </c>
      <c r="BE8660" s="63">
        <f t="shared" si="1289"/>
        <v>145.53842789939466</v>
      </c>
      <c r="BF8660" s="63">
        <f t="shared" si="1290"/>
        <v>145.53842854939467</v>
      </c>
      <c r="BG8660" s="63">
        <f t="shared" si="1291"/>
        <v>5.8215371159757918</v>
      </c>
      <c r="BH8660" s="63">
        <f t="shared" si="1292"/>
        <v>5.8215377659757914</v>
      </c>
      <c r="BI8660" s="109">
        <f t="shared" si="1294"/>
        <v>259620000</v>
      </c>
      <c r="BJ8660" s="203">
        <f t="shared" si="1293"/>
        <v>4.1153303665846685E+24</v>
      </c>
    </row>
    <row r="8661" spans="53:62" s="174" customFormat="1" x14ac:dyDescent="0.35">
      <c r="BA8661" s="177">
        <v>8655</v>
      </c>
      <c r="BB8661" s="202">
        <f t="shared" si="1286"/>
        <v>432750000</v>
      </c>
      <c r="BC8661" s="63">
        <f t="shared" si="1287"/>
        <v>10147.496493835968</v>
      </c>
      <c r="BD8661" s="63">
        <f t="shared" si="1288"/>
        <v>10147.496493847297</v>
      </c>
      <c r="BE8661" s="63">
        <f t="shared" si="1289"/>
        <v>145.53842789939466</v>
      </c>
      <c r="BF8661" s="63">
        <f t="shared" si="1290"/>
        <v>145.53842854939467</v>
      </c>
      <c r="BG8661" s="63">
        <f t="shared" si="1291"/>
        <v>5.8215371159757918</v>
      </c>
      <c r="BH8661" s="63">
        <f t="shared" si="1292"/>
        <v>5.8215377659757914</v>
      </c>
      <c r="BI8661" s="109">
        <f t="shared" si="1294"/>
        <v>259650000</v>
      </c>
      <c r="BJ8661" s="203">
        <f t="shared" si="1293"/>
        <v>4.1153913757918833E+24</v>
      </c>
    </row>
    <row r="8662" spans="53:62" s="174" customFormat="1" x14ac:dyDescent="0.35">
      <c r="BA8662" s="177">
        <v>8656</v>
      </c>
      <c r="BB8662" s="202">
        <f t="shared" si="1286"/>
        <v>432800000</v>
      </c>
      <c r="BC8662" s="63">
        <f t="shared" si="1287"/>
        <v>10148.658657625007</v>
      </c>
      <c r="BD8662" s="63">
        <f t="shared" si="1288"/>
        <v>10148.658657636337</v>
      </c>
      <c r="BE8662" s="63">
        <f t="shared" si="1289"/>
        <v>145.53842789939466</v>
      </c>
      <c r="BF8662" s="63">
        <f t="shared" si="1290"/>
        <v>145.53842854939467</v>
      </c>
      <c r="BG8662" s="63">
        <f t="shared" si="1291"/>
        <v>5.8215371159757918</v>
      </c>
      <c r="BH8662" s="63">
        <f t="shared" si="1292"/>
        <v>5.8215377659757914</v>
      </c>
      <c r="BI8662" s="109">
        <f t="shared" si="1294"/>
        <v>259680000</v>
      </c>
      <c r="BJ8662" s="203">
        <f t="shared" si="1293"/>
        <v>4.115452361885455E+24</v>
      </c>
    </row>
    <row r="8663" spans="53:62" s="174" customFormat="1" x14ac:dyDescent="0.35">
      <c r="BA8663" s="177">
        <v>8657</v>
      </c>
      <c r="BB8663" s="202">
        <f t="shared" si="1286"/>
        <v>432850000</v>
      </c>
      <c r="BC8663" s="63">
        <f t="shared" si="1287"/>
        <v>10149.820819052906</v>
      </c>
      <c r="BD8663" s="63">
        <f t="shared" si="1288"/>
        <v>10149.820819064238</v>
      </c>
      <c r="BE8663" s="63">
        <f t="shared" si="1289"/>
        <v>145.53842789939466</v>
      </c>
      <c r="BF8663" s="63">
        <f t="shared" si="1290"/>
        <v>145.53842854939467</v>
      </c>
      <c r="BG8663" s="63">
        <f t="shared" si="1291"/>
        <v>5.8215371159757918</v>
      </c>
      <c r="BH8663" s="63">
        <f t="shared" si="1292"/>
        <v>5.8215377659757914</v>
      </c>
      <c r="BI8663" s="109">
        <f t="shared" si="1294"/>
        <v>259710000</v>
      </c>
      <c r="BJ8663" s="203">
        <f t="shared" si="1293"/>
        <v>4.1155133248741402E+24</v>
      </c>
    </row>
    <row r="8664" spans="53:62" s="174" customFormat="1" x14ac:dyDescent="0.35">
      <c r="BA8664" s="177">
        <v>8658</v>
      </c>
      <c r="BB8664" s="202">
        <f t="shared" si="1286"/>
        <v>432900000</v>
      </c>
      <c r="BC8664" s="63">
        <f t="shared" si="1287"/>
        <v>10150.982978119539</v>
      </c>
      <c r="BD8664" s="63">
        <f t="shared" si="1288"/>
        <v>10150.982978130873</v>
      </c>
      <c r="BE8664" s="63">
        <f t="shared" si="1289"/>
        <v>145.53842789939466</v>
      </c>
      <c r="BF8664" s="63">
        <f t="shared" si="1290"/>
        <v>145.53842854939467</v>
      </c>
      <c r="BG8664" s="63">
        <f t="shared" si="1291"/>
        <v>5.8215371159757918</v>
      </c>
      <c r="BH8664" s="63">
        <f t="shared" si="1292"/>
        <v>5.8215377659757914</v>
      </c>
      <c r="BI8664" s="109">
        <f t="shared" si="1294"/>
        <v>259740000</v>
      </c>
      <c r="BJ8664" s="203">
        <f t="shared" si="1293"/>
        <v>4.1155742647666924E+24</v>
      </c>
    </row>
    <row r="8665" spans="53:62" s="174" customFormat="1" x14ac:dyDescent="0.35">
      <c r="BA8665" s="177">
        <v>8659</v>
      </c>
      <c r="BB8665" s="202">
        <f t="shared" si="1286"/>
        <v>432950000</v>
      </c>
      <c r="BC8665" s="63">
        <f t="shared" si="1287"/>
        <v>10152.145134825036</v>
      </c>
      <c r="BD8665" s="63">
        <f t="shared" si="1288"/>
        <v>10152.14513483637</v>
      </c>
      <c r="BE8665" s="63">
        <f t="shared" si="1289"/>
        <v>145.53842789939466</v>
      </c>
      <c r="BF8665" s="63">
        <f t="shared" si="1290"/>
        <v>145.53842854939467</v>
      </c>
      <c r="BG8665" s="63">
        <f t="shared" si="1291"/>
        <v>5.8215371159757918</v>
      </c>
      <c r="BH8665" s="63">
        <f t="shared" si="1292"/>
        <v>5.8215377659757914</v>
      </c>
      <c r="BI8665" s="109">
        <f t="shared" si="1294"/>
        <v>259770000</v>
      </c>
      <c r="BJ8665" s="203">
        <f t="shared" si="1293"/>
        <v>4.1156351815718616E+24</v>
      </c>
    </row>
    <row r="8666" spans="53:62" s="174" customFormat="1" x14ac:dyDescent="0.35">
      <c r="BA8666" s="177">
        <v>8660</v>
      </c>
      <c r="BB8666" s="202">
        <f t="shared" si="1286"/>
        <v>433000000</v>
      </c>
      <c r="BC8666" s="63">
        <f t="shared" si="1287"/>
        <v>10153.307289169265</v>
      </c>
      <c r="BD8666" s="63">
        <f t="shared" si="1288"/>
        <v>10153.3072891806</v>
      </c>
      <c r="BE8666" s="63">
        <f t="shared" si="1289"/>
        <v>145.53842789939466</v>
      </c>
      <c r="BF8666" s="63">
        <f t="shared" si="1290"/>
        <v>145.53842854939467</v>
      </c>
      <c r="BG8666" s="63">
        <f t="shared" si="1291"/>
        <v>5.8215371159757918</v>
      </c>
      <c r="BH8666" s="63">
        <f t="shared" si="1292"/>
        <v>5.8215377659757914</v>
      </c>
      <c r="BI8666" s="109">
        <f t="shared" si="1294"/>
        <v>259800000</v>
      </c>
      <c r="BJ8666" s="203">
        <f t="shared" si="1293"/>
        <v>4.1156960752983949E+24</v>
      </c>
    </row>
    <row r="8667" spans="53:62" s="174" customFormat="1" x14ac:dyDescent="0.35">
      <c r="BA8667" s="177">
        <v>8661</v>
      </c>
      <c r="BB8667" s="202">
        <f t="shared" si="1286"/>
        <v>433050000</v>
      </c>
      <c r="BC8667" s="63">
        <f t="shared" si="1287"/>
        <v>10154.469441152356</v>
      </c>
      <c r="BD8667" s="63">
        <f t="shared" si="1288"/>
        <v>10154.469441163692</v>
      </c>
      <c r="BE8667" s="63">
        <f t="shared" si="1289"/>
        <v>145.53842789939466</v>
      </c>
      <c r="BF8667" s="63">
        <f t="shared" si="1290"/>
        <v>145.53842854939467</v>
      </c>
      <c r="BG8667" s="63">
        <f t="shared" si="1291"/>
        <v>5.8215371159757918</v>
      </c>
      <c r="BH8667" s="63">
        <f t="shared" si="1292"/>
        <v>5.8215377659757914</v>
      </c>
      <c r="BI8667" s="109">
        <f t="shared" si="1294"/>
        <v>259830000</v>
      </c>
      <c r="BJ8667" s="203">
        <f t="shared" si="1293"/>
        <v>4.1157569459550355E+24</v>
      </c>
    </row>
    <row r="8668" spans="53:62" s="174" customFormat="1" x14ac:dyDescent="0.35">
      <c r="BA8668" s="177">
        <v>8662</v>
      </c>
      <c r="BB8668" s="202">
        <f t="shared" si="1286"/>
        <v>433100000</v>
      </c>
      <c r="BC8668" s="63">
        <f t="shared" si="1287"/>
        <v>10155.631590774243</v>
      </c>
      <c r="BD8668" s="63">
        <f t="shared" si="1288"/>
        <v>10155.631590785582</v>
      </c>
      <c r="BE8668" s="63">
        <f t="shared" si="1289"/>
        <v>145.53842789939466</v>
      </c>
      <c r="BF8668" s="63">
        <f t="shared" si="1290"/>
        <v>145.53842854939467</v>
      </c>
      <c r="BG8668" s="63">
        <f t="shared" si="1291"/>
        <v>5.8215371159757918</v>
      </c>
      <c r="BH8668" s="63">
        <f t="shared" si="1292"/>
        <v>5.8215377659757914</v>
      </c>
      <c r="BI8668" s="109">
        <f t="shared" si="1294"/>
        <v>259860000</v>
      </c>
      <c r="BJ8668" s="203">
        <f t="shared" si="1293"/>
        <v>4.115817793550524E+24</v>
      </c>
    </row>
    <row r="8669" spans="53:62" s="174" customFormat="1" x14ac:dyDescent="0.35">
      <c r="BA8669" s="177">
        <v>8663</v>
      </c>
      <c r="BB8669" s="202">
        <f t="shared" si="1286"/>
        <v>433150000</v>
      </c>
      <c r="BC8669" s="63">
        <f t="shared" si="1287"/>
        <v>10156.793738034992</v>
      </c>
      <c r="BD8669" s="63">
        <f t="shared" si="1288"/>
        <v>10156.793738046334</v>
      </c>
      <c r="BE8669" s="63">
        <f t="shared" si="1289"/>
        <v>145.53842789939466</v>
      </c>
      <c r="BF8669" s="63">
        <f t="shared" si="1290"/>
        <v>145.53842854939467</v>
      </c>
      <c r="BG8669" s="63">
        <f t="shared" si="1291"/>
        <v>5.8215371159757918</v>
      </c>
      <c r="BH8669" s="63">
        <f t="shared" si="1292"/>
        <v>5.8215377659757914</v>
      </c>
      <c r="BI8669" s="109">
        <f t="shared" si="1294"/>
        <v>259890000</v>
      </c>
      <c r="BJ8669" s="203">
        <f t="shared" si="1293"/>
        <v>4.1158786180935964E+24</v>
      </c>
    </row>
    <row r="8670" spans="53:62" s="174" customFormat="1" x14ac:dyDescent="0.35">
      <c r="BA8670" s="177">
        <v>8664</v>
      </c>
      <c r="BB8670" s="202">
        <f t="shared" si="1286"/>
        <v>433200000</v>
      </c>
      <c r="BC8670" s="63">
        <f t="shared" si="1287"/>
        <v>10157.955882934541</v>
      </c>
      <c r="BD8670" s="63">
        <f t="shared" si="1288"/>
        <v>10157.955882945882</v>
      </c>
      <c r="BE8670" s="63">
        <f t="shared" si="1289"/>
        <v>145.53842789939466</v>
      </c>
      <c r="BF8670" s="63">
        <f t="shared" si="1290"/>
        <v>145.53842854939467</v>
      </c>
      <c r="BG8670" s="63">
        <f t="shared" si="1291"/>
        <v>5.8215371159757918</v>
      </c>
      <c r="BH8670" s="63">
        <f t="shared" si="1292"/>
        <v>5.8215377659757914</v>
      </c>
      <c r="BI8670" s="109">
        <f t="shared" si="1294"/>
        <v>259920000</v>
      </c>
      <c r="BJ8670" s="203">
        <f t="shared" si="1293"/>
        <v>4.115939419592987E+24</v>
      </c>
    </row>
    <row r="8671" spans="53:62" s="174" customFormat="1" x14ac:dyDescent="0.35">
      <c r="BA8671" s="177">
        <v>8665</v>
      </c>
      <c r="BB8671" s="202">
        <f t="shared" si="1286"/>
        <v>433250000</v>
      </c>
      <c r="BC8671" s="63">
        <f t="shared" si="1287"/>
        <v>10159.118025472886</v>
      </c>
      <c r="BD8671" s="63">
        <f t="shared" si="1288"/>
        <v>10159.118025484229</v>
      </c>
      <c r="BE8671" s="63">
        <f t="shared" si="1289"/>
        <v>145.53842789939466</v>
      </c>
      <c r="BF8671" s="63">
        <f t="shared" si="1290"/>
        <v>145.53842854939467</v>
      </c>
      <c r="BG8671" s="63">
        <f t="shared" si="1291"/>
        <v>5.8215371159757918</v>
      </c>
      <c r="BH8671" s="63">
        <f t="shared" si="1292"/>
        <v>5.8215377659757914</v>
      </c>
      <c r="BI8671" s="109">
        <f t="shared" si="1294"/>
        <v>259950000</v>
      </c>
      <c r="BJ8671" s="203">
        <f t="shared" si="1293"/>
        <v>4.1160001980574255E+24</v>
      </c>
    </row>
    <row r="8672" spans="53:62" s="174" customFormat="1" x14ac:dyDescent="0.35">
      <c r="BA8672" s="177">
        <v>8666</v>
      </c>
      <c r="BB8672" s="202">
        <f t="shared" si="1286"/>
        <v>433300000</v>
      </c>
      <c r="BC8672" s="63">
        <f t="shared" si="1287"/>
        <v>10160.280165650092</v>
      </c>
      <c r="BD8672" s="63">
        <f t="shared" si="1288"/>
        <v>10160.280165661437</v>
      </c>
      <c r="BE8672" s="63">
        <f t="shared" si="1289"/>
        <v>145.53842789939466</v>
      </c>
      <c r="BF8672" s="63">
        <f t="shared" si="1290"/>
        <v>145.53842854939467</v>
      </c>
      <c r="BG8672" s="63">
        <f t="shared" si="1291"/>
        <v>5.8215371159757918</v>
      </c>
      <c r="BH8672" s="63">
        <f t="shared" si="1292"/>
        <v>5.8215377659757914</v>
      </c>
      <c r="BI8672" s="109">
        <f t="shared" si="1294"/>
        <v>259980000</v>
      </c>
      <c r="BJ8672" s="203">
        <f t="shared" si="1293"/>
        <v>4.1160609534956391E+24</v>
      </c>
    </row>
    <row r="8673" spans="53:62" s="174" customFormat="1" x14ac:dyDescent="0.35">
      <c r="BA8673" s="177">
        <v>8667</v>
      </c>
      <c r="BB8673" s="202">
        <f t="shared" si="1286"/>
        <v>433350000</v>
      </c>
      <c r="BC8673" s="63">
        <f t="shared" si="1287"/>
        <v>10161.442303466161</v>
      </c>
      <c r="BD8673" s="63">
        <f t="shared" si="1288"/>
        <v>10161.442303477508</v>
      </c>
      <c r="BE8673" s="63">
        <f t="shared" si="1289"/>
        <v>145.53842789939466</v>
      </c>
      <c r="BF8673" s="63">
        <f t="shared" si="1290"/>
        <v>145.53842854939467</v>
      </c>
      <c r="BG8673" s="63">
        <f t="shared" si="1291"/>
        <v>5.8215371159757918</v>
      </c>
      <c r="BH8673" s="63">
        <f t="shared" si="1292"/>
        <v>5.8215377659757914</v>
      </c>
      <c r="BI8673" s="109">
        <f t="shared" si="1294"/>
        <v>260010000</v>
      </c>
      <c r="BJ8673" s="203">
        <f t="shared" si="1293"/>
        <v>4.116121685916351E+24</v>
      </c>
    </row>
    <row r="8674" spans="53:62" s="174" customFormat="1" x14ac:dyDescent="0.35">
      <c r="BA8674" s="177">
        <v>8668</v>
      </c>
      <c r="BB8674" s="202">
        <f t="shared" si="1286"/>
        <v>433400000</v>
      </c>
      <c r="BC8674" s="63">
        <f t="shared" si="1287"/>
        <v>10162.604438921095</v>
      </c>
      <c r="BD8674" s="63">
        <f t="shared" si="1288"/>
        <v>10162.604438932442</v>
      </c>
      <c r="BE8674" s="63">
        <f t="shared" si="1289"/>
        <v>145.53842789939466</v>
      </c>
      <c r="BF8674" s="63">
        <f t="shared" si="1290"/>
        <v>145.53842854939467</v>
      </c>
      <c r="BG8674" s="63">
        <f t="shared" si="1291"/>
        <v>5.8215371159757918</v>
      </c>
      <c r="BH8674" s="63">
        <f t="shared" si="1292"/>
        <v>5.8215377659757914</v>
      </c>
      <c r="BI8674" s="109">
        <f t="shared" si="1294"/>
        <v>260040000</v>
      </c>
      <c r="BJ8674" s="203">
        <f t="shared" si="1293"/>
        <v>4.116182395328282E+24</v>
      </c>
    </row>
    <row r="8675" spans="53:62" s="174" customFormat="1" x14ac:dyDescent="0.35">
      <c r="BA8675" s="177">
        <v>8669</v>
      </c>
      <c r="BB8675" s="202">
        <f t="shared" si="1286"/>
        <v>433450000</v>
      </c>
      <c r="BC8675" s="63">
        <f t="shared" si="1287"/>
        <v>10163.766572014822</v>
      </c>
      <c r="BD8675" s="63">
        <f t="shared" si="1288"/>
        <v>10163.766572026172</v>
      </c>
      <c r="BE8675" s="63">
        <f t="shared" si="1289"/>
        <v>145.53842789939466</v>
      </c>
      <c r="BF8675" s="63">
        <f t="shared" si="1290"/>
        <v>145.53842854939467</v>
      </c>
      <c r="BG8675" s="63">
        <f t="shared" si="1291"/>
        <v>5.8215371159757918</v>
      </c>
      <c r="BH8675" s="63">
        <f t="shared" si="1292"/>
        <v>5.8215377659757914</v>
      </c>
      <c r="BI8675" s="109">
        <f t="shared" si="1294"/>
        <v>260070000</v>
      </c>
      <c r="BJ8675" s="203">
        <f t="shared" si="1293"/>
        <v>4.1162430817401488E+24</v>
      </c>
    </row>
    <row r="8676" spans="53:62" s="174" customFormat="1" x14ac:dyDescent="0.35">
      <c r="BA8676" s="177">
        <v>8670</v>
      </c>
      <c r="BB8676" s="202">
        <f t="shared" si="1286"/>
        <v>433500000</v>
      </c>
      <c r="BC8676" s="63">
        <f t="shared" si="1287"/>
        <v>10164.928702747415</v>
      </c>
      <c r="BD8676" s="63">
        <f t="shared" si="1288"/>
        <v>10164.928702758763</v>
      </c>
      <c r="BE8676" s="63">
        <f t="shared" si="1289"/>
        <v>145.53842789939466</v>
      </c>
      <c r="BF8676" s="63">
        <f t="shared" si="1290"/>
        <v>145.53842854939467</v>
      </c>
      <c r="BG8676" s="63">
        <f t="shared" si="1291"/>
        <v>5.8215371159757918</v>
      </c>
      <c r="BH8676" s="63">
        <f t="shared" si="1292"/>
        <v>5.8215377659757914</v>
      </c>
      <c r="BI8676" s="109">
        <f t="shared" si="1294"/>
        <v>260100000</v>
      </c>
      <c r="BJ8676" s="203">
        <f t="shared" si="1293"/>
        <v>4.116303745160666E+24</v>
      </c>
    </row>
    <row r="8677" spans="53:62" s="174" customFormat="1" x14ac:dyDescent="0.35">
      <c r="BA8677" s="177">
        <v>8671</v>
      </c>
      <c r="BB8677" s="202">
        <f t="shared" si="1286"/>
        <v>433550000</v>
      </c>
      <c r="BC8677" s="63">
        <f t="shared" si="1287"/>
        <v>10166.090831118932</v>
      </c>
      <c r="BD8677" s="63">
        <f t="shared" si="1288"/>
        <v>10166.090831130283</v>
      </c>
      <c r="BE8677" s="63">
        <f t="shared" si="1289"/>
        <v>145.53842789939466</v>
      </c>
      <c r="BF8677" s="63">
        <f t="shared" si="1290"/>
        <v>145.53842854939467</v>
      </c>
      <c r="BG8677" s="63">
        <f t="shared" si="1291"/>
        <v>5.8215371159757918</v>
      </c>
      <c r="BH8677" s="63">
        <f t="shared" si="1292"/>
        <v>5.8215377659757914</v>
      </c>
      <c r="BI8677" s="109">
        <f t="shared" si="1294"/>
        <v>260130000</v>
      </c>
      <c r="BJ8677" s="203">
        <f t="shared" si="1293"/>
        <v>4.116364385598542E+24</v>
      </c>
    </row>
    <row r="8678" spans="53:62" s="174" customFormat="1" x14ac:dyDescent="0.35">
      <c r="BA8678" s="177">
        <v>8672</v>
      </c>
      <c r="BB8678" s="202">
        <f t="shared" si="1286"/>
        <v>433600000</v>
      </c>
      <c r="BC8678" s="63">
        <f t="shared" si="1287"/>
        <v>10167.252957129249</v>
      </c>
      <c r="BD8678" s="63">
        <f t="shared" si="1288"/>
        <v>10167.252957140599</v>
      </c>
      <c r="BE8678" s="63">
        <f t="shared" si="1289"/>
        <v>145.53842789939466</v>
      </c>
      <c r="BF8678" s="63">
        <f t="shared" si="1290"/>
        <v>145.53842854939467</v>
      </c>
      <c r="BG8678" s="63">
        <f t="shared" si="1291"/>
        <v>5.8215371159757918</v>
      </c>
      <c r="BH8678" s="63">
        <f t="shared" si="1292"/>
        <v>5.8215377659757914</v>
      </c>
      <c r="BI8678" s="109">
        <f t="shared" si="1294"/>
        <v>260160000</v>
      </c>
      <c r="BJ8678" s="203">
        <f t="shared" si="1293"/>
        <v>4.1164250030624855E+24</v>
      </c>
    </row>
    <row r="8679" spans="53:62" s="174" customFormat="1" x14ac:dyDescent="0.35">
      <c r="BA8679" s="177">
        <v>8673</v>
      </c>
      <c r="BB8679" s="202">
        <f t="shared" si="1286"/>
        <v>433650000</v>
      </c>
      <c r="BC8679" s="63">
        <f t="shared" si="1287"/>
        <v>10168.415080778426</v>
      </c>
      <c r="BD8679" s="63">
        <f t="shared" si="1288"/>
        <v>10168.415080789779</v>
      </c>
      <c r="BE8679" s="63">
        <f t="shared" si="1289"/>
        <v>145.53842789939466</v>
      </c>
      <c r="BF8679" s="63">
        <f t="shared" si="1290"/>
        <v>145.53842854939467</v>
      </c>
      <c r="BG8679" s="63">
        <f t="shared" si="1291"/>
        <v>5.8215371159757918</v>
      </c>
      <c r="BH8679" s="63">
        <f t="shared" si="1292"/>
        <v>5.8215377659757914</v>
      </c>
      <c r="BI8679" s="109">
        <f t="shared" si="1294"/>
        <v>260190000</v>
      </c>
      <c r="BJ8679" s="203">
        <f t="shared" si="1293"/>
        <v>4.1164855975612002E+24</v>
      </c>
    </row>
    <row r="8680" spans="53:62" s="174" customFormat="1" x14ac:dyDescent="0.35">
      <c r="BA8680" s="177">
        <v>8674</v>
      </c>
      <c r="BB8680" s="202">
        <f t="shared" si="1286"/>
        <v>433700000</v>
      </c>
      <c r="BC8680" s="63">
        <f t="shared" si="1287"/>
        <v>10169.57720206653</v>
      </c>
      <c r="BD8680" s="63">
        <f t="shared" si="1288"/>
        <v>10169.577202077884</v>
      </c>
      <c r="BE8680" s="63">
        <f t="shared" si="1289"/>
        <v>145.53842789939466</v>
      </c>
      <c r="BF8680" s="63">
        <f t="shared" si="1290"/>
        <v>145.53842854939467</v>
      </c>
      <c r="BG8680" s="63">
        <f t="shared" si="1291"/>
        <v>5.8215371159757918</v>
      </c>
      <c r="BH8680" s="63">
        <f t="shared" si="1292"/>
        <v>5.8215377659757914</v>
      </c>
      <c r="BI8680" s="109">
        <f t="shared" si="1294"/>
        <v>260220000</v>
      </c>
      <c r="BJ8680" s="203">
        <f t="shared" si="1293"/>
        <v>4.1165461691033861E+24</v>
      </c>
    </row>
    <row r="8681" spans="53:62" s="174" customFormat="1" x14ac:dyDescent="0.35">
      <c r="BA8681" s="177">
        <v>8675</v>
      </c>
      <c r="BB8681" s="202">
        <f t="shared" si="1286"/>
        <v>433750000</v>
      </c>
      <c r="BC8681" s="63">
        <f t="shared" si="1287"/>
        <v>10170.739320993498</v>
      </c>
      <c r="BD8681" s="63">
        <f t="shared" si="1288"/>
        <v>10170.739321004852</v>
      </c>
      <c r="BE8681" s="63">
        <f t="shared" si="1289"/>
        <v>145.53842789939466</v>
      </c>
      <c r="BF8681" s="63">
        <f t="shared" si="1290"/>
        <v>145.53842854939467</v>
      </c>
      <c r="BG8681" s="63">
        <f t="shared" si="1291"/>
        <v>5.8215371159757918</v>
      </c>
      <c r="BH8681" s="63">
        <f t="shared" si="1292"/>
        <v>5.8215377659757914</v>
      </c>
      <c r="BI8681" s="109">
        <f t="shared" si="1294"/>
        <v>260250000</v>
      </c>
      <c r="BJ8681" s="203">
        <f t="shared" si="1293"/>
        <v>4.1166067176977405E+24</v>
      </c>
    </row>
    <row r="8682" spans="53:62" s="174" customFormat="1" x14ac:dyDescent="0.35">
      <c r="BA8682" s="177">
        <v>8676</v>
      </c>
      <c r="BB8682" s="202">
        <f t="shared" si="1286"/>
        <v>433800000</v>
      </c>
      <c r="BC8682" s="63">
        <f t="shared" si="1287"/>
        <v>10171.901437559325</v>
      </c>
      <c r="BD8682" s="63">
        <f t="shared" si="1288"/>
        <v>10171.901437570681</v>
      </c>
      <c r="BE8682" s="63">
        <f t="shared" si="1289"/>
        <v>145.53842789939466</v>
      </c>
      <c r="BF8682" s="63">
        <f t="shared" si="1290"/>
        <v>145.53842854939467</v>
      </c>
      <c r="BG8682" s="63">
        <f t="shared" si="1291"/>
        <v>5.8215371159757918</v>
      </c>
      <c r="BH8682" s="63">
        <f t="shared" si="1292"/>
        <v>5.8215377659757914</v>
      </c>
      <c r="BI8682" s="109">
        <f t="shared" si="1294"/>
        <v>260280000</v>
      </c>
      <c r="BJ8682" s="203">
        <f t="shared" si="1293"/>
        <v>4.1166672433529569E+24</v>
      </c>
    </row>
    <row r="8683" spans="53:62" s="174" customFormat="1" x14ac:dyDescent="0.35">
      <c r="BA8683" s="177">
        <v>8677</v>
      </c>
      <c r="BB8683" s="202">
        <f t="shared" si="1286"/>
        <v>433850000</v>
      </c>
      <c r="BC8683" s="63">
        <f t="shared" si="1287"/>
        <v>10173.063551764079</v>
      </c>
      <c r="BD8683" s="63">
        <f t="shared" si="1288"/>
        <v>10173.063551775438</v>
      </c>
      <c r="BE8683" s="63">
        <f t="shared" si="1289"/>
        <v>145.53842789939466</v>
      </c>
      <c r="BF8683" s="63">
        <f t="shared" si="1290"/>
        <v>145.53842854939467</v>
      </c>
      <c r="BG8683" s="63">
        <f t="shared" si="1291"/>
        <v>5.8215371159757918</v>
      </c>
      <c r="BH8683" s="63">
        <f t="shared" si="1292"/>
        <v>5.8215377659757914</v>
      </c>
      <c r="BI8683" s="109">
        <f t="shared" si="1294"/>
        <v>260310000</v>
      </c>
      <c r="BJ8683" s="203">
        <f t="shared" si="1293"/>
        <v>4.1167277460777264E+24</v>
      </c>
    </row>
    <row r="8684" spans="53:62" s="174" customFormat="1" x14ac:dyDescent="0.35">
      <c r="BA8684" s="177">
        <v>8678</v>
      </c>
      <c r="BB8684" s="202">
        <f t="shared" si="1286"/>
        <v>433900000</v>
      </c>
      <c r="BC8684" s="63">
        <f t="shared" si="1287"/>
        <v>10174.225663607696</v>
      </c>
      <c r="BD8684" s="63">
        <f t="shared" si="1288"/>
        <v>10174.225663619056</v>
      </c>
      <c r="BE8684" s="63">
        <f t="shared" si="1289"/>
        <v>145.53842789939466</v>
      </c>
      <c r="BF8684" s="63">
        <f t="shared" si="1290"/>
        <v>145.53842854939467</v>
      </c>
      <c r="BG8684" s="63">
        <f t="shared" si="1291"/>
        <v>5.8215371159757918</v>
      </c>
      <c r="BH8684" s="63">
        <f t="shared" si="1292"/>
        <v>5.8215377659757914</v>
      </c>
      <c r="BI8684" s="109">
        <f t="shared" si="1294"/>
        <v>260340000</v>
      </c>
      <c r="BJ8684" s="203">
        <f t="shared" si="1293"/>
        <v>4.1167882258807369E+24</v>
      </c>
    </row>
    <row r="8685" spans="53:62" s="174" customFormat="1" x14ac:dyDescent="0.35">
      <c r="BA8685" s="177">
        <v>8679</v>
      </c>
      <c r="BB8685" s="202">
        <f t="shared" si="1286"/>
        <v>433950000</v>
      </c>
      <c r="BC8685" s="63">
        <f t="shared" si="1287"/>
        <v>10175.38777309024</v>
      </c>
      <c r="BD8685" s="63">
        <f t="shared" si="1288"/>
        <v>10175.387773101602</v>
      </c>
      <c r="BE8685" s="63">
        <f t="shared" si="1289"/>
        <v>145.53842789939466</v>
      </c>
      <c r="BF8685" s="63">
        <f t="shared" si="1290"/>
        <v>145.53842854939467</v>
      </c>
      <c r="BG8685" s="63">
        <f t="shared" si="1291"/>
        <v>5.8215371159757918</v>
      </c>
      <c r="BH8685" s="63">
        <f t="shared" si="1292"/>
        <v>5.8215377659757914</v>
      </c>
      <c r="BI8685" s="109">
        <f t="shared" si="1294"/>
        <v>260370000</v>
      </c>
      <c r="BJ8685" s="203">
        <f t="shared" si="1293"/>
        <v>4.1168486827706713E+24</v>
      </c>
    </row>
    <row r="8686" spans="53:62" s="174" customFormat="1" x14ac:dyDescent="0.35">
      <c r="BA8686" s="177">
        <v>8680</v>
      </c>
      <c r="BB8686" s="202">
        <f t="shared" si="1286"/>
        <v>434000000</v>
      </c>
      <c r="BC8686" s="63">
        <f t="shared" si="1287"/>
        <v>10176.549880211649</v>
      </c>
      <c r="BD8686" s="63">
        <f t="shared" si="1288"/>
        <v>10176.549880223009</v>
      </c>
      <c r="BE8686" s="63">
        <f t="shared" si="1289"/>
        <v>145.53842789939466</v>
      </c>
      <c r="BF8686" s="63">
        <f t="shared" si="1290"/>
        <v>145.53842854939467</v>
      </c>
      <c r="BG8686" s="63">
        <f t="shared" si="1291"/>
        <v>5.8215371159757918</v>
      </c>
      <c r="BH8686" s="63">
        <f t="shared" si="1292"/>
        <v>5.8215377659757914</v>
      </c>
      <c r="BI8686" s="109">
        <f t="shared" si="1294"/>
        <v>260400000</v>
      </c>
      <c r="BJ8686" s="203">
        <f t="shared" si="1293"/>
        <v>4.1169091167562109E+24</v>
      </c>
    </row>
    <row r="8687" spans="53:62" s="174" customFormat="1" x14ac:dyDescent="0.35">
      <c r="BA8687" s="177">
        <v>8681</v>
      </c>
      <c r="BB8687" s="202">
        <f t="shared" si="1286"/>
        <v>434050000</v>
      </c>
      <c r="BC8687" s="63">
        <f t="shared" si="1287"/>
        <v>10177.711984972044</v>
      </c>
      <c r="BD8687" s="63">
        <f t="shared" si="1288"/>
        <v>10177.711984983409</v>
      </c>
      <c r="BE8687" s="63">
        <f t="shared" si="1289"/>
        <v>145.53842789939466</v>
      </c>
      <c r="BF8687" s="63">
        <f t="shared" si="1290"/>
        <v>145.53842854939467</v>
      </c>
      <c r="BG8687" s="63">
        <f t="shared" si="1291"/>
        <v>5.8215371159757918</v>
      </c>
      <c r="BH8687" s="63">
        <f t="shared" si="1292"/>
        <v>5.8215377659757914</v>
      </c>
      <c r="BI8687" s="109">
        <f t="shared" si="1294"/>
        <v>260430000</v>
      </c>
      <c r="BJ8687" s="203">
        <f t="shared" si="1293"/>
        <v>4.1169695278460331E+24</v>
      </c>
    </row>
    <row r="8688" spans="53:62" s="174" customFormat="1" x14ac:dyDescent="0.35">
      <c r="BA8688" s="177">
        <v>8682</v>
      </c>
      <c r="BB8688" s="202">
        <f t="shared" si="1286"/>
        <v>434100000</v>
      </c>
      <c r="BC8688" s="63">
        <f t="shared" si="1287"/>
        <v>10178.874087371307</v>
      </c>
      <c r="BD8688" s="63">
        <f t="shared" si="1288"/>
        <v>10178.87408738267</v>
      </c>
      <c r="BE8688" s="63">
        <f t="shared" si="1289"/>
        <v>145.53842789939466</v>
      </c>
      <c r="BF8688" s="63">
        <f t="shared" si="1290"/>
        <v>145.53842854939467</v>
      </c>
      <c r="BG8688" s="63">
        <f t="shared" si="1291"/>
        <v>5.8215371159757918</v>
      </c>
      <c r="BH8688" s="63">
        <f t="shared" si="1292"/>
        <v>5.8215377659757914</v>
      </c>
      <c r="BI8688" s="109">
        <f t="shared" si="1294"/>
        <v>260460000</v>
      </c>
      <c r="BJ8688" s="203">
        <f t="shared" si="1293"/>
        <v>4.1170299160488115E+24</v>
      </c>
    </row>
    <row r="8689" spans="53:62" s="174" customFormat="1" x14ac:dyDescent="0.35">
      <c r="BA8689" s="177">
        <v>8683</v>
      </c>
      <c r="BB8689" s="202">
        <f t="shared" si="1286"/>
        <v>434150000</v>
      </c>
      <c r="BC8689" s="63">
        <f t="shared" si="1287"/>
        <v>10180.036187409427</v>
      </c>
      <c r="BD8689" s="63">
        <f t="shared" si="1288"/>
        <v>10180.036187420792</v>
      </c>
      <c r="BE8689" s="63">
        <f t="shared" si="1289"/>
        <v>145.53842789939466</v>
      </c>
      <c r="BF8689" s="63">
        <f t="shared" si="1290"/>
        <v>145.53842854939467</v>
      </c>
      <c r="BG8689" s="63">
        <f t="shared" si="1291"/>
        <v>5.8215371159757918</v>
      </c>
      <c r="BH8689" s="63">
        <f t="shared" si="1292"/>
        <v>5.8215377659757914</v>
      </c>
      <c r="BI8689" s="109">
        <f t="shared" si="1294"/>
        <v>260490000</v>
      </c>
      <c r="BJ8689" s="203">
        <f t="shared" si="1293"/>
        <v>4.1170902813732183E+24</v>
      </c>
    </row>
    <row r="8690" spans="53:62" s="174" customFormat="1" x14ac:dyDescent="0.35">
      <c r="BA8690" s="177">
        <v>8684</v>
      </c>
      <c r="BB8690" s="202">
        <f t="shared" si="1286"/>
        <v>434200000</v>
      </c>
      <c r="BC8690" s="63">
        <f t="shared" si="1287"/>
        <v>10181.198285086537</v>
      </c>
      <c r="BD8690" s="63">
        <f t="shared" si="1288"/>
        <v>10181.198285097908</v>
      </c>
      <c r="BE8690" s="63">
        <f t="shared" si="1289"/>
        <v>145.53842789939466</v>
      </c>
      <c r="BF8690" s="63">
        <f t="shared" si="1290"/>
        <v>145.53842854939467</v>
      </c>
      <c r="BG8690" s="63">
        <f t="shared" si="1291"/>
        <v>5.8215371159757918</v>
      </c>
      <c r="BH8690" s="63">
        <f t="shared" si="1292"/>
        <v>5.8215377659757914</v>
      </c>
      <c r="BI8690" s="109">
        <f t="shared" si="1294"/>
        <v>260520000</v>
      </c>
      <c r="BJ8690" s="203">
        <f t="shared" si="1293"/>
        <v>4.1171506238279201E+24</v>
      </c>
    </row>
    <row r="8691" spans="53:62" s="174" customFormat="1" x14ac:dyDescent="0.35">
      <c r="BA8691" s="177">
        <v>8685</v>
      </c>
      <c r="BB8691" s="202">
        <f t="shared" si="1286"/>
        <v>434250000</v>
      </c>
      <c r="BC8691" s="63">
        <f t="shared" si="1287"/>
        <v>10182.360380402579</v>
      </c>
      <c r="BD8691" s="63">
        <f t="shared" si="1288"/>
        <v>10182.360380413947</v>
      </c>
      <c r="BE8691" s="63">
        <f t="shared" si="1289"/>
        <v>145.53842789939466</v>
      </c>
      <c r="BF8691" s="63">
        <f t="shared" si="1290"/>
        <v>145.53842854939467</v>
      </c>
      <c r="BG8691" s="63">
        <f t="shared" si="1291"/>
        <v>5.8215371159757918</v>
      </c>
      <c r="BH8691" s="63">
        <f t="shared" si="1292"/>
        <v>5.8215377659757914</v>
      </c>
      <c r="BI8691" s="109">
        <f t="shared" si="1294"/>
        <v>260550000</v>
      </c>
      <c r="BJ8691" s="203">
        <f t="shared" si="1293"/>
        <v>4.1172109434215809E+24</v>
      </c>
    </row>
    <row r="8692" spans="53:62" s="174" customFormat="1" x14ac:dyDescent="0.35">
      <c r="BA8692" s="177">
        <v>8686</v>
      </c>
      <c r="BB8692" s="202">
        <f t="shared" si="1286"/>
        <v>434300000</v>
      </c>
      <c r="BC8692" s="63">
        <f t="shared" si="1287"/>
        <v>10183.522473357545</v>
      </c>
      <c r="BD8692" s="63">
        <f t="shared" si="1288"/>
        <v>10183.522473368916</v>
      </c>
      <c r="BE8692" s="63">
        <f t="shared" si="1289"/>
        <v>145.53842789939466</v>
      </c>
      <c r="BF8692" s="63">
        <f t="shared" si="1290"/>
        <v>145.53842854939467</v>
      </c>
      <c r="BG8692" s="63">
        <f t="shared" si="1291"/>
        <v>5.8215371159757918</v>
      </c>
      <c r="BH8692" s="63">
        <f t="shared" si="1292"/>
        <v>5.8215377659757914</v>
      </c>
      <c r="BI8692" s="109">
        <f t="shared" si="1294"/>
        <v>260580000</v>
      </c>
      <c r="BJ8692" s="203">
        <f t="shared" si="1293"/>
        <v>4.1172712401628622E+24</v>
      </c>
    </row>
    <row r="8693" spans="53:62" s="174" customFormat="1" x14ac:dyDescent="0.35">
      <c r="BA8693" s="177">
        <v>8687</v>
      </c>
      <c r="BB8693" s="202">
        <f t="shared" si="1286"/>
        <v>434350000</v>
      </c>
      <c r="BC8693" s="63">
        <f t="shared" si="1287"/>
        <v>10184.684563951441</v>
      </c>
      <c r="BD8693" s="63">
        <f t="shared" si="1288"/>
        <v>10184.684563962812</v>
      </c>
      <c r="BE8693" s="63">
        <f t="shared" si="1289"/>
        <v>145.53842789939466</v>
      </c>
      <c r="BF8693" s="63">
        <f t="shared" si="1290"/>
        <v>145.53842854939467</v>
      </c>
      <c r="BG8693" s="63">
        <f t="shared" si="1291"/>
        <v>5.8215371159757918</v>
      </c>
      <c r="BH8693" s="63">
        <f t="shared" si="1292"/>
        <v>5.8215377659757914</v>
      </c>
      <c r="BI8693" s="109">
        <f t="shared" si="1294"/>
        <v>260610000</v>
      </c>
      <c r="BJ8693" s="203">
        <f t="shared" si="1293"/>
        <v>4.1173315140604225E+24</v>
      </c>
    </row>
    <row r="8694" spans="53:62" s="174" customFormat="1" x14ac:dyDescent="0.35">
      <c r="BA8694" s="177">
        <v>8688</v>
      </c>
      <c r="BB8694" s="202">
        <f t="shared" si="1286"/>
        <v>434400000</v>
      </c>
      <c r="BC8694" s="63">
        <f t="shared" si="1287"/>
        <v>10185.84665218426</v>
      </c>
      <c r="BD8694" s="63">
        <f t="shared" si="1288"/>
        <v>10185.846652195632</v>
      </c>
      <c r="BE8694" s="63">
        <f t="shared" si="1289"/>
        <v>145.53842789939466</v>
      </c>
      <c r="BF8694" s="63">
        <f t="shared" si="1290"/>
        <v>145.53842854939467</v>
      </c>
      <c r="BG8694" s="63">
        <f t="shared" si="1291"/>
        <v>5.8215371159757918</v>
      </c>
      <c r="BH8694" s="63">
        <f t="shared" si="1292"/>
        <v>5.8215377659757914</v>
      </c>
      <c r="BI8694" s="109">
        <f t="shared" si="1294"/>
        <v>260640000</v>
      </c>
      <c r="BJ8694" s="203">
        <f t="shared" si="1293"/>
        <v>4.1173917651229147E+24</v>
      </c>
    </row>
    <row r="8695" spans="53:62" s="174" customFormat="1" x14ac:dyDescent="0.35">
      <c r="BA8695" s="177">
        <v>8689</v>
      </c>
      <c r="BB8695" s="202">
        <f t="shared" si="1286"/>
        <v>434450000</v>
      </c>
      <c r="BC8695" s="63">
        <f t="shared" si="1287"/>
        <v>10187.008738056071</v>
      </c>
      <c r="BD8695" s="63">
        <f t="shared" si="1288"/>
        <v>10187.008738067445</v>
      </c>
      <c r="BE8695" s="63">
        <f t="shared" si="1289"/>
        <v>145.53842789939466</v>
      </c>
      <c r="BF8695" s="63">
        <f t="shared" si="1290"/>
        <v>145.53842854939467</v>
      </c>
      <c r="BG8695" s="63">
        <f t="shared" si="1291"/>
        <v>5.8215371159757918</v>
      </c>
      <c r="BH8695" s="63">
        <f t="shared" si="1292"/>
        <v>5.8215377659757914</v>
      </c>
      <c r="BI8695" s="109">
        <f t="shared" si="1294"/>
        <v>260670000</v>
      </c>
      <c r="BJ8695" s="203">
        <f t="shared" si="1293"/>
        <v>4.1174519933589908E+24</v>
      </c>
    </row>
    <row r="8696" spans="53:62" s="174" customFormat="1" x14ac:dyDescent="0.35">
      <c r="BA8696" s="177">
        <v>8690</v>
      </c>
      <c r="BB8696" s="202">
        <f t="shared" si="1286"/>
        <v>434500000</v>
      </c>
      <c r="BC8696" s="63">
        <f t="shared" si="1287"/>
        <v>10188.170821566808</v>
      </c>
      <c r="BD8696" s="63">
        <f t="shared" si="1288"/>
        <v>10188.170821578185</v>
      </c>
      <c r="BE8696" s="63">
        <f t="shared" si="1289"/>
        <v>145.53842789939466</v>
      </c>
      <c r="BF8696" s="63">
        <f t="shared" si="1290"/>
        <v>145.53842854939467</v>
      </c>
      <c r="BG8696" s="63">
        <f t="shared" si="1291"/>
        <v>5.8215371159757918</v>
      </c>
      <c r="BH8696" s="63">
        <f t="shared" si="1292"/>
        <v>5.8215377659757914</v>
      </c>
      <c r="BI8696" s="109">
        <f t="shared" si="1294"/>
        <v>260700000</v>
      </c>
      <c r="BJ8696" s="203">
        <f t="shared" si="1293"/>
        <v>4.1175121987772989E+24</v>
      </c>
    </row>
    <row r="8697" spans="53:62" s="174" customFormat="1" x14ac:dyDescent="0.35">
      <c r="BA8697" s="177">
        <v>8691</v>
      </c>
      <c r="BB8697" s="202">
        <f t="shared" si="1286"/>
        <v>434550000</v>
      </c>
      <c r="BC8697" s="63">
        <f t="shared" si="1287"/>
        <v>10189.332902716476</v>
      </c>
      <c r="BD8697" s="63">
        <f t="shared" si="1288"/>
        <v>10189.332902727851</v>
      </c>
      <c r="BE8697" s="63">
        <f t="shared" si="1289"/>
        <v>145.53842789939466</v>
      </c>
      <c r="BF8697" s="63">
        <f t="shared" si="1290"/>
        <v>145.53842854939467</v>
      </c>
      <c r="BG8697" s="63">
        <f t="shared" si="1291"/>
        <v>5.8215371159757918</v>
      </c>
      <c r="BH8697" s="63">
        <f t="shared" si="1292"/>
        <v>5.8215377659757914</v>
      </c>
      <c r="BI8697" s="109">
        <f t="shared" si="1294"/>
        <v>260730000</v>
      </c>
      <c r="BJ8697" s="203">
        <f t="shared" si="1293"/>
        <v>4.1175723813864837E+24</v>
      </c>
    </row>
    <row r="8698" spans="53:62" s="174" customFormat="1" x14ac:dyDescent="0.35">
      <c r="BA8698" s="177">
        <v>8692</v>
      </c>
      <c r="BB8698" s="202">
        <f t="shared" si="1286"/>
        <v>434600000</v>
      </c>
      <c r="BC8698" s="63">
        <f t="shared" si="1287"/>
        <v>10190.494981505131</v>
      </c>
      <c r="BD8698" s="63">
        <f t="shared" si="1288"/>
        <v>10190.494981516509</v>
      </c>
      <c r="BE8698" s="63">
        <f t="shared" si="1289"/>
        <v>145.53842789939466</v>
      </c>
      <c r="BF8698" s="63">
        <f t="shared" si="1290"/>
        <v>145.53842854939467</v>
      </c>
      <c r="BG8698" s="63">
        <f t="shared" si="1291"/>
        <v>5.8215371159757918</v>
      </c>
      <c r="BH8698" s="63">
        <f t="shared" si="1292"/>
        <v>5.8215377659757914</v>
      </c>
      <c r="BI8698" s="109">
        <f t="shared" si="1294"/>
        <v>260760000</v>
      </c>
      <c r="BJ8698" s="203">
        <f t="shared" si="1293"/>
        <v>4.117632541195186E+24</v>
      </c>
    </row>
    <row r="8699" spans="53:62" s="174" customFormat="1" x14ac:dyDescent="0.35">
      <c r="BA8699" s="177">
        <v>8693</v>
      </c>
      <c r="BB8699" s="202">
        <f t="shared" si="1286"/>
        <v>434650000</v>
      </c>
      <c r="BC8699" s="63">
        <f t="shared" si="1287"/>
        <v>10191.65705793278</v>
      </c>
      <c r="BD8699" s="63">
        <f t="shared" si="1288"/>
        <v>10191.657057944158</v>
      </c>
      <c r="BE8699" s="63">
        <f t="shared" si="1289"/>
        <v>145.53842789939466</v>
      </c>
      <c r="BF8699" s="63">
        <f t="shared" si="1290"/>
        <v>145.53842854939467</v>
      </c>
      <c r="BG8699" s="63">
        <f t="shared" si="1291"/>
        <v>5.8215371159757918</v>
      </c>
      <c r="BH8699" s="63">
        <f t="shared" si="1292"/>
        <v>5.8215377659757914</v>
      </c>
      <c r="BI8699" s="109">
        <f t="shared" si="1294"/>
        <v>260790000</v>
      </c>
      <c r="BJ8699" s="203">
        <f t="shared" si="1293"/>
        <v>4.1176926782120441E+24</v>
      </c>
    </row>
    <row r="8700" spans="53:62" s="174" customFormat="1" x14ac:dyDescent="0.35">
      <c r="BA8700" s="177">
        <v>8694</v>
      </c>
      <c r="BB8700" s="202">
        <f t="shared" si="1286"/>
        <v>434700000</v>
      </c>
      <c r="BC8700" s="63">
        <f t="shared" si="1287"/>
        <v>10192.819131999351</v>
      </c>
      <c r="BD8700" s="63">
        <f t="shared" si="1288"/>
        <v>10192.819132010734</v>
      </c>
      <c r="BE8700" s="63">
        <f t="shared" si="1289"/>
        <v>145.53842789939466</v>
      </c>
      <c r="BF8700" s="63">
        <f t="shared" si="1290"/>
        <v>145.53842854939467</v>
      </c>
      <c r="BG8700" s="63">
        <f t="shared" si="1291"/>
        <v>5.8215371159757918</v>
      </c>
      <c r="BH8700" s="63">
        <f t="shared" si="1292"/>
        <v>5.8215377659757914</v>
      </c>
      <c r="BI8700" s="109">
        <f t="shared" si="1294"/>
        <v>260820000</v>
      </c>
      <c r="BJ8700" s="203">
        <f t="shared" si="1293"/>
        <v>4.1177527924456925E+24</v>
      </c>
    </row>
    <row r="8701" spans="53:62" s="174" customFormat="1" x14ac:dyDescent="0.35">
      <c r="BA8701" s="177">
        <v>8695</v>
      </c>
      <c r="BB8701" s="202">
        <f t="shared" si="1286"/>
        <v>434750000</v>
      </c>
      <c r="BC8701" s="63">
        <f t="shared" si="1287"/>
        <v>10193.98120370492</v>
      </c>
      <c r="BD8701" s="63">
        <f t="shared" si="1288"/>
        <v>10193.981203716301</v>
      </c>
      <c r="BE8701" s="63">
        <f t="shared" si="1289"/>
        <v>145.53842789939466</v>
      </c>
      <c r="BF8701" s="63">
        <f t="shared" si="1290"/>
        <v>145.53842854939467</v>
      </c>
      <c r="BG8701" s="63">
        <f t="shared" si="1291"/>
        <v>5.8215371159757918</v>
      </c>
      <c r="BH8701" s="63">
        <f t="shared" si="1292"/>
        <v>5.8215377659757914</v>
      </c>
      <c r="BI8701" s="109">
        <f t="shared" si="1294"/>
        <v>260850000</v>
      </c>
      <c r="BJ8701" s="203">
        <f t="shared" si="1293"/>
        <v>4.1178128839047636E+24</v>
      </c>
    </row>
    <row r="8702" spans="53:62" s="174" customFormat="1" x14ac:dyDescent="0.35">
      <c r="BA8702" s="177">
        <v>8696</v>
      </c>
      <c r="BB8702" s="202">
        <f t="shared" si="1286"/>
        <v>434800000</v>
      </c>
      <c r="BC8702" s="63">
        <f t="shared" si="1287"/>
        <v>10195.143273049476</v>
      </c>
      <c r="BD8702" s="63">
        <f t="shared" si="1288"/>
        <v>10195.143273060859</v>
      </c>
      <c r="BE8702" s="63">
        <f t="shared" si="1289"/>
        <v>145.53842789939466</v>
      </c>
      <c r="BF8702" s="63">
        <f t="shared" si="1290"/>
        <v>145.53842854939467</v>
      </c>
      <c r="BG8702" s="63">
        <f t="shared" si="1291"/>
        <v>5.8215371159757918</v>
      </c>
      <c r="BH8702" s="63">
        <f t="shared" si="1292"/>
        <v>5.8215377659757914</v>
      </c>
      <c r="BI8702" s="109">
        <f t="shared" si="1294"/>
        <v>260880000</v>
      </c>
      <c r="BJ8702" s="203">
        <f t="shared" si="1293"/>
        <v>4.1178729525978849E+24</v>
      </c>
    </row>
    <row r="8703" spans="53:62" s="174" customFormat="1" x14ac:dyDescent="0.35">
      <c r="BA8703" s="177">
        <v>8697</v>
      </c>
      <c r="BB8703" s="202">
        <f t="shared" si="1286"/>
        <v>434850000</v>
      </c>
      <c r="BC8703" s="63">
        <f t="shared" si="1287"/>
        <v>10196.305340033026</v>
      </c>
      <c r="BD8703" s="63">
        <f t="shared" si="1288"/>
        <v>10196.30534004441</v>
      </c>
      <c r="BE8703" s="63">
        <f t="shared" si="1289"/>
        <v>145.53842789939466</v>
      </c>
      <c r="BF8703" s="63">
        <f t="shared" si="1290"/>
        <v>145.53842854939467</v>
      </c>
      <c r="BG8703" s="63">
        <f t="shared" si="1291"/>
        <v>5.8215371159757918</v>
      </c>
      <c r="BH8703" s="63">
        <f t="shared" si="1292"/>
        <v>5.8215377659757914</v>
      </c>
      <c r="BI8703" s="109">
        <f t="shared" si="1294"/>
        <v>260910000</v>
      </c>
      <c r="BJ8703" s="203">
        <f t="shared" si="1293"/>
        <v>4.1179329985336817E+24</v>
      </c>
    </row>
    <row r="8704" spans="53:62" s="174" customFormat="1" x14ac:dyDescent="0.35">
      <c r="BA8704" s="177">
        <v>8698</v>
      </c>
      <c r="BB8704" s="202">
        <f t="shared" si="1286"/>
        <v>434900000</v>
      </c>
      <c r="BC8704" s="63">
        <f t="shared" si="1287"/>
        <v>10197.467404655566</v>
      </c>
      <c r="BD8704" s="63">
        <f t="shared" si="1288"/>
        <v>10197.467404666952</v>
      </c>
      <c r="BE8704" s="63">
        <f t="shared" si="1289"/>
        <v>145.53842789939466</v>
      </c>
      <c r="BF8704" s="63">
        <f t="shared" si="1290"/>
        <v>145.53842854939467</v>
      </c>
      <c r="BG8704" s="63">
        <f t="shared" si="1291"/>
        <v>5.8215371159757918</v>
      </c>
      <c r="BH8704" s="63">
        <f t="shared" si="1292"/>
        <v>5.8215377659757914</v>
      </c>
      <c r="BI8704" s="109">
        <f t="shared" si="1294"/>
        <v>260940000</v>
      </c>
      <c r="BJ8704" s="203">
        <f t="shared" si="1293"/>
        <v>4.1179930217207752E+24</v>
      </c>
    </row>
    <row r="8705" spans="53:62" s="174" customFormat="1" x14ac:dyDescent="0.35">
      <c r="BA8705" s="177">
        <v>8699</v>
      </c>
      <c r="BB8705" s="202">
        <f t="shared" si="1286"/>
        <v>434950000</v>
      </c>
      <c r="BC8705" s="63">
        <f t="shared" si="1287"/>
        <v>10198.629466917097</v>
      </c>
      <c r="BD8705" s="63">
        <f t="shared" si="1288"/>
        <v>10198.629466928483</v>
      </c>
      <c r="BE8705" s="63">
        <f t="shared" si="1289"/>
        <v>145.53842789939466</v>
      </c>
      <c r="BF8705" s="63">
        <f t="shared" si="1290"/>
        <v>145.53842854939467</v>
      </c>
      <c r="BG8705" s="63">
        <f t="shared" si="1291"/>
        <v>5.8215371159757918</v>
      </c>
      <c r="BH8705" s="63">
        <f t="shared" si="1292"/>
        <v>5.8215377659757914</v>
      </c>
      <c r="BI8705" s="109">
        <f t="shared" si="1294"/>
        <v>260970000</v>
      </c>
      <c r="BJ8705" s="203">
        <f t="shared" si="1293"/>
        <v>4.1180530221677847E+24</v>
      </c>
    </row>
    <row r="8706" spans="53:62" s="174" customFormat="1" x14ac:dyDescent="0.35">
      <c r="BA8706" s="177">
        <v>8700</v>
      </c>
      <c r="BB8706" s="202">
        <f t="shared" si="1286"/>
        <v>435000000</v>
      </c>
      <c r="BC8706" s="63">
        <f t="shared" si="1287"/>
        <v>10199.79152681762</v>
      </c>
      <c r="BD8706" s="63">
        <f t="shared" si="1288"/>
        <v>10199.791526829009</v>
      </c>
      <c r="BE8706" s="63">
        <f t="shared" si="1289"/>
        <v>145.53842789939466</v>
      </c>
      <c r="BF8706" s="63">
        <f t="shared" si="1290"/>
        <v>145.53842854939467</v>
      </c>
      <c r="BG8706" s="63">
        <f t="shared" si="1291"/>
        <v>5.8215371159757918</v>
      </c>
      <c r="BH8706" s="63">
        <f t="shared" si="1292"/>
        <v>5.8215377659757914</v>
      </c>
      <c r="BI8706" s="109">
        <f t="shared" si="1294"/>
        <v>261000000</v>
      </c>
      <c r="BJ8706" s="203">
        <f t="shared" si="1293"/>
        <v>4.118112999883325E+24</v>
      </c>
    </row>
    <row r="8707" spans="53:62" s="174" customFormat="1" x14ac:dyDescent="0.35">
      <c r="BA8707" s="177">
        <v>8701</v>
      </c>
      <c r="BB8707" s="202">
        <f t="shared" si="1286"/>
        <v>435050000</v>
      </c>
      <c r="BC8707" s="63">
        <f t="shared" si="1287"/>
        <v>10200.953584357136</v>
      </c>
      <c r="BD8707" s="63">
        <f t="shared" si="1288"/>
        <v>10200.953584368524</v>
      </c>
      <c r="BE8707" s="63">
        <f t="shared" si="1289"/>
        <v>145.53842789939466</v>
      </c>
      <c r="BF8707" s="63">
        <f t="shared" si="1290"/>
        <v>145.53842854939467</v>
      </c>
      <c r="BG8707" s="63">
        <f t="shared" si="1291"/>
        <v>5.8215371159757918</v>
      </c>
      <c r="BH8707" s="63">
        <f t="shared" si="1292"/>
        <v>5.8215377659757914</v>
      </c>
      <c r="BI8707" s="109">
        <f t="shared" si="1294"/>
        <v>261030000</v>
      </c>
      <c r="BJ8707" s="203">
        <f t="shared" si="1293"/>
        <v>4.1181729548760079E+24</v>
      </c>
    </row>
    <row r="8708" spans="53:62" s="174" customFormat="1" x14ac:dyDescent="0.35">
      <c r="BA8708" s="177">
        <v>8702</v>
      </c>
      <c r="BB8708" s="202">
        <f t="shared" si="1286"/>
        <v>435100000</v>
      </c>
      <c r="BC8708" s="63">
        <f t="shared" si="1287"/>
        <v>10202.115639535705</v>
      </c>
      <c r="BD8708" s="63">
        <f t="shared" si="1288"/>
        <v>10202.115639547095</v>
      </c>
      <c r="BE8708" s="63">
        <f t="shared" si="1289"/>
        <v>145.53842789939466</v>
      </c>
      <c r="BF8708" s="63">
        <f t="shared" si="1290"/>
        <v>145.53842854939467</v>
      </c>
      <c r="BG8708" s="63">
        <f t="shared" si="1291"/>
        <v>5.8215371159757918</v>
      </c>
      <c r="BH8708" s="63">
        <f t="shared" si="1292"/>
        <v>5.8215377659757914</v>
      </c>
      <c r="BI8708" s="109">
        <f t="shared" si="1294"/>
        <v>261060000</v>
      </c>
      <c r="BJ8708" s="203">
        <f t="shared" si="1293"/>
        <v>4.1182328871544422E+24</v>
      </c>
    </row>
    <row r="8709" spans="53:62" s="174" customFormat="1" x14ac:dyDescent="0.35">
      <c r="BA8709" s="177">
        <v>8703</v>
      </c>
      <c r="BB8709" s="202">
        <f t="shared" si="1286"/>
        <v>435150000</v>
      </c>
      <c r="BC8709" s="63">
        <f t="shared" si="1287"/>
        <v>10203.277692353266</v>
      </c>
      <c r="BD8709" s="63">
        <f t="shared" si="1288"/>
        <v>10203.277692364658</v>
      </c>
      <c r="BE8709" s="63">
        <f t="shared" si="1289"/>
        <v>145.53842789939466</v>
      </c>
      <c r="BF8709" s="63">
        <f t="shared" si="1290"/>
        <v>145.53842854939467</v>
      </c>
      <c r="BG8709" s="63">
        <f t="shared" si="1291"/>
        <v>5.8215371159757918</v>
      </c>
      <c r="BH8709" s="63">
        <f t="shared" si="1292"/>
        <v>5.8215377659757914</v>
      </c>
      <c r="BI8709" s="109">
        <f t="shared" si="1294"/>
        <v>261090000</v>
      </c>
      <c r="BJ8709" s="203">
        <f t="shared" si="1293"/>
        <v>4.1182927967272334E+24</v>
      </c>
    </row>
    <row r="8710" spans="53:62" s="174" customFormat="1" x14ac:dyDescent="0.35">
      <c r="BA8710" s="177">
        <v>8704</v>
      </c>
      <c r="BB8710" s="202">
        <f t="shared" ref="BB8710:BB8773" si="1295">BA8710*50000</f>
        <v>435200000</v>
      </c>
      <c r="BC8710" s="63">
        <f t="shared" ref="BC8710:BC8773" si="1296">($F$5+$F$6+$F$7+$F$8+$F$9)*(1-EXP(-$F$20*(1-$DC$6%)*BB8710/(2*$F$17)))*$F$25*$F$1*10^3*11600/($F$20*(1-$DC$6%))</f>
        <v>10204.439742809818</v>
      </c>
      <c r="BD8710" s="63">
        <f t="shared" ref="BD8710:BD8773" si="1297">($F$25*$F$1*10^3*11600*($F$5+$F$6+$F$7+$F$8+$F$9)/($F$27*$F$29*(1-$DC$6%))+$F$28/$F$27)*(1-EXP(-$F$27*$F$29*(1-$DC$6%)*BB8710/(2*$F$17)))</f>
        <v>10204.439742821212</v>
      </c>
      <c r="BE8710" s="63">
        <f t="shared" ref="BE8710:BE8773" si="1298">($F$5+$F$6+$F$7+$F$8+$F$9)*(1-EXP(-$F$20*(1-$DC$5%)*BB8710/(2*$F$17)))*$F$25*$F$1*10^3*11600/($F$20*(1-$DC$5%))</f>
        <v>145.53842789939466</v>
      </c>
      <c r="BF8710" s="63">
        <f t="shared" ref="BF8710:BF8773" si="1299">($F$25*$F$1*10^3*11600*($F$5+$F$6+$F$7+$F$8+$F$9)/($F$27*$F$29*(1-$DC$5%))+$F$28/$F$27)*(1-EXP(-$F$27*$F$29*(1-$DC$5%)*BB8710/(2*$F$17)))</f>
        <v>145.53842854939467</v>
      </c>
      <c r="BG8710" s="63">
        <f t="shared" ref="BG8710:BG8773" si="1300">($F$5+$F$6+$F$7+$F$8+$F$9)*(1-EXP(-$F$20*(1-$DC$4%)*BB8710/(2*$F$17)))*$F$25*$F$1*10^3*11600/($F$20*(1-$DC$4%))</f>
        <v>5.8215371159757918</v>
      </c>
      <c r="BH8710" s="63">
        <f t="shared" ref="BH8710:BH8773" si="1301">($F$25*$F$1*10^3*11600*($F$5+$F$6+$F$7+$F$8+$F$9)/($F$27*$F$29*(1-$DC$4%))+$F$28/$F$27)*(1-EXP(-$F$27*$F$29*(1-$DC$4%)*BB8710/(2*$F$17)))</f>
        <v>5.8215377659757914</v>
      </c>
      <c r="BI8710" s="109">
        <f t="shared" si="1294"/>
        <v>261120000</v>
      </c>
      <c r="BJ8710" s="203">
        <f t="shared" ref="BJ8710:BJ8773" si="1302">($F$17/($F$20*(1-$F$19%)))*($F$5+$F$6+$F$7+$F$8+$F$9)*(1-EXP(-$F$20*(1-$F$19%)*BI8710/(2*$F$17)))+$F$17/($F$25*1000)*$F$11*EXP(-$F$20*(1-$F$19%)*BI8710/(2*$F$17))</f>
        <v>4.1183526836029832E+24</v>
      </c>
    </row>
    <row r="8711" spans="53:62" s="174" customFormat="1" x14ac:dyDescent="0.35">
      <c r="BA8711" s="177">
        <v>8705</v>
      </c>
      <c r="BB8711" s="202">
        <f t="shared" si="1295"/>
        <v>435250000</v>
      </c>
      <c r="BC8711" s="63">
        <f t="shared" si="1296"/>
        <v>10205.601790905426</v>
      </c>
      <c r="BD8711" s="63">
        <f t="shared" si="1297"/>
        <v>10205.601790916822</v>
      </c>
      <c r="BE8711" s="63">
        <f t="shared" si="1298"/>
        <v>145.53842789939466</v>
      </c>
      <c r="BF8711" s="63">
        <f t="shared" si="1299"/>
        <v>145.53842854939467</v>
      </c>
      <c r="BG8711" s="63">
        <f t="shared" si="1300"/>
        <v>5.8215371159757918</v>
      </c>
      <c r="BH8711" s="63">
        <f t="shared" si="1301"/>
        <v>5.8215377659757914</v>
      </c>
      <c r="BI8711" s="109">
        <f t="shared" ref="BI8711:BI8774" si="1303">BA8711*30000</f>
        <v>261150000</v>
      </c>
      <c r="BJ8711" s="203">
        <f t="shared" si="1302"/>
        <v>4.1184125477902912E+24</v>
      </c>
    </row>
    <row r="8712" spans="53:62" s="174" customFormat="1" x14ac:dyDescent="0.35">
      <c r="BA8712" s="177">
        <v>8706</v>
      </c>
      <c r="BB8712" s="202">
        <f t="shared" si="1295"/>
        <v>435300000</v>
      </c>
      <c r="BC8712" s="63">
        <f t="shared" si="1296"/>
        <v>10206.763836640028</v>
      </c>
      <c r="BD8712" s="63">
        <f t="shared" si="1297"/>
        <v>10206.763836651424</v>
      </c>
      <c r="BE8712" s="63">
        <f t="shared" si="1298"/>
        <v>145.53842789939466</v>
      </c>
      <c r="BF8712" s="63">
        <f t="shared" si="1299"/>
        <v>145.53842854939467</v>
      </c>
      <c r="BG8712" s="63">
        <f t="shared" si="1300"/>
        <v>5.8215371159757918</v>
      </c>
      <c r="BH8712" s="63">
        <f t="shared" si="1301"/>
        <v>5.8215377659757914</v>
      </c>
      <c r="BI8712" s="109">
        <f t="shared" si="1303"/>
        <v>261180000</v>
      </c>
      <c r="BJ8712" s="203">
        <f t="shared" si="1302"/>
        <v>4.1184723892977523E+24</v>
      </c>
    </row>
    <row r="8713" spans="53:62" s="174" customFormat="1" x14ac:dyDescent="0.35">
      <c r="BA8713" s="177">
        <v>8707</v>
      </c>
      <c r="BB8713" s="202">
        <f t="shared" si="1295"/>
        <v>435350000</v>
      </c>
      <c r="BC8713" s="63">
        <f t="shared" si="1296"/>
        <v>10207.925880013687</v>
      </c>
      <c r="BD8713" s="63">
        <f t="shared" si="1297"/>
        <v>10207.925880025083</v>
      </c>
      <c r="BE8713" s="63">
        <f t="shared" si="1298"/>
        <v>145.53842789939466</v>
      </c>
      <c r="BF8713" s="63">
        <f t="shared" si="1299"/>
        <v>145.53842854939467</v>
      </c>
      <c r="BG8713" s="63">
        <f t="shared" si="1300"/>
        <v>5.8215371159757918</v>
      </c>
      <c r="BH8713" s="63">
        <f t="shared" si="1301"/>
        <v>5.8215377659757914</v>
      </c>
      <c r="BI8713" s="109">
        <f t="shared" si="1303"/>
        <v>261210000</v>
      </c>
      <c r="BJ8713" s="203">
        <f t="shared" si="1302"/>
        <v>4.11853220813396E+24</v>
      </c>
    </row>
    <row r="8714" spans="53:62" s="174" customFormat="1" x14ac:dyDescent="0.35">
      <c r="BA8714" s="177">
        <v>8708</v>
      </c>
      <c r="BB8714" s="202">
        <f t="shared" si="1295"/>
        <v>435400000</v>
      </c>
      <c r="BC8714" s="63">
        <f t="shared" si="1296"/>
        <v>10209.087921026396</v>
      </c>
      <c r="BD8714" s="63">
        <f t="shared" si="1297"/>
        <v>10209.087921037795</v>
      </c>
      <c r="BE8714" s="63">
        <f t="shared" si="1298"/>
        <v>145.53842789939466</v>
      </c>
      <c r="BF8714" s="63">
        <f t="shared" si="1299"/>
        <v>145.53842854939467</v>
      </c>
      <c r="BG8714" s="63">
        <f t="shared" si="1300"/>
        <v>5.8215371159757918</v>
      </c>
      <c r="BH8714" s="63">
        <f t="shared" si="1301"/>
        <v>5.8215377659757914</v>
      </c>
      <c r="BI8714" s="109">
        <f t="shared" si="1303"/>
        <v>261240000</v>
      </c>
      <c r="BJ8714" s="203">
        <f t="shared" si="1302"/>
        <v>4.1185920043075017E+24</v>
      </c>
    </row>
    <row r="8715" spans="53:62" s="174" customFormat="1" x14ac:dyDescent="0.35">
      <c r="BA8715" s="177">
        <v>8709</v>
      </c>
      <c r="BB8715" s="202">
        <f t="shared" si="1295"/>
        <v>435450000</v>
      </c>
      <c r="BC8715" s="63">
        <f t="shared" si="1296"/>
        <v>10210.249959678102</v>
      </c>
      <c r="BD8715" s="63">
        <f t="shared" si="1297"/>
        <v>10210.249959689501</v>
      </c>
      <c r="BE8715" s="63">
        <f t="shared" si="1298"/>
        <v>145.53842789939466</v>
      </c>
      <c r="BF8715" s="63">
        <f t="shared" si="1299"/>
        <v>145.53842854939467</v>
      </c>
      <c r="BG8715" s="63">
        <f t="shared" si="1300"/>
        <v>5.8215371159757918</v>
      </c>
      <c r="BH8715" s="63">
        <f t="shared" si="1301"/>
        <v>5.8215377659757914</v>
      </c>
      <c r="BI8715" s="109">
        <f t="shared" si="1303"/>
        <v>261270000</v>
      </c>
      <c r="BJ8715" s="203">
        <f t="shared" si="1302"/>
        <v>4.1186517778269652E+24</v>
      </c>
    </row>
    <row r="8716" spans="53:62" s="174" customFormat="1" x14ac:dyDescent="0.35">
      <c r="BA8716" s="177">
        <v>8710</v>
      </c>
      <c r="BB8716" s="202">
        <f t="shared" si="1295"/>
        <v>435500000</v>
      </c>
      <c r="BC8716" s="63">
        <f t="shared" si="1296"/>
        <v>10211.411995968927</v>
      </c>
      <c r="BD8716" s="63">
        <f t="shared" si="1297"/>
        <v>10211.411995980327</v>
      </c>
      <c r="BE8716" s="63">
        <f t="shared" si="1298"/>
        <v>145.53842789939466</v>
      </c>
      <c r="BF8716" s="63">
        <f t="shared" si="1299"/>
        <v>145.53842854939467</v>
      </c>
      <c r="BG8716" s="63">
        <f t="shared" si="1300"/>
        <v>5.8215371159757918</v>
      </c>
      <c r="BH8716" s="63">
        <f t="shared" si="1301"/>
        <v>5.8215377659757914</v>
      </c>
      <c r="BI8716" s="109">
        <f t="shared" si="1303"/>
        <v>261300000</v>
      </c>
      <c r="BJ8716" s="203">
        <f t="shared" si="1302"/>
        <v>4.1187115287009311E+24</v>
      </c>
    </row>
    <row r="8717" spans="53:62" s="174" customFormat="1" x14ac:dyDescent="0.35">
      <c r="BA8717" s="177">
        <v>8711</v>
      </c>
      <c r="BB8717" s="202">
        <f t="shared" si="1295"/>
        <v>435550000</v>
      </c>
      <c r="BC8717" s="63">
        <f t="shared" si="1296"/>
        <v>10212.57402989874</v>
      </c>
      <c r="BD8717" s="63">
        <f t="shared" si="1297"/>
        <v>10212.574029910144</v>
      </c>
      <c r="BE8717" s="63">
        <f t="shared" si="1298"/>
        <v>145.53842789939466</v>
      </c>
      <c r="BF8717" s="63">
        <f t="shared" si="1299"/>
        <v>145.53842854939467</v>
      </c>
      <c r="BG8717" s="63">
        <f t="shared" si="1300"/>
        <v>5.8215371159757918</v>
      </c>
      <c r="BH8717" s="63">
        <f t="shared" si="1301"/>
        <v>5.8215377659757914</v>
      </c>
      <c r="BI8717" s="109">
        <f t="shared" si="1303"/>
        <v>261330000</v>
      </c>
      <c r="BJ8717" s="203">
        <f t="shared" si="1302"/>
        <v>4.1187712569379804E+24</v>
      </c>
    </row>
    <row r="8718" spans="53:62" s="174" customFormat="1" x14ac:dyDescent="0.35">
      <c r="BA8718" s="177">
        <v>8712</v>
      </c>
      <c r="BB8718" s="202">
        <f t="shared" si="1295"/>
        <v>435600000</v>
      </c>
      <c r="BC8718" s="63">
        <f t="shared" si="1296"/>
        <v>10213.736061467614</v>
      </c>
      <c r="BD8718" s="63">
        <f t="shared" si="1297"/>
        <v>10213.736061479018</v>
      </c>
      <c r="BE8718" s="63">
        <f t="shared" si="1298"/>
        <v>145.53842789939466</v>
      </c>
      <c r="BF8718" s="63">
        <f t="shared" si="1299"/>
        <v>145.53842854939467</v>
      </c>
      <c r="BG8718" s="63">
        <f t="shared" si="1300"/>
        <v>5.8215371159757918</v>
      </c>
      <c r="BH8718" s="63">
        <f t="shared" si="1301"/>
        <v>5.8215377659757914</v>
      </c>
      <c r="BI8718" s="109">
        <f t="shared" si="1303"/>
        <v>261360000</v>
      </c>
      <c r="BJ8718" s="203">
        <f t="shared" si="1302"/>
        <v>4.118830962546689E+24</v>
      </c>
    </row>
    <row r="8719" spans="53:62" s="174" customFormat="1" x14ac:dyDescent="0.35">
      <c r="BA8719" s="177">
        <v>8713</v>
      </c>
      <c r="BB8719" s="202">
        <f t="shared" si="1295"/>
        <v>435650000</v>
      </c>
      <c r="BC8719" s="63">
        <f t="shared" si="1296"/>
        <v>10214.898090675604</v>
      </c>
      <c r="BD8719" s="63">
        <f t="shared" si="1297"/>
        <v>10214.898090687011</v>
      </c>
      <c r="BE8719" s="63">
        <f t="shared" si="1298"/>
        <v>145.53842789939466</v>
      </c>
      <c r="BF8719" s="63">
        <f t="shared" si="1299"/>
        <v>145.53842854939467</v>
      </c>
      <c r="BG8719" s="63">
        <f t="shared" si="1300"/>
        <v>5.8215371159757918</v>
      </c>
      <c r="BH8719" s="63">
        <f t="shared" si="1301"/>
        <v>5.8215377659757914</v>
      </c>
      <c r="BI8719" s="109">
        <f t="shared" si="1303"/>
        <v>261390000</v>
      </c>
      <c r="BJ8719" s="203">
        <f t="shared" si="1302"/>
        <v>4.1188906455356287E+24</v>
      </c>
    </row>
    <row r="8720" spans="53:62" s="174" customFormat="1" x14ac:dyDescent="0.35">
      <c r="BA8720" s="177">
        <v>8714</v>
      </c>
      <c r="BB8720" s="202">
        <f t="shared" si="1295"/>
        <v>435700000</v>
      </c>
      <c r="BC8720" s="63">
        <f t="shared" si="1296"/>
        <v>10216.060117522655</v>
      </c>
      <c r="BD8720" s="63">
        <f t="shared" si="1297"/>
        <v>10216.06011753406</v>
      </c>
      <c r="BE8720" s="63">
        <f t="shared" si="1298"/>
        <v>145.53842789939466</v>
      </c>
      <c r="BF8720" s="63">
        <f t="shared" si="1299"/>
        <v>145.53842854939467</v>
      </c>
      <c r="BG8720" s="63">
        <f t="shared" si="1300"/>
        <v>5.8215371159757918</v>
      </c>
      <c r="BH8720" s="63">
        <f t="shared" si="1301"/>
        <v>5.8215377659757914</v>
      </c>
      <c r="BI8720" s="109">
        <f t="shared" si="1303"/>
        <v>261420000</v>
      </c>
      <c r="BJ8720" s="203">
        <f t="shared" si="1302"/>
        <v>4.1189503059133699E+24</v>
      </c>
    </row>
    <row r="8721" spans="53:62" s="174" customFormat="1" x14ac:dyDescent="0.35">
      <c r="BA8721" s="177">
        <v>8715</v>
      </c>
      <c r="BB8721" s="202">
        <f t="shared" si="1295"/>
        <v>435750000</v>
      </c>
      <c r="BC8721" s="63">
        <f t="shared" si="1296"/>
        <v>10217.222142008757</v>
      </c>
      <c r="BD8721" s="63">
        <f t="shared" si="1297"/>
        <v>10217.222142020166</v>
      </c>
      <c r="BE8721" s="63">
        <f t="shared" si="1298"/>
        <v>145.53842789939466</v>
      </c>
      <c r="BF8721" s="63">
        <f t="shared" si="1299"/>
        <v>145.53842854939467</v>
      </c>
      <c r="BG8721" s="63">
        <f t="shared" si="1300"/>
        <v>5.8215371159757918</v>
      </c>
      <c r="BH8721" s="63">
        <f t="shared" si="1301"/>
        <v>5.8215377659757914</v>
      </c>
      <c r="BI8721" s="109">
        <f t="shared" si="1303"/>
        <v>261450000</v>
      </c>
      <c r="BJ8721" s="203">
        <f t="shared" si="1302"/>
        <v>4.1190099436884785E+24</v>
      </c>
    </row>
    <row r="8722" spans="53:62" s="174" customFormat="1" x14ac:dyDescent="0.35">
      <c r="BA8722" s="177">
        <v>8716</v>
      </c>
      <c r="BB8722" s="202">
        <f t="shared" si="1295"/>
        <v>435800000</v>
      </c>
      <c r="BC8722" s="63">
        <f t="shared" si="1296"/>
        <v>10218.38416413392</v>
      </c>
      <c r="BD8722" s="63">
        <f t="shared" si="1297"/>
        <v>10218.384164145327</v>
      </c>
      <c r="BE8722" s="63">
        <f t="shared" si="1298"/>
        <v>145.53842789939466</v>
      </c>
      <c r="BF8722" s="63">
        <f t="shared" si="1299"/>
        <v>145.53842854939467</v>
      </c>
      <c r="BG8722" s="63">
        <f t="shared" si="1300"/>
        <v>5.8215371159757918</v>
      </c>
      <c r="BH8722" s="63">
        <f t="shared" si="1301"/>
        <v>5.8215377659757914</v>
      </c>
      <c r="BI8722" s="109">
        <f t="shared" si="1303"/>
        <v>261480000</v>
      </c>
      <c r="BJ8722" s="203">
        <f t="shared" si="1302"/>
        <v>4.1190695588695187E+24</v>
      </c>
    </row>
    <row r="8723" spans="53:62" s="174" customFormat="1" x14ac:dyDescent="0.35">
      <c r="BA8723" s="177">
        <v>8717</v>
      </c>
      <c r="BB8723" s="202">
        <f t="shared" si="1295"/>
        <v>435850000</v>
      </c>
      <c r="BC8723" s="63">
        <f t="shared" si="1296"/>
        <v>10219.546183898137</v>
      </c>
      <c r="BD8723" s="63">
        <f t="shared" si="1297"/>
        <v>10219.546183909546</v>
      </c>
      <c r="BE8723" s="63">
        <f t="shared" si="1298"/>
        <v>145.53842789939466</v>
      </c>
      <c r="BF8723" s="63">
        <f t="shared" si="1299"/>
        <v>145.53842854939467</v>
      </c>
      <c r="BG8723" s="63">
        <f t="shared" si="1300"/>
        <v>5.8215371159757918</v>
      </c>
      <c r="BH8723" s="63">
        <f t="shared" si="1301"/>
        <v>5.8215377659757914</v>
      </c>
      <c r="BI8723" s="109">
        <f t="shared" si="1303"/>
        <v>261510000</v>
      </c>
      <c r="BJ8723" s="203">
        <f t="shared" si="1302"/>
        <v>4.1191291514650492E+24</v>
      </c>
    </row>
    <row r="8724" spans="53:62" s="174" customFormat="1" x14ac:dyDescent="0.35">
      <c r="BA8724" s="177">
        <v>8718</v>
      </c>
      <c r="BB8724" s="202">
        <f t="shared" si="1295"/>
        <v>435900000</v>
      </c>
      <c r="BC8724" s="63">
        <f t="shared" si="1296"/>
        <v>10220.708201301537</v>
      </c>
      <c r="BD8724" s="63">
        <f t="shared" si="1297"/>
        <v>10220.708201312949</v>
      </c>
      <c r="BE8724" s="63">
        <f t="shared" si="1298"/>
        <v>145.53842789939466</v>
      </c>
      <c r="BF8724" s="63">
        <f t="shared" si="1299"/>
        <v>145.53842854939467</v>
      </c>
      <c r="BG8724" s="63">
        <f t="shared" si="1300"/>
        <v>5.8215371159757918</v>
      </c>
      <c r="BH8724" s="63">
        <f t="shared" si="1301"/>
        <v>5.8215377659757914</v>
      </c>
      <c r="BI8724" s="109">
        <f t="shared" si="1303"/>
        <v>261540000</v>
      </c>
      <c r="BJ8724" s="203">
        <f t="shared" si="1302"/>
        <v>4.1191887214836267E+24</v>
      </c>
    </row>
    <row r="8725" spans="53:62" s="174" customFormat="1" x14ac:dyDescent="0.35">
      <c r="BA8725" s="177">
        <v>8719</v>
      </c>
      <c r="BB8725" s="202">
        <f t="shared" si="1295"/>
        <v>435950000</v>
      </c>
      <c r="BC8725" s="63">
        <f t="shared" si="1296"/>
        <v>10221.87021634393</v>
      </c>
      <c r="BD8725" s="63">
        <f t="shared" si="1297"/>
        <v>10221.870216355344</v>
      </c>
      <c r="BE8725" s="63">
        <f t="shared" si="1298"/>
        <v>145.53842789939466</v>
      </c>
      <c r="BF8725" s="63">
        <f t="shared" si="1299"/>
        <v>145.53842854939467</v>
      </c>
      <c r="BG8725" s="63">
        <f t="shared" si="1300"/>
        <v>5.8215371159757918</v>
      </c>
      <c r="BH8725" s="63">
        <f t="shared" si="1301"/>
        <v>5.8215377659757914</v>
      </c>
      <c r="BI8725" s="109">
        <f t="shared" si="1303"/>
        <v>261570000</v>
      </c>
      <c r="BJ8725" s="203">
        <f t="shared" si="1302"/>
        <v>4.1192482689338052E+24</v>
      </c>
    </row>
    <row r="8726" spans="53:62" s="174" customFormat="1" x14ac:dyDescent="0.35">
      <c r="BA8726" s="177">
        <v>8720</v>
      </c>
      <c r="BB8726" s="202">
        <f t="shared" si="1295"/>
        <v>436000000</v>
      </c>
      <c r="BC8726" s="63">
        <f t="shared" si="1296"/>
        <v>10223.032229025444</v>
      </c>
      <c r="BD8726" s="63">
        <f t="shared" si="1297"/>
        <v>10223.032229036859</v>
      </c>
      <c r="BE8726" s="63">
        <f t="shared" si="1298"/>
        <v>145.53842789939466</v>
      </c>
      <c r="BF8726" s="63">
        <f t="shared" si="1299"/>
        <v>145.53842854939467</v>
      </c>
      <c r="BG8726" s="63">
        <f t="shared" si="1300"/>
        <v>5.8215371159757918</v>
      </c>
      <c r="BH8726" s="63">
        <f t="shared" si="1301"/>
        <v>5.8215377659757914</v>
      </c>
      <c r="BI8726" s="109">
        <f t="shared" si="1303"/>
        <v>261600000</v>
      </c>
      <c r="BJ8726" s="203">
        <f t="shared" si="1302"/>
        <v>4.1193077938241354E+24</v>
      </c>
    </row>
    <row r="8727" spans="53:62" s="174" customFormat="1" x14ac:dyDescent="0.35">
      <c r="BA8727" s="177">
        <v>8721</v>
      </c>
      <c r="BB8727" s="202">
        <f t="shared" si="1295"/>
        <v>436050000</v>
      </c>
      <c r="BC8727" s="63">
        <f t="shared" si="1296"/>
        <v>10224.194239346079</v>
      </c>
      <c r="BD8727" s="63">
        <f t="shared" si="1297"/>
        <v>10224.194239357494</v>
      </c>
      <c r="BE8727" s="63">
        <f t="shared" si="1298"/>
        <v>145.53842789939466</v>
      </c>
      <c r="BF8727" s="63">
        <f t="shared" si="1299"/>
        <v>145.53842854939467</v>
      </c>
      <c r="BG8727" s="63">
        <f t="shared" si="1300"/>
        <v>5.8215371159757918</v>
      </c>
      <c r="BH8727" s="63">
        <f t="shared" si="1301"/>
        <v>5.8215377659757914</v>
      </c>
      <c r="BI8727" s="109">
        <f t="shared" si="1303"/>
        <v>261630000</v>
      </c>
      <c r="BJ8727" s="203">
        <f t="shared" si="1302"/>
        <v>4.1193672961631621E+24</v>
      </c>
    </row>
    <row r="8728" spans="53:62" s="174" customFormat="1" x14ac:dyDescent="0.35">
      <c r="BA8728" s="177">
        <v>8722</v>
      </c>
      <c r="BB8728" s="202">
        <f t="shared" si="1295"/>
        <v>436100000</v>
      </c>
      <c r="BC8728" s="63">
        <f t="shared" si="1296"/>
        <v>10225.356247305834</v>
      </c>
      <c r="BD8728" s="63">
        <f t="shared" si="1297"/>
        <v>10225.356247317251</v>
      </c>
      <c r="BE8728" s="63">
        <f t="shared" si="1298"/>
        <v>145.53842789939466</v>
      </c>
      <c r="BF8728" s="63">
        <f t="shared" si="1299"/>
        <v>145.53842854939467</v>
      </c>
      <c r="BG8728" s="63">
        <f t="shared" si="1300"/>
        <v>5.8215371159757918</v>
      </c>
      <c r="BH8728" s="63">
        <f t="shared" si="1301"/>
        <v>5.8215377659757914</v>
      </c>
      <c r="BI8728" s="109">
        <f t="shared" si="1303"/>
        <v>261660000</v>
      </c>
      <c r="BJ8728" s="203">
        <f t="shared" si="1302"/>
        <v>4.1194267759594318E+24</v>
      </c>
    </row>
    <row r="8729" spans="53:62" s="174" customFormat="1" x14ac:dyDescent="0.35">
      <c r="BA8729" s="177">
        <v>8723</v>
      </c>
      <c r="BB8729" s="202">
        <f t="shared" si="1295"/>
        <v>436150000</v>
      </c>
      <c r="BC8729" s="63">
        <f t="shared" si="1296"/>
        <v>10226.518252904711</v>
      </c>
      <c r="BD8729" s="63">
        <f t="shared" si="1297"/>
        <v>10226.518252916128</v>
      </c>
      <c r="BE8729" s="63">
        <f t="shared" si="1298"/>
        <v>145.53842789939466</v>
      </c>
      <c r="BF8729" s="63">
        <f t="shared" si="1299"/>
        <v>145.53842854939467</v>
      </c>
      <c r="BG8729" s="63">
        <f t="shared" si="1300"/>
        <v>5.8215371159757918</v>
      </c>
      <c r="BH8729" s="63">
        <f t="shared" si="1301"/>
        <v>5.8215377659757914</v>
      </c>
      <c r="BI8729" s="109">
        <f t="shared" si="1303"/>
        <v>261690000</v>
      </c>
      <c r="BJ8729" s="203">
        <f t="shared" si="1302"/>
        <v>4.1194862332214823E+24</v>
      </c>
    </row>
    <row r="8730" spans="53:62" s="174" customFormat="1" x14ac:dyDescent="0.35">
      <c r="BA8730" s="177">
        <v>8724</v>
      </c>
      <c r="BB8730" s="202">
        <f t="shared" si="1295"/>
        <v>436200000</v>
      </c>
      <c r="BC8730" s="63">
        <f t="shared" si="1296"/>
        <v>10227.680256142639</v>
      </c>
      <c r="BD8730" s="63">
        <f t="shared" si="1297"/>
        <v>10227.680256154061</v>
      </c>
      <c r="BE8730" s="63">
        <f t="shared" si="1298"/>
        <v>145.53842789939466</v>
      </c>
      <c r="BF8730" s="63">
        <f t="shared" si="1299"/>
        <v>145.53842854939467</v>
      </c>
      <c r="BG8730" s="63">
        <f t="shared" si="1300"/>
        <v>5.8215371159757918</v>
      </c>
      <c r="BH8730" s="63">
        <f t="shared" si="1301"/>
        <v>5.8215377659757914</v>
      </c>
      <c r="BI8730" s="109">
        <f t="shared" si="1303"/>
        <v>261720000</v>
      </c>
      <c r="BJ8730" s="203">
        <f t="shared" si="1302"/>
        <v>4.1195456679578521E+24</v>
      </c>
    </row>
    <row r="8731" spans="53:62" s="174" customFormat="1" x14ac:dyDescent="0.35">
      <c r="BA8731" s="177">
        <v>8725</v>
      </c>
      <c r="BB8731" s="202">
        <f t="shared" si="1295"/>
        <v>436250000</v>
      </c>
      <c r="BC8731" s="63">
        <f t="shared" si="1296"/>
        <v>10228.84225701976</v>
      </c>
      <c r="BD8731" s="63">
        <f t="shared" si="1297"/>
        <v>10228.84225703118</v>
      </c>
      <c r="BE8731" s="63">
        <f t="shared" si="1298"/>
        <v>145.53842789939466</v>
      </c>
      <c r="BF8731" s="63">
        <f t="shared" si="1299"/>
        <v>145.53842854939467</v>
      </c>
      <c r="BG8731" s="63">
        <f t="shared" si="1300"/>
        <v>5.8215371159757918</v>
      </c>
      <c r="BH8731" s="63">
        <f t="shared" si="1301"/>
        <v>5.8215377659757914</v>
      </c>
      <c r="BI8731" s="109">
        <f t="shared" si="1303"/>
        <v>261750000</v>
      </c>
      <c r="BJ8731" s="203">
        <f t="shared" si="1302"/>
        <v>4.1196050801770752E+24</v>
      </c>
    </row>
    <row r="8732" spans="53:62" s="174" customFormat="1" x14ac:dyDescent="0.35">
      <c r="BA8732" s="177">
        <v>8726</v>
      </c>
      <c r="BB8732" s="202">
        <f t="shared" si="1295"/>
        <v>436300000</v>
      </c>
      <c r="BC8732" s="63">
        <f t="shared" si="1296"/>
        <v>10230.004255535929</v>
      </c>
      <c r="BD8732" s="63">
        <f t="shared" si="1297"/>
        <v>10230.004255547354</v>
      </c>
      <c r="BE8732" s="63">
        <f t="shared" si="1298"/>
        <v>145.53842789939466</v>
      </c>
      <c r="BF8732" s="63">
        <f t="shared" si="1299"/>
        <v>145.53842854939467</v>
      </c>
      <c r="BG8732" s="63">
        <f t="shared" si="1300"/>
        <v>5.8215371159757918</v>
      </c>
      <c r="BH8732" s="63">
        <f t="shared" si="1301"/>
        <v>5.8215377659757914</v>
      </c>
      <c r="BI8732" s="109">
        <f t="shared" si="1303"/>
        <v>261780000</v>
      </c>
      <c r="BJ8732" s="203">
        <f t="shared" si="1302"/>
        <v>4.119664469887682E+24</v>
      </c>
    </row>
    <row r="8733" spans="53:62" s="174" customFormat="1" x14ac:dyDescent="0.35">
      <c r="BA8733" s="177">
        <v>8727</v>
      </c>
      <c r="BB8733" s="202">
        <f t="shared" si="1295"/>
        <v>436350000</v>
      </c>
      <c r="BC8733" s="63">
        <f t="shared" si="1296"/>
        <v>10231.166251691291</v>
      </c>
      <c r="BD8733" s="63">
        <f t="shared" si="1297"/>
        <v>10231.166251702713</v>
      </c>
      <c r="BE8733" s="63">
        <f t="shared" si="1298"/>
        <v>145.53842789939466</v>
      </c>
      <c r="BF8733" s="63">
        <f t="shared" si="1299"/>
        <v>145.53842854939467</v>
      </c>
      <c r="BG8733" s="63">
        <f t="shared" si="1300"/>
        <v>5.8215371159757918</v>
      </c>
      <c r="BH8733" s="63">
        <f t="shared" si="1301"/>
        <v>5.8215377659757914</v>
      </c>
      <c r="BI8733" s="109">
        <f t="shared" si="1303"/>
        <v>261810000</v>
      </c>
      <c r="BJ8733" s="203">
        <f t="shared" si="1302"/>
        <v>4.1197238370982002E+24</v>
      </c>
    </row>
    <row r="8734" spans="53:62" s="174" customFormat="1" x14ac:dyDescent="0.35">
      <c r="BA8734" s="177">
        <v>8728</v>
      </c>
      <c r="BB8734" s="202">
        <f t="shared" si="1295"/>
        <v>436400000</v>
      </c>
      <c r="BC8734" s="63">
        <f t="shared" si="1296"/>
        <v>10232.328245485771</v>
      </c>
      <c r="BD8734" s="63">
        <f t="shared" si="1297"/>
        <v>10232.328245497194</v>
      </c>
      <c r="BE8734" s="63">
        <f t="shared" si="1298"/>
        <v>145.53842789939466</v>
      </c>
      <c r="BF8734" s="63">
        <f t="shared" si="1299"/>
        <v>145.53842854939467</v>
      </c>
      <c r="BG8734" s="63">
        <f t="shared" si="1300"/>
        <v>5.8215371159757918</v>
      </c>
      <c r="BH8734" s="63">
        <f t="shared" si="1301"/>
        <v>5.8215377659757914</v>
      </c>
      <c r="BI8734" s="109">
        <f t="shared" si="1303"/>
        <v>261840000</v>
      </c>
      <c r="BJ8734" s="203">
        <f t="shared" si="1302"/>
        <v>4.1197831818171536E+24</v>
      </c>
    </row>
    <row r="8735" spans="53:62" s="174" customFormat="1" x14ac:dyDescent="0.35">
      <c r="BA8735" s="177">
        <v>8729</v>
      </c>
      <c r="BB8735" s="202">
        <f t="shared" si="1295"/>
        <v>436450000</v>
      </c>
      <c r="BC8735" s="63">
        <f t="shared" si="1296"/>
        <v>10233.490236919368</v>
      </c>
      <c r="BD8735" s="63">
        <f t="shared" si="1297"/>
        <v>10233.490236930795</v>
      </c>
      <c r="BE8735" s="63">
        <f t="shared" si="1298"/>
        <v>145.53842789939466</v>
      </c>
      <c r="BF8735" s="63">
        <f t="shared" si="1299"/>
        <v>145.53842854939467</v>
      </c>
      <c r="BG8735" s="63">
        <f t="shared" si="1300"/>
        <v>5.8215371159757918</v>
      </c>
      <c r="BH8735" s="63">
        <f t="shared" si="1301"/>
        <v>5.8215377659757914</v>
      </c>
      <c r="BI8735" s="109">
        <f t="shared" si="1303"/>
        <v>261870000</v>
      </c>
      <c r="BJ8735" s="203">
        <f t="shared" si="1302"/>
        <v>4.1198425040530645E+24</v>
      </c>
    </row>
    <row r="8736" spans="53:62" s="174" customFormat="1" x14ac:dyDescent="0.35">
      <c r="BA8736" s="177">
        <v>8730</v>
      </c>
      <c r="BB8736" s="202">
        <f t="shared" si="1295"/>
        <v>436500000</v>
      </c>
      <c r="BC8736" s="63">
        <f t="shared" si="1296"/>
        <v>10234.652225992088</v>
      </c>
      <c r="BD8736" s="63">
        <f t="shared" si="1297"/>
        <v>10234.652226003516</v>
      </c>
      <c r="BE8736" s="63">
        <f t="shared" si="1298"/>
        <v>145.53842789939466</v>
      </c>
      <c r="BF8736" s="63">
        <f t="shared" si="1299"/>
        <v>145.53842854939467</v>
      </c>
      <c r="BG8736" s="63">
        <f t="shared" si="1300"/>
        <v>5.8215371159757918</v>
      </c>
      <c r="BH8736" s="63">
        <f t="shared" si="1301"/>
        <v>5.8215377659757914</v>
      </c>
      <c r="BI8736" s="109">
        <f t="shared" si="1303"/>
        <v>261900000</v>
      </c>
      <c r="BJ8736" s="203">
        <f t="shared" si="1302"/>
        <v>4.1199018038144499E+24</v>
      </c>
    </row>
    <row r="8737" spans="53:62" s="174" customFormat="1" x14ac:dyDescent="0.35">
      <c r="BA8737" s="177">
        <v>8731</v>
      </c>
      <c r="BB8737" s="202">
        <f t="shared" si="1295"/>
        <v>436550000</v>
      </c>
      <c r="BC8737" s="63">
        <f t="shared" si="1296"/>
        <v>10235.814212703994</v>
      </c>
      <c r="BD8737" s="63">
        <f t="shared" si="1297"/>
        <v>10235.814212715422</v>
      </c>
      <c r="BE8737" s="63">
        <f t="shared" si="1298"/>
        <v>145.53842789939466</v>
      </c>
      <c r="BF8737" s="63">
        <f t="shared" si="1299"/>
        <v>145.53842854939467</v>
      </c>
      <c r="BG8737" s="63">
        <f t="shared" si="1300"/>
        <v>5.8215371159757918</v>
      </c>
      <c r="BH8737" s="63">
        <f t="shared" si="1301"/>
        <v>5.8215377659757914</v>
      </c>
      <c r="BI8737" s="109">
        <f t="shared" si="1303"/>
        <v>261930000</v>
      </c>
      <c r="BJ8737" s="203">
        <f t="shared" si="1302"/>
        <v>4.1199610811098234E+24</v>
      </c>
    </row>
    <row r="8738" spans="53:62" s="174" customFormat="1" x14ac:dyDescent="0.35">
      <c r="BA8738" s="177">
        <v>8732</v>
      </c>
      <c r="BB8738" s="202">
        <f t="shared" si="1295"/>
        <v>436600000</v>
      </c>
      <c r="BC8738" s="63">
        <f t="shared" si="1296"/>
        <v>10236.976197055086</v>
      </c>
      <c r="BD8738" s="63">
        <f t="shared" si="1297"/>
        <v>10236.976197066515</v>
      </c>
      <c r="BE8738" s="63">
        <f t="shared" si="1298"/>
        <v>145.53842789939466</v>
      </c>
      <c r="BF8738" s="63">
        <f t="shared" si="1299"/>
        <v>145.53842854939467</v>
      </c>
      <c r="BG8738" s="63">
        <f t="shared" si="1300"/>
        <v>5.8215371159757918</v>
      </c>
      <c r="BH8738" s="63">
        <f t="shared" si="1301"/>
        <v>5.8215377659757914</v>
      </c>
      <c r="BI8738" s="109">
        <f t="shared" si="1303"/>
        <v>261960000</v>
      </c>
      <c r="BJ8738" s="203">
        <f t="shared" si="1302"/>
        <v>4.1200203359476976E+24</v>
      </c>
    </row>
    <row r="8739" spans="53:62" s="174" customFormat="1" x14ac:dyDescent="0.35">
      <c r="BA8739" s="177">
        <v>8733</v>
      </c>
      <c r="BB8739" s="202">
        <f t="shared" si="1295"/>
        <v>436650000</v>
      </c>
      <c r="BC8739" s="63">
        <f t="shared" si="1296"/>
        <v>10238.138179045298</v>
      </c>
      <c r="BD8739" s="63">
        <f t="shared" si="1297"/>
        <v>10238.138179056728</v>
      </c>
      <c r="BE8739" s="63">
        <f t="shared" si="1298"/>
        <v>145.53842789939466</v>
      </c>
      <c r="BF8739" s="63">
        <f t="shared" si="1299"/>
        <v>145.53842854939467</v>
      </c>
      <c r="BG8739" s="63">
        <f t="shared" si="1300"/>
        <v>5.8215371159757918</v>
      </c>
      <c r="BH8739" s="63">
        <f t="shared" si="1301"/>
        <v>5.8215377659757914</v>
      </c>
      <c r="BI8739" s="109">
        <f t="shared" si="1303"/>
        <v>261990000</v>
      </c>
      <c r="BJ8739" s="203">
        <f t="shared" si="1302"/>
        <v>4.1200795683365805E+24</v>
      </c>
    </row>
    <row r="8740" spans="53:62" s="174" customFormat="1" x14ac:dyDescent="0.35">
      <c r="BA8740" s="177">
        <v>8734</v>
      </c>
      <c r="BB8740" s="202">
        <f t="shared" si="1295"/>
        <v>436700000</v>
      </c>
      <c r="BC8740" s="63">
        <f t="shared" si="1296"/>
        <v>10239.30015867463</v>
      </c>
      <c r="BD8740" s="63">
        <f t="shared" si="1297"/>
        <v>10239.300158686061</v>
      </c>
      <c r="BE8740" s="63">
        <f t="shared" si="1298"/>
        <v>145.53842789939466</v>
      </c>
      <c r="BF8740" s="63">
        <f t="shared" si="1299"/>
        <v>145.53842854939467</v>
      </c>
      <c r="BG8740" s="63">
        <f t="shared" si="1300"/>
        <v>5.8215371159757918</v>
      </c>
      <c r="BH8740" s="63">
        <f t="shared" si="1301"/>
        <v>5.8215377659757914</v>
      </c>
      <c r="BI8740" s="109">
        <f t="shared" si="1303"/>
        <v>262020000</v>
      </c>
      <c r="BJ8740" s="203">
        <f t="shared" si="1302"/>
        <v>4.120138778284977E+24</v>
      </c>
    </row>
    <row r="8741" spans="53:62" s="174" customFormat="1" x14ac:dyDescent="0.35">
      <c r="BA8741" s="177">
        <v>8735</v>
      </c>
      <c r="BB8741" s="202">
        <f t="shared" si="1295"/>
        <v>436750000</v>
      </c>
      <c r="BC8741" s="63">
        <f t="shared" si="1296"/>
        <v>10240.462135943211</v>
      </c>
      <c r="BD8741" s="63">
        <f t="shared" si="1297"/>
        <v>10240.462135954645</v>
      </c>
      <c r="BE8741" s="63">
        <f t="shared" si="1298"/>
        <v>145.53842789939466</v>
      </c>
      <c r="BF8741" s="63">
        <f t="shared" si="1299"/>
        <v>145.53842854939467</v>
      </c>
      <c r="BG8741" s="63">
        <f t="shared" si="1300"/>
        <v>5.8215371159757918</v>
      </c>
      <c r="BH8741" s="63">
        <f t="shared" si="1301"/>
        <v>5.8215377659757914</v>
      </c>
      <c r="BI8741" s="109">
        <f t="shared" si="1303"/>
        <v>262050000</v>
      </c>
      <c r="BJ8741" s="203">
        <f t="shared" si="1302"/>
        <v>4.1201979658013886E+24</v>
      </c>
    </row>
    <row r="8742" spans="53:62" s="174" customFormat="1" x14ac:dyDescent="0.35">
      <c r="BA8742" s="177">
        <v>8736</v>
      </c>
      <c r="BB8742" s="202">
        <f t="shared" si="1295"/>
        <v>436800000</v>
      </c>
      <c r="BC8742" s="63">
        <f t="shared" si="1296"/>
        <v>10241.624110850913</v>
      </c>
      <c r="BD8742" s="63">
        <f t="shared" si="1297"/>
        <v>10241.624110862349</v>
      </c>
      <c r="BE8742" s="63">
        <f t="shared" si="1298"/>
        <v>145.53842789939466</v>
      </c>
      <c r="BF8742" s="63">
        <f t="shared" si="1299"/>
        <v>145.53842854939467</v>
      </c>
      <c r="BG8742" s="63">
        <f t="shared" si="1300"/>
        <v>5.8215371159757918</v>
      </c>
      <c r="BH8742" s="63">
        <f t="shared" si="1301"/>
        <v>5.8215377659757914</v>
      </c>
      <c r="BI8742" s="109">
        <f t="shared" si="1303"/>
        <v>262080000</v>
      </c>
      <c r="BJ8742" s="203">
        <f t="shared" si="1302"/>
        <v>4.1202571308943138E+24</v>
      </c>
    </row>
    <row r="8743" spans="53:62" s="174" customFormat="1" x14ac:dyDescent="0.35">
      <c r="BA8743" s="177">
        <v>8737</v>
      </c>
      <c r="BB8743" s="202">
        <f t="shared" si="1295"/>
        <v>436850000</v>
      </c>
      <c r="BC8743" s="63">
        <f t="shared" si="1296"/>
        <v>10242.786083397801</v>
      </c>
      <c r="BD8743" s="63">
        <f t="shared" si="1297"/>
        <v>10242.786083409237</v>
      </c>
      <c r="BE8743" s="63">
        <f t="shared" si="1298"/>
        <v>145.53842789939466</v>
      </c>
      <c r="BF8743" s="63">
        <f t="shared" si="1299"/>
        <v>145.53842854939467</v>
      </c>
      <c r="BG8743" s="63">
        <f t="shared" si="1300"/>
        <v>5.8215371159757918</v>
      </c>
      <c r="BH8743" s="63">
        <f t="shared" si="1301"/>
        <v>5.8215377659757914</v>
      </c>
      <c r="BI8743" s="109">
        <f t="shared" si="1303"/>
        <v>262110000</v>
      </c>
      <c r="BJ8743" s="203">
        <f t="shared" si="1302"/>
        <v>4.1203162735722471E+24</v>
      </c>
    </row>
    <row r="8744" spans="53:62" s="174" customFormat="1" x14ac:dyDescent="0.35">
      <c r="BA8744" s="177">
        <v>8738</v>
      </c>
      <c r="BB8744" s="202">
        <f t="shared" si="1295"/>
        <v>436900000</v>
      </c>
      <c r="BC8744" s="63">
        <f t="shared" si="1296"/>
        <v>10243.948053583872</v>
      </c>
      <c r="BD8744" s="63">
        <f t="shared" si="1297"/>
        <v>10243.948053595312</v>
      </c>
      <c r="BE8744" s="63">
        <f t="shared" si="1298"/>
        <v>145.53842789939466</v>
      </c>
      <c r="BF8744" s="63">
        <f t="shared" si="1299"/>
        <v>145.53842854939467</v>
      </c>
      <c r="BG8744" s="63">
        <f t="shared" si="1300"/>
        <v>5.8215371159757918</v>
      </c>
      <c r="BH8744" s="63">
        <f t="shared" si="1301"/>
        <v>5.8215377659757914</v>
      </c>
      <c r="BI8744" s="109">
        <f t="shared" si="1303"/>
        <v>262140000</v>
      </c>
      <c r="BJ8744" s="203">
        <f t="shared" si="1302"/>
        <v>4.1203753938436823E+24</v>
      </c>
    </row>
    <row r="8745" spans="53:62" s="174" customFormat="1" x14ac:dyDescent="0.35">
      <c r="BA8745" s="177">
        <v>8739</v>
      </c>
      <c r="BB8745" s="202">
        <f t="shared" si="1295"/>
        <v>436950000</v>
      </c>
      <c r="BC8745" s="63">
        <f t="shared" si="1296"/>
        <v>10245.110021409133</v>
      </c>
      <c r="BD8745" s="63">
        <f t="shared" si="1297"/>
        <v>10245.110021420573</v>
      </c>
      <c r="BE8745" s="63">
        <f t="shared" si="1298"/>
        <v>145.53842789939466</v>
      </c>
      <c r="BF8745" s="63">
        <f t="shared" si="1299"/>
        <v>145.53842854939467</v>
      </c>
      <c r="BG8745" s="63">
        <f t="shared" si="1300"/>
        <v>5.8215371159757918</v>
      </c>
      <c r="BH8745" s="63">
        <f t="shared" si="1301"/>
        <v>5.8215377659757914</v>
      </c>
      <c r="BI8745" s="109">
        <f t="shared" si="1303"/>
        <v>262170000</v>
      </c>
      <c r="BJ8745" s="203">
        <f t="shared" si="1302"/>
        <v>4.1204344917171068E+24</v>
      </c>
    </row>
    <row r="8746" spans="53:62" s="174" customFormat="1" x14ac:dyDescent="0.35">
      <c r="BA8746" s="177">
        <v>8740</v>
      </c>
      <c r="BB8746" s="202">
        <f t="shared" si="1295"/>
        <v>437000000</v>
      </c>
      <c r="BC8746" s="63">
        <f t="shared" si="1296"/>
        <v>10246.271986873642</v>
      </c>
      <c r="BD8746" s="63">
        <f t="shared" si="1297"/>
        <v>10246.271986885082</v>
      </c>
      <c r="BE8746" s="63">
        <f t="shared" si="1298"/>
        <v>145.53842789939466</v>
      </c>
      <c r="BF8746" s="63">
        <f t="shared" si="1299"/>
        <v>145.53842854939467</v>
      </c>
      <c r="BG8746" s="63">
        <f t="shared" si="1300"/>
        <v>5.8215371159757918</v>
      </c>
      <c r="BH8746" s="63">
        <f t="shared" si="1301"/>
        <v>5.8215377659757914</v>
      </c>
      <c r="BI8746" s="109">
        <f t="shared" si="1303"/>
        <v>262200000</v>
      </c>
      <c r="BJ8746" s="203">
        <f t="shared" si="1302"/>
        <v>4.1204935672010069E+24</v>
      </c>
    </row>
    <row r="8747" spans="53:62" s="174" customFormat="1" x14ac:dyDescent="0.35">
      <c r="BA8747" s="177">
        <v>8741</v>
      </c>
      <c r="BB8747" s="202">
        <f t="shared" si="1295"/>
        <v>437050000</v>
      </c>
      <c r="BC8747" s="63">
        <f t="shared" si="1296"/>
        <v>10247.43394997727</v>
      </c>
      <c r="BD8747" s="63">
        <f t="shared" si="1297"/>
        <v>10247.433949988712</v>
      </c>
      <c r="BE8747" s="63">
        <f t="shared" si="1298"/>
        <v>145.53842789939466</v>
      </c>
      <c r="BF8747" s="63">
        <f t="shared" si="1299"/>
        <v>145.53842854939467</v>
      </c>
      <c r="BG8747" s="63">
        <f t="shared" si="1300"/>
        <v>5.8215371159757918</v>
      </c>
      <c r="BH8747" s="63">
        <f t="shared" si="1301"/>
        <v>5.8215377659757914</v>
      </c>
      <c r="BI8747" s="109">
        <f t="shared" si="1303"/>
        <v>262230000</v>
      </c>
      <c r="BJ8747" s="203">
        <f t="shared" si="1302"/>
        <v>4.1205526203038641E+24</v>
      </c>
    </row>
    <row r="8748" spans="53:62" s="174" customFormat="1" x14ac:dyDescent="0.35">
      <c r="BA8748" s="177">
        <v>8742</v>
      </c>
      <c r="BB8748" s="202">
        <f t="shared" si="1295"/>
        <v>437100000</v>
      </c>
      <c r="BC8748" s="63">
        <f t="shared" si="1296"/>
        <v>10248.595910720151</v>
      </c>
      <c r="BD8748" s="63">
        <f t="shared" si="1297"/>
        <v>10248.595910731592</v>
      </c>
      <c r="BE8748" s="63">
        <f t="shared" si="1298"/>
        <v>145.53842789939466</v>
      </c>
      <c r="BF8748" s="63">
        <f t="shared" si="1299"/>
        <v>145.53842854939467</v>
      </c>
      <c r="BG8748" s="63">
        <f t="shared" si="1300"/>
        <v>5.8215371159757918</v>
      </c>
      <c r="BH8748" s="63">
        <f t="shared" si="1301"/>
        <v>5.8215377659757914</v>
      </c>
      <c r="BI8748" s="109">
        <f t="shared" si="1303"/>
        <v>262260000</v>
      </c>
      <c r="BJ8748" s="203">
        <f t="shared" si="1302"/>
        <v>4.1206116510341583E+24</v>
      </c>
    </row>
    <row r="8749" spans="53:62" s="174" customFormat="1" x14ac:dyDescent="0.35">
      <c r="BA8749" s="177">
        <v>8743</v>
      </c>
      <c r="BB8749" s="202">
        <f t="shared" si="1295"/>
        <v>437150000</v>
      </c>
      <c r="BC8749" s="63">
        <f t="shared" si="1296"/>
        <v>10249.757869102212</v>
      </c>
      <c r="BD8749" s="63">
        <f t="shared" si="1297"/>
        <v>10249.757869113657</v>
      </c>
      <c r="BE8749" s="63">
        <f t="shared" si="1298"/>
        <v>145.53842789939466</v>
      </c>
      <c r="BF8749" s="63">
        <f t="shared" si="1299"/>
        <v>145.53842854939467</v>
      </c>
      <c r="BG8749" s="63">
        <f t="shared" si="1300"/>
        <v>5.8215371159757918</v>
      </c>
      <c r="BH8749" s="63">
        <f t="shared" si="1301"/>
        <v>5.8215377659757914</v>
      </c>
      <c r="BI8749" s="109">
        <f t="shared" si="1303"/>
        <v>262290000</v>
      </c>
      <c r="BJ8749" s="203">
        <f t="shared" si="1302"/>
        <v>4.1206706594003655E+24</v>
      </c>
    </row>
    <row r="8750" spans="53:62" s="174" customFormat="1" x14ac:dyDescent="0.35">
      <c r="BA8750" s="177">
        <v>8744</v>
      </c>
      <c r="BB8750" s="202">
        <f t="shared" si="1295"/>
        <v>437200000</v>
      </c>
      <c r="BC8750" s="63">
        <f t="shared" si="1296"/>
        <v>10250.919825123461</v>
      </c>
      <c r="BD8750" s="63">
        <f t="shared" si="1297"/>
        <v>10250.919825134908</v>
      </c>
      <c r="BE8750" s="63">
        <f t="shared" si="1298"/>
        <v>145.53842789939466</v>
      </c>
      <c r="BF8750" s="63">
        <f t="shared" si="1299"/>
        <v>145.53842854939467</v>
      </c>
      <c r="BG8750" s="63">
        <f t="shared" si="1300"/>
        <v>5.8215371159757918</v>
      </c>
      <c r="BH8750" s="63">
        <f t="shared" si="1301"/>
        <v>5.8215377659757914</v>
      </c>
      <c r="BI8750" s="109">
        <f t="shared" si="1303"/>
        <v>262320000</v>
      </c>
      <c r="BJ8750" s="203">
        <f t="shared" si="1302"/>
        <v>4.1207296454109588E+24</v>
      </c>
    </row>
    <row r="8751" spans="53:62" s="174" customFormat="1" x14ac:dyDescent="0.35">
      <c r="BA8751" s="177">
        <v>8745</v>
      </c>
      <c r="BB8751" s="202">
        <f t="shared" si="1295"/>
        <v>437250000</v>
      </c>
      <c r="BC8751" s="63">
        <f t="shared" si="1296"/>
        <v>10252.081778783964</v>
      </c>
      <c r="BD8751" s="63">
        <f t="shared" si="1297"/>
        <v>10252.081778795409</v>
      </c>
      <c r="BE8751" s="63">
        <f t="shared" si="1298"/>
        <v>145.53842789939466</v>
      </c>
      <c r="BF8751" s="63">
        <f t="shared" si="1299"/>
        <v>145.53842854939467</v>
      </c>
      <c r="BG8751" s="63">
        <f t="shared" si="1300"/>
        <v>5.8215371159757918</v>
      </c>
      <c r="BH8751" s="63">
        <f t="shared" si="1301"/>
        <v>5.8215377659757914</v>
      </c>
      <c r="BI8751" s="109">
        <f t="shared" si="1303"/>
        <v>262350000</v>
      </c>
      <c r="BJ8751" s="203">
        <f t="shared" si="1302"/>
        <v>4.1207886090744066E+24</v>
      </c>
    </row>
    <row r="8752" spans="53:62" s="174" customFormat="1" x14ac:dyDescent="0.35">
      <c r="BA8752" s="177">
        <v>8746</v>
      </c>
      <c r="BB8752" s="202">
        <f t="shared" si="1295"/>
        <v>437300000</v>
      </c>
      <c r="BC8752" s="63">
        <f t="shared" si="1296"/>
        <v>10253.243730083648</v>
      </c>
      <c r="BD8752" s="63">
        <f t="shared" si="1297"/>
        <v>10253.243730095095</v>
      </c>
      <c r="BE8752" s="63">
        <f t="shared" si="1298"/>
        <v>145.53842789939466</v>
      </c>
      <c r="BF8752" s="63">
        <f t="shared" si="1299"/>
        <v>145.53842854939467</v>
      </c>
      <c r="BG8752" s="63">
        <f t="shared" si="1300"/>
        <v>5.8215371159757918</v>
      </c>
      <c r="BH8752" s="63">
        <f t="shared" si="1301"/>
        <v>5.8215377659757914</v>
      </c>
      <c r="BI8752" s="109">
        <f t="shared" si="1303"/>
        <v>262380000</v>
      </c>
      <c r="BJ8752" s="203">
        <f t="shared" si="1302"/>
        <v>4.1208475503991761E+24</v>
      </c>
    </row>
    <row r="8753" spans="53:62" s="174" customFormat="1" x14ac:dyDescent="0.35">
      <c r="BA8753" s="177">
        <v>8747</v>
      </c>
      <c r="BB8753" s="202">
        <f t="shared" si="1295"/>
        <v>437350000</v>
      </c>
      <c r="BC8753" s="63">
        <f t="shared" si="1296"/>
        <v>10254.405679022582</v>
      </c>
      <c r="BD8753" s="63">
        <f t="shared" si="1297"/>
        <v>10254.405679034031</v>
      </c>
      <c r="BE8753" s="63">
        <f t="shared" si="1298"/>
        <v>145.53842789939466</v>
      </c>
      <c r="BF8753" s="63">
        <f t="shared" si="1299"/>
        <v>145.53842854939467</v>
      </c>
      <c r="BG8753" s="63">
        <f t="shared" si="1300"/>
        <v>5.8215371159757918</v>
      </c>
      <c r="BH8753" s="63">
        <f t="shared" si="1301"/>
        <v>5.8215377659757914</v>
      </c>
      <c r="BI8753" s="109">
        <f t="shared" si="1303"/>
        <v>262410000</v>
      </c>
      <c r="BJ8753" s="203">
        <f t="shared" si="1302"/>
        <v>4.1209064693937297E+24</v>
      </c>
    </row>
    <row r="8754" spans="53:62" s="174" customFormat="1" x14ac:dyDescent="0.35">
      <c r="BA8754" s="177">
        <v>8748</v>
      </c>
      <c r="BB8754" s="202">
        <f t="shared" si="1295"/>
        <v>437400000</v>
      </c>
      <c r="BC8754" s="63">
        <f t="shared" si="1296"/>
        <v>10255.567625600765</v>
      </c>
      <c r="BD8754" s="63">
        <f t="shared" si="1297"/>
        <v>10255.567625612217</v>
      </c>
      <c r="BE8754" s="63">
        <f t="shared" si="1298"/>
        <v>145.53842789939466</v>
      </c>
      <c r="BF8754" s="63">
        <f t="shared" si="1299"/>
        <v>145.53842854939467</v>
      </c>
      <c r="BG8754" s="63">
        <f t="shared" si="1300"/>
        <v>5.8215371159757918</v>
      </c>
      <c r="BH8754" s="63">
        <f t="shared" si="1301"/>
        <v>5.8215377659757914</v>
      </c>
      <c r="BI8754" s="109">
        <f t="shared" si="1303"/>
        <v>262440000</v>
      </c>
      <c r="BJ8754" s="203">
        <f t="shared" si="1302"/>
        <v>4.1209653660665283E+24</v>
      </c>
    </row>
    <row r="8755" spans="53:62" s="174" customFormat="1" x14ac:dyDescent="0.35">
      <c r="BA8755" s="177">
        <v>8749</v>
      </c>
      <c r="BB8755" s="202">
        <f t="shared" si="1295"/>
        <v>437450000</v>
      </c>
      <c r="BC8755" s="63">
        <f t="shared" si="1296"/>
        <v>10256.729569818135</v>
      </c>
      <c r="BD8755" s="63">
        <f t="shared" si="1297"/>
        <v>10256.729569829587</v>
      </c>
      <c r="BE8755" s="63">
        <f t="shared" si="1298"/>
        <v>145.53842789939466</v>
      </c>
      <c r="BF8755" s="63">
        <f t="shared" si="1299"/>
        <v>145.53842854939467</v>
      </c>
      <c r="BG8755" s="63">
        <f t="shared" si="1300"/>
        <v>5.8215371159757918</v>
      </c>
      <c r="BH8755" s="63">
        <f t="shared" si="1301"/>
        <v>5.8215377659757914</v>
      </c>
      <c r="BI8755" s="109">
        <f t="shared" si="1303"/>
        <v>262470000</v>
      </c>
      <c r="BJ8755" s="203">
        <f t="shared" si="1302"/>
        <v>4.1210242404260273E+24</v>
      </c>
    </row>
    <row r="8756" spans="53:62" s="174" customFormat="1" x14ac:dyDescent="0.35">
      <c r="BA8756" s="177">
        <v>8750</v>
      </c>
      <c r="BB8756" s="202">
        <f t="shared" si="1295"/>
        <v>437500000</v>
      </c>
      <c r="BC8756" s="63">
        <f t="shared" si="1296"/>
        <v>10257.891511674754</v>
      </c>
      <c r="BD8756" s="63">
        <f t="shared" si="1297"/>
        <v>10257.891511686208</v>
      </c>
      <c r="BE8756" s="63">
        <f t="shared" si="1298"/>
        <v>145.53842789939466</v>
      </c>
      <c r="BF8756" s="63">
        <f t="shared" si="1299"/>
        <v>145.53842854939467</v>
      </c>
      <c r="BG8756" s="63">
        <f t="shared" si="1300"/>
        <v>5.8215371159757918</v>
      </c>
      <c r="BH8756" s="63">
        <f t="shared" si="1301"/>
        <v>5.8215377659757914</v>
      </c>
      <c r="BI8756" s="109">
        <f t="shared" si="1303"/>
        <v>262500000</v>
      </c>
      <c r="BJ8756" s="203">
        <f t="shared" si="1302"/>
        <v>4.1210830924806816E+24</v>
      </c>
    </row>
    <row r="8757" spans="53:62" s="174" customFormat="1" x14ac:dyDescent="0.35">
      <c r="BA8757" s="177">
        <v>8751</v>
      </c>
      <c r="BB8757" s="202">
        <f t="shared" si="1295"/>
        <v>437550000</v>
      </c>
      <c r="BC8757" s="63">
        <f t="shared" si="1296"/>
        <v>10259.05345117069</v>
      </c>
      <c r="BD8757" s="63">
        <f t="shared" si="1297"/>
        <v>10259.053451182144</v>
      </c>
      <c r="BE8757" s="63">
        <f t="shared" si="1298"/>
        <v>145.53842789939466</v>
      </c>
      <c r="BF8757" s="63">
        <f t="shared" si="1299"/>
        <v>145.53842854939467</v>
      </c>
      <c r="BG8757" s="63">
        <f t="shared" si="1300"/>
        <v>5.8215371159757918</v>
      </c>
      <c r="BH8757" s="63">
        <f t="shared" si="1301"/>
        <v>5.8215377659757914</v>
      </c>
      <c r="BI8757" s="109">
        <f t="shared" si="1303"/>
        <v>262530000</v>
      </c>
      <c r="BJ8757" s="203">
        <f t="shared" si="1302"/>
        <v>4.1211419222389408E+24</v>
      </c>
    </row>
    <row r="8758" spans="53:62" s="174" customFormat="1" x14ac:dyDescent="0.35">
      <c r="BA8758" s="177">
        <v>8752</v>
      </c>
      <c r="BB8758" s="202">
        <f t="shared" si="1295"/>
        <v>437600000</v>
      </c>
      <c r="BC8758" s="63">
        <f t="shared" si="1296"/>
        <v>10260.215388305809</v>
      </c>
      <c r="BD8758" s="63">
        <f t="shared" si="1297"/>
        <v>10260.215388317265</v>
      </c>
      <c r="BE8758" s="63">
        <f t="shared" si="1298"/>
        <v>145.53842789939466</v>
      </c>
      <c r="BF8758" s="63">
        <f t="shared" si="1299"/>
        <v>145.53842854939467</v>
      </c>
      <c r="BG8758" s="63">
        <f t="shared" si="1300"/>
        <v>5.8215371159757918</v>
      </c>
      <c r="BH8758" s="63">
        <f t="shared" si="1301"/>
        <v>5.8215377659757914</v>
      </c>
      <c r="BI8758" s="109">
        <f t="shared" si="1303"/>
        <v>262560000</v>
      </c>
      <c r="BJ8758" s="203">
        <f t="shared" si="1302"/>
        <v>4.1212007297092522E+24</v>
      </c>
    </row>
    <row r="8759" spans="53:62" s="174" customFormat="1" x14ac:dyDescent="0.35">
      <c r="BA8759" s="177">
        <v>8753</v>
      </c>
      <c r="BB8759" s="202">
        <f t="shared" si="1295"/>
        <v>437650000</v>
      </c>
      <c r="BC8759" s="63">
        <f t="shared" si="1296"/>
        <v>10261.37732308018</v>
      </c>
      <c r="BD8759" s="63">
        <f t="shared" si="1297"/>
        <v>10261.377323091636</v>
      </c>
      <c r="BE8759" s="63">
        <f t="shared" si="1298"/>
        <v>145.53842789939466</v>
      </c>
      <c r="BF8759" s="63">
        <f t="shared" si="1299"/>
        <v>145.53842854939467</v>
      </c>
      <c r="BG8759" s="63">
        <f t="shared" si="1300"/>
        <v>5.8215371159757918</v>
      </c>
      <c r="BH8759" s="63">
        <f t="shared" si="1301"/>
        <v>5.8215377659757914</v>
      </c>
      <c r="BI8759" s="109">
        <f t="shared" si="1303"/>
        <v>262590000</v>
      </c>
      <c r="BJ8759" s="203">
        <f t="shared" si="1302"/>
        <v>4.121259514900059E+24</v>
      </c>
    </row>
    <row r="8760" spans="53:62" s="174" customFormat="1" x14ac:dyDescent="0.35">
      <c r="BA8760" s="177">
        <v>8754</v>
      </c>
      <c r="BB8760" s="202">
        <f t="shared" si="1295"/>
        <v>437700000</v>
      </c>
      <c r="BC8760" s="63">
        <f t="shared" si="1296"/>
        <v>10262.539255493863</v>
      </c>
      <c r="BD8760" s="63">
        <f t="shared" si="1297"/>
        <v>10262.53925550532</v>
      </c>
      <c r="BE8760" s="63">
        <f t="shared" si="1298"/>
        <v>145.53842789939466</v>
      </c>
      <c r="BF8760" s="63">
        <f t="shared" si="1299"/>
        <v>145.53842854939467</v>
      </c>
      <c r="BG8760" s="63">
        <f t="shared" si="1300"/>
        <v>5.8215371159757918</v>
      </c>
      <c r="BH8760" s="63">
        <f t="shared" si="1301"/>
        <v>5.8215377659757914</v>
      </c>
      <c r="BI8760" s="109">
        <f t="shared" si="1303"/>
        <v>262620000</v>
      </c>
      <c r="BJ8760" s="203">
        <f t="shared" si="1302"/>
        <v>4.1213182778198031E+24</v>
      </c>
    </row>
    <row r="8761" spans="53:62" s="174" customFormat="1" x14ac:dyDescent="0.35">
      <c r="BA8761" s="177">
        <v>8755</v>
      </c>
      <c r="BB8761" s="202">
        <f t="shared" si="1295"/>
        <v>437750000</v>
      </c>
      <c r="BC8761" s="63">
        <f t="shared" si="1296"/>
        <v>10263.701185546732</v>
      </c>
      <c r="BD8761" s="63">
        <f t="shared" si="1297"/>
        <v>10263.701185558191</v>
      </c>
      <c r="BE8761" s="63">
        <f t="shared" si="1298"/>
        <v>145.53842789939466</v>
      </c>
      <c r="BF8761" s="63">
        <f t="shared" si="1299"/>
        <v>145.53842854939467</v>
      </c>
      <c r="BG8761" s="63">
        <f t="shared" si="1300"/>
        <v>5.8215371159757918</v>
      </c>
      <c r="BH8761" s="63">
        <f t="shared" si="1301"/>
        <v>5.8215377659757914</v>
      </c>
      <c r="BI8761" s="109">
        <f t="shared" si="1303"/>
        <v>262650000</v>
      </c>
      <c r="BJ8761" s="203">
        <f t="shared" si="1302"/>
        <v>4.1213770184769214E+24</v>
      </c>
    </row>
    <row r="8762" spans="53:62" s="174" customFormat="1" x14ac:dyDescent="0.35">
      <c r="BA8762" s="177">
        <v>8756</v>
      </c>
      <c r="BB8762" s="202">
        <f t="shared" si="1295"/>
        <v>437800000</v>
      </c>
      <c r="BC8762" s="63">
        <f t="shared" si="1296"/>
        <v>10264.863113238916</v>
      </c>
      <c r="BD8762" s="63">
        <f t="shared" si="1297"/>
        <v>10264.863113250376</v>
      </c>
      <c r="BE8762" s="63">
        <f t="shared" si="1298"/>
        <v>145.53842789939466</v>
      </c>
      <c r="BF8762" s="63">
        <f t="shared" si="1299"/>
        <v>145.53842854939467</v>
      </c>
      <c r="BG8762" s="63">
        <f t="shared" si="1300"/>
        <v>5.8215371159757918</v>
      </c>
      <c r="BH8762" s="63">
        <f t="shared" si="1301"/>
        <v>5.8215377659757914</v>
      </c>
      <c r="BI8762" s="109">
        <f t="shared" si="1303"/>
        <v>262680000</v>
      </c>
      <c r="BJ8762" s="203">
        <f t="shared" si="1302"/>
        <v>4.1214357368798481E+24</v>
      </c>
    </row>
    <row r="8763" spans="53:62" s="174" customFormat="1" x14ac:dyDescent="0.35">
      <c r="BA8763" s="177">
        <v>8757</v>
      </c>
      <c r="BB8763" s="202">
        <f t="shared" si="1295"/>
        <v>437850000</v>
      </c>
      <c r="BC8763" s="63">
        <f t="shared" si="1296"/>
        <v>10266.025038570349</v>
      </c>
      <c r="BD8763" s="63">
        <f t="shared" si="1297"/>
        <v>10266.025038581813</v>
      </c>
      <c r="BE8763" s="63">
        <f t="shared" si="1298"/>
        <v>145.53842789939466</v>
      </c>
      <c r="BF8763" s="63">
        <f t="shared" si="1299"/>
        <v>145.53842854939467</v>
      </c>
      <c r="BG8763" s="63">
        <f t="shared" si="1300"/>
        <v>5.8215371159757918</v>
      </c>
      <c r="BH8763" s="63">
        <f t="shared" si="1301"/>
        <v>5.8215377659757914</v>
      </c>
      <c r="BI8763" s="109">
        <f t="shared" si="1303"/>
        <v>262710000</v>
      </c>
      <c r="BJ8763" s="203">
        <f t="shared" si="1302"/>
        <v>4.1214944330370142E+24</v>
      </c>
    </row>
    <row r="8764" spans="53:62" s="174" customFormat="1" x14ac:dyDescent="0.35">
      <c r="BA8764" s="177">
        <v>8758</v>
      </c>
      <c r="BB8764" s="202">
        <f t="shared" si="1295"/>
        <v>437900000</v>
      </c>
      <c r="BC8764" s="63">
        <f t="shared" si="1296"/>
        <v>10267.186961541098</v>
      </c>
      <c r="BD8764" s="63">
        <f t="shared" si="1297"/>
        <v>10267.186961552561</v>
      </c>
      <c r="BE8764" s="63">
        <f t="shared" si="1298"/>
        <v>145.53842789939466</v>
      </c>
      <c r="BF8764" s="63">
        <f t="shared" si="1299"/>
        <v>145.53842854939467</v>
      </c>
      <c r="BG8764" s="63">
        <f t="shared" si="1300"/>
        <v>5.8215371159757918</v>
      </c>
      <c r="BH8764" s="63">
        <f t="shared" si="1301"/>
        <v>5.8215377659757914</v>
      </c>
      <c r="BI8764" s="109">
        <f t="shared" si="1303"/>
        <v>262740000</v>
      </c>
      <c r="BJ8764" s="203">
        <f t="shared" si="1302"/>
        <v>4.1215531069568476E+24</v>
      </c>
    </row>
    <row r="8765" spans="53:62" s="174" customFormat="1" x14ac:dyDescent="0.35">
      <c r="BA8765" s="177">
        <v>8759</v>
      </c>
      <c r="BB8765" s="202">
        <f t="shared" si="1295"/>
        <v>437950000</v>
      </c>
      <c r="BC8765" s="63">
        <f t="shared" si="1296"/>
        <v>10268.348882151096</v>
      </c>
      <c r="BD8765" s="63">
        <f t="shared" si="1297"/>
        <v>10268.348882162561</v>
      </c>
      <c r="BE8765" s="63">
        <f t="shared" si="1298"/>
        <v>145.53842789939466</v>
      </c>
      <c r="BF8765" s="63">
        <f t="shared" si="1299"/>
        <v>145.53842854939467</v>
      </c>
      <c r="BG8765" s="63">
        <f t="shared" si="1300"/>
        <v>5.8215371159757918</v>
      </c>
      <c r="BH8765" s="63">
        <f t="shared" si="1301"/>
        <v>5.8215377659757914</v>
      </c>
      <c r="BI8765" s="109">
        <f t="shared" si="1303"/>
        <v>262770000</v>
      </c>
      <c r="BJ8765" s="203">
        <f t="shared" si="1302"/>
        <v>4.1216117586477739E+24</v>
      </c>
    </row>
    <row r="8766" spans="53:62" s="174" customFormat="1" x14ac:dyDescent="0.35">
      <c r="BA8766" s="177">
        <v>8760</v>
      </c>
      <c r="BB8766" s="202">
        <f t="shared" si="1295"/>
        <v>438000000</v>
      </c>
      <c r="BC8766" s="63">
        <f t="shared" si="1296"/>
        <v>10269.510800400411</v>
      </c>
      <c r="BD8766" s="63">
        <f t="shared" si="1297"/>
        <v>10269.510800411874</v>
      </c>
      <c r="BE8766" s="63">
        <f t="shared" si="1298"/>
        <v>145.53842789939466</v>
      </c>
      <c r="BF8766" s="63">
        <f t="shared" si="1299"/>
        <v>145.53842854939467</v>
      </c>
      <c r="BG8766" s="63">
        <f t="shared" si="1300"/>
        <v>5.8215371159757918</v>
      </c>
      <c r="BH8766" s="63">
        <f t="shared" si="1301"/>
        <v>5.8215377659757914</v>
      </c>
      <c r="BI8766" s="109">
        <f t="shared" si="1303"/>
        <v>262800000</v>
      </c>
      <c r="BJ8766" s="203">
        <f t="shared" si="1302"/>
        <v>4.1216703881182133E+24</v>
      </c>
    </row>
    <row r="8767" spans="53:62" s="174" customFormat="1" x14ac:dyDescent="0.35">
      <c r="BA8767" s="177">
        <v>8761</v>
      </c>
      <c r="BB8767" s="202">
        <f t="shared" si="1295"/>
        <v>438050000</v>
      </c>
      <c r="BC8767" s="63">
        <f t="shared" si="1296"/>
        <v>10270.672716289035</v>
      </c>
      <c r="BD8767" s="63">
        <f t="shared" si="1297"/>
        <v>10270.672716300503</v>
      </c>
      <c r="BE8767" s="63">
        <f t="shared" si="1298"/>
        <v>145.53842789939466</v>
      </c>
      <c r="BF8767" s="63">
        <f t="shared" si="1299"/>
        <v>145.53842854939467</v>
      </c>
      <c r="BG8767" s="63">
        <f t="shared" si="1300"/>
        <v>5.8215371159757918</v>
      </c>
      <c r="BH8767" s="63">
        <f t="shared" si="1301"/>
        <v>5.8215377659757914</v>
      </c>
      <c r="BI8767" s="109">
        <f t="shared" si="1303"/>
        <v>262830000</v>
      </c>
      <c r="BJ8767" s="203">
        <f t="shared" si="1302"/>
        <v>4.1217289953765857E+24</v>
      </c>
    </row>
    <row r="8768" spans="53:62" s="174" customFormat="1" x14ac:dyDescent="0.35">
      <c r="BA8768" s="177">
        <v>8762</v>
      </c>
      <c r="BB8768" s="202">
        <f t="shared" si="1295"/>
        <v>438100000</v>
      </c>
      <c r="BC8768" s="63">
        <f t="shared" si="1296"/>
        <v>10271.834629816911</v>
      </c>
      <c r="BD8768" s="63">
        <f t="shared" si="1297"/>
        <v>10271.834629828381</v>
      </c>
      <c r="BE8768" s="63">
        <f t="shared" si="1298"/>
        <v>145.53842789939466</v>
      </c>
      <c r="BF8768" s="63">
        <f t="shared" si="1299"/>
        <v>145.53842854939467</v>
      </c>
      <c r="BG8768" s="63">
        <f t="shared" si="1300"/>
        <v>5.8215371159757918</v>
      </c>
      <c r="BH8768" s="63">
        <f t="shared" si="1301"/>
        <v>5.8215377659757914</v>
      </c>
      <c r="BI8768" s="109">
        <f t="shared" si="1303"/>
        <v>262860000</v>
      </c>
      <c r="BJ8768" s="203">
        <f t="shared" si="1302"/>
        <v>4.1217875804313048E+24</v>
      </c>
    </row>
    <row r="8769" spans="53:62" s="174" customFormat="1" x14ac:dyDescent="0.35">
      <c r="BA8769" s="177">
        <v>8763</v>
      </c>
      <c r="BB8769" s="202">
        <f t="shared" si="1295"/>
        <v>438150000</v>
      </c>
      <c r="BC8769" s="63">
        <f t="shared" si="1296"/>
        <v>10272.996540984102</v>
      </c>
      <c r="BD8769" s="63">
        <f t="shared" si="1297"/>
        <v>10272.996540995575</v>
      </c>
      <c r="BE8769" s="63">
        <f t="shared" si="1298"/>
        <v>145.53842789939466</v>
      </c>
      <c r="BF8769" s="63">
        <f t="shared" si="1299"/>
        <v>145.53842854939467</v>
      </c>
      <c r="BG8769" s="63">
        <f t="shared" si="1300"/>
        <v>5.8215371159757918</v>
      </c>
      <c r="BH8769" s="63">
        <f t="shared" si="1301"/>
        <v>5.8215377659757914</v>
      </c>
      <c r="BI8769" s="109">
        <f t="shared" si="1303"/>
        <v>262890000</v>
      </c>
      <c r="BJ8769" s="203">
        <f t="shared" si="1302"/>
        <v>4.1218461432907824E+24</v>
      </c>
    </row>
    <row r="8770" spans="53:62" s="174" customFormat="1" x14ac:dyDescent="0.35">
      <c r="BA8770" s="177">
        <v>8764</v>
      </c>
      <c r="BB8770" s="202">
        <f t="shared" si="1295"/>
        <v>438200000</v>
      </c>
      <c r="BC8770" s="63">
        <f t="shared" si="1296"/>
        <v>10274.158449790611</v>
      </c>
      <c r="BD8770" s="63">
        <f t="shared" si="1297"/>
        <v>10274.158449802082</v>
      </c>
      <c r="BE8770" s="63">
        <f t="shared" si="1298"/>
        <v>145.53842789939466</v>
      </c>
      <c r="BF8770" s="63">
        <f t="shared" si="1299"/>
        <v>145.53842854939467</v>
      </c>
      <c r="BG8770" s="63">
        <f t="shared" si="1300"/>
        <v>5.8215371159757918</v>
      </c>
      <c r="BH8770" s="63">
        <f t="shared" si="1301"/>
        <v>5.8215377659757914</v>
      </c>
      <c r="BI8770" s="109">
        <f t="shared" si="1303"/>
        <v>262920000</v>
      </c>
      <c r="BJ8770" s="203">
        <f t="shared" si="1302"/>
        <v>4.121904683963429E+24</v>
      </c>
    </row>
    <row r="8771" spans="53:62" s="174" customFormat="1" x14ac:dyDescent="0.35">
      <c r="BA8771" s="177">
        <v>8765</v>
      </c>
      <c r="BB8771" s="202">
        <f t="shared" si="1295"/>
        <v>438250000</v>
      </c>
      <c r="BC8771" s="63">
        <f t="shared" si="1296"/>
        <v>10275.320356236432</v>
      </c>
      <c r="BD8771" s="63">
        <f t="shared" si="1297"/>
        <v>10275.320356247905</v>
      </c>
      <c r="BE8771" s="63">
        <f t="shared" si="1298"/>
        <v>145.53842789939466</v>
      </c>
      <c r="BF8771" s="63">
        <f t="shared" si="1299"/>
        <v>145.53842854939467</v>
      </c>
      <c r="BG8771" s="63">
        <f t="shared" si="1300"/>
        <v>5.8215371159757918</v>
      </c>
      <c r="BH8771" s="63">
        <f t="shared" si="1301"/>
        <v>5.8215377659757914</v>
      </c>
      <c r="BI8771" s="109">
        <f t="shared" si="1303"/>
        <v>262950000</v>
      </c>
      <c r="BJ8771" s="203">
        <f t="shared" si="1302"/>
        <v>4.1219632024576489E+24</v>
      </c>
    </row>
    <row r="8772" spans="53:62" s="174" customFormat="1" x14ac:dyDescent="0.35">
      <c r="BA8772" s="177">
        <v>8766</v>
      </c>
      <c r="BB8772" s="202">
        <f t="shared" si="1295"/>
        <v>438300000</v>
      </c>
      <c r="BC8772" s="63">
        <f t="shared" si="1296"/>
        <v>10276.482260321565</v>
      </c>
      <c r="BD8772" s="63">
        <f t="shared" si="1297"/>
        <v>10276.482260333041</v>
      </c>
      <c r="BE8772" s="63">
        <f t="shared" si="1298"/>
        <v>145.53842789939466</v>
      </c>
      <c r="BF8772" s="63">
        <f t="shared" si="1299"/>
        <v>145.53842854939467</v>
      </c>
      <c r="BG8772" s="63">
        <f t="shared" si="1300"/>
        <v>5.8215371159757918</v>
      </c>
      <c r="BH8772" s="63">
        <f t="shared" si="1301"/>
        <v>5.8215377659757914</v>
      </c>
      <c r="BI8772" s="109">
        <f t="shared" si="1303"/>
        <v>262980000</v>
      </c>
      <c r="BJ8772" s="203">
        <f t="shared" si="1302"/>
        <v>4.1220216987818452E+24</v>
      </c>
    </row>
    <row r="8773" spans="53:62" s="174" customFormat="1" x14ac:dyDescent="0.35">
      <c r="BA8773" s="177">
        <v>8767</v>
      </c>
      <c r="BB8773" s="202">
        <f t="shared" si="1295"/>
        <v>438350000</v>
      </c>
      <c r="BC8773" s="63">
        <f t="shared" si="1296"/>
        <v>10277.644162046015</v>
      </c>
      <c r="BD8773" s="63">
        <f t="shared" si="1297"/>
        <v>10277.644162057491</v>
      </c>
      <c r="BE8773" s="63">
        <f t="shared" si="1298"/>
        <v>145.53842789939466</v>
      </c>
      <c r="BF8773" s="63">
        <f t="shared" si="1299"/>
        <v>145.53842854939467</v>
      </c>
      <c r="BG8773" s="63">
        <f t="shared" si="1300"/>
        <v>5.8215371159757918</v>
      </c>
      <c r="BH8773" s="63">
        <f t="shared" si="1301"/>
        <v>5.8215377659757914</v>
      </c>
      <c r="BI8773" s="109">
        <f t="shared" si="1303"/>
        <v>263010000</v>
      </c>
      <c r="BJ8773" s="203">
        <f t="shared" si="1302"/>
        <v>4.122080172944416E+24</v>
      </c>
    </row>
    <row r="8774" spans="53:62" s="174" customFormat="1" x14ac:dyDescent="0.35">
      <c r="BA8774" s="177">
        <v>8768</v>
      </c>
      <c r="BB8774" s="202">
        <f t="shared" ref="BB8774:BB8837" si="1304">BA8774*50000</f>
        <v>438400000</v>
      </c>
      <c r="BC8774" s="63">
        <f t="shared" ref="BC8774:BC8837" si="1305">($F$5+$F$6+$F$7+$F$8+$F$9)*(1-EXP(-$F$20*(1-$DC$6%)*BB8774/(2*$F$17)))*$F$25*$F$1*10^3*11600/($F$20*(1-$DC$6%))</f>
        <v>10278.806061409779</v>
      </c>
      <c r="BD8774" s="63">
        <f t="shared" ref="BD8774:BD8837" si="1306">($F$25*$F$1*10^3*11600*($F$5+$F$6+$F$7+$F$8+$F$9)/($F$27*$F$29*(1-$DC$6%))+$F$28/$F$27)*(1-EXP(-$F$27*$F$29*(1-$DC$6%)*BB8774/(2*$F$17)))</f>
        <v>10278.806061421257</v>
      </c>
      <c r="BE8774" s="63">
        <f t="shared" ref="BE8774:BE8837" si="1307">($F$5+$F$6+$F$7+$F$8+$F$9)*(1-EXP(-$F$20*(1-$DC$5%)*BB8774/(2*$F$17)))*$F$25*$F$1*10^3*11600/($F$20*(1-$DC$5%))</f>
        <v>145.53842789939466</v>
      </c>
      <c r="BF8774" s="63">
        <f t="shared" ref="BF8774:BF8837" si="1308">($F$25*$F$1*10^3*11600*($F$5+$F$6+$F$7+$F$8+$F$9)/($F$27*$F$29*(1-$DC$5%))+$F$28/$F$27)*(1-EXP(-$F$27*$F$29*(1-$DC$5%)*BB8774/(2*$F$17)))</f>
        <v>145.53842854939467</v>
      </c>
      <c r="BG8774" s="63">
        <f t="shared" ref="BG8774:BG8837" si="1309">($F$5+$F$6+$F$7+$F$8+$F$9)*(1-EXP(-$F$20*(1-$DC$4%)*BB8774/(2*$F$17)))*$F$25*$F$1*10^3*11600/($F$20*(1-$DC$4%))</f>
        <v>5.8215371159757918</v>
      </c>
      <c r="BH8774" s="63">
        <f t="shared" ref="BH8774:BH8837" si="1310">($F$25*$F$1*10^3*11600*($F$5+$F$6+$F$7+$F$8+$F$9)/($F$27*$F$29*(1-$DC$4%))+$F$28/$F$27)*(1-EXP(-$F$27*$F$29*(1-$DC$4%)*BB8774/(2*$F$17)))</f>
        <v>5.8215377659757914</v>
      </c>
      <c r="BI8774" s="109">
        <f t="shared" si="1303"/>
        <v>263040000</v>
      </c>
      <c r="BJ8774" s="203">
        <f t="shared" ref="BJ8774:BJ8837" si="1311">($F$17/($F$20*(1-$F$19%)))*($F$5+$F$6+$F$7+$F$8+$F$9)*(1-EXP(-$F$20*(1-$F$19%)*BI8774/(2*$F$17)))+$F$17/($F$25*1000)*$F$11*EXP(-$F$20*(1-$F$19%)*BI8774/(2*$F$17))</f>
        <v>4.1221386249537588E+24</v>
      </c>
    </row>
    <row r="8775" spans="53:62" s="174" customFormat="1" x14ac:dyDescent="0.35">
      <c r="BA8775" s="177">
        <v>8769</v>
      </c>
      <c r="BB8775" s="202">
        <f t="shared" si="1304"/>
        <v>438450000</v>
      </c>
      <c r="BC8775" s="63">
        <f t="shared" si="1305"/>
        <v>10279.967958412861</v>
      </c>
      <c r="BD8775" s="63">
        <f t="shared" si="1306"/>
        <v>10279.967958424337</v>
      </c>
      <c r="BE8775" s="63">
        <f t="shared" si="1307"/>
        <v>145.53842789939466</v>
      </c>
      <c r="BF8775" s="63">
        <f t="shared" si="1308"/>
        <v>145.53842854939467</v>
      </c>
      <c r="BG8775" s="63">
        <f t="shared" si="1309"/>
        <v>5.8215371159757918</v>
      </c>
      <c r="BH8775" s="63">
        <f t="shared" si="1310"/>
        <v>5.8215377659757914</v>
      </c>
      <c r="BI8775" s="109">
        <f t="shared" ref="BI8775:BI8838" si="1312">BA8775*30000</f>
        <v>263070000</v>
      </c>
      <c r="BJ8775" s="203">
        <f t="shared" si="1311"/>
        <v>4.1221970548182651E+24</v>
      </c>
    </row>
    <row r="8776" spans="53:62" s="174" customFormat="1" x14ac:dyDescent="0.35">
      <c r="BA8776" s="177">
        <v>8770</v>
      </c>
      <c r="BB8776" s="202">
        <f t="shared" si="1304"/>
        <v>438500000</v>
      </c>
      <c r="BC8776" s="63">
        <f t="shared" si="1305"/>
        <v>10281.129853055316</v>
      </c>
      <c r="BD8776" s="63">
        <f t="shared" si="1306"/>
        <v>10281.129853066797</v>
      </c>
      <c r="BE8776" s="63">
        <f t="shared" si="1307"/>
        <v>145.53842789939466</v>
      </c>
      <c r="BF8776" s="63">
        <f t="shared" si="1308"/>
        <v>145.53842854939467</v>
      </c>
      <c r="BG8776" s="63">
        <f t="shared" si="1309"/>
        <v>5.8215371159757918</v>
      </c>
      <c r="BH8776" s="63">
        <f t="shared" si="1310"/>
        <v>5.8215377659757914</v>
      </c>
      <c r="BI8776" s="109">
        <f t="shared" si="1312"/>
        <v>263100000</v>
      </c>
      <c r="BJ8776" s="203">
        <f t="shared" si="1311"/>
        <v>4.1222554625463259E+24</v>
      </c>
    </row>
    <row r="8777" spans="53:62" s="174" customFormat="1" x14ac:dyDescent="0.35">
      <c r="BA8777" s="177">
        <v>8771</v>
      </c>
      <c r="BB8777" s="202">
        <f t="shared" si="1304"/>
        <v>438550000</v>
      </c>
      <c r="BC8777" s="63">
        <f t="shared" si="1305"/>
        <v>10282.29174533709</v>
      </c>
      <c r="BD8777" s="63">
        <f t="shared" si="1306"/>
        <v>10282.29174534857</v>
      </c>
      <c r="BE8777" s="63">
        <f t="shared" si="1307"/>
        <v>145.53842789939466</v>
      </c>
      <c r="BF8777" s="63">
        <f t="shared" si="1308"/>
        <v>145.53842854939467</v>
      </c>
      <c r="BG8777" s="63">
        <f t="shared" si="1309"/>
        <v>5.8215371159757918</v>
      </c>
      <c r="BH8777" s="63">
        <f t="shared" si="1310"/>
        <v>5.8215377659757914</v>
      </c>
      <c r="BI8777" s="109">
        <f t="shared" si="1312"/>
        <v>263130000</v>
      </c>
      <c r="BJ8777" s="203">
        <f t="shared" si="1311"/>
        <v>4.1223138481463265E+24</v>
      </c>
    </row>
    <row r="8778" spans="53:62" s="174" customFormat="1" x14ac:dyDescent="0.35">
      <c r="BA8778" s="177">
        <v>8772</v>
      </c>
      <c r="BB8778" s="202">
        <f t="shared" si="1304"/>
        <v>438600000</v>
      </c>
      <c r="BC8778" s="63">
        <f t="shared" si="1305"/>
        <v>10283.453635258242</v>
      </c>
      <c r="BD8778" s="63">
        <f t="shared" si="1306"/>
        <v>10283.453635269723</v>
      </c>
      <c r="BE8778" s="63">
        <f t="shared" si="1307"/>
        <v>145.53842789939466</v>
      </c>
      <c r="BF8778" s="63">
        <f t="shared" si="1308"/>
        <v>145.53842854939467</v>
      </c>
      <c r="BG8778" s="63">
        <f t="shared" si="1309"/>
        <v>5.8215371159757918</v>
      </c>
      <c r="BH8778" s="63">
        <f t="shared" si="1310"/>
        <v>5.8215377659757914</v>
      </c>
      <c r="BI8778" s="109">
        <f t="shared" si="1312"/>
        <v>263160000</v>
      </c>
      <c r="BJ8778" s="203">
        <f t="shared" si="1311"/>
        <v>4.1223722116266506E+24</v>
      </c>
    </row>
    <row r="8779" spans="53:62" s="174" customFormat="1" x14ac:dyDescent="0.35">
      <c r="BA8779" s="177">
        <v>8773</v>
      </c>
      <c r="BB8779" s="202">
        <f t="shared" si="1304"/>
        <v>438650000</v>
      </c>
      <c r="BC8779" s="63">
        <f t="shared" si="1305"/>
        <v>10284.615522818707</v>
      </c>
      <c r="BD8779" s="63">
        <f t="shared" si="1306"/>
        <v>10284.61552283019</v>
      </c>
      <c r="BE8779" s="63">
        <f t="shared" si="1307"/>
        <v>145.53842789939466</v>
      </c>
      <c r="BF8779" s="63">
        <f t="shared" si="1308"/>
        <v>145.53842854939467</v>
      </c>
      <c r="BG8779" s="63">
        <f t="shared" si="1309"/>
        <v>5.8215371159757918</v>
      </c>
      <c r="BH8779" s="63">
        <f t="shared" si="1310"/>
        <v>5.8215377659757914</v>
      </c>
      <c r="BI8779" s="109">
        <f t="shared" si="1312"/>
        <v>263190000</v>
      </c>
      <c r="BJ8779" s="203">
        <f t="shared" si="1311"/>
        <v>4.1224305529956789E+24</v>
      </c>
    </row>
    <row r="8780" spans="53:62" s="174" customFormat="1" x14ac:dyDescent="0.35">
      <c r="BA8780" s="177">
        <v>8774</v>
      </c>
      <c r="BB8780" s="202">
        <f t="shared" si="1304"/>
        <v>438700000</v>
      </c>
      <c r="BC8780" s="63">
        <f t="shared" si="1305"/>
        <v>10285.777408018555</v>
      </c>
      <c r="BD8780" s="63">
        <f t="shared" si="1306"/>
        <v>10285.777408030039</v>
      </c>
      <c r="BE8780" s="63">
        <f t="shared" si="1307"/>
        <v>145.53842789939466</v>
      </c>
      <c r="BF8780" s="63">
        <f t="shared" si="1308"/>
        <v>145.53842854939467</v>
      </c>
      <c r="BG8780" s="63">
        <f t="shared" si="1309"/>
        <v>5.8215371159757918</v>
      </c>
      <c r="BH8780" s="63">
        <f t="shared" si="1310"/>
        <v>5.8215377659757914</v>
      </c>
      <c r="BI8780" s="109">
        <f t="shared" si="1312"/>
        <v>263220000</v>
      </c>
      <c r="BJ8780" s="203">
        <f t="shared" si="1311"/>
        <v>4.1224888722617886E+24</v>
      </c>
    </row>
    <row r="8781" spans="53:62" s="174" customFormat="1" x14ac:dyDescent="0.35">
      <c r="BA8781" s="177">
        <v>8775</v>
      </c>
      <c r="BB8781" s="202">
        <f t="shared" si="1304"/>
        <v>438750000</v>
      </c>
      <c r="BC8781" s="63">
        <f t="shared" si="1305"/>
        <v>10286.939290857716</v>
      </c>
      <c r="BD8781" s="63">
        <f t="shared" si="1306"/>
        <v>10286.939290869199</v>
      </c>
      <c r="BE8781" s="63">
        <f t="shared" si="1307"/>
        <v>145.53842789939466</v>
      </c>
      <c r="BF8781" s="63">
        <f t="shared" si="1308"/>
        <v>145.53842854939467</v>
      </c>
      <c r="BG8781" s="63">
        <f t="shared" si="1309"/>
        <v>5.8215371159757918</v>
      </c>
      <c r="BH8781" s="63">
        <f t="shared" si="1310"/>
        <v>5.8215377659757914</v>
      </c>
      <c r="BI8781" s="109">
        <f t="shared" si="1312"/>
        <v>263250000</v>
      </c>
      <c r="BJ8781" s="203">
        <f t="shared" si="1311"/>
        <v>4.1225471694333518E+24</v>
      </c>
    </row>
    <row r="8782" spans="53:62" s="174" customFormat="1" x14ac:dyDescent="0.35">
      <c r="BA8782" s="177">
        <v>8776</v>
      </c>
      <c r="BB8782" s="202">
        <f t="shared" si="1304"/>
        <v>438800000</v>
      </c>
      <c r="BC8782" s="63">
        <f t="shared" si="1305"/>
        <v>10288.101171336319</v>
      </c>
      <c r="BD8782" s="63">
        <f t="shared" si="1306"/>
        <v>10288.101171347804</v>
      </c>
      <c r="BE8782" s="63">
        <f t="shared" si="1307"/>
        <v>145.53842789939466</v>
      </c>
      <c r="BF8782" s="63">
        <f t="shared" si="1308"/>
        <v>145.53842854939467</v>
      </c>
      <c r="BG8782" s="63">
        <f t="shared" si="1309"/>
        <v>5.8215371159757918</v>
      </c>
      <c r="BH8782" s="63">
        <f t="shared" si="1310"/>
        <v>5.8215377659757914</v>
      </c>
      <c r="BI8782" s="109">
        <f t="shared" si="1312"/>
        <v>263280000</v>
      </c>
      <c r="BJ8782" s="203">
        <f t="shared" si="1311"/>
        <v>4.1226054445187409E+24</v>
      </c>
    </row>
    <row r="8783" spans="53:62" s="174" customFormat="1" x14ac:dyDescent="0.35">
      <c r="BA8783" s="177">
        <v>8777</v>
      </c>
      <c r="BB8783" s="202">
        <f t="shared" si="1304"/>
        <v>438850000</v>
      </c>
      <c r="BC8783" s="63">
        <f t="shared" si="1305"/>
        <v>10289.263049454234</v>
      </c>
      <c r="BD8783" s="63">
        <f t="shared" si="1306"/>
        <v>10289.263049465724</v>
      </c>
      <c r="BE8783" s="63">
        <f t="shared" si="1307"/>
        <v>145.53842789939466</v>
      </c>
      <c r="BF8783" s="63">
        <f t="shared" si="1308"/>
        <v>145.53842854939467</v>
      </c>
      <c r="BG8783" s="63">
        <f t="shared" si="1309"/>
        <v>5.8215371159757918</v>
      </c>
      <c r="BH8783" s="63">
        <f t="shared" si="1310"/>
        <v>5.8215377659757914</v>
      </c>
      <c r="BI8783" s="109">
        <f t="shared" si="1312"/>
        <v>263310000</v>
      </c>
      <c r="BJ8783" s="203">
        <f t="shared" si="1311"/>
        <v>4.1226636975263219E+24</v>
      </c>
    </row>
    <row r="8784" spans="53:62" s="174" customFormat="1" x14ac:dyDescent="0.35">
      <c r="BA8784" s="177">
        <v>8778</v>
      </c>
      <c r="BB8784" s="202">
        <f t="shared" si="1304"/>
        <v>438900000</v>
      </c>
      <c r="BC8784" s="63">
        <f t="shared" si="1305"/>
        <v>10290.424925211533</v>
      </c>
      <c r="BD8784" s="63">
        <f t="shared" si="1306"/>
        <v>10290.424925223024</v>
      </c>
      <c r="BE8784" s="63">
        <f t="shared" si="1307"/>
        <v>145.53842789939466</v>
      </c>
      <c r="BF8784" s="63">
        <f t="shared" si="1308"/>
        <v>145.53842854939467</v>
      </c>
      <c r="BG8784" s="63">
        <f t="shared" si="1309"/>
        <v>5.8215371159757918</v>
      </c>
      <c r="BH8784" s="63">
        <f t="shared" si="1310"/>
        <v>5.8215377659757914</v>
      </c>
      <c r="BI8784" s="109">
        <f t="shared" si="1312"/>
        <v>263340000</v>
      </c>
      <c r="BJ8784" s="203">
        <f t="shared" si="1311"/>
        <v>4.1227219284644605E+24</v>
      </c>
    </row>
    <row r="8785" spans="53:62" s="174" customFormat="1" x14ac:dyDescent="0.35">
      <c r="BA8785" s="177">
        <v>8779</v>
      </c>
      <c r="BB8785" s="202">
        <f t="shared" si="1304"/>
        <v>438950000</v>
      </c>
      <c r="BC8785" s="63">
        <f t="shared" si="1305"/>
        <v>10291.58679860821</v>
      </c>
      <c r="BD8785" s="63">
        <f t="shared" si="1306"/>
        <v>10291.586798619701</v>
      </c>
      <c r="BE8785" s="63">
        <f t="shared" si="1307"/>
        <v>145.53842789939466</v>
      </c>
      <c r="BF8785" s="63">
        <f t="shared" si="1308"/>
        <v>145.53842854939467</v>
      </c>
      <c r="BG8785" s="63">
        <f t="shared" si="1309"/>
        <v>5.8215371159757918</v>
      </c>
      <c r="BH8785" s="63">
        <f t="shared" si="1310"/>
        <v>5.8215377659757914</v>
      </c>
      <c r="BI8785" s="109">
        <f t="shared" si="1312"/>
        <v>263370000</v>
      </c>
      <c r="BJ8785" s="203">
        <f t="shared" si="1311"/>
        <v>4.1227801373415168E+24</v>
      </c>
    </row>
    <row r="8786" spans="53:62" s="174" customFormat="1" x14ac:dyDescent="0.35">
      <c r="BA8786" s="177">
        <v>8780</v>
      </c>
      <c r="BB8786" s="202">
        <f t="shared" si="1304"/>
        <v>439000000</v>
      </c>
      <c r="BC8786" s="63">
        <f t="shared" si="1305"/>
        <v>10292.748669644265</v>
      </c>
      <c r="BD8786" s="63">
        <f t="shared" si="1306"/>
        <v>10292.748669655759</v>
      </c>
      <c r="BE8786" s="63">
        <f t="shared" si="1307"/>
        <v>145.53842789939466</v>
      </c>
      <c r="BF8786" s="63">
        <f t="shared" si="1308"/>
        <v>145.53842854939467</v>
      </c>
      <c r="BG8786" s="63">
        <f t="shared" si="1309"/>
        <v>5.8215371159757918</v>
      </c>
      <c r="BH8786" s="63">
        <f t="shared" si="1310"/>
        <v>5.8215377659757914</v>
      </c>
      <c r="BI8786" s="109">
        <f t="shared" si="1312"/>
        <v>263400000</v>
      </c>
      <c r="BJ8786" s="203">
        <f t="shared" si="1311"/>
        <v>4.1228383241658497E+24</v>
      </c>
    </row>
    <row r="8787" spans="53:62" s="174" customFormat="1" x14ac:dyDescent="0.35">
      <c r="BA8787" s="177">
        <v>8781</v>
      </c>
      <c r="BB8787" s="202">
        <f t="shared" si="1304"/>
        <v>439050000</v>
      </c>
      <c r="BC8787" s="63">
        <f t="shared" si="1305"/>
        <v>10293.910538319702</v>
      </c>
      <c r="BD8787" s="63">
        <f t="shared" si="1306"/>
        <v>10293.910538331194</v>
      </c>
      <c r="BE8787" s="63">
        <f t="shared" si="1307"/>
        <v>145.53842789939466</v>
      </c>
      <c r="BF8787" s="63">
        <f t="shared" si="1308"/>
        <v>145.53842854939467</v>
      </c>
      <c r="BG8787" s="63">
        <f t="shared" si="1309"/>
        <v>5.8215371159757918</v>
      </c>
      <c r="BH8787" s="63">
        <f t="shared" si="1310"/>
        <v>5.8215377659757914</v>
      </c>
      <c r="BI8787" s="109">
        <f t="shared" si="1312"/>
        <v>263430000</v>
      </c>
      <c r="BJ8787" s="203">
        <f t="shared" si="1311"/>
        <v>4.1228964889458127E+24</v>
      </c>
    </row>
    <row r="8788" spans="53:62" s="174" customFormat="1" x14ac:dyDescent="0.35">
      <c r="BA8788" s="177">
        <v>8782</v>
      </c>
      <c r="BB8788" s="202">
        <f t="shared" si="1304"/>
        <v>439100000</v>
      </c>
      <c r="BC8788" s="63">
        <f t="shared" si="1305"/>
        <v>10295.07240463458</v>
      </c>
      <c r="BD8788" s="63">
        <f t="shared" si="1306"/>
        <v>10295.072404646075</v>
      </c>
      <c r="BE8788" s="63">
        <f t="shared" si="1307"/>
        <v>145.53842789939466</v>
      </c>
      <c r="BF8788" s="63">
        <f t="shared" si="1308"/>
        <v>145.53842854939467</v>
      </c>
      <c r="BG8788" s="63">
        <f t="shared" si="1309"/>
        <v>5.8215371159757918</v>
      </c>
      <c r="BH8788" s="63">
        <f t="shared" si="1310"/>
        <v>5.8215377659757914</v>
      </c>
      <c r="BI8788" s="109">
        <f t="shared" si="1312"/>
        <v>263460000</v>
      </c>
      <c r="BJ8788" s="203">
        <f t="shared" si="1311"/>
        <v>4.1229546316897587E+24</v>
      </c>
    </row>
    <row r="8789" spans="53:62" s="174" customFormat="1" x14ac:dyDescent="0.35">
      <c r="BA8789" s="177">
        <v>8783</v>
      </c>
      <c r="BB8789" s="202">
        <f t="shared" si="1304"/>
        <v>439150000</v>
      </c>
      <c r="BC8789" s="63">
        <f t="shared" si="1305"/>
        <v>10296.234268588772</v>
      </c>
      <c r="BD8789" s="63">
        <f t="shared" si="1306"/>
        <v>10296.234268600268</v>
      </c>
      <c r="BE8789" s="63">
        <f t="shared" si="1307"/>
        <v>145.53842789939466</v>
      </c>
      <c r="BF8789" s="63">
        <f t="shared" si="1308"/>
        <v>145.53842854939467</v>
      </c>
      <c r="BG8789" s="63">
        <f t="shared" si="1309"/>
        <v>5.8215371159757918</v>
      </c>
      <c r="BH8789" s="63">
        <f t="shared" si="1310"/>
        <v>5.8215377659757914</v>
      </c>
      <c r="BI8789" s="109">
        <f t="shared" si="1312"/>
        <v>263490000</v>
      </c>
      <c r="BJ8789" s="203">
        <f t="shared" si="1311"/>
        <v>4.123012752406035E+24</v>
      </c>
    </row>
    <row r="8790" spans="53:62" s="174" customFormat="1" x14ac:dyDescent="0.35">
      <c r="BA8790" s="177">
        <v>8784</v>
      </c>
      <c r="BB8790" s="202">
        <f t="shared" si="1304"/>
        <v>439200000</v>
      </c>
      <c r="BC8790" s="63">
        <f t="shared" si="1305"/>
        <v>10297.396130182473</v>
      </c>
      <c r="BD8790" s="63">
        <f t="shared" si="1306"/>
        <v>10297.396130193973</v>
      </c>
      <c r="BE8790" s="63">
        <f t="shared" si="1307"/>
        <v>145.53842789939466</v>
      </c>
      <c r="BF8790" s="63">
        <f t="shared" si="1308"/>
        <v>145.53842854939467</v>
      </c>
      <c r="BG8790" s="63">
        <f t="shared" si="1309"/>
        <v>5.8215371159757918</v>
      </c>
      <c r="BH8790" s="63">
        <f t="shared" si="1310"/>
        <v>5.8215377659757914</v>
      </c>
      <c r="BI8790" s="109">
        <f t="shared" si="1312"/>
        <v>263520000</v>
      </c>
      <c r="BJ8790" s="203">
        <f t="shared" si="1311"/>
        <v>4.1230708511029879E+24</v>
      </c>
    </row>
    <row r="8791" spans="53:62" s="174" customFormat="1" x14ac:dyDescent="0.35">
      <c r="BA8791" s="177">
        <v>8785</v>
      </c>
      <c r="BB8791" s="202">
        <f t="shared" si="1304"/>
        <v>439250000</v>
      </c>
      <c r="BC8791" s="63">
        <f t="shared" si="1305"/>
        <v>10298.557989415493</v>
      </c>
      <c r="BD8791" s="63">
        <f t="shared" si="1306"/>
        <v>10298.55798942699</v>
      </c>
      <c r="BE8791" s="63">
        <f t="shared" si="1307"/>
        <v>145.53842789939466</v>
      </c>
      <c r="BF8791" s="63">
        <f t="shared" si="1308"/>
        <v>145.53842854939467</v>
      </c>
      <c r="BG8791" s="63">
        <f t="shared" si="1309"/>
        <v>5.8215371159757918</v>
      </c>
      <c r="BH8791" s="63">
        <f t="shared" si="1310"/>
        <v>5.8215377659757914</v>
      </c>
      <c r="BI8791" s="109">
        <f t="shared" si="1312"/>
        <v>263550000</v>
      </c>
      <c r="BJ8791" s="203">
        <f t="shared" si="1311"/>
        <v>4.1231289277889593E+24</v>
      </c>
    </row>
    <row r="8792" spans="53:62" s="174" customFormat="1" x14ac:dyDescent="0.35">
      <c r="BA8792" s="177">
        <v>8786</v>
      </c>
      <c r="BB8792" s="202">
        <f t="shared" si="1304"/>
        <v>439300000</v>
      </c>
      <c r="BC8792" s="63">
        <f t="shared" si="1305"/>
        <v>10299.71984628795</v>
      </c>
      <c r="BD8792" s="63">
        <f t="shared" si="1306"/>
        <v>10299.719846299451</v>
      </c>
      <c r="BE8792" s="63">
        <f t="shared" si="1307"/>
        <v>145.53842789939466</v>
      </c>
      <c r="BF8792" s="63">
        <f t="shared" si="1308"/>
        <v>145.53842854939467</v>
      </c>
      <c r="BG8792" s="63">
        <f t="shared" si="1309"/>
        <v>5.8215371159757918</v>
      </c>
      <c r="BH8792" s="63">
        <f t="shared" si="1310"/>
        <v>5.8215377659757914</v>
      </c>
      <c r="BI8792" s="109">
        <f t="shared" si="1312"/>
        <v>263580000</v>
      </c>
      <c r="BJ8792" s="203">
        <f t="shared" si="1311"/>
        <v>4.1231869824722873E+24</v>
      </c>
    </row>
    <row r="8793" spans="53:62" s="174" customFormat="1" x14ac:dyDescent="0.35">
      <c r="BA8793" s="177">
        <v>8787</v>
      </c>
      <c r="BB8793" s="202">
        <f t="shared" si="1304"/>
        <v>439350000</v>
      </c>
      <c r="BC8793" s="63">
        <f t="shared" si="1305"/>
        <v>10300.881700799855</v>
      </c>
      <c r="BD8793" s="63">
        <f t="shared" si="1306"/>
        <v>10300.881700811356</v>
      </c>
      <c r="BE8793" s="63">
        <f t="shared" si="1307"/>
        <v>145.53842789939466</v>
      </c>
      <c r="BF8793" s="63">
        <f t="shared" si="1308"/>
        <v>145.53842854939467</v>
      </c>
      <c r="BG8793" s="63">
        <f t="shared" si="1309"/>
        <v>5.8215371159757918</v>
      </c>
      <c r="BH8793" s="63">
        <f t="shared" si="1310"/>
        <v>5.8215377659757914</v>
      </c>
      <c r="BI8793" s="109">
        <f t="shared" si="1312"/>
        <v>263610000</v>
      </c>
      <c r="BJ8793" s="203">
        <f t="shared" si="1311"/>
        <v>4.123245015161309E+24</v>
      </c>
    </row>
    <row r="8794" spans="53:62" s="174" customFormat="1" x14ac:dyDescent="0.35">
      <c r="BA8794" s="177">
        <v>8788</v>
      </c>
      <c r="BB8794" s="202">
        <f t="shared" si="1304"/>
        <v>439400000</v>
      </c>
      <c r="BC8794" s="63">
        <f t="shared" si="1305"/>
        <v>10302.043552951138</v>
      </c>
      <c r="BD8794" s="63">
        <f t="shared" si="1306"/>
        <v>10302.043552962641</v>
      </c>
      <c r="BE8794" s="63">
        <f t="shared" si="1307"/>
        <v>145.53842789939466</v>
      </c>
      <c r="BF8794" s="63">
        <f t="shared" si="1308"/>
        <v>145.53842854939467</v>
      </c>
      <c r="BG8794" s="63">
        <f t="shared" si="1309"/>
        <v>5.8215371159757918</v>
      </c>
      <c r="BH8794" s="63">
        <f t="shared" si="1310"/>
        <v>5.8215377659757914</v>
      </c>
      <c r="BI8794" s="109">
        <f t="shared" si="1312"/>
        <v>263640000</v>
      </c>
      <c r="BJ8794" s="203">
        <f t="shared" si="1311"/>
        <v>4.123303025864356E+24</v>
      </c>
    </row>
    <row r="8795" spans="53:62" s="174" customFormat="1" x14ac:dyDescent="0.35">
      <c r="BA8795" s="177">
        <v>8789</v>
      </c>
      <c r="BB8795" s="202">
        <f t="shared" si="1304"/>
        <v>439450000</v>
      </c>
      <c r="BC8795" s="63">
        <f t="shared" si="1305"/>
        <v>10303.205402741865</v>
      </c>
      <c r="BD8795" s="63">
        <f t="shared" si="1306"/>
        <v>10303.20540275337</v>
      </c>
      <c r="BE8795" s="63">
        <f t="shared" si="1307"/>
        <v>145.53842789939466</v>
      </c>
      <c r="BF8795" s="63">
        <f t="shared" si="1308"/>
        <v>145.53842854939467</v>
      </c>
      <c r="BG8795" s="63">
        <f t="shared" si="1309"/>
        <v>5.8215371159757918</v>
      </c>
      <c r="BH8795" s="63">
        <f t="shared" si="1310"/>
        <v>5.8215377659757914</v>
      </c>
      <c r="BI8795" s="109">
        <f t="shared" si="1312"/>
        <v>263670000</v>
      </c>
      <c r="BJ8795" s="203">
        <f t="shared" si="1311"/>
        <v>4.1233610145897584E+24</v>
      </c>
    </row>
    <row r="8796" spans="53:62" s="174" customFormat="1" x14ac:dyDescent="0.35">
      <c r="BA8796" s="177">
        <v>8790</v>
      </c>
      <c r="BB8796" s="202">
        <f t="shared" si="1304"/>
        <v>439500000</v>
      </c>
      <c r="BC8796" s="63">
        <f t="shared" si="1305"/>
        <v>10304.367250172038</v>
      </c>
      <c r="BD8796" s="63">
        <f t="shared" si="1306"/>
        <v>10304.367250183541</v>
      </c>
      <c r="BE8796" s="63">
        <f t="shared" si="1307"/>
        <v>145.53842789939466</v>
      </c>
      <c r="BF8796" s="63">
        <f t="shared" si="1308"/>
        <v>145.53842854939467</v>
      </c>
      <c r="BG8796" s="63">
        <f t="shared" si="1309"/>
        <v>5.8215371159757918</v>
      </c>
      <c r="BH8796" s="63">
        <f t="shared" si="1310"/>
        <v>5.8215377659757914</v>
      </c>
      <c r="BI8796" s="109">
        <f t="shared" si="1312"/>
        <v>263700000</v>
      </c>
      <c r="BJ8796" s="203">
        <f t="shared" si="1311"/>
        <v>4.1234189813458427E+24</v>
      </c>
    </row>
    <row r="8797" spans="53:62" s="174" customFormat="1" x14ac:dyDescent="0.35">
      <c r="BA8797" s="177">
        <v>8791</v>
      </c>
      <c r="BB8797" s="202">
        <f t="shared" si="1304"/>
        <v>439550000</v>
      </c>
      <c r="BC8797" s="63">
        <f t="shared" si="1305"/>
        <v>10305.529095241653</v>
      </c>
      <c r="BD8797" s="63">
        <f t="shared" si="1306"/>
        <v>10305.529095253158</v>
      </c>
      <c r="BE8797" s="63">
        <f t="shared" si="1307"/>
        <v>145.53842789939466</v>
      </c>
      <c r="BF8797" s="63">
        <f t="shared" si="1308"/>
        <v>145.53842854939467</v>
      </c>
      <c r="BG8797" s="63">
        <f t="shared" si="1309"/>
        <v>5.8215371159757918</v>
      </c>
      <c r="BH8797" s="63">
        <f t="shared" si="1310"/>
        <v>5.8215377659757914</v>
      </c>
      <c r="BI8797" s="109">
        <f t="shared" si="1312"/>
        <v>263730000</v>
      </c>
      <c r="BJ8797" s="203">
        <f t="shared" si="1311"/>
        <v>4.1234769261409313E+24</v>
      </c>
    </row>
    <row r="8798" spans="53:62" s="174" customFormat="1" x14ac:dyDescent="0.35">
      <c r="BA8798" s="177">
        <v>8792</v>
      </c>
      <c r="BB8798" s="202">
        <f t="shared" si="1304"/>
        <v>439600000</v>
      </c>
      <c r="BC8798" s="63">
        <f t="shared" si="1305"/>
        <v>10306.690937950711</v>
      </c>
      <c r="BD8798" s="63">
        <f t="shared" si="1306"/>
        <v>10306.690937962218</v>
      </c>
      <c r="BE8798" s="63">
        <f t="shared" si="1307"/>
        <v>145.53842789939466</v>
      </c>
      <c r="BF8798" s="63">
        <f t="shared" si="1308"/>
        <v>145.53842854939467</v>
      </c>
      <c r="BG8798" s="63">
        <f t="shared" si="1309"/>
        <v>5.8215371159757918</v>
      </c>
      <c r="BH8798" s="63">
        <f t="shared" si="1310"/>
        <v>5.8215377659757914</v>
      </c>
      <c r="BI8798" s="109">
        <f t="shared" si="1312"/>
        <v>263760000</v>
      </c>
      <c r="BJ8798" s="203">
        <f t="shared" si="1311"/>
        <v>4.1235348489833453E+24</v>
      </c>
    </row>
    <row r="8799" spans="53:62" s="174" customFormat="1" x14ac:dyDescent="0.35">
      <c r="BA8799" s="177">
        <v>8793</v>
      </c>
      <c r="BB8799" s="202">
        <f t="shared" si="1304"/>
        <v>439650000</v>
      </c>
      <c r="BC8799" s="63">
        <f t="shared" si="1305"/>
        <v>10307.852778299211</v>
      </c>
      <c r="BD8799" s="63">
        <f t="shared" si="1306"/>
        <v>10307.85277831072</v>
      </c>
      <c r="BE8799" s="63">
        <f t="shared" si="1307"/>
        <v>145.53842789939466</v>
      </c>
      <c r="BF8799" s="63">
        <f t="shared" si="1308"/>
        <v>145.53842854939467</v>
      </c>
      <c r="BG8799" s="63">
        <f t="shared" si="1309"/>
        <v>5.8215371159757918</v>
      </c>
      <c r="BH8799" s="63">
        <f t="shared" si="1310"/>
        <v>5.8215377659757914</v>
      </c>
      <c r="BI8799" s="109">
        <f t="shared" si="1312"/>
        <v>263790000</v>
      </c>
      <c r="BJ8799" s="203">
        <f t="shared" si="1311"/>
        <v>4.1235927498814007E+24</v>
      </c>
    </row>
    <row r="8800" spans="53:62" s="174" customFormat="1" x14ac:dyDescent="0.35">
      <c r="BA8800" s="177">
        <v>8794</v>
      </c>
      <c r="BB8800" s="202">
        <f t="shared" si="1304"/>
        <v>439700000</v>
      </c>
      <c r="BC8800" s="63">
        <f t="shared" si="1305"/>
        <v>10309.014616287091</v>
      </c>
      <c r="BD8800" s="63">
        <f t="shared" si="1306"/>
        <v>10309.014616298604</v>
      </c>
      <c r="BE8800" s="63">
        <f t="shared" si="1307"/>
        <v>145.53842789939466</v>
      </c>
      <c r="BF8800" s="63">
        <f t="shared" si="1308"/>
        <v>145.53842854939467</v>
      </c>
      <c r="BG8800" s="63">
        <f t="shared" si="1309"/>
        <v>5.8215371159757918</v>
      </c>
      <c r="BH8800" s="63">
        <f t="shared" si="1310"/>
        <v>5.8215377659757914</v>
      </c>
      <c r="BI8800" s="109">
        <f t="shared" si="1312"/>
        <v>263820000</v>
      </c>
      <c r="BJ8800" s="203">
        <f t="shared" si="1311"/>
        <v>4.123650628843411E+24</v>
      </c>
    </row>
    <row r="8801" spans="53:62" s="174" customFormat="1" x14ac:dyDescent="0.35">
      <c r="BA8801" s="177">
        <v>8795</v>
      </c>
      <c r="BB8801" s="202">
        <f t="shared" si="1304"/>
        <v>439750000</v>
      </c>
      <c r="BC8801" s="63">
        <f t="shared" si="1305"/>
        <v>10310.176451914545</v>
      </c>
      <c r="BD8801" s="63">
        <f t="shared" si="1306"/>
        <v>10310.17645192606</v>
      </c>
      <c r="BE8801" s="63">
        <f t="shared" si="1307"/>
        <v>145.53842789939466</v>
      </c>
      <c r="BF8801" s="63">
        <f t="shared" si="1308"/>
        <v>145.53842854939467</v>
      </c>
      <c r="BG8801" s="63">
        <f t="shared" si="1309"/>
        <v>5.8215371159757918</v>
      </c>
      <c r="BH8801" s="63">
        <f t="shared" si="1310"/>
        <v>5.8215377659757914</v>
      </c>
      <c r="BI8801" s="109">
        <f t="shared" si="1312"/>
        <v>263850000</v>
      </c>
      <c r="BJ8801" s="203">
        <f t="shared" si="1311"/>
        <v>4.123708485877688E+24</v>
      </c>
    </row>
    <row r="8802" spans="53:62" s="174" customFormat="1" x14ac:dyDescent="0.35">
      <c r="BA8802" s="177">
        <v>8796</v>
      </c>
      <c r="BB8802" s="202">
        <f t="shared" si="1304"/>
        <v>439800000</v>
      </c>
      <c r="BC8802" s="63">
        <f t="shared" si="1305"/>
        <v>10311.338285181382</v>
      </c>
      <c r="BD8802" s="63">
        <f t="shared" si="1306"/>
        <v>10311.338285192895</v>
      </c>
      <c r="BE8802" s="63">
        <f t="shared" si="1307"/>
        <v>145.53842789939466</v>
      </c>
      <c r="BF8802" s="63">
        <f t="shared" si="1308"/>
        <v>145.53842854939467</v>
      </c>
      <c r="BG8802" s="63">
        <f t="shared" si="1309"/>
        <v>5.8215371159757918</v>
      </c>
      <c r="BH8802" s="63">
        <f t="shared" si="1310"/>
        <v>5.8215377659757914</v>
      </c>
      <c r="BI8802" s="109">
        <f t="shared" si="1312"/>
        <v>263880000</v>
      </c>
      <c r="BJ8802" s="203">
        <f t="shared" si="1311"/>
        <v>4.1237663209925377E+24</v>
      </c>
    </row>
    <row r="8803" spans="53:62" s="174" customFormat="1" x14ac:dyDescent="0.35">
      <c r="BA8803" s="177">
        <v>8797</v>
      </c>
      <c r="BB8803" s="202">
        <f t="shared" si="1304"/>
        <v>439850000</v>
      </c>
      <c r="BC8803" s="63">
        <f t="shared" si="1305"/>
        <v>10312.500116087725</v>
      </c>
      <c r="BD8803" s="63">
        <f t="shared" si="1306"/>
        <v>10312.500116099238</v>
      </c>
      <c r="BE8803" s="63">
        <f t="shared" si="1307"/>
        <v>145.53842789939466</v>
      </c>
      <c r="BF8803" s="63">
        <f t="shared" si="1308"/>
        <v>145.53842854939467</v>
      </c>
      <c r="BG8803" s="63">
        <f t="shared" si="1309"/>
        <v>5.8215371159757918</v>
      </c>
      <c r="BH8803" s="63">
        <f t="shared" si="1310"/>
        <v>5.8215377659757914</v>
      </c>
      <c r="BI8803" s="109">
        <f t="shared" si="1312"/>
        <v>263910000</v>
      </c>
      <c r="BJ8803" s="203">
        <f t="shared" si="1311"/>
        <v>4.123824134196266E+24</v>
      </c>
    </row>
    <row r="8804" spans="53:62" s="174" customFormat="1" x14ac:dyDescent="0.35">
      <c r="BA8804" s="177">
        <v>8798</v>
      </c>
      <c r="BB8804" s="202">
        <f t="shared" si="1304"/>
        <v>439900000</v>
      </c>
      <c r="BC8804" s="63">
        <f t="shared" si="1305"/>
        <v>10313.66194463351</v>
      </c>
      <c r="BD8804" s="63">
        <f t="shared" si="1306"/>
        <v>10313.661944645024</v>
      </c>
      <c r="BE8804" s="63">
        <f t="shared" si="1307"/>
        <v>145.53842789939466</v>
      </c>
      <c r="BF8804" s="63">
        <f t="shared" si="1308"/>
        <v>145.53842854939467</v>
      </c>
      <c r="BG8804" s="63">
        <f t="shared" si="1309"/>
        <v>5.8215371159757918</v>
      </c>
      <c r="BH8804" s="63">
        <f t="shared" si="1310"/>
        <v>5.8215377659757914</v>
      </c>
      <c r="BI8804" s="109">
        <f t="shared" si="1312"/>
        <v>263940000</v>
      </c>
      <c r="BJ8804" s="203">
        <f t="shared" si="1311"/>
        <v>4.1238819254971723E+24</v>
      </c>
    </row>
    <row r="8805" spans="53:62" s="174" customFormat="1" x14ac:dyDescent="0.35">
      <c r="BA8805" s="177">
        <v>8799</v>
      </c>
      <c r="BB8805" s="202">
        <f t="shared" si="1304"/>
        <v>439950000</v>
      </c>
      <c r="BC8805" s="63">
        <f t="shared" si="1305"/>
        <v>10314.823770818739</v>
      </c>
      <c r="BD8805" s="63">
        <f t="shared" si="1306"/>
        <v>10314.823770830255</v>
      </c>
      <c r="BE8805" s="63">
        <f t="shared" si="1307"/>
        <v>145.53842789939466</v>
      </c>
      <c r="BF8805" s="63">
        <f t="shared" si="1308"/>
        <v>145.53842854939467</v>
      </c>
      <c r="BG8805" s="63">
        <f t="shared" si="1309"/>
        <v>5.8215371159757918</v>
      </c>
      <c r="BH8805" s="63">
        <f t="shared" si="1310"/>
        <v>5.8215377659757914</v>
      </c>
      <c r="BI8805" s="109">
        <f t="shared" si="1312"/>
        <v>263970000</v>
      </c>
      <c r="BJ8805" s="203">
        <f t="shared" si="1311"/>
        <v>4.1239396949035557E+24</v>
      </c>
    </row>
    <row r="8806" spans="53:62" s="174" customFormat="1" x14ac:dyDescent="0.35">
      <c r="BA8806" s="177">
        <v>8800</v>
      </c>
      <c r="BB8806" s="202">
        <f t="shared" si="1304"/>
        <v>440000000</v>
      </c>
      <c r="BC8806" s="63">
        <f t="shared" si="1305"/>
        <v>10315.985594643476</v>
      </c>
      <c r="BD8806" s="63">
        <f t="shared" si="1306"/>
        <v>10315.985594654994</v>
      </c>
      <c r="BE8806" s="63">
        <f t="shared" si="1307"/>
        <v>145.53842789939466</v>
      </c>
      <c r="BF8806" s="63">
        <f t="shared" si="1308"/>
        <v>145.53842854939467</v>
      </c>
      <c r="BG8806" s="63">
        <f t="shared" si="1309"/>
        <v>5.8215371159757918</v>
      </c>
      <c r="BH8806" s="63">
        <f t="shared" si="1310"/>
        <v>5.8215377659757914</v>
      </c>
      <c r="BI8806" s="109">
        <f t="shared" si="1312"/>
        <v>264000000</v>
      </c>
      <c r="BJ8806" s="203">
        <f t="shared" si="1311"/>
        <v>4.1239974424237108E+24</v>
      </c>
    </row>
    <row r="8807" spans="53:62" s="174" customFormat="1" x14ac:dyDescent="0.35">
      <c r="BA8807" s="177">
        <v>8801</v>
      </c>
      <c r="BB8807" s="202">
        <f t="shared" si="1304"/>
        <v>440050000</v>
      </c>
      <c r="BC8807" s="63">
        <f t="shared" si="1305"/>
        <v>10317.147416107722</v>
      </c>
      <c r="BD8807" s="63">
        <f t="shared" si="1306"/>
        <v>10317.147416119242</v>
      </c>
      <c r="BE8807" s="63">
        <f t="shared" si="1307"/>
        <v>145.53842789939466</v>
      </c>
      <c r="BF8807" s="63">
        <f t="shared" si="1308"/>
        <v>145.53842854939467</v>
      </c>
      <c r="BG8807" s="63">
        <f t="shared" si="1309"/>
        <v>5.8215371159757918</v>
      </c>
      <c r="BH8807" s="63">
        <f t="shared" si="1310"/>
        <v>5.8215377659757914</v>
      </c>
      <c r="BI8807" s="109">
        <f t="shared" si="1312"/>
        <v>264030000</v>
      </c>
      <c r="BJ8807" s="203">
        <f t="shared" si="1311"/>
        <v>4.1240551680659296E+24</v>
      </c>
    </row>
    <row r="8808" spans="53:62" s="174" customFormat="1" x14ac:dyDescent="0.35">
      <c r="BA8808" s="177">
        <v>8802</v>
      </c>
      <c r="BB8808" s="202">
        <f t="shared" si="1304"/>
        <v>440100000</v>
      </c>
      <c r="BC8808" s="63">
        <f t="shared" si="1305"/>
        <v>10318.309235211413</v>
      </c>
      <c r="BD8808" s="63">
        <f t="shared" si="1306"/>
        <v>10318.309235222934</v>
      </c>
      <c r="BE8808" s="63">
        <f t="shared" si="1307"/>
        <v>145.53842789939466</v>
      </c>
      <c r="BF8808" s="63">
        <f t="shared" si="1308"/>
        <v>145.53842854939467</v>
      </c>
      <c r="BG8808" s="63">
        <f t="shared" si="1309"/>
        <v>5.8215371159757918</v>
      </c>
      <c r="BH8808" s="63">
        <f t="shared" si="1310"/>
        <v>5.8215377659757914</v>
      </c>
      <c r="BI8808" s="109">
        <f t="shared" si="1312"/>
        <v>264060000</v>
      </c>
      <c r="BJ8808" s="203">
        <f t="shared" si="1311"/>
        <v>4.1241128718385002E+24</v>
      </c>
    </row>
    <row r="8809" spans="53:62" s="174" customFormat="1" x14ac:dyDescent="0.35">
      <c r="BA8809" s="177">
        <v>8803</v>
      </c>
      <c r="BB8809" s="202">
        <f t="shared" si="1304"/>
        <v>440150000</v>
      </c>
      <c r="BC8809" s="63">
        <f t="shared" si="1305"/>
        <v>10319.471051954675</v>
      </c>
      <c r="BD8809" s="63">
        <f t="shared" si="1306"/>
        <v>10319.471051966199</v>
      </c>
      <c r="BE8809" s="63">
        <f t="shared" si="1307"/>
        <v>145.53842789939466</v>
      </c>
      <c r="BF8809" s="63">
        <f t="shared" si="1308"/>
        <v>145.53842854939467</v>
      </c>
      <c r="BG8809" s="63">
        <f t="shared" si="1309"/>
        <v>5.8215371159757918</v>
      </c>
      <c r="BH8809" s="63">
        <f t="shared" si="1310"/>
        <v>5.8215377659757914</v>
      </c>
      <c r="BI8809" s="109">
        <f t="shared" si="1312"/>
        <v>264090000</v>
      </c>
      <c r="BJ8809" s="203">
        <f t="shared" si="1311"/>
        <v>4.1241705537497082E+24</v>
      </c>
    </row>
    <row r="8810" spans="53:62" s="174" customFormat="1" x14ac:dyDescent="0.35">
      <c r="BA8810" s="177">
        <v>8804</v>
      </c>
      <c r="BB8810" s="202">
        <f t="shared" si="1304"/>
        <v>440200000</v>
      </c>
      <c r="BC8810" s="63">
        <f t="shared" si="1305"/>
        <v>10320.632866337386</v>
      </c>
      <c r="BD8810" s="63">
        <f t="shared" si="1306"/>
        <v>10320.632866348908</v>
      </c>
      <c r="BE8810" s="63">
        <f t="shared" si="1307"/>
        <v>145.53842789939466</v>
      </c>
      <c r="BF8810" s="63">
        <f t="shared" si="1308"/>
        <v>145.53842854939467</v>
      </c>
      <c r="BG8810" s="63">
        <f t="shared" si="1309"/>
        <v>5.8215371159757918</v>
      </c>
      <c r="BH8810" s="63">
        <f t="shared" si="1310"/>
        <v>5.8215377659757914</v>
      </c>
      <c r="BI8810" s="109">
        <f t="shared" si="1312"/>
        <v>264120000</v>
      </c>
      <c r="BJ8810" s="203">
        <f t="shared" si="1311"/>
        <v>4.1242282138078354E+24</v>
      </c>
    </row>
    <row r="8811" spans="53:62" s="174" customFormat="1" x14ac:dyDescent="0.35">
      <c r="BA8811" s="177">
        <v>8805</v>
      </c>
      <c r="BB8811" s="202">
        <f t="shared" si="1304"/>
        <v>440250000</v>
      </c>
      <c r="BC8811" s="63">
        <f t="shared" si="1305"/>
        <v>10321.794678359598</v>
      </c>
      <c r="BD8811" s="63">
        <f t="shared" si="1306"/>
        <v>10321.794678371123</v>
      </c>
      <c r="BE8811" s="63">
        <f t="shared" si="1307"/>
        <v>145.53842789939466</v>
      </c>
      <c r="BF8811" s="63">
        <f t="shared" si="1308"/>
        <v>145.53842854939467</v>
      </c>
      <c r="BG8811" s="63">
        <f t="shared" si="1309"/>
        <v>5.8215371159757918</v>
      </c>
      <c r="BH8811" s="63">
        <f t="shared" si="1310"/>
        <v>5.8215377659757914</v>
      </c>
      <c r="BI8811" s="109">
        <f t="shared" si="1312"/>
        <v>264150000</v>
      </c>
      <c r="BJ8811" s="203">
        <f t="shared" si="1311"/>
        <v>4.124285852021162E+24</v>
      </c>
    </row>
    <row r="8812" spans="53:62" s="174" customFormat="1" x14ac:dyDescent="0.35">
      <c r="BA8812" s="177">
        <v>8806</v>
      </c>
      <c r="BB8812" s="202">
        <f t="shared" si="1304"/>
        <v>440300000</v>
      </c>
      <c r="BC8812" s="63">
        <f t="shared" si="1305"/>
        <v>10322.956488021324</v>
      </c>
      <c r="BD8812" s="63">
        <f t="shared" si="1306"/>
        <v>10322.956488032849</v>
      </c>
      <c r="BE8812" s="63">
        <f t="shared" si="1307"/>
        <v>145.53842789939466</v>
      </c>
      <c r="BF8812" s="63">
        <f t="shared" si="1308"/>
        <v>145.53842854939467</v>
      </c>
      <c r="BG8812" s="63">
        <f t="shared" si="1309"/>
        <v>5.8215371159757918</v>
      </c>
      <c r="BH8812" s="63">
        <f t="shared" si="1310"/>
        <v>5.8215377659757914</v>
      </c>
      <c r="BI8812" s="109">
        <f t="shared" si="1312"/>
        <v>264180000</v>
      </c>
      <c r="BJ8812" s="203">
        <f t="shared" si="1311"/>
        <v>4.1243434683979632E+24</v>
      </c>
    </row>
    <row r="8813" spans="53:62" s="174" customFormat="1" x14ac:dyDescent="0.35">
      <c r="BA8813" s="177">
        <v>8807</v>
      </c>
      <c r="BB8813" s="202">
        <f t="shared" si="1304"/>
        <v>440350000</v>
      </c>
      <c r="BC8813" s="63">
        <f t="shared" si="1305"/>
        <v>10324.118295322554</v>
      </c>
      <c r="BD8813" s="63">
        <f t="shared" si="1306"/>
        <v>10324.118295334083</v>
      </c>
      <c r="BE8813" s="63">
        <f t="shared" si="1307"/>
        <v>145.53842789939466</v>
      </c>
      <c r="BF8813" s="63">
        <f t="shared" si="1308"/>
        <v>145.53842854939467</v>
      </c>
      <c r="BG8813" s="63">
        <f t="shared" si="1309"/>
        <v>5.8215371159757918</v>
      </c>
      <c r="BH8813" s="63">
        <f t="shared" si="1310"/>
        <v>5.8215377659757914</v>
      </c>
      <c r="BI8813" s="109">
        <f t="shared" si="1312"/>
        <v>264210000</v>
      </c>
      <c r="BJ8813" s="203">
        <f t="shared" si="1311"/>
        <v>4.1244010629465117E+24</v>
      </c>
    </row>
    <row r="8814" spans="53:62" s="174" customFormat="1" x14ac:dyDescent="0.35">
      <c r="BA8814" s="177">
        <v>8808</v>
      </c>
      <c r="BB8814" s="202">
        <f t="shared" si="1304"/>
        <v>440400000</v>
      </c>
      <c r="BC8814" s="63">
        <f t="shared" si="1305"/>
        <v>10325.280100263297</v>
      </c>
      <c r="BD8814" s="63">
        <f t="shared" si="1306"/>
        <v>10325.280100274826</v>
      </c>
      <c r="BE8814" s="63">
        <f t="shared" si="1307"/>
        <v>145.53842789939466</v>
      </c>
      <c r="BF8814" s="63">
        <f t="shared" si="1308"/>
        <v>145.53842854939467</v>
      </c>
      <c r="BG8814" s="63">
        <f t="shared" si="1309"/>
        <v>5.8215371159757918</v>
      </c>
      <c r="BH8814" s="63">
        <f t="shared" si="1310"/>
        <v>5.8215377659757914</v>
      </c>
      <c r="BI8814" s="109">
        <f t="shared" si="1312"/>
        <v>264240000</v>
      </c>
      <c r="BJ8814" s="203">
        <f t="shared" si="1311"/>
        <v>4.1244586356750785E+24</v>
      </c>
    </row>
    <row r="8815" spans="53:62" s="174" customFormat="1" x14ac:dyDescent="0.35">
      <c r="BA8815" s="177">
        <v>8809</v>
      </c>
      <c r="BB8815" s="202">
        <f t="shared" si="1304"/>
        <v>440450000</v>
      </c>
      <c r="BC8815" s="63">
        <f t="shared" si="1305"/>
        <v>10326.441902843546</v>
      </c>
      <c r="BD8815" s="63">
        <f t="shared" si="1306"/>
        <v>10326.441902855076</v>
      </c>
      <c r="BE8815" s="63">
        <f t="shared" si="1307"/>
        <v>145.53842789939466</v>
      </c>
      <c r="BF8815" s="63">
        <f t="shared" si="1308"/>
        <v>145.53842854939467</v>
      </c>
      <c r="BG8815" s="63">
        <f t="shared" si="1309"/>
        <v>5.8215371159757918</v>
      </c>
      <c r="BH8815" s="63">
        <f t="shared" si="1310"/>
        <v>5.8215377659757914</v>
      </c>
      <c r="BI8815" s="109">
        <f t="shared" si="1312"/>
        <v>264270000</v>
      </c>
      <c r="BJ8815" s="203">
        <f t="shared" si="1311"/>
        <v>4.1245161865919288E+24</v>
      </c>
    </row>
    <row r="8816" spans="53:62" s="174" customFormat="1" x14ac:dyDescent="0.35">
      <c r="BA8816" s="177">
        <v>8810</v>
      </c>
      <c r="BB8816" s="202">
        <f t="shared" si="1304"/>
        <v>440500000</v>
      </c>
      <c r="BC8816" s="63">
        <f t="shared" si="1305"/>
        <v>10327.603703063371</v>
      </c>
      <c r="BD8816" s="63">
        <f t="shared" si="1306"/>
        <v>10327.603703074899</v>
      </c>
      <c r="BE8816" s="63">
        <f t="shared" si="1307"/>
        <v>145.53842789939466</v>
      </c>
      <c r="BF8816" s="63">
        <f t="shared" si="1308"/>
        <v>145.53842854939467</v>
      </c>
      <c r="BG8816" s="63">
        <f t="shared" si="1309"/>
        <v>5.8215371159757918</v>
      </c>
      <c r="BH8816" s="63">
        <f t="shared" si="1310"/>
        <v>5.8215377659757914</v>
      </c>
      <c r="BI8816" s="109">
        <f t="shared" si="1312"/>
        <v>264300000</v>
      </c>
      <c r="BJ8816" s="203">
        <f t="shared" si="1311"/>
        <v>4.1245737157053266E+24</v>
      </c>
    </row>
    <row r="8817" spans="53:62" s="174" customFormat="1" x14ac:dyDescent="0.35">
      <c r="BA8817" s="177">
        <v>8811</v>
      </c>
      <c r="BB8817" s="202">
        <f t="shared" si="1304"/>
        <v>440550000</v>
      </c>
      <c r="BC8817" s="63">
        <f t="shared" si="1305"/>
        <v>10328.765500922698</v>
      </c>
      <c r="BD8817" s="63">
        <f t="shared" si="1306"/>
        <v>10328.765500934232</v>
      </c>
      <c r="BE8817" s="63">
        <f t="shared" si="1307"/>
        <v>145.53842789939466</v>
      </c>
      <c r="BF8817" s="63">
        <f t="shared" si="1308"/>
        <v>145.53842854939467</v>
      </c>
      <c r="BG8817" s="63">
        <f t="shared" si="1309"/>
        <v>5.8215371159757918</v>
      </c>
      <c r="BH8817" s="63">
        <f t="shared" si="1310"/>
        <v>5.8215377659757914</v>
      </c>
      <c r="BI8817" s="109">
        <f t="shared" si="1312"/>
        <v>264330000</v>
      </c>
      <c r="BJ8817" s="203">
        <f t="shared" si="1311"/>
        <v>4.1246312230235328E+24</v>
      </c>
    </row>
    <row r="8818" spans="53:62" s="174" customFormat="1" x14ac:dyDescent="0.35">
      <c r="BA8818" s="177">
        <v>8812</v>
      </c>
      <c r="BB8818" s="202">
        <f t="shared" si="1304"/>
        <v>440600000</v>
      </c>
      <c r="BC8818" s="63">
        <f t="shared" si="1305"/>
        <v>10329.927296421602</v>
      </c>
      <c r="BD8818" s="63">
        <f t="shared" si="1306"/>
        <v>10329.927296433138</v>
      </c>
      <c r="BE8818" s="63">
        <f t="shared" si="1307"/>
        <v>145.53842789939466</v>
      </c>
      <c r="BF8818" s="63">
        <f t="shared" si="1308"/>
        <v>145.53842854939467</v>
      </c>
      <c r="BG8818" s="63">
        <f t="shared" si="1309"/>
        <v>5.8215371159757918</v>
      </c>
      <c r="BH8818" s="63">
        <f t="shared" si="1310"/>
        <v>5.8215377659757914</v>
      </c>
      <c r="BI8818" s="109">
        <f t="shared" si="1312"/>
        <v>264360000</v>
      </c>
      <c r="BJ8818" s="203">
        <f t="shared" si="1311"/>
        <v>4.1246887085548033E+24</v>
      </c>
    </row>
    <row r="8819" spans="53:62" s="174" customFormat="1" x14ac:dyDescent="0.35">
      <c r="BA8819" s="177">
        <v>8813</v>
      </c>
      <c r="BB8819" s="202">
        <f t="shared" si="1304"/>
        <v>440650000</v>
      </c>
      <c r="BC8819" s="63">
        <f t="shared" si="1305"/>
        <v>10331.089089560017</v>
      </c>
      <c r="BD8819" s="63">
        <f t="shared" si="1306"/>
        <v>10331.089089571551</v>
      </c>
      <c r="BE8819" s="63">
        <f t="shared" si="1307"/>
        <v>145.53842789939466</v>
      </c>
      <c r="BF8819" s="63">
        <f t="shared" si="1308"/>
        <v>145.53842854939467</v>
      </c>
      <c r="BG8819" s="63">
        <f t="shared" si="1309"/>
        <v>5.8215371159757918</v>
      </c>
      <c r="BH8819" s="63">
        <f t="shared" si="1310"/>
        <v>5.8215377659757914</v>
      </c>
      <c r="BI8819" s="109">
        <f t="shared" si="1312"/>
        <v>264390000</v>
      </c>
      <c r="BJ8819" s="203">
        <f t="shared" si="1311"/>
        <v>4.1247461723073936E+24</v>
      </c>
    </row>
    <row r="8820" spans="53:62" s="174" customFormat="1" x14ac:dyDescent="0.35">
      <c r="BA8820" s="177">
        <v>8814</v>
      </c>
      <c r="BB8820" s="202">
        <f t="shared" si="1304"/>
        <v>440700000</v>
      </c>
      <c r="BC8820" s="63">
        <f t="shared" si="1305"/>
        <v>10332.250880338002</v>
      </c>
      <c r="BD8820" s="63">
        <f t="shared" si="1306"/>
        <v>10332.250880349538</v>
      </c>
      <c r="BE8820" s="63">
        <f t="shared" si="1307"/>
        <v>145.53842789939466</v>
      </c>
      <c r="BF8820" s="63">
        <f t="shared" si="1308"/>
        <v>145.53842854939467</v>
      </c>
      <c r="BG8820" s="63">
        <f t="shared" si="1309"/>
        <v>5.8215371159757918</v>
      </c>
      <c r="BH8820" s="63">
        <f t="shared" si="1310"/>
        <v>5.8215377659757914</v>
      </c>
      <c r="BI8820" s="109">
        <f t="shared" si="1312"/>
        <v>264420000</v>
      </c>
      <c r="BJ8820" s="203">
        <f t="shared" si="1311"/>
        <v>4.1248036142895539E+24</v>
      </c>
    </row>
    <row r="8821" spans="53:62" s="174" customFormat="1" x14ac:dyDescent="0.35">
      <c r="BA8821" s="177">
        <v>8815</v>
      </c>
      <c r="BB8821" s="202">
        <f t="shared" si="1304"/>
        <v>440750000</v>
      </c>
      <c r="BC8821" s="63">
        <f t="shared" si="1305"/>
        <v>10333.412668755496</v>
      </c>
      <c r="BD8821" s="63">
        <f t="shared" si="1306"/>
        <v>10333.412668767032</v>
      </c>
      <c r="BE8821" s="63">
        <f t="shared" si="1307"/>
        <v>145.53842789939466</v>
      </c>
      <c r="BF8821" s="63">
        <f t="shared" si="1308"/>
        <v>145.53842854939467</v>
      </c>
      <c r="BG8821" s="63">
        <f t="shared" si="1309"/>
        <v>5.8215371159757918</v>
      </c>
      <c r="BH8821" s="63">
        <f t="shared" si="1310"/>
        <v>5.8215377659757914</v>
      </c>
      <c r="BI8821" s="109">
        <f t="shared" si="1312"/>
        <v>264450000</v>
      </c>
      <c r="BJ8821" s="203">
        <f t="shared" si="1311"/>
        <v>4.1248610345095325E+24</v>
      </c>
    </row>
    <row r="8822" spans="53:62" s="174" customFormat="1" x14ac:dyDescent="0.35">
      <c r="BA8822" s="177">
        <v>8816</v>
      </c>
      <c r="BB8822" s="202">
        <f t="shared" si="1304"/>
        <v>440800000</v>
      </c>
      <c r="BC8822" s="63">
        <f t="shared" si="1305"/>
        <v>10334.574454812562</v>
      </c>
      <c r="BD8822" s="63">
        <f t="shared" si="1306"/>
        <v>10334.574454824102</v>
      </c>
      <c r="BE8822" s="63">
        <f t="shared" si="1307"/>
        <v>145.53842789939466</v>
      </c>
      <c r="BF8822" s="63">
        <f t="shared" si="1308"/>
        <v>145.53842854939467</v>
      </c>
      <c r="BG8822" s="63">
        <f t="shared" si="1309"/>
        <v>5.8215371159757918</v>
      </c>
      <c r="BH8822" s="63">
        <f t="shared" si="1310"/>
        <v>5.8215377659757914</v>
      </c>
      <c r="BI8822" s="109">
        <f t="shared" si="1312"/>
        <v>264480000</v>
      </c>
      <c r="BJ8822" s="203">
        <f t="shared" si="1311"/>
        <v>4.1249184329755732E+24</v>
      </c>
    </row>
    <row r="8823" spans="53:62" s="174" customFormat="1" x14ac:dyDescent="0.35">
      <c r="BA8823" s="177">
        <v>8817</v>
      </c>
      <c r="BB8823" s="202">
        <f t="shared" si="1304"/>
        <v>440850000</v>
      </c>
      <c r="BC8823" s="63">
        <f t="shared" si="1305"/>
        <v>10335.736238509202</v>
      </c>
      <c r="BD8823" s="63">
        <f t="shared" si="1306"/>
        <v>10335.736238520742</v>
      </c>
      <c r="BE8823" s="63">
        <f t="shared" si="1307"/>
        <v>145.53842789939466</v>
      </c>
      <c r="BF8823" s="63">
        <f t="shared" si="1308"/>
        <v>145.53842854939467</v>
      </c>
      <c r="BG8823" s="63">
        <f t="shared" si="1309"/>
        <v>5.8215371159757918</v>
      </c>
      <c r="BH8823" s="63">
        <f t="shared" si="1310"/>
        <v>5.8215377659757914</v>
      </c>
      <c r="BI8823" s="109">
        <f t="shared" si="1312"/>
        <v>264510000</v>
      </c>
      <c r="BJ8823" s="203">
        <f t="shared" si="1311"/>
        <v>4.1249758096959185E+24</v>
      </c>
    </row>
    <row r="8824" spans="53:62" s="174" customFormat="1" x14ac:dyDescent="0.35">
      <c r="BA8824" s="177">
        <v>8818</v>
      </c>
      <c r="BB8824" s="202">
        <f t="shared" si="1304"/>
        <v>440900000</v>
      </c>
      <c r="BC8824" s="63">
        <f t="shared" si="1305"/>
        <v>10336.898019845417</v>
      </c>
      <c r="BD8824" s="63">
        <f t="shared" si="1306"/>
        <v>10336.898019856957</v>
      </c>
      <c r="BE8824" s="63">
        <f t="shared" si="1307"/>
        <v>145.53842789939466</v>
      </c>
      <c r="BF8824" s="63">
        <f t="shared" si="1308"/>
        <v>145.53842854939467</v>
      </c>
      <c r="BG8824" s="63">
        <f t="shared" si="1309"/>
        <v>5.8215371159757918</v>
      </c>
      <c r="BH8824" s="63">
        <f t="shared" si="1310"/>
        <v>5.8215377659757914</v>
      </c>
      <c r="BI8824" s="109">
        <f t="shared" si="1312"/>
        <v>264540000</v>
      </c>
      <c r="BJ8824" s="203">
        <f t="shared" si="1311"/>
        <v>4.1250331646788062E+24</v>
      </c>
    </row>
    <row r="8825" spans="53:62" s="174" customFormat="1" x14ac:dyDescent="0.35">
      <c r="BA8825" s="177">
        <v>8819</v>
      </c>
      <c r="BB8825" s="202">
        <f t="shared" si="1304"/>
        <v>440950000</v>
      </c>
      <c r="BC8825" s="63">
        <f t="shared" si="1305"/>
        <v>10338.059798821136</v>
      </c>
      <c r="BD8825" s="63">
        <f t="shared" si="1306"/>
        <v>10338.059798832679</v>
      </c>
      <c r="BE8825" s="63">
        <f t="shared" si="1307"/>
        <v>145.53842789939466</v>
      </c>
      <c r="BF8825" s="63">
        <f t="shared" si="1308"/>
        <v>145.53842854939467</v>
      </c>
      <c r="BG8825" s="63">
        <f t="shared" si="1309"/>
        <v>5.8215371159757918</v>
      </c>
      <c r="BH8825" s="63">
        <f t="shared" si="1310"/>
        <v>5.8215377659757914</v>
      </c>
      <c r="BI8825" s="109">
        <f t="shared" si="1312"/>
        <v>264570000</v>
      </c>
      <c r="BJ8825" s="203">
        <f t="shared" si="1311"/>
        <v>4.1250904979324725E+24</v>
      </c>
    </row>
    <row r="8826" spans="53:62" s="174" customFormat="1" x14ac:dyDescent="0.35">
      <c r="BA8826" s="177">
        <v>8820</v>
      </c>
      <c r="BB8826" s="202">
        <f t="shared" si="1304"/>
        <v>441000000</v>
      </c>
      <c r="BC8826" s="63">
        <f t="shared" si="1305"/>
        <v>10339.221575436497</v>
      </c>
      <c r="BD8826" s="63">
        <f t="shared" si="1306"/>
        <v>10339.22157544804</v>
      </c>
      <c r="BE8826" s="63">
        <f t="shared" si="1307"/>
        <v>145.53842789939466</v>
      </c>
      <c r="BF8826" s="63">
        <f t="shared" si="1308"/>
        <v>145.53842854939467</v>
      </c>
      <c r="BG8826" s="63">
        <f t="shared" si="1309"/>
        <v>5.8215371159757918</v>
      </c>
      <c r="BH8826" s="63">
        <f t="shared" si="1310"/>
        <v>5.8215377659757914</v>
      </c>
      <c r="BI8826" s="109">
        <f t="shared" si="1312"/>
        <v>264600000</v>
      </c>
      <c r="BJ8826" s="203">
        <f t="shared" si="1311"/>
        <v>4.125147809465149E+24</v>
      </c>
    </row>
    <row r="8827" spans="53:62" s="174" customFormat="1" x14ac:dyDescent="0.35">
      <c r="BA8827" s="177">
        <v>8821</v>
      </c>
      <c r="BB8827" s="202">
        <f t="shared" si="1304"/>
        <v>441050000</v>
      </c>
      <c r="BC8827" s="63">
        <f t="shared" si="1305"/>
        <v>10340.383349691429</v>
      </c>
      <c r="BD8827" s="63">
        <f t="shared" si="1306"/>
        <v>10340.383349702974</v>
      </c>
      <c r="BE8827" s="63">
        <f t="shared" si="1307"/>
        <v>145.53842789939466</v>
      </c>
      <c r="BF8827" s="63">
        <f t="shared" si="1308"/>
        <v>145.53842854939467</v>
      </c>
      <c r="BG8827" s="63">
        <f t="shared" si="1309"/>
        <v>5.8215371159757918</v>
      </c>
      <c r="BH8827" s="63">
        <f t="shared" si="1310"/>
        <v>5.8215377659757914</v>
      </c>
      <c r="BI8827" s="109">
        <f t="shared" si="1312"/>
        <v>264630000</v>
      </c>
      <c r="BJ8827" s="203">
        <f t="shared" si="1311"/>
        <v>4.1252050992850646E+24</v>
      </c>
    </row>
    <row r="8828" spans="53:62" s="174" customFormat="1" x14ac:dyDescent="0.35">
      <c r="BA8828" s="177">
        <v>8822</v>
      </c>
      <c r="BB8828" s="202">
        <f t="shared" si="1304"/>
        <v>441100000</v>
      </c>
      <c r="BC8828" s="63">
        <f t="shared" si="1305"/>
        <v>10341.545121585934</v>
      </c>
      <c r="BD8828" s="63">
        <f t="shared" si="1306"/>
        <v>10341.545121597481</v>
      </c>
      <c r="BE8828" s="63">
        <f t="shared" si="1307"/>
        <v>145.53842789939466</v>
      </c>
      <c r="BF8828" s="63">
        <f t="shared" si="1308"/>
        <v>145.53842854939467</v>
      </c>
      <c r="BG8828" s="63">
        <f t="shared" si="1309"/>
        <v>5.8215371159757918</v>
      </c>
      <c r="BH8828" s="63">
        <f t="shared" si="1310"/>
        <v>5.8215377659757914</v>
      </c>
      <c r="BI8828" s="109">
        <f t="shared" si="1312"/>
        <v>264660000</v>
      </c>
      <c r="BJ8828" s="203">
        <f t="shared" si="1311"/>
        <v>4.1252623674004461E+24</v>
      </c>
    </row>
    <row r="8829" spans="53:62" s="174" customFormat="1" x14ac:dyDescent="0.35">
      <c r="BA8829" s="177">
        <v>8823</v>
      </c>
      <c r="BB8829" s="202">
        <f t="shared" si="1304"/>
        <v>441150000</v>
      </c>
      <c r="BC8829" s="63">
        <f t="shared" si="1305"/>
        <v>10342.706891120011</v>
      </c>
      <c r="BD8829" s="63">
        <f t="shared" si="1306"/>
        <v>10342.70689113156</v>
      </c>
      <c r="BE8829" s="63">
        <f t="shared" si="1307"/>
        <v>145.53842789939466</v>
      </c>
      <c r="BF8829" s="63">
        <f t="shared" si="1308"/>
        <v>145.53842854939467</v>
      </c>
      <c r="BG8829" s="63">
        <f t="shared" si="1309"/>
        <v>5.8215371159757918</v>
      </c>
      <c r="BH8829" s="63">
        <f t="shared" si="1310"/>
        <v>5.8215377659757914</v>
      </c>
      <c r="BI8829" s="109">
        <f t="shared" si="1312"/>
        <v>264690000</v>
      </c>
      <c r="BJ8829" s="203">
        <f t="shared" si="1311"/>
        <v>4.1253196138195158E+24</v>
      </c>
    </row>
    <row r="8830" spans="53:62" s="174" customFormat="1" x14ac:dyDescent="0.35">
      <c r="BA8830" s="177">
        <v>8824</v>
      </c>
      <c r="BB8830" s="202">
        <f t="shared" si="1304"/>
        <v>441200000</v>
      </c>
      <c r="BC8830" s="63">
        <f t="shared" si="1305"/>
        <v>10343.868658293728</v>
      </c>
      <c r="BD8830" s="63">
        <f t="shared" si="1306"/>
        <v>10343.868658305277</v>
      </c>
      <c r="BE8830" s="63">
        <f t="shared" si="1307"/>
        <v>145.53842789939466</v>
      </c>
      <c r="BF8830" s="63">
        <f t="shared" si="1308"/>
        <v>145.53842854939467</v>
      </c>
      <c r="BG8830" s="63">
        <f t="shared" si="1309"/>
        <v>5.8215371159757918</v>
      </c>
      <c r="BH8830" s="63">
        <f t="shared" si="1310"/>
        <v>5.8215377659757914</v>
      </c>
      <c r="BI8830" s="109">
        <f t="shared" si="1312"/>
        <v>264720000</v>
      </c>
      <c r="BJ8830" s="203">
        <f t="shared" si="1311"/>
        <v>4.1253768385504931E+24</v>
      </c>
    </row>
    <row r="8831" spans="53:62" s="174" customFormat="1" x14ac:dyDescent="0.35">
      <c r="BA8831" s="177">
        <v>8825</v>
      </c>
      <c r="BB8831" s="202">
        <f t="shared" si="1304"/>
        <v>441250000</v>
      </c>
      <c r="BC8831" s="63">
        <f t="shared" si="1305"/>
        <v>10345.030423107019</v>
      </c>
      <c r="BD8831" s="63">
        <f t="shared" si="1306"/>
        <v>10345.030423118567</v>
      </c>
      <c r="BE8831" s="63">
        <f t="shared" si="1307"/>
        <v>145.53842789939466</v>
      </c>
      <c r="BF8831" s="63">
        <f t="shared" si="1308"/>
        <v>145.53842854939467</v>
      </c>
      <c r="BG8831" s="63">
        <f t="shared" si="1309"/>
        <v>5.8215371159757918</v>
      </c>
      <c r="BH8831" s="63">
        <f t="shared" si="1310"/>
        <v>5.8215377659757914</v>
      </c>
      <c r="BI8831" s="109">
        <f t="shared" si="1312"/>
        <v>264750000</v>
      </c>
      <c r="BJ8831" s="203">
        <f t="shared" si="1311"/>
        <v>4.1254340416015955E+24</v>
      </c>
    </row>
    <row r="8832" spans="53:62" s="174" customFormat="1" x14ac:dyDescent="0.35">
      <c r="BA8832" s="177">
        <v>8826</v>
      </c>
      <c r="BB8832" s="202">
        <f t="shared" si="1304"/>
        <v>441300000</v>
      </c>
      <c r="BC8832" s="63">
        <f t="shared" si="1305"/>
        <v>10346.192185559945</v>
      </c>
      <c r="BD8832" s="63">
        <f t="shared" si="1306"/>
        <v>10346.192185571495</v>
      </c>
      <c r="BE8832" s="63">
        <f t="shared" si="1307"/>
        <v>145.53842789939466</v>
      </c>
      <c r="BF8832" s="63">
        <f t="shared" si="1308"/>
        <v>145.53842854939467</v>
      </c>
      <c r="BG8832" s="63">
        <f t="shared" si="1309"/>
        <v>5.8215371159757918</v>
      </c>
      <c r="BH8832" s="63">
        <f t="shared" si="1310"/>
        <v>5.8215377659757914</v>
      </c>
      <c r="BI8832" s="109">
        <f t="shared" si="1312"/>
        <v>264780000</v>
      </c>
      <c r="BJ8832" s="203">
        <f t="shared" si="1311"/>
        <v>4.1254912229810359E+24</v>
      </c>
    </row>
    <row r="8833" spans="53:62" s="174" customFormat="1" x14ac:dyDescent="0.35">
      <c r="BA8833" s="177">
        <v>8827</v>
      </c>
      <c r="BB8833" s="202">
        <f t="shared" si="1304"/>
        <v>441350000</v>
      </c>
      <c r="BC8833" s="63">
        <f t="shared" si="1305"/>
        <v>10347.353945652445</v>
      </c>
      <c r="BD8833" s="63">
        <f t="shared" si="1306"/>
        <v>10347.353945663997</v>
      </c>
      <c r="BE8833" s="63">
        <f t="shared" si="1307"/>
        <v>145.53842789939466</v>
      </c>
      <c r="BF8833" s="63">
        <f t="shared" si="1308"/>
        <v>145.53842854939467</v>
      </c>
      <c r="BG8833" s="63">
        <f t="shared" si="1309"/>
        <v>5.8215371159757918</v>
      </c>
      <c r="BH8833" s="63">
        <f t="shared" si="1310"/>
        <v>5.8215377659757914</v>
      </c>
      <c r="BI8833" s="109">
        <f t="shared" si="1312"/>
        <v>264810000</v>
      </c>
      <c r="BJ8833" s="203">
        <f t="shared" si="1311"/>
        <v>4.1255483826970252E+24</v>
      </c>
    </row>
    <row r="8834" spans="53:62" s="174" customFormat="1" x14ac:dyDescent="0.35">
      <c r="BA8834" s="177">
        <v>8828</v>
      </c>
      <c r="BB8834" s="202">
        <f t="shared" si="1304"/>
        <v>441400000</v>
      </c>
      <c r="BC8834" s="63">
        <f t="shared" si="1305"/>
        <v>10348.515703384579</v>
      </c>
      <c r="BD8834" s="63">
        <f t="shared" si="1306"/>
        <v>10348.515703396137</v>
      </c>
      <c r="BE8834" s="63">
        <f t="shared" si="1307"/>
        <v>145.53842789939466</v>
      </c>
      <c r="BF8834" s="63">
        <f t="shared" si="1308"/>
        <v>145.53842854939467</v>
      </c>
      <c r="BG8834" s="63">
        <f t="shared" si="1309"/>
        <v>5.8215371159757918</v>
      </c>
      <c r="BH8834" s="63">
        <f t="shared" si="1310"/>
        <v>5.8215377659757914</v>
      </c>
      <c r="BI8834" s="109">
        <f t="shared" si="1312"/>
        <v>264840000</v>
      </c>
      <c r="BJ8834" s="203">
        <f t="shared" si="1311"/>
        <v>4.1256055207577702E+24</v>
      </c>
    </row>
    <row r="8835" spans="53:62" s="174" customFormat="1" x14ac:dyDescent="0.35">
      <c r="BA8835" s="177">
        <v>8829</v>
      </c>
      <c r="BB8835" s="202">
        <f t="shared" si="1304"/>
        <v>441450000</v>
      </c>
      <c r="BC8835" s="63">
        <f t="shared" si="1305"/>
        <v>10349.677458756294</v>
      </c>
      <c r="BD8835" s="63">
        <f t="shared" si="1306"/>
        <v>10349.677458767848</v>
      </c>
      <c r="BE8835" s="63">
        <f t="shared" si="1307"/>
        <v>145.53842789939466</v>
      </c>
      <c r="BF8835" s="63">
        <f t="shared" si="1308"/>
        <v>145.53842854939467</v>
      </c>
      <c r="BG8835" s="63">
        <f t="shared" si="1309"/>
        <v>5.8215371159757918</v>
      </c>
      <c r="BH8835" s="63">
        <f t="shared" si="1310"/>
        <v>5.8215377659757914</v>
      </c>
      <c r="BI8835" s="109">
        <f t="shared" si="1312"/>
        <v>264870000</v>
      </c>
      <c r="BJ8835" s="203">
        <f t="shared" si="1311"/>
        <v>4.1256626371714757E+24</v>
      </c>
    </row>
    <row r="8836" spans="53:62" s="174" customFormat="1" x14ac:dyDescent="0.35">
      <c r="BA8836" s="177">
        <v>8830</v>
      </c>
      <c r="BB8836" s="202">
        <f t="shared" si="1304"/>
        <v>441500000</v>
      </c>
      <c r="BC8836" s="63">
        <f t="shared" si="1305"/>
        <v>10350.839211767641</v>
      </c>
      <c r="BD8836" s="63">
        <f t="shared" si="1306"/>
        <v>10350.839211779197</v>
      </c>
      <c r="BE8836" s="63">
        <f t="shared" si="1307"/>
        <v>145.53842789939466</v>
      </c>
      <c r="BF8836" s="63">
        <f t="shared" si="1308"/>
        <v>145.53842854939467</v>
      </c>
      <c r="BG8836" s="63">
        <f t="shared" si="1309"/>
        <v>5.8215371159757918</v>
      </c>
      <c r="BH8836" s="63">
        <f t="shared" si="1310"/>
        <v>5.8215377659757914</v>
      </c>
      <c r="BI8836" s="109">
        <f t="shared" si="1312"/>
        <v>264900000</v>
      </c>
      <c r="BJ8836" s="203">
        <f t="shared" si="1311"/>
        <v>4.1257197319463419E+24</v>
      </c>
    </row>
    <row r="8837" spans="53:62" s="174" customFormat="1" x14ac:dyDescent="0.35">
      <c r="BA8837" s="177">
        <v>8831</v>
      </c>
      <c r="BB8837" s="202">
        <f t="shared" si="1304"/>
        <v>441550000</v>
      </c>
      <c r="BC8837" s="63">
        <f t="shared" si="1305"/>
        <v>10352.000962418628</v>
      </c>
      <c r="BD8837" s="63">
        <f t="shared" si="1306"/>
        <v>10352.000962430186</v>
      </c>
      <c r="BE8837" s="63">
        <f t="shared" si="1307"/>
        <v>145.53842789939466</v>
      </c>
      <c r="BF8837" s="63">
        <f t="shared" si="1308"/>
        <v>145.53842854939467</v>
      </c>
      <c r="BG8837" s="63">
        <f t="shared" si="1309"/>
        <v>5.8215371159757918</v>
      </c>
      <c r="BH8837" s="63">
        <f t="shared" si="1310"/>
        <v>5.8215377659757914</v>
      </c>
      <c r="BI8837" s="109">
        <f t="shared" si="1312"/>
        <v>264930000</v>
      </c>
      <c r="BJ8837" s="203">
        <f t="shared" si="1311"/>
        <v>4.1257768050905674E+24</v>
      </c>
    </row>
    <row r="8838" spans="53:62" s="174" customFormat="1" x14ac:dyDescent="0.35">
      <c r="BA8838" s="177">
        <v>8832</v>
      </c>
      <c r="BB8838" s="202">
        <f t="shared" ref="BB8838:BB8901" si="1313">BA8838*50000</f>
        <v>441600000</v>
      </c>
      <c r="BC8838" s="63">
        <f t="shared" ref="BC8838:BC8901" si="1314">($F$5+$F$6+$F$7+$F$8+$F$9)*(1-EXP(-$F$20*(1-$DC$6%)*BB8838/(2*$F$17)))*$F$25*$F$1*10^3*11600/($F$20*(1-$DC$6%))</f>
        <v>10353.162710709315</v>
      </c>
      <c r="BD8838" s="63">
        <f t="shared" ref="BD8838:BD8901" si="1315">($F$25*$F$1*10^3*11600*($F$5+$F$6+$F$7+$F$8+$F$9)/($F$27*$F$29*(1-$DC$6%))+$F$28/$F$27)*(1-EXP(-$F$27*$F$29*(1-$DC$6%)*BB8838/(2*$F$17)))</f>
        <v>10353.162710720875</v>
      </c>
      <c r="BE8838" s="63">
        <f t="shared" ref="BE8838:BE8901" si="1316">($F$5+$F$6+$F$7+$F$8+$F$9)*(1-EXP(-$F$20*(1-$DC$5%)*BB8838/(2*$F$17)))*$F$25*$F$1*10^3*11600/($F$20*(1-$DC$5%))</f>
        <v>145.53842789939466</v>
      </c>
      <c r="BF8838" s="63">
        <f t="shared" ref="BF8838:BF8901" si="1317">($F$25*$F$1*10^3*11600*($F$5+$F$6+$F$7+$F$8+$F$9)/($F$27*$F$29*(1-$DC$5%))+$F$28/$F$27)*(1-EXP(-$F$27*$F$29*(1-$DC$5%)*BB8838/(2*$F$17)))</f>
        <v>145.53842854939467</v>
      </c>
      <c r="BG8838" s="63">
        <f t="shared" ref="BG8838:BG8901" si="1318">($F$5+$F$6+$F$7+$F$8+$F$9)*(1-EXP(-$F$20*(1-$DC$4%)*BB8838/(2*$F$17)))*$F$25*$F$1*10^3*11600/($F$20*(1-$DC$4%))</f>
        <v>5.8215371159757918</v>
      </c>
      <c r="BH8838" s="63">
        <f t="shared" ref="BH8838:BH8901" si="1319">($F$25*$F$1*10^3*11600*($F$5+$F$6+$F$7+$F$8+$F$9)/($F$27*$F$29*(1-$DC$4%))+$F$28/$F$27)*(1-EXP(-$F$27*$F$29*(1-$DC$4%)*BB8838/(2*$F$17)))</f>
        <v>5.8215377659757914</v>
      </c>
      <c r="BI8838" s="109">
        <f t="shared" si="1312"/>
        <v>264960000</v>
      </c>
      <c r="BJ8838" s="203">
        <f t="shared" ref="BJ8838:BJ8901" si="1320">($F$17/($F$20*(1-$F$19%)))*($F$5+$F$6+$F$7+$F$8+$F$9)*(1-EXP(-$F$20*(1-$F$19%)*BI8838/(2*$F$17)))+$F$17/($F$25*1000)*$F$11*EXP(-$F$20*(1-$F$19%)*BI8838/(2*$F$17))</f>
        <v>4.1258338566123475E+24</v>
      </c>
    </row>
    <row r="8839" spans="53:62" s="174" customFormat="1" x14ac:dyDescent="0.35">
      <c r="BA8839" s="177">
        <v>8833</v>
      </c>
      <c r="BB8839" s="202">
        <f t="shared" si="1313"/>
        <v>441650000</v>
      </c>
      <c r="BC8839" s="63">
        <f t="shared" si="1314"/>
        <v>10354.324456639577</v>
      </c>
      <c r="BD8839" s="63">
        <f t="shared" si="1315"/>
        <v>10354.324456651138</v>
      </c>
      <c r="BE8839" s="63">
        <f t="shared" si="1316"/>
        <v>145.53842789939466</v>
      </c>
      <c r="BF8839" s="63">
        <f t="shared" si="1317"/>
        <v>145.53842854939467</v>
      </c>
      <c r="BG8839" s="63">
        <f t="shared" si="1318"/>
        <v>5.8215371159757918</v>
      </c>
      <c r="BH8839" s="63">
        <f t="shared" si="1319"/>
        <v>5.8215377659757914</v>
      </c>
      <c r="BI8839" s="109">
        <f t="shared" ref="BI8839:BI8902" si="1321">BA8839*30000</f>
        <v>264990000</v>
      </c>
      <c r="BJ8839" s="203">
        <f t="shared" si="1320"/>
        <v>4.1258908865198728E+24</v>
      </c>
    </row>
    <row r="8840" spans="53:62" s="174" customFormat="1" x14ac:dyDescent="0.35">
      <c r="BA8840" s="177">
        <v>8834</v>
      </c>
      <c r="BB8840" s="202">
        <f t="shared" si="1313"/>
        <v>441700000</v>
      </c>
      <c r="BC8840" s="63">
        <f t="shared" si="1314"/>
        <v>10355.486200209476</v>
      </c>
      <c r="BD8840" s="63">
        <f t="shared" si="1315"/>
        <v>10355.486200221038</v>
      </c>
      <c r="BE8840" s="63">
        <f t="shared" si="1316"/>
        <v>145.53842789939466</v>
      </c>
      <c r="BF8840" s="63">
        <f t="shared" si="1317"/>
        <v>145.53842854939467</v>
      </c>
      <c r="BG8840" s="63">
        <f t="shared" si="1318"/>
        <v>5.8215371159757918</v>
      </c>
      <c r="BH8840" s="63">
        <f t="shared" si="1319"/>
        <v>5.8215377659757914</v>
      </c>
      <c r="BI8840" s="109">
        <f t="shared" si="1321"/>
        <v>265020000</v>
      </c>
      <c r="BJ8840" s="203">
        <f t="shared" si="1320"/>
        <v>4.1259478948213331E+24</v>
      </c>
    </row>
    <row r="8841" spans="53:62" s="174" customFormat="1" x14ac:dyDescent="0.35">
      <c r="BA8841" s="177">
        <v>8835</v>
      </c>
      <c r="BB8841" s="202">
        <f t="shared" si="1313"/>
        <v>441750000</v>
      </c>
      <c r="BC8841" s="63">
        <f t="shared" si="1314"/>
        <v>10356.647941419013</v>
      </c>
      <c r="BD8841" s="63">
        <f t="shared" si="1315"/>
        <v>10356.647941430576</v>
      </c>
      <c r="BE8841" s="63">
        <f t="shared" si="1316"/>
        <v>145.53842789939466</v>
      </c>
      <c r="BF8841" s="63">
        <f t="shared" si="1317"/>
        <v>145.53842854939467</v>
      </c>
      <c r="BG8841" s="63">
        <f t="shared" si="1318"/>
        <v>5.8215371159757918</v>
      </c>
      <c r="BH8841" s="63">
        <f t="shared" si="1319"/>
        <v>5.8215377659757914</v>
      </c>
      <c r="BI8841" s="109">
        <f t="shared" si="1321"/>
        <v>265050000</v>
      </c>
      <c r="BJ8841" s="203">
        <f t="shared" si="1320"/>
        <v>4.1260048815249126E+24</v>
      </c>
    </row>
    <row r="8842" spans="53:62" s="174" customFormat="1" x14ac:dyDescent="0.35">
      <c r="BA8842" s="177">
        <v>8836</v>
      </c>
      <c r="BB8842" s="202">
        <f t="shared" si="1313"/>
        <v>441800000</v>
      </c>
      <c r="BC8842" s="63">
        <f t="shared" si="1314"/>
        <v>10357.809680268187</v>
      </c>
      <c r="BD8842" s="63">
        <f t="shared" si="1315"/>
        <v>10357.809680279752</v>
      </c>
      <c r="BE8842" s="63">
        <f t="shared" si="1316"/>
        <v>145.53842789939466</v>
      </c>
      <c r="BF8842" s="63">
        <f t="shared" si="1317"/>
        <v>145.53842854939467</v>
      </c>
      <c r="BG8842" s="63">
        <f t="shared" si="1318"/>
        <v>5.8215371159757918</v>
      </c>
      <c r="BH8842" s="63">
        <f t="shared" si="1319"/>
        <v>5.8215377659757914</v>
      </c>
      <c r="BI8842" s="109">
        <f t="shared" si="1321"/>
        <v>265080000</v>
      </c>
      <c r="BJ8842" s="203">
        <f t="shared" si="1320"/>
        <v>4.1260618466387958E+24</v>
      </c>
    </row>
    <row r="8843" spans="53:62" s="174" customFormat="1" x14ac:dyDescent="0.35">
      <c r="BA8843" s="177">
        <v>8837</v>
      </c>
      <c r="BB8843" s="202">
        <f t="shared" si="1313"/>
        <v>441850000</v>
      </c>
      <c r="BC8843" s="63">
        <f t="shared" si="1314"/>
        <v>10358.971416757064</v>
      </c>
      <c r="BD8843" s="63">
        <f t="shared" si="1315"/>
        <v>10358.971416768631</v>
      </c>
      <c r="BE8843" s="63">
        <f t="shared" si="1316"/>
        <v>145.53842789939466</v>
      </c>
      <c r="BF8843" s="63">
        <f t="shared" si="1317"/>
        <v>145.53842854939467</v>
      </c>
      <c r="BG8843" s="63">
        <f t="shared" si="1318"/>
        <v>5.8215371159757918</v>
      </c>
      <c r="BH8843" s="63">
        <f t="shared" si="1319"/>
        <v>5.8215377659757914</v>
      </c>
      <c r="BI8843" s="109">
        <f t="shared" si="1321"/>
        <v>265110000</v>
      </c>
      <c r="BJ8843" s="203">
        <f t="shared" si="1320"/>
        <v>4.1261187901711604E+24</v>
      </c>
    </row>
    <row r="8844" spans="53:62" s="174" customFormat="1" x14ac:dyDescent="0.35">
      <c r="BA8844" s="177">
        <v>8838</v>
      </c>
      <c r="BB8844" s="202">
        <f t="shared" si="1313"/>
        <v>441900000</v>
      </c>
      <c r="BC8844" s="63">
        <f t="shared" si="1314"/>
        <v>10360.133150885578</v>
      </c>
      <c r="BD8844" s="63">
        <f t="shared" si="1315"/>
        <v>10360.133150897147</v>
      </c>
      <c r="BE8844" s="63">
        <f t="shared" si="1316"/>
        <v>145.53842789939466</v>
      </c>
      <c r="BF8844" s="63">
        <f t="shared" si="1317"/>
        <v>145.53842854939467</v>
      </c>
      <c r="BG8844" s="63">
        <f t="shared" si="1318"/>
        <v>5.8215371159757918</v>
      </c>
      <c r="BH8844" s="63">
        <f t="shared" si="1319"/>
        <v>5.8215377659757914</v>
      </c>
      <c r="BI8844" s="109">
        <f t="shared" si="1321"/>
        <v>265140000</v>
      </c>
      <c r="BJ8844" s="203">
        <f t="shared" si="1320"/>
        <v>4.1261757121301829E+24</v>
      </c>
    </row>
    <row r="8845" spans="53:62" s="174" customFormat="1" x14ac:dyDescent="0.35">
      <c r="BA8845" s="177">
        <v>8839</v>
      </c>
      <c r="BB8845" s="202">
        <f t="shared" si="1313"/>
        <v>441950000</v>
      </c>
      <c r="BC8845" s="63">
        <f t="shared" si="1314"/>
        <v>10361.294882653796</v>
      </c>
      <c r="BD8845" s="63">
        <f t="shared" si="1315"/>
        <v>10361.294882665365</v>
      </c>
      <c r="BE8845" s="63">
        <f t="shared" si="1316"/>
        <v>145.53842789939466</v>
      </c>
      <c r="BF8845" s="63">
        <f t="shared" si="1317"/>
        <v>145.53842854939467</v>
      </c>
      <c r="BG8845" s="63">
        <f t="shared" si="1318"/>
        <v>5.8215371159757918</v>
      </c>
      <c r="BH8845" s="63">
        <f t="shared" si="1319"/>
        <v>5.8215377659757914</v>
      </c>
      <c r="BI8845" s="109">
        <f t="shared" si="1321"/>
        <v>265170000</v>
      </c>
      <c r="BJ8845" s="203">
        <f t="shared" si="1320"/>
        <v>4.1262326125240378E+24</v>
      </c>
    </row>
    <row r="8846" spans="53:62" s="174" customFormat="1" x14ac:dyDescent="0.35">
      <c r="BA8846" s="177">
        <v>8840</v>
      </c>
      <c r="BB8846" s="202">
        <f t="shared" si="1313"/>
        <v>442000000</v>
      </c>
      <c r="BC8846" s="63">
        <f t="shared" si="1314"/>
        <v>10362.456612061651</v>
      </c>
      <c r="BD8846" s="63">
        <f t="shared" si="1315"/>
        <v>10362.456612073222</v>
      </c>
      <c r="BE8846" s="63">
        <f t="shared" si="1316"/>
        <v>145.53842789939466</v>
      </c>
      <c r="BF8846" s="63">
        <f t="shared" si="1317"/>
        <v>145.53842854939467</v>
      </c>
      <c r="BG8846" s="63">
        <f t="shared" si="1318"/>
        <v>5.8215371159757918</v>
      </c>
      <c r="BH8846" s="63">
        <f t="shared" si="1319"/>
        <v>5.8215377659757914</v>
      </c>
      <c r="BI8846" s="109">
        <f t="shared" si="1321"/>
        <v>265200000</v>
      </c>
      <c r="BJ8846" s="203">
        <f t="shared" si="1320"/>
        <v>4.1262894913608928E+24</v>
      </c>
    </row>
    <row r="8847" spans="53:62" s="174" customFormat="1" x14ac:dyDescent="0.35">
      <c r="BA8847" s="177">
        <v>8841</v>
      </c>
      <c r="BB8847" s="202">
        <f t="shared" si="1313"/>
        <v>442050000</v>
      </c>
      <c r="BC8847" s="63">
        <f t="shared" si="1314"/>
        <v>10363.618339109207</v>
      </c>
      <c r="BD8847" s="63">
        <f t="shared" si="1315"/>
        <v>10363.61833912078</v>
      </c>
      <c r="BE8847" s="63">
        <f t="shared" si="1316"/>
        <v>145.53842789939466</v>
      </c>
      <c r="BF8847" s="63">
        <f t="shared" si="1317"/>
        <v>145.53842854939467</v>
      </c>
      <c r="BG8847" s="63">
        <f t="shared" si="1318"/>
        <v>5.8215371159757918</v>
      </c>
      <c r="BH8847" s="63">
        <f t="shared" si="1319"/>
        <v>5.8215377659757914</v>
      </c>
      <c r="BI8847" s="109">
        <f t="shared" si="1321"/>
        <v>265230000</v>
      </c>
      <c r="BJ8847" s="203">
        <f t="shared" si="1320"/>
        <v>4.1263463486489172E+24</v>
      </c>
    </row>
    <row r="8848" spans="53:62" s="174" customFormat="1" x14ac:dyDescent="0.35">
      <c r="BA8848" s="177">
        <v>8842</v>
      </c>
      <c r="BB8848" s="202">
        <f t="shared" si="1313"/>
        <v>442100000</v>
      </c>
      <c r="BC8848" s="63">
        <f t="shared" si="1314"/>
        <v>10364.780063796403</v>
      </c>
      <c r="BD8848" s="63">
        <f t="shared" si="1315"/>
        <v>10364.780063807975</v>
      </c>
      <c r="BE8848" s="63">
        <f t="shared" si="1316"/>
        <v>145.53842789939466</v>
      </c>
      <c r="BF8848" s="63">
        <f t="shared" si="1317"/>
        <v>145.53842854939467</v>
      </c>
      <c r="BG8848" s="63">
        <f t="shared" si="1318"/>
        <v>5.8215371159757918</v>
      </c>
      <c r="BH8848" s="63">
        <f t="shared" si="1319"/>
        <v>5.8215377659757914</v>
      </c>
      <c r="BI8848" s="109">
        <f t="shared" si="1321"/>
        <v>265260000</v>
      </c>
      <c r="BJ8848" s="203">
        <f t="shared" si="1320"/>
        <v>4.1264031843962734E+24</v>
      </c>
    </row>
    <row r="8849" spans="53:62" s="174" customFormat="1" x14ac:dyDescent="0.35">
      <c r="BA8849" s="177">
        <v>8843</v>
      </c>
      <c r="BB8849" s="202">
        <f t="shared" si="1313"/>
        <v>442150000</v>
      </c>
      <c r="BC8849" s="63">
        <f t="shared" si="1314"/>
        <v>10365.941786123298</v>
      </c>
      <c r="BD8849" s="63">
        <f t="shared" si="1315"/>
        <v>10365.941786134874</v>
      </c>
      <c r="BE8849" s="63">
        <f t="shared" si="1316"/>
        <v>145.53842789939466</v>
      </c>
      <c r="BF8849" s="63">
        <f t="shared" si="1317"/>
        <v>145.53842854939467</v>
      </c>
      <c r="BG8849" s="63">
        <f t="shared" si="1318"/>
        <v>5.8215371159757918</v>
      </c>
      <c r="BH8849" s="63">
        <f t="shared" si="1319"/>
        <v>5.8215377659757914</v>
      </c>
      <c r="BI8849" s="109">
        <f t="shared" si="1321"/>
        <v>265290000</v>
      </c>
      <c r="BJ8849" s="203">
        <f t="shared" si="1320"/>
        <v>4.1264599986111225E+24</v>
      </c>
    </row>
    <row r="8850" spans="53:62" s="174" customFormat="1" x14ac:dyDescent="0.35">
      <c r="BA8850" s="177">
        <v>8844</v>
      </c>
      <c r="BB8850" s="202">
        <f t="shared" si="1313"/>
        <v>442200000</v>
      </c>
      <c r="BC8850" s="63">
        <f t="shared" si="1314"/>
        <v>10367.103506089899</v>
      </c>
      <c r="BD8850" s="63">
        <f t="shared" si="1315"/>
        <v>10367.103506101474</v>
      </c>
      <c r="BE8850" s="63">
        <f t="shared" si="1316"/>
        <v>145.53842789939466</v>
      </c>
      <c r="BF8850" s="63">
        <f t="shared" si="1317"/>
        <v>145.53842854939467</v>
      </c>
      <c r="BG8850" s="63">
        <f t="shared" si="1318"/>
        <v>5.8215371159757918</v>
      </c>
      <c r="BH8850" s="63">
        <f t="shared" si="1319"/>
        <v>5.8215377659757914</v>
      </c>
      <c r="BI8850" s="109">
        <f t="shared" si="1321"/>
        <v>265320000</v>
      </c>
      <c r="BJ8850" s="203">
        <f t="shared" si="1320"/>
        <v>4.1265167913016227E+24</v>
      </c>
    </row>
    <row r="8851" spans="53:62" s="174" customFormat="1" x14ac:dyDescent="0.35">
      <c r="BA8851" s="177">
        <v>8845</v>
      </c>
      <c r="BB8851" s="202">
        <f t="shared" si="1313"/>
        <v>442250000</v>
      </c>
      <c r="BC8851" s="63">
        <f t="shared" si="1314"/>
        <v>10368.265223696202</v>
      </c>
      <c r="BD8851" s="63">
        <f t="shared" si="1315"/>
        <v>10368.265223707778</v>
      </c>
      <c r="BE8851" s="63">
        <f t="shared" si="1316"/>
        <v>145.53842789939466</v>
      </c>
      <c r="BF8851" s="63">
        <f t="shared" si="1317"/>
        <v>145.53842854939467</v>
      </c>
      <c r="BG8851" s="63">
        <f t="shared" si="1318"/>
        <v>5.8215371159757918</v>
      </c>
      <c r="BH8851" s="63">
        <f t="shared" si="1319"/>
        <v>5.8215377659757914</v>
      </c>
      <c r="BI8851" s="109">
        <f t="shared" si="1321"/>
        <v>265350000</v>
      </c>
      <c r="BJ8851" s="203">
        <f t="shared" si="1320"/>
        <v>4.1265735624759281E+24</v>
      </c>
    </row>
    <row r="8852" spans="53:62" s="174" customFormat="1" x14ac:dyDescent="0.35">
      <c r="BA8852" s="177">
        <v>8846</v>
      </c>
      <c r="BB8852" s="202">
        <f t="shared" si="1313"/>
        <v>442300000</v>
      </c>
      <c r="BC8852" s="63">
        <f t="shared" si="1314"/>
        <v>10369.426938942202</v>
      </c>
      <c r="BD8852" s="63">
        <f t="shared" si="1315"/>
        <v>10369.426938953782</v>
      </c>
      <c r="BE8852" s="63">
        <f t="shared" si="1316"/>
        <v>145.53842789939466</v>
      </c>
      <c r="BF8852" s="63">
        <f t="shared" si="1317"/>
        <v>145.53842854939467</v>
      </c>
      <c r="BG8852" s="63">
        <f t="shared" si="1318"/>
        <v>5.8215371159757918</v>
      </c>
      <c r="BH8852" s="63">
        <f t="shared" si="1319"/>
        <v>5.8215377659757914</v>
      </c>
      <c r="BI8852" s="109">
        <f t="shared" si="1321"/>
        <v>265380000</v>
      </c>
      <c r="BJ8852" s="203">
        <f t="shared" si="1320"/>
        <v>4.1266303121421904E+24</v>
      </c>
    </row>
    <row r="8853" spans="53:62" s="174" customFormat="1" x14ac:dyDescent="0.35">
      <c r="BA8853" s="177">
        <v>8847</v>
      </c>
      <c r="BB8853" s="202">
        <f t="shared" si="1313"/>
        <v>442350000</v>
      </c>
      <c r="BC8853" s="63">
        <f t="shared" si="1314"/>
        <v>10370.588651827911</v>
      </c>
      <c r="BD8853" s="63">
        <f t="shared" si="1315"/>
        <v>10370.588651839491</v>
      </c>
      <c r="BE8853" s="63">
        <f t="shared" si="1316"/>
        <v>145.53842789939466</v>
      </c>
      <c r="BF8853" s="63">
        <f t="shared" si="1317"/>
        <v>145.53842854939467</v>
      </c>
      <c r="BG8853" s="63">
        <f t="shared" si="1318"/>
        <v>5.8215371159757918</v>
      </c>
      <c r="BH8853" s="63">
        <f t="shared" si="1319"/>
        <v>5.8215377659757914</v>
      </c>
      <c r="BI8853" s="109">
        <f t="shared" si="1321"/>
        <v>265410000</v>
      </c>
      <c r="BJ8853" s="203">
        <f t="shared" si="1320"/>
        <v>4.1266870403085583E+24</v>
      </c>
    </row>
    <row r="8854" spans="53:62" s="174" customFormat="1" x14ac:dyDescent="0.35">
      <c r="BA8854" s="177">
        <v>8848</v>
      </c>
      <c r="BB8854" s="202">
        <f t="shared" si="1313"/>
        <v>442400000</v>
      </c>
      <c r="BC8854" s="63">
        <f t="shared" si="1314"/>
        <v>10371.750362353321</v>
      </c>
      <c r="BD8854" s="63">
        <f t="shared" si="1315"/>
        <v>10371.750362364901</v>
      </c>
      <c r="BE8854" s="63">
        <f t="shared" si="1316"/>
        <v>145.53842789939466</v>
      </c>
      <c r="BF8854" s="63">
        <f t="shared" si="1317"/>
        <v>145.53842854939467</v>
      </c>
      <c r="BG8854" s="63">
        <f t="shared" si="1318"/>
        <v>5.8215371159757918</v>
      </c>
      <c r="BH8854" s="63">
        <f t="shared" si="1319"/>
        <v>5.8215377659757914</v>
      </c>
      <c r="BI8854" s="109">
        <f t="shared" si="1321"/>
        <v>265440000</v>
      </c>
      <c r="BJ8854" s="203">
        <f t="shared" si="1320"/>
        <v>4.1267437469831767E+24</v>
      </c>
    </row>
    <row r="8855" spans="53:62" s="174" customFormat="1" x14ac:dyDescent="0.35">
      <c r="BA8855" s="177">
        <v>8849</v>
      </c>
      <c r="BB8855" s="202">
        <f t="shared" si="1313"/>
        <v>442450000</v>
      </c>
      <c r="BC8855" s="63">
        <f t="shared" si="1314"/>
        <v>10372.91207051843</v>
      </c>
      <c r="BD8855" s="63">
        <f t="shared" si="1315"/>
        <v>10372.912070530012</v>
      </c>
      <c r="BE8855" s="63">
        <f t="shared" si="1316"/>
        <v>145.53842789939466</v>
      </c>
      <c r="BF8855" s="63">
        <f t="shared" si="1317"/>
        <v>145.53842854939467</v>
      </c>
      <c r="BG8855" s="63">
        <f t="shared" si="1318"/>
        <v>5.8215371159757918</v>
      </c>
      <c r="BH8855" s="63">
        <f t="shared" si="1319"/>
        <v>5.8215377659757914</v>
      </c>
      <c r="BI8855" s="109">
        <f t="shared" si="1321"/>
        <v>265470000</v>
      </c>
      <c r="BJ8855" s="203">
        <f t="shared" si="1320"/>
        <v>4.1268004321741883E+24</v>
      </c>
    </row>
    <row r="8856" spans="53:62" s="174" customFormat="1" x14ac:dyDescent="0.35">
      <c r="BA8856" s="177">
        <v>8850</v>
      </c>
      <c r="BB8856" s="202">
        <f t="shared" si="1313"/>
        <v>442500000</v>
      </c>
      <c r="BC8856" s="63">
        <f t="shared" si="1314"/>
        <v>10374.073776323245</v>
      </c>
      <c r="BD8856" s="63">
        <f t="shared" si="1315"/>
        <v>10374.073776334828</v>
      </c>
      <c r="BE8856" s="63">
        <f t="shared" si="1316"/>
        <v>145.53842789939466</v>
      </c>
      <c r="BF8856" s="63">
        <f t="shared" si="1317"/>
        <v>145.53842854939467</v>
      </c>
      <c r="BG8856" s="63">
        <f t="shared" si="1318"/>
        <v>5.8215371159757918</v>
      </c>
      <c r="BH8856" s="63">
        <f t="shared" si="1319"/>
        <v>5.8215377659757914</v>
      </c>
      <c r="BI8856" s="109">
        <f t="shared" si="1321"/>
        <v>265500000</v>
      </c>
      <c r="BJ8856" s="203">
        <f t="shared" si="1320"/>
        <v>4.1268570958897316E+24</v>
      </c>
    </row>
    <row r="8857" spans="53:62" s="174" customFormat="1" x14ac:dyDescent="0.35">
      <c r="BA8857" s="177">
        <v>8851</v>
      </c>
      <c r="BB8857" s="202">
        <f t="shared" si="1313"/>
        <v>442550000</v>
      </c>
      <c r="BC8857" s="63">
        <f t="shared" si="1314"/>
        <v>10375.235479767824</v>
      </c>
      <c r="BD8857" s="63">
        <f t="shared" si="1315"/>
        <v>10375.235479779409</v>
      </c>
      <c r="BE8857" s="63">
        <f t="shared" si="1316"/>
        <v>145.53842789939466</v>
      </c>
      <c r="BF8857" s="63">
        <f t="shared" si="1317"/>
        <v>145.53842854939467</v>
      </c>
      <c r="BG8857" s="63">
        <f t="shared" si="1318"/>
        <v>5.8215371159757918</v>
      </c>
      <c r="BH8857" s="63">
        <f t="shared" si="1319"/>
        <v>5.8215377659757914</v>
      </c>
      <c r="BI8857" s="109">
        <f t="shared" si="1321"/>
        <v>265530000</v>
      </c>
      <c r="BJ8857" s="203">
        <f t="shared" si="1320"/>
        <v>4.1269137381379432E+24</v>
      </c>
    </row>
    <row r="8858" spans="53:62" s="174" customFormat="1" x14ac:dyDescent="0.35">
      <c r="BA8858" s="177">
        <v>8852</v>
      </c>
      <c r="BB8858" s="202">
        <f t="shared" si="1313"/>
        <v>442600000</v>
      </c>
      <c r="BC8858" s="63">
        <f t="shared" si="1314"/>
        <v>10376.397180852107</v>
      </c>
      <c r="BD8858" s="63">
        <f t="shared" si="1315"/>
        <v>10376.397180863692</v>
      </c>
      <c r="BE8858" s="63">
        <f t="shared" si="1316"/>
        <v>145.53842789939466</v>
      </c>
      <c r="BF8858" s="63">
        <f t="shared" si="1317"/>
        <v>145.53842854939467</v>
      </c>
      <c r="BG8858" s="63">
        <f t="shared" si="1318"/>
        <v>5.8215371159757918</v>
      </c>
      <c r="BH8858" s="63">
        <f t="shared" si="1319"/>
        <v>5.8215377659757914</v>
      </c>
      <c r="BI8858" s="109">
        <f t="shared" si="1321"/>
        <v>265560000</v>
      </c>
      <c r="BJ8858" s="203">
        <f t="shared" si="1320"/>
        <v>4.1269703589269564E+24</v>
      </c>
    </row>
    <row r="8859" spans="53:62" s="174" customFormat="1" x14ac:dyDescent="0.35">
      <c r="BA8859" s="177">
        <v>8853</v>
      </c>
      <c r="BB8859" s="202">
        <f t="shared" si="1313"/>
        <v>442650000</v>
      </c>
      <c r="BC8859" s="63">
        <f t="shared" si="1314"/>
        <v>10377.558879576158</v>
      </c>
      <c r="BD8859" s="63">
        <f t="shared" si="1315"/>
        <v>10377.558879587745</v>
      </c>
      <c r="BE8859" s="63">
        <f t="shared" si="1316"/>
        <v>145.53842789939466</v>
      </c>
      <c r="BF8859" s="63">
        <f t="shared" si="1317"/>
        <v>145.53842854939467</v>
      </c>
      <c r="BG8859" s="63">
        <f t="shared" si="1318"/>
        <v>5.8215371159757918</v>
      </c>
      <c r="BH8859" s="63">
        <f t="shared" si="1319"/>
        <v>5.8215377659757914</v>
      </c>
      <c r="BI8859" s="109">
        <f t="shared" si="1321"/>
        <v>265590000</v>
      </c>
      <c r="BJ8859" s="203">
        <f t="shared" si="1320"/>
        <v>4.1270269582649004E+24</v>
      </c>
    </row>
    <row r="8860" spans="53:62" s="174" customFormat="1" x14ac:dyDescent="0.35">
      <c r="BA8860" s="177">
        <v>8854</v>
      </c>
      <c r="BB8860" s="202">
        <f t="shared" si="1313"/>
        <v>442700000</v>
      </c>
      <c r="BC8860" s="63">
        <f t="shared" si="1314"/>
        <v>10378.720575939908</v>
      </c>
      <c r="BD8860" s="63">
        <f t="shared" si="1315"/>
        <v>10378.720575951496</v>
      </c>
      <c r="BE8860" s="63">
        <f t="shared" si="1316"/>
        <v>145.53842789939466</v>
      </c>
      <c r="BF8860" s="63">
        <f t="shared" si="1317"/>
        <v>145.53842854939467</v>
      </c>
      <c r="BG8860" s="63">
        <f t="shared" si="1318"/>
        <v>5.8215371159757918</v>
      </c>
      <c r="BH8860" s="63">
        <f t="shared" si="1319"/>
        <v>5.8215377659757914</v>
      </c>
      <c r="BI8860" s="109">
        <f t="shared" si="1321"/>
        <v>265620000</v>
      </c>
      <c r="BJ8860" s="203">
        <f t="shared" si="1320"/>
        <v>4.1270835361599017E+24</v>
      </c>
    </row>
    <row r="8861" spans="53:62" s="174" customFormat="1" x14ac:dyDescent="0.35">
      <c r="BA8861" s="177">
        <v>8855</v>
      </c>
      <c r="BB8861" s="202">
        <f t="shared" si="1313"/>
        <v>442750000</v>
      </c>
      <c r="BC8861" s="63">
        <f t="shared" si="1314"/>
        <v>10379.882269943428</v>
      </c>
      <c r="BD8861" s="63">
        <f t="shared" si="1315"/>
        <v>10379.882269955018</v>
      </c>
      <c r="BE8861" s="63">
        <f t="shared" si="1316"/>
        <v>145.53842789939466</v>
      </c>
      <c r="BF8861" s="63">
        <f t="shared" si="1317"/>
        <v>145.53842854939467</v>
      </c>
      <c r="BG8861" s="63">
        <f t="shared" si="1318"/>
        <v>5.8215371159757918</v>
      </c>
      <c r="BH8861" s="63">
        <f t="shared" si="1319"/>
        <v>5.8215377659757914</v>
      </c>
      <c r="BI8861" s="109">
        <f t="shared" si="1321"/>
        <v>265650000</v>
      </c>
      <c r="BJ8861" s="203">
        <f t="shared" si="1320"/>
        <v>4.1271400926200855E+24</v>
      </c>
    </row>
    <row r="8862" spans="53:62" s="174" customFormat="1" x14ac:dyDescent="0.35">
      <c r="BA8862" s="177">
        <v>8856</v>
      </c>
      <c r="BB8862" s="202">
        <f t="shared" si="1313"/>
        <v>442800000</v>
      </c>
      <c r="BC8862" s="63">
        <f t="shared" si="1314"/>
        <v>10381.043961586713</v>
      </c>
      <c r="BD8862" s="63">
        <f t="shared" si="1315"/>
        <v>10381.043961598305</v>
      </c>
      <c r="BE8862" s="63">
        <f t="shared" si="1316"/>
        <v>145.53842789939466</v>
      </c>
      <c r="BF8862" s="63">
        <f t="shared" si="1317"/>
        <v>145.53842854939467</v>
      </c>
      <c r="BG8862" s="63">
        <f t="shared" si="1318"/>
        <v>5.8215371159757918</v>
      </c>
      <c r="BH8862" s="63">
        <f t="shared" si="1319"/>
        <v>5.8215377659757914</v>
      </c>
      <c r="BI8862" s="109">
        <f t="shared" si="1321"/>
        <v>265680000</v>
      </c>
      <c r="BJ8862" s="203">
        <f t="shared" si="1320"/>
        <v>4.1271966276535713E+24</v>
      </c>
    </row>
    <row r="8863" spans="53:62" s="174" customFormat="1" x14ac:dyDescent="0.35">
      <c r="BA8863" s="177">
        <v>8857</v>
      </c>
      <c r="BB8863" s="202">
        <f t="shared" si="1313"/>
        <v>442850000</v>
      </c>
      <c r="BC8863" s="63">
        <f t="shared" si="1314"/>
        <v>10382.205650869704</v>
      </c>
      <c r="BD8863" s="63">
        <f t="shared" si="1315"/>
        <v>10382.205650881295</v>
      </c>
      <c r="BE8863" s="63">
        <f t="shared" si="1316"/>
        <v>145.53842789939466</v>
      </c>
      <c r="BF8863" s="63">
        <f t="shared" si="1317"/>
        <v>145.53842854939467</v>
      </c>
      <c r="BG8863" s="63">
        <f t="shared" si="1318"/>
        <v>5.8215371159757918</v>
      </c>
      <c r="BH8863" s="63">
        <f t="shared" si="1319"/>
        <v>5.8215377659757914</v>
      </c>
      <c r="BI8863" s="109">
        <f t="shared" si="1321"/>
        <v>265710000</v>
      </c>
      <c r="BJ8863" s="203">
        <f t="shared" si="1320"/>
        <v>4.1272531412684773E+24</v>
      </c>
    </row>
    <row r="8864" spans="53:62" s="174" customFormat="1" x14ac:dyDescent="0.35">
      <c r="BA8864" s="177">
        <v>8858</v>
      </c>
      <c r="BB8864" s="202">
        <f t="shared" si="1313"/>
        <v>442900000</v>
      </c>
      <c r="BC8864" s="63">
        <f t="shared" si="1314"/>
        <v>10383.367337792459</v>
      </c>
      <c r="BD8864" s="63">
        <f t="shared" si="1315"/>
        <v>10383.367337804051</v>
      </c>
      <c r="BE8864" s="63">
        <f t="shared" si="1316"/>
        <v>145.53842789939466</v>
      </c>
      <c r="BF8864" s="63">
        <f t="shared" si="1317"/>
        <v>145.53842854939467</v>
      </c>
      <c r="BG8864" s="63">
        <f t="shared" si="1318"/>
        <v>5.8215371159757918</v>
      </c>
      <c r="BH8864" s="63">
        <f t="shared" si="1319"/>
        <v>5.8215377659757914</v>
      </c>
      <c r="BI8864" s="109">
        <f t="shared" si="1321"/>
        <v>265740000</v>
      </c>
      <c r="BJ8864" s="203">
        <f t="shared" si="1320"/>
        <v>4.127309633472918E+24</v>
      </c>
    </row>
    <row r="8865" spans="53:62" s="174" customFormat="1" x14ac:dyDescent="0.35">
      <c r="BA8865" s="177">
        <v>8859</v>
      </c>
      <c r="BB8865" s="202">
        <f t="shared" si="1313"/>
        <v>442950000</v>
      </c>
      <c r="BC8865" s="63">
        <f t="shared" si="1314"/>
        <v>10384.52902235498</v>
      </c>
      <c r="BD8865" s="63">
        <f t="shared" si="1315"/>
        <v>10384.529022366574</v>
      </c>
      <c r="BE8865" s="63">
        <f t="shared" si="1316"/>
        <v>145.53842789939466</v>
      </c>
      <c r="BF8865" s="63">
        <f t="shared" si="1317"/>
        <v>145.53842854939467</v>
      </c>
      <c r="BG8865" s="63">
        <f t="shared" si="1318"/>
        <v>5.8215371159757918</v>
      </c>
      <c r="BH8865" s="63">
        <f t="shared" si="1319"/>
        <v>5.8215377659757914</v>
      </c>
      <c r="BI8865" s="109">
        <f t="shared" si="1321"/>
        <v>265770000</v>
      </c>
      <c r="BJ8865" s="203">
        <f t="shared" si="1320"/>
        <v>4.1273661042750048E+24</v>
      </c>
    </row>
    <row r="8866" spans="53:62" s="174" customFormat="1" x14ac:dyDescent="0.35">
      <c r="BA8866" s="177">
        <v>8860</v>
      </c>
      <c r="BB8866" s="202">
        <f t="shared" si="1313"/>
        <v>443000000</v>
      </c>
      <c r="BC8866" s="63">
        <f t="shared" si="1314"/>
        <v>10385.690704557332</v>
      </c>
      <c r="BD8866" s="63">
        <f t="shared" si="1315"/>
        <v>10385.69070456893</v>
      </c>
      <c r="BE8866" s="63">
        <f t="shared" si="1316"/>
        <v>145.53842789939466</v>
      </c>
      <c r="BF8866" s="63">
        <f t="shared" si="1317"/>
        <v>145.53842854939467</v>
      </c>
      <c r="BG8866" s="63">
        <f t="shared" si="1318"/>
        <v>5.8215371159757918</v>
      </c>
      <c r="BH8866" s="63">
        <f t="shared" si="1319"/>
        <v>5.8215377659757914</v>
      </c>
      <c r="BI8866" s="109">
        <f t="shared" si="1321"/>
        <v>265800000</v>
      </c>
      <c r="BJ8866" s="203">
        <f t="shared" si="1320"/>
        <v>4.1274225536828458E+24</v>
      </c>
    </row>
    <row r="8867" spans="53:62" s="174" customFormat="1" x14ac:dyDescent="0.35">
      <c r="BA8867" s="177">
        <v>8861</v>
      </c>
      <c r="BB8867" s="202">
        <f t="shared" si="1313"/>
        <v>443050000</v>
      </c>
      <c r="BC8867" s="63">
        <f t="shared" si="1314"/>
        <v>10386.85238439939</v>
      </c>
      <c r="BD8867" s="63">
        <f t="shared" si="1315"/>
        <v>10386.852384410986</v>
      </c>
      <c r="BE8867" s="63">
        <f t="shared" si="1316"/>
        <v>145.53842789939466</v>
      </c>
      <c r="BF8867" s="63">
        <f t="shared" si="1317"/>
        <v>145.53842854939467</v>
      </c>
      <c r="BG8867" s="63">
        <f t="shared" si="1318"/>
        <v>5.8215371159757918</v>
      </c>
      <c r="BH8867" s="63">
        <f t="shared" si="1319"/>
        <v>5.8215377659757914</v>
      </c>
      <c r="BI8867" s="109">
        <f t="shared" si="1321"/>
        <v>265830000</v>
      </c>
      <c r="BJ8867" s="203">
        <f t="shared" si="1320"/>
        <v>4.1274789817045467E+24</v>
      </c>
    </row>
    <row r="8868" spans="53:62" s="174" customFormat="1" x14ac:dyDescent="0.35">
      <c r="BA8868" s="177">
        <v>8862</v>
      </c>
      <c r="BB8868" s="202">
        <f t="shared" si="1313"/>
        <v>443100000</v>
      </c>
      <c r="BC8868" s="63">
        <f t="shared" si="1314"/>
        <v>10388.014061881213</v>
      </c>
      <c r="BD8868" s="63">
        <f t="shared" si="1315"/>
        <v>10388.014061892811</v>
      </c>
      <c r="BE8868" s="63">
        <f t="shared" si="1316"/>
        <v>145.53842789939466</v>
      </c>
      <c r="BF8868" s="63">
        <f t="shared" si="1317"/>
        <v>145.53842854939467</v>
      </c>
      <c r="BG8868" s="63">
        <f t="shared" si="1318"/>
        <v>5.8215371159757918</v>
      </c>
      <c r="BH8868" s="63">
        <f t="shared" si="1319"/>
        <v>5.8215377659757914</v>
      </c>
      <c r="BI8868" s="109">
        <f t="shared" si="1321"/>
        <v>265860000</v>
      </c>
      <c r="BJ8868" s="203">
        <f t="shared" si="1320"/>
        <v>4.1275353883482096E+24</v>
      </c>
    </row>
    <row r="8869" spans="53:62" s="174" customFormat="1" x14ac:dyDescent="0.35">
      <c r="BA8869" s="177">
        <v>8863</v>
      </c>
      <c r="BB8869" s="202">
        <f t="shared" si="1313"/>
        <v>443150000</v>
      </c>
      <c r="BC8869" s="63">
        <f t="shared" si="1314"/>
        <v>10389.175737002868</v>
      </c>
      <c r="BD8869" s="63">
        <f t="shared" si="1315"/>
        <v>10389.175737014466</v>
      </c>
      <c r="BE8869" s="63">
        <f t="shared" si="1316"/>
        <v>145.53842789939466</v>
      </c>
      <c r="BF8869" s="63">
        <f t="shared" si="1317"/>
        <v>145.53842854939467</v>
      </c>
      <c r="BG8869" s="63">
        <f t="shared" si="1318"/>
        <v>5.8215371159757918</v>
      </c>
      <c r="BH8869" s="63">
        <f t="shared" si="1319"/>
        <v>5.8215377659757914</v>
      </c>
      <c r="BI8869" s="109">
        <f t="shared" si="1321"/>
        <v>265890000</v>
      </c>
      <c r="BJ8869" s="203">
        <f t="shared" si="1320"/>
        <v>4.127591773621933E+24</v>
      </c>
    </row>
    <row r="8870" spans="53:62" s="174" customFormat="1" x14ac:dyDescent="0.35">
      <c r="BA8870" s="177">
        <v>8864</v>
      </c>
      <c r="BB8870" s="202">
        <f t="shared" si="1313"/>
        <v>443200000</v>
      </c>
      <c r="BC8870" s="63">
        <f t="shared" si="1314"/>
        <v>10390.33740976429</v>
      </c>
      <c r="BD8870" s="63">
        <f t="shared" si="1315"/>
        <v>10390.33740977589</v>
      </c>
      <c r="BE8870" s="63">
        <f t="shared" si="1316"/>
        <v>145.53842789939466</v>
      </c>
      <c r="BF8870" s="63">
        <f t="shared" si="1317"/>
        <v>145.53842854939467</v>
      </c>
      <c r="BG8870" s="63">
        <f t="shared" si="1318"/>
        <v>5.8215371159757918</v>
      </c>
      <c r="BH8870" s="63">
        <f t="shared" si="1319"/>
        <v>5.8215377659757914</v>
      </c>
      <c r="BI8870" s="109">
        <f t="shared" si="1321"/>
        <v>265920000</v>
      </c>
      <c r="BJ8870" s="203">
        <f t="shared" si="1320"/>
        <v>4.1276481375338141E+24</v>
      </c>
    </row>
    <row r="8871" spans="53:62" s="174" customFormat="1" x14ac:dyDescent="0.35">
      <c r="BA8871" s="177">
        <v>8865</v>
      </c>
      <c r="BB8871" s="202">
        <f t="shared" si="1313"/>
        <v>443250000</v>
      </c>
      <c r="BC8871" s="63">
        <f t="shared" si="1314"/>
        <v>10391.499080165479</v>
      </c>
      <c r="BD8871" s="63">
        <f t="shared" si="1315"/>
        <v>10391.49908017708</v>
      </c>
      <c r="BE8871" s="63">
        <f t="shared" si="1316"/>
        <v>145.53842789939466</v>
      </c>
      <c r="BF8871" s="63">
        <f t="shared" si="1317"/>
        <v>145.53842854939467</v>
      </c>
      <c r="BG8871" s="63">
        <f t="shared" si="1318"/>
        <v>5.8215371159757918</v>
      </c>
      <c r="BH8871" s="63">
        <f t="shared" si="1319"/>
        <v>5.8215377659757914</v>
      </c>
      <c r="BI8871" s="109">
        <f t="shared" si="1321"/>
        <v>265950000</v>
      </c>
      <c r="BJ8871" s="203">
        <f t="shared" si="1320"/>
        <v>4.1277044800919456E+24</v>
      </c>
    </row>
    <row r="8872" spans="53:62" s="174" customFormat="1" x14ac:dyDescent="0.35">
      <c r="BA8872" s="177">
        <v>8866</v>
      </c>
      <c r="BB8872" s="202">
        <f t="shared" si="1313"/>
        <v>443300000</v>
      </c>
      <c r="BC8872" s="63">
        <f t="shared" si="1314"/>
        <v>10392.660748206499</v>
      </c>
      <c r="BD8872" s="63">
        <f t="shared" si="1315"/>
        <v>10392.660748218101</v>
      </c>
      <c r="BE8872" s="63">
        <f t="shared" si="1316"/>
        <v>145.53842789939466</v>
      </c>
      <c r="BF8872" s="63">
        <f t="shared" si="1317"/>
        <v>145.53842854939467</v>
      </c>
      <c r="BG8872" s="63">
        <f t="shared" si="1318"/>
        <v>5.8215371159757918</v>
      </c>
      <c r="BH8872" s="63">
        <f t="shared" si="1319"/>
        <v>5.8215377659757914</v>
      </c>
      <c r="BI8872" s="109">
        <f t="shared" si="1321"/>
        <v>265980000</v>
      </c>
      <c r="BJ8872" s="203">
        <f t="shared" si="1320"/>
        <v>4.1277608013044172E+24</v>
      </c>
    </row>
    <row r="8873" spans="53:62" s="174" customFormat="1" x14ac:dyDescent="0.35">
      <c r="BA8873" s="177">
        <v>8867</v>
      </c>
      <c r="BB8873" s="202">
        <f t="shared" si="1313"/>
        <v>443350000</v>
      </c>
      <c r="BC8873" s="63">
        <f t="shared" si="1314"/>
        <v>10393.822413887285</v>
      </c>
      <c r="BD8873" s="63">
        <f t="shared" si="1315"/>
        <v>10393.82241389889</v>
      </c>
      <c r="BE8873" s="63">
        <f t="shared" si="1316"/>
        <v>145.53842789939466</v>
      </c>
      <c r="BF8873" s="63">
        <f t="shared" si="1317"/>
        <v>145.53842854939467</v>
      </c>
      <c r="BG8873" s="63">
        <f t="shared" si="1318"/>
        <v>5.8215371159757918</v>
      </c>
      <c r="BH8873" s="63">
        <f t="shared" si="1319"/>
        <v>5.8215377659757914</v>
      </c>
      <c r="BI8873" s="109">
        <f t="shared" si="1321"/>
        <v>266010000</v>
      </c>
      <c r="BJ8873" s="203">
        <f t="shared" si="1320"/>
        <v>4.1278171011793168E+24</v>
      </c>
    </row>
    <row r="8874" spans="53:62" s="174" customFormat="1" x14ac:dyDescent="0.35">
      <c r="BA8874" s="177">
        <v>8868</v>
      </c>
      <c r="BB8874" s="202">
        <f t="shared" si="1313"/>
        <v>443400000</v>
      </c>
      <c r="BC8874" s="63">
        <f t="shared" si="1314"/>
        <v>10394.984077207906</v>
      </c>
      <c r="BD8874" s="63">
        <f t="shared" si="1315"/>
        <v>10394.984077219509</v>
      </c>
      <c r="BE8874" s="63">
        <f t="shared" si="1316"/>
        <v>145.53842789939466</v>
      </c>
      <c r="BF8874" s="63">
        <f t="shared" si="1317"/>
        <v>145.53842854939467</v>
      </c>
      <c r="BG8874" s="63">
        <f t="shared" si="1318"/>
        <v>5.8215371159757918</v>
      </c>
      <c r="BH8874" s="63">
        <f t="shared" si="1319"/>
        <v>5.8215377659757914</v>
      </c>
      <c r="BI8874" s="109">
        <f t="shared" si="1321"/>
        <v>266040000</v>
      </c>
      <c r="BJ8874" s="203">
        <f t="shared" si="1320"/>
        <v>4.1278733797247264E+24</v>
      </c>
    </row>
    <row r="8875" spans="53:62" s="174" customFormat="1" x14ac:dyDescent="0.35">
      <c r="BA8875" s="177">
        <v>8869</v>
      </c>
      <c r="BB8875" s="202">
        <f t="shared" si="1313"/>
        <v>443450000</v>
      </c>
      <c r="BC8875" s="63">
        <f t="shared" si="1314"/>
        <v>10396.145738168352</v>
      </c>
      <c r="BD8875" s="63">
        <f t="shared" si="1315"/>
        <v>10396.145738179961</v>
      </c>
      <c r="BE8875" s="63">
        <f t="shared" si="1316"/>
        <v>145.53842789939466</v>
      </c>
      <c r="BF8875" s="63">
        <f t="shared" si="1317"/>
        <v>145.53842854939467</v>
      </c>
      <c r="BG8875" s="63">
        <f t="shared" si="1318"/>
        <v>5.8215371159757918</v>
      </c>
      <c r="BH8875" s="63">
        <f t="shared" si="1319"/>
        <v>5.8215377659757914</v>
      </c>
      <c r="BI8875" s="109">
        <f t="shared" si="1321"/>
        <v>266070000</v>
      </c>
      <c r="BJ8875" s="203">
        <f t="shared" si="1320"/>
        <v>4.1279296369487281E+24</v>
      </c>
    </row>
    <row r="8876" spans="53:62" s="174" customFormat="1" x14ac:dyDescent="0.35">
      <c r="BA8876" s="177">
        <v>8870</v>
      </c>
      <c r="BB8876" s="202">
        <f t="shared" si="1313"/>
        <v>443500000</v>
      </c>
      <c r="BC8876" s="63">
        <f t="shared" si="1314"/>
        <v>10397.30739676857</v>
      </c>
      <c r="BD8876" s="63">
        <f t="shared" si="1315"/>
        <v>10397.307396780179</v>
      </c>
      <c r="BE8876" s="63">
        <f t="shared" si="1316"/>
        <v>145.53842789939466</v>
      </c>
      <c r="BF8876" s="63">
        <f t="shared" si="1317"/>
        <v>145.53842854939467</v>
      </c>
      <c r="BG8876" s="63">
        <f t="shared" si="1318"/>
        <v>5.8215371159757918</v>
      </c>
      <c r="BH8876" s="63">
        <f t="shared" si="1319"/>
        <v>5.8215377659757914</v>
      </c>
      <c r="BI8876" s="109">
        <f t="shared" si="1321"/>
        <v>266100000</v>
      </c>
      <c r="BJ8876" s="203">
        <f t="shared" si="1320"/>
        <v>4.1279858728593992E+24</v>
      </c>
    </row>
    <row r="8877" spans="53:62" s="174" customFormat="1" x14ac:dyDescent="0.35">
      <c r="BA8877" s="177">
        <v>8871</v>
      </c>
      <c r="BB8877" s="202">
        <f t="shared" si="1313"/>
        <v>443550000</v>
      </c>
      <c r="BC8877" s="63">
        <f t="shared" si="1314"/>
        <v>10398.469053008623</v>
      </c>
      <c r="BD8877" s="63">
        <f t="shared" si="1315"/>
        <v>10398.46905302023</v>
      </c>
      <c r="BE8877" s="63">
        <f t="shared" si="1316"/>
        <v>145.53842789939466</v>
      </c>
      <c r="BF8877" s="63">
        <f t="shared" si="1317"/>
        <v>145.53842854939467</v>
      </c>
      <c r="BG8877" s="63">
        <f t="shared" si="1318"/>
        <v>5.8215371159757918</v>
      </c>
      <c r="BH8877" s="63">
        <f t="shared" si="1319"/>
        <v>5.8215377659757914</v>
      </c>
      <c r="BI8877" s="109">
        <f t="shared" si="1321"/>
        <v>266130000</v>
      </c>
      <c r="BJ8877" s="203">
        <f t="shared" si="1320"/>
        <v>4.1280420874648152E+24</v>
      </c>
    </row>
    <row r="8878" spans="53:62" s="174" customFormat="1" x14ac:dyDescent="0.35">
      <c r="BA8878" s="177">
        <v>8872</v>
      </c>
      <c r="BB8878" s="202">
        <f t="shared" si="1313"/>
        <v>443600000</v>
      </c>
      <c r="BC8878" s="63">
        <f t="shared" si="1314"/>
        <v>10399.630706888502</v>
      </c>
      <c r="BD8878" s="63">
        <f t="shared" si="1315"/>
        <v>10399.630706900112</v>
      </c>
      <c r="BE8878" s="63">
        <f t="shared" si="1316"/>
        <v>145.53842789939466</v>
      </c>
      <c r="BF8878" s="63">
        <f t="shared" si="1317"/>
        <v>145.53842854939467</v>
      </c>
      <c r="BG8878" s="63">
        <f t="shared" si="1318"/>
        <v>5.8215371159757918</v>
      </c>
      <c r="BH8878" s="63">
        <f t="shared" si="1319"/>
        <v>5.8215377659757914</v>
      </c>
      <c r="BI8878" s="109">
        <f t="shared" si="1321"/>
        <v>266160000</v>
      </c>
      <c r="BJ8878" s="203">
        <f t="shared" si="1320"/>
        <v>4.1280982807730463E+24</v>
      </c>
    </row>
    <row r="8879" spans="53:62" s="174" customFormat="1" x14ac:dyDescent="0.35">
      <c r="BA8879" s="177">
        <v>8873</v>
      </c>
      <c r="BB8879" s="202">
        <f t="shared" si="1313"/>
        <v>443650000</v>
      </c>
      <c r="BC8879" s="63">
        <f t="shared" si="1314"/>
        <v>10400.792358408215</v>
      </c>
      <c r="BD8879" s="63">
        <f t="shared" si="1315"/>
        <v>10400.792358419825</v>
      </c>
      <c r="BE8879" s="63">
        <f t="shared" si="1316"/>
        <v>145.53842789939466</v>
      </c>
      <c r="BF8879" s="63">
        <f t="shared" si="1317"/>
        <v>145.53842854939467</v>
      </c>
      <c r="BG8879" s="63">
        <f t="shared" si="1318"/>
        <v>5.8215371159757918</v>
      </c>
      <c r="BH8879" s="63">
        <f t="shared" si="1319"/>
        <v>5.8215377659757914</v>
      </c>
      <c r="BI8879" s="109">
        <f t="shared" si="1321"/>
        <v>266190000</v>
      </c>
      <c r="BJ8879" s="203">
        <f t="shared" si="1320"/>
        <v>4.1281544527921618E+24</v>
      </c>
    </row>
    <row r="8880" spans="53:62" s="174" customFormat="1" x14ac:dyDescent="0.35">
      <c r="BA8880" s="177">
        <v>8874</v>
      </c>
      <c r="BB8880" s="202">
        <f t="shared" si="1313"/>
        <v>443700000</v>
      </c>
      <c r="BC8880" s="63">
        <f t="shared" si="1314"/>
        <v>10401.954007567756</v>
      </c>
      <c r="BD8880" s="63">
        <f t="shared" si="1315"/>
        <v>10401.95400757937</v>
      </c>
      <c r="BE8880" s="63">
        <f t="shared" si="1316"/>
        <v>145.53842789939466</v>
      </c>
      <c r="BF8880" s="63">
        <f t="shared" si="1317"/>
        <v>145.53842854939467</v>
      </c>
      <c r="BG8880" s="63">
        <f t="shared" si="1318"/>
        <v>5.8215371159757918</v>
      </c>
      <c r="BH8880" s="63">
        <f t="shared" si="1319"/>
        <v>5.8215377659757914</v>
      </c>
      <c r="BI8880" s="109">
        <f t="shared" si="1321"/>
        <v>266220000</v>
      </c>
      <c r="BJ8880" s="203">
        <f t="shared" si="1320"/>
        <v>4.1282106035302276E+24</v>
      </c>
    </row>
    <row r="8881" spans="53:62" s="174" customFormat="1" x14ac:dyDescent="0.35">
      <c r="BA8881" s="177">
        <v>8875</v>
      </c>
      <c r="BB8881" s="202">
        <f t="shared" si="1313"/>
        <v>443750000</v>
      </c>
      <c r="BC8881" s="63">
        <f t="shared" si="1314"/>
        <v>10403.115654367133</v>
      </c>
      <c r="BD8881" s="63">
        <f t="shared" si="1315"/>
        <v>10403.115654378747</v>
      </c>
      <c r="BE8881" s="63">
        <f t="shared" si="1316"/>
        <v>145.53842789939466</v>
      </c>
      <c r="BF8881" s="63">
        <f t="shared" si="1317"/>
        <v>145.53842854939467</v>
      </c>
      <c r="BG8881" s="63">
        <f t="shared" si="1318"/>
        <v>5.8215371159757918</v>
      </c>
      <c r="BH8881" s="63">
        <f t="shared" si="1319"/>
        <v>5.8215377659757914</v>
      </c>
      <c r="BI8881" s="109">
        <f t="shared" si="1321"/>
        <v>266250000</v>
      </c>
      <c r="BJ8881" s="203">
        <f t="shared" si="1320"/>
        <v>4.1282667329953054E+24</v>
      </c>
    </row>
    <row r="8882" spans="53:62" s="174" customFormat="1" x14ac:dyDescent="0.35">
      <c r="BA8882" s="177">
        <v>8876</v>
      </c>
      <c r="BB8882" s="202">
        <f t="shared" si="1313"/>
        <v>443800000</v>
      </c>
      <c r="BC8882" s="63">
        <f t="shared" si="1314"/>
        <v>10404.277298806341</v>
      </c>
      <c r="BD8882" s="63">
        <f t="shared" si="1315"/>
        <v>10404.277298817955</v>
      </c>
      <c r="BE8882" s="63">
        <f t="shared" si="1316"/>
        <v>145.53842789939466</v>
      </c>
      <c r="BF8882" s="63">
        <f t="shared" si="1317"/>
        <v>145.53842854939467</v>
      </c>
      <c r="BG8882" s="63">
        <f t="shared" si="1318"/>
        <v>5.8215371159757918</v>
      </c>
      <c r="BH8882" s="63">
        <f t="shared" si="1319"/>
        <v>5.8215377659757914</v>
      </c>
      <c r="BI8882" s="109">
        <f t="shared" si="1321"/>
        <v>266280000</v>
      </c>
      <c r="BJ8882" s="203">
        <f t="shared" si="1320"/>
        <v>4.1283228411954546E+24</v>
      </c>
    </row>
    <row r="8883" spans="53:62" s="174" customFormat="1" x14ac:dyDescent="0.35">
      <c r="BA8883" s="177">
        <v>8877</v>
      </c>
      <c r="BB8883" s="202">
        <f t="shared" si="1313"/>
        <v>443850000</v>
      </c>
      <c r="BC8883" s="63">
        <f t="shared" si="1314"/>
        <v>10405.438940885442</v>
      </c>
      <c r="BD8883" s="63">
        <f t="shared" si="1315"/>
        <v>10405.43894089706</v>
      </c>
      <c r="BE8883" s="63">
        <f t="shared" si="1316"/>
        <v>145.53842789939466</v>
      </c>
      <c r="BF8883" s="63">
        <f t="shared" si="1317"/>
        <v>145.53842854939467</v>
      </c>
      <c r="BG8883" s="63">
        <f t="shared" si="1318"/>
        <v>5.8215371159757918</v>
      </c>
      <c r="BH8883" s="63">
        <f t="shared" si="1319"/>
        <v>5.8215377659757914</v>
      </c>
      <c r="BI8883" s="109">
        <f t="shared" si="1321"/>
        <v>266310000</v>
      </c>
      <c r="BJ8883" s="203">
        <f t="shared" si="1320"/>
        <v>4.1283789281387321E+24</v>
      </c>
    </row>
    <row r="8884" spans="53:62" s="174" customFormat="1" x14ac:dyDescent="0.35">
      <c r="BA8884" s="177">
        <v>8878</v>
      </c>
      <c r="BB8884" s="202">
        <f t="shared" si="1313"/>
        <v>443900000</v>
      </c>
      <c r="BC8884" s="63">
        <f t="shared" si="1314"/>
        <v>10406.600580604376</v>
      </c>
      <c r="BD8884" s="63">
        <f t="shared" si="1315"/>
        <v>10406.600580615996</v>
      </c>
      <c r="BE8884" s="63">
        <f t="shared" si="1316"/>
        <v>145.53842789939466</v>
      </c>
      <c r="BF8884" s="63">
        <f t="shared" si="1317"/>
        <v>145.53842854939467</v>
      </c>
      <c r="BG8884" s="63">
        <f t="shared" si="1318"/>
        <v>5.8215371159757918</v>
      </c>
      <c r="BH8884" s="63">
        <f t="shared" si="1319"/>
        <v>5.8215377659757914</v>
      </c>
      <c r="BI8884" s="109">
        <f t="shared" si="1321"/>
        <v>266340000</v>
      </c>
      <c r="BJ8884" s="203">
        <f t="shared" si="1320"/>
        <v>4.1284349938331903E+24</v>
      </c>
    </row>
    <row r="8885" spans="53:62" s="174" customFormat="1" x14ac:dyDescent="0.35">
      <c r="BA8885" s="177">
        <v>8879</v>
      </c>
      <c r="BB8885" s="202">
        <f t="shared" si="1313"/>
        <v>443950000</v>
      </c>
      <c r="BC8885" s="63">
        <f t="shared" si="1314"/>
        <v>10407.762217963142</v>
      </c>
      <c r="BD8885" s="63">
        <f t="shared" si="1315"/>
        <v>10407.762217974763</v>
      </c>
      <c r="BE8885" s="63">
        <f t="shared" si="1316"/>
        <v>145.53842789939466</v>
      </c>
      <c r="BF8885" s="63">
        <f t="shared" si="1317"/>
        <v>145.53842854939467</v>
      </c>
      <c r="BG8885" s="63">
        <f t="shared" si="1318"/>
        <v>5.8215371159757918</v>
      </c>
      <c r="BH8885" s="63">
        <f t="shared" si="1319"/>
        <v>5.8215377659757914</v>
      </c>
      <c r="BI8885" s="109">
        <f t="shared" si="1321"/>
        <v>266370000</v>
      </c>
      <c r="BJ8885" s="203">
        <f t="shared" si="1320"/>
        <v>4.1284910382868804E+24</v>
      </c>
    </row>
    <row r="8886" spans="53:62" s="174" customFormat="1" x14ac:dyDescent="0.35">
      <c r="BA8886" s="177">
        <v>8880</v>
      </c>
      <c r="BB8886" s="202">
        <f t="shared" si="1313"/>
        <v>444000000</v>
      </c>
      <c r="BC8886" s="63">
        <f t="shared" si="1314"/>
        <v>10408.923852961805</v>
      </c>
      <c r="BD8886" s="63">
        <f t="shared" si="1315"/>
        <v>10408.923852973427</v>
      </c>
      <c r="BE8886" s="63">
        <f t="shared" si="1316"/>
        <v>145.53842789939466</v>
      </c>
      <c r="BF8886" s="63">
        <f t="shared" si="1317"/>
        <v>145.53842854939467</v>
      </c>
      <c r="BG8886" s="63">
        <f t="shared" si="1318"/>
        <v>5.8215371159757918</v>
      </c>
      <c r="BH8886" s="63">
        <f t="shared" si="1319"/>
        <v>5.8215377659757914</v>
      </c>
      <c r="BI8886" s="109">
        <f t="shared" si="1321"/>
        <v>266400000</v>
      </c>
      <c r="BJ8886" s="203">
        <f t="shared" si="1320"/>
        <v>4.1285470615078492E+24</v>
      </c>
    </row>
    <row r="8887" spans="53:62" s="174" customFormat="1" x14ac:dyDescent="0.35">
      <c r="BA8887" s="177">
        <v>8881</v>
      </c>
      <c r="BB8887" s="202">
        <f t="shared" si="1313"/>
        <v>444050000</v>
      </c>
      <c r="BC8887" s="63">
        <f t="shared" si="1314"/>
        <v>10410.085485600366</v>
      </c>
      <c r="BD8887" s="63">
        <f t="shared" si="1315"/>
        <v>10410.085485611988</v>
      </c>
      <c r="BE8887" s="63">
        <f t="shared" si="1316"/>
        <v>145.53842789939466</v>
      </c>
      <c r="BF8887" s="63">
        <f t="shared" si="1317"/>
        <v>145.53842854939467</v>
      </c>
      <c r="BG8887" s="63">
        <f t="shared" si="1318"/>
        <v>5.8215371159757918</v>
      </c>
      <c r="BH8887" s="63">
        <f t="shared" si="1319"/>
        <v>5.8215377659757914</v>
      </c>
      <c r="BI8887" s="109">
        <f t="shared" si="1321"/>
        <v>266430000</v>
      </c>
      <c r="BJ8887" s="203">
        <f t="shared" si="1320"/>
        <v>4.1286030635041404E+24</v>
      </c>
    </row>
    <row r="8888" spans="53:62" s="174" customFormat="1" x14ac:dyDescent="0.35">
      <c r="BA8888" s="177">
        <v>8882</v>
      </c>
      <c r="BB8888" s="202">
        <f t="shared" si="1313"/>
        <v>444100000</v>
      </c>
      <c r="BC8888" s="63">
        <f t="shared" si="1314"/>
        <v>10411.247115878754</v>
      </c>
      <c r="BD8888" s="63">
        <f t="shared" si="1315"/>
        <v>10411.247115890379</v>
      </c>
      <c r="BE8888" s="63">
        <f t="shared" si="1316"/>
        <v>145.53842789939466</v>
      </c>
      <c r="BF8888" s="63">
        <f t="shared" si="1317"/>
        <v>145.53842854939467</v>
      </c>
      <c r="BG8888" s="63">
        <f t="shared" si="1318"/>
        <v>5.8215371159757918</v>
      </c>
      <c r="BH8888" s="63">
        <f t="shared" si="1319"/>
        <v>5.8215377659757914</v>
      </c>
      <c r="BI8888" s="109">
        <f t="shared" si="1321"/>
        <v>266460000</v>
      </c>
      <c r="BJ8888" s="203">
        <f t="shared" si="1320"/>
        <v>4.1286590442837962E+24</v>
      </c>
    </row>
    <row r="8889" spans="53:62" s="174" customFormat="1" x14ac:dyDescent="0.35">
      <c r="BA8889" s="177">
        <v>8883</v>
      </c>
      <c r="BB8889" s="202">
        <f t="shared" si="1313"/>
        <v>444150000</v>
      </c>
      <c r="BC8889" s="63">
        <f t="shared" si="1314"/>
        <v>10412.408743797041</v>
      </c>
      <c r="BD8889" s="63">
        <f t="shared" si="1315"/>
        <v>10412.408743808666</v>
      </c>
      <c r="BE8889" s="63">
        <f t="shared" si="1316"/>
        <v>145.53842789939466</v>
      </c>
      <c r="BF8889" s="63">
        <f t="shared" si="1317"/>
        <v>145.53842854939467</v>
      </c>
      <c r="BG8889" s="63">
        <f t="shared" si="1318"/>
        <v>5.8215371159757918</v>
      </c>
      <c r="BH8889" s="63">
        <f t="shared" si="1319"/>
        <v>5.8215377659757914</v>
      </c>
      <c r="BI8889" s="109">
        <f t="shared" si="1321"/>
        <v>266490000</v>
      </c>
      <c r="BJ8889" s="203">
        <f t="shared" si="1320"/>
        <v>4.128715003854853E+24</v>
      </c>
    </row>
    <row r="8890" spans="53:62" s="174" customFormat="1" x14ac:dyDescent="0.35">
      <c r="BA8890" s="177">
        <v>8884</v>
      </c>
      <c r="BB8890" s="202">
        <f t="shared" si="1313"/>
        <v>444200000</v>
      </c>
      <c r="BC8890" s="63">
        <f t="shared" si="1314"/>
        <v>10413.570369355159</v>
      </c>
      <c r="BD8890" s="63">
        <f t="shared" si="1315"/>
        <v>10413.570369366786</v>
      </c>
      <c r="BE8890" s="63">
        <f t="shared" si="1316"/>
        <v>145.53842789939466</v>
      </c>
      <c r="BF8890" s="63">
        <f t="shared" si="1317"/>
        <v>145.53842854939467</v>
      </c>
      <c r="BG8890" s="63">
        <f t="shared" si="1318"/>
        <v>5.8215371159757918</v>
      </c>
      <c r="BH8890" s="63">
        <f t="shared" si="1319"/>
        <v>5.8215377659757914</v>
      </c>
      <c r="BI8890" s="109">
        <f t="shared" si="1321"/>
        <v>266520000</v>
      </c>
      <c r="BJ8890" s="203">
        <f t="shared" si="1320"/>
        <v>4.1287709422253473E+24</v>
      </c>
    </row>
    <row r="8891" spans="53:62" s="174" customFormat="1" x14ac:dyDescent="0.35">
      <c r="BA8891" s="177">
        <v>8885</v>
      </c>
      <c r="BB8891" s="202">
        <f t="shared" si="1313"/>
        <v>444250000</v>
      </c>
      <c r="BC8891" s="63">
        <f t="shared" si="1314"/>
        <v>10414.731992553236</v>
      </c>
      <c r="BD8891" s="63">
        <f t="shared" si="1315"/>
        <v>10414.731992564866</v>
      </c>
      <c r="BE8891" s="63">
        <f t="shared" si="1316"/>
        <v>145.53842789939466</v>
      </c>
      <c r="BF8891" s="63">
        <f t="shared" si="1317"/>
        <v>145.53842854939467</v>
      </c>
      <c r="BG8891" s="63">
        <f t="shared" si="1318"/>
        <v>5.8215371159757918</v>
      </c>
      <c r="BH8891" s="63">
        <f t="shared" si="1319"/>
        <v>5.8215377659757914</v>
      </c>
      <c r="BI8891" s="109">
        <f t="shared" si="1321"/>
        <v>266550000</v>
      </c>
      <c r="BJ8891" s="203">
        <f t="shared" si="1320"/>
        <v>4.1288268594033095E+24</v>
      </c>
    </row>
    <row r="8892" spans="53:62" s="174" customFormat="1" x14ac:dyDescent="0.35">
      <c r="BA8892" s="177">
        <v>8886</v>
      </c>
      <c r="BB8892" s="202">
        <f t="shared" si="1313"/>
        <v>444300000</v>
      </c>
      <c r="BC8892" s="63">
        <f t="shared" si="1314"/>
        <v>10415.893613391148</v>
      </c>
      <c r="BD8892" s="63">
        <f t="shared" si="1315"/>
        <v>10415.893613402777</v>
      </c>
      <c r="BE8892" s="63">
        <f t="shared" si="1316"/>
        <v>145.53842789939466</v>
      </c>
      <c r="BF8892" s="63">
        <f t="shared" si="1317"/>
        <v>145.53842854939467</v>
      </c>
      <c r="BG8892" s="63">
        <f t="shared" si="1318"/>
        <v>5.8215371159757918</v>
      </c>
      <c r="BH8892" s="63">
        <f t="shared" si="1319"/>
        <v>5.8215377659757914</v>
      </c>
      <c r="BI8892" s="109">
        <f t="shared" si="1321"/>
        <v>266580000</v>
      </c>
      <c r="BJ8892" s="203">
        <f t="shared" si="1320"/>
        <v>4.1288827553967702E+24</v>
      </c>
    </row>
    <row r="8893" spans="53:62" s="174" customFormat="1" x14ac:dyDescent="0.35">
      <c r="BA8893" s="177">
        <v>8887</v>
      </c>
      <c r="BB8893" s="202">
        <f t="shared" si="1313"/>
        <v>444350000</v>
      </c>
      <c r="BC8893" s="63">
        <f t="shared" si="1314"/>
        <v>10417.055231868955</v>
      </c>
      <c r="BD8893" s="63">
        <f t="shared" si="1315"/>
        <v>10417.055231880586</v>
      </c>
      <c r="BE8893" s="63">
        <f t="shared" si="1316"/>
        <v>145.53842789939466</v>
      </c>
      <c r="BF8893" s="63">
        <f t="shared" si="1317"/>
        <v>145.53842854939467</v>
      </c>
      <c r="BG8893" s="63">
        <f t="shared" si="1318"/>
        <v>5.8215371159757918</v>
      </c>
      <c r="BH8893" s="63">
        <f t="shared" si="1319"/>
        <v>5.8215377659757914</v>
      </c>
      <c r="BI8893" s="109">
        <f t="shared" si="1321"/>
        <v>266610000</v>
      </c>
      <c r="BJ8893" s="203">
        <f t="shared" si="1320"/>
        <v>4.1289386302137545E+24</v>
      </c>
    </row>
    <row r="8894" spans="53:62" s="174" customFormat="1" x14ac:dyDescent="0.35">
      <c r="BA8894" s="177">
        <v>8888</v>
      </c>
      <c r="BB8894" s="202">
        <f t="shared" si="1313"/>
        <v>444400000</v>
      </c>
      <c r="BC8894" s="63">
        <f t="shared" si="1314"/>
        <v>10418.216847986721</v>
      </c>
      <c r="BD8894" s="63">
        <f t="shared" si="1315"/>
        <v>10418.216847998356</v>
      </c>
      <c r="BE8894" s="63">
        <f t="shared" si="1316"/>
        <v>145.53842789939466</v>
      </c>
      <c r="BF8894" s="63">
        <f t="shared" si="1317"/>
        <v>145.53842854939467</v>
      </c>
      <c r="BG8894" s="63">
        <f t="shared" si="1318"/>
        <v>5.8215371159757918</v>
      </c>
      <c r="BH8894" s="63">
        <f t="shared" si="1319"/>
        <v>5.8215377659757914</v>
      </c>
      <c r="BI8894" s="109">
        <f t="shared" si="1321"/>
        <v>266640000</v>
      </c>
      <c r="BJ8894" s="203">
        <f t="shared" si="1320"/>
        <v>4.1289944838622843E+24</v>
      </c>
    </row>
    <row r="8895" spans="53:62" s="174" customFormat="1" x14ac:dyDescent="0.35">
      <c r="BA8895" s="177">
        <v>8889</v>
      </c>
      <c r="BB8895" s="202">
        <f t="shared" si="1313"/>
        <v>444450000</v>
      </c>
      <c r="BC8895" s="63">
        <f t="shared" si="1314"/>
        <v>10419.378461744322</v>
      </c>
      <c r="BD8895" s="63">
        <f t="shared" si="1315"/>
        <v>10419.378461755956</v>
      </c>
      <c r="BE8895" s="63">
        <f t="shared" si="1316"/>
        <v>145.53842789939466</v>
      </c>
      <c r="BF8895" s="63">
        <f t="shared" si="1317"/>
        <v>145.53842854939467</v>
      </c>
      <c r="BG8895" s="63">
        <f t="shared" si="1318"/>
        <v>5.8215371159757918</v>
      </c>
      <c r="BH8895" s="63">
        <f t="shared" si="1319"/>
        <v>5.8215377659757914</v>
      </c>
      <c r="BI8895" s="109">
        <f t="shared" si="1321"/>
        <v>266670000</v>
      </c>
      <c r="BJ8895" s="203">
        <f t="shared" si="1320"/>
        <v>4.1290503163503811E+24</v>
      </c>
    </row>
    <row r="8896" spans="53:62" s="174" customFormat="1" x14ac:dyDescent="0.35">
      <c r="BA8896" s="177">
        <v>8890</v>
      </c>
      <c r="BB8896" s="202">
        <f t="shared" si="1313"/>
        <v>444500000</v>
      </c>
      <c r="BC8896" s="63">
        <f t="shared" si="1314"/>
        <v>10420.540073141883</v>
      </c>
      <c r="BD8896" s="63">
        <f t="shared" si="1315"/>
        <v>10420.540073153517</v>
      </c>
      <c r="BE8896" s="63">
        <f t="shared" si="1316"/>
        <v>145.53842789939466</v>
      </c>
      <c r="BF8896" s="63">
        <f t="shared" si="1317"/>
        <v>145.53842854939467</v>
      </c>
      <c r="BG8896" s="63">
        <f t="shared" si="1318"/>
        <v>5.8215371159757918</v>
      </c>
      <c r="BH8896" s="63">
        <f t="shared" si="1319"/>
        <v>5.8215377659757914</v>
      </c>
      <c r="BI8896" s="109">
        <f t="shared" si="1321"/>
        <v>266700000</v>
      </c>
      <c r="BJ8896" s="203">
        <f t="shared" si="1320"/>
        <v>4.1291061276860604E+24</v>
      </c>
    </row>
    <row r="8897" spans="53:62" s="174" customFormat="1" x14ac:dyDescent="0.35">
      <c r="BA8897" s="177">
        <v>8891</v>
      </c>
      <c r="BB8897" s="202">
        <f t="shared" si="1313"/>
        <v>444550000</v>
      </c>
      <c r="BC8897" s="63">
        <f t="shared" si="1314"/>
        <v>10421.701682179339</v>
      </c>
      <c r="BD8897" s="63">
        <f t="shared" si="1315"/>
        <v>10421.701682190975</v>
      </c>
      <c r="BE8897" s="63">
        <f t="shared" si="1316"/>
        <v>145.53842789939466</v>
      </c>
      <c r="BF8897" s="63">
        <f t="shared" si="1317"/>
        <v>145.53842854939467</v>
      </c>
      <c r="BG8897" s="63">
        <f t="shared" si="1318"/>
        <v>5.8215371159757918</v>
      </c>
      <c r="BH8897" s="63">
        <f t="shared" si="1319"/>
        <v>5.8215377659757914</v>
      </c>
      <c r="BI8897" s="109">
        <f t="shared" si="1321"/>
        <v>266730000</v>
      </c>
      <c r="BJ8897" s="203">
        <f t="shared" si="1320"/>
        <v>4.1291619178773359E+24</v>
      </c>
    </row>
    <row r="8898" spans="53:62" s="174" customFormat="1" x14ac:dyDescent="0.35">
      <c r="BA8898" s="177">
        <v>8892</v>
      </c>
      <c r="BB8898" s="202">
        <f t="shared" si="1313"/>
        <v>444600000</v>
      </c>
      <c r="BC8898" s="63">
        <f t="shared" si="1314"/>
        <v>10422.863288856757</v>
      </c>
      <c r="BD8898" s="63">
        <f t="shared" si="1315"/>
        <v>10422.863288868393</v>
      </c>
      <c r="BE8898" s="63">
        <f t="shared" si="1316"/>
        <v>145.53842789939466</v>
      </c>
      <c r="BF8898" s="63">
        <f t="shared" si="1317"/>
        <v>145.53842854939467</v>
      </c>
      <c r="BG8898" s="63">
        <f t="shared" si="1318"/>
        <v>5.8215371159757918</v>
      </c>
      <c r="BH8898" s="63">
        <f t="shared" si="1319"/>
        <v>5.8215377659757914</v>
      </c>
      <c r="BI8898" s="109">
        <f t="shared" si="1321"/>
        <v>266760000</v>
      </c>
      <c r="BJ8898" s="203">
        <f t="shared" si="1320"/>
        <v>4.1292176869322194E+24</v>
      </c>
    </row>
    <row r="8899" spans="53:62" s="174" customFormat="1" x14ac:dyDescent="0.35">
      <c r="BA8899" s="177">
        <v>8893</v>
      </c>
      <c r="BB8899" s="202">
        <f t="shared" si="1313"/>
        <v>444650000</v>
      </c>
      <c r="BC8899" s="63">
        <f t="shared" si="1314"/>
        <v>10424.02489317407</v>
      </c>
      <c r="BD8899" s="63">
        <f t="shared" si="1315"/>
        <v>10424.024893185708</v>
      </c>
      <c r="BE8899" s="63">
        <f t="shared" si="1316"/>
        <v>145.53842789939466</v>
      </c>
      <c r="BF8899" s="63">
        <f t="shared" si="1317"/>
        <v>145.53842854939467</v>
      </c>
      <c r="BG8899" s="63">
        <f t="shared" si="1318"/>
        <v>5.8215371159757918</v>
      </c>
      <c r="BH8899" s="63">
        <f t="shared" si="1319"/>
        <v>5.8215377659757914</v>
      </c>
      <c r="BI8899" s="109">
        <f t="shared" si="1321"/>
        <v>266790000</v>
      </c>
      <c r="BJ8899" s="203">
        <f t="shared" si="1320"/>
        <v>4.1292734348587173E+24</v>
      </c>
    </row>
    <row r="8900" spans="53:62" s="174" customFormat="1" x14ac:dyDescent="0.35">
      <c r="BA8900" s="177">
        <v>8894</v>
      </c>
      <c r="BB8900" s="202">
        <f t="shared" si="1313"/>
        <v>444700000</v>
      </c>
      <c r="BC8900" s="63">
        <f t="shared" si="1314"/>
        <v>10425.186495131282</v>
      </c>
      <c r="BD8900" s="63">
        <f t="shared" si="1315"/>
        <v>10425.18649514292</v>
      </c>
      <c r="BE8900" s="63">
        <f t="shared" si="1316"/>
        <v>145.53842789939466</v>
      </c>
      <c r="BF8900" s="63">
        <f t="shared" si="1317"/>
        <v>145.53842854939467</v>
      </c>
      <c r="BG8900" s="63">
        <f t="shared" si="1318"/>
        <v>5.8215371159757918</v>
      </c>
      <c r="BH8900" s="63">
        <f t="shared" si="1319"/>
        <v>5.8215377659757914</v>
      </c>
      <c r="BI8900" s="109">
        <f t="shared" si="1321"/>
        <v>266820000</v>
      </c>
      <c r="BJ8900" s="203">
        <f t="shared" si="1320"/>
        <v>4.1293291616648348E+24</v>
      </c>
    </row>
    <row r="8901" spans="53:62" s="174" customFormat="1" x14ac:dyDescent="0.35">
      <c r="BA8901" s="177">
        <v>8895</v>
      </c>
      <c r="BB8901" s="202">
        <f t="shared" si="1313"/>
        <v>444750000</v>
      </c>
      <c r="BC8901" s="63">
        <f t="shared" si="1314"/>
        <v>10426.348094728452</v>
      </c>
      <c r="BD8901" s="63">
        <f t="shared" si="1315"/>
        <v>10426.348094740091</v>
      </c>
      <c r="BE8901" s="63">
        <f t="shared" si="1316"/>
        <v>145.53842789939466</v>
      </c>
      <c r="BF8901" s="63">
        <f t="shared" si="1317"/>
        <v>145.53842854939467</v>
      </c>
      <c r="BG8901" s="63">
        <f t="shared" si="1318"/>
        <v>5.8215371159757918</v>
      </c>
      <c r="BH8901" s="63">
        <f t="shared" si="1319"/>
        <v>5.8215377659757914</v>
      </c>
      <c r="BI8901" s="109">
        <f t="shared" si="1321"/>
        <v>266850000</v>
      </c>
      <c r="BJ8901" s="203">
        <f t="shared" si="1320"/>
        <v>4.129384867358573E+24</v>
      </c>
    </row>
    <row r="8902" spans="53:62" s="174" customFormat="1" x14ac:dyDescent="0.35">
      <c r="BA8902" s="177">
        <v>8896</v>
      </c>
      <c r="BB8902" s="202">
        <f t="shared" ref="BB8902:BB8965" si="1322">BA8902*50000</f>
        <v>444800000</v>
      </c>
      <c r="BC8902" s="63">
        <f t="shared" ref="BC8902:BC8965" si="1323">($F$5+$F$6+$F$7+$F$8+$F$9)*(1-EXP(-$F$20*(1-$DC$6%)*BB8902/(2*$F$17)))*$F$25*$F$1*10^3*11600/($F$20*(1-$DC$6%))</f>
        <v>10427.509691965583</v>
      </c>
      <c r="BD8902" s="63">
        <f t="shared" ref="BD8902:BD8965" si="1324">($F$25*$F$1*10^3*11600*($F$5+$F$6+$F$7+$F$8+$F$9)/($F$27*$F$29*(1-$DC$6%))+$F$28/$F$27)*(1-EXP(-$F$27*$F$29*(1-$DC$6%)*BB8902/(2*$F$17)))</f>
        <v>10427.509691977224</v>
      </c>
      <c r="BE8902" s="63">
        <f t="shared" ref="BE8902:BE8965" si="1325">($F$5+$F$6+$F$7+$F$8+$F$9)*(1-EXP(-$F$20*(1-$DC$5%)*BB8902/(2*$F$17)))*$F$25*$F$1*10^3*11600/($F$20*(1-$DC$5%))</f>
        <v>145.53842789939466</v>
      </c>
      <c r="BF8902" s="63">
        <f t="shared" ref="BF8902:BF8965" si="1326">($F$25*$F$1*10^3*11600*($F$5+$F$6+$F$7+$F$8+$F$9)/($F$27*$F$29*(1-$DC$5%))+$F$28/$F$27)*(1-EXP(-$F$27*$F$29*(1-$DC$5%)*BB8902/(2*$F$17)))</f>
        <v>145.53842854939467</v>
      </c>
      <c r="BG8902" s="63">
        <f t="shared" ref="BG8902:BG8965" si="1327">($F$5+$F$6+$F$7+$F$8+$F$9)*(1-EXP(-$F$20*(1-$DC$4%)*BB8902/(2*$F$17)))*$F$25*$F$1*10^3*11600/($F$20*(1-$DC$4%))</f>
        <v>5.8215371159757918</v>
      </c>
      <c r="BH8902" s="63">
        <f t="shared" ref="BH8902:BH8965" si="1328">($F$25*$F$1*10^3*11600*($F$5+$F$6+$F$7+$F$8+$F$9)/($F$27*$F$29*(1-$DC$4%))+$F$28/$F$27)*(1-EXP(-$F$27*$F$29*(1-$DC$4%)*BB8902/(2*$F$17)))</f>
        <v>5.8215377659757914</v>
      </c>
      <c r="BI8902" s="109">
        <f t="shared" si="1321"/>
        <v>266880000</v>
      </c>
      <c r="BJ8902" s="203">
        <f t="shared" ref="BJ8902:BJ8965" si="1329">($F$17/($F$20*(1-$F$19%)))*($F$5+$F$6+$F$7+$F$8+$F$9)*(1-EXP(-$F$20*(1-$F$19%)*BI8902/(2*$F$17)))+$F$17/($F$25*1000)*$F$11*EXP(-$F$20*(1-$F$19%)*BI8902/(2*$F$17))</f>
        <v>4.1294405519479307E+24</v>
      </c>
    </row>
    <row r="8903" spans="53:62" s="174" customFormat="1" x14ac:dyDescent="0.35">
      <c r="BA8903" s="177">
        <v>8897</v>
      </c>
      <c r="BB8903" s="202">
        <f t="shared" si="1322"/>
        <v>444850000</v>
      </c>
      <c r="BC8903" s="63">
        <f t="shared" si="1323"/>
        <v>10428.671286842675</v>
      </c>
      <c r="BD8903" s="63">
        <f t="shared" si="1324"/>
        <v>10428.671286854318</v>
      </c>
      <c r="BE8903" s="63">
        <f t="shared" si="1325"/>
        <v>145.53842789939466</v>
      </c>
      <c r="BF8903" s="63">
        <f t="shared" si="1326"/>
        <v>145.53842854939467</v>
      </c>
      <c r="BG8903" s="63">
        <f t="shared" si="1327"/>
        <v>5.8215371159757918</v>
      </c>
      <c r="BH8903" s="63">
        <f t="shared" si="1328"/>
        <v>5.8215377659757914</v>
      </c>
      <c r="BI8903" s="109">
        <f t="shared" ref="BI8903:BI8966" si="1330">BA8903*30000</f>
        <v>266910000</v>
      </c>
      <c r="BJ8903" s="203">
        <f t="shared" si="1329"/>
        <v>4.129496215440904E+24</v>
      </c>
    </row>
    <row r="8904" spans="53:62" s="174" customFormat="1" x14ac:dyDescent="0.35">
      <c r="BA8904" s="177">
        <v>8898</v>
      </c>
      <c r="BB8904" s="202">
        <f t="shared" si="1322"/>
        <v>444900000</v>
      </c>
      <c r="BC8904" s="63">
        <f t="shared" si="1323"/>
        <v>10429.832879359661</v>
      </c>
      <c r="BD8904" s="63">
        <f t="shared" si="1324"/>
        <v>10429.832879371308</v>
      </c>
      <c r="BE8904" s="63">
        <f t="shared" si="1325"/>
        <v>145.53842789939466</v>
      </c>
      <c r="BF8904" s="63">
        <f t="shared" si="1326"/>
        <v>145.53842854939467</v>
      </c>
      <c r="BG8904" s="63">
        <f t="shared" si="1327"/>
        <v>5.8215371159757918</v>
      </c>
      <c r="BH8904" s="63">
        <f t="shared" si="1328"/>
        <v>5.8215377659757914</v>
      </c>
      <c r="BI8904" s="109">
        <f t="shared" si="1330"/>
        <v>266940000</v>
      </c>
      <c r="BJ8904" s="203">
        <f t="shared" si="1329"/>
        <v>4.1295518578454843E+24</v>
      </c>
    </row>
    <row r="8905" spans="53:62" s="174" customFormat="1" x14ac:dyDescent="0.35">
      <c r="BA8905" s="177">
        <v>8899</v>
      </c>
      <c r="BB8905" s="202">
        <f t="shared" si="1322"/>
        <v>444950000</v>
      </c>
      <c r="BC8905" s="63">
        <f t="shared" si="1323"/>
        <v>10430.994469516612</v>
      </c>
      <c r="BD8905" s="63">
        <f t="shared" si="1324"/>
        <v>10430.994469528257</v>
      </c>
      <c r="BE8905" s="63">
        <f t="shared" si="1325"/>
        <v>145.53842789939466</v>
      </c>
      <c r="BF8905" s="63">
        <f t="shared" si="1326"/>
        <v>145.53842854939467</v>
      </c>
      <c r="BG8905" s="63">
        <f t="shared" si="1327"/>
        <v>5.8215371159757918</v>
      </c>
      <c r="BH8905" s="63">
        <f t="shared" si="1328"/>
        <v>5.8215377659757914</v>
      </c>
      <c r="BI8905" s="109">
        <f t="shared" si="1330"/>
        <v>266970000</v>
      </c>
      <c r="BJ8905" s="203">
        <f t="shared" si="1329"/>
        <v>4.1296074791696618E+24</v>
      </c>
    </row>
    <row r="8906" spans="53:62" s="174" customFormat="1" x14ac:dyDescent="0.35">
      <c r="BA8906" s="177">
        <v>8900</v>
      </c>
      <c r="BB8906" s="202">
        <f t="shared" si="1322"/>
        <v>445000000</v>
      </c>
      <c r="BC8906" s="63">
        <f t="shared" si="1323"/>
        <v>10432.156057313587</v>
      </c>
      <c r="BD8906" s="63">
        <f t="shared" si="1324"/>
        <v>10432.156057325234</v>
      </c>
      <c r="BE8906" s="63">
        <f t="shared" si="1325"/>
        <v>145.53842789939466</v>
      </c>
      <c r="BF8906" s="63">
        <f t="shared" si="1326"/>
        <v>145.53842854939467</v>
      </c>
      <c r="BG8906" s="63">
        <f t="shared" si="1327"/>
        <v>5.8215371159757918</v>
      </c>
      <c r="BH8906" s="63">
        <f t="shared" si="1328"/>
        <v>5.8215377659757914</v>
      </c>
      <c r="BI8906" s="109">
        <f t="shared" si="1330"/>
        <v>267000000</v>
      </c>
      <c r="BJ8906" s="203">
        <f t="shared" si="1329"/>
        <v>4.1296630794214225E+24</v>
      </c>
    </row>
    <row r="8907" spans="53:62" s="174" customFormat="1" x14ac:dyDescent="0.35">
      <c r="BA8907" s="177">
        <v>8901</v>
      </c>
      <c r="BB8907" s="202">
        <f t="shared" si="1322"/>
        <v>445050000</v>
      </c>
      <c r="BC8907" s="63">
        <f t="shared" si="1323"/>
        <v>10433.317642750459</v>
      </c>
      <c r="BD8907" s="63">
        <f t="shared" si="1324"/>
        <v>10433.317642762107</v>
      </c>
      <c r="BE8907" s="63">
        <f t="shared" si="1325"/>
        <v>145.53842789939466</v>
      </c>
      <c r="BF8907" s="63">
        <f t="shared" si="1326"/>
        <v>145.53842854939467</v>
      </c>
      <c r="BG8907" s="63">
        <f t="shared" si="1327"/>
        <v>5.8215371159757918</v>
      </c>
      <c r="BH8907" s="63">
        <f t="shared" si="1328"/>
        <v>5.8215377659757914</v>
      </c>
      <c r="BI8907" s="109">
        <f t="shared" si="1330"/>
        <v>267030000</v>
      </c>
      <c r="BJ8907" s="203">
        <f t="shared" si="1329"/>
        <v>4.1297186586087496E+24</v>
      </c>
    </row>
    <row r="8908" spans="53:62" s="174" customFormat="1" x14ac:dyDescent="0.35">
      <c r="BA8908" s="177">
        <v>8902</v>
      </c>
      <c r="BB8908" s="202">
        <f t="shared" si="1322"/>
        <v>445100000</v>
      </c>
      <c r="BC8908" s="63">
        <f t="shared" si="1323"/>
        <v>10434.479225827288</v>
      </c>
      <c r="BD8908" s="63">
        <f t="shared" si="1324"/>
        <v>10434.479225838941</v>
      </c>
      <c r="BE8908" s="63">
        <f t="shared" si="1325"/>
        <v>145.53842789939466</v>
      </c>
      <c r="BF8908" s="63">
        <f t="shared" si="1326"/>
        <v>145.53842854939467</v>
      </c>
      <c r="BG8908" s="63">
        <f t="shared" si="1327"/>
        <v>5.8215371159757918</v>
      </c>
      <c r="BH8908" s="63">
        <f t="shared" si="1328"/>
        <v>5.8215377659757914</v>
      </c>
      <c r="BI8908" s="109">
        <f t="shared" si="1330"/>
        <v>267060000</v>
      </c>
      <c r="BJ8908" s="203">
        <f t="shared" si="1329"/>
        <v>4.1297742167396242E+24</v>
      </c>
    </row>
    <row r="8909" spans="53:62" s="174" customFormat="1" x14ac:dyDescent="0.35">
      <c r="BA8909" s="177">
        <v>8903</v>
      </c>
      <c r="BB8909" s="202">
        <f t="shared" si="1322"/>
        <v>445150000</v>
      </c>
      <c r="BC8909" s="63">
        <f t="shared" si="1323"/>
        <v>10435.640806544146</v>
      </c>
      <c r="BD8909" s="63">
        <f t="shared" si="1324"/>
        <v>10435.640806555799</v>
      </c>
      <c r="BE8909" s="63">
        <f t="shared" si="1325"/>
        <v>145.53842789939466</v>
      </c>
      <c r="BF8909" s="63">
        <f t="shared" si="1326"/>
        <v>145.53842854939467</v>
      </c>
      <c r="BG8909" s="63">
        <f t="shared" si="1327"/>
        <v>5.8215371159757918</v>
      </c>
      <c r="BH8909" s="63">
        <f t="shared" si="1328"/>
        <v>5.8215377659757914</v>
      </c>
      <c r="BI8909" s="109">
        <f t="shared" si="1330"/>
        <v>267090000</v>
      </c>
      <c r="BJ8909" s="203">
        <f t="shared" si="1329"/>
        <v>4.1298297538220238E+24</v>
      </c>
    </row>
    <row r="8910" spans="53:62" s="174" customFormat="1" x14ac:dyDescent="0.35">
      <c r="BA8910" s="177">
        <v>8904</v>
      </c>
      <c r="BB8910" s="202">
        <f t="shared" si="1322"/>
        <v>445200000</v>
      </c>
      <c r="BC8910" s="63">
        <f t="shared" si="1323"/>
        <v>10436.802384900966</v>
      </c>
      <c r="BD8910" s="63">
        <f t="shared" si="1324"/>
        <v>10436.802384912618</v>
      </c>
      <c r="BE8910" s="63">
        <f t="shared" si="1325"/>
        <v>145.53842789939466</v>
      </c>
      <c r="BF8910" s="63">
        <f t="shared" si="1326"/>
        <v>145.53842854939467</v>
      </c>
      <c r="BG8910" s="63">
        <f t="shared" si="1327"/>
        <v>5.8215371159757918</v>
      </c>
      <c r="BH8910" s="63">
        <f t="shared" si="1328"/>
        <v>5.8215377659757914</v>
      </c>
      <c r="BI8910" s="109">
        <f t="shared" si="1330"/>
        <v>267120000</v>
      </c>
      <c r="BJ8910" s="203">
        <f t="shared" si="1329"/>
        <v>4.1298852698639213E+24</v>
      </c>
    </row>
    <row r="8911" spans="53:62" s="174" customFormat="1" x14ac:dyDescent="0.35">
      <c r="BA8911" s="177">
        <v>8905</v>
      </c>
      <c r="BB8911" s="202">
        <f t="shared" si="1322"/>
        <v>445250000</v>
      </c>
      <c r="BC8911" s="63">
        <f t="shared" si="1323"/>
        <v>10437.963960897745</v>
      </c>
      <c r="BD8911" s="63">
        <f t="shared" si="1324"/>
        <v>10437.963960909399</v>
      </c>
      <c r="BE8911" s="63">
        <f t="shared" si="1325"/>
        <v>145.53842789939466</v>
      </c>
      <c r="BF8911" s="63">
        <f t="shared" si="1326"/>
        <v>145.53842854939467</v>
      </c>
      <c r="BG8911" s="63">
        <f t="shared" si="1327"/>
        <v>5.8215371159757918</v>
      </c>
      <c r="BH8911" s="63">
        <f t="shared" si="1328"/>
        <v>5.8215377659757914</v>
      </c>
      <c r="BI8911" s="109">
        <f t="shared" si="1330"/>
        <v>267150000</v>
      </c>
      <c r="BJ8911" s="203">
        <f t="shared" si="1329"/>
        <v>4.1299407648732894E+24</v>
      </c>
    </row>
    <row r="8912" spans="53:62" s="174" customFormat="1" x14ac:dyDescent="0.35">
      <c r="BA8912" s="177">
        <v>8906</v>
      </c>
      <c r="BB8912" s="202">
        <f t="shared" si="1322"/>
        <v>445300000</v>
      </c>
      <c r="BC8912" s="63">
        <f t="shared" si="1323"/>
        <v>10439.125534534551</v>
      </c>
      <c r="BD8912" s="63">
        <f t="shared" si="1324"/>
        <v>10439.125534546205</v>
      </c>
      <c r="BE8912" s="63">
        <f t="shared" si="1325"/>
        <v>145.53842789939466</v>
      </c>
      <c r="BF8912" s="63">
        <f t="shared" si="1326"/>
        <v>145.53842854939467</v>
      </c>
      <c r="BG8912" s="63">
        <f t="shared" si="1327"/>
        <v>5.8215371159757918</v>
      </c>
      <c r="BH8912" s="63">
        <f t="shared" si="1328"/>
        <v>5.8215377659757914</v>
      </c>
      <c r="BI8912" s="109">
        <f t="shared" si="1330"/>
        <v>267180000</v>
      </c>
      <c r="BJ8912" s="203">
        <f t="shared" si="1329"/>
        <v>4.1299962388580957E+24</v>
      </c>
    </row>
    <row r="8913" spans="53:62" s="174" customFormat="1" x14ac:dyDescent="0.35">
      <c r="BA8913" s="177">
        <v>8907</v>
      </c>
      <c r="BB8913" s="202">
        <f t="shared" si="1322"/>
        <v>445350000</v>
      </c>
      <c r="BC8913" s="63">
        <f t="shared" si="1323"/>
        <v>10440.287105811312</v>
      </c>
      <c r="BD8913" s="63">
        <f t="shared" si="1324"/>
        <v>10440.287105822972</v>
      </c>
      <c r="BE8913" s="63">
        <f t="shared" si="1325"/>
        <v>145.53842789939466</v>
      </c>
      <c r="BF8913" s="63">
        <f t="shared" si="1326"/>
        <v>145.53842854939467</v>
      </c>
      <c r="BG8913" s="63">
        <f t="shared" si="1327"/>
        <v>5.8215371159757918</v>
      </c>
      <c r="BH8913" s="63">
        <f t="shared" si="1328"/>
        <v>5.8215377659757914</v>
      </c>
      <c r="BI8913" s="109">
        <f t="shared" si="1330"/>
        <v>267210000</v>
      </c>
      <c r="BJ8913" s="203">
        <f t="shared" si="1329"/>
        <v>4.1300516918263058E+24</v>
      </c>
    </row>
    <row r="8914" spans="53:62" s="174" customFormat="1" x14ac:dyDescent="0.35">
      <c r="BA8914" s="177">
        <v>8908</v>
      </c>
      <c r="BB8914" s="202">
        <f t="shared" si="1322"/>
        <v>445400000</v>
      </c>
      <c r="BC8914" s="63">
        <f t="shared" si="1323"/>
        <v>10441.448674728104</v>
      </c>
      <c r="BD8914" s="63">
        <f t="shared" si="1324"/>
        <v>10441.448674739764</v>
      </c>
      <c r="BE8914" s="63">
        <f t="shared" si="1325"/>
        <v>145.53842789939466</v>
      </c>
      <c r="BF8914" s="63">
        <f t="shared" si="1326"/>
        <v>145.53842854939467</v>
      </c>
      <c r="BG8914" s="63">
        <f t="shared" si="1327"/>
        <v>5.8215371159757918</v>
      </c>
      <c r="BH8914" s="63">
        <f t="shared" si="1328"/>
        <v>5.8215377659757914</v>
      </c>
      <c r="BI8914" s="109">
        <f t="shared" si="1330"/>
        <v>267240000</v>
      </c>
      <c r="BJ8914" s="203">
        <f t="shared" si="1329"/>
        <v>4.1301071237858815E+24</v>
      </c>
    </row>
    <row r="8915" spans="53:62" s="174" customFormat="1" x14ac:dyDescent="0.35">
      <c r="BA8915" s="177">
        <v>8909</v>
      </c>
      <c r="BB8915" s="202">
        <f t="shared" si="1322"/>
        <v>445450000</v>
      </c>
      <c r="BC8915" s="63">
        <f t="shared" si="1323"/>
        <v>10442.610241284858</v>
      </c>
      <c r="BD8915" s="63">
        <f t="shared" si="1324"/>
        <v>10442.610241296517</v>
      </c>
      <c r="BE8915" s="63">
        <f t="shared" si="1325"/>
        <v>145.53842789939466</v>
      </c>
      <c r="BF8915" s="63">
        <f t="shared" si="1326"/>
        <v>145.53842854939467</v>
      </c>
      <c r="BG8915" s="63">
        <f t="shared" si="1327"/>
        <v>5.8215371159757918</v>
      </c>
      <c r="BH8915" s="63">
        <f t="shared" si="1328"/>
        <v>5.8215377659757914</v>
      </c>
      <c r="BI8915" s="109">
        <f t="shared" si="1330"/>
        <v>267270000</v>
      </c>
      <c r="BJ8915" s="203">
        <f t="shared" si="1329"/>
        <v>4.1301625347447824E+24</v>
      </c>
    </row>
    <row r="8916" spans="53:62" s="174" customFormat="1" x14ac:dyDescent="0.35">
      <c r="BA8916" s="177">
        <v>8910</v>
      </c>
      <c r="BB8916" s="202">
        <f t="shared" si="1322"/>
        <v>445500000</v>
      </c>
      <c r="BC8916" s="63">
        <f t="shared" si="1323"/>
        <v>10443.771805481634</v>
      </c>
      <c r="BD8916" s="63">
        <f t="shared" si="1324"/>
        <v>10443.771805493296</v>
      </c>
      <c r="BE8916" s="63">
        <f t="shared" si="1325"/>
        <v>145.53842789939466</v>
      </c>
      <c r="BF8916" s="63">
        <f t="shared" si="1326"/>
        <v>145.53842854939467</v>
      </c>
      <c r="BG8916" s="63">
        <f t="shared" si="1327"/>
        <v>5.8215371159757918</v>
      </c>
      <c r="BH8916" s="63">
        <f t="shared" si="1328"/>
        <v>5.8215377659757914</v>
      </c>
      <c r="BI8916" s="109">
        <f t="shared" si="1330"/>
        <v>267300000</v>
      </c>
      <c r="BJ8916" s="203">
        <f t="shared" si="1329"/>
        <v>4.1302179247109644E+24</v>
      </c>
    </row>
    <row r="8917" spans="53:62" s="174" customFormat="1" x14ac:dyDescent="0.35">
      <c r="BA8917" s="177">
        <v>8911</v>
      </c>
      <c r="BB8917" s="202">
        <f t="shared" si="1322"/>
        <v>445550000</v>
      </c>
      <c r="BC8917" s="63">
        <f t="shared" si="1323"/>
        <v>10444.933367318439</v>
      </c>
      <c r="BD8917" s="63">
        <f t="shared" si="1324"/>
        <v>10444.933367330101</v>
      </c>
      <c r="BE8917" s="63">
        <f t="shared" si="1325"/>
        <v>145.53842789939466</v>
      </c>
      <c r="BF8917" s="63">
        <f t="shared" si="1326"/>
        <v>145.53842854939467</v>
      </c>
      <c r="BG8917" s="63">
        <f t="shared" si="1327"/>
        <v>5.8215371159757918</v>
      </c>
      <c r="BH8917" s="63">
        <f t="shared" si="1328"/>
        <v>5.8215377659757914</v>
      </c>
      <c r="BI8917" s="109">
        <f t="shared" si="1330"/>
        <v>267330000</v>
      </c>
      <c r="BJ8917" s="203">
        <f t="shared" si="1329"/>
        <v>4.1302732936923813E+24</v>
      </c>
    </row>
    <row r="8918" spans="53:62" s="174" customFormat="1" x14ac:dyDescent="0.35">
      <c r="BA8918" s="177">
        <v>8912</v>
      </c>
      <c r="BB8918" s="202">
        <f t="shared" si="1322"/>
        <v>445600000</v>
      </c>
      <c r="BC8918" s="63">
        <f t="shared" si="1323"/>
        <v>10446.094926795267</v>
      </c>
      <c r="BD8918" s="63">
        <f t="shared" si="1324"/>
        <v>10446.094926806929</v>
      </c>
      <c r="BE8918" s="63">
        <f t="shared" si="1325"/>
        <v>145.53842789939466</v>
      </c>
      <c r="BF8918" s="63">
        <f t="shared" si="1326"/>
        <v>145.53842854939467</v>
      </c>
      <c r="BG8918" s="63">
        <f t="shared" si="1327"/>
        <v>5.8215371159757918</v>
      </c>
      <c r="BH8918" s="63">
        <f t="shared" si="1328"/>
        <v>5.8215377659757914</v>
      </c>
      <c r="BI8918" s="109">
        <f t="shared" si="1330"/>
        <v>267360000</v>
      </c>
      <c r="BJ8918" s="203">
        <f t="shared" si="1329"/>
        <v>4.1303286416969825E+24</v>
      </c>
    </row>
    <row r="8919" spans="53:62" s="174" customFormat="1" x14ac:dyDescent="0.35">
      <c r="BA8919" s="177">
        <v>8913</v>
      </c>
      <c r="BB8919" s="202">
        <f t="shared" si="1322"/>
        <v>445650000</v>
      </c>
      <c r="BC8919" s="63">
        <f t="shared" si="1323"/>
        <v>10447.256483912057</v>
      </c>
      <c r="BD8919" s="63">
        <f t="shared" si="1324"/>
        <v>10447.25648392372</v>
      </c>
      <c r="BE8919" s="63">
        <f t="shared" si="1325"/>
        <v>145.53842789939466</v>
      </c>
      <c r="BF8919" s="63">
        <f t="shared" si="1326"/>
        <v>145.53842854939467</v>
      </c>
      <c r="BG8919" s="63">
        <f t="shared" si="1327"/>
        <v>5.8215371159757918</v>
      </c>
      <c r="BH8919" s="63">
        <f t="shared" si="1328"/>
        <v>5.8215377659757914</v>
      </c>
      <c r="BI8919" s="109">
        <f t="shared" si="1330"/>
        <v>267390000</v>
      </c>
      <c r="BJ8919" s="203">
        <f t="shared" si="1329"/>
        <v>4.1303839687327158E+24</v>
      </c>
    </row>
    <row r="8920" spans="53:62" s="174" customFormat="1" x14ac:dyDescent="0.35">
      <c r="BA8920" s="177">
        <v>8914</v>
      </c>
      <c r="BB8920" s="202">
        <f t="shared" si="1322"/>
        <v>445700000</v>
      </c>
      <c r="BC8920" s="63">
        <f t="shared" si="1323"/>
        <v>10448.418038668937</v>
      </c>
      <c r="BD8920" s="63">
        <f t="shared" si="1324"/>
        <v>10448.4180386806</v>
      </c>
      <c r="BE8920" s="63">
        <f t="shared" si="1325"/>
        <v>145.53842789939466</v>
      </c>
      <c r="BF8920" s="63">
        <f t="shared" si="1326"/>
        <v>145.53842854939467</v>
      </c>
      <c r="BG8920" s="63">
        <f t="shared" si="1327"/>
        <v>5.8215371159757918</v>
      </c>
      <c r="BH8920" s="63">
        <f t="shared" si="1328"/>
        <v>5.8215377659757914</v>
      </c>
      <c r="BI8920" s="109">
        <f t="shared" si="1330"/>
        <v>267420000</v>
      </c>
      <c r="BJ8920" s="203">
        <f t="shared" si="1329"/>
        <v>4.1304392748075248E+24</v>
      </c>
    </row>
    <row r="8921" spans="53:62" s="174" customFormat="1" x14ac:dyDescent="0.35">
      <c r="BA8921" s="177">
        <v>8915</v>
      </c>
      <c r="BB8921" s="202">
        <f t="shared" si="1322"/>
        <v>445750000</v>
      </c>
      <c r="BC8921" s="63">
        <f t="shared" si="1323"/>
        <v>10449.57959106584</v>
      </c>
      <c r="BD8921" s="63">
        <f t="shared" si="1324"/>
        <v>10449.579591077507</v>
      </c>
      <c r="BE8921" s="63">
        <f t="shared" si="1325"/>
        <v>145.53842789939466</v>
      </c>
      <c r="BF8921" s="63">
        <f t="shared" si="1326"/>
        <v>145.53842854939467</v>
      </c>
      <c r="BG8921" s="63">
        <f t="shared" si="1327"/>
        <v>5.8215371159757918</v>
      </c>
      <c r="BH8921" s="63">
        <f t="shared" si="1328"/>
        <v>5.8215377659757914</v>
      </c>
      <c r="BI8921" s="109">
        <f t="shared" si="1330"/>
        <v>267450000</v>
      </c>
      <c r="BJ8921" s="203">
        <f t="shared" si="1329"/>
        <v>4.1304945599293514E+24</v>
      </c>
    </row>
    <row r="8922" spans="53:62" s="174" customFormat="1" x14ac:dyDescent="0.35">
      <c r="BA8922" s="177">
        <v>8916</v>
      </c>
      <c r="BB8922" s="202">
        <f t="shared" si="1322"/>
        <v>445800000</v>
      </c>
      <c r="BC8922" s="63">
        <f t="shared" si="1323"/>
        <v>10450.74114110277</v>
      </c>
      <c r="BD8922" s="63">
        <f t="shared" si="1324"/>
        <v>10450.741141114439</v>
      </c>
      <c r="BE8922" s="63">
        <f t="shared" si="1325"/>
        <v>145.53842789939466</v>
      </c>
      <c r="BF8922" s="63">
        <f t="shared" si="1326"/>
        <v>145.53842854939467</v>
      </c>
      <c r="BG8922" s="63">
        <f t="shared" si="1327"/>
        <v>5.8215371159757918</v>
      </c>
      <c r="BH8922" s="63">
        <f t="shared" si="1328"/>
        <v>5.8215377659757914</v>
      </c>
      <c r="BI8922" s="109">
        <f t="shared" si="1330"/>
        <v>267480000</v>
      </c>
      <c r="BJ8922" s="203">
        <f t="shared" si="1329"/>
        <v>4.1305498241061333E+24</v>
      </c>
    </row>
    <row r="8923" spans="53:62" s="174" customFormat="1" x14ac:dyDescent="0.35">
      <c r="BA8923" s="177">
        <v>8917</v>
      </c>
      <c r="BB8923" s="202">
        <f t="shared" si="1322"/>
        <v>445850000</v>
      </c>
      <c r="BC8923" s="63">
        <f t="shared" si="1323"/>
        <v>10451.902688779726</v>
      </c>
      <c r="BD8923" s="63">
        <f t="shared" si="1324"/>
        <v>10451.902688791395</v>
      </c>
      <c r="BE8923" s="63">
        <f t="shared" si="1325"/>
        <v>145.53842789939466</v>
      </c>
      <c r="BF8923" s="63">
        <f t="shared" si="1326"/>
        <v>145.53842854939467</v>
      </c>
      <c r="BG8923" s="63">
        <f t="shared" si="1327"/>
        <v>5.8215371159757918</v>
      </c>
      <c r="BH8923" s="63">
        <f t="shared" si="1328"/>
        <v>5.8215377659757914</v>
      </c>
      <c r="BI8923" s="109">
        <f t="shared" si="1330"/>
        <v>267510000</v>
      </c>
      <c r="BJ8923" s="203">
        <f t="shared" si="1329"/>
        <v>4.1306050673458054E+24</v>
      </c>
    </row>
    <row r="8924" spans="53:62" s="174" customFormat="1" x14ac:dyDescent="0.35">
      <c r="BA8924" s="177">
        <v>8918</v>
      </c>
      <c r="BB8924" s="202">
        <f t="shared" si="1322"/>
        <v>445900000</v>
      </c>
      <c r="BC8924" s="63">
        <f t="shared" si="1323"/>
        <v>10453.064234096708</v>
      </c>
      <c r="BD8924" s="63">
        <f t="shared" si="1324"/>
        <v>10453.064234108379</v>
      </c>
      <c r="BE8924" s="63">
        <f t="shared" si="1325"/>
        <v>145.53842789939466</v>
      </c>
      <c r="BF8924" s="63">
        <f t="shared" si="1326"/>
        <v>145.53842854939467</v>
      </c>
      <c r="BG8924" s="63">
        <f t="shared" si="1327"/>
        <v>5.8215371159757918</v>
      </c>
      <c r="BH8924" s="63">
        <f t="shared" si="1328"/>
        <v>5.8215377659757914</v>
      </c>
      <c r="BI8924" s="109">
        <f t="shared" si="1330"/>
        <v>267540000</v>
      </c>
      <c r="BJ8924" s="203">
        <f t="shared" si="1329"/>
        <v>4.1306602896562999E+24</v>
      </c>
    </row>
    <row r="8925" spans="53:62" s="174" customFormat="1" x14ac:dyDescent="0.35">
      <c r="BA8925" s="177">
        <v>8919</v>
      </c>
      <c r="BB8925" s="202">
        <f t="shared" si="1322"/>
        <v>445950000</v>
      </c>
      <c r="BC8925" s="63">
        <f t="shared" si="1323"/>
        <v>10454.22577705378</v>
      </c>
      <c r="BD8925" s="63">
        <f t="shared" si="1324"/>
        <v>10454.225777065451</v>
      </c>
      <c r="BE8925" s="63">
        <f t="shared" si="1325"/>
        <v>145.53842789939466</v>
      </c>
      <c r="BF8925" s="63">
        <f t="shared" si="1326"/>
        <v>145.53842854939467</v>
      </c>
      <c r="BG8925" s="63">
        <f t="shared" si="1327"/>
        <v>5.8215371159757918</v>
      </c>
      <c r="BH8925" s="63">
        <f t="shared" si="1328"/>
        <v>5.8215377659757914</v>
      </c>
      <c r="BI8925" s="109">
        <f t="shared" si="1330"/>
        <v>267570000</v>
      </c>
      <c r="BJ8925" s="203">
        <f t="shared" si="1329"/>
        <v>4.130715491045546E+24</v>
      </c>
    </row>
    <row r="8926" spans="53:62" s="174" customFormat="1" x14ac:dyDescent="0.35">
      <c r="BA8926" s="177">
        <v>8920</v>
      </c>
      <c r="BB8926" s="202">
        <f t="shared" si="1322"/>
        <v>446000000</v>
      </c>
      <c r="BC8926" s="63">
        <f t="shared" si="1323"/>
        <v>10455.387317650875</v>
      </c>
      <c r="BD8926" s="63">
        <f t="shared" si="1324"/>
        <v>10455.387317662549</v>
      </c>
      <c r="BE8926" s="63">
        <f t="shared" si="1325"/>
        <v>145.53842789939466</v>
      </c>
      <c r="BF8926" s="63">
        <f t="shared" si="1326"/>
        <v>145.53842854939467</v>
      </c>
      <c r="BG8926" s="63">
        <f t="shared" si="1327"/>
        <v>5.8215371159757918</v>
      </c>
      <c r="BH8926" s="63">
        <f t="shared" si="1328"/>
        <v>5.8215377659757914</v>
      </c>
      <c r="BI8926" s="109">
        <f t="shared" si="1330"/>
        <v>267600000</v>
      </c>
      <c r="BJ8926" s="203">
        <f t="shared" si="1329"/>
        <v>4.1307706715214705E+24</v>
      </c>
    </row>
    <row r="8927" spans="53:62" s="174" customFormat="1" x14ac:dyDescent="0.35">
      <c r="BA8927" s="177">
        <v>8921</v>
      </c>
      <c r="BB8927" s="202">
        <f t="shared" si="1322"/>
        <v>446050000</v>
      </c>
      <c r="BC8927" s="63">
        <f t="shared" si="1323"/>
        <v>10456.548855888062</v>
      </c>
      <c r="BD8927" s="63">
        <f t="shared" si="1324"/>
        <v>10456.548855899739</v>
      </c>
      <c r="BE8927" s="63">
        <f t="shared" si="1325"/>
        <v>145.53842789939466</v>
      </c>
      <c r="BF8927" s="63">
        <f t="shared" si="1326"/>
        <v>145.53842854939467</v>
      </c>
      <c r="BG8927" s="63">
        <f t="shared" si="1327"/>
        <v>5.8215371159757918</v>
      </c>
      <c r="BH8927" s="63">
        <f t="shared" si="1328"/>
        <v>5.8215377659757914</v>
      </c>
      <c r="BI8927" s="109">
        <f t="shared" si="1330"/>
        <v>267630000</v>
      </c>
      <c r="BJ8927" s="203">
        <f t="shared" si="1329"/>
        <v>4.1308258310919955E+24</v>
      </c>
    </row>
    <row r="8928" spans="53:62" s="174" customFormat="1" x14ac:dyDescent="0.35">
      <c r="BA8928" s="177">
        <v>8922</v>
      </c>
      <c r="BB8928" s="202">
        <f t="shared" si="1322"/>
        <v>446100000</v>
      </c>
      <c r="BC8928" s="63">
        <f t="shared" si="1323"/>
        <v>10457.71039176534</v>
      </c>
      <c r="BD8928" s="63">
        <f t="shared" si="1324"/>
        <v>10457.710391777016</v>
      </c>
      <c r="BE8928" s="63">
        <f t="shared" si="1325"/>
        <v>145.53842789939466</v>
      </c>
      <c r="BF8928" s="63">
        <f t="shared" si="1326"/>
        <v>145.53842854939467</v>
      </c>
      <c r="BG8928" s="63">
        <f t="shared" si="1327"/>
        <v>5.8215371159757918</v>
      </c>
      <c r="BH8928" s="63">
        <f t="shared" si="1328"/>
        <v>5.8215377659757914</v>
      </c>
      <c r="BI8928" s="109">
        <f t="shared" si="1330"/>
        <v>267660000</v>
      </c>
      <c r="BJ8928" s="203">
        <f t="shared" si="1329"/>
        <v>4.1308809697650419E+24</v>
      </c>
    </row>
    <row r="8929" spans="53:62" s="174" customFormat="1" x14ac:dyDescent="0.35">
      <c r="BA8929" s="177">
        <v>8923</v>
      </c>
      <c r="BB8929" s="202">
        <f t="shared" si="1322"/>
        <v>446150000</v>
      </c>
      <c r="BC8929" s="63">
        <f t="shared" si="1323"/>
        <v>10458.871925282643</v>
      </c>
      <c r="BD8929" s="63">
        <f t="shared" si="1324"/>
        <v>10458.871925294321</v>
      </c>
      <c r="BE8929" s="63">
        <f t="shared" si="1325"/>
        <v>145.53842789939466</v>
      </c>
      <c r="BF8929" s="63">
        <f t="shared" si="1326"/>
        <v>145.53842854939467</v>
      </c>
      <c r="BG8929" s="63">
        <f t="shared" si="1327"/>
        <v>5.8215371159757918</v>
      </c>
      <c r="BH8929" s="63">
        <f t="shared" si="1328"/>
        <v>5.8215377659757914</v>
      </c>
      <c r="BI8929" s="109">
        <f t="shared" si="1330"/>
        <v>267690000</v>
      </c>
      <c r="BJ8929" s="203">
        <f t="shared" si="1329"/>
        <v>4.130936087548526E+24</v>
      </c>
    </row>
    <row r="8930" spans="53:62" s="174" customFormat="1" x14ac:dyDescent="0.35">
      <c r="BA8930" s="177">
        <v>8924</v>
      </c>
      <c r="BB8930" s="202">
        <f t="shared" si="1322"/>
        <v>446200000</v>
      </c>
      <c r="BC8930" s="63">
        <f t="shared" si="1323"/>
        <v>10460.033456440036</v>
      </c>
      <c r="BD8930" s="63">
        <f t="shared" si="1324"/>
        <v>10460.033456451714</v>
      </c>
      <c r="BE8930" s="63">
        <f t="shared" si="1325"/>
        <v>145.53842789939466</v>
      </c>
      <c r="BF8930" s="63">
        <f t="shared" si="1326"/>
        <v>145.53842854939467</v>
      </c>
      <c r="BG8930" s="63">
        <f t="shared" si="1327"/>
        <v>5.8215371159757918</v>
      </c>
      <c r="BH8930" s="63">
        <f t="shared" si="1328"/>
        <v>5.8215377659757914</v>
      </c>
      <c r="BI8930" s="109">
        <f t="shared" si="1330"/>
        <v>267720000</v>
      </c>
      <c r="BJ8930" s="203">
        <f t="shared" si="1329"/>
        <v>4.1309911844503628E+24</v>
      </c>
    </row>
    <row r="8931" spans="53:62" s="174" customFormat="1" x14ac:dyDescent="0.35">
      <c r="BA8931" s="177">
        <v>8925</v>
      </c>
      <c r="BB8931" s="202">
        <f t="shared" si="1322"/>
        <v>446250000</v>
      </c>
      <c r="BC8931" s="63">
        <f t="shared" si="1323"/>
        <v>10461.194985237453</v>
      </c>
      <c r="BD8931" s="63">
        <f t="shared" si="1324"/>
        <v>10461.194985249134</v>
      </c>
      <c r="BE8931" s="63">
        <f t="shared" si="1325"/>
        <v>145.53842789939466</v>
      </c>
      <c r="BF8931" s="63">
        <f t="shared" si="1326"/>
        <v>145.53842854939467</v>
      </c>
      <c r="BG8931" s="63">
        <f t="shared" si="1327"/>
        <v>5.8215371159757918</v>
      </c>
      <c r="BH8931" s="63">
        <f t="shared" si="1328"/>
        <v>5.8215377659757914</v>
      </c>
      <c r="BI8931" s="109">
        <f t="shared" si="1330"/>
        <v>267750000</v>
      </c>
      <c r="BJ8931" s="203">
        <f t="shared" si="1329"/>
        <v>4.1310462604784626E+24</v>
      </c>
    </row>
    <row r="8932" spans="53:62" s="174" customFormat="1" x14ac:dyDescent="0.35">
      <c r="BA8932" s="177">
        <v>8926</v>
      </c>
      <c r="BB8932" s="202">
        <f t="shared" si="1322"/>
        <v>446300000</v>
      </c>
      <c r="BC8932" s="63">
        <f t="shared" si="1323"/>
        <v>10462.356511675025</v>
      </c>
      <c r="BD8932" s="63">
        <f t="shared" si="1324"/>
        <v>10462.356511686708</v>
      </c>
      <c r="BE8932" s="63">
        <f t="shared" si="1325"/>
        <v>145.53842789939466</v>
      </c>
      <c r="BF8932" s="63">
        <f t="shared" si="1326"/>
        <v>145.53842854939467</v>
      </c>
      <c r="BG8932" s="63">
        <f t="shared" si="1327"/>
        <v>5.8215371159757918</v>
      </c>
      <c r="BH8932" s="63">
        <f t="shared" si="1328"/>
        <v>5.8215377659757914</v>
      </c>
      <c r="BI8932" s="109">
        <f t="shared" si="1330"/>
        <v>267780000</v>
      </c>
      <c r="BJ8932" s="203">
        <f t="shared" si="1329"/>
        <v>4.131101315640734E+24</v>
      </c>
    </row>
    <row r="8933" spans="53:62" s="174" customFormat="1" x14ac:dyDescent="0.35">
      <c r="BA8933" s="177">
        <v>8927</v>
      </c>
      <c r="BB8933" s="202">
        <f t="shared" si="1322"/>
        <v>446350000</v>
      </c>
      <c r="BC8933" s="63">
        <f t="shared" si="1323"/>
        <v>10463.518035752692</v>
      </c>
      <c r="BD8933" s="63">
        <f t="shared" si="1324"/>
        <v>10463.518035764373</v>
      </c>
      <c r="BE8933" s="63">
        <f t="shared" si="1325"/>
        <v>145.53842789939466</v>
      </c>
      <c r="BF8933" s="63">
        <f t="shared" si="1326"/>
        <v>145.53842854939467</v>
      </c>
      <c r="BG8933" s="63">
        <f t="shared" si="1327"/>
        <v>5.8215371159757918</v>
      </c>
      <c r="BH8933" s="63">
        <f t="shared" si="1328"/>
        <v>5.8215377659757914</v>
      </c>
      <c r="BI8933" s="109">
        <f t="shared" si="1330"/>
        <v>267810000</v>
      </c>
      <c r="BJ8933" s="203">
        <f t="shared" si="1329"/>
        <v>4.131156349945082E+24</v>
      </c>
    </row>
    <row r="8934" spans="53:62" s="174" customFormat="1" x14ac:dyDescent="0.35">
      <c r="BA8934" s="177">
        <v>8928</v>
      </c>
      <c r="BB8934" s="202">
        <f t="shared" si="1322"/>
        <v>446400000</v>
      </c>
      <c r="BC8934" s="63">
        <f t="shared" si="1323"/>
        <v>10464.679557470377</v>
      </c>
      <c r="BD8934" s="63">
        <f t="shared" si="1324"/>
        <v>10464.679557482063</v>
      </c>
      <c r="BE8934" s="63">
        <f t="shared" si="1325"/>
        <v>145.53842789939466</v>
      </c>
      <c r="BF8934" s="63">
        <f t="shared" si="1326"/>
        <v>145.53842854939467</v>
      </c>
      <c r="BG8934" s="63">
        <f t="shared" si="1327"/>
        <v>5.8215371159757918</v>
      </c>
      <c r="BH8934" s="63">
        <f t="shared" si="1328"/>
        <v>5.8215377659757914</v>
      </c>
      <c r="BI8934" s="109">
        <f t="shared" si="1330"/>
        <v>267840000</v>
      </c>
      <c r="BJ8934" s="203">
        <f t="shared" si="1329"/>
        <v>4.1312113633994092E+24</v>
      </c>
    </row>
    <row r="8935" spans="53:62" s="174" customFormat="1" x14ac:dyDescent="0.35">
      <c r="BA8935" s="177">
        <v>8929</v>
      </c>
      <c r="BB8935" s="202">
        <f t="shared" si="1322"/>
        <v>446450000</v>
      </c>
      <c r="BC8935" s="63">
        <f t="shared" si="1323"/>
        <v>10465.841076828225</v>
      </c>
      <c r="BD8935" s="63">
        <f t="shared" si="1324"/>
        <v>10465.841076839908</v>
      </c>
      <c r="BE8935" s="63">
        <f t="shared" si="1325"/>
        <v>145.53842789939466</v>
      </c>
      <c r="BF8935" s="63">
        <f t="shared" si="1326"/>
        <v>145.53842854939467</v>
      </c>
      <c r="BG8935" s="63">
        <f t="shared" si="1327"/>
        <v>5.8215371159757918</v>
      </c>
      <c r="BH8935" s="63">
        <f t="shared" si="1328"/>
        <v>5.8215377659757914</v>
      </c>
      <c r="BI8935" s="109">
        <f t="shared" si="1330"/>
        <v>267870000</v>
      </c>
      <c r="BJ8935" s="203">
        <f t="shared" si="1329"/>
        <v>4.1312663560116141E+24</v>
      </c>
    </row>
    <row r="8936" spans="53:62" s="174" customFormat="1" x14ac:dyDescent="0.35">
      <c r="BA8936" s="177">
        <v>8930</v>
      </c>
      <c r="BB8936" s="202">
        <f t="shared" si="1322"/>
        <v>446500000</v>
      </c>
      <c r="BC8936" s="63">
        <f t="shared" si="1323"/>
        <v>10467.002593826159</v>
      </c>
      <c r="BD8936" s="63">
        <f t="shared" si="1324"/>
        <v>10467.002593837842</v>
      </c>
      <c r="BE8936" s="63">
        <f t="shared" si="1325"/>
        <v>145.53842789939466</v>
      </c>
      <c r="BF8936" s="63">
        <f t="shared" si="1326"/>
        <v>145.53842854939467</v>
      </c>
      <c r="BG8936" s="63">
        <f t="shared" si="1327"/>
        <v>5.8215371159757918</v>
      </c>
      <c r="BH8936" s="63">
        <f t="shared" si="1328"/>
        <v>5.8215377659757914</v>
      </c>
      <c r="BI8936" s="109">
        <f t="shared" si="1330"/>
        <v>267900000</v>
      </c>
      <c r="BJ8936" s="203">
        <f t="shared" si="1329"/>
        <v>4.131321327789593E+24</v>
      </c>
    </row>
    <row r="8937" spans="53:62" s="174" customFormat="1" x14ac:dyDescent="0.35">
      <c r="BA8937" s="177">
        <v>8931</v>
      </c>
      <c r="BB8937" s="202">
        <f t="shared" si="1322"/>
        <v>446550000</v>
      </c>
      <c r="BC8937" s="63">
        <f t="shared" si="1323"/>
        <v>10468.16410846418</v>
      </c>
      <c r="BD8937" s="63">
        <f t="shared" si="1324"/>
        <v>10468.164108475867</v>
      </c>
      <c r="BE8937" s="63">
        <f t="shared" si="1325"/>
        <v>145.53842789939466</v>
      </c>
      <c r="BF8937" s="63">
        <f t="shared" si="1326"/>
        <v>145.53842854939467</v>
      </c>
      <c r="BG8937" s="63">
        <f t="shared" si="1327"/>
        <v>5.8215371159757918</v>
      </c>
      <c r="BH8937" s="63">
        <f t="shared" si="1328"/>
        <v>5.8215377659757914</v>
      </c>
      <c r="BI8937" s="109">
        <f t="shared" si="1330"/>
        <v>267930000</v>
      </c>
      <c r="BJ8937" s="203">
        <f t="shared" si="1329"/>
        <v>4.1313762787412384E+24</v>
      </c>
    </row>
    <row r="8938" spans="53:62" s="174" customFormat="1" x14ac:dyDescent="0.35">
      <c r="BA8938" s="177">
        <v>8932</v>
      </c>
      <c r="BB8938" s="202">
        <f t="shared" si="1322"/>
        <v>446600000</v>
      </c>
      <c r="BC8938" s="63">
        <f t="shared" si="1323"/>
        <v>10469.325620742358</v>
      </c>
      <c r="BD8938" s="63">
        <f t="shared" si="1324"/>
        <v>10469.325620754047</v>
      </c>
      <c r="BE8938" s="63">
        <f t="shared" si="1325"/>
        <v>145.53842789939466</v>
      </c>
      <c r="BF8938" s="63">
        <f t="shared" si="1326"/>
        <v>145.53842854939467</v>
      </c>
      <c r="BG8938" s="63">
        <f t="shared" si="1327"/>
        <v>5.8215371159757918</v>
      </c>
      <c r="BH8938" s="63">
        <f t="shared" si="1328"/>
        <v>5.8215377659757914</v>
      </c>
      <c r="BI8938" s="109">
        <f t="shared" si="1330"/>
        <v>267960000</v>
      </c>
      <c r="BJ8938" s="203">
        <f t="shared" si="1329"/>
        <v>4.1314312088744419E+24</v>
      </c>
    </row>
    <row r="8939" spans="53:62" s="174" customFormat="1" x14ac:dyDescent="0.35">
      <c r="BA8939" s="177">
        <v>8933</v>
      </c>
      <c r="BB8939" s="202">
        <f t="shared" si="1322"/>
        <v>446650000</v>
      </c>
      <c r="BC8939" s="63">
        <f t="shared" si="1323"/>
        <v>10470.487130660626</v>
      </c>
      <c r="BD8939" s="63">
        <f t="shared" si="1324"/>
        <v>10470.487130672316</v>
      </c>
      <c r="BE8939" s="63">
        <f t="shared" si="1325"/>
        <v>145.53842789939466</v>
      </c>
      <c r="BF8939" s="63">
        <f t="shared" si="1326"/>
        <v>145.53842854939467</v>
      </c>
      <c r="BG8939" s="63">
        <f t="shared" si="1327"/>
        <v>5.8215371159757918</v>
      </c>
      <c r="BH8939" s="63">
        <f t="shared" si="1328"/>
        <v>5.8215377659757914</v>
      </c>
      <c r="BI8939" s="109">
        <f t="shared" si="1330"/>
        <v>267990000</v>
      </c>
      <c r="BJ8939" s="203">
        <f t="shared" si="1329"/>
        <v>4.13148611819709E+24</v>
      </c>
    </row>
    <row r="8940" spans="53:62" s="174" customFormat="1" x14ac:dyDescent="0.35">
      <c r="BA8940" s="177">
        <v>8934</v>
      </c>
      <c r="BB8940" s="202">
        <f t="shared" si="1322"/>
        <v>446700000</v>
      </c>
      <c r="BC8940" s="63">
        <f t="shared" si="1323"/>
        <v>10471.648638218985</v>
      </c>
      <c r="BD8940" s="63">
        <f t="shared" si="1324"/>
        <v>10471.648638230678</v>
      </c>
      <c r="BE8940" s="63">
        <f t="shared" si="1325"/>
        <v>145.53842789939466</v>
      </c>
      <c r="BF8940" s="63">
        <f t="shared" si="1326"/>
        <v>145.53842854939467</v>
      </c>
      <c r="BG8940" s="63">
        <f t="shared" si="1327"/>
        <v>5.8215371159757918</v>
      </c>
      <c r="BH8940" s="63">
        <f t="shared" si="1328"/>
        <v>5.8215377659757914</v>
      </c>
      <c r="BI8940" s="109">
        <f t="shared" si="1330"/>
        <v>268020000</v>
      </c>
      <c r="BJ8940" s="203">
        <f t="shared" si="1329"/>
        <v>4.1315410067170666E+24</v>
      </c>
    </row>
    <row r="8941" spans="53:62" s="174" customFormat="1" x14ac:dyDescent="0.35">
      <c r="BA8941" s="177">
        <v>8935</v>
      </c>
      <c r="BB8941" s="202">
        <f t="shared" si="1322"/>
        <v>446750000</v>
      </c>
      <c r="BC8941" s="63">
        <f t="shared" si="1323"/>
        <v>10472.810143417497</v>
      </c>
      <c r="BD8941" s="63">
        <f t="shared" si="1324"/>
        <v>10472.810143429191</v>
      </c>
      <c r="BE8941" s="63">
        <f t="shared" si="1325"/>
        <v>145.53842789939466</v>
      </c>
      <c r="BF8941" s="63">
        <f t="shared" si="1326"/>
        <v>145.53842854939467</v>
      </c>
      <c r="BG8941" s="63">
        <f t="shared" si="1327"/>
        <v>5.8215371159757918</v>
      </c>
      <c r="BH8941" s="63">
        <f t="shared" si="1328"/>
        <v>5.8215377659757914</v>
      </c>
      <c r="BI8941" s="109">
        <f t="shared" si="1330"/>
        <v>268050000</v>
      </c>
      <c r="BJ8941" s="203">
        <f t="shared" si="1329"/>
        <v>4.1315958744422531E+24</v>
      </c>
    </row>
    <row r="8942" spans="53:62" s="174" customFormat="1" x14ac:dyDescent="0.35">
      <c r="BA8942" s="177">
        <v>8936</v>
      </c>
      <c r="BB8942" s="202">
        <f t="shared" si="1322"/>
        <v>446800000</v>
      </c>
      <c r="BC8942" s="63">
        <f t="shared" si="1323"/>
        <v>10473.971646256165</v>
      </c>
      <c r="BD8942" s="63">
        <f t="shared" si="1324"/>
        <v>10473.971646267861</v>
      </c>
      <c r="BE8942" s="63">
        <f t="shared" si="1325"/>
        <v>145.53842789939466</v>
      </c>
      <c r="BF8942" s="63">
        <f t="shared" si="1326"/>
        <v>145.53842854939467</v>
      </c>
      <c r="BG8942" s="63">
        <f t="shared" si="1327"/>
        <v>5.8215371159757918</v>
      </c>
      <c r="BH8942" s="63">
        <f t="shared" si="1328"/>
        <v>5.8215377659757914</v>
      </c>
      <c r="BI8942" s="109">
        <f t="shared" si="1330"/>
        <v>268080000</v>
      </c>
      <c r="BJ8942" s="203">
        <f t="shared" si="1329"/>
        <v>4.1316507213805275E+24</v>
      </c>
    </row>
    <row r="8943" spans="53:62" s="174" customFormat="1" x14ac:dyDescent="0.35">
      <c r="BA8943" s="177">
        <v>8937</v>
      </c>
      <c r="BB8943" s="202">
        <f t="shared" si="1322"/>
        <v>446850000</v>
      </c>
      <c r="BC8943" s="63">
        <f t="shared" si="1323"/>
        <v>10475.133146734992</v>
      </c>
      <c r="BD8943" s="63">
        <f t="shared" si="1324"/>
        <v>10475.133146746686</v>
      </c>
      <c r="BE8943" s="63">
        <f t="shared" si="1325"/>
        <v>145.53842789939466</v>
      </c>
      <c r="BF8943" s="63">
        <f t="shared" si="1326"/>
        <v>145.53842854939467</v>
      </c>
      <c r="BG8943" s="63">
        <f t="shared" si="1327"/>
        <v>5.8215371159757918</v>
      </c>
      <c r="BH8943" s="63">
        <f t="shared" si="1328"/>
        <v>5.8215377659757914</v>
      </c>
      <c r="BI8943" s="109">
        <f t="shared" si="1330"/>
        <v>268110000</v>
      </c>
      <c r="BJ8943" s="203">
        <f t="shared" si="1329"/>
        <v>4.1317055475397657E+24</v>
      </c>
    </row>
    <row r="8944" spans="53:62" s="174" customFormat="1" x14ac:dyDescent="0.35">
      <c r="BA8944" s="177">
        <v>8938</v>
      </c>
      <c r="BB8944" s="202">
        <f t="shared" si="1322"/>
        <v>446900000</v>
      </c>
      <c r="BC8944" s="63">
        <f t="shared" si="1323"/>
        <v>10476.294644853902</v>
      </c>
      <c r="BD8944" s="63">
        <f t="shared" si="1324"/>
        <v>10476.2946448656</v>
      </c>
      <c r="BE8944" s="63">
        <f t="shared" si="1325"/>
        <v>145.53842789939466</v>
      </c>
      <c r="BF8944" s="63">
        <f t="shared" si="1326"/>
        <v>145.53842854939467</v>
      </c>
      <c r="BG8944" s="63">
        <f t="shared" si="1327"/>
        <v>5.8215371159757918</v>
      </c>
      <c r="BH8944" s="63">
        <f t="shared" si="1328"/>
        <v>5.8215377659757914</v>
      </c>
      <c r="BI8944" s="109">
        <f t="shared" si="1330"/>
        <v>268140000</v>
      </c>
      <c r="BJ8944" s="203">
        <f t="shared" si="1329"/>
        <v>4.1317603529278388E+24</v>
      </c>
    </row>
    <row r="8945" spans="53:62" s="174" customFormat="1" x14ac:dyDescent="0.35">
      <c r="BA8945" s="177">
        <v>8939</v>
      </c>
      <c r="BB8945" s="202">
        <f t="shared" si="1322"/>
        <v>446950000</v>
      </c>
      <c r="BC8945" s="63">
        <f t="shared" si="1323"/>
        <v>10477.456140612971</v>
      </c>
      <c r="BD8945" s="63">
        <f t="shared" si="1324"/>
        <v>10477.456140624668</v>
      </c>
      <c r="BE8945" s="63">
        <f t="shared" si="1325"/>
        <v>145.53842789939466</v>
      </c>
      <c r="BF8945" s="63">
        <f t="shared" si="1326"/>
        <v>145.53842854939467</v>
      </c>
      <c r="BG8945" s="63">
        <f t="shared" si="1327"/>
        <v>5.8215371159757918</v>
      </c>
      <c r="BH8945" s="63">
        <f t="shared" si="1328"/>
        <v>5.8215377659757914</v>
      </c>
      <c r="BI8945" s="109">
        <f t="shared" si="1330"/>
        <v>268170000</v>
      </c>
      <c r="BJ8945" s="203">
        <f t="shared" si="1329"/>
        <v>4.1318151375526172E+24</v>
      </c>
    </row>
    <row r="8946" spans="53:62" s="174" customFormat="1" x14ac:dyDescent="0.35">
      <c r="BA8946" s="177">
        <v>8940</v>
      </c>
      <c r="BB8946" s="202">
        <f t="shared" si="1322"/>
        <v>447000000</v>
      </c>
      <c r="BC8946" s="63">
        <f t="shared" si="1323"/>
        <v>10478.617634012193</v>
      </c>
      <c r="BD8946" s="63">
        <f t="shared" si="1324"/>
        <v>10478.617634023893</v>
      </c>
      <c r="BE8946" s="63">
        <f t="shared" si="1325"/>
        <v>145.53842789939466</v>
      </c>
      <c r="BF8946" s="63">
        <f t="shared" si="1326"/>
        <v>145.53842854939467</v>
      </c>
      <c r="BG8946" s="63">
        <f t="shared" si="1327"/>
        <v>5.8215371159757918</v>
      </c>
      <c r="BH8946" s="63">
        <f t="shared" si="1328"/>
        <v>5.8215377659757914</v>
      </c>
      <c r="BI8946" s="109">
        <f t="shared" si="1330"/>
        <v>268200000</v>
      </c>
      <c r="BJ8946" s="203">
        <f t="shared" si="1329"/>
        <v>4.1318699014219668E+24</v>
      </c>
    </row>
    <row r="8947" spans="53:62" s="174" customFormat="1" x14ac:dyDescent="0.35">
      <c r="BA8947" s="177">
        <v>8941</v>
      </c>
      <c r="BB8947" s="202">
        <f t="shared" si="1322"/>
        <v>447050000</v>
      </c>
      <c r="BC8947" s="63">
        <f t="shared" si="1323"/>
        <v>10479.779125051571</v>
      </c>
      <c r="BD8947" s="63">
        <f t="shared" si="1324"/>
        <v>10479.779125063271</v>
      </c>
      <c r="BE8947" s="63">
        <f t="shared" si="1325"/>
        <v>145.53842789939466</v>
      </c>
      <c r="BF8947" s="63">
        <f t="shared" si="1326"/>
        <v>145.53842854939467</v>
      </c>
      <c r="BG8947" s="63">
        <f t="shared" si="1327"/>
        <v>5.8215371159757918</v>
      </c>
      <c r="BH8947" s="63">
        <f t="shared" si="1328"/>
        <v>5.8215377659757914</v>
      </c>
      <c r="BI8947" s="109">
        <f t="shared" si="1330"/>
        <v>268230000</v>
      </c>
      <c r="BJ8947" s="203">
        <f t="shared" si="1329"/>
        <v>4.1319246445437504E+24</v>
      </c>
    </row>
    <row r="8948" spans="53:62" s="174" customFormat="1" x14ac:dyDescent="0.35">
      <c r="BA8948" s="177">
        <v>8942</v>
      </c>
      <c r="BB8948" s="202">
        <f t="shared" si="1322"/>
        <v>447100000</v>
      </c>
      <c r="BC8948" s="63">
        <f t="shared" si="1323"/>
        <v>10480.940613731102</v>
      </c>
      <c r="BD8948" s="63">
        <f t="shared" si="1324"/>
        <v>10480.940613742805</v>
      </c>
      <c r="BE8948" s="63">
        <f t="shared" si="1325"/>
        <v>145.53842789939466</v>
      </c>
      <c r="BF8948" s="63">
        <f t="shared" si="1326"/>
        <v>145.53842854939467</v>
      </c>
      <c r="BG8948" s="63">
        <f t="shared" si="1327"/>
        <v>5.8215371159757918</v>
      </c>
      <c r="BH8948" s="63">
        <f t="shared" si="1328"/>
        <v>5.8215377659757914</v>
      </c>
      <c r="BI8948" s="109">
        <f t="shared" si="1330"/>
        <v>268260000</v>
      </c>
      <c r="BJ8948" s="203">
        <f t="shared" si="1329"/>
        <v>4.1319793669258295E+24</v>
      </c>
    </row>
    <row r="8949" spans="53:62" s="174" customFormat="1" x14ac:dyDescent="0.35">
      <c r="BA8949" s="177">
        <v>8943</v>
      </c>
      <c r="BB8949" s="202">
        <f t="shared" si="1322"/>
        <v>447150000</v>
      </c>
      <c r="BC8949" s="63">
        <f t="shared" si="1323"/>
        <v>10482.102100050788</v>
      </c>
      <c r="BD8949" s="63">
        <f t="shared" si="1324"/>
        <v>10482.102100062493</v>
      </c>
      <c r="BE8949" s="63">
        <f t="shared" si="1325"/>
        <v>145.53842789939466</v>
      </c>
      <c r="BF8949" s="63">
        <f t="shared" si="1326"/>
        <v>145.53842854939467</v>
      </c>
      <c r="BG8949" s="63">
        <f t="shared" si="1327"/>
        <v>5.8215371159757918</v>
      </c>
      <c r="BH8949" s="63">
        <f t="shared" si="1328"/>
        <v>5.8215377659757914</v>
      </c>
      <c r="BI8949" s="109">
        <f t="shared" si="1330"/>
        <v>268290000</v>
      </c>
      <c r="BJ8949" s="203">
        <f t="shared" si="1329"/>
        <v>4.1320340685760601E+24</v>
      </c>
    </row>
    <row r="8950" spans="53:62" s="174" customFormat="1" x14ac:dyDescent="0.35">
      <c r="BA8950" s="177">
        <v>8944</v>
      </c>
      <c r="BB8950" s="202">
        <f t="shared" si="1322"/>
        <v>447200000</v>
      </c>
      <c r="BC8950" s="63">
        <f t="shared" si="1323"/>
        <v>10483.263584010696</v>
      </c>
      <c r="BD8950" s="63">
        <f t="shared" si="1324"/>
        <v>10483.263584022401</v>
      </c>
      <c r="BE8950" s="63">
        <f t="shared" si="1325"/>
        <v>145.53842789939466</v>
      </c>
      <c r="BF8950" s="63">
        <f t="shared" si="1326"/>
        <v>145.53842854939467</v>
      </c>
      <c r="BG8950" s="63">
        <f t="shared" si="1327"/>
        <v>5.8215371159757918</v>
      </c>
      <c r="BH8950" s="63">
        <f t="shared" si="1328"/>
        <v>5.8215377659757914</v>
      </c>
      <c r="BI8950" s="109">
        <f t="shared" si="1330"/>
        <v>268320000</v>
      </c>
      <c r="BJ8950" s="203">
        <f t="shared" si="1329"/>
        <v>4.1320887495022972E+24</v>
      </c>
    </row>
    <row r="8951" spans="53:62" s="174" customFormat="1" x14ac:dyDescent="0.35">
      <c r="BA8951" s="177">
        <v>8945</v>
      </c>
      <c r="BB8951" s="202">
        <f t="shared" si="1322"/>
        <v>447250000</v>
      </c>
      <c r="BC8951" s="63">
        <f t="shared" si="1323"/>
        <v>10484.425065610758</v>
      </c>
      <c r="BD8951" s="63">
        <f t="shared" si="1324"/>
        <v>10484.425065622463</v>
      </c>
      <c r="BE8951" s="63">
        <f t="shared" si="1325"/>
        <v>145.53842789939466</v>
      </c>
      <c r="BF8951" s="63">
        <f t="shared" si="1326"/>
        <v>145.53842854939467</v>
      </c>
      <c r="BG8951" s="63">
        <f t="shared" si="1327"/>
        <v>5.8215371159757918</v>
      </c>
      <c r="BH8951" s="63">
        <f t="shared" si="1328"/>
        <v>5.8215377659757914</v>
      </c>
      <c r="BI8951" s="109">
        <f t="shared" si="1330"/>
        <v>268350000</v>
      </c>
      <c r="BJ8951" s="203">
        <f t="shared" si="1329"/>
        <v>4.132143409712392E+24</v>
      </c>
    </row>
    <row r="8952" spans="53:62" s="174" customFormat="1" x14ac:dyDescent="0.35">
      <c r="BA8952" s="177">
        <v>8946</v>
      </c>
      <c r="BB8952" s="202">
        <f t="shared" si="1322"/>
        <v>447300000</v>
      </c>
      <c r="BC8952" s="63">
        <f t="shared" si="1323"/>
        <v>10485.586544850972</v>
      </c>
      <c r="BD8952" s="63">
        <f t="shared" si="1324"/>
        <v>10485.586544862679</v>
      </c>
      <c r="BE8952" s="63">
        <f t="shared" si="1325"/>
        <v>145.53842789939466</v>
      </c>
      <c r="BF8952" s="63">
        <f t="shared" si="1326"/>
        <v>145.53842854939467</v>
      </c>
      <c r="BG8952" s="63">
        <f t="shared" si="1327"/>
        <v>5.8215371159757918</v>
      </c>
      <c r="BH8952" s="63">
        <f t="shared" si="1328"/>
        <v>5.8215377659757914</v>
      </c>
      <c r="BI8952" s="109">
        <f t="shared" si="1330"/>
        <v>268380000</v>
      </c>
      <c r="BJ8952" s="203">
        <f t="shared" si="1329"/>
        <v>4.132198049214193E+24</v>
      </c>
    </row>
    <row r="8953" spans="53:62" s="174" customFormat="1" x14ac:dyDescent="0.35">
      <c r="BA8953" s="177">
        <v>8947</v>
      </c>
      <c r="BB8953" s="202">
        <f t="shared" si="1322"/>
        <v>447350000</v>
      </c>
      <c r="BC8953" s="63">
        <f t="shared" si="1323"/>
        <v>10486.748021731408</v>
      </c>
      <c r="BD8953" s="63">
        <f t="shared" si="1324"/>
        <v>10486.748021743117</v>
      </c>
      <c r="BE8953" s="63">
        <f t="shared" si="1325"/>
        <v>145.53842789939466</v>
      </c>
      <c r="BF8953" s="63">
        <f t="shared" si="1326"/>
        <v>145.53842854939467</v>
      </c>
      <c r="BG8953" s="63">
        <f t="shared" si="1327"/>
        <v>5.8215371159757918</v>
      </c>
      <c r="BH8953" s="63">
        <f t="shared" si="1328"/>
        <v>5.8215377659757914</v>
      </c>
      <c r="BI8953" s="109">
        <f t="shared" si="1330"/>
        <v>268410000</v>
      </c>
      <c r="BJ8953" s="203">
        <f t="shared" si="1329"/>
        <v>4.132252668015546E+24</v>
      </c>
    </row>
    <row r="8954" spans="53:62" s="174" customFormat="1" x14ac:dyDescent="0.35">
      <c r="BA8954" s="177">
        <v>8948</v>
      </c>
      <c r="BB8954" s="202">
        <f t="shared" si="1322"/>
        <v>447400000</v>
      </c>
      <c r="BC8954" s="63">
        <f t="shared" si="1323"/>
        <v>10487.909496251998</v>
      </c>
      <c r="BD8954" s="63">
        <f t="shared" si="1324"/>
        <v>10487.909496263708</v>
      </c>
      <c r="BE8954" s="63">
        <f t="shared" si="1325"/>
        <v>145.53842789939466</v>
      </c>
      <c r="BF8954" s="63">
        <f t="shared" si="1326"/>
        <v>145.53842854939467</v>
      </c>
      <c r="BG8954" s="63">
        <f t="shared" si="1327"/>
        <v>5.8215371159757918</v>
      </c>
      <c r="BH8954" s="63">
        <f t="shared" si="1328"/>
        <v>5.8215377659757914</v>
      </c>
      <c r="BI8954" s="109">
        <f t="shared" si="1330"/>
        <v>268440000</v>
      </c>
      <c r="BJ8954" s="203">
        <f t="shared" si="1329"/>
        <v>4.1323072661242926E+24</v>
      </c>
    </row>
    <row r="8955" spans="53:62" s="174" customFormat="1" x14ac:dyDescent="0.35">
      <c r="BA8955" s="177">
        <v>8949</v>
      </c>
      <c r="BB8955" s="202">
        <f t="shared" si="1322"/>
        <v>447450000</v>
      </c>
      <c r="BC8955" s="63">
        <f t="shared" si="1323"/>
        <v>10489.070968412807</v>
      </c>
      <c r="BD8955" s="63">
        <f t="shared" si="1324"/>
        <v>10489.070968424518</v>
      </c>
      <c r="BE8955" s="63">
        <f t="shared" si="1325"/>
        <v>145.53842789939466</v>
      </c>
      <c r="BF8955" s="63">
        <f t="shared" si="1326"/>
        <v>145.53842854939467</v>
      </c>
      <c r="BG8955" s="63">
        <f t="shared" si="1327"/>
        <v>5.8215371159757918</v>
      </c>
      <c r="BH8955" s="63">
        <f t="shared" si="1328"/>
        <v>5.8215377659757914</v>
      </c>
      <c r="BI8955" s="109">
        <f t="shared" si="1330"/>
        <v>268470000</v>
      </c>
      <c r="BJ8955" s="203">
        <f t="shared" si="1329"/>
        <v>4.1323618435482732E+24</v>
      </c>
    </row>
    <row r="8956" spans="53:62" s="174" customFormat="1" x14ac:dyDescent="0.35">
      <c r="BA8956" s="177">
        <v>8950</v>
      </c>
      <c r="BB8956" s="202">
        <f t="shared" si="1322"/>
        <v>447500000</v>
      </c>
      <c r="BC8956" s="63">
        <f t="shared" si="1323"/>
        <v>10490.232438213772</v>
      </c>
      <c r="BD8956" s="63">
        <f t="shared" si="1324"/>
        <v>10490.232438225483</v>
      </c>
      <c r="BE8956" s="63">
        <f t="shared" si="1325"/>
        <v>145.53842789939466</v>
      </c>
      <c r="BF8956" s="63">
        <f t="shared" si="1326"/>
        <v>145.53842854939467</v>
      </c>
      <c r="BG8956" s="63">
        <f t="shared" si="1327"/>
        <v>5.8215371159757918</v>
      </c>
      <c r="BH8956" s="63">
        <f t="shared" si="1328"/>
        <v>5.8215377659757914</v>
      </c>
      <c r="BI8956" s="109">
        <f t="shared" si="1330"/>
        <v>268500000</v>
      </c>
      <c r="BJ8956" s="203">
        <f t="shared" si="1329"/>
        <v>4.132416400295324E+24</v>
      </c>
    </row>
    <row r="8957" spans="53:62" s="174" customFormat="1" x14ac:dyDescent="0.35">
      <c r="BA8957" s="177">
        <v>8951</v>
      </c>
      <c r="BB8957" s="202">
        <f t="shared" si="1322"/>
        <v>447550000</v>
      </c>
      <c r="BC8957" s="63">
        <f t="shared" si="1323"/>
        <v>10491.393905655021</v>
      </c>
      <c r="BD8957" s="63">
        <f t="shared" si="1324"/>
        <v>10491.393905666733</v>
      </c>
      <c r="BE8957" s="63">
        <f t="shared" si="1325"/>
        <v>145.53842789939466</v>
      </c>
      <c r="BF8957" s="63">
        <f t="shared" si="1326"/>
        <v>145.53842854939467</v>
      </c>
      <c r="BG8957" s="63">
        <f t="shared" si="1327"/>
        <v>5.8215371159757918</v>
      </c>
      <c r="BH8957" s="63">
        <f t="shared" si="1328"/>
        <v>5.8215377659757914</v>
      </c>
      <c r="BI8957" s="109">
        <f t="shared" si="1330"/>
        <v>268530000</v>
      </c>
      <c r="BJ8957" s="203">
        <f t="shared" si="1329"/>
        <v>4.1324709363732785E+24</v>
      </c>
    </row>
    <row r="8958" spans="53:62" s="174" customFormat="1" x14ac:dyDescent="0.35">
      <c r="BA8958" s="177">
        <v>8952</v>
      </c>
      <c r="BB8958" s="202">
        <f t="shared" si="1322"/>
        <v>447600000</v>
      </c>
      <c r="BC8958" s="63">
        <f t="shared" si="1323"/>
        <v>10492.555370736422</v>
      </c>
      <c r="BD8958" s="63">
        <f t="shared" si="1324"/>
        <v>10492.555370748138</v>
      </c>
      <c r="BE8958" s="63">
        <f t="shared" si="1325"/>
        <v>145.53842789939466</v>
      </c>
      <c r="BF8958" s="63">
        <f t="shared" si="1326"/>
        <v>145.53842854939467</v>
      </c>
      <c r="BG8958" s="63">
        <f t="shared" si="1327"/>
        <v>5.8215371159757918</v>
      </c>
      <c r="BH8958" s="63">
        <f t="shared" si="1328"/>
        <v>5.8215377659757914</v>
      </c>
      <c r="BI8958" s="109">
        <f t="shared" si="1330"/>
        <v>268560000</v>
      </c>
      <c r="BJ8958" s="203">
        <f t="shared" si="1329"/>
        <v>4.1325254517899674E+24</v>
      </c>
    </row>
    <row r="8959" spans="53:62" s="174" customFormat="1" x14ac:dyDescent="0.35">
      <c r="BA8959" s="177">
        <v>8953</v>
      </c>
      <c r="BB8959" s="202">
        <f t="shared" si="1322"/>
        <v>447650000</v>
      </c>
      <c r="BC8959" s="63">
        <f t="shared" si="1323"/>
        <v>10493.716833458044</v>
      </c>
      <c r="BD8959" s="63">
        <f t="shared" si="1324"/>
        <v>10493.71683346976</v>
      </c>
      <c r="BE8959" s="63">
        <f t="shared" si="1325"/>
        <v>145.53842789939466</v>
      </c>
      <c r="BF8959" s="63">
        <f t="shared" si="1326"/>
        <v>145.53842854939467</v>
      </c>
      <c r="BG8959" s="63">
        <f t="shared" si="1327"/>
        <v>5.8215371159757918</v>
      </c>
      <c r="BH8959" s="63">
        <f t="shared" si="1328"/>
        <v>5.8215377659757914</v>
      </c>
      <c r="BI8959" s="109">
        <f t="shared" si="1330"/>
        <v>268590000</v>
      </c>
      <c r="BJ8959" s="203">
        <f t="shared" si="1329"/>
        <v>4.1325799465532184E+24</v>
      </c>
    </row>
    <row r="8960" spans="53:62" s="174" customFormat="1" x14ac:dyDescent="0.35">
      <c r="BA8960" s="177">
        <v>8954</v>
      </c>
      <c r="BB8960" s="202">
        <f t="shared" si="1322"/>
        <v>447700000</v>
      </c>
      <c r="BC8960" s="63">
        <f t="shared" si="1323"/>
        <v>10494.878293819886</v>
      </c>
      <c r="BD8960" s="63">
        <f t="shared" si="1324"/>
        <v>10494.878293831604</v>
      </c>
      <c r="BE8960" s="63">
        <f t="shared" si="1325"/>
        <v>145.53842789939466</v>
      </c>
      <c r="BF8960" s="63">
        <f t="shared" si="1326"/>
        <v>145.53842854939467</v>
      </c>
      <c r="BG8960" s="63">
        <f t="shared" si="1327"/>
        <v>5.8215371159757918</v>
      </c>
      <c r="BH8960" s="63">
        <f t="shared" si="1328"/>
        <v>5.8215377659757914</v>
      </c>
      <c r="BI8960" s="109">
        <f t="shared" si="1330"/>
        <v>268620000</v>
      </c>
      <c r="BJ8960" s="203">
        <f t="shared" si="1329"/>
        <v>4.1326344206708553E+24</v>
      </c>
    </row>
    <row r="8961" spans="53:62" s="174" customFormat="1" x14ac:dyDescent="0.35">
      <c r="BA8961" s="177">
        <v>8955</v>
      </c>
      <c r="BB8961" s="202">
        <f t="shared" si="1322"/>
        <v>447750000</v>
      </c>
      <c r="BC8961" s="63">
        <f t="shared" si="1323"/>
        <v>10496.039751821945</v>
      </c>
      <c r="BD8961" s="63">
        <f t="shared" si="1324"/>
        <v>10496.039751833665</v>
      </c>
      <c r="BE8961" s="63">
        <f t="shared" si="1325"/>
        <v>145.53842789939466</v>
      </c>
      <c r="BF8961" s="63">
        <f t="shared" si="1326"/>
        <v>145.53842854939467</v>
      </c>
      <c r="BG8961" s="63">
        <f t="shared" si="1327"/>
        <v>5.8215371159757918</v>
      </c>
      <c r="BH8961" s="63">
        <f t="shared" si="1328"/>
        <v>5.8215377659757914</v>
      </c>
      <c r="BI8961" s="109">
        <f t="shared" si="1330"/>
        <v>268650000</v>
      </c>
      <c r="BJ8961" s="203">
        <f t="shared" si="1329"/>
        <v>4.1326888741507014E+24</v>
      </c>
    </row>
    <row r="8962" spans="53:62" s="174" customFormat="1" x14ac:dyDescent="0.35">
      <c r="BA8962" s="177">
        <v>8956</v>
      </c>
      <c r="BB8962" s="202">
        <f t="shared" si="1322"/>
        <v>447800000</v>
      </c>
      <c r="BC8962" s="63">
        <f t="shared" si="1323"/>
        <v>10497.201207464228</v>
      </c>
      <c r="BD8962" s="63">
        <f t="shared" si="1324"/>
        <v>10497.201207475948</v>
      </c>
      <c r="BE8962" s="63">
        <f t="shared" si="1325"/>
        <v>145.53842789939466</v>
      </c>
      <c r="BF8962" s="63">
        <f t="shared" si="1326"/>
        <v>145.53842854939467</v>
      </c>
      <c r="BG8962" s="63">
        <f t="shared" si="1327"/>
        <v>5.8215371159757918</v>
      </c>
      <c r="BH8962" s="63">
        <f t="shared" si="1328"/>
        <v>5.8215377659757914</v>
      </c>
      <c r="BI8962" s="109">
        <f t="shared" si="1330"/>
        <v>268680000</v>
      </c>
      <c r="BJ8962" s="203">
        <f t="shared" si="1329"/>
        <v>4.1327433070005734E+24</v>
      </c>
    </row>
    <row r="8963" spans="53:62" s="174" customFormat="1" x14ac:dyDescent="0.35">
      <c r="BA8963" s="177">
        <v>8957</v>
      </c>
      <c r="BB8963" s="202">
        <f t="shared" si="1322"/>
        <v>447850000</v>
      </c>
      <c r="BC8963" s="63">
        <f t="shared" si="1323"/>
        <v>10498.362660746725</v>
      </c>
      <c r="BD8963" s="63">
        <f t="shared" si="1324"/>
        <v>10498.362660758448</v>
      </c>
      <c r="BE8963" s="63">
        <f t="shared" si="1325"/>
        <v>145.53842789939466</v>
      </c>
      <c r="BF8963" s="63">
        <f t="shared" si="1326"/>
        <v>145.53842854939467</v>
      </c>
      <c r="BG8963" s="63">
        <f t="shared" si="1327"/>
        <v>5.8215371159757918</v>
      </c>
      <c r="BH8963" s="63">
        <f t="shared" si="1328"/>
        <v>5.8215377659757914</v>
      </c>
      <c r="BI8963" s="109">
        <f t="shared" si="1330"/>
        <v>268710000</v>
      </c>
      <c r="BJ8963" s="203">
        <f t="shared" si="1329"/>
        <v>4.1327977192282894E+24</v>
      </c>
    </row>
    <row r="8964" spans="53:62" s="174" customFormat="1" x14ac:dyDescent="0.35">
      <c r="BA8964" s="177">
        <v>8958</v>
      </c>
      <c r="BB8964" s="202">
        <f t="shared" si="1322"/>
        <v>447900000</v>
      </c>
      <c r="BC8964" s="63">
        <f t="shared" si="1323"/>
        <v>10499.524111669511</v>
      </c>
      <c r="BD8964" s="63">
        <f t="shared" si="1324"/>
        <v>10499.524111681234</v>
      </c>
      <c r="BE8964" s="63">
        <f t="shared" si="1325"/>
        <v>145.53842789939466</v>
      </c>
      <c r="BF8964" s="63">
        <f t="shared" si="1326"/>
        <v>145.53842854939467</v>
      </c>
      <c r="BG8964" s="63">
        <f t="shared" si="1327"/>
        <v>5.8215371159757918</v>
      </c>
      <c r="BH8964" s="63">
        <f t="shared" si="1328"/>
        <v>5.8215377659757914</v>
      </c>
      <c r="BI8964" s="109">
        <f t="shared" si="1330"/>
        <v>268740000</v>
      </c>
      <c r="BJ8964" s="203">
        <f t="shared" si="1329"/>
        <v>4.1328521108416602E+24</v>
      </c>
    </row>
    <row r="8965" spans="53:62" s="174" customFormat="1" x14ac:dyDescent="0.35">
      <c r="BA8965" s="177">
        <v>8959</v>
      </c>
      <c r="BB8965" s="202">
        <f t="shared" si="1322"/>
        <v>447950000</v>
      </c>
      <c r="BC8965" s="63">
        <f t="shared" si="1323"/>
        <v>10500.685560232512</v>
      </c>
      <c r="BD8965" s="63">
        <f t="shared" si="1324"/>
        <v>10500.685560244237</v>
      </c>
      <c r="BE8965" s="63">
        <f t="shared" si="1325"/>
        <v>145.53842789939466</v>
      </c>
      <c r="BF8965" s="63">
        <f t="shared" si="1326"/>
        <v>145.53842854939467</v>
      </c>
      <c r="BG8965" s="63">
        <f t="shared" si="1327"/>
        <v>5.8215371159757918</v>
      </c>
      <c r="BH8965" s="63">
        <f t="shared" si="1328"/>
        <v>5.8215377659757914</v>
      </c>
      <c r="BI8965" s="109">
        <f t="shared" si="1330"/>
        <v>268770000</v>
      </c>
      <c r="BJ8965" s="203">
        <f t="shared" si="1329"/>
        <v>4.1329064818484968E+24</v>
      </c>
    </row>
    <row r="8966" spans="53:62" s="174" customFormat="1" x14ac:dyDescent="0.35">
      <c r="BA8966" s="177">
        <v>8960</v>
      </c>
      <c r="BB8966" s="202">
        <f t="shared" ref="BB8966:BB9029" si="1331">BA8966*50000</f>
        <v>448000000</v>
      </c>
      <c r="BC8966" s="63">
        <f t="shared" ref="BC8966:BC9029" si="1332">($F$5+$F$6+$F$7+$F$8+$F$9)*(1-EXP(-$F$20*(1-$DC$6%)*BB8966/(2*$F$17)))*$F$25*$F$1*10^3*11600/($F$20*(1-$DC$6%))</f>
        <v>10501.847006435801</v>
      </c>
      <c r="BD8966" s="63">
        <f t="shared" ref="BD8966:BD9029" si="1333">($F$25*$F$1*10^3*11600*($F$5+$F$6+$F$7+$F$8+$F$9)/($F$27*$F$29*(1-$DC$6%))+$F$28/$F$27)*(1-EXP(-$F$27*$F$29*(1-$DC$6%)*BB8966/(2*$F$17)))</f>
        <v>10501.847006447526</v>
      </c>
      <c r="BE8966" s="63">
        <f t="shared" ref="BE8966:BE9029" si="1334">($F$5+$F$6+$F$7+$F$8+$F$9)*(1-EXP(-$F$20*(1-$DC$5%)*BB8966/(2*$F$17)))*$F$25*$F$1*10^3*11600/($F$20*(1-$DC$5%))</f>
        <v>145.53842789939466</v>
      </c>
      <c r="BF8966" s="63">
        <f t="shared" ref="BF8966:BF9029" si="1335">($F$25*$F$1*10^3*11600*($F$5+$F$6+$F$7+$F$8+$F$9)/($F$27*$F$29*(1-$DC$5%))+$F$28/$F$27)*(1-EXP(-$F$27*$F$29*(1-$DC$5%)*BB8966/(2*$F$17)))</f>
        <v>145.53842854939467</v>
      </c>
      <c r="BG8966" s="63">
        <f t="shared" ref="BG8966:BG9029" si="1336">($F$5+$F$6+$F$7+$F$8+$F$9)*(1-EXP(-$F$20*(1-$DC$4%)*BB8966/(2*$F$17)))*$F$25*$F$1*10^3*11600/($F$20*(1-$DC$4%))</f>
        <v>5.8215371159757918</v>
      </c>
      <c r="BH8966" s="63">
        <f t="shared" ref="BH8966:BH9029" si="1337">($F$25*$F$1*10^3*11600*($F$5+$F$6+$F$7+$F$8+$F$9)/($F$27*$F$29*(1-$DC$4%))+$F$28/$F$27)*(1-EXP(-$F$27*$F$29*(1-$DC$4%)*BB8966/(2*$F$17)))</f>
        <v>5.8215377659757914</v>
      </c>
      <c r="BI8966" s="109">
        <f t="shared" si="1330"/>
        <v>268800000</v>
      </c>
      <c r="BJ8966" s="203">
        <f t="shared" ref="BJ8966:BJ9029" si="1338">($F$17/($F$20*(1-$F$19%)))*($F$5+$F$6+$F$7+$F$8+$F$9)*(1-EXP(-$F$20*(1-$F$19%)*BI8966/(2*$F$17)))+$F$17/($F$25*1000)*$F$11*EXP(-$F$20*(1-$F$19%)*BI8966/(2*$F$17))</f>
        <v>4.1329608322566059E+24</v>
      </c>
    </row>
    <row r="8967" spans="53:62" s="174" customFormat="1" x14ac:dyDescent="0.35">
      <c r="BA8967" s="177">
        <v>8961</v>
      </c>
      <c r="BB8967" s="202">
        <f t="shared" si="1331"/>
        <v>448050000</v>
      </c>
      <c r="BC8967" s="63">
        <f t="shared" si="1332"/>
        <v>10503.008450279307</v>
      </c>
      <c r="BD8967" s="63">
        <f t="shared" si="1333"/>
        <v>10503.008450291034</v>
      </c>
      <c r="BE8967" s="63">
        <f t="shared" si="1334"/>
        <v>145.53842789939466</v>
      </c>
      <c r="BF8967" s="63">
        <f t="shared" si="1335"/>
        <v>145.53842854939467</v>
      </c>
      <c r="BG8967" s="63">
        <f t="shared" si="1336"/>
        <v>5.8215371159757918</v>
      </c>
      <c r="BH8967" s="63">
        <f t="shared" si="1337"/>
        <v>5.8215377659757914</v>
      </c>
      <c r="BI8967" s="109">
        <f t="shared" ref="BI8967:BI9030" si="1339">BA8967*30000</f>
        <v>268830000</v>
      </c>
      <c r="BJ8967" s="203">
        <f t="shared" si="1338"/>
        <v>4.1330151620737913E+24</v>
      </c>
    </row>
    <row r="8968" spans="53:62" s="174" customFormat="1" x14ac:dyDescent="0.35">
      <c r="BA8968" s="177">
        <v>8962</v>
      </c>
      <c r="BB8968" s="202">
        <f t="shared" si="1331"/>
        <v>448100000</v>
      </c>
      <c r="BC8968" s="63">
        <f t="shared" si="1332"/>
        <v>10504.169891763033</v>
      </c>
      <c r="BD8968" s="63">
        <f t="shared" si="1333"/>
        <v>10504.169891774762</v>
      </c>
      <c r="BE8968" s="63">
        <f t="shared" si="1334"/>
        <v>145.53842789939466</v>
      </c>
      <c r="BF8968" s="63">
        <f t="shared" si="1335"/>
        <v>145.53842854939467</v>
      </c>
      <c r="BG8968" s="63">
        <f t="shared" si="1336"/>
        <v>5.8215371159757918</v>
      </c>
      <c r="BH8968" s="63">
        <f t="shared" si="1337"/>
        <v>5.8215377659757914</v>
      </c>
      <c r="BI8968" s="109">
        <f t="shared" si="1339"/>
        <v>268860000</v>
      </c>
      <c r="BJ8968" s="203">
        <f t="shared" si="1338"/>
        <v>4.1330694713078533E+24</v>
      </c>
    </row>
    <row r="8969" spans="53:62" s="174" customFormat="1" x14ac:dyDescent="0.35">
      <c r="BA8969" s="177">
        <v>8963</v>
      </c>
      <c r="BB8969" s="202">
        <f t="shared" si="1331"/>
        <v>448150000</v>
      </c>
      <c r="BC8969" s="63">
        <f t="shared" si="1332"/>
        <v>10505.33133088704</v>
      </c>
      <c r="BD8969" s="63">
        <f t="shared" si="1333"/>
        <v>10505.331330898773</v>
      </c>
      <c r="BE8969" s="63">
        <f t="shared" si="1334"/>
        <v>145.53842789939466</v>
      </c>
      <c r="BF8969" s="63">
        <f t="shared" si="1335"/>
        <v>145.53842854939467</v>
      </c>
      <c r="BG8969" s="63">
        <f t="shared" si="1336"/>
        <v>5.8215371159757918</v>
      </c>
      <c r="BH8969" s="63">
        <f t="shared" si="1337"/>
        <v>5.8215377659757914</v>
      </c>
      <c r="BI8969" s="109">
        <f t="shared" si="1339"/>
        <v>268890000</v>
      </c>
      <c r="BJ8969" s="203">
        <f t="shared" si="1338"/>
        <v>4.1331237599665909E+24</v>
      </c>
    </row>
    <row r="8970" spans="53:62" s="174" customFormat="1" x14ac:dyDescent="0.35">
      <c r="BA8970" s="177">
        <v>8964</v>
      </c>
      <c r="BB8970" s="202">
        <f t="shared" si="1331"/>
        <v>448200000</v>
      </c>
      <c r="BC8970" s="63">
        <f t="shared" si="1332"/>
        <v>10506.492767651338</v>
      </c>
      <c r="BD8970" s="63">
        <f t="shared" si="1333"/>
        <v>10506.492767663069</v>
      </c>
      <c r="BE8970" s="63">
        <f t="shared" si="1334"/>
        <v>145.53842789939466</v>
      </c>
      <c r="BF8970" s="63">
        <f t="shared" si="1335"/>
        <v>145.53842854939467</v>
      </c>
      <c r="BG8970" s="63">
        <f t="shared" si="1336"/>
        <v>5.8215371159757918</v>
      </c>
      <c r="BH8970" s="63">
        <f t="shared" si="1337"/>
        <v>5.8215377659757914</v>
      </c>
      <c r="BI8970" s="109">
        <f t="shared" si="1339"/>
        <v>268920000</v>
      </c>
      <c r="BJ8970" s="203">
        <f t="shared" si="1338"/>
        <v>4.1331780280577991E+24</v>
      </c>
    </row>
    <row r="8971" spans="53:62" s="174" customFormat="1" x14ac:dyDescent="0.35">
      <c r="BA8971" s="177">
        <v>8965</v>
      </c>
      <c r="BB8971" s="202">
        <f t="shared" si="1331"/>
        <v>448250000</v>
      </c>
      <c r="BC8971" s="63">
        <f t="shared" si="1332"/>
        <v>10507.654202055914</v>
      </c>
      <c r="BD8971" s="63">
        <f t="shared" si="1333"/>
        <v>10507.654202067648</v>
      </c>
      <c r="BE8971" s="63">
        <f t="shared" si="1334"/>
        <v>145.53842789939466</v>
      </c>
      <c r="BF8971" s="63">
        <f t="shared" si="1335"/>
        <v>145.53842854939467</v>
      </c>
      <c r="BG8971" s="63">
        <f t="shared" si="1336"/>
        <v>5.8215371159757918</v>
      </c>
      <c r="BH8971" s="63">
        <f t="shared" si="1337"/>
        <v>5.8215377659757914</v>
      </c>
      <c r="BI8971" s="109">
        <f t="shared" si="1339"/>
        <v>268950000</v>
      </c>
      <c r="BJ8971" s="203">
        <f t="shared" si="1338"/>
        <v>4.1332322755892695E+24</v>
      </c>
    </row>
    <row r="8972" spans="53:62" s="174" customFormat="1" x14ac:dyDescent="0.35">
      <c r="BA8972" s="177">
        <v>8966</v>
      </c>
      <c r="BB8972" s="202">
        <f t="shared" si="1331"/>
        <v>448300000</v>
      </c>
      <c r="BC8972" s="63">
        <f t="shared" si="1332"/>
        <v>10508.815634100712</v>
      </c>
      <c r="BD8972" s="63">
        <f t="shared" si="1333"/>
        <v>10508.815634112447</v>
      </c>
      <c r="BE8972" s="63">
        <f t="shared" si="1334"/>
        <v>145.53842789939466</v>
      </c>
      <c r="BF8972" s="63">
        <f t="shared" si="1335"/>
        <v>145.53842854939467</v>
      </c>
      <c r="BG8972" s="63">
        <f t="shared" si="1336"/>
        <v>5.8215371159757918</v>
      </c>
      <c r="BH8972" s="63">
        <f t="shared" si="1337"/>
        <v>5.8215377659757914</v>
      </c>
      <c r="BI8972" s="109">
        <f t="shared" si="1339"/>
        <v>268980000</v>
      </c>
      <c r="BJ8972" s="203">
        <f t="shared" si="1338"/>
        <v>4.1332865025687909E+24</v>
      </c>
    </row>
    <row r="8973" spans="53:62" s="174" customFormat="1" x14ac:dyDescent="0.35">
      <c r="BA8973" s="177">
        <v>8967</v>
      </c>
      <c r="BB8973" s="202">
        <f t="shared" si="1331"/>
        <v>448350000</v>
      </c>
      <c r="BC8973" s="63">
        <f t="shared" si="1332"/>
        <v>10509.977063785858</v>
      </c>
      <c r="BD8973" s="63">
        <f t="shared" si="1333"/>
        <v>10509.977063797594</v>
      </c>
      <c r="BE8973" s="63">
        <f t="shared" si="1334"/>
        <v>145.53842789939466</v>
      </c>
      <c r="BF8973" s="63">
        <f t="shared" si="1335"/>
        <v>145.53842854939467</v>
      </c>
      <c r="BG8973" s="63">
        <f t="shared" si="1336"/>
        <v>5.8215371159757918</v>
      </c>
      <c r="BH8973" s="63">
        <f t="shared" si="1337"/>
        <v>5.8215377659757914</v>
      </c>
      <c r="BI8973" s="109">
        <f t="shared" si="1339"/>
        <v>269010000</v>
      </c>
      <c r="BJ8973" s="203">
        <f t="shared" si="1338"/>
        <v>4.1333407090041507E+24</v>
      </c>
    </row>
    <row r="8974" spans="53:62" s="174" customFormat="1" x14ac:dyDescent="0.35">
      <c r="BA8974" s="177">
        <v>8968</v>
      </c>
      <c r="BB8974" s="202">
        <f t="shared" si="1331"/>
        <v>448400000</v>
      </c>
      <c r="BC8974" s="63">
        <f t="shared" si="1332"/>
        <v>10511.138491111225</v>
      </c>
      <c r="BD8974" s="63">
        <f t="shared" si="1333"/>
        <v>10511.13849112296</v>
      </c>
      <c r="BE8974" s="63">
        <f t="shared" si="1334"/>
        <v>145.53842789939466</v>
      </c>
      <c r="BF8974" s="63">
        <f t="shared" si="1335"/>
        <v>145.53842854939467</v>
      </c>
      <c r="BG8974" s="63">
        <f t="shared" si="1336"/>
        <v>5.8215371159757918</v>
      </c>
      <c r="BH8974" s="63">
        <f t="shared" si="1337"/>
        <v>5.8215377659757914</v>
      </c>
      <c r="BI8974" s="109">
        <f t="shared" si="1339"/>
        <v>269040000</v>
      </c>
      <c r="BJ8974" s="203">
        <f t="shared" si="1338"/>
        <v>4.1333948949031319E+24</v>
      </c>
    </row>
    <row r="8975" spans="53:62" s="174" customFormat="1" x14ac:dyDescent="0.35">
      <c r="BA8975" s="177">
        <v>8969</v>
      </c>
      <c r="BB8975" s="202">
        <f t="shared" si="1331"/>
        <v>448450000</v>
      </c>
      <c r="BC8975" s="63">
        <f t="shared" si="1332"/>
        <v>10512.29991607694</v>
      </c>
      <c r="BD8975" s="63">
        <f t="shared" si="1333"/>
        <v>10512.299916088676</v>
      </c>
      <c r="BE8975" s="63">
        <f t="shared" si="1334"/>
        <v>145.53842789939466</v>
      </c>
      <c r="BF8975" s="63">
        <f t="shared" si="1335"/>
        <v>145.53842854939467</v>
      </c>
      <c r="BG8975" s="63">
        <f t="shared" si="1336"/>
        <v>5.8215371159757918</v>
      </c>
      <c r="BH8975" s="63">
        <f t="shared" si="1337"/>
        <v>5.8215377659757914</v>
      </c>
      <c r="BI8975" s="109">
        <f t="shared" si="1339"/>
        <v>269070000</v>
      </c>
      <c r="BJ8975" s="203">
        <f t="shared" si="1338"/>
        <v>4.1334490602735142E+24</v>
      </c>
    </row>
    <row r="8976" spans="53:62" s="174" customFormat="1" x14ac:dyDescent="0.35">
      <c r="BA8976" s="177">
        <v>8970</v>
      </c>
      <c r="BB8976" s="202">
        <f t="shared" si="1331"/>
        <v>448500000</v>
      </c>
      <c r="BC8976" s="63">
        <f t="shared" si="1332"/>
        <v>10513.461338682935</v>
      </c>
      <c r="BD8976" s="63">
        <f t="shared" si="1333"/>
        <v>10513.461338694675</v>
      </c>
      <c r="BE8976" s="63">
        <f t="shared" si="1334"/>
        <v>145.53842789939466</v>
      </c>
      <c r="BF8976" s="63">
        <f t="shared" si="1335"/>
        <v>145.53842854939467</v>
      </c>
      <c r="BG8976" s="63">
        <f t="shared" si="1336"/>
        <v>5.8215371159757918</v>
      </c>
      <c r="BH8976" s="63">
        <f t="shared" si="1337"/>
        <v>5.8215377659757914</v>
      </c>
      <c r="BI8976" s="109">
        <f t="shared" si="1339"/>
        <v>269100000</v>
      </c>
      <c r="BJ8976" s="203">
        <f t="shared" si="1338"/>
        <v>4.1335032051230749E+24</v>
      </c>
    </row>
    <row r="8977" spans="53:62" s="174" customFormat="1" x14ac:dyDescent="0.35">
      <c r="BA8977" s="177">
        <v>8971</v>
      </c>
      <c r="BB8977" s="202">
        <f t="shared" si="1331"/>
        <v>448550000</v>
      </c>
      <c r="BC8977" s="63">
        <f t="shared" si="1332"/>
        <v>10514.622758929219</v>
      </c>
      <c r="BD8977" s="63">
        <f t="shared" si="1333"/>
        <v>10514.622758940959</v>
      </c>
      <c r="BE8977" s="63">
        <f t="shared" si="1334"/>
        <v>145.53842789939466</v>
      </c>
      <c r="BF8977" s="63">
        <f t="shared" si="1335"/>
        <v>145.53842854939467</v>
      </c>
      <c r="BG8977" s="63">
        <f t="shared" si="1336"/>
        <v>5.8215371159757918</v>
      </c>
      <c r="BH8977" s="63">
        <f t="shared" si="1337"/>
        <v>5.8215377659757914</v>
      </c>
      <c r="BI8977" s="109">
        <f t="shared" si="1339"/>
        <v>269130000</v>
      </c>
      <c r="BJ8977" s="203">
        <f t="shared" si="1338"/>
        <v>4.1335573294595893E+24</v>
      </c>
    </row>
    <row r="8978" spans="53:62" s="174" customFormat="1" x14ac:dyDescent="0.35">
      <c r="BA8978" s="177">
        <v>8972</v>
      </c>
      <c r="BB8978" s="202">
        <f t="shared" si="1331"/>
        <v>448600000</v>
      </c>
      <c r="BC8978" s="63">
        <f t="shared" si="1332"/>
        <v>10515.784176815787</v>
      </c>
      <c r="BD8978" s="63">
        <f t="shared" si="1333"/>
        <v>10515.784176827527</v>
      </c>
      <c r="BE8978" s="63">
        <f t="shared" si="1334"/>
        <v>145.53842789939466</v>
      </c>
      <c r="BF8978" s="63">
        <f t="shared" si="1335"/>
        <v>145.53842854939467</v>
      </c>
      <c r="BG8978" s="63">
        <f t="shared" si="1336"/>
        <v>5.8215371159757918</v>
      </c>
      <c r="BH8978" s="63">
        <f t="shared" si="1337"/>
        <v>5.8215377659757914</v>
      </c>
      <c r="BI8978" s="109">
        <f t="shared" si="1339"/>
        <v>269160000</v>
      </c>
      <c r="BJ8978" s="203">
        <f t="shared" si="1338"/>
        <v>4.1336114332908277E+24</v>
      </c>
    </row>
    <row r="8979" spans="53:62" s="174" customFormat="1" x14ac:dyDescent="0.35">
      <c r="BA8979" s="177">
        <v>8973</v>
      </c>
      <c r="BB8979" s="202">
        <f t="shared" si="1331"/>
        <v>448650000</v>
      </c>
      <c r="BC8979" s="63">
        <f t="shared" si="1332"/>
        <v>10516.945592342699</v>
      </c>
      <c r="BD8979" s="63">
        <f t="shared" si="1333"/>
        <v>10516.945592354443</v>
      </c>
      <c r="BE8979" s="63">
        <f t="shared" si="1334"/>
        <v>145.53842789939466</v>
      </c>
      <c r="BF8979" s="63">
        <f t="shared" si="1335"/>
        <v>145.53842854939467</v>
      </c>
      <c r="BG8979" s="63">
        <f t="shared" si="1336"/>
        <v>5.8215371159757918</v>
      </c>
      <c r="BH8979" s="63">
        <f t="shared" si="1337"/>
        <v>5.8215377659757914</v>
      </c>
      <c r="BI8979" s="109">
        <f t="shared" si="1339"/>
        <v>269190000</v>
      </c>
      <c r="BJ8979" s="203">
        <f t="shared" si="1338"/>
        <v>4.1336655166245596E+24</v>
      </c>
    </row>
    <row r="8980" spans="53:62" s="174" customFormat="1" x14ac:dyDescent="0.35">
      <c r="BA8980" s="177">
        <v>8974</v>
      </c>
      <c r="BB8980" s="202">
        <f t="shared" si="1331"/>
        <v>448700000</v>
      </c>
      <c r="BC8980" s="63">
        <f t="shared" si="1332"/>
        <v>10518.107005509899</v>
      </c>
      <c r="BD8980" s="63">
        <f t="shared" si="1333"/>
        <v>10518.107005521642</v>
      </c>
      <c r="BE8980" s="63">
        <f t="shared" si="1334"/>
        <v>145.53842789939466</v>
      </c>
      <c r="BF8980" s="63">
        <f t="shared" si="1335"/>
        <v>145.53842854939467</v>
      </c>
      <c r="BG8980" s="63">
        <f t="shared" si="1336"/>
        <v>5.8215371159757918</v>
      </c>
      <c r="BH8980" s="63">
        <f t="shared" si="1337"/>
        <v>5.8215377659757914</v>
      </c>
      <c r="BI8980" s="109">
        <f t="shared" si="1339"/>
        <v>269220000</v>
      </c>
      <c r="BJ8980" s="203">
        <f t="shared" si="1338"/>
        <v>4.1337195794685504E+24</v>
      </c>
    </row>
    <row r="8981" spans="53:62" s="174" customFormat="1" x14ac:dyDescent="0.35">
      <c r="BA8981" s="177">
        <v>8975</v>
      </c>
      <c r="BB8981" s="202">
        <f t="shared" si="1331"/>
        <v>448750000</v>
      </c>
      <c r="BC8981" s="63">
        <f t="shared" si="1332"/>
        <v>10519.268416317447</v>
      </c>
      <c r="BD8981" s="63">
        <f t="shared" si="1333"/>
        <v>10519.268416329192</v>
      </c>
      <c r="BE8981" s="63">
        <f t="shared" si="1334"/>
        <v>145.53842789939466</v>
      </c>
      <c r="BF8981" s="63">
        <f t="shared" si="1335"/>
        <v>145.53842854939467</v>
      </c>
      <c r="BG8981" s="63">
        <f t="shared" si="1336"/>
        <v>5.8215371159757918</v>
      </c>
      <c r="BH8981" s="63">
        <f t="shared" si="1337"/>
        <v>5.8215377659757914</v>
      </c>
      <c r="BI8981" s="109">
        <f t="shared" si="1339"/>
        <v>269250000</v>
      </c>
      <c r="BJ8981" s="203">
        <f t="shared" si="1338"/>
        <v>4.1337736218305626E+24</v>
      </c>
    </row>
    <row r="8982" spans="53:62" s="174" customFormat="1" x14ac:dyDescent="0.35">
      <c r="BA8982" s="177">
        <v>8976</v>
      </c>
      <c r="BB8982" s="202">
        <f t="shared" si="1331"/>
        <v>448800000</v>
      </c>
      <c r="BC8982" s="63">
        <f t="shared" si="1332"/>
        <v>10520.429824765279</v>
      </c>
      <c r="BD8982" s="63">
        <f t="shared" si="1333"/>
        <v>10520.429824777024</v>
      </c>
      <c r="BE8982" s="63">
        <f t="shared" si="1334"/>
        <v>145.53842789939466</v>
      </c>
      <c r="BF8982" s="63">
        <f t="shared" si="1335"/>
        <v>145.53842854939467</v>
      </c>
      <c r="BG8982" s="63">
        <f t="shared" si="1336"/>
        <v>5.8215371159757918</v>
      </c>
      <c r="BH8982" s="63">
        <f t="shared" si="1337"/>
        <v>5.8215377659757914</v>
      </c>
      <c r="BI8982" s="109">
        <f t="shared" si="1339"/>
        <v>269280000</v>
      </c>
      <c r="BJ8982" s="203">
        <f t="shared" si="1338"/>
        <v>4.1338276437183551E+24</v>
      </c>
    </row>
    <row r="8983" spans="53:62" s="174" customFormat="1" x14ac:dyDescent="0.35">
      <c r="BA8983" s="177">
        <v>8977</v>
      </c>
      <c r="BB8983" s="202">
        <f t="shared" si="1331"/>
        <v>448850000</v>
      </c>
      <c r="BC8983" s="63">
        <f t="shared" si="1332"/>
        <v>10521.591230853457</v>
      </c>
      <c r="BD8983" s="63">
        <f t="shared" si="1333"/>
        <v>10521.591230865206</v>
      </c>
      <c r="BE8983" s="63">
        <f t="shared" si="1334"/>
        <v>145.53842789939466</v>
      </c>
      <c r="BF8983" s="63">
        <f t="shared" si="1335"/>
        <v>145.53842854939467</v>
      </c>
      <c r="BG8983" s="63">
        <f t="shared" si="1336"/>
        <v>5.8215371159757918</v>
      </c>
      <c r="BH8983" s="63">
        <f t="shared" si="1337"/>
        <v>5.8215377659757914</v>
      </c>
      <c r="BI8983" s="109">
        <f t="shared" si="1339"/>
        <v>269310000</v>
      </c>
      <c r="BJ8983" s="203">
        <f t="shared" si="1338"/>
        <v>4.1338816451396862E+24</v>
      </c>
    </row>
    <row r="8984" spans="53:62" s="174" customFormat="1" x14ac:dyDescent="0.35">
      <c r="BA8984" s="177">
        <v>8978</v>
      </c>
      <c r="BB8984" s="202">
        <f t="shared" si="1331"/>
        <v>448900000</v>
      </c>
      <c r="BC8984" s="63">
        <f t="shared" si="1332"/>
        <v>10522.752634581984</v>
      </c>
      <c r="BD8984" s="63">
        <f t="shared" si="1333"/>
        <v>10522.752634593737</v>
      </c>
      <c r="BE8984" s="63">
        <f t="shared" si="1334"/>
        <v>145.53842789939466</v>
      </c>
      <c r="BF8984" s="63">
        <f t="shared" si="1335"/>
        <v>145.53842854939467</v>
      </c>
      <c r="BG8984" s="63">
        <f t="shared" si="1336"/>
        <v>5.8215371159757918</v>
      </c>
      <c r="BH8984" s="63">
        <f t="shared" si="1337"/>
        <v>5.8215377659757914</v>
      </c>
      <c r="BI8984" s="109">
        <f t="shared" si="1339"/>
        <v>269340000</v>
      </c>
      <c r="BJ8984" s="203">
        <f t="shared" si="1338"/>
        <v>4.1339356261023089E+24</v>
      </c>
    </row>
    <row r="8985" spans="53:62" s="174" customFormat="1" x14ac:dyDescent="0.35">
      <c r="BA8985" s="177">
        <v>8979</v>
      </c>
      <c r="BB8985" s="202">
        <f t="shared" si="1331"/>
        <v>448950000</v>
      </c>
      <c r="BC8985" s="63">
        <f t="shared" si="1332"/>
        <v>10523.9140359508</v>
      </c>
      <c r="BD8985" s="63">
        <f t="shared" si="1333"/>
        <v>10523.914035962551</v>
      </c>
      <c r="BE8985" s="63">
        <f t="shared" si="1334"/>
        <v>145.53842789939466</v>
      </c>
      <c r="BF8985" s="63">
        <f t="shared" si="1335"/>
        <v>145.53842854939467</v>
      </c>
      <c r="BG8985" s="63">
        <f t="shared" si="1336"/>
        <v>5.8215371159757918</v>
      </c>
      <c r="BH8985" s="63">
        <f t="shared" si="1337"/>
        <v>5.8215377659757914</v>
      </c>
      <c r="BI8985" s="109">
        <f t="shared" si="1339"/>
        <v>269370000</v>
      </c>
      <c r="BJ8985" s="203">
        <f t="shared" si="1338"/>
        <v>4.133989586613974E+24</v>
      </c>
    </row>
    <row r="8986" spans="53:62" s="174" customFormat="1" x14ac:dyDescent="0.35">
      <c r="BA8986" s="177">
        <v>8980</v>
      </c>
      <c r="BB8986" s="202">
        <f t="shared" si="1331"/>
        <v>449000000</v>
      </c>
      <c r="BC8986" s="63">
        <f t="shared" si="1332"/>
        <v>10525.075434960025</v>
      </c>
      <c r="BD8986" s="63">
        <f t="shared" si="1333"/>
        <v>10525.075434971777</v>
      </c>
      <c r="BE8986" s="63">
        <f t="shared" si="1334"/>
        <v>145.53842789939466</v>
      </c>
      <c r="BF8986" s="63">
        <f t="shared" si="1335"/>
        <v>145.53842854939467</v>
      </c>
      <c r="BG8986" s="63">
        <f t="shared" si="1336"/>
        <v>5.8215371159757918</v>
      </c>
      <c r="BH8986" s="63">
        <f t="shared" si="1337"/>
        <v>5.8215377659757914</v>
      </c>
      <c r="BI8986" s="109">
        <f t="shared" si="1339"/>
        <v>269400000</v>
      </c>
      <c r="BJ8986" s="203">
        <f t="shared" si="1338"/>
        <v>4.1340435266824296E+24</v>
      </c>
    </row>
    <row r="8987" spans="53:62" s="174" customFormat="1" x14ac:dyDescent="0.35">
      <c r="BA8987" s="177">
        <v>8981</v>
      </c>
      <c r="BB8987" s="202">
        <f t="shared" si="1331"/>
        <v>449050000</v>
      </c>
      <c r="BC8987" s="63">
        <f t="shared" si="1332"/>
        <v>10526.236831609536</v>
      </c>
      <c r="BD8987" s="63">
        <f t="shared" si="1333"/>
        <v>10526.236831621289</v>
      </c>
      <c r="BE8987" s="63">
        <f t="shared" si="1334"/>
        <v>145.53842789939466</v>
      </c>
      <c r="BF8987" s="63">
        <f t="shared" si="1335"/>
        <v>145.53842854939467</v>
      </c>
      <c r="BG8987" s="63">
        <f t="shared" si="1336"/>
        <v>5.8215371159757918</v>
      </c>
      <c r="BH8987" s="63">
        <f t="shared" si="1337"/>
        <v>5.8215377659757914</v>
      </c>
      <c r="BI8987" s="109">
        <f t="shared" si="1339"/>
        <v>269430000</v>
      </c>
      <c r="BJ8987" s="203">
        <f t="shared" si="1338"/>
        <v>4.1340974463154206E+24</v>
      </c>
    </row>
    <row r="8988" spans="53:62" s="174" customFormat="1" x14ac:dyDescent="0.35">
      <c r="BA8988" s="177">
        <v>8982</v>
      </c>
      <c r="BB8988" s="202">
        <f t="shared" si="1331"/>
        <v>449100000</v>
      </c>
      <c r="BC8988" s="63">
        <f t="shared" si="1332"/>
        <v>10527.39822589946</v>
      </c>
      <c r="BD8988" s="63">
        <f t="shared" si="1333"/>
        <v>10527.398225911214</v>
      </c>
      <c r="BE8988" s="63">
        <f t="shared" si="1334"/>
        <v>145.53842789939466</v>
      </c>
      <c r="BF8988" s="63">
        <f t="shared" si="1335"/>
        <v>145.53842854939467</v>
      </c>
      <c r="BG8988" s="63">
        <f t="shared" si="1336"/>
        <v>5.8215371159757918</v>
      </c>
      <c r="BH8988" s="63">
        <f t="shared" si="1337"/>
        <v>5.8215377659757914</v>
      </c>
      <c r="BI8988" s="109">
        <f t="shared" si="1339"/>
        <v>269460000</v>
      </c>
      <c r="BJ8988" s="203">
        <f t="shared" si="1338"/>
        <v>4.1341513455206892E+24</v>
      </c>
    </row>
    <row r="8989" spans="53:62" s="174" customFormat="1" x14ac:dyDescent="0.35">
      <c r="BA8989" s="177">
        <v>8983</v>
      </c>
      <c r="BB8989" s="202">
        <f t="shared" si="1331"/>
        <v>449150000</v>
      </c>
      <c r="BC8989" s="63">
        <f t="shared" si="1332"/>
        <v>10528.559617829731</v>
      </c>
      <c r="BD8989" s="63">
        <f t="shared" si="1333"/>
        <v>10528.559617841487</v>
      </c>
      <c r="BE8989" s="63">
        <f t="shared" si="1334"/>
        <v>145.53842789939466</v>
      </c>
      <c r="BF8989" s="63">
        <f t="shared" si="1335"/>
        <v>145.53842854939467</v>
      </c>
      <c r="BG8989" s="63">
        <f t="shared" si="1336"/>
        <v>5.8215371159757918</v>
      </c>
      <c r="BH8989" s="63">
        <f t="shared" si="1337"/>
        <v>5.8215377659757914</v>
      </c>
      <c r="BI8989" s="109">
        <f t="shared" si="1339"/>
        <v>269490000</v>
      </c>
      <c r="BJ8989" s="203">
        <f t="shared" si="1338"/>
        <v>4.1342052243059745E+24</v>
      </c>
    </row>
    <row r="8990" spans="53:62" s="174" customFormat="1" x14ac:dyDescent="0.35">
      <c r="BA8990" s="177">
        <v>8984</v>
      </c>
      <c r="BB8990" s="202">
        <f t="shared" si="1331"/>
        <v>449200000</v>
      </c>
      <c r="BC8990" s="63">
        <f t="shared" si="1332"/>
        <v>10529.721007400352</v>
      </c>
      <c r="BD8990" s="63">
        <f t="shared" si="1333"/>
        <v>10529.721007412109</v>
      </c>
      <c r="BE8990" s="63">
        <f t="shared" si="1334"/>
        <v>145.53842789939466</v>
      </c>
      <c r="BF8990" s="63">
        <f t="shared" si="1335"/>
        <v>145.53842854939467</v>
      </c>
      <c r="BG8990" s="63">
        <f t="shared" si="1336"/>
        <v>5.8215371159757918</v>
      </c>
      <c r="BH8990" s="63">
        <f t="shared" si="1337"/>
        <v>5.8215377659757914</v>
      </c>
      <c r="BI8990" s="109">
        <f t="shared" si="1339"/>
        <v>269520000</v>
      </c>
      <c r="BJ8990" s="203">
        <f t="shared" si="1338"/>
        <v>4.1342590826790126E+24</v>
      </c>
    </row>
    <row r="8991" spans="53:62" s="174" customFormat="1" x14ac:dyDescent="0.35">
      <c r="BA8991" s="177">
        <v>8985</v>
      </c>
      <c r="BB8991" s="202">
        <f t="shared" si="1331"/>
        <v>449250000</v>
      </c>
      <c r="BC8991" s="63">
        <f t="shared" si="1332"/>
        <v>10530.882394611321</v>
      </c>
      <c r="BD8991" s="63">
        <f t="shared" si="1333"/>
        <v>10530.88239462308</v>
      </c>
      <c r="BE8991" s="63">
        <f t="shared" si="1334"/>
        <v>145.53842789939466</v>
      </c>
      <c r="BF8991" s="63">
        <f t="shared" si="1335"/>
        <v>145.53842854939467</v>
      </c>
      <c r="BG8991" s="63">
        <f t="shared" si="1336"/>
        <v>5.8215371159757918</v>
      </c>
      <c r="BH8991" s="63">
        <f t="shared" si="1337"/>
        <v>5.8215377659757914</v>
      </c>
      <c r="BI8991" s="109">
        <f t="shared" si="1339"/>
        <v>269550000</v>
      </c>
      <c r="BJ8991" s="203">
        <f t="shared" si="1338"/>
        <v>4.1343129206475373E+24</v>
      </c>
    </row>
    <row r="8992" spans="53:62" s="174" customFormat="1" x14ac:dyDescent="0.35">
      <c r="BA8992" s="177">
        <v>8986</v>
      </c>
      <c r="BB8992" s="202">
        <f t="shared" si="1331"/>
        <v>449300000</v>
      </c>
      <c r="BC8992" s="63">
        <f t="shared" si="1332"/>
        <v>10532.043779462641</v>
      </c>
      <c r="BD8992" s="63">
        <f t="shared" si="1333"/>
        <v>10532.043779474399</v>
      </c>
      <c r="BE8992" s="63">
        <f t="shared" si="1334"/>
        <v>145.53842789939466</v>
      </c>
      <c r="BF8992" s="63">
        <f t="shared" si="1335"/>
        <v>145.53842854939467</v>
      </c>
      <c r="BG8992" s="63">
        <f t="shared" si="1336"/>
        <v>5.8215371159757918</v>
      </c>
      <c r="BH8992" s="63">
        <f t="shared" si="1337"/>
        <v>5.8215377659757914</v>
      </c>
      <c r="BI8992" s="109">
        <f t="shared" si="1339"/>
        <v>269580000</v>
      </c>
      <c r="BJ8992" s="203">
        <f t="shared" si="1338"/>
        <v>4.1343667382192785E+24</v>
      </c>
    </row>
    <row r="8993" spans="53:62" s="174" customFormat="1" x14ac:dyDescent="0.35">
      <c r="BA8993" s="177">
        <v>8987</v>
      </c>
      <c r="BB8993" s="202">
        <f t="shared" si="1331"/>
        <v>449350000</v>
      </c>
      <c r="BC8993" s="63">
        <f t="shared" si="1332"/>
        <v>10533.205161954373</v>
      </c>
      <c r="BD8993" s="63">
        <f t="shared" si="1333"/>
        <v>10533.205161966132</v>
      </c>
      <c r="BE8993" s="63">
        <f t="shared" si="1334"/>
        <v>145.53842789939466</v>
      </c>
      <c r="BF8993" s="63">
        <f t="shared" si="1335"/>
        <v>145.53842854939467</v>
      </c>
      <c r="BG8993" s="63">
        <f t="shared" si="1336"/>
        <v>5.8215371159757918</v>
      </c>
      <c r="BH8993" s="63">
        <f t="shared" si="1337"/>
        <v>5.8215377659757914</v>
      </c>
      <c r="BI8993" s="109">
        <f t="shared" si="1339"/>
        <v>269610000</v>
      </c>
      <c r="BJ8993" s="203">
        <f t="shared" si="1338"/>
        <v>4.1344205354019632E+24</v>
      </c>
    </row>
    <row r="8994" spans="53:62" s="174" customFormat="1" x14ac:dyDescent="0.35">
      <c r="BA8994" s="177">
        <v>8988</v>
      </c>
      <c r="BB8994" s="202">
        <f t="shared" si="1331"/>
        <v>449400000</v>
      </c>
      <c r="BC8994" s="63">
        <f t="shared" si="1332"/>
        <v>10534.366542086516</v>
      </c>
      <c r="BD8994" s="63">
        <f t="shared" si="1333"/>
        <v>10534.366542098278</v>
      </c>
      <c r="BE8994" s="63">
        <f t="shared" si="1334"/>
        <v>145.53842789939466</v>
      </c>
      <c r="BF8994" s="63">
        <f t="shared" si="1335"/>
        <v>145.53842854939467</v>
      </c>
      <c r="BG8994" s="63">
        <f t="shared" si="1336"/>
        <v>5.8215371159757918</v>
      </c>
      <c r="BH8994" s="63">
        <f t="shared" si="1337"/>
        <v>5.8215377659757914</v>
      </c>
      <c r="BI8994" s="109">
        <f t="shared" si="1339"/>
        <v>269640000</v>
      </c>
      <c r="BJ8994" s="203">
        <f t="shared" si="1338"/>
        <v>4.1344743122033171E+24</v>
      </c>
    </row>
    <row r="8995" spans="53:62" s="174" customFormat="1" x14ac:dyDescent="0.35">
      <c r="BA8995" s="177">
        <v>8989</v>
      </c>
      <c r="BB8995" s="202">
        <f t="shared" si="1331"/>
        <v>449450000</v>
      </c>
      <c r="BC8995" s="63">
        <f t="shared" si="1332"/>
        <v>10535.527919859009</v>
      </c>
      <c r="BD8995" s="63">
        <f t="shared" si="1333"/>
        <v>10535.527919870772</v>
      </c>
      <c r="BE8995" s="63">
        <f t="shared" si="1334"/>
        <v>145.53842789939466</v>
      </c>
      <c r="BF8995" s="63">
        <f t="shared" si="1335"/>
        <v>145.53842854939467</v>
      </c>
      <c r="BG8995" s="63">
        <f t="shared" si="1336"/>
        <v>5.8215371159757918</v>
      </c>
      <c r="BH8995" s="63">
        <f t="shared" si="1337"/>
        <v>5.8215377659757914</v>
      </c>
      <c r="BI8995" s="109">
        <f t="shared" si="1339"/>
        <v>269670000</v>
      </c>
      <c r="BJ8995" s="203">
        <f t="shared" si="1338"/>
        <v>4.1345280686310604E+24</v>
      </c>
    </row>
    <row r="8996" spans="53:62" s="174" customFormat="1" x14ac:dyDescent="0.35">
      <c r="BA8996" s="177">
        <v>8990</v>
      </c>
      <c r="BB8996" s="202">
        <f t="shared" si="1331"/>
        <v>449500000</v>
      </c>
      <c r="BC8996" s="63">
        <f t="shared" si="1332"/>
        <v>10536.68929527185</v>
      </c>
      <c r="BD8996" s="63">
        <f t="shared" si="1333"/>
        <v>10536.689295283615</v>
      </c>
      <c r="BE8996" s="63">
        <f t="shared" si="1334"/>
        <v>145.53842789939466</v>
      </c>
      <c r="BF8996" s="63">
        <f t="shared" si="1335"/>
        <v>145.53842854939467</v>
      </c>
      <c r="BG8996" s="63">
        <f t="shared" si="1336"/>
        <v>5.8215371159757918</v>
      </c>
      <c r="BH8996" s="63">
        <f t="shared" si="1337"/>
        <v>5.8215377659757914</v>
      </c>
      <c r="BI8996" s="109">
        <f t="shared" si="1339"/>
        <v>269700000</v>
      </c>
      <c r="BJ8996" s="203">
        <f t="shared" si="1338"/>
        <v>4.1345818046929127E+24</v>
      </c>
    </row>
    <row r="8997" spans="53:62" s="174" customFormat="1" x14ac:dyDescent="0.35">
      <c r="BA8997" s="177">
        <v>8991</v>
      </c>
      <c r="BB8997" s="202">
        <f t="shared" si="1331"/>
        <v>449550000</v>
      </c>
      <c r="BC8997" s="63">
        <f t="shared" si="1332"/>
        <v>10537.850668325173</v>
      </c>
      <c r="BD8997" s="63">
        <f t="shared" si="1333"/>
        <v>10537.850668336936</v>
      </c>
      <c r="BE8997" s="63">
        <f t="shared" si="1334"/>
        <v>145.53842789939466</v>
      </c>
      <c r="BF8997" s="63">
        <f t="shared" si="1335"/>
        <v>145.53842854939467</v>
      </c>
      <c r="BG8997" s="63">
        <f t="shared" si="1336"/>
        <v>5.8215371159757918</v>
      </c>
      <c r="BH8997" s="63">
        <f t="shared" si="1337"/>
        <v>5.8215377659757914</v>
      </c>
      <c r="BI8997" s="109">
        <f t="shared" si="1339"/>
        <v>269730000</v>
      </c>
      <c r="BJ8997" s="203">
        <f t="shared" si="1338"/>
        <v>4.1346355203965894E+24</v>
      </c>
    </row>
    <row r="8998" spans="53:62" s="174" customFormat="1" x14ac:dyDescent="0.35">
      <c r="BA8998" s="177">
        <v>8992</v>
      </c>
      <c r="BB8998" s="202">
        <f t="shared" si="1331"/>
        <v>449600000</v>
      </c>
      <c r="BC8998" s="63">
        <f t="shared" si="1332"/>
        <v>10539.01203901884</v>
      </c>
      <c r="BD8998" s="63">
        <f t="shared" si="1333"/>
        <v>10539.012039030607</v>
      </c>
      <c r="BE8998" s="63">
        <f t="shared" si="1334"/>
        <v>145.53842789939466</v>
      </c>
      <c r="BF8998" s="63">
        <f t="shared" si="1335"/>
        <v>145.53842854939467</v>
      </c>
      <c r="BG8998" s="63">
        <f t="shared" si="1336"/>
        <v>5.8215371159757918</v>
      </c>
      <c r="BH8998" s="63">
        <f t="shared" si="1337"/>
        <v>5.8215377659757914</v>
      </c>
      <c r="BI8998" s="109">
        <f t="shared" si="1339"/>
        <v>269760000</v>
      </c>
      <c r="BJ8998" s="203">
        <f t="shared" si="1338"/>
        <v>4.1346892157498033E+24</v>
      </c>
    </row>
    <row r="8999" spans="53:62" s="174" customFormat="1" x14ac:dyDescent="0.35">
      <c r="BA8999" s="177">
        <v>8993</v>
      </c>
      <c r="BB8999" s="202">
        <f t="shared" si="1331"/>
        <v>449650000</v>
      </c>
      <c r="BC8999" s="63">
        <f t="shared" si="1332"/>
        <v>10540.173407352922</v>
      </c>
      <c r="BD8999" s="63">
        <f t="shared" si="1333"/>
        <v>10540.173407364689</v>
      </c>
      <c r="BE8999" s="63">
        <f t="shared" si="1334"/>
        <v>145.53842789939466</v>
      </c>
      <c r="BF8999" s="63">
        <f t="shared" si="1335"/>
        <v>145.53842854939467</v>
      </c>
      <c r="BG8999" s="63">
        <f t="shared" si="1336"/>
        <v>5.8215371159757918</v>
      </c>
      <c r="BH8999" s="63">
        <f t="shared" si="1337"/>
        <v>5.8215377659757914</v>
      </c>
      <c r="BI8999" s="109">
        <f t="shared" si="1339"/>
        <v>269790000</v>
      </c>
      <c r="BJ8999" s="203">
        <f t="shared" si="1338"/>
        <v>4.1347428907602642E+24</v>
      </c>
    </row>
    <row r="9000" spans="53:62" s="174" customFormat="1" x14ac:dyDescent="0.35">
      <c r="BA9000" s="177">
        <v>8994</v>
      </c>
      <c r="BB9000" s="202">
        <f t="shared" si="1331"/>
        <v>449700000</v>
      </c>
      <c r="BC9000" s="63">
        <f t="shared" si="1332"/>
        <v>10541.334773327417</v>
      </c>
      <c r="BD9000" s="63">
        <f t="shared" si="1333"/>
        <v>10541.334773339186</v>
      </c>
      <c r="BE9000" s="63">
        <f t="shared" si="1334"/>
        <v>145.53842789939466</v>
      </c>
      <c r="BF9000" s="63">
        <f t="shared" si="1335"/>
        <v>145.53842854939467</v>
      </c>
      <c r="BG9000" s="63">
        <f t="shared" si="1336"/>
        <v>5.8215371159757918</v>
      </c>
      <c r="BH9000" s="63">
        <f t="shared" si="1337"/>
        <v>5.8215377659757914</v>
      </c>
      <c r="BI9000" s="109">
        <f t="shared" si="1339"/>
        <v>269820000</v>
      </c>
      <c r="BJ9000" s="203">
        <f t="shared" si="1338"/>
        <v>4.134796545435679E+24</v>
      </c>
    </row>
    <row r="9001" spans="53:62" s="174" customFormat="1" x14ac:dyDescent="0.35">
      <c r="BA9001" s="177">
        <v>8995</v>
      </c>
      <c r="BB9001" s="202">
        <f t="shared" si="1331"/>
        <v>449750000</v>
      </c>
      <c r="BC9001" s="63">
        <f t="shared" si="1332"/>
        <v>10542.496136942324</v>
      </c>
      <c r="BD9001" s="63">
        <f t="shared" si="1333"/>
        <v>10542.496136954096</v>
      </c>
      <c r="BE9001" s="63">
        <f t="shared" si="1334"/>
        <v>145.53842789939466</v>
      </c>
      <c r="BF9001" s="63">
        <f t="shared" si="1335"/>
        <v>145.53842854939467</v>
      </c>
      <c r="BG9001" s="63">
        <f t="shared" si="1336"/>
        <v>5.8215371159757918</v>
      </c>
      <c r="BH9001" s="63">
        <f t="shared" si="1337"/>
        <v>5.8215377659757914</v>
      </c>
      <c r="BI9001" s="109">
        <f t="shared" si="1339"/>
        <v>269850000</v>
      </c>
      <c r="BJ9001" s="203">
        <f t="shared" si="1338"/>
        <v>4.1348501797837524E+24</v>
      </c>
    </row>
    <row r="9002" spans="53:62" s="174" customFormat="1" x14ac:dyDescent="0.35">
      <c r="BA9002" s="177">
        <v>8996</v>
      </c>
      <c r="BB9002" s="202">
        <f t="shared" si="1331"/>
        <v>449800000</v>
      </c>
      <c r="BC9002" s="63">
        <f t="shared" si="1332"/>
        <v>10543.657498197648</v>
      </c>
      <c r="BD9002" s="63">
        <f t="shared" si="1333"/>
        <v>10543.657498209419</v>
      </c>
      <c r="BE9002" s="63">
        <f t="shared" si="1334"/>
        <v>145.53842789939466</v>
      </c>
      <c r="BF9002" s="63">
        <f t="shared" si="1335"/>
        <v>145.53842854939467</v>
      </c>
      <c r="BG9002" s="63">
        <f t="shared" si="1336"/>
        <v>5.8215371159757918</v>
      </c>
      <c r="BH9002" s="63">
        <f t="shared" si="1337"/>
        <v>5.8215377659757914</v>
      </c>
      <c r="BI9002" s="109">
        <f t="shared" si="1339"/>
        <v>269880000</v>
      </c>
      <c r="BJ9002" s="203">
        <f t="shared" si="1338"/>
        <v>4.1349037938121846E+24</v>
      </c>
    </row>
    <row r="9003" spans="53:62" s="174" customFormat="1" x14ac:dyDescent="0.35">
      <c r="BA9003" s="177">
        <v>8997</v>
      </c>
      <c r="BB9003" s="202">
        <f t="shared" si="1331"/>
        <v>449850000</v>
      </c>
      <c r="BC9003" s="63">
        <f t="shared" si="1332"/>
        <v>10544.818857093447</v>
      </c>
      <c r="BD9003" s="63">
        <f t="shared" si="1333"/>
        <v>10544.81885710522</v>
      </c>
      <c r="BE9003" s="63">
        <f t="shared" si="1334"/>
        <v>145.53842789939466</v>
      </c>
      <c r="BF9003" s="63">
        <f t="shared" si="1335"/>
        <v>145.53842854939467</v>
      </c>
      <c r="BG9003" s="63">
        <f t="shared" si="1336"/>
        <v>5.8215371159757918</v>
      </c>
      <c r="BH9003" s="63">
        <f t="shared" si="1337"/>
        <v>5.8215377659757914</v>
      </c>
      <c r="BI9003" s="109">
        <f t="shared" si="1339"/>
        <v>269910000</v>
      </c>
      <c r="BJ9003" s="203">
        <f t="shared" si="1338"/>
        <v>4.1349573875286744E+24</v>
      </c>
    </row>
    <row r="9004" spans="53:62" s="174" customFormat="1" x14ac:dyDescent="0.35">
      <c r="BA9004" s="177">
        <v>8998</v>
      </c>
      <c r="BB9004" s="202">
        <f t="shared" si="1331"/>
        <v>449900000</v>
      </c>
      <c r="BC9004" s="63">
        <f t="shared" si="1332"/>
        <v>10545.980213629595</v>
      </c>
      <c r="BD9004" s="63">
        <f t="shared" si="1333"/>
        <v>10545.980213641369</v>
      </c>
      <c r="BE9004" s="63">
        <f t="shared" si="1334"/>
        <v>145.53842789939466</v>
      </c>
      <c r="BF9004" s="63">
        <f t="shared" si="1335"/>
        <v>145.53842854939467</v>
      </c>
      <c r="BG9004" s="63">
        <f t="shared" si="1336"/>
        <v>5.8215371159757918</v>
      </c>
      <c r="BH9004" s="63">
        <f t="shared" si="1337"/>
        <v>5.8215377659757914</v>
      </c>
      <c r="BI9004" s="109">
        <f t="shared" si="1339"/>
        <v>269940000</v>
      </c>
      <c r="BJ9004" s="203">
        <f t="shared" si="1338"/>
        <v>4.1350109609409168E+24</v>
      </c>
    </row>
    <row r="9005" spans="53:62" s="174" customFormat="1" x14ac:dyDescent="0.35">
      <c r="BA9005" s="177">
        <v>8999</v>
      </c>
      <c r="BB9005" s="202">
        <f t="shared" si="1331"/>
        <v>449950000</v>
      </c>
      <c r="BC9005" s="63">
        <f t="shared" si="1332"/>
        <v>10547.14156780622</v>
      </c>
      <c r="BD9005" s="63">
        <f t="shared" si="1333"/>
        <v>10547.141567817996</v>
      </c>
      <c r="BE9005" s="63">
        <f t="shared" si="1334"/>
        <v>145.53842789939466</v>
      </c>
      <c r="BF9005" s="63">
        <f t="shared" si="1335"/>
        <v>145.53842854939467</v>
      </c>
      <c r="BG9005" s="63">
        <f t="shared" si="1336"/>
        <v>5.8215371159757918</v>
      </c>
      <c r="BH9005" s="63">
        <f t="shared" si="1337"/>
        <v>5.8215377659757914</v>
      </c>
      <c r="BI9005" s="109">
        <f t="shared" si="1339"/>
        <v>269970000</v>
      </c>
      <c r="BJ9005" s="203">
        <f t="shared" si="1338"/>
        <v>4.135064514056604E+24</v>
      </c>
    </row>
    <row r="9006" spans="53:62" s="174" customFormat="1" x14ac:dyDescent="0.35">
      <c r="BA9006" s="177">
        <v>9000</v>
      </c>
      <c r="BB9006" s="202">
        <f t="shared" si="1331"/>
        <v>450000000</v>
      </c>
      <c r="BC9006" s="63">
        <f t="shared" si="1332"/>
        <v>10548.302919623262</v>
      </c>
      <c r="BD9006" s="63">
        <f t="shared" si="1333"/>
        <v>10548.302919635038</v>
      </c>
      <c r="BE9006" s="63">
        <f t="shared" si="1334"/>
        <v>145.53842789939466</v>
      </c>
      <c r="BF9006" s="63">
        <f t="shared" si="1335"/>
        <v>145.53842854939467</v>
      </c>
      <c r="BG9006" s="63">
        <f t="shared" si="1336"/>
        <v>5.8215371159757918</v>
      </c>
      <c r="BH9006" s="63">
        <f t="shared" si="1337"/>
        <v>5.8215377659757914</v>
      </c>
      <c r="BI9006" s="109">
        <f t="shared" si="1339"/>
        <v>270000000</v>
      </c>
      <c r="BJ9006" s="203">
        <f t="shared" si="1338"/>
        <v>4.1351180468834257E+24</v>
      </c>
    </row>
    <row r="9007" spans="53:62" s="174" customFormat="1" x14ac:dyDescent="0.35">
      <c r="BA9007" s="177">
        <v>9001</v>
      </c>
      <c r="BB9007" s="202">
        <f t="shared" si="1331"/>
        <v>450050000</v>
      </c>
      <c r="BC9007" s="63">
        <f t="shared" si="1332"/>
        <v>10549.464269080778</v>
      </c>
      <c r="BD9007" s="63">
        <f t="shared" si="1333"/>
        <v>10549.464269092556</v>
      </c>
      <c r="BE9007" s="63">
        <f t="shared" si="1334"/>
        <v>145.53842789939466</v>
      </c>
      <c r="BF9007" s="63">
        <f t="shared" si="1335"/>
        <v>145.53842854939467</v>
      </c>
      <c r="BG9007" s="63">
        <f t="shared" si="1336"/>
        <v>5.8215371159757918</v>
      </c>
      <c r="BH9007" s="63">
        <f t="shared" si="1337"/>
        <v>5.8215377659757914</v>
      </c>
      <c r="BI9007" s="109">
        <f t="shared" si="1339"/>
        <v>270030000</v>
      </c>
      <c r="BJ9007" s="203">
        <f t="shared" si="1338"/>
        <v>4.1351715594290693E+24</v>
      </c>
    </row>
    <row r="9008" spans="53:62" s="174" customFormat="1" x14ac:dyDescent="0.35">
      <c r="BA9008" s="177">
        <v>9002</v>
      </c>
      <c r="BB9008" s="202">
        <f t="shared" si="1331"/>
        <v>450100000</v>
      </c>
      <c r="BC9008" s="63">
        <f t="shared" si="1332"/>
        <v>10550.62561617871</v>
      </c>
      <c r="BD9008" s="63">
        <f t="shared" si="1333"/>
        <v>10550.625616190488</v>
      </c>
      <c r="BE9008" s="63">
        <f t="shared" si="1334"/>
        <v>145.53842789939466</v>
      </c>
      <c r="BF9008" s="63">
        <f t="shared" si="1335"/>
        <v>145.53842854939467</v>
      </c>
      <c r="BG9008" s="63">
        <f t="shared" si="1336"/>
        <v>5.8215371159757918</v>
      </c>
      <c r="BH9008" s="63">
        <f t="shared" si="1337"/>
        <v>5.8215377659757914</v>
      </c>
      <c r="BI9008" s="109">
        <f t="shared" si="1339"/>
        <v>270060000</v>
      </c>
      <c r="BJ9008" s="203">
        <f t="shared" si="1338"/>
        <v>4.1352250517012168E+24</v>
      </c>
    </row>
    <row r="9009" spans="53:62" s="174" customFormat="1" x14ac:dyDescent="0.35">
      <c r="BA9009" s="177">
        <v>9003</v>
      </c>
      <c r="BB9009" s="202">
        <f t="shared" si="1331"/>
        <v>450150000</v>
      </c>
      <c r="BC9009" s="63">
        <f t="shared" si="1332"/>
        <v>10551.786960917116</v>
      </c>
      <c r="BD9009" s="63">
        <f t="shared" si="1333"/>
        <v>10551.786960928897</v>
      </c>
      <c r="BE9009" s="63">
        <f t="shared" si="1334"/>
        <v>145.53842789939466</v>
      </c>
      <c r="BF9009" s="63">
        <f t="shared" si="1335"/>
        <v>145.53842854939467</v>
      </c>
      <c r="BG9009" s="63">
        <f t="shared" si="1336"/>
        <v>5.8215371159757918</v>
      </c>
      <c r="BH9009" s="63">
        <f t="shared" si="1337"/>
        <v>5.8215377659757914</v>
      </c>
      <c r="BI9009" s="109">
        <f t="shared" si="1339"/>
        <v>270090000</v>
      </c>
      <c r="BJ9009" s="203">
        <f t="shared" si="1338"/>
        <v>4.1352785237075494E+24</v>
      </c>
    </row>
    <row r="9010" spans="53:62" s="174" customFormat="1" x14ac:dyDescent="0.35">
      <c r="BA9010" s="177">
        <v>9004</v>
      </c>
      <c r="BB9010" s="202">
        <f t="shared" si="1331"/>
        <v>450200000</v>
      </c>
      <c r="BC9010" s="63">
        <f t="shared" si="1332"/>
        <v>10552.948303296005</v>
      </c>
      <c r="BD9010" s="63">
        <f t="shared" si="1333"/>
        <v>10552.948303307785</v>
      </c>
      <c r="BE9010" s="63">
        <f t="shared" si="1334"/>
        <v>145.53842789939466</v>
      </c>
      <c r="BF9010" s="63">
        <f t="shared" si="1335"/>
        <v>145.53842854939467</v>
      </c>
      <c r="BG9010" s="63">
        <f t="shared" si="1336"/>
        <v>5.8215371159757918</v>
      </c>
      <c r="BH9010" s="63">
        <f t="shared" si="1337"/>
        <v>5.8215377659757914</v>
      </c>
      <c r="BI9010" s="109">
        <f t="shared" si="1339"/>
        <v>270120000</v>
      </c>
      <c r="BJ9010" s="203">
        <f t="shared" si="1338"/>
        <v>4.1353319754557458E+24</v>
      </c>
    </row>
    <row r="9011" spans="53:62" s="174" customFormat="1" x14ac:dyDescent="0.35">
      <c r="BA9011" s="177">
        <v>9005</v>
      </c>
      <c r="BB9011" s="202">
        <f t="shared" si="1331"/>
        <v>450250000</v>
      </c>
      <c r="BC9011" s="63">
        <f t="shared" si="1332"/>
        <v>10554.109643315302</v>
      </c>
      <c r="BD9011" s="63">
        <f t="shared" si="1333"/>
        <v>10554.109643327087</v>
      </c>
      <c r="BE9011" s="63">
        <f t="shared" si="1334"/>
        <v>145.53842789939466</v>
      </c>
      <c r="BF9011" s="63">
        <f t="shared" si="1335"/>
        <v>145.53842854939467</v>
      </c>
      <c r="BG9011" s="63">
        <f t="shared" si="1336"/>
        <v>5.8215371159757918</v>
      </c>
      <c r="BH9011" s="63">
        <f t="shared" si="1337"/>
        <v>5.8215377659757914</v>
      </c>
      <c r="BI9011" s="109">
        <f t="shared" si="1339"/>
        <v>270150000</v>
      </c>
      <c r="BJ9011" s="203">
        <f t="shared" si="1338"/>
        <v>4.1353854069534796E+24</v>
      </c>
    </row>
    <row r="9012" spans="53:62" s="174" customFormat="1" x14ac:dyDescent="0.35">
      <c r="BA9012" s="177">
        <v>9006</v>
      </c>
      <c r="BB9012" s="202">
        <f t="shared" si="1331"/>
        <v>450300000</v>
      </c>
      <c r="BC9012" s="63">
        <f t="shared" si="1332"/>
        <v>10555.270980975081</v>
      </c>
      <c r="BD9012" s="63">
        <f t="shared" si="1333"/>
        <v>10555.270980986865</v>
      </c>
      <c r="BE9012" s="63">
        <f t="shared" si="1334"/>
        <v>145.53842789939466</v>
      </c>
      <c r="BF9012" s="63">
        <f t="shared" si="1335"/>
        <v>145.53842854939467</v>
      </c>
      <c r="BG9012" s="63">
        <f t="shared" si="1336"/>
        <v>5.8215371159757918</v>
      </c>
      <c r="BH9012" s="63">
        <f t="shared" si="1337"/>
        <v>5.8215377659757914</v>
      </c>
      <c r="BI9012" s="109">
        <f t="shared" si="1339"/>
        <v>270180000</v>
      </c>
      <c r="BJ9012" s="203">
        <f t="shared" si="1338"/>
        <v>4.1354388182084243E+24</v>
      </c>
    </row>
    <row r="9013" spans="53:62" s="174" customFormat="1" x14ac:dyDescent="0.35">
      <c r="BA9013" s="177">
        <v>9007</v>
      </c>
      <c r="BB9013" s="202">
        <f t="shared" si="1331"/>
        <v>450350000</v>
      </c>
      <c r="BC9013" s="63">
        <f t="shared" si="1332"/>
        <v>10556.432316275401</v>
      </c>
      <c r="BD9013" s="63">
        <f t="shared" si="1333"/>
        <v>10556.432316287186</v>
      </c>
      <c r="BE9013" s="63">
        <f t="shared" si="1334"/>
        <v>145.53842789939466</v>
      </c>
      <c r="BF9013" s="63">
        <f t="shared" si="1335"/>
        <v>145.53842854939467</v>
      </c>
      <c r="BG9013" s="63">
        <f t="shared" si="1336"/>
        <v>5.8215371159757918</v>
      </c>
      <c r="BH9013" s="63">
        <f t="shared" si="1337"/>
        <v>5.8215377659757914</v>
      </c>
      <c r="BI9013" s="109">
        <f t="shared" si="1339"/>
        <v>270210000</v>
      </c>
      <c r="BJ9013" s="203">
        <f t="shared" si="1338"/>
        <v>4.1354922092282474E+24</v>
      </c>
    </row>
    <row r="9014" spans="53:62" s="174" customFormat="1" x14ac:dyDescent="0.35">
      <c r="BA9014" s="177">
        <v>9008</v>
      </c>
      <c r="BB9014" s="202">
        <f t="shared" si="1331"/>
        <v>450400000</v>
      </c>
      <c r="BC9014" s="63">
        <f t="shared" si="1332"/>
        <v>10557.593649216135</v>
      </c>
      <c r="BD9014" s="63">
        <f t="shared" si="1333"/>
        <v>10557.593649227922</v>
      </c>
      <c r="BE9014" s="63">
        <f t="shared" si="1334"/>
        <v>145.53842789939466</v>
      </c>
      <c r="BF9014" s="63">
        <f t="shared" si="1335"/>
        <v>145.53842854939467</v>
      </c>
      <c r="BG9014" s="63">
        <f t="shared" si="1336"/>
        <v>5.8215371159757918</v>
      </c>
      <c r="BH9014" s="63">
        <f t="shared" si="1337"/>
        <v>5.8215377659757914</v>
      </c>
      <c r="BI9014" s="109">
        <f t="shared" si="1339"/>
        <v>270240000</v>
      </c>
      <c r="BJ9014" s="203">
        <f t="shared" si="1338"/>
        <v>4.135545580020616E+24</v>
      </c>
    </row>
    <row r="9015" spans="53:62" s="174" customFormat="1" x14ac:dyDescent="0.35">
      <c r="BA9015" s="177">
        <v>9009</v>
      </c>
      <c r="BB9015" s="202">
        <f t="shared" si="1331"/>
        <v>450450000</v>
      </c>
      <c r="BC9015" s="63">
        <f t="shared" si="1332"/>
        <v>10558.754979797344</v>
      </c>
      <c r="BD9015" s="63">
        <f t="shared" si="1333"/>
        <v>10558.754979809135</v>
      </c>
      <c r="BE9015" s="63">
        <f t="shared" si="1334"/>
        <v>145.53842789939466</v>
      </c>
      <c r="BF9015" s="63">
        <f t="shared" si="1335"/>
        <v>145.53842854939467</v>
      </c>
      <c r="BG9015" s="63">
        <f t="shared" si="1336"/>
        <v>5.8215371159757918</v>
      </c>
      <c r="BH9015" s="63">
        <f t="shared" si="1337"/>
        <v>5.8215377659757914</v>
      </c>
      <c r="BI9015" s="109">
        <f t="shared" si="1339"/>
        <v>270270000</v>
      </c>
      <c r="BJ9015" s="203">
        <f t="shared" si="1338"/>
        <v>4.1355989305931934E+24</v>
      </c>
    </row>
    <row r="9016" spans="53:62" s="174" customFormat="1" x14ac:dyDescent="0.35">
      <c r="BA9016" s="177">
        <v>9010</v>
      </c>
      <c r="BB9016" s="202">
        <f t="shared" si="1331"/>
        <v>450500000</v>
      </c>
      <c r="BC9016" s="63">
        <f t="shared" si="1332"/>
        <v>10559.916308019034</v>
      </c>
      <c r="BD9016" s="63">
        <f t="shared" si="1333"/>
        <v>10559.916308030824</v>
      </c>
      <c r="BE9016" s="63">
        <f t="shared" si="1334"/>
        <v>145.53842789939466</v>
      </c>
      <c r="BF9016" s="63">
        <f t="shared" si="1335"/>
        <v>145.53842854939467</v>
      </c>
      <c r="BG9016" s="63">
        <f t="shared" si="1336"/>
        <v>5.8215371159757918</v>
      </c>
      <c r="BH9016" s="63">
        <f t="shared" si="1337"/>
        <v>5.8215377659757914</v>
      </c>
      <c r="BI9016" s="109">
        <f t="shared" si="1339"/>
        <v>270300000</v>
      </c>
      <c r="BJ9016" s="203">
        <f t="shared" si="1338"/>
        <v>4.1356522609536391E+24</v>
      </c>
    </row>
    <row r="9017" spans="53:62" s="174" customFormat="1" x14ac:dyDescent="0.35">
      <c r="BA9017" s="177">
        <v>9011</v>
      </c>
      <c r="BB9017" s="202">
        <f t="shared" si="1331"/>
        <v>450550000</v>
      </c>
      <c r="BC9017" s="63">
        <f t="shared" si="1332"/>
        <v>10561.077633881203</v>
      </c>
      <c r="BD9017" s="63">
        <f t="shared" si="1333"/>
        <v>10561.077633892994</v>
      </c>
      <c r="BE9017" s="63">
        <f t="shared" si="1334"/>
        <v>145.53842789939466</v>
      </c>
      <c r="BF9017" s="63">
        <f t="shared" si="1335"/>
        <v>145.53842854939467</v>
      </c>
      <c r="BG9017" s="63">
        <f t="shared" si="1336"/>
        <v>5.8215371159757918</v>
      </c>
      <c r="BH9017" s="63">
        <f t="shared" si="1337"/>
        <v>5.8215377659757914</v>
      </c>
      <c r="BI9017" s="109">
        <f t="shared" si="1339"/>
        <v>270330000</v>
      </c>
      <c r="BJ9017" s="203">
        <f t="shared" si="1338"/>
        <v>4.1357055711096122E+24</v>
      </c>
    </row>
    <row r="9018" spans="53:62" s="174" customFormat="1" x14ac:dyDescent="0.35">
      <c r="BA9018" s="177">
        <v>9012</v>
      </c>
      <c r="BB9018" s="202">
        <f t="shared" si="1331"/>
        <v>450600000</v>
      </c>
      <c r="BC9018" s="63">
        <f t="shared" si="1332"/>
        <v>10562.238957383912</v>
      </c>
      <c r="BD9018" s="63">
        <f t="shared" si="1333"/>
        <v>10562.238957395704</v>
      </c>
      <c r="BE9018" s="63">
        <f t="shared" si="1334"/>
        <v>145.53842789939466</v>
      </c>
      <c r="BF9018" s="63">
        <f t="shared" si="1335"/>
        <v>145.53842854939467</v>
      </c>
      <c r="BG9018" s="63">
        <f t="shared" si="1336"/>
        <v>5.8215371159757918</v>
      </c>
      <c r="BH9018" s="63">
        <f t="shared" si="1337"/>
        <v>5.8215377659757914</v>
      </c>
      <c r="BI9018" s="109">
        <f t="shared" si="1339"/>
        <v>270360000</v>
      </c>
      <c r="BJ9018" s="203">
        <f t="shared" si="1338"/>
        <v>4.1357588610687657E+24</v>
      </c>
    </row>
    <row r="9019" spans="53:62" s="174" customFormat="1" x14ac:dyDescent="0.35">
      <c r="BA9019" s="177">
        <v>9013</v>
      </c>
      <c r="BB9019" s="202">
        <f t="shared" si="1331"/>
        <v>450650000</v>
      </c>
      <c r="BC9019" s="63">
        <f t="shared" si="1332"/>
        <v>10563.400278527102</v>
      </c>
      <c r="BD9019" s="63">
        <f t="shared" si="1333"/>
        <v>10563.400278538893</v>
      </c>
      <c r="BE9019" s="63">
        <f t="shared" si="1334"/>
        <v>145.53842789939466</v>
      </c>
      <c r="BF9019" s="63">
        <f t="shared" si="1335"/>
        <v>145.53842854939467</v>
      </c>
      <c r="BG9019" s="63">
        <f t="shared" si="1336"/>
        <v>5.8215371159757918</v>
      </c>
      <c r="BH9019" s="63">
        <f t="shared" si="1337"/>
        <v>5.8215377659757914</v>
      </c>
      <c r="BI9019" s="109">
        <f t="shared" si="1339"/>
        <v>270390000</v>
      </c>
      <c r="BJ9019" s="203">
        <f t="shared" si="1338"/>
        <v>4.1358121308387517E+24</v>
      </c>
    </row>
    <row r="9020" spans="53:62" s="174" customFormat="1" x14ac:dyDescent="0.35">
      <c r="BA9020" s="177">
        <v>9014</v>
      </c>
      <c r="BB9020" s="202">
        <f t="shared" si="1331"/>
        <v>450700000</v>
      </c>
      <c r="BC9020" s="63">
        <f t="shared" si="1332"/>
        <v>10564.561597310829</v>
      </c>
      <c r="BD9020" s="63">
        <f t="shared" si="1333"/>
        <v>10564.561597322625</v>
      </c>
      <c r="BE9020" s="63">
        <f t="shared" si="1334"/>
        <v>145.53842789939466</v>
      </c>
      <c r="BF9020" s="63">
        <f t="shared" si="1335"/>
        <v>145.53842854939467</v>
      </c>
      <c r="BG9020" s="63">
        <f t="shared" si="1336"/>
        <v>5.8215371159757918</v>
      </c>
      <c r="BH9020" s="63">
        <f t="shared" si="1337"/>
        <v>5.8215377659757914</v>
      </c>
      <c r="BI9020" s="109">
        <f t="shared" si="1339"/>
        <v>270420000</v>
      </c>
      <c r="BJ9020" s="203">
        <f t="shared" si="1338"/>
        <v>4.1358653804272194E+24</v>
      </c>
    </row>
    <row r="9021" spans="53:62" s="174" customFormat="1" x14ac:dyDescent="0.35">
      <c r="BA9021" s="177">
        <v>9015</v>
      </c>
      <c r="BB9021" s="202">
        <f t="shared" si="1331"/>
        <v>450750000</v>
      </c>
      <c r="BC9021" s="63">
        <f t="shared" si="1332"/>
        <v>10565.722913735039</v>
      </c>
      <c r="BD9021" s="63">
        <f t="shared" si="1333"/>
        <v>10565.722913746835</v>
      </c>
      <c r="BE9021" s="63">
        <f t="shared" si="1334"/>
        <v>145.53842789939466</v>
      </c>
      <c r="BF9021" s="63">
        <f t="shared" si="1335"/>
        <v>145.53842854939467</v>
      </c>
      <c r="BG9021" s="63">
        <f t="shared" si="1336"/>
        <v>5.8215371159757918</v>
      </c>
      <c r="BH9021" s="63">
        <f t="shared" si="1337"/>
        <v>5.8215377659757914</v>
      </c>
      <c r="BI9021" s="109">
        <f t="shared" si="1339"/>
        <v>270450000</v>
      </c>
      <c r="BJ9021" s="203">
        <f t="shared" si="1338"/>
        <v>4.1359186098418145E+24</v>
      </c>
    </row>
    <row r="9022" spans="53:62" s="174" customFormat="1" x14ac:dyDescent="0.35">
      <c r="BA9022" s="177">
        <v>9016</v>
      </c>
      <c r="BB9022" s="202">
        <f t="shared" si="1331"/>
        <v>450800000</v>
      </c>
      <c r="BC9022" s="63">
        <f t="shared" si="1332"/>
        <v>10566.884227799788</v>
      </c>
      <c r="BD9022" s="63">
        <f t="shared" si="1333"/>
        <v>10566.884227811586</v>
      </c>
      <c r="BE9022" s="63">
        <f t="shared" si="1334"/>
        <v>145.53842789939466</v>
      </c>
      <c r="BF9022" s="63">
        <f t="shared" si="1335"/>
        <v>145.53842854939467</v>
      </c>
      <c r="BG9022" s="63">
        <f t="shared" si="1336"/>
        <v>5.8215371159757918</v>
      </c>
      <c r="BH9022" s="63">
        <f t="shared" si="1337"/>
        <v>5.8215377659757914</v>
      </c>
      <c r="BI9022" s="109">
        <f t="shared" si="1339"/>
        <v>270480000</v>
      </c>
      <c r="BJ9022" s="203">
        <f t="shared" si="1338"/>
        <v>4.1359718190901799E+24</v>
      </c>
    </row>
    <row r="9023" spans="53:62" s="174" customFormat="1" x14ac:dyDescent="0.35">
      <c r="BA9023" s="177">
        <v>9017</v>
      </c>
      <c r="BB9023" s="202">
        <f t="shared" si="1331"/>
        <v>450850000</v>
      </c>
      <c r="BC9023" s="63">
        <f t="shared" si="1332"/>
        <v>10568.045539505016</v>
      </c>
      <c r="BD9023" s="63">
        <f t="shared" si="1333"/>
        <v>10568.045539516817</v>
      </c>
      <c r="BE9023" s="63">
        <f t="shared" si="1334"/>
        <v>145.53842789939466</v>
      </c>
      <c r="BF9023" s="63">
        <f t="shared" si="1335"/>
        <v>145.53842854939467</v>
      </c>
      <c r="BG9023" s="63">
        <f t="shared" si="1336"/>
        <v>5.8215371159757918</v>
      </c>
      <c r="BH9023" s="63">
        <f t="shared" si="1337"/>
        <v>5.8215377659757914</v>
      </c>
      <c r="BI9023" s="109">
        <f t="shared" si="1339"/>
        <v>270510000</v>
      </c>
      <c r="BJ9023" s="203">
        <f t="shared" si="1338"/>
        <v>4.1360250081799558E+24</v>
      </c>
    </row>
    <row r="9024" spans="53:62" s="174" customFormat="1" x14ac:dyDescent="0.35">
      <c r="BA9024" s="177">
        <v>9018</v>
      </c>
      <c r="BB9024" s="202">
        <f t="shared" si="1331"/>
        <v>450900000</v>
      </c>
      <c r="BC9024" s="63">
        <f t="shared" si="1332"/>
        <v>10569.206848850788</v>
      </c>
      <c r="BD9024" s="63">
        <f t="shared" si="1333"/>
        <v>10569.206848862588</v>
      </c>
      <c r="BE9024" s="63">
        <f t="shared" si="1334"/>
        <v>145.53842789939466</v>
      </c>
      <c r="BF9024" s="63">
        <f t="shared" si="1335"/>
        <v>145.53842854939467</v>
      </c>
      <c r="BG9024" s="63">
        <f t="shared" si="1336"/>
        <v>5.8215371159757918</v>
      </c>
      <c r="BH9024" s="63">
        <f t="shared" si="1337"/>
        <v>5.8215377659757914</v>
      </c>
      <c r="BI9024" s="109">
        <f t="shared" si="1339"/>
        <v>270540000</v>
      </c>
      <c r="BJ9024" s="203">
        <f t="shared" si="1338"/>
        <v>4.1360781771187786E+24</v>
      </c>
    </row>
    <row r="9025" spans="53:62" s="174" customFormat="1" x14ac:dyDescent="0.35">
      <c r="BA9025" s="177">
        <v>9019</v>
      </c>
      <c r="BB9025" s="202">
        <f t="shared" si="1331"/>
        <v>450950000</v>
      </c>
      <c r="BC9025" s="63">
        <f t="shared" si="1332"/>
        <v>10570.368155837101</v>
      </c>
      <c r="BD9025" s="63">
        <f t="shared" si="1333"/>
        <v>10570.368155848904</v>
      </c>
      <c r="BE9025" s="63">
        <f t="shared" si="1334"/>
        <v>145.53842789939466</v>
      </c>
      <c r="BF9025" s="63">
        <f t="shared" si="1335"/>
        <v>145.53842854939467</v>
      </c>
      <c r="BG9025" s="63">
        <f t="shared" si="1336"/>
        <v>5.8215371159757918</v>
      </c>
      <c r="BH9025" s="63">
        <f t="shared" si="1337"/>
        <v>5.8215377659757914</v>
      </c>
      <c r="BI9025" s="109">
        <f t="shared" si="1339"/>
        <v>270570000</v>
      </c>
      <c r="BJ9025" s="203">
        <f t="shared" si="1338"/>
        <v>4.1361313259142831E+24</v>
      </c>
    </row>
    <row r="9026" spans="53:62" s="174" customFormat="1" x14ac:dyDescent="0.35">
      <c r="BA9026" s="177">
        <v>9020</v>
      </c>
      <c r="BB9026" s="202">
        <f t="shared" si="1331"/>
        <v>451000000</v>
      </c>
      <c r="BC9026" s="63">
        <f t="shared" si="1332"/>
        <v>10571.529460463895</v>
      </c>
      <c r="BD9026" s="63">
        <f t="shared" si="1333"/>
        <v>10571.529460475696</v>
      </c>
      <c r="BE9026" s="63">
        <f t="shared" si="1334"/>
        <v>145.53842789939466</v>
      </c>
      <c r="BF9026" s="63">
        <f t="shared" si="1335"/>
        <v>145.53842854939467</v>
      </c>
      <c r="BG9026" s="63">
        <f t="shared" si="1336"/>
        <v>5.8215371159757918</v>
      </c>
      <c r="BH9026" s="63">
        <f t="shared" si="1337"/>
        <v>5.8215377659757914</v>
      </c>
      <c r="BI9026" s="109">
        <f t="shared" si="1339"/>
        <v>270600000</v>
      </c>
      <c r="BJ9026" s="203">
        <f t="shared" si="1338"/>
        <v>4.1361844545741016E+24</v>
      </c>
    </row>
    <row r="9027" spans="53:62" s="174" customFormat="1" x14ac:dyDescent="0.35">
      <c r="BA9027" s="177">
        <v>9021</v>
      </c>
      <c r="BB9027" s="202">
        <f t="shared" si="1331"/>
        <v>451050000</v>
      </c>
      <c r="BC9027" s="63">
        <f t="shared" si="1332"/>
        <v>10572.690762731292</v>
      </c>
      <c r="BD9027" s="63">
        <f t="shared" si="1333"/>
        <v>10572.690762743097</v>
      </c>
      <c r="BE9027" s="63">
        <f t="shared" si="1334"/>
        <v>145.53842789939466</v>
      </c>
      <c r="BF9027" s="63">
        <f t="shared" si="1335"/>
        <v>145.53842854939467</v>
      </c>
      <c r="BG9027" s="63">
        <f t="shared" si="1336"/>
        <v>5.8215371159757918</v>
      </c>
      <c r="BH9027" s="63">
        <f t="shared" si="1337"/>
        <v>5.8215377659757914</v>
      </c>
      <c r="BI9027" s="109">
        <f t="shared" si="1339"/>
        <v>270630000</v>
      </c>
      <c r="BJ9027" s="203">
        <f t="shared" si="1338"/>
        <v>4.1362375631058613E+24</v>
      </c>
    </row>
    <row r="9028" spans="53:62" s="174" customFormat="1" x14ac:dyDescent="0.35">
      <c r="BA9028" s="177">
        <v>9022</v>
      </c>
      <c r="BB9028" s="202">
        <f t="shared" si="1331"/>
        <v>451100000</v>
      </c>
      <c r="BC9028" s="63">
        <f t="shared" si="1332"/>
        <v>10573.852062639235</v>
      </c>
      <c r="BD9028" s="63">
        <f t="shared" si="1333"/>
        <v>10573.85206265104</v>
      </c>
      <c r="BE9028" s="63">
        <f t="shared" si="1334"/>
        <v>145.53842789939466</v>
      </c>
      <c r="BF9028" s="63">
        <f t="shared" si="1335"/>
        <v>145.53842854939467</v>
      </c>
      <c r="BG9028" s="63">
        <f t="shared" si="1336"/>
        <v>5.8215371159757918</v>
      </c>
      <c r="BH9028" s="63">
        <f t="shared" si="1337"/>
        <v>5.8215377659757914</v>
      </c>
      <c r="BI9028" s="109">
        <f t="shared" si="1339"/>
        <v>270660000</v>
      </c>
      <c r="BJ9028" s="203">
        <f t="shared" si="1338"/>
        <v>4.1362906515171885E+24</v>
      </c>
    </row>
    <row r="9029" spans="53:62" s="174" customFormat="1" x14ac:dyDescent="0.35">
      <c r="BA9029" s="177">
        <v>9023</v>
      </c>
      <c r="BB9029" s="202">
        <f t="shared" si="1331"/>
        <v>451150000</v>
      </c>
      <c r="BC9029" s="63">
        <f t="shared" si="1332"/>
        <v>10575.013360187653</v>
      </c>
      <c r="BD9029" s="63">
        <f t="shared" si="1333"/>
        <v>10575.01336019946</v>
      </c>
      <c r="BE9029" s="63">
        <f t="shared" si="1334"/>
        <v>145.53842789939466</v>
      </c>
      <c r="BF9029" s="63">
        <f t="shared" si="1335"/>
        <v>145.53842854939467</v>
      </c>
      <c r="BG9029" s="63">
        <f t="shared" si="1336"/>
        <v>5.8215371159757918</v>
      </c>
      <c r="BH9029" s="63">
        <f t="shared" si="1337"/>
        <v>5.8215377659757914</v>
      </c>
      <c r="BI9029" s="109">
        <f t="shared" si="1339"/>
        <v>270690000</v>
      </c>
      <c r="BJ9029" s="203">
        <f t="shared" si="1338"/>
        <v>4.1363437198157057E+24</v>
      </c>
    </row>
    <row r="9030" spans="53:62" s="174" customFormat="1" x14ac:dyDescent="0.35">
      <c r="BA9030" s="177">
        <v>9024</v>
      </c>
      <c r="BB9030" s="202">
        <f t="shared" ref="BB9030:BB9093" si="1340">BA9030*50000</f>
        <v>451200000</v>
      </c>
      <c r="BC9030" s="63">
        <f t="shared" ref="BC9030:BC9093" si="1341">($F$5+$F$6+$F$7+$F$8+$F$9)*(1-EXP(-$F$20*(1-$DC$6%)*BB9030/(2*$F$17)))*$F$25*$F$1*10^3*11600/($F$20*(1-$DC$6%))</f>
        <v>10576.174655376681</v>
      </c>
      <c r="BD9030" s="63">
        <f t="shared" ref="BD9030:BD9093" si="1342">($F$25*$F$1*10^3*11600*($F$5+$F$6+$F$7+$F$8+$F$9)/($F$27*$F$29*(1-$DC$6%))+$F$28/$F$27)*(1-EXP(-$F$27*$F$29*(1-$DC$6%)*BB9030/(2*$F$17)))</f>
        <v>10576.174655388488</v>
      </c>
      <c r="BE9030" s="63">
        <f t="shared" ref="BE9030:BE9093" si="1343">($F$5+$F$6+$F$7+$F$8+$F$9)*(1-EXP(-$F$20*(1-$DC$5%)*BB9030/(2*$F$17)))*$F$25*$F$1*10^3*11600/($F$20*(1-$DC$5%))</f>
        <v>145.53842789939466</v>
      </c>
      <c r="BF9030" s="63">
        <f t="shared" ref="BF9030:BF9093" si="1344">($F$25*$F$1*10^3*11600*($F$5+$F$6+$F$7+$F$8+$F$9)/($F$27*$F$29*(1-$DC$5%))+$F$28/$F$27)*(1-EXP(-$F$27*$F$29*(1-$DC$5%)*BB9030/(2*$F$17)))</f>
        <v>145.53842854939467</v>
      </c>
      <c r="BG9030" s="63">
        <f t="shared" ref="BG9030:BG9093" si="1345">($F$5+$F$6+$F$7+$F$8+$F$9)*(1-EXP(-$F$20*(1-$DC$4%)*BB9030/(2*$F$17)))*$F$25*$F$1*10^3*11600/($F$20*(1-$DC$4%))</f>
        <v>5.8215371159757918</v>
      </c>
      <c r="BH9030" s="63">
        <f t="shared" ref="BH9030:BH9093" si="1346">($F$25*$F$1*10^3*11600*($F$5+$F$6+$F$7+$F$8+$F$9)/($F$27*$F$29*(1-$DC$4%))+$F$28/$F$27)*(1-EXP(-$F$27*$F$29*(1-$DC$4%)*BB9030/(2*$F$17)))</f>
        <v>5.8215377659757914</v>
      </c>
      <c r="BI9030" s="109">
        <f t="shared" si="1339"/>
        <v>270720000</v>
      </c>
      <c r="BJ9030" s="203">
        <f t="shared" ref="BJ9030:BJ9093" si="1347">($F$17/($F$20*(1-$F$19%)))*($F$5+$F$6+$F$7+$F$8+$F$9)*(1-EXP(-$F$20*(1-$F$19%)*BI9030/(2*$F$17)))+$F$17/($F$25*1000)*$F$11*EXP(-$F$20*(1-$F$19%)*BI9030/(2*$F$17))</f>
        <v>4.1363967680090332E+24</v>
      </c>
    </row>
    <row r="9031" spans="53:62" s="174" customFormat="1" x14ac:dyDescent="0.35">
      <c r="BA9031" s="177">
        <v>9025</v>
      </c>
      <c r="BB9031" s="202">
        <f t="shared" si="1340"/>
        <v>451250000</v>
      </c>
      <c r="BC9031" s="63">
        <f t="shared" si="1341"/>
        <v>10577.335948206313</v>
      </c>
      <c r="BD9031" s="63">
        <f t="shared" si="1342"/>
        <v>10577.335948218124</v>
      </c>
      <c r="BE9031" s="63">
        <f t="shared" si="1343"/>
        <v>145.53842789939466</v>
      </c>
      <c r="BF9031" s="63">
        <f t="shared" si="1344"/>
        <v>145.53842854939467</v>
      </c>
      <c r="BG9031" s="63">
        <f t="shared" si="1345"/>
        <v>5.8215371159757918</v>
      </c>
      <c r="BH9031" s="63">
        <f t="shared" si="1346"/>
        <v>5.8215377659757914</v>
      </c>
      <c r="BI9031" s="109">
        <f t="shared" ref="BI9031:BI9094" si="1348">BA9031*30000</f>
        <v>270750000</v>
      </c>
      <c r="BJ9031" s="203">
        <f t="shared" si="1347"/>
        <v>4.1364497961047871E+24</v>
      </c>
    </row>
    <row r="9032" spans="53:62" s="174" customFormat="1" x14ac:dyDescent="0.35">
      <c r="BA9032" s="177">
        <v>9026</v>
      </c>
      <c r="BB9032" s="202">
        <f t="shared" si="1340"/>
        <v>451300000</v>
      </c>
      <c r="BC9032" s="63">
        <f t="shared" si="1341"/>
        <v>10578.497238676422</v>
      </c>
      <c r="BD9032" s="63">
        <f t="shared" si="1342"/>
        <v>10578.497238688236</v>
      </c>
      <c r="BE9032" s="63">
        <f t="shared" si="1343"/>
        <v>145.53842789939466</v>
      </c>
      <c r="BF9032" s="63">
        <f t="shared" si="1344"/>
        <v>145.53842854939467</v>
      </c>
      <c r="BG9032" s="63">
        <f t="shared" si="1345"/>
        <v>5.8215371159757918</v>
      </c>
      <c r="BH9032" s="63">
        <f t="shared" si="1346"/>
        <v>5.8215377659757914</v>
      </c>
      <c r="BI9032" s="109">
        <f t="shared" si="1348"/>
        <v>270780000</v>
      </c>
      <c r="BJ9032" s="203">
        <f t="shared" si="1347"/>
        <v>4.1365028041105819E+24</v>
      </c>
    </row>
    <row r="9033" spans="53:62" s="174" customFormat="1" x14ac:dyDescent="0.35">
      <c r="BA9033" s="177">
        <v>9027</v>
      </c>
      <c r="BB9033" s="202">
        <f t="shared" si="1340"/>
        <v>451350000</v>
      </c>
      <c r="BC9033" s="63">
        <f t="shared" si="1341"/>
        <v>10579.658526787145</v>
      </c>
      <c r="BD9033" s="63">
        <f t="shared" si="1342"/>
        <v>10579.658526798956</v>
      </c>
      <c r="BE9033" s="63">
        <f t="shared" si="1343"/>
        <v>145.53842789939466</v>
      </c>
      <c r="BF9033" s="63">
        <f t="shared" si="1344"/>
        <v>145.53842854939467</v>
      </c>
      <c r="BG9033" s="63">
        <f t="shared" si="1345"/>
        <v>5.8215371159757918</v>
      </c>
      <c r="BH9033" s="63">
        <f t="shared" si="1346"/>
        <v>5.8215377659757914</v>
      </c>
      <c r="BI9033" s="109">
        <f t="shared" si="1348"/>
        <v>270810000</v>
      </c>
      <c r="BJ9033" s="203">
        <f t="shared" si="1347"/>
        <v>4.1365557920340287E+24</v>
      </c>
    </row>
    <row r="9034" spans="53:62" s="174" customFormat="1" x14ac:dyDescent="0.35">
      <c r="BA9034" s="177">
        <v>9028</v>
      </c>
      <c r="BB9034" s="202">
        <f t="shared" si="1340"/>
        <v>451400000</v>
      </c>
      <c r="BC9034" s="63">
        <f t="shared" si="1341"/>
        <v>10580.819812538404</v>
      </c>
      <c r="BD9034" s="63">
        <f t="shared" si="1342"/>
        <v>10580.819812550219</v>
      </c>
      <c r="BE9034" s="63">
        <f t="shared" si="1343"/>
        <v>145.53842789939466</v>
      </c>
      <c r="BF9034" s="63">
        <f t="shared" si="1344"/>
        <v>145.53842854939467</v>
      </c>
      <c r="BG9034" s="63">
        <f t="shared" si="1345"/>
        <v>5.8215371159757918</v>
      </c>
      <c r="BH9034" s="63">
        <f t="shared" si="1346"/>
        <v>5.8215377659757914</v>
      </c>
      <c r="BI9034" s="109">
        <f t="shared" si="1348"/>
        <v>270840000</v>
      </c>
      <c r="BJ9034" s="203">
        <f t="shared" si="1347"/>
        <v>4.1366087598827361E+24</v>
      </c>
    </row>
    <row r="9035" spans="53:62" s="174" customFormat="1" x14ac:dyDescent="0.35">
      <c r="BA9035" s="177">
        <v>9029</v>
      </c>
      <c r="BB9035" s="202">
        <f t="shared" si="1340"/>
        <v>451450000</v>
      </c>
      <c r="BC9035" s="63">
        <f t="shared" si="1341"/>
        <v>10581.981095930274</v>
      </c>
      <c r="BD9035" s="63">
        <f t="shared" si="1342"/>
        <v>10581.981095942088</v>
      </c>
      <c r="BE9035" s="63">
        <f t="shared" si="1343"/>
        <v>145.53842789939466</v>
      </c>
      <c r="BF9035" s="63">
        <f t="shared" si="1344"/>
        <v>145.53842854939467</v>
      </c>
      <c r="BG9035" s="63">
        <f t="shared" si="1345"/>
        <v>5.8215371159757918</v>
      </c>
      <c r="BH9035" s="63">
        <f t="shared" si="1346"/>
        <v>5.8215377659757914</v>
      </c>
      <c r="BI9035" s="109">
        <f t="shared" si="1348"/>
        <v>270870000</v>
      </c>
      <c r="BJ9035" s="203">
        <f t="shared" si="1347"/>
        <v>4.1366617076643093E+24</v>
      </c>
    </row>
    <row r="9036" spans="53:62" s="174" customFormat="1" x14ac:dyDescent="0.35">
      <c r="BA9036" s="177">
        <v>9030</v>
      </c>
      <c r="BB9036" s="202">
        <f t="shared" si="1340"/>
        <v>451500000</v>
      </c>
      <c r="BC9036" s="63">
        <f t="shared" si="1341"/>
        <v>10583.142376962749</v>
      </c>
      <c r="BD9036" s="63">
        <f t="shared" si="1342"/>
        <v>10583.142376974565</v>
      </c>
      <c r="BE9036" s="63">
        <f t="shared" si="1343"/>
        <v>145.53842789939466</v>
      </c>
      <c r="BF9036" s="63">
        <f t="shared" si="1344"/>
        <v>145.53842854939467</v>
      </c>
      <c r="BG9036" s="63">
        <f t="shared" si="1345"/>
        <v>5.8215371159757918</v>
      </c>
      <c r="BH9036" s="63">
        <f t="shared" si="1346"/>
        <v>5.8215377659757914</v>
      </c>
      <c r="BI9036" s="109">
        <f t="shared" si="1348"/>
        <v>270900000</v>
      </c>
      <c r="BJ9036" s="203">
        <f t="shared" si="1347"/>
        <v>4.1367146353863506E+24</v>
      </c>
    </row>
    <row r="9037" spans="53:62" s="174" customFormat="1" x14ac:dyDescent="0.35">
      <c r="BA9037" s="177">
        <v>9031</v>
      </c>
      <c r="BB9037" s="202">
        <f t="shared" si="1340"/>
        <v>451550000</v>
      </c>
      <c r="BC9037" s="63">
        <f t="shared" si="1341"/>
        <v>10584.303655635767</v>
      </c>
      <c r="BD9037" s="63">
        <f t="shared" si="1342"/>
        <v>10584.303655647585</v>
      </c>
      <c r="BE9037" s="63">
        <f t="shared" si="1343"/>
        <v>145.53842789939466</v>
      </c>
      <c r="BF9037" s="63">
        <f t="shared" si="1344"/>
        <v>145.53842854939467</v>
      </c>
      <c r="BG9037" s="63">
        <f t="shared" si="1345"/>
        <v>5.8215371159757918</v>
      </c>
      <c r="BH9037" s="63">
        <f t="shared" si="1346"/>
        <v>5.8215377659757914</v>
      </c>
      <c r="BI9037" s="109">
        <f t="shared" si="1348"/>
        <v>270930000</v>
      </c>
      <c r="BJ9037" s="203">
        <f t="shared" si="1347"/>
        <v>4.1367675430564603E+24</v>
      </c>
    </row>
    <row r="9038" spans="53:62" s="174" customFormat="1" x14ac:dyDescent="0.35">
      <c r="BA9038" s="177">
        <v>9032</v>
      </c>
      <c r="BB9038" s="202">
        <f t="shared" si="1340"/>
        <v>451600000</v>
      </c>
      <c r="BC9038" s="63">
        <f t="shared" si="1341"/>
        <v>10585.464931949393</v>
      </c>
      <c r="BD9038" s="63">
        <f t="shared" si="1342"/>
        <v>10585.464931961211</v>
      </c>
      <c r="BE9038" s="63">
        <f t="shared" si="1343"/>
        <v>145.53842789939466</v>
      </c>
      <c r="BF9038" s="63">
        <f t="shared" si="1344"/>
        <v>145.53842854939467</v>
      </c>
      <c r="BG9038" s="63">
        <f t="shared" si="1345"/>
        <v>5.8215371159757918</v>
      </c>
      <c r="BH9038" s="63">
        <f t="shared" si="1346"/>
        <v>5.8215377659757914</v>
      </c>
      <c r="BI9038" s="109">
        <f t="shared" si="1348"/>
        <v>270960000</v>
      </c>
      <c r="BJ9038" s="203">
        <f t="shared" si="1347"/>
        <v>4.1368204306822342E+24</v>
      </c>
    </row>
    <row r="9039" spans="53:62" s="174" customFormat="1" x14ac:dyDescent="0.35">
      <c r="BA9039" s="177">
        <v>9033</v>
      </c>
      <c r="BB9039" s="202">
        <f t="shared" si="1340"/>
        <v>451650000</v>
      </c>
      <c r="BC9039" s="63">
        <f t="shared" si="1341"/>
        <v>10586.626205903623</v>
      </c>
      <c r="BD9039" s="63">
        <f t="shared" si="1342"/>
        <v>10586.626205915445</v>
      </c>
      <c r="BE9039" s="63">
        <f t="shared" si="1343"/>
        <v>145.53842789939466</v>
      </c>
      <c r="BF9039" s="63">
        <f t="shared" si="1344"/>
        <v>145.53842854939467</v>
      </c>
      <c r="BG9039" s="63">
        <f t="shared" si="1345"/>
        <v>5.8215371159757918</v>
      </c>
      <c r="BH9039" s="63">
        <f t="shared" si="1346"/>
        <v>5.8215377659757914</v>
      </c>
      <c r="BI9039" s="109">
        <f t="shared" si="1348"/>
        <v>270990000</v>
      </c>
      <c r="BJ9039" s="203">
        <f t="shared" si="1347"/>
        <v>4.1368732982712672E+24</v>
      </c>
    </row>
    <row r="9040" spans="53:62" s="174" customFormat="1" x14ac:dyDescent="0.35">
      <c r="BA9040" s="177">
        <v>9034</v>
      </c>
      <c r="BB9040" s="202">
        <f t="shared" si="1340"/>
        <v>451700000</v>
      </c>
      <c r="BC9040" s="63">
        <f t="shared" si="1341"/>
        <v>10587.787477498465</v>
      </c>
      <c r="BD9040" s="63">
        <f t="shared" si="1342"/>
        <v>10587.787477510286</v>
      </c>
      <c r="BE9040" s="63">
        <f t="shared" si="1343"/>
        <v>145.53842789939466</v>
      </c>
      <c r="BF9040" s="63">
        <f t="shared" si="1344"/>
        <v>145.53842854939467</v>
      </c>
      <c r="BG9040" s="63">
        <f t="shared" si="1345"/>
        <v>5.8215371159757918</v>
      </c>
      <c r="BH9040" s="63">
        <f t="shared" si="1346"/>
        <v>5.8215377659757914</v>
      </c>
      <c r="BI9040" s="109">
        <f t="shared" si="1348"/>
        <v>271020000</v>
      </c>
      <c r="BJ9040" s="203">
        <f t="shared" si="1347"/>
        <v>4.1369261458311504E+24</v>
      </c>
    </row>
    <row r="9041" spans="53:62" s="174" customFormat="1" x14ac:dyDescent="0.35">
      <c r="BA9041" s="177">
        <v>9035</v>
      </c>
      <c r="BB9041" s="202">
        <f t="shared" si="1340"/>
        <v>451750000</v>
      </c>
      <c r="BC9041" s="63">
        <f t="shared" si="1341"/>
        <v>10588.948746733848</v>
      </c>
      <c r="BD9041" s="63">
        <f t="shared" si="1342"/>
        <v>10588.948746745671</v>
      </c>
      <c r="BE9041" s="63">
        <f t="shared" si="1343"/>
        <v>145.53842789939466</v>
      </c>
      <c r="BF9041" s="63">
        <f t="shared" si="1344"/>
        <v>145.53842854939467</v>
      </c>
      <c r="BG9041" s="63">
        <f t="shared" si="1345"/>
        <v>5.8215371159757918</v>
      </c>
      <c r="BH9041" s="63">
        <f t="shared" si="1346"/>
        <v>5.8215377659757914</v>
      </c>
      <c r="BI9041" s="109">
        <f t="shared" si="1348"/>
        <v>271050000</v>
      </c>
      <c r="BJ9041" s="203">
        <f t="shared" si="1347"/>
        <v>4.1369789733694706E+24</v>
      </c>
    </row>
    <row r="9042" spans="53:62" s="174" customFormat="1" x14ac:dyDescent="0.35">
      <c r="BA9042" s="177">
        <v>9036</v>
      </c>
      <c r="BB9042" s="202">
        <f t="shared" si="1340"/>
        <v>451800000</v>
      </c>
      <c r="BC9042" s="63">
        <f t="shared" si="1341"/>
        <v>10590.110013609903</v>
      </c>
      <c r="BD9042" s="63">
        <f t="shared" si="1342"/>
        <v>10590.110013621726</v>
      </c>
      <c r="BE9042" s="63">
        <f t="shared" si="1343"/>
        <v>145.53842789939466</v>
      </c>
      <c r="BF9042" s="63">
        <f t="shared" si="1344"/>
        <v>145.53842854939467</v>
      </c>
      <c r="BG9042" s="63">
        <f t="shared" si="1345"/>
        <v>5.8215371159757918</v>
      </c>
      <c r="BH9042" s="63">
        <f t="shared" si="1346"/>
        <v>5.8215377659757914</v>
      </c>
      <c r="BI9042" s="109">
        <f t="shared" si="1348"/>
        <v>271080000</v>
      </c>
      <c r="BJ9042" s="203">
        <f t="shared" si="1347"/>
        <v>4.1370317808938139E+24</v>
      </c>
    </row>
    <row r="9043" spans="53:62" s="174" customFormat="1" x14ac:dyDescent="0.35">
      <c r="BA9043" s="177">
        <v>9037</v>
      </c>
      <c r="BB9043" s="202">
        <f t="shared" si="1340"/>
        <v>451850000</v>
      </c>
      <c r="BC9043" s="63">
        <f t="shared" si="1341"/>
        <v>10591.271278126564</v>
      </c>
      <c r="BD9043" s="63">
        <f t="shared" si="1342"/>
        <v>10591.271278138389</v>
      </c>
      <c r="BE9043" s="63">
        <f t="shared" si="1343"/>
        <v>145.53842789939466</v>
      </c>
      <c r="BF9043" s="63">
        <f t="shared" si="1344"/>
        <v>145.53842854939467</v>
      </c>
      <c r="BG9043" s="63">
        <f t="shared" si="1345"/>
        <v>5.8215371159757918</v>
      </c>
      <c r="BH9043" s="63">
        <f t="shared" si="1346"/>
        <v>5.8215377659757914</v>
      </c>
      <c r="BI9043" s="109">
        <f t="shared" si="1348"/>
        <v>271110000</v>
      </c>
      <c r="BJ9043" s="203">
        <f t="shared" si="1347"/>
        <v>4.1370845684117631E+24</v>
      </c>
    </row>
    <row r="9044" spans="53:62" s="174" customFormat="1" x14ac:dyDescent="0.35">
      <c r="BA9044" s="177">
        <v>9038</v>
      </c>
      <c r="BB9044" s="202">
        <f t="shared" si="1340"/>
        <v>451900000</v>
      </c>
      <c r="BC9044" s="63">
        <f t="shared" si="1341"/>
        <v>10592.432540283833</v>
      </c>
      <c r="BD9044" s="63">
        <f t="shared" si="1342"/>
        <v>10592.432540295658</v>
      </c>
      <c r="BE9044" s="63">
        <f t="shared" si="1343"/>
        <v>145.53842789939466</v>
      </c>
      <c r="BF9044" s="63">
        <f t="shared" si="1344"/>
        <v>145.53842854939467</v>
      </c>
      <c r="BG9044" s="63">
        <f t="shared" si="1345"/>
        <v>5.8215371159757918</v>
      </c>
      <c r="BH9044" s="63">
        <f t="shared" si="1346"/>
        <v>5.8215377659757914</v>
      </c>
      <c r="BI9044" s="109">
        <f t="shared" si="1348"/>
        <v>271140000</v>
      </c>
      <c r="BJ9044" s="203">
        <f t="shared" si="1347"/>
        <v>4.1371373359308966E+24</v>
      </c>
    </row>
    <row r="9045" spans="53:62" s="174" customFormat="1" x14ac:dyDescent="0.35">
      <c r="BA9045" s="177">
        <v>9039</v>
      </c>
      <c r="BB9045" s="202">
        <f t="shared" si="1340"/>
        <v>451950000</v>
      </c>
      <c r="BC9045" s="63">
        <f t="shared" si="1341"/>
        <v>10593.593800081773</v>
      </c>
      <c r="BD9045" s="63">
        <f t="shared" si="1342"/>
        <v>10593.5938000936</v>
      </c>
      <c r="BE9045" s="63">
        <f t="shared" si="1343"/>
        <v>145.53842789939466</v>
      </c>
      <c r="BF9045" s="63">
        <f t="shared" si="1344"/>
        <v>145.53842854939467</v>
      </c>
      <c r="BG9045" s="63">
        <f t="shared" si="1345"/>
        <v>5.8215371159757918</v>
      </c>
      <c r="BH9045" s="63">
        <f t="shared" si="1346"/>
        <v>5.8215377659757914</v>
      </c>
      <c r="BI9045" s="109">
        <f t="shared" si="1348"/>
        <v>271170000</v>
      </c>
      <c r="BJ9045" s="203">
        <f t="shared" si="1347"/>
        <v>4.1371900834587924E+24</v>
      </c>
    </row>
    <row r="9046" spans="53:62" s="174" customFormat="1" x14ac:dyDescent="0.35">
      <c r="BA9046" s="177">
        <v>9040</v>
      </c>
      <c r="BB9046" s="202">
        <f t="shared" si="1340"/>
        <v>452000000</v>
      </c>
      <c r="BC9046" s="63">
        <f t="shared" si="1341"/>
        <v>10594.755057520255</v>
      </c>
      <c r="BD9046" s="63">
        <f t="shared" si="1342"/>
        <v>10594.755057532084</v>
      </c>
      <c r="BE9046" s="63">
        <f t="shared" si="1343"/>
        <v>145.53842789939466</v>
      </c>
      <c r="BF9046" s="63">
        <f t="shared" si="1344"/>
        <v>145.53842854939467</v>
      </c>
      <c r="BG9046" s="63">
        <f t="shared" si="1345"/>
        <v>5.8215371159757918</v>
      </c>
      <c r="BH9046" s="63">
        <f t="shared" si="1346"/>
        <v>5.8215377659757914</v>
      </c>
      <c r="BI9046" s="109">
        <f t="shared" si="1348"/>
        <v>271200000</v>
      </c>
      <c r="BJ9046" s="203">
        <f t="shared" si="1347"/>
        <v>4.1372428110030241E+24</v>
      </c>
    </row>
    <row r="9047" spans="53:62" s="174" customFormat="1" x14ac:dyDescent="0.35">
      <c r="BA9047" s="177">
        <v>9041</v>
      </c>
      <c r="BB9047" s="202">
        <f t="shared" si="1340"/>
        <v>452050000</v>
      </c>
      <c r="BC9047" s="63">
        <f t="shared" si="1341"/>
        <v>10595.916312599473</v>
      </c>
      <c r="BD9047" s="63">
        <f t="shared" si="1342"/>
        <v>10595.916312611304</v>
      </c>
      <c r="BE9047" s="63">
        <f t="shared" si="1343"/>
        <v>145.53842789939466</v>
      </c>
      <c r="BF9047" s="63">
        <f t="shared" si="1344"/>
        <v>145.53842854939467</v>
      </c>
      <c r="BG9047" s="63">
        <f t="shared" si="1345"/>
        <v>5.8215371159757918</v>
      </c>
      <c r="BH9047" s="63">
        <f t="shared" si="1346"/>
        <v>5.8215377659757914</v>
      </c>
      <c r="BI9047" s="109">
        <f t="shared" si="1348"/>
        <v>271230000</v>
      </c>
      <c r="BJ9047" s="203">
        <f t="shared" si="1347"/>
        <v>4.1372955185711616E+24</v>
      </c>
    </row>
    <row r="9048" spans="53:62" s="174" customFormat="1" x14ac:dyDescent="0.35">
      <c r="BA9048" s="177">
        <v>9042</v>
      </c>
      <c r="BB9048" s="202">
        <f t="shared" si="1340"/>
        <v>452100000</v>
      </c>
      <c r="BC9048" s="63">
        <f t="shared" si="1341"/>
        <v>10597.077565319238</v>
      </c>
      <c r="BD9048" s="63">
        <f t="shared" si="1342"/>
        <v>10597.077565331068</v>
      </c>
      <c r="BE9048" s="63">
        <f t="shared" si="1343"/>
        <v>145.53842789939466</v>
      </c>
      <c r="BF9048" s="63">
        <f t="shared" si="1344"/>
        <v>145.53842854939467</v>
      </c>
      <c r="BG9048" s="63">
        <f t="shared" si="1345"/>
        <v>5.8215371159757918</v>
      </c>
      <c r="BH9048" s="63">
        <f t="shared" si="1346"/>
        <v>5.8215377659757914</v>
      </c>
      <c r="BI9048" s="109">
        <f t="shared" si="1348"/>
        <v>271260000</v>
      </c>
      <c r="BJ9048" s="203">
        <f t="shared" si="1347"/>
        <v>4.1373482061707736E+24</v>
      </c>
    </row>
    <row r="9049" spans="53:62" s="174" customFormat="1" x14ac:dyDescent="0.35">
      <c r="BA9049" s="177">
        <v>9043</v>
      </c>
      <c r="BB9049" s="202">
        <f t="shared" si="1340"/>
        <v>452150000</v>
      </c>
      <c r="BC9049" s="63">
        <f t="shared" si="1341"/>
        <v>10598.238815679733</v>
      </c>
      <c r="BD9049" s="63">
        <f t="shared" si="1342"/>
        <v>10598.238815691568</v>
      </c>
      <c r="BE9049" s="63">
        <f t="shared" si="1343"/>
        <v>145.53842789939466</v>
      </c>
      <c r="BF9049" s="63">
        <f t="shared" si="1344"/>
        <v>145.53842854939467</v>
      </c>
      <c r="BG9049" s="63">
        <f t="shared" si="1345"/>
        <v>5.8215371159757918</v>
      </c>
      <c r="BH9049" s="63">
        <f t="shared" si="1346"/>
        <v>5.8215377659757914</v>
      </c>
      <c r="BI9049" s="109">
        <f t="shared" si="1348"/>
        <v>271290000</v>
      </c>
      <c r="BJ9049" s="203">
        <f t="shared" si="1347"/>
        <v>4.1374008738094253E+24</v>
      </c>
    </row>
    <row r="9050" spans="53:62" s="174" customFormat="1" x14ac:dyDescent="0.35">
      <c r="BA9050" s="177">
        <v>9044</v>
      </c>
      <c r="BB9050" s="202">
        <f t="shared" si="1340"/>
        <v>452200000</v>
      </c>
      <c r="BC9050" s="63">
        <f t="shared" si="1341"/>
        <v>10599.400063680774</v>
      </c>
      <c r="BD9050" s="63">
        <f t="shared" si="1342"/>
        <v>10599.400063692608</v>
      </c>
      <c r="BE9050" s="63">
        <f t="shared" si="1343"/>
        <v>145.53842789939466</v>
      </c>
      <c r="BF9050" s="63">
        <f t="shared" si="1344"/>
        <v>145.53842854939467</v>
      </c>
      <c r="BG9050" s="63">
        <f t="shared" si="1345"/>
        <v>5.8215371159757918</v>
      </c>
      <c r="BH9050" s="63">
        <f t="shared" si="1346"/>
        <v>5.8215377659757914</v>
      </c>
      <c r="BI9050" s="109">
        <f t="shared" si="1348"/>
        <v>271320000</v>
      </c>
      <c r="BJ9050" s="203">
        <f t="shared" si="1347"/>
        <v>4.1374535214946779E+24</v>
      </c>
    </row>
    <row r="9051" spans="53:62" s="174" customFormat="1" x14ac:dyDescent="0.35">
      <c r="BA9051" s="177">
        <v>9045</v>
      </c>
      <c r="BB9051" s="202">
        <f t="shared" si="1340"/>
        <v>452250000</v>
      </c>
      <c r="BC9051" s="63">
        <f t="shared" si="1341"/>
        <v>10600.561309322555</v>
      </c>
      <c r="BD9051" s="63">
        <f t="shared" si="1342"/>
        <v>10600.561309334387</v>
      </c>
      <c r="BE9051" s="63">
        <f t="shared" si="1343"/>
        <v>145.53842789939466</v>
      </c>
      <c r="BF9051" s="63">
        <f t="shared" si="1344"/>
        <v>145.53842854939467</v>
      </c>
      <c r="BG9051" s="63">
        <f t="shared" si="1345"/>
        <v>5.8215371159757918</v>
      </c>
      <c r="BH9051" s="63">
        <f t="shared" si="1346"/>
        <v>5.8215377659757914</v>
      </c>
      <c r="BI9051" s="109">
        <f t="shared" si="1348"/>
        <v>271350000</v>
      </c>
      <c r="BJ9051" s="203">
        <f t="shared" si="1347"/>
        <v>4.1375061492340933E+24</v>
      </c>
    </row>
    <row r="9052" spans="53:62" s="174" customFormat="1" x14ac:dyDescent="0.35">
      <c r="BA9052" s="177">
        <v>9046</v>
      </c>
      <c r="BB9052" s="202">
        <f t="shared" si="1340"/>
        <v>452300000</v>
      </c>
      <c r="BC9052" s="63">
        <f t="shared" si="1341"/>
        <v>10601.722552605001</v>
      </c>
      <c r="BD9052" s="63">
        <f t="shared" si="1342"/>
        <v>10601.722552616839</v>
      </c>
      <c r="BE9052" s="63">
        <f t="shared" si="1343"/>
        <v>145.53842789939466</v>
      </c>
      <c r="BF9052" s="63">
        <f t="shared" si="1344"/>
        <v>145.53842854939467</v>
      </c>
      <c r="BG9052" s="63">
        <f t="shared" si="1345"/>
        <v>5.8215371159757918</v>
      </c>
      <c r="BH9052" s="63">
        <f t="shared" si="1346"/>
        <v>5.8215377659757914</v>
      </c>
      <c r="BI9052" s="109">
        <f t="shared" si="1348"/>
        <v>271380000</v>
      </c>
      <c r="BJ9052" s="203">
        <f t="shared" si="1347"/>
        <v>4.1375587570352257E+24</v>
      </c>
    </row>
    <row r="9053" spans="53:62" s="174" customFormat="1" x14ac:dyDescent="0.35">
      <c r="BA9053" s="177">
        <v>9047</v>
      </c>
      <c r="BB9053" s="202">
        <f t="shared" si="1340"/>
        <v>452350000</v>
      </c>
      <c r="BC9053" s="63">
        <f t="shared" si="1341"/>
        <v>10602.883793528057</v>
      </c>
      <c r="BD9053" s="63">
        <f t="shared" si="1342"/>
        <v>10602.883793539895</v>
      </c>
      <c r="BE9053" s="63">
        <f t="shared" si="1343"/>
        <v>145.53842789939466</v>
      </c>
      <c r="BF9053" s="63">
        <f t="shared" si="1344"/>
        <v>145.53842854939467</v>
      </c>
      <c r="BG9053" s="63">
        <f t="shared" si="1345"/>
        <v>5.8215371159757918</v>
      </c>
      <c r="BH9053" s="63">
        <f t="shared" si="1346"/>
        <v>5.8215377659757914</v>
      </c>
      <c r="BI9053" s="109">
        <f t="shared" si="1348"/>
        <v>271410000</v>
      </c>
      <c r="BJ9053" s="203">
        <f t="shared" si="1347"/>
        <v>4.13761134490563E+24</v>
      </c>
    </row>
    <row r="9054" spans="53:62" s="174" customFormat="1" x14ac:dyDescent="0.35">
      <c r="BA9054" s="177">
        <v>9048</v>
      </c>
      <c r="BB9054" s="202">
        <f t="shared" si="1340"/>
        <v>452400000</v>
      </c>
      <c r="BC9054" s="63">
        <f t="shared" si="1341"/>
        <v>10604.045032091783</v>
      </c>
      <c r="BD9054" s="63">
        <f t="shared" si="1342"/>
        <v>10604.045032103626</v>
      </c>
      <c r="BE9054" s="63">
        <f t="shared" si="1343"/>
        <v>145.53842789939466</v>
      </c>
      <c r="BF9054" s="63">
        <f t="shared" si="1344"/>
        <v>145.53842854939467</v>
      </c>
      <c r="BG9054" s="63">
        <f t="shared" si="1345"/>
        <v>5.8215371159757918</v>
      </c>
      <c r="BH9054" s="63">
        <f t="shared" si="1346"/>
        <v>5.8215377659757914</v>
      </c>
      <c r="BI9054" s="109">
        <f t="shared" si="1348"/>
        <v>271440000</v>
      </c>
      <c r="BJ9054" s="203">
        <f t="shared" si="1347"/>
        <v>4.1376639128528568E+24</v>
      </c>
    </row>
    <row r="9055" spans="53:62" s="174" customFormat="1" x14ac:dyDescent="0.35">
      <c r="BA9055" s="177">
        <v>9049</v>
      </c>
      <c r="BB9055" s="202">
        <f t="shared" si="1340"/>
        <v>452450000</v>
      </c>
      <c r="BC9055" s="63">
        <f t="shared" si="1341"/>
        <v>10605.20626829625</v>
      </c>
      <c r="BD9055" s="63">
        <f t="shared" si="1342"/>
        <v>10605.206268308091</v>
      </c>
      <c r="BE9055" s="63">
        <f t="shared" si="1343"/>
        <v>145.53842789939466</v>
      </c>
      <c r="BF9055" s="63">
        <f t="shared" si="1344"/>
        <v>145.53842854939467</v>
      </c>
      <c r="BG9055" s="63">
        <f t="shared" si="1345"/>
        <v>5.8215371159757918</v>
      </c>
      <c r="BH9055" s="63">
        <f t="shared" si="1346"/>
        <v>5.8215377659757914</v>
      </c>
      <c r="BI9055" s="109">
        <f t="shared" si="1348"/>
        <v>271470000</v>
      </c>
      <c r="BJ9055" s="203">
        <f t="shared" si="1347"/>
        <v>4.1377164608844539E+24</v>
      </c>
    </row>
    <row r="9056" spans="53:62" s="174" customFormat="1" x14ac:dyDescent="0.35">
      <c r="BA9056" s="177">
        <v>9050</v>
      </c>
      <c r="BB9056" s="202">
        <f t="shared" si="1340"/>
        <v>452500000</v>
      </c>
      <c r="BC9056" s="63">
        <f t="shared" si="1341"/>
        <v>10606.367502141324</v>
      </c>
      <c r="BD9056" s="63">
        <f t="shared" si="1342"/>
        <v>10606.367502153164</v>
      </c>
      <c r="BE9056" s="63">
        <f t="shared" si="1343"/>
        <v>145.53842789939466</v>
      </c>
      <c r="BF9056" s="63">
        <f t="shared" si="1344"/>
        <v>145.53842854939467</v>
      </c>
      <c r="BG9056" s="63">
        <f t="shared" si="1345"/>
        <v>5.8215371159757918</v>
      </c>
      <c r="BH9056" s="63">
        <f t="shared" si="1346"/>
        <v>5.8215377659757914</v>
      </c>
      <c r="BI9056" s="109">
        <f t="shared" si="1348"/>
        <v>271500000</v>
      </c>
      <c r="BJ9056" s="203">
        <f t="shared" si="1347"/>
        <v>4.1377689890079671E+24</v>
      </c>
    </row>
    <row r="9057" spans="53:62" s="174" customFormat="1" x14ac:dyDescent="0.35">
      <c r="BA9057" s="177">
        <v>9051</v>
      </c>
      <c r="BB9057" s="202">
        <f t="shared" si="1340"/>
        <v>452550000</v>
      </c>
      <c r="BC9057" s="63">
        <f t="shared" si="1341"/>
        <v>10607.528733627129</v>
      </c>
      <c r="BD9057" s="63">
        <f t="shared" si="1342"/>
        <v>10607.528733638974</v>
      </c>
      <c r="BE9057" s="63">
        <f t="shared" si="1343"/>
        <v>145.53842789939466</v>
      </c>
      <c r="BF9057" s="63">
        <f t="shared" si="1344"/>
        <v>145.53842854939467</v>
      </c>
      <c r="BG9057" s="63">
        <f t="shared" si="1345"/>
        <v>5.8215371159757918</v>
      </c>
      <c r="BH9057" s="63">
        <f t="shared" si="1346"/>
        <v>5.8215377659757914</v>
      </c>
      <c r="BI9057" s="109">
        <f t="shared" si="1348"/>
        <v>271530000</v>
      </c>
      <c r="BJ9057" s="203">
        <f t="shared" si="1347"/>
        <v>4.1378214972309372E+24</v>
      </c>
    </row>
    <row r="9058" spans="53:62" s="174" customFormat="1" x14ac:dyDescent="0.35">
      <c r="BA9058" s="177">
        <v>9052</v>
      </c>
      <c r="BB9058" s="202">
        <f t="shared" si="1340"/>
        <v>452600000</v>
      </c>
      <c r="BC9058" s="63">
        <f t="shared" si="1341"/>
        <v>10608.68996275361</v>
      </c>
      <c r="BD9058" s="63">
        <f t="shared" si="1342"/>
        <v>10608.689962765455</v>
      </c>
      <c r="BE9058" s="63">
        <f t="shared" si="1343"/>
        <v>145.53842789939466</v>
      </c>
      <c r="BF9058" s="63">
        <f t="shared" si="1344"/>
        <v>145.53842854939467</v>
      </c>
      <c r="BG9058" s="63">
        <f t="shared" si="1345"/>
        <v>5.8215371159757918</v>
      </c>
      <c r="BH9058" s="63">
        <f t="shared" si="1346"/>
        <v>5.8215377659757914</v>
      </c>
      <c r="BI9058" s="109">
        <f t="shared" si="1348"/>
        <v>271560000</v>
      </c>
      <c r="BJ9058" s="203">
        <f t="shared" si="1347"/>
        <v>4.1378739855609051E+24</v>
      </c>
    </row>
    <row r="9059" spans="53:62" s="174" customFormat="1" x14ac:dyDescent="0.35">
      <c r="BA9059" s="177">
        <v>9053</v>
      </c>
      <c r="BB9059" s="202">
        <f t="shared" si="1340"/>
        <v>452650000</v>
      </c>
      <c r="BC9059" s="63">
        <f t="shared" si="1341"/>
        <v>10609.851189520761</v>
      </c>
      <c r="BD9059" s="63">
        <f t="shared" si="1342"/>
        <v>10609.851189532608</v>
      </c>
      <c r="BE9059" s="63">
        <f t="shared" si="1343"/>
        <v>145.53842789939466</v>
      </c>
      <c r="BF9059" s="63">
        <f t="shared" si="1344"/>
        <v>145.53842854939467</v>
      </c>
      <c r="BG9059" s="63">
        <f t="shared" si="1345"/>
        <v>5.8215371159757918</v>
      </c>
      <c r="BH9059" s="63">
        <f t="shared" si="1346"/>
        <v>5.8215377659757914</v>
      </c>
      <c r="BI9059" s="109">
        <f t="shared" si="1348"/>
        <v>271590000</v>
      </c>
      <c r="BJ9059" s="203">
        <f t="shared" si="1347"/>
        <v>4.1379264540054074E+24</v>
      </c>
    </row>
    <row r="9060" spans="53:62" s="174" customFormat="1" x14ac:dyDescent="0.35">
      <c r="BA9060" s="177">
        <v>9054</v>
      </c>
      <c r="BB9060" s="202">
        <f t="shared" si="1340"/>
        <v>452700000</v>
      </c>
      <c r="BC9060" s="63">
        <f t="shared" si="1341"/>
        <v>10611.012413928585</v>
      </c>
      <c r="BD9060" s="63">
        <f t="shared" si="1342"/>
        <v>10611.012413940432</v>
      </c>
      <c r="BE9060" s="63">
        <f t="shared" si="1343"/>
        <v>145.53842789939466</v>
      </c>
      <c r="BF9060" s="63">
        <f t="shared" si="1344"/>
        <v>145.53842854939467</v>
      </c>
      <c r="BG9060" s="63">
        <f t="shared" si="1345"/>
        <v>5.8215371159757918</v>
      </c>
      <c r="BH9060" s="63">
        <f t="shared" si="1346"/>
        <v>5.8215377659757914</v>
      </c>
      <c r="BI9060" s="109">
        <f t="shared" si="1348"/>
        <v>271620000</v>
      </c>
      <c r="BJ9060" s="203">
        <f t="shared" si="1347"/>
        <v>4.1379789025719771E+24</v>
      </c>
    </row>
    <row r="9061" spans="53:62" s="174" customFormat="1" x14ac:dyDescent="0.35">
      <c r="BA9061" s="177">
        <v>9055</v>
      </c>
      <c r="BB9061" s="202">
        <f t="shared" si="1340"/>
        <v>452750000</v>
      </c>
      <c r="BC9061" s="63">
        <f t="shared" si="1341"/>
        <v>10612.173635977144</v>
      </c>
      <c r="BD9061" s="63">
        <f t="shared" si="1342"/>
        <v>10612.173635988995</v>
      </c>
      <c r="BE9061" s="63">
        <f t="shared" si="1343"/>
        <v>145.53842789939466</v>
      </c>
      <c r="BF9061" s="63">
        <f t="shared" si="1344"/>
        <v>145.53842854939467</v>
      </c>
      <c r="BG9061" s="63">
        <f t="shared" si="1345"/>
        <v>5.8215371159757918</v>
      </c>
      <c r="BH9061" s="63">
        <f t="shared" si="1346"/>
        <v>5.8215377659757914</v>
      </c>
      <c r="BI9061" s="109">
        <f t="shared" si="1348"/>
        <v>271650000</v>
      </c>
      <c r="BJ9061" s="203">
        <f t="shared" si="1347"/>
        <v>4.1380313312681451E+24</v>
      </c>
    </row>
    <row r="9062" spans="53:62" s="174" customFormat="1" x14ac:dyDescent="0.35">
      <c r="BA9062" s="177">
        <v>9056</v>
      </c>
      <c r="BB9062" s="202">
        <f t="shared" si="1340"/>
        <v>452800000</v>
      </c>
      <c r="BC9062" s="63">
        <f t="shared" si="1341"/>
        <v>10613.33485566644</v>
      </c>
      <c r="BD9062" s="63">
        <f t="shared" si="1342"/>
        <v>10613.334855678291</v>
      </c>
      <c r="BE9062" s="63">
        <f t="shared" si="1343"/>
        <v>145.53842789939466</v>
      </c>
      <c r="BF9062" s="63">
        <f t="shared" si="1344"/>
        <v>145.53842854939467</v>
      </c>
      <c r="BG9062" s="63">
        <f t="shared" si="1345"/>
        <v>5.8215371159757918</v>
      </c>
      <c r="BH9062" s="63">
        <f t="shared" si="1346"/>
        <v>5.8215377659757914</v>
      </c>
      <c r="BI9062" s="109">
        <f t="shared" si="1348"/>
        <v>271680000</v>
      </c>
      <c r="BJ9062" s="203">
        <f t="shared" si="1347"/>
        <v>4.1380837401014397E+24</v>
      </c>
    </row>
    <row r="9063" spans="53:62" s="174" customFormat="1" x14ac:dyDescent="0.35">
      <c r="BA9063" s="177">
        <v>9057</v>
      </c>
      <c r="BB9063" s="202">
        <f t="shared" si="1340"/>
        <v>452850000</v>
      </c>
      <c r="BC9063" s="63">
        <f t="shared" si="1341"/>
        <v>10614.496072996408</v>
      </c>
      <c r="BD9063" s="63">
        <f t="shared" si="1342"/>
        <v>10614.496073008262</v>
      </c>
      <c r="BE9063" s="63">
        <f t="shared" si="1343"/>
        <v>145.53842789939466</v>
      </c>
      <c r="BF9063" s="63">
        <f t="shared" si="1344"/>
        <v>145.53842854939467</v>
      </c>
      <c r="BG9063" s="63">
        <f t="shared" si="1345"/>
        <v>5.8215371159757918</v>
      </c>
      <c r="BH9063" s="63">
        <f t="shared" si="1346"/>
        <v>5.8215377659757914</v>
      </c>
      <c r="BI9063" s="109">
        <f t="shared" si="1348"/>
        <v>271710000</v>
      </c>
      <c r="BJ9063" s="203">
        <f t="shared" si="1347"/>
        <v>4.1381361290793856E+24</v>
      </c>
    </row>
    <row r="9064" spans="53:62" s="174" customFormat="1" x14ac:dyDescent="0.35">
      <c r="BA9064" s="177">
        <v>9058</v>
      </c>
      <c r="BB9064" s="202">
        <f t="shared" si="1340"/>
        <v>452900000</v>
      </c>
      <c r="BC9064" s="63">
        <f t="shared" si="1341"/>
        <v>10615.657287967115</v>
      </c>
      <c r="BD9064" s="63">
        <f t="shared" si="1342"/>
        <v>10615.657287978967</v>
      </c>
      <c r="BE9064" s="63">
        <f t="shared" si="1343"/>
        <v>145.53842789939466</v>
      </c>
      <c r="BF9064" s="63">
        <f t="shared" si="1344"/>
        <v>145.53842854939467</v>
      </c>
      <c r="BG9064" s="63">
        <f t="shared" si="1345"/>
        <v>5.8215371159757918</v>
      </c>
      <c r="BH9064" s="63">
        <f t="shared" si="1346"/>
        <v>5.8215377659757914</v>
      </c>
      <c r="BI9064" s="109">
        <f t="shared" si="1348"/>
        <v>271740000</v>
      </c>
      <c r="BJ9064" s="203">
        <f t="shared" si="1347"/>
        <v>4.1381884982095053E+24</v>
      </c>
    </row>
    <row r="9065" spans="53:62" s="174" customFormat="1" x14ac:dyDescent="0.35">
      <c r="BA9065" s="177">
        <v>9059</v>
      </c>
      <c r="BB9065" s="202">
        <f t="shared" si="1340"/>
        <v>452950000</v>
      </c>
      <c r="BC9065" s="63">
        <f t="shared" si="1341"/>
        <v>10616.818500578553</v>
      </c>
      <c r="BD9065" s="63">
        <f t="shared" si="1342"/>
        <v>10616.818500590411</v>
      </c>
      <c r="BE9065" s="63">
        <f t="shared" si="1343"/>
        <v>145.53842789939466</v>
      </c>
      <c r="BF9065" s="63">
        <f t="shared" si="1344"/>
        <v>145.53842854939467</v>
      </c>
      <c r="BG9065" s="63">
        <f t="shared" si="1345"/>
        <v>5.8215371159757918</v>
      </c>
      <c r="BH9065" s="63">
        <f t="shared" si="1346"/>
        <v>5.8215377659757914</v>
      </c>
      <c r="BI9065" s="109">
        <f t="shared" si="1348"/>
        <v>271770000</v>
      </c>
      <c r="BJ9065" s="203">
        <f t="shared" si="1347"/>
        <v>4.1382408474993184E+24</v>
      </c>
    </row>
    <row r="9066" spans="53:62" s="174" customFormat="1" x14ac:dyDescent="0.35">
      <c r="BA9066" s="177">
        <v>9060</v>
      </c>
      <c r="BB9066" s="202">
        <f t="shared" si="1340"/>
        <v>453000000</v>
      </c>
      <c r="BC9066" s="63">
        <f t="shared" si="1341"/>
        <v>10617.979710830668</v>
      </c>
      <c r="BD9066" s="63">
        <f t="shared" si="1342"/>
        <v>10617.979710842525</v>
      </c>
      <c r="BE9066" s="63">
        <f t="shared" si="1343"/>
        <v>145.53842789939466</v>
      </c>
      <c r="BF9066" s="63">
        <f t="shared" si="1344"/>
        <v>145.53842854939467</v>
      </c>
      <c r="BG9066" s="63">
        <f t="shared" si="1345"/>
        <v>5.8215371159757918</v>
      </c>
      <c r="BH9066" s="63">
        <f t="shared" si="1346"/>
        <v>5.8215377659757914</v>
      </c>
      <c r="BI9066" s="109">
        <f t="shared" si="1348"/>
        <v>271800000</v>
      </c>
      <c r="BJ9066" s="203">
        <f t="shared" si="1347"/>
        <v>4.1382931769563415E+24</v>
      </c>
    </row>
    <row r="9067" spans="53:62" s="174" customFormat="1" x14ac:dyDescent="0.35">
      <c r="BA9067" s="177">
        <v>9061</v>
      </c>
      <c r="BB9067" s="202">
        <f t="shared" si="1340"/>
        <v>453050000</v>
      </c>
      <c r="BC9067" s="63">
        <f t="shared" si="1341"/>
        <v>10619.140918723582</v>
      </c>
      <c r="BD9067" s="63">
        <f t="shared" si="1342"/>
        <v>10619.14091873544</v>
      </c>
      <c r="BE9067" s="63">
        <f t="shared" si="1343"/>
        <v>145.53842789939466</v>
      </c>
      <c r="BF9067" s="63">
        <f t="shared" si="1344"/>
        <v>145.53842854939467</v>
      </c>
      <c r="BG9067" s="63">
        <f t="shared" si="1345"/>
        <v>5.8215371159757918</v>
      </c>
      <c r="BH9067" s="63">
        <f t="shared" si="1346"/>
        <v>5.8215377659757914</v>
      </c>
      <c r="BI9067" s="109">
        <f t="shared" si="1348"/>
        <v>271830000</v>
      </c>
      <c r="BJ9067" s="203">
        <f t="shared" si="1347"/>
        <v>4.1383454865880887E+24</v>
      </c>
    </row>
    <row r="9068" spans="53:62" s="174" customFormat="1" x14ac:dyDescent="0.35">
      <c r="BA9068" s="177">
        <v>9062</v>
      </c>
      <c r="BB9068" s="202">
        <f t="shared" si="1340"/>
        <v>453100000</v>
      </c>
      <c r="BC9068" s="63">
        <f t="shared" si="1341"/>
        <v>10620.302124257169</v>
      </c>
      <c r="BD9068" s="63">
        <f t="shared" si="1342"/>
        <v>10620.302124269027</v>
      </c>
      <c r="BE9068" s="63">
        <f t="shared" si="1343"/>
        <v>145.53842789939466</v>
      </c>
      <c r="BF9068" s="63">
        <f t="shared" si="1344"/>
        <v>145.53842854939467</v>
      </c>
      <c r="BG9068" s="63">
        <f t="shared" si="1345"/>
        <v>5.8215371159757918</v>
      </c>
      <c r="BH9068" s="63">
        <f t="shared" si="1346"/>
        <v>5.8215377659757914</v>
      </c>
      <c r="BI9068" s="109">
        <f t="shared" si="1348"/>
        <v>271860000</v>
      </c>
      <c r="BJ9068" s="203">
        <f t="shared" si="1347"/>
        <v>4.1383977764020698E+24</v>
      </c>
    </row>
    <row r="9069" spans="53:62" s="174" customFormat="1" x14ac:dyDescent="0.35">
      <c r="BA9069" s="177">
        <v>9063</v>
      </c>
      <c r="BB9069" s="202">
        <f t="shared" si="1340"/>
        <v>453150000</v>
      </c>
      <c r="BC9069" s="63">
        <f t="shared" si="1341"/>
        <v>10621.463327431557</v>
      </c>
      <c r="BD9069" s="63">
        <f t="shared" si="1342"/>
        <v>10621.463327443415</v>
      </c>
      <c r="BE9069" s="63">
        <f t="shared" si="1343"/>
        <v>145.53842789939466</v>
      </c>
      <c r="BF9069" s="63">
        <f t="shared" si="1344"/>
        <v>145.53842854939467</v>
      </c>
      <c r="BG9069" s="63">
        <f t="shared" si="1345"/>
        <v>5.8215371159757918</v>
      </c>
      <c r="BH9069" s="63">
        <f t="shared" si="1346"/>
        <v>5.8215377659757914</v>
      </c>
      <c r="BI9069" s="109">
        <f t="shared" si="1348"/>
        <v>271890000</v>
      </c>
      <c r="BJ9069" s="203">
        <f t="shared" si="1347"/>
        <v>4.1384500464057939E+24</v>
      </c>
    </row>
    <row r="9070" spans="53:62" s="174" customFormat="1" x14ac:dyDescent="0.35">
      <c r="BA9070" s="177">
        <v>9064</v>
      </c>
      <c r="BB9070" s="202">
        <f t="shared" si="1340"/>
        <v>453200000</v>
      </c>
      <c r="BC9070" s="63">
        <f t="shared" si="1341"/>
        <v>10622.624528246615</v>
      </c>
      <c r="BD9070" s="63">
        <f t="shared" si="1342"/>
        <v>10622.624528258475</v>
      </c>
      <c r="BE9070" s="63">
        <f t="shared" si="1343"/>
        <v>145.53842789939466</v>
      </c>
      <c r="BF9070" s="63">
        <f t="shared" si="1344"/>
        <v>145.53842854939467</v>
      </c>
      <c r="BG9070" s="63">
        <f t="shared" si="1345"/>
        <v>5.8215371159757918</v>
      </c>
      <c r="BH9070" s="63">
        <f t="shared" si="1346"/>
        <v>5.8215377659757914</v>
      </c>
      <c r="BI9070" s="109">
        <f t="shared" si="1348"/>
        <v>271920000</v>
      </c>
      <c r="BJ9070" s="203">
        <f t="shared" si="1347"/>
        <v>4.138502296606766E+24</v>
      </c>
    </row>
    <row r="9071" spans="53:62" s="174" customFormat="1" x14ac:dyDescent="0.35">
      <c r="BA9071" s="177">
        <v>9065</v>
      </c>
      <c r="BB9071" s="202">
        <f t="shared" si="1340"/>
        <v>453250000</v>
      </c>
      <c r="BC9071" s="63">
        <f t="shared" si="1341"/>
        <v>10623.785726702474</v>
      </c>
      <c r="BD9071" s="63">
        <f t="shared" si="1342"/>
        <v>10623.785726714335</v>
      </c>
      <c r="BE9071" s="63">
        <f t="shared" si="1343"/>
        <v>145.53842789939466</v>
      </c>
      <c r="BF9071" s="63">
        <f t="shared" si="1344"/>
        <v>145.53842854939467</v>
      </c>
      <c r="BG9071" s="63">
        <f t="shared" si="1345"/>
        <v>5.8215371159757918</v>
      </c>
      <c r="BH9071" s="63">
        <f t="shared" si="1346"/>
        <v>5.8215377659757914</v>
      </c>
      <c r="BI9071" s="109">
        <f t="shared" si="1348"/>
        <v>271950000</v>
      </c>
      <c r="BJ9071" s="203">
        <f t="shared" si="1347"/>
        <v>4.1385545270124883E+24</v>
      </c>
    </row>
    <row r="9072" spans="53:62" s="174" customFormat="1" x14ac:dyDescent="0.35">
      <c r="BA9072" s="177">
        <v>9066</v>
      </c>
      <c r="BB9072" s="202">
        <f t="shared" si="1340"/>
        <v>453300000</v>
      </c>
      <c r="BC9072" s="63">
        <f t="shared" si="1341"/>
        <v>10624.94692279907</v>
      </c>
      <c r="BD9072" s="63">
        <f t="shared" si="1342"/>
        <v>10624.946922810934</v>
      </c>
      <c r="BE9072" s="63">
        <f t="shared" si="1343"/>
        <v>145.53842789939466</v>
      </c>
      <c r="BF9072" s="63">
        <f t="shared" si="1344"/>
        <v>145.53842854939467</v>
      </c>
      <c r="BG9072" s="63">
        <f t="shared" si="1345"/>
        <v>5.8215371159757918</v>
      </c>
      <c r="BH9072" s="63">
        <f t="shared" si="1346"/>
        <v>5.8215377659757914</v>
      </c>
      <c r="BI9072" s="109">
        <f t="shared" si="1348"/>
        <v>271980000</v>
      </c>
      <c r="BJ9072" s="203">
        <f t="shared" si="1347"/>
        <v>4.1386067376304598E+24</v>
      </c>
    </row>
    <row r="9073" spans="53:62" s="174" customFormat="1" x14ac:dyDescent="0.35">
      <c r="BA9073" s="177">
        <v>9067</v>
      </c>
      <c r="BB9073" s="202">
        <f t="shared" si="1340"/>
        <v>453350000</v>
      </c>
      <c r="BC9073" s="63">
        <f t="shared" si="1341"/>
        <v>10626.108116536469</v>
      </c>
      <c r="BD9073" s="63">
        <f t="shared" si="1342"/>
        <v>10626.108116548332</v>
      </c>
      <c r="BE9073" s="63">
        <f t="shared" si="1343"/>
        <v>145.53842789939466</v>
      </c>
      <c r="BF9073" s="63">
        <f t="shared" si="1344"/>
        <v>145.53842854939467</v>
      </c>
      <c r="BG9073" s="63">
        <f t="shared" si="1345"/>
        <v>5.8215371159757918</v>
      </c>
      <c r="BH9073" s="63">
        <f t="shared" si="1346"/>
        <v>5.8215377659757914</v>
      </c>
      <c r="BI9073" s="109">
        <f t="shared" si="1348"/>
        <v>272010000</v>
      </c>
      <c r="BJ9073" s="203">
        <f t="shared" si="1347"/>
        <v>4.1386589284681785E+24</v>
      </c>
    </row>
    <row r="9074" spans="53:62" s="174" customFormat="1" x14ac:dyDescent="0.35">
      <c r="BA9074" s="177">
        <v>9068</v>
      </c>
      <c r="BB9074" s="202">
        <f t="shared" si="1340"/>
        <v>453400000</v>
      </c>
      <c r="BC9074" s="63">
        <f t="shared" si="1341"/>
        <v>10627.269307914603</v>
      </c>
      <c r="BD9074" s="63">
        <f t="shared" si="1342"/>
        <v>10627.269307926468</v>
      </c>
      <c r="BE9074" s="63">
        <f t="shared" si="1343"/>
        <v>145.53842789939466</v>
      </c>
      <c r="BF9074" s="63">
        <f t="shared" si="1344"/>
        <v>145.53842854939467</v>
      </c>
      <c r="BG9074" s="63">
        <f t="shared" si="1345"/>
        <v>5.8215371159757918</v>
      </c>
      <c r="BH9074" s="63">
        <f t="shared" si="1346"/>
        <v>5.8215377659757914</v>
      </c>
      <c r="BI9074" s="109">
        <f t="shared" si="1348"/>
        <v>272040000</v>
      </c>
      <c r="BJ9074" s="203">
        <f t="shared" si="1347"/>
        <v>4.1387110995331369E+24</v>
      </c>
    </row>
    <row r="9075" spans="53:62" s="174" customFormat="1" x14ac:dyDescent="0.35">
      <c r="BA9075" s="177">
        <v>9069</v>
      </c>
      <c r="BB9075" s="202">
        <f t="shared" si="1340"/>
        <v>453450000</v>
      </c>
      <c r="BC9075" s="63">
        <f t="shared" si="1341"/>
        <v>10628.430496933472</v>
      </c>
      <c r="BD9075" s="63">
        <f t="shared" si="1342"/>
        <v>10628.430496945339</v>
      </c>
      <c r="BE9075" s="63">
        <f t="shared" si="1343"/>
        <v>145.53842789939466</v>
      </c>
      <c r="BF9075" s="63">
        <f t="shared" si="1344"/>
        <v>145.53842854939467</v>
      </c>
      <c r="BG9075" s="63">
        <f t="shared" si="1345"/>
        <v>5.8215371159757918</v>
      </c>
      <c r="BH9075" s="63">
        <f t="shared" si="1346"/>
        <v>5.8215377659757914</v>
      </c>
      <c r="BI9075" s="109">
        <f t="shared" si="1348"/>
        <v>272070000</v>
      </c>
      <c r="BJ9075" s="203">
        <f t="shared" si="1347"/>
        <v>4.1387632508328271E+24</v>
      </c>
    </row>
    <row r="9076" spans="53:62" s="174" customFormat="1" x14ac:dyDescent="0.35">
      <c r="BA9076" s="177">
        <v>9070</v>
      </c>
      <c r="BB9076" s="202">
        <f t="shared" si="1340"/>
        <v>453500000</v>
      </c>
      <c r="BC9076" s="63">
        <f t="shared" si="1341"/>
        <v>10629.591683593146</v>
      </c>
      <c r="BD9076" s="63">
        <f t="shared" si="1342"/>
        <v>10629.591683605011</v>
      </c>
      <c r="BE9076" s="63">
        <f t="shared" si="1343"/>
        <v>145.53842789939466</v>
      </c>
      <c r="BF9076" s="63">
        <f t="shared" si="1344"/>
        <v>145.53842854939467</v>
      </c>
      <c r="BG9076" s="63">
        <f t="shared" si="1345"/>
        <v>5.8215371159757918</v>
      </c>
      <c r="BH9076" s="63">
        <f t="shared" si="1346"/>
        <v>5.8215377659757914</v>
      </c>
      <c r="BI9076" s="109">
        <f t="shared" si="1348"/>
        <v>272100000</v>
      </c>
      <c r="BJ9076" s="203">
        <f t="shared" si="1347"/>
        <v>4.1388153823747362E+24</v>
      </c>
    </row>
    <row r="9077" spans="53:62" s="174" customFormat="1" x14ac:dyDescent="0.35">
      <c r="BA9077" s="177">
        <v>9071</v>
      </c>
      <c r="BB9077" s="202">
        <f t="shared" si="1340"/>
        <v>453550000</v>
      </c>
      <c r="BC9077" s="63">
        <f t="shared" si="1341"/>
        <v>10630.752867893616</v>
      </c>
      <c r="BD9077" s="63">
        <f t="shared" si="1342"/>
        <v>10630.752867905485</v>
      </c>
      <c r="BE9077" s="63">
        <f t="shared" si="1343"/>
        <v>145.53842789939466</v>
      </c>
      <c r="BF9077" s="63">
        <f t="shared" si="1344"/>
        <v>145.53842854939467</v>
      </c>
      <c r="BG9077" s="63">
        <f t="shared" si="1345"/>
        <v>5.8215371159757918</v>
      </c>
      <c r="BH9077" s="63">
        <f t="shared" si="1346"/>
        <v>5.8215377659757914</v>
      </c>
      <c r="BI9077" s="109">
        <f t="shared" si="1348"/>
        <v>272130000</v>
      </c>
      <c r="BJ9077" s="203">
        <f t="shared" si="1347"/>
        <v>4.138867494166351E+24</v>
      </c>
    </row>
    <row r="9078" spans="53:62" s="174" customFormat="1" x14ac:dyDescent="0.35">
      <c r="BA9078" s="177">
        <v>9072</v>
      </c>
      <c r="BB9078" s="202">
        <f t="shared" si="1340"/>
        <v>453600000</v>
      </c>
      <c r="BC9078" s="63">
        <f t="shared" si="1341"/>
        <v>10631.914049834824</v>
      </c>
      <c r="BD9078" s="63">
        <f t="shared" si="1342"/>
        <v>10631.914049846695</v>
      </c>
      <c r="BE9078" s="63">
        <f t="shared" si="1343"/>
        <v>145.53842789939466</v>
      </c>
      <c r="BF9078" s="63">
        <f t="shared" si="1344"/>
        <v>145.53842854939467</v>
      </c>
      <c r="BG9078" s="63">
        <f t="shared" si="1345"/>
        <v>5.8215371159757918</v>
      </c>
      <c r="BH9078" s="63">
        <f t="shared" si="1346"/>
        <v>5.8215377659757914</v>
      </c>
      <c r="BI9078" s="109">
        <f t="shared" si="1348"/>
        <v>272160000</v>
      </c>
      <c r="BJ9078" s="203">
        <f t="shared" si="1347"/>
        <v>4.1389195862151527E+24</v>
      </c>
    </row>
    <row r="9079" spans="53:62" s="174" customFormat="1" x14ac:dyDescent="0.35">
      <c r="BA9079" s="177">
        <v>9073</v>
      </c>
      <c r="BB9079" s="202">
        <f t="shared" si="1340"/>
        <v>453650000</v>
      </c>
      <c r="BC9079" s="63">
        <f t="shared" si="1341"/>
        <v>10633.0752294169</v>
      </c>
      <c r="BD9079" s="63">
        <f t="shared" si="1342"/>
        <v>10633.075229428772</v>
      </c>
      <c r="BE9079" s="63">
        <f t="shared" si="1343"/>
        <v>145.53842789939466</v>
      </c>
      <c r="BF9079" s="63">
        <f t="shared" si="1344"/>
        <v>145.53842854939467</v>
      </c>
      <c r="BG9079" s="63">
        <f t="shared" si="1345"/>
        <v>5.8215371159757918</v>
      </c>
      <c r="BH9079" s="63">
        <f t="shared" si="1346"/>
        <v>5.8215377659757914</v>
      </c>
      <c r="BI9079" s="109">
        <f t="shared" si="1348"/>
        <v>272190000</v>
      </c>
      <c r="BJ9079" s="203">
        <f t="shared" si="1347"/>
        <v>4.138971658528621E+24</v>
      </c>
    </row>
    <row r="9080" spans="53:62" s="174" customFormat="1" x14ac:dyDescent="0.35">
      <c r="BA9080" s="177">
        <v>9074</v>
      </c>
      <c r="BB9080" s="202">
        <f t="shared" si="1340"/>
        <v>453700000</v>
      </c>
      <c r="BC9080" s="63">
        <f t="shared" si="1341"/>
        <v>10634.236406639713</v>
      </c>
      <c r="BD9080" s="63">
        <f t="shared" si="1342"/>
        <v>10634.236406651584</v>
      </c>
      <c r="BE9080" s="63">
        <f t="shared" si="1343"/>
        <v>145.53842789939466</v>
      </c>
      <c r="BF9080" s="63">
        <f t="shared" si="1344"/>
        <v>145.53842854939467</v>
      </c>
      <c r="BG9080" s="63">
        <f t="shared" si="1345"/>
        <v>5.8215371159757918</v>
      </c>
      <c r="BH9080" s="63">
        <f t="shared" si="1346"/>
        <v>5.8215377659757914</v>
      </c>
      <c r="BI9080" s="109">
        <f t="shared" si="1348"/>
        <v>272220000</v>
      </c>
      <c r="BJ9080" s="203">
        <f t="shared" si="1347"/>
        <v>4.1390237111142335E+24</v>
      </c>
    </row>
    <row r="9081" spans="53:62" s="174" customFormat="1" x14ac:dyDescent="0.35">
      <c r="BA9081" s="177">
        <v>9075</v>
      </c>
      <c r="BB9081" s="202">
        <f t="shared" si="1340"/>
        <v>453750000</v>
      </c>
      <c r="BC9081" s="63">
        <f t="shared" si="1341"/>
        <v>10635.397581503323</v>
      </c>
      <c r="BD9081" s="63">
        <f t="shared" si="1342"/>
        <v>10635.397581515197</v>
      </c>
      <c r="BE9081" s="63">
        <f t="shared" si="1343"/>
        <v>145.53842789939466</v>
      </c>
      <c r="BF9081" s="63">
        <f t="shared" si="1344"/>
        <v>145.53842854939467</v>
      </c>
      <c r="BG9081" s="63">
        <f t="shared" si="1345"/>
        <v>5.8215371159757918</v>
      </c>
      <c r="BH9081" s="63">
        <f t="shared" si="1346"/>
        <v>5.8215377659757914</v>
      </c>
      <c r="BI9081" s="109">
        <f t="shared" si="1348"/>
        <v>272250000</v>
      </c>
      <c r="BJ9081" s="203">
        <f t="shared" si="1347"/>
        <v>4.1390757439794639E+24</v>
      </c>
    </row>
    <row r="9082" spans="53:62" s="174" customFormat="1" x14ac:dyDescent="0.35">
      <c r="BA9082" s="177">
        <v>9076</v>
      </c>
      <c r="BB9082" s="202">
        <f t="shared" si="1340"/>
        <v>453800000</v>
      </c>
      <c r="BC9082" s="63">
        <f t="shared" si="1341"/>
        <v>10636.558754007736</v>
      </c>
      <c r="BD9082" s="63">
        <f t="shared" si="1342"/>
        <v>10636.558754019612</v>
      </c>
      <c r="BE9082" s="63">
        <f t="shared" si="1343"/>
        <v>145.53842789939466</v>
      </c>
      <c r="BF9082" s="63">
        <f t="shared" si="1344"/>
        <v>145.53842854939467</v>
      </c>
      <c r="BG9082" s="63">
        <f t="shared" si="1345"/>
        <v>5.8215371159757918</v>
      </c>
      <c r="BH9082" s="63">
        <f t="shared" si="1346"/>
        <v>5.8215377659757914</v>
      </c>
      <c r="BI9082" s="109">
        <f t="shared" si="1348"/>
        <v>272280000</v>
      </c>
      <c r="BJ9082" s="203">
        <f t="shared" si="1347"/>
        <v>4.1391277571317828E+24</v>
      </c>
    </row>
    <row r="9083" spans="53:62" s="174" customFormat="1" x14ac:dyDescent="0.35">
      <c r="BA9083" s="177">
        <v>9077</v>
      </c>
      <c r="BB9083" s="202">
        <f t="shared" si="1340"/>
        <v>453850000</v>
      </c>
      <c r="BC9083" s="63">
        <f t="shared" si="1341"/>
        <v>10637.719924152951</v>
      </c>
      <c r="BD9083" s="63">
        <f t="shared" si="1342"/>
        <v>10637.719924164827</v>
      </c>
      <c r="BE9083" s="63">
        <f t="shared" si="1343"/>
        <v>145.53842789939466</v>
      </c>
      <c r="BF9083" s="63">
        <f t="shared" si="1344"/>
        <v>145.53842854939467</v>
      </c>
      <c r="BG9083" s="63">
        <f t="shared" si="1345"/>
        <v>5.8215371159757918</v>
      </c>
      <c r="BH9083" s="63">
        <f t="shared" si="1346"/>
        <v>5.8215377659757914</v>
      </c>
      <c r="BI9083" s="109">
        <f t="shared" si="1348"/>
        <v>272310000</v>
      </c>
      <c r="BJ9083" s="203">
        <f t="shared" si="1347"/>
        <v>4.1391797505786591E+24</v>
      </c>
    </row>
    <row r="9084" spans="53:62" s="174" customFormat="1" x14ac:dyDescent="0.35">
      <c r="BA9084" s="177">
        <v>9078</v>
      </c>
      <c r="BB9084" s="202">
        <f t="shared" si="1340"/>
        <v>453900000</v>
      </c>
      <c r="BC9084" s="63">
        <f t="shared" si="1341"/>
        <v>10638.881091939031</v>
      </c>
      <c r="BD9084" s="63">
        <f t="shared" si="1342"/>
        <v>10638.881091950909</v>
      </c>
      <c r="BE9084" s="63">
        <f t="shared" si="1343"/>
        <v>145.53842789939466</v>
      </c>
      <c r="BF9084" s="63">
        <f t="shared" si="1344"/>
        <v>145.53842854939467</v>
      </c>
      <c r="BG9084" s="63">
        <f t="shared" si="1345"/>
        <v>5.8215371159757918</v>
      </c>
      <c r="BH9084" s="63">
        <f t="shared" si="1346"/>
        <v>5.8215377659757914</v>
      </c>
      <c r="BI9084" s="109">
        <f t="shared" si="1348"/>
        <v>272340000</v>
      </c>
      <c r="BJ9084" s="203">
        <f t="shared" si="1347"/>
        <v>4.1392317243275586E+24</v>
      </c>
    </row>
    <row r="9085" spans="53:62" s="174" customFormat="1" x14ac:dyDescent="0.35">
      <c r="BA9085" s="177">
        <v>9079</v>
      </c>
      <c r="BB9085" s="202">
        <f t="shared" si="1340"/>
        <v>453950000</v>
      </c>
      <c r="BC9085" s="63">
        <f t="shared" si="1341"/>
        <v>10640.042257365845</v>
      </c>
      <c r="BD9085" s="63">
        <f t="shared" si="1342"/>
        <v>10640.042257377727</v>
      </c>
      <c r="BE9085" s="63">
        <f t="shared" si="1343"/>
        <v>145.53842789939466</v>
      </c>
      <c r="BF9085" s="63">
        <f t="shared" si="1344"/>
        <v>145.53842854939467</v>
      </c>
      <c r="BG9085" s="63">
        <f t="shared" si="1345"/>
        <v>5.8215371159757918</v>
      </c>
      <c r="BH9085" s="63">
        <f t="shared" si="1346"/>
        <v>5.8215377659757914</v>
      </c>
      <c r="BI9085" s="109">
        <f t="shared" si="1348"/>
        <v>272370000</v>
      </c>
      <c r="BJ9085" s="203">
        <f t="shared" si="1347"/>
        <v>4.1392836783859438E+24</v>
      </c>
    </row>
    <row r="9086" spans="53:62" s="174" customFormat="1" x14ac:dyDescent="0.35">
      <c r="BA9086" s="177">
        <v>9080</v>
      </c>
      <c r="BB9086" s="202">
        <f t="shared" si="1340"/>
        <v>454000000</v>
      </c>
      <c r="BC9086" s="63">
        <f t="shared" si="1341"/>
        <v>10641.203420433529</v>
      </c>
      <c r="BD9086" s="63">
        <f t="shared" si="1342"/>
        <v>10641.20342044541</v>
      </c>
      <c r="BE9086" s="63">
        <f t="shared" si="1343"/>
        <v>145.53842789939466</v>
      </c>
      <c r="BF9086" s="63">
        <f t="shared" si="1344"/>
        <v>145.53842854939467</v>
      </c>
      <c r="BG9086" s="63">
        <f t="shared" si="1345"/>
        <v>5.8215371159757918</v>
      </c>
      <c r="BH9086" s="63">
        <f t="shared" si="1346"/>
        <v>5.8215377659757914</v>
      </c>
      <c r="BI9086" s="109">
        <f t="shared" si="1348"/>
        <v>272400000</v>
      </c>
      <c r="BJ9086" s="203">
        <f t="shared" si="1347"/>
        <v>4.1393356127612734E+24</v>
      </c>
    </row>
    <row r="9087" spans="53:62" s="174" customFormat="1" x14ac:dyDescent="0.35">
      <c r="BA9087" s="177">
        <v>9081</v>
      </c>
      <c r="BB9087" s="202">
        <f t="shared" si="1340"/>
        <v>454050000</v>
      </c>
      <c r="BC9087" s="63">
        <f t="shared" si="1341"/>
        <v>10642.364581142012</v>
      </c>
      <c r="BD9087" s="63">
        <f t="shared" si="1342"/>
        <v>10642.364581153894</v>
      </c>
      <c r="BE9087" s="63">
        <f t="shared" si="1343"/>
        <v>145.53842789939466</v>
      </c>
      <c r="BF9087" s="63">
        <f t="shared" si="1344"/>
        <v>145.53842854939467</v>
      </c>
      <c r="BG9087" s="63">
        <f t="shared" si="1345"/>
        <v>5.8215371159757918</v>
      </c>
      <c r="BH9087" s="63">
        <f t="shared" si="1346"/>
        <v>5.8215377659757914</v>
      </c>
      <c r="BI9087" s="109">
        <f t="shared" si="1348"/>
        <v>272430000</v>
      </c>
      <c r="BJ9087" s="203">
        <f t="shared" si="1347"/>
        <v>4.1393875274610061E+24</v>
      </c>
    </row>
    <row r="9088" spans="53:62" s="174" customFormat="1" x14ac:dyDescent="0.35">
      <c r="BA9088" s="177">
        <v>9082</v>
      </c>
      <c r="BB9088" s="202">
        <f t="shared" si="1340"/>
        <v>454100000</v>
      </c>
      <c r="BC9088" s="63">
        <f t="shared" si="1341"/>
        <v>10643.525739491359</v>
      </c>
      <c r="BD9088" s="63">
        <f t="shared" si="1342"/>
        <v>10643.525739503244</v>
      </c>
      <c r="BE9088" s="63">
        <f t="shared" si="1343"/>
        <v>145.53842789939466</v>
      </c>
      <c r="BF9088" s="63">
        <f t="shared" si="1344"/>
        <v>145.53842854939467</v>
      </c>
      <c r="BG9088" s="63">
        <f t="shared" si="1345"/>
        <v>5.8215371159757918</v>
      </c>
      <c r="BH9088" s="63">
        <f t="shared" si="1346"/>
        <v>5.8215377659757914</v>
      </c>
      <c r="BI9088" s="109">
        <f t="shared" si="1348"/>
        <v>272460000</v>
      </c>
      <c r="BJ9088" s="203">
        <f t="shared" si="1347"/>
        <v>4.1394394224925949E+24</v>
      </c>
    </row>
    <row r="9089" spans="53:62" s="174" customFormat="1" x14ac:dyDescent="0.35">
      <c r="BA9089" s="177">
        <v>9083</v>
      </c>
      <c r="BB9089" s="202">
        <f t="shared" si="1340"/>
        <v>454150000</v>
      </c>
      <c r="BC9089" s="63">
        <f t="shared" si="1341"/>
        <v>10644.686895481576</v>
      </c>
      <c r="BD9089" s="63">
        <f t="shared" si="1342"/>
        <v>10644.68689549346</v>
      </c>
      <c r="BE9089" s="63">
        <f t="shared" si="1343"/>
        <v>145.53842789939466</v>
      </c>
      <c r="BF9089" s="63">
        <f t="shared" si="1344"/>
        <v>145.53842854939467</v>
      </c>
      <c r="BG9089" s="63">
        <f t="shared" si="1345"/>
        <v>5.8215371159757918</v>
      </c>
      <c r="BH9089" s="63">
        <f t="shared" si="1346"/>
        <v>5.8215377659757914</v>
      </c>
      <c r="BI9089" s="109">
        <f t="shared" si="1348"/>
        <v>272490000</v>
      </c>
      <c r="BJ9089" s="203">
        <f t="shared" si="1347"/>
        <v>4.139491297863492E+24</v>
      </c>
    </row>
    <row r="9090" spans="53:62" s="174" customFormat="1" x14ac:dyDescent="0.35">
      <c r="BA9090" s="177">
        <v>9084</v>
      </c>
      <c r="BB9090" s="202">
        <f t="shared" si="1340"/>
        <v>454200000</v>
      </c>
      <c r="BC9090" s="63">
        <f t="shared" si="1341"/>
        <v>10645.84804911259</v>
      </c>
      <c r="BD9090" s="63">
        <f t="shared" si="1342"/>
        <v>10645.848049124477</v>
      </c>
      <c r="BE9090" s="63">
        <f t="shared" si="1343"/>
        <v>145.53842789939466</v>
      </c>
      <c r="BF9090" s="63">
        <f t="shared" si="1344"/>
        <v>145.53842854939467</v>
      </c>
      <c r="BG9090" s="63">
        <f t="shared" si="1345"/>
        <v>5.8215371159757918</v>
      </c>
      <c r="BH9090" s="63">
        <f t="shared" si="1346"/>
        <v>5.8215377659757914</v>
      </c>
      <c r="BI9090" s="109">
        <f t="shared" si="1348"/>
        <v>272520000</v>
      </c>
      <c r="BJ9090" s="203">
        <f t="shared" si="1347"/>
        <v>4.1395431535811454E+24</v>
      </c>
    </row>
    <row r="9091" spans="53:62" s="174" customFormat="1" x14ac:dyDescent="0.35">
      <c r="BA9091" s="177">
        <v>9085</v>
      </c>
      <c r="BB9091" s="202">
        <f t="shared" si="1340"/>
        <v>454250000</v>
      </c>
      <c r="BC9091" s="63">
        <f t="shared" si="1341"/>
        <v>10647.009200384407</v>
      </c>
      <c r="BD9091" s="63">
        <f t="shared" si="1342"/>
        <v>10647.009200396295</v>
      </c>
      <c r="BE9091" s="63">
        <f t="shared" si="1343"/>
        <v>145.53842789939466</v>
      </c>
      <c r="BF9091" s="63">
        <f t="shared" si="1344"/>
        <v>145.53842854939467</v>
      </c>
      <c r="BG9091" s="63">
        <f t="shared" si="1345"/>
        <v>5.8215371159757918</v>
      </c>
      <c r="BH9091" s="63">
        <f t="shared" si="1346"/>
        <v>5.8215377659757914</v>
      </c>
      <c r="BI9091" s="109">
        <f t="shared" si="1348"/>
        <v>272550000</v>
      </c>
      <c r="BJ9091" s="203">
        <f t="shared" si="1347"/>
        <v>4.139594989653001E+24</v>
      </c>
    </row>
    <row r="9092" spans="53:62" s="174" customFormat="1" x14ac:dyDescent="0.35">
      <c r="BA9092" s="177">
        <v>9086</v>
      </c>
      <c r="BB9092" s="202">
        <f t="shared" si="1340"/>
        <v>454300000</v>
      </c>
      <c r="BC9092" s="63">
        <f t="shared" si="1341"/>
        <v>10648.170349297154</v>
      </c>
      <c r="BD9092" s="63">
        <f t="shared" si="1342"/>
        <v>10648.170349309044</v>
      </c>
      <c r="BE9092" s="63">
        <f t="shared" si="1343"/>
        <v>145.53842789939466</v>
      </c>
      <c r="BF9092" s="63">
        <f t="shared" si="1344"/>
        <v>145.53842854939467</v>
      </c>
      <c r="BG9092" s="63">
        <f t="shared" si="1345"/>
        <v>5.8215371159757918</v>
      </c>
      <c r="BH9092" s="63">
        <f t="shared" si="1346"/>
        <v>5.8215377659757914</v>
      </c>
      <c r="BI9092" s="109">
        <f t="shared" si="1348"/>
        <v>272580000</v>
      </c>
      <c r="BJ9092" s="203">
        <f t="shared" si="1347"/>
        <v>4.1396468060865014E+24</v>
      </c>
    </row>
    <row r="9093" spans="53:62" s="174" customFormat="1" x14ac:dyDescent="0.35">
      <c r="BA9093" s="177">
        <v>9087</v>
      </c>
      <c r="BB9093" s="202">
        <f t="shared" si="1340"/>
        <v>454350000</v>
      </c>
      <c r="BC9093" s="63">
        <f t="shared" si="1341"/>
        <v>10649.331495850704</v>
      </c>
      <c r="BD9093" s="63">
        <f t="shared" si="1342"/>
        <v>10649.331495862592</v>
      </c>
      <c r="BE9093" s="63">
        <f t="shared" si="1343"/>
        <v>145.53842789939466</v>
      </c>
      <c r="BF9093" s="63">
        <f t="shared" si="1344"/>
        <v>145.53842854939467</v>
      </c>
      <c r="BG9093" s="63">
        <f t="shared" si="1345"/>
        <v>5.8215371159757918</v>
      </c>
      <c r="BH9093" s="63">
        <f t="shared" si="1346"/>
        <v>5.8215377659757914</v>
      </c>
      <c r="BI9093" s="109">
        <f t="shared" si="1348"/>
        <v>272610000</v>
      </c>
      <c r="BJ9093" s="203">
        <f t="shared" si="1347"/>
        <v>4.1396986028890877E+24</v>
      </c>
    </row>
    <row r="9094" spans="53:62" s="174" customFormat="1" x14ac:dyDescent="0.35">
      <c r="BA9094" s="177">
        <v>9088</v>
      </c>
      <c r="BB9094" s="202">
        <f t="shared" ref="BB9094:BB9157" si="1349">BA9094*50000</f>
        <v>454400000</v>
      </c>
      <c r="BC9094" s="63">
        <f t="shared" ref="BC9094:BC9157" si="1350">($F$5+$F$6+$F$7+$F$8+$F$9)*(1-EXP(-$F$20*(1-$DC$6%)*BB9094/(2*$F$17)))*$F$25*$F$1*10^3*11600/($F$20*(1-$DC$6%))</f>
        <v>10650.492640045119</v>
      </c>
      <c r="BD9094" s="63">
        <f t="shared" ref="BD9094:BD9157" si="1351">($F$25*$F$1*10^3*11600*($F$5+$F$6+$F$7+$F$8+$F$9)/($F$27*$F$29*(1-$DC$6%))+$F$28/$F$27)*(1-EXP(-$F$27*$F$29*(1-$DC$6%)*BB9094/(2*$F$17)))</f>
        <v>10650.492640057009</v>
      </c>
      <c r="BE9094" s="63">
        <f t="shared" ref="BE9094:BE9157" si="1352">($F$5+$F$6+$F$7+$F$8+$F$9)*(1-EXP(-$F$20*(1-$DC$5%)*BB9094/(2*$F$17)))*$F$25*$F$1*10^3*11600/($F$20*(1-$DC$5%))</f>
        <v>145.53842789939466</v>
      </c>
      <c r="BF9094" s="63">
        <f t="shared" ref="BF9094:BF9157" si="1353">($F$25*$F$1*10^3*11600*($F$5+$F$6+$F$7+$F$8+$F$9)/($F$27*$F$29*(1-$DC$5%))+$F$28/$F$27)*(1-EXP(-$F$27*$F$29*(1-$DC$5%)*BB9094/(2*$F$17)))</f>
        <v>145.53842854939467</v>
      </c>
      <c r="BG9094" s="63">
        <f t="shared" ref="BG9094:BG9157" si="1354">($F$5+$F$6+$F$7+$F$8+$F$9)*(1-EXP(-$F$20*(1-$DC$4%)*BB9094/(2*$F$17)))*$F$25*$F$1*10^3*11600/($F$20*(1-$DC$4%))</f>
        <v>5.8215371159757918</v>
      </c>
      <c r="BH9094" s="63">
        <f t="shared" ref="BH9094:BH9157" si="1355">($F$25*$F$1*10^3*11600*($F$5+$F$6+$F$7+$F$8+$F$9)/($F$27*$F$29*(1-$DC$4%))+$F$28/$F$27)*(1-EXP(-$F$27*$F$29*(1-$DC$4%)*BB9094/(2*$F$17)))</f>
        <v>5.8215377659757914</v>
      </c>
      <c r="BI9094" s="109">
        <f t="shared" si="1348"/>
        <v>272640000</v>
      </c>
      <c r="BJ9094" s="203">
        <f t="shared" ref="BJ9094:BJ9157" si="1356">($F$17/($F$20*(1-$F$19%)))*($F$5+$F$6+$F$7+$F$8+$F$9)*(1-EXP(-$F$20*(1-$F$19%)*BI9094/(2*$F$17)))+$F$17/($F$25*1000)*$F$11*EXP(-$F$20*(1-$F$19%)*BI9094/(2*$F$17))</f>
        <v>4.139750380068196E+24</v>
      </c>
    </row>
    <row r="9095" spans="53:62" s="174" customFormat="1" x14ac:dyDescent="0.35">
      <c r="BA9095" s="177">
        <v>9089</v>
      </c>
      <c r="BB9095" s="202">
        <f t="shared" si="1349"/>
        <v>454450000</v>
      </c>
      <c r="BC9095" s="63">
        <f t="shared" si="1350"/>
        <v>10651.653781880399</v>
      </c>
      <c r="BD9095" s="63">
        <f t="shared" si="1351"/>
        <v>10651.65378189229</v>
      </c>
      <c r="BE9095" s="63">
        <f t="shared" si="1352"/>
        <v>145.53842789939466</v>
      </c>
      <c r="BF9095" s="63">
        <f t="shared" si="1353"/>
        <v>145.53842854939467</v>
      </c>
      <c r="BG9095" s="63">
        <f t="shared" si="1354"/>
        <v>5.8215371159757918</v>
      </c>
      <c r="BH9095" s="63">
        <f t="shared" si="1355"/>
        <v>5.8215377659757914</v>
      </c>
      <c r="BI9095" s="109">
        <f t="shared" ref="BI9095:BI9158" si="1357">BA9095*30000</f>
        <v>272670000</v>
      </c>
      <c r="BJ9095" s="203">
        <f t="shared" si="1356"/>
        <v>4.1398021376312615E+24</v>
      </c>
    </row>
    <row r="9096" spans="53:62" s="174" customFormat="1" x14ac:dyDescent="0.35">
      <c r="BA9096" s="177">
        <v>9090</v>
      </c>
      <c r="BB9096" s="202">
        <f t="shared" si="1349"/>
        <v>454500000</v>
      </c>
      <c r="BC9096" s="63">
        <f t="shared" si="1350"/>
        <v>10652.814921356607</v>
      </c>
      <c r="BD9096" s="63">
        <f t="shared" si="1351"/>
        <v>10652.814921368501</v>
      </c>
      <c r="BE9096" s="63">
        <f t="shared" si="1352"/>
        <v>145.53842789939466</v>
      </c>
      <c r="BF9096" s="63">
        <f t="shared" si="1353"/>
        <v>145.53842854939467</v>
      </c>
      <c r="BG9096" s="63">
        <f t="shared" si="1354"/>
        <v>5.8215371159757918</v>
      </c>
      <c r="BH9096" s="63">
        <f t="shared" si="1355"/>
        <v>5.8215377659757914</v>
      </c>
      <c r="BI9096" s="109">
        <f t="shared" si="1357"/>
        <v>272700000</v>
      </c>
      <c r="BJ9096" s="203">
        <f t="shared" si="1356"/>
        <v>4.1398538755857156E+24</v>
      </c>
    </row>
    <row r="9097" spans="53:62" s="174" customFormat="1" x14ac:dyDescent="0.35">
      <c r="BA9097" s="177">
        <v>9091</v>
      </c>
      <c r="BB9097" s="202">
        <f t="shared" si="1349"/>
        <v>454550000</v>
      </c>
      <c r="BC9097" s="63">
        <f t="shared" si="1350"/>
        <v>10653.976058473618</v>
      </c>
      <c r="BD9097" s="63">
        <f t="shared" si="1351"/>
        <v>10653.976058485512</v>
      </c>
      <c r="BE9097" s="63">
        <f t="shared" si="1352"/>
        <v>145.53842789939466</v>
      </c>
      <c r="BF9097" s="63">
        <f t="shared" si="1353"/>
        <v>145.53842854939467</v>
      </c>
      <c r="BG9097" s="63">
        <f t="shared" si="1354"/>
        <v>5.8215371159757918</v>
      </c>
      <c r="BH9097" s="63">
        <f t="shared" si="1355"/>
        <v>5.8215377659757914</v>
      </c>
      <c r="BI9097" s="109">
        <f t="shared" si="1357"/>
        <v>272730000</v>
      </c>
      <c r="BJ9097" s="203">
        <f t="shared" si="1356"/>
        <v>4.1399055939389869E+24</v>
      </c>
    </row>
    <row r="9098" spans="53:62" s="174" customFormat="1" x14ac:dyDescent="0.35">
      <c r="BA9098" s="177">
        <v>9092</v>
      </c>
      <c r="BB9098" s="202">
        <f t="shared" si="1349"/>
        <v>454600000</v>
      </c>
      <c r="BC9098" s="63">
        <f t="shared" si="1350"/>
        <v>10655.13719323156</v>
      </c>
      <c r="BD9098" s="63">
        <f t="shared" si="1351"/>
        <v>10655.137193243456</v>
      </c>
      <c r="BE9098" s="63">
        <f t="shared" si="1352"/>
        <v>145.53842789939466</v>
      </c>
      <c r="BF9098" s="63">
        <f t="shared" si="1353"/>
        <v>145.53842854939467</v>
      </c>
      <c r="BG9098" s="63">
        <f t="shared" si="1354"/>
        <v>5.8215371159757918</v>
      </c>
      <c r="BH9098" s="63">
        <f t="shared" si="1355"/>
        <v>5.8215377659757914</v>
      </c>
      <c r="BI9098" s="109">
        <f t="shared" si="1357"/>
        <v>272760000</v>
      </c>
      <c r="BJ9098" s="203">
        <f t="shared" si="1356"/>
        <v>4.1399572926985019E+24</v>
      </c>
    </row>
    <row r="9099" spans="53:62" s="174" customFormat="1" x14ac:dyDescent="0.35">
      <c r="BA9099" s="177">
        <v>9093</v>
      </c>
      <c r="BB9099" s="202">
        <f t="shared" si="1349"/>
        <v>454650000</v>
      </c>
      <c r="BC9099" s="63">
        <f t="shared" si="1350"/>
        <v>10656.298325630367</v>
      </c>
      <c r="BD9099" s="63">
        <f t="shared" si="1351"/>
        <v>10656.298325642263</v>
      </c>
      <c r="BE9099" s="63">
        <f t="shared" si="1352"/>
        <v>145.53842789939466</v>
      </c>
      <c r="BF9099" s="63">
        <f t="shared" si="1353"/>
        <v>145.53842854939467</v>
      </c>
      <c r="BG9099" s="63">
        <f t="shared" si="1354"/>
        <v>5.8215371159757918</v>
      </c>
      <c r="BH9099" s="63">
        <f t="shared" si="1355"/>
        <v>5.8215377659757914</v>
      </c>
      <c r="BI9099" s="109">
        <f t="shared" si="1357"/>
        <v>272790000</v>
      </c>
      <c r="BJ9099" s="203">
        <f t="shared" si="1356"/>
        <v>4.140008971871683E+24</v>
      </c>
    </row>
    <row r="9100" spans="53:62" s="174" customFormat="1" x14ac:dyDescent="0.35">
      <c r="BA9100" s="177">
        <v>9094</v>
      </c>
      <c r="BB9100" s="202">
        <f t="shared" si="1349"/>
        <v>454700000</v>
      </c>
      <c r="BC9100" s="63">
        <f t="shared" si="1350"/>
        <v>10657.459455670039</v>
      </c>
      <c r="BD9100" s="63">
        <f t="shared" si="1351"/>
        <v>10657.459455681937</v>
      </c>
      <c r="BE9100" s="63">
        <f t="shared" si="1352"/>
        <v>145.53842789939466</v>
      </c>
      <c r="BF9100" s="63">
        <f t="shared" si="1353"/>
        <v>145.53842854939467</v>
      </c>
      <c r="BG9100" s="63">
        <f t="shared" si="1354"/>
        <v>5.8215371159757918</v>
      </c>
      <c r="BH9100" s="63">
        <f t="shared" si="1355"/>
        <v>5.8215377659757914</v>
      </c>
      <c r="BI9100" s="109">
        <f t="shared" si="1357"/>
        <v>272820000</v>
      </c>
      <c r="BJ9100" s="203">
        <f t="shared" si="1356"/>
        <v>4.1400606314659518E+24</v>
      </c>
    </row>
    <row r="9101" spans="53:62" s="174" customFormat="1" x14ac:dyDescent="0.35">
      <c r="BA9101" s="177">
        <v>9095</v>
      </c>
      <c r="BB9101" s="202">
        <f t="shared" si="1349"/>
        <v>454750000</v>
      </c>
      <c r="BC9101" s="63">
        <f t="shared" si="1350"/>
        <v>10658.620583350641</v>
      </c>
      <c r="BD9101" s="63">
        <f t="shared" si="1351"/>
        <v>10658.620583362543</v>
      </c>
      <c r="BE9101" s="63">
        <f t="shared" si="1352"/>
        <v>145.53842789939466</v>
      </c>
      <c r="BF9101" s="63">
        <f t="shared" si="1353"/>
        <v>145.53842854939467</v>
      </c>
      <c r="BG9101" s="63">
        <f t="shared" si="1354"/>
        <v>5.8215371159757918</v>
      </c>
      <c r="BH9101" s="63">
        <f t="shared" si="1355"/>
        <v>5.8215377659757914</v>
      </c>
      <c r="BI9101" s="109">
        <f t="shared" si="1357"/>
        <v>272850000</v>
      </c>
      <c r="BJ9101" s="203">
        <f t="shared" si="1356"/>
        <v>4.1401122714887241E+24</v>
      </c>
    </row>
    <row r="9102" spans="53:62" s="174" customFormat="1" x14ac:dyDescent="0.35">
      <c r="BA9102" s="177">
        <v>9096</v>
      </c>
      <c r="BB9102" s="202">
        <f t="shared" si="1349"/>
        <v>454800000</v>
      </c>
      <c r="BC9102" s="63">
        <f t="shared" si="1350"/>
        <v>10659.78170867211</v>
      </c>
      <c r="BD9102" s="63">
        <f t="shared" si="1351"/>
        <v>10659.781708684013</v>
      </c>
      <c r="BE9102" s="63">
        <f t="shared" si="1352"/>
        <v>145.53842789939466</v>
      </c>
      <c r="BF9102" s="63">
        <f t="shared" si="1353"/>
        <v>145.53842854939467</v>
      </c>
      <c r="BG9102" s="63">
        <f t="shared" si="1354"/>
        <v>5.8215371159757918</v>
      </c>
      <c r="BH9102" s="63">
        <f t="shared" si="1355"/>
        <v>5.8215377659757914</v>
      </c>
      <c r="BI9102" s="109">
        <f t="shared" si="1357"/>
        <v>272880000</v>
      </c>
      <c r="BJ9102" s="203">
        <f t="shared" si="1356"/>
        <v>4.1401638919474168E+24</v>
      </c>
    </row>
    <row r="9103" spans="53:62" s="174" customFormat="1" x14ac:dyDescent="0.35">
      <c r="BA9103" s="177">
        <v>9097</v>
      </c>
      <c r="BB9103" s="202">
        <f t="shared" si="1349"/>
        <v>454850000</v>
      </c>
      <c r="BC9103" s="63">
        <f t="shared" si="1350"/>
        <v>10660.942831634509</v>
      </c>
      <c r="BD9103" s="63">
        <f t="shared" si="1351"/>
        <v>10660.942831646413</v>
      </c>
      <c r="BE9103" s="63">
        <f t="shared" si="1352"/>
        <v>145.53842789939466</v>
      </c>
      <c r="BF9103" s="63">
        <f t="shared" si="1353"/>
        <v>145.53842854939467</v>
      </c>
      <c r="BG9103" s="63">
        <f t="shared" si="1354"/>
        <v>5.8215371159757918</v>
      </c>
      <c r="BH9103" s="63">
        <f t="shared" si="1355"/>
        <v>5.8215377659757914</v>
      </c>
      <c r="BI9103" s="109">
        <f t="shared" si="1357"/>
        <v>272910000</v>
      </c>
      <c r="BJ9103" s="203">
        <f t="shared" si="1356"/>
        <v>4.1402154928494397E+24</v>
      </c>
    </row>
    <row r="9104" spans="53:62" s="174" customFormat="1" x14ac:dyDescent="0.35">
      <c r="BA9104" s="177">
        <v>9098</v>
      </c>
      <c r="BB9104" s="202">
        <f t="shared" si="1349"/>
        <v>454900000</v>
      </c>
      <c r="BC9104" s="63">
        <f t="shared" si="1350"/>
        <v>10662.103952237776</v>
      </c>
      <c r="BD9104" s="63">
        <f t="shared" si="1351"/>
        <v>10662.103952249679</v>
      </c>
      <c r="BE9104" s="63">
        <f t="shared" si="1352"/>
        <v>145.53842789939466</v>
      </c>
      <c r="BF9104" s="63">
        <f t="shared" si="1353"/>
        <v>145.53842854939467</v>
      </c>
      <c r="BG9104" s="63">
        <f t="shared" si="1354"/>
        <v>5.8215371159757918</v>
      </c>
      <c r="BH9104" s="63">
        <f t="shared" si="1355"/>
        <v>5.8215377659757914</v>
      </c>
      <c r="BI9104" s="109">
        <f t="shared" si="1357"/>
        <v>272940000</v>
      </c>
      <c r="BJ9104" s="203">
        <f t="shared" si="1356"/>
        <v>4.1402670742022039E+24</v>
      </c>
    </row>
    <row r="9105" spans="53:62" s="174" customFormat="1" x14ac:dyDescent="0.35">
      <c r="BA9105" s="177">
        <v>9099</v>
      </c>
      <c r="BB9105" s="202">
        <f t="shared" si="1349"/>
        <v>454950000</v>
      </c>
      <c r="BC9105" s="63">
        <f t="shared" si="1350"/>
        <v>10663.265070482035</v>
      </c>
      <c r="BD9105" s="63">
        <f t="shared" si="1351"/>
        <v>10663.265070493941</v>
      </c>
      <c r="BE9105" s="63">
        <f t="shared" si="1352"/>
        <v>145.53842789939466</v>
      </c>
      <c r="BF9105" s="63">
        <f t="shared" si="1353"/>
        <v>145.53842854939467</v>
      </c>
      <c r="BG9105" s="63">
        <f t="shared" si="1354"/>
        <v>5.8215371159757918</v>
      </c>
      <c r="BH9105" s="63">
        <f t="shared" si="1355"/>
        <v>5.8215377659757914</v>
      </c>
      <c r="BI9105" s="109">
        <f t="shared" si="1357"/>
        <v>272970000</v>
      </c>
      <c r="BJ9105" s="203">
        <f t="shared" si="1356"/>
        <v>4.1403186360131144E+24</v>
      </c>
    </row>
    <row r="9106" spans="53:62" s="174" customFormat="1" x14ac:dyDescent="0.35">
      <c r="BA9106" s="177">
        <v>9100</v>
      </c>
      <c r="BB9106" s="202">
        <f t="shared" si="1349"/>
        <v>455000000</v>
      </c>
      <c r="BC9106" s="63">
        <f t="shared" si="1350"/>
        <v>10664.426186367158</v>
      </c>
      <c r="BD9106" s="63">
        <f t="shared" si="1351"/>
        <v>10664.426186379067</v>
      </c>
      <c r="BE9106" s="63">
        <f t="shared" si="1352"/>
        <v>145.53842789939466</v>
      </c>
      <c r="BF9106" s="63">
        <f t="shared" si="1353"/>
        <v>145.53842854939467</v>
      </c>
      <c r="BG9106" s="63">
        <f t="shared" si="1354"/>
        <v>5.8215371159757918</v>
      </c>
      <c r="BH9106" s="63">
        <f t="shared" si="1355"/>
        <v>5.8215377659757914</v>
      </c>
      <c r="BI9106" s="109">
        <f t="shared" si="1357"/>
        <v>273000000</v>
      </c>
      <c r="BJ9106" s="203">
        <f t="shared" si="1356"/>
        <v>4.1403701782895747E+24</v>
      </c>
    </row>
    <row r="9107" spans="53:62" s="174" customFormat="1" x14ac:dyDescent="0.35">
      <c r="BA9107" s="177">
        <v>9101</v>
      </c>
      <c r="BB9107" s="202">
        <f t="shared" si="1349"/>
        <v>455050000</v>
      </c>
      <c r="BC9107" s="63">
        <f t="shared" si="1350"/>
        <v>10665.587299893217</v>
      </c>
      <c r="BD9107" s="63">
        <f t="shared" si="1351"/>
        <v>10665.587299905124</v>
      </c>
      <c r="BE9107" s="63">
        <f t="shared" si="1352"/>
        <v>145.53842789939466</v>
      </c>
      <c r="BF9107" s="63">
        <f t="shared" si="1353"/>
        <v>145.53842854939467</v>
      </c>
      <c r="BG9107" s="63">
        <f t="shared" si="1354"/>
        <v>5.8215371159757918</v>
      </c>
      <c r="BH9107" s="63">
        <f t="shared" si="1355"/>
        <v>5.8215377659757914</v>
      </c>
      <c r="BI9107" s="109">
        <f t="shared" si="1357"/>
        <v>273030000</v>
      </c>
      <c r="BJ9107" s="203">
        <f t="shared" si="1356"/>
        <v>4.1404217010389865E+24</v>
      </c>
    </row>
    <row r="9108" spans="53:62" s="174" customFormat="1" x14ac:dyDescent="0.35">
      <c r="BA9108" s="177">
        <v>9102</v>
      </c>
      <c r="BB9108" s="202">
        <f t="shared" si="1349"/>
        <v>455100000</v>
      </c>
      <c r="BC9108" s="63">
        <f t="shared" si="1350"/>
        <v>10666.748411060138</v>
      </c>
      <c r="BD9108" s="63">
        <f t="shared" si="1351"/>
        <v>10666.748411072047</v>
      </c>
      <c r="BE9108" s="63">
        <f t="shared" si="1352"/>
        <v>145.53842789939466</v>
      </c>
      <c r="BF9108" s="63">
        <f t="shared" si="1353"/>
        <v>145.53842854939467</v>
      </c>
      <c r="BG9108" s="63">
        <f t="shared" si="1354"/>
        <v>5.8215371159757918</v>
      </c>
      <c r="BH9108" s="63">
        <f t="shared" si="1355"/>
        <v>5.8215377659757914</v>
      </c>
      <c r="BI9108" s="109">
        <f t="shared" si="1357"/>
        <v>273060000</v>
      </c>
      <c r="BJ9108" s="203">
        <f t="shared" si="1356"/>
        <v>4.1404732042687475E+24</v>
      </c>
    </row>
    <row r="9109" spans="53:62" s="174" customFormat="1" x14ac:dyDescent="0.35">
      <c r="BA9109" s="177">
        <v>9103</v>
      </c>
      <c r="BB9109" s="202">
        <f t="shared" si="1349"/>
        <v>455150000</v>
      </c>
      <c r="BC9109" s="63">
        <f t="shared" si="1350"/>
        <v>10667.909519868053</v>
      </c>
      <c r="BD9109" s="63">
        <f t="shared" si="1351"/>
        <v>10667.909519879966</v>
      </c>
      <c r="BE9109" s="63">
        <f t="shared" si="1352"/>
        <v>145.53842789939466</v>
      </c>
      <c r="BF9109" s="63">
        <f t="shared" si="1353"/>
        <v>145.53842854939467</v>
      </c>
      <c r="BG9109" s="63">
        <f t="shared" si="1354"/>
        <v>5.8215371159757918</v>
      </c>
      <c r="BH9109" s="63">
        <f t="shared" si="1355"/>
        <v>5.8215377659757914</v>
      </c>
      <c r="BI9109" s="109">
        <f t="shared" si="1357"/>
        <v>273090000</v>
      </c>
      <c r="BJ9109" s="203">
        <f t="shared" si="1356"/>
        <v>4.1405246879862519E+24</v>
      </c>
    </row>
    <row r="9110" spans="53:62" s="174" customFormat="1" x14ac:dyDescent="0.35">
      <c r="BA9110" s="177">
        <v>9104</v>
      </c>
      <c r="BB9110" s="202">
        <f t="shared" si="1349"/>
        <v>455200000</v>
      </c>
      <c r="BC9110" s="63">
        <f t="shared" si="1350"/>
        <v>10669.070626316901</v>
      </c>
      <c r="BD9110" s="63">
        <f t="shared" si="1351"/>
        <v>10669.070626328814</v>
      </c>
      <c r="BE9110" s="63">
        <f t="shared" si="1352"/>
        <v>145.53842789939466</v>
      </c>
      <c r="BF9110" s="63">
        <f t="shared" si="1353"/>
        <v>145.53842854939467</v>
      </c>
      <c r="BG9110" s="63">
        <f t="shared" si="1354"/>
        <v>5.8215371159757918</v>
      </c>
      <c r="BH9110" s="63">
        <f t="shared" si="1355"/>
        <v>5.8215377659757914</v>
      </c>
      <c r="BI9110" s="109">
        <f t="shared" si="1357"/>
        <v>273120000</v>
      </c>
      <c r="BJ9110" s="203">
        <f t="shared" si="1356"/>
        <v>4.1405761521988931E+24</v>
      </c>
    </row>
    <row r="9111" spans="53:62" s="174" customFormat="1" x14ac:dyDescent="0.35">
      <c r="BA9111" s="177">
        <v>9105</v>
      </c>
      <c r="BB9111" s="202">
        <f t="shared" si="1349"/>
        <v>455250000</v>
      </c>
      <c r="BC9111" s="63">
        <f t="shared" si="1350"/>
        <v>10670.231730406742</v>
      </c>
      <c r="BD9111" s="63">
        <f t="shared" si="1351"/>
        <v>10670.231730418656</v>
      </c>
      <c r="BE9111" s="63">
        <f t="shared" si="1352"/>
        <v>145.53842789939466</v>
      </c>
      <c r="BF9111" s="63">
        <f t="shared" si="1353"/>
        <v>145.53842854939467</v>
      </c>
      <c r="BG9111" s="63">
        <f t="shared" si="1354"/>
        <v>5.8215371159757918</v>
      </c>
      <c r="BH9111" s="63">
        <f t="shared" si="1355"/>
        <v>5.8215377659757914</v>
      </c>
      <c r="BI9111" s="109">
        <f t="shared" si="1357"/>
        <v>273150000</v>
      </c>
      <c r="BJ9111" s="203">
        <f t="shared" si="1356"/>
        <v>4.1406275969140598E+24</v>
      </c>
    </row>
    <row r="9112" spans="53:62" s="174" customFormat="1" x14ac:dyDescent="0.35">
      <c r="BA9112" s="177">
        <v>9106</v>
      </c>
      <c r="BB9112" s="202">
        <f t="shared" si="1349"/>
        <v>455300000</v>
      </c>
      <c r="BC9112" s="63">
        <f t="shared" si="1350"/>
        <v>10671.392832137451</v>
      </c>
      <c r="BD9112" s="63">
        <f t="shared" si="1351"/>
        <v>10671.392832149366</v>
      </c>
      <c r="BE9112" s="63">
        <f t="shared" si="1352"/>
        <v>145.53842789939466</v>
      </c>
      <c r="BF9112" s="63">
        <f t="shared" si="1353"/>
        <v>145.53842854939467</v>
      </c>
      <c r="BG9112" s="63">
        <f t="shared" si="1354"/>
        <v>5.8215371159757918</v>
      </c>
      <c r="BH9112" s="63">
        <f t="shared" si="1355"/>
        <v>5.8215377659757914</v>
      </c>
      <c r="BI9112" s="109">
        <f t="shared" si="1357"/>
        <v>273180000</v>
      </c>
      <c r="BJ9112" s="203">
        <f t="shared" si="1356"/>
        <v>4.1406790221391391E+24</v>
      </c>
    </row>
    <row r="9113" spans="53:62" s="174" customFormat="1" x14ac:dyDescent="0.35">
      <c r="BA9113" s="177">
        <v>9107</v>
      </c>
      <c r="BB9113" s="202">
        <f t="shared" si="1349"/>
        <v>455350000</v>
      </c>
      <c r="BC9113" s="63">
        <f t="shared" si="1350"/>
        <v>10672.553931509154</v>
      </c>
      <c r="BD9113" s="63">
        <f t="shared" si="1351"/>
        <v>10672.55393152107</v>
      </c>
      <c r="BE9113" s="63">
        <f t="shared" si="1352"/>
        <v>145.53842789939466</v>
      </c>
      <c r="BF9113" s="63">
        <f t="shared" si="1353"/>
        <v>145.53842854939467</v>
      </c>
      <c r="BG9113" s="63">
        <f t="shared" si="1354"/>
        <v>5.8215371159757918</v>
      </c>
      <c r="BH9113" s="63">
        <f t="shared" si="1355"/>
        <v>5.8215377659757914</v>
      </c>
      <c r="BI9113" s="109">
        <f t="shared" si="1357"/>
        <v>273210000</v>
      </c>
      <c r="BJ9113" s="203">
        <f t="shared" si="1356"/>
        <v>4.140730427881515E+24</v>
      </c>
    </row>
    <row r="9114" spans="53:62" s="174" customFormat="1" x14ac:dyDescent="0.35">
      <c r="BA9114" s="177">
        <v>9108</v>
      </c>
      <c r="BB9114" s="202">
        <f t="shared" si="1349"/>
        <v>455400000</v>
      </c>
      <c r="BC9114" s="63">
        <f t="shared" si="1350"/>
        <v>10673.715028521787</v>
      </c>
      <c r="BD9114" s="63">
        <f t="shared" si="1351"/>
        <v>10673.715028533703</v>
      </c>
      <c r="BE9114" s="63">
        <f t="shared" si="1352"/>
        <v>145.53842789939466</v>
      </c>
      <c r="BF9114" s="63">
        <f t="shared" si="1353"/>
        <v>145.53842854939467</v>
      </c>
      <c r="BG9114" s="63">
        <f t="shared" si="1354"/>
        <v>5.8215371159757918</v>
      </c>
      <c r="BH9114" s="63">
        <f t="shared" si="1355"/>
        <v>5.8215377659757914</v>
      </c>
      <c r="BI9114" s="109">
        <f t="shared" si="1357"/>
        <v>273240000</v>
      </c>
      <c r="BJ9114" s="203">
        <f t="shared" si="1356"/>
        <v>4.1407818141485683E+24</v>
      </c>
    </row>
    <row r="9115" spans="53:62" s="174" customFormat="1" x14ac:dyDescent="0.35">
      <c r="BA9115" s="177">
        <v>9109</v>
      </c>
      <c r="BB9115" s="202">
        <f t="shared" si="1349"/>
        <v>455450000</v>
      </c>
      <c r="BC9115" s="63">
        <f t="shared" si="1350"/>
        <v>10674.876123175414</v>
      </c>
      <c r="BD9115" s="63">
        <f t="shared" si="1351"/>
        <v>10674.876123187332</v>
      </c>
      <c r="BE9115" s="63">
        <f t="shared" si="1352"/>
        <v>145.53842789939466</v>
      </c>
      <c r="BF9115" s="63">
        <f t="shared" si="1353"/>
        <v>145.53842854939467</v>
      </c>
      <c r="BG9115" s="63">
        <f t="shared" si="1354"/>
        <v>5.8215371159757918</v>
      </c>
      <c r="BH9115" s="63">
        <f t="shared" si="1355"/>
        <v>5.8215377659757914</v>
      </c>
      <c r="BI9115" s="109">
        <f t="shared" si="1357"/>
        <v>273270000</v>
      </c>
      <c r="BJ9115" s="203">
        <f t="shared" si="1356"/>
        <v>4.1408331809476779E+24</v>
      </c>
    </row>
    <row r="9116" spans="53:62" s="174" customFormat="1" x14ac:dyDescent="0.35">
      <c r="BA9116" s="177">
        <v>9110</v>
      </c>
      <c r="BB9116" s="202">
        <f t="shared" si="1349"/>
        <v>455500000</v>
      </c>
      <c r="BC9116" s="63">
        <f t="shared" si="1350"/>
        <v>10676.037215469973</v>
      </c>
      <c r="BD9116" s="63">
        <f t="shared" si="1351"/>
        <v>10676.037215481892</v>
      </c>
      <c r="BE9116" s="63">
        <f t="shared" si="1352"/>
        <v>145.53842789939466</v>
      </c>
      <c r="BF9116" s="63">
        <f t="shared" si="1353"/>
        <v>145.53842854939467</v>
      </c>
      <c r="BG9116" s="63">
        <f t="shared" si="1354"/>
        <v>5.8215371159757918</v>
      </c>
      <c r="BH9116" s="63">
        <f t="shared" si="1355"/>
        <v>5.8215377659757914</v>
      </c>
      <c r="BI9116" s="109">
        <f t="shared" si="1357"/>
        <v>273300000</v>
      </c>
      <c r="BJ9116" s="203">
        <f t="shared" si="1356"/>
        <v>4.1408845282862187E+24</v>
      </c>
    </row>
    <row r="9117" spans="53:62" s="174" customFormat="1" x14ac:dyDescent="0.35">
      <c r="BA9117" s="177">
        <v>9111</v>
      </c>
      <c r="BB9117" s="202">
        <f t="shared" si="1349"/>
        <v>455550000</v>
      </c>
      <c r="BC9117" s="63">
        <f t="shared" si="1350"/>
        <v>10677.198305405525</v>
      </c>
      <c r="BD9117" s="63">
        <f t="shared" si="1351"/>
        <v>10677.198305417447</v>
      </c>
      <c r="BE9117" s="63">
        <f t="shared" si="1352"/>
        <v>145.53842789939466</v>
      </c>
      <c r="BF9117" s="63">
        <f t="shared" si="1353"/>
        <v>145.53842854939467</v>
      </c>
      <c r="BG9117" s="63">
        <f t="shared" si="1354"/>
        <v>5.8215371159757918</v>
      </c>
      <c r="BH9117" s="63">
        <f t="shared" si="1355"/>
        <v>5.8215377659757914</v>
      </c>
      <c r="BI9117" s="109">
        <f t="shared" si="1357"/>
        <v>273330000</v>
      </c>
      <c r="BJ9117" s="203">
        <f t="shared" si="1356"/>
        <v>4.1409358561715642E+24</v>
      </c>
    </row>
    <row r="9118" spans="53:62" s="174" customFormat="1" x14ac:dyDescent="0.35">
      <c r="BA9118" s="177">
        <v>9112</v>
      </c>
      <c r="BB9118" s="202">
        <f t="shared" si="1349"/>
        <v>455600000</v>
      </c>
      <c r="BC9118" s="63">
        <f t="shared" si="1350"/>
        <v>10678.359392982009</v>
      </c>
      <c r="BD9118" s="63">
        <f t="shared" si="1351"/>
        <v>10678.359392993932</v>
      </c>
      <c r="BE9118" s="63">
        <f t="shared" si="1352"/>
        <v>145.53842789939466</v>
      </c>
      <c r="BF9118" s="63">
        <f t="shared" si="1353"/>
        <v>145.53842854939467</v>
      </c>
      <c r="BG9118" s="63">
        <f t="shared" si="1354"/>
        <v>5.8215371159757918</v>
      </c>
      <c r="BH9118" s="63">
        <f t="shared" si="1355"/>
        <v>5.8215377659757914</v>
      </c>
      <c r="BI9118" s="109">
        <f t="shared" si="1357"/>
        <v>273360000</v>
      </c>
      <c r="BJ9118" s="203">
        <f t="shared" si="1356"/>
        <v>4.1409871646110834E+24</v>
      </c>
    </row>
    <row r="9119" spans="53:62" s="174" customFormat="1" x14ac:dyDescent="0.35">
      <c r="BA9119" s="177">
        <v>9113</v>
      </c>
      <c r="BB9119" s="202">
        <f t="shared" si="1349"/>
        <v>455650000</v>
      </c>
      <c r="BC9119" s="63">
        <f t="shared" si="1350"/>
        <v>10679.520478199487</v>
      </c>
      <c r="BD9119" s="63">
        <f t="shared" si="1351"/>
        <v>10679.520478211412</v>
      </c>
      <c r="BE9119" s="63">
        <f t="shared" si="1352"/>
        <v>145.53842789939466</v>
      </c>
      <c r="BF9119" s="63">
        <f t="shared" si="1353"/>
        <v>145.53842854939467</v>
      </c>
      <c r="BG9119" s="63">
        <f t="shared" si="1354"/>
        <v>5.8215371159757918</v>
      </c>
      <c r="BH9119" s="63">
        <f t="shared" si="1355"/>
        <v>5.8215377659757914</v>
      </c>
      <c r="BI9119" s="109">
        <f t="shared" si="1357"/>
        <v>273390000</v>
      </c>
      <c r="BJ9119" s="203">
        <f t="shared" si="1356"/>
        <v>4.1410384536121437E+24</v>
      </c>
    </row>
    <row r="9120" spans="53:62" s="174" customFormat="1" x14ac:dyDescent="0.35">
      <c r="BA9120" s="177">
        <v>9114</v>
      </c>
      <c r="BB9120" s="202">
        <f t="shared" si="1349"/>
        <v>455700000</v>
      </c>
      <c r="BC9120" s="63">
        <f t="shared" si="1350"/>
        <v>10680.681561057963</v>
      </c>
      <c r="BD9120" s="63">
        <f t="shared" si="1351"/>
        <v>10680.681561069887</v>
      </c>
      <c r="BE9120" s="63">
        <f t="shared" si="1352"/>
        <v>145.53842789939466</v>
      </c>
      <c r="BF9120" s="63">
        <f t="shared" si="1353"/>
        <v>145.53842854939467</v>
      </c>
      <c r="BG9120" s="63">
        <f t="shared" si="1354"/>
        <v>5.8215371159757918</v>
      </c>
      <c r="BH9120" s="63">
        <f t="shared" si="1355"/>
        <v>5.8215377659757914</v>
      </c>
      <c r="BI9120" s="109">
        <f t="shared" si="1357"/>
        <v>273420000</v>
      </c>
      <c r="BJ9120" s="203">
        <f t="shared" si="1356"/>
        <v>4.1410897231821096E+24</v>
      </c>
    </row>
    <row r="9121" spans="53:62" s="174" customFormat="1" x14ac:dyDescent="0.35">
      <c r="BA9121" s="177">
        <v>9115</v>
      </c>
      <c r="BB9121" s="202">
        <f t="shared" si="1349"/>
        <v>455750000</v>
      </c>
      <c r="BC9121" s="63">
        <f t="shared" si="1350"/>
        <v>10681.842641557494</v>
      </c>
      <c r="BD9121" s="63">
        <f t="shared" si="1351"/>
        <v>10681.842641569421</v>
      </c>
      <c r="BE9121" s="63">
        <f t="shared" si="1352"/>
        <v>145.53842789939466</v>
      </c>
      <c r="BF9121" s="63">
        <f t="shared" si="1353"/>
        <v>145.53842854939467</v>
      </c>
      <c r="BG9121" s="63">
        <f t="shared" si="1354"/>
        <v>5.8215371159757918</v>
      </c>
      <c r="BH9121" s="63">
        <f t="shared" si="1355"/>
        <v>5.8215377659757914</v>
      </c>
      <c r="BI9121" s="109">
        <f t="shared" si="1357"/>
        <v>273450000</v>
      </c>
      <c r="BJ9121" s="203">
        <f t="shared" si="1356"/>
        <v>4.1411409733283424E+24</v>
      </c>
    </row>
    <row r="9122" spans="53:62" s="174" customFormat="1" x14ac:dyDescent="0.35">
      <c r="BA9122" s="177">
        <v>9116</v>
      </c>
      <c r="BB9122" s="202">
        <f t="shared" si="1349"/>
        <v>455800000</v>
      </c>
      <c r="BC9122" s="63">
        <f t="shared" si="1350"/>
        <v>10683.003719697957</v>
      </c>
      <c r="BD9122" s="63">
        <f t="shared" si="1351"/>
        <v>10683.003719709886</v>
      </c>
      <c r="BE9122" s="63">
        <f t="shared" si="1352"/>
        <v>145.53842789939466</v>
      </c>
      <c r="BF9122" s="63">
        <f t="shared" si="1353"/>
        <v>145.53842854939467</v>
      </c>
      <c r="BG9122" s="63">
        <f t="shared" si="1354"/>
        <v>5.8215371159757918</v>
      </c>
      <c r="BH9122" s="63">
        <f t="shared" si="1355"/>
        <v>5.8215377659757914</v>
      </c>
      <c r="BI9122" s="109">
        <f t="shared" si="1357"/>
        <v>273480000</v>
      </c>
      <c r="BJ9122" s="203">
        <f t="shared" si="1356"/>
        <v>4.1411922040582017E+24</v>
      </c>
    </row>
    <row r="9123" spans="53:62" s="174" customFormat="1" x14ac:dyDescent="0.35">
      <c r="BA9123" s="177">
        <v>9117</v>
      </c>
      <c r="BB9123" s="202">
        <f t="shared" si="1349"/>
        <v>455850000</v>
      </c>
      <c r="BC9123" s="63">
        <f t="shared" si="1350"/>
        <v>10684.164795479415</v>
      </c>
      <c r="BD9123" s="63">
        <f t="shared" si="1351"/>
        <v>10684.164795491346</v>
      </c>
      <c r="BE9123" s="63">
        <f t="shared" si="1352"/>
        <v>145.53842789939466</v>
      </c>
      <c r="BF9123" s="63">
        <f t="shared" si="1353"/>
        <v>145.53842854939467</v>
      </c>
      <c r="BG9123" s="63">
        <f t="shared" si="1354"/>
        <v>5.8215371159757918</v>
      </c>
      <c r="BH9123" s="63">
        <f t="shared" si="1355"/>
        <v>5.8215377659757914</v>
      </c>
      <c r="BI9123" s="109">
        <f t="shared" si="1357"/>
        <v>273510000</v>
      </c>
      <c r="BJ9123" s="203">
        <f t="shared" si="1356"/>
        <v>4.1412434153790431E+24</v>
      </c>
    </row>
    <row r="9124" spans="53:62" s="174" customFormat="1" x14ac:dyDescent="0.35">
      <c r="BA9124" s="177">
        <v>9118</v>
      </c>
      <c r="BB9124" s="202">
        <f t="shared" si="1349"/>
        <v>455900000</v>
      </c>
      <c r="BC9124" s="63">
        <f t="shared" si="1350"/>
        <v>10685.325868901869</v>
      </c>
      <c r="BD9124" s="63">
        <f t="shared" si="1351"/>
        <v>10685.3258689138</v>
      </c>
      <c r="BE9124" s="63">
        <f t="shared" si="1352"/>
        <v>145.53842789939466</v>
      </c>
      <c r="BF9124" s="63">
        <f t="shared" si="1353"/>
        <v>145.53842854939467</v>
      </c>
      <c r="BG9124" s="63">
        <f t="shared" si="1354"/>
        <v>5.8215371159757918</v>
      </c>
      <c r="BH9124" s="63">
        <f t="shared" si="1355"/>
        <v>5.8215377659757914</v>
      </c>
      <c r="BI9124" s="109">
        <f t="shared" si="1357"/>
        <v>273540000</v>
      </c>
      <c r="BJ9124" s="203">
        <f t="shared" si="1356"/>
        <v>4.1412946072982191E+24</v>
      </c>
    </row>
    <row r="9125" spans="53:62" s="174" customFormat="1" x14ac:dyDescent="0.35">
      <c r="BA9125" s="177">
        <v>9119</v>
      </c>
      <c r="BB9125" s="202">
        <f t="shared" si="1349"/>
        <v>455950000</v>
      </c>
      <c r="BC9125" s="63">
        <f t="shared" si="1350"/>
        <v>10686.486939965382</v>
      </c>
      <c r="BD9125" s="63">
        <f t="shared" si="1351"/>
        <v>10686.486939977314</v>
      </c>
      <c r="BE9125" s="63">
        <f t="shared" si="1352"/>
        <v>145.53842789939466</v>
      </c>
      <c r="BF9125" s="63">
        <f t="shared" si="1353"/>
        <v>145.53842854939467</v>
      </c>
      <c r="BG9125" s="63">
        <f t="shared" si="1354"/>
        <v>5.8215371159757918</v>
      </c>
      <c r="BH9125" s="63">
        <f t="shared" si="1355"/>
        <v>5.8215377659757914</v>
      </c>
      <c r="BI9125" s="109">
        <f t="shared" si="1357"/>
        <v>273570000</v>
      </c>
      <c r="BJ9125" s="203">
        <f t="shared" si="1356"/>
        <v>4.1413457798230811E+24</v>
      </c>
    </row>
    <row r="9126" spans="53:62" s="174" customFormat="1" x14ac:dyDescent="0.35">
      <c r="BA9126" s="177">
        <v>9120</v>
      </c>
      <c r="BB9126" s="202">
        <f t="shared" si="1349"/>
        <v>456000000</v>
      </c>
      <c r="BC9126" s="63">
        <f t="shared" si="1350"/>
        <v>10687.648008669827</v>
      </c>
      <c r="BD9126" s="63">
        <f t="shared" si="1351"/>
        <v>10687.648008681759</v>
      </c>
      <c r="BE9126" s="63">
        <f t="shared" si="1352"/>
        <v>145.53842789939466</v>
      </c>
      <c r="BF9126" s="63">
        <f t="shared" si="1353"/>
        <v>145.53842854939467</v>
      </c>
      <c r="BG9126" s="63">
        <f t="shared" si="1354"/>
        <v>5.8215371159757918</v>
      </c>
      <c r="BH9126" s="63">
        <f t="shared" si="1355"/>
        <v>5.8215377659757914</v>
      </c>
      <c r="BI9126" s="109">
        <f t="shared" si="1357"/>
        <v>273600000</v>
      </c>
      <c r="BJ9126" s="203">
        <f t="shared" si="1356"/>
        <v>4.1413969329609766E+24</v>
      </c>
    </row>
    <row r="9127" spans="53:62" s="174" customFormat="1" x14ac:dyDescent="0.35">
      <c r="BA9127" s="177">
        <v>9121</v>
      </c>
      <c r="BB9127" s="202">
        <f t="shared" si="1349"/>
        <v>456050000</v>
      </c>
      <c r="BC9127" s="63">
        <f t="shared" si="1350"/>
        <v>10688.809075015328</v>
      </c>
      <c r="BD9127" s="63">
        <f t="shared" si="1351"/>
        <v>10688.809075027262</v>
      </c>
      <c r="BE9127" s="63">
        <f t="shared" si="1352"/>
        <v>145.53842789939466</v>
      </c>
      <c r="BF9127" s="63">
        <f t="shared" si="1353"/>
        <v>145.53842854939467</v>
      </c>
      <c r="BG9127" s="63">
        <f t="shared" si="1354"/>
        <v>5.8215371159757918</v>
      </c>
      <c r="BH9127" s="63">
        <f t="shared" si="1355"/>
        <v>5.8215377659757914</v>
      </c>
      <c r="BI9127" s="109">
        <f t="shared" si="1357"/>
        <v>273630000</v>
      </c>
      <c r="BJ9127" s="203">
        <f t="shared" si="1356"/>
        <v>4.1414480667192495E+24</v>
      </c>
    </row>
    <row r="9128" spans="53:62" s="174" customFormat="1" x14ac:dyDescent="0.35">
      <c r="BA9128" s="177">
        <v>9122</v>
      </c>
      <c r="BB9128" s="202">
        <f t="shared" si="1349"/>
        <v>456100000</v>
      </c>
      <c r="BC9128" s="63">
        <f t="shared" si="1350"/>
        <v>10689.970139001889</v>
      </c>
      <c r="BD9128" s="63">
        <f t="shared" si="1351"/>
        <v>10689.970139013827</v>
      </c>
      <c r="BE9128" s="63">
        <f t="shared" si="1352"/>
        <v>145.53842789939466</v>
      </c>
      <c r="BF9128" s="63">
        <f t="shared" si="1353"/>
        <v>145.53842854939467</v>
      </c>
      <c r="BG9128" s="63">
        <f t="shared" si="1354"/>
        <v>5.8215371159757918</v>
      </c>
      <c r="BH9128" s="63">
        <f t="shared" si="1355"/>
        <v>5.8215377659757914</v>
      </c>
      <c r="BI9128" s="109">
        <f t="shared" si="1357"/>
        <v>273660000</v>
      </c>
      <c r="BJ9128" s="203">
        <f t="shared" si="1356"/>
        <v>4.1414991811052432E+24</v>
      </c>
    </row>
    <row r="9129" spans="53:62" s="174" customFormat="1" x14ac:dyDescent="0.35">
      <c r="BA9129" s="177">
        <v>9123</v>
      </c>
      <c r="BB9129" s="202">
        <f t="shared" si="1349"/>
        <v>456150000</v>
      </c>
      <c r="BC9129" s="63">
        <f t="shared" si="1350"/>
        <v>10691.131200629448</v>
      </c>
      <c r="BD9129" s="63">
        <f t="shared" si="1351"/>
        <v>10691.131200641386</v>
      </c>
      <c r="BE9129" s="63">
        <f t="shared" si="1352"/>
        <v>145.53842789939466</v>
      </c>
      <c r="BF9129" s="63">
        <f t="shared" si="1353"/>
        <v>145.53842854939467</v>
      </c>
      <c r="BG9129" s="63">
        <f t="shared" si="1354"/>
        <v>5.8215371159757918</v>
      </c>
      <c r="BH9129" s="63">
        <f t="shared" si="1355"/>
        <v>5.8215377659757914</v>
      </c>
      <c r="BI9129" s="109">
        <f t="shared" si="1357"/>
        <v>273690000</v>
      </c>
      <c r="BJ9129" s="203">
        <f t="shared" si="1356"/>
        <v>4.1415502761262955E+24</v>
      </c>
    </row>
    <row r="9130" spans="53:62" s="174" customFormat="1" x14ac:dyDescent="0.35">
      <c r="BA9130" s="177">
        <v>9124</v>
      </c>
      <c r="BB9130" s="202">
        <f t="shared" si="1349"/>
        <v>456200000</v>
      </c>
      <c r="BC9130" s="63">
        <f t="shared" si="1350"/>
        <v>10692.292259898068</v>
      </c>
      <c r="BD9130" s="63">
        <f t="shared" si="1351"/>
        <v>10692.292259910004</v>
      </c>
      <c r="BE9130" s="63">
        <f t="shared" si="1352"/>
        <v>145.53842789939466</v>
      </c>
      <c r="BF9130" s="63">
        <f t="shared" si="1353"/>
        <v>145.53842854939467</v>
      </c>
      <c r="BG9130" s="63">
        <f t="shared" si="1354"/>
        <v>5.8215371159757918</v>
      </c>
      <c r="BH9130" s="63">
        <f t="shared" si="1355"/>
        <v>5.8215377659757914</v>
      </c>
      <c r="BI9130" s="109">
        <f t="shared" si="1357"/>
        <v>273720000</v>
      </c>
      <c r="BJ9130" s="203">
        <f t="shared" si="1356"/>
        <v>4.1416013517897445E+24</v>
      </c>
    </row>
    <row r="9131" spans="53:62" s="174" customFormat="1" x14ac:dyDescent="0.35">
      <c r="BA9131" s="177">
        <v>9125</v>
      </c>
      <c r="BB9131" s="202">
        <f t="shared" si="1349"/>
        <v>456250000</v>
      </c>
      <c r="BC9131" s="63">
        <f t="shared" si="1350"/>
        <v>10693.453316807676</v>
      </c>
      <c r="BD9131" s="63">
        <f t="shared" si="1351"/>
        <v>10693.453316819618</v>
      </c>
      <c r="BE9131" s="63">
        <f t="shared" si="1352"/>
        <v>145.53842789939466</v>
      </c>
      <c r="BF9131" s="63">
        <f t="shared" si="1353"/>
        <v>145.53842854939467</v>
      </c>
      <c r="BG9131" s="63">
        <f t="shared" si="1354"/>
        <v>5.8215371159757918</v>
      </c>
      <c r="BH9131" s="63">
        <f t="shared" si="1355"/>
        <v>5.8215377659757914</v>
      </c>
      <c r="BI9131" s="109">
        <f t="shared" si="1357"/>
        <v>273750000</v>
      </c>
      <c r="BJ9131" s="203">
        <f t="shared" si="1356"/>
        <v>4.1416524081029227E+24</v>
      </c>
    </row>
    <row r="9132" spans="53:62" s="174" customFormat="1" x14ac:dyDescent="0.35">
      <c r="BA9132" s="177">
        <v>9126</v>
      </c>
      <c r="BB9132" s="202">
        <f t="shared" si="1349"/>
        <v>456300000</v>
      </c>
      <c r="BC9132" s="63">
        <f t="shared" si="1350"/>
        <v>10694.614371358351</v>
      </c>
      <c r="BD9132" s="63">
        <f t="shared" si="1351"/>
        <v>10694.614371370291</v>
      </c>
      <c r="BE9132" s="63">
        <f t="shared" si="1352"/>
        <v>145.53842789939466</v>
      </c>
      <c r="BF9132" s="63">
        <f t="shared" si="1353"/>
        <v>145.53842854939467</v>
      </c>
      <c r="BG9132" s="63">
        <f t="shared" si="1354"/>
        <v>5.8215371159757918</v>
      </c>
      <c r="BH9132" s="63">
        <f t="shared" si="1355"/>
        <v>5.8215377659757914</v>
      </c>
      <c r="BI9132" s="109">
        <f t="shared" si="1357"/>
        <v>273780000</v>
      </c>
      <c r="BJ9132" s="203">
        <f t="shared" si="1356"/>
        <v>4.1417034450731616E+24</v>
      </c>
    </row>
    <row r="9133" spans="53:62" s="174" customFormat="1" x14ac:dyDescent="0.35">
      <c r="BA9133" s="177">
        <v>9127</v>
      </c>
      <c r="BB9133" s="202">
        <f t="shared" si="1349"/>
        <v>456350000</v>
      </c>
      <c r="BC9133" s="63">
        <f t="shared" si="1350"/>
        <v>10695.77542355008</v>
      </c>
      <c r="BD9133" s="63">
        <f t="shared" si="1351"/>
        <v>10695.775423562023</v>
      </c>
      <c r="BE9133" s="63">
        <f t="shared" si="1352"/>
        <v>145.53842789939466</v>
      </c>
      <c r="BF9133" s="63">
        <f t="shared" si="1353"/>
        <v>145.53842854939467</v>
      </c>
      <c r="BG9133" s="63">
        <f t="shared" si="1354"/>
        <v>5.8215371159757918</v>
      </c>
      <c r="BH9133" s="63">
        <f t="shared" si="1355"/>
        <v>5.8215377659757914</v>
      </c>
      <c r="BI9133" s="109">
        <f t="shared" si="1357"/>
        <v>273810000</v>
      </c>
      <c r="BJ9133" s="203">
        <f t="shared" si="1356"/>
        <v>4.1417544627077891E+24</v>
      </c>
    </row>
    <row r="9134" spans="53:62" s="174" customFormat="1" x14ac:dyDescent="0.35">
      <c r="BA9134" s="177">
        <v>9128</v>
      </c>
      <c r="BB9134" s="202">
        <f t="shared" si="1349"/>
        <v>456400000</v>
      </c>
      <c r="BC9134" s="63">
        <f t="shared" si="1350"/>
        <v>10696.93647338287</v>
      </c>
      <c r="BD9134" s="63">
        <f t="shared" si="1351"/>
        <v>10696.936473394815</v>
      </c>
      <c r="BE9134" s="63">
        <f t="shared" si="1352"/>
        <v>145.53842789939466</v>
      </c>
      <c r="BF9134" s="63">
        <f t="shared" si="1353"/>
        <v>145.53842854939467</v>
      </c>
      <c r="BG9134" s="63">
        <f t="shared" si="1354"/>
        <v>5.8215371159757918</v>
      </c>
      <c r="BH9134" s="63">
        <f t="shared" si="1355"/>
        <v>5.8215377659757914</v>
      </c>
      <c r="BI9134" s="109">
        <f t="shared" si="1357"/>
        <v>273840000</v>
      </c>
      <c r="BJ9134" s="203">
        <f t="shared" si="1356"/>
        <v>4.1418054610141316E+24</v>
      </c>
    </row>
    <row r="9135" spans="53:62" s="174" customFormat="1" x14ac:dyDescent="0.35">
      <c r="BA9135" s="177">
        <v>9129</v>
      </c>
      <c r="BB9135" s="202">
        <f t="shared" si="1349"/>
        <v>456450000</v>
      </c>
      <c r="BC9135" s="63">
        <f t="shared" si="1350"/>
        <v>10698.097520856723</v>
      </c>
      <c r="BD9135" s="63">
        <f t="shared" si="1351"/>
        <v>10698.097520868667</v>
      </c>
      <c r="BE9135" s="63">
        <f t="shared" si="1352"/>
        <v>145.53842789939466</v>
      </c>
      <c r="BF9135" s="63">
        <f t="shared" si="1353"/>
        <v>145.53842854939467</v>
      </c>
      <c r="BG9135" s="63">
        <f t="shared" si="1354"/>
        <v>5.8215371159757918</v>
      </c>
      <c r="BH9135" s="63">
        <f t="shared" si="1355"/>
        <v>5.8215377659757914</v>
      </c>
      <c r="BI9135" s="109">
        <f t="shared" si="1357"/>
        <v>273870000</v>
      </c>
      <c r="BJ9135" s="203">
        <f t="shared" si="1356"/>
        <v>4.1418564399995096E+24</v>
      </c>
    </row>
    <row r="9136" spans="53:62" s="174" customFormat="1" x14ac:dyDescent="0.35">
      <c r="BA9136" s="177">
        <v>9130</v>
      </c>
      <c r="BB9136" s="202">
        <f t="shared" si="1349"/>
        <v>456500000</v>
      </c>
      <c r="BC9136" s="63">
        <f t="shared" si="1350"/>
        <v>10699.258565971568</v>
      </c>
      <c r="BD9136" s="63">
        <f t="shared" si="1351"/>
        <v>10699.258565983515</v>
      </c>
      <c r="BE9136" s="63">
        <f t="shared" si="1352"/>
        <v>145.53842789939466</v>
      </c>
      <c r="BF9136" s="63">
        <f t="shared" si="1353"/>
        <v>145.53842854939467</v>
      </c>
      <c r="BG9136" s="63">
        <f t="shared" si="1354"/>
        <v>5.8215371159757918</v>
      </c>
      <c r="BH9136" s="63">
        <f t="shared" si="1355"/>
        <v>5.8215377659757914</v>
      </c>
      <c r="BI9136" s="109">
        <f t="shared" si="1357"/>
        <v>273900000</v>
      </c>
      <c r="BJ9136" s="203">
        <f t="shared" si="1356"/>
        <v>4.1419073996712454E+24</v>
      </c>
    </row>
    <row r="9137" spans="53:62" s="174" customFormat="1" x14ac:dyDescent="0.35">
      <c r="BA9137" s="177">
        <v>9131</v>
      </c>
      <c r="BB9137" s="202">
        <f t="shared" si="1349"/>
        <v>456550000</v>
      </c>
      <c r="BC9137" s="63">
        <f t="shared" si="1350"/>
        <v>10700.419608727538</v>
      </c>
      <c r="BD9137" s="63">
        <f t="shared" si="1351"/>
        <v>10700.419608739485</v>
      </c>
      <c r="BE9137" s="63">
        <f t="shared" si="1352"/>
        <v>145.53842789939466</v>
      </c>
      <c r="BF9137" s="63">
        <f t="shared" si="1353"/>
        <v>145.53842854939467</v>
      </c>
      <c r="BG9137" s="63">
        <f t="shared" si="1354"/>
        <v>5.8215371159757918</v>
      </c>
      <c r="BH9137" s="63">
        <f t="shared" si="1355"/>
        <v>5.8215377659757914</v>
      </c>
      <c r="BI9137" s="109">
        <f t="shared" si="1357"/>
        <v>273930000</v>
      </c>
      <c r="BJ9137" s="203">
        <f t="shared" si="1356"/>
        <v>4.1419583400366543E+24</v>
      </c>
    </row>
    <row r="9138" spans="53:62" s="174" customFormat="1" x14ac:dyDescent="0.35">
      <c r="BA9138" s="177">
        <v>9132</v>
      </c>
      <c r="BB9138" s="202">
        <f t="shared" si="1349"/>
        <v>456600000</v>
      </c>
      <c r="BC9138" s="63">
        <f t="shared" si="1350"/>
        <v>10701.580649124568</v>
      </c>
      <c r="BD9138" s="63">
        <f t="shared" si="1351"/>
        <v>10701.580649136517</v>
      </c>
      <c r="BE9138" s="63">
        <f t="shared" si="1352"/>
        <v>145.53842789939466</v>
      </c>
      <c r="BF9138" s="63">
        <f t="shared" si="1353"/>
        <v>145.53842854939467</v>
      </c>
      <c r="BG9138" s="63">
        <f t="shared" si="1354"/>
        <v>5.8215371159757918</v>
      </c>
      <c r="BH9138" s="63">
        <f t="shared" si="1355"/>
        <v>5.8215377659757914</v>
      </c>
      <c r="BI9138" s="109">
        <f t="shared" si="1357"/>
        <v>273960000</v>
      </c>
      <c r="BJ9138" s="203">
        <f t="shared" si="1356"/>
        <v>4.1420092611030507E+24</v>
      </c>
    </row>
    <row r="9139" spans="53:62" s="174" customFormat="1" x14ac:dyDescent="0.35">
      <c r="BA9139" s="177">
        <v>9133</v>
      </c>
      <c r="BB9139" s="202">
        <f t="shared" si="1349"/>
        <v>456650000</v>
      </c>
      <c r="BC9139" s="63">
        <f t="shared" si="1350"/>
        <v>10702.741687162721</v>
      </c>
      <c r="BD9139" s="63">
        <f t="shared" si="1351"/>
        <v>10702.74168717467</v>
      </c>
      <c r="BE9139" s="63">
        <f t="shared" si="1352"/>
        <v>145.53842789939466</v>
      </c>
      <c r="BF9139" s="63">
        <f t="shared" si="1353"/>
        <v>145.53842854939467</v>
      </c>
      <c r="BG9139" s="63">
        <f t="shared" si="1354"/>
        <v>5.8215371159757918</v>
      </c>
      <c r="BH9139" s="63">
        <f t="shared" si="1355"/>
        <v>5.8215377659757914</v>
      </c>
      <c r="BI9139" s="109">
        <f t="shared" si="1357"/>
        <v>273990000</v>
      </c>
      <c r="BJ9139" s="203">
        <f t="shared" si="1356"/>
        <v>4.1420601628777474E+24</v>
      </c>
    </row>
    <row r="9140" spans="53:62" s="174" customFormat="1" x14ac:dyDescent="0.35">
      <c r="BA9140" s="177">
        <v>9134</v>
      </c>
      <c r="BB9140" s="202">
        <f t="shared" si="1349"/>
        <v>456700000</v>
      </c>
      <c r="BC9140" s="63">
        <f t="shared" si="1350"/>
        <v>10703.902722841871</v>
      </c>
      <c r="BD9140" s="63">
        <f t="shared" si="1351"/>
        <v>10703.90272285382</v>
      </c>
      <c r="BE9140" s="63">
        <f t="shared" si="1352"/>
        <v>145.53842789939466</v>
      </c>
      <c r="BF9140" s="63">
        <f t="shared" si="1353"/>
        <v>145.53842854939467</v>
      </c>
      <c r="BG9140" s="63">
        <f t="shared" si="1354"/>
        <v>5.8215371159757918</v>
      </c>
      <c r="BH9140" s="63">
        <f t="shared" si="1355"/>
        <v>5.8215377659757914</v>
      </c>
      <c r="BI9140" s="109">
        <f t="shared" si="1357"/>
        <v>274020000</v>
      </c>
      <c r="BJ9140" s="203">
        <f t="shared" si="1356"/>
        <v>4.1421110453680522E+24</v>
      </c>
    </row>
    <row r="9141" spans="53:62" s="174" customFormat="1" x14ac:dyDescent="0.35">
      <c r="BA9141" s="177">
        <v>9135</v>
      </c>
      <c r="BB9141" s="202">
        <f t="shared" si="1349"/>
        <v>456750000</v>
      </c>
      <c r="BC9141" s="63">
        <f t="shared" si="1350"/>
        <v>10705.063756162142</v>
      </c>
      <c r="BD9141" s="63">
        <f t="shared" si="1351"/>
        <v>10705.063756174095</v>
      </c>
      <c r="BE9141" s="63">
        <f t="shared" si="1352"/>
        <v>145.53842789939466</v>
      </c>
      <c r="BF9141" s="63">
        <f t="shared" si="1353"/>
        <v>145.53842854939467</v>
      </c>
      <c r="BG9141" s="63">
        <f t="shared" si="1354"/>
        <v>5.8215371159757918</v>
      </c>
      <c r="BH9141" s="63">
        <f t="shared" si="1355"/>
        <v>5.8215377659757914</v>
      </c>
      <c r="BI9141" s="109">
        <f t="shared" si="1357"/>
        <v>274050000</v>
      </c>
      <c r="BJ9141" s="203">
        <f t="shared" si="1356"/>
        <v>4.1421619085812708E+24</v>
      </c>
    </row>
    <row r="9142" spans="53:62" s="174" customFormat="1" x14ac:dyDescent="0.35">
      <c r="BA9142" s="177">
        <v>9136</v>
      </c>
      <c r="BB9142" s="202">
        <f t="shared" si="1349"/>
        <v>456800000</v>
      </c>
      <c r="BC9142" s="63">
        <f t="shared" si="1350"/>
        <v>10706.224787123539</v>
      </c>
      <c r="BD9142" s="63">
        <f t="shared" si="1351"/>
        <v>10706.224787135492</v>
      </c>
      <c r="BE9142" s="63">
        <f t="shared" si="1352"/>
        <v>145.53842789939466</v>
      </c>
      <c r="BF9142" s="63">
        <f t="shared" si="1353"/>
        <v>145.53842854939467</v>
      </c>
      <c r="BG9142" s="63">
        <f t="shared" si="1354"/>
        <v>5.8215371159757918</v>
      </c>
      <c r="BH9142" s="63">
        <f t="shared" si="1355"/>
        <v>5.8215377659757914</v>
      </c>
      <c r="BI9142" s="109">
        <f t="shared" si="1357"/>
        <v>274080000</v>
      </c>
      <c r="BJ9142" s="203">
        <f t="shared" si="1356"/>
        <v>4.1422127525247075E+24</v>
      </c>
    </row>
    <row r="9143" spans="53:62" s="174" customFormat="1" x14ac:dyDescent="0.35">
      <c r="BA9143" s="177">
        <v>9137</v>
      </c>
      <c r="BB9143" s="202">
        <f t="shared" si="1349"/>
        <v>456850000</v>
      </c>
      <c r="BC9143" s="63">
        <f t="shared" si="1350"/>
        <v>10707.385815725995</v>
      </c>
      <c r="BD9143" s="63">
        <f t="shared" si="1351"/>
        <v>10707.385815737951</v>
      </c>
      <c r="BE9143" s="63">
        <f t="shared" si="1352"/>
        <v>145.53842789939466</v>
      </c>
      <c r="BF9143" s="63">
        <f t="shared" si="1353"/>
        <v>145.53842854939467</v>
      </c>
      <c r="BG9143" s="63">
        <f t="shared" si="1354"/>
        <v>5.8215371159757918</v>
      </c>
      <c r="BH9143" s="63">
        <f t="shared" si="1355"/>
        <v>5.8215377659757914</v>
      </c>
      <c r="BI9143" s="109">
        <f t="shared" si="1357"/>
        <v>274110000</v>
      </c>
      <c r="BJ9143" s="203">
        <f t="shared" si="1356"/>
        <v>4.1422635772056619E+24</v>
      </c>
    </row>
    <row r="9144" spans="53:62" s="174" customFormat="1" x14ac:dyDescent="0.35">
      <c r="BA9144" s="177">
        <v>9138</v>
      </c>
      <c r="BB9144" s="202">
        <f t="shared" si="1349"/>
        <v>456900000</v>
      </c>
      <c r="BC9144" s="63">
        <f t="shared" si="1350"/>
        <v>10708.546841969575</v>
      </c>
      <c r="BD9144" s="63">
        <f t="shared" si="1351"/>
        <v>10708.546841981533</v>
      </c>
      <c r="BE9144" s="63">
        <f t="shared" si="1352"/>
        <v>145.53842789939466</v>
      </c>
      <c r="BF9144" s="63">
        <f t="shared" si="1353"/>
        <v>145.53842854939467</v>
      </c>
      <c r="BG9144" s="63">
        <f t="shared" si="1354"/>
        <v>5.8215371159757918</v>
      </c>
      <c r="BH9144" s="63">
        <f t="shared" si="1355"/>
        <v>5.8215377659757914</v>
      </c>
      <c r="BI9144" s="109">
        <f t="shared" si="1357"/>
        <v>274140000</v>
      </c>
      <c r="BJ9144" s="203">
        <f t="shared" si="1356"/>
        <v>4.1423143826314318E+24</v>
      </c>
    </row>
    <row r="9145" spans="53:62" s="174" customFormat="1" x14ac:dyDescent="0.35">
      <c r="BA9145" s="177">
        <v>9139</v>
      </c>
      <c r="BB9145" s="202">
        <f t="shared" si="1349"/>
        <v>456950000</v>
      </c>
      <c r="BC9145" s="63">
        <f t="shared" si="1350"/>
        <v>10709.707865854218</v>
      </c>
      <c r="BD9145" s="63">
        <f t="shared" si="1351"/>
        <v>10709.707865866174</v>
      </c>
      <c r="BE9145" s="63">
        <f t="shared" si="1352"/>
        <v>145.53842789939466</v>
      </c>
      <c r="BF9145" s="63">
        <f t="shared" si="1353"/>
        <v>145.53842854939467</v>
      </c>
      <c r="BG9145" s="63">
        <f t="shared" si="1354"/>
        <v>5.8215371159757918</v>
      </c>
      <c r="BH9145" s="63">
        <f t="shared" si="1355"/>
        <v>5.8215377659757914</v>
      </c>
      <c r="BI9145" s="109">
        <f t="shared" si="1357"/>
        <v>274170000</v>
      </c>
      <c r="BJ9145" s="203">
        <f t="shared" si="1356"/>
        <v>4.1423651688093123E+24</v>
      </c>
    </row>
    <row r="9146" spans="53:62" s="174" customFormat="1" x14ac:dyDescent="0.35">
      <c r="BA9146" s="177">
        <v>9140</v>
      </c>
      <c r="BB9146" s="202">
        <f t="shared" si="1349"/>
        <v>457000000</v>
      </c>
      <c r="BC9146" s="63">
        <f t="shared" si="1350"/>
        <v>10710.868887379984</v>
      </c>
      <c r="BD9146" s="63">
        <f t="shared" si="1351"/>
        <v>10710.86888739194</v>
      </c>
      <c r="BE9146" s="63">
        <f t="shared" si="1352"/>
        <v>145.53842789939466</v>
      </c>
      <c r="BF9146" s="63">
        <f t="shared" si="1353"/>
        <v>145.53842854939467</v>
      </c>
      <c r="BG9146" s="63">
        <f t="shared" si="1354"/>
        <v>5.8215371159757918</v>
      </c>
      <c r="BH9146" s="63">
        <f t="shared" si="1355"/>
        <v>5.8215377659757914</v>
      </c>
      <c r="BI9146" s="109">
        <f t="shared" si="1357"/>
        <v>274200000</v>
      </c>
      <c r="BJ9146" s="203">
        <f t="shared" si="1356"/>
        <v>4.1424159357465956E+24</v>
      </c>
    </row>
    <row r="9147" spans="53:62" s="174" customFormat="1" x14ac:dyDescent="0.35">
      <c r="BA9147" s="177">
        <v>9141</v>
      </c>
      <c r="BB9147" s="202">
        <f t="shared" si="1349"/>
        <v>457050000</v>
      </c>
      <c r="BC9147" s="63">
        <f t="shared" si="1350"/>
        <v>10712.029906546872</v>
      </c>
      <c r="BD9147" s="63">
        <f t="shared" si="1351"/>
        <v>10712.029906558831</v>
      </c>
      <c r="BE9147" s="63">
        <f t="shared" si="1352"/>
        <v>145.53842789939466</v>
      </c>
      <c r="BF9147" s="63">
        <f t="shared" si="1353"/>
        <v>145.53842854939467</v>
      </c>
      <c r="BG9147" s="63">
        <f t="shared" si="1354"/>
        <v>5.8215371159757918</v>
      </c>
      <c r="BH9147" s="63">
        <f t="shared" si="1355"/>
        <v>5.8215377659757914</v>
      </c>
      <c r="BI9147" s="109">
        <f t="shared" si="1357"/>
        <v>274230000</v>
      </c>
      <c r="BJ9147" s="203">
        <f t="shared" si="1356"/>
        <v>4.1424666834505713E+24</v>
      </c>
    </row>
    <row r="9148" spans="53:62" s="174" customFormat="1" x14ac:dyDescent="0.35">
      <c r="BA9148" s="177">
        <v>9142</v>
      </c>
      <c r="BB9148" s="202">
        <f t="shared" si="1349"/>
        <v>457100000</v>
      </c>
      <c r="BC9148" s="63">
        <f t="shared" si="1350"/>
        <v>10713.190923354885</v>
      </c>
      <c r="BD9148" s="63">
        <f t="shared" si="1351"/>
        <v>10713.190923366845</v>
      </c>
      <c r="BE9148" s="63">
        <f t="shared" si="1352"/>
        <v>145.53842789939466</v>
      </c>
      <c r="BF9148" s="63">
        <f t="shared" si="1353"/>
        <v>145.53842854939467</v>
      </c>
      <c r="BG9148" s="63">
        <f t="shared" si="1354"/>
        <v>5.8215371159757918</v>
      </c>
      <c r="BH9148" s="63">
        <f t="shared" si="1355"/>
        <v>5.8215377659757914</v>
      </c>
      <c r="BI9148" s="109">
        <f t="shared" si="1357"/>
        <v>274260000</v>
      </c>
      <c r="BJ9148" s="203">
        <f t="shared" si="1356"/>
        <v>4.1425174119285248E+24</v>
      </c>
    </row>
    <row r="9149" spans="53:62" s="174" customFormat="1" x14ac:dyDescent="0.35">
      <c r="BA9149" s="177">
        <v>9143</v>
      </c>
      <c r="BB9149" s="202">
        <f t="shared" si="1349"/>
        <v>457150000</v>
      </c>
      <c r="BC9149" s="63">
        <f t="shared" si="1350"/>
        <v>10714.351937804022</v>
      </c>
      <c r="BD9149" s="63">
        <f t="shared" si="1351"/>
        <v>10714.351937815984</v>
      </c>
      <c r="BE9149" s="63">
        <f t="shared" si="1352"/>
        <v>145.53842789939466</v>
      </c>
      <c r="BF9149" s="63">
        <f t="shared" si="1353"/>
        <v>145.53842854939467</v>
      </c>
      <c r="BG9149" s="63">
        <f t="shared" si="1354"/>
        <v>5.8215371159757918</v>
      </c>
      <c r="BH9149" s="63">
        <f t="shared" si="1355"/>
        <v>5.8215377659757914</v>
      </c>
      <c r="BI9149" s="109">
        <f t="shared" si="1357"/>
        <v>274290000</v>
      </c>
      <c r="BJ9149" s="203">
        <f t="shared" si="1356"/>
        <v>4.1425681211877415E+24</v>
      </c>
    </row>
    <row r="9150" spans="53:62" s="174" customFormat="1" x14ac:dyDescent="0.35">
      <c r="BA9150" s="177">
        <v>9144</v>
      </c>
      <c r="BB9150" s="202">
        <f t="shared" si="1349"/>
        <v>457200000</v>
      </c>
      <c r="BC9150" s="63">
        <f t="shared" si="1350"/>
        <v>10715.512949894282</v>
      </c>
      <c r="BD9150" s="63">
        <f t="shared" si="1351"/>
        <v>10715.512949906248</v>
      </c>
      <c r="BE9150" s="63">
        <f t="shared" si="1352"/>
        <v>145.53842789939466</v>
      </c>
      <c r="BF9150" s="63">
        <f t="shared" si="1353"/>
        <v>145.53842854939467</v>
      </c>
      <c r="BG9150" s="63">
        <f t="shared" si="1354"/>
        <v>5.8215371159757918</v>
      </c>
      <c r="BH9150" s="63">
        <f t="shared" si="1355"/>
        <v>5.8215377659757914</v>
      </c>
      <c r="BI9150" s="109">
        <f t="shared" si="1357"/>
        <v>274320000</v>
      </c>
      <c r="BJ9150" s="203">
        <f t="shared" si="1356"/>
        <v>4.1426188112355023E+24</v>
      </c>
    </row>
    <row r="9151" spans="53:62" s="174" customFormat="1" x14ac:dyDescent="0.35">
      <c r="BA9151" s="177">
        <v>9145</v>
      </c>
      <c r="BB9151" s="202">
        <f t="shared" si="1349"/>
        <v>457250000</v>
      </c>
      <c r="BC9151" s="63">
        <f t="shared" si="1350"/>
        <v>10716.673959625736</v>
      </c>
      <c r="BD9151" s="63">
        <f t="shared" si="1351"/>
        <v>10716.673959637699</v>
      </c>
      <c r="BE9151" s="63">
        <f t="shared" si="1352"/>
        <v>145.53842789939466</v>
      </c>
      <c r="BF9151" s="63">
        <f t="shared" si="1353"/>
        <v>145.53842854939467</v>
      </c>
      <c r="BG9151" s="63">
        <f t="shared" si="1354"/>
        <v>5.8215371159757918</v>
      </c>
      <c r="BH9151" s="63">
        <f t="shared" si="1355"/>
        <v>5.8215377659757914</v>
      </c>
      <c r="BI9151" s="109">
        <f t="shared" si="1357"/>
        <v>274350000</v>
      </c>
      <c r="BJ9151" s="203">
        <f t="shared" si="1356"/>
        <v>4.1426694820790846E+24</v>
      </c>
    </row>
    <row r="9152" spans="53:62" s="174" customFormat="1" x14ac:dyDescent="0.35">
      <c r="BA9152" s="177">
        <v>9146</v>
      </c>
      <c r="BB9152" s="202">
        <f t="shared" si="1349"/>
        <v>457300000</v>
      </c>
      <c r="BC9152" s="63">
        <f t="shared" si="1350"/>
        <v>10717.834966998244</v>
      </c>
      <c r="BD9152" s="63">
        <f t="shared" si="1351"/>
        <v>10717.834967010211</v>
      </c>
      <c r="BE9152" s="63">
        <f t="shared" si="1352"/>
        <v>145.53842789939466</v>
      </c>
      <c r="BF9152" s="63">
        <f t="shared" si="1353"/>
        <v>145.53842854939467</v>
      </c>
      <c r="BG9152" s="63">
        <f t="shared" si="1354"/>
        <v>5.8215371159757918</v>
      </c>
      <c r="BH9152" s="63">
        <f t="shared" si="1355"/>
        <v>5.8215377659757914</v>
      </c>
      <c r="BI9152" s="109">
        <f t="shared" si="1357"/>
        <v>274380000</v>
      </c>
      <c r="BJ9152" s="203">
        <f t="shared" si="1356"/>
        <v>4.1427201337257646E+24</v>
      </c>
    </row>
    <row r="9153" spans="53:62" s="174" customFormat="1" x14ac:dyDescent="0.35">
      <c r="BA9153" s="177">
        <v>9147</v>
      </c>
      <c r="BB9153" s="202">
        <f t="shared" si="1349"/>
        <v>457350000</v>
      </c>
      <c r="BC9153" s="63">
        <f t="shared" si="1350"/>
        <v>10718.995972011942</v>
      </c>
      <c r="BD9153" s="63">
        <f t="shared" si="1351"/>
        <v>10718.995972023911</v>
      </c>
      <c r="BE9153" s="63">
        <f t="shared" si="1352"/>
        <v>145.53842789939466</v>
      </c>
      <c r="BF9153" s="63">
        <f t="shared" si="1353"/>
        <v>145.53842854939467</v>
      </c>
      <c r="BG9153" s="63">
        <f t="shared" si="1354"/>
        <v>5.8215371159757918</v>
      </c>
      <c r="BH9153" s="63">
        <f t="shared" si="1355"/>
        <v>5.8215377659757914</v>
      </c>
      <c r="BI9153" s="109">
        <f t="shared" si="1357"/>
        <v>274410000</v>
      </c>
      <c r="BJ9153" s="203">
        <f t="shared" si="1356"/>
        <v>4.1427707661828152E+24</v>
      </c>
    </row>
    <row r="9154" spans="53:62" s="174" customFormat="1" x14ac:dyDescent="0.35">
      <c r="BA9154" s="177">
        <v>9148</v>
      </c>
      <c r="BB9154" s="202">
        <f t="shared" si="1349"/>
        <v>457400000</v>
      </c>
      <c r="BC9154" s="63">
        <f t="shared" si="1350"/>
        <v>10720.156974666765</v>
      </c>
      <c r="BD9154" s="63">
        <f t="shared" si="1351"/>
        <v>10720.156974678735</v>
      </c>
      <c r="BE9154" s="63">
        <f t="shared" si="1352"/>
        <v>145.53842789939466</v>
      </c>
      <c r="BF9154" s="63">
        <f t="shared" si="1353"/>
        <v>145.53842854939467</v>
      </c>
      <c r="BG9154" s="63">
        <f t="shared" si="1354"/>
        <v>5.8215371159757918</v>
      </c>
      <c r="BH9154" s="63">
        <f t="shared" si="1355"/>
        <v>5.8215377659757914</v>
      </c>
      <c r="BI9154" s="109">
        <f t="shared" si="1357"/>
        <v>274440000</v>
      </c>
      <c r="BJ9154" s="203">
        <f t="shared" si="1356"/>
        <v>4.1428213794575068E+24</v>
      </c>
    </row>
    <row r="9155" spans="53:62" s="174" customFormat="1" x14ac:dyDescent="0.35">
      <c r="BA9155" s="177">
        <v>9149</v>
      </c>
      <c r="BB9155" s="202">
        <f t="shared" si="1349"/>
        <v>457450000</v>
      </c>
      <c r="BC9155" s="63">
        <f t="shared" si="1350"/>
        <v>10721.317974962712</v>
      </c>
      <c r="BD9155" s="63">
        <f t="shared" si="1351"/>
        <v>10721.317974974683</v>
      </c>
      <c r="BE9155" s="63">
        <f t="shared" si="1352"/>
        <v>145.53842789939466</v>
      </c>
      <c r="BF9155" s="63">
        <f t="shared" si="1353"/>
        <v>145.53842854939467</v>
      </c>
      <c r="BG9155" s="63">
        <f t="shared" si="1354"/>
        <v>5.8215371159757918</v>
      </c>
      <c r="BH9155" s="63">
        <f t="shared" si="1355"/>
        <v>5.8215377659757914</v>
      </c>
      <c r="BI9155" s="109">
        <f t="shared" si="1357"/>
        <v>274470000</v>
      </c>
      <c r="BJ9155" s="203">
        <f t="shared" si="1356"/>
        <v>4.1428719735571059E+24</v>
      </c>
    </row>
    <row r="9156" spans="53:62" s="174" customFormat="1" x14ac:dyDescent="0.35">
      <c r="BA9156" s="177">
        <v>9150</v>
      </c>
      <c r="BB9156" s="202">
        <f t="shared" si="1349"/>
        <v>457500000</v>
      </c>
      <c r="BC9156" s="63">
        <f t="shared" si="1350"/>
        <v>10722.478972899848</v>
      </c>
      <c r="BD9156" s="63">
        <f t="shared" si="1351"/>
        <v>10722.478972911822</v>
      </c>
      <c r="BE9156" s="63">
        <f t="shared" si="1352"/>
        <v>145.53842789939466</v>
      </c>
      <c r="BF9156" s="63">
        <f t="shared" si="1353"/>
        <v>145.53842854939467</v>
      </c>
      <c r="BG9156" s="63">
        <f t="shared" si="1354"/>
        <v>5.8215371159757918</v>
      </c>
      <c r="BH9156" s="63">
        <f t="shared" si="1355"/>
        <v>5.8215377659757914</v>
      </c>
      <c r="BI9156" s="109">
        <f t="shared" si="1357"/>
        <v>274500000</v>
      </c>
      <c r="BJ9156" s="203">
        <f t="shared" si="1356"/>
        <v>4.1429225484888775E+24</v>
      </c>
    </row>
    <row r="9157" spans="53:62" s="174" customFormat="1" x14ac:dyDescent="0.35">
      <c r="BA9157" s="177">
        <v>9151</v>
      </c>
      <c r="BB9157" s="202">
        <f t="shared" si="1349"/>
        <v>457550000</v>
      </c>
      <c r="BC9157" s="63">
        <f t="shared" si="1350"/>
        <v>10723.639968478175</v>
      </c>
      <c r="BD9157" s="63">
        <f t="shared" si="1351"/>
        <v>10723.639968490148</v>
      </c>
      <c r="BE9157" s="63">
        <f t="shared" si="1352"/>
        <v>145.53842789939466</v>
      </c>
      <c r="BF9157" s="63">
        <f t="shared" si="1353"/>
        <v>145.53842854939467</v>
      </c>
      <c r="BG9157" s="63">
        <f t="shared" si="1354"/>
        <v>5.8215371159757918</v>
      </c>
      <c r="BH9157" s="63">
        <f t="shared" si="1355"/>
        <v>5.8215377659757914</v>
      </c>
      <c r="BI9157" s="109">
        <f t="shared" si="1357"/>
        <v>274530000</v>
      </c>
      <c r="BJ9157" s="203">
        <f t="shared" si="1356"/>
        <v>4.1429731042600832E+24</v>
      </c>
    </row>
    <row r="9158" spans="53:62" s="174" customFormat="1" x14ac:dyDescent="0.35">
      <c r="BA9158" s="177">
        <v>9152</v>
      </c>
      <c r="BB9158" s="202">
        <f t="shared" ref="BB9158:BB9221" si="1358">BA9158*50000</f>
        <v>457600000</v>
      </c>
      <c r="BC9158" s="63">
        <f t="shared" ref="BC9158:BC9221" si="1359">($F$5+$F$6+$F$7+$F$8+$F$9)*(1-EXP(-$F$20*(1-$DC$6%)*BB9158/(2*$F$17)))*$F$25*$F$1*10^3*11600/($F$20*(1-$DC$6%))</f>
        <v>10724.800961697623</v>
      </c>
      <c r="BD9158" s="63">
        <f t="shared" ref="BD9158:BD9221" si="1360">($F$25*$F$1*10^3*11600*($F$5+$F$6+$F$7+$F$8+$F$9)/($F$27*$F$29*(1-$DC$6%))+$F$28/$F$27)*(1-EXP(-$F$27*$F$29*(1-$DC$6%)*BB9158/(2*$F$17)))</f>
        <v>10724.8009617096</v>
      </c>
      <c r="BE9158" s="63">
        <f t="shared" ref="BE9158:BE9221" si="1361">($F$5+$F$6+$F$7+$F$8+$F$9)*(1-EXP(-$F$20*(1-$DC$5%)*BB9158/(2*$F$17)))*$F$25*$F$1*10^3*11600/($F$20*(1-$DC$5%))</f>
        <v>145.53842789939466</v>
      </c>
      <c r="BF9158" s="63">
        <f t="shared" ref="BF9158:BF9221" si="1362">($F$25*$F$1*10^3*11600*($F$5+$F$6+$F$7+$F$8+$F$9)/($F$27*$F$29*(1-$DC$5%))+$F$28/$F$27)*(1-EXP(-$F$27*$F$29*(1-$DC$5%)*BB9158/(2*$F$17)))</f>
        <v>145.53842854939467</v>
      </c>
      <c r="BG9158" s="63">
        <f t="shared" ref="BG9158:BG9221" si="1363">($F$5+$F$6+$F$7+$F$8+$F$9)*(1-EXP(-$F$20*(1-$DC$4%)*BB9158/(2*$F$17)))*$F$25*$F$1*10^3*11600/($F$20*(1-$DC$4%))</f>
        <v>5.8215371159757918</v>
      </c>
      <c r="BH9158" s="63">
        <f t="shared" ref="BH9158:BH9221" si="1364">($F$25*$F$1*10^3*11600*($F$5+$F$6+$F$7+$F$8+$F$9)/($F$27*$F$29*(1-$DC$4%))+$F$28/$F$27)*(1-EXP(-$F$27*$F$29*(1-$DC$4%)*BB9158/(2*$F$17)))</f>
        <v>5.8215377659757914</v>
      </c>
      <c r="BI9158" s="109">
        <f t="shared" si="1357"/>
        <v>274560000</v>
      </c>
      <c r="BJ9158" s="203">
        <f t="shared" ref="BJ9158:BJ9221" si="1365">($F$17/($F$20*(1-$F$19%)))*($F$5+$F$6+$F$7+$F$8+$F$9)*(1-EXP(-$F$20*(1-$F$19%)*BI9158/(2*$F$17)))+$F$17/($F$25*1000)*$F$11*EXP(-$F$20*(1-$F$19%)*BI9158/(2*$F$17))</f>
        <v>4.1430236408779832E+24</v>
      </c>
    </row>
    <row r="9159" spans="53:62" s="174" customFormat="1" x14ac:dyDescent="0.35">
      <c r="BA9159" s="177">
        <v>9153</v>
      </c>
      <c r="BB9159" s="202">
        <f t="shared" si="1358"/>
        <v>457650000</v>
      </c>
      <c r="BC9159" s="63">
        <f t="shared" si="1359"/>
        <v>10725.961952558264</v>
      </c>
      <c r="BD9159" s="63">
        <f t="shared" si="1360"/>
        <v>10725.961952570238</v>
      </c>
      <c r="BE9159" s="63">
        <f t="shared" si="1361"/>
        <v>145.53842789939466</v>
      </c>
      <c r="BF9159" s="63">
        <f t="shared" si="1362"/>
        <v>145.53842854939467</v>
      </c>
      <c r="BG9159" s="63">
        <f t="shared" si="1363"/>
        <v>5.8215371159757918</v>
      </c>
      <c r="BH9159" s="63">
        <f t="shared" si="1364"/>
        <v>5.8215377659757914</v>
      </c>
      <c r="BI9159" s="109">
        <f t="shared" ref="BI9159:BI9222" si="1366">BA9159*30000</f>
        <v>274590000</v>
      </c>
      <c r="BJ9159" s="203">
        <f t="shared" si="1365"/>
        <v>4.1430741583498323E+24</v>
      </c>
    </row>
    <row r="9160" spans="53:62" s="174" customFormat="1" x14ac:dyDescent="0.35">
      <c r="BA9160" s="177">
        <v>9154</v>
      </c>
      <c r="BB9160" s="202">
        <f t="shared" si="1358"/>
        <v>457700000</v>
      </c>
      <c r="BC9160" s="63">
        <f t="shared" si="1359"/>
        <v>10727.12294106009</v>
      </c>
      <c r="BD9160" s="63">
        <f t="shared" si="1360"/>
        <v>10727.122941072066</v>
      </c>
      <c r="BE9160" s="63">
        <f t="shared" si="1361"/>
        <v>145.53842789939466</v>
      </c>
      <c r="BF9160" s="63">
        <f t="shared" si="1362"/>
        <v>145.53842854939467</v>
      </c>
      <c r="BG9160" s="63">
        <f t="shared" si="1363"/>
        <v>5.8215371159757918</v>
      </c>
      <c r="BH9160" s="63">
        <f t="shared" si="1364"/>
        <v>5.8215377659757914</v>
      </c>
      <c r="BI9160" s="109">
        <f t="shared" si="1366"/>
        <v>274620000</v>
      </c>
      <c r="BJ9160" s="203">
        <f t="shared" si="1365"/>
        <v>4.143124656682885E+24</v>
      </c>
    </row>
    <row r="9161" spans="53:62" s="174" customFormat="1" x14ac:dyDescent="0.35">
      <c r="BA9161" s="177">
        <v>9155</v>
      </c>
      <c r="BB9161" s="202">
        <f t="shared" si="1358"/>
        <v>457750000</v>
      </c>
      <c r="BC9161" s="63">
        <f t="shared" si="1359"/>
        <v>10728.283927203107</v>
      </c>
      <c r="BD9161" s="63">
        <f t="shared" si="1360"/>
        <v>10728.283927215085</v>
      </c>
      <c r="BE9161" s="63">
        <f t="shared" si="1361"/>
        <v>145.53842789939466</v>
      </c>
      <c r="BF9161" s="63">
        <f t="shared" si="1362"/>
        <v>145.53842854939467</v>
      </c>
      <c r="BG9161" s="63">
        <f t="shared" si="1363"/>
        <v>5.8215371159757918</v>
      </c>
      <c r="BH9161" s="63">
        <f t="shared" si="1364"/>
        <v>5.8215377659757914</v>
      </c>
      <c r="BI9161" s="109">
        <f t="shared" si="1366"/>
        <v>274650000</v>
      </c>
      <c r="BJ9161" s="203">
        <f t="shared" si="1365"/>
        <v>4.1431751358843915E+24</v>
      </c>
    </row>
    <row r="9162" spans="53:62" s="174" customFormat="1" x14ac:dyDescent="0.35">
      <c r="BA9162" s="177">
        <v>9156</v>
      </c>
      <c r="BB9162" s="202">
        <f t="shared" si="1358"/>
        <v>457800000</v>
      </c>
      <c r="BC9162" s="63">
        <f t="shared" si="1359"/>
        <v>10729.444910987246</v>
      </c>
      <c r="BD9162" s="63">
        <f t="shared" si="1360"/>
        <v>10729.444910999226</v>
      </c>
      <c r="BE9162" s="63">
        <f t="shared" si="1361"/>
        <v>145.53842789939466</v>
      </c>
      <c r="BF9162" s="63">
        <f t="shared" si="1362"/>
        <v>145.53842854939467</v>
      </c>
      <c r="BG9162" s="63">
        <f t="shared" si="1363"/>
        <v>5.8215371159757918</v>
      </c>
      <c r="BH9162" s="63">
        <f t="shared" si="1364"/>
        <v>5.8215377659757914</v>
      </c>
      <c r="BI9162" s="109">
        <f t="shared" si="1366"/>
        <v>274680000</v>
      </c>
      <c r="BJ9162" s="203">
        <f t="shared" si="1365"/>
        <v>4.1432255959616009E+24</v>
      </c>
    </row>
    <row r="9163" spans="53:62" s="174" customFormat="1" x14ac:dyDescent="0.35">
      <c r="BA9163" s="177">
        <v>9157</v>
      </c>
      <c r="BB9163" s="202">
        <f t="shared" si="1358"/>
        <v>457850000</v>
      </c>
      <c r="BC9163" s="63">
        <f t="shared" si="1359"/>
        <v>10730.605892412639</v>
      </c>
      <c r="BD9163" s="63">
        <f t="shared" si="1360"/>
        <v>10730.605892424621</v>
      </c>
      <c r="BE9163" s="63">
        <f t="shared" si="1361"/>
        <v>145.53842789939466</v>
      </c>
      <c r="BF9163" s="63">
        <f t="shared" si="1362"/>
        <v>145.53842854939467</v>
      </c>
      <c r="BG9163" s="63">
        <f t="shared" si="1363"/>
        <v>5.8215371159757918</v>
      </c>
      <c r="BH9163" s="63">
        <f t="shared" si="1364"/>
        <v>5.8215377659757914</v>
      </c>
      <c r="BI9163" s="109">
        <f t="shared" si="1366"/>
        <v>274710000</v>
      </c>
      <c r="BJ9163" s="203">
        <f t="shared" si="1365"/>
        <v>4.1432760369217568E+24</v>
      </c>
    </row>
    <row r="9164" spans="53:62" s="174" customFormat="1" x14ac:dyDescent="0.35">
      <c r="BA9164" s="177">
        <v>9158</v>
      </c>
      <c r="BB9164" s="202">
        <f t="shared" si="1358"/>
        <v>457900000</v>
      </c>
      <c r="BC9164" s="63">
        <f t="shared" si="1359"/>
        <v>10731.766871479223</v>
      </c>
      <c r="BD9164" s="63">
        <f t="shared" si="1360"/>
        <v>10731.766871491205</v>
      </c>
      <c r="BE9164" s="63">
        <f t="shared" si="1361"/>
        <v>145.53842789939466</v>
      </c>
      <c r="BF9164" s="63">
        <f t="shared" si="1362"/>
        <v>145.53842854939467</v>
      </c>
      <c r="BG9164" s="63">
        <f t="shared" si="1363"/>
        <v>5.8215371159757918</v>
      </c>
      <c r="BH9164" s="63">
        <f t="shared" si="1364"/>
        <v>5.8215377659757914</v>
      </c>
      <c r="BI9164" s="109">
        <f t="shared" si="1366"/>
        <v>274740000</v>
      </c>
      <c r="BJ9164" s="203">
        <f t="shared" si="1365"/>
        <v>4.1433264587721038E+24</v>
      </c>
    </row>
    <row r="9165" spans="53:62" s="174" customFormat="1" x14ac:dyDescent="0.35">
      <c r="BA9165" s="177">
        <v>9159</v>
      </c>
      <c r="BB9165" s="202">
        <f t="shared" si="1358"/>
        <v>457950000</v>
      </c>
      <c r="BC9165" s="63">
        <f t="shared" si="1359"/>
        <v>10732.927848186995</v>
      </c>
      <c r="BD9165" s="63">
        <f t="shared" si="1360"/>
        <v>10732.927848198979</v>
      </c>
      <c r="BE9165" s="63">
        <f t="shared" si="1361"/>
        <v>145.53842789939466</v>
      </c>
      <c r="BF9165" s="63">
        <f t="shared" si="1362"/>
        <v>145.53842854939467</v>
      </c>
      <c r="BG9165" s="63">
        <f t="shared" si="1363"/>
        <v>5.8215371159757918</v>
      </c>
      <c r="BH9165" s="63">
        <f t="shared" si="1364"/>
        <v>5.8215377659757914</v>
      </c>
      <c r="BI9165" s="109">
        <f t="shared" si="1366"/>
        <v>274770000</v>
      </c>
      <c r="BJ9165" s="203">
        <f t="shared" si="1365"/>
        <v>4.1433768615198809E+24</v>
      </c>
    </row>
    <row r="9166" spans="53:62" s="174" customFormat="1" x14ac:dyDescent="0.35">
      <c r="BA9166" s="177">
        <v>9160</v>
      </c>
      <c r="BB9166" s="202">
        <f t="shared" si="1358"/>
        <v>458000000</v>
      </c>
      <c r="BC9166" s="63">
        <f t="shared" si="1359"/>
        <v>10734.088822535954</v>
      </c>
      <c r="BD9166" s="63">
        <f t="shared" si="1360"/>
        <v>10734.088822547939</v>
      </c>
      <c r="BE9166" s="63">
        <f t="shared" si="1361"/>
        <v>145.53842789939466</v>
      </c>
      <c r="BF9166" s="63">
        <f t="shared" si="1362"/>
        <v>145.53842854939467</v>
      </c>
      <c r="BG9166" s="63">
        <f t="shared" si="1363"/>
        <v>5.8215371159757918</v>
      </c>
      <c r="BH9166" s="63">
        <f t="shared" si="1364"/>
        <v>5.8215377659757914</v>
      </c>
      <c r="BI9166" s="109">
        <f t="shared" si="1366"/>
        <v>274800000</v>
      </c>
      <c r="BJ9166" s="203">
        <f t="shared" si="1365"/>
        <v>4.1434272451723242E+24</v>
      </c>
    </row>
    <row r="9167" spans="53:62" s="174" customFormat="1" x14ac:dyDescent="0.35">
      <c r="BA9167" s="177">
        <v>9161</v>
      </c>
      <c r="BB9167" s="202">
        <f t="shared" si="1358"/>
        <v>458050000</v>
      </c>
      <c r="BC9167" s="63">
        <f t="shared" si="1359"/>
        <v>10735.249794526169</v>
      </c>
      <c r="BD9167" s="63">
        <f t="shared" si="1360"/>
        <v>10735.249794538155</v>
      </c>
      <c r="BE9167" s="63">
        <f t="shared" si="1361"/>
        <v>145.53842789939466</v>
      </c>
      <c r="BF9167" s="63">
        <f t="shared" si="1362"/>
        <v>145.53842854939467</v>
      </c>
      <c r="BG9167" s="63">
        <f t="shared" si="1363"/>
        <v>5.8215371159757918</v>
      </c>
      <c r="BH9167" s="63">
        <f t="shared" si="1364"/>
        <v>5.8215377659757914</v>
      </c>
      <c r="BI9167" s="109">
        <f t="shared" si="1366"/>
        <v>274830000</v>
      </c>
      <c r="BJ9167" s="203">
        <f t="shared" si="1365"/>
        <v>4.1434776097366696E+24</v>
      </c>
    </row>
    <row r="9168" spans="53:62" s="174" customFormat="1" x14ac:dyDescent="0.35">
      <c r="BA9168" s="177">
        <v>9162</v>
      </c>
      <c r="BB9168" s="202">
        <f t="shared" si="1358"/>
        <v>458100000</v>
      </c>
      <c r="BC9168" s="63">
        <f t="shared" si="1359"/>
        <v>10736.41076415757</v>
      </c>
      <c r="BD9168" s="63">
        <f t="shared" si="1360"/>
        <v>10736.410764169559</v>
      </c>
      <c r="BE9168" s="63">
        <f t="shared" si="1361"/>
        <v>145.53842789939466</v>
      </c>
      <c r="BF9168" s="63">
        <f t="shared" si="1362"/>
        <v>145.53842854939467</v>
      </c>
      <c r="BG9168" s="63">
        <f t="shared" si="1363"/>
        <v>5.8215371159757918</v>
      </c>
      <c r="BH9168" s="63">
        <f t="shared" si="1364"/>
        <v>5.8215377659757914</v>
      </c>
      <c r="BI9168" s="109">
        <f t="shared" si="1366"/>
        <v>274860000</v>
      </c>
      <c r="BJ9168" s="203">
        <f t="shared" si="1365"/>
        <v>4.1435279552201481E+24</v>
      </c>
    </row>
    <row r="9169" spans="53:62" s="174" customFormat="1" x14ac:dyDescent="0.35">
      <c r="BA9169" s="177">
        <v>9163</v>
      </c>
      <c r="BB9169" s="202">
        <f t="shared" si="1358"/>
        <v>458150000</v>
      </c>
      <c r="BC9169" s="63">
        <f t="shared" si="1359"/>
        <v>10737.571731430164</v>
      </c>
      <c r="BD9169" s="63">
        <f t="shared" si="1360"/>
        <v>10737.571731442151</v>
      </c>
      <c r="BE9169" s="63">
        <f t="shared" si="1361"/>
        <v>145.53842789939466</v>
      </c>
      <c r="BF9169" s="63">
        <f t="shared" si="1362"/>
        <v>145.53842854939467</v>
      </c>
      <c r="BG9169" s="63">
        <f t="shared" si="1363"/>
        <v>5.8215371159757918</v>
      </c>
      <c r="BH9169" s="63">
        <f t="shared" si="1364"/>
        <v>5.8215377659757914</v>
      </c>
      <c r="BI9169" s="109">
        <f t="shared" si="1366"/>
        <v>274890000</v>
      </c>
      <c r="BJ9169" s="203">
        <f t="shared" si="1365"/>
        <v>4.1435782816299888E+24</v>
      </c>
    </row>
    <row r="9170" spans="53:62" s="174" customFormat="1" x14ac:dyDescent="0.35">
      <c r="BA9170" s="177">
        <v>9164</v>
      </c>
      <c r="BB9170" s="202">
        <f t="shared" si="1358"/>
        <v>458200000</v>
      </c>
      <c r="BC9170" s="63">
        <f t="shared" si="1359"/>
        <v>10738.732696344006</v>
      </c>
      <c r="BD9170" s="63">
        <f t="shared" si="1360"/>
        <v>10738.732696355999</v>
      </c>
      <c r="BE9170" s="63">
        <f t="shared" si="1361"/>
        <v>145.53842789939466</v>
      </c>
      <c r="BF9170" s="63">
        <f t="shared" si="1362"/>
        <v>145.53842854939467</v>
      </c>
      <c r="BG9170" s="63">
        <f t="shared" si="1363"/>
        <v>5.8215371159757918</v>
      </c>
      <c r="BH9170" s="63">
        <f t="shared" si="1364"/>
        <v>5.8215377659757914</v>
      </c>
      <c r="BI9170" s="109">
        <f t="shared" si="1366"/>
        <v>274920000</v>
      </c>
      <c r="BJ9170" s="203">
        <f t="shared" si="1365"/>
        <v>4.1436285889734169E+24</v>
      </c>
    </row>
    <row r="9171" spans="53:62" s="174" customFormat="1" x14ac:dyDescent="0.35">
      <c r="BA9171" s="177">
        <v>9165</v>
      </c>
      <c r="BB9171" s="202">
        <f t="shared" si="1358"/>
        <v>458250000</v>
      </c>
      <c r="BC9171" s="63">
        <f t="shared" si="1359"/>
        <v>10739.893658899107</v>
      </c>
      <c r="BD9171" s="63">
        <f t="shared" si="1360"/>
        <v>10739.893658911098</v>
      </c>
      <c r="BE9171" s="63">
        <f t="shared" si="1361"/>
        <v>145.53842789939466</v>
      </c>
      <c r="BF9171" s="63">
        <f t="shared" si="1362"/>
        <v>145.53842854939467</v>
      </c>
      <c r="BG9171" s="63">
        <f t="shared" si="1363"/>
        <v>5.8215371159757918</v>
      </c>
      <c r="BH9171" s="63">
        <f t="shared" si="1364"/>
        <v>5.8215377659757914</v>
      </c>
      <c r="BI9171" s="109">
        <f t="shared" si="1366"/>
        <v>274950000</v>
      </c>
      <c r="BJ9171" s="203">
        <f t="shared" si="1365"/>
        <v>4.143678877257657E+24</v>
      </c>
    </row>
    <row r="9172" spans="53:62" s="174" customFormat="1" x14ac:dyDescent="0.35">
      <c r="BA9172" s="177">
        <v>9166</v>
      </c>
      <c r="BB9172" s="202">
        <f t="shared" si="1358"/>
        <v>458300000</v>
      </c>
      <c r="BC9172" s="63">
        <f t="shared" si="1359"/>
        <v>10741.054619095394</v>
      </c>
      <c r="BD9172" s="63">
        <f t="shared" si="1360"/>
        <v>10741.054619107386</v>
      </c>
      <c r="BE9172" s="63">
        <f t="shared" si="1361"/>
        <v>145.53842789939466</v>
      </c>
      <c r="BF9172" s="63">
        <f t="shared" si="1362"/>
        <v>145.53842854939467</v>
      </c>
      <c r="BG9172" s="63">
        <f t="shared" si="1363"/>
        <v>5.8215371159757918</v>
      </c>
      <c r="BH9172" s="63">
        <f t="shared" si="1364"/>
        <v>5.8215377659757914</v>
      </c>
      <c r="BI9172" s="109">
        <f t="shared" si="1366"/>
        <v>274980000</v>
      </c>
      <c r="BJ9172" s="203">
        <f t="shared" si="1365"/>
        <v>4.1437291464899295E+24</v>
      </c>
    </row>
    <row r="9173" spans="53:62" s="174" customFormat="1" x14ac:dyDescent="0.35">
      <c r="BA9173" s="177">
        <v>9167</v>
      </c>
      <c r="BB9173" s="202">
        <f t="shared" si="1358"/>
        <v>458350000</v>
      </c>
      <c r="BC9173" s="63">
        <f t="shared" si="1359"/>
        <v>10742.215576932937</v>
      </c>
      <c r="BD9173" s="63">
        <f t="shared" si="1360"/>
        <v>10742.215576944929</v>
      </c>
      <c r="BE9173" s="63">
        <f t="shared" si="1361"/>
        <v>145.53842789939466</v>
      </c>
      <c r="BF9173" s="63">
        <f t="shared" si="1362"/>
        <v>145.53842854939467</v>
      </c>
      <c r="BG9173" s="63">
        <f t="shared" si="1363"/>
        <v>5.8215371159757918</v>
      </c>
      <c r="BH9173" s="63">
        <f t="shared" si="1364"/>
        <v>5.8215377659757914</v>
      </c>
      <c r="BI9173" s="109">
        <f t="shared" si="1366"/>
        <v>275010000</v>
      </c>
      <c r="BJ9173" s="203">
        <f t="shared" si="1365"/>
        <v>4.1437793966774516E+24</v>
      </c>
    </row>
    <row r="9174" spans="53:62" s="174" customFormat="1" x14ac:dyDescent="0.35">
      <c r="BA9174" s="177">
        <v>9168</v>
      </c>
      <c r="BB9174" s="202">
        <f t="shared" si="1358"/>
        <v>458400000</v>
      </c>
      <c r="BC9174" s="63">
        <f t="shared" si="1359"/>
        <v>10743.37653241173</v>
      </c>
      <c r="BD9174" s="63">
        <f t="shared" si="1360"/>
        <v>10743.376532423725</v>
      </c>
      <c r="BE9174" s="63">
        <f t="shared" si="1361"/>
        <v>145.53842789939466</v>
      </c>
      <c r="BF9174" s="63">
        <f t="shared" si="1362"/>
        <v>145.53842854939467</v>
      </c>
      <c r="BG9174" s="63">
        <f t="shared" si="1363"/>
        <v>5.8215371159757918</v>
      </c>
      <c r="BH9174" s="63">
        <f t="shared" si="1364"/>
        <v>5.8215377659757914</v>
      </c>
      <c r="BI9174" s="109">
        <f t="shared" si="1366"/>
        <v>275040000</v>
      </c>
      <c r="BJ9174" s="203">
        <f t="shared" si="1365"/>
        <v>4.1438296278274389E+24</v>
      </c>
    </row>
    <row r="9175" spans="53:62" s="174" customFormat="1" x14ac:dyDescent="0.35">
      <c r="BA9175" s="177">
        <v>9169</v>
      </c>
      <c r="BB9175" s="202">
        <f t="shared" si="1358"/>
        <v>458450000</v>
      </c>
      <c r="BC9175" s="63">
        <f t="shared" si="1359"/>
        <v>10744.537485531777</v>
      </c>
      <c r="BD9175" s="63">
        <f t="shared" si="1360"/>
        <v>10744.537485543775</v>
      </c>
      <c r="BE9175" s="63">
        <f t="shared" si="1361"/>
        <v>145.53842789939466</v>
      </c>
      <c r="BF9175" s="63">
        <f t="shared" si="1362"/>
        <v>145.53842854939467</v>
      </c>
      <c r="BG9175" s="63">
        <f t="shared" si="1363"/>
        <v>5.8215371159757918</v>
      </c>
      <c r="BH9175" s="63">
        <f t="shared" si="1364"/>
        <v>5.8215377659757914</v>
      </c>
      <c r="BI9175" s="109">
        <f t="shared" si="1366"/>
        <v>275070000</v>
      </c>
      <c r="BJ9175" s="203">
        <f t="shared" si="1365"/>
        <v>4.1438798399471046E+24</v>
      </c>
    </row>
    <row r="9176" spans="53:62" s="174" customFormat="1" x14ac:dyDescent="0.35">
      <c r="BA9176" s="177">
        <v>9170</v>
      </c>
      <c r="BB9176" s="202">
        <f t="shared" si="1358"/>
        <v>458500000</v>
      </c>
      <c r="BC9176" s="63">
        <f t="shared" si="1359"/>
        <v>10745.69843629308</v>
      </c>
      <c r="BD9176" s="63">
        <f t="shared" si="1360"/>
        <v>10745.698436305078</v>
      </c>
      <c r="BE9176" s="63">
        <f t="shared" si="1361"/>
        <v>145.53842789939466</v>
      </c>
      <c r="BF9176" s="63">
        <f t="shared" si="1362"/>
        <v>145.53842854939467</v>
      </c>
      <c r="BG9176" s="63">
        <f t="shared" si="1363"/>
        <v>5.8215371159757918</v>
      </c>
      <c r="BH9176" s="63">
        <f t="shared" si="1364"/>
        <v>5.8215377659757914</v>
      </c>
      <c r="BI9176" s="109">
        <f t="shared" si="1366"/>
        <v>275100000</v>
      </c>
      <c r="BJ9176" s="203">
        <f t="shared" si="1365"/>
        <v>4.1439300330436574E+24</v>
      </c>
    </row>
    <row r="9177" spans="53:62" s="174" customFormat="1" x14ac:dyDescent="0.35">
      <c r="BA9177" s="177">
        <v>9171</v>
      </c>
      <c r="BB9177" s="202">
        <f t="shared" si="1358"/>
        <v>458550000</v>
      </c>
      <c r="BC9177" s="63">
        <f t="shared" si="1359"/>
        <v>10746.859384695634</v>
      </c>
      <c r="BD9177" s="63">
        <f t="shared" si="1360"/>
        <v>10746.859384707634</v>
      </c>
      <c r="BE9177" s="63">
        <f t="shared" si="1361"/>
        <v>145.53842789939466</v>
      </c>
      <c r="BF9177" s="63">
        <f t="shared" si="1362"/>
        <v>145.53842854939467</v>
      </c>
      <c r="BG9177" s="63">
        <f t="shared" si="1363"/>
        <v>5.8215371159757918</v>
      </c>
      <c r="BH9177" s="63">
        <f t="shared" si="1364"/>
        <v>5.8215377659757914</v>
      </c>
      <c r="BI9177" s="109">
        <f t="shared" si="1366"/>
        <v>275130000</v>
      </c>
      <c r="BJ9177" s="203">
        <f t="shared" si="1365"/>
        <v>4.1439802071243054E+24</v>
      </c>
    </row>
    <row r="9178" spans="53:62" s="174" customFormat="1" x14ac:dyDescent="0.35">
      <c r="BA9178" s="177">
        <v>9172</v>
      </c>
      <c r="BB9178" s="202">
        <f t="shared" si="1358"/>
        <v>458600000</v>
      </c>
      <c r="BC9178" s="63">
        <f t="shared" si="1359"/>
        <v>10748.02033073944</v>
      </c>
      <c r="BD9178" s="63">
        <f t="shared" si="1360"/>
        <v>10748.020330751444</v>
      </c>
      <c r="BE9178" s="63">
        <f t="shared" si="1361"/>
        <v>145.53842789939466</v>
      </c>
      <c r="BF9178" s="63">
        <f t="shared" si="1362"/>
        <v>145.53842854939467</v>
      </c>
      <c r="BG9178" s="63">
        <f t="shared" si="1363"/>
        <v>5.8215371159757918</v>
      </c>
      <c r="BH9178" s="63">
        <f t="shared" si="1364"/>
        <v>5.8215377659757914</v>
      </c>
      <c r="BI9178" s="109">
        <f t="shared" si="1366"/>
        <v>275160000</v>
      </c>
      <c r="BJ9178" s="203">
        <f t="shared" si="1365"/>
        <v>4.1440303621962516E+24</v>
      </c>
    </row>
    <row r="9179" spans="53:62" s="174" customFormat="1" x14ac:dyDescent="0.35">
      <c r="BA9179" s="177">
        <v>9173</v>
      </c>
      <c r="BB9179" s="202">
        <f t="shared" si="1358"/>
        <v>458650000</v>
      </c>
      <c r="BC9179" s="63">
        <f t="shared" si="1359"/>
        <v>10749.181274424569</v>
      </c>
      <c r="BD9179" s="63">
        <f t="shared" si="1360"/>
        <v>10749.181274436571</v>
      </c>
      <c r="BE9179" s="63">
        <f t="shared" si="1361"/>
        <v>145.53842789939466</v>
      </c>
      <c r="BF9179" s="63">
        <f t="shared" si="1362"/>
        <v>145.53842854939467</v>
      </c>
      <c r="BG9179" s="63">
        <f t="shared" si="1363"/>
        <v>5.8215371159757918</v>
      </c>
      <c r="BH9179" s="63">
        <f t="shared" si="1364"/>
        <v>5.8215377659757914</v>
      </c>
      <c r="BI9179" s="109">
        <f t="shared" si="1366"/>
        <v>275190000</v>
      </c>
      <c r="BJ9179" s="203">
        <f t="shared" si="1365"/>
        <v>4.1440804982666983E+24</v>
      </c>
    </row>
    <row r="9180" spans="53:62" s="174" customFormat="1" x14ac:dyDescent="0.35">
      <c r="BA9180" s="177">
        <v>9174</v>
      </c>
      <c r="BB9180" s="202">
        <f t="shared" si="1358"/>
        <v>458700000</v>
      </c>
      <c r="BC9180" s="63">
        <f t="shared" si="1359"/>
        <v>10750.342215750885</v>
      </c>
      <c r="BD9180" s="63">
        <f t="shared" si="1360"/>
        <v>10750.342215762888</v>
      </c>
      <c r="BE9180" s="63">
        <f t="shared" si="1361"/>
        <v>145.53842789939466</v>
      </c>
      <c r="BF9180" s="63">
        <f t="shared" si="1362"/>
        <v>145.53842854939467</v>
      </c>
      <c r="BG9180" s="63">
        <f t="shared" si="1363"/>
        <v>5.8215371159757918</v>
      </c>
      <c r="BH9180" s="63">
        <f t="shared" si="1364"/>
        <v>5.8215377659757914</v>
      </c>
      <c r="BI9180" s="109">
        <f t="shared" si="1366"/>
        <v>275220000</v>
      </c>
      <c r="BJ9180" s="203">
        <f t="shared" si="1365"/>
        <v>4.1441306153428438E+24</v>
      </c>
    </row>
    <row r="9181" spans="53:62" s="174" customFormat="1" x14ac:dyDescent="0.35">
      <c r="BA9181" s="177">
        <v>9175</v>
      </c>
      <c r="BB9181" s="202">
        <f t="shared" si="1358"/>
        <v>458750000</v>
      </c>
      <c r="BC9181" s="63">
        <f t="shared" si="1359"/>
        <v>10751.503154718519</v>
      </c>
      <c r="BD9181" s="63">
        <f t="shared" si="1360"/>
        <v>10751.503154730523</v>
      </c>
      <c r="BE9181" s="63">
        <f t="shared" si="1361"/>
        <v>145.53842789939466</v>
      </c>
      <c r="BF9181" s="63">
        <f t="shared" si="1362"/>
        <v>145.53842854939467</v>
      </c>
      <c r="BG9181" s="63">
        <f t="shared" si="1363"/>
        <v>5.8215371159757918</v>
      </c>
      <c r="BH9181" s="63">
        <f t="shared" si="1364"/>
        <v>5.8215377659757914</v>
      </c>
      <c r="BI9181" s="109">
        <f t="shared" si="1366"/>
        <v>275250000</v>
      </c>
      <c r="BJ9181" s="203">
        <f t="shared" si="1365"/>
        <v>4.1441807134318853E+24</v>
      </c>
    </row>
    <row r="9182" spans="53:62" s="174" customFormat="1" x14ac:dyDescent="0.35">
      <c r="BA9182" s="177">
        <v>9176</v>
      </c>
      <c r="BB9182" s="202">
        <f t="shared" si="1358"/>
        <v>458800000</v>
      </c>
      <c r="BC9182" s="63">
        <f t="shared" si="1359"/>
        <v>10752.66409132747</v>
      </c>
      <c r="BD9182" s="63">
        <f t="shared" si="1360"/>
        <v>10752.664091339477</v>
      </c>
      <c r="BE9182" s="63">
        <f t="shared" si="1361"/>
        <v>145.53842789939466</v>
      </c>
      <c r="BF9182" s="63">
        <f t="shared" si="1362"/>
        <v>145.53842854939467</v>
      </c>
      <c r="BG9182" s="63">
        <f t="shared" si="1363"/>
        <v>5.8215371159757918</v>
      </c>
      <c r="BH9182" s="63">
        <f t="shared" si="1364"/>
        <v>5.8215377659757914</v>
      </c>
      <c r="BI9182" s="109">
        <f t="shared" si="1366"/>
        <v>275280000</v>
      </c>
      <c r="BJ9182" s="203">
        <f t="shared" si="1365"/>
        <v>4.1442307925410149E+24</v>
      </c>
    </row>
    <row r="9183" spans="53:62" s="174" customFormat="1" x14ac:dyDescent="0.35">
      <c r="BA9183" s="177">
        <v>9177</v>
      </c>
      <c r="BB9183" s="202">
        <f t="shared" si="1358"/>
        <v>458850000</v>
      </c>
      <c r="BC9183" s="63">
        <f t="shared" si="1359"/>
        <v>10753.825025577677</v>
      </c>
      <c r="BD9183" s="63">
        <f t="shared" si="1360"/>
        <v>10753.825025589682</v>
      </c>
      <c r="BE9183" s="63">
        <f t="shared" si="1361"/>
        <v>145.53842789939466</v>
      </c>
      <c r="BF9183" s="63">
        <f t="shared" si="1362"/>
        <v>145.53842854939467</v>
      </c>
      <c r="BG9183" s="63">
        <f t="shared" si="1363"/>
        <v>5.8215371159757918</v>
      </c>
      <c r="BH9183" s="63">
        <f t="shared" si="1364"/>
        <v>5.8215377659757914</v>
      </c>
      <c r="BI9183" s="109">
        <f t="shared" si="1366"/>
        <v>275310000</v>
      </c>
      <c r="BJ9183" s="203">
        <f t="shared" si="1365"/>
        <v>4.1442808526774233E+24</v>
      </c>
    </row>
    <row r="9184" spans="53:62" s="174" customFormat="1" x14ac:dyDescent="0.35">
      <c r="BA9184" s="177">
        <v>9178</v>
      </c>
      <c r="BB9184" s="202">
        <f t="shared" si="1358"/>
        <v>458900000</v>
      </c>
      <c r="BC9184" s="63">
        <f t="shared" si="1359"/>
        <v>10754.985957469136</v>
      </c>
      <c r="BD9184" s="63">
        <f t="shared" si="1360"/>
        <v>10754.985957481143</v>
      </c>
      <c r="BE9184" s="63">
        <f t="shared" si="1361"/>
        <v>145.53842789939466</v>
      </c>
      <c r="BF9184" s="63">
        <f t="shared" si="1362"/>
        <v>145.53842854939467</v>
      </c>
      <c r="BG9184" s="63">
        <f t="shared" si="1363"/>
        <v>5.8215371159757918</v>
      </c>
      <c r="BH9184" s="63">
        <f t="shared" si="1364"/>
        <v>5.8215377659757914</v>
      </c>
      <c r="BI9184" s="109">
        <f t="shared" si="1366"/>
        <v>275340000</v>
      </c>
      <c r="BJ9184" s="203">
        <f t="shared" si="1365"/>
        <v>4.1443308938482993E+24</v>
      </c>
    </row>
    <row r="9185" spans="53:62" s="174" customFormat="1" x14ac:dyDescent="0.35">
      <c r="BA9185" s="177">
        <v>9179</v>
      </c>
      <c r="BB9185" s="202">
        <f t="shared" si="1358"/>
        <v>458950000</v>
      </c>
      <c r="BC9185" s="63">
        <f t="shared" si="1359"/>
        <v>10756.146887001974</v>
      </c>
      <c r="BD9185" s="63">
        <f t="shared" si="1360"/>
        <v>10756.146887013985</v>
      </c>
      <c r="BE9185" s="63">
        <f t="shared" si="1361"/>
        <v>145.53842789939466</v>
      </c>
      <c r="BF9185" s="63">
        <f t="shared" si="1362"/>
        <v>145.53842854939467</v>
      </c>
      <c r="BG9185" s="63">
        <f t="shared" si="1363"/>
        <v>5.8215371159757918</v>
      </c>
      <c r="BH9185" s="63">
        <f t="shared" si="1364"/>
        <v>5.8215377659757914</v>
      </c>
      <c r="BI9185" s="109">
        <f t="shared" si="1366"/>
        <v>275370000</v>
      </c>
      <c r="BJ9185" s="203">
        <f t="shared" si="1365"/>
        <v>4.1443809160608278E+24</v>
      </c>
    </row>
    <row r="9186" spans="53:62" s="174" customFormat="1" x14ac:dyDescent="0.35">
      <c r="BA9186" s="177">
        <v>9180</v>
      </c>
      <c r="BB9186" s="202">
        <f t="shared" si="1358"/>
        <v>459000000</v>
      </c>
      <c r="BC9186" s="63">
        <f t="shared" si="1359"/>
        <v>10757.307814176071</v>
      </c>
      <c r="BD9186" s="63">
        <f t="shared" si="1360"/>
        <v>10757.307814188081</v>
      </c>
      <c r="BE9186" s="63">
        <f t="shared" si="1361"/>
        <v>145.53842789939466</v>
      </c>
      <c r="BF9186" s="63">
        <f t="shared" si="1362"/>
        <v>145.53842854939467</v>
      </c>
      <c r="BG9186" s="63">
        <f t="shared" si="1363"/>
        <v>5.8215371159757918</v>
      </c>
      <c r="BH9186" s="63">
        <f t="shared" si="1364"/>
        <v>5.8215377659757914</v>
      </c>
      <c r="BI9186" s="109">
        <f t="shared" si="1366"/>
        <v>275400000</v>
      </c>
      <c r="BJ9186" s="203">
        <f t="shared" si="1365"/>
        <v>4.1444309193221911E+24</v>
      </c>
    </row>
    <row r="9187" spans="53:62" s="174" customFormat="1" x14ac:dyDescent="0.35">
      <c r="BA9187" s="177">
        <v>9181</v>
      </c>
      <c r="BB9187" s="202">
        <f t="shared" si="1358"/>
        <v>459050000</v>
      </c>
      <c r="BC9187" s="63">
        <f t="shared" si="1359"/>
        <v>10758.468738991487</v>
      </c>
      <c r="BD9187" s="63">
        <f t="shared" si="1360"/>
        <v>10758.468739003496</v>
      </c>
      <c r="BE9187" s="63">
        <f t="shared" si="1361"/>
        <v>145.53842789939466</v>
      </c>
      <c r="BF9187" s="63">
        <f t="shared" si="1362"/>
        <v>145.53842854939467</v>
      </c>
      <c r="BG9187" s="63">
        <f t="shared" si="1363"/>
        <v>5.8215371159757918</v>
      </c>
      <c r="BH9187" s="63">
        <f t="shared" si="1364"/>
        <v>5.8215377659757914</v>
      </c>
      <c r="BI9187" s="109">
        <f t="shared" si="1366"/>
        <v>275430000</v>
      </c>
      <c r="BJ9187" s="203">
        <f t="shared" si="1365"/>
        <v>4.1444809036395692E+24</v>
      </c>
    </row>
    <row r="9188" spans="53:62" s="174" customFormat="1" x14ac:dyDescent="0.35">
      <c r="BA9188" s="177">
        <v>9182</v>
      </c>
      <c r="BB9188" s="202">
        <f t="shared" si="1358"/>
        <v>459100000</v>
      </c>
      <c r="BC9188" s="63">
        <f t="shared" si="1359"/>
        <v>10759.629661448151</v>
      </c>
      <c r="BD9188" s="63">
        <f t="shared" si="1360"/>
        <v>10759.629661460165</v>
      </c>
      <c r="BE9188" s="63">
        <f t="shared" si="1361"/>
        <v>145.53842789939466</v>
      </c>
      <c r="BF9188" s="63">
        <f t="shared" si="1362"/>
        <v>145.53842854939467</v>
      </c>
      <c r="BG9188" s="63">
        <f t="shared" si="1363"/>
        <v>5.8215371159757918</v>
      </c>
      <c r="BH9188" s="63">
        <f t="shared" si="1364"/>
        <v>5.8215377659757914</v>
      </c>
      <c r="BI9188" s="109">
        <f t="shared" si="1366"/>
        <v>275460000</v>
      </c>
      <c r="BJ9188" s="203">
        <f t="shared" si="1365"/>
        <v>4.144530869020138E+24</v>
      </c>
    </row>
    <row r="9189" spans="53:62" s="174" customFormat="1" x14ac:dyDescent="0.35">
      <c r="BA9189" s="177">
        <v>9183</v>
      </c>
      <c r="BB9189" s="202">
        <f t="shared" si="1358"/>
        <v>459150000</v>
      </c>
      <c r="BC9189" s="63">
        <f t="shared" si="1359"/>
        <v>10760.7905815462</v>
      </c>
      <c r="BD9189" s="63">
        <f t="shared" si="1360"/>
        <v>10760.790581558214</v>
      </c>
      <c r="BE9189" s="63">
        <f t="shared" si="1361"/>
        <v>145.53842789939466</v>
      </c>
      <c r="BF9189" s="63">
        <f t="shared" si="1362"/>
        <v>145.53842854939467</v>
      </c>
      <c r="BG9189" s="63">
        <f t="shared" si="1363"/>
        <v>5.8215371159757918</v>
      </c>
      <c r="BH9189" s="63">
        <f t="shared" si="1364"/>
        <v>5.8215377659757914</v>
      </c>
      <c r="BI9189" s="109">
        <f t="shared" si="1366"/>
        <v>275490000</v>
      </c>
      <c r="BJ9189" s="203">
        <f t="shared" si="1365"/>
        <v>4.1445808154710733E+24</v>
      </c>
    </row>
    <row r="9190" spans="53:62" s="174" customFormat="1" x14ac:dyDescent="0.35">
      <c r="BA9190" s="177">
        <v>9184</v>
      </c>
      <c r="BB9190" s="202">
        <f t="shared" si="1358"/>
        <v>459200000</v>
      </c>
      <c r="BC9190" s="63">
        <f t="shared" si="1359"/>
        <v>10761.951499285567</v>
      </c>
      <c r="BD9190" s="63">
        <f t="shared" si="1360"/>
        <v>10761.951499297584</v>
      </c>
      <c r="BE9190" s="63">
        <f t="shared" si="1361"/>
        <v>145.53842789939466</v>
      </c>
      <c r="BF9190" s="63">
        <f t="shared" si="1362"/>
        <v>145.53842854939467</v>
      </c>
      <c r="BG9190" s="63">
        <f t="shared" si="1363"/>
        <v>5.8215371159757918</v>
      </c>
      <c r="BH9190" s="63">
        <f t="shared" si="1364"/>
        <v>5.8215377659757914</v>
      </c>
      <c r="BI9190" s="109">
        <f t="shared" si="1366"/>
        <v>275520000</v>
      </c>
      <c r="BJ9190" s="203">
        <f t="shared" si="1365"/>
        <v>4.1446307429995456E+24</v>
      </c>
    </row>
    <row r="9191" spans="53:62" s="174" customFormat="1" x14ac:dyDescent="0.35">
      <c r="BA9191" s="177">
        <v>9185</v>
      </c>
      <c r="BB9191" s="202">
        <f t="shared" si="1358"/>
        <v>459250000</v>
      </c>
      <c r="BC9191" s="63">
        <f t="shared" si="1359"/>
        <v>10763.11241466619</v>
      </c>
      <c r="BD9191" s="63">
        <f t="shared" si="1360"/>
        <v>10763.112414678206</v>
      </c>
      <c r="BE9191" s="63">
        <f t="shared" si="1361"/>
        <v>145.53842789939466</v>
      </c>
      <c r="BF9191" s="63">
        <f t="shared" si="1362"/>
        <v>145.53842854939467</v>
      </c>
      <c r="BG9191" s="63">
        <f t="shared" si="1363"/>
        <v>5.8215371159757918</v>
      </c>
      <c r="BH9191" s="63">
        <f t="shared" si="1364"/>
        <v>5.8215377659757914</v>
      </c>
      <c r="BI9191" s="109">
        <f t="shared" si="1366"/>
        <v>275550000</v>
      </c>
      <c r="BJ9191" s="203">
        <f t="shared" si="1365"/>
        <v>4.1446806516127243E+24</v>
      </c>
    </row>
    <row r="9192" spans="53:62" s="174" customFormat="1" x14ac:dyDescent="0.35">
      <c r="BA9192" s="177">
        <v>9186</v>
      </c>
      <c r="BB9192" s="202">
        <f t="shared" si="1358"/>
        <v>459300000</v>
      </c>
      <c r="BC9192" s="63">
        <f t="shared" si="1359"/>
        <v>10764.273327688194</v>
      </c>
      <c r="BD9192" s="63">
        <f t="shared" si="1360"/>
        <v>10764.273327700212</v>
      </c>
      <c r="BE9192" s="63">
        <f t="shared" si="1361"/>
        <v>145.53842789939466</v>
      </c>
      <c r="BF9192" s="63">
        <f t="shared" si="1362"/>
        <v>145.53842854939467</v>
      </c>
      <c r="BG9192" s="63">
        <f t="shared" si="1363"/>
        <v>5.8215371159757918</v>
      </c>
      <c r="BH9192" s="63">
        <f t="shared" si="1364"/>
        <v>5.8215377659757914</v>
      </c>
      <c r="BI9192" s="109">
        <f t="shared" si="1366"/>
        <v>275580000</v>
      </c>
      <c r="BJ9192" s="203">
        <f t="shared" si="1365"/>
        <v>4.1447305413177759E+24</v>
      </c>
    </row>
    <row r="9193" spans="53:62" s="174" customFormat="1" x14ac:dyDescent="0.35">
      <c r="BA9193" s="177">
        <v>9187</v>
      </c>
      <c r="BB9193" s="202">
        <f t="shared" si="1358"/>
        <v>459350000</v>
      </c>
      <c r="BC9193" s="63">
        <f t="shared" si="1359"/>
        <v>10765.43423835158</v>
      </c>
      <c r="BD9193" s="63">
        <f t="shared" si="1360"/>
        <v>10765.434238363599</v>
      </c>
      <c r="BE9193" s="63">
        <f t="shared" si="1361"/>
        <v>145.53842789939466</v>
      </c>
      <c r="BF9193" s="63">
        <f t="shared" si="1362"/>
        <v>145.53842854939467</v>
      </c>
      <c r="BG9193" s="63">
        <f t="shared" si="1363"/>
        <v>5.8215371159757918</v>
      </c>
      <c r="BH9193" s="63">
        <f t="shared" si="1364"/>
        <v>5.8215377659757914</v>
      </c>
      <c r="BI9193" s="109">
        <f t="shared" si="1366"/>
        <v>275610000</v>
      </c>
      <c r="BJ9193" s="203">
        <f t="shared" si="1365"/>
        <v>4.1447804121218635E+24</v>
      </c>
    </row>
    <row r="9194" spans="53:62" s="174" customFormat="1" x14ac:dyDescent="0.35">
      <c r="BA9194" s="177">
        <v>9188</v>
      </c>
      <c r="BB9194" s="202">
        <f t="shared" si="1358"/>
        <v>459400000</v>
      </c>
      <c r="BC9194" s="63">
        <f t="shared" si="1359"/>
        <v>10766.59514665622</v>
      </c>
      <c r="BD9194" s="63">
        <f t="shared" si="1360"/>
        <v>10766.595146668242</v>
      </c>
      <c r="BE9194" s="63">
        <f t="shared" si="1361"/>
        <v>145.53842789939466</v>
      </c>
      <c r="BF9194" s="63">
        <f t="shared" si="1362"/>
        <v>145.53842854939467</v>
      </c>
      <c r="BG9194" s="63">
        <f t="shared" si="1363"/>
        <v>5.8215371159757918</v>
      </c>
      <c r="BH9194" s="63">
        <f t="shared" si="1364"/>
        <v>5.8215377659757914</v>
      </c>
      <c r="BI9194" s="109">
        <f t="shared" si="1366"/>
        <v>275640000</v>
      </c>
      <c r="BJ9194" s="203">
        <f t="shared" si="1365"/>
        <v>4.1448302640321473E+24</v>
      </c>
    </row>
    <row r="9195" spans="53:62" s="174" customFormat="1" x14ac:dyDescent="0.35">
      <c r="BA9195" s="177">
        <v>9189</v>
      </c>
      <c r="BB9195" s="202">
        <f t="shared" si="1358"/>
        <v>459450000</v>
      </c>
      <c r="BC9195" s="63">
        <f t="shared" si="1359"/>
        <v>10767.756052602243</v>
      </c>
      <c r="BD9195" s="63">
        <f t="shared" si="1360"/>
        <v>10767.756052614266</v>
      </c>
      <c r="BE9195" s="63">
        <f t="shared" si="1361"/>
        <v>145.53842789939466</v>
      </c>
      <c r="BF9195" s="63">
        <f t="shared" si="1362"/>
        <v>145.53842854939467</v>
      </c>
      <c r="BG9195" s="63">
        <f t="shared" si="1363"/>
        <v>5.8215371159757918</v>
      </c>
      <c r="BH9195" s="63">
        <f t="shared" si="1364"/>
        <v>5.8215377659757914</v>
      </c>
      <c r="BI9195" s="109">
        <f t="shared" si="1366"/>
        <v>275670000</v>
      </c>
      <c r="BJ9195" s="203">
        <f t="shared" si="1365"/>
        <v>4.1448800970557854E+24</v>
      </c>
    </row>
    <row r="9196" spans="53:62" s="174" customFormat="1" x14ac:dyDescent="0.35">
      <c r="BA9196" s="177">
        <v>9190</v>
      </c>
      <c r="BB9196" s="202">
        <f t="shared" si="1358"/>
        <v>459500000</v>
      </c>
      <c r="BC9196" s="63">
        <f t="shared" si="1359"/>
        <v>10768.916956189649</v>
      </c>
      <c r="BD9196" s="63">
        <f t="shared" si="1360"/>
        <v>10768.916956201672</v>
      </c>
      <c r="BE9196" s="63">
        <f t="shared" si="1361"/>
        <v>145.53842789939466</v>
      </c>
      <c r="BF9196" s="63">
        <f t="shared" si="1362"/>
        <v>145.53842854939467</v>
      </c>
      <c r="BG9196" s="63">
        <f t="shared" si="1363"/>
        <v>5.8215371159757918</v>
      </c>
      <c r="BH9196" s="63">
        <f t="shared" si="1364"/>
        <v>5.8215377659757914</v>
      </c>
      <c r="BI9196" s="109">
        <f t="shared" si="1366"/>
        <v>275700000</v>
      </c>
      <c r="BJ9196" s="203">
        <f t="shared" si="1365"/>
        <v>4.1449299111999337E+24</v>
      </c>
    </row>
    <row r="9197" spans="53:62" s="174" customFormat="1" x14ac:dyDescent="0.35">
      <c r="BA9197" s="177">
        <v>9191</v>
      </c>
      <c r="BB9197" s="202">
        <f t="shared" si="1358"/>
        <v>459550000</v>
      </c>
      <c r="BC9197" s="63">
        <f t="shared" si="1359"/>
        <v>10770.077857418371</v>
      </c>
      <c r="BD9197" s="63">
        <f t="shared" si="1360"/>
        <v>10770.077857430397</v>
      </c>
      <c r="BE9197" s="63">
        <f t="shared" si="1361"/>
        <v>145.53842789939466</v>
      </c>
      <c r="BF9197" s="63">
        <f t="shared" si="1362"/>
        <v>145.53842854939467</v>
      </c>
      <c r="BG9197" s="63">
        <f t="shared" si="1363"/>
        <v>5.8215371159757918</v>
      </c>
      <c r="BH9197" s="63">
        <f t="shared" si="1364"/>
        <v>5.8215377659757914</v>
      </c>
      <c r="BI9197" s="109">
        <f t="shared" si="1366"/>
        <v>275730000</v>
      </c>
      <c r="BJ9197" s="203">
        <f t="shared" si="1365"/>
        <v>4.144979706471745E+24</v>
      </c>
    </row>
    <row r="9198" spans="53:62" s="174" customFormat="1" x14ac:dyDescent="0.35">
      <c r="BA9198" s="177">
        <v>9192</v>
      </c>
      <c r="BB9198" s="202">
        <f t="shared" si="1358"/>
        <v>459600000</v>
      </c>
      <c r="BC9198" s="63">
        <f t="shared" si="1359"/>
        <v>10771.238756288412</v>
      </c>
      <c r="BD9198" s="63">
        <f t="shared" si="1360"/>
        <v>10771.238756300441</v>
      </c>
      <c r="BE9198" s="63">
        <f t="shared" si="1361"/>
        <v>145.53842789939466</v>
      </c>
      <c r="BF9198" s="63">
        <f t="shared" si="1362"/>
        <v>145.53842854939467</v>
      </c>
      <c r="BG9198" s="63">
        <f t="shared" si="1363"/>
        <v>5.8215371159757918</v>
      </c>
      <c r="BH9198" s="63">
        <f t="shared" si="1364"/>
        <v>5.8215377659757914</v>
      </c>
      <c r="BI9198" s="109">
        <f t="shared" si="1366"/>
        <v>275760000</v>
      </c>
      <c r="BJ9198" s="203">
        <f t="shared" si="1365"/>
        <v>4.1450294828783689E+24</v>
      </c>
    </row>
    <row r="9199" spans="53:62" s="174" customFormat="1" x14ac:dyDescent="0.35">
      <c r="BA9199" s="177">
        <v>9193</v>
      </c>
      <c r="BB9199" s="202">
        <f t="shared" si="1358"/>
        <v>459650000</v>
      </c>
      <c r="BC9199" s="63">
        <f t="shared" si="1359"/>
        <v>10772.399652799906</v>
      </c>
      <c r="BD9199" s="63">
        <f t="shared" si="1360"/>
        <v>10772.399652811931</v>
      </c>
      <c r="BE9199" s="63">
        <f t="shared" si="1361"/>
        <v>145.53842789939466</v>
      </c>
      <c r="BF9199" s="63">
        <f t="shared" si="1362"/>
        <v>145.53842854939467</v>
      </c>
      <c r="BG9199" s="63">
        <f t="shared" si="1363"/>
        <v>5.8215371159757918</v>
      </c>
      <c r="BH9199" s="63">
        <f t="shared" si="1364"/>
        <v>5.8215377659757914</v>
      </c>
      <c r="BI9199" s="109">
        <f t="shared" si="1366"/>
        <v>275790000</v>
      </c>
      <c r="BJ9199" s="203">
        <f t="shared" si="1365"/>
        <v>4.1450792404269514E+24</v>
      </c>
    </row>
    <row r="9200" spans="53:62" s="174" customFormat="1" x14ac:dyDescent="0.35">
      <c r="BA9200" s="177">
        <v>9194</v>
      </c>
      <c r="BB9200" s="202">
        <f t="shared" si="1358"/>
        <v>459700000</v>
      </c>
      <c r="BC9200" s="63">
        <f t="shared" si="1359"/>
        <v>10773.560546952711</v>
      </c>
      <c r="BD9200" s="63">
        <f t="shared" si="1360"/>
        <v>10773.56054696474</v>
      </c>
      <c r="BE9200" s="63">
        <f t="shared" si="1361"/>
        <v>145.53842789939466</v>
      </c>
      <c r="BF9200" s="63">
        <f t="shared" si="1362"/>
        <v>145.53842854939467</v>
      </c>
      <c r="BG9200" s="63">
        <f t="shared" si="1363"/>
        <v>5.8215371159757918</v>
      </c>
      <c r="BH9200" s="63">
        <f t="shared" si="1364"/>
        <v>5.8215377659757914</v>
      </c>
      <c r="BI9200" s="109">
        <f t="shared" si="1366"/>
        <v>275820000</v>
      </c>
      <c r="BJ9200" s="203">
        <f t="shared" si="1365"/>
        <v>4.1451289791246386E+24</v>
      </c>
    </row>
    <row r="9201" spans="53:62" s="174" customFormat="1" x14ac:dyDescent="0.35">
      <c r="BA9201" s="177">
        <v>9195</v>
      </c>
      <c r="BB9201" s="202">
        <f t="shared" si="1358"/>
        <v>459750000</v>
      </c>
      <c r="BC9201" s="63">
        <f t="shared" si="1359"/>
        <v>10774.721438746903</v>
      </c>
      <c r="BD9201" s="63">
        <f t="shared" si="1360"/>
        <v>10774.721438758932</v>
      </c>
      <c r="BE9201" s="63">
        <f t="shared" si="1361"/>
        <v>145.53842789939466</v>
      </c>
      <c r="BF9201" s="63">
        <f t="shared" si="1362"/>
        <v>145.53842854939467</v>
      </c>
      <c r="BG9201" s="63">
        <f t="shared" si="1363"/>
        <v>5.8215371159757918</v>
      </c>
      <c r="BH9201" s="63">
        <f t="shared" si="1364"/>
        <v>5.8215377659757914</v>
      </c>
      <c r="BI9201" s="109">
        <f t="shared" si="1366"/>
        <v>275850000</v>
      </c>
      <c r="BJ9201" s="203">
        <f t="shared" si="1365"/>
        <v>4.1451786989785717E+24</v>
      </c>
    </row>
    <row r="9202" spans="53:62" s="174" customFormat="1" x14ac:dyDescent="0.35">
      <c r="BA9202" s="177">
        <v>9196</v>
      </c>
      <c r="BB9202" s="202">
        <f t="shared" si="1358"/>
        <v>459800000</v>
      </c>
      <c r="BC9202" s="63">
        <f t="shared" si="1359"/>
        <v>10775.882328182475</v>
      </c>
      <c r="BD9202" s="63">
        <f t="shared" si="1360"/>
        <v>10775.882328194506</v>
      </c>
      <c r="BE9202" s="63">
        <f t="shared" si="1361"/>
        <v>145.53842789939466</v>
      </c>
      <c r="BF9202" s="63">
        <f t="shared" si="1362"/>
        <v>145.53842854939467</v>
      </c>
      <c r="BG9202" s="63">
        <f t="shared" si="1363"/>
        <v>5.8215371159757918</v>
      </c>
      <c r="BH9202" s="63">
        <f t="shared" si="1364"/>
        <v>5.8215377659757914</v>
      </c>
      <c r="BI9202" s="109">
        <f t="shared" si="1366"/>
        <v>275880000</v>
      </c>
      <c r="BJ9202" s="203">
        <f t="shared" si="1365"/>
        <v>4.1452283999958896E+24</v>
      </c>
    </row>
    <row r="9203" spans="53:62" s="174" customFormat="1" x14ac:dyDescent="0.35">
      <c r="BA9203" s="177">
        <v>9197</v>
      </c>
      <c r="BB9203" s="202">
        <f t="shared" si="1358"/>
        <v>459850000</v>
      </c>
      <c r="BC9203" s="63">
        <f t="shared" si="1359"/>
        <v>10777.043215259429</v>
      </c>
      <c r="BD9203" s="63">
        <f t="shared" si="1360"/>
        <v>10777.043215271462</v>
      </c>
      <c r="BE9203" s="63">
        <f t="shared" si="1361"/>
        <v>145.53842789939466</v>
      </c>
      <c r="BF9203" s="63">
        <f t="shared" si="1362"/>
        <v>145.53842854939467</v>
      </c>
      <c r="BG9203" s="63">
        <f t="shared" si="1363"/>
        <v>5.8215371159757918</v>
      </c>
      <c r="BH9203" s="63">
        <f t="shared" si="1364"/>
        <v>5.8215377659757914</v>
      </c>
      <c r="BI9203" s="109">
        <f t="shared" si="1366"/>
        <v>275910000</v>
      </c>
      <c r="BJ9203" s="203">
        <f t="shared" si="1365"/>
        <v>4.1452780821837283E+24</v>
      </c>
    </row>
    <row r="9204" spans="53:62" s="174" customFormat="1" x14ac:dyDescent="0.35">
      <c r="BA9204" s="177">
        <v>9198</v>
      </c>
      <c r="BB9204" s="202">
        <f t="shared" si="1358"/>
        <v>459900000</v>
      </c>
      <c r="BC9204" s="63">
        <f t="shared" si="1359"/>
        <v>10778.204099977769</v>
      </c>
      <c r="BD9204" s="63">
        <f t="shared" si="1360"/>
        <v>10778.204099989802</v>
      </c>
      <c r="BE9204" s="63">
        <f t="shared" si="1361"/>
        <v>145.53842789939466</v>
      </c>
      <c r="BF9204" s="63">
        <f t="shared" si="1362"/>
        <v>145.53842854939467</v>
      </c>
      <c r="BG9204" s="63">
        <f t="shared" si="1363"/>
        <v>5.8215371159757918</v>
      </c>
      <c r="BH9204" s="63">
        <f t="shared" si="1364"/>
        <v>5.8215377659757914</v>
      </c>
      <c r="BI9204" s="109">
        <f t="shared" si="1366"/>
        <v>275940000</v>
      </c>
      <c r="BJ9204" s="203">
        <f t="shared" si="1365"/>
        <v>4.1453277455492218E+24</v>
      </c>
    </row>
    <row r="9205" spans="53:62" s="174" customFormat="1" x14ac:dyDescent="0.35">
      <c r="BA9205" s="177">
        <v>9199</v>
      </c>
      <c r="BB9205" s="202">
        <f t="shared" si="1358"/>
        <v>459950000</v>
      </c>
      <c r="BC9205" s="63">
        <f t="shared" si="1359"/>
        <v>10779.364982337491</v>
      </c>
      <c r="BD9205" s="63">
        <f t="shared" si="1360"/>
        <v>10779.364982349525</v>
      </c>
      <c r="BE9205" s="63">
        <f t="shared" si="1361"/>
        <v>145.53842789939466</v>
      </c>
      <c r="BF9205" s="63">
        <f t="shared" si="1362"/>
        <v>145.53842854939467</v>
      </c>
      <c r="BG9205" s="63">
        <f t="shared" si="1363"/>
        <v>5.8215371159757918</v>
      </c>
      <c r="BH9205" s="63">
        <f t="shared" si="1364"/>
        <v>5.8215377659757914</v>
      </c>
      <c r="BI9205" s="109">
        <f t="shared" si="1366"/>
        <v>275970000</v>
      </c>
      <c r="BJ9205" s="203">
        <f t="shared" si="1365"/>
        <v>4.1453773900995014E+24</v>
      </c>
    </row>
    <row r="9206" spans="53:62" s="174" customFormat="1" x14ac:dyDescent="0.35">
      <c r="BA9206" s="177">
        <v>9200</v>
      </c>
      <c r="BB9206" s="202">
        <f t="shared" si="1358"/>
        <v>460000000</v>
      </c>
      <c r="BC9206" s="63">
        <f t="shared" si="1359"/>
        <v>10780.525862338593</v>
      </c>
      <c r="BD9206" s="63">
        <f t="shared" si="1360"/>
        <v>10780.525862350631</v>
      </c>
      <c r="BE9206" s="63">
        <f t="shared" si="1361"/>
        <v>145.53842789939466</v>
      </c>
      <c r="BF9206" s="63">
        <f t="shared" si="1362"/>
        <v>145.53842854939467</v>
      </c>
      <c r="BG9206" s="63">
        <f t="shared" si="1363"/>
        <v>5.8215371159757918</v>
      </c>
      <c r="BH9206" s="63">
        <f t="shared" si="1364"/>
        <v>5.8215377659757914</v>
      </c>
      <c r="BI9206" s="109">
        <f t="shared" si="1366"/>
        <v>276000000</v>
      </c>
      <c r="BJ9206" s="203">
        <f t="shared" si="1365"/>
        <v>4.1454270158416956E+24</v>
      </c>
    </row>
    <row r="9207" spans="53:62" s="174" customFormat="1" x14ac:dyDescent="0.35">
      <c r="BA9207" s="177">
        <v>9201</v>
      </c>
      <c r="BB9207" s="202">
        <f t="shared" si="1358"/>
        <v>460050000</v>
      </c>
      <c r="BC9207" s="63">
        <f t="shared" si="1359"/>
        <v>10781.686739981145</v>
      </c>
      <c r="BD9207" s="63">
        <f t="shared" si="1360"/>
        <v>10781.686739993183</v>
      </c>
      <c r="BE9207" s="63">
        <f t="shared" si="1361"/>
        <v>145.53842789939466</v>
      </c>
      <c r="BF9207" s="63">
        <f t="shared" si="1362"/>
        <v>145.53842854939467</v>
      </c>
      <c r="BG9207" s="63">
        <f t="shared" si="1363"/>
        <v>5.8215371159757918</v>
      </c>
      <c r="BH9207" s="63">
        <f t="shared" si="1364"/>
        <v>5.8215377659757914</v>
      </c>
      <c r="BI9207" s="109">
        <f t="shared" si="1366"/>
        <v>276030000</v>
      </c>
      <c r="BJ9207" s="203">
        <f t="shared" si="1365"/>
        <v>4.1454766227829287E+24</v>
      </c>
    </row>
    <row r="9208" spans="53:62" s="174" customFormat="1" x14ac:dyDescent="0.35">
      <c r="BA9208" s="177">
        <v>9202</v>
      </c>
      <c r="BB9208" s="202">
        <f t="shared" si="1358"/>
        <v>460100000</v>
      </c>
      <c r="BC9208" s="63">
        <f t="shared" si="1359"/>
        <v>10782.84761526508</v>
      </c>
      <c r="BD9208" s="63">
        <f t="shared" si="1360"/>
        <v>10782.847615277118</v>
      </c>
      <c r="BE9208" s="63">
        <f t="shared" si="1361"/>
        <v>145.53842789939466</v>
      </c>
      <c r="BF9208" s="63">
        <f t="shared" si="1362"/>
        <v>145.53842854939467</v>
      </c>
      <c r="BG9208" s="63">
        <f t="shared" si="1363"/>
        <v>5.8215371159757918</v>
      </c>
      <c r="BH9208" s="63">
        <f t="shared" si="1364"/>
        <v>5.8215377659757914</v>
      </c>
      <c r="BI9208" s="109">
        <f t="shared" si="1366"/>
        <v>276060000</v>
      </c>
      <c r="BJ9208" s="203">
        <f t="shared" si="1365"/>
        <v>4.1455262109303244E+24</v>
      </c>
    </row>
    <row r="9209" spans="53:62" s="174" customFormat="1" x14ac:dyDescent="0.35">
      <c r="BA9209" s="177">
        <v>9203</v>
      </c>
      <c r="BB9209" s="202">
        <f t="shared" si="1358"/>
        <v>460150000</v>
      </c>
      <c r="BC9209" s="63">
        <f t="shared" si="1359"/>
        <v>10784.008488190462</v>
      </c>
      <c r="BD9209" s="63">
        <f t="shared" si="1360"/>
        <v>10784.008488202502</v>
      </c>
      <c r="BE9209" s="63">
        <f t="shared" si="1361"/>
        <v>145.53842789939466</v>
      </c>
      <c r="BF9209" s="63">
        <f t="shared" si="1362"/>
        <v>145.53842854939467</v>
      </c>
      <c r="BG9209" s="63">
        <f t="shared" si="1363"/>
        <v>5.8215371159757918</v>
      </c>
      <c r="BH9209" s="63">
        <f t="shared" si="1364"/>
        <v>5.8215377659757914</v>
      </c>
      <c r="BI9209" s="109">
        <f t="shared" si="1366"/>
        <v>276090000</v>
      </c>
      <c r="BJ9209" s="203">
        <f t="shared" si="1365"/>
        <v>4.1455757802910022E+24</v>
      </c>
    </row>
    <row r="9210" spans="53:62" s="174" customFormat="1" x14ac:dyDescent="0.35">
      <c r="BA9210" s="177">
        <v>9204</v>
      </c>
      <c r="BB9210" s="202">
        <f t="shared" si="1358"/>
        <v>460200000</v>
      </c>
      <c r="BC9210" s="63">
        <f t="shared" si="1359"/>
        <v>10785.169358757226</v>
      </c>
      <c r="BD9210" s="63">
        <f t="shared" si="1360"/>
        <v>10785.169358769268</v>
      </c>
      <c r="BE9210" s="63">
        <f t="shared" si="1361"/>
        <v>145.53842789939466</v>
      </c>
      <c r="BF9210" s="63">
        <f t="shared" si="1362"/>
        <v>145.53842854939467</v>
      </c>
      <c r="BG9210" s="63">
        <f t="shared" si="1363"/>
        <v>5.8215371159757918</v>
      </c>
      <c r="BH9210" s="63">
        <f t="shared" si="1364"/>
        <v>5.8215377659757914</v>
      </c>
      <c r="BI9210" s="109">
        <f t="shared" si="1366"/>
        <v>276120000</v>
      </c>
      <c r="BJ9210" s="203">
        <f t="shared" si="1365"/>
        <v>4.1456253308720805E+24</v>
      </c>
    </row>
    <row r="9211" spans="53:62" s="174" customFormat="1" x14ac:dyDescent="0.35">
      <c r="BA9211" s="177">
        <v>9205</v>
      </c>
      <c r="BB9211" s="202">
        <f t="shared" si="1358"/>
        <v>460250000</v>
      </c>
      <c r="BC9211" s="63">
        <f t="shared" si="1359"/>
        <v>10786.330226965372</v>
      </c>
      <c r="BD9211" s="63">
        <f t="shared" si="1360"/>
        <v>10786.330226977416</v>
      </c>
      <c r="BE9211" s="63">
        <f t="shared" si="1361"/>
        <v>145.53842789939466</v>
      </c>
      <c r="BF9211" s="63">
        <f t="shared" si="1362"/>
        <v>145.53842854939467</v>
      </c>
      <c r="BG9211" s="63">
        <f t="shared" si="1363"/>
        <v>5.8215371159757918</v>
      </c>
      <c r="BH9211" s="63">
        <f t="shared" si="1364"/>
        <v>5.8215377659757914</v>
      </c>
      <c r="BI9211" s="109">
        <f t="shared" si="1366"/>
        <v>276150000</v>
      </c>
      <c r="BJ9211" s="203">
        <f t="shared" si="1365"/>
        <v>4.1456748626806733E+24</v>
      </c>
    </row>
    <row r="9212" spans="53:62" s="174" customFormat="1" x14ac:dyDescent="0.35">
      <c r="BA9212" s="177">
        <v>9206</v>
      </c>
      <c r="BB9212" s="202">
        <f t="shared" si="1358"/>
        <v>460300000</v>
      </c>
      <c r="BC9212" s="63">
        <f t="shared" si="1359"/>
        <v>10787.491092814969</v>
      </c>
      <c r="BD9212" s="63">
        <f t="shared" si="1360"/>
        <v>10787.491092827011</v>
      </c>
      <c r="BE9212" s="63">
        <f t="shared" si="1361"/>
        <v>145.53842789939466</v>
      </c>
      <c r="BF9212" s="63">
        <f t="shared" si="1362"/>
        <v>145.53842854939467</v>
      </c>
      <c r="BG9212" s="63">
        <f t="shared" si="1363"/>
        <v>5.8215371159757918</v>
      </c>
      <c r="BH9212" s="63">
        <f t="shared" si="1364"/>
        <v>5.8215377659757914</v>
      </c>
      <c r="BI9212" s="109">
        <f t="shared" si="1366"/>
        <v>276180000</v>
      </c>
      <c r="BJ9212" s="203">
        <f t="shared" si="1365"/>
        <v>4.1457243757238931E+24</v>
      </c>
    </row>
    <row r="9213" spans="53:62" s="174" customFormat="1" x14ac:dyDescent="0.35">
      <c r="BA9213" s="177">
        <v>9207</v>
      </c>
      <c r="BB9213" s="202">
        <f t="shared" si="1358"/>
        <v>460350000</v>
      </c>
      <c r="BC9213" s="63">
        <f t="shared" si="1359"/>
        <v>10788.651956306072</v>
      </c>
      <c r="BD9213" s="63">
        <f t="shared" si="1360"/>
        <v>10788.651956318119</v>
      </c>
      <c r="BE9213" s="63">
        <f t="shared" si="1361"/>
        <v>145.53842789939466</v>
      </c>
      <c r="BF9213" s="63">
        <f t="shared" si="1362"/>
        <v>145.53842854939467</v>
      </c>
      <c r="BG9213" s="63">
        <f t="shared" si="1363"/>
        <v>5.8215371159757918</v>
      </c>
      <c r="BH9213" s="63">
        <f t="shared" si="1364"/>
        <v>5.8215377659757914</v>
      </c>
      <c r="BI9213" s="109">
        <f t="shared" si="1366"/>
        <v>276210000</v>
      </c>
      <c r="BJ9213" s="203">
        <f t="shared" si="1365"/>
        <v>4.1457738700088486E+24</v>
      </c>
    </row>
    <row r="9214" spans="53:62" s="174" customFormat="1" x14ac:dyDescent="0.35">
      <c r="BA9214" s="177">
        <v>9208</v>
      </c>
      <c r="BB9214" s="202">
        <f t="shared" si="1358"/>
        <v>460400000</v>
      </c>
      <c r="BC9214" s="63">
        <f t="shared" si="1359"/>
        <v>10789.8128174385</v>
      </c>
      <c r="BD9214" s="63">
        <f t="shared" si="1360"/>
        <v>10789.812817450545</v>
      </c>
      <c r="BE9214" s="63">
        <f t="shared" si="1361"/>
        <v>145.53842789939466</v>
      </c>
      <c r="BF9214" s="63">
        <f t="shared" si="1362"/>
        <v>145.53842854939467</v>
      </c>
      <c r="BG9214" s="63">
        <f t="shared" si="1363"/>
        <v>5.8215371159757918</v>
      </c>
      <c r="BH9214" s="63">
        <f t="shared" si="1364"/>
        <v>5.8215377659757914</v>
      </c>
      <c r="BI9214" s="109">
        <f t="shared" si="1366"/>
        <v>276240000</v>
      </c>
      <c r="BJ9214" s="203">
        <f t="shared" si="1365"/>
        <v>4.1458233455426474E+24</v>
      </c>
    </row>
    <row r="9215" spans="53:62" s="174" customFormat="1" x14ac:dyDescent="0.35">
      <c r="BA9215" s="177">
        <v>9209</v>
      </c>
      <c r="BB9215" s="202">
        <f t="shared" si="1358"/>
        <v>460450000</v>
      </c>
      <c r="BC9215" s="63">
        <f t="shared" si="1359"/>
        <v>10790.973676212434</v>
      </c>
      <c r="BD9215" s="63">
        <f t="shared" si="1360"/>
        <v>10790.973676224483</v>
      </c>
      <c r="BE9215" s="63">
        <f t="shared" si="1361"/>
        <v>145.53842789939466</v>
      </c>
      <c r="BF9215" s="63">
        <f t="shared" si="1362"/>
        <v>145.53842854939467</v>
      </c>
      <c r="BG9215" s="63">
        <f t="shared" si="1363"/>
        <v>5.8215371159757918</v>
      </c>
      <c r="BH9215" s="63">
        <f t="shared" si="1364"/>
        <v>5.8215377659757914</v>
      </c>
      <c r="BI9215" s="109">
        <f t="shared" si="1366"/>
        <v>276270000</v>
      </c>
      <c r="BJ9215" s="203">
        <f t="shared" si="1365"/>
        <v>4.1458728023323924E+24</v>
      </c>
    </row>
    <row r="9216" spans="53:62" s="174" customFormat="1" x14ac:dyDescent="0.35">
      <c r="BA9216" s="177">
        <v>9210</v>
      </c>
      <c r="BB9216" s="202">
        <f t="shared" si="1358"/>
        <v>460500000</v>
      </c>
      <c r="BC9216" s="63">
        <f t="shared" si="1359"/>
        <v>10792.134532627817</v>
      </c>
      <c r="BD9216" s="63">
        <f t="shared" si="1360"/>
        <v>10792.13453263987</v>
      </c>
      <c r="BE9216" s="63">
        <f t="shared" si="1361"/>
        <v>145.53842789939466</v>
      </c>
      <c r="BF9216" s="63">
        <f t="shared" si="1362"/>
        <v>145.53842854939467</v>
      </c>
      <c r="BG9216" s="63">
        <f t="shared" si="1363"/>
        <v>5.8215371159757918</v>
      </c>
      <c r="BH9216" s="63">
        <f t="shared" si="1364"/>
        <v>5.8215377659757914</v>
      </c>
      <c r="BI9216" s="109">
        <f t="shared" si="1366"/>
        <v>276300000</v>
      </c>
      <c r="BJ9216" s="203">
        <f t="shared" si="1365"/>
        <v>4.1459222403851857E+24</v>
      </c>
    </row>
    <row r="9217" spans="53:62" s="174" customFormat="1" x14ac:dyDescent="0.35">
      <c r="BA9217" s="177">
        <v>9211</v>
      </c>
      <c r="BB9217" s="202">
        <f t="shared" si="1358"/>
        <v>460550000</v>
      </c>
      <c r="BC9217" s="63">
        <f t="shared" si="1359"/>
        <v>10793.295386684651</v>
      </c>
      <c r="BD9217" s="63">
        <f t="shared" si="1360"/>
        <v>10793.295386696702</v>
      </c>
      <c r="BE9217" s="63">
        <f t="shared" si="1361"/>
        <v>145.53842789939466</v>
      </c>
      <c r="BF9217" s="63">
        <f t="shared" si="1362"/>
        <v>145.53842854939467</v>
      </c>
      <c r="BG9217" s="63">
        <f t="shared" si="1363"/>
        <v>5.8215371159757918</v>
      </c>
      <c r="BH9217" s="63">
        <f t="shared" si="1364"/>
        <v>5.8215377659757914</v>
      </c>
      <c r="BI9217" s="109">
        <f t="shared" si="1366"/>
        <v>276330000</v>
      </c>
      <c r="BJ9217" s="203">
        <f t="shared" si="1365"/>
        <v>4.145971659708126E+24</v>
      </c>
    </row>
    <row r="9218" spans="53:62" s="174" customFormat="1" x14ac:dyDescent="0.35">
      <c r="BA9218" s="177">
        <v>9212</v>
      </c>
      <c r="BB9218" s="202">
        <f t="shared" si="1358"/>
        <v>460600000</v>
      </c>
      <c r="BC9218" s="63">
        <f t="shared" si="1359"/>
        <v>10794.456238382865</v>
      </c>
      <c r="BD9218" s="63">
        <f t="shared" si="1360"/>
        <v>10794.456238394918</v>
      </c>
      <c r="BE9218" s="63">
        <f t="shared" si="1361"/>
        <v>145.53842789939466</v>
      </c>
      <c r="BF9218" s="63">
        <f t="shared" si="1362"/>
        <v>145.53842854939467</v>
      </c>
      <c r="BG9218" s="63">
        <f t="shared" si="1363"/>
        <v>5.8215371159757918</v>
      </c>
      <c r="BH9218" s="63">
        <f t="shared" si="1364"/>
        <v>5.8215377659757914</v>
      </c>
      <c r="BI9218" s="109">
        <f t="shared" si="1366"/>
        <v>276360000</v>
      </c>
      <c r="BJ9218" s="203">
        <f t="shared" si="1365"/>
        <v>4.1460210603083085E+24</v>
      </c>
    </row>
    <row r="9219" spans="53:62" s="174" customFormat="1" x14ac:dyDescent="0.35">
      <c r="BA9219" s="177">
        <v>9213</v>
      </c>
      <c r="BB9219" s="202">
        <f t="shared" si="1358"/>
        <v>460650000</v>
      </c>
      <c r="BC9219" s="63">
        <f t="shared" si="1359"/>
        <v>10795.617087722592</v>
      </c>
      <c r="BD9219" s="63">
        <f t="shared" si="1360"/>
        <v>10795.617087734645</v>
      </c>
      <c r="BE9219" s="63">
        <f t="shared" si="1361"/>
        <v>145.53842789939466</v>
      </c>
      <c r="BF9219" s="63">
        <f t="shared" si="1362"/>
        <v>145.53842854939467</v>
      </c>
      <c r="BG9219" s="63">
        <f t="shared" si="1363"/>
        <v>5.8215371159757918</v>
      </c>
      <c r="BH9219" s="63">
        <f t="shared" si="1364"/>
        <v>5.8215377659757914</v>
      </c>
      <c r="BI9219" s="109">
        <f t="shared" si="1366"/>
        <v>276390000</v>
      </c>
      <c r="BJ9219" s="203">
        <f t="shared" si="1365"/>
        <v>4.1460704421928263E+24</v>
      </c>
    </row>
    <row r="9220" spans="53:62" s="174" customFormat="1" x14ac:dyDescent="0.35">
      <c r="BA9220" s="177">
        <v>9214</v>
      </c>
      <c r="BB9220" s="202">
        <f t="shared" si="1358"/>
        <v>460700000</v>
      </c>
      <c r="BC9220" s="63">
        <f t="shared" si="1359"/>
        <v>10796.77793470383</v>
      </c>
      <c r="BD9220" s="63">
        <f t="shared" si="1360"/>
        <v>10796.777934715885</v>
      </c>
      <c r="BE9220" s="63">
        <f t="shared" si="1361"/>
        <v>145.53842789939466</v>
      </c>
      <c r="BF9220" s="63">
        <f t="shared" si="1362"/>
        <v>145.53842854939467</v>
      </c>
      <c r="BG9220" s="63">
        <f t="shared" si="1363"/>
        <v>5.8215371159757918</v>
      </c>
      <c r="BH9220" s="63">
        <f t="shared" si="1364"/>
        <v>5.8215377659757914</v>
      </c>
      <c r="BI9220" s="109">
        <f t="shared" si="1366"/>
        <v>276420000</v>
      </c>
      <c r="BJ9220" s="203">
        <f t="shared" si="1365"/>
        <v>4.146119805368771E+24</v>
      </c>
    </row>
    <row r="9221" spans="53:62" s="174" customFormat="1" x14ac:dyDescent="0.35">
      <c r="BA9221" s="177">
        <v>9215</v>
      </c>
      <c r="BB9221" s="202">
        <f t="shared" si="1358"/>
        <v>460750000</v>
      </c>
      <c r="BC9221" s="63">
        <f t="shared" si="1359"/>
        <v>10797.938779326452</v>
      </c>
      <c r="BD9221" s="63">
        <f t="shared" si="1360"/>
        <v>10797.938779338507</v>
      </c>
      <c r="BE9221" s="63">
        <f t="shared" si="1361"/>
        <v>145.53842789939466</v>
      </c>
      <c r="BF9221" s="63">
        <f t="shared" si="1362"/>
        <v>145.53842854939467</v>
      </c>
      <c r="BG9221" s="63">
        <f t="shared" si="1363"/>
        <v>5.8215371159757918</v>
      </c>
      <c r="BH9221" s="63">
        <f t="shared" si="1364"/>
        <v>5.8215377659757914</v>
      </c>
      <c r="BI9221" s="109">
        <f t="shared" si="1366"/>
        <v>276450000</v>
      </c>
      <c r="BJ9221" s="203">
        <f t="shared" si="1365"/>
        <v>4.1461691498432298E+24</v>
      </c>
    </row>
    <row r="9222" spans="53:62" s="174" customFormat="1" x14ac:dyDescent="0.35">
      <c r="BA9222" s="177">
        <v>9216</v>
      </c>
      <c r="BB9222" s="202">
        <f t="shared" ref="BB9222:BB9285" si="1367">BA9222*50000</f>
        <v>460800000</v>
      </c>
      <c r="BC9222" s="63">
        <f t="shared" ref="BC9222:BC9285" si="1368">($F$5+$F$6+$F$7+$F$8+$F$9)*(1-EXP(-$F$20*(1-$DC$6%)*BB9222/(2*$F$17)))*$F$25*$F$1*10^3*11600/($F$20*(1-$DC$6%))</f>
        <v>10799.099621590585</v>
      </c>
      <c r="BD9222" s="63">
        <f t="shared" ref="BD9222:BD9285" si="1369">($F$25*$F$1*10^3*11600*($F$5+$F$6+$F$7+$F$8+$F$9)/($F$27*$F$29*(1-$DC$6%))+$F$28/$F$27)*(1-EXP(-$F$27*$F$29*(1-$DC$6%)*BB9222/(2*$F$17)))</f>
        <v>10799.099621602641</v>
      </c>
      <c r="BE9222" s="63">
        <f t="shared" ref="BE9222:BE9285" si="1370">($F$5+$F$6+$F$7+$F$8+$F$9)*(1-EXP(-$F$20*(1-$DC$5%)*BB9222/(2*$F$17)))*$F$25*$F$1*10^3*11600/($F$20*(1-$DC$5%))</f>
        <v>145.53842789939466</v>
      </c>
      <c r="BF9222" s="63">
        <f t="shared" ref="BF9222:BF9285" si="1371">($F$25*$F$1*10^3*11600*($F$5+$F$6+$F$7+$F$8+$F$9)/($F$27*$F$29*(1-$DC$5%))+$F$28/$F$27)*(1-EXP(-$F$27*$F$29*(1-$DC$5%)*BB9222/(2*$F$17)))</f>
        <v>145.53842854939467</v>
      </c>
      <c r="BG9222" s="63">
        <f t="shared" ref="BG9222:BG9285" si="1372">($F$5+$F$6+$F$7+$F$8+$F$9)*(1-EXP(-$F$20*(1-$DC$4%)*BB9222/(2*$F$17)))*$F$25*$F$1*10^3*11600/($F$20*(1-$DC$4%))</f>
        <v>5.8215371159757918</v>
      </c>
      <c r="BH9222" s="63">
        <f t="shared" ref="BH9222:BH9285" si="1373">($F$25*$F$1*10^3*11600*($F$5+$F$6+$F$7+$F$8+$F$9)/($F$27*$F$29*(1-$DC$4%))+$F$28/$F$27)*(1-EXP(-$F$27*$F$29*(1-$DC$4%)*BB9222/(2*$F$17)))</f>
        <v>5.8215377659757914</v>
      </c>
      <c r="BI9222" s="109">
        <f t="shared" si="1366"/>
        <v>276480000</v>
      </c>
      <c r="BJ9222" s="203">
        <f t="shared" ref="BJ9222:BJ9285" si="1374">($F$17/($F$20*(1-$F$19%)))*($F$5+$F$6+$F$7+$F$8+$F$9)*(1-EXP(-$F$20*(1-$F$19%)*BI9222/(2*$F$17)))+$F$17/($F$25*1000)*$F$11*EXP(-$F$20*(1-$F$19%)*BI9222/(2*$F$17))</f>
        <v>4.1462184756232878E+24</v>
      </c>
    </row>
    <row r="9223" spans="53:62" s="174" customFormat="1" x14ac:dyDescent="0.35">
      <c r="BA9223" s="177">
        <v>9217</v>
      </c>
      <c r="BB9223" s="202">
        <f t="shared" si="1367"/>
        <v>460850000</v>
      </c>
      <c r="BC9223" s="63">
        <f t="shared" si="1368"/>
        <v>10800.260461496229</v>
      </c>
      <c r="BD9223" s="63">
        <f t="shared" si="1369"/>
        <v>10800.260461508287</v>
      </c>
      <c r="BE9223" s="63">
        <f t="shared" si="1370"/>
        <v>145.53842789939466</v>
      </c>
      <c r="BF9223" s="63">
        <f t="shared" si="1371"/>
        <v>145.53842854939467</v>
      </c>
      <c r="BG9223" s="63">
        <f t="shared" si="1372"/>
        <v>5.8215371159757918</v>
      </c>
      <c r="BH9223" s="63">
        <f t="shared" si="1373"/>
        <v>5.8215377659757914</v>
      </c>
      <c r="BI9223" s="109">
        <f t="shared" ref="BI9223:BI9286" si="1375">BA9223*30000</f>
        <v>276510000</v>
      </c>
      <c r="BJ9223" s="203">
        <f t="shared" si="1374"/>
        <v>4.1462677827160268E+24</v>
      </c>
    </row>
    <row r="9224" spans="53:62" s="174" customFormat="1" x14ac:dyDescent="0.35">
      <c r="BA9224" s="177">
        <v>9218</v>
      </c>
      <c r="BB9224" s="202">
        <f t="shared" si="1367"/>
        <v>460900000</v>
      </c>
      <c r="BC9224" s="63">
        <f t="shared" si="1368"/>
        <v>10801.421299043321</v>
      </c>
      <c r="BD9224" s="63">
        <f t="shared" si="1369"/>
        <v>10801.421299055382</v>
      </c>
      <c r="BE9224" s="63">
        <f t="shared" si="1370"/>
        <v>145.53842789939466</v>
      </c>
      <c r="BF9224" s="63">
        <f t="shared" si="1371"/>
        <v>145.53842854939467</v>
      </c>
      <c r="BG9224" s="63">
        <f t="shared" si="1372"/>
        <v>5.8215371159757918</v>
      </c>
      <c r="BH9224" s="63">
        <f t="shared" si="1373"/>
        <v>5.8215377659757914</v>
      </c>
      <c r="BI9224" s="109">
        <f t="shared" si="1375"/>
        <v>276540000</v>
      </c>
      <c r="BJ9224" s="203">
        <f t="shared" si="1374"/>
        <v>4.1463170711285282E+24</v>
      </c>
    </row>
    <row r="9225" spans="53:62" s="174" customFormat="1" x14ac:dyDescent="0.35">
      <c r="BA9225" s="177">
        <v>9219</v>
      </c>
      <c r="BB9225" s="202">
        <f t="shared" si="1367"/>
        <v>460950000</v>
      </c>
      <c r="BC9225" s="63">
        <f t="shared" si="1368"/>
        <v>10802.582134231927</v>
      </c>
      <c r="BD9225" s="63">
        <f t="shared" si="1369"/>
        <v>10802.582134243989</v>
      </c>
      <c r="BE9225" s="63">
        <f t="shared" si="1370"/>
        <v>145.53842789939466</v>
      </c>
      <c r="BF9225" s="63">
        <f t="shared" si="1371"/>
        <v>145.53842854939467</v>
      </c>
      <c r="BG9225" s="63">
        <f t="shared" si="1372"/>
        <v>5.8215371159757918</v>
      </c>
      <c r="BH9225" s="63">
        <f t="shared" si="1373"/>
        <v>5.8215377659757914</v>
      </c>
      <c r="BI9225" s="109">
        <f t="shared" si="1375"/>
        <v>276570000</v>
      </c>
      <c r="BJ9225" s="203">
        <f t="shared" si="1374"/>
        <v>4.1463663408678679E+24</v>
      </c>
    </row>
    <row r="9226" spans="53:62" s="174" customFormat="1" x14ac:dyDescent="0.35">
      <c r="BA9226" s="177">
        <v>9220</v>
      </c>
      <c r="BB9226" s="202">
        <f t="shared" si="1367"/>
        <v>461000000</v>
      </c>
      <c r="BC9226" s="63">
        <f t="shared" si="1368"/>
        <v>10803.74296706198</v>
      </c>
      <c r="BD9226" s="63">
        <f t="shared" si="1369"/>
        <v>10803.74296707404</v>
      </c>
      <c r="BE9226" s="63">
        <f t="shared" si="1370"/>
        <v>145.53842789939466</v>
      </c>
      <c r="BF9226" s="63">
        <f t="shared" si="1371"/>
        <v>145.53842854939467</v>
      </c>
      <c r="BG9226" s="63">
        <f t="shared" si="1372"/>
        <v>5.8215371159757918</v>
      </c>
      <c r="BH9226" s="63">
        <f t="shared" si="1373"/>
        <v>5.8215377659757914</v>
      </c>
      <c r="BI9226" s="109">
        <f t="shared" si="1375"/>
        <v>276600000</v>
      </c>
      <c r="BJ9226" s="203">
        <f t="shared" si="1374"/>
        <v>4.1464155919411203E+24</v>
      </c>
    </row>
    <row r="9227" spans="53:62" s="174" customFormat="1" x14ac:dyDescent="0.35">
      <c r="BA9227" s="177">
        <v>9221</v>
      </c>
      <c r="BB9227" s="202">
        <f t="shared" si="1367"/>
        <v>461050000</v>
      </c>
      <c r="BC9227" s="63">
        <f t="shared" si="1368"/>
        <v>10804.903797533543</v>
      </c>
      <c r="BD9227" s="63">
        <f t="shared" si="1369"/>
        <v>10804.903797545607</v>
      </c>
      <c r="BE9227" s="63">
        <f t="shared" si="1370"/>
        <v>145.53842789939466</v>
      </c>
      <c r="BF9227" s="63">
        <f t="shared" si="1371"/>
        <v>145.53842854939467</v>
      </c>
      <c r="BG9227" s="63">
        <f t="shared" si="1372"/>
        <v>5.8215371159757918</v>
      </c>
      <c r="BH9227" s="63">
        <f t="shared" si="1373"/>
        <v>5.8215377659757914</v>
      </c>
      <c r="BI9227" s="109">
        <f t="shared" si="1375"/>
        <v>276630000</v>
      </c>
      <c r="BJ9227" s="203">
        <f t="shared" si="1374"/>
        <v>4.1464648243553581E+24</v>
      </c>
    </row>
    <row r="9228" spans="53:62" s="174" customFormat="1" x14ac:dyDescent="0.35">
      <c r="BA9228" s="177">
        <v>9222</v>
      </c>
      <c r="BB9228" s="202">
        <f t="shared" si="1367"/>
        <v>461100000</v>
      </c>
      <c r="BC9228" s="63">
        <f t="shared" si="1368"/>
        <v>10806.064625646619</v>
      </c>
      <c r="BD9228" s="63">
        <f t="shared" si="1369"/>
        <v>10806.064625658684</v>
      </c>
      <c r="BE9228" s="63">
        <f t="shared" si="1370"/>
        <v>145.53842789939466</v>
      </c>
      <c r="BF9228" s="63">
        <f t="shared" si="1371"/>
        <v>145.53842854939467</v>
      </c>
      <c r="BG9228" s="63">
        <f t="shared" si="1372"/>
        <v>5.8215371159757918</v>
      </c>
      <c r="BH9228" s="63">
        <f t="shared" si="1373"/>
        <v>5.8215377659757914</v>
      </c>
      <c r="BI9228" s="109">
        <f t="shared" si="1375"/>
        <v>276660000</v>
      </c>
      <c r="BJ9228" s="203">
        <f t="shared" si="1374"/>
        <v>4.1465140381176492E+24</v>
      </c>
    </row>
    <row r="9229" spans="53:62" s="174" customFormat="1" x14ac:dyDescent="0.35">
      <c r="BA9229" s="177">
        <v>9223</v>
      </c>
      <c r="BB9229" s="202">
        <f t="shared" si="1367"/>
        <v>461150000</v>
      </c>
      <c r="BC9229" s="63">
        <f t="shared" si="1368"/>
        <v>10807.225451401207</v>
      </c>
      <c r="BD9229" s="63">
        <f t="shared" si="1369"/>
        <v>10807.225451413273</v>
      </c>
      <c r="BE9229" s="63">
        <f t="shared" si="1370"/>
        <v>145.53842789939466</v>
      </c>
      <c r="BF9229" s="63">
        <f t="shared" si="1371"/>
        <v>145.53842854939467</v>
      </c>
      <c r="BG9229" s="63">
        <f t="shared" si="1372"/>
        <v>5.8215371159757918</v>
      </c>
      <c r="BH9229" s="63">
        <f t="shared" si="1373"/>
        <v>5.8215377659757914</v>
      </c>
      <c r="BI9229" s="109">
        <f t="shared" si="1375"/>
        <v>276690000</v>
      </c>
      <c r="BJ9229" s="203">
        <f t="shared" si="1374"/>
        <v>4.1465632332350605E+24</v>
      </c>
    </row>
    <row r="9230" spans="53:62" s="174" customFormat="1" x14ac:dyDescent="0.35">
      <c r="BA9230" s="177">
        <v>9224</v>
      </c>
      <c r="BB9230" s="202">
        <f t="shared" si="1367"/>
        <v>461200000</v>
      </c>
      <c r="BC9230" s="63">
        <f t="shared" si="1368"/>
        <v>10808.386274797307</v>
      </c>
      <c r="BD9230" s="63">
        <f t="shared" si="1369"/>
        <v>10808.386274809374</v>
      </c>
      <c r="BE9230" s="63">
        <f t="shared" si="1370"/>
        <v>145.53842789939466</v>
      </c>
      <c r="BF9230" s="63">
        <f t="shared" si="1371"/>
        <v>145.53842854939467</v>
      </c>
      <c r="BG9230" s="63">
        <f t="shared" si="1372"/>
        <v>5.8215371159757918</v>
      </c>
      <c r="BH9230" s="63">
        <f t="shared" si="1373"/>
        <v>5.8215377659757914</v>
      </c>
      <c r="BI9230" s="109">
        <f t="shared" si="1375"/>
        <v>276720000</v>
      </c>
      <c r="BJ9230" s="203">
        <f t="shared" si="1374"/>
        <v>4.1466124097146561E+24</v>
      </c>
    </row>
    <row r="9231" spans="53:62" s="174" customFormat="1" x14ac:dyDescent="0.35">
      <c r="BA9231" s="177">
        <v>9225</v>
      </c>
      <c r="BB9231" s="202">
        <f t="shared" si="1367"/>
        <v>461250000</v>
      </c>
      <c r="BC9231" s="63">
        <f t="shared" si="1368"/>
        <v>10809.547095834983</v>
      </c>
      <c r="BD9231" s="63">
        <f t="shared" si="1369"/>
        <v>10809.547095847052</v>
      </c>
      <c r="BE9231" s="63">
        <f t="shared" si="1370"/>
        <v>145.53842789939466</v>
      </c>
      <c r="BF9231" s="63">
        <f t="shared" si="1371"/>
        <v>145.53842854939467</v>
      </c>
      <c r="BG9231" s="63">
        <f t="shared" si="1372"/>
        <v>5.8215371159757918</v>
      </c>
      <c r="BH9231" s="63">
        <f t="shared" si="1373"/>
        <v>5.8215377659757914</v>
      </c>
      <c r="BI9231" s="109">
        <f t="shared" si="1375"/>
        <v>276750000</v>
      </c>
      <c r="BJ9231" s="203">
        <f t="shared" si="1374"/>
        <v>4.1466615675634964E+24</v>
      </c>
    </row>
    <row r="9232" spans="53:62" s="174" customFormat="1" x14ac:dyDescent="0.35">
      <c r="BA9232" s="177">
        <v>9226</v>
      </c>
      <c r="BB9232" s="202">
        <f t="shared" si="1367"/>
        <v>461300000</v>
      </c>
      <c r="BC9232" s="63">
        <f t="shared" si="1368"/>
        <v>10810.707914514107</v>
      </c>
      <c r="BD9232" s="63">
        <f t="shared" si="1369"/>
        <v>10810.707914526178</v>
      </c>
      <c r="BE9232" s="63">
        <f t="shared" si="1370"/>
        <v>145.53842789939466</v>
      </c>
      <c r="BF9232" s="63">
        <f t="shared" si="1371"/>
        <v>145.53842854939467</v>
      </c>
      <c r="BG9232" s="63">
        <f t="shared" si="1372"/>
        <v>5.8215371159757918</v>
      </c>
      <c r="BH9232" s="63">
        <f t="shared" si="1373"/>
        <v>5.8215377659757914</v>
      </c>
      <c r="BI9232" s="109">
        <f t="shared" si="1375"/>
        <v>276780000</v>
      </c>
      <c r="BJ9232" s="203">
        <f t="shared" si="1374"/>
        <v>4.1467107067886402E+24</v>
      </c>
    </row>
    <row r="9233" spans="53:62" s="174" customFormat="1" x14ac:dyDescent="0.35">
      <c r="BA9233" s="177">
        <v>9227</v>
      </c>
      <c r="BB9233" s="202">
        <f t="shared" si="1367"/>
        <v>461350000</v>
      </c>
      <c r="BC9233" s="63">
        <f t="shared" si="1368"/>
        <v>10811.868730834742</v>
      </c>
      <c r="BD9233" s="63">
        <f t="shared" si="1369"/>
        <v>10811.868730846816</v>
      </c>
      <c r="BE9233" s="63">
        <f t="shared" si="1370"/>
        <v>145.53842789939466</v>
      </c>
      <c r="BF9233" s="63">
        <f t="shared" si="1371"/>
        <v>145.53842854939467</v>
      </c>
      <c r="BG9233" s="63">
        <f t="shared" si="1372"/>
        <v>5.8215371159757918</v>
      </c>
      <c r="BH9233" s="63">
        <f t="shared" si="1373"/>
        <v>5.8215377659757914</v>
      </c>
      <c r="BI9233" s="109">
        <f t="shared" si="1375"/>
        <v>276810000</v>
      </c>
      <c r="BJ9233" s="203">
        <f t="shared" si="1374"/>
        <v>4.1467598273971424E+24</v>
      </c>
    </row>
    <row r="9234" spans="53:62" s="174" customFormat="1" x14ac:dyDescent="0.35">
      <c r="BA9234" s="177">
        <v>9228</v>
      </c>
      <c r="BB9234" s="202">
        <f t="shared" si="1367"/>
        <v>461400000</v>
      </c>
      <c r="BC9234" s="63">
        <f t="shared" si="1368"/>
        <v>10813.029544796958</v>
      </c>
      <c r="BD9234" s="63">
        <f t="shared" si="1369"/>
        <v>10813.029544809029</v>
      </c>
      <c r="BE9234" s="63">
        <f t="shared" si="1370"/>
        <v>145.53842789939466</v>
      </c>
      <c r="BF9234" s="63">
        <f t="shared" si="1371"/>
        <v>145.53842854939467</v>
      </c>
      <c r="BG9234" s="63">
        <f t="shared" si="1372"/>
        <v>5.8215371159757918</v>
      </c>
      <c r="BH9234" s="63">
        <f t="shared" si="1373"/>
        <v>5.8215377659757914</v>
      </c>
      <c r="BI9234" s="109">
        <f t="shared" si="1375"/>
        <v>276840000</v>
      </c>
      <c r="BJ9234" s="203">
        <f t="shared" si="1374"/>
        <v>4.1468089293960571E+24</v>
      </c>
    </row>
    <row r="9235" spans="53:62" s="174" customFormat="1" x14ac:dyDescent="0.35">
      <c r="BA9235" s="177">
        <v>9229</v>
      </c>
      <c r="BB9235" s="202">
        <f t="shared" si="1367"/>
        <v>461450000</v>
      </c>
      <c r="BC9235" s="63">
        <f t="shared" si="1368"/>
        <v>10814.190356400684</v>
      </c>
      <c r="BD9235" s="63">
        <f t="shared" si="1369"/>
        <v>10814.190356412755</v>
      </c>
      <c r="BE9235" s="63">
        <f t="shared" si="1370"/>
        <v>145.53842789939466</v>
      </c>
      <c r="BF9235" s="63">
        <f t="shared" si="1371"/>
        <v>145.53842854939467</v>
      </c>
      <c r="BG9235" s="63">
        <f t="shared" si="1372"/>
        <v>5.8215371159757918</v>
      </c>
      <c r="BH9235" s="63">
        <f t="shared" si="1373"/>
        <v>5.8215377659757914</v>
      </c>
      <c r="BI9235" s="109">
        <f t="shared" si="1375"/>
        <v>276870000</v>
      </c>
      <c r="BJ9235" s="203">
        <f t="shared" si="1374"/>
        <v>4.1468580127924339E+24</v>
      </c>
    </row>
    <row r="9236" spans="53:62" s="174" customFormat="1" x14ac:dyDescent="0.35">
      <c r="BA9236" s="177">
        <v>9230</v>
      </c>
      <c r="BB9236" s="202">
        <f t="shared" si="1367"/>
        <v>461500000</v>
      </c>
      <c r="BC9236" s="63">
        <f t="shared" si="1368"/>
        <v>10815.351165645983</v>
      </c>
      <c r="BD9236" s="63">
        <f t="shared" si="1369"/>
        <v>10815.351165658059</v>
      </c>
      <c r="BE9236" s="63">
        <f t="shared" si="1370"/>
        <v>145.53842789939466</v>
      </c>
      <c r="BF9236" s="63">
        <f t="shared" si="1371"/>
        <v>145.53842854939467</v>
      </c>
      <c r="BG9236" s="63">
        <f t="shared" si="1372"/>
        <v>5.8215371159757918</v>
      </c>
      <c r="BH9236" s="63">
        <f t="shared" si="1373"/>
        <v>5.8215377659757914</v>
      </c>
      <c r="BI9236" s="109">
        <f t="shared" si="1375"/>
        <v>276900000</v>
      </c>
      <c r="BJ9236" s="203">
        <f t="shared" si="1374"/>
        <v>4.1469070775933208E+24</v>
      </c>
    </row>
    <row r="9237" spans="53:62" s="174" customFormat="1" x14ac:dyDescent="0.35">
      <c r="BA9237" s="177">
        <v>9231</v>
      </c>
      <c r="BB9237" s="202">
        <f t="shared" si="1367"/>
        <v>461550000</v>
      </c>
      <c r="BC9237" s="63">
        <f t="shared" si="1368"/>
        <v>10816.511972532797</v>
      </c>
      <c r="BD9237" s="63">
        <f t="shared" si="1369"/>
        <v>10816.511972544873</v>
      </c>
      <c r="BE9237" s="63">
        <f t="shared" si="1370"/>
        <v>145.53842789939466</v>
      </c>
      <c r="BF9237" s="63">
        <f t="shared" si="1371"/>
        <v>145.53842854939467</v>
      </c>
      <c r="BG9237" s="63">
        <f t="shared" si="1372"/>
        <v>5.8215371159757918</v>
      </c>
      <c r="BH9237" s="63">
        <f t="shared" si="1373"/>
        <v>5.8215377659757914</v>
      </c>
      <c r="BI9237" s="109">
        <f t="shared" si="1375"/>
        <v>276930000</v>
      </c>
      <c r="BJ9237" s="203">
        <f t="shared" si="1374"/>
        <v>4.1469561238057627E+24</v>
      </c>
    </row>
    <row r="9238" spans="53:62" s="174" customFormat="1" x14ac:dyDescent="0.35">
      <c r="BA9238" s="177">
        <v>9232</v>
      </c>
      <c r="BB9238" s="202">
        <f t="shared" si="1367"/>
        <v>461600000</v>
      </c>
      <c r="BC9238" s="63">
        <f t="shared" si="1368"/>
        <v>10817.672777061123</v>
      </c>
      <c r="BD9238" s="63">
        <f t="shared" si="1369"/>
        <v>10817.672777073201</v>
      </c>
      <c r="BE9238" s="63">
        <f t="shared" si="1370"/>
        <v>145.53842789939466</v>
      </c>
      <c r="BF9238" s="63">
        <f t="shared" si="1371"/>
        <v>145.53842854939467</v>
      </c>
      <c r="BG9238" s="63">
        <f t="shared" si="1372"/>
        <v>5.8215371159757918</v>
      </c>
      <c r="BH9238" s="63">
        <f t="shared" si="1373"/>
        <v>5.8215377659757914</v>
      </c>
      <c r="BI9238" s="109">
        <f t="shared" si="1375"/>
        <v>276960000</v>
      </c>
      <c r="BJ9238" s="203">
        <f t="shared" si="1374"/>
        <v>4.1470051514368022E+24</v>
      </c>
    </row>
    <row r="9239" spans="53:62" s="174" customFormat="1" x14ac:dyDescent="0.35">
      <c r="BA9239" s="177">
        <v>9233</v>
      </c>
      <c r="BB9239" s="202">
        <f t="shared" si="1367"/>
        <v>461650000</v>
      </c>
      <c r="BC9239" s="63">
        <f t="shared" si="1368"/>
        <v>10818.83357923109</v>
      </c>
      <c r="BD9239" s="63">
        <f t="shared" si="1369"/>
        <v>10818.833579243168</v>
      </c>
      <c r="BE9239" s="63">
        <f t="shared" si="1370"/>
        <v>145.53842789939466</v>
      </c>
      <c r="BF9239" s="63">
        <f t="shared" si="1371"/>
        <v>145.53842854939467</v>
      </c>
      <c r="BG9239" s="63">
        <f t="shared" si="1372"/>
        <v>5.8215371159757918</v>
      </c>
      <c r="BH9239" s="63">
        <f t="shared" si="1373"/>
        <v>5.8215377659757914</v>
      </c>
      <c r="BI9239" s="109">
        <f t="shared" si="1375"/>
        <v>276990000</v>
      </c>
      <c r="BJ9239" s="203">
        <f t="shared" si="1374"/>
        <v>4.1470541604934782E+24</v>
      </c>
    </row>
    <row r="9240" spans="53:62" s="174" customFormat="1" x14ac:dyDescent="0.35">
      <c r="BA9240" s="177">
        <v>9234</v>
      </c>
      <c r="BB9240" s="202">
        <f t="shared" si="1367"/>
        <v>461700000</v>
      </c>
      <c r="BC9240" s="63">
        <f t="shared" si="1368"/>
        <v>10819.994379042568</v>
      </c>
      <c r="BD9240" s="63">
        <f t="shared" si="1369"/>
        <v>10819.994379054649</v>
      </c>
      <c r="BE9240" s="63">
        <f t="shared" si="1370"/>
        <v>145.53842789939466</v>
      </c>
      <c r="BF9240" s="63">
        <f t="shared" si="1371"/>
        <v>145.53842854939467</v>
      </c>
      <c r="BG9240" s="63">
        <f t="shared" si="1372"/>
        <v>5.8215371159757918</v>
      </c>
      <c r="BH9240" s="63">
        <f t="shared" si="1373"/>
        <v>5.8215377659757914</v>
      </c>
      <c r="BI9240" s="109">
        <f t="shared" si="1375"/>
        <v>277020000</v>
      </c>
      <c r="BJ9240" s="203">
        <f t="shared" si="1374"/>
        <v>4.1471031509828281E+24</v>
      </c>
    </row>
    <row r="9241" spans="53:62" s="174" customFormat="1" x14ac:dyDescent="0.35">
      <c r="BA9241" s="177">
        <v>9235</v>
      </c>
      <c r="BB9241" s="202">
        <f t="shared" si="1367"/>
        <v>461750000</v>
      </c>
      <c r="BC9241" s="63">
        <f t="shared" si="1368"/>
        <v>10821.155176495624</v>
      </c>
      <c r="BD9241" s="63">
        <f t="shared" si="1369"/>
        <v>10821.155176507706</v>
      </c>
      <c r="BE9241" s="63">
        <f t="shared" si="1370"/>
        <v>145.53842789939466</v>
      </c>
      <c r="BF9241" s="63">
        <f t="shared" si="1371"/>
        <v>145.53842854939467</v>
      </c>
      <c r="BG9241" s="63">
        <f t="shared" si="1372"/>
        <v>5.8215371159757918</v>
      </c>
      <c r="BH9241" s="63">
        <f t="shared" si="1373"/>
        <v>5.8215377659757914</v>
      </c>
      <c r="BI9241" s="109">
        <f t="shared" si="1375"/>
        <v>277050000</v>
      </c>
      <c r="BJ9241" s="203">
        <f t="shared" si="1374"/>
        <v>4.1471521229118865E+24</v>
      </c>
    </row>
    <row r="9242" spans="53:62" s="174" customFormat="1" x14ac:dyDescent="0.35">
      <c r="BA9242" s="177">
        <v>9236</v>
      </c>
      <c r="BB9242" s="202">
        <f t="shared" si="1367"/>
        <v>461800000</v>
      </c>
      <c r="BC9242" s="63">
        <f t="shared" si="1368"/>
        <v>10822.315971590255</v>
      </c>
      <c r="BD9242" s="63">
        <f t="shared" si="1369"/>
        <v>10822.31597160234</v>
      </c>
      <c r="BE9242" s="63">
        <f t="shared" si="1370"/>
        <v>145.53842789939466</v>
      </c>
      <c r="BF9242" s="63">
        <f t="shared" si="1371"/>
        <v>145.53842854939467</v>
      </c>
      <c r="BG9242" s="63">
        <f t="shared" si="1372"/>
        <v>5.8215371159757918</v>
      </c>
      <c r="BH9242" s="63">
        <f t="shared" si="1373"/>
        <v>5.8215377659757914</v>
      </c>
      <c r="BI9242" s="109">
        <f t="shared" si="1375"/>
        <v>277080000</v>
      </c>
      <c r="BJ9242" s="203">
        <f t="shared" si="1374"/>
        <v>4.1472010762876847E+24</v>
      </c>
    </row>
    <row r="9243" spans="53:62" s="174" customFormat="1" x14ac:dyDescent="0.35">
      <c r="BA9243" s="177">
        <v>9237</v>
      </c>
      <c r="BB9243" s="202">
        <f t="shared" si="1367"/>
        <v>461850000</v>
      </c>
      <c r="BC9243" s="63">
        <f t="shared" si="1368"/>
        <v>10823.4767643264</v>
      </c>
      <c r="BD9243" s="63">
        <f t="shared" si="1369"/>
        <v>10823.476764338486</v>
      </c>
      <c r="BE9243" s="63">
        <f t="shared" si="1370"/>
        <v>145.53842789939466</v>
      </c>
      <c r="BF9243" s="63">
        <f t="shared" si="1371"/>
        <v>145.53842854939467</v>
      </c>
      <c r="BG9243" s="63">
        <f t="shared" si="1372"/>
        <v>5.8215371159757918</v>
      </c>
      <c r="BH9243" s="63">
        <f t="shared" si="1373"/>
        <v>5.8215377659757914</v>
      </c>
      <c r="BI9243" s="109">
        <f t="shared" si="1375"/>
        <v>277110000</v>
      </c>
      <c r="BJ9243" s="203">
        <f t="shared" si="1374"/>
        <v>4.1472500111172525E+24</v>
      </c>
    </row>
    <row r="9244" spans="53:62" s="174" customFormat="1" x14ac:dyDescent="0.35">
      <c r="BA9244" s="177">
        <v>9238</v>
      </c>
      <c r="BB9244" s="202">
        <f t="shared" si="1367"/>
        <v>461900000</v>
      </c>
      <c r="BC9244" s="63">
        <f t="shared" si="1368"/>
        <v>10824.637554704186</v>
      </c>
      <c r="BD9244" s="63">
        <f t="shared" si="1369"/>
        <v>10824.637554716272</v>
      </c>
      <c r="BE9244" s="63">
        <f t="shared" si="1370"/>
        <v>145.53842789939466</v>
      </c>
      <c r="BF9244" s="63">
        <f t="shared" si="1371"/>
        <v>145.53842854939467</v>
      </c>
      <c r="BG9244" s="63">
        <f t="shared" si="1372"/>
        <v>5.8215371159757918</v>
      </c>
      <c r="BH9244" s="63">
        <f t="shared" si="1373"/>
        <v>5.8215377659757914</v>
      </c>
      <c r="BI9244" s="109">
        <f t="shared" si="1375"/>
        <v>277140000</v>
      </c>
      <c r="BJ9244" s="203">
        <f t="shared" si="1374"/>
        <v>4.1472989274076144E+24</v>
      </c>
    </row>
    <row r="9245" spans="53:62" s="174" customFormat="1" x14ac:dyDescent="0.35">
      <c r="BA9245" s="177">
        <v>9239</v>
      </c>
      <c r="BB9245" s="202">
        <f t="shared" si="1367"/>
        <v>461950000</v>
      </c>
      <c r="BC9245" s="63">
        <f t="shared" si="1368"/>
        <v>10825.798342723549</v>
      </c>
      <c r="BD9245" s="63">
        <f t="shared" si="1369"/>
        <v>10825.798342735636</v>
      </c>
      <c r="BE9245" s="63">
        <f t="shared" si="1370"/>
        <v>145.53842789939466</v>
      </c>
      <c r="BF9245" s="63">
        <f t="shared" si="1371"/>
        <v>145.53842854939467</v>
      </c>
      <c r="BG9245" s="63">
        <f t="shared" si="1372"/>
        <v>5.8215371159757918</v>
      </c>
      <c r="BH9245" s="63">
        <f t="shared" si="1373"/>
        <v>5.8215377659757914</v>
      </c>
      <c r="BI9245" s="109">
        <f t="shared" si="1375"/>
        <v>277170000</v>
      </c>
      <c r="BJ9245" s="203">
        <f t="shared" si="1374"/>
        <v>4.1473478251657959E+24</v>
      </c>
    </row>
    <row r="9246" spans="53:62" s="174" customFormat="1" x14ac:dyDescent="0.35">
      <c r="BA9246" s="177">
        <v>9240</v>
      </c>
      <c r="BB9246" s="202">
        <f t="shared" si="1367"/>
        <v>462000000</v>
      </c>
      <c r="BC9246" s="63">
        <f t="shared" si="1368"/>
        <v>10826.959128384487</v>
      </c>
      <c r="BD9246" s="63">
        <f t="shared" si="1369"/>
        <v>10826.959128396576</v>
      </c>
      <c r="BE9246" s="63">
        <f t="shared" si="1370"/>
        <v>145.53842789939466</v>
      </c>
      <c r="BF9246" s="63">
        <f t="shared" si="1371"/>
        <v>145.53842854939467</v>
      </c>
      <c r="BG9246" s="63">
        <f t="shared" si="1372"/>
        <v>5.8215371159757918</v>
      </c>
      <c r="BH9246" s="63">
        <f t="shared" si="1373"/>
        <v>5.8215377659757914</v>
      </c>
      <c r="BI9246" s="109">
        <f t="shared" si="1375"/>
        <v>277200000</v>
      </c>
      <c r="BJ9246" s="203">
        <f t="shared" si="1374"/>
        <v>4.1473967043988176E+24</v>
      </c>
    </row>
    <row r="9247" spans="53:62" s="174" customFormat="1" x14ac:dyDescent="0.35">
      <c r="BA9247" s="177">
        <v>9241</v>
      </c>
      <c r="BB9247" s="202">
        <f t="shared" si="1367"/>
        <v>462050000</v>
      </c>
      <c r="BC9247" s="63">
        <f t="shared" si="1368"/>
        <v>10828.119911687068</v>
      </c>
      <c r="BD9247" s="63">
        <f t="shared" si="1369"/>
        <v>10828.119911699157</v>
      </c>
      <c r="BE9247" s="63">
        <f t="shared" si="1370"/>
        <v>145.53842789939466</v>
      </c>
      <c r="BF9247" s="63">
        <f t="shared" si="1371"/>
        <v>145.53842854939467</v>
      </c>
      <c r="BG9247" s="63">
        <f t="shared" si="1372"/>
        <v>5.8215371159757918</v>
      </c>
      <c r="BH9247" s="63">
        <f t="shared" si="1373"/>
        <v>5.8215377659757914</v>
      </c>
      <c r="BI9247" s="109">
        <f t="shared" si="1375"/>
        <v>277230000</v>
      </c>
      <c r="BJ9247" s="203">
        <f t="shared" si="1374"/>
        <v>4.147445565113697E+24</v>
      </c>
    </row>
    <row r="9248" spans="53:62" s="174" customFormat="1" x14ac:dyDescent="0.35">
      <c r="BA9248" s="177">
        <v>9242</v>
      </c>
      <c r="BB9248" s="202">
        <f t="shared" si="1367"/>
        <v>462100000</v>
      </c>
      <c r="BC9248" s="63">
        <f t="shared" si="1368"/>
        <v>10829.28069263116</v>
      </c>
      <c r="BD9248" s="63">
        <f t="shared" si="1369"/>
        <v>10829.280692643251</v>
      </c>
      <c r="BE9248" s="63">
        <f t="shared" si="1370"/>
        <v>145.53842789939466</v>
      </c>
      <c r="BF9248" s="63">
        <f t="shared" si="1371"/>
        <v>145.53842854939467</v>
      </c>
      <c r="BG9248" s="63">
        <f t="shared" si="1372"/>
        <v>5.8215371159757918</v>
      </c>
      <c r="BH9248" s="63">
        <f t="shared" si="1373"/>
        <v>5.8215377659757914</v>
      </c>
      <c r="BI9248" s="109">
        <f t="shared" si="1375"/>
        <v>277260000</v>
      </c>
      <c r="BJ9248" s="203">
        <f t="shared" si="1374"/>
        <v>4.1474944073174504E+24</v>
      </c>
    </row>
    <row r="9249" spans="53:62" s="174" customFormat="1" x14ac:dyDescent="0.35">
      <c r="BA9249" s="177">
        <v>9243</v>
      </c>
      <c r="BB9249" s="202">
        <f t="shared" si="1367"/>
        <v>462150000</v>
      </c>
      <c r="BC9249" s="63">
        <f t="shared" si="1368"/>
        <v>10830.441471216958</v>
      </c>
      <c r="BD9249" s="63">
        <f t="shared" si="1369"/>
        <v>10830.441471229051</v>
      </c>
      <c r="BE9249" s="63">
        <f t="shared" si="1370"/>
        <v>145.53842789939466</v>
      </c>
      <c r="BF9249" s="63">
        <f t="shared" si="1371"/>
        <v>145.53842854939467</v>
      </c>
      <c r="BG9249" s="63">
        <f t="shared" si="1372"/>
        <v>5.8215371159757918</v>
      </c>
      <c r="BH9249" s="63">
        <f t="shared" si="1373"/>
        <v>5.8215377659757914</v>
      </c>
      <c r="BI9249" s="109">
        <f t="shared" si="1375"/>
        <v>277290000</v>
      </c>
      <c r="BJ9249" s="203">
        <f t="shared" si="1374"/>
        <v>4.1475432310170915E+24</v>
      </c>
    </row>
    <row r="9250" spans="53:62" s="174" customFormat="1" x14ac:dyDescent="0.35">
      <c r="BA9250" s="177">
        <v>9244</v>
      </c>
      <c r="BB9250" s="202">
        <f t="shared" si="1367"/>
        <v>462200000</v>
      </c>
      <c r="BC9250" s="63">
        <f t="shared" si="1368"/>
        <v>10831.602247444269</v>
      </c>
      <c r="BD9250" s="63">
        <f t="shared" si="1369"/>
        <v>10831.602247456362</v>
      </c>
      <c r="BE9250" s="63">
        <f t="shared" si="1370"/>
        <v>145.53842789939466</v>
      </c>
      <c r="BF9250" s="63">
        <f t="shared" si="1371"/>
        <v>145.53842854939467</v>
      </c>
      <c r="BG9250" s="63">
        <f t="shared" si="1372"/>
        <v>5.8215371159757918</v>
      </c>
      <c r="BH9250" s="63">
        <f t="shared" si="1373"/>
        <v>5.8215377659757914</v>
      </c>
      <c r="BI9250" s="109">
        <f t="shared" si="1375"/>
        <v>277320000</v>
      </c>
      <c r="BJ9250" s="203">
        <f t="shared" si="1374"/>
        <v>4.1475920362196296E+24</v>
      </c>
    </row>
    <row r="9251" spans="53:62" s="174" customFormat="1" x14ac:dyDescent="0.35">
      <c r="BA9251" s="177">
        <v>9245</v>
      </c>
      <c r="BB9251" s="202">
        <f t="shared" si="1367"/>
        <v>462250000</v>
      </c>
      <c r="BC9251" s="63">
        <f t="shared" si="1368"/>
        <v>10832.76302131322</v>
      </c>
      <c r="BD9251" s="63">
        <f t="shared" si="1369"/>
        <v>10832.763021325314</v>
      </c>
      <c r="BE9251" s="63">
        <f t="shared" si="1370"/>
        <v>145.53842789939466</v>
      </c>
      <c r="BF9251" s="63">
        <f t="shared" si="1371"/>
        <v>145.53842854939467</v>
      </c>
      <c r="BG9251" s="63">
        <f t="shared" si="1372"/>
        <v>5.8215371159757918</v>
      </c>
      <c r="BH9251" s="63">
        <f t="shared" si="1373"/>
        <v>5.8215377659757914</v>
      </c>
      <c r="BI9251" s="109">
        <f t="shared" si="1375"/>
        <v>277350000</v>
      </c>
      <c r="BJ9251" s="203">
        <f t="shared" si="1374"/>
        <v>4.1476408229320722E+24</v>
      </c>
    </row>
    <row r="9252" spans="53:62" s="174" customFormat="1" x14ac:dyDescent="0.35">
      <c r="BA9252" s="177">
        <v>9246</v>
      </c>
      <c r="BB9252" s="202">
        <f t="shared" si="1367"/>
        <v>462300000</v>
      </c>
      <c r="BC9252" s="63">
        <f t="shared" si="1368"/>
        <v>10833.923792823811</v>
      </c>
      <c r="BD9252" s="63">
        <f t="shared" si="1369"/>
        <v>10833.923792835909</v>
      </c>
      <c r="BE9252" s="63">
        <f t="shared" si="1370"/>
        <v>145.53842789939466</v>
      </c>
      <c r="BF9252" s="63">
        <f t="shared" si="1371"/>
        <v>145.53842854939467</v>
      </c>
      <c r="BG9252" s="63">
        <f t="shared" si="1372"/>
        <v>5.8215371159757918</v>
      </c>
      <c r="BH9252" s="63">
        <f t="shared" si="1373"/>
        <v>5.8215377659757914</v>
      </c>
      <c r="BI9252" s="109">
        <f t="shared" si="1375"/>
        <v>277380000</v>
      </c>
      <c r="BJ9252" s="203">
        <f t="shared" si="1374"/>
        <v>4.1476895911614257E+24</v>
      </c>
    </row>
    <row r="9253" spans="53:62" s="174" customFormat="1" x14ac:dyDescent="0.35">
      <c r="BA9253" s="177">
        <v>9247</v>
      </c>
      <c r="BB9253" s="202">
        <f t="shared" si="1367"/>
        <v>462350000</v>
      </c>
      <c r="BC9253" s="63">
        <f t="shared" si="1368"/>
        <v>10835.084561976048</v>
      </c>
      <c r="BD9253" s="63">
        <f t="shared" si="1369"/>
        <v>10835.084561988144</v>
      </c>
      <c r="BE9253" s="63">
        <f t="shared" si="1370"/>
        <v>145.53842789939466</v>
      </c>
      <c r="BF9253" s="63">
        <f t="shared" si="1371"/>
        <v>145.53842854939467</v>
      </c>
      <c r="BG9253" s="63">
        <f t="shared" si="1372"/>
        <v>5.8215371159757918</v>
      </c>
      <c r="BH9253" s="63">
        <f t="shared" si="1373"/>
        <v>5.8215377659757914</v>
      </c>
      <c r="BI9253" s="109">
        <f t="shared" si="1375"/>
        <v>277410000</v>
      </c>
      <c r="BJ9253" s="203">
        <f t="shared" si="1374"/>
        <v>4.1477383409146917E+24</v>
      </c>
    </row>
    <row r="9254" spans="53:62" s="174" customFormat="1" x14ac:dyDescent="0.35">
      <c r="BA9254" s="177">
        <v>9248</v>
      </c>
      <c r="BB9254" s="202">
        <f t="shared" si="1367"/>
        <v>462400000</v>
      </c>
      <c r="BC9254" s="63">
        <f t="shared" si="1368"/>
        <v>10836.245328769857</v>
      </c>
      <c r="BD9254" s="63">
        <f t="shared" si="1369"/>
        <v>10836.245328781955</v>
      </c>
      <c r="BE9254" s="63">
        <f t="shared" si="1370"/>
        <v>145.53842789939466</v>
      </c>
      <c r="BF9254" s="63">
        <f t="shared" si="1371"/>
        <v>145.53842854939467</v>
      </c>
      <c r="BG9254" s="63">
        <f t="shared" si="1372"/>
        <v>5.8215371159757918</v>
      </c>
      <c r="BH9254" s="63">
        <f t="shared" si="1373"/>
        <v>5.8215377659757914</v>
      </c>
      <c r="BI9254" s="109">
        <f t="shared" si="1375"/>
        <v>277440000</v>
      </c>
      <c r="BJ9254" s="203">
        <f t="shared" si="1374"/>
        <v>4.1477870721988697E+24</v>
      </c>
    </row>
    <row r="9255" spans="53:62" s="174" customFormat="1" x14ac:dyDescent="0.35">
      <c r="BA9255" s="177">
        <v>9249</v>
      </c>
      <c r="BB9255" s="202">
        <f t="shared" si="1367"/>
        <v>462450000</v>
      </c>
      <c r="BC9255" s="63">
        <f t="shared" si="1368"/>
        <v>10837.406093205309</v>
      </c>
      <c r="BD9255" s="63">
        <f t="shared" si="1369"/>
        <v>10837.406093217409</v>
      </c>
      <c r="BE9255" s="63">
        <f t="shared" si="1370"/>
        <v>145.53842789939466</v>
      </c>
      <c r="BF9255" s="63">
        <f t="shared" si="1371"/>
        <v>145.53842854939467</v>
      </c>
      <c r="BG9255" s="63">
        <f t="shared" si="1372"/>
        <v>5.8215371159757918</v>
      </c>
      <c r="BH9255" s="63">
        <f t="shared" si="1373"/>
        <v>5.8215377659757914</v>
      </c>
      <c r="BI9255" s="109">
        <f t="shared" si="1375"/>
        <v>277470000</v>
      </c>
      <c r="BJ9255" s="203">
        <f t="shared" si="1374"/>
        <v>4.1478357850209579E+24</v>
      </c>
    </row>
    <row r="9256" spans="53:62" s="174" customFormat="1" x14ac:dyDescent="0.35">
      <c r="BA9256" s="177">
        <v>9250</v>
      </c>
      <c r="BB9256" s="202">
        <f t="shared" si="1367"/>
        <v>462500000</v>
      </c>
      <c r="BC9256" s="63">
        <f t="shared" si="1368"/>
        <v>10838.566855282403</v>
      </c>
      <c r="BD9256" s="63">
        <f t="shared" si="1369"/>
        <v>10838.566855294504</v>
      </c>
      <c r="BE9256" s="63">
        <f t="shared" si="1370"/>
        <v>145.53842789939466</v>
      </c>
      <c r="BF9256" s="63">
        <f t="shared" si="1371"/>
        <v>145.53842854939467</v>
      </c>
      <c r="BG9256" s="63">
        <f t="shared" si="1372"/>
        <v>5.8215371159757918</v>
      </c>
      <c r="BH9256" s="63">
        <f t="shared" si="1373"/>
        <v>5.8215377659757914</v>
      </c>
      <c r="BI9256" s="109">
        <f t="shared" si="1375"/>
        <v>277500000</v>
      </c>
      <c r="BJ9256" s="203">
        <f t="shared" si="1374"/>
        <v>4.1478844793879491E+24</v>
      </c>
    </row>
    <row r="9257" spans="53:62" s="174" customFormat="1" x14ac:dyDescent="0.35">
      <c r="BA9257" s="177">
        <v>9251</v>
      </c>
      <c r="BB9257" s="202">
        <f t="shared" si="1367"/>
        <v>462550000</v>
      </c>
      <c r="BC9257" s="63">
        <f t="shared" si="1368"/>
        <v>10839.727615001137</v>
      </c>
      <c r="BD9257" s="63">
        <f t="shared" si="1369"/>
        <v>10839.72761501324</v>
      </c>
      <c r="BE9257" s="63">
        <f t="shared" si="1370"/>
        <v>145.53842789939466</v>
      </c>
      <c r="BF9257" s="63">
        <f t="shared" si="1371"/>
        <v>145.53842854939467</v>
      </c>
      <c r="BG9257" s="63">
        <f t="shared" si="1372"/>
        <v>5.8215371159757918</v>
      </c>
      <c r="BH9257" s="63">
        <f t="shared" si="1373"/>
        <v>5.8215377659757914</v>
      </c>
      <c r="BI9257" s="109">
        <f t="shared" si="1375"/>
        <v>277530000</v>
      </c>
      <c r="BJ9257" s="203">
        <f t="shared" si="1374"/>
        <v>4.1479331553068365E+24</v>
      </c>
    </row>
    <row r="9258" spans="53:62" s="174" customFormat="1" x14ac:dyDescent="0.35">
      <c r="BA9258" s="177">
        <v>9252</v>
      </c>
      <c r="BB9258" s="202">
        <f t="shared" si="1367"/>
        <v>462600000</v>
      </c>
      <c r="BC9258" s="63">
        <f t="shared" si="1368"/>
        <v>10840.888372361578</v>
      </c>
      <c r="BD9258" s="63">
        <f t="shared" si="1369"/>
        <v>10840.888372373682</v>
      </c>
      <c r="BE9258" s="63">
        <f t="shared" si="1370"/>
        <v>145.53842789939466</v>
      </c>
      <c r="BF9258" s="63">
        <f t="shared" si="1371"/>
        <v>145.53842854939467</v>
      </c>
      <c r="BG9258" s="63">
        <f t="shared" si="1372"/>
        <v>5.8215371159757918</v>
      </c>
      <c r="BH9258" s="63">
        <f t="shared" si="1373"/>
        <v>5.8215377659757914</v>
      </c>
      <c r="BI9258" s="109">
        <f t="shared" si="1375"/>
        <v>277560000</v>
      </c>
      <c r="BJ9258" s="203">
        <f t="shared" si="1374"/>
        <v>4.1479818127846086E+24</v>
      </c>
    </row>
    <row r="9259" spans="53:62" s="174" customFormat="1" x14ac:dyDescent="0.35">
      <c r="BA9259" s="177">
        <v>9253</v>
      </c>
      <c r="BB9259" s="202">
        <f t="shared" si="1367"/>
        <v>462650000</v>
      </c>
      <c r="BC9259" s="63">
        <f t="shared" si="1368"/>
        <v>10842.049127363594</v>
      </c>
      <c r="BD9259" s="63">
        <f t="shared" si="1369"/>
        <v>10842.0491273757</v>
      </c>
      <c r="BE9259" s="63">
        <f t="shared" si="1370"/>
        <v>145.53842789939466</v>
      </c>
      <c r="BF9259" s="63">
        <f t="shared" si="1371"/>
        <v>145.53842854939467</v>
      </c>
      <c r="BG9259" s="63">
        <f t="shared" si="1372"/>
        <v>5.8215371159757918</v>
      </c>
      <c r="BH9259" s="63">
        <f t="shared" si="1373"/>
        <v>5.8215377659757914</v>
      </c>
      <c r="BI9259" s="109">
        <f t="shared" si="1375"/>
        <v>277590000</v>
      </c>
      <c r="BJ9259" s="203">
        <f t="shared" si="1374"/>
        <v>4.1480304518282522E+24</v>
      </c>
    </row>
    <row r="9260" spans="53:62" s="174" customFormat="1" x14ac:dyDescent="0.35">
      <c r="BA9260" s="177">
        <v>9254</v>
      </c>
      <c r="BB9260" s="202">
        <f t="shared" si="1367"/>
        <v>462700000</v>
      </c>
      <c r="BC9260" s="63">
        <f t="shared" si="1368"/>
        <v>10843.209880007322</v>
      </c>
      <c r="BD9260" s="63">
        <f t="shared" si="1369"/>
        <v>10843.209880019425</v>
      </c>
      <c r="BE9260" s="63">
        <f t="shared" si="1370"/>
        <v>145.53842789939466</v>
      </c>
      <c r="BF9260" s="63">
        <f t="shared" si="1371"/>
        <v>145.53842854939467</v>
      </c>
      <c r="BG9260" s="63">
        <f t="shared" si="1372"/>
        <v>5.8215371159757918</v>
      </c>
      <c r="BH9260" s="63">
        <f t="shared" si="1373"/>
        <v>5.8215377659757914</v>
      </c>
      <c r="BI9260" s="109">
        <f t="shared" si="1375"/>
        <v>277620000</v>
      </c>
      <c r="BJ9260" s="203">
        <f t="shared" si="1374"/>
        <v>4.148079072444751E+24</v>
      </c>
    </row>
    <row r="9261" spans="53:62" s="174" customFormat="1" x14ac:dyDescent="0.35">
      <c r="BA9261" s="177">
        <v>9255</v>
      </c>
      <c r="BB9261" s="202">
        <f t="shared" si="1367"/>
        <v>462750000</v>
      </c>
      <c r="BC9261" s="63">
        <f t="shared" si="1368"/>
        <v>10844.370630292618</v>
      </c>
      <c r="BD9261" s="63">
        <f t="shared" si="1369"/>
        <v>10844.370630304726</v>
      </c>
      <c r="BE9261" s="63">
        <f t="shared" si="1370"/>
        <v>145.53842789939466</v>
      </c>
      <c r="BF9261" s="63">
        <f t="shared" si="1371"/>
        <v>145.53842854939467</v>
      </c>
      <c r="BG9261" s="63">
        <f t="shared" si="1372"/>
        <v>5.8215371159757918</v>
      </c>
      <c r="BH9261" s="63">
        <f t="shared" si="1373"/>
        <v>5.8215377659757914</v>
      </c>
      <c r="BI9261" s="109">
        <f t="shared" si="1375"/>
        <v>277650000</v>
      </c>
      <c r="BJ9261" s="203">
        <f t="shared" si="1374"/>
        <v>4.1481276746410863E+24</v>
      </c>
    </row>
    <row r="9262" spans="53:62" s="174" customFormat="1" x14ac:dyDescent="0.35">
      <c r="BA9262" s="177">
        <v>9256</v>
      </c>
      <c r="BB9262" s="202">
        <f t="shared" si="1367"/>
        <v>462800000</v>
      </c>
      <c r="BC9262" s="63">
        <f t="shared" si="1368"/>
        <v>10845.531378219688</v>
      </c>
      <c r="BD9262" s="63">
        <f t="shared" si="1369"/>
        <v>10845.531378231797</v>
      </c>
      <c r="BE9262" s="63">
        <f t="shared" si="1370"/>
        <v>145.53842789939466</v>
      </c>
      <c r="BF9262" s="63">
        <f t="shared" si="1371"/>
        <v>145.53842854939467</v>
      </c>
      <c r="BG9262" s="63">
        <f t="shared" si="1372"/>
        <v>5.8215371159757918</v>
      </c>
      <c r="BH9262" s="63">
        <f t="shared" si="1373"/>
        <v>5.8215377659757914</v>
      </c>
      <c r="BI9262" s="109">
        <f t="shared" si="1375"/>
        <v>277680000</v>
      </c>
      <c r="BJ9262" s="203">
        <f t="shared" si="1374"/>
        <v>4.1481762584242365E+24</v>
      </c>
    </row>
    <row r="9263" spans="53:62" s="174" customFormat="1" x14ac:dyDescent="0.35">
      <c r="BA9263" s="177">
        <v>9257</v>
      </c>
      <c r="BB9263" s="202">
        <f t="shared" si="1367"/>
        <v>462850000</v>
      </c>
      <c r="BC9263" s="63">
        <f t="shared" si="1368"/>
        <v>10846.692123788336</v>
      </c>
      <c r="BD9263" s="63">
        <f t="shared" si="1369"/>
        <v>10846.692123800445</v>
      </c>
      <c r="BE9263" s="63">
        <f t="shared" si="1370"/>
        <v>145.53842789939466</v>
      </c>
      <c r="BF9263" s="63">
        <f t="shared" si="1371"/>
        <v>145.53842854939467</v>
      </c>
      <c r="BG9263" s="63">
        <f t="shared" si="1372"/>
        <v>5.8215371159757918</v>
      </c>
      <c r="BH9263" s="63">
        <f t="shared" si="1373"/>
        <v>5.8215377659757914</v>
      </c>
      <c r="BI9263" s="109">
        <f t="shared" si="1375"/>
        <v>277710000</v>
      </c>
      <c r="BJ9263" s="203">
        <f t="shared" si="1374"/>
        <v>4.1482248238011782E+24</v>
      </c>
    </row>
    <row r="9264" spans="53:62" s="174" customFormat="1" x14ac:dyDescent="0.35">
      <c r="BA9264" s="177">
        <v>9258</v>
      </c>
      <c r="BB9264" s="202">
        <f t="shared" si="1367"/>
        <v>462900000</v>
      </c>
      <c r="BC9264" s="63">
        <f t="shared" si="1368"/>
        <v>10847.852866998754</v>
      </c>
      <c r="BD9264" s="63">
        <f t="shared" si="1369"/>
        <v>10847.852867010864</v>
      </c>
      <c r="BE9264" s="63">
        <f t="shared" si="1370"/>
        <v>145.53842789939466</v>
      </c>
      <c r="BF9264" s="63">
        <f t="shared" si="1371"/>
        <v>145.53842854939467</v>
      </c>
      <c r="BG9264" s="63">
        <f t="shared" si="1372"/>
        <v>5.8215371159757918</v>
      </c>
      <c r="BH9264" s="63">
        <f t="shared" si="1373"/>
        <v>5.8215377659757914</v>
      </c>
      <c r="BI9264" s="109">
        <f t="shared" si="1375"/>
        <v>277740000</v>
      </c>
      <c r="BJ9264" s="203">
        <f t="shared" si="1374"/>
        <v>4.1482733707788837E+24</v>
      </c>
    </row>
    <row r="9265" spans="53:62" s="174" customFormat="1" x14ac:dyDescent="0.35">
      <c r="BA9265" s="177">
        <v>9259</v>
      </c>
      <c r="BB9265" s="202">
        <f t="shared" si="1367"/>
        <v>462950000</v>
      </c>
      <c r="BC9265" s="63">
        <f t="shared" si="1368"/>
        <v>10849.013607850748</v>
      </c>
      <c r="BD9265" s="63">
        <f t="shared" si="1369"/>
        <v>10849.01360786286</v>
      </c>
      <c r="BE9265" s="63">
        <f t="shared" si="1370"/>
        <v>145.53842789939466</v>
      </c>
      <c r="BF9265" s="63">
        <f t="shared" si="1371"/>
        <v>145.53842854939467</v>
      </c>
      <c r="BG9265" s="63">
        <f t="shared" si="1372"/>
        <v>5.8215371159757918</v>
      </c>
      <c r="BH9265" s="63">
        <f t="shared" si="1373"/>
        <v>5.8215377659757914</v>
      </c>
      <c r="BI9265" s="109">
        <f t="shared" si="1375"/>
        <v>277770000</v>
      </c>
      <c r="BJ9265" s="203">
        <f t="shared" si="1374"/>
        <v>4.1483218993643238E+24</v>
      </c>
    </row>
    <row r="9266" spans="53:62" s="174" customFormat="1" x14ac:dyDescent="0.35">
      <c r="BA9266" s="177">
        <v>9260</v>
      </c>
      <c r="BB9266" s="202">
        <f t="shared" si="1367"/>
        <v>463000000</v>
      </c>
      <c r="BC9266" s="63">
        <f t="shared" si="1368"/>
        <v>10850.174346344511</v>
      </c>
      <c r="BD9266" s="63">
        <f t="shared" si="1369"/>
        <v>10850.174346356625</v>
      </c>
      <c r="BE9266" s="63">
        <f t="shared" si="1370"/>
        <v>145.53842789939466</v>
      </c>
      <c r="BF9266" s="63">
        <f t="shared" si="1371"/>
        <v>145.53842854939467</v>
      </c>
      <c r="BG9266" s="63">
        <f t="shared" si="1372"/>
        <v>5.8215371159757918</v>
      </c>
      <c r="BH9266" s="63">
        <f t="shared" si="1373"/>
        <v>5.8215377659757914</v>
      </c>
      <c r="BI9266" s="109">
        <f t="shared" si="1375"/>
        <v>277800000</v>
      </c>
      <c r="BJ9266" s="203">
        <f t="shared" si="1374"/>
        <v>4.148370409564467E+24</v>
      </c>
    </row>
    <row r="9267" spans="53:62" s="174" customFormat="1" x14ac:dyDescent="0.35">
      <c r="BA9267" s="177">
        <v>9261</v>
      </c>
      <c r="BB9267" s="202">
        <f t="shared" si="1367"/>
        <v>463050000</v>
      </c>
      <c r="BC9267" s="63">
        <f t="shared" si="1368"/>
        <v>10851.335082479918</v>
      </c>
      <c r="BD9267" s="63">
        <f t="shared" si="1369"/>
        <v>10851.335082492034</v>
      </c>
      <c r="BE9267" s="63">
        <f t="shared" si="1370"/>
        <v>145.53842789939466</v>
      </c>
      <c r="BF9267" s="63">
        <f t="shared" si="1371"/>
        <v>145.53842854939467</v>
      </c>
      <c r="BG9267" s="63">
        <f t="shared" si="1372"/>
        <v>5.8215371159757918</v>
      </c>
      <c r="BH9267" s="63">
        <f t="shared" si="1373"/>
        <v>5.8215377659757914</v>
      </c>
      <c r="BI9267" s="109">
        <f t="shared" si="1375"/>
        <v>277830000</v>
      </c>
      <c r="BJ9267" s="203">
        <f t="shared" si="1374"/>
        <v>4.1484189013862787E+24</v>
      </c>
    </row>
    <row r="9268" spans="53:62" s="174" customFormat="1" x14ac:dyDescent="0.35">
      <c r="BA9268" s="177">
        <v>9262</v>
      </c>
      <c r="BB9268" s="202">
        <f t="shared" si="1367"/>
        <v>463100000</v>
      </c>
      <c r="BC9268" s="63">
        <f t="shared" si="1368"/>
        <v>10852.495816257029</v>
      </c>
      <c r="BD9268" s="63">
        <f t="shared" si="1369"/>
        <v>10852.495816269147</v>
      </c>
      <c r="BE9268" s="63">
        <f t="shared" si="1370"/>
        <v>145.53842789939466</v>
      </c>
      <c r="BF9268" s="63">
        <f t="shared" si="1371"/>
        <v>145.53842854939467</v>
      </c>
      <c r="BG9268" s="63">
        <f t="shared" si="1372"/>
        <v>5.8215371159757918</v>
      </c>
      <c r="BH9268" s="63">
        <f t="shared" si="1373"/>
        <v>5.8215377659757914</v>
      </c>
      <c r="BI9268" s="109">
        <f t="shared" si="1375"/>
        <v>277860000</v>
      </c>
      <c r="BJ9268" s="203">
        <f t="shared" si="1374"/>
        <v>4.1484673748367211E+24</v>
      </c>
    </row>
    <row r="9269" spans="53:62" s="174" customFormat="1" x14ac:dyDescent="0.35">
      <c r="BA9269" s="177">
        <v>9263</v>
      </c>
      <c r="BB9269" s="202">
        <f t="shared" si="1367"/>
        <v>463150000</v>
      </c>
      <c r="BC9269" s="63">
        <f t="shared" si="1368"/>
        <v>10853.65654767585</v>
      </c>
      <c r="BD9269" s="63">
        <f t="shared" si="1369"/>
        <v>10853.656547687966</v>
      </c>
      <c r="BE9269" s="63">
        <f t="shared" si="1370"/>
        <v>145.53842789939466</v>
      </c>
      <c r="BF9269" s="63">
        <f t="shared" si="1371"/>
        <v>145.53842854939467</v>
      </c>
      <c r="BG9269" s="63">
        <f t="shared" si="1372"/>
        <v>5.8215371159757918</v>
      </c>
      <c r="BH9269" s="63">
        <f t="shared" si="1373"/>
        <v>5.8215377659757914</v>
      </c>
      <c r="BI9269" s="109">
        <f t="shared" si="1375"/>
        <v>277890000</v>
      </c>
      <c r="BJ9269" s="203">
        <f t="shared" si="1374"/>
        <v>4.1485158299227547E+24</v>
      </c>
    </row>
    <row r="9270" spans="53:62" s="174" customFormat="1" x14ac:dyDescent="0.35">
      <c r="BA9270" s="177">
        <v>9264</v>
      </c>
      <c r="BB9270" s="202">
        <f t="shared" si="1367"/>
        <v>463200000</v>
      </c>
      <c r="BC9270" s="63">
        <f t="shared" si="1368"/>
        <v>10854.817276736372</v>
      </c>
      <c r="BD9270" s="63">
        <f t="shared" si="1369"/>
        <v>10854.817276748492</v>
      </c>
      <c r="BE9270" s="63">
        <f t="shared" si="1370"/>
        <v>145.53842789939466</v>
      </c>
      <c r="BF9270" s="63">
        <f t="shared" si="1371"/>
        <v>145.53842854939467</v>
      </c>
      <c r="BG9270" s="63">
        <f t="shared" si="1372"/>
        <v>5.8215371159757918</v>
      </c>
      <c r="BH9270" s="63">
        <f t="shared" si="1373"/>
        <v>5.8215377659757914</v>
      </c>
      <c r="BI9270" s="109">
        <f t="shared" si="1375"/>
        <v>277920000</v>
      </c>
      <c r="BJ9270" s="203">
        <f t="shared" si="1374"/>
        <v>4.1485642666513368E+24</v>
      </c>
    </row>
    <row r="9271" spans="53:62" s="174" customFormat="1" x14ac:dyDescent="0.35">
      <c r="BA9271" s="177">
        <v>9265</v>
      </c>
      <c r="BB9271" s="202">
        <f t="shared" si="1367"/>
        <v>463250000</v>
      </c>
      <c r="BC9271" s="63">
        <f t="shared" si="1368"/>
        <v>10855.978003438602</v>
      </c>
      <c r="BD9271" s="63">
        <f t="shared" si="1369"/>
        <v>10855.978003450722</v>
      </c>
      <c r="BE9271" s="63">
        <f t="shared" si="1370"/>
        <v>145.53842789939466</v>
      </c>
      <c r="BF9271" s="63">
        <f t="shared" si="1371"/>
        <v>145.53842854939467</v>
      </c>
      <c r="BG9271" s="63">
        <f t="shared" si="1372"/>
        <v>5.8215371159757918</v>
      </c>
      <c r="BH9271" s="63">
        <f t="shared" si="1373"/>
        <v>5.8215377659757914</v>
      </c>
      <c r="BI9271" s="109">
        <f t="shared" si="1375"/>
        <v>277950000</v>
      </c>
      <c r="BJ9271" s="203">
        <f t="shared" si="1374"/>
        <v>4.148612685029422E+24</v>
      </c>
    </row>
    <row r="9272" spans="53:62" s="174" customFormat="1" x14ac:dyDescent="0.35">
      <c r="BA9272" s="177">
        <v>9266</v>
      </c>
      <c r="BB9272" s="202">
        <f t="shared" si="1367"/>
        <v>463300000</v>
      </c>
      <c r="BC9272" s="63">
        <f t="shared" si="1368"/>
        <v>10857.138727782538</v>
      </c>
      <c r="BD9272" s="63">
        <f t="shared" si="1369"/>
        <v>10857.13872779466</v>
      </c>
      <c r="BE9272" s="63">
        <f t="shared" si="1370"/>
        <v>145.53842789939466</v>
      </c>
      <c r="BF9272" s="63">
        <f t="shared" si="1371"/>
        <v>145.53842854939467</v>
      </c>
      <c r="BG9272" s="63">
        <f t="shared" si="1372"/>
        <v>5.8215371159757918</v>
      </c>
      <c r="BH9272" s="63">
        <f t="shared" si="1373"/>
        <v>5.8215377659757914</v>
      </c>
      <c r="BI9272" s="109">
        <f t="shared" si="1375"/>
        <v>277980000</v>
      </c>
      <c r="BJ9272" s="203">
        <f t="shared" si="1374"/>
        <v>4.1486610850639627E+24</v>
      </c>
    </row>
    <row r="9273" spans="53:62" s="174" customFormat="1" x14ac:dyDescent="0.35">
      <c r="BA9273" s="177">
        <v>9267</v>
      </c>
      <c r="BB9273" s="202">
        <f t="shared" si="1367"/>
        <v>463350000</v>
      </c>
      <c r="BC9273" s="63">
        <f t="shared" si="1368"/>
        <v>10858.299449768179</v>
      </c>
      <c r="BD9273" s="63">
        <f t="shared" si="1369"/>
        <v>10858.299449780303</v>
      </c>
      <c r="BE9273" s="63">
        <f t="shared" si="1370"/>
        <v>145.53842789939466</v>
      </c>
      <c r="BF9273" s="63">
        <f t="shared" si="1371"/>
        <v>145.53842854939467</v>
      </c>
      <c r="BG9273" s="63">
        <f t="shared" si="1372"/>
        <v>5.8215371159757918</v>
      </c>
      <c r="BH9273" s="63">
        <f t="shared" si="1373"/>
        <v>5.8215377659757914</v>
      </c>
      <c r="BI9273" s="109">
        <f t="shared" si="1375"/>
        <v>278010000</v>
      </c>
      <c r="BJ9273" s="203">
        <f t="shared" si="1374"/>
        <v>4.1487094667619084E+24</v>
      </c>
    </row>
    <row r="9274" spans="53:62" s="174" customFormat="1" x14ac:dyDescent="0.35">
      <c r="BA9274" s="177">
        <v>9268</v>
      </c>
      <c r="BB9274" s="202">
        <f t="shared" si="1367"/>
        <v>463400000</v>
      </c>
      <c r="BC9274" s="63">
        <f t="shared" si="1368"/>
        <v>10859.460169395592</v>
      </c>
      <c r="BD9274" s="63">
        <f t="shared" si="1369"/>
        <v>10859.460169407716</v>
      </c>
      <c r="BE9274" s="63">
        <f t="shared" si="1370"/>
        <v>145.53842789939466</v>
      </c>
      <c r="BF9274" s="63">
        <f t="shared" si="1371"/>
        <v>145.53842854939467</v>
      </c>
      <c r="BG9274" s="63">
        <f t="shared" si="1372"/>
        <v>5.8215371159757918</v>
      </c>
      <c r="BH9274" s="63">
        <f t="shared" si="1373"/>
        <v>5.8215377659757914</v>
      </c>
      <c r="BI9274" s="109">
        <f t="shared" si="1375"/>
        <v>278040000</v>
      </c>
      <c r="BJ9274" s="203">
        <f t="shared" si="1374"/>
        <v>4.148757830130206E+24</v>
      </c>
    </row>
    <row r="9275" spans="53:62" s="174" customFormat="1" x14ac:dyDescent="0.35">
      <c r="BA9275" s="177">
        <v>9269</v>
      </c>
      <c r="BB9275" s="202">
        <f t="shared" si="1367"/>
        <v>463450000</v>
      </c>
      <c r="BC9275" s="63">
        <f t="shared" si="1368"/>
        <v>10860.620886664708</v>
      </c>
      <c r="BD9275" s="63">
        <f t="shared" si="1369"/>
        <v>10860.620886676836</v>
      </c>
      <c r="BE9275" s="63">
        <f t="shared" si="1370"/>
        <v>145.53842789939466</v>
      </c>
      <c r="BF9275" s="63">
        <f t="shared" si="1371"/>
        <v>145.53842854939467</v>
      </c>
      <c r="BG9275" s="63">
        <f t="shared" si="1372"/>
        <v>5.8215371159757918</v>
      </c>
      <c r="BH9275" s="63">
        <f t="shared" si="1373"/>
        <v>5.8215377659757914</v>
      </c>
      <c r="BI9275" s="109">
        <f t="shared" si="1375"/>
        <v>278070000</v>
      </c>
      <c r="BJ9275" s="203">
        <f t="shared" si="1374"/>
        <v>4.1488061751758E+24</v>
      </c>
    </row>
    <row r="9276" spans="53:62" s="174" customFormat="1" x14ac:dyDescent="0.35">
      <c r="BA9276" s="177">
        <v>9270</v>
      </c>
      <c r="BB9276" s="202">
        <f t="shared" si="1367"/>
        <v>463500000</v>
      </c>
      <c r="BC9276" s="63">
        <f t="shared" si="1368"/>
        <v>10861.781601575534</v>
      </c>
      <c r="BD9276" s="63">
        <f t="shared" si="1369"/>
        <v>10861.78160158766</v>
      </c>
      <c r="BE9276" s="63">
        <f t="shared" si="1370"/>
        <v>145.53842789939466</v>
      </c>
      <c r="BF9276" s="63">
        <f t="shared" si="1371"/>
        <v>145.53842854939467</v>
      </c>
      <c r="BG9276" s="63">
        <f t="shared" si="1372"/>
        <v>5.8215371159757918</v>
      </c>
      <c r="BH9276" s="63">
        <f t="shared" si="1373"/>
        <v>5.8215377659757914</v>
      </c>
      <c r="BI9276" s="109">
        <f t="shared" si="1375"/>
        <v>278100000</v>
      </c>
      <c r="BJ9276" s="203">
        <f t="shared" si="1374"/>
        <v>4.1488545019056326E+24</v>
      </c>
    </row>
    <row r="9277" spans="53:62" s="174" customFormat="1" x14ac:dyDescent="0.35">
      <c r="BA9277" s="177">
        <v>9271</v>
      </c>
      <c r="BB9277" s="202">
        <f t="shared" si="1367"/>
        <v>463550000</v>
      </c>
      <c r="BC9277" s="63">
        <f t="shared" si="1368"/>
        <v>10862.94231412813</v>
      </c>
      <c r="BD9277" s="63">
        <f t="shared" si="1369"/>
        <v>10862.942314140257</v>
      </c>
      <c r="BE9277" s="63">
        <f t="shared" si="1370"/>
        <v>145.53842789939466</v>
      </c>
      <c r="BF9277" s="63">
        <f t="shared" si="1371"/>
        <v>145.53842854939467</v>
      </c>
      <c r="BG9277" s="63">
        <f t="shared" si="1372"/>
        <v>5.8215371159757918</v>
      </c>
      <c r="BH9277" s="63">
        <f t="shared" si="1373"/>
        <v>5.8215377659757914</v>
      </c>
      <c r="BI9277" s="109">
        <f t="shared" si="1375"/>
        <v>278130000</v>
      </c>
      <c r="BJ9277" s="203">
        <f t="shared" si="1374"/>
        <v>4.1489028103266409E+24</v>
      </c>
    </row>
    <row r="9278" spans="53:62" s="174" customFormat="1" x14ac:dyDescent="0.35">
      <c r="BA9278" s="177">
        <v>9272</v>
      </c>
      <c r="BB9278" s="202">
        <f t="shared" si="1367"/>
        <v>463600000</v>
      </c>
      <c r="BC9278" s="63">
        <f t="shared" si="1368"/>
        <v>10864.103024322429</v>
      </c>
      <c r="BD9278" s="63">
        <f t="shared" si="1369"/>
        <v>10864.103024334558</v>
      </c>
      <c r="BE9278" s="63">
        <f t="shared" si="1370"/>
        <v>145.53842789939466</v>
      </c>
      <c r="BF9278" s="63">
        <f t="shared" si="1371"/>
        <v>145.53842854939467</v>
      </c>
      <c r="BG9278" s="63">
        <f t="shared" si="1372"/>
        <v>5.8215371159757918</v>
      </c>
      <c r="BH9278" s="63">
        <f t="shared" si="1373"/>
        <v>5.8215377659757914</v>
      </c>
      <c r="BI9278" s="109">
        <f t="shared" si="1375"/>
        <v>278160000</v>
      </c>
      <c r="BJ9278" s="203">
        <f t="shared" si="1374"/>
        <v>4.1489511004457627E+24</v>
      </c>
    </row>
    <row r="9279" spans="53:62" s="174" customFormat="1" x14ac:dyDescent="0.35">
      <c r="BA9279" s="177">
        <v>9273</v>
      </c>
      <c r="BB9279" s="202">
        <f t="shared" si="1367"/>
        <v>463650000</v>
      </c>
      <c r="BC9279" s="63">
        <f t="shared" si="1368"/>
        <v>10865.263732158499</v>
      </c>
      <c r="BD9279" s="63">
        <f t="shared" si="1369"/>
        <v>10865.263732170632</v>
      </c>
      <c r="BE9279" s="63">
        <f t="shared" si="1370"/>
        <v>145.53842789939466</v>
      </c>
      <c r="BF9279" s="63">
        <f t="shared" si="1371"/>
        <v>145.53842854939467</v>
      </c>
      <c r="BG9279" s="63">
        <f t="shared" si="1372"/>
        <v>5.8215371159757918</v>
      </c>
      <c r="BH9279" s="63">
        <f t="shared" si="1373"/>
        <v>5.8215377659757914</v>
      </c>
      <c r="BI9279" s="109">
        <f t="shared" si="1375"/>
        <v>278190000</v>
      </c>
      <c r="BJ9279" s="203">
        <f t="shared" si="1374"/>
        <v>4.1489993722699317E+24</v>
      </c>
    </row>
    <row r="9280" spans="53:62" s="174" customFormat="1" x14ac:dyDescent="0.35">
      <c r="BA9280" s="177">
        <v>9274</v>
      </c>
      <c r="BB9280" s="202">
        <f t="shared" si="1367"/>
        <v>463700000</v>
      </c>
      <c r="BC9280" s="63">
        <f t="shared" si="1368"/>
        <v>10866.424437636342</v>
      </c>
      <c r="BD9280" s="63">
        <f t="shared" si="1369"/>
        <v>10866.424437648473</v>
      </c>
      <c r="BE9280" s="63">
        <f t="shared" si="1370"/>
        <v>145.53842789939466</v>
      </c>
      <c r="BF9280" s="63">
        <f t="shared" si="1371"/>
        <v>145.53842854939467</v>
      </c>
      <c r="BG9280" s="63">
        <f t="shared" si="1372"/>
        <v>5.8215371159757918</v>
      </c>
      <c r="BH9280" s="63">
        <f t="shared" si="1373"/>
        <v>5.8215377659757914</v>
      </c>
      <c r="BI9280" s="109">
        <f t="shared" si="1375"/>
        <v>278220000</v>
      </c>
      <c r="BJ9280" s="203">
        <f t="shared" si="1374"/>
        <v>4.149047625806079E+24</v>
      </c>
    </row>
    <row r="9281" spans="53:62" s="174" customFormat="1" x14ac:dyDescent="0.35">
      <c r="BA9281" s="177">
        <v>9275</v>
      </c>
      <c r="BB9281" s="202">
        <f t="shared" si="1367"/>
        <v>463750000</v>
      </c>
      <c r="BC9281" s="63">
        <f t="shared" si="1368"/>
        <v>10867.585140755889</v>
      </c>
      <c r="BD9281" s="63">
        <f t="shared" si="1369"/>
        <v>10867.585140768022</v>
      </c>
      <c r="BE9281" s="63">
        <f t="shared" si="1370"/>
        <v>145.53842789939466</v>
      </c>
      <c r="BF9281" s="63">
        <f t="shared" si="1371"/>
        <v>145.53842854939467</v>
      </c>
      <c r="BG9281" s="63">
        <f t="shared" si="1372"/>
        <v>5.8215371159757918</v>
      </c>
      <c r="BH9281" s="63">
        <f t="shared" si="1373"/>
        <v>5.8215377659757914</v>
      </c>
      <c r="BI9281" s="109">
        <f t="shared" si="1375"/>
        <v>278250000</v>
      </c>
      <c r="BJ9281" s="203">
        <f t="shared" si="1374"/>
        <v>4.1490958610611334E+24</v>
      </c>
    </row>
    <row r="9282" spans="53:62" s="174" customFormat="1" x14ac:dyDescent="0.35">
      <c r="BA9282" s="177">
        <v>9276</v>
      </c>
      <c r="BB9282" s="202">
        <f t="shared" si="1367"/>
        <v>463800000</v>
      </c>
      <c r="BC9282" s="63">
        <f t="shared" si="1368"/>
        <v>10868.745841517271</v>
      </c>
      <c r="BD9282" s="63">
        <f t="shared" si="1369"/>
        <v>10868.745841529406</v>
      </c>
      <c r="BE9282" s="63">
        <f t="shared" si="1370"/>
        <v>145.53842789939466</v>
      </c>
      <c r="BF9282" s="63">
        <f t="shared" si="1371"/>
        <v>145.53842854939467</v>
      </c>
      <c r="BG9282" s="63">
        <f t="shared" si="1372"/>
        <v>5.8215371159757918</v>
      </c>
      <c r="BH9282" s="63">
        <f t="shared" si="1373"/>
        <v>5.8215377659757914</v>
      </c>
      <c r="BI9282" s="109">
        <f t="shared" si="1375"/>
        <v>278280000</v>
      </c>
      <c r="BJ9282" s="203">
        <f t="shared" si="1374"/>
        <v>4.1491440780420195E+24</v>
      </c>
    </row>
    <row r="9283" spans="53:62" s="174" customFormat="1" x14ac:dyDescent="0.35">
      <c r="BA9283" s="177">
        <v>9277</v>
      </c>
      <c r="BB9283" s="202">
        <f t="shared" si="1367"/>
        <v>463850000</v>
      </c>
      <c r="BC9283" s="63">
        <f t="shared" si="1368"/>
        <v>10869.906539920359</v>
      </c>
      <c r="BD9283" s="63">
        <f t="shared" si="1369"/>
        <v>10869.906539932497</v>
      </c>
      <c r="BE9283" s="63">
        <f t="shared" si="1370"/>
        <v>145.53842789939466</v>
      </c>
      <c r="BF9283" s="63">
        <f t="shared" si="1371"/>
        <v>145.53842854939467</v>
      </c>
      <c r="BG9283" s="63">
        <f t="shared" si="1372"/>
        <v>5.8215371159757918</v>
      </c>
      <c r="BH9283" s="63">
        <f t="shared" si="1373"/>
        <v>5.8215377659757914</v>
      </c>
      <c r="BI9283" s="109">
        <f t="shared" si="1375"/>
        <v>278310000</v>
      </c>
      <c r="BJ9283" s="203">
        <f t="shared" si="1374"/>
        <v>4.1491922767556618E+24</v>
      </c>
    </row>
    <row r="9284" spans="53:62" s="174" customFormat="1" x14ac:dyDescent="0.35">
      <c r="BA9284" s="177">
        <v>9278</v>
      </c>
      <c r="BB9284" s="202">
        <f t="shared" si="1367"/>
        <v>463900000</v>
      </c>
      <c r="BC9284" s="63">
        <f t="shared" si="1368"/>
        <v>10871.06723596522</v>
      </c>
      <c r="BD9284" s="63">
        <f t="shared" si="1369"/>
        <v>10871.067235977356</v>
      </c>
      <c r="BE9284" s="63">
        <f t="shared" si="1370"/>
        <v>145.53842789939466</v>
      </c>
      <c r="BF9284" s="63">
        <f t="shared" si="1371"/>
        <v>145.53842854939467</v>
      </c>
      <c r="BG9284" s="63">
        <f t="shared" si="1372"/>
        <v>5.8215371159757918</v>
      </c>
      <c r="BH9284" s="63">
        <f t="shared" si="1373"/>
        <v>5.8215377659757914</v>
      </c>
      <c r="BI9284" s="109">
        <f t="shared" si="1375"/>
        <v>278340000</v>
      </c>
      <c r="BJ9284" s="203">
        <f t="shared" si="1374"/>
        <v>4.1492404572089806E+24</v>
      </c>
    </row>
    <row r="9285" spans="53:62" s="174" customFormat="1" x14ac:dyDescent="0.35">
      <c r="BA9285" s="177">
        <v>9279</v>
      </c>
      <c r="BB9285" s="202">
        <f t="shared" si="1367"/>
        <v>463950000</v>
      </c>
      <c r="BC9285" s="63">
        <f t="shared" si="1368"/>
        <v>10872.22792965185</v>
      </c>
      <c r="BD9285" s="63">
        <f t="shared" si="1369"/>
        <v>10872.227929663988</v>
      </c>
      <c r="BE9285" s="63">
        <f t="shared" si="1370"/>
        <v>145.53842789939466</v>
      </c>
      <c r="BF9285" s="63">
        <f t="shared" si="1371"/>
        <v>145.53842854939467</v>
      </c>
      <c r="BG9285" s="63">
        <f t="shared" si="1372"/>
        <v>5.8215371159757918</v>
      </c>
      <c r="BH9285" s="63">
        <f t="shared" si="1373"/>
        <v>5.8215377659757914</v>
      </c>
      <c r="BI9285" s="109">
        <f t="shared" si="1375"/>
        <v>278370000</v>
      </c>
      <c r="BJ9285" s="203">
        <f t="shared" si="1374"/>
        <v>4.1492886194088934E+24</v>
      </c>
    </row>
    <row r="9286" spans="53:62" s="174" customFormat="1" x14ac:dyDescent="0.35">
      <c r="BA9286" s="177">
        <v>9280</v>
      </c>
      <c r="BB9286" s="202">
        <f t="shared" ref="BB9286:BB9349" si="1376">BA9286*50000</f>
        <v>464000000</v>
      </c>
      <c r="BC9286" s="63">
        <f t="shared" ref="BC9286:BC9349" si="1377">($F$5+$F$6+$F$7+$F$8+$F$9)*(1-EXP(-$F$20*(1-$DC$6%)*BB9286/(2*$F$17)))*$F$25*$F$1*10^3*11600/($F$20*(1-$DC$6%))</f>
        <v>10873.388620980315</v>
      </c>
      <c r="BD9286" s="63">
        <f t="shared" ref="BD9286:BD9349" si="1378">($F$25*$F$1*10^3*11600*($F$5+$F$6+$F$7+$F$8+$F$9)/($F$27*$F$29*(1-$DC$6%))+$F$28/$F$27)*(1-EXP(-$F$27*$F$29*(1-$DC$6%)*BB9286/(2*$F$17)))</f>
        <v>10873.388620992455</v>
      </c>
      <c r="BE9286" s="63">
        <f t="shared" ref="BE9286:BE9349" si="1379">($F$5+$F$6+$F$7+$F$8+$F$9)*(1-EXP(-$F$20*(1-$DC$5%)*BB9286/(2*$F$17)))*$F$25*$F$1*10^3*11600/($F$20*(1-$DC$5%))</f>
        <v>145.53842789939466</v>
      </c>
      <c r="BF9286" s="63">
        <f t="shared" ref="BF9286:BF9349" si="1380">($F$25*$F$1*10^3*11600*($F$5+$F$6+$F$7+$F$8+$F$9)/($F$27*$F$29*(1-$DC$5%))+$F$28/$F$27)*(1-EXP(-$F$27*$F$29*(1-$DC$5%)*BB9286/(2*$F$17)))</f>
        <v>145.53842854939467</v>
      </c>
      <c r="BG9286" s="63">
        <f t="shared" ref="BG9286:BG9349" si="1381">($F$5+$F$6+$F$7+$F$8+$F$9)*(1-EXP(-$F$20*(1-$DC$4%)*BB9286/(2*$F$17)))*$F$25*$F$1*10^3*11600/($F$20*(1-$DC$4%))</f>
        <v>5.8215371159757918</v>
      </c>
      <c r="BH9286" s="63">
        <f t="shared" ref="BH9286:BH9349" si="1382">($F$25*$F$1*10^3*11600*($F$5+$F$6+$F$7+$F$8+$F$9)/($F$27*$F$29*(1-$DC$4%))+$F$28/$F$27)*(1-EXP(-$F$27*$F$29*(1-$DC$4%)*BB9286/(2*$F$17)))</f>
        <v>5.8215377659757914</v>
      </c>
      <c r="BI9286" s="109">
        <f t="shared" si="1375"/>
        <v>278400000</v>
      </c>
      <c r="BJ9286" s="203">
        <f t="shared" ref="BJ9286:BJ9349" si="1383">($F$17/($F$20*(1-$F$19%)))*($F$5+$F$6+$F$7+$F$8+$F$9)*(1-EXP(-$F$20*(1-$F$19%)*BI9286/(2*$F$17)))+$F$17/($F$25*1000)*$F$11*EXP(-$F$20*(1-$F$19%)*BI9286/(2*$F$17))</f>
        <v>4.1493367633623169E+24</v>
      </c>
    </row>
    <row r="9287" spans="53:62" s="174" customFormat="1" x14ac:dyDescent="0.35">
      <c r="BA9287" s="177">
        <v>9281</v>
      </c>
      <c r="BB9287" s="202">
        <f t="shared" si="1376"/>
        <v>464050000</v>
      </c>
      <c r="BC9287" s="63">
        <f t="shared" si="1377"/>
        <v>10874.549309950551</v>
      </c>
      <c r="BD9287" s="63">
        <f t="shared" si="1378"/>
        <v>10874.549309962691</v>
      </c>
      <c r="BE9287" s="63">
        <f t="shared" si="1379"/>
        <v>145.53842789939466</v>
      </c>
      <c r="BF9287" s="63">
        <f t="shared" si="1380"/>
        <v>145.53842854939467</v>
      </c>
      <c r="BG9287" s="63">
        <f t="shared" si="1381"/>
        <v>5.8215371159757918</v>
      </c>
      <c r="BH9287" s="63">
        <f t="shared" si="1382"/>
        <v>5.8215377659757914</v>
      </c>
      <c r="BI9287" s="109">
        <f t="shared" ref="BI9287:BI9350" si="1384">BA9287*30000</f>
        <v>278430000</v>
      </c>
      <c r="BJ9287" s="203">
        <f t="shared" si="1383"/>
        <v>4.1493848890761626E+24</v>
      </c>
    </row>
    <row r="9288" spans="53:62" s="174" customFormat="1" x14ac:dyDescent="0.35">
      <c r="BA9288" s="177">
        <v>9282</v>
      </c>
      <c r="BB9288" s="202">
        <f t="shared" si="1376"/>
        <v>464100000</v>
      </c>
      <c r="BC9288" s="63">
        <f t="shared" si="1377"/>
        <v>10875.709996562555</v>
      </c>
      <c r="BD9288" s="63">
        <f t="shared" si="1378"/>
        <v>10875.709996574698</v>
      </c>
      <c r="BE9288" s="63">
        <f t="shared" si="1379"/>
        <v>145.53842789939466</v>
      </c>
      <c r="BF9288" s="63">
        <f t="shared" si="1380"/>
        <v>145.53842854939467</v>
      </c>
      <c r="BG9288" s="63">
        <f t="shared" si="1381"/>
        <v>5.8215371159757918</v>
      </c>
      <c r="BH9288" s="63">
        <f t="shared" si="1382"/>
        <v>5.8215377659757914</v>
      </c>
      <c r="BI9288" s="109">
        <f t="shared" si="1384"/>
        <v>278460000</v>
      </c>
      <c r="BJ9288" s="203">
        <f t="shared" si="1383"/>
        <v>4.1494329965573412E+24</v>
      </c>
    </row>
    <row r="9289" spans="53:62" s="174" customFormat="1" x14ac:dyDescent="0.35">
      <c r="BA9289" s="177">
        <v>9283</v>
      </c>
      <c r="BB9289" s="202">
        <f t="shared" si="1376"/>
        <v>464150000</v>
      </c>
      <c r="BC9289" s="63">
        <f t="shared" si="1377"/>
        <v>10876.870680816332</v>
      </c>
      <c r="BD9289" s="63">
        <f t="shared" si="1378"/>
        <v>10876.870680828477</v>
      </c>
      <c r="BE9289" s="63">
        <f t="shared" si="1379"/>
        <v>145.53842789939466</v>
      </c>
      <c r="BF9289" s="63">
        <f t="shared" si="1380"/>
        <v>145.53842854939467</v>
      </c>
      <c r="BG9289" s="63">
        <f t="shared" si="1381"/>
        <v>5.8215371159757918</v>
      </c>
      <c r="BH9289" s="63">
        <f t="shared" si="1382"/>
        <v>5.8215377659757914</v>
      </c>
      <c r="BI9289" s="109">
        <f t="shared" si="1384"/>
        <v>278490000</v>
      </c>
      <c r="BJ9289" s="203">
        <f t="shared" si="1383"/>
        <v>4.14948108581276E+24</v>
      </c>
    </row>
    <row r="9290" spans="53:62" s="174" customFormat="1" x14ac:dyDescent="0.35">
      <c r="BA9290" s="177">
        <v>9284</v>
      </c>
      <c r="BB9290" s="202">
        <f t="shared" si="1376"/>
        <v>464200000</v>
      </c>
      <c r="BC9290" s="63">
        <f t="shared" si="1377"/>
        <v>10878.031362711943</v>
      </c>
      <c r="BD9290" s="63">
        <f t="shared" si="1378"/>
        <v>10878.03136272409</v>
      </c>
      <c r="BE9290" s="63">
        <f t="shared" si="1379"/>
        <v>145.53842789939466</v>
      </c>
      <c r="BF9290" s="63">
        <f t="shared" si="1380"/>
        <v>145.53842854939467</v>
      </c>
      <c r="BG9290" s="63">
        <f t="shared" si="1381"/>
        <v>5.8215371159757918</v>
      </c>
      <c r="BH9290" s="63">
        <f t="shared" si="1382"/>
        <v>5.8215377659757914</v>
      </c>
      <c r="BI9290" s="109">
        <f t="shared" si="1384"/>
        <v>278520000</v>
      </c>
      <c r="BJ9290" s="203">
        <f t="shared" si="1383"/>
        <v>4.1495291568493243E+24</v>
      </c>
    </row>
    <row r="9291" spans="53:62" s="174" customFormat="1" x14ac:dyDescent="0.35">
      <c r="BA9291" s="177">
        <v>9285</v>
      </c>
      <c r="BB9291" s="202">
        <f t="shared" si="1376"/>
        <v>464250000</v>
      </c>
      <c r="BC9291" s="63">
        <f t="shared" si="1377"/>
        <v>10879.192042249326</v>
      </c>
      <c r="BD9291" s="63">
        <f t="shared" si="1378"/>
        <v>10879.192042261473</v>
      </c>
      <c r="BE9291" s="63">
        <f t="shared" si="1379"/>
        <v>145.53842789939466</v>
      </c>
      <c r="BF9291" s="63">
        <f t="shared" si="1380"/>
        <v>145.53842854939467</v>
      </c>
      <c r="BG9291" s="63">
        <f t="shared" si="1381"/>
        <v>5.8215371159757918</v>
      </c>
      <c r="BH9291" s="63">
        <f t="shared" si="1382"/>
        <v>5.8215377659757914</v>
      </c>
      <c r="BI9291" s="109">
        <f t="shared" si="1384"/>
        <v>278550000</v>
      </c>
      <c r="BJ9291" s="203">
        <f t="shared" si="1383"/>
        <v>4.1495772096739356E+24</v>
      </c>
    </row>
    <row r="9292" spans="53:62" s="174" customFormat="1" x14ac:dyDescent="0.35">
      <c r="BA9292" s="177">
        <v>9286</v>
      </c>
      <c r="BB9292" s="202">
        <f t="shared" si="1376"/>
        <v>464300000</v>
      </c>
      <c r="BC9292" s="63">
        <f t="shared" si="1377"/>
        <v>10880.352719428545</v>
      </c>
      <c r="BD9292" s="63">
        <f t="shared" si="1378"/>
        <v>10880.352719440692</v>
      </c>
      <c r="BE9292" s="63">
        <f t="shared" si="1379"/>
        <v>145.53842789939466</v>
      </c>
      <c r="BF9292" s="63">
        <f t="shared" si="1380"/>
        <v>145.53842854939467</v>
      </c>
      <c r="BG9292" s="63">
        <f t="shared" si="1381"/>
        <v>5.8215371159757918</v>
      </c>
      <c r="BH9292" s="63">
        <f t="shared" si="1382"/>
        <v>5.8215377659757914</v>
      </c>
      <c r="BI9292" s="109">
        <f t="shared" si="1384"/>
        <v>278580000</v>
      </c>
      <c r="BJ9292" s="203">
        <f t="shared" si="1383"/>
        <v>4.1496252442934953E+24</v>
      </c>
    </row>
    <row r="9293" spans="53:62" s="174" customFormat="1" x14ac:dyDescent="0.35">
      <c r="BA9293" s="177">
        <v>9287</v>
      </c>
      <c r="BB9293" s="202">
        <f t="shared" si="1376"/>
        <v>464350000</v>
      </c>
      <c r="BC9293" s="63">
        <f t="shared" si="1377"/>
        <v>10881.513394249594</v>
      </c>
      <c r="BD9293" s="63">
        <f t="shared" si="1378"/>
        <v>10881.513394261747</v>
      </c>
      <c r="BE9293" s="63">
        <f t="shared" si="1379"/>
        <v>145.53842789939466</v>
      </c>
      <c r="BF9293" s="63">
        <f t="shared" si="1380"/>
        <v>145.53842854939467</v>
      </c>
      <c r="BG9293" s="63">
        <f t="shared" si="1381"/>
        <v>5.8215371159757918</v>
      </c>
      <c r="BH9293" s="63">
        <f t="shared" si="1382"/>
        <v>5.8215377659757914</v>
      </c>
      <c r="BI9293" s="109">
        <f t="shared" si="1384"/>
        <v>278610000</v>
      </c>
      <c r="BJ9293" s="203">
        <f t="shared" si="1383"/>
        <v>4.1496732607148984E+24</v>
      </c>
    </row>
    <row r="9294" spans="53:62" s="174" customFormat="1" x14ac:dyDescent="0.35">
      <c r="BA9294" s="177">
        <v>9288</v>
      </c>
      <c r="BB9294" s="202">
        <f t="shared" si="1376"/>
        <v>464400000</v>
      </c>
      <c r="BC9294" s="63">
        <f t="shared" si="1377"/>
        <v>10882.67406671242</v>
      </c>
      <c r="BD9294" s="63">
        <f t="shared" si="1378"/>
        <v>10882.67406672457</v>
      </c>
      <c r="BE9294" s="63">
        <f t="shared" si="1379"/>
        <v>145.53842789939466</v>
      </c>
      <c r="BF9294" s="63">
        <f t="shared" si="1380"/>
        <v>145.53842854939467</v>
      </c>
      <c r="BG9294" s="63">
        <f t="shared" si="1381"/>
        <v>5.8215371159757918</v>
      </c>
      <c r="BH9294" s="63">
        <f t="shared" si="1382"/>
        <v>5.8215377659757914</v>
      </c>
      <c r="BI9294" s="109">
        <f t="shared" si="1384"/>
        <v>278640000</v>
      </c>
      <c r="BJ9294" s="203">
        <f t="shared" si="1383"/>
        <v>4.1497212589450406E+24</v>
      </c>
    </row>
    <row r="9295" spans="53:62" s="174" customFormat="1" x14ac:dyDescent="0.35">
      <c r="BA9295" s="177">
        <v>9289</v>
      </c>
      <c r="BB9295" s="202">
        <f t="shared" si="1376"/>
        <v>464450000</v>
      </c>
      <c r="BC9295" s="63">
        <f t="shared" si="1377"/>
        <v>10883.834736817143</v>
      </c>
      <c r="BD9295" s="63">
        <f t="shared" si="1378"/>
        <v>10883.834736829296</v>
      </c>
      <c r="BE9295" s="63">
        <f t="shared" si="1379"/>
        <v>145.53842789939466</v>
      </c>
      <c r="BF9295" s="63">
        <f t="shared" si="1380"/>
        <v>145.53842854939467</v>
      </c>
      <c r="BG9295" s="63">
        <f t="shared" si="1381"/>
        <v>5.8215371159757918</v>
      </c>
      <c r="BH9295" s="63">
        <f t="shared" si="1382"/>
        <v>5.8215377659757914</v>
      </c>
      <c r="BI9295" s="109">
        <f t="shared" si="1384"/>
        <v>278670000</v>
      </c>
      <c r="BJ9295" s="203">
        <f t="shared" si="1383"/>
        <v>4.1497692389908125E+24</v>
      </c>
    </row>
    <row r="9296" spans="53:62" s="174" customFormat="1" x14ac:dyDescent="0.35">
      <c r="BA9296" s="177">
        <v>9290</v>
      </c>
      <c r="BB9296" s="202">
        <f t="shared" si="1376"/>
        <v>464500000</v>
      </c>
      <c r="BC9296" s="63">
        <f t="shared" si="1377"/>
        <v>10884.995404563637</v>
      </c>
      <c r="BD9296" s="63">
        <f t="shared" si="1378"/>
        <v>10884.995404575791</v>
      </c>
      <c r="BE9296" s="63">
        <f t="shared" si="1379"/>
        <v>145.53842789939466</v>
      </c>
      <c r="BF9296" s="63">
        <f t="shared" si="1380"/>
        <v>145.53842854939467</v>
      </c>
      <c r="BG9296" s="63">
        <f t="shared" si="1381"/>
        <v>5.8215371159757918</v>
      </c>
      <c r="BH9296" s="63">
        <f t="shared" si="1382"/>
        <v>5.8215377659757914</v>
      </c>
      <c r="BI9296" s="109">
        <f t="shared" si="1384"/>
        <v>278700000</v>
      </c>
      <c r="BJ9296" s="203">
        <f t="shared" si="1383"/>
        <v>4.1498172008591055E+24</v>
      </c>
    </row>
    <row r="9297" spans="53:62" s="174" customFormat="1" x14ac:dyDescent="0.35">
      <c r="BA9297" s="177">
        <v>9291</v>
      </c>
      <c r="BB9297" s="202">
        <f t="shared" si="1376"/>
        <v>464550000</v>
      </c>
      <c r="BC9297" s="63">
        <f t="shared" si="1377"/>
        <v>10886.156069951967</v>
      </c>
      <c r="BD9297" s="63">
        <f t="shared" si="1378"/>
        <v>10886.156069964121</v>
      </c>
      <c r="BE9297" s="63">
        <f t="shared" si="1379"/>
        <v>145.53842789939466</v>
      </c>
      <c r="BF9297" s="63">
        <f t="shared" si="1380"/>
        <v>145.53842854939467</v>
      </c>
      <c r="BG9297" s="63">
        <f t="shared" si="1381"/>
        <v>5.8215371159757918</v>
      </c>
      <c r="BH9297" s="63">
        <f t="shared" si="1382"/>
        <v>5.8215377659757914</v>
      </c>
      <c r="BI9297" s="109">
        <f t="shared" si="1384"/>
        <v>278730000</v>
      </c>
      <c r="BJ9297" s="203">
        <f t="shared" si="1383"/>
        <v>4.1498651445568044E+24</v>
      </c>
    </row>
    <row r="9298" spans="53:62" s="174" customFormat="1" x14ac:dyDescent="0.35">
      <c r="BA9298" s="177">
        <v>9292</v>
      </c>
      <c r="BB9298" s="202">
        <f t="shared" si="1376"/>
        <v>464600000</v>
      </c>
      <c r="BC9298" s="63">
        <f t="shared" si="1377"/>
        <v>10887.316732982132</v>
      </c>
      <c r="BD9298" s="63">
        <f t="shared" si="1378"/>
        <v>10887.316732994286</v>
      </c>
      <c r="BE9298" s="63">
        <f t="shared" si="1379"/>
        <v>145.53842789939466</v>
      </c>
      <c r="BF9298" s="63">
        <f t="shared" si="1380"/>
        <v>145.53842854939467</v>
      </c>
      <c r="BG9298" s="63">
        <f t="shared" si="1381"/>
        <v>5.8215371159757918</v>
      </c>
      <c r="BH9298" s="63">
        <f t="shared" si="1382"/>
        <v>5.8215377659757914</v>
      </c>
      <c r="BI9298" s="109">
        <f t="shared" si="1384"/>
        <v>278760000</v>
      </c>
      <c r="BJ9298" s="203">
        <f t="shared" si="1383"/>
        <v>4.149913070090794E+24</v>
      </c>
    </row>
    <row r="9299" spans="53:62" s="174" customFormat="1" x14ac:dyDescent="0.35">
      <c r="BA9299" s="177">
        <v>9293</v>
      </c>
      <c r="BB9299" s="202">
        <f t="shared" si="1376"/>
        <v>464650000</v>
      </c>
      <c r="BC9299" s="63">
        <f t="shared" si="1377"/>
        <v>10888.47739365413</v>
      </c>
      <c r="BD9299" s="63">
        <f t="shared" si="1378"/>
        <v>10888.477393666286</v>
      </c>
      <c r="BE9299" s="63">
        <f t="shared" si="1379"/>
        <v>145.53842789939466</v>
      </c>
      <c r="BF9299" s="63">
        <f t="shared" si="1380"/>
        <v>145.53842854939467</v>
      </c>
      <c r="BG9299" s="63">
        <f t="shared" si="1381"/>
        <v>5.8215371159757918</v>
      </c>
      <c r="BH9299" s="63">
        <f t="shared" si="1382"/>
        <v>5.8215377659757914</v>
      </c>
      <c r="BI9299" s="109">
        <f t="shared" si="1384"/>
        <v>278790000</v>
      </c>
      <c r="BJ9299" s="203">
        <f t="shared" si="1383"/>
        <v>4.1499609774679559E+24</v>
      </c>
    </row>
    <row r="9300" spans="53:62" s="174" customFormat="1" x14ac:dyDescent="0.35">
      <c r="BA9300" s="177">
        <v>9294</v>
      </c>
      <c r="BB9300" s="202">
        <f t="shared" si="1376"/>
        <v>464700000</v>
      </c>
      <c r="BC9300" s="63">
        <f t="shared" si="1377"/>
        <v>10889.63805196803</v>
      </c>
      <c r="BD9300" s="63">
        <f t="shared" si="1378"/>
        <v>10889.638051980188</v>
      </c>
      <c r="BE9300" s="63">
        <f t="shared" si="1379"/>
        <v>145.53842789939466</v>
      </c>
      <c r="BF9300" s="63">
        <f t="shared" si="1380"/>
        <v>145.53842854939467</v>
      </c>
      <c r="BG9300" s="63">
        <f t="shared" si="1381"/>
        <v>5.8215371159757918</v>
      </c>
      <c r="BH9300" s="63">
        <f t="shared" si="1382"/>
        <v>5.8215377659757914</v>
      </c>
      <c r="BI9300" s="109">
        <f t="shared" si="1384"/>
        <v>278820000</v>
      </c>
      <c r="BJ9300" s="203">
        <f t="shared" si="1383"/>
        <v>4.150008866695168E+24</v>
      </c>
    </row>
    <row r="9301" spans="53:62" s="174" customFormat="1" x14ac:dyDescent="0.35">
      <c r="BA9301" s="177">
        <v>9295</v>
      </c>
      <c r="BB9301" s="202">
        <f t="shared" si="1376"/>
        <v>464750000</v>
      </c>
      <c r="BC9301" s="63">
        <f t="shared" si="1377"/>
        <v>10890.798707923699</v>
      </c>
      <c r="BD9301" s="63">
        <f t="shared" si="1378"/>
        <v>10890.798707935859</v>
      </c>
      <c r="BE9301" s="63">
        <f t="shared" si="1379"/>
        <v>145.53842789939466</v>
      </c>
      <c r="BF9301" s="63">
        <f t="shared" si="1380"/>
        <v>145.53842854939467</v>
      </c>
      <c r="BG9301" s="63">
        <f t="shared" si="1381"/>
        <v>5.8215371159757918</v>
      </c>
      <c r="BH9301" s="63">
        <f t="shared" si="1382"/>
        <v>5.8215377659757914</v>
      </c>
      <c r="BI9301" s="109">
        <f t="shared" si="1384"/>
        <v>278850000</v>
      </c>
      <c r="BJ9301" s="203">
        <f t="shared" si="1383"/>
        <v>4.150056737779307E+24</v>
      </c>
    </row>
    <row r="9302" spans="53:62" s="174" customFormat="1" x14ac:dyDescent="0.35">
      <c r="BA9302" s="177">
        <v>9296</v>
      </c>
      <c r="BB9302" s="202">
        <f t="shared" si="1376"/>
        <v>464800000</v>
      </c>
      <c r="BC9302" s="63">
        <f t="shared" si="1377"/>
        <v>10891.959361521334</v>
      </c>
      <c r="BD9302" s="63">
        <f t="shared" si="1378"/>
        <v>10891.959361533494</v>
      </c>
      <c r="BE9302" s="63">
        <f t="shared" si="1379"/>
        <v>145.53842789939466</v>
      </c>
      <c r="BF9302" s="63">
        <f t="shared" si="1380"/>
        <v>145.53842854939467</v>
      </c>
      <c r="BG9302" s="63">
        <f t="shared" si="1381"/>
        <v>5.8215371159757918</v>
      </c>
      <c r="BH9302" s="63">
        <f t="shared" si="1382"/>
        <v>5.8215377659757914</v>
      </c>
      <c r="BI9302" s="109">
        <f t="shared" si="1384"/>
        <v>278880000</v>
      </c>
      <c r="BJ9302" s="203">
        <f t="shared" si="1383"/>
        <v>4.1501045907272471E+24</v>
      </c>
    </row>
    <row r="9303" spans="53:62" s="174" customFormat="1" x14ac:dyDescent="0.35">
      <c r="BA9303" s="177">
        <v>9297</v>
      </c>
      <c r="BB9303" s="202">
        <f t="shared" si="1376"/>
        <v>464850000</v>
      </c>
      <c r="BC9303" s="63">
        <f t="shared" si="1377"/>
        <v>10893.120012760737</v>
      </c>
      <c r="BD9303" s="63">
        <f t="shared" si="1378"/>
        <v>10893.120012772899</v>
      </c>
      <c r="BE9303" s="63">
        <f t="shared" si="1379"/>
        <v>145.53842789939466</v>
      </c>
      <c r="BF9303" s="63">
        <f t="shared" si="1380"/>
        <v>145.53842854939467</v>
      </c>
      <c r="BG9303" s="63">
        <f t="shared" si="1381"/>
        <v>5.8215371159757918</v>
      </c>
      <c r="BH9303" s="63">
        <f t="shared" si="1382"/>
        <v>5.8215377659757914</v>
      </c>
      <c r="BI9303" s="109">
        <f t="shared" si="1384"/>
        <v>278910000</v>
      </c>
      <c r="BJ9303" s="203">
        <f t="shared" si="1383"/>
        <v>4.150152425545858E+24</v>
      </c>
    </row>
    <row r="9304" spans="53:62" s="174" customFormat="1" x14ac:dyDescent="0.35">
      <c r="BA9304" s="177">
        <v>9298</v>
      </c>
      <c r="BB9304" s="202">
        <f t="shared" si="1376"/>
        <v>464900000</v>
      </c>
      <c r="BC9304" s="63">
        <f t="shared" si="1377"/>
        <v>10894.28066164204</v>
      </c>
      <c r="BD9304" s="63">
        <f t="shared" si="1378"/>
        <v>10894.280661654206</v>
      </c>
      <c r="BE9304" s="63">
        <f t="shared" si="1379"/>
        <v>145.53842789939466</v>
      </c>
      <c r="BF9304" s="63">
        <f t="shared" si="1380"/>
        <v>145.53842854939467</v>
      </c>
      <c r="BG9304" s="63">
        <f t="shared" si="1381"/>
        <v>5.8215371159757918</v>
      </c>
      <c r="BH9304" s="63">
        <f t="shared" si="1382"/>
        <v>5.8215377659757914</v>
      </c>
      <c r="BI9304" s="109">
        <f t="shared" si="1384"/>
        <v>278940000</v>
      </c>
      <c r="BJ9304" s="203">
        <f t="shared" si="1383"/>
        <v>4.1502002422420091E+24</v>
      </c>
    </row>
    <row r="9305" spans="53:62" s="174" customFormat="1" x14ac:dyDescent="0.35">
      <c r="BA9305" s="177">
        <v>9299</v>
      </c>
      <c r="BB9305" s="202">
        <f t="shared" si="1376"/>
        <v>464950000</v>
      </c>
      <c r="BC9305" s="63">
        <f t="shared" si="1377"/>
        <v>10895.441308165247</v>
      </c>
      <c r="BD9305" s="63">
        <f t="shared" si="1378"/>
        <v>10895.441308177411</v>
      </c>
      <c r="BE9305" s="63">
        <f t="shared" si="1379"/>
        <v>145.53842789939466</v>
      </c>
      <c r="BF9305" s="63">
        <f t="shared" si="1380"/>
        <v>145.53842854939467</v>
      </c>
      <c r="BG9305" s="63">
        <f t="shared" si="1381"/>
        <v>5.8215371159757918</v>
      </c>
      <c r="BH9305" s="63">
        <f t="shared" si="1382"/>
        <v>5.8215377659757914</v>
      </c>
      <c r="BI9305" s="109">
        <f t="shared" si="1384"/>
        <v>278970000</v>
      </c>
      <c r="BJ9305" s="203">
        <f t="shared" si="1383"/>
        <v>4.1502480408225663E+24</v>
      </c>
    </row>
    <row r="9306" spans="53:62" s="174" customFormat="1" x14ac:dyDescent="0.35">
      <c r="BA9306" s="177">
        <v>9300</v>
      </c>
      <c r="BB9306" s="202">
        <f t="shared" si="1376"/>
        <v>465000000</v>
      </c>
      <c r="BC9306" s="63">
        <f t="shared" si="1377"/>
        <v>10896.601952330286</v>
      </c>
      <c r="BD9306" s="63">
        <f t="shared" si="1378"/>
        <v>10896.601952342451</v>
      </c>
      <c r="BE9306" s="63">
        <f t="shared" si="1379"/>
        <v>145.53842789939466</v>
      </c>
      <c r="BF9306" s="63">
        <f t="shared" si="1380"/>
        <v>145.53842854939467</v>
      </c>
      <c r="BG9306" s="63">
        <f t="shared" si="1381"/>
        <v>5.8215371159757918</v>
      </c>
      <c r="BH9306" s="63">
        <f t="shared" si="1382"/>
        <v>5.8215377659757914</v>
      </c>
      <c r="BI9306" s="109">
        <f t="shared" si="1384"/>
        <v>279000000</v>
      </c>
      <c r="BJ9306" s="203">
        <f t="shared" si="1383"/>
        <v>4.1502958212943919E+24</v>
      </c>
    </row>
    <row r="9307" spans="53:62" s="174" customFormat="1" x14ac:dyDescent="0.35">
      <c r="BA9307" s="177">
        <v>9301</v>
      </c>
      <c r="BB9307" s="202">
        <f t="shared" si="1376"/>
        <v>465050000</v>
      </c>
      <c r="BC9307" s="63">
        <f t="shared" si="1377"/>
        <v>10897.762594137226</v>
      </c>
      <c r="BD9307" s="63">
        <f t="shared" si="1378"/>
        <v>10897.762594149393</v>
      </c>
      <c r="BE9307" s="63">
        <f t="shared" si="1379"/>
        <v>145.53842789939466</v>
      </c>
      <c r="BF9307" s="63">
        <f t="shared" si="1380"/>
        <v>145.53842854939467</v>
      </c>
      <c r="BG9307" s="63">
        <f t="shared" si="1381"/>
        <v>5.8215371159757918</v>
      </c>
      <c r="BH9307" s="63">
        <f t="shared" si="1382"/>
        <v>5.8215377659757914</v>
      </c>
      <c r="BI9307" s="109">
        <f t="shared" si="1384"/>
        <v>279030000</v>
      </c>
      <c r="BJ9307" s="203">
        <f t="shared" si="1383"/>
        <v>4.1503435836643467E+24</v>
      </c>
    </row>
    <row r="9308" spans="53:62" s="174" customFormat="1" x14ac:dyDescent="0.35">
      <c r="BA9308" s="177">
        <v>9302</v>
      </c>
      <c r="BB9308" s="202">
        <f t="shared" si="1376"/>
        <v>465100000</v>
      </c>
      <c r="BC9308" s="63">
        <f t="shared" si="1377"/>
        <v>10898.923233586002</v>
      </c>
      <c r="BD9308" s="63">
        <f t="shared" si="1378"/>
        <v>10898.923233598169</v>
      </c>
      <c r="BE9308" s="63">
        <f t="shared" si="1379"/>
        <v>145.53842789939466</v>
      </c>
      <c r="BF9308" s="63">
        <f t="shared" si="1380"/>
        <v>145.53842854939467</v>
      </c>
      <c r="BG9308" s="63">
        <f t="shared" si="1381"/>
        <v>5.8215371159757918</v>
      </c>
      <c r="BH9308" s="63">
        <f t="shared" si="1382"/>
        <v>5.8215377659757914</v>
      </c>
      <c r="BI9308" s="109">
        <f t="shared" si="1384"/>
        <v>279060000</v>
      </c>
      <c r="BJ9308" s="203">
        <f t="shared" si="1383"/>
        <v>4.1503913279392896E+24</v>
      </c>
    </row>
    <row r="9309" spans="53:62" s="174" customFormat="1" x14ac:dyDescent="0.35">
      <c r="BA9309" s="177">
        <v>9303</v>
      </c>
      <c r="BB9309" s="202">
        <f t="shared" si="1376"/>
        <v>465150000</v>
      </c>
      <c r="BC9309" s="63">
        <f t="shared" si="1377"/>
        <v>10900.083870676739</v>
      </c>
      <c r="BD9309" s="63">
        <f t="shared" si="1378"/>
        <v>10900.083870688908</v>
      </c>
      <c r="BE9309" s="63">
        <f t="shared" si="1379"/>
        <v>145.53842789939466</v>
      </c>
      <c r="BF9309" s="63">
        <f t="shared" si="1380"/>
        <v>145.53842854939467</v>
      </c>
      <c r="BG9309" s="63">
        <f t="shared" si="1381"/>
        <v>5.8215371159757918</v>
      </c>
      <c r="BH9309" s="63">
        <f t="shared" si="1382"/>
        <v>5.8215377659757914</v>
      </c>
      <c r="BI9309" s="109">
        <f t="shared" si="1384"/>
        <v>279090000</v>
      </c>
      <c r="BJ9309" s="203">
        <f t="shared" si="1383"/>
        <v>4.1504390541260749E+24</v>
      </c>
    </row>
    <row r="9310" spans="53:62" s="174" customFormat="1" x14ac:dyDescent="0.35">
      <c r="BA9310" s="177">
        <v>9304</v>
      </c>
      <c r="BB9310" s="202">
        <f t="shared" si="1376"/>
        <v>465200000</v>
      </c>
      <c r="BC9310" s="63">
        <f t="shared" si="1377"/>
        <v>10901.244505409313</v>
      </c>
      <c r="BD9310" s="63">
        <f t="shared" si="1378"/>
        <v>10901.244505421484</v>
      </c>
      <c r="BE9310" s="63">
        <f t="shared" si="1379"/>
        <v>145.53842789939466</v>
      </c>
      <c r="BF9310" s="63">
        <f t="shared" si="1380"/>
        <v>145.53842854939467</v>
      </c>
      <c r="BG9310" s="63">
        <f t="shared" si="1381"/>
        <v>5.8215371159757918</v>
      </c>
      <c r="BH9310" s="63">
        <f t="shared" si="1382"/>
        <v>5.8215377659757914</v>
      </c>
      <c r="BI9310" s="109">
        <f t="shared" si="1384"/>
        <v>279120000</v>
      </c>
      <c r="BJ9310" s="203">
        <f t="shared" si="1383"/>
        <v>4.1504867622315564E+24</v>
      </c>
    </row>
    <row r="9311" spans="53:62" s="174" customFormat="1" x14ac:dyDescent="0.35">
      <c r="BA9311" s="177">
        <v>9305</v>
      </c>
      <c r="BB9311" s="202">
        <f t="shared" si="1376"/>
        <v>465250000</v>
      </c>
      <c r="BC9311" s="63">
        <f t="shared" si="1377"/>
        <v>10902.405137783853</v>
      </c>
      <c r="BD9311" s="63">
        <f t="shared" si="1378"/>
        <v>10902.405137796024</v>
      </c>
      <c r="BE9311" s="63">
        <f t="shared" si="1379"/>
        <v>145.53842789939466</v>
      </c>
      <c r="BF9311" s="63">
        <f t="shared" si="1380"/>
        <v>145.53842854939467</v>
      </c>
      <c r="BG9311" s="63">
        <f t="shared" si="1381"/>
        <v>5.8215371159757918</v>
      </c>
      <c r="BH9311" s="63">
        <f t="shared" si="1382"/>
        <v>5.8215377659757914</v>
      </c>
      <c r="BI9311" s="109">
        <f t="shared" si="1384"/>
        <v>279150000</v>
      </c>
      <c r="BJ9311" s="203">
        <f t="shared" si="1383"/>
        <v>4.1505344522625833E+24</v>
      </c>
    </row>
    <row r="9312" spans="53:62" s="174" customFormat="1" x14ac:dyDescent="0.35">
      <c r="BA9312" s="177">
        <v>9306</v>
      </c>
      <c r="BB9312" s="202">
        <f t="shared" si="1376"/>
        <v>465300000</v>
      </c>
      <c r="BC9312" s="63">
        <f t="shared" si="1377"/>
        <v>10903.565767800226</v>
      </c>
      <c r="BD9312" s="63">
        <f t="shared" si="1378"/>
        <v>10903.565767812399</v>
      </c>
      <c r="BE9312" s="63">
        <f t="shared" si="1379"/>
        <v>145.53842789939466</v>
      </c>
      <c r="BF9312" s="63">
        <f t="shared" si="1380"/>
        <v>145.53842854939467</v>
      </c>
      <c r="BG9312" s="63">
        <f t="shared" si="1381"/>
        <v>5.8215371159757918</v>
      </c>
      <c r="BH9312" s="63">
        <f t="shared" si="1382"/>
        <v>5.8215377659757914</v>
      </c>
      <c r="BI9312" s="109">
        <f t="shared" si="1384"/>
        <v>279180000</v>
      </c>
      <c r="BJ9312" s="203">
        <f t="shared" si="1383"/>
        <v>4.1505821242260035E+24</v>
      </c>
    </row>
    <row r="9313" spans="53:62" s="174" customFormat="1" x14ac:dyDescent="0.35">
      <c r="BA9313" s="177">
        <v>9307</v>
      </c>
      <c r="BB9313" s="202">
        <f t="shared" si="1376"/>
        <v>465350000</v>
      </c>
      <c r="BC9313" s="63">
        <f t="shared" si="1377"/>
        <v>10904.726395458563</v>
      </c>
      <c r="BD9313" s="63">
        <f t="shared" si="1378"/>
        <v>10904.72639547074</v>
      </c>
      <c r="BE9313" s="63">
        <f t="shared" si="1379"/>
        <v>145.53842789939466</v>
      </c>
      <c r="BF9313" s="63">
        <f t="shared" si="1380"/>
        <v>145.53842854939467</v>
      </c>
      <c r="BG9313" s="63">
        <f t="shared" si="1381"/>
        <v>5.8215371159757918</v>
      </c>
      <c r="BH9313" s="63">
        <f t="shared" si="1382"/>
        <v>5.8215377659757914</v>
      </c>
      <c r="BI9313" s="109">
        <f t="shared" si="1384"/>
        <v>279210000</v>
      </c>
      <c r="BJ9313" s="203">
        <f t="shared" si="1383"/>
        <v>4.1506297781286622E+24</v>
      </c>
    </row>
    <row r="9314" spans="53:62" s="174" customFormat="1" x14ac:dyDescent="0.35">
      <c r="BA9314" s="177">
        <v>9308</v>
      </c>
      <c r="BB9314" s="202">
        <f t="shared" si="1376"/>
        <v>465400000</v>
      </c>
      <c r="BC9314" s="63">
        <f t="shared" si="1377"/>
        <v>10905.887020758801</v>
      </c>
      <c r="BD9314" s="63">
        <f t="shared" si="1378"/>
        <v>10905.887020770979</v>
      </c>
      <c r="BE9314" s="63">
        <f t="shared" si="1379"/>
        <v>145.53842789939466</v>
      </c>
      <c r="BF9314" s="63">
        <f t="shared" si="1380"/>
        <v>145.53842854939467</v>
      </c>
      <c r="BG9314" s="63">
        <f t="shared" si="1381"/>
        <v>5.8215371159757918</v>
      </c>
      <c r="BH9314" s="63">
        <f t="shared" si="1382"/>
        <v>5.8215377659757914</v>
      </c>
      <c r="BI9314" s="109">
        <f t="shared" si="1384"/>
        <v>279240000</v>
      </c>
      <c r="BJ9314" s="203">
        <f t="shared" si="1383"/>
        <v>4.1506774139774016E+24</v>
      </c>
    </row>
    <row r="9315" spans="53:62" s="174" customFormat="1" x14ac:dyDescent="0.35">
      <c r="BA9315" s="177">
        <v>9309</v>
      </c>
      <c r="BB9315" s="202">
        <f t="shared" si="1376"/>
        <v>465450000</v>
      </c>
      <c r="BC9315" s="63">
        <f t="shared" si="1377"/>
        <v>10907.047643700938</v>
      </c>
      <c r="BD9315" s="63">
        <f t="shared" si="1378"/>
        <v>10907.047643713116</v>
      </c>
      <c r="BE9315" s="63">
        <f t="shared" si="1379"/>
        <v>145.53842789939466</v>
      </c>
      <c r="BF9315" s="63">
        <f t="shared" si="1380"/>
        <v>145.53842854939467</v>
      </c>
      <c r="BG9315" s="63">
        <f t="shared" si="1381"/>
        <v>5.8215371159757918</v>
      </c>
      <c r="BH9315" s="63">
        <f t="shared" si="1382"/>
        <v>5.8215377659757914</v>
      </c>
      <c r="BI9315" s="109">
        <f t="shared" si="1384"/>
        <v>279270000</v>
      </c>
      <c r="BJ9315" s="203">
        <f t="shared" si="1383"/>
        <v>4.1507250317790621E+24</v>
      </c>
    </row>
    <row r="9316" spans="53:62" s="174" customFormat="1" x14ac:dyDescent="0.35">
      <c r="BA9316" s="177">
        <v>9310</v>
      </c>
      <c r="BB9316" s="202">
        <f t="shared" si="1376"/>
        <v>465500000</v>
      </c>
      <c r="BC9316" s="63">
        <f t="shared" si="1377"/>
        <v>10908.208264285044</v>
      </c>
      <c r="BD9316" s="63">
        <f t="shared" si="1378"/>
        <v>10908.208264297222</v>
      </c>
      <c r="BE9316" s="63">
        <f t="shared" si="1379"/>
        <v>145.53842789939466</v>
      </c>
      <c r="BF9316" s="63">
        <f t="shared" si="1380"/>
        <v>145.53842854939467</v>
      </c>
      <c r="BG9316" s="63">
        <f t="shared" si="1381"/>
        <v>5.8215371159757918</v>
      </c>
      <c r="BH9316" s="63">
        <f t="shared" si="1382"/>
        <v>5.8215377659757914</v>
      </c>
      <c r="BI9316" s="109">
        <f t="shared" si="1384"/>
        <v>279300000</v>
      </c>
      <c r="BJ9316" s="203">
        <f t="shared" si="1383"/>
        <v>4.1507726315404802E+24</v>
      </c>
    </row>
    <row r="9317" spans="53:62" s="174" customFormat="1" x14ac:dyDescent="0.35">
      <c r="BA9317" s="177">
        <v>9311</v>
      </c>
      <c r="BB9317" s="202">
        <f t="shared" si="1376"/>
        <v>465550000</v>
      </c>
      <c r="BC9317" s="63">
        <f t="shared" si="1377"/>
        <v>10909.368882511046</v>
      </c>
      <c r="BD9317" s="63">
        <f t="shared" si="1378"/>
        <v>10909.368882523224</v>
      </c>
      <c r="BE9317" s="63">
        <f t="shared" si="1379"/>
        <v>145.53842789939466</v>
      </c>
      <c r="BF9317" s="63">
        <f t="shared" si="1380"/>
        <v>145.53842854939467</v>
      </c>
      <c r="BG9317" s="63">
        <f t="shared" si="1381"/>
        <v>5.8215371159757918</v>
      </c>
      <c r="BH9317" s="63">
        <f t="shared" si="1382"/>
        <v>5.8215377659757914</v>
      </c>
      <c r="BI9317" s="109">
        <f t="shared" si="1384"/>
        <v>279330000</v>
      </c>
      <c r="BJ9317" s="203">
        <f t="shared" si="1383"/>
        <v>4.1508202132684908E+24</v>
      </c>
    </row>
    <row r="9318" spans="53:62" s="174" customFormat="1" x14ac:dyDescent="0.35">
      <c r="BA9318" s="177">
        <v>9312</v>
      </c>
      <c r="BB9318" s="202">
        <f t="shared" si="1376"/>
        <v>465600000</v>
      </c>
      <c r="BC9318" s="63">
        <f t="shared" si="1377"/>
        <v>10910.529498378944</v>
      </c>
      <c r="BD9318" s="63">
        <f t="shared" si="1378"/>
        <v>10910.529498391128</v>
      </c>
      <c r="BE9318" s="63">
        <f t="shared" si="1379"/>
        <v>145.53842789939466</v>
      </c>
      <c r="BF9318" s="63">
        <f t="shared" si="1380"/>
        <v>145.53842854939467</v>
      </c>
      <c r="BG9318" s="63">
        <f t="shared" si="1381"/>
        <v>5.8215371159757918</v>
      </c>
      <c r="BH9318" s="63">
        <f t="shared" si="1382"/>
        <v>5.8215377659757914</v>
      </c>
      <c r="BI9318" s="109">
        <f t="shared" si="1384"/>
        <v>279360000</v>
      </c>
      <c r="BJ9318" s="203">
        <f t="shared" si="1383"/>
        <v>4.1508677769699256E+24</v>
      </c>
    </row>
    <row r="9319" spans="53:62" s="174" customFormat="1" x14ac:dyDescent="0.35">
      <c r="BA9319" s="177">
        <v>9313</v>
      </c>
      <c r="BB9319" s="202">
        <f t="shared" si="1376"/>
        <v>465650000</v>
      </c>
      <c r="BC9319" s="63">
        <f t="shared" si="1377"/>
        <v>10911.690111888876</v>
      </c>
      <c r="BD9319" s="63">
        <f t="shared" si="1378"/>
        <v>10911.69011190106</v>
      </c>
      <c r="BE9319" s="63">
        <f t="shared" si="1379"/>
        <v>145.53842789939466</v>
      </c>
      <c r="BF9319" s="63">
        <f t="shared" si="1380"/>
        <v>145.53842854939467</v>
      </c>
      <c r="BG9319" s="63">
        <f t="shared" si="1381"/>
        <v>5.8215371159757918</v>
      </c>
      <c r="BH9319" s="63">
        <f t="shared" si="1382"/>
        <v>5.8215377659757914</v>
      </c>
      <c r="BI9319" s="109">
        <f t="shared" si="1384"/>
        <v>279390000</v>
      </c>
      <c r="BJ9319" s="203">
        <f t="shared" si="1383"/>
        <v>4.1509153226516152E+24</v>
      </c>
    </row>
    <row r="9320" spans="53:62" s="174" customFormat="1" x14ac:dyDescent="0.35">
      <c r="BA9320" s="177">
        <v>9314</v>
      </c>
      <c r="BB9320" s="202">
        <f t="shared" si="1376"/>
        <v>465700000</v>
      </c>
      <c r="BC9320" s="63">
        <f t="shared" si="1377"/>
        <v>10912.850723040643</v>
      </c>
      <c r="BD9320" s="63">
        <f t="shared" si="1378"/>
        <v>10912.850723052828</v>
      </c>
      <c r="BE9320" s="63">
        <f t="shared" si="1379"/>
        <v>145.53842789939466</v>
      </c>
      <c r="BF9320" s="63">
        <f t="shared" si="1380"/>
        <v>145.53842854939467</v>
      </c>
      <c r="BG9320" s="63">
        <f t="shared" si="1381"/>
        <v>5.8215371159757918</v>
      </c>
      <c r="BH9320" s="63">
        <f t="shared" si="1382"/>
        <v>5.8215377659757914</v>
      </c>
      <c r="BI9320" s="109">
        <f t="shared" si="1384"/>
        <v>279420000</v>
      </c>
      <c r="BJ9320" s="203">
        <f t="shared" si="1383"/>
        <v>4.1509628503203849E+24</v>
      </c>
    </row>
    <row r="9321" spans="53:62" s="174" customFormat="1" x14ac:dyDescent="0.35">
      <c r="BA9321" s="177">
        <v>9315</v>
      </c>
      <c r="BB9321" s="202">
        <f t="shared" si="1376"/>
        <v>465750000</v>
      </c>
      <c r="BC9321" s="63">
        <f t="shared" si="1377"/>
        <v>10914.011331834441</v>
      </c>
      <c r="BD9321" s="63">
        <f t="shared" si="1378"/>
        <v>10914.011331846625</v>
      </c>
      <c r="BE9321" s="63">
        <f t="shared" si="1379"/>
        <v>145.53842789939466</v>
      </c>
      <c r="BF9321" s="63">
        <f t="shared" si="1380"/>
        <v>145.53842854939467</v>
      </c>
      <c r="BG9321" s="63">
        <f t="shared" si="1381"/>
        <v>5.8215371159757918</v>
      </c>
      <c r="BH9321" s="63">
        <f t="shared" si="1382"/>
        <v>5.8215377659757914</v>
      </c>
      <c r="BI9321" s="109">
        <f t="shared" si="1384"/>
        <v>279450000</v>
      </c>
      <c r="BJ9321" s="203">
        <f t="shared" si="1383"/>
        <v>4.1510103599830603E+24</v>
      </c>
    </row>
    <row r="9322" spans="53:62" s="174" customFormat="1" x14ac:dyDescent="0.35">
      <c r="BA9322" s="177">
        <v>9316</v>
      </c>
      <c r="BB9322" s="202">
        <f t="shared" si="1376"/>
        <v>465800000</v>
      </c>
      <c r="BC9322" s="63">
        <f t="shared" si="1377"/>
        <v>10915.171938270136</v>
      </c>
      <c r="BD9322" s="63">
        <f t="shared" si="1378"/>
        <v>10915.171938282321</v>
      </c>
      <c r="BE9322" s="63">
        <f t="shared" si="1379"/>
        <v>145.53842789939466</v>
      </c>
      <c r="BF9322" s="63">
        <f t="shared" si="1380"/>
        <v>145.53842854939467</v>
      </c>
      <c r="BG9322" s="63">
        <f t="shared" si="1381"/>
        <v>5.8215371159757918</v>
      </c>
      <c r="BH9322" s="63">
        <f t="shared" si="1382"/>
        <v>5.8215377659757914</v>
      </c>
      <c r="BI9322" s="109">
        <f t="shared" si="1384"/>
        <v>279480000</v>
      </c>
      <c r="BJ9322" s="203">
        <f t="shared" si="1383"/>
        <v>4.1510578516464619E+24</v>
      </c>
    </row>
    <row r="9323" spans="53:62" s="174" customFormat="1" x14ac:dyDescent="0.35">
      <c r="BA9323" s="177">
        <v>9317</v>
      </c>
      <c r="BB9323" s="202">
        <f t="shared" si="1376"/>
        <v>465850000</v>
      </c>
      <c r="BC9323" s="63">
        <f t="shared" si="1377"/>
        <v>10916.33254234786</v>
      </c>
      <c r="BD9323" s="63">
        <f t="shared" si="1378"/>
        <v>10916.332542360047</v>
      </c>
      <c r="BE9323" s="63">
        <f t="shared" si="1379"/>
        <v>145.53842789939466</v>
      </c>
      <c r="BF9323" s="63">
        <f t="shared" si="1380"/>
        <v>145.53842854939467</v>
      </c>
      <c r="BG9323" s="63">
        <f t="shared" si="1381"/>
        <v>5.8215371159757918</v>
      </c>
      <c r="BH9323" s="63">
        <f t="shared" si="1382"/>
        <v>5.8215377659757914</v>
      </c>
      <c r="BI9323" s="109">
        <f t="shared" si="1384"/>
        <v>279510000</v>
      </c>
      <c r="BJ9323" s="203">
        <f t="shared" si="1383"/>
        <v>4.1511053253174102E+24</v>
      </c>
    </row>
    <row r="9324" spans="53:62" s="174" customFormat="1" x14ac:dyDescent="0.35">
      <c r="BA9324" s="177">
        <v>9318</v>
      </c>
      <c r="BB9324" s="202">
        <f t="shared" si="1376"/>
        <v>465900000</v>
      </c>
      <c r="BC9324" s="63">
        <f t="shared" si="1377"/>
        <v>10917.493144067483</v>
      </c>
      <c r="BD9324" s="63">
        <f t="shared" si="1378"/>
        <v>10917.493144079672</v>
      </c>
      <c r="BE9324" s="63">
        <f t="shared" si="1379"/>
        <v>145.53842789939466</v>
      </c>
      <c r="BF9324" s="63">
        <f t="shared" si="1380"/>
        <v>145.53842854939467</v>
      </c>
      <c r="BG9324" s="63">
        <f t="shared" si="1381"/>
        <v>5.8215371159757918</v>
      </c>
      <c r="BH9324" s="63">
        <f t="shared" si="1382"/>
        <v>5.8215377659757914</v>
      </c>
      <c r="BI9324" s="109">
        <f t="shared" si="1384"/>
        <v>279540000</v>
      </c>
      <c r="BJ9324" s="203">
        <f t="shared" si="1383"/>
        <v>4.1511527810027212E+24</v>
      </c>
    </row>
    <row r="9325" spans="53:62" s="174" customFormat="1" x14ac:dyDescent="0.35">
      <c r="BA9325" s="177">
        <v>9319</v>
      </c>
      <c r="BB9325" s="202">
        <f t="shared" si="1376"/>
        <v>465950000</v>
      </c>
      <c r="BC9325" s="63">
        <f t="shared" si="1377"/>
        <v>10918.653743429071</v>
      </c>
      <c r="BD9325" s="63">
        <f t="shared" si="1378"/>
        <v>10918.653743441262</v>
      </c>
      <c r="BE9325" s="63">
        <f t="shared" si="1379"/>
        <v>145.53842789939466</v>
      </c>
      <c r="BF9325" s="63">
        <f t="shared" si="1380"/>
        <v>145.53842854939467</v>
      </c>
      <c r="BG9325" s="63">
        <f t="shared" si="1381"/>
        <v>5.8215371159757918</v>
      </c>
      <c r="BH9325" s="63">
        <f t="shared" si="1382"/>
        <v>5.8215377659757914</v>
      </c>
      <c r="BI9325" s="109">
        <f t="shared" si="1384"/>
        <v>279570000</v>
      </c>
      <c r="BJ9325" s="203">
        <f t="shared" si="1383"/>
        <v>4.1512002187092074E+24</v>
      </c>
    </row>
    <row r="9326" spans="53:62" s="174" customFormat="1" x14ac:dyDescent="0.35">
      <c r="BA9326" s="177">
        <v>9320</v>
      </c>
      <c r="BB9326" s="202">
        <f t="shared" si="1376"/>
        <v>466000000</v>
      </c>
      <c r="BC9326" s="63">
        <f t="shared" si="1377"/>
        <v>10919.814340432689</v>
      </c>
      <c r="BD9326" s="63">
        <f t="shared" si="1378"/>
        <v>10919.81434044488</v>
      </c>
      <c r="BE9326" s="63">
        <f t="shared" si="1379"/>
        <v>145.53842789939466</v>
      </c>
      <c r="BF9326" s="63">
        <f t="shared" si="1380"/>
        <v>145.53842854939467</v>
      </c>
      <c r="BG9326" s="63">
        <f t="shared" si="1381"/>
        <v>5.8215371159757918</v>
      </c>
      <c r="BH9326" s="63">
        <f t="shared" si="1382"/>
        <v>5.8215377659757914</v>
      </c>
      <c r="BI9326" s="109">
        <f t="shared" si="1384"/>
        <v>279600000</v>
      </c>
      <c r="BJ9326" s="203">
        <f t="shared" si="1383"/>
        <v>4.1512476384436825E+24</v>
      </c>
    </row>
    <row r="9327" spans="53:62" s="174" customFormat="1" x14ac:dyDescent="0.35">
      <c r="BA9327" s="177">
        <v>9321</v>
      </c>
      <c r="BB9327" s="202">
        <f t="shared" si="1376"/>
        <v>466050000</v>
      </c>
      <c r="BC9327" s="63">
        <f t="shared" si="1377"/>
        <v>10920.974935078269</v>
      </c>
      <c r="BD9327" s="63">
        <f t="shared" si="1378"/>
        <v>10920.974935090464</v>
      </c>
      <c r="BE9327" s="63">
        <f t="shared" si="1379"/>
        <v>145.53842789939466</v>
      </c>
      <c r="BF9327" s="63">
        <f t="shared" si="1380"/>
        <v>145.53842854939467</v>
      </c>
      <c r="BG9327" s="63">
        <f t="shared" si="1381"/>
        <v>5.8215371159757918</v>
      </c>
      <c r="BH9327" s="63">
        <f t="shared" si="1382"/>
        <v>5.8215377659757914</v>
      </c>
      <c r="BI9327" s="109">
        <f t="shared" si="1384"/>
        <v>279630000</v>
      </c>
      <c r="BJ9327" s="203">
        <f t="shared" si="1383"/>
        <v>4.1512950402129537E+24</v>
      </c>
    </row>
    <row r="9328" spans="53:62" s="174" customFormat="1" x14ac:dyDescent="0.35">
      <c r="BA9328" s="177">
        <v>9322</v>
      </c>
      <c r="BB9328" s="202">
        <f t="shared" si="1376"/>
        <v>466100000</v>
      </c>
      <c r="BC9328" s="63">
        <f t="shared" si="1377"/>
        <v>10922.135527365819</v>
      </c>
      <c r="BD9328" s="63">
        <f t="shared" si="1378"/>
        <v>10922.135527378012</v>
      </c>
      <c r="BE9328" s="63">
        <f t="shared" si="1379"/>
        <v>145.53842789939466</v>
      </c>
      <c r="BF9328" s="63">
        <f t="shared" si="1380"/>
        <v>145.53842854939467</v>
      </c>
      <c r="BG9328" s="63">
        <f t="shared" si="1381"/>
        <v>5.8215371159757918</v>
      </c>
      <c r="BH9328" s="63">
        <f t="shared" si="1382"/>
        <v>5.8215377659757914</v>
      </c>
      <c r="BI9328" s="109">
        <f t="shared" si="1384"/>
        <v>279660000</v>
      </c>
      <c r="BJ9328" s="203">
        <f t="shared" si="1383"/>
        <v>4.1513424240238285E+24</v>
      </c>
    </row>
    <row r="9329" spans="53:62" s="174" customFormat="1" x14ac:dyDescent="0.35">
      <c r="BA9329" s="177">
        <v>9323</v>
      </c>
      <c r="BB9329" s="202">
        <f t="shared" si="1376"/>
        <v>466150000</v>
      </c>
      <c r="BC9329" s="63">
        <f t="shared" si="1377"/>
        <v>10923.296117295327</v>
      </c>
      <c r="BD9329" s="63">
        <f t="shared" si="1378"/>
        <v>10923.296117307524</v>
      </c>
      <c r="BE9329" s="63">
        <f t="shared" si="1379"/>
        <v>145.53842789939466</v>
      </c>
      <c r="BF9329" s="63">
        <f t="shared" si="1380"/>
        <v>145.53842854939467</v>
      </c>
      <c r="BG9329" s="63">
        <f t="shared" si="1381"/>
        <v>5.8215371159757918</v>
      </c>
      <c r="BH9329" s="63">
        <f t="shared" si="1382"/>
        <v>5.8215377659757914</v>
      </c>
      <c r="BI9329" s="109">
        <f t="shared" si="1384"/>
        <v>279690000</v>
      </c>
      <c r="BJ9329" s="203">
        <f t="shared" si="1383"/>
        <v>4.1513897898831085E+24</v>
      </c>
    </row>
    <row r="9330" spans="53:62" s="174" customFormat="1" x14ac:dyDescent="0.35">
      <c r="BA9330" s="177">
        <v>9324</v>
      </c>
      <c r="BB9330" s="202">
        <f t="shared" si="1376"/>
        <v>466200000</v>
      </c>
      <c r="BC9330" s="63">
        <f t="shared" si="1377"/>
        <v>10924.456704866867</v>
      </c>
      <c r="BD9330" s="63">
        <f t="shared" si="1378"/>
        <v>10924.456704879065</v>
      </c>
      <c r="BE9330" s="63">
        <f t="shared" si="1379"/>
        <v>145.53842789939466</v>
      </c>
      <c r="BF9330" s="63">
        <f t="shared" si="1380"/>
        <v>145.53842854939467</v>
      </c>
      <c r="BG9330" s="63">
        <f t="shared" si="1381"/>
        <v>5.8215371159757918</v>
      </c>
      <c r="BH9330" s="63">
        <f t="shared" si="1382"/>
        <v>5.8215377659757914</v>
      </c>
      <c r="BI9330" s="109">
        <f t="shared" si="1384"/>
        <v>279720000</v>
      </c>
      <c r="BJ9330" s="203">
        <f t="shared" si="1383"/>
        <v>4.1514371377975974E+24</v>
      </c>
    </row>
    <row r="9331" spans="53:62" s="174" customFormat="1" x14ac:dyDescent="0.35">
      <c r="BA9331" s="177">
        <v>9325</v>
      </c>
      <c r="BB9331" s="202">
        <f t="shared" si="1376"/>
        <v>466250000</v>
      </c>
      <c r="BC9331" s="63">
        <f t="shared" si="1377"/>
        <v>10925.617290080374</v>
      </c>
      <c r="BD9331" s="63">
        <f t="shared" si="1378"/>
        <v>10925.617290092572</v>
      </c>
      <c r="BE9331" s="63">
        <f t="shared" si="1379"/>
        <v>145.53842789939466</v>
      </c>
      <c r="BF9331" s="63">
        <f t="shared" si="1380"/>
        <v>145.53842854939467</v>
      </c>
      <c r="BG9331" s="63">
        <f t="shared" si="1381"/>
        <v>5.8215371159757918</v>
      </c>
      <c r="BH9331" s="63">
        <f t="shared" si="1382"/>
        <v>5.8215377659757914</v>
      </c>
      <c r="BI9331" s="109">
        <f t="shared" si="1384"/>
        <v>279750000</v>
      </c>
      <c r="BJ9331" s="203">
        <f t="shared" si="1383"/>
        <v>4.151484467774091E+24</v>
      </c>
    </row>
    <row r="9332" spans="53:62" s="174" customFormat="1" x14ac:dyDescent="0.35">
      <c r="BA9332" s="177">
        <v>9326</v>
      </c>
      <c r="BB9332" s="202">
        <f t="shared" si="1376"/>
        <v>466300000</v>
      </c>
      <c r="BC9332" s="63">
        <f t="shared" si="1377"/>
        <v>10926.777872935905</v>
      </c>
      <c r="BD9332" s="63">
        <f t="shared" si="1378"/>
        <v>10926.777872948107</v>
      </c>
      <c r="BE9332" s="63">
        <f t="shared" si="1379"/>
        <v>145.53842789939466</v>
      </c>
      <c r="BF9332" s="63">
        <f t="shared" si="1380"/>
        <v>145.53842854939467</v>
      </c>
      <c r="BG9332" s="63">
        <f t="shared" si="1381"/>
        <v>5.8215371159757918</v>
      </c>
      <c r="BH9332" s="63">
        <f t="shared" si="1382"/>
        <v>5.8215377659757914</v>
      </c>
      <c r="BI9332" s="109">
        <f t="shared" si="1384"/>
        <v>279780000</v>
      </c>
      <c r="BJ9332" s="203">
        <f t="shared" si="1383"/>
        <v>4.1515317798193871E+24</v>
      </c>
    </row>
    <row r="9333" spans="53:62" s="174" customFormat="1" x14ac:dyDescent="0.35">
      <c r="BA9333" s="177">
        <v>9327</v>
      </c>
      <c r="BB9333" s="202">
        <f t="shared" si="1376"/>
        <v>466350000</v>
      </c>
      <c r="BC9333" s="63">
        <f t="shared" si="1377"/>
        <v>10927.938453433402</v>
      </c>
      <c r="BD9333" s="63">
        <f t="shared" si="1378"/>
        <v>10927.938453445606</v>
      </c>
      <c r="BE9333" s="63">
        <f t="shared" si="1379"/>
        <v>145.53842789939466</v>
      </c>
      <c r="BF9333" s="63">
        <f t="shared" si="1380"/>
        <v>145.53842854939467</v>
      </c>
      <c r="BG9333" s="63">
        <f t="shared" si="1381"/>
        <v>5.8215371159757918</v>
      </c>
      <c r="BH9333" s="63">
        <f t="shared" si="1382"/>
        <v>5.8215377659757914</v>
      </c>
      <c r="BI9333" s="109">
        <f t="shared" si="1384"/>
        <v>279810000</v>
      </c>
      <c r="BJ9333" s="203">
        <f t="shared" si="1383"/>
        <v>4.1515790739402783E+24</v>
      </c>
    </row>
    <row r="9334" spans="53:62" s="174" customFormat="1" x14ac:dyDescent="0.35">
      <c r="BA9334" s="177">
        <v>9328</v>
      </c>
      <c r="BB9334" s="202">
        <f t="shared" si="1376"/>
        <v>466400000</v>
      </c>
      <c r="BC9334" s="63">
        <f t="shared" si="1377"/>
        <v>10929.099031572934</v>
      </c>
      <c r="BD9334" s="63">
        <f t="shared" si="1378"/>
        <v>10929.099031585134</v>
      </c>
      <c r="BE9334" s="63">
        <f t="shared" si="1379"/>
        <v>145.53842789939466</v>
      </c>
      <c r="BF9334" s="63">
        <f t="shared" si="1380"/>
        <v>145.53842854939467</v>
      </c>
      <c r="BG9334" s="63">
        <f t="shared" si="1381"/>
        <v>5.8215371159757918</v>
      </c>
      <c r="BH9334" s="63">
        <f t="shared" si="1382"/>
        <v>5.8215377659757914</v>
      </c>
      <c r="BI9334" s="109">
        <f t="shared" si="1384"/>
        <v>279840000</v>
      </c>
      <c r="BJ9334" s="203">
        <f t="shared" si="1383"/>
        <v>4.1516263501435558E+24</v>
      </c>
    </row>
    <row r="9335" spans="53:62" s="174" customFormat="1" x14ac:dyDescent="0.35">
      <c r="BA9335" s="177">
        <v>9329</v>
      </c>
      <c r="BB9335" s="202">
        <f t="shared" si="1376"/>
        <v>466450000</v>
      </c>
      <c r="BC9335" s="63">
        <f t="shared" si="1377"/>
        <v>10930.259607354486</v>
      </c>
      <c r="BD9335" s="63">
        <f t="shared" si="1378"/>
        <v>10930.259607366692</v>
      </c>
      <c r="BE9335" s="63">
        <f t="shared" si="1379"/>
        <v>145.53842789939466</v>
      </c>
      <c r="BF9335" s="63">
        <f t="shared" si="1380"/>
        <v>145.53842854939467</v>
      </c>
      <c r="BG9335" s="63">
        <f t="shared" si="1381"/>
        <v>5.8215371159757918</v>
      </c>
      <c r="BH9335" s="63">
        <f t="shared" si="1382"/>
        <v>5.8215377659757914</v>
      </c>
      <c r="BI9335" s="109">
        <f t="shared" si="1384"/>
        <v>279870000</v>
      </c>
      <c r="BJ9335" s="203">
        <f t="shared" si="1383"/>
        <v>4.1516736084360069E+24</v>
      </c>
    </row>
    <row r="9336" spans="53:62" s="174" customFormat="1" x14ac:dyDescent="0.35">
      <c r="BA9336" s="177">
        <v>9330</v>
      </c>
      <c r="BB9336" s="202">
        <f t="shared" si="1376"/>
        <v>466500000</v>
      </c>
      <c r="BC9336" s="63">
        <f t="shared" si="1377"/>
        <v>10931.420180778074</v>
      </c>
      <c r="BD9336" s="63">
        <f t="shared" si="1378"/>
        <v>10931.420180790279</v>
      </c>
      <c r="BE9336" s="63">
        <f t="shared" si="1379"/>
        <v>145.53842789939466</v>
      </c>
      <c r="BF9336" s="63">
        <f t="shared" si="1380"/>
        <v>145.53842854939467</v>
      </c>
      <c r="BG9336" s="63">
        <f t="shared" si="1381"/>
        <v>5.8215371159757918</v>
      </c>
      <c r="BH9336" s="63">
        <f t="shared" si="1382"/>
        <v>5.8215377659757914</v>
      </c>
      <c r="BI9336" s="109">
        <f t="shared" si="1384"/>
        <v>279900000</v>
      </c>
      <c r="BJ9336" s="203">
        <f t="shared" si="1383"/>
        <v>4.1517208488244182E+24</v>
      </c>
    </row>
    <row r="9337" spans="53:62" s="174" customFormat="1" x14ac:dyDescent="0.35">
      <c r="BA9337" s="177">
        <v>9331</v>
      </c>
      <c r="BB9337" s="202">
        <f t="shared" si="1376"/>
        <v>466550000</v>
      </c>
      <c r="BC9337" s="63">
        <f t="shared" si="1377"/>
        <v>10932.580751843621</v>
      </c>
      <c r="BD9337" s="63">
        <f t="shared" si="1378"/>
        <v>10932.58075185583</v>
      </c>
      <c r="BE9337" s="63">
        <f t="shared" si="1379"/>
        <v>145.53842789939466</v>
      </c>
      <c r="BF9337" s="63">
        <f t="shared" si="1380"/>
        <v>145.53842854939467</v>
      </c>
      <c r="BG9337" s="63">
        <f t="shared" si="1381"/>
        <v>5.8215371159757918</v>
      </c>
      <c r="BH9337" s="63">
        <f t="shared" si="1382"/>
        <v>5.8215377659757914</v>
      </c>
      <c r="BI9337" s="109">
        <f t="shared" si="1384"/>
        <v>279930000</v>
      </c>
      <c r="BJ9337" s="203">
        <f t="shared" si="1383"/>
        <v>4.1517680713155719E+24</v>
      </c>
    </row>
    <row r="9338" spans="53:62" s="174" customFormat="1" x14ac:dyDescent="0.35">
      <c r="BA9338" s="177">
        <v>9332</v>
      </c>
      <c r="BB9338" s="202">
        <f t="shared" si="1376"/>
        <v>466600000</v>
      </c>
      <c r="BC9338" s="63">
        <f t="shared" si="1377"/>
        <v>10933.741320551266</v>
      </c>
      <c r="BD9338" s="63">
        <f t="shared" si="1378"/>
        <v>10933.741320563475</v>
      </c>
      <c r="BE9338" s="63">
        <f t="shared" si="1379"/>
        <v>145.53842789939466</v>
      </c>
      <c r="BF9338" s="63">
        <f t="shared" si="1380"/>
        <v>145.53842854939467</v>
      </c>
      <c r="BG9338" s="63">
        <f t="shared" si="1381"/>
        <v>5.8215371159757918</v>
      </c>
      <c r="BH9338" s="63">
        <f t="shared" si="1382"/>
        <v>5.8215377659757914</v>
      </c>
      <c r="BI9338" s="109">
        <f t="shared" si="1384"/>
        <v>279960000</v>
      </c>
      <c r="BJ9338" s="203">
        <f t="shared" si="1383"/>
        <v>4.1518152759162486E+24</v>
      </c>
    </row>
    <row r="9339" spans="53:62" s="174" customFormat="1" x14ac:dyDescent="0.35">
      <c r="BA9339" s="177">
        <v>9333</v>
      </c>
      <c r="BB9339" s="202">
        <f t="shared" si="1376"/>
        <v>466650000</v>
      </c>
      <c r="BC9339" s="63">
        <f t="shared" si="1377"/>
        <v>10934.901886900938</v>
      </c>
      <c r="BD9339" s="63">
        <f t="shared" si="1378"/>
        <v>10934.901886913149</v>
      </c>
      <c r="BE9339" s="63">
        <f t="shared" si="1379"/>
        <v>145.53842789939466</v>
      </c>
      <c r="BF9339" s="63">
        <f t="shared" si="1380"/>
        <v>145.53842854939467</v>
      </c>
      <c r="BG9339" s="63">
        <f t="shared" si="1381"/>
        <v>5.8215371159757918</v>
      </c>
      <c r="BH9339" s="63">
        <f t="shared" si="1382"/>
        <v>5.8215377659757914</v>
      </c>
      <c r="BI9339" s="109">
        <f t="shared" si="1384"/>
        <v>279990000</v>
      </c>
      <c r="BJ9339" s="203">
        <f t="shared" si="1383"/>
        <v>4.1518624626332271E+24</v>
      </c>
    </row>
    <row r="9340" spans="53:62" s="174" customFormat="1" x14ac:dyDescent="0.35">
      <c r="BA9340" s="177">
        <v>9334</v>
      </c>
      <c r="BB9340" s="202">
        <f t="shared" si="1376"/>
        <v>466700000</v>
      </c>
      <c r="BC9340" s="63">
        <f t="shared" si="1377"/>
        <v>10936.062450892639</v>
      </c>
      <c r="BD9340" s="63">
        <f t="shared" si="1378"/>
        <v>10936.062450904852</v>
      </c>
      <c r="BE9340" s="63">
        <f t="shared" si="1379"/>
        <v>145.53842789939466</v>
      </c>
      <c r="BF9340" s="63">
        <f t="shared" si="1380"/>
        <v>145.53842854939467</v>
      </c>
      <c r="BG9340" s="63">
        <f t="shared" si="1381"/>
        <v>5.8215371159757918</v>
      </c>
      <c r="BH9340" s="63">
        <f t="shared" si="1382"/>
        <v>5.8215377659757914</v>
      </c>
      <c r="BI9340" s="109">
        <f t="shared" si="1384"/>
        <v>280020000</v>
      </c>
      <c r="BJ9340" s="203">
        <f t="shared" si="1383"/>
        <v>4.1519096314732814E+24</v>
      </c>
    </row>
    <row r="9341" spans="53:62" s="174" customFormat="1" x14ac:dyDescent="0.35">
      <c r="BA9341" s="177">
        <v>9335</v>
      </c>
      <c r="BB9341" s="202">
        <f t="shared" si="1376"/>
        <v>466750000</v>
      </c>
      <c r="BC9341" s="63">
        <f t="shared" si="1377"/>
        <v>10937.223012526372</v>
      </c>
      <c r="BD9341" s="63">
        <f t="shared" si="1378"/>
        <v>10937.223012538583</v>
      </c>
      <c r="BE9341" s="63">
        <f t="shared" si="1379"/>
        <v>145.53842789939466</v>
      </c>
      <c r="BF9341" s="63">
        <f t="shared" si="1380"/>
        <v>145.53842854939467</v>
      </c>
      <c r="BG9341" s="63">
        <f t="shared" si="1381"/>
        <v>5.8215371159757918</v>
      </c>
      <c r="BH9341" s="63">
        <f t="shared" si="1382"/>
        <v>5.8215377659757914</v>
      </c>
      <c r="BI9341" s="109">
        <f t="shared" si="1384"/>
        <v>280050000</v>
      </c>
      <c r="BJ9341" s="203">
        <f t="shared" si="1383"/>
        <v>4.1519567824431853E+24</v>
      </c>
    </row>
    <row r="9342" spans="53:62" s="174" customFormat="1" x14ac:dyDescent="0.35">
      <c r="BA9342" s="177">
        <v>9336</v>
      </c>
      <c r="BB9342" s="202">
        <f t="shared" si="1376"/>
        <v>466800000</v>
      </c>
      <c r="BC9342" s="63">
        <f t="shared" si="1377"/>
        <v>10938.383571802196</v>
      </c>
      <c r="BD9342" s="63">
        <f t="shared" si="1378"/>
        <v>10938.383571814409</v>
      </c>
      <c r="BE9342" s="63">
        <f t="shared" si="1379"/>
        <v>145.53842789939466</v>
      </c>
      <c r="BF9342" s="63">
        <f t="shared" si="1380"/>
        <v>145.53842854939467</v>
      </c>
      <c r="BG9342" s="63">
        <f t="shared" si="1381"/>
        <v>5.8215371159757918</v>
      </c>
      <c r="BH9342" s="63">
        <f t="shared" si="1382"/>
        <v>5.8215377659757914</v>
      </c>
      <c r="BI9342" s="109">
        <f t="shared" si="1384"/>
        <v>280080000</v>
      </c>
      <c r="BJ9342" s="203">
        <f t="shared" si="1383"/>
        <v>4.1520039155497087E+24</v>
      </c>
    </row>
    <row r="9343" spans="53:62" s="174" customFormat="1" x14ac:dyDescent="0.35">
      <c r="BA9343" s="177">
        <v>9337</v>
      </c>
      <c r="BB9343" s="202">
        <f t="shared" si="1376"/>
        <v>466850000</v>
      </c>
      <c r="BC9343" s="63">
        <f t="shared" si="1377"/>
        <v>10939.544128719985</v>
      </c>
      <c r="BD9343" s="63">
        <f t="shared" si="1378"/>
        <v>10939.544128732199</v>
      </c>
      <c r="BE9343" s="63">
        <f t="shared" si="1379"/>
        <v>145.53842789939466</v>
      </c>
      <c r="BF9343" s="63">
        <f t="shared" si="1380"/>
        <v>145.53842854939467</v>
      </c>
      <c r="BG9343" s="63">
        <f t="shared" si="1381"/>
        <v>5.8215371159757918</v>
      </c>
      <c r="BH9343" s="63">
        <f t="shared" si="1382"/>
        <v>5.8215377659757914</v>
      </c>
      <c r="BI9343" s="109">
        <f t="shared" si="1384"/>
        <v>280110000</v>
      </c>
      <c r="BJ9343" s="203">
        <f t="shared" si="1383"/>
        <v>4.1520510307996188E+24</v>
      </c>
    </row>
    <row r="9344" spans="53:62" s="174" customFormat="1" x14ac:dyDescent="0.35">
      <c r="BA9344" s="177">
        <v>9338</v>
      </c>
      <c r="BB9344" s="202">
        <f t="shared" si="1376"/>
        <v>466900000</v>
      </c>
      <c r="BC9344" s="63">
        <f t="shared" si="1377"/>
        <v>10940.704683279933</v>
      </c>
      <c r="BD9344" s="63">
        <f t="shared" si="1378"/>
        <v>10940.704683292148</v>
      </c>
      <c r="BE9344" s="63">
        <f t="shared" si="1379"/>
        <v>145.53842789939466</v>
      </c>
      <c r="BF9344" s="63">
        <f t="shared" si="1380"/>
        <v>145.53842854939467</v>
      </c>
      <c r="BG9344" s="63">
        <f t="shared" si="1381"/>
        <v>5.8215371159757918</v>
      </c>
      <c r="BH9344" s="63">
        <f t="shared" si="1382"/>
        <v>5.8215377659757914</v>
      </c>
      <c r="BI9344" s="109">
        <f t="shared" si="1384"/>
        <v>280140000</v>
      </c>
      <c r="BJ9344" s="203">
        <f t="shared" si="1383"/>
        <v>4.1520981281996809E+24</v>
      </c>
    </row>
    <row r="9345" spans="53:62" s="174" customFormat="1" x14ac:dyDescent="0.35">
      <c r="BA9345" s="177">
        <v>9339</v>
      </c>
      <c r="BB9345" s="202">
        <f t="shared" si="1376"/>
        <v>466950000</v>
      </c>
      <c r="BC9345" s="63">
        <f t="shared" si="1377"/>
        <v>10941.865235481908</v>
      </c>
      <c r="BD9345" s="63">
        <f t="shared" si="1378"/>
        <v>10941.865235494126</v>
      </c>
      <c r="BE9345" s="63">
        <f t="shared" si="1379"/>
        <v>145.53842789939466</v>
      </c>
      <c r="BF9345" s="63">
        <f t="shared" si="1380"/>
        <v>145.53842854939467</v>
      </c>
      <c r="BG9345" s="63">
        <f t="shared" si="1381"/>
        <v>5.8215371159757918</v>
      </c>
      <c r="BH9345" s="63">
        <f t="shared" si="1382"/>
        <v>5.8215377659757914</v>
      </c>
      <c r="BI9345" s="109">
        <f t="shared" si="1384"/>
        <v>280170000</v>
      </c>
      <c r="BJ9345" s="203">
        <f t="shared" si="1383"/>
        <v>4.1521452077566578E+24</v>
      </c>
    </row>
    <row r="9346" spans="53:62" s="174" customFormat="1" x14ac:dyDescent="0.35">
      <c r="BA9346" s="177">
        <v>9340</v>
      </c>
      <c r="BB9346" s="202">
        <f t="shared" si="1376"/>
        <v>467000000</v>
      </c>
      <c r="BC9346" s="63">
        <f t="shared" si="1377"/>
        <v>10943.025785325915</v>
      </c>
      <c r="BD9346" s="63">
        <f t="shared" si="1378"/>
        <v>10943.025785338132</v>
      </c>
      <c r="BE9346" s="63">
        <f t="shared" si="1379"/>
        <v>145.53842789939466</v>
      </c>
      <c r="BF9346" s="63">
        <f t="shared" si="1380"/>
        <v>145.53842854939467</v>
      </c>
      <c r="BG9346" s="63">
        <f t="shared" si="1381"/>
        <v>5.8215371159757918</v>
      </c>
      <c r="BH9346" s="63">
        <f t="shared" si="1382"/>
        <v>5.8215377659757914</v>
      </c>
      <c r="BI9346" s="109">
        <f t="shared" si="1384"/>
        <v>280200000</v>
      </c>
      <c r="BJ9346" s="203">
        <f t="shared" si="1383"/>
        <v>4.1521922694773099E+24</v>
      </c>
    </row>
    <row r="9347" spans="53:62" s="174" customFormat="1" x14ac:dyDescent="0.35">
      <c r="BA9347" s="177">
        <v>9341</v>
      </c>
      <c r="BB9347" s="202">
        <f t="shared" si="1376"/>
        <v>467050000</v>
      </c>
      <c r="BC9347" s="63">
        <f t="shared" si="1377"/>
        <v>10944.186332812013</v>
      </c>
      <c r="BD9347" s="63">
        <f t="shared" si="1378"/>
        <v>10944.186332824233</v>
      </c>
      <c r="BE9347" s="63">
        <f t="shared" si="1379"/>
        <v>145.53842789939466</v>
      </c>
      <c r="BF9347" s="63">
        <f t="shared" si="1380"/>
        <v>145.53842854939467</v>
      </c>
      <c r="BG9347" s="63">
        <f t="shared" si="1381"/>
        <v>5.8215371159757918</v>
      </c>
      <c r="BH9347" s="63">
        <f t="shared" si="1382"/>
        <v>5.8215377659757914</v>
      </c>
      <c r="BI9347" s="109">
        <f t="shared" si="1384"/>
        <v>280230000</v>
      </c>
      <c r="BJ9347" s="203">
        <f t="shared" si="1383"/>
        <v>4.152239313368393E+24</v>
      </c>
    </row>
    <row r="9348" spans="53:62" s="174" customFormat="1" x14ac:dyDescent="0.35">
      <c r="BA9348" s="177">
        <v>9342</v>
      </c>
      <c r="BB9348" s="202">
        <f t="shared" si="1376"/>
        <v>467100000</v>
      </c>
      <c r="BC9348" s="63">
        <f t="shared" si="1377"/>
        <v>10945.346877940206</v>
      </c>
      <c r="BD9348" s="63">
        <f t="shared" si="1378"/>
        <v>10945.346877952426</v>
      </c>
      <c r="BE9348" s="63">
        <f t="shared" si="1379"/>
        <v>145.53842789939466</v>
      </c>
      <c r="BF9348" s="63">
        <f t="shared" si="1380"/>
        <v>145.53842854939467</v>
      </c>
      <c r="BG9348" s="63">
        <f t="shared" si="1381"/>
        <v>5.8215371159757918</v>
      </c>
      <c r="BH9348" s="63">
        <f t="shared" si="1382"/>
        <v>5.8215377659757914</v>
      </c>
      <c r="BI9348" s="109">
        <f t="shared" si="1384"/>
        <v>280260000</v>
      </c>
      <c r="BJ9348" s="203">
        <f t="shared" si="1383"/>
        <v>4.1522863394366633E+24</v>
      </c>
    </row>
    <row r="9349" spans="53:62" s="174" customFormat="1" x14ac:dyDescent="0.35">
      <c r="BA9349" s="177">
        <v>9343</v>
      </c>
      <c r="BB9349" s="202">
        <f t="shared" si="1376"/>
        <v>467150000</v>
      </c>
      <c r="BC9349" s="63">
        <f t="shared" si="1377"/>
        <v>10946.507420710492</v>
      </c>
      <c r="BD9349" s="63">
        <f t="shared" si="1378"/>
        <v>10946.507420722715</v>
      </c>
      <c r="BE9349" s="63">
        <f t="shared" si="1379"/>
        <v>145.53842789939466</v>
      </c>
      <c r="BF9349" s="63">
        <f t="shared" si="1380"/>
        <v>145.53842854939467</v>
      </c>
      <c r="BG9349" s="63">
        <f t="shared" si="1381"/>
        <v>5.8215371159757918</v>
      </c>
      <c r="BH9349" s="63">
        <f t="shared" si="1382"/>
        <v>5.8215377659757914</v>
      </c>
      <c r="BI9349" s="109">
        <f t="shared" si="1384"/>
        <v>280290000</v>
      </c>
      <c r="BJ9349" s="203">
        <f t="shared" si="1383"/>
        <v>4.1523333476888723E+24</v>
      </c>
    </row>
    <row r="9350" spans="53:62" s="174" customFormat="1" x14ac:dyDescent="0.35">
      <c r="BA9350" s="177">
        <v>9344</v>
      </c>
      <c r="BB9350" s="202">
        <f t="shared" ref="BB9350:BB9413" si="1385">BA9350*50000</f>
        <v>467200000</v>
      </c>
      <c r="BC9350" s="63">
        <f t="shared" ref="BC9350:BC9413" si="1386">($F$5+$F$6+$F$7+$F$8+$F$9)*(1-EXP(-$F$20*(1-$DC$6%)*BB9350/(2*$F$17)))*$F$25*$F$1*10^3*11600/($F$20*(1-$DC$6%))</f>
        <v>10947.667961122808</v>
      </c>
      <c r="BD9350" s="63">
        <f t="shared" ref="BD9350:BD9413" si="1387">($F$25*$F$1*10^3*11600*($F$5+$F$6+$F$7+$F$8+$F$9)/($F$27*$F$29*(1-$DC$6%))+$F$28/$F$27)*(1-EXP(-$F$27*$F$29*(1-$DC$6%)*BB9350/(2*$F$17)))</f>
        <v>10947.667961135032</v>
      </c>
      <c r="BE9350" s="63">
        <f t="shared" ref="BE9350:BE9413" si="1388">($F$5+$F$6+$F$7+$F$8+$F$9)*(1-EXP(-$F$20*(1-$DC$5%)*BB9350/(2*$F$17)))*$F$25*$F$1*10^3*11600/($F$20*(1-$DC$5%))</f>
        <v>145.53842789939466</v>
      </c>
      <c r="BF9350" s="63">
        <f t="shared" ref="BF9350:BF9413" si="1389">($F$25*$F$1*10^3*11600*($F$5+$F$6+$F$7+$F$8+$F$9)/($F$27*$F$29*(1-$DC$5%))+$F$28/$F$27)*(1-EXP(-$F$27*$F$29*(1-$DC$5%)*BB9350/(2*$F$17)))</f>
        <v>145.53842854939467</v>
      </c>
      <c r="BG9350" s="63">
        <f t="shared" ref="BG9350:BG9413" si="1390">($F$5+$F$6+$F$7+$F$8+$F$9)*(1-EXP(-$F$20*(1-$DC$4%)*BB9350/(2*$F$17)))*$F$25*$F$1*10^3*11600/($F$20*(1-$DC$4%))</f>
        <v>5.8215371159757918</v>
      </c>
      <c r="BH9350" s="63">
        <f t="shared" ref="BH9350:BH9413" si="1391">($F$25*$F$1*10^3*11600*($F$5+$F$6+$F$7+$F$8+$F$9)/($F$27*$F$29*(1-$DC$4%))+$F$28/$F$27)*(1-EXP(-$F$27*$F$29*(1-$DC$4%)*BB9350/(2*$F$17)))</f>
        <v>5.8215377659757914</v>
      </c>
      <c r="BI9350" s="109">
        <f t="shared" si="1384"/>
        <v>280320000</v>
      </c>
      <c r="BJ9350" s="203">
        <f t="shared" ref="BJ9350:BJ9413" si="1392">($F$17/($F$20*(1-$F$19%)))*($F$5+$F$6+$F$7+$F$8+$F$9)*(1-EXP(-$F$20*(1-$F$19%)*BI9350/(2*$F$17)))+$F$17/($F$25*1000)*$F$11*EXP(-$F$20*(1-$F$19%)*BI9350/(2*$F$17))</f>
        <v>4.1523803381317702E+24</v>
      </c>
    </row>
    <row r="9351" spans="53:62" s="174" customFormat="1" x14ac:dyDescent="0.35">
      <c r="BA9351" s="177">
        <v>9345</v>
      </c>
      <c r="BB9351" s="202">
        <f t="shared" si="1385"/>
        <v>467250000</v>
      </c>
      <c r="BC9351" s="63">
        <f t="shared" si="1386"/>
        <v>10948.828499177282</v>
      </c>
      <c r="BD9351" s="63">
        <f t="shared" si="1387"/>
        <v>10948.828499189507</v>
      </c>
      <c r="BE9351" s="63">
        <f t="shared" si="1388"/>
        <v>145.53842789939466</v>
      </c>
      <c r="BF9351" s="63">
        <f t="shared" si="1389"/>
        <v>145.53842854939467</v>
      </c>
      <c r="BG9351" s="63">
        <f t="shared" si="1390"/>
        <v>5.8215371159757918</v>
      </c>
      <c r="BH9351" s="63">
        <f t="shared" si="1391"/>
        <v>5.8215377659757914</v>
      </c>
      <c r="BI9351" s="109">
        <f t="shared" ref="BI9351:BI9414" si="1393">BA9351*30000</f>
        <v>280350000</v>
      </c>
      <c r="BJ9351" s="203">
        <f t="shared" si="1392"/>
        <v>4.1524273107721039E+24</v>
      </c>
    </row>
    <row r="9352" spans="53:62" s="174" customFormat="1" x14ac:dyDescent="0.35">
      <c r="BA9352" s="177">
        <v>9346</v>
      </c>
      <c r="BB9352" s="202">
        <f t="shared" si="1385"/>
        <v>467300000</v>
      </c>
      <c r="BC9352" s="63">
        <f t="shared" si="1386"/>
        <v>10949.989034873786</v>
      </c>
      <c r="BD9352" s="63">
        <f t="shared" si="1387"/>
        <v>10949.989034886012</v>
      </c>
      <c r="BE9352" s="63">
        <f t="shared" si="1388"/>
        <v>145.53842789939466</v>
      </c>
      <c r="BF9352" s="63">
        <f t="shared" si="1389"/>
        <v>145.53842854939467</v>
      </c>
      <c r="BG9352" s="63">
        <f t="shared" si="1390"/>
        <v>5.8215371159757918</v>
      </c>
      <c r="BH9352" s="63">
        <f t="shared" si="1391"/>
        <v>5.8215377659757914</v>
      </c>
      <c r="BI9352" s="109">
        <f t="shared" si="1393"/>
        <v>280380000</v>
      </c>
      <c r="BJ9352" s="203">
        <f t="shared" si="1392"/>
        <v>4.1524742656166185E+24</v>
      </c>
    </row>
    <row r="9353" spans="53:62" s="174" customFormat="1" x14ac:dyDescent="0.35">
      <c r="BA9353" s="177">
        <v>9347</v>
      </c>
      <c r="BB9353" s="202">
        <f t="shared" si="1385"/>
        <v>467350000</v>
      </c>
      <c r="BC9353" s="63">
        <f t="shared" si="1386"/>
        <v>10951.149568212446</v>
      </c>
      <c r="BD9353" s="63">
        <f t="shared" si="1387"/>
        <v>10951.149568224675</v>
      </c>
      <c r="BE9353" s="63">
        <f t="shared" si="1388"/>
        <v>145.53842789939466</v>
      </c>
      <c r="BF9353" s="63">
        <f t="shared" si="1389"/>
        <v>145.53842854939467</v>
      </c>
      <c r="BG9353" s="63">
        <f t="shared" si="1390"/>
        <v>5.8215371159757918</v>
      </c>
      <c r="BH9353" s="63">
        <f t="shared" si="1391"/>
        <v>5.8215377659757914</v>
      </c>
      <c r="BI9353" s="109">
        <f t="shared" si="1393"/>
        <v>280410000</v>
      </c>
      <c r="BJ9353" s="203">
        <f t="shared" si="1392"/>
        <v>4.1525212026720555E+24</v>
      </c>
    </row>
    <row r="9354" spans="53:62" s="174" customFormat="1" x14ac:dyDescent="0.35">
      <c r="BA9354" s="177">
        <v>9348</v>
      </c>
      <c r="BB9354" s="202">
        <f t="shared" si="1385"/>
        <v>467400000</v>
      </c>
      <c r="BC9354" s="63">
        <f t="shared" si="1386"/>
        <v>10952.310099193202</v>
      </c>
      <c r="BD9354" s="63">
        <f t="shared" si="1387"/>
        <v>10952.310099205431</v>
      </c>
      <c r="BE9354" s="63">
        <f t="shared" si="1388"/>
        <v>145.53842789939466</v>
      </c>
      <c r="BF9354" s="63">
        <f t="shared" si="1389"/>
        <v>145.53842854939467</v>
      </c>
      <c r="BG9354" s="63">
        <f t="shared" si="1390"/>
        <v>5.8215371159757918</v>
      </c>
      <c r="BH9354" s="63">
        <f t="shared" si="1391"/>
        <v>5.8215377659757914</v>
      </c>
      <c r="BI9354" s="109">
        <f t="shared" si="1393"/>
        <v>280440000</v>
      </c>
      <c r="BJ9354" s="203">
        <f t="shared" si="1392"/>
        <v>4.1525681219451544E+24</v>
      </c>
    </row>
    <row r="9355" spans="53:62" s="174" customFormat="1" x14ac:dyDescent="0.35">
      <c r="BA9355" s="177">
        <v>9349</v>
      </c>
      <c r="BB9355" s="202">
        <f t="shared" si="1385"/>
        <v>467450000</v>
      </c>
      <c r="BC9355" s="63">
        <f t="shared" si="1386"/>
        <v>10953.470627816052</v>
      </c>
      <c r="BD9355" s="63">
        <f t="shared" si="1387"/>
        <v>10953.470627828281</v>
      </c>
      <c r="BE9355" s="63">
        <f t="shared" si="1388"/>
        <v>145.53842789939466</v>
      </c>
      <c r="BF9355" s="63">
        <f t="shared" si="1389"/>
        <v>145.53842854939467</v>
      </c>
      <c r="BG9355" s="63">
        <f t="shared" si="1390"/>
        <v>5.8215371159757918</v>
      </c>
      <c r="BH9355" s="63">
        <f t="shared" si="1391"/>
        <v>5.8215377659757914</v>
      </c>
      <c r="BI9355" s="109">
        <f t="shared" si="1393"/>
        <v>280470000</v>
      </c>
      <c r="BJ9355" s="203">
        <f t="shared" si="1392"/>
        <v>4.1526150234426522E+24</v>
      </c>
    </row>
    <row r="9356" spans="53:62" s="174" customFormat="1" x14ac:dyDescent="0.35">
      <c r="BA9356" s="177">
        <v>9350</v>
      </c>
      <c r="BB9356" s="202">
        <f t="shared" si="1385"/>
        <v>467500000</v>
      </c>
      <c r="BC9356" s="63">
        <f t="shared" si="1386"/>
        <v>10954.631154081058</v>
      </c>
      <c r="BD9356" s="63">
        <f t="shared" si="1387"/>
        <v>10954.631154093289</v>
      </c>
      <c r="BE9356" s="63">
        <f t="shared" si="1388"/>
        <v>145.53842789939466</v>
      </c>
      <c r="BF9356" s="63">
        <f t="shared" si="1389"/>
        <v>145.53842854939467</v>
      </c>
      <c r="BG9356" s="63">
        <f t="shared" si="1390"/>
        <v>5.8215371159757918</v>
      </c>
      <c r="BH9356" s="63">
        <f t="shared" si="1391"/>
        <v>5.8215377659757914</v>
      </c>
      <c r="BI9356" s="109">
        <f t="shared" si="1393"/>
        <v>280500000</v>
      </c>
      <c r="BJ9356" s="203">
        <f t="shared" si="1392"/>
        <v>4.152661907171283E+24</v>
      </c>
    </row>
    <row r="9357" spans="53:62" s="174" customFormat="1" x14ac:dyDescent="0.35">
      <c r="BA9357" s="177">
        <v>9351</v>
      </c>
      <c r="BB9357" s="202">
        <f t="shared" si="1385"/>
        <v>467550000</v>
      </c>
      <c r="BC9357" s="63">
        <f t="shared" si="1386"/>
        <v>10955.791677988158</v>
      </c>
      <c r="BD9357" s="63">
        <f t="shared" si="1387"/>
        <v>10955.791678000392</v>
      </c>
      <c r="BE9357" s="63">
        <f t="shared" si="1388"/>
        <v>145.53842789939466</v>
      </c>
      <c r="BF9357" s="63">
        <f t="shared" si="1389"/>
        <v>145.53842854939467</v>
      </c>
      <c r="BG9357" s="63">
        <f t="shared" si="1390"/>
        <v>5.8215371159757918</v>
      </c>
      <c r="BH9357" s="63">
        <f t="shared" si="1391"/>
        <v>5.8215377659757914</v>
      </c>
      <c r="BI9357" s="109">
        <f t="shared" si="1393"/>
        <v>280530000</v>
      </c>
      <c r="BJ9357" s="203">
        <f t="shared" si="1392"/>
        <v>4.1527087731377785E+24</v>
      </c>
    </row>
    <row r="9358" spans="53:62" s="174" customFormat="1" x14ac:dyDescent="0.35">
      <c r="BA9358" s="177">
        <v>9352</v>
      </c>
      <c r="BB9358" s="202">
        <f t="shared" si="1385"/>
        <v>467600000</v>
      </c>
      <c r="BC9358" s="63">
        <f t="shared" si="1386"/>
        <v>10956.952199537354</v>
      </c>
      <c r="BD9358" s="63">
        <f t="shared" si="1387"/>
        <v>10956.952199549589</v>
      </c>
      <c r="BE9358" s="63">
        <f t="shared" si="1388"/>
        <v>145.53842789939466</v>
      </c>
      <c r="BF9358" s="63">
        <f t="shared" si="1389"/>
        <v>145.53842854939467</v>
      </c>
      <c r="BG9358" s="63">
        <f t="shared" si="1390"/>
        <v>5.8215371159757918</v>
      </c>
      <c r="BH9358" s="63">
        <f t="shared" si="1391"/>
        <v>5.8215377659757914</v>
      </c>
      <c r="BI9358" s="109">
        <f t="shared" si="1393"/>
        <v>280560000</v>
      </c>
      <c r="BJ9358" s="203">
        <f t="shared" si="1392"/>
        <v>4.1527556213488691E+24</v>
      </c>
    </row>
    <row r="9359" spans="53:62" s="174" customFormat="1" x14ac:dyDescent="0.35">
      <c r="BA9359" s="177">
        <v>9353</v>
      </c>
      <c r="BB9359" s="202">
        <f t="shared" si="1385"/>
        <v>467650000</v>
      </c>
      <c r="BC9359" s="63">
        <f t="shared" si="1386"/>
        <v>10958.112718728709</v>
      </c>
      <c r="BD9359" s="63">
        <f t="shared" si="1387"/>
        <v>10958.112718740942</v>
      </c>
      <c r="BE9359" s="63">
        <f t="shared" si="1388"/>
        <v>145.53842789939466</v>
      </c>
      <c r="BF9359" s="63">
        <f t="shared" si="1389"/>
        <v>145.53842854939467</v>
      </c>
      <c r="BG9359" s="63">
        <f t="shared" si="1390"/>
        <v>5.8215371159757918</v>
      </c>
      <c r="BH9359" s="63">
        <f t="shared" si="1391"/>
        <v>5.8215377659757914</v>
      </c>
      <c r="BI9359" s="109">
        <f t="shared" si="1393"/>
        <v>280590000</v>
      </c>
      <c r="BJ9359" s="203">
        <f t="shared" si="1392"/>
        <v>4.1528024518112811E+24</v>
      </c>
    </row>
    <row r="9360" spans="53:62" s="174" customFormat="1" x14ac:dyDescent="0.35">
      <c r="BA9360" s="177">
        <v>9354</v>
      </c>
      <c r="BB9360" s="202">
        <f t="shared" si="1385"/>
        <v>467700000</v>
      </c>
      <c r="BC9360" s="63">
        <f t="shared" si="1386"/>
        <v>10959.273235562219</v>
      </c>
      <c r="BD9360" s="63">
        <f t="shared" si="1387"/>
        <v>10959.273235574456</v>
      </c>
      <c r="BE9360" s="63">
        <f t="shared" si="1388"/>
        <v>145.53842789939466</v>
      </c>
      <c r="BF9360" s="63">
        <f t="shared" si="1389"/>
        <v>145.53842854939467</v>
      </c>
      <c r="BG9360" s="63">
        <f t="shared" si="1390"/>
        <v>5.8215371159757918</v>
      </c>
      <c r="BH9360" s="63">
        <f t="shared" si="1391"/>
        <v>5.8215377659757914</v>
      </c>
      <c r="BI9360" s="109">
        <f t="shared" si="1393"/>
        <v>280620000</v>
      </c>
      <c r="BJ9360" s="203">
        <f t="shared" si="1392"/>
        <v>4.1528492645317373E+24</v>
      </c>
    </row>
    <row r="9361" spans="53:62" s="174" customFormat="1" x14ac:dyDescent="0.35">
      <c r="BA9361" s="177">
        <v>9355</v>
      </c>
      <c r="BB9361" s="202">
        <f t="shared" si="1385"/>
        <v>467750000</v>
      </c>
      <c r="BC9361" s="63">
        <f t="shared" si="1386"/>
        <v>10960.433750037824</v>
      </c>
      <c r="BD9361" s="63">
        <f t="shared" si="1387"/>
        <v>10960.433750050062</v>
      </c>
      <c r="BE9361" s="63">
        <f t="shared" si="1388"/>
        <v>145.53842789939466</v>
      </c>
      <c r="BF9361" s="63">
        <f t="shared" si="1389"/>
        <v>145.53842854939467</v>
      </c>
      <c r="BG9361" s="63">
        <f t="shared" si="1390"/>
        <v>5.8215371159757918</v>
      </c>
      <c r="BH9361" s="63">
        <f t="shared" si="1391"/>
        <v>5.8215377659757914</v>
      </c>
      <c r="BI9361" s="109">
        <f t="shared" si="1393"/>
        <v>280650000</v>
      </c>
      <c r="BJ9361" s="203">
        <f t="shared" si="1392"/>
        <v>4.1528960595169614E+24</v>
      </c>
    </row>
    <row r="9362" spans="53:62" s="174" customFormat="1" x14ac:dyDescent="0.35">
      <c r="BA9362" s="177">
        <v>9356</v>
      </c>
      <c r="BB9362" s="202">
        <f t="shared" si="1385"/>
        <v>467800000</v>
      </c>
      <c r="BC9362" s="63">
        <f t="shared" si="1386"/>
        <v>10961.594262155651</v>
      </c>
      <c r="BD9362" s="63">
        <f t="shared" si="1387"/>
        <v>10961.594262167891</v>
      </c>
      <c r="BE9362" s="63">
        <f t="shared" si="1388"/>
        <v>145.53842789939466</v>
      </c>
      <c r="BF9362" s="63">
        <f t="shared" si="1389"/>
        <v>145.53842854939467</v>
      </c>
      <c r="BG9362" s="63">
        <f t="shared" si="1390"/>
        <v>5.8215371159757918</v>
      </c>
      <c r="BH9362" s="63">
        <f t="shared" si="1391"/>
        <v>5.8215377659757914</v>
      </c>
      <c r="BI9362" s="109">
        <f t="shared" si="1393"/>
        <v>280680000</v>
      </c>
      <c r="BJ9362" s="203">
        <f t="shared" si="1392"/>
        <v>4.1529428367736708E+24</v>
      </c>
    </row>
    <row r="9363" spans="53:62" s="174" customFormat="1" x14ac:dyDescent="0.35">
      <c r="BA9363" s="177">
        <v>9357</v>
      </c>
      <c r="BB9363" s="202">
        <f t="shared" si="1385"/>
        <v>467850000</v>
      </c>
      <c r="BC9363" s="63">
        <f t="shared" si="1386"/>
        <v>10962.754771915575</v>
      </c>
      <c r="BD9363" s="63">
        <f t="shared" si="1387"/>
        <v>10962.754771927814</v>
      </c>
      <c r="BE9363" s="63">
        <f t="shared" si="1388"/>
        <v>145.53842789939466</v>
      </c>
      <c r="BF9363" s="63">
        <f t="shared" si="1389"/>
        <v>145.53842854939467</v>
      </c>
      <c r="BG9363" s="63">
        <f t="shared" si="1390"/>
        <v>5.8215371159757918</v>
      </c>
      <c r="BH9363" s="63">
        <f t="shared" si="1391"/>
        <v>5.8215377659757914</v>
      </c>
      <c r="BI9363" s="109">
        <f t="shared" si="1393"/>
        <v>280710000</v>
      </c>
      <c r="BJ9363" s="203">
        <f t="shared" si="1392"/>
        <v>4.1529895963085832E+24</v>
      </c>
    </row>
    <row r="9364" spans="53:62" s="174" customFormat="1" x14ac:dyDescent="0.35">
      <c r="BA9364" s="177">
        <v>9358</v>
      </c>
      <c r="BB9364" s="202">
        <f t="shared" si="1385"/>
        <v>467900000</v>
      </c>
      <c r="BC9364" s="63">
        <f t="shared" si="1386"/>
        <v>10963.915279317653</v>
      </c>
      <c r="BD9364" s="63">
        <f t="shared" si="1387"/>
        <v>10963.915279329896</v>
      </c>
      <c r="BE9364" s="63">
        <f t="shared" si="1388"/>
        <v>145.53842789939466</v>
      </c>
      <c r="BF9364" s="63">
        <f t="shared" si="1389"/>
        <v>145.53842854939467</v>
      </c>
      <c r="BG9364" s="63">
        <f t="shared" si="1390"/>
        <v>5.8215371159757918</v>
      </c>
      <c r="BH9364" s="63">
        <f t="shared" si="1391"/>
        <v>5.8215377659757914</v>
      </c>
      <c r="BI9364" s="109">
        <f t="shared" si="1393"/>
        <v>280740000</v>
      </c>
      <c r="BJ9364" s="203">
        <f t="shared" si="1392"/>
        <v>4.1530363381284118E+24</v>
      </c>
    </row>
    <row r="9365" spans="53:62" s="174" customFormat="1" x14ac:dyDescent="0.35">
      <c r="BA9365" s="177">
        <v>9359</v>
      </c>
      <c r="BB9365" s="202">
        <f t="shared" si="1385"/>
        <v>467950000</v>
      </c>
      <c r="BC9365" s="63">
        <f t="shared" si="1386"/>
        <v>10965.07578436189</v>
      </c>
      <c r="BD9365" s="63">
        <f t="shared" si="1387"/>
        <v>10965.075784374136</v>
      </c>
      <c r="BE9365" s="63">
        <f t="shared" si="1388"/>
        <v>145.53842789939466</v>
      </c>
      <c r="BF9365" s="63">
        <f t="shared" si="1389"/>
        <v>145.53842854939467</v>
      </c>
      <c r="BG9365" s="63">
        <f t="shared" si="1390"/>
        <v>5.8215371159757918</v>
      </c>
      <c r="BH9365" s="63">
        <f t="shared" si="1391"/>
        <v>5.8215377659757914</v>
      </c>
      <c r="BI9365" s="109">
        <f t="shared" si="1393"/>
        <v>280770000</v>
      </c>
      <c r="BJ9365" s="203">
        <f t="shared" si="1392"/>
        <v>4.1530830622398686E+24</v>
      </c>
    </row>
    <row r="9366" spans="53:62" s="174" customFormat="1" x14ac:dyDescent="0.35">
      <c r="BA9366" s="177">
        <v>9360</v>
      </c>
      <c r="BB9366" s="202">
        <f t="shared" si="1385"/>
        <v>468000000</v>
      </c>
      <c r="BC9366" s="63">
        <f t="shared" si="1386"/>
        <v>10966.236287048288</v>
      </c>
      <c r="BD9366" s="63">
        <f t="shared" si="1387"/>
        <v>10966.236287060534</v>
      </c>
      <c r="BE9366" s="63">
        <f t="shared" si="1388"/>
        <v>145.53842789939466</v>
      </c>
      <c r="BF9366" s="63">
        <f t="shared" si="1389"/>
        <v>145.53842854939467</v>
      </c>
      <c r="BG9366" s="63">
        <f t="shared" si="1390"/>
        <v>5.8215371159757918</v>
      </c>
      <c r="BH9366" s="63">
        <f t="shared" si="1391"/>
        <v>5.8215377659757914</v>
      </c>
      <c r="BI9366" s="109">
        <f t="shared" si="1393"/>
        <v>280800000</v>
      </c>
      <c r="BJ9366" s="203">
        <f t="shared" si="1392"/>
        <v>4.1531297686496621E+24</v>
      </c>
    </row>
    <row r="9367" spans="53:62" s="174" customFormat="1" x14ac:dyDescent="0.35">
      <c r="BA9367" s="177">
        <v>9361</v>
      </c>
      <c r="BB9367" s="202">
        <f t="shared" si="1385"/>
        <v>468050000</v>
      </c>
      <c r="BC9367" s="63">
        <f t="shared" si="1386"/>
        <v>10967.396787376845</v>
      </c>
      <c r="BD9367" s="63">
        <f t="shared" si="1387"/>
        <v>10967.396787389091</v>
      </c>
      <c r="BE9367" s="63">
        <f t="shared" si="1388"/>
        <v>145.53842789939466</v>
      </c>
      <c r="BF9367" s="63">
        <f t="shared" si="1389"/>
        <v>145.53842854939467</v>
      </c>
      <c r="BG9367" s="63">
        <f t="shared" si="1390"/>
        <v>5.8215371159757918</v>
      </c>
      <c r="BH9367" s="63">
        <f t="shared" si="1391"/>
        <v>5.8215377659757914</v>
      </c>
      <c r="BI9367" s="109">
        <f t="shared" si="1393"/>
        <v>280830000</v>
      </c>
      <c r="BJ9367" s="203">
        <f t="shared" si="1392"/>
        <v>4.1531764573644986E+24</v>
      </c>
    </row>
    <row r="9368" spans="53:62" s="174" customFormat="1" x14ac:dyDescent="0.35">
      <c r="BA9368" s="177">
        <v>9362</v>
      </c>
      <c r="BB9368" s="202">
        <f t="shared" si="1385"/>
        <v>468100000</v>
      </c>
      <c r="BC9368" s="63">
        <f t="shared" si="1386"/>
        <v>10968.557285347559</v>
      </c>
      <c r="BD9368" s="63">
        <f t="shared" si="1387"/>
        <v>10968.557285359806</v>
      </c>
      <c r="BE9368" s="63">
        <f t="shared" si="1388"/>
        <v>145.53842789939466</v>
      </c>
      <c r="BF9368" s="63">
        <f t="shared" si="1389"/>
        <v>145.53842854939467</v>
      </c>
      <c r="BG9368" s="63">
        <f t="shared" si="1390"/>
        <v>5.8215371159757918</v>
      </c>
      <c r="BH9368" s="63">
        <f t="shared" si="1391"/>
        <v>5.8215377659757914</v>
      </c>
      <c r="BI9368" s="109">
        <f t="shared" si="1393"/>
        <v>280860000</v>
      </c>
      <c r="BJ9368" s="203">
        <f t="shared" si="1392"/>
        <v>4.153223128391083E+24</v>
      </c>
    </row>
    <row r="9369" spans="53:62" s="174" customFormat="1" x14ac:dyDescent="0.35">
      <c r="BA9369" s="177">
        <v>9363</v>
      </c>
      <c r="BB9369" s="202">
        <f t="shared" si="1385"/>
        <v>468150000</v>
      </c>
      <c r="BC9369" s="63">
        <f t="shared" si="1386"/>
        <v>10969.717780960495</v>
      </c>
      <c r="BD9369" s="63">
        <f t="shared" si="1387"/>
        <v>10969.717780972744</v>
      </c>
      <c r="BE9369" s="63">
        <f t="shared" si="1388"/>
        <v>145.53842789939466</v>
      </c>
      <c r="BF9369" s="63">
        <f t="shared" si="1389"/>
        <v>145.53842854939467</v>
      </c>
      <c r="BG9369" s="63">
        <f t="shared" si="1390"/>
        <v>5.8215371159757918</v>
      </c>
      <c r="BH9369" s="63">
        <f t="shared" si="1391"/>
        <v>5.8215377659757914</v>
      </c>
      <c r="BI9369" s="109">
        <f t="shared" si="1393"/>
        <v>280890000</v>
      </c>
      <c r="BJ9369" s="203">
        <f t="shared" si="1392"/>
        <v>4.1532697817361149E+24</v>
      </c>
    </row>
    <row r="9370" spans="53:62" s="174" customFormat="1" x14ac:dyDescent="0.35">
      <c r="BA9370" s="177">
        <v>9364</v>
      </c>
      <c r="BB9370" s="202">
        <f t="shared" si="1385"/>
        <v>468200000</v>
      </c>
      <c r="BC9370" s="63">
        <f t="shared" si="1386"/>
        <v>10970.878274215589</v>
      </c>
      <c r="BD9370" s="63">
        <f t="shared" si="1387"/>
        <v>10970.87827422784</v>
      </c>
      <c r="BE9370" s="63">
        <f t="shared" si="1388"/>
        <v>145.53842789939466</v>
      </c>
      <c r="BF9370" s="63">
        <f t="shared" si="1389"/>
        <v>145.53842854939467</v>
      </c>
      <c r="BG9370" s="63">
        <f t="shared" si="1390"/>
        <v>5.8215371159757918</v>
      </c>
      <c r="BH9370" s="63">
        <f t="shared" si="1391"/>
        <v>5.8215377659757914</v>
      </c>
      <c r="BI9370" s="109">
        <f t="shared" si="1393"/>
        <v>280920000</v>
      </c>
      <c r="BJ9370" s="203">
        <f t="shared" si="1392"/>
        <v>4.1533164174062944E+24</v>
      </c>
    </row>
    <row r="9371" spans="53:62" s="174" customFormat="1" x14ac:dyDescent="0.35">
      <c r="BA9371" s="177">
        <v>9365</v>
      </c>
      <c r="BB9371" s="202">
        <f t="shared" si="1385"/>
        <v>468250000</v>
      </c>
      <c r="BC9371" s="63">
        <f t="shared" si="1386"/>
        <v>10972.038765112906</v>
      </c>
      <c r="BD9371" s="63">
        <f t="shared" si="1387"/>
        <v>10972.038765125159</v>
      </c>
      <c r="BE9371" s="63">
        <f t="shared" si="1388"/>
        <v>145.53842789939466</v>
      </c>
      <c r="BF9371" s="63">
        <f t="shared" si="1389"/>
        <v>145.53842854939467</v>
      </c>
      <c r="BG9371" s="63">
        <f t="shared" si="1390"/>
        <v>5.8215371159757918</v>
      </c>
      <c r="BH9371" s="63">
        <f t="shared" si="1391"/>
        <v>5.8215377659757914</v>
      </c>
      <c r="BI9371" s="109">
        <f t="shared" si="1393"/>
        <v>280950000</v>
      </c>
      <c r="BJ9371" s="203">
        <f t="shared" si="1392"/>
        <v>4.1533630354083168E+24</v>
      </c>
    </row>
    <row r="9372" spans="53:62" s="174" customFormat="1" x14ac:dyDescent="0.35">
      <c r="BA9372" s="177">
        <v>9366</v>
      </c>
      <c r="BB9372" s="202">
        <f t="shared" si="1385"/>
        <v>468300000</v>
      </c>
      <c r="BC9372" s="63">
        <f t="shared" si="1386"/>
        <v>10973.199253652387</v>
      </c>
      <c r="BD9372" s="63">
        <f t="shared" si="1387"/>
        <v>10973.199253664636</v>
      </c>
      <c r="BE9372" s="63">
        <f t="shared" si="1388"/>
        <v>145.53842789939466</v>
      </c>
      <c r="BF9372" s="63">
        <f t="shared" si="1389"/>
        <v>145.53842854939467</v>
      </c>
      <c r="BG9372" s="63">
        <f t="shared" si="1390"/>
        <v>5.8215371159757918</v>
      </c>
      <c r="BH9372" s="63">
        <f t="shared" si="1391"/>
        <v>5.8215377659757914</v>
      </c>
      <c r="BI9372" s="109">
        <f t="shared" si="1393"/>
        <v>280980000</v>
      </c>
      <c r="BJ9372" s="203">
        <f t="shared" si="1392"/>
        <v>4.153409635748876E+24</v>
      </c>
    </row>
    <row r="9373" spans="53:62" s="174" customFormat="1" x14ac:dyDescent="0.35">
      <c r="BA9373" s="177">
        <v>9367</v>
      </c>
      <c r="BB9373" s="202">
        <f t="shared" si="1385"/>
        <v>468350000</v>
      </c>
      <c r="BC9373" s="63">
        <f t="shared" si="1386"/>
        <v>10974.359739834083</v>
      </c>
      <c r="BD9373" s="63">
        <f t="shared" si="1387"/>
        <v>10974.359739846337</v>
      </c>
      <c r="BE9373" s="63">
        <f t="shared" si="1388"/>
        <v>145.53842789939466</v>
      </c>
      <c r="BF9373" s="63">
        <f t="shared" si="1389"/>
        <v>145.53842854939467</v>
      </c>
      <c r="BG9373" s="63">
        <f t="shared" si="1390"/>
        <v>5.8215371159757918</v>
      </c>
      <c r="BH9373" s="63">
        <f t="shared" si="1391"/>
        <v>5.8215377659757914</v>
      </c>
      <c r="BI9373" s="109">
        <f t="shared" si="1393"/>
        <v>281010000</v>
      </c>
      <c r="BJ9373" s="203">
        <f t="shared" si="1392"/>
        <v>4.1534562184346639E+24</v>
      </c>
    </row>
    <row r="9374" spans="53:62" s="174" customFormat="1" x14ac:dyDescent="0.35">
      <c r="BA9374" s="177">
        <v>9368</v>
      </c>
      <c r="BB9374" s="202">
        <f t="shared" si="1385"/>
        <v>468400000</v>
      </c>
      <c r="BC9374" s="63">
        <f t="shared" si="1386"/>
        <v>10975.520223657941</v>
      </c>
      <c r="BD9374" s="63">
        <f t="shared" si="1387"/>
        <v>10975.520223670195</v>
      </c>
      <c r="BE9374" s="63">
        <f t="shared" si="1388"/>
        <v>145.53842789939466</v>
      </c>
      <c r="BF9374" s="63">
        <f t="shared" si="1389"/>
        <v>145.53842854939467</v>
      </c>
      <c r="BG9374" s="63">
        <f t="shared" si="1390"/>
        <v>5.8215371159757918</v>
      </c>
      <c r="BH9374" s="63">
        <f t="shared" si="1391"/>
        <v>5.8215377659757914</v>
      </c>
      <c r="BI9374" s="109">
        <f t="shared" si="1393"/>
        <v>281040000</v>
      </c>
      <c r="BJ9374" s="203">
        <f t="shared" si="1392"/>
        <v>4.1535027834723678E+24</v>
      </c>
    </row>
    <row r="9375" spans="53:62" s="174" customFormat="1" x14ac:dyDescent="0.35">
      <c r="BA9375" s="177">
        <v>9369</v>
      </c>
      <c r="BB9375" s="202">
        <f t="shared" si="1385"/>
        <v>468450000</v>
      </c>
      <c r="BC9375" s="63">
        <f t="shared" si="1386"/>
        <v>10976.680705124019</v>
      </c>
      <c r="BD9375" s="63">
        <f t="shared" si="1387"/>
        <v>10976.680705136278</v>
      </c>
      <c r="BE9375" s="63">
        <f t="shared" si="1388"/>
        <v>145.53842789939466</v>
      </c>
      <c r="BF9375" s="63">
        <f t="shared" si="1389"/>
        <v>145.53842854939467</v>
      </c>
      <c r="BG9375" s="63">
        <f t="shared" si="1390"/>
        <v>5.8215371159757918</v>
      </c>
      <c r="BH9375" s="63">
        <f t="shared" si="1391"/>
        <v>5.8215377659757914</v>
      </c>
      <c r="BI9375" s="109">
        <f t="shared" si="1393"/>
        <v>281070000</v>
      </c>
      <c r="BJ9375" s="203">
        <f t="shared" si="1392"/>
        <v>4.1535493308686756E+24</v>
      </c>
    </row>
    <row r="9376" spans="53:62" s="174" customFormat="1" x14ac:dyDescent="0.35">
      <c r="BA9376" s="177">
        <v>9370</v>
      </c>
      <c r="BB9376" s="202">
        <f t="shared" si="1385"/>
        <v>468500000</v>
      </c>
      <c r="BC9376" s="63">
        <f t="shared" si="1386"/>
        <v>10977.841184232324</v>
      </c>
      <c r="BD9376" s="63">
        <f t="shared" si="1387"/>
        <v>10977.841184244582</v>
      </c>
      <c r="BE9376" s="63">
        <f t="shared" si="1388"/>
        <v>145.53842789939466</v>
      </c>
      <c r="BF9376" s="63">
        <f t="shared" si="1389"/>
        <v>145.53842854939467</v>
      </c>
      <c r="BG9376" s="63">
        <f t="shared" si="1390"/>
        <v>5.8215371159757918</v>
      </c>
      <c r="BH9376" s="63">
        <f t="shared" si="1391"/>
        <v>5.8215377659757914</v>
      </c>
      <c r="BI9376" s="109">
        <f t="shared" si="1393"/>
        <v>281100000</v>
      </c>
      <c r="BJ9376" s="203">
        <f t="shared" si="1392"/>
        <v>4.1535958606302686E+24</v>
      </c>
    </row>
    <row r="9377" spans="53:62" s="174" customFormat="1" x14ac:dyDescent="0.35">
      <c r="BA9377" s="177">
        <v>9371</v>
      </c>
      <c r="BB9377" s="202">
        <f t="shared" si="1385"/>
        <v>468550000</v>
      </c>
      <c r="BC9377" s="63">
        <f t="shared" si="1386"/>
        <v>10979.001660982851</v>
      </c>
      <c r="BD9377" s="63">
        <f t="shared" si="1387"/>
        <v>10979.001660995111</v>
      </c>
      <c r="BE9377" s="63">
        <f t="shared" si="1388"/>
        <v>145.53842789939466</v>
      </c>
      <c r="BF9377" s="63">
        <f t="shared" si="1389"/>
        <v>145.53842854939467</v>
      </c>
      <c r="BG9377" s="63">
        <f t="shared" si="1390"/>
        <v>5.8215371159757918</v>
      </c>
      <c r="BH9377" s="63">
        <f t="shared" si="1391"/>
        <v>5.8215377659757914</v>
      </c>
      <c r="BI9377" s="109">
        <f t="shared" si="1393"/>
        <v>281130000</v>
      </c>
      <c r="BJ9377" s="203">
        <f t="shared" si="1392"/>
        <v>4.1536423727638291E+24</v>
      </c>
    </row>
    <row r="9378" spans="53:62" s="174" customFormat="1" x14ac:dyDescent="0.35">
      <c r="BA9378" s="177">
        <v>9372</v>
      </c>
      <c r="BB9378" s="202">
        <f t="shared" si="1385"/>
        <v>468600000</v>
      </c>
      <c r="BC9378" s="63">
        <f t="shared" si="1386"/>
        <v>10980.162135375602</v>
      </c>
      <c r="BD9378" s="63">
        <f t="shared" si="1387"/>
        <v>10980.16213538786</v>
      </c>
      <c r="BE9378" s="63">
        <f t="shared" si="1388"/>
        <v>145.53842789939466</v>
      </c>
      <c r="BF9378" s="63">
        <f t="shared" si="1389"/>
        <v>145.53842854939467</v>
      </c>
      <c r="BG9378" s="63">
        <f t="shared" si="1390"/>
        <v>5.8215371159757918</v>
      </c>
      <c r="BH9378" s="63">
        <f t="shared" si="1391"/>
        <v>5.8215377659757914</v>
      </c>
      <c r="BI9378" s="109">
        <f t="shared" si="1393"/>
        <v>281160000</v>
      </c>
      <c r="BJ9378" s="203">
        <f t="shared" si="1392"/>
        <v>4.1536888672760355E+24</v>
      </c>
    </row>
    <row r="9379" spans="53:62" s="174" customFormat="1" x14ac:dyDescent="0.35">
      <c r="BA9379" s="177">
        <v>9373</v>
      </c>
      <c r="BB9379" s="202">
        <f t="shared" si="1385"/>
        <v>468650000</v>
      </c>
      <c r="BC9379" s="63">
        <f t="shared" si="1386"/>
        <v>10981.322607410575</v>
      </c>
      <c r="BD9379" s="63">
        <f t="shared" si="1387"/>
        <v>10981.322607422835</v>
      </c>
      <c r="BE9379" s="63">
        <f t="shared" si="1388"/>
        <v>145.53842789939466</v>
      </c>
      <c r="BF9379" s="63">
        <f t="shared" si="1389"/>
        <v>145.53842854939467</v>
      </c>
      <c r="BG9379" s="63">
        <f t="shared" si="1390"/>
        <v>5.8215371159757918</v>
      </c>
      <c r="BH9379" s="63">
        <f t="shared" si="1391"/>
        <v>5.8215377659757914</v>
      </c>
      <c r="BI9379" s="109">
        <f t="shared" si="1393"/>
        <v>281190000</v>
      </c>
      <c r="BJ9379" s="203">
        <f t="shared" si="1392"/>
        <v>4.1537353441735636E+24</v>
      </c>
    </row>
    <row r="9380" spans="53:62" s="174" customFormat="1" x14ac:dyDescent="0.35">
      <c r="BA9380" s="177">
        <v>9374</v>
      </c>
      <c r="BB9380" s="202">
        <f t="shared" si="1385"/>
        <v>468700000</v>
      </c>
      <c r="BC9380" s="63">
        <f t="shared" si="1386"/>
        <v>10982.483077087772</v>
      </c>
      <c r="BD9380" s="63">
        <f t="shared" si="1387"/>
        <v>10982.483077100031</v>
      </c>
      <c r="BE9380" s="63">
        <f t="shared" si="1388"/>
        <v>145.53842789939466</v>
      </c>
      <c r="BF9380" s="63">
        <f t="shared" si="1389"/>
        <v>145.53842854939467</v>
      </c>
      <c r="BG9380" s="63">
        <f t="shared" si="1390"/>
        <v>5.8215371159757918</v>
      </c>
      <c r="BH9380" s="63">
        <f t="shared" si="1391"/>
        <v>5.8215377659757914</v>
      </c>
      <c r="BI9380" s="109">
        <f t="shared" si="1393"/>
        <v>281220000</v>
      </c>
      <c r="BJ9380" s="203">
        <f t="shared" si="1392"/>
        <v>4.1537818034630867E+24</v>
      </c>
    </row>
    <row r="9381" spans="53:62" s="174" customFormat="1" x14ac:dyDescent="0.35">
      <c r="BA9381" s="177">
        <v>9375</v>
      </c>
      <c r="BB9381" s="202">
        <f t="shared" si="1385"/>
        <v>468750000</v>
      </c>
      <c r="BC9381" s="63">
        <f t="shared" si="1386"/>
        <v>10983.64354440719</v>
      </c>
      <c r="BD9381" s="63">
        <f t="shared" si="1387"/>
        <v>10983.64354441945</v>
      </c>
      <c r="BE9381" s="63">
        <f t="shared" si="1388"/>
        <v>145.53842789939466</v>
      </c>
      <c r="BF9381" s="63">
        <f t="shared" si="1389"/>
        <v>145.53842854939467</v>
      </c>
      <c r="BG9381" s="63">
        <f t="shared" si="1390"/>
        <v>5.8215371159757918</v>
      </c>
      <c r="BH9381" s="63">
        <f t="shared" si="1391"/>
        <v>5.8215377659757914</v>
      </c>
      <c r="BI9381" s="109">
        <f t="shared" si="1393"/>
        <v>281250000</v>
      </c>
      <c r="BJ9381" s="203">
        <f t="shared" si="1392"/>
        <v>4.1538282451512761E+24</v>
      </c>
    </row>
    <row r="9382" spans="53:62" s="174" customFormat="1" x14ac:dyDescent="0.35">
      <c r="BA9382" s="177">
        <v>9376</v>
      </c>
      <c r="BB9382" s="202">
        <f t="shared" si="1385"/>
        <v>468800000</v>
      </c>
      <c r="BC9382" s="63">
        <f t="shared" si="1386"/>
        <v>10984.804009368894</v>
      </c>
      <c r="BD9382" s="63">
        <f t="shared" si="1387"/>
        <v>10984.804009381158</v>
      </c>
      <c r="BE9382" s="63">
        <f t="shared" si="1388"/>
        <v>145.53842789939466</v>
      </c>
      <c r="BF9382" s="63">
        <f t="shared" si="1389"/>
        <v>145.53842854939467</v>
      </c>
      <c r="BG9382" s="63">
        <f t="shared" si="1390"/>
        <v>5.8215371159757918</v>
      </c>
      <c r="BH9382" s="63">
        <f t="shared" si="1391"/>
        <v>5.8215377659757914</v>
      </c>
      <c r="BI9382" s="109">
        <f t="shared" si="1393"/>
        <v>281280000</v>
      </c>
      <c r="BJ9382" s="203">
        <f t="shared" si="1392"/>
        <v>4.153874669244799E+24</v>
      </c>
    </row>
    <row r="9383" spans="53:62" s="174" customFormat="1" x14ac:dyDescent="0.35">
      <c r="BA9383" s="177">
        <v>9377</v>
      </c>
      <c r="BB9383" s="202">
        <f t="shared" si="1385"/>
        <v>468850000</v>
      </c>
      <c r="BC9383" s="63">
        <f t="shared" si="1386"/>
        <v>10985.964471972757</v>
      </c>
      <c r="BD9383" s="63">
        <f t="shared" si="1387"/>
        <v>10985.964471985024</v>
      </c>
      <c r="BE9383" s="63">
        <f t="shared" si="1388"/>
        <v>145.53842789939466</v>
      </c>
      <c r="BF9383" s="63">
        <f t="shared" si="1389"/>
        <v>145.53842854939467</v>
      </c>
      <c r="BG9383" s="63">
        <f t="shared" si="1390"/>
        <v>5.8215371159757918</v>
      </c>
      <c r="BH9383" s="63">
        <f t="shared" si="1391"/>
        <v>5.8215377659757914</v>
      </c>
      <c r="BI9383" s="109">
        <f t="shared" si="1393"/>
        <v>281310000</v>
      </c>
      <c r="BJ9383" s="203">
        <f t="shared" si="1392"/>
        <v>4.153921075750323E+24</v>
      </c>
    </row>
    <row r="9384" spans="53:62" s="174" customFormat="1" x14ac:dyDescent="0.35">
      <c r="BA9384" s="177">
        <v>9378</v>
      </c>
      <c r="BB9384" s="202">
        <f t="shared" si="1385"/>
        <v>468900000</v>
      </c>
      <c r="BC9384" s="63">
        <f t="shared" si="1386"/>
        <v>10987.124932218972</v>
      </c>
      <c r="BD9384" s="63">
        <f t="shared" si="1387"/>
        <v>10987.124932231241</v>
      </c>
      <c r="BE9384" s="63">
        <f t="shared" si="1388"/>
        <v>145.53842789939466</v>
      </c>
      <c r="BF9384" s="63">
        <f t="shared" si="1389"/>
        <v>145.53842854939467</v>
      </c>
      <c r="BG9384" s="63">
        <f t="shared" si="1390"/>
        <v>5.8215371159757918</v>
      </c>
      <c r="BH9384" s="63">
        <f t="shared" si="1391"/>
        <v>5.8215377659757914</v>
      </c>
      <c r="BI9384" s="109">
        <f t="shared" si="1393"/>
        <v>281340000</v>
      </c>
      <c r="BJ9384" s="203">
        <f t="shared" si="1392"/>
        <v>4.15396746467451E+24</v>
      </c>
    </row>
    <row r="9385" spans="53:62" s="174" customFormat="1" x14ac:dyDescent="0.35">
      <c r="BA9385" s="177">
        <v>9379</v>
      </c>
      <c r="BB9385" s="202">
        <f t="shared" si="1385"/>
        <v>468950000</v>
      </c>
      <c r="BC9385" s="63">
        <f t="shared" si="1386"/>
        <v>10988.285390107349</v>
      </c>
      <c r="BD9385" s="63">
        <f t="shared" si="1387"/>
        <v>10988.285390119618</v>
      </c>
      <c r="BE9385" s="63">
        <f t="shared" si="1388"/>
        <v>145.53842789939466</v>
      </c>
      <c r="BF9385" s="63">
        <f t="shared" si="1389"/>
        <v>145.53842854939467</v>
      </c>
      <c r="BG9385" s="63">
        <f t="shared" si="1390"/>
        <v>5.8215371159757918</v>
      </c>
      <c r="BH9385" s="63">
        <f t="shared" si="1391"/>
        <v>5.8215377659757914</v>
      </c>
      <c r="BI9385" s="109">
        <f t="shared" si="1393"/>
        <v>281370000</v>
      </c>
      <c r="BJ9385" s="203">
        <f t="shared" si="1392"/>
        <v>4.1540138360240216E+24</v>
      </c>
    </row>
    <row r="9386" spans="53:62" s="174" customFormat="1" x14ac:dyDescent="0.35">
      <c r="BA9386" s="177">
        <v>9380</v>
      </c>
      <c r="BB9386" s="202">
        <f t="shared" si="1385"/>
        <v>469000000</v>
      </c>
      <c r="BC9386" s="63">
        <f t="shared" si="1386"/>
        <v>10989.445845638076</v>
      </c>
      <c r="BD9386" s="63">
        <f t="shared" si="1387"/>
        <v>10989.445845650347</v>
      </c>
      <c r="BE9386" s="63">
        <f t="shared" si="1388"/>
        <v>145.53842789939466</v>
      </c>
      <c r="BF9386" s="63">
        <f t="shared" si="1389"/>
        <v>145.53842854939467</v>
      </c>
      <c r="BG9386" s="63">
        <f t="shared" si="1390"/>
        <v>5.8215371159757918</v>
      </c>
      <c r="BH9386" s="63">
        <f t="shared" si="1391"/>
        <v>5.8215377659757914</v>
      </c>
      <c r="BI9386" s="109">
        <f t="shared" si="1393"/>
        <v>281400000</v>
      </c>
      <c r="BJ9386" s="203">
        <f t="shared" si="1392"/>
        <v>4.1540601898055154E+24</v>
      </c>
    </row>
    <row r="9387" spans="53:62" s="174" customFormat="1" x14ac:dyDescent="0.35">
      <c r="BA9387" s="177">
        <v>9381</v>
      </c>
      <c r="BB9387" s="202">
        <f t="shared" si="1385"/>
        <v>469050000</v>
      </c>
      <c r="BC9387" s="63">
        <f t="shared" si="1386"/>
        <v>10990.606298811028</v>
      </c>
      <c r="BD9387" s="63">
        <f t="shared" si="1387"/>
        <v>10990.606298823299</v>
      </c>
      <c r="BE9387" s="63">
        <f t="shared" si="1388"/>
        <v>145.53842789939466</v>
      </c>
      <c r="BF9387" s="63">
        <f t="shared" si="1389"/>
        <v>145.53842854939467</v>
      </c>
      <c r="BG9387" s="63">
        <f t="shared" si="1390"/>
        <v>5.8215371159757918</v>
      </c>
      <c r="BH9387" s="63">
        <f t="shared" si="1391"/>
        <v>5.8215377659757914</v>
      </c>
      <c r="BI9387" s="109">
        <f t="shared" si="1393"/>
        <v>281430000</v>
      </c>
      <c r="BJ9387" s="203">
        <f t="shared" si="1392"/>
        <v>4.1541065260256471E+24</v>
      </c>
    </row>
    <row r="9388" spans="53:62" s="174" customFormat="1" x14ac:dyDescent="0.35">
      <c r="BA9388" s="177">
        <v>9382</v>
      </c>
      <c r="BB9388" s="202">
        <f t="shared" si="1385"/>
        <v>469100000</v>
      </c>
      <c r="BC9388" s="63">
        <f t="shared" si="1386"/>
        <v>10991.766749626198</v>
      </c>
      <c r="BD9388" s="63">
        <f t="shared" si="1387"/>
        <v>10991.766749638473</v>
      </c>
      <c r="BE9388" s="63">
        <f t="shared" si="1388"/>
        <v>145.53842789939466</v>
      </c>
      <c r="BF9388" s="63">
        <f t="shared" si="1389"/>
        <v>145.53842854939467</v>
      </c>
      <c r="BG9388" s="63">
        <f t="shared" si="1390"/>
        <v>5.8215371159757918</v>
      </c>
      <c r="BH9388" s="63">
        <f t="shared" si="1391"/>
        <v>5.8215377659757914</v>
      </c>
      <c r="BI9388" s="109">
        <f t="shared" si="1393"/>
        <v>281460000</v>
      </c>
      <c r="BJ9388" s="203">
        <f t="shared" si="1392"/>
        <v>4.1541528446910707E+24</v>
      </c>
    </row>
    <row r="9389" spans="53:62" s="174" customFormat="1" x14ac:dyDescent="0.35">
      <c r="BA9389" s="177">
        <v>9383</v>
      </c>
      <c r="BB9389" s="202">
        <f t="shared" si="1385"/>
        <v>469150000</v>
      </c>
      <c r="BC9389" s="63">
        <f t="shared" si="1386"/>
        <v>10992.927198083726</v>
      </c>
      <c r="BD9389" s="63">
        <f t="shared" si="1387"/>
        <v>10992.927198096</v>
      </c>
      <c r="BE9389" s="63">
        <f t="shared" si="1388"/>
        <v>145.53842789939466</v>
      </c>
      <c r="BF9389" s="63">
        <f t="shared" si="1389"/>
        <v>145.53842854939467</v>
      </c>
      <c r="BG9389" s="63">
        <f t="shared" si="1390"/>
        <v>5.8215371159757918</v>
      </c>
      <c r="BH9389" s="63">
        <f t="shared" si="1391"/>
        <v>5.8215377659757914</v>
      </c>
      <c r="BI9389" s="109">
        <f t="shared" si="1393"/>
        <v>281490000</v>
      </c>
      <c r="BJ9389" s="203">
        <f t="shared" si="1392"/>
        <v>4.1541991458084363E+24</v>
      </c>
    </row>
    <row r="9390" spans="53:62" s="174" customFormat="1" x14ac:dyDescent="0.35">
      <c r="BA9390" s="177">
        <v>9384</v>
      </c>
      <c r="BB9390" s="202">
        <f t="shared" si="1385"/>
        <v>469200000</v>
      </c>
      <c r="BC9390" s="63">
        <f t="shared" si="1386"/>
        <v>10994.087644183473</v>
      </c>
      <c r="BD9390" s="63">
        <f t="shared" si="1387"/>
        <v>10994.08764419575</v>
      </c>
      <c r="BE9390" s="63">
        <f t="shared" si="1388"/>
        <v>145.53842789939466</v>
      </c>
      <c r="BF9390" s="63">
        <f t="shared" si="1389"/>
        <v>145.53842854939467</v>
      </c>
      <c r="BG9390" s="63">
        <f t="shared" si="1390"/>
        <v>5.8215371159757918</v>
      </c>
      <c r="BH9390" s="63">
        <f t="shared" si="1391"/>
        <v>5.8215377659757914</v>
      </c>
      <c r="BI9390" s="109">
        <f t="shared" si="1393"/>
        <v>281520000</v>
      </c>
      <c r="BJ9390" s="203">
        <f t="shared" si="1392"/>
        <v>4.1542454293843925E+24</v>
      </c>
    </row>
    <row r="9391" spans="53:62" s="174" customFormat="1" x14ac:dyDescent="0.35">
      <c r="BA9391" s="177">
        <v>9385</v>
      </c>
      <c r="BB9391" s="202">
        <f t="shared" si="1385"/>
        <v>469250000</v>
      </c>
      <c r="BC9391" s="63">
        <f t="shared" si="1386"/>
        <v>10995.248087925511</v>
      </c>
      <c r="BD9391" s="63">
        <f t="shared" si="1387"/>
        <v>10995.248087937787</v>
      </c>
      <c r="BE9391" s="63">
        <f t="shared" si="1388"/>
        <v>145.53842789939466</v>
      </c>
      <c r="BF9391" s="63">
        <f t="shared" si="1389"/>
        <v>145.53842854939467</v>
      </c>
      <c r="BG9391" s="63">
        <f t="shared" si="1390"/>
        <v>5.8215371159757918</v>
      </c>
      <c r="BH9391" s="63">
        <f t="shared" si="1391"/>
        <v>5.8215377659757914</v>
      </c>
      <c r="BI9391" s="109">
        <f t="shared" si="1393"/>
        <v>281550000</v>
      </c>
      <c r="BJ9391" s="203">
        <f t="shared" si="1392"/>
        <v>4.1542916954255843E+24</v>
      </c>
    </row>
    <row r="9392" spans="53:62" s="174" customFormat="1" x14ac:dyDescent="0.35">
      <c r="BA9392" s="177">
        <v>9386</v>
      </c>
      <c r="BB9392" s="202">
        <f t="shared" si="1385"/>
        <v>469300000</v>
      </c>
      <c r="BC9392" s="63">
        <f t="shared" si="1386"/>
        <v>10996.4085293099</v>
      </c>
      <c r="BD9392" s="63">
        <f t="shared" si="1387"/>
        <v>10996.408529322176</v>
      </c>
      <c r="BE9392" s="63">
        <f t="shared" si="1388"/>
        <v>145.53842789939466</v>
      </c>
      <c r="BF9392" s="63">
        <f t="shared" si="1389"/>
        <v>145.53842854939467</v>
      </c>
      <c r="BG9392" s="63">
        <f t="shared" si="1390"/>
        <v>5.8215371159757918</v>
      </c>
      <c r="BH9392" s="63">
        <f t="shared" si="1391"/>
        <v>5.8215377659757914</v>
      </c>
      <c r="BI9392" s="109">
        <f t="shared" si="1393"/>
        <v>281580000</v>
      </c>
      <c r="BJ9392" s="203">
        <f t="shared" si="1392"/>
        <v>4.1543379439386549E+24</v>
      </c>
    </row>
    <row r="9393" spans="53:62" s="174" customFormat="1" x14ac:dyDescent="0.35">
      <c r="BA9393" s="177">
        <v>9387</v>
      </c>
      <c r="BB9393" s="202">
        <f t="shared" si="1385"/>
        <v>469350000</v>
      </c>
      <c r="BC9393" s="63">
        <f t="shared" si="1386"/>
        <v>10997.568968336507</v>
      </c>
      <c r="BD9393" s="63">
        <f t="shared" si="1387"/>
        <v>10997.568968348789</v>
      </c>
      <c r="BE9393" s="63">
        <f t="shared" si="1388"/>
        <v>145.53842789939466</v>
      </c>
      <c r="BF9393" s="63">
        <f t="shared" si="1389"/>
        <v>145.53842854939467</v>
      </c>
      <c r="BG9393" s="63">
        <f t="shared" si="1390"/>
        <v>5.8215371159757918</v>
      </c>
      <c r="BH9393" s="63">
        <f t="shared" si="1391"/>
        <v>5.8215377659757914</v>
      </c>
      <c r="BI9393" s="109">
        <f t="shared" si="1393"/>
        <v>281610000</v>
      </c>
      <c r="BJ9393" s="203">
        <f t="shared" si="1392"/>
        <v>4.1543841749302453E+24</v>
      </c>
    </row>
    <row r="9394" spans="53:62" s="174" customFormat="1" x14ac:dyDescent="0.35">
      <c r="BA9394" s="177">
        <v>9388</v>
      </c>
      <c r="BB9394" s="202">
        <f t="shared" si="1385"/>
        <v>469400000</v>
      </c>
      <c r="BC9394" s="63">
        <f t="shared" si="1386"/>
        <v>10998.729405005473</v>
      </c>
      <c r="BD9394" s="63">
        <f t="shared" si="1387"/>
        <v>10998.729405017753</v>
      </c>
      <c r="BE9394" s="63">
        <f t="shared" si="1388"/>
        <v>145.53842789939466</v>
      </c>
      <c r="BF9394" s="63">
        <f t="shared" si="1389"/>
        <v>145.53842854939467</v>
      </c>
      <c r="BG9394" s="63">
        <f t="shared" si="1390"/>
        <v>5.8215371159757918</v>
      </c>
      <c r="BH9394" s="63">
        <f t="shared" si="1391"/>
        <v>5.8215377659757914</v>
      </c>
      <c r="BI9394" s="109">
        <f t="shared" si="1393"/>
        <v>281640000</v>
      </c>
      <c r="BJ9394" s="203">
        <f t="shared" si="1392"/>
        <v>4.1544303884069939E+24</v>
      </c>
    </row>
    <row r="9395" spans="53:62" s="174" customFormat="1" x14ac:dyDescent="0.35">
      <c r="BA9395" s="177">
        <v>9389</v>
      </c>
      <c r="BB9395" s="202">
        <f t="shared" si="1385"/>
        <v>469450000</v>
      </c>
      <c r="BC9395" s="63">
        <f t="shared" si="1386"/>
        <v>10999.88983931666</v>
      </c>
      <c r="BD9395" s="63">
        <f t="shared" si="1387"/>
        <v>10999.889839328942</v>
      </c>
      <c r="BE9395" s="63">
        <f t="shared" si="1388"/>
        <v>145.53842789939466</v>
      </c>
      <c r="BF9395" s="63">
        <f t="shared" si="1389"/>
        <v>145.53842854939467</v>
      </c>
      <c r="BG9395" s="63">
        <f t="shared" si="1390"/>
        <v>5.8215371159757918</v>
      </c>
      <c r="BH9395" s="63">
        <f t="shared" si="1391"/>
        <v>5.8215377659757914</v>
      </c>
      <c r="BI9395" s="109">
        <f t="shared" si="1393"/>
        <v>281670000</v>
      </c>
      <c r="BJ9395" s="203">
        <f t="shared" si="1392"/>
        <v>4.1544765843755361E+24</v>
      </c>
    </row>
    <row r="9396" spans="53:62" s="174" customFormat="1" x14ac:dyDescent="0.35">
      <c r="BA9396" s="177">
        <v>9390</v>
      </c>
      <c r="BB9396" s="202">
        <f t="shared" si="1385"/>
        <v>469500000</v>
      </c>
      <c r="BC9396" s="63">
        <f t="shared" si="1386"/>
        <v>11001.050271270262</v>
      </c>
      <c r="BD9396" s="63">
        <f t="shared" si="1387"/>
        <v>11001.050271282546</v>
      </c>
      <c r="BE9396" s="63">
        <f t="shared" si="1388"/>
        <v>145.53842789939466</v>
      </c>
      <c r="BF9396" s="63">
        <f t="shared" si="1389"/>
        <v>145.53842854939467</v>
      </c>
      <c r="BG9396" s="63">
        <f t="shared" si="1390"/>
        <v>5.8215371159757918</v>
      </c>
      <c r="BH9396" s="63">
        <f t="shared" si="1391"/>
        <v>5.8215377659757914</v>
      </c>
      <c r="BI9396" s="109">
        <f t="shared" si="1393"/>
        <v>281700000</v>
      </c>
      <c r="BJ9396" s="203">
        <f t="shared" si="1392"/>
        <v>4.1545227628425036E+24</v>
      </c>
    </row>
    <row r="9397" spans="53:62" s="174" customFormat="1" x14ac:dyDescent="0.35">
      <c r="BA9397" s="177">
        <v>9391</v>
      </c>
      <c r="BB9397" s="202">
        <f t="shared" si="1385"/>
        <v>469550000</v>
      </c>
      <c r="BC9397" s="63">
        <f t="shared" si="1386"/>
        <v>11002.210700866088</v>
      </c>
      <c r="BD9397" s="63">
        <f t="shared" si="1387"/>
        <v>11002.210700878373</v>
      </c>
      <c r="BE9397" s="63">
        <f t="shared" si="1388"/>
        <v>145.53842789939466</v>
      </c>
      <c r="BF9397" s="63">
        <f t="shared" si="1389"/>
        <v>145.53842854939467</v>
      </c>
      <c r="BG9397" s="63">
        <f t="shared" si="1390"/>
        <v>5.8215371159757918</v>
      </c>
      <c r="BH9397" s="63">
        <f t="shared" si="1391"/>
        <v>5.8215377659757914</v>
      </c>
      <c r="BI9397" s="109">
        <f t="shared" si="1393"/>
        <v>281730000</v>
      </c>
      <c r="BJ9397" s="203">
        <f t="shared" si="1392"/>
        <v>4.1545689238145296E+24</v>
      </c>
    </row>
    <row r="9398" spans="53:62" s="174" customFormat="1" x14ac:dyDescent="0.35">
      <c r="BA9398" s="177">
        <v>9392</v>
      </c>
      <c r="BB9398" s="202">
        <f t="shared" si="1385"/>
        <v>469600000</v>
      </c>
      <c r="BC9398" s="63">
        <f t="shared" si="1386"/>
        <v>11003.371128104269</v>
      </c>
      <c r="BD9398" s="63">
        <f t="shared" si="1387"/>
        <v>11003.371128116554</v>
      </c>
      <c r="BE9398" s="63">
        <f t="shared" si="1388"/>
        <v>145.53842789939466</v>
      </c>
      <c r="BF9398" s="63">
        <f t="shared" si="1389"/>
        <v>145.53842854939467</v>
      </c>
      <c r="BG9398" s="63">
        <f t="shared" si="1390"/>
        <v>5.8215371159757918</v>
      </c>
      <c r="BH9398" s="63">
        <f t="shared" si="1391"/>
        <v>5.8215377659757914</v>
      </c>
      <c r="BI9398" s="109">
        <f t="shared" si="1393"/>
        <v>281760000</v>
      </c>
      <c r="BJ9398" s="203">
        <f t="shared" si="1392"/>
        <v>4.1546150672982396E+24</v>
      </c>
    </row>
    <row r="9399" spans="53:62" s="174" customFormat="1" x14ac:dyDescent="0.35">
      <c r="BA9399" s="177">
        <v>9393</v>
      </c>
      <c r="BB9399" s="202">
        <f t="shared" si="1385"/>
        <v>469650000</v>
      </c>
      <c r="BC9399" s="63">
        <f t="shared" si="1386"/>
        <v>11004.531552984734</v>
      </c>
      <c r="BD9399" s="63">
        <f t="shared" si="1387"/>
        <v>11004.531552997021</v>
      </c>
      <c r="BE9399" s="63">
        <f t="shared" si="1388"/>
        <v>145.53842789939466</v>
      </c>
      <c r="BF9399" s="63">
        <f t="shared" si="1389"/>
        <v>145.53842854939467</v>
      </c>
      <c r="BG9399" s="63">
        <f t="shared" si="1390"/>
        <v>5.8215371159757918</v>
      </c>
      <c r="BH9399" s="63">
        <f t="shared" si="1391"/>
        <v>5.8215377659757914</v>
      </c>
      <c r="BI9399" s="109">
        <f t="shared" si="1393"/>
        <v>281790000</v>
      </c>
      <c r="BJ9399" s="203">
        <f t="shared" si="1392"/>
        <v>4.1546611933002601E+24</v>
      </c>
    </row>
    <row r="9400" spans="53:62" s="174" customFormat="1" x14ac:dyDescent="0.35">
      <c r="BA9400" s="177">
        <v>9394</v>
      </c>
      <c r="BB9400" s="202">
        <f t="shared" si="1385"/>
        <v>469700000</v>
      </c>
      <c r="BC9400" s="63">
        <f t="shared" si="1386"/>
        <v>11005.691975507554</v>
      </c>
      <c r="BD9400" s="63">
        <f t="shared" si="1387"/>
        <v>11005.691975519841</v>
      </c>
      <c r="BE9400" s="63">
        <f t="shared" si="1388"/>
        <v>145.53842789939466</v>
      </c>
      <c r="BF9400" s="63">
        <f t="shared" si="1389"/>
        <v>145.53842854939467</v>
      </c>
      <c r="BG9400" s="63">
        <f t="shared" si="1390"/>
        <v>5.8215371159757918</v>
      </c>
      <c r="BH9400" s="63">
        <f t="shared" si="1391"/>
        <v>5.8215377659757914</v>
      </c>
      <c r="BI9400" s="109">
        <f t="shared" si="1393"/>
        <v>281820000</v>
      </c>
      <c r="BJ9400" s="203">
        <f t="shared" si="1392"/>
        <v>4.1547073018272146E+24</v>
      </c>
    </row>
    <row r="9401" spans="53:62" s="174" customFormat="1" x14ac:dyDescent="0.35">
      <c r="BA9401" s="177">
        <v>9395</v>
      </c>
      <c r="BB9401" s="202">
        <f t="shared" si="1385"/>
        <v>469750000</v>
      </c>
      <c r="BC9401" s="63">
        <f t="shared" si="1386"/>
        <v>11006.852395672726</v>
      </c>
      <c r="BD9401" s="63">
        <f t="shared" si="1387"/>
        <v>11006.852395685013</v>
      </c>
      <c r="BE9401" s="63">
        <f t="shared" si="1388"/>
        <v>145.53842789939466</v>
      </c>
      <c r="BF9401" s="63">
        <f t="shared" si="1389"/>
        <v>145.53842854939467</v>
      </c>
      <c r="BG9401" s="63">
        <f t="shared" si="1390"/>
        <v>5.8215371159757918</v>
      </c>
      <c r="BH9401" s="63">
        <f t="shared" si="1391"/>
        <v>5.8215377659757914</v>
      </c>
      <c r="BI9401" s="109">
        <f t="shared" si="1393"/>
        <v>281850000</v>
      </c>
      <c r="BJ9401" s="203">
        <f t="shared" si="1392"/>
        <v>4.1547533928857232E+24</v>
      </c>
    </row>
    <row r="9402" spans="53:62" s="174" customFormat="1" x14ac:dyDescent="0.35">
      <c r="BA9402" s="177">
        <v>9396</v>
      </c>
      <c r="BB9402" s="202">
        <f t="shared" si="1385"/>
        <v>469800000</v>
      </c>
      <c r="BC9402" s="63">
        <f t="shared" si="1386"/>
        <v>11008.012813480245</v>
      </c>
      <c r="BD9402" s="63">
        <f t="shared" si="1387"/>
        <v>11008.012813492538</v>
      </c>
      <c r="BE9402" s="63">
        <f t="shared" si="1388"/>
        <v>145.53842789939466</v>
      </c>
      <c r="BF9402" s="63">
        <f t="shared" si="1389"/>
        <v>145.53842854939467</v>
      </c>
      <c r="BG9402" s="63">
        <f t="shared" si="1390"/>
        <v>5.8215371159757918</v>
      </c>
      <c r="BH9402" s="63">
        <f t="shared" si="1391"/>
        <v>5.8215377659757914</v>
      </c>
      <c r="BI9402" s="109">
        <f t="shared" si="1393"/>
        <v>281880000</v>
      </c>
      <c r="BJ9402" s="203">
        <f t="shared" si="1392"/>
        <v>4.154799466482404E+24</v>
      </c>
    </row>
    <row r="9403" spans="53:62" s="174" customFormat="1" x14ac:dyDescent="0.35">
      <c r="BA9403" s="177">
        <v>9397</v>
      </c>
      <c r="BB9403" s="202">
        <f t="shared" si="1385"/>
        <v>469850000</v>
      </c>
      <c r="BC9403" s="63">
        <f t="shared" si="1386"/>
        <v>11009.173228930058</v>
      </c>
      <c r="BD9403" s="63">
        <f t="shared" si="1387"/>
        <v>11009.173228942349</v>
      </c>
      <c r="BE9403" s="63">
        <f t="shared" si="1388"/>
        <v>145.53842789939466</v>
      </c>
      <c r="BF9403" s="63">
        <f t="shared" si="1389"/>
        <v>145.53842854939467</v>
      </c>
      <c r="BG9403" s="63">
        <f t="shared" si="1390"/>
        <v>5.8215371159757918</v>
      </c>
      <c r="BH9403" s="63">
        <f t="shared" si="1391"/>
        <v>5.8215377659757914</v>
      </c>
      <c r="BI9403" s="109">
        <f t="shared" si="1393"/>
        <v>281910000</v>
      </c>
      <c r="BJ9403" s="203">
        <f t="shared" si="1392"/>
        <v>4.1548455226238727E+24</v>
      </c>
    </row>
    <row r="9404" spans="53:62" s="174" customFormat="1" x14ac:dyDescent="0.35">
      <c r="BA9404" s="177">
        <v>9398</v>
      </c>
      <c r="BB9404" s="202">
        <f t="shared" si="1385"/>
        <v>469900000</v>
      </c>
      <c r="BC9404" s="63">
        <f t="shared" si="1386"/>
        <v>11010.33364202222</v>
      </c>
      <c r="BD9404" s="63">
        <f t="shared" si="1387"/>
        <v>11010.333642034513</v>
      </c>
      <c r="BE9404" s="63">
        <f t="shared" si="1388"/>
        <v>145.53842789939466</v>
      </c>
      <c r="BF9404" s="63">
        <f t="shared" si="1389"/>
        <v>145.53842854939467</v>
      </c>
      <c r="BG9404" s="63">
        <f t="shared" si="1390"/>
        <v>5.8215371159757918</v>
      </c>
      <c r="BH9404" s="63">
        <f t="shared" si="1391"/>
        <v>5.8215377659757914</v>
      </c>
      <c r="BI9404" s="109">
        <f t="shared" si="1393"/>
        <v>281940000</v>
      </c>
      <c r="BJ9404" s="203">
        <f t="shared" si="1392"/>
        <v>4.1548915613167415E+24</v>
      </c>
    </row>
    <row r="9405" spans="53:62" s="174" customFormat="1" x14ac:dyDescent="0.35">
      <c r="BA9405" s="177">
        <v>9399</v>
      </c>
      <c r="BB9405" s="202">
        <f t="shared" si="1385"/>
        <v>469950000</v>
      </c>
      <c r="BC9405" s="63">
        <f t="shared" si="1386"/>
        <v>11011.494052756734</v>
      </c>
      <c r="BD9405" s="63">
        <f t="shared" si="1387"/>
        <v>11011.494052769031</v>
      </c>
      <c r="BE9405" s="63">
        <f t="shared" si="1388"/>
        <v>145.53842789939466</v>
      </c>
      <c r="BF9405" s="63">
        <f t="shared" si="1389"/>
        <v>145.53842854939467</v>
      </c>
      <c r="BG9405" s="63">
        <f t="shared" si="1390"/>
        <v>5.8215371159757918</v>
      </c>
      <c r="BH9405" s="63">
        <f t="shared" si="1391"/>
        <v>5.8215377659757914</v>
      </c>
      <c r="BI9405" s="109">
        <f t="shared" si="1393"/>
        <v>281970000</v>
      </c>
      <c r="BJ9405" s="203">
        <f t="shared" si="1392"/>
        <v>4.1549375825676219E+24</v>
      </c>
    </row>
    <row r="9406" spans="53:62" s="174" customFormat="1" x14ac:dyDescent="0.35">
      <c r="BA9406" s="177">
        <v>9400</v>
      </c>
      <c r="BB9406" s="202">
        <f t="shared" si="1385"/>
        <v>470000000</v>
      </c>
      <c r="BC9406" s="63">
        <f t="shared" si="1386"/>
        <v>11012.654461133667</v>
      </c>
      <c r="BD9406" s="63">
        <f t="shared" si="1387"/>
        <v>11012.654461145963</v>
      </c>
      <c r="BE9406" s="63">
        <f t="shared" si="1388"/>
        <v>145.53842789939466</v>
      </c>
      <c r="BF9406" s="63">
        <f t="shared" si="1389"/>
        <v>145.53842854939467</v>
      </c>
      <c r="BG9406" s="63">
        <f t="shared" si="1390"/>
        <v>5.8215371159757918</v>
      </c>
      <c r="BH9406" s="63">
        <f t="shared" si="1391"/>
        <v>5.8215377659757914</v>
      </c>
      <c r="BI9406" s="109">
        <f t="shared" si="1393"/>
        <v>282000000</v>
      </c>
      <c r="BJ9406" s="203">
        <f t="shared" si="1392"/>
        <v>4.1549835863831213E+24</v>
      </c>
    </row>
    <row r="9407" spans="53:62" s="174" customFormat="1" x14ac:dyDescent="0.35">
      <c r="BA9407" s="177">
        <v>9401</v>
      </c>
      <c r="BB9407" s="202">
        <f t="shared" si="1385"/>
        <v>470050000</v>
      </c>
      <c r="BC9407" s="63">
        <f t="shared" si="1386"/>
        <v>11013.814867152887</v>
      </c>
      <c r="BD9407" s="63">
        <f t="shared" si="1387"/>
        <v>11013.814867165183</v>
      </c>
      <c r="BE9407" s="63">
        <f t="shared" si="1388"/>
        <v>145.53842789939466</v>
      </c>
      <c r="BF9407" s="63">
        <f t="shared" si="1389"/>
        <v>145.53842854939467</v>
      </c>
      <c r="BG9407" s="63">
        <f t="shared" si="1390"/>
        <v>5.8215371159757918</v>
      </c>
      <c r="BH9407" s="63">
        <f t="shared" si="1391"/>
        <v>5.8215377659757914</v>
      </c>
      <c r="BI9407" s="109">
        <f t="shared" si="1393"/>
        <v>282030000</v>
      </c>
      <c r="BJ9407" s="203">
        <f t="shared" si="1392"/>
        <v>4.1550295727698452E+24</v>
      </c>
    </row>
    <row r="9408" spans="53:62" s="174" customFormat="1" x14ac:dyDescent="0.35">
      <c r="BA9408" s="177">
        <v>9402</v>
      </c>
      <c r="BB9408" s="202">
        <f t="shared" si="1385"/>
        <v>470100000</v>
      </c>
      <c r="BC9408" s="63">
        <f t="shared" si="1386"/>
        <v>11014.975270814459</v>
      </c>
      <c r="BD9408" s="63">
        <f t="shared" si="1387"/>
        <v>11014.975270826757</v>
      </c>
      <c r="BE9408" s="63">
        <f t="shared" si="1388"/>
        <v>145.53842789939466</v>
      </c>
      <c r="BF9408" s="63">
        <f t="shared" si="1389"/>
        <v>145.53842854939467</v>
      </c>
      <c r="BG9408" s="63">
        <f t="shared" si="1390"/>
        <v>5.8215371159757918</v>
      </c>
      <c r="BH9408" s="63">
        <f t="shared" si="1391"/>
        <v>5.8215377659757914</v>
      </c>
      <c r="BI9408" s="109">
        <f t="shared" si="1393"/>
        <v>282060000</v>
      </c>
      <c r="BJ9408" s="203">
        <f t="shared" si="1392"/>
        <v>4.1550755417343967E+24</v>
      </c>
    </row>
    <row r="9409" spans="53:62" s="174" customFormat="1" x14ac:dyDescent="0.35">
      <c r="BA9409" s="177">
        <v>9403</v>
      </c>
      <c r="BB9409" s="202">
        <f t="shared" si="1385"/>
        <v>470150000</v>
      </c>
      <c r="BC9409" s="63">
        <f t="shared" si="1386"/>
        <v>11016.135672118447</v>
      </c>
      <c r="BD9409" s="63">
        <f t="shared" si="1387"/>
        <v>11016.135672130747</v>
      </c>
      <c r="BE9409" s="63">
        <f t="shared" si="1388"/>
        <v>145.53842789939466</v>
      </c>
      <c r="BF9409" s="63">
        <f t="shared" si="1389"/>
        <v>145.53842854939467</v>
      </c>
      <c r="BG9409" s="63">
        <f t="shared" si="1390"/>
        <v>5.8215371159757918</v>
      </c>
      <c r="BH9409" s="63">
        <f t="shared" si="1391"/>
        <v>5.8215377659757914</v>
      </c>
      <c r="BI9409" s="109">
        <f t="shared" si="1393"/>
        <v>282090000</v>
      </c>
      <c r="BJ9409" s="203">
        <f t="shared" si="1392"/>
        <v>4.155121493283376E+24</v>
      </c>
    </row>
    <row r="9410" spans="53:62" s="174" customFormat="1" x14ac:dyDescent="0.35">
      <c r="BA9410" s="177">
        <v>9404</v>
      </c>
      <c r="BB9410" s="202">
        <f t="shared" si="1385"/>
        <v>470200000</v>
      </c>
      <c r="BC9410" s="63">
        <f t="shared" si="1386"/>
        <v>11017.296071064786</v>
      </c>
      <c r="BD9410" s="63">
        <f t="shared" si="1387"/>
        <v>11017.296071077089</v>
      </c>
      <c r="BE9410" s="63">
        <f t="shared" si="1388"/>
        <v>145.53842789939466</v>
      </c>
      <c r="BF9410" s="63">
        <f t="shared" si="1389"/>
        <v>145.53842854939467</v>
      </c>
      <c r="BG9410" s="63">
        <f t="shared" si="1390"/>
        <v>5.8215371159757918</v>
      </c>
      <c r="BH9410" s="63">
        <f t="shared" si="1391"/>
        <v>5.8215377659757914</v>
      </c>
      <c r="BI9410" s="109">
        <f t="shared" si="1393"/>
        <v>282120000</v>
      </c>
      <c r="BJ9410" s="203">
        <f t="shared" si="1392"/>
        <v>4.1551674274233814E+24</v>
      </c>
    </row>
    <row r="9411" spans="53:62" s="174" customFormat="1" x14ac:dyDescent="0.35">
      <c r="BA9411" s="177">
        <v>9405</v>
      </c>
      <c r="BB9411" s="202">
        <f t="shared" si="1385"/>
        <v>470250000</v>
      </c>
      <c r="BC9411" s="63">
        <f t="shared" si="1386"/>
        <v>11018.456467653546</v>
      </c>
      <c r="BD9411" s="63">
        <f t="shared" si="1387"/>
        <v>11018.456467665848</v>
      </c>
      <c r="BE9411" s="63">
        <f t="shared" si="1388"/>
        <v>145.53842789939466</v>
      </c>
      <c r="BF9411" s="63">
        <f t="shared" si="1389"/>
        <v>145.53842854939467</v>
      </c>
      <c r="BG9411" s="63">
        <f t="shared" si="1390"/>
        <v>5.8215371159757918</v>
      </c>
      <c r="BH9411" s="63">
        <f t="shared" si="1391"/>
        <v>5.8215377659757914</v>
      </c>
      <c r="BI9411" s="109">
        <f t="shared" si="1393"/>
        <v>282150000</v>
      </c>
      <c r="BJ9411" s="203">
        <f t="shared" si="1392"/>
        <v>4.1552133441610087E+24</v>
      </c>
    </row>
    <row r="9412" spans="53:62" s="174" customFormat="1" x14ac:dyDescent="0.35">
      <c r="BA9412" s="177">
        <v>9406</v>
      </c>
      <c r="BB9412" s="202">
        <f t="shared" si="1385"/>
        <v>470300000</v>
      </c>
      <c r="BC9412" s="63">
        <f t="shared" si="1386"/>
        <v>11019.616861884657</v>
      </c>
      <c r="BD9412" s="63">
        <f t="shared" si="1387"/>
        <v>11019.61686189696</v>
      </c>
      <c r="BE9412" s="63">
        <f t="shared" si="1388"/>
        <v>145.53842789939466</v>
      </c>
      <c r="BF9412" s="63">
        <f t="shared" si="1389"/>
        <v>145.53842854939467</v>
      </c>
      <c r="BG9412" s="63">
        <f t="shared" si="1390"/>
        <v>5.8215371159757918</v>
      </c>
      <c r="BH9412" s="63">
        <f t="shared" si="1391"/>
        <v>5.8215377659757914</v>
      </c>
      <c r="BI9412" s="109">
        <f t="shared" si="1393"/>
        <v>282180000</v>
      </c>
      <c r="BJ9412" s="203">
        <f t="shared" si="1392"/>
        <v>4.1552592435028502E+24</v>
      </c>
    </row>
    <row r="9413" spans="53:62" s="174" customFormat="1" x14ac:dyDescent="0.35">
      <c r="BA9413" s="177">
        <v>9407</v>
      </c>
      <c r="BB9413" s="202">
        <f t="shared" si="1385"/>
        <v>470350000</v>
      </c>
      <c r="BC9413" s="63">
        <f t="shared" si="1386"/>
        <v>11020.777253758182</v>
      </c>
      <c r="BD9413" s="63">
        <f t="shared" si="1387"/>
        <v>11020.777253770488</v>
      </c>
      <c r="BE9413" s="63">
        <f t="shared" si="1388"/>
        <v>145.53842789939466</v>
      </c>
      <c r="BF9413" s="63">
        <f t="shared" si="1389"/>
        <v>145.53842854939467</v>
      </c>
      <c r="BG9413" s="63">
        <f t="shared" si="1390"/>
        <v>5.8215371159757918</v>
      </c>
      <c r="BH9413" s="63">
        <f t="shared" si="1391"/>
        <v>5.8215377659757914</v>
      </c>
      <c r="BI9413" s="109">
        <f t="shared" si="1393"/>
        <v>282210000</v>
      </c>
      <c r="BJ9413" s="203">
        <f t="shared" si="1392"/>
        <v>4.1553051254554966E+24</v>
      </c>
    </row>
    <row r="9414" spans="53:62" s="174" customFormat="1" x14ac:dyDescent="0.35">
      <c r="BA9414" s="177">
        <v>9408</v>
      </c>
      <c r="BB9414" s="202">
        <f t="shared" ref="BB9414:BB9477" si="1394">BA9414*50000</f>
        <v>470400000</v>
      </c>
      <c r="BC9414" s="63">
        <f t="shared" ref="BC9414:BC9477" si="1395">($F$5+$F$6+$F$7+$F$8+$F$9)*(1-EXP(-$F$20*(1-$DC$6%)*BB9414/(2*$F$17)))*$F$25*$F$1*10^3*11600/($F$20*(1-$DC$6%))</f>
        <v>11021.937643274063</v>
      </c>
      <c r="BD9414" s="63">
        <f t="shared" ref="BD9414:BD9477" si="1396">($F$25*$F$1*10^3*11600*($F$5+$F$6+$F$7+$F$8+$F$9)/($F$27*$F$29*(1-$DC$6%))+$F$28/$F$27)*(1-EXP(-$F$27*$F$29*(1-$DC$6%)*BB9414/(2*$F$17)))</f>
        <v>11021.937643286368</v>
      </c>
      <c r="BE9414" s="63">
        <f t="shared" ref="BE9414:BE9477" si="1397">($F$5+$F$6+$F$7+$F$8+$F$9)*(1-EXP(-$F$20*(1-$DC$5%)*BB9414/(2*$F$17)))*$F$25*$F$1*10^3*11600/($F$20*(1-$DC$5%))</f>
        <v>145.53842789939466</v>
      </c>
      <c r="BF9414" s="63">
        <f t="shared" ref="BF9414:BF9477" si="1398">($F$25*$F$1*10^3*11600*($F$5+$F$6+$F$7+$F$8+$F$9)/($F$27*$F$29*(1-$DC$5%))+$F$28/$F$27)*(1-EXP(-$F$27*$F$29*(1-$DC$5%)*BB9414/(2*$F$17)))</f>
        <v>145.53842854939467</v>
      </c>
      <c r="BG9414" s="63">
        <f t="shared" ref="BG9414:BG9477" si="1399">($F$5+$F$6+$F$7+$F$8+$F$9)*(1-EXP(-$F$20*(1-$DC$4%)*BB9414/(2*$F$17)))*$F$25*$F$1*10^3*11600/($F$20*(1-$DC$4%))</f>
        <v>5.8215371159757918</v>
      </c>
      <c r="BH9414" s="63">
        <f t="shared" ref="BH9414:BH9477" si="1400">($F$25*$F$1*10^3*11600*($F$5+$F$6+$F$7+$F$8+$F$9)/($F$27*$F$29*(1-$DC$4%))+$F$28/$F$27)*(1-EXP(-$F$27*$F$29*(1-$DC$4%)*BB9414/(2*$F$17)))</f>
        <v>5.8215377659757914</v>
      </c>
      <c r="BI9414" s="109">
        <f t="shared" si="1393"/>
        <v>282240000</v>
      </c>
      <c r="BJ9414" s="203">
        <f t="shared" ref="BJ9414:BJ9477" si="1401">($F$17/($F$20*(1-$F$19%)))*($F$5+$F$6+$F$7+$F$8+$F$9)*(1-EXP(-$F$20*(1-$F$19%)*BI9414/(2*$F$17)))+$F$17/($F$25*1000)*$F$11*EXP(-$F$20*(1-$F$19%)*BI9414/(2*$F$17))</f>
        <v>4.1553509900255357E+24</v>
      </c>
    </row>
    <row r="9415" spans="53:62" s="174" customFormat="1" x14ac:dyDescent="0.35">
      <c r="BA9415" s="177">
        <v>9409</v>
      </c>
      <c r="BB9415" s="202">
        <f t="shared" si="1394"/>
        <v>470450000</v>
      </c>
      <c r="BC9415" s="63">
        <f t="shared" si="1395"/>
        <v>11023.098030432357</v>
      </c>
      <c r="BD9415" s="63">
        <f t="shared" si="1396"/>
        <v>11023.098030444666</v>
      </c>
      <c r="BE9415" s="63">
        <f t="shared" si="1397"/>
        <v>145.53842789939466</v>
      </c>
      <c r="BF9415" s="63">
        <f t="shared" si="1398"/>
        <v>145.53842854939467</v>
      </c>
      <c r="BG9415" s="63">
        <f t="shared" si="1399"/>
        <v>5.8215371159757918</v>
      </c>
      <c r="BH9415" s="63">
        <f t="shared" si="1400"/>
        <v>5.8215377659757914</v>
      </c>
      <c r="BI9415" s="109">
        <f t="shared" ref="BI9415:BI9478" si="1402">BA9415*30000</f>
        <v>282270000</v>
      </c>
      <c r="BJ9415" s="203">
        <f t="shared" si="1401"/>
        <v>4.155396837219554E+24</v>
      </c>
    </row>
    <row r="9416" spans="53:62" s="174" customFormat="1" x14ac:dyDescent="0.35">
      <c r="BA9416" s="177">
        <v>9410</v>
      </c>
      <c r="BB9416" s="202">
        <f t="shared" si="1394"/>
        <v>470500000</v>
      </c>
      <c r="BC9416" s="63">
        <f t="shared" si="1395"/>
        <v>11024.258415233071</v>
      </c>
      <c r="BD9416" s="63">
        <f t="shared" si="1396"/>
        <v>11024.25841524538</v>
      </c>
      <c r="BE9416" s="63">
        <f t="shared" si="1397"/>
        <v>145.53842789939466</v>
      </c>
      <c r="BF9416" s="63">
        <f t="shared" si="1398"/>
        <v>145.53842854939467</v>
      </c>
      <c r="BG9416" s="63">
        <f t="shared" si="1399"/>
        <v>5.8215371159757918</v>
      </c>
      <c r="BH9416" s="63">
        <f t="shared" si="1400"/>
        <v>5.8215377659757914</v>
      </c>
      <c r="BI9416" s="109">
        <f t="shared" si="1402"/>
        <v>282300000</v>
      </c>
      <c r="BJ9416" s="203">
        <f t="shared" si="1401"/>
        <v>4.1554426670441329E+24</v>
      </c>
    </row>
    <row r="9417" spans="53:62" s="174" customFormat="1" x14ac:dyDescent="0.35">
      <c r="BA9417" s="177">
        <v>9411</v>
      </c>
      <c r="BB9417" s="202">
        <f t="shared" si="1394"/>
        <v>470550000</v>
      </c>
      <c r="BC9417" s="63">
        <f t="shared" si="1395"/>
        <v>11025.418797676202</v>
      </c>
      <c r="BD9417" s="63">
        <f t="shared" si="1396"/>
        <v>11025.418797688511</v>
      </c>
      <c r="BE9417" s="63">
        <f t="shared" si="1397"/>
        <v>145.53842789939466</v>
      </c>
      <c r="BF9417" s="63">
        <f t="shared" si="1398"/>
        <v>145.53842854939467</v>
      </c>
      <c r="BG9417" s="63">
        <f t="shared" si="1399"/>
        <v>5.8215371159757918</v>
      </c>
      <c r="BH9417" s="63">
        <f t="shared" si="1400"/>
        <v>5.8215377659757914</v>
      </c>
      <c r="BI9417" s="109">
        <f t="shared" si="1402"/>
        <v>282330000</v>
      </c>
      <c r="BJ9417" s="203">
        <f t="shared" si="1401"/>
        <v>4.1554884795058545E+24</v>
      </c>
    </row>
    <row r="9418" spans="53:62" s="174" customFormat="1" x14ac:dyDescent="0.35">
      <c r="BA9418" s="177">
        <v>9412</v>
      </c>
      <c r="BB9418" s="202">
        <f t="shared" si="1394"/>
        <v>470600000</v>
      </c>
      <c r="BC9418" s="63">
        <f t="shared" si="1395"/>
        <v>11026.579177761685</v>
      </c>
      <c r="BD9418" s="63">
        <f t="shared" si="1396"/>
        <v>11026.579177773994</v>
      </c>
      <c r="BE9418" s="63">
        <f t="shared" si="1397"/>
        <v>145.53842789939466</v>
      </c>
      <c r="BF9418" s="63">
        <f t="shared" si="1398"/>
        <v>145.53842854939467</v>
      </c>
      <c r="BG9418" s="63">
        <f t="shared" si="1399"/>
        <v>5.8215371159757918</v>
      </c>
      <c r="BH9418" s="63">
        <f t="shared" si="1400"/>
        <v>5.8215377659757914</v>
      </c>
      <c r="BI9418" s="109">
        <f t="shared" si="1402"/>
        <v>282360000</v>
      </c>
      <c r="BJ9418" s="203">
        <f t="shared" si="1401"/>
        <v>4.1555342746112948E+24</v>
      </c>
    </row>
    <row r="9419" spans="53:62" s="174" customFormat="1" x14ac:dyDescent="0.35">
      <c r="BA9419" s="177">
        <v>9413</v>
      </c>
      <c r="BB9419" s="202">
        <f t="shared" si="1394"/>
        <v>470650000</v>
      </c>
      <c r="BC9419" s="63">
        <f t="shared" si="1395"/>
        <v>11027.739555489648</v>
      </c>
      <c r="BD9419" s="63">
        <f t="shared" si="1396"/>
        <v>11027.739555501959</v>
      </c>
      <c r="BE9419" s="63">
        <f t="shared" si="1397"/>
        <v>145.53842789939466</v>
      </c>
      <c r="BF9419" s="63">
        <f t="shared" si="1398"/>
        <v>145.53842854939467</v>
      </c>
      <c r="BG9419" s="63">
        <f t="shared" si="1399"/>
        <v>5.8215371159757918</v>
      </c>
      <c r="BH9419" s="63">
        <f t="shared" si="1400"/>
        <v>5.8215377659757914</v>
      </c>
      <c r="BI9419" s="109">
        <f t="shared" si="1402"/>
        <v>282390000</v>
      </c>
      <c r="BJ9419" s="203">
        <f t="shared" si="1401"/>
        <v>4.1555800523670317E+24</v>
      </c>
    </row>
    <row r="9420" spans="53:62" s="174" customFormat="1" x14ac:dyDescent="0.35">
      <c r="BA9420" s="177">
        <v>9414</v>
      </c>
      <c r="BB9420" s="202">
        <f t="shared" si="1394"/>
        <v>470700000</v>
      </c>
      <c r="BC9420" s="63">
        <f t="shared" si="1395"/>
        <v>11028.899930860029</v>
      </c>
      <c r="BD9420" s="63">
        <f t="shared" si="1396"/>
        <v>11028.899930872341</v>
      </c>
      <c r="BE9420" s="63">
        <f t="shared" si="1397"/>
        <v>145.53842789939466</v>
      </c>
      <c r="BF9420" s="63">
        <f t="shared" si="1398"/>
        <v>145.53842854939467</v>
      </c>
      <c r="BG9420" s="63">
        <f t="shared" si="1399"/>
        <v>5.8215371159757918</v>
      </c>
      <c r="BH9420" s="63">
        <f t="shared" si="1400"/>
        <v>5.8215377659757914</v>
      </c>
      <c r="BI9420" s="109">
        <f t="shared" si="1402"/>
        <v>282420000</v>
      </c>
      <c r="BJ9420" s="203">
        <f t="shared" si="1401"/>
        <v>4.155625812779637E+24</v>
      </c>
    </row>
    <row r="9421" spans="53:62" s="174" customFormat="1" x14ac:dyDescent="0.35">
      <c r="BA9421" s="177">
        <v>9415</v>
      </c>
      <c r="BB9421" s="202">
        <f t="shared" si="1394"/>
        <v>470750000</v>
      </c>
      <c r="BC9421" s="63">
        <f t="shared" si="1395"/>
        <v>11030.06030387276</v>
      </c>
      <c r="BD9421" s="63">
        <f t="shared" si="1396"/>
        <v>11030.060303885075</v>
      </c>
      <c r="BE9421" s="63">
        <f t="shared" si="1397"/>
        <v>145.53842789939466</v>
      </c>
      <c r="BF9421" s="63">
        <f t="shared" si="1398"/>
        <v>145.53842854939467</v>
      </c>
      <c r="BG9421" s="63">
        <f t="shared" si="1399"/>
        <v>5.8215371159757918</v>
      </c>
      <c r="BH9421" s="63">
        <f t="shared" si="1400"/>
        <v>5.8215377659757914</v>
      </c>
      <c r="BI9421" s="109">
        <f t="shared" si="1402"/>
        <v>282450000</v>
      </c>
      <c r="BJ9421" s="203">
        <f t="shared" si="1401"/>
        <v>4.1556715558556808E+24</v>
      </c>
    </row>
    <row r="9422" spans="53:62" s="174" customFormat="1" x14ac:dyDescent="0.35">
      <c r="BA9422" s="177">
        <v>9416</v>
      </c>
      <c r="BB9422" s="202">
        <f t="shared" si="1394"/>
        <v>470800000</v>
      </c>
      <c r="BC9422" s="63">
        <f t="shared" si="1395"/>
        <v>11031.22067452804</v>
      </c>
      <c r="BD9422" s="63">
        <f t="shared" si="1396"/>
        <v>11031.220674540356</v>
      </c>
      <c r="BE9422" s="63">
        <f t="shared" si="1397"/>
        <v>145.53842789939466</v>
      </c>
      <c r="BF9422" s="63">
        <f t="shared" si="1398"/>
        <v>145.53842854939467</v>
      </c>
      <c r="BG9422" s="63">
        <f t="shared" si="1399"/>
        <v>5.8215371159757918</v>
      </c>
      <c r="BH9422" s="63">
        <f t="shared" si="1400"/>
        <v>5.8215377659757914</v>
      </c>
      <c r="BI9422" s="109">
        <f t="shared" si="1402"/>
        <v>282480000</v>
      </c>
      <c r="BJ9422" s="203">
        <f t="shared" si="1401"/>
        <v>4.1557172816017319E+24</v>
      </c>
    </row>
    <row r="9423" spans="53:62" s="174" customFormat="1" x14ac:dyDescent="0.35">
      <c r="BA9423" s="177">
        <v>9417</v>
      </c>
      <c r="BB9423" s="202">
        <f t="shared" si="1394"/>
        <v>470850000</v>
      </c>
      <c r="BC9423" s="63">
        <f t="shared" si="1395"/>
        <v>11032.381042825671</v>
      </c>
      <c r="BD9423" s="63">
        <f t="shared" si="1396"/>
        <v>11032.381042837987</v>
      </c>
      <c r="BE9423" s="63">
        <f t="shared" si="1397"/>
        <v>145.53842789939466</v>
      </c>
      <c r="BF9423" s="63">
        <f t="shared" si="1398"/>
        <v>145.53842854939467</v>
      </c>
      <c r="BG9423" s="63">
        <f t="shared" si="1399"/>
        <v>5.8215371159757918</v>
      </c>
      <c r="BH9423" s="63">
        <f t="shared" si="1400"/>
        <v>5.8215377659757914</v>
      </c>
      <c r="BI9423" s="109">
        <f t="shared" si="1402"/>
        <v>282510000</v>
      </c>
      <c r="BJ9423" s="203">
        <f t="shared" si="1401"/>
        <v>4.155762990024355E+24</v>
      </c>
    </row>
    <row r="9424" spans="53:62" s="174" customFormat="1" x14ac:dyDescent="0.35">
      <c r="BA9424" s="177">
        <v>9418</v>
      </c>
      <c r="BB9424" s="202">
        <f t="shared" si="1394"/>
        <v>470900000</v>
      </c>
      <c r="BC9424" s="63">
        <f t="shared" si="1395"/>
        <v>11033.541408765785</v>
      </c>
      <c r="BD9424" s="63">
        <f t="shared" si="1396"/>
        <v>11033.541408778103</v>
      </c>
      <c r="BE9424" s="63">
        <f t="shared" si="1397"/>
        <v>145.53842789939466</v>
      </c>
      <c r="BF9424" s="63">
        <f t="shared" si="1398"/>
        <v>145.53842854939467</v>
      </c>
      <c r="BG9424" s="63">
        <f t="shared" si="1399"/>
        <v>5.8215371159757918</v>
      </c>
      <c r="BH9424" s="63">
        <f t="shared" si="1400"/>
        <v>5.8215377659757914</v>
      </c>
      <c r="BI9424" s="109">
        <f t="shared" si="1402"/>
        <v>282540000</v>
      </c>
      <c r="BJ9424" s="203">
        <f t="shared" si="1401"/>
        <v>4.1558086811301146E+24</v>
      </c>
    </row>
    <row r="9425" spans="53:62" s="174" customFormat="1" x14ac:dyDescent="0.35">
      <c r="BA9425" s="177">
        <v>9419</v>
      </c>
      <c r="BB9425" s="202">
        <f t="shared" si="1394"/>
        <v>470950000</v>
      </c>
      <c r="BC9425" s="63">
        <f t="shared" si="1395"/>
        <v>11034.701772348311</v>
      </c>
      <c r="BD9425" s="63">
        <f t="shared" si="1396"/>
        <v>11034.701772360633</v>
      </c>
      <c r="BE9425" s="63">
        <f t="shared" si="1397"/>
        <v>145.53842789939466</v>
      </c>
      <c r="BF9425" s="63">
        <f t="shared" si="1398"/>
        <v>145.53842854939467</v>
      </c>
      <c r="BG9425" s="63">
        <f t="shared" si="1399"/>
        <v>5.8215371159757918</v>
      </c>
      <c r="BH9425" s="63">
        <f t="shared" si="1400"/>
        <v>5.8215377659757914</v>
      </c>
      <c r="BI9425" s="109">
        <f t="shared" si="1402"/>
        <v>282570000</v>
      </c>
      <c r="BJ9425" s="203">
        <f t="shared" si="1401"/>
        <v>4.15585435492557E+24</v>
      </c>
    </row>
    <row r="9426" spans="53:62" s="174" customFormat="1" x14ac:dyDescent="0.35">
      <c r="BA9426" s="177">
        <v>9420</v>
      </c>
      <c r="BB9426" s="202">
        <f t="shared" si="1394"/>
        <v>471000000</v>
      </c>
      <c r="BC9426" s="63">
        <f t="shared" si="1395"/>
        <v>11035.862133573324</v>
      </c>
      <c r="BD9426" s="63">
        <f t="shared" si="1396"/>
        <v>11035.862133585646</v>
      </c>
      <c r="BE9426" s="63">
        <f t="shared" si="1397"/>
        <v>145.53842789939466</v>
      </c>
      <c r="BF9426" s="63">
        <f t="shared" si="1398"/>
        <v>145.53842854939467</v>
      </c>
      <c r="BG9426" s="63">
        <f t="shared" si="1399"/>
        <v>5.8215371159757918</v>
      </c>
      <c r="BH9426" s="63">
        <f t="shared" si="1400"/>
        <v>5.8215377659757914</v>
      </c>
      <c r="BI9426" s="109">
        <f t="shared" si="1402"/>
        <v>282600000</v>
      </c>
      <c r="BJ9426" s="203">
        <f t="shared" si="1401"/>
        <v>4.1559000114172797E+24</v>
      </c>
    </row>
    <row r="9427" spans="53:62" s="174" customFormat="1" x14ac:dyDescent="0.35">
      <c r="BA9427" s="177">
        <v>9421</v>
      </c>
      <c r="BB9427" s="202">
        <f t="shared" si="1394"/>
        <v>471050000</v>
      </c>
      <c r="BC9427" s="63">
        <f t="shared" si="1395"/>
        <v>11037.022492440752</v>
      </c>
      <c r="BD9427" s="63">
        <f t="shared" si="1396"/>
        <v>11037.022492453074</v>
      </c>
      <c r="BE9427" s="63">
        <f t="shared" si="1397"/>
        <v>145.53842789939466</v>
      </c>
      <c r="BF9427" s="63">
        <f t="shared" si="1398"/>
        <v>145.53842854939467</v>
      </c>
      <c r="BG9427" s="63">
        <f t="shared" si="1399"/>
        <v>5.8215371159757918</v>
      </c>
      <c r="BH9427" s="63">
        <f t="shared" si="1400"/>
        <v>5.8215377659757914</v>
      </c>
      <c r="BI9427" s="109">
        <f t="shared" si="1402"/>
        <v>282630000</v>
      </c>
      <c r="BJ9427" s="203">
        <f t="shared" si="1401"/>
        <v>4.1559456506117995E+24</v>
      </c>
    </row>
    <row r="9428" spans="53:62" s="174" customFormat="1" x14ac:dyDescent="0.35">
      <c r="BA9428" s="177">
        <v>9422</v>
      </c>
      <c r="BB9428" s="202">
        <f t="shared" si="1394"/>
        <v>471100000</v>
      </c>
      <c r="BC9428" s="63">
        <f t="shared" si="1395"/>
        <v>11038.182848950661</v>
      </c>
      <c r="BD9428" s="63">
        <f t="shared" si="1396"/>
        <v>11038.182848962984</v>
      </c>
      <c r="BE9428" s="63">
        <f t="shared" si="1397"/>
        <v>145.53842789939466</v>
      </c>
      <c r="BF9428" s="63">
        <f t="shared" si="1398"/>
        <v>145.53842854939467</v>
      </c>
      <c r="BG9428" s="63">
        <f t="shared" si="1399"/>
        <v>5.8215371159757918</v>
      </c>
      <c r="BH9428" s="63">
        <f t="shared" si="1400"/>
        <v>5.8215377659757914</v>
      </c>
      <c r="BI9428" s="109">
        <f t="shared" si="1402"/>
        <v>282660000</v>
      </c>
      <c r="BJ9428" s="203">
        <f t="shared" si="1401"/>
        <v>4.1559912725156828E+24</v>
      </c>
    </row>
    <row r="9429" spans="53:62" s="174" customFormat="1" x14ac:dyDescent="0.35">
      <c r="BA9429" s="177">
        <v>9423</v>
      </c>
      <c r="BB9429" s="202">
        <f t="shared" si="1394"/>
        <v>471150000</v>
      </c>
      <c r="BC9429" s="63">
        <f t="shared" si="1395"/>
        <v>11039.343203103053</v>
      </c>
      <c r="BD9429" s="63">
        <f t="shared" si="1396"/>
        <v>11039.343203115377</v>
      </c>
      <c r="BE9429" s="63">
        <f t="shared" si="1397"/>
        <v>145.53842789939466</v>
      </c>
      <c r="BF9429" s="63">
        <f t="shared" si="1398"/>
        <v>145.53842854939467</v>
      </c>
      <c r="BG9429" s="63">
        <f t="shared" si="1399"/>
        <v>5.8215371159757918</v>
      </c>
      <c r="BH9429" s="63">
        <f t="shared" si="1400"/>
        <v>5.8215377659757914</v>
      </c>
      <c r="BI9429" s="109">
        <f t="shared" si="1402"/>
        <v>282690000</v>
      </c>
      <c r="BJ9429" s="203">
        <f t="shared" si="1401"/>
        <v>4.156036877135479E+24</v>
      </c>
    </row>
    <row r="9430" spans="53:62" s="174" customFormat="1" x14ac:dyDescent="0.35">
      <c r="BA9430" s="177">
        <v>9424</v>
      </c>
      <c r="BB9430" s="202">
        <f t="shared" si="1394"/>
        <v>471200000</v>
      </c>
      <c r="BC9430" s="63">
        <f t="shared" si="1395"/>
        <v>11040.503554897923</v>
      </c>
      <c r="BD9430" s="63">
        <f t="shared" si="1396"/>
        <v>11040.50355491025</v>
      </c>
      <c r="BE9430" s="63">
        <f t="shared" si="1397"/>
        <v>145.53842789939466</v>
      </c>
      <c r="BF9430" s="63">
        <f t="shared" si="1398"/>
        <v>145.53842854939467</v>
      </c>
      <c r="BG9430" s="63">
        <f t="shared" si="1399"/>
        <v>5.8215371159757918</v>
      </c>
      <c r="BH9430" s="63">
        <f t="shared" si="1400"/>
        <v>5.8215377659757914</v>
      </c>
      <c r="BI9430" s="109">
        <f t="shared" si="1402"/>
        <v>282720000</v>
      </c>
      <c r="BJ9430" s="203">
        <f t="shared" si="1401"/>
        <v>4.1560824644777375E+24</v>
      </c>
    </row>
    <row r="9431" spans="53:62" s="174" customFormat="1" x14ac:dyDescent="0.35">
      <c r="BA9431" s="177">
        <v>9425</v>
      </c>
      <c r="BB9431" s="202">
        <f t="shared" si="1394"/>
        <v>471250000</v>
      </c>
      <c r="BC9431" s="63">
        <f t="shared" si="1395"/>
        <v>11041.663904335213</v>
      </c>
      <c r="BD9431" s="63">
        <f t="shared" si="1396"/>
        <v>11041.663904347541</v>
      </c>
      <c r="BE9431" s="63">
        <f t="shared" si="1397"/>
        <v>145.53842789939466</v>
      </c>
      <c r="BF9431" s="63">
        <f t="shared" si="1398"/>
        <v>145.53842854939467</v>
      </c>
      <c r="BG9431" s="63">
        <f t="shared" si="1399"/>
        <v>5.8215371159757918</v>
      </c>
      <c r="BH9431" s="63">
        <f t="shared" si="1400"/>
        <v>5.8215377659757914</v>
      </c>
      <c r="BI9431" s="109">
        <f t="shared" si="1402"/>
        <v>282750000</v>
      </c>
      <c r="BJ9431" s="203">
        <f t="shared" si="1401"/>
        <v>4.1561280345490036E+24</v>
      </c>
    </row>
    <row r="9432" spans="53:62" s="174" customFormat="1" x14ac:dyDescent="0.35">
      <c r="BA9432" s="177">
        <v>9426</v>
      </c>
      <c r="BB9432" s="202">
        <f t="shared" si="1394"/>
        <v>471300000</v>
      </c>
      <c r="BC9432" s="63">
        <f t="shared" si="1395"/>
        <v>11042.824251415048</v>
      </c>
      <c r="BD9432" s="63">
        <f t="shared" si="1396"/>
        <v>11042.824251427379</v>
      </c>
      <c r="BE9432" s="63">
        <f t="shared" si="1397"/>
        <v>145.53842789939466</v>
      </c>
      <c r="BF9432" s="63">
        <f t="shared" si="1398"/>
        <v>145.53842854939467</v>
      </c>
      <c r="BG9432" s="63">
        <f t="shared" si="1399"/>
        <v>5.8215371159757918</v>
      </c>
      <c r="BH9432" s="63">
        <f t="shared" si="1400"/>
        <v>5.8215377659757914</v>
      </c>
      <c r="BI9432" s="109">
        <f t="shared" si="1402"/>
        <v>282780000</v>
      </c>
      <c r="BJ9432" s="203">
        <f t="shared" si="1401"/>
        <v>4.1561735873558203E+24</v>
      </c>
    </row>
    <row r="9433" spans="53:62" s="174" customFormat="1" x14ac:dyDescent="0.35">
      <c r="BA9433" s="177">
        <v>9427</v>
      </c>
      <c r="BB9433" s="202">
        <f t="shared" si="1394"/>
        <v>471350000</v>
      </c>
      <c r="BC9433" s="63">
        <f t="shared" si="1395"/>
        <v>11043.984596137301</v>
      </c>
      <c r="BD9433" s="63">
        <f t="shared" si="1396"/>
        <v>11043.984596149632</v>
      </c>
      <c r="BE9433" s="63">
        <f t="shared" si="1397"/>
        <v>145.53842789939466</v>
      </c>
      <c r="BF9433" s="63">
        <f t="shared" si="1398"/>
        <v>145.53842854939467</v>
      </c>
      <c r="BG9433" s="63">
        <f t="shared" si="1399"/>
        <v>5.8215371159757918</v>
      </c>
      <c r="BH9433" s="63">
        <f t="shared" si="1400"/>
        <v>5.8215377659757914</v>
      </c>
      <c r="BI9433" s="109">
        <f t="shared" si="1402"/>
        <v>282810000</v>
      </c>
      <c r="BJ9433" s="203">
        <f t="shared" si="1401"/>
        <v>4.1562191229047283E+24</v>
      </c>
    </row>
    <row r="9434" spans="53:62" s="174" customFormat="1" x14ac:dyDescent="0.35">
      <c r="BA9434" s="177">
        <v>9428</v>
      </c>
      <c r="BB9434" s="202">
        <f t="shared" si="1394"/>
        <v>471400000</v>
      </c>
      <c r="BC9434" s="63">
        <f t="shared" si="1395"/>
        <v>11045.144938502099</v>
      </c>
      <c r="BD9434" s="63">
        <f t="shared" si="1396"/>
        <v>11045.144938514431</v>
      </c>
      <c r="BE9434" s="63">
        <f t="shared" si="1397"/>
        <v>145.53842789939466</v>
      </c>
      <c r="BF9434" s="63">
        <f t="shared" si="1398"/>
        <v>145.53842854939467</v>
      </c>
      <c r="BG9434" s="63">
        <f t="shared" si="1399"/>
        <v>5.8215371159757918</v>
      </c>
      <c r="BH9434" s="63">
        <f t="shared" si="1400"/>
        <v>5.8215377659757914</v>
      </c>
      <c r="BI9434" s="109">
        <f t="shared" si="1402"/>
        <v>282840000</v>
      </c>
      <c r="BJ9434" s="203">
        <f t="shared" si="1401"/>
        <v>4.1562646412022666E+24</v>
      </c>
    </row>
    <row r="9435" spans="53:62" s="174" customFormat="1" x14ac:dyDescent="0.35">
      <c r="BA9435" s="177">
        <v>9429</v>
      </c>
      <c r="BB9435" s="202">
        <f t="shared" si="1394"/>
        <v>471450000</v>
      </c>
      <c r="BC9435" s="63">
        <f t="shared" si="1395"/>
        <v>11046.305278509381</v>
      </c>
      <c r="BD9435" s="63">
        <f t="shared" si="1396"/>
        <v>11046.305278521713</v>
      </c>
      <c r="BE9435" s="63">
        <f t="shared" si="1397"/>
        <v>145.53842789939466</v>
      </c>
      <c r="BF9435" s="63">
        <f t="shared" si="1398"/>
        <v>145.53842854939467</v>
      </c>
      <c r="BG9435" s="63">
        <f t="shared" si="1399"/>
        <v>5.8215371159757918</v>
      </c>
      <c r="BH9435" s="63">
        <f t="shared" si="1400"/>
        <v>5.8215377659757914</v>
      </c>
      <c r="BI9435" s="109">
        <f t="shared" si="1402"/>
        <v>282870000</v>
      </c>
      <c r="BJ9435" s="203">
        <f t="shared" si="1401"/>
        <v>4.1563101422549701E+24</v>
      </c>
    </row>
    <row r="9436" spans="53:62" s="174" customFormat="1" x14ac:dyDescent="0.35">
      <c r="BA9436" s="177">
        <v>9430</v>
      </c>
      <c r="BB9436" s="202">
        <f t="shared" si="1394"/>
        <v>471500000</v>
      </c>
      <c r="BC9436" s="63">
        <f t="shared" si="1395"/>
        <v>11047.465616159143</v>
      </c>
      <c r="BD9436" s="63">
        <f t="shared" si="1396"/>
        <v>11047.465616171476</v>
      </c>
      <c r="BE9436" s="63">
        <f t="shared" si="1397"/>
        <v>145.53842789939466</v>
      </c>
      <c r="BF9436" s="63">
        <f t="shared" si="1398"/>
        <v>145.53842854939467</v>
      </c>
      <c r="BG9436" s="63">
        <f t="shared" si="1399"/>
        <v>5.8215371159757918</v>
      </c>
      <c r="BH9436" s="63">
        <f t="shared" si="1400"/>
        <v>5.8215377659757914</v>
      </c>
      <c r="BI9436" s="109">
        <f t="shared" si="1402"/>
        <v>282900000</v>
      </c>
      <c r="BJ9436" s="203">
        <f t="shared" si="1401"/>
        <v>4.1563556260693719E+24</v>
      </c>
    </row>
    <row r="9437" spans="53:62" s="174" customFormat="1" x14ac:dyDescent="0.35">
      <c r="BA9437" s="177">
        <v>9431</v>
      </c>
      <c r="BB9437" s="202">
        <f t="shared" si="1394"/>
        <v>471550000</v>
      </c>
      <c r="BC9437" s="63">
        <f t="shared" si="1395"/>
        <v>11048.62595145145</v>
      </c>
      <c r="BD9437" s="63">
        <f t="shared" si="1396"/>
        <v>11048.625951463784</v>
      </c>
      <c r="BE9437" s="63">
        <f t="shared" si="1397"/>
        <v>145.53842789939466</v>
      </c>
      <c r="BF9437" s="63">
        <f t="shared" si="1398"/>
        <v>145.53842854939467</v>
      </c>
      <c r="BG9437" s="63">
        <f t="shared" si="1399"/>
        <v>5.8215371159757918</v>
      </c>
      <c r="BH9437" s="63">
        <f t="shared" si="1400"/>
        <v>5.8215377659757914</v>
      </c>
      <c r="BI9437" s="109">
        <f t="shared" si="1402"/>
        <v>282930000</v>
      </c>
      <c r="BJ9437" s="203">
        <f t="shared" si="1401"/>
        <v>4.1564010926520041E+24</v>
      </c>
    </row>
    <row r="9438" spans="53:62" s="174" customFormat="1" x14ac:dyDescent="0.35">
      <c r="BA9438" s="177">
        <v>9432</v>
      </c>
      <c r="BB9438" s="202">
        <f t="shared" si="1394"/>
        <v>471600000</v>
      </c>
      <c r="BC9438" s="63">
        <f t="shared" si="1395"/>
        <v>11049.786284386239</v>
      </c>
      <c r="BD9438" s="63">
        <f t="shared" si="1396"/>
        <v>11049.786284398575</v>
      </c>
      <c r="BE9438" s="63">
        <f t="shared" si="1397"/>
        <v>145.53842789939466</v>
      </c>
      <c r="BF9438" s="63">
        <f t="shared" si="1398"/>
        <v>145.53842854939467</v>
      </c>
      <c r="BG9438" s="63">
        <f t="shared" si="1399"/>
        <v>5.8215371159757918</v>
      </c>
      <c r="BH9438" s="63">
        <f t="shared" si="1400"/>
        <v>5.8215377659757914</v>
      </c>
      <c r="BI9438" s="109">
        <f t="shared" si="1402"/>
        <v>282960000</v>
      </c>
      <c r="BJ9438" s="203">
        <f t="shared" si="1401"/>
        <v>4.156446542009394E+24</v>
      </c>
    </row>
    <row r="9439" spans="53:62" s="174" customFormat="1" x14ac:dyDescent="0.35">
      <c r="BA9439" s="177">
        <v>9433</v>
      </c>
      <c r="BB9439" s="202">
        <f t="shared" si="1394"/>
        <v>471650000</v>
      </c>
      <c r="BC9439" s="63">
        <f t="shared" si="1395"/>
        <v>11050.946614963506</v>
      </c>
      <c r="BD9439" s="63">
        <f t="shared" si="1396"/>
        <v>11050.946614975846</v>
      </c>
      <c r="BE9439" s="63">
        <f t="shared" si="1397"/>
        <v>145.53842789939466</v>
      </c>
      <c r="BF9439" s="63">
        <f t="shared" si="1398"/>
        <v>145.53842854939467</v>
      </c>
      <c r="BG9439" s="63">
        <f t="shared" si="1399"/>
        <v>5.8215371159757918</v>
      </c>
      <c r="BH9439" s="63">
        <f t="shared" si="1400"/>
        <v>5.8215377659757914</v>
      </c>
      <c r="BI9439" s="109">
        <f t="shared" si="1402"/>
        <v>282990000</v>
      </c>
      <c r="BJ9439" s="203">
        <f t="shared" si="1401"/>
        <v>4.1564919741480678E+24</v>
      </c>
    </row>
    <row r="9440" spans="53:62" s="174" customFormat="1" x14ac:dyDescent="0.35">
      <c r="BA9440" s="177">
        <v>9434</v>
      </c>
      <c r="BB9440" s="202">
        <f t="shared" si="1394"/>
        <v>471700000</v>
      </c>
      <c r="BC9440" s="63">
        <f t="shared" si="1395"/>
        <v>11052.106943183326</v>
      </c>
      <c r="BD9440" s="63">
        <f t="shared" si="1396"/>
        <v>11052.106943195666</v>
      </c>
      <c r="BE9440" s="63">
        <f t="shared" si="1397"/>
        <v>145.53842789939466</v>
      </c>
      <c r="BF9440" s="63">
        <f t="shared" si="1398"/>
        <v>145.53842854939467</v>
      </c>
      <c r="BG9440" s="63">
        <f t="shared" si="1399"/>
        <v>5.8215371159757918</v>
      </c>
      <c r="BH9440" s="63">
        <f t="shared" si="1400"/>
        <v>5.8215377659757914</v>
      </c>
      <c r="BI9440" s="109">
        <f t="shared" si="1402"/>
        <v>283020000</v>
      </c>
      <c r="BJ9440" s="203">
        <f t="shared" si="1401"/>
        <v>4.1565373890745486E+24</v>
      </c>
    </row>
    <row r="9441" spans="53:62" s="174" customFormat="1" x14ac:dyDescent="0.35">
      <c r="BA9441" s="177">
        <v>9435</v>
      </c>
      <c r="BB9441" s="202">
        <f t="shared" si="1394"/>
        <v>471750000</v>
      </c>
      <c r="BC9441" s="63">
        <f t="shared" si="1395"/>
        <v>11053.267269045689</v>
      </c>
      <c r="BD9441" s="63">
        <f t="shared" si="1396"/>
        <v>11053.267269058029</v>
      </c>
      <c r="BE9441" s="63">
        <f t="shared" si="1397"/>
        <v>145.53842789939466</v>
      </c>
      <c r="BF9441" s="63">
        <f t="shared" si="1398"/>
        <v>145.53842854939467</v>
      </c>
      <c r="BG9441" s="63">
        <f t="shared" si="1399"/>
        <v>5.8215371159757918</v>
      </c>
      <c r="BH9441" s="63">
        <f t="shared" si="1400"/>
        <v>5.8215377659757914</v>
      </c>
      <c r="BI9441" s="109">
        <f t="shared" si="1402"/>
        <v>283050000</v>
      </c>
      <c r="BJ9441" s="203">
        <f t="shared" si="1401"/>
        <v>4.156582786795357E+24</v>
      </c>
    </row>
    <row r="9442" spans="53:62" s="174" customFormat="1" x14ac:dyDescent="0.35">
      <c r="BA9442" s="177">
        <v>9436</v>
      </c>
      <c r="BB9442" s="202">
        <f t="shared" si="1394"/>
        <v>471800000</v>
      </c>
      <c r="BC9442" s="63">
        <f t="shared" si="1395"/>
        <v>11054.427592550534</v>
      </c>
      <c r="BD9442" s="63">
        <f t="shared" si="1396"/>
        <v>11054.427592562875</v>
      </c>
      <c r="BE9442" s="63">
        <f t="shared" si="1397"/>
        <v>145.53842789939466</v>
      </c>
      <c r="BF9442" s="63">
        <f t="shared" si="1398"/>
        <v>145.53842854939467</v>
      </c>
      <c r="BG9442" s="63">
        <f t="shared" si="1399"/>
        <v>5.8215371159757918</v>
      </c>
      <c r="BH9442" s="63">
        <f t="shared" si="1400"/>
        <v>5.8215377659757914</v>
      </c>
      <c r="BI9442" s="109">
        <f t="shared" si="1402"/>
        <v>283080000</v>
      </c>
      <c r="BJ9442" s="203">
        <f t="shared" si="1401"/>
        <v>4.1566281673170129E+24</v>
      </c>
    </row>
    <row r="9443" spans="53:62" s="174" customFormat="1" x14ac:dyDescent="0.35">
      <c r="BA9443" s="177">
        <v>9437</v>
      </c>
      <c r="BB9443" s="202">
        <f t="shared" si="1394"/>
        <v>471850000</v>
      </c>
      <c r="BC9443" s="63">
        <f t="shared" si="1395"/>
        <v>11055.587913697924</v>
      </c>
      <c r="BD9443" s="63">
        <f t="shared" si="1396"/>
        <v>11055.587913710267</v>
      </c>
      <c r="BE9443" s="63">
        <f t="shared" si="1397"/>
        <v>145.53842789939466</v>
      </c>
      <c r="BF9443" s="63">
        <f t="shared" si="1398"/>
        <v>145.53842854939467</v>
      </c>
      <c r="BG9443" s="63">
        <f t="shared" si="1399"/>
        <v>5.8215371159757918</v>
      </c>
      <c r="BH9443" s="63">
        <f t="shared" si="1400"/>
        <v>5.8215377659757914</v>
      </c>
      <c r="BI9443" s="109">
        <f t="shared" si="1402"/>
        <v>283110000</v>
      </c>
      <c r="BJ9443" s="203">
        <f t="shared" si="1401"/>
        <v>4.1566735306460308E+24</v>
      </c>
    </row>
    <row r="9444" spans="53:62" s="174" customFormat="1" x14ac:dyDescent="0.35">
      <c r="BA9444" s="177">
        <v>9438</v>
      </c>
      <c r="BB9444" s="202">
        <f t="shared" si="1394"/>
        <v>471900000</v>
      </c>
      <c r="BC9444" s="63">
        <f t="shared" si="1395"/>
        <v>11056.74823248786</v>
      </c>
      <c r="BD9444" s="63">
        <f t="shared" si="1396"/>
        <v>11056.748232500206</v>
      </c>
      <c r="BE9444" s="63">
        <f t="shared" si="1397"/>
        <v>145.53842789939466</v>
      </c>
      <c r="BF9444" s="63">
        <f t="shared" si="1398"/>
        <v>145.53842854939467</v>
      </c>
      <c r="BG9444" s="63">
        <f t="shared" si="1399"/>
        <v>5.8215371159757918</v>
      </c>
      <c r="BH9444" s="63">
        <f t="shared" si="1400"/>
        <v>5.8215377659757914</v>
      </c>
      <c r="BI9444" s="109">
        <f t="shared" si="1402"/>
        <v>283140000</v>
      </c>
      <c r="BJ9444" s="203">
        <f t="shared" si="1401"/>
        <v>4.1567188767889254E+24</v>
      </c>
    </row>
    <row r="9445" spans="53:62" s="174" customFormat="1" x14ac:dyDescent="0.35">
      <c r="BA9445" s="177">
        <v>9439</v>
      </c>
      <c r="BB9445" s="202">
        <f t="shared" si="1394"/>
        <v>471950000</v>
      </c>
      <c r="BC9445" s="63">
        <f t="shared" si="1395"/>
        <v>11057.908548920343</v>
      </c>
      <c r="BD9445" s="63">
        <f t="shared" si="1396"/>
        <v>11057.908548932688</v>
      </c>
      <c r="BE9445" s="63">
        <f t="shared" si="1397"/>
        <v>145.53842789939466</v>
      </c>
      <c r="BF9445" s="63">
        <f t="shared" si="1398"/>
        <v>145.53842854939467</v>
      </c>
      <c r="BG9445" s="63">
        <f t="shared" si="1399"/>
        <v>5.8215371159757918</v>
      </c>
      <c r="BH9445" s="63">
        <f t="shared" si="1400"/>
        <v>5.8215377659757914</v>
      </c>
      <c r="BI9445" s="109">
        <f t="shared" si="1402"/>
        <v>283170000</v>
      </c>
      <c r="BJ9445" s="203">
        <f t="shared" si="1401"/>
        <v>4.1567642057522064E+24</v>
      </c>
    </row>
    <row r="9446" spans="53:62" s="174" customFormat="1" x14ac:dyDescent="0.35">
      <c r="BA9446" s="177">
        <v>9440</v>
      </c>
      <c r="BB9446" s="202">
        <f t="shared" si="1394"/>
        <v>472000000</v>
      </c>
      <c r="BC9446" s="63">
        <f t="shared" si="1395"/>
        <v>11059.068862995371</v>
      </c>
      <c r="BD9446" s="63">
        <f t="shared" si="1396"/>
        <v>11059.068863007718</v>
      </c>
      <c r="BE9446" s="63">
        <f t="shared" si="1397"/>
        <v>145.53842789939466</v>
      </c>
      <c r="BF9446" s="63">
        <f t="shared" si="1398"/>
        <v>145.53842854939467</v>
      </c>
      <c r="BG9446" s="63">
        <f t="shared" si="1399"/>
        <v>5.8215371159757918</v>
      </c>
      <c r="BH9446" s="63">
        <f t="shared" si="1400"/>
        <v>5.8215377659757914</v>
      </c>
      <c r="BI9446" s="109">
        <f t="shared" si="1402"/>
        <v>283200000</v>
      </c>
      <c r="BJ9446" s="203">
        <f t="shared" si="1401"/>
        <v>4.1568095175423838E+24</v>
      </c>
    </row>
    <row r="9447" spans="53:62" s="174" customFormat="1" x14ac:dyDescent="0.35">
      <c r="BA9447" s="177">
        <v>9441</v>
      </c>
      <c r="BB9447" s="202">
        <f t="shared" si="1394"/>
        <v>472050000</v>
      </c>
      <c r="BC9447" s="63">
        <f t="shared" si="1395"/>
        <v>11060.229174712946</v>
      </c>
      <c r="BD9447" s="63">
        <f t="shared" si="1396"/>
        <v>11060.229174725295</v>
      </c>
      <c r="BE9447" s="63">
        <f t="shared" si="1397"/>
        <v>145.53842789939466</v>
      </c>
      <c r="BF9447" s="63">
        <f t="shared" si="1398"/>
        <v>145.53842854939467</v>
      </c>
      <c r="BG9447" s="63">
        <f t="shared" si="1399"/>
        <v>5.8215371159757918</v>
      </c>
      <c r="BH9447" s="63">
        <f t="shared" si="1400"/>
        <v>5.8215377659757914</v>
      </c>
      <c r="BI9447" s="109">
        <f t="shared" si="1402"/>
        <v>283230000</v>
      </c>
      <c r="BJ9447" s="203">
        <f t="shared" si="1401"/>
        <v>4.156854812165963E+24</v>
      </c>
    </row>
    <row r="9448" spans="53:62" s="174" customFormat="1" x14ac:dyDescent="0.35">
      <c r="BA9448" s="177">
        <v>9442</v>
      </c>
      <c r="BB9448" s="202">
        <f t="shared" si="1394"/>
        <v>472100000</v>
      </c>
      <c r="BC9448" s="63">
        <f t="shared" si="1395"/>
        <v>11061.389484073132</v>
      </c>
      <c r="BD9448" s="63">
        <f t="shared" si="1396"/>
        <v>11061.389484085483</v>
      </c>
      <c r="BE9448" s="63">
        <f t="shared" si="1397"/>
        <v>145.53842789939466</v>
      </c>
      <c r="BF9448" s="63">
        <f t="shared" si="1398"/>
        <v>145.53842854939467</v>
      </c>
      <c r="BG9448" s="63">
        <f t="shared" si="1399"/>
        <v>5.8215371159757918</v>
      </c>
      <c r="BH9448" s="63">
        <f t="shared" si="1400"/>
        <v>5.8215377659757914</v>
      </c>
      <c r="BI9448" s="109">
        <f t="shared" si="1402"/>
        <v>283260000</v>
      </c>
      <c r="BJ9448" s="203">
        <f t="shared" si="1401"/>
        <v>4.156900089629447E+24</v>
      </c>
    </row>
    <row r="9449" spans="53:62" s="174" customFormat="1" x14ac:dyDescent="0.35">
      <c r="BA9449" s="177">
        <v>9443</v>
      </c>
      <c r="BB9449" s="202">
        <f t="shared" si="1394"/>
        <v>472150000</v>
      </c>
      <c r="BC9449" s="63">
        <f t="shared" si="1395"/>
        <v>11062.5497910758</v>
      </c>
      <c r="BD9449" s="63">
        <f t="shared" si="1396"/>
        <v>11062.549791088151</v>
      </c>
      <c r="BE9449" s="63">
        <f t="shared" si="1397"/>
        <v>145.53842789939466</v>
      </c>
      <c r="BF9449" s="63">
        <f t="shared" si="1398"/>
        <v>145.53842854939467</v>
      </c>
      <c r="BG9449" s="63">
        <f t="shared" si="1399"/>
        <v>5.8215371159757918</v>
      </c>
      <c r="BH9449" s="63">
        <f t="shared" si="1400"/>
        <v>5.8215377659757914</v>
      </c>
      <c r="BI9449" s="109">
        <f t="shared" si="1402"/>
        <v>283290000</v>
      </c>
      <c r="BJ9449" s="203">
        <f t="shared" si="1401"/>
        <v>4.1569453499393379E+24</v>
      </c>
    </row>
    <row r="9450" spans="53:62" s="174" customFormat="1" x14ac:dyDescent="0.35">
      <c r="BA9450" s="177">
        <v>9444</v>
      </c>
      <c r="BB9450" s="202">
        <f t="shared" si="1394"/>
        <v>472200000</v>
      </c>
      <c r="BC9450" s="63">
        <f t="shared" si="1395"/>
        <v>11063.710095721079</v>
      </c>
      <c r="BD9450" s="63">
        <f t="shared" si="1396"/>
        <v>11063.710095733431</v>
      </c>
      <c r="BE9450" s="63">
        <f t="shared" si="1397"/>
        <v>145.53842789939466</v>
      </c>
      <c r="BF9450" s="63">
        <f t="shared" si="1398"/>
        <v>145.53842854939467</v>
      </c>
      <c r="BG9450" s="63">
        <f t="shared" si="1399"/>
        <v>5.8215371159757918</v>
      </c>
      <c r="BH9450" s="63">
        <f t="shared" si="1400"/>
        <v>5.8215377659757914</v>
      </c>
      <c r="BI9450" s="109">
        <f t="shared" si="1402"/>
        <v>283320000</v>
      </c>
      <c r="BJ9450" s="203">
        <f t="shared" si="1401"/>
        <v>4.1569905931021351E+24</v>
      </c>
    </row>
    <row r="9451" spans="53:62" s="174" customFormat="1" x14ac:dyDescent="0.35">
      <c r="BA9451" s="177">
        <v>9445</v>
      </c>
      <c r="BB9451" s="202">
        <f t="shared" si="1394"/>
        <v>472250000</v>
      </c>
      <c r="BC9451" s="63">
        <f t="shared" si="1395"/>
        <v>11064.870398008903</v>
      </c>
      <c r="BD9451" s="63">
        <f t="shared" si="1396"/>
        <v>11064.870398021256</v>
      </c>
      <c r="BE9451" s="63">
        <f t="shared" si="1397"/>
        <v>145.53842789939466</v>
      </c>
      <c r="BF9451" s="63">
        <f t="shared" si="1398"/>
        <v>145.53842854939467</v>
      </c>
      <c r="BG9451" s="63">
        <f t="shared" si="1399"/>
        <v>5.8215371159757918</v>
      </c>
      <c r="BH9451" s="63">
        <f t="shared" si="1400"/>
        <v>5.8215377659757914</v>
      </c>
      <c r="BI9451" s="109">
        <f t="shared" si="1402"/>
        <v>283350000</v>
      </c>
      <c r="BJ9451" s="203">
        <f t="shared" si="1401"/>
        <v>4.157035819124333E+24</v>
      </c>
    </row>
    <row r="9452" spans="53:62" s="174" customFormat="1" x14ac:dyDescent="0.35">
      <c r="BA9452" s="177">
        <v>9446</v>
      </c>
      <c r="BB9452" s="202">
        <f t="shared" si="1394"/>
        <v>472300000</v>
      </c>
      <c r="BC9452" s="63">
        <f t="shared" si="1395"/>
        <v>11066.030697939337</v>
      </c>
      <c r="BD9452" s="63">
        <f t="shared" si="1396"/>
        <v>11066.030697951694</v>
      </c>
      <c r="BE9452" s="63">
        <f t="shared" si="1397"/>
        <v>145.53842789939466</v>
      </c>
      <c r="BF9452" s="63">
        <f t="shared" si="1398"/>
        <v>145.53842854939467</v>
      </c>
      <c r="BG9452" s="63">
        <f t="shared" si="1399"/>
        <v>5.8215371159757918</v>
      </c>
      <c r="BH9452" s="63">
        <f t="shared" si="1400"/>
        <v>5.8215377659757914</v>
      </c>
      <c r="BI9452" s="109">
        <f t="shared" si="1402"/>
        <v>283380000</v>
      </c>
      <c r="BJ9452" s="203">
        <f t="shared" si="1401"/>
        <v>4.1570810280124268E+24</v>
      </c>
    </row>
    <row r="9453" spans="53:62" s="174" customFormat="1" x14ac:dyDescent="0.35">
      <c r="BA9453" s="177">
        <v>9447</v>
      </c>
      <c r="BB9453" s="202">
        <f t="shared" si="1394"/>
        <v>472350000</v>
      </c>
      <c r="BC9453" s="63">
        <f t="shared" si="1395"/>
        <v>11067.190995512319</v>
      </c>
      <c r="BD9453" s="63">
        <f t="shared" si="1396"/>
        <v>11067.190995524676</v>
      </c>
      <c r="BE9453" s="63">
        <f t="shared" si="1397"/>
        <v>145.53842789939466</v>
      </c>
      <c r="BF9453" s="63">
        <f t="shared" si="1398"/>
        <v>145.53842854939467</v>
      </c>
      <c r="BG9453" s="63">
        <f t="shared" si="1399"/>
        <v>5.8215371159757918</v>
      </c>
      <c r="BH9453" s="63">
        <f t="shared" si="1400"/>
        <v>5.8215377659757914</v>
      </c>
      <c r="BI9453" s="109">
        <f t="shared" si="1402"/>
        <v>283410000</v>
      </c>
      <c r="BJ9453" s="203">
        <f t="shared" si="1401"/>
        <v>4.1571262197729072E+24</v>
      </c>
    </row>
    <row r="9454" spans="53:62" s="174" customFormat="1" x14ac:dyDescent="0.35">
      <c r="BA9454" s="177">
        <v>9448</v>
      </c>
      <c r="BB9454" s="202">
        <f t="shared" si="1394"/>
        <v>472400000</v>
      </c>
      <c r="BC9454" s="63">
        <f t="shared" si="1395"/>
        <v>11068.351290727911</v>
      </c>
      <c r="BD9454" s="63">
        <f t="shared" si="1396"/>
        <v>11068.351290740269</v>
      </c>
      <c r="BE9454" s="63">
        <f t="shared" si="1397"/>
        <v>145.53842789939466</v>
      </c>
      <c r="BF9454" s="63">
        <f t="shared" si="1398"/>
        <v>145.53842854939467</v>
      </c>
      <c r="BG9454" s="63">
        <f t="shared" si="1399"/>
        <v>5.8215371159757918</v>
      </c>
      <c r="BH9454" s="63">
        <f t="shared" si="1400"/>
        <v>5.8215377659757914</v>
      </c>
      <c r="BI9454" s="109">
        <f t="shared" si="1402"/>
        <v>283440000</v>
      </c>
      <c r="BJ9454" s="203">
        <f t="shared" si="1401"/>
        <v>4.1571713944122634E+24</v>
      </c>
    </row>
    <row r="9455" spans="53:62" s="174" customFormat="1" x14ac:dyDescent="0.35">
      <c r="BA9455" s="177">
        <v>9449</v>
      </c>
      <c r="BB9455" s="202">
        <f t="shared" si="1394"/>
        <v>472450000</v>
      </c>
      <c r="BC9455" s="63">
        <f t="shared" si="1395"/>
        <v>11069.511583586049</v>
      </c>
      <c r="BD9455" s="63">
        <f t="shared" si="1396"/>
        <v>11069.511583598409</v>
      </c>
      <c r="BE9455" s="63">
        <f t="shared" si="1397"/>
        <v>145.53842789939466</v>
      </c>
      <c r="BF9455" s="63">
        <f t="shared" si="1398"/>
        <v>145.53842854939467</v>
      </c>
      <c r="BG9455" s="63">
        <f t="shared" si="1399"/>
        <v>5.8215371159757918</v>
      </c>
      <c r="BH9455" s="63">
        <f t="shared" si="1400"/>
        <v>5.8215377659757914</v>
      </c>
      <c r="BI9455" s="109">
        <f t="shared" si="1402"/>
        <v>283470000</v>
      </c>
      <c r="BJ9455" s="203">
        <f t="shared" si="1401"/>
        <v>4.1572165519369817E+24</v>
      </c>
    </row>
    <row r="9456" spans="53:62" s="174" customFormat="1" x14ac:dyDescent="0.35">
      <c r="BA9456" s="177">
        <v>9450</v>
      </c>
      <c r="BB9456" s="202">
        <f t="shared" si="1394"/>
        <v>472500000</v>
      </c>
      <c r="BC9456" s="63">
        <f t="shared" si="1395"/>
        <v>11070.671874086796</v>
      </c>
      <c r="BD9456" s="63">
        <f t="shared" si="1396"/>
        <v>11070.671874099158</v>
      </c>
      <c r="BE9456" s="63">
        <f t="shared" si="1397"/>
        <v>145.53842789939466</v>
      </c>
      <c r="BF9456" s="63">
        <f t="shared" si="1398"/>
        <v>145.53842854939467</v>
      </c>
      <c r="BG9456" s="63">
        <f t="shared" si="1399"/>
        <v>5.8215371159757918</v>
      </c>
      <c r="BH9456" s="63">
        <f t="shared" si="1400"/>
        <v>5.8215377659757914</v>
      </c>
      <c r="BI9456" s="109">
        <f t="shared" si="1402"/>
        <v>283500000</v>
      </c>
      <c r="BJ9456" s="203">
        <f t="shared" si="1401"/>
        <v>4.1572616923535462E+24</v>
      </c>
    </row>
    <row r="9457" spans="53:62" s="174" customFormat="1" x14ac:dyDescent="0.35">
      <c r="BA9457" s="177">
        <v>9451</v>
      </c>
      <c r="BB9457" s="202">
        <f t="shared" si="1394"/>
        <v>472550000</v>
      </c>
      <c r="BC9457" s="63">
        <f t="shared" si="1395"/>
        <v>11071.832162230159</v>
      </c>
      <c r="BD9457" s="63">
        <f t="shared" si="1396"/>
        <v>11071.832162242519</v>
      </c>
      <c r="BE9457" s="63">
        <f t="shared" si="1397"/>
        <v>145.53842789939466</v>
      </c>
      <c r="BF9457" s="63">
        <f t="shared" si="1398"/>
        <v>145.53842854939467</v>
      </c>
      <c r="BG9457" s="63">
        <f t="shared" si="1399"/>
        <v>5.8215371159757918</v>
      </c>
      <c r="BH9457" s="63">
        <f t="shared" si="1400"/>
        <v>5.8215377659757914</v>
      </c>
      <c r="BI9457" s="109">
        <f t="shared" si="1402"/>
        <v>283530000</v>
      </c>
      <c r="BJ9457" s="203">
        <f t="shared" si="1401"/>
        <v>4.1573068156684377E+24</v>
      </c>
    </row>
    <row r="9458" spans="53:62" s="174" customFormat="1" x14ac:dyDescent="0.35">
      <c r="BA9458" s="177">
        <v>9452</v>
      </c>
      <c r="BB9458" s="202">
        <f t="shared" si="1394"/>
        <v>472600000</v>
      </c>
      <c r="BC9458" s="63">
        <f t="shared" si="1395"/>
        <v>11072.992448016128</v>
      </c>
      <c r="BD9458" s="63">
        <f t="shared" si="1396"/>
        <v>11072.992448028492</v>
      </c>
      <c r="BE9458" s="63">
        <f t="shared" si="1397"/>
        <v>145.53842789939466</v>
      </c>
      <c r="BF9458" s="63">
        <f t="shared" si="1398"/>
        <v>145.53842854939467</v>
      </c>
      <c r="BG9458" s="63">
        <f t="shared" si="1399"/>
        <v>5.8215371159757918</v>
      </c>
      <c r="BH9458" s="63">
        <f t="shared" si="1400"/>
        <v>5.8215377659757914</v>
      </c>
      <c r="BI9458" s="109">
        <f t="shared" si="1402"/>
        <v>283560000</v>
      </c>
      <c r="BJ9458" s="203">
        <f t="shared" si="1401"/>
        <v>4.1573519218881365E+24</v>
      </c>
    </row>
    <row r="9459" spans="53:62" s="174" customFormat="1" x14ac:dyDescent="0.35">
      <c r="BA9459" s="177">
        <v>9453</v>
      </c>
      <c r="BB9459" s="202">
        <f t="shared" si="1394"/>
        <v>472650000</v>
      </c>
      <c r="BC9459" s="63">
        <f t="shared" si="1395"/>
        <v>11074.152731444708</v>
      </c>
      <c r="BD9459" s="63">
        <f t="shared" si="1396"/>
        <v>11074.152731457074</v>
      </c>
      <c r="BE9459" s="63">
        <f t="shared" si="1397"/>
        <v>145.53842789939466</v>
      </c>
      <c r="BF9459" s="63">
        <f t="shared" si="1398"/>
        <v>145.53842854939467</v>
      </c>
      <c r="BG9459" s="63">
        <f t="shared" si="1399"/>
        <v>5.8215371159757918</v>
      </c>
      <c r="BH9459" s="63">
        <f t="shared" si="1400"/>
        <v>5.8215377659757914</v>
      </c>
      <c r="BI9459" s="109">
        <f t="shared" si="1402"/>
        <v>283590000</v>
      </c>
      <c r="BJ9459" s="203">
        <f t="shared" si="1401"/>
        <v>4.1573970110191187E+24</v>
      </c>
    </row>
    <row r="9460" spans="53:62" s="174" customFormat="1" x14ac:dyDescent="0.35">
      <c r="BA9460" s="177">
        <v>9454</v>
      </c>
      <c r="BB9460" s="202">
        <f t="shared" si="1394"/>
        <v>472700000</v>
      </c>
      <c r="BC9460" s="63">
        <f t="shared" si="1395"/>
        <v>11075.313012515902</v>
      </c>
      <c r="BD9460" s="63">
        <f t="shared" si="1396"/>
        <v>11075.313012528268</v>
      </c>
      <c r="BE9460" s="63">
        <f t="shared" si="1397"/>
        <v>145.53842789939466</v>
      </c>
      <c r="BF9460" s="63">
        <f t="shared" si="1398"/>
        <v>145.53842854939467</v>
      </c>
      <c r="BG9460" s="63">
        <f t="shared" si="1399"/>
        <v>5.8215371159757918</v>
      </c>
      <c r="BH9460" s="63">
        <f t="shared" si="1400"/>
        <v>5.8215377659757914</v>
      </c>
      <c r="BI9460" s="109">
        <f t="shared" si="1402"/>
        <v>283620000</v>
      </c>
      <c r="BJ9460" s="203">
        <f t="shared" si="1401"/>
        <v>4.1574420830678579E+24</v>
      </c>
    </row>
    <row r="9461" spans="53:62" s="174" customFormat="1" x14ac:dyDescent="0.35">
      <c r="BA9461" s="177">
        <v>9455</v>
      </c>
      <c r="BB9461" s="202">
        <f t="shared" si="1394"/>
        <v>472750000</v>
      </c>
      <c r="BC9461" s="63">
        <f t="shared" si="1395"/>
        <v>11076.473291229706</v>
      </c>
      <c r="BD9461" s="63">
        <f t="shared" si="1396"/>
        <v>11076.473291242071</v>
      </c>
      <c r="BE9461" s="63">
        <f t="shared" si="1397"/>
        <v>145.53842789939466</v>
      </c>
      <c r="BF9461" s="63">
        <f t="shared" si="1398"/>
        <v>145.53842854939467</v>
      </c>
      <c r="BG9461" s="63">
        <f t="shared" si="1399"/>
        <v>5.8215371159757918</v>
      </c>
      <c r="BH9461" s="63">
        <f t="shared" si="1400"/>
        <v>5.8215377659757914</v>
      </c>
      <c r="BI9461" s="109">
        <f t="shared" si="1402"/>
        <v>283650000</v>
      </c>
      <c r="BJ9461" s="203">
        <f t="shared" si="1401"/>
        <v>4.1574871380408256E+24</v>
      </c>
    </row>
    <row r="9462" spans="53:62" s="174" customFormat="1" x14ac:dyDescent="0.35">
      <c r="BA9462" s="177">
        <v>9456</v>
      </c>
      <c r="BB9462" s="202">
        <f t="shared" si="1394"/>
        <v>472800000</v>
      </c>
      <c r="BC9462" s="63">
        <f t="shared" si="1395"/>
        <v>11077.633567586183</v>
      </c>
      <c r="BD9462" s="63">
        <f t="shared" si="1396"/>
        <v>11077.633567598552</v>
      </c>
      <c r="BE9462" s="63">
        <f t="shared" si="1397"/>
        <v>145.53842789939466</v>
      </c>
      <c r="BF9462" s="63">
        <f t="shared" si="1398"/>
        <v>145.53842854939467</v>
      </c>
      <c r="BG9462" s="63">
        <f t="shared" si="1399"/>
        <v>5.8215371159757918</v>
      </c>
      <c r="BH9462" s="63">
        <f t="shared" si="1400"/>
        <v>5.8215377659757914</v>
      </c>
      <c r="BI9462" s="109">
        <f t="shared" si="1402"/>
        <v>283680000</v>
      </c>
      <c r="BJ9462" s="203">
        <f t="shared" si="1401"/>
        <v>4.1575321759444926E+24</v>
      </c>
    </row>
    <row r="9463" spans="53:62" s="174" customFormat="1" x14ac:dyDescent="0.35">
      <c r="BA9463" s="177">
        <v>9457</v>
      </c>
      <c r="BB9463" s="202">
        <f t="shared" si="1394"/>
        <v>472850000</v>
      </c>
      <c r="BC9463" s="63">
        <f t="shared" si="1395"/>
        <v>11078.793841585208</v>
      </c>
      <c r="BD9463" s="63">
        <f t="shared" si="1396"/>
        <v>11078.793841597577</v>
      </c>
      <c r="BE9463" s="63">
        <f t="shared" si="1397"/>
        <v>145.53842789939466</v>
      </c>
      <c r="BF9463" s="63">
        <f t="shared" si="1398"/>
        <v>145.53842854939467</v>
      </c>
      <c r="BG9463" s="63">
        <f t="shared" si="1399"/>
        <v>5.8215371159757918</v>
      </c>
      <c r="BH9463" s="63">
        <f t="shared" si="1400"/>
        <v>5.8215377659757914</v>
      </c>
      <c r="BI9463" s="109">
        <f t="shared" si="1402"/>
        <v>283710000</v>
      </c>
      <c r="BJ9463" s="203">
        <f t="shared" si="1401"/>
        <v>4.1575771967853241E+24</v>
      </c>
    </row>
    <row r="9464" spans="53:62" s="174" customFormat="1" x14ac:dyDescent="0.35">
      <c r="BA9464" s="177">
        <v>9458</v>
      </c>
      <c r="BB9464" s="202">
        <f t="shared" si="1394"/>
        <v>472900000</v>
      </c>
      <c r="BC9464" s="63">
        <f t="shared" si="1395"/>
        <v>11079.954113226908</v>
      </c>
      <c r="BD9464" s="63">
        <f t="shared" si="1396"/>
        <v>11079.954113239279</v>
      </c>
      <c r="BE9464" s="63">
        <f t="shared" si="1397"/>
        <v>145.53842789939466</v>
      </c>
      <c r="BF9464" s="63">
        <f t="shared" si="1398"/>
        <v>145.53842854939467</v>
      </c>
      <c r="BG9464" s="63">
        <f t="shared" si="1399"/>
        <v>5.8215371159757918</v>
      </c>
      <c r="BH9464" s="63">
        <f t="shared" si="1400"/>
        <v>5.8215377659757914</v>
      </c>
      <c r="BI9464" s="109">
        <f t="shared" si="1402"/>
        <v>283740000</v>
      </c>
      <c r="BJ9464" s="203">
        <f t="shared" si="1401"/>
        <v>4.1576222005697855E+24</v>
      </c>
    </row>
    <row r="9465" spans="53:62" s="174" customFormat="1" x14ac:dyDescent="0.35">
      <c r="BA9465" s="177">
        <v>9459</v>
      </c>
      <c r="BB9465" s="202">
        <f t="shared" si="1394"/>
        <v>472950000</v>
      </c>
      <c r="BC9465" s="63">
        <f t="shared" si="1395"/>
        <v>11081.114382511218</v>
      </c>
      <c r="BD9465" s="63">
        <f t="shared" si="1396"/>
        <v>11081.11438252359</v>
      </c>
      <c r="BE9465" s="63">
        <f t="shared" si="1397"/>
        <v>145.53842789939466</v>
      </c>
      <c r="BF9465" s="63">
        <f t="shared" si="1398"/>
        <v>145.53842854939467</v>
      </c>
      <c r="BG9465" s="63">
        <f t="shared" si="1399"/>
        <v>5.8215371159757918</v>
      </c>
      <c r="BH9465" s="63">
        <f t="shared" si="1400"/>
        <v>5.8215377659757914</v>
      </c>
      <c r="BI9465" s="109">
        <f t="shared" si="1402"/>
        <v>283770000</v>
      </c>
      <c r="BJ9465" s="203">
        <f t="shared" si="1401"/>
        <v>4.1576671873043385E+24</v>
      </c>
    </row>
    <row r="9466" spans="53:62" s="174" customFormat="1" x14ac:dyDescent="0.35">
      <c r="BA9466" s="177">
        <v>9460</v>
      </c>
      <c r="BB9466" s="202">
        <f t="shared" si="1394"/>
        <v>473000000</v>
      </c>
      <c r="BC9466" s="63">
        <f t="shared" si="1395"/>
        <v>11082.274649438203</v>
      </c>
      <c r="BD9466" s="63">
        <f t="shared" si="1396"/>
        <v>11082.274649450577</v>
      </c>
      <c r="BE9466" s="63">
        <f t="shared" si="1397"/>
        <v>145.53842789939466</v>
      </c>
      <c r="BF9466" s="63">
        <f t="shared" si="1398"/>
        <v>145.53842854939467</v>
      </c>
      <c r="BG9466" s="63">
        <f t="shared" si="1399"/>
        <v>5.8215371159757918</v>
      </c>
      <c r="BH9466" s="63">
        <f t="shared" si="1400"/>
        <v>5.8215377659757914</v>
      </c>
      <c r="BI9466" s="109">
        <f t="shared" si="1402"/>
        <v>283800000</v>
      </c>
      <c r="BJ9466" s="203">
        <f t="shared" si="1401"/>
        <v>4.1577121569954418E+24</v>
      </c>
    </row>
    <row r="9467" spans="53:62" s="174" customFormat="1" x14ac:dyDescent="0.35">
      <c r="BA9467" s="177">
        <v>9461</v>
      </c>
      <c r="BB9467" s="202">
        <f t="shared" si="1394"/>
        <v>473050000</v>
      </c>
      <c r="BC9467" s="63">
        <f t="shared" si="1395"/>
        <v>11083.434914007865</v>
      </c>
      <c r="BD9467" s="63">
        <f t="shared" si="1396"/>
        <v>11083.434914020239</v>
      </c>
      <c r="BE9467" s="63">
        <f t="shared" si="1397"/>
        <v>145.53842789939466</v>
      </c>
      <c r="BF9467" s="63">
        <f t="shared" si="1398"/>
        <v>145.53842854939467</v>
      </c>
      <c r="BG9467" s="63">
        <f t="shared" si="1399"/>
        <v>5.8215371159757918</v>
      </c>
      <c r="BH9467" s="63">
        <f t="shared" si="1400"/>
        <v>5.8215377659757914</v>
      </c>
      <c r="BI9467" s="109">
        <f t="shared" si="1402"/>
        <v>283830000</v>
      </c>
      <c r="BJ9467" s="203">
        <f t="shared" si="1401"/>
        <v>4.1577571096495529E+24</v>
      </c>
    </row>
    <row r="9468" spans="53:62" s="174" customFormat="1" x14ac:dyDescent="0.35">
      <c r="BA9468" s="177">
        <v>9462</v>
      </c>
      <c r="BB9468" s="202">
        <f t="shared" si="1394"/>
        <v>473100000</v>
      </c>
      <c r="BC9468" s="63">
        <f t="shared" si="1395"/>
        <v>11084.595176220138</v>
      </c>
      <c r="BD9468" s="63">
        <f t="shared" si="1396"/>
        <v>11084.595176232513</v>
      </c>
      <c r="BE9468" s="63">
        <f t="shared" si="1397"/>
        <v>145.53842789939466</v>
      </c>
      <c r="BF9468" s="63">
        <f t="shared" si="1398"/>
        <v>145.53842854939467</v>
      </c>
      <c r="BG9468" s="63">
        <f t="shared" si="1399"/>
        <v>5.8215371159757918</v>
      </c>
      <c r="BH9468" s="63">
        <f t="shared" si="1400"/>
        <v>5.8215377659757914</v>
      </c>
      <c r="BI9468" s="109">
        <f t="shared" si="1402"/>
        <v>283860000</v>
      </c>
      <c r="BJ9468" s="203">
        <f t="shared" si="1401"/>
        <v>4.1578020452731265E+24</v>
      </c>
    </row>
    <row r="9469" spans="53:62" s="174" customFormat="1" x14ac:dyDescent="0.35">
      <c r="BA9469" s="177">
        <v>9463</v>
      </c>
      <c r="BB9469" s="202">
        <f t="shared" si="1394"/>
        <v>473150000</v>
      </c>
      <c r="BC9469" s="63">
        <f t="shared" si="1395"/>
        <v>11085.75543607502</v>
      </c>
      <c r="BD9469" s="63">
        <f t="shared" si="1396"/>
        <v>11085.755436087396</v>
      </c>
      <c r="BE9469" s="63">
        <f t="shared" si="1397"/>
        <v>145.53842789939466</v>
      </c>
      <c r="BF9469" s="63">
        <f t="shared" si="1398"/>
        <v>145.53842854939467</v>
      </c>
      <c r="BG9469" s="63">
        <f t="shared" si="1399"/>
        <v>5.8215371159757918</v>
      </c>
      <c r="BH9469" s="63">
        <f t="shared" si="1400"/>
        <v>5.8215377659757914</v>
      </c>
      <c r="BI9469" s="109">
        <f t="shared" si="1402"/>
        <v>283890000</v>
      </c>
      <c r="BJ9469" s="203">
        <f t="shared" si="1401"/>
        <v>4.1578469638726142E+24</v>
      </c>
    </row>
    <row r="9470" spans="53:62" s="174" customFormat="1" x14ac:dyDescent="0.35">
      <c r="BA9470" s="177">
        <v>9464</v>
      </c>
      <c r="BB9470" s="202">
        <f t="shared" si="1394"/>
        <v>473200000</v>
      </c>
      <c r="BC9470" s="63">
        <f t="shared" si="1395"/>
        <v>11086.915693572642</v>
      </c>
      <c r="BD9470" s="63">
        <f t="shared" si="1396"/>
        <v>11086.915693585022</v>
      </c>
      <c r="BE9470" s="63">
        <f t="shared" si="1397"/>
        <v>145.53842789939466</v>
      </c>
      <c r="BF9470" s="63">
        <f t="shared" si="1398"/>
        <v>145.53842854939467</v>
      </c>
      <c r="BG9470" s="63">
        <f t="shared" si="1399"/>
        <v>5.8215371159757918</v>
      </c>
      <c r="BH9470" s="63">
        <f t="shared" si="1400"/>
        <v>5.8215377659757914</v>
      </c>
      <c r="BI9470" s="109">
        <f t="shared" si="1402"/>
        <v>283920000</v>
      </c>
      <c r="BJ9470" s="203">
        <f t="shared" si="1401"/>
        <v>4.1578918654544665E+24</v>
      </c>
    </row>
    <row r="9471" spans="53:62" s="174" customFormat="1" x14ac:dyDescent="0.35">
      <c r="BA9471" s="177">
        <v>9465</v>
      </c>
      <c r="BB9471" s="202">
        <f t="shared" si="1394"/>
        <v>473250000</v>
      </c>
      <c r="BC9471" s="63">
        <f t="shared" si="1395"/>
        <v>11088.075948712878</v>
      </c>
      <c r="BD9471" s="63">
        <f t="shared" si="1396"/>
        <v>11088.075948725256</v>
      </c>
      <c r="BE9471" s="63">
        <f t="shared" si="1397"/>
        <v>145.53842789939466</v>
      </c>
      <c r="BF9471" s="63">
        <f t="shared" si="1398"/>
        <v>145.53842854939467</v>
      </c>
      <c r="BG9471" s="63">
        <f t="shared" si="1399"/>
        <v>5.8215371159757918</v>
      </c>
      <c r="BH9471" s="63">
        <f t="shared" si="1400"/>
        <v>5.8215377659757914</v>
      </c>
      <c r="BI9471" s="109">
        <f t="shared" si="1402"/>
        <v>283950000</v>
      </c>
      <c r="BJ9471" s="203">
        <f t="shared" si="1401"/>
        <v>4.1579367500251296E+24</v>
      </c>
    </row>
    <row r="9472" spans="53:62" s="174" customFormat="1" x14ac:dyDescent="0.35">
      <c r="BA9472" s="177">
        <v>9466</v>
      </c>
      <c r="BB9472" s="202">
        <f t="shared" si="1394"/>
        <v>473300000</v>
      </c>
      <c r="BC9472" s="63">
        <f t="shared" si="1395"/>
        <v>11089.236201495851</v>
      </c>
      <c r="BD9472" s="63">
        <f t="shared" si="1396"/>
        <v>11089.236201508231</v>
      </c>
      <c r="BE9472" s="63">
        <f t="shared" si="1397"/>
        <v>145.53842789939466</v>
      </c>
      <c r="BF9472" s="63">
        <f t="shared" si="1398"/>
        <v>145.53842854939467</v>
      </c>
      <c r="BG9472" s="63">
        <f t="shared" si="1399"/>
        <v>5.8215371159757918</v>
      </c>
      <c r="BH9472" s="63">
        <f t="shared" si="1400"/>
        <v>5.8215377659757914</v>
      </c>
      <c r="BI9472" s="109">
        <f t="shared" si="1402"/>
        <v>283980000</v>
      </c>
      <c r="BJ9472" s="203">
        <f t="shared" si="1401"/>
        <v>4.1579816175910487E+24</v>
      </c>
    </row>
    <row r="9473" spans="53:62" s="174" customFormat="1" x14ac:dyDescent="0.35">
      <c r="BA9473" s="177">
        <v>9467</v>
      </c>
      <c r="BB9473" s="202">
        <f t="shared" si="1394"/>
        <v>473350000</v>
      </c>
      <c r="BC9473" s="63">
        <f t="shared" si="1395"/>
        <v>11090.396451921433</v>
      </c>
      <c r="BD9473" s="63">
        <f t="shared" si="1396"/>
        <v>11090.396451933817</v>
      </c>
      <c r="BE9473" s="63">
        <f t="shared" si="1397"/>
        <v>145.53842789939466</v>
      </c>
      <c r="BF9473" s="63">
        <f t="shared" si="1398"/>
        <v>145.53842854939467</v>
      </c>
      <c r="BG9473" s="63">
        <f t="shared" si="1399"/>
        <v>5.8215371159757918</v>
      </c>
      <c r="BH9473" s="63">
        <f t="shared" si="1400"/>
        <v>5.8215377659757914</v>
      </c>
      <c r="BI9473" s="109">
        <f t="shared" si="1402"/>
        <v>284010000</v>
      </c>
      <c r="BJ9473" s="203">
        <f t="shared" si="1401"/>
        <v>4.1580264681586667E+24</v>
      </c>
    </row>
    <row r="9474" spans="53:62" s="174" customFormat="1" x14ac:dyDescent="0.35">
      <c r="BA9474" s="177">
        <v>9468</v>
      </c>
      <c r="BB9474" s="202">
        <f t="shared" si="1394"/>
        <v>473400000</v>
      </c>
      <c r="BC9474" s="63">
        <f t="shared" si="1395"/>
        <v>11091.55669998976</v>
      </c>
      <c r="BD9474" s="63">
        <f t="shared" si="1396"/>
        <v>11091.556700002144</v>
      </c>
      <c r="BE9474" s="63">
        <f t="shared" si="1397"/>
        <v>145.53842789939466</v>
      </c>
      <c r="BF9474" s="63">
        <f t="shared" si="1398"/>
        <v>145.53842854939467</v>
      </c>
      <c r="BG9474" s="63">
        <f t="shared" si="1399"/>
        <v>5.8215371159757918</v>
      </c>
      <c r="BH9474" s="63">
        <f t="shared" si="1400"/>
        <v>5.8215377659757914</v>
      </c>
      <c r="BI9474" s="109">
        <f t="shared" si="1402"/>
        <v>284040000</v>
      </c>
      <c r="BJ9474" s="203">
        <f t="shared" si="1401"/>
        <v>4.158071301734423E+24</v>
      </c>
    </row>
    <row r="9475" spans="53:62" s="174" customFormat="1" x14ac:dyDescent="0.35">
      <c r="BA9475" s="177">
        <v>9469</v>
      </c>
      <c r="BB9475" s="202">
        <f t="shared" si="1394"/>
        <v>473450000</v>
      </c>
      <c r="BC9475" s="63">
        <f t="shared" si="1395"/>
        <v>11092.716945700693</v>
      </c>
      <c r="BD9475" s="63">
        <f t="shared" si="1396"/>
        <v>11092.71694571308</v>
      </c>
      <c r="BE9475" s="63">
        <f t="shared" si="1397"/>
        <v>145.53842789939466</v>
      </c>
      <c r="BF9475" s="63">
        <f t="shared" si="1398"/>
        <v>145.53842854939467</v>
      </c>
      <c r="BG9475" s="63">
        <f t="shared" si="1399"/>
        <v>5.8215371159757918</v>
      </c>
      <c r="BH9475" s="63">
        <f t="shared" si="1400"/>
        <v>5.8215377659757914</v>
      </c>
      <c r="BI9475" s="109">
        <f t="shared" si="1402"/>
        <v>284070000</v>
      </c>
      <c r="BJ9475" s="203">
        <f t="shared" si="1401"/>
        <v>4.158116118324755E+24</v>
      </c>
    </row>
    <row r="9476" spans="53:62" s="174" customFormat="1" x14ac:dyDescent="0.35">
      <c r="BA9476" s="177">
        <v>9470</v>
      </c>
      <c r="BB9476" s="202">
        <f t="shared" si="1394"/>
        <v>473500000</v>
      </c>
      <c r="BC9476" s="63">
        <f t="shared" si="1395"/>
        <v>11093.877189054372</v>
      </c>
      <c r="BD9476" s="63">
        <f t="shared" si="1396"/>
        <v>11093.877189066756</v>
      </c>
      <c r="BE9476" s="63">
        <f t="shared" si="1397"/>
        <v>145.53842789939466</v>
      </c>
      <c r="BF9476" s="63">
        <f t="shared" si="1398"/>
        <v>145.53842854939467</v>
      </c>
      <c r="BG9476" s="63">
        <f t="shared" si="1399"/>
        <v>5.8215371159757918</v>
      </c>
      <c r="BH9476" s="63">
        <f t="shared" si="1400"/>
        <v>5.8215377659757914</v>
      </c>
      <c r="BI9476" s="109">
        <f t="shared" si="1402"/>
        <v>284100000</v>
      </c>
      <c r="BJ9476" s="203">
        <f t="shared" si="1401"/>
        <v>4.1581609179360977E+24</v>
      </c>
    </row>
    <row r="9477" spans="53:62" s="174" customFormat="1" x14ac:dyDescent="0.35">
      <c r="BA9477" s="177">
        <v>9471</v>
      </c>
      <c r="BB9477" s="202">
        <f t="shared" si="1394"/>
        <v>473550000</v>
      </c>
      <c r="BC9477" s="63">
        <f t="shared" si="1395"/>
        <v>11095.037430050721</v>
      </c>
      <c r="BD9477" s="63">
        <f t="shared" si="1396"/>
        <v>11095.037430063108</v>
      </c>
      <c r="BE9477" s="63">
        <f t="shared" si="1397"/>
        <v>145.53842789939466</v>
      </c>
      <c r="BF9477" s="63">
        <f t="shared" si="1398"/>
        <v>145.53842854939467</v>
      </c>
      <c r="BG9477" s="63">
        <f t="shared" si="1399"/>
        <v>5.8215371159757918</v>
      </c>
      <c r="BH9477" s="63">
        <f t="shared" si="1400"/>
        <v>5.8215377659757914</v>
      </c>
      <c r="BI9477" s="109">
        <f t="shared" si="1402"/>
        <v>284130000</v>
      </c>
      <c r="BJ9477" s="203">
        <f t="shared" si="1401"/>
        <v>4.158205700574884E+24</v>
      </c>
    </row>
    <row r="9478" spans="53:62" s="174" customFormat="1" x14ac:dyDescent="0.35">
      <c r="BA9478" s="177">
        <v>9472</v>
      </c>
      <c r="BB9478" s="202">
        <f t="shared" ref="BB9478:BB9541" si="1403">BA9478*50000</f>
        <v>473600000</v>
      </c>
      <c r="BC9478" s="63">
        <f t="shared" ref="BC9478:BC9541" si="1404">($F$5+$F$6+$F$7+$F$8+$F$9)*(1-EXP(-$F$20*(1-$DC$6%)*BB9478/(2*$F$17)))*$F$25*$F$1*10^3*11600/($F$20*(1-$DC$6%))</f>
        <v>11096.197668689812</v>
      </c>
      <c r="BD9478" s="63">
        <f t="shared" ref="BD9478:BD9541" si="1405">($F$25*$F$1*10^3*11600*($F$5+$F$6+$F$7+$F$8+$F$9)/($F$27*$F$29*(1-$DC$6%))+$F$28/$F$27)*(1-EXP(-$F$27*$F$29*(1-$DC$6%)*BB9478/(2*$F$17)))</f>
        <v>11096.197668702202</v>
      </c>
      <c r="BE9478" s="63">
        <f t="shared" ref="BE9478:BE9541" si="1406">($F$5+$F$6+$F$7+$F$8+$F$9)*(1-EXP(-$F$20*(1-$DC$5%)*BB9478/(2*$F$17)))*$F$25*$F$1*10^3*11600/($F$20*(1-$DC$5%))</f>
        <v>145.53842789939466</v>
      </c>
      <c r="BF9478" s="63">
        <f t="shared" ref="BF9478:BF9541" si="1407">($F$25*$F$1*10^3*11600*($F$5+$F$6+$F$7+$F$8+$F$9)/($F$27*$F$29*(1-$DC$5%))+$F$28/$F$27)*(1-EXP(-$F$27*$F$29*(1-$DC$5%)*BB9478/(2*$F$17)))</f>
        <v>145.53842854939467</v>
      </c>
      <c r="BG9478" s="63">
        <f t="shared" ref="BG9478:BG9541" si="1408">($F$5+$F$6+$F$7+$F$8+$F$9)*(1-EXP(-$F$20*(1-$DC$4%)*BB9478/(2*$F$17)))*$F$25*$F$1*10^3*11600/($F$20*(1-$DC$4%))</f>
        <v>5.8215371159757918</v>
      </c>
      <c r="BH9478" s="63">
        <f t="shared" ref="BH9478:BH9541" si="1409">($F$25*$F$1*10^3*11600*($F$5+$F$6+$F$7+$F$8+$F$9)/($F$27*$F$29*(1-$DC$4%))+$F$28/$F$27)*(1-EXP(-$F$27*$F$29*(1-$DC$4%)*BB9478/(2*$F$17)))</f>
        <v>5.8215377659757914</v>
      </c>
      <c r="BI9478" s="109">
        <f t="shared" si="1402"/>
        <v>284160000</v>
      </c>
      <c r="BJ9478" s="203">
        <f t="shared" ref="BJ9478:BJ9541" si="1410">($F$17/($F$20*(1-$F$19%)))*($F$5+$F$6+$F$7+$F$8+$F$9)*(1-EXP(-$F$20*(1-$F$19%)*BI9478/(2*$F$17)))+$F$17/($F$25*1000)*$F$11*EXP(-$F$20*(1-$F$19%)*BI9478/(2*$F$17))</f>
        <v>4.1582504662475433E+24</v>
      </c>
    </row>
    <row r="9479" spans="53:62" s="174" customFormat="1" x14ac:dyDescent="0.35">
      <c r="BA9479" s="177">
        <v>9473</v>
      </c>
      <c r="BB9479" s="202">
        <f t="shared" si="1403"/>
        <v>473650000</v>
      </c>
      <c r="BC9479" s="63">
        <f t="shared" si="1404"/>
        <v>11097.357904971577</v>
      </c>
      <c r="BD9479" s="63">
        <f t="shared" si="1405"/>
        <v>11097.357904983968</v>
      </c>
      <c r="BE9479" s="63">
        <f t="shared" si="1406"/>
        <v>145.53842789939466</v>
      </c>
      <c r="BF9479" s="63">
        <f t="shared" si="1407"/>
        <v>145.53842854939467</v>
      </c>
      <c r="BG9479" s="63">
        <f t="shared" si="1408"/>
        <v>5.8215371159757918</v>
      </c>
      <c r="BH9479" s="63">
        <f t="shared" si="1409"/>
        <v>5.8215377659757914</v>
      </c>
      <c r="BI9479" s="109">
        <f t="shared" ref="BI9479:BI9542" si="1411">BA9479*30000</f>
        <v>284190000</v>
      </c>
      <c r="BJ9479" s="203">
        <f t="shared" si="1410"/>
        <v>4.1582952149605043E+24</v>
      </c>
    </row>
    <row r="9480" spans="53:62" s="174" customFormat="1" x14ac:dyDescent="0.35">
      <c r="BA9480" s="177">
        <v>9474</v>
      </c>
      <c r="BB9480" s="202">
        <f t="shared" si="1403"/>
        <v>473700000</v>
      </c>
      <c r="BC9480" s="63">
        <f t="shared" si="1404"/>
        <v>11098.518138896019</v>
      </c>
      <c r="BD9480" s="63">
        <f t="shared" si="1405"/>
        <v>11098.518138908412</v>
      </c>
      <c r="BE9480" s="63">
        <f t="shared" si="1406"/>
        <v>145.53842789939466</v>
      </c>
      <c r="BF9480" s="63">
        <f t="shared" si="1407"/>
        <v>145.53842854939467</v>
      </c>
      <c r="BG9480" s="63">
        <f t="shared" si="1408"/>
        <v>5.8215371159757918</v>
      </c>
      <c r="BH9480" s="63">
        <f t="shared" si="1409"/>
        <v>5.8215377659757914</v>
      </c>
      <c r="BI9480" s="109">
        <f t="shared" si="1411"/>
        <v>284220000</v>
      </c>
      <c r="BJ9480" s="203">
        <f t="shared" si="1410"/>
        <v>4.1583399467201915E+24</v>
      </c>
    </row>
    <row r="9481" spans="53:62" s="174" customFormat="1" x14ac:dyDescent="0.35">
      <c r="BA9481" s="177">
        <v>9475</v>
      </c>
      <c r="BB9481" s="202">
        <f t="shared" si="1403"/>
        <v>473750000</v>
      </c>
      <c r="BC9481" s="63">
        <f t="shared" si="1404"/>
        <v>11099.678370463265</v>
      </c>
      <c r="BD9481" s="63">
        <f t="shared" si="1405"/>
        <v>11099.678370475658</v>
      </c>
      <c r="BE9481" s="63">
        <f t="shared" si="1406"/>
        <v>145.53842789939466</v>
      </c>
      <c r="BF9481" s="63">
        <f t="shared" si="1407"/>
        <v>145.53842854939467</v>
      </c>
      <c r="BG9481" s="63">
        <f t="shared" si="1408"/>
        <v>5.8215371159757918</v>
      </c>
      <c r="BH9481" s="63">
        <f t="shared" si="1409"/>
        <v>5.8215377659757914</v>
      </c>
      <c r="BI9481" s="109">
        <f t="shared" si="1411"/>
        <v>284250000</v>
      </c>
      <c r="BJ9481" s="203">
        <f t="shared" si="1410"/>
        <v>4.1583846615330276E+24</v>
      </c>
    </row>
    <row r="9482" spans="53:62" s="174" customFormat="1" x14ac:dyDescent="0.35">
      <c r="BA9482" s="177">
        <v>9476</v>
      </c>
      <c r="BB9482" s="202">
        <f t="shared" si="1403"/>
        <v>473800000</v>
      </c>
      <c r="BC9482" s="63">
        <f t="shared" si="1404"/>
        <v>11100.838599673121</v>
      </c>
      <c r="BD9482" s="63">
        <f t="shared" si="1405"/>
        <v>11100.838599685518</v>
      </c>
      <c r="BE9482" s="63">
        <f t="shared" si="1406"/>
        <v>145.53842789939466</v>
      </c>
      <c r="BF9482" s="63">
        <f t="shared" si="1407"/>
        <v>145.53842854939467</v>
      </c>
      <c r="BG9482" s="63">
        <f t="shared" si="1408"/>
        <v>5.8215371159757918</v>
      </c>
      <c r="BH9482" s="63">
        <f t="shared" si="1409"/>
        <v>5.8215377659757914</v>
      </c>
      <c r="BI9482" s="109">
        <f t="shared" si="1411"/>
        <v>284280000</v>
      </c>
      <c r="BJ9482" s="203">
        <f t="shared" si="1410"/>
        <v>4.1584293594054342E+24</v>
      </c>
    </row>
    <row r="9483" spans="53:62" s="174" customFormat="1" x14ac:dyDescent="0.35">
      <c r="BA9483" s="177">
        <v>9477</v>
      </c>
      <c r="BB9483" s="202">
        <f t="shared" si="1403"/>
        <v>473850000</v>
      </c>
      <c r="BC9483" s="63">
        <f t="shared" si="1404"/>
        <v>11101.998826525785</v>
      </c>
      <c r="BD9483" s="63">
        <f t="shared" si="1405"/>
        <v>11101.99882653818</v>
      </c>
      <c r="BE9483" s="63">
        <f t="shared" si="1406"/>
        <v>145.53842789939466</v>
      </c>
      <c r="BF9483" s="63">
        <f t="shared" si="1407"/>
        <v>145.53842854939467</v>
      </c>
      <c r="BG9483" s="63">
        <f t="shared" si="1408"/>
        <v>5.8215371159757918</v>
      </c>
      <c r="BH9483" s="63">
        <f t="shared" si="1409"/>
        <v>5.8215377659757914</v>
      </c>
      <c r="BI9483" s="109">
        <f t="shared" si="1411"/>
        <v>284310000</v>
      </c>
      <c r="BJ9483" s="203">
        <f t="shared" si="1410"/>
        <v>4.1584740403438278E+24</v>
      </c>
    </row>
    <row r="9484" spans="53:62" s="174" customFormat="1" x14ac:dyDescent="0.35">
      <c r="BA9484" s="177">
        <v>9478</v>
      </c>
      <c r="BB9484" s="202">
        <f t="shared" si="1403"/>
        <v>473900000</v>
      </c>
      <c r="BC9484" s="63">
        <f t="shared" si="1404"/>
        <v>11103.159051021124</v>
      </c>
      <c r="BD9484" s="63">
        <f t="shared" si="1405"/>
        <v>11103.159051033519</v>
      </c>
      <c r="BE9484" s="63">
        <f t="shared" si="1406"/>
        <v>145.53842789939466</v>
      </c>
      <c r="BF9484" s="63">
        <f t="shared" si="1407"/>
        <v>145.53842854939467</v>
      </c>
      <c r="BG9484" s="63">
        <f t="shared" si="1408"/>
        <v>5.8215371159757918</v>
      </c>
      <c r="BH9484" s="63">
        <f t="shared" si="1409"/>
        <v>5.8215377659757914</v>
      </c>
      <c r="BI9484" s="109">
        <f t="shared" si="1411"/>
        <v>284340000</v>
      </c>
      <c r="BJ9484" s="203">
        <f t="shared" si="1410"/>
        <v>4.1585187043546247E+24</v>
      </c>
    </row>
    <row r="9485" spans="53:62" s="174" customFormat="1" x14ac:dyDescent="0.35">
      <c r="BA9485" s="177">
        <v>9479</v>
      </c>
      <c r="BB9485" s="202">
        <f t="shared" si="1403"/>
        <v>473950000</v>
      </c>
      <c r="BC9485" s="63">
        <f t="shared" si="1404"/>
        <v>11104.319273159263</v>
      </c>
      <c r="BD9485" s="63">
        <f t="shared" si="1405"/>
        <v>11104.319273171663</v>
      </c>
      <c r="BE9485" s="63">
        <f t="shared" si="1406"/>
        <v>145.53842789939466</v>
      </c>
      <c r="BF9485" s="63">
        <f t="shared" si="1407"/>
        <v>145.53842854939467</v>
      </c>
      <c r="BG9485" s="63">
        <f t="shared" si="1408"/>
        <v>5.8215371159757918</v>
      </c>
      <c r="BH9485" s="63">
        <f t="shared" si="1409"/>
        <v>5.8215377659757914</v>
      </c>
      <c r="BI9485" s="109">
        <f t="shared" si="1411"/>
        <v>284370000</v>
      </c>
      <c r="BJ9485" s="203">
        <f t="shared" si="1410"/>
        <v>4.1585633514442383E+24</v>
      </c>
    </row>
    <row r="9486" spans="53:62" s="174" customFormat="1" x14ac:dyDescent="0.35">
      <c r="BA9486" s="177">
        <v>9480</v>
      </c>
      <c r="BB9486" s="202">
        <f t="shared" si="1403"/>
        <v>474000000</v>
      </c>
      <c r="BC9486" s="63">
        <f t="shared" si="1404"/>
        <v>11105.479492940081</v>
      </c>
      <c r="BD9486" s="63">
        <f t="shared" si="1405"/>
        <v>11105.47949295248</v>
      </c>
      <c r="BE9486" s="63">
        <f t="shared" si="1406"/>
        <v>145.53842789939466</v>
      </c>
      <c r="BF9486" s="63">
        <f t="shared" si="1407"/>
        <v>145.53842854939467</v>
      </c>
      <c r="BG9486" s="63">
        <f t="shared" si="1408"/>
        <v>5.8215371159757918</v>
      </c>
      <c r="BH9486" s="63">
        <f t="shared" si="1409"/>
        <v>5.8215377659757914</v>
      </c>
      <c r="BI9486" s="109">
        <f t="shared" si="1411"/>
        <v>284400000</v>
      </c>
      <c r="BJ9486" s="203">
        <f t="shared" si="1410"/>
        <v>4.1586079816190788E+24</v>
      </c>
    </row>
    <row r="9487" spans="53:62" s="174" customFormat="1" x14ac:dyDescent="0.35">
      <c r="BA9487" s="177">
        <v>9481</v>
      </c>
      <c r="BB9487" s="202">
        <f t="shared" si="1403"/>
        <v>474050000</v>
      </c>
      <c r="BC9487" s="63">
        <f t="shared" si="1404"/>
        <v>11106.639710363639</v>
      </c>
      <c r="BD9487" s="63">
        <f t="shared" si="1405"/>
        <v>11106.639710376039</v>
      </c>
      <c r="BE9487" s="63">
        <f t="shared" si="1406"/>
        <v>145.53842789939466</v>
      </c>
      <c r="BF9487" s="63">
        <f t="shared" si="1407"/>
        <v>145.53842854939467</v>
      </c>
      <c r="BG9487" s="63">
        <f t="shared" si="1408"/>
        <v>5.8215371159757918</v>
      </c>
      <c r="BH9487" s="63">
        <f t="shared" si="1409"/>
        <v>5.8215377659757914</v>
      </c>
      <c r="BI9487" s="109">
        <f t="shared" si="1411"/>
        <v>284430000</v>
      </c>
      <c r="BJ9487" s="203">
        <f t="shared" si="1410"/>
        <v>4.1586525948855543E+24</v>
      </c>
    </row>
    <row r="9488" spans="53:62" s="174" customFormat="1" x14ac:dyDescent="0.35">
      <c r="BA9488" s="177">
        <v>9482</v>
      </c>
      <c r="BB9488" s="202">
        <f t="shared" si="1403"/>
        <v>474100000</v>
      </c>
      <c r="BC9488" s="63">
        <f t="shared" si="1404"/>
        <v>11107.799925430001</v>
      </c>
      <c r="BD9488" s="63">
        <f t="shared" si="1405"/>
        <v>11107.799925442403</v>
      </c>
      <c r="BE9488" s="63">
        <f t="shared" si="1406"/>
        <v>145.53842789939466</v>
      </c>
      <c r="BF9488" s="63">
        <f t="shared" si="1407"/>
        <v>145.53842854939467</v>
      </c>
      <c r="BG9488" s="63">
        <f t="shared" si="1408"/>
        <v>5.8215371159757918</v>
      </c>
      <c r="BH9488" s="63">
        <f t="shared" si="1409"/>
        <v>5.8215377659757914</v>
      </c>
      <c r="BI9488" s="109">
        <f t="shared" si="1411"/>
        <v>284460000</v>
      </c>
      <c r="BJ9488" s="203">
        <f t="shared" si="1410"/>
        <v>4.1586971912500708E+24</v>
      </c>
    </row>
    <row r="9489" spans="53:62" s="174" customFormat="1" x14ac:dyDescent="0.35">
      <c r="BA9489" s="177">
        <v>9483</v>
      </c>
      <c r="BB9489" s="202">
        <f t="shared" si="1403"/>
        <v>474150000</v>
      </c>
      <c r="BC9489" s="63">
        <f t="shared" si="1404"/>
        <v>11108.9601381391</v>
      </c>
      <c r="BD9489" s="63">
        <f t="shared" si="1405"/>
        <v>11108.960138151506</v>
      </c>
      <c r="BE9489" s="63">
        <f t="shared" si="1406"/>
        <v>145.53842789939466</v>
      </c>
      <c r="BF9489" s="63">
        <f t="shared" si="1407"/>
        <v>145.53842854939467</v>
      </c>
      <c r="BG9489" s="63">
        <f t="shared" si="1408"/>
        <v>5.8215371159757918</v>
      </c>
      <c r="BH9489" s="63">
        <f t="shared" si="1409"/>
        <v>5.8215377659757914</v>
      </c>
      <c r="BI9489" s="109">
        <f t="shared" si="1411"/>
        <v>284490000</v>
      </c>
      <c r="BJ9489" s="203">
        <f t="shared" si="1410"/>
        <v>4.1587417707190315E+24</v>
      </c>
    </row>
    <row r="9490" spans="53:62" s="174" customFormat="1" x14ac:dyDescent="0.35">
      <c r="BA9490" s="177">
        <v>9484</v>
      </c>
      <c r="BB9490" s="202">
        <f t="shared" si="1403"/>
        <v>474200000</v>
      </c>
      <c r="BC9490" s="63">
        <f t="shared" si="1404"/>
        <v>11110.120348490946</v>
      </c>
      <c r="BD9490" s="63">
        <f t="shared" si="1405"/>
        <v>11110.120348503349</v>
      </c>
      <c r="BE9490" s="63">
        <f t="shared" si="1406"/>
        <v>145.53842789939466</v>
      </c>
      <c r="BF9490" s="63">
        <f t="shared" si="1407"/>
        <v>145.53842854939467</v>
      </c>
      <c r="BG9490" s="63">
        <f t="shared" si="1408"/>
        <v>5.8215371159757918</v>
      </c>
      <c r="BH9490" s="63">
        <f t="shared" si="1409"/>
        <v>5.8215377659757914</v>
      </c>
      <c r="BI9490" s="109">
        <f t="shared" si="1411"/>
        <v>284520000</v>
      </c>
      <c r="BJ9490" s="203">
        <f t="shared" si="1410"/>
        <v>4.1587863332988382E+24</v>
      </c>
    </row>
    <row r="9491" spans="53:62" s="174" customFormat="1" x14ac:dyDescent="0.35">
      <c r="BA9491" s="177">
        <v>9485</v>
      </c>
      <c r="BB9491" s="202">
        <f t="shared" si="1403"/>
        <v>474250000</v>
      </c>
      <c r="BC9491" s="63">
        <f t="shared" si="1404"/>
        <v>11111.280556485528</v>
      </c>
      <c r="BD9491" s="63">
        <f t="shared" si="1405"/>
        <v>11111.280556497932</v>
      </c>
      <c r="BE9491" s="63">
        <f t="shared" si="1406"/>
        <v>145.53842789939466</v>
      </c>
      <c r="BF9491" s="63">
        <f t="shared" si="1407"/>
        <v>145.53842854939467</v>
      </c>
      <c r="BG9491" s="63">
        <f t="shared" si="1408"/>
        <v>5.8215371159757918</v>
      </c>
      <c r="BH9491" s="63">
        <f t="shared" si="1409"/>
        <v>5.8215377659757914</v>
      </c>
      <c r="BI9491" s="109">
        <f t="shared" si="1411"/>
        <v>284550000</v>
      </c>
      <c r="BJ9491" s="203">
        <f t="shared" si="1410"/>
        <v>4.1588308789958885E+24</v>
      </c>
    </row>
    <row r="9492" spans="53:62" s="174" customFormat="1" x14ac:dyDescent="0.35">
      <c r="BA9492" s="177">
        <v>9486</v>
      </c>
      <c r="BB9492" s="202">
        <f t="shared" si="1403"/>
        <v>474300000</v>
      </c>
      <c r="BC9492" s="63">
        <f t="shared" si="1404"/>
        <v>11112.440762122911</v>
      </c>
      <c r="BD9492" s="63">
        <f t="shared" si="1405"/>
        <v>11112.44076213532</v>
      </c>
      <c r="BE9492" s="63">
        <f t="shared" si="1406"/>
        <v>145.53842789939466</v>
      </c>
      <c r="BF9492" s="63">
        <f t="shared" si="1407"/>
        <v>145.53842854939467</v>
      </c>
      <c r="BG9492" s="63">
        <f t="shared" si="1408"/>
        <v>5.8215371159757918</v>
      </c>
      <c r="BH9492" s="63">
        <f t="shared" si="1409"/>
        <v>5.8215377659757914</v>
      </c>
      <c r="BI9492" s="109">
        <f t="shared" si="1411"/>
        <v>284580000</v>
      </c>
      <c r="BJ9492" s="203">
        <f t="shared" si="1410"/>
        <v>4.1588754078165784E+24</v>
      </c>
    </row>
    <row r="9493" spans="53:62" s="174" customFormat="1" x14ac:dyDescent="0.35">
      <c r="BA9493" s="177">
        <v>9487</v>
      </c>
      <c r="BB9493" s="202">
        <f t="shared" si="1403"/>
        <v>474350000</v>
      </c>
      <c r="BC9493" s="63">
        <f t="shared" si="1404"/>
        <v>11113.600965403039</v>
      </c>
      <c r="BD9493" s="63">
        <f t="shared" si="1405"/>
        <v>11113.600965415448</v>
      </c>
      <c r="BE9493" s="63">
        <f t="shared" si="1406"/>
        <v>145.53842789939466</v>
      </c>
      <c r="BF9493" s="63">
        <f t="shared" si="1407"/>
        <v>145.53842854939467</v>
      </c>
      <c r="BG9493" s="63">
        <f t="shared" si="1408"/>
        <v>5.8215371159757918</v>
      </c>
      <c r="BH9493" s="63">
        <f t="shared" si="1409"/>
        <v>5.8215377659757914</v>
      </c>
      <c r="BI9493" s="109">
        <f t="shared" si="1411"/>
        <v>284610000</v>
      </c>
      <c r="BJ9493" s="203">
        <f t="shared" si="1410"/>
        <v>4.158919919767303E+24</v>
      </c>
    </row>
    <row r="9494" spans="53:62" s="174" customFormat="1" x14ac:dyDescent="0.35">
      <c r="BA9494" s="177">
        <v>9488</v>
      </c>
      <c r="BB9494" s="202">
        <f t="shared" si="1403"/>
        <v>474400000</v>
      </c>
      <c r="BC9494" s="63">
        <f t="shared" si="1404"/>
        <v>11114.76116632597</v>
      </c>
      <c r="BD9494" s="63">
        <f t="shared" si="1405"/>
        <v>11114.761166338381</v>
      </c>
      <c r="BE9494" s="63">
        <f t="shared" si="1406"/>
        <v>145.53842789939466</v>
      </c>
      <c r="BF9494" s="63">
        <f t="shared" si="1407"/>
        <v>145.53842854939467</v>
      </c>
      <c r="BG9494" s="63">
        <f t="shared" si="1408"/>
        <v>5.8215371159757918</v>
      </c>
      <c r="BH9494" s="63">
        <f t="shared" si="1409"/>
        <v>5.8215377659757914</v>
      </c>
      <c r="BI9494" s="109">
        <f t="shared" si="1411"/>
        <v>284640000</v>
      </c>
      <c r="BJ9494" s="203">
        <f t="shared" si="1410"/>
        <v>4.1589644148544522E+24</v>
      </c>
    </row>
    <row r="9495" spans="53:62" s="174" customFormat="1" x14ac:dyDescent="0.35">
      <c r="BA9495" s="177">
        <v>9489</v>
      </c>
      <c r="BB9495" s="202">
        <f t="shared" si="1403"/>
        <v>474450000</v>
      </c>
      <c r="BC9495" s="63">
        <f t="shared" si="1404"/>
        <v>11115.921364891641</v>
      </c>
      <c r="BD9495" s="63">
        <f t="shared" si="1405"/>
        <v>11115.921364904054</v>
      </c>
      <c r="BE9495" s="63">
        <f t="shared" si="1406"/>
        <v>145.53842789939466</v>
      </c>
      <c r="BF9495" s="63">
        <f t="shared" si="1407"/>
        <v>145.53842854939467</v>
      </c>
      <c r="BG9495" s="63">
        <f t="shared" si="1408"/>
        <v>5.8215371159757918</v>
      </c>
      <c r="BH9495" s="63">
        <f t="shared" si="1409"/>
        <v>5.8215377659757914</v>
      </c>
      <c r="BI9495" s="109">
        <f t="shared" si="1411"/>
        <v>284670000</v>
      </c>
      <c r="BJ9495" s="203">
        <f t="shared" si="1410"/>
        <v>4.1590088930844152E+24</v>
      </c>
    </row>
    <row r="9496" spans="53:62" s="174" customFormat="1" x14ac:dyDescent="0.35">
      <c r="BA9496" s="177">
        <v>9490</v>
      </c>
      <c r="BB9496" s="202">
        <f t="shared" si="1403"/>
        <v>474500000</v>
      </c>
      <c r="BC9496" s="63">
        <f t="shared" si="1404"/>
        <v>11117.081561100118</v>
      </c>
      <c r="BD9496" s="63">
        <f t="shared" si="1405"/>
        <v>11117.081561112531</v>
      </c>
      <c r="BE9496" s="63">
        <f t="shared" si="1406"/>
        <v>145.53842789939466</v>
      </c>
      <c r="BF9496" s="63">
        <f t="shared" si="1407"/>
        <v>145.53842854939467</v>
      </c>
      <c r="BG9496" s="63">
        <f t="shared" si="1408"/>
        <v>5.8215371159757918</v>
      </c>
      <c r="BH9496" s="63">
        <f t="shared" si="1409"/>
        <v>5.8215377659757914</v>
      </c>
      <c r="BI9496" s="109">
        <f t="shared" si="1411"/>
        <v>284700000</v>
      </c>
      <c r="BJ9496" s="203">
        <f t="shared" si="1410"/>
        <v>4.1590533544635782E+24</v>
      </c>
    </row>
    <row r="9497" spans="53:62" s="174" customFormat="1" x14ac:dyDescent="0.35">
      <c r="BA9497" s="177">
        <v>9491</v>
      </c>
      <c r="BB9497" s="202">
        <f t="shared" si="1403"/>
        <v>474550000</v>
      </c>
      <c r="BC9497" s="63">
        <f t="shared" si="1404"/>
        <v>11118.241754951399</v>
      </c>
      <c r="BD9497" s="63">
        <f t="shared" si="1405"/>
        <v>11118.241754963814</v>
      </c>
      <c r="BE9497" s="63">
        <f t="shared" si="1406"/>
        <v>145.53842789939466</v>
      </c>
      <c r="BF9497" s="63">
        <f t="shared" si="1407"/>
        <v>145.53842854939467</v>
      </c>
      <c r="BG9497" s="63">
        <f t="shared" si="1408"/>
        <v>5.8215371159757918</v>
      </c>
      <c r="BH9497" s="63">
        <f t="shared" si="1409"/>
        <v>5.8215377659757914</v>
      </c>
      <c r="BI9497" s="109">
        <f t="shared" si="1411"/>
        <v>284730000</v>
      </c>
      <c r="BJ9497" s="203">
        <f t="shared" si="1410"/>
        <v>4.1590977989983261E+24</v>
      </c>
    </row>
    <row r="9498" spans="53:62" s="174" customFormat="1" x14ac:dyDescent="0.35">
      <c r="BA9498" s="177">
        <v>9492</v>
      </c>
      <c r="BB9498" s="202">
        <f t="shared" si="1403"/>
        <v>474600000</v>
      </c>
      <c r="BC9498" s="63">
        <f t="shared" si="1404"/>
        <v>11119.401946445485</v>
      </c>
      <c r="BD9498" s="63">
        <f t="shared" si="1405"/>
        <v>11119.4019464579</v>
      </c>
      <c r="BE9498" s="63">
        <f t="shared" si="1406"/>
        <v>145.53842789939466</v>
      </c>
      <c r="BF9498" s="63">
        <f t="shared" si="1407"/>
        <v>145.53842854939467</v>
      </c>
      <c r="BG9498" s="63">
        <f t="shared" si="1408"/>
        <v>5.8215371159757918</v>
      </c>
      <c r="BH9498" s="63">
        <f t="shared" si="1409"/>
        <v>5.8215377659757914</v>
      </c>
      <c r="BI9498" s="109">
        <f t="shared" si="1411"/>
        <v>284760000</v>
      </c>
      <c r="BJ9498" s="203">
        <f t="shared" si="1410"/>
        <v>4.1591422266950396E+24</v>
      </c>
    </row>
    <row r="9499" spans="53:62" s="174" customFormat="1" x14ac:dyDescent="0.35">
      <c r="BA9499" s="177">
        <v>9493</v>
      </c>
      <c r="BB9499" s="202">
        <f t="shared" si="1403"/>
        <v>474650000</v>
      </c>
      <c r="BC9499" s="63">
        <f t="shared" si="1404"/>
        <v>11120.562135582377</v>
      </c>
      <c r="BD9499" s="63">
        <f t="shared" si="1405"/>
        <v>11120.562135594791</v>
      </c>
      <c r="BE9499" s="63">
        <f t="shared" si="1406"/>
        <v>145.53842789939466</v>
      </c>
      <c r="BF9499" s="63">
        <f t="shared" si="1407"/>
        <v>145.53842854939467</v>
      </c>
      <c r="BG9499" s="63">
        <f t="shared" si="1408"/>
        <v>5.8215371159757918</v>
      </c>
      <c r="BH9499" s="63">
        <f t="shared" si="1409"/>
        <v>5.8215377659757914</v>
      </c>
      <c r="BI9499" s="109">
        <f t="shared" si="1411"/>
        <v>284790000</v>
      </c>
      <c r="BJ9499" s="203">
        <f t="shared" si="1410"/>
        <v>4.1591866375600979E+24</v>
      </c>
    </row>
    <row r="9500" spans="53:62" s="174" customFormat="1" x14ac:dyDescent="0.35">
      <c r="BA9500" s="177">
        <v>9494</v>
      </c>
      <c r="BB9500" s="202">
        <f t="shared" si="1403"/>
        <v>474700000</v>
      </c>
      <c r="BC9500" s="63">
        <f t="shared" si="1404"/>
        <v>11121.722322362071</v>
      </c>
      <c r="BD9500" s="63">
        <f t="shared" si="1405"/>
        <v>11121.722322374488</v>
      </c>
      <c r="BE9500" s="63">
        <f t="shared" si="1406"/>
        <v>145.53842789939466</v>
      </c>
      <c r="BF9500" s="63">
        <f t="shared" si="1407"/>
        <v>145.53842854939467</v>
      </c>
      <c r="BG9500" s="63">
        <f t="shared" si="1408"/>
        <v>5.8215371159757918</v>
      </c>
      <c r="BH9500" s="63">
        <f t="shared" si="1409"/>
        <v>5.8215377659757914</v>
      </c>
      <c r="BI9500" s="109">
        <f t="shared" si="1411"/>
        <v>284820000</v>
      </c>
      <c r="BJ9500" s="203">
        <f t="shared" si="1410"/>
        <v>4.1592310315998785E+24</v>
      </c>
    </row>
    <row r="9501" spans="53:62" s="174" customFormat="1" x14ac:dyDescent="0.35">
      <c r="BA9501" s="177">
        <v>9495</v>
      </c>
      <c r="BB9501" s="202">
        <f t="shared" si="1403"/>
        <v>474750000</v>
      </c>
      <c r="BC9501" s="63">
        <f t="shared" si="1404"/>
        <v>11122.88250678457</v>
      </c>
      <c r="BD9501" s="63">
        <f t="shared" si="1405"/>
        <v>11122.882506796988</v>
      </c>
      <c r="BE9501" s="63">
        <f t="shared" si="1406"/>
        <v>145.53842789939466</v>
      </c>
      <c r="BF9501" s="63">
        <f t="shared" si="1407"/>
        <v>145.53842854939467</v>
      </c>
      <c r="BG9501" s="63">
        <f t="shared" si="1408"/>
        <v>5.8215371159757918</v>
      </c>
      <c r="BH9501" s="63">
        <f t="shared" si="1409"/>
        <v>5.8215377659757914</v>
      </c>
      <c r="BI9501" s="109">
        <f t="shared" si="1411"/>
        <v>284850000</v>
      </c>
      <c r="BJ9501" s="203">
        <f t="shared" si="1410"/>
        <v>4.159275408820755E+24</v>
      </c>
    </row>
    <row r="9502" spans="53:62" s="174" customFormat="1" x14ac:dyDescent="0.35">
      <c r="BA9502" s="177">
        <v>9496</v>
      </c>
      <c r="BB9502" s="202">
        <f t="shared" si="1403"/>
        <v>474800000</v>
      </c>
      <c r="BC9502" s="63">
        <f t="shared" si="1404"/>
        <v>11124.042688849871</v>
      </c>
      <c r="BD9502" s="63">
        <f t="shared" si="1405"/>
        <v>11124.042688862295</v>
      </c>
      <c r="BE9502" s="63">
        <f t="shared" si="1406"/>
        <v>145.53842789939466</v>
      </c>
      <c r="BF9502" s="63">
        <f t="shared" si="1407"/>
        <v>145.53842854939467</v>
      </c>
      <c r="BG9502" s="63">
        <f t="shared" si="1408"/>
        <v>5.8215371159757918</v>
      </c>
      <c r="BH9502" s="63">
        <f t="shared" si="1409"/>
        <v>5.8215377659757914</v>
      </c>
      <c r="BI9502" s="109">
        <f t="shared" si="1411"/>
        <v>284880000</v>
      </c>
      <c r="BJ9502" s="203">
        <f t="shared" si="1410"/>
        <v>4.1593197692291001E+24</v>
      </c>
    </row>
    <row r="9503" spans="53:62" s="174" customFormat="1" x14ac:dyDescent="0.35">
      <c r="BA9503" s="177">
        <v>9497</v>
      </c>
      <c r="BB9503" s="202">
        <f t="shared" si="1403"/>
        <v>474850000</v>
      </c>
      <c r="BC9503" s="63">
        <f t="shared" si="1404"/>
        <v>11125.202868557984</v>
      </c>
      <c r="BD9503" s="63">
        <f t="shared" si="1405"/>
        <v>11125.202868570404</v>
      </c>
      <c r="BE9503" s="63">
        <f t="shared" si="1406"/>
        <v>145.53842789939466</v>
      </c>
      <c r="BF9503" s="63">
        <f t="shared" si="1407"/>
        <v>145.53842854939467</v>
      </c>
      <c r="BG9503" s="63">
        <f t="shared" si="1408"/>
        <v>5.8215371159757918</v>
      </c>
      <c r="BH9503" s="63">
        <f t="shared" si="1409"/>
        <v>5.8215377659757914</v>
      </c>
      <c r="BI9503" s="109">
        <f t="shared" si="1411"/>
        <v>284910000</v>
      </c>
      <c r="BJ9503" s="203">
        <f t="shared" si="1410"/>
        <v>4.1593641128312823E+24</v>
      </c>
    </row>
    <row r="9504" spans="53:62" s="174" customFormat="1" x14ac:dyDescent="0.35">
      <c r="BA9504" s="177">
        <v>9498</v>
      </c>
      <c r="BB9504" s="202">
        <f t="shared" si="1403"/>
        <v>474900000</v>
      </c>
      <c r="BC9504" s="63">
        <f t="shared" si="1404"/>
        <v>11126.363045908898</v>
      </c>
      <c r="BD9504" s="63">
        <f t="shared" si="1405"/>
        <v>11126.36304592132</v>
      </c>
      <c r="BE9504" s="63">
        <f t="shared" si="1406"/>
        <v>145.53842789939466</v>
      </c>
      <c r="BF9504" s="63">
        <f t="shared" si="1407"/>
        <v>145.53842854939467</v>
      </c>
      <c r="BG9504" s="63">
        <f t="shared" si="1408"/>
        <v>5.8215371159757918</v>
      </c>
      <c r="BH9504" s="63">
        <f t="shared" si="1409"/>
        <v>5.8215377659757914</v>
      </c>
      <c r="BI9504" s="109">
        <f t="shared" si="1411"/>
        <v>284940000</v>
      </c>
      <c r="BJ9504" s="203">
        <f t="shared" si="1410"/>
        <v>4.1594084396336687E+24</v>
      </c>
    </row>
    <row r="9505" spans="53:62" s="174" customFormat="1" x14ac:dyDescent="0.35">
      <c r="BA9505" s="177">
        <v>9499</v>
      </c>
      <c r="BB9505" s="202">
        <f t="shared" si="1403"/>
        <v>474950000</v>
      </c>
      <c r="BC9505" s="63">
        <f t="shared" si="1404"/>
        <v>11127.523220902678</v>
      </c>
      <c r="BD9505" s="63">
        <f t="shared" si="1405"/>
        <v>11127.523220915104</v>
      </c>
      <c r="BE9505" s="63">
        <f t="shared" si="1406"/>
        <v>145.53842789939466</v>
      </c>
      <c r="BF9505" s="63">
        <f t="shared" si="1407"/>
        <v>145.53842854939467</v>
      </c>
      <c r="BG9505" s="63">
        <f t="shared" si="1408"/>
        <v>5.8215371159757918</v>
      </c>
      <c r="BH9505" s="63">
        <f t="shared" si="1409"/>
        <v>5.8215377659757914</v>
      </c>
      <c r="BI9505" s="109">
        <f t="shared" si="1411"/>
        <v>284970000</v>
      </c>
      <c r="BJ9505" s="203">
        <f t="shared" si="1410"/>
        <v>4.1594527496426256E+24</v>
      </c>
    </row>
    <row r="9506" spans="53:62" s="174" customFormat="1" x14ac:dyDescent="0.35">
      <c r="BA9506" s="177">
        <v>9500</v>
      </c>
      <c r="BB9506" s="202">
        <f t="shared" si="1403"/>
        <v>475000000</v>
      </c>
      <c r="BC9506" s="63">
        <f t="shared" si="1404"/>
        <v>11128.683393539332</v>
      </c>
      <c r="BD9506" s="63">
        <f t="shared" si="1405"/>
        <v>11128.683393551757</v>
      </c>
      <c r="BE9506" s="63">
        <f t="shared" si="1406"/>
        <v>145.53842789939466</v>
      </c>
      <c r="BF9506" s="63">
        <f t="shared" si="1407"/>
        <v>145.53842854939467</v>
      </c>
      <c r="BG9506" s="63">
        <f t="shared" si="1408"/>
        <v>5.8215371159757918</v>
      </c>
      <c r="BH9506" s="63">
        <f t="shared" si="1409"/>
        <v>5.8215377659757914</v>
      </c>
      <c r="BI9506" s="109">
        <f t="shared" si="1411"/>
        <v>285000000</v>
      </c>
      <c r="BJ9506" s="203">
        <f t="shared" si="1410"/>
        <v>4.1594970428645134E+24</v>
      </c>
    </row>
    <row r="9507" spans="53:62" s="174" customFormat="1" x14ac:dyDescent="0.35">
      <c r="BA9507" s="177">
        <v>9501</v>
      </c>
      <c r="BB9507" s="202">
        <f t="shared" si="1403"/>
        <v>475050000</v>
      </c>
      <c r="BC9507" s="63">
        <f t="shared" si="1404"/>
        <v>11129.843563818788</v>
      </c>
      <c r="BD9507" s="63">
        <f t="shared" si="1405"/>
        <v>11129.843563831215</v>
      </c>
      <c r="BE9507" s="63">
        <f t="shared" si="1406"/>
        <v>145.53842789939466</v>
      </c>
      <c r="BF9507" s="63">
        <f t="shared" si="1407"/>
        <v>145.53842854939467</v>
      </c>
      <c r="BG9507" s="63">
        <f t="shared" si="1408"/>
        <v>5.8215371159757918</v>
      </c>
      <c r="BH9507" s="63">
        <f t="shared" si="1409"/>
        <v>5.8215377659757914</v>
      </c>
      <c r="BI9507" s="109">
        <f t="shared" si="1411"/>
        <v>285030000</v>
      </c>
      <c r="BJ9507" s="203">
        <f t="shared" si="1410"/>
        <v>4.1595413193056928E+24</v>
      </c>
    </row>
    <row r="9508" spans="53:62" s="174" customFormat="1" x14ac:dyDescent="0.35">
      <c r="BA9508" s="177">
        <v>9502</v>
      </c>
      <c r="BB9508" s="202">
        <f t="shared" si="1403"/>
        <v>475100000</v>
      </c>
      <c r="BC9508" s="63">
        <f t="shared" si="1404"/>
        <v>11131.003731741052</v>
      </c>
      <c r="BD9508" s="63">
        <f t="shared" si="1405"/>
        <v>11131.003731753477</v>
      </c>
      <c r="BE9508" s="63">
        <f t="shared" si="1406"/>
        <v>145.53842789939466</v>
      </c>
      <c r="BF9508" s="63">
        <f t="shared" si="1407"/>
        <v>145.53842854939467</v>
      </c>
      <c r="BG9508" s="63">
        <f t="shared" si="1408"/>
        <v>5.8215371159757918</v>
      </c>
      <c r="BH9508" s="63">
        <f t="shared" si="1409"/>
        <v>5.8215377659757914</v>
      </c>
      <c r="BI9508" s="109">
        <f t="shared" si="1411"/>
        <v>285060000</v>
      </c>
      <c r="BJ9508" s="203">
        <f t="shared" si="1410"/>
        <v>4.1595855789725214E+24</v>
      </c>
    </row>
    <row r="9509" spans="53:62" s="174" customFormat="1" x14ac:dyDescent="0.35">
      <c r="BA9509" s="177">
        <v>9503</v>
      </c>
      <c r="BB9509" s="202">
        <f t="shared" si="1403"/>
        <v>475150000</v>
      </c>
      <c r="BC9509" s="63">
        <f t="shared" si="1404"/>
        <v>11132.163897306245</v>
      </c>
      <c r="BD9509" s="63">
        <f t="shared" si="1405"/>
        <v>11132.163897318675</v>
      </c>
      <c r="BE9509" s="63">
        <f t="shared" si="1406"/>
        <v>145.53842789939466</v>
      </c>
      <c r="BF9509" s="63">
        <f t="shared" si="1407"/>
        <v>145.53842854939467</v>
      </c>
      <c r="BG9509" s="63">
        <f t="shared" si="1408"/>
        <v>5.8215371159757918</v>
      </c>
      <c r="BH9509" s="63">
        <f t="shared" si="1409"/>
        <v>5.8215377659757914</v>
      </c>
      <c r="BI9509" s="109">
        <f t="shared" si="1411"/>
        <v>285090000</v>
      </c>
      <c r="BJ9509" s="203">
        <f t="shared" si="1410"/>
        <v>4.1596298218713538E+24</v>
      </c>
    </row>
    <row r="9510" spans="53:62" s="174" customFormat="1" x14ac:dyDescent="0.35">
      <c r="BA9510" s="177">
        <v>9504</v>
      </c>
      <c r="BB9510" s="202">
        <f t="shared" si="1403"/>
        <v>475200000</v>
      </c>
      <c r="BC9510" s="63">
        <f t="shared" si="1404"/>
        <v>11133.324060514244</v>
      </c>
      <c r="BD9510" s="63">
        <f t="shared" si="1405"/>
        <v>11133.324060526676</v>
      </c>
      <c r="BE9510" s="63">
        <f t="shared" si="1406"/>
        <v>145.53842789939466</v>
      </c>
      <c r="BF9510" s="63">
        <f t="shared" si="1407"/>
        <v>145.53842854939467</v>
      </c>
      <c r="BG9510" s="63">
        <f t="shared" si="1408"/>
        <v>5.8215371159757918</v>
      </c>
      <c r="BH9510" s="63">
        <f t="shared" si="1409"/>
        <v>5.8215377659757914</v>
      </c>
      <c r="BI9510" s="109">
        <f t="shared" si="1411"/>
        <v>285120000</v>
      </c>
      <c r="BJ9510" s="203">
        <f t="shared" si="1410"/>
        <v>4.1596740480085432E+24</v>
      </c>
    </row>
    <row r="9511" spans="53:62" s="174" customFormat="1" x14ac:dyDescent="0.35">
      <c r="BA9511" s="177">
        <v>9505</v>
      </c>
      <c r="BB9511" s="202">
        <f t="shared" si="1403"/>
        <v>475250000</v>
      </c>
      <c r="BC9511" s="63">
        <f t="shared" si="1404"/>
        <v>11134.484221365117</v>
      </c>
      <c r="BD9511" s="63">
        <f t="shared" si="1405"/>
        <v>11134.484221377546</v>
      </c>
      <c r="BE9511" s="63">
        <f t="shared" si="1406"/>
        <v>145.53842789939466</v>
      </c>
      <c r="BF9511" s="63">
        <f t="shared" si="1407"/>
        <v>145.53842854939467</v>
      </c>
      <c r="BG9511" s="63">
        <f t="shared" si="1408"/>
        <v>5.8215371159757918</v>
      </c>
      <c r="BH9511" s="63">
        <f t="shared" si="1409"/>
        <v>5.8215377659757914</v>
      </c>
      <c r="BI9511" s="109">
        <f t="shared" si="1411"/>
        <v>285150000</v>
      </c>
      <c r="BJ9511" s="203">
        <f t="shared" si="1410"/>
        <v>4.1597182573904391E+24</v>
      </c>
    </row>
    <row r="9512" spans="53:62" s="174" customFormat="1" x14ac:dyDescent="0.35">
      <c r="BA9512" s="177">
        <v>9506</v>
      </c>
      <c r="BB9512" s="202">
        <f t="shared" si="1403"/>
        <v>475300000</v>
      </c>
      <c r="BC9512" s="63">
        <f t="shared" si="1404"/>
        <v>11135.644379858786</v>
      </c>
      <c r="BD9512" s="63">
        <f t="shared" si="1405"/>
        <v>11135.644379871221</v>
      </c>
      <c r="BE9512" s="63">
        <f t="shared" si="1406"/>
        <v>145.53842789939466</v>
      </c>
      <c r="BF9512" s="63">
        <f t="shared" si="1407"/>
        <v>145.53842854939467</v>
      </c>
      <c r="BG9512" s="63">
        <f t="shared" si="1408"/>
        <v>5.8215371159757918</v>
      </c>
      <c r="BH9512" s="63">
        <f t="shared" si="1409"/>
        <v>5.8215377659757914</v>
      </c>
      <c r="BI9512" s="109">
        <f t="shared" si="1411"/>
        <v>285180000</v>
      </c>
      <c r="BJ9512" s="203">
        <f t="shared" si="1410"/>
        <v>4.1597624500233902E+24</v>
      </c>
    </row>
    <row r="9513" spans="53:62" s="174" customFormat="1" x14ac:dyDescent="0.35">
      <c r="BA9513" s="177">
        <v>9507</v>
      </c>
      <c r="BB9513" s="202">
        <f t="shared" si="1403"/>
        <v>475350000</v>
      </c>
      <c r="BC9513" s="63">
        <f t="shared" si="1404"/>
        <v>11136.804535995396</v>
      </c>
      <c r="BD9513" s="63">
        <f t="shared" si="1405"/>
        <v>11136.80453600783</v>
      </c>
      <c r="BE9513" s="63">
        <f t="shared" si="1406"/>
        <v>145.53842789939466</v>
      </c>
      <c r="BF9513" s="63">
        <f t="shared" si="1407"/>
        <v>145.53842854939467</v>
      </c>
      <c r="BG9513" s="63">
        <f t="shared" si="1408"/>
        <v>5.8215371159757918</v>
      </c>
      <c r="BH9513" s="63">
        <f t="shared" si="1409"/>
        <v>5.8215377659757914</v>
      </c>
      <c r="BI9513" s="109">
        <f t="shared" si="1411"/>
        <v>285210000</v>
      </c>
      <c r="BJ9513" s="203">
        <f t="shared" si="1410"/>
        <v>4.159806625913741E+24</v>
      </c>
    </row>
    <row r="9514" spans="53:62" s="174" customFormat="1" x14ac:dyDescent="0.35">
      <c r="BA9514" s="177">
        <v>9508</v>
      </c>
      <c r="BB9514" s="202">
        <f t="shared" si="1403"/>
        <v>475400000</v>
      </c>
      <c r="BC9514" s="63">
        <f t="shared" si="1404"/>
        <v>11137.964689774873</v>
      </c>
      <c r="BD9514" s="63">
        <f t="shared" si="1405"/>
        <v>11137.96468978731</v>
      </c>
      <c r="BE9514" s="63">
        <f t="shared" si="1406"/>
        <v>145.53842789939466</v>
      </c>
      <c r="BF9514" s="63">
        <f t="shared" si="1407"/>
        <v>145.53842854939467</v>
      </c>
      <c r="BG9514" s="63">
        <f t="shared" si="1408"/>
        <v>5.8215371159757918</v>
      </c>
      <c r="BH9514" s="63">
        <f t="shared" si="1409"/>
        <v>5.8215377659757914</v>
      </c>
      <c r="BI9514" s="109">
        <f t="shared" si="1411"/>
        <v>285240000</v>
      </c>
      <c r="BJ9514" s="203">
        <f t="shared" si="1410"/>
        <v>4.1598507850678354E+24</v>
      </c>
    </row>
    <row r="9515" spans="53:62" s="174" customFormat="1" x14ac:dyDescent="0.35">
      <c r="BA9515" s="177">
        <v>9509</v>
      </c>
      <c r="BB9515" s="202">
        <f t="shared" si="1403"/>
        <v>475450000</v>
      </c>
      <c r="BC9515" s="63">
        <f t="shared" si="1404"/>
        <v>11139.124841197219</v>
      </c>
      <c r="BD9515" s="63">
        <f t="shared" si="1405"/>
        <v>11139.124841209657</v>
      </c>
      <c r="BE9515" s="63">
        <f t="shared" si="1406"/>
        <v>145.53842789939466</v>
      </c>
      <c r="BF9515" s="63">
        <f t="shared" si="1407"/>
        <v>145.53842854939467</v>
      </c>
      <c r="BG9515" s="63">
        <f t="shared" si="1408"/>
        <v>5.8215371159757918</v>
      </c>
      <c r="BH9515" s="63">
        <f t="shared" si="1409"/>
        <v>5.8215377659757914</v>
      </c>
      <c r="BI9515" s="109">
        <f t="shared" si="1411"/>
        <v>285270000</v>
      </c>
      <c r="BJ9515" s="203">
        <f t="shared" si="1410"/>
        <v>4.1598949274920137E+24</v>
      </c>
    </row>
    <row r="9516" spans="53:62" s="174" customFormat="1" x14ac:dyDescent="0.35">
      <c r="BA9516" s="177">
        <v>9510</v>
      </c>
      <c r="BB9516" s="202">
        <f t="shared" si="1403"/>
        <v>475500000</v>
      </c>
      <c r="BC9516" s="63">
        <f t="shared" si="1404"/>
        <v>11140.284990262435</v>
      </c>
      <c r="BD9516" s="63">
        <f t="shared" si="1405"/>
        <v>11140.284990274875</v>
      </c>
      <c r="BE9516" s="63">
        <f t="shared" si="1406"/>
        <v>145.53842789939466</v>
      </c>
      <c r="BF9516" s="63">
        <f t="shared" si="1407"/>
        <v>145.53842854939467</v>
      </c>
      <c r="BG9516" s="63">
        <f t="shared" si="1408"/>
        <v>5.8215371159757918</v>
      </c>
      <c r="BH9516" s="63">
        <f t="shared" si="1409"/>
        <v>5.8215377659757914</v>
      </c>
      <c r="BI9516" s="109">
        <f t="shared" si="1411"/>
        <v>285300000</v>
      </c>
      <c r="BJ9516" s="203">
        <f t="shared" si="1410"/>
        <v>4.1599390531926131E+24</v>
      </c>
    </row>
    <row r="9517" spans="53:62" s="174" customFormat="1" x14ac:dyDescent="0.35">
      <c r="BA9517" s="177">
        <v>9511</v>
      </c>
      <c r="BB9517" s="202">
        <f t="shared" si="1403"/>
        <v>475550000</v>
      </c>
      <c r="BC9517" s="63">
        <f t="shared" si="1404"/>
        <v>11141.445136970522</v>
      </c>
      <c r="BD9517" s="63">
        <f t="shared" si="1405"/>
        <v>11141.44513698296</v>
      </c>
      <c r="BE9517" s="63">
        <f t="shared" si="1406"/>
        <v>145.53842789939466</v>
      </c>
      <c r="BF9517" s="63">
        <f t="shared" si="1407"/>
        <v>145.53842854939467</v>
      </c>
      <c r="BG9517" s="63">
        <f t="shared" si="1408"/>
        <v>5.8215371159757918</v>
      </c>
      <c r="BH9517" s="63">
        <f t="shared" si="1409"/>
        <v>5.8215377659757914</v>
      </c>
      <c r="BI9517" s="109">
        <f t="shared" si="1411"/>
        <v>285330000</v>
      </c>
      <c r="BJ9517" s="203">
        <f t="shared" si="1410"/>
        <v>4.159983162175971E+24</v>
      </c>
    </row>
    <row r="9518" spans="53:62" s="174" customFormat="1" x14ac:dyDescent="0.35">
      <c r="BA9518" s="177">
        <v>9512</v>
      </c>
      <c r="BB9518" s="202">
        <f t="shared" si="1403"/>
        <v>475600000</v>
      </c>
      <c r="BC9518" s="63">
        <f t="shared" si="1404"/>
        <v>11142.605281321541</v>
      </c>
      <c r="BD9518" s="63">
        <f t="shared" si="1405"/>
        <v>11142.605281333981</v>
      </c>
      <c r="BE9518" s="63">
        <f t="shared" si="1406"/>
        <v>145.53842789939466</v>
      </c>
      <c r="BF9518" s="63">
        <f t="shared" si="1407"/>
        <v>145.53842854939467</v>
      </c>
      <c r="BG9518" s="63">
        <f t="shared" si="1408"/>
        <v>5.8215371159757918</v>
      </c>
      <c r="BH9518" s="63">
        <f t="shared" si="1409"/>
        <v>5.8215377659757914</v>
      </c>
      <c r="BI9518" s="109">
        <f t="shared" si="1411"/>
        <v>285360000</v>
      </c>
      <c r="BJ9518" s="203">
        <f t="shared" si="1410"/>
        <v>4.1600272544484201E+24</v>
      </c>
    </row>
    <row r="9519" spans="53:62" s="174" customFormat="1" x14ac:dyDescent="0.35">
      <c r="BA9519" s="177">
        <v>9513</v>
      </c>
      <c r="BB9519" s="202">
        <f t="shared" si="1403"/>
        <v>475650000</v>
      </c>
      <c r="BC9519" s="63">
        <f t="shared" si="1404"/>
        <v>11143.765423315428</v>
      </c>
      <c r="BD9519" s="63">
        <f t="shared" si="1405"/>
        <v>11143.765423327872</v>
      </c>
      <c r="BE9519" s="63">
        <f t="shared" si="1406"/>
        <v>145.53842789939466</v>
      </c>
      <c r="BF9519" s="63">
        <f t="shared" si="1407"/>
        <v>145.53842854939467</v>
      </c>
      <c r="BG9519" s="63">
        <f t="shared" si="1408"/>
        <v>5.8215371159757918</v>
      </c>
      <c r="BH9519" s="63">
        <f t="shared" si="1409"/>
        <v>5.8215377659757914</v>
      </c>
      <c r="BI9519" s="109">
        <f t="shared" si="1411"/>
        <v>285390000</v>
      </c>
      <c r="BJ9519" s="203">
        <f t="shared" si="1410"/>
        <v>4.1600713300162914E+24</v>
      </c>
    </row>
    <row r="9520" spans="53:62" s="174" customFormat="1" x14ac:dyDescent="0.35">
      <c r="BA9520" s="177">
        <v>9514</v>
      </c>
      <c r="BB9520" s="202">
        <f t="shared" si="1403"/>
        <v>475700000</v>
      </c>
      <c r="BC9520" s="63">
        <f t="shared" si="1404"/>
        <v>11144.92556295225</v>
      </c>
      <c r="BD9520" s="63">
        <f t="shared" si="1405"/>
        <v>11144.925562964694</v>
      </c>
      <c r="BE9520" s="63">
        <f t="shared" si="1406"/>
        <v>145.53842789939466</v>
      </c>
      <c r="BF9520" s="63">
        <f t="shared" si="1407"/>
        <v>145.53842854939467</v>
      </c>
      <c r="BG9520" s="63">
        <f t="shared" si="1408"/>
        <v>5.8215371159757918</v>
      </c>
      <c r="BH9520" s="63">
        <f t="shared" si="1409"/>
        <v>5.8215377659757914</v>
      </c>
      <c r="BI9520" s="109">
        <f t="shared" si="1411"/>
        <v>285420000</v>
      </c>
      <c r="BJ9520" s="203">
        <f t="shared" si="1410"/>
        <v>4.1601153888859134E+24</v>
      </c>
    </row>
    <row r="9521" spans="53:62" s="174" customFormat="1" x14ac:dyDescent="0.35">
      <c r="BA9521" s="177">
        <v>9515</v>
      </c>
      <c r="BB9521" s="202">
        <f t="shared" si="1403"/>
        <v>475750000</v>
      </c>
      <c r="BC9521" s="63">
        <f t="shared" si="1404"/>
        <v>11146.085700231943</v>
      </c>
      <c r="BD9521" s="63">
        <f t="shared" si="1405"/>
        <v>11146.085700244388</v>
      </c>
      <c r="BE9521" s="63">
        <f t="shared" si="1406"/>
        <v>145.53842789939466</v>
      </c>
      <c r="BF9521" s="63">
        <f t="shared" si="1407"/>
        <v>145.53842854939467</v>
      </c>
      <c r="BG9521" s="63">
        <f t="shared" si="1408"/>
        <v>5.8215371159757918</v>
      </c>
      <c r="BH9521" s="63">
        <f t="shared" si="1409"/>
        <v>5.8215377659757914</v>
      </c>
      <c r="BI9521" s="109">
        <f t="shared" si="1411"/>
        <v>285450000</v>
      </c>
      <c r="BJ9521" s="203">
        <f t="shared" si="1410"/>
        <v>4.1601594310636126E+24</v>
      </c>
    </row>
    <row r="9522" spans="53:62" s="174" customFormat="1" x14ac:dyDescent="0.35">
      <c r="BA9522" s="177">
        <v>9516</v>
      </c>
      <c r="BB9522" s="202">
        <f t="shared" si="1403"/>
        <v>475800000</v>
      </c>
      <c r="BC9522" s="63">
        <f t="shared" si="1404"/>
        <v>11147.24583515457</v>
      </c>
      <c r="BD9522" s="63">
        <f t="shared" si="1405"/>
        <v>11147.245835167014</v>
      </c>
      <c r="BE9522" s="63">
        <f t="shared" si="1406"/>
        <v>145.53842789939466</v>
      </c>
      <c r="BF9522" s="63">
        <f t="shared" si="1407"/>
        <v>145.53842854939467</v>
      </c>
      <c r="BG9522" s="63">
        <f t="shared" si="1408"/>
        <v>5.8215371159757918</v>
      </c>
      <c r="BH9522" s="63">
        <f t="shared" si="1409"/>
        <v>5.8215377659757914</v>
      </c>
      <c r="BI9522" s="109">
        <f t="shared" si="1411"/>
        <v>285480000</v>
      </c>
      <c r="BJ9522" s="203">
        <f t="shared" si="1410"/>
        <v>4.1602034565557123E+24</v>
      </c>
    </row>
    <row r="9523" spans="53:62" s="174" customFormat="1" x14ac:dyDescent="0.35">
      <c r="BA9523" s="177">
        <v>9517</v>
      </c>
      <c r="BB9523" s="202">
        <f t="shared" si="1403"/>
        <v>475850000</v>
      </c>
      <c r="BC9523" s="63">
        <f t="shared" si="1404"/>
        <v>11148.405967720064</v>
      </c>
      <c r="BD9523" s="63">
        <f t="shared" si="1405"/>
        <v>11148.405967732511</v>
      </c>
      <c r="BE9523" s="63">
        <f t="shared" si="1406"/>
        <v>145.53842789939466</v>
      </c>
      <c r="BF9523" s="63">
        <f t="shared" si="1407"/>
        <v>145.53842854939467</v>
      </c>
      <c r="BG9523" s="63">
        <f t="shared" si="1408"/>
        <v>5.8215371159757918</v>
      </c>
      <c r="BH9523" s="63">
        <f t="shared" si="1409"/>
        <v>5.8215377659757914</v>
      </c>
      <c r="BI9523" s="109">
        <f t="shared" si="1411"/>
        <v>285510000</v>
      </c>
      <c r="BJ9523" s="203">
        <f t="shared" si="1410"/>
        <v>4.1602474653685347E+24</v>
      </c>
    </row>
    <row r="9524" spans="53:62" s="174" customFormat="1" x14ac:dyDescent="0.35">
      <c r="BA9524" s="177">
        <v>9518</v>
      </c>
      <c r="BB9524" s="202">
        <f t="shared" si="1403"/>
        <v>475900000</v>
      </c>
      <c r="BC9524" s="63">
        <f t="shared" si="1404"/>
        <v>11149.566097928557</v>
      </c>
      <c r="BD9524" s="63">
        <f t="shared" si="1405"/>
        <v>11149.566097941006</v>
      </c>
      <c r="BE9524" s="63">
        <f t="shared" si="1406"/>
        <v>145.53842789939466</v>
      </c>
      <c r="BF9524" s="63">
        <f t="shared" si="1407"/>
        <v>145.53842854939467</v>
      </c>
      <c r="BG9524" s="63">
        <f t="shared" si="1408"/>
        <v>5.8215371159757918</v>
      </c>
      <c r="BH9524" s="63">
        <f t="shared" si="1409"/>
        <v>5.8215377659757914</v>
      </c>
      <c r="BI9524" s="109">
        <f t="shared" si="1411"/>
        <v>285540000</v>
      </c>
      <c r="BJ9524" s="203">
        <f t="shared" si="1410"/>
        <v>4.1602914575083987E+24</v>
      </c>
    </row>
    <row r="9525" spans="53:62" s="174" customFormat="1" x14ac:dyDescent="0.35">
      <c r="BA9525" s="177">
        <v>9519</v>
      </c>
      <c r="BB9525" s="202">
        <f t="shared" si="1403"/>
        <v>475950000</v>
      </c>
      <c r="BC9525" s="63">
        <f t="shared" si="1404"/>
        <v>11150.726225779921</v>
      </c>
      <c r="BD9525" s="63">
        <f t="shared" si="1405"/>
        <v>11150.72622579237</v>
      </c>
      <c r="BE9525" s="63">
        <f t="shared" si="1406"/>
        <v>145.53842789939466</v>
      </c>
      <c r="BF9525" s="63">
        <f t="shared" si="1407"/>
        <v>145.53842854939467</v>
      </c>
      <c r="BG9525" s="63">
        <f t="shared" si="1408"/>
        <v>5.8215371159757918</v>
      </c>
      <c r="BH9525" s="63">
        <f t="shared" si="1409"/>
        <v>5.8215377659757914</v>
      </c>
      <c r="BI9525" s="109">
        <f t="shared" si="1411"/>
        <v>285570000</v>
      </c>
      <c r="BJ9525" s="203">
        <f t="shared" si="1410"/>
        <v>4.1603354329816196E+24</v>
      </c>
    </row>
    <row r="9526" spans="53:62" s="174" customFormat="1" x14ac:dyDescent="0.35">
      <c r="BA9526" s="177">
        <v>9520</v>
      </c>
      <c r="BB9526" s="202">
        <f t="shared" si="1403"/>
        <v>476000000</v>
      </c>
      <c r="BC9526" s="63">
        <f t="shared" si="1404"/>
        <v>11151.886351274217</v>
      </c>
      <c r="BD9526" s="63">
        <f t="shared" si="1405"/>
        <v>11151.886351286668</v>
      </c>
      <c r="BE9526" s="63">
        <f t="shared" si="1406"/>
        <v>145.53842789939466</v>
      </c>
      <c r="BF9526" s="63">
        <f t="shared" si="1407"/>
        <v>145.53842854939467</v>
      </c>
      <c r="BG9526" s="63">
        <f t="shared" si="1408"/>
        <v>5.8215371159757918</v>
      </c>
      <c r="BH9526" s="63">
        <f t="shared" si="1409"/>
        <v>5.8215377659757914</v>
      </c>
      <c r="BI9526" s="109">
        <f t="shared" si="1411"/>
        <v>285600000</v>
      </c>
      <c r="BJ9526" s="203">
        <f t="shared" si="1410"/>
        <v>4.1603793917945136E+24</v>
      </c>
    </row>
    <row r="9527" spans="53:62" s="174" customFormat="1" x14ac:dyDescent="0.35">
      <c r="BA9527" s="177">
        <v>9521</v>
      </c>
      <c r="BB9527" s="202">
        <f t="shared" si="1403"/>
        <v>476050000</v>
      </c>
      <c r="BC9527" s="63">
        <f t="shared" si="1404"/>
        <v>11153.046474411511</v>
      </c>
      <c r="BD9527" s="63">
        <f t="shared" si="1405"/>
        <v>11153.046474423963</v>
      </c>
      <c r="BE9527" s="63">
        <f t="shared" si="1406"/>
        <v>145.53842789939466</v>
      </c>
      <c r="BF9527" s="63">
        <f t="shared" si="1407"/>
        <v>145.53842854939467</v>
      </c>
      <c r="BG9527" s="63">
        <f t="shared" si="1408"/>
        <v>5.8215371159757918</v>
      </c>
      <c r="BH9527" s="63">
        <f t="shared" si="1409"/>
        <v>5.8215377659757914</v>
      </c>
      <c r="BI9527" s="109">
        <f t="shared" si="1411"/>
        <v>285630000</v>
      </c>
      <c r="BJ9527" s="203">
        <f t="shared" si="1410"/>
        <v>4.1604233339533917E+24</v>
      </c>
    </row>
    <row r="9528" spans="53:62" s="174" customFormat="1" x14ac:dyDescent="0.35">
      <c r="BA9528" s="177">
        <v>9522</v>
      </c>
      <c r="BB9528" s="202">
        <f t="shared" si="1403"/>
        <v>476100000</v>
      </c>
      <c r="BC9528" s="63">
        <f t="shared" si="1404"/>
        <v>11154.206595191677</v>
      </c>
      <c r="BD9528" s="63">
        <f t="shared" si="1405"/>
        <v>11154.20659520413</v>
      </c>
      <c r="BE9528" s="63">
        <f t="shared" si="1406"/>
        <v>145.53842789939466</v>
      </c>
      <c r="BF9528" s="63">
        <f t="shared" si="1407"/>
        <v>145.53842854939467</v>
      </c>
      <c r="BG9528" s="63">
        <f t="shared" si="1408"/>
        <v>5.8215371159757918</v>
      </c>
      <c r="BH9528" s="63">
        <f t="shared" si="1409"/>
        <v>5.8215377659757914</v>
      </c>
      <c r="BI9528" s="109">
        <f t="shared" si="1411"/>
        <v>285660000</v>
      </c>
      <c r="BJ9528" s="203">
        <f t="shared" si="1410"/>
        <v>4.1604672594645626E+24</v>
      </c>
    </row>
    <row r="9529" spans="53:62" s="174" customFormat="1" x14ac:dyDescent="0.35">
      <c r="BA9529" s="177">
        <v>9523</v>
      </c>
      <c r="BB9529" s="202">
        <f t="shared" si="1403"/>
        <v>476150000</v>
      </c>
      <c r="BC9529" s="63">
        <f t="shared" si="1404"/>
        <v>11155.366713614774</v>
      </c>
      <c r="BD9529" s="63">
        <f t="shared" si="1405"/>
        <v>11155.366713627231</v>
      </c>
      <c r="BE9529" s="63">
        <f t="shared" si="1406"/>
        <v>145.53842789939466</v>
      </c>
      <c r="BF9529" s="63">
        <f t="shared" si="1407"/>
        <v>145.53842854939467</v>
      </c>
      <c r="BG9529" s="63">
        <f t="shared" si="1408"/>
        <v>5.8215371159757918</v>
      </c>
      <c r="BH9529" s="63">
        <f t="shared" si="1409"/>
        <v>5.8215377659757914</v>
      </c>
      <c r="BI9529" s="109">
        <f t="shared" si="1411"/>
        <v>285690000</v>
      </c>
      <c r="BJ9529" s="203">
        <f t="shared" si="1410"/>
        <v>4.1605111683343351E+24</v>
      </c>
    </row>
    <row r="9530" spans="53:62" s="174" customFormat="1" x14ac:dyDescent="0.35">
      <c r="BA9530" s="177">
        <v>9524</v>
      </c>
      <c r="BB9530" s="202">
        <f t="shared" si="1403"/>
        <v>476200000</v>
      </c>
      <c r="BC9530" s="63">
        <f t="shared" si="1404"/>
        <v>11156.526829680874</v>
      </c>
      <c r="BD9530" s="63">
        <f t="shared" si="1405"/>
        <v>11156.526829693328</v>
      </c>
      <c r="BE9530" s="63">
        <f t="shared" si="1406"/>
        <v>145.53842789939466</v>
      </c>
      <c r="BF9530" s="63">
        <f t="shared" si="1407"/>
        <v>145.53842854939467</v>
      </c>
      <c r="BG9530" s="63">
        <f t="shared" si="1408"/>
        <v>5.8215371159757918</v>
      </c>
      <c r="BH9530" s="63">
        <f t="shared" si="1409"/>
        <v>5.8215377659757914</v>
      </c>
      <c r="BI9530" s="109">
        <f t="shared" si="1411"/>
        <v>285720000</v>
      </c>
      <c r="BJ9530" s="203">
        <f t="shared" si="1410"/>
        <v>4.1605550605690121E+24</v>
      </c>
    </row>
    <row r="9531" spans="53:62" s="174" customFormat="1" x14ac:dyDescent="0.35">
      <c r="BA9531" s="177">
        <v>9525</v>
      </c>
      <c r="BB9531" s="202">
        <f t="shared" si="1403"/>
        <v>476250000</v>
      </c>
      <c r="BC9531" s="63">
        <f t="shared" si="1404"/>
        <v>11157.686943389905</v>
      </c>
      <c r="BD9531" s="63">
        <f t="shared" si="1405"/>
        <v>11157.686943402361</v>
      </c>
      <c r="BE9531" s="63">
        <f t="shared" si="1406"/>
        <v>145.53842789939466</v>
      </c>
      <c r="BF9531" s="63">
        <f t="shared" si="1407"/>
        <v>145.53842854939467</v>
      </c>
      <c r="BG9531" s="63">
        <f t="shared" si="1408"/>
        <v>5.8215371159757918</v>
      </c>
      <c r="BH9531" s="63">
        <f t="shared" si="1409"/>
        <v>5.8215377659757914</v>
      </c>
      <c r="BI9531" s="109">
        <f t="shared" si="1411"/>
        <v>285750000</v>
      </c>
      <c r="BJ9531" s="203">
        <f t="shared" si="1410"/>
        <v>4.1605989361748964E+24</v>
      </c>
    </row>
    <row r="9532" spans="53:62" s="174" customFormat="1" x14ac:dyDescent="0.35">
      <c r="BA9532" s="177">
        <v>9526</v>
      </c>
      <c r="BB9532" s="202">
        <f t="shared" si="1403"/>
        <v>476300000</v>
      </c>
      <c r="BC9532" s="63">
        <f t="shared" si="1404"/>
        <v>11158.847054741867</v>
      </c>
      <c r="BD9532" s="63">
        <f t="shared" si="1405"/>
        <v>11158.847054754327</v>
      </c>
      <c r="BE9532" s="63">
        <f t="shared" si="1406"/>
        <v>145.53842789939466</v>
      </c>
      <c r="BF9532" s="63">
        <f t="shared" si="1407"/>
        <v>145.53842854939467</v>
      </c>
      <c r="BG9532" s="63">
        <f t="shared" si="1408"/>
        <v>5.8215371159757918</v>
      </c>
      <c r="BH9532" s="63">
        <f t="shared" si="1409"/>
        <v>5.8215377659757914</v>
      </c>
      <c r="BI9532" s="109">
        <f t="shared" si="1411"/>
        <v>285780000</v>
      </c>
      <c r="BJ9532" s="203">
        <f t="shared" si="1410"/>
        <v>4.1606427951582882E+24</v>
      </c>
    </row>
    <row r="9533" spans="53:62" s="174" customFormat="1" x14ac:dyDescent="0.35">
      <c r="BA9533" s="177">
        <v>9527</v>
      </c>
      <c r="BB9533" s="202">
        <f t="shared" si="1403"/>
        <v>476350000</v>
      </c>
      <c r="BC9533" s="63">
        <f t="shared" si="1404"/>
        <v>11160.007163736829</v>
      </c>
      <c r="BD9533" s="63">
        <f t="shared" si="1405"/>
        <v>11160.007163749291</v>
      </c>
      <c r="BE9533" s="63">
        <f t="shared" si="1406"/>
        <v>145.53842789939466</v>
      </c>
      <c r="BF9533" s="63">
        <f t="shared" si="1407"/>
        <v>145.53842854939467</v>
      </c>
      <c r="BG9533" s="63">
        <f t="shared" si="1408"/>
        <v>5.8215371159757918</v>
      </c>
      <c r="BH9533" s="63">
        <f t="shared" si="1409"/>
        <v>5.8215377659757914</v>
      </c>
      <c r="BI9533" s="109">
        <f t="shared" si="1411"/>
        <v>285810000</v>
      </c>
      <c r="BJ9533" s="203">
        <f t="shared" si="1410"/>
        <v>4.1606866375254856E+24</v>
      </c>
    </row>
    <row r="9534" spans="53:62" s="174" customFormat="1" x14ac:dyDescent="0.35">
      <c r="BA9534" s="177">
        <v>9528</v>
      </c>
      <c r="BB9534" s="202">
        <f t="shared" si="1403"/>
        <v>476400000</v>
      </c>
      <c r="BC9534" s="63">
        <f t="shared" si="1404"/>
        <v>11161.167270374792</v>
      </c>
      <c r="BD9534" s="63">
        <f t="shared" si="1405"/>
        <v>11161.167270387255</v>
      </c>
      <c r="BE9534" s="63">
        <f t="shared" si="1406"/>
        <v>145.53842789939466</v>
      </c>
      <c r="BF9534" s="63">
        <f t="shared" si="1407"/>
        <v>145.53842854939467</v>
      </c>
      <c r="BG9534" s="63">
        <f t="shared" si="1408"/>
        <v>5.8215371159757918</v>
      </c>
      <c r="BH9534" s="63">
        <f t="shared" si="1409"/>
        <v>5.8215377659757914</v>
      </c>
      <c r="BI9534" s="109">
        <f t="shared" si="1411"/>
        <v>285840000</v>
      </c>
      <c r="BJ9534" s="203">
        <f t="shared" si="1410"/>
        <v>4.1607304632827828E+24</v>
      </c>
    </row>
    <row r="9535" spans="53:62" s="174" customFormat="1" x14ac:dyDescent="0.35">
      <c r="BA9535" s="177">
        <v>9529</v>
      </c>
      <c r="BB9535" s="202">
        <f t="shared" si="1403"/>
        <v>476450000</v>
      </c>
      <c r="BC9535" s="63">
        <f t="shared" si="1404"/>
        <v>11162.32737465569</v>
      </c>
      <c r="BD9535" s="63">
        <f t="shared" si="1405"/>
        <v>11162.327374668152</v>
      </c>
      <c r="BE9535" s="63">
        <f t="shared" si="1406"/>
        <v>145.53842789939466</v>
      </c>
      <c r="BF9535" s="63">
        <f t="shared" si="1407"/>
        <v>145.53842854939467</v>
      </c>
      <c r="BG9535" s="63">
        <f t="shared" si="1408"/>
        <v>5.8215371159757918</v>
      </c>
      <c r="BH9535" s="63">
        <f t="shared" si="1409"/>
        <v>5.8215377659757914</v>
      </c>
      <c r="BI9535" s="109">
        <f t="shared" si="1411"/>
        <v>285870000</v>
      </c>
      <c r="BJ9535" s="203">
        <f t="shared" si="1410"/>
        <v>4.1607742724364725E+24</v>
      </c>
    </row>
    <row r="9536" spans="53:62" s="174" customFormat="1" x14ac:dyDescent="0.35">
      <c r="BA9536" s="177">
        <v>9530</v>
      </c>
      <c r="BB9536" s="202">
        <f t="shared" si="1403"/>
        <v>476500000</v>
      </c>
      <c r="BC9536" s="63">
        <f t="shared" si="1404"/>
        <v>11163.487476579519</v>
      </c>
      <c r="BD9536" s="63">
        <f t="shared" si="1405"/>
        <v>11163.487476591983</v>
      </c>
      <c r="BE9536" s="63">
        <f t="shared" si="1406"/>
        <v>145.53842789939466</v>
      </c>
      <c r="BF9536" s="63">
        <f t="shared" si="1407"/>
        <v>145.53842854939467</v>
      </c>
      <c r="BG9536" s="63">
        <f t="shared" si="1408"/>
        <v>5.8215371159757918</v>
      </c>
      <c r="BH9536" s="63">
        <f t="shared" si="1409"/>
        <v>5.8215377659757914</v>
      </c>
      <c r="BI9536" s="109">
        <f t="shared" si="1411"/>
        <v>285900000</v>
      </c>
      <c r="BJ9536" s="203">
        <f t="shared" si="1410"/>
        <v>4.1608180649928457E+24</v>
      </c>
    </row>
    <row r="9537" spans="53:62" s="174" customFormat="1" x14ac:dyDescent="0.35">
      <c r="BA9537" s="177">
        <v>9531</v>
      </c>
      <c r="BB9537" s="202">
        <f t="shared" si="1403"/>
        <v>476550000</v>
      </c>
      <c r="BC9537" s="63">
        <f t="shared" si="1404"/>
        <v>11164.647576146413</v>
      </c>
      <c r="BD9537" s="63">
        <f t="shared" si="1405"/>
        <v>11164.647576158877</v>
      </c>
      <c r="BE9537" s="63">
        <f t="shared" si="1406"/>
        <v>145.53842789939466</v>
      </c>
      <c r="BF9537" s="63">
        <f t="shared" si="1407"/>
        <v>145.53842854939467</v>
      </c>
      <c r="BG9537" s="63">
        <f t="shared" si="1408"/>
        <v>5.8215371159757918</v>
      </c>
      <c r="BH9537" s="63">
        <f t="shared" si="1409"/>
        <v>5.8215377659757914</v>
      </c>
      <c r="BI9537" s="109">
        <f t="shared" si="1411"/>
        <v>285930000</v>
      </c>
      <c r="BJ9537" s="203">
        <f t="shared" si="1410"/>
        <v>4.1608618409581903E+24</v>
      </c>
    </row>
    <row r="9538" spans="53:62" s="174" customFormat="1" x14ac:dyDescent="0.35">
      <c r="BA9538" s="177">
        <v>9532</v>
      </c>
      <c r="BB9538" s="202">
        <f t="shared" si="1403"/>
        <v>476600000</v>
      </c>
      <c r="BC9538" s="63">
        <f t="shared" si="1404"/>
        <v>11165.807673356239</v>
      </c>
      <c r="BD9538" s="63">
        <f t="shared" si="1405"/>
        <v>11165.807673368707</v>
      </c>
      <c r="BE9538" s="63">
        <f t="shared" si="1406"/>
        <v>145.53842789939466</v>
      </c>
      <c r="BF9538" s="63">
        <f t="shared" si="1407"/>
        <v>145.53842854939467</v>
      </c>
      <c r="BG9538" s="63">
        <f t="shared" si="1408"/>
        <v>5.8215371159757918</v>
      </c>
      <c r="BH9538" s="63">
        <f t="shared" si="1409"/>
        <v>5.8215377659757914</v>
      </c>
      <c r="BI9538" s="109">
        <f t="shared" si="1411"/>
        <v>285960000</v>
      </c>
      <c r="BJ9538" s="203">
        <f t="shared" si="1410"/>
        <v>4.1609056003387914E+24</v>
      </c>
    </row>
    <row r="9539" spans="53:62" s="174" customFormat="1" x14ac:dyDescent="0.35">
      <c r="BA9539" s="177">
        <v>9533</v>
      </c>
      <c r="BB9539" s="202">
        <f t="shared" si="1403"/>
        <v>476650000</v>
      </c>
      <c r="BC9539" s="63">
        <f t="shared" si="1404"/>
        <v>11166.967768209066</v>
      </c>
      <c r="BD9539" s="63">
        <f t="shared" si="1405"/>
        <v>11166.967768221533</v>
      </c>
      <c r="BE9539" s="63">
        <f t="shared" si="1406"/>
        <v>145.53842789939466</v>
      </c>
      <c r="BF9539" s="63">
        <f t="shared" si="1407"/>
        <v>145.53842854939467</v>
      </c>
      <c r="BG9539" s="63">
        <f t="shared" si="1408"/>
        <v>5.8215371159757918</v>
      </c>
      <c r="BH9539" s="63">
        <f t="shared" si="1409"/>
        <v>5.8215377659757914</v>
      </c>
      <c r="BI9539" s="109">
        <f t="shared" si="1411"/>
        <v>285990000</v>
      </c>
      <c r="BJ9539" s="203">
        <f t="shared" si="1410"/>
        <v>4.1609493431409326E+24</v>
      </c>
    </row>
    <row r="9540" spans="53:62" s="174" customFormat="1" x14ac:dyDescent="0.35">
      <c r="BA9540" s="177">
        <v>9534</v>
      </c>
      <c r="BB9540" s="202">
        <f t="shared" si="1403"/>
        <v>476700000</v>
      </c>
      <c r="BC9540" s="63">
        <f t="shared" si="1404"/>
        <v>11168.127860704955</v>
      </c>
      <c r="BD9540" s="63">
        <f t="shared" si="1405"/>
        <v>11168.127860717423</v>
      </c>
      <c r="BE9540" s="63">
        <f t="shared" si="1406"/>
        <v>145.53842789939466</v>
      </c>
      <c r="BF9540" s="63">
        <f t="shared" si="1407"/>
        <v>145.53842854939467</v>
      </c>
      <c r="BG9540" s="63">
        <f t="shared" si="1408"/>
        <v>5.8215371159757918</v>
      </c>
      <c r="BH9540" s="63">
        <f t="shared" si="1409"/>
        <v>5.8215377659757914</v>
      </c>
      <c r="BI9540" s="109">
        <f t="shared" si="1411"/>
        <v>286020000</v>
      </c>
      <c r="BJ9540" s="203">
        <f t="shared" si="1410"/>
        <v>4.1609930693708941E+24</v>
      </c>
    </row>
    <row r="9541" spans="53:62" s="174" customFormat="1" x14ac:dyDescent="0.35">
      <c r="BA9541" s="177">
        <v>9535</v>
      </c>
      <c r="BB9541" s="202">
        <f t="shared" si="1403"/>
        <v>476750000</v>
      </c>
      <c r="BC9541" s="63">
        <f t="shared" si="1404"/>
        <v>11169.287950843778</v>
      </c>
      <c r="BD9541" s="63">
        <f t="shared" si="1405"/>
        <v>11169.287950856247</v>
      </c>
      <c r="BE9541" s="63">
        <f t="shared" si="1406"/>
        <v>145.53842789939466</v>
      </c>
      <c r="BF9541" s="63">
        <f t="shared" si="1407"/>
        <v>145.53842854939467</v>
      </c>
      <c r="BG9541" s="63">
        <f t="shared" si="1408"/>
        <v>5.8215371159757918</v>
      </c>
      <c r="BH9541" s="63">
        <f t="shared" si="1409"/>
        <v>5.8215377659757914</v>
      </c>
      <c r="BI9541" s="109">
        <f t="shared" si="1411"/>
        <v>286050000</v>
      </c>
      <c r="BJ9541" s="203">
        <f t="shared" si="1410"/>
        <v>4.1610367790349553E+24</v>
      </c>
    </row>
    <row r="9542" spans="53:62" s="174" customFormat="1" x14ac:dyDescent="0.35">
      <c r="BA9542" s="177">
        <v>9536</v>
      </c>
      <c r="BB9542" s="202">
        <f t="shared" ref="BB9542:BB9605" si="1412">BA9542*50000</f>
        <v>476800000</v>
      </c>
      <c r="BC9542" s="63">
        <f t="shared" ref="BC9542:BC9605" si="1413">($F$5+$F$6+$F$7+$F$8+$F$9)*(1-EXP(-$F$20*(1-$DC$6%)*BB9542/(2*$F$17)))*$F$25*$F$1*10^3*11600/($F$20*(1-$DC$6%))</f>
        <v>11170.448038625596</v>
      </c>
      <c r="BD9542" s="63">
        <f t="shared" ref="BD9542:BD9605" si="1414">($F$25*$F$1*10^3*11600*($F$5+$F$6+$F$7+$F$8+$F$9)/($F$27*$F$29*(1-$DC$6%))+$F$28/$F$27)*(1-EXP(-$F$27*$F$29*(1-$DC$6%)*BB9542/(2*$F$17)))</f>
        <v>11170.448038638071</v>
      </c>
      <c r="BE9542" s="63">
        <f t="shared" ref="BE9542:BE9605" si="1415">($F$5+$F$6+$F$7+$F$8+$F$9)*(1-EXP(-$F$20*(1-$DC$5%)*BB9542/(2*$F$17)))*$F$25*$F$1*10^3*11600/($F$20*(1-$DC$5%))</f>
        <v>145.53842789939466</v>
      </c>
      <c r="BF9542" s="63">
        <f t="shared" ref="BF9542:BF9605" si="1416">($F$25*$F$1*10^3*11600*($F$5+$F$6+$F$7+$F$8+$F$9)/($F$27*$F$29*(1-$DC$5%))+$F$28/$F$27)*(1-EXP(-$F$27*$F$29*(1-$DC$5%)*BB9542/(2*$F$17)))</f>
        <v>145.53842854939467</v>
      </c>
      <c r="BG9542" s="63">
        <f t="shared" ref="BG9542:BG9605" si="1417">($F$5+$F$6+$F$7+$F$8+$F$9)*(1-EXP(-$F$20*(1-$DC$4%)*BB9542/(2*$F$17)))*$F$25*$F$1*10^3*11600/($F$20*(1-$DC$4%))</f>
        <v>5.8215371159757918</v>
      </c>
      <c r="BH9542" s="63">
        <f t="shared" ref="BH9542:BH9605" si="1418">($F$25*$F$1*10^3*11600*($F$5+$F$6+$F$7+$F$8+$F$9)/($F$27*$F$29*(1-$DC$4%))+$F$28/$F$27)*(1-EXP(-$F$27*$F$29*(1-$DC$4%)*BB9542/(2*$F$17)))</f>
        <v>5.8215377659757914</v>
      </c>
      <c r="BI9542" s="109">
        <f t="shared" si="1411"/>
        <v>286080000</v>
      </c>
      <c r="BJ9542" s="203">
        <f t="shared" ref="BJ9542:BJ9605" si="1419">($F$17/($F$20*(1-$F$19%)))*($F$5+$F$6+$F$7+$F$8+$F$9)*(1-EXP(-$F$20*(1-$F$19%)*BI9542/(2*$F$17)))+$F$17/($F$25*1000)*$F$11*EXP(-$F$20*(1-$F$19%)*BI9542/(2*$F$17))</f>
        <v>4.161080472139392E+24</v>
      </c>
    </row>
    <row r="9543" spans="53:62" s="174" customFormat="1" x14ac:dyDescent="0.35">
      <c r="BA9543" s="177">
        <v>9537</v>
      </c>
      <c r="BB9543" s="202">
        <f t="shared" si="1412"/>
        <v>476850000</v>
      </c>
      <c r="BC9543" s="63">
        <f t="shared" si="1413"/>
        <v>11171.608124050481</v>
      </c>
      <c r="BD9543" s="63">
        <f t="shared" si="1414"/>
        <v>11171.608124062956</v>
      </c>
      <c r="BE9543" s="63">
        <f t="shared" si="1415"/>
        <v>145.53842789939466</v>
      </c>
      <c r="BF9543" s="63">
        <f t="shared" si="1416"/>
        <v>145.53842854939467</v>
      </c>
      <c r="BG9543" s="63">
        <f t="shared" si="1417"/>
        <v>5.8215371159757918</v>
      </c>
      <c r="BH9543" s="63">
        <f t="shared" si="1418"/>
        <v>5.8215377659757914</v>
      </c>
      <c r="BI9543" s="109">
        <f t="shared" ref="BI9543:BI9606" si="1420">BA9543*30000</f>
        <v>286110000</v>
      </c>
      <c r="BJ9543" s="203">
        <f t="shared" si="1419"/>
        <v>4.1611241486904772E+24</v>
      </c>
    </row>
    <row r="9544" spans="53:62" s="174" customFormat="1" x14ac:dyDescent="0.35">
      <c r="BA9544" s="177">
        <v>9538</v>
      </c>
      <c r="BB9544" s="202">
        <f t="shared" si="1412"/>
        <v>476900000</v>
      </c>
      <c r="BC9544" s="63">
        <f t="shared" si="1413"/>
        <v>11172.768207118366</v>
      </c>
      <c r="BD9544" s="63">
        <f t="shared" si="1414"/>
        <v>11172.768207130841</v>
      </c>
      <c r="BE9544" s="63">
        <f t="shared" si="1415"/>
        <v>145.53842789939466</v>
      </c>
      <c r="BF9544" s="63">
        <f t="shared" si="1416"/>
        <v>145.53842854939467</v>
      </c>
      <c r="BG9544" s="63">
        <f t="shared" si="1417"/>
        <v>5.8215371159757918</v>
      </c>
      <c r="BH9544" s="63">
        <f t="shared" si="1418"/>
        <v>5.8215377659757914</v>
      </c>
      <c r="BI9544" s="109">
        <f t="shared" si="1420"/>
        <v>286140000</v>
      </c>
      <c r="BJ9544" s="203">
        <f t="shared" si="1419"/>
        <v>4.1611678086944831E+24</v>
      </c>
    </row>
    <row r="9545" spans="53:62" s="174" customFormat="1" x14ac:dyDescent="0.35">
      <c r="BA9545" s="177">
        <v>9539</v>
      </c>
      <c r="BB9545" s="202">
        <f t="shared" si="1412"/>
        <v>476950000</v>
      </c>
      <c r="BC9545" s="63">
        <f t="shared" si="1413"/>
        <v>11173.928287829247</v>
      </c>
      <c r="BD9545" s="63">
        <f t="shared" si="1414"/>
        <v>11173.928287841723</v>
      </c>
      <c r="BE9545" s="63">
        <f t="shared" si="1415"/>
        <v>145.53842789939466</v>
      </c>
      <c r="BF9545" s="63">
        <f t="shared" si="1416"/>
        <v>145.53842854939467</v>
      </c>
      <c r="BG9545" s="63">
        <f t="shared" si="1417"/>
        <v>5.8215371159757918</v>
      </c>
      <c r="BH9545" s="63">
        <f t="shared" si="1418"/>
        <v>5.8215377659757914</v>
      </c>
      <c r="BI9545" s="109">
        <f t="shared" si="1420"/>
        <v>286170000</v>
      </c>
      <c r="BJ9545" s="203">
        <f t="shared" si="1419"/>
        <v>4.1612114521576782E+24</v>
      </c>
    </row>
    <row r="9546" spans="53:62" s="174" customFormat="1" x14ac:dyDescent="0.35">
      <c r="BA9546" s="177">
        <v>9540</v>
      </c>
      <c r="BB9546" s="202">
        <f t="shared" si="1412"/>
        <v>477000000</v>
      </c>
      <c r="BC9546" s="63">
        <f t="shared" si="1413"/>
        <v>11175.088366183127</v>
      </c>
      <c r="BD9546" s="63">
        <f t="shared" si="1414"/>
        <v>11175.088366195605</v>
      </c>
      <c r="BE9546" s="63">
        <f t="shared" si="1415"/>
        <v>145.53842789939466</v>
      </c>
      <c r="BF9546" s="63">
        <f t="shared" si="1416"/>
        <v>145.53842854939467</v>
      </c>
      <c r="BG9546" s="63">
        <f t="shared" si="1417"/>
        <v>5.8215371159757918</v>
      </c>
      <c r="BH9546" s="63">
        <f t="shared" si="1418"/>
        <v>5.8215377659757914</v>
      </c>
      <c r="BI9546" s="109">
        <f t="shared" si="1420"/>
        <v>286200000</v>
      </c>
      <c r="BJ9546" s="203">
        <f t="shared" si="1419"/>
        <v>4.1612550790863289E+24</v>
      </c>
    </row>
    <row r="9547" spans="53:62" s="174" customFormat="1" x14ac:dyDescent="0.35">
      <c r="BA9547" s="177">
        <v>9541</v>
      </c>
      <c r="BB9547" s="202">
        <f t="shared" si="1412"/>
        <v>477050000</v>
      </c>
      <c r="BC9547" s="63">
        <f t="shared" si="1413"/>
        <v>11176.248442180071</v>
      </c>
      <c r="BD9547" s="63">
        <f t="shared" si="1414"/>
        <v>11176.248442192549</v>
      </c>
      <c r="BE9547" s="63">
        <f t="shared" si="1415"/>
        <v>145.53842789939466</v>
      </c>
      <c r="BF9547" s="63">
        <f t="shared" si="1416"/>
        <v>145.53842854939467</v>
      </c>
      <c r="BG9547" s="63">
        <f t="shared" si="1417"/>
        <v>5.8215371159757918</v>
      </c>
      <c r="BH9547" s="63">
        <f t="shared" si="1418"/>
        <v>5.8215377659757914</v>
      </c>
      <c r="BI9547" s="109">
        <f t="shared" si="1420"/>
        <v>286230000</v>
      </c>
      <c r="BJ9547" s="203">
        <f t="shared" si="1419"/>
        <v>4.1612986894867004E+24</v>
      </c>
    </row>
    <row r="9548" spans="53:62" s="174" customFormat="1" x14ac:dyDescent="0.35">
      <c r="BA9548" s="177">
        <v>9542</v>
      </c>
      <c r="BB9548" s="202">
        <f t="shared" si="1412"/>
        <v>477100000</v>
      </c>
      <c r="BC9548" s="63">
        <f t="shared" si="1413"/>
        <v>11177.408515820078</v>
      </c>
      <c r="BD9548" s="63">
        <f t="shared" si="1414"/>
        <v>11177.408515832558</v>
      </c>
      <c r="BE9548" s="63">
        <f t="shared" si="1415"/>
        <v>145.53842789939466</v>
      </c>
      <c r="BF9548" s="63">
        <f t="shared" si="1416"/>
        <v>145.53842854939467</v>
      </c>
      <c r="BG9548" s="63">
        <f t="shared" si="1417"/>
        <v>5.8215371159757918</v>
      </c>
      <c r="BH9548" s="63">
        <f t="shared" si="1418"/>
        <v>5.8215377659757914</v>
      </c>
      <c r="BI9548" s="109">
        <f t="shared" si="1420"/>
        <v>286260000</v>
      </c>
      <c r="BJ9548" s="203">
        <f t="shared" si="1419"/>
        <v>4.1613422833650527E+24</v>
      </c>
    </row>
    <row r="9549" spans="53:62" s="174" customFormat="1" x14ac:dyDescent="0.35">
      <c r="BA9549" s="177">
        <v>9543</v>
      </c>
      <c r="BB9549" s="202">
        <f t="shared" si="1412"/>
        <v>477150000</v>
      </c>
      <c r="BC9549" s="63">
        <f t="shared" si="1413"/>
        <v>11178.568587103084</v>
      </c>
      <c r="BD9549" s="63">
        <f t="shared" si="1414"/>
        <v>11178.568587115564</v>
      </c>
      <c r="BE9549" s="63">
        <f t="shared" si="1415"/>
        <v>145.53842789939466</v>
      </c>
      <c r="BF9549" s="63">
        <f t="shared" si="1416"/>
        <v>145.53842854939467</v>
      </c>
      <c r="BG9549" s="63">
        <f t="shared" si="1417"/>
        <v>5.8215371159757918</v>
      </c>
      <c r="BH9549" s="63">
        <f t="shared" si="1418"/>
        <v>5.8215377659757914</v>
      </c>
      <c r="BI9549" s="109">
        <f t="shared" si="1420"/>
        <v>286290000</v>
      </c>
      <c r="BJ9549" s="203">
        <f t="shared" si="1419"/>
        <v>4.1613858607276472E+24</v>
      </c>
    </row>
    <row r="9550" spans="53:62" s="174" customFormat="1" x14ac:dyDescent="0.35">
      <c r="BA9550" s="177">
        <v>9544</v>
      </c>
      <c r="BB9550" s="202">
        <f t="shared" si="1412"/>
        <v>477200000</v>
      </c>
      <c r="BC9550" s="63">
        <f t="shared" si="1413"/>
        <v>11179.728656029149</v>
      </c>
      <c r="BD9550" s="63">
        <f t="shared" si="1414"/>
        <v>11179.728656041634</v>
      </c>
      <c r="BE9550" s="63">
        <f t="shared" si="1415"/>
        <v>145.53842789939466</v>
      </c>
      <c r="BF9550" s="63">
        <f t="shared" si="1416"/>
        <v>145.53842854939467</v>
      </c>
      <c r="BG9550" s="63">
        <f t="shared" si="1417"/>
        <v>5.8215371159757918</v>
      </c>
      <c r="BH9550" s="63">
        <f t="shared" si="1418"/>
        <v>5.8215377659757914</v>
      </c>
      <c r="BI9550" s="109">
        <f t="shared" si="1420"/>
        <v>286320000</v>
      </c>
      <c r="BJ9550" s="203">
        <f t="shared" si="1419"/>
        <v>4.1614294215807396E+24</v>
      </c>
    </row>
    <row r="9551" spans="53:62" s="174" customFormat="1" x14ac:dyDescent="0.35">
      <c r="BA9551" s="177">
        <v>9545</v>
      </c>
      <c r="BB9551" s="202">
        <f t="shared" si="1412"/>
        <v>477250000</v>
      </c>
      <c r="BC9551" s="63">
        <f t="shared" si="1413"/>
        <v>11180.888722598283</v>
      </c>
      <c r="BD9551" s="63">
        <f t="shared" si="1414"/>
        <v>11180.888722610767</v>
      </c>
      <c r="BE9551" s="63">
        <f t="shared" si="1415"/>
        <v>145.53842789939466</v>
      </c>
      <c r="BF9551" s="63">
        <f t="shared" si="1416"/>
        <v>145.53842854939467</v>
      </c>
      <c r="BG9551" s="63">
        <f t="shared" si="1417"/>
        <v>5.8215371159757918</v>
      </c>
      <c r="BH9551" s="63">
        <f t="shared" si="1418"/>
        <v>5.8215377659757914</v>
      </c>
      <c r="BI9551" s="109">
        <f t="shared" si="1420"/>
        <v>286350000</v>
      </c>
      <c r="BJ9551" s="203">
        <f t="shared" si="1419"/>
        <v>4.1614729659305851E+24</v>
      </c>
    </row>
    <row r="9552" spans="53:62" s="174" customFormat="1" x14ac:dyDescent="0.35">
      <c r="BA9552" s="177">
        <v>9546</v>
      </c>
      <c r="BB9552" s="202">
        <f t="shared" si="1412"/>
        <v>477300000</v>
      </c>
      <c r="BC9552" s="63">
        <f t="shared" si="1413"/>
        <v>11182.048786810477</v>
      </c>
      <c r="BD9552" s="63">
        <f t="shared" si="1414"/>
        <v>11182.048786822963</v>
      </c>
      <c r="BE9552" s="63">
        <f t="shared" si="1415"/>
        <v>145.53842789939466</v>
      </c>
      <c r="BF9552" s="63">
        <f t="shared" si="1416"/>
        <v>145.53842854939467</v>
      </c>
      <c r="BG9552" s="63">
        <f t="shared" si="1417"/>
        <v>5.8215371159757918</v>
      </c>
      <c r="BH9552" s="63">
        <f t="shared" si="1418"/>
        <v>5.8215377659757914</v>
      </c>
      <c r="BI9552" s="109">
        <f t="shared" si="1420"/>
        <v>286380000</v>
      </c>
      <c r="BJ9552" s="203">
        <f t="shared" si="1419"/>
        <v>4.1615164937834364E+24</v>
      </c>
    </row>
    <row r="9553" spans="53:62" s="174" customFormat="1" x14ac:dyDescent="0.35">
      <c r="BA9553" s="177">
        <v>9547</v>
      </c>
      <c r="BB9553" s="202">
        <f t="shared" si="1412"/>
        <v>477350000</v>
      </c>
      <c r="BC9553" s="63">
        <f t="shared" si="1413"/>
        <v>11183.208848665736</v>
      </c>
      <c r="BD9553" s="63">
        <f t="shared" si="1414"/>
        <v>11183.208848678221</v>
      </c>
      <c r="BE9553" s="63">
        <f t="shared" si="1415"/>
        <v>145.53842789939466</v>
      </c>
      <c r="BF9553" s="63">
        <f t="shared" si="1416"/>
        <v>145.53842854939467</v>
      </c>
      <c r="BG9553" s="63">
        <f t="shared" si="1417"/>
        <v>5.8215371159757918</v>
      </c>
      <c r="BH9553" s="63">
        <f t="shared" si="1418"/>
        <v>5.8215377659757914</v>
      </c>
      <c r="BI9553" s="109">
        <f t="shared" si="1420"/>
        <v>286410000</v>
      </c>
      <c r="BJ9553" s="203">
        <f t="shared" si="1419"/>
        <v>4.1615600051455434E+24</v>
      </c>
    </row>
    <row r="9554" spans="53:62" s="174" customFormat="1" x14ac:dyDescent="0.35">
      <c r="BA9554" s="177">
        <v>9548</v>
      </c>
      <c r="BB9554" s="202">
        <f t="shared" si="1412"/>
        <v>477400000</v>
      </c>
      <c r="BC9554" s="63">
        <f t="shared" si="1413"/>
        <v>11184.368908163991</v>
      </c>
      <c r="BD9554" s="63">
        <f t="shared" si="1414"/>
        <v>11184.368908176481</v>
      </c>
      <c r="BE9554" s="63">
        <f t="shared" si="1415"/>
        <v>145.53842789939466</v>
      </c>
      <c r="BF9554" s="63">
        <f t="shared" si="1416"/>
        <v>145.53842854939467</v>
      </c>
      <c r="BG9554" s="63">
        <f t="shared" si="1417"/>
        <v>5.8215371159757918</v>
      </c>
      <c r="BH9554" s="63">
        <f t="shared" si="1418"/>
        <v>5.8215377659757914</v>
      </c>
      <c r="BI9554" s="109">
        <f t="shared" si="1420"/>
        <v>286440000</v>
      </c>
      <c r="BJ9554" s="203">
        <f t="shared" si="1419"/>
        <v>4.1616035000231525E+24</v>
      </c>
    </row>
    <row r="9555" spans="53:62" s="174" customFormat="1" x14ac:dyDescent="0.35">
      <c r="BA9555" s="177">
        <v>9549</v>
      </c>
      <c r="BB9555" s="202">
        <f t="shared" si="1412"/>
        <v>477450000</v>
      </c>
      <c r="BC9555" s="63">
        <f t="shared" si="1413"/>
        <v>11185.528965305375</v>
      </c>
      <c r="BD9555" s="63">
        <f t="shared" si="1414"/>
        <v>11185.528965317866</v>
      </c>
      <c r="BE9555" s="63">
        <f t="shared" si="1415"/>
        <v>145.53842789939466</v>
      </c>
      <c r="BF9555" s="63">
        <f t="shared" si="1416"/>
        <v>145.53842854939467</v>
      </c>
      <c r="BG9555" s="63">
        <f t="shared" si="1417"/>
        <v>5.8215371159757918</v>
      </c>
      <c r="BH9555" s="63">
        <f t="shared" si="1418"/>
        <v>5.8215377659757914</v>
      </c>
      <c r="BI9555" s="109">
        <f t="shared" si="1420"/>
        <v>286470000</v>
      </c>
      <c r="BJ9555" s="203">
        <f t="shared" si="1419"/>
        <v>4.1616469784225108E+24</v>
      </c>
    </row>
    <row r="9556" spans="53:62" s="174" customFormat="1" x14ac:dyDescent="0.35">
      <c r="BA9556" s="177">
        <v>9550</v>
      </c>
      <c r="BB9556" s="202">
        <f t="shared" si="1412"/>
        <v>477500000</v>
      </c>
      <c r="BC9556" s="63">
        <f t="shared" si="1413"/>
        <v>11186.689020089823</v>
      </c>
      <c r="BD9556" s="63">
        <f t="shared" si="1414"/>
        <v>11186.689020102314</v>
      </c>
      <c r="BE9556" s="63">
        <f t="shared" si="1415"/>
        <v>145.53842789939466</v>
      </c>
      <c r="BF9556" s="63">
        <f t="shared" si="1416"/>
        <v>145.53842854939467</v>
      </c>
      <c r="BG9556" s="63">
        <f t="shared" si="1417"/>
        <v>5.8215371159757918</v>
      </c>
      <c r="BH9556" s="63">
        <f t="shared" si="1418"/>
        <v>5.8215377659757914</v>
      </c>
      <c r="BI9556" s="109">
        <f t="shared" si="1420"/>
        <v>286500000</v>
      </c>
      <c r="BJ9556" s="203">
        <f t="shared" si="1419"/>
        <v>4.1616904403498593E+24</v>
      </c>
    </row>
    <row r="9557" spans="53:62" s="174" customFormat="1" x14ac:dyDescent="0.35">
      <c r="BA9557" s="177">
        <v>9551</v>
      </c>
      <c r="BB9557" s="202">
        <f t="shared" si="1412"/>
        <v>477550000</v>
      </c>
      <c r="BC9557" s="63">
        <f t="shared" si="1413"/>
        <v>11187.849072517334</v>
      </c>
      <c r="BD9557" s="63">
        <f t="shared" si="1414"/>
        <v>11187.849072529827</v>
      </c>
      <c r="BE9557" s="63">
        <f t="shared" si="1415"/>
        <v>145.53842789939466</v>
      </c>
      <c r="BF9557" s="63">
        <f t="shared" si="1416"/>
        <v>145.53842854939467</v>
      </c>
      <c r="BG9557" s="63">
        <f t="shared" si="1417"/>
        <v>5.8215371159757918</v>
      </c>
      <c r="BH9557" s="63">
        <f t="shared" si="1418"/>
        <v>5.8215377659757914</v>
      </c>
      <c r="BI9557" s="109">
        <f t="shared" si="1420"/>
        <v>286530000</v>
      </c>
      <c r="BJ9557" s="203">
        <f t="shared" si="1419"/>
        <v>4.1617338858114398E+24</v>
      </c>
    </row>
    <row r="9558" spans="53:62" s="174" customFormat="1" x14ac:dyDescent="0.35">
      <c r="BA9558" s="177">
        <v>9552</v>
      </c>
      <c r="BB9558" s="202">
        <f t="shared" si="1412"/>
        <v>477600000</v>
      </c>
      <c r="BC9558" s="63">
        <f t="shared" si="1413"/>
        <v>11189.009122587975</v>
      </c>
      <c r="BD9558" s="63">
        <f t="shared" si="1414"/>
        <v>11189.009122600466</v>
      </c>
      <c r="BE9558" s="63">
        <f t="shared" si="1415"/>
        <v>145.53842789939466</v>
      </c>
      <c r="BF9558" s="63">
        <f t="shared" si="1416"/>
        <v>145.53842854939467</v>
      </c>
      <c r="BG9558" s="63">
        <f t="shared" si="1417"/>
        <v>5.8215371159757918</v>
      </c>
      <c r="BH9558" s="63">
        <f t="shared" si="1418"/>
        <v>5.8215377659757914</v>
      </c>
      <c r="BI9558" s="109">
        <f t="shared" si="1420"/>
        <v>286560000</v>
      </c>
      <c r="BJ9558" s="203">
        <f t="shared" si="1419"/>
        <v>4.1617773148134901E+24</v>
      </c>
    </row>
    <row r="9559" spans="53:62" s="174" customFormat="1" x14ac:dyDescent="0.35">
      <c r="BA9559" s="177">
        <v>9553</v>
      </c>
      <c r="BB9559" s="202">
        <f t="shared" si="1412"/>
        <v>477650000</v>
      </c>
      <c r="BC9559" s="63">
        <f t="shared" si="1413"/>
        <v>11190.169170301611</v>
      </c>
      <c r="BD9559" s="63">
        <f t="shared" si="1414"/>
        <v>11190.169170314106</v>
      </c>
      <c r="BE9559" s="63">
        <f t="shared" si="1415"/>
        <v>145.53842789939466</v>
      </c>
      <c r="BF9559" s="63">
        <f t="shared" si="1416"/>
        <v>145.53842854939467</v>
      </c>
      <c r="BG9559" s="63">
        <f t="shared" si="1417"/>
        <v>5.8215371159757918</v>
      </c>
      <c r="BH9559" s="63">
        <f t="shared" si="1418"/>
        <v>5.8215377659757914</v>
      </c>
      <c r="BI9559" s="109">
        <f t="shared" si="1420"/>
        <v>286590000</v>
      </c>
      <c r="BJ9559" s="203">
        <f t="shared" si="1419"/>
        <v>4.1618207273622461E+24</v>
      </c>
    </row>
    <row r="9560" spans="53:62" s="174" customFormat="1" x14ac:dyDescent="0.35">
      <c r="BA9560" s="177">
        <v>9554</v>
      </c>
      <c r="BB9560" s="202">
        <f t="shared" si="1412"/>
        <v>477700000</v>
      </c>
      <c r="BC9560" s="63">
        <f t="shared" si="1413"/>
        <v>11191.329215658439</v>
      </c>
      <c r="BD9560" s="63">
        <f t="shared" si="1414"/>
        <v>11191.329215670936</v>
      </c>
      <c r="BE9560" s="63">
        <f t="shared" si="1415"/>
        <v>145.53842789939466</v>
      </c>
      <c r="BF9560" s="63">
        <f t="shared" si="1416"/>
        <v>145.53842854939467</v>
      </c>
      <c r="BG9560" s="63">
        <f t="shared" si="1417"/>
        <v>5.8215371159757918</v>
      </c>
      <c r="BH9560" s="63">
        <f t="shared" si="1418"/>
        <v>5.8215377659757914</v>
      </c>
      <c r="BI9560" s="109">
        <f t="shared" si="1420"/>
        <v>286620000</v>
      </c>
      <c r="BJ9560" s="203">
        <f t="shared" si="1419"/>
        <v>4.1618641234639407E+24</v>
      </c>
    </row>
    <row r="9561" spans="53:62" s="174" customFormat="1" x14ac:dyDescent="0.35">
      <c r="BA9561" s="177">
        <v>9555</v>
      </c>
      <c r="BB9561" s="202">
        <f t="shared" si="1412"/>
        <v>477750000</v>
      </c>
      <c r="BC9561" s="63">
        <f t="shared" si="1413"/>
        <v>11192.489258658336</v>
      </c>
      <c r="BD9561" s="63">
        <f t="shared" si="1414"/>
        <v>11192.48925867083</v>
      </c>
      <c r="BE9561" s="63">
        <f t="shared" si="1415"/>
        <v>145.53842789939466</v>
      </c>
      <c r="BF9561" s="63">
        <f t="shared" si="1416"/>
        <v>145.53842854939467</v>
      </c>
      <c r="BG9561" s="63">
        <f t="shared" si="1417"/>
        <v>5.8215371159757918</v>
      </c>
      <c r="BH9561" s="63">
        <f t="shared" si="1418"/>
        <v>5.8215377659757914</v>
      </c>
      <c r="BI9561" s="109">
        <f t="shared" si="1420"/>
        <v>286650000</v>
      </c>
      <c r="BJ9561" s="203">
        <f t="shared" si="1419"/>
        <v>4.161907503124806E+24</v>
      </c>
    </row>
    <row r="9562" spans="53:62" s="174" customFormat="1" x14ac:dyDescent="0.35">
      <c r="BA9562" s="177">
        <v>9556</v>
      </c>
      <c r="BB9562" s="202">
        <f t="shared" si="1412"/>
        <v>477800000</v>
      </c>
      <c r="BC9562" s="63">
        <f t="shared" si="1413"/>
        <v>11193.649299301289</v>
      </c>
      <c r="BD9562" s="63">
        <f t="shared" si="1414"/>
        <v>11193.649299313787</v>
      </c>
      <c r="BE9562" s="63">
        <f t="shared" si="1415"/>
        <v>145.53842789939466</v>
      </c>
      <c r="BF9562" s="63">
        <f t="shared" si="1416"/>
        <v>145.53842854939467</v>
      </c>
      <c r="BG9562" s="63">
        <f t="shared" si="1417"/>
        <v>5.8215371159757918</v>
      </c>
      <c r="BH9562" s="63">
        <f t="shared" si="1418"/>
        <v>5.8215377659757914</v>
      </c>
      <c r="BI9562" s="109">
        <f t="shared" si="1420"/>
        <v>286680000</v>
      </c>
      <c r="BJ9562" s="203">
        <f t="shared" si="1419"/>
        <v>4.1619508663510691E+24</v>
      </c>
    </row>
    <row r="9563" spans="53:62" s="174" customFormat="1" x14ac:dyDescent="0.35">
      <c r="BA9563" s="177">
        <v>9557</v>
      </c>
      <c r="BB9563" s="202">
        <f t="shared" si="1412"/>
        <v>477850000</v>
      </c>
      <c r="BC9563" s="63">
        <f t="shared" si="1413"/>
        <v>11194.809337587374</v>
      </c>
      <c r="BD9563" s="63">
        <f t="shared" si="1414"/>
        <v>11194.809337599872</v>
      </c>
      <c r="BE9563" s="63">
        <f t="shared" si="1415"/>
        <v>145.53842789939466</v>
      </c>
      <c r="BF9563" s="63">
        <f t="shared" si="1416"/>
        <v>145.53842854939467</v>
      </c>
      <c r="BG9563" s="63">
        <f t="shared" si="1417"/>
        <v>5.8215371159757918</v>
      </c>
      <c r="BH9563" s="63">
        <f t="shared" si="1418"/>
        <v>5.8215377659757914</v>
      </c>
      <c r="BI9563" s="109">
        <f t="shared" si="1420"/>
        <v>286710000</v>
      </c>
      <c r="BJ9563" s="203">
        <f t="shared" si="1419"/>
        <v>4.1619942131489578E+24</v>
      </c>
    </row>
    <row r="9564" spans="53:62" s="174" customFormat="1" x14ac:dyDescent="0.35">
      <c r="BA9564" s="177">
        <v>9558</v>
      </c>
      <c r="BB9564" s="202">
        <f t="shared" si="1412"/>
        <v>477900000</v>
      </c>
      <c r="BC9564" s="63">
        <f t="shared" si="1413"/>
        <v>11195.969373516587</v>
      </c>
      <c r="BD9564" s="63">
        <f t="shared" si="1414"/>
        <v>11195.969373529086</v>
      </c>
      <c r="BE9564" s="63">
        <f t="shared" si="1415"/>
        <v>145.53842789939466</v>
      </c>
      <c r="BF9564" s="63">
        <f t="shared" si="1416"/>
        <v>145.53842854939467</v>
      </c>
      <c r="BG9564" s="63">
        <f t="shared" si="1417"/>
        <v>5.8215371159757918</v>
      </c>
      <c r="BH9564" s="63">
        <f t="shared" si="1418"/>
        <v>5.8215377659757914</v>
      </c>
      <c r="BI9564" s="109">
        <f t="shared" si="1420"/>
        <v>286740000</v>
      </c>
      <c r="BJ9564" s="203">
        <f t="shared" si="1419"/>
        <v>4.1620375435246954E+24</v>
      </c>
    </row>
    <row r="9565" spans="53:62" s="174" customFormat="1" x14ac:dyDescent="0.35">
      <c r="BA9565" s="177">
        <v>9559</v>
      </c>
      <c r="BB9565" s="202">
        <f t="shared" si="1412"/>
        <v>477950000</v>
      </c>
      <c r="BC9565" s="63">
        <f t="shared" si="1413"/>
        <v>11197.129407088925</v>
      </c>
      <c r="BD9565" s="63">
        <f t="shared" si="1414"/>
        <v>11197.129407101427</v>
      </c>
      <c r="BE9565" s="63">
        <f t="shared" si="1415"/>
        <v>145.53842789939466</v>
      </c>
      <c r="BF9565" s="63">
        <f t="shared" si="1416"/>
        <v>145.53842854939467</v>
      </c>
      <c r="BG9565" s="63">
        <f t="shared" si="1417"/>
        <v>5.8215371159757918</v>
      </c>
      <c r="BH9565" s="63">
        <f t="shared" si="1418"/>
        <v>5.8215377659757914</v>
      </c>
      <c r="BI9565" s="109">
        <f t="shared" si="1420"/>
        <v>286770000</v>
      </c>
      <c r="BJ9565" s="203">
        <f t="shared" si="1419"/>
        <v>4.1620808574845032E+24</v>
      </c>
    </row>
    <row r="9566" spans="53:62" s="174" customFormat="1" x14ac:dyDescent="0.35">
      <c r="BA9566" s="177">
        <v>9560</v>
      </c>
      <c r="BB9566" s="202">
        <f t="shared" si="1412"/>
        <v>478000000</v>
      </c>
      <c r="BC9566" s="63">
        <f t="shared" si="1413"/>
        <v>11198.289438304328</v>
      </c>
      <c r="BD9566" s="63">
        <f t="shared" si="1414"/>
        <v>11198.289438316831</v>
      </c>
      <c r="BE9566" s="63">
        <f t="shared" si="1415"/>
        <v>145.53842789939466</v>
      </c>
      <c r="BF9566" s="63">
        <f t="shared" si="1416"/>
        <v>145.53842854939467</v>
      </c>
      <c r="BG9566" s="63">
        <f t="shared" si="1417"/>
        <v>5.8215371159757918</v>
      </c>
      <c r="BH9566" s="63">
        <f t="shared" si="1418"/>
        <v>5.8215377659757914</v>
      </c>
      <c r="BI9566" s="109">
        <f t="shared" si="1420"/>
        <v>286800000</v>
      </c>
      <c r="BJ9566" s="203">
        <f t="shared" si="1419"/>
        <v>4.1621241550346014E+24</v>
      </c>
    </row>
    <row r="9567" spans="53:62" s="174" customFormat="1" x14ac:dyDescent="0.35">
      <c r="BA9567" s="177">
        <v>9561</v>
      </c>
      <c r="BB9567" s="202">
        <f t="shared" si="1412"/>
        <v>478050000</v>
      </c>
      <c r="BC9567" s="63">
        <f t="shared" si="1413"/>
        <v>11199.449467162922</v>
      </c>
      <c r="BD9567" s="63">
        <f t="shared" si="1414"/>
        <v>11199.449467175427</v>
      </c>
      <c r="BE9567" s="63">
        <f t="shared" si="1415"/>
        <v>145.53842789939466</v>
      </c>
      <c r="BF9567" s="63">
        <f t="shared" si="1416"/>
        <v>145.53842854939467</v>
      </c>
      <c r="BG9567" s="63">
        <f t="shared" si="1417"/>
        <v>5.8215371159757918</v>
      </c>
      <c r="BH9567" s="63">
        <f t="shared" si="1418"/>
        <v>5.8215377659757914</v>
      </c>
      <c r="BI9567" s="109">
        <f t="shared" si="1420"/>
        <v>286830000</v>
      </c>
      <c r="BJ9567" s="203">
        <f t="shared" si="1419"/>
        <v>4.1621674361812064E+24</v>
      </c>
    </row>
    <row r="9568" spans="53:62" s="174" customFormat="1" x14ac:dyDescent="0.35">
      <c r="BA9568" s="177">
        <v>9562</v>
      </c>
      <c r="BB9568" s="202">
        <f t="shared" si="1412"/>
        <v>478100000</v>
      </c>
      <c r="BC9568" s="63">
        <f t="shared" si="1413"/>
        <v>11200.609493664646</v>
      </c>
      <c r="BD9568" s="63">
        <f t="shared" si="1414"/>
        <v>11200.609493677151</v>
      </c>
      <c r="BE9568" s="63">
        <f t="shared" si="1415"/>
        <v>145.53842789939466</v>
      </c>
      <c r="BF9568" s="63">
        <f t="shared" si="1416"/>
        <v>145.53842854939467</v>
      </c>
      <c r="BG9568" s="63">
        <f t="shared" si="1417"/>
        <v>5.8215371159757918</v>
      </c>
      <c r="BH9568" s="63">
        <f t="shared" si="1418"/>
        <v>5.8215377659757914</v>
      </c>
      <c r="BI9568" s="109">
        <f t="shared" si="1420"/>
        <v>286860000</v>
      </c>
      <c r="BJ9568" s="203">
        <f t="shared" si="1419"/>
        <v>4.162210700930532E+24</v>
      </c>
    </row>
    <row r="9569" spans="53:62" s="174" customFormat="1" x14ac:dyDescent="0.35">
      <c r="BA9569" s="177">
        <v>9563</v>
      </c>
      <c r="BB9569" s="202">
        <f t="shared" si="1412"/>
        <v>478150000</v>
      </c>
      <c r="BC9569" s="63">
        <f t="shared" si="1413"/>
        <v>11201.769517809496</v>
      </c>
      <c r="BD9569" s="63">
        <f t="shared" si="1414"/>
        <v>11201.769517822004</v>
      </c>
      <c r="BE9569" s="63">
        <f t="shared" si="1415"/>
        <v>145.53842789939466</v>
      </c>
      <c r="BF9569" s="63">
        <f t="shared" si="1416"/>
        <v>145.53842854939467</v>
      </c>
      <c r="BG9569" s="63">
        <f t="shared" si="1417"/>
        <v>5.8215371159757918</v>
      </c>
      <c r="BH9569" s="63">
        <f t="shared" si="1418"/>
        <v>5.8215377659757914</v>
      </c>
      <c r="BI9569" s="109">
        <f t="shared" si="1420"/>
        <v>286890000</v>
      </c>
      <c r="BJ9569" s="203">
        <f t="shared" si="1419"/>
        <v>4.1622539492887919E+24</v>
      </c>
    </row>
    <row r="9570" spans="53:62" s="174" customFormat="1" x14ac:dyDescent="0.35">
      <c r="BA9570" s="177">
        <v>9564</v>
      </c>
      <c r="BB9570" s="202">
        <f t="shared" si="1412"/>
        <v>478200000</v>
      </c>
      <c r="BC9570" s="63">
        <f t="shared" si="1413"/>
        <v>11202.929539597475</v>
      </c>
      <c r="BD9570" s="63">
        <f t="shared" si="1414"/>
        <v>11202.929539609984</v>
      </c>
      <c r="BE9570" s="63">
        <f t="shared" si="1415"/>
        <v>145.53842789939466</v>
      </c>
      <c r="BF9570" s="63">
        <f t="shared" si="1416"/>
        <v>145.53842854939467</v>
      </c>
      <c r="BG9570" s="63">
        <f t="shared" si="1417"/>
        <v>5.8215371159757918</v>
      </c>
      <c r="BH9570" s="63">
        <f t="shared" si="1418"/>
        <v>5.8215377659757914</v>
      </c>
      <c r="BI9570" s="109">
        <f t="shared" si="1420"/>
        <v>286920000</v>
      </c>
      <c r="BJ9570" s="203">
        <f t="shared" si="1419"/>
        <v>4.1622971812621945E+24</v>
      </c>
    </row>
    <row r="9571" spans="53:62" s="174" customFormat="1" x14ac:dyDescent="0.35">
      <c r="BA9571" s="177">
        <v>9565</v>
      </c>
      <c r="BB9571" s="202">
        <f t="shared" si="1412"/>
        <v>478250000</v>
      </c>
      <c r="BC9571" s="63">
        <f t="shared" si="1413"/>
        <v>11204.089559028582</v>
      </c>
      <c r="BD9571" s="63">
        <f t="shared" si="1414"/>
        <v>11204.089559041091</v>
      </c>
      <c r="BE9571" s="63">
        <f t="shared" si="1415"/>
        <v>145.53842789939466</v>
      </c>
      <c r="BF9571" s="63">
        <f t="shared" si="1416"/>
        <v>145.53842854939467</v>
      </c>
      <c r="BG9571" s="63">
        <f t="shared" si="1417"/>
        <v>5.8215371159757918</v>
      </c>
      <c r="BH9571" s="63">
        <f t="shared" si="1418"/>
        <v>5.8215377659757914</v>
      </c>
      <c r="BI9571" s="109">
        <f t="shared" si="1420"/>
        <v>286950000</v>
      </c>
      <c r="BJ9571" s="203">
        <f t="shared" si="1419"/>
        <v>4.1623403968569481E+24</v>
      </c>
    </row>
    <row r="9572" spans="53:62" s="174" customFormat="1" x14ac:dyDescent="0.35">
      <c r="BA9572" s="177">
        <v>9566</v>
      </c>
      <c r="BB9572" s="202">
        <f t="shared" si="1412"/>
        <v>478300000</v>
      </c>
      <c r="BC9572" s="63">
        <f t="shared" si="1413"/>
        <v>11205.249576102879</v>
      </c>
      <c r="BD9572" s="63">
        <f t="shared" si="1414"/>
        <v>11205.249576115391</v>
      </c>
      <c r="BE9572" s="63">
        <f t="shared" si="1415"/>
        <v>145.53842789939466</v>
      </c>
      <c r="BF9572" s="63">
        <f t="shared" si="1416"/>
        <v>145.53842854939467</v>
      </c>
      <c r="BG9572" s="63">
        <f t="shared" si="1417"/>
        <v>5.8215371159757918</v>
      </c>
      <c r="BH9572" s="63">
        <f t="shared" si="1418"/>
        <v>5.8215377659757914</v>
      </c>
      <c r="BI9572" s="109">
        <f t="shared" si="1420"/>
        <v>286980000</v>
      </c>
      <c r="BJ9572" s="203">
        <f t="shared" si="1419"/>
        <v>4.162383596079258E+24</v>
      </c>
    </row>
    <row r="9573" spans="53:62" s="174" customFormat="1" x14ac:dyDescent="0.35">
      <c r="BA9573" s="177">
        <v>9567</v>
      </c>
      <c r="BB9573" s="202">
        <f t="shared" si="1412"/>
        <v>478350000</v>
      </c>
      <c r="BC9573" s="63">
        <f t="shared" si="1413"/>
        <v>11206.409590820309</v>
      </c>
      <c r="BD9573" s="63">
        <f t="shared" si="1414"/>
        <v>11206.40959083282</v>
      </c>
      <c r="BE9573" s="63">
        <f t="shared" si="1415"/>
        <v>145.53842789939466</v>
      </c>
      <c r="BF9573" s="63">
        <f t="shared" si="1416"/>
        <v>145.53842854939467</v>
      </c>
      <c r="BG9573" s="63">
        <f t="shared" si="1417"/>
        <v>5.8215371159757918</v>
      </c>
      <c r="BH9573" s="63">
        <f t="shared" si="1418"/>
        <v>5.8215377659757914</v>
      </c>
      <c r="BI9573" s="109">
        <f t="shared" si="1420"/>
        <v>287010000</v>
      </c>
      <c r="BJ9573" s="203">
        <f t="shared" si="1419"/>
        <v>4.162426778935326E+24</v>
      </c>
    </row>
    <row r="9574" spans="53:62" s="174" customFormat="1" x14ac:dyDescent="0.35">
      <c r="BA9574" s="177">
        <v>9568</v>
      </c>
      <c r="BB9574" s="202">
        <f t="shared" si="1412"/>
        <v>478400000</v>
      </c>
      <c r="BC9574" s="63">
        <f t="shared" si="1413"/>
        <v>11207.569603180864</v>
      </c>
      <c r="BD9574" s="63">
        <f t="shared" si="1414"/>
        <v>11207.569603193377</v>
      </c>
      <c r="BE9574" s="63">
        <f t="shared" si="1415"/>
        <v>145.53842789939466</v>
      </c>
      <c r="BF9574" s="63">
        <f t="shared" si="1416"/>
        <v>145.53842854939467</v>
      </c>
      <c r="BG9574" s="63">
        <f t="shared" si="1417"/>
        <v>5.8215371159757918</v>
      </c>
      <c r="BH9574" s="63">
        <f t="shared" si="1418"/>
        <v>5.8215377659757914</v>
      </c>
      <c r="BI9574" s="109">
        <f t="shared" si="1420"/>
        <v>287040000</v>
      </c>
      <c r="BJ9574" s="203">
        <f t="shared" si="1419"/>
        <v>4.162469945431354E+24</v>
      </c>
    </row>
    <row r="9575" spans="53:62" s="174" customFormat="1" x14ac:dyDescent="0.35">
      <c r="BA9575" s="177">
        <v>9569</v>
      </c>
      <c r="BB9575" s="202">
        <f t="shared" si="1412"/>
        <v>478450000</v>
      </c>
      <c r="BC9575" s="63">
        <f t="shared" si="1413"/>
        <v>11208.729613184611</v>
      </c>
      <c r="BD9575" s="63">
        <f t="shared" si="1414"/>
        <v>11208.729613197123</v>
      </c>
      <c r="BE9575" s="63">
        <f t="shared" si="1415"/>
        <v>145.53842789939466</v>
      </c>
      <c r="BF9575" s="63">
        <f t="shared" si="1416"/>
        <v>145.53842854939467</v>
      </c>
      <c r="BG9575" s="63">
        <f t="shared" si="1417"/>
        <v>5.8215371159757918</v>
      </c>
      <c r="BH9575" s="63">
        <f t="shared" si="1418"/>
        <v>5.8215377659757914</v>
      </c>
      <c r="BI9575" s="109">
        <f t="shared" si="1420"/>
        <v>287070000</v>
      </c>
      <c r="BJ9575" s="203">
        <f t="shared" si="1419"/>
        <v>4.1625130955735382E+24</v>
      </c>
    </row>
    <row r="9576" spans="53:62" s="174" customFormat="1" x14ac:dyDescent="0.35">
      <c r="BA9576" s="177">
        <v>9570</v>
      </c>
      <c r="BB9576" s="202">
        <f t="shared" si="1412"/>
        <v>478500000</v>
      </c>
      <c r="BC9576" s="63">
        <f t="shared" si="1413"/>
        <v>11209.889620831549</v>
      </c>
      <c r="BD9576" s="63">
        <f t="shared" si="1414"/>
        <v>11209.889620844066</v>
      </c>
      <c r="BE9576" s="63">
        <f t="shared" si="1415"/>
        <v>145.53842789939466</v>
      </c>
      <c r="BF9576" s="63">
        <f t="shared" si="1416"/>
        <v>145.53842854939467</v>
      </c>
      <c r="BG9576" s="63">
        <f t="shared" si="1417"/>
        <v>5.8215371159757918</v>
      </c>
      <c r="BH9576" s="63">
        <f t="shared" si="1418"/>
        <v>5.8215377659757914</v>
      </c>
      <c r="BI9576" s="109">
        <f t="shared" si="1420"/>
        <v>287100000</v>
      </c>
      <c r="BJ9576" s="203">
        <f t="shared" si="1419"/>
        <v>4.1625562293680761E+24</v>
      </c>
    </row>
    <row r="9577" spans="53:62" s="174" customFormat="1" x14ac:dyDescent="0.35">
      <c r="BA9577" s="177">
        <v>9571</v>
      </c>
      <c r="BB9577" s="202">
        <f t="shared" si="1412"/>
        <v>478550000</v>
      </c>
      <c r="BC9577" s="63">
        <f t="shared" si="1413"/>
        <v>11211.049626121681</v>
      </c>
      <c r="BD9577" s="63">
        <f t="shared" si="1414"/>
        <v>11211.049626134198</v>
      </c>
      <c r="BE9577" s="63">
        <f t="shared" si="1415"/>
        <v>145.53842789939466</v>
      </c>
      <c r="BF9577" s="63">
        <f t="shared" si="1416"/>
        <v>145.53842854939467</v>
      </c>
      <c r="BG9577" s="63">
        <f t="shared" si="1417"/>
        <v>5.8215371159757918</v>
      </c>
      <c r="BH9577" s="63">
        <f t="shared" si="1418"/>
        <v>5.8215377659757914</v>
      </c>
      <c r="BI9577" s="109">
        <f t="shared" si="1420"/>
        <v>287130000</v>
      </c>
      <c r="BJ9577" s="203">
        <f t="shared" si="1419"/>
        <v>4.1625993468211606E+24</v>
      </c>
    </row>
    <row r="9578" spans="53:62" s="174" customFormat="1" x14ac:dyDescent="0.35">
      <c r="BA9578" s="177">
        <v>9572</v>
      </c>
      <c r="BB9578" s="202">
        <f t="shared" si="1412"/>
        <v>478600000</v>
      </c>
      <c r="BC9578" s="63">
        <f t="shared" si="1413"/>
        <v>11212.209629054942</v>
      </c>
      <c r="BD9578" s="63">
        <f t="shared" si="1414"/>
        <v>11212.20962906746</v>
      </c>
      <c r="BE9578" s="63">
        <f t="shared" si="1415"/>
        <v>145.53842789939466</v>
      </c>
      <c r="BF9578" s="63">
        <f t="shared" si="1416"/>
        <v>145.53842854939467</v>
      </c>
      <c r="BG9578" s="63">
        <f t="shared" si="1417"/>
        <v>5.8215371159757918</v>
      </c>
      <c r="BH9578" s="63">
        <f t="shared" si="1418"/>
        <v>5.8215377659757914</v>
      </c>
      <c r="BI9578" s="109">
        <f t="shared" si="1420"/>
        <v>287160000</v>
      </c>
      <c r="BJ9578" s="203">
        <f t="shared" si="1419"/>
        <v>4.1626424479389818E+24</v>
      </c>
    </row>
    <row r="9579" spans="53:62" s="174" customFormat="1" x14ac:dyDescent="0.35">
      <c r="BA9579" s="177">
        <v>9573</v>
      </c>
      <c r="BB9579" s="202">
        <f t="shared" si="1412"/>
        <v>478650000</v>
      </c>
      <c r="BC9579" s="63">
        <f t="shared" si="1413"/>
        <v>11213.369629631394</v>
      </c>
      <c r="BD9579" s="63">
        <f t="shared" si="1414"/>
        <v>11213.369629643914</v>
      </c>
      <c r="BE9579" s="63">
        <f t="shared" si="1415"/>
        <v>145.53842789939466</v>
      </c>
      <c r="BF9579" s="63">
        <f t="shared" si="1416"/>
        <v>145.53842854939467</v>
      </c>
      <c r="BG9579" s="63">
        <f t="shared" si="1417"/>
        <v>5.8215371159757918</v>
      </c>
      <c r="BH9579" s="63">
        <f t="shared" si="1418"/>
        <v>5.8215377659757914</v>
      </c>
      <c r="BI9579" s="109">
        <f t="shared" si="1420"/>
        <v>287190000</v>
      </c>
      <c r="BJ9579" s="203">
        <f t="shared" si="1419"/>
        <v>4.1626855327277297E+24</v>
      </c>
    </row>
    <row r="9580" spans="53:62" s="174" customFormat="1" x14ac:dyDescent="0.35">
      <c r="BA9580" s="177">
        <v>9574</v>
      </c>
      <c r="BB9580" s="202">
        <f t="shared" si="1412"/>
        <v>478700000</v>
      </c>
      <c r="BC9580" s="63">
        <f t="shared" si="1413"/>
        <v>11214.529627851038</v>
      </c>
      <c r="BD9580" s="63">
        <f t="shared" si="1414"/>
        <v>11214.52962786356</v>
      </c>
      <c r="BE9580" s="63">
        <f t="shared" si="1415"/>
        <v>145.53842789939466</v>
      </c>
      <c r="BF9580" s="63">
        <f t="shared" si="1416"/>
        <v>145.53842854939467</v>
      </c>
      <c r="BG9580" s="63">
        <f t="shared" si="1417"/>
        <v>5.8215371159757918</v>
      </c>
      <c r="BH9580" s="63">
        <f t="shared" si="1418"/>
        <v>5.8215377659757914</v>
      </c>
      <c r="BI9580" s="109">
        <f t="shared" si="1420"/>
        <v>287220000</v>
      </c>
      <c r="BJ9580" s="203">
        <f t="shared" si="1419"/>
        <v>4.1627286011935898E+24</v>
      </c>
    </row>
    <row r="9581" spans="53:62" s="174" customFormat="1" x14ac:dyDescent="0.35">
      <c r="BA9581" s="177">
        <v>9575</v>
      </c>
      <c r="BB9581" s="202">
        <f t="shared" si="1412"/>
        <v>478750000</v>
      </c>
      <c r="BC9581" s="63">
        <f t="shared" si="1413"/>
        <v>11215.689623713875</v>
      </c>
      <c r="BD9581" s="63">
        <f t="shared" si="1414"/>
        <v>11215.689623726397</v>
      </c>
      <c r="BE9581" s="63">
        <f t="shared" si="1415"/>
        <v>145.53842789939466</v>
      </c>
      <c r="BF9581" s="63">
        <f t="shared" si="1416"/>
        <v>145.53842854939467</v>
      </c>
      <c r="BG9581" s="63">
        <f t="shared" si="1417"/>
        <v>5.8215371159757918</v>
      </c>
      <c r="BH9581" s="63">
        <f t="shared" si="1418"/>
        <v>5.8215377659757914</v>
      </c>
      <c r="BI9581" s="109">
        <f t="shared" si="1420"/>
        <v>287250000</v>
      </c>
      <c r="BJ9581" s="203">
        <f t="shared" si="1419"/>
        <v>4.1627716533427461E+24</v>
      </c>
    </row>
    <row r="9582" spans="53:62" s="174" customFormat="1" x14ac:dyDescent="0.35">
      <c r="BA9582" s="177">
        <v>9576</v>
      </c>
      <c r="BB9582" s="202">
        <f t="shared" si="1412"/>
        <v>478800000</v>
      </c>
      <c r="BC9582" s="63">
        <f t="shared" si="1413"/>
        <v>11216.849617219905</v>
      </c>
      <c r="BD9582" s="63">
        <f t="shared" si="1414"/>
        <v>11216.849617232428</v>
      </c>
      <c r="BE9582" s="63">
        <f t="shared" si="1415"/>
        <v>145.53842789939466</v>
      </c>
      <c r="BF9582" s="63">
        <f t="shared" si="1416"/>
        <v>145.53842854939467</v>
      </c>
      <c r="BG9582" s="63">
        <f t="shared" si="1417"/>
        <v>5.8215371159757918</v>
      </c>
      <c r="BH9582" s="63">
        <f t="shared" si="1418"/>
        <v>5.8215377659757914</v>
      </c>
      <c r="BI9582" s="109">
        <f t="shared" si="1420"/>
        <v>287280000</v>
      </c>
      <c r="BJ9582" s="203">
        <f t="shared" si="1419"/>
        <v>4.1628146891813808E+24</v>
      </c>
    </row>
    <row r="9583" spans="53:62" s="174" customFormat="1" x14ac:dyDescent="0.35">
      <c r="BA9583" s="177">
        <v>9577</v>
      </c>
      <c r="BB9583" s="202">
        <f t="shared" si="1412"/>
        <v>478850000</v>
      </c>
      <c r="BC9583" s="63">
        <f t="shared" si="1413"/>
        <v>11218.009608369193</v>
      </c>
      <c r="BD9583" s="63">
        <f t="shared" si="1414"/>
        <v>11218.009608381717</v>
      </c>
      <c r="BE9583" s="63">
        <f t="shared" si="1415"/>
        <v>145.53842789939466</v>
      </c>
      <c r="BF9583" s="63">
        <f t="shared" si="1416"/>
        <v>145.53842854939467</v>
      </c>
      <c r="BG9583" s="63">
        <f t="shared" si="1417"/>
        <v>5.8215371159757918</v>
      </c>
      <c r="BH9583" s="63">
        <f t="shared" si="1418"/>
        <v>5.8215377659757914</v>
      </c>
      <c r="BI9583" s="109">
        <f t="shared" si="1420"/>
        <v>287310000</v>
      </c>
      <c r="BJ9583" s="203">
        <f t="shared" si="1419"/>
        <v>4.1628577087156732E+24</v>
      </c>
    </row>
    <row r="9584" spans="53:62" s="174" customFormat="1" x14ac:dyDescent="0.35">
      <c r="BA9584" s="177">
        <v>9578</v>
      </c>
      <c r="BB9584" s="202">
        <f t="shared" si="1412"/>
        <v>478900000</v>
      </c>
      <c r="BC9584" s="63">
        <f t="shared" si="1413"/>
        <v>11219.169597161606</v>
      </c>
      <c r="BD9584" s="63">
        <f t="shared" si="1414"/>
        <v>11219.169597174134</v>
      </c>
      <c r="BE9584" s="63">
        <f t="shared" si="1415"/>
        <v>145.53842789939466</v>
      </c>
      <c r="BF9584" s="63">
        <f t="shared" si="1416"/>
        <v>145.53842854939467</v>
      </c>
      <c r="BG9584" s="63">
        <f t="shared" si="1417"/>
        <v>5.8215371159757918</v>
      </c>
      <c r="BH9584" s="63">
        <f t="shared" si="1418"/>
        <v>5.8215377659757914</v>
      </c>
      <c r="BI9584" s="109">
        <f t="shared" si="1420"/>
        <v>287340000</v>
      </c>
      <c r="BJ9584" s="203">
        <f t="shared" si="1419"/>
        <v>4.1629007119518001E+24</v>
      </c>
    </row>
    <row r="9585" spans="53:62" s="174" customFormat="1" x14ac:dyDescent="0.35">
      <c r="BA9585" s="177">
        <v>9579</v>
      </c>
      <c r="BB9585" s="202">
        <f t="shared" si="1412"/>
        <v>478950000</v>
      </c>
      <c r="BC9585" s="63">
        <f t="shared" si="1413"/>
        <v>11220.329583597279</v>
      </c>
      <c r="BD9585" s="63">
        <f t="shared" si="1414"/>
        <v>11220.329583609806</v>
      </c>
      <c r="BE9585" s="63">
        <f t="shared" si="1415"/>
        <v>145.53842789939466</v>
      </c>
      <c r="BF9585" s="63">
        <f t="shared" si="1416"/>
        <v>145.53842854939467</v>
      </c>
      <c r="BG9585" s="63">
        <f t="shared" si="1417"/>
        <v>5.8215371159757918</v>
      </c>
      <c r="BH9585" s="63">
        <f t="shared" si="1418"/>
        <v>5.8215377659757914</v>
      </c>
      <c r="BI9585" s="109">
        <f t="shared" si="1420"/>
        <v>287370000</v>
      </c>
      <c r="BJ9585" s="203">
        <f t="shared" si="1419"/>
        <v>4.1629436988959355E+24</v>
      </c>
    </row>
    <row r="9586" spans="53:62" s="174" customFormat="1" x14ac:dyDescent="0.35">
      <c r="BA9586" s="177">
        <v>9580</v>
      </c>
      <c r="BB9586" s="202">
        <f t="shared" si="1412"/>
        <v>479000000</v>
      </c>
      <c r="BC9586" s="63">
        <f t="shared" si="1413"/>
        <v>11221.489567676206</v>
      </c>
      <c r="BD9586" s="63">
        <f t="shared" si="1414"/>
        <v>11221.489567688735</v>
      </c>
      <c r="BE9586" s="63">
        <f t="shared" si="1415"/>
        <v>145.53842789939466</v>
      </c>
      <c r="BF9586" s="63">
        <f t="shared" si="1416"/>
        <v>145.53842854939467</v>
      </c>
      <c r="BG9586" s="63">
        <f t="shared" si="1417"/>
        <v>5.8215371159757918</v>
      </c>
      <c r="BH9586" s="63">
        <f t="shared" si="1418"/>
        <v>5.8215377659757914</v>
      </c>
      <c r="BI9586" s="109">
        <f t="shared" si="1420"/>
        <v>287400000</v>
      </c>
      <c r="BJ9586" s="203">
        <f t="shared" si="1419"/>
        <v>4.1629866695542528E+24</v>
      </c>
    </row>
    <row r="9587" spans="53:62" s="174" customFormat="1" x14ac:dyDescent="0.35">
      <c r="BA9587" s="177">
        <v>9581</v>
      </c>
      <c r="BB9587" s="202">
        <f t="shared" si="1412"/>
        <v>479050000</v>
      </c>
      <c r="BC9587" s="63">
        <f t="shared" si="1413"/>
        <v>11222.649549398264</v>
      </c>
      <c r="BD9587" s="63">
        <f t="shared" si="1414"/>
        <v>11222.649549410795</v>
      </c>
      <c r="BE9587" s="63">
        <f t="shared" si="1415"/>
        <v>145.53842789939466</v>
      </c>
      <c r="BF9587" s="63">
        <f t="shared" si="1416"/>
        <v>145.53842854939467</v>
      </c>
      <c r="BG9587" s="63">
        <f t="shared" si="1417"/>
        <v>5.8215371159757918</v>
      </c>
      <c r="BH9587" s="63">
        <f t="shared" si="1418"/>
        <v>5.8215377659757914</v>
      </c>
      <c r="BI9587" s="109">
        <f t="shared" si="1420"/>
        <v>287430000</v>
      </c>
      <c r="BJ9587" s="203">
        <f t="shared" si="1419"/>
        <v>4.1630296239329212E+24</v>
      </c>
    </row>
    <row r="9588" spans="53:62" s="174" customFormat="1" x14ac:dyDescent="0.35">
      <c r="BA9588" s="177">
        <v>9582</v>
      </c>
      <c r="BB9588" s="202">
        <f t="shared" si="1412"/>
        <v>479100000</v>
      </c>
      <c r="BC9588" s="63">
        <f t="shared" si="1413"/>
        <v>11223.809528763642</v>
      </c>
      <c r="BD9588" s="63">
        <f t="shared" si="1414"/>
        <v>11223.809528776173</v>
      </c>
      <c r="BE9588" s="63">
        <f t="shared" si="1415"/>
        <v>145.53842789939466</v>
      </c>
      <c r="BF9588" s="63">
        <f t="shared" si="1416"/>
        <v>145.53842854939467</v>
      </c>
      <c r="BG9588" s="63">
        <f t="shared" si="1417"/>
        <v>5.8215371159757918</v>
      </c>
      <c r="BH9588" s="63">
        <f t="shared" si="1418"/>
        <v>5.8215377659757914</v>
      </c>
      <c r="BI9588" s="109">
        <f t="shared" si="1420"/>
        <v>287460000</v>
      </c>
      <c r="BJ9588" s="203">
        <f t="shared" si="1419"/>
        <v>4.1630725620381084E+24</v>
      </c>
    </row>
    <row r="9589" spans="53:62" s="174" customFormat="1" x14ac:dyDescent="0.35">
      <c r="BA9589" s="177">
        <v>9583</v>
      </c>
      <c r="BB9589" s="202">
        <f t="shared" si="1412"/>
        <v>479150000</v>
      </c>
      <c r="BC9589" s="63">
        <f t="shared" si="1413"/>
        <v>11224.969505772213</v>
      </c>
      <c r="BD9589" s="63">
        <f t="shared" si="1414"/>
        <v>11224.969505784746</v>
      </c>
      <c r="BE9589" s="63">
        <f t="shared" si="1415"/>
        <v>145.53842789939466</v>
      </c>
      <c r="BF9589" s="63">
        <f t="shared" si="1416"/>
        <v>145.53842854939467</v>
      </c>
      <c r="BG9589" s="63">
        <f t="shared" si="1417"/>
        <v>5.8215371159757918</v>
      </c>
      <c r="BH9589" s="63">
        <f t="shared" si="1418"/>
        <v>5.8215377659757914</v>
      </c>
      <c r="BI9589" s="109">
        <f t="shared" si="1420"/>
        <v>287490000</v>
      </c>
      <c r="BJ9589" s="203">
        <f t="shared" si="1419"/>
        <v>4.1631154838759802E+24</v>
      </c>
    </row>
    <row r="9590" spans="53:62" s="174" customFormat="1" x14ac:dyDescent="0.35">
      <c r="BA9590" s="177">
        <v>9584</v>
      </c>
      <c r="BB9590" s="202">
        <f t="shared" si="1412"/>
        <v>479200000</v>
      </c>
      <c r="BC9590" s="63">
        <f t="shared" si="1413"/>
        <v>11226.129480423977</v>
      </c>
      <c r="BD9590" s="63">
        <f t="shared" si="1414"/>
        <v>11226.12948043651</v>
      </c>
      <c r="BE9590" s="63">
        <f t="shared" si="1415"/>
        <v>145.53842789939466</v>
      </c>
      <c r="BF9590" s="63">
        <f t="shared" si="1416"/>
        <v>145.53842854939467</v>
      </c>
      <c r="BG9590" s="63">
        <f t="shared" si="1417"/>
        <v>5.8215371159757918</v>
      </c>
      <c r="BH9590" s="63">
        <f t="shared" si="1418"/>
        <v>5.8215377659757914</v>
      </c>
      <c r="BI9590" s="109">
        <f t="shared" si="1420"/>
        <v>287520000</v>
      </c>
      <c r="BJ9590" s="203">
        <f t="shared" si="1419"/>
        <v>4.1631583894526994E+24</v>
      </c>
    </row>
    <row r="9591" spans="53:62" s="174" customFormat="1" x14ac:dyDescent="0.35">
      <c r="BA9591" s="177">
        <v>9585</v>
      </c>
      <c r="BB9591" s="202">
        <f t="shared" si="1412"/>
        <v>479250000</v>
      </c>
      <c r="BC9591" s="63">
        <f t="shared" si="1413"/>
        <v>11227.289452719062</v>
      </c>
      <c r="BD9591" s="63">
        <f t="shared" si="1414"/>
        <v>11227.289452731597</v>
      </c>
      <c r="BE9591" s="63">
        <f t="shared" si="1415"/>
        <v>145.53842789939466</v>
      </c>
      <c r="BF9591" s="63">
        <f t="shared" si="1416"/>
        <v>145.53842854939467</v>
      </c>
      <c r="BG9591" s="63">
        <f t="shared" si="1417"/>
        <v>5.8215371159757918</v>
      </c>
      <c r="BH9591" s="63">
        <f t="shared" si="1418"/>
        <v>5.8215377659757914</v>
      </c>
      <c r="BI9591" s="109">
        <f t="shared" si="1420"/>
        <v>287550000</v>
      </c>
      <c r="BJ9591" s="203">
        <f t="shared" si="1419"/>
        <v>4.1632012787744261E+24</v>
      </c>
    </row>
    <row r="9592" spans="53:62" s="174" customFormat="1" x14ac:dyDescent="0.35">
      <c r="BA9592" s="177">
        <v>9586</v>
      </c>
      <c r="BB9592" s="202">
        <f t="shared" si="1412"/>
        <v>479300000</v>
      </c>
      <c r="BC9592" s="63">
        <f t="shared" si="1413"/>
        <v>11228.449422657341</v>
      </c>
      <c r="BD9592" s="63">
        <f t="shared" si="1414"/>
        <v>11228.449422669875</v>
      </c>
      <c r="BE9592" s="63">
        <f t="shared" si="1415"/>
        <v>145.53842789939466</v>
      </c>
      <c r="BF9592" s="63">
        <f t="shared" si="1416"/>
        <v>145.53842854939467</v>
      </c>
      <c r="BG9592" s="63">
        <f t="shared" si="1417"/>
        <v>5.8215371159757918</v>
      </c>
      <c r="BH9592" s="63">
        <f t="shared" si="1418"/>
        <v>5.8215377659757914</v>
      </c>
      <c r="BI9592" s="109">
        <f t="shared" si="1420"/>
        <v>287580000</v>
      </c>
      <c r="BJ9592" s="203">
        <f t="shared" si="1419"/>
        <v>4.1632441518473192E+24</v>
      </c>
    </row>
    <row r="9593" spans="53:62" s="174" customFormat="1" x14ac:dyDescent="0.35">
      <c r="BA9593" s="177">
        <v>9587</v>
      </c>
      <c r="BB9593" s="202">
        <f t="shared" si="1412"/>
        <v>479350000</v>
      </c>
      <c r="BC9593" s="63">
        <f t="shared" si="1413"/>
        <v>11229.609390238875</v>
      </c>
      <c r="BD9593" s="63">
        <f t="shared" si="1414"/>
        <v>11229.609390251411</v>
      </c>
      <c r="BE9593" s="63">
        <f t="shared" si="1415"/>
        <v>145.53842789939466</v>
      </c>
      <c r="BF9593" s="63">
        <f t="shared" si="1416"/>
        <v>145.53842854939467</v>
      </c>
      <c r="BG9593" s="63">
        <f t="shared" si="1417"/>
        <v>5.8215371159757918</v>
      </c>
      <c r="BH9593" s="63">
        <f t="shared" si="1418"/>
        <v>5.8215377659757914</v>
      </c>
      <c r="BI9593" s="109">
        <f t="shared" si="1420"/>
        <v>287610000</v>
      </c>
      <c r="BJ9593" s="203">
        <f t="shared" si="1419"/>
        <v>4.163287008677534E+24</v>
      </c>
    </row>
    <row r="9594" spans="53:62" s="174" customFormat="1" x14ac:dyDescent="0.35">
      <c r="BA9594" s="177">
        <v>9588</v>
      </c>
      <c r="BB9594" s="202">
        <f t="shared" si="1412"/>
        <v>479400000</v>
      </c>
      <c r="BC9594" s="63">
        <f t="shared" si="1413"/>
        <v>11230.769355463666</v>
      </c>
      <c r="BD9594" s="63">
        <f t="shared" si="1414"/>
        <v>11230.769355476205</v>
      </c>
      <c r="BE9594" s="63">
        <f t="shared" si="1415"/>
        <v>145.53842789939466</v>
      </c>
      <c r="BF9594" s="63">
        <f t="shared" si="1416"/>
        <v>145.53842854939467</v>
      </c>
      <c r="BG9594" s="63">
        <f t="shared" si="1417"/>
        <v>5.8215371159757918</v>
      </c>
      <c r="BH9594" s="63">
        <f t="shared" si="1418"/>
        <v>5.8215377659757914</v>
      </c>
      <c r="BI9594" s="109">
        <f t="shared" si="1420"/>
        <v>287640000</v>
      </c>
      <c r="BJ9594" s="203">
        <f t="shared" si="1419"/>
        <v>4.1633298492712241E+24</v>
      </c>
    </row>
    <row r="9595" spans="53:62" s="174" customFormat="1" x14ac:dyDescent="0.35">
      <c r="BA9595" s="177">
        <v>9589</v>
      </c>
      <c r="BB9595" s="202">
        <f t="shared" si="1412"/>
        <v>479450000</v>
      </c>
      <c r="BC9595" s="63">
        <f t="shared" si="1413"/>
        <v>11231.929318331713</v>
      </c>
      <c r="BD9595" s="63">
        <f t="shared" si="1414"/>
        <v>11231.929318344255</v>
      </c>
      <c r="BE9595" s="63">
        <f t="shared" si="1415"/>
        <v>145.53842789939466</v>
      </c>
      <c r="BF9595" s="63">
        <f t="shared" si="1416"/>
        <v>145.53842854939467</v>
      </c>
      <c r="BG9595" s="63">
        <f t="shared" si="1417"/>
        <v>5.8215371159757918</v>
      </c>
      <c r="BH9595" s="63">
        <f t="shared" si="1418"/>
        <v>5.8215377659757914</v>
      </c>
      <c r="BI9595" s="109">
        <f t="shared" si="1420"/>
        <v>287670000</v>
      </c>
      <c r="BJ9595" s="203">
        <f t="shared" si="1419"/>
        <v>4.163372673634542E+24</v>
      </c>
    </row>
    <row r="9596" spans="53:62" s="174" customFormat="1" x14ac:dyDescent="0.35">
      <c r="BA9596" s="177">
        <v>9590</v>
      </c>
      <c r="BB9596" s="202">
        <f t="shared" si="1412"/>
        <v>479500000</v>
      </c>
      <c r="BC9596" s="63">
        <f t="shared" si="1413"/>
        <v>11233.089278843021</v>
      </c>
      <c r="BD9596" s="63">
        <f t="shared" si="1414"/>
        <v>11233.089278855561</v>
      </c>
      <c r="BE9596" s="63">
        <f t="shared" si="1415"/>
        <v>145.53842789939466</v>
      </c>
      <c r="BF9596" s="63">
        <f t="shared" si="1416"/>
        <v>145.53842854939467</v>
      </c>
      <c r="BG9596" s="63">
        <f t="shared" si="1417"/>
        <v>5.8215371159757918</v>
      </c>
      <c r="BH9596" s="63">
        <f t="shared" si="1418"/>
        <v>5.8215377659757914</v>
      </c>
      <c r="BI9596" s="109">
        <f t="shared" si="1420"/>
        <v>287700000</v>
      </c>
      <c r="BJ9596" s="203">
        <f t="shared" si="1419"/>
        <v>4.1634154817736354E+24</v>
      </c>
    </row>
    <row r="9597" spans="53:62" s="174" customFormat="1" x14ac:dyDescent="0.35">
      <c r="BA9597" s="177">
        <v>9591</v>
      </c>
      <c r="BB9597" s="202">
        <f t="shared" si="1412"/>
        <v>479550000</v>
      </c>
      <c r="BC9597" s="63">
        <f t="shared" si="1413"/>
        <v>11234.249236997646</v>
      </c>
      <c r="BD9597" s="63">
        <f t="shared" si="1414"/>
        <v>11234.24923701019</v>
      </c>
      <c r="BE9597" s="63">
        <f t="shared" si="1415"/>
        <v>145.53842789939466</v>
      </c>
      <c r="BF9597" s="63">
        <f t="shared" si="1416"/>
        <v>145.53842854939467</v>
      </c>
      <c r="BG9597" s="63">
        <f t="shared" si="1417"/>
        <v>5.8215371159757918</v>
      </c>
      <c r="BH9597" s="63">
        <f t="shared" si="1418"/>
        <v>5.8215377659757914</v>
      </c>
      <c r="BI9597" s="109">
        <f t="shared" si="1420"/>
        <v>287730000</v>
      </c>
      <c r="BJ9597" s="203">
        <f t="shared" si="1419"/>
        <v>4.1634582736946521E+24</v>
      </c>
    </row>
    <row r="9598" spans="53:62" s="174" customFormat="1" x14ac:dyDescent="0.35">
      <c r="BA9598" s="177">
        <v>9592</v>
      </c>
      <c r="BB9598" s="202">
        <f t="shared" si="1412"/>
        <v>479600000</v>
      </c>
      <c r="BC9598" s="63">
        <f t="shared" si="1413"/>
        <v>11235.409192795532</v>
      </c>
      <c r="BD9598" s="63">
        <f t="shared" si="1414"/>
        <v>11235.409192808076</v>
      </c>
      <c r="BE9598" s="63">
        <f t="shared" si="1415"/>
        <v>145.53842789939466</v>
      </c>
      <c r="BF9598" s="63">
        <f t="shared" si="1416"/>
        <v>145.53842854939467</v>
      </c>
      <c r="BG9598" s="63">
        <f t="shared" si="1417"/>
        <v>5.8215371159757918</v>
      </c>
      <c r="BH9598" s="63">
        <f t="shared" si="1418"/>
        <v>5.8215377659757914</v>
      </c>
      <c r="BI9598" s="109">
        <f t="shared" si="1420"/>
        <v>287760000</v>
      </c>
      <c r="BJ9598" s="203">
        <f t="shared" si="1419"/>
        <v>4.1635010494037344E+24</v>
      </c>
    </row>
    <row r="9599" spans="53:62" s="174" customFormat="1" x14ac:dyDescent="0.35">
      <c r="BA9599" s="177">
        <v>9593</v>
      </c>
      <c r="BB9599" s="202">
        <f t="shared" si="1412"/>
        <v>479650000</v>
      </c>
      <c r="BC9599" s="63">
        <f t="shared" si="1413"/>
        <v>11236.569146236672</v>
      </c>
      <c r="BD9599" s="63">
        <f t="shared" si="1414"/>
        <v>11236.56914624922</v>
      </c>
      <c r="BE9599" s="63">
        <f t="shared" si="1415"/>
        <v>145.53842789939466</v>
      </c>
      <c r="BF9599" s="63">
        <f t="shared" si="1416"/>
        <v>145.53842854939467</v>
      </c>
      <c r="BG9599" s="63">
        <f t="shared" si="1417"/>
        <v>5.8215371159757918</v>
      </c>
      <c r="BH9599" s="63">
        <f t="shared" si="1418"/>
        <v>5.8215377659757914</v>
      </c>
      <c r="BI9599" s="109">
        <f t="shared" si="1420"/>
        <v>287790000</v>
      </c>
      <c r="BJ9599" s="203">
        <f t="shared" si="1419"/>
        <v>4.1635438089070267E+24</v>
      </c>
    </row>
    <row r="9600" spans="53:62" s="174" customFormat="1" x14ac:dyDescent="0.35">
      <c r="BA9600" s="177">
        <v>9594</v>
      </c>
      <c r="BB9600" s="202">
        <f t="shared" si="1412"/>
        <v>479700000</v>
      </c>
      <c r="BC9600" s="63">
        <f t="shared" si="1413"/>
        <v>11237.729097321073</v>
      </c>
      <c r="BD9600" s="63">
        <f t="shared" si="1414"/>
        <v>11237.72909733362</v>
      </c>
      <c r="BE9600" s="63">
        <f t="shared" si="1415"/>
        <v>145.53842789939466</v>
      </c>
      <c r="BF9600" s="63">
        <f t="shared" si="1416"/>
        <v>145.53842854939467</v>
      </c>
      <c r="BG9600" s="63">
        <f t="shared" si="1417"/>
        <v>5.8215371159757918</v>
      </c>
      <c r="BH9600" s="63">
        <f t="shared" si="1418"/>
        <v>5.8215377659757914</v>
      </c>
      <c r="BI9600" s="109">
        <f t="shared" si="1420"/>
        <v>287820000</v>
      </c>
      <c r="BJ9600" s="203">
        <f t="shared" si="1419"/>
        <v>4.1635865522106672E+24</v>
      </c>
    </row>
    <row r="9601" spans="53:62" s="174" customFormat="1" x14ac:dyDescent="0.35">
      <c r="BA9601" s="177">
        <v>9595</v>
      </c>
      <c r="BB9601" s="202">
        <f t="shared" si="1412"/>
        <v>479750000</v>
      </c>
      <c r="BC9601" s="63">
        <f t="shared" si="1413"/>
        <v>11238.889046048795</v>
      </c>
      <c r="BD9601" s="63">
        <f t="shared" si="1414"/>
        <v>11238.889046061342</v>
      </c>
      <c r="BE9601" s="63">
        <f t="shared" si="1415"/>
        <v>145.53842789939466</v>
      </c>
      <c r="BF9601" s="63">
        <f t="shared" si="1416"/>
        <v>145.53842854939467</v>
      </c>
      <c r="BG9601" s="63">
        <f t="shared" si="1417"/>
        <v>5.8215371159757918</v>
      </c>
      <c r="BH9601" s="63">
        <f t="shared" si="1418"/>
        <v>5.8215377659757914</v>
      </c>
      <c r="BI9601" s="109">
        <f t="shared" si="1420"/>
        <v>287850000</v>
      </c>
      <c r="BJ9601" s="203">
        <f t="shared" si="1419"/>
        <v>4.1636292793207932E+24</v>
      </c>
    </row>
    <row r="9602" spans="53:62" s="174" customFormat="1" x14ac:dyDescent="0.35">
      <c r="BA9602" s="177">
        <v>9596</v>
      </c>
      <c r="BB9602" s="202">
        <f t="shared" si="1412"/>
        <v>479800000</v>
      </c>
      <c r="BC9602" s="63">
        <f t="shared" si="1413"/>
        <v>11240.048992419837</v>
      </c>
      <c r="BD9602" s="63">
        <f t="shared" si="1414"/>
        <v>11240.048992432387</v>
      </c>
      <c r="BE9602" s="63">
        <f t="shared" si="1415"/>
        <v>145.53842789939466</v>
      </c>
      <c r="BF9602" s="63">
        <f t="shared" si="1416"/>
        <v>145.53842854939467</v>
      </c>
      <c r="BG9602" s="63">
        <f t="shared" si="1417"/>
        <v>5.8215371159757918</v>
      </c>
      <c r="BH9602" s="63">
        <f t="shared" si="1418"/>
        <v>5.8215377659757914</v>
      </c>
      <c r="BI9602" s="109">
        <f t="shared" si="1420"/>
        <v>287880000</v>
      </c>
      <c r="BJ9602" s="203">
        <f t="shared" si="1419"/>
        <v>4.1636719902435403E+24</v>
      </c>
    </row>
    <row r="9603" spans="53:62" s="174" customFormat="1" x14ac:dyDescent="0.35">
      <c r="BA9603" s="177">
        <v>9597</v>
      </c>
      <c r="BB9603" s="202">
        <f t="shared" si="1412"/>
        <v>479850000</v>
      </c>
      <c r="BC9603" s="63">
        <f t="shared" si="1413"/>
        <v>11241.208936434135</v>
      </c>
      <c r="BD9603" s="63">
        <f t="shared" si="1414"/>
        <v>11241.208936446686</v>
      </c>
      <c r="BE9603" s="63">
        <f t="shared" si="1415"/>
        <v>145.53842789939466</v>
      </c>
      <c r="BF9603" s="63">
        <f t="shared" si="1416"/>
        <v>145.53842854939467</v>
      </c>
      <c r="BG9603" s="63">
        <f t="shared" si="1417"/>
        <v>5.8215371159757918</v>
      </c>
      <c r="BH9603" s="63">
        <f t="shared" si="1418"/>
        <v>5.8215377659757914</v>
      </c>
      <c r="BI9603" s="109">
        <f t="shared" si="1420"/>
        <v>287910000</v>
      </c>
      <c r="BJ9603" s="203">
        <f t="shared" si="1419"/>
        <v>4.1637146849850405E+24</v>
      </c>
    </row>
    <row r="9604" spans="53:62" s="174" customFormat="1" x14ac:dyDescent="0.35">
      <c r="BA9604" s="177">
        <v>9598</v>
      </c>
      <c r="BB9604" s="202">
        <f t="shared" si="1412"/>
        <v>479900000</v>
      </c>
      <c r="BC9604" s="63">
        <f t="shared" si="1413"/>
        <v>11242.368878091758</v>
      </c>
      <c r="BD9604" s="63">
        <f t="shared" si="1414"/>
        <v>11242.368878104309</v>
      </c>
      <c r="BE9604" s="63">
        <f t="shared" si="1415"/>
        <v>145.53842789939466</v>
      </c>
      <c r="BF9604" s="63">
        <f t="shared" si="1416"/>
        <v>145.53842854939467</v>
      </c>
      <c r="BG9604" s="63">
        <f t="shared" si="1417"/>
        <v>5.8215371159757918</v>
      </c>
      <c r="BH9604" s="63">
        <f t="shared" si="1418"/>
        <v>5.8215377659757914</v>
      </c>
      <c r="BI9604" s="109">
        <f t="shared" si="1420"/>
        <v>287940000</v>
      </c>
      <c r="BJ9604" s="203">
        <f t="shared" si="1419"/>
        <v>4.1637573635514249E+24</v>
      </c>
    </row>
    <row r="9605" spans="53:62" s="174" customFormat="1" x14ac:dyDescent="0.35">
      <c r="BA9605" s="177">
        <v>9599</v>
      </c>
      <c r="BB9605" s="202">
        <f t="shared" si="1412"/>
        <v>479950000</v>
      </c>
      <c r="BC9605" s="63">
        <f t="shared" si="1413"/>
        <v>11243.5288173927</v>
      </c>
      <c r="BD9605" s="63">
        <f t="shared" si="1414"/>
        <v>11243.528817405253</v>
      </c>
      <c r="BE9605" s="63">
        <f t="shared" si="1415"/>
        <v>145.53842789939466</v>
      </c>
      <c r="BF9605" s="63">
        <f t="shared" si="1416"/>
        <v>145.53842854939467</v>
      </c>
      <c r="BG9605" s="63">
        <f t="shared" si="1417"/>
        <v>5.8215371159757918</v>
      </c>
      <c r="BH9605" s="63">
        <f t="shared" si="1418"/>
        <v>5.8215377659757914</v>
      </c>
      <c r="BI9605" s="109">
        <f t="shared" si="1420"/>
        <v>287970000</v>
      </c>
      <c r="BJ9605" s="203">
        <f t="shared" si="1419"/>
        <v>4.1638000259488202E+24</v>
      </c>
    </row>
    <row r="9606" spans="53:62" s="174" customFormat="1" x14ac:dyDescent="0.35">
      <c r="BA9606" s="177">
        <v>9600</v>
      </c>
      <c r="BB9606" s="202">
        <f t="shared" ref="BB9606:BB9669" si="1421">BA9606*50000</f>
        <v>480000000</v>
      </c>
      <c r="BC9606" s="63">
        <f t="shared" ref="BC9606:BC9669" si="1422">($F$5+$F$6+$F$7+$F$8+$F$9)*(1-EXP(-$F$20*(1-$DC$6%)*BB9606/(2*$F$17)))*$F$25*$F$1*10^3*11600/($F$20*(1-$DC$6%))</f>
        <v>11244.688754336899</v>
      </c>
      <c r="BD9606" s="63">
        <f t="shared" ref="BD9606:BD9669" si="1423">($F$25*$F$1*10^3*11600*($F$5+$F$6+$F$7+$F$8+$F$9)/($F$27*$F$29*(1-$DC$6%))+$F$28/$F$27)*(1-EXP(-$F$27*$F$29*(1-$DC$6%)*BB9606/(2*$F$17)))</f>
        <v>11244.688754349454</v>
      </c>
      <c r="BE9606" s="63">
        <f t="shared" ref="BE9606:BE9669" si="1424">($F$5+$F$6+$F$7+$F$8+$F$9)*(1-EXP(-$F$20*(1-$DC$5%)*BB9606/(2*$F$17)))*$F$25*$F$1*10^3*11600/($F$20*(1-$DC$5%))</f>
        <v>145.53842789939466</v>
      </c>
      <c r="BF9606" s="63">
        <f t="shared" ref="BF9606:BF9669" si="1425">($F$25*$F$1*10^3*11600*($F$5+$F$6+$F$7+$F$8+$F$9)/($F$27*$F$29*(1-$DC$5%))+$F$28/$F$27)*(1-EXP(-$F$27*$F$29*(1-$DC$5%)*BB9606/(2*$F$17)))</f>
        <v>145.53842854939467</v>
      </c>
      <c r="BG9606" s="63">
        <f t="shared" ref="BG9606:BG9669" si="1426">($F$5+$F$6+$F$7+$F$8+$F$9)*(1-EXP(-$F$20*(1-$DC$4%)*BB9606/(2*$F$17)))*$F$25*$F$1*10^3*11600/($F$20*(1-$DC$4%))</f>
        <v>5.8215371159757918</v>
      </c>
      <c r="BH9606" s="63">
        <f t="shared" ref="BH9606:BH9669" si="1427">($F$25*$F$1*10^3*11600*($F$5+$F$6+$F$7+$F$8+$F$9)/($F$27*$F$29*(1-$DC$4%))+$F$28/$F$27)*(1-EXP(-$F$27*$F$29*(1-$DC$4%)*BB9606/(2*$F$17)))</f>
        <v>5.8215377659757914</v>
      </c>
      <c r="BI9606" s="109">
        <f t="shared" si="1420"/>
        <v>288000000</v>
      </c>
      <c r="BJ9606" s="203">
        <f t="shared" ref="BJ9606:BJ9669" si="1428">($F$17/($F$20*(1-$F$19%)))*($F$5+$F$6+$F$7+$F$8+$F$9)*(1-EXP(-$F$20*(1-$F$19%)*BI9606/(2*$F$17)))+$F$17/($F$25*1000)*$F$11*EXP(-$F$20*(1-$F$19%)*BI9606/(2*$F$17))</f>
        <v>4.1638426721833544E+24</v>
      </c>
    </row>
    <row r="9607" spans="53:62" s="174" customFormat="1" x14ac:dyDescent="0.35">
      <c r="BA9607" s="177">
        <v>9601</v>
      </c>
      <c r="BB9607" s="202">
        <f t="shared" si="1421"/>
        <v>480050000</v>
      </c>
      <c r="BC9607" s="63">
        <f t="shared" si="1422"/>
        <v>11245.848688924487</v>
      </c>
      <c r="BD9607" s="63">
        <f t="shared" si="1423"/>
        <v>11245.848688937042</v>
      </c>
      <c r="BE9607" s="63">
        <f t="shared" si="1424"/>
        <v>145.53842789939466</v>
      </c>
      <c r="BF9607" s="63">
        <f t="shared" si="1425"/>
        <v>145.53842854939467</v>
      </c>
      <c r="BG9607" s="63">
        <f t="shared" si="1426"/>
        <v>5.8215371159757918</v>
      </c>
      <c r="BH9607" s="63">
        <f t="shared" si="1427"/>
        <v>5.8215377659757914</v>
      </c>
      <c r="BI9607" s="109">
        <f t="shared" ref="BI9607:BI9670" si="1429">BA9607*30000</f>
        <v>288030000</v>
      </c>
      <c r="BJ9607" s="203">
        <f t="shared" si="1428"/>
        <v>4.1638853022611482E+24</v>
      </c>
    </row>
    <row r="9608" spans="53:62" s="174" customFormat="1" x14ac:dyDescent="0.35">
      <c r="BA9608" s="177">
        <v>9602</v>
      </c>
      <c r="BB9608" s="202">
        <f t="shared" si="1421"/>
        <v>480100000</v>
      </c>
      <c r="BC9608" s="63">
        <f t="shared" si="1422"/>
        <v>11247.008621155395</v>
      </c>
      <c r="BD9608" s="63">
        <f t="shared" si="1423"/>
        <v>11247.008621167952</v>
      </c>
      <c r="BE9608" s="63">
        <f t="shared" si="1424"/>
        <v>145.53842789939466</v>
      </c>
      <c r="BF9608" s="63">
        <f t="shared" si="1425"/>
        <v>145.53842854939467</v>
      </c>
      <c r="BG9608" s="63">
        <f t="shared" si="1426"/>
        <v>5.8215371159757918</v>
      </c>
      <c r="BH9608" s="63">
        <f t="shared" si="1427"/>
        <v>5.8215377659757914</v>
      </c>
      <c r="BI9608" s="109">
        <f t="shared" si="1429"/>
        <v>288060000</v>
      </c>
      <c r="BJ9608" s="203">
        <f t="shared" si="1428"/>
        <v>4.1639279161883252E+24</v>
      </c>
    </row>
    <row r="9609" spans="53:62" s="174" customFormat="1" x14ac:dyDescent="0.35">
      <c r="BA9609" s="177">
        <v>9603</v>
      </c>
      <c r="BB9609" s="202">
        <f t="shared" si="1421"/>
        <v>480150000</v>
      </c>
      <c r="BC9609" s="63">
        <f t="shared" si="1422"/>
        <v>11248.168551029559</v>
      </c>
      <c r="BD9609" s="63">
        <f t="shared" si="1423"/>
        <v>11248.168551042118</v>
      </c>
      <c r="BE9609" s="63">
        <f t="shared" si="1424"/>
        <v>145.53842789939466</v>
      </c>
      <c r="BF9609" s="63">
        <f t="shared" si="1425"/>
        <v>145.53842854939467</v>
      </c>
      <c r="BG9609" s="63">
        <f t="shared" si="1426"/>
        <v>5.8215371159757918</v>
      </c>
      <c r="BH9609" s="63">
        <f t="shared" si="1427"/>
        <v>5.8215377659757914</v>
      </c>
      <c r="BI9609" s="109">
        <f t="shared" si="1429"/>
        <v>288090000</v>
      </c>
      <c r="BJ9609" s="203">
        <f t="shared" si="1428"/>
        <v>4.1639705139710026E+24</v>
      </c>
    </row>
    <row r="9610" spans="53:62" s="174" customFormat="1" x14ac:dyDescent="0.35">
      <c r="BA9610" s="177">
        <v>9604</v>
      </c>
      <c r="BB9610" s="202">
        <f t="shared" si="1421"/>
        <v>480200000</v>
      </c>
      <c r="BC9610" s="63">
        <f t="shared" si="1422"/>
        <v>11249.328478547111</v>
      </c>
      <c r="BD9610" s="63">
        <f t="shared" si="1423"/>
        <v>11249.328478559672</v>
      </c>
      <c r="BE9610" s="63">
        <f t="shared" si="1424"/>
        <v>145.53842789939466</v>
      </c>
      <c r="BF9610" s="63">
        <f t="shared" si="1425"/>
        <v>145.53842854939467</v>
      </c>
      <c r="BG9610" s="63">
        <f t="shared" si="1426"/>
        <v>5.8215371159757918</v>
      </c>
      <c r="BH9610" s="63">
        <f t="shared" si="1427"/>
        <v>5.8215377659757914</v>
      </c>
      <c r="BI9610" s="109">
        <f t="shared" si="1429"/>
        <v>288120000</v>
      </c>
      <c r="BJ9610" s="203">
        <f t="shared" si="1428"/>
        <v>4.1640130956152969E+24</v>
      </c>
    </row>
    <row r="9611" spans="53:62" s="174" customFormat="1" x14ac:dyDescent="0.35">
      <c r="BA9611" s="177">
        <v>9605</v>
      </c>
      <c r="BB9611" s="202">
        <f t="shared" si="1421"/>
        <v>480250000</v>
      </c>
      <c r="BC9611" s="63">
        <f t="shared" si="1422"/>
        <v>11250.488403707983</v>
      </c>
      <c r="BD9611" s="63">
        <f t="shared" si="1423"/>
        <v>11250.488403720545</v>
      </c>
      <c r="BE9611" s="63">
        <f t="shared" si="1424"/>
        <v>145.53842789939466</v>
      </c>
      <c r="BF9611" s="63">
        <f t="shared" si="1425"/>
        <v>145.53842854939467</v>
      </c>
      <c r="BG9611" s="63">
        <f t="shared" si="1426"/>
        <v>5.8215371159757918</v>
      </c>
      <c r="BH9611" s="63">
        <f t="shared" si="1427"/>
        <v>5.8215377659757914</v>
      </c>
      <c r="BI9611" s="109">
        <f t="shared" si="1429"/>
        <v>288150000</v>
      </c>
      <c r="BJ9611" s="203">
        <f t="shared" si="1428"/>
        <v>4.1640556611273225E+24</v>
      </c>
    </row>
    <row r="9612" spans="53:62" s="174" customFormat="1" x14ac:dyDescent="0.35">
      <c r="BA9612" s="177">
        <v>9606</v>
      </c>
      <c r="BB9612" s="202">
        <f t="shared" si="1421"/>
        <v>480300000</v>
      </c>
      <c r="BC9612" s="63">
        <f t="shared" si="1422"/>
        <v>11251.648326512244</v>
      </c>
      <c r="BD9612" s="63">
        <f t="shared" si="1423"/>
        <v>11251.648326524806</v>
      </c>
      <c r="BE9612" s="63">
        <f t="shared" si="1424"/>
        <v>145.53842789939466</v>
      </c>
      <c r="BF9612" s="63">
        <f t="shared" si="1425"/>
        <v>145.53842854939467</v>
      </c>
      <c r="BG9612" s="63">
        <f t="shared" si="1426"/>
        <v>5.8215371159757918</v>
      </c>
      <c r="BH9612" s="63">
        <f t="shared" si="1427"/>
        <v>5.8215377659757914</v>
      </c>
      <c r="BI9612" s="109">
        <f t="shared" si="1429"/>
        <v>288180000</v>
      </c>
      <c r="BJ9612" s="203">
        <f t="shared" si="1428"/>
        <v>4.1640982105131911E+24</v>
      </c>
    </row>
    <row r="9613" spans="53:62" s="174" customFormat="1" x14ac:dyDescent="0.35">
      <c r="BA9613" s="177">
        <v>9607</v>
      </c>
      <c r="BB9613" s="202">
        <f t="shared" si="1421"/>
        <v>480350000</v>
      </c>
      <c r="BC9613" s="63">
        <f t="shared" si="1422"/>
        <v>11252.808246959761</v>
      </c>
      <c r="BD9613" s="63">
        <f t="shared" si="1423"/>
        <v>11252.808246972325</v>
      </c>
      <c r="BE9613" s="63">
        <f t="shared" si="1424"/>
        <v>145.53842789939466</v>
      </c>
      <c r="BF9613" s="63">
        <f t="shared" si="1425"/>
        <v>145.53842854939467</v>
      </c>
      <c r="BG9613" s="63">
        <f t="shared" si="1426"/>
        <v>5.8215371159757918</v>
      </c>
      <c r="BH9613" s="63">
        <f t="shared" si="1427"/>
        <v>5.8215377659757914</v>
      </c>
      <c r="BI9613" s="109">
        <f t="shared" si="1429"/>
        <v>288210000</v>
      </c>
      <c r="BJ9613" s="203">
        <f t="shared" si="1428"/>
        <v>4.1641407437790124E+24</v>
      </c>
    </row>
    <row r="9614" spans="53:62" s="174" customFormat="1" x14ac:dyDescent="0.35">
      <c r="BA9614" s="177">
        <v>9608</v>
      </c>
      <c r="BB9614" s="202">
        <f t="shared" si="1421"/>
        <v>480400000</v>
      </c>
      <c r="BC9614" s="63">
        <f t="shared" si="1422"/>
        <v>11253.968165050728</v>
      </c>
      <c r="BD9614" s="63">
        <f t="shared" si="1423"/>
        <v>11253.968165063294</v>
      </c>
      <c r="BE9614" s="63">
        <f t="shared" si="1424"/>
        <v>145.53842789939466</v>
      </c>
      <c r="BF9614" s="63">
        <f t="shared" si="1425"/>
        <v>145.53842854939467</v>
      </c>
      <c r="BG9614" s="63">
        <f t="shared" si="1426"/>
        <v>5.8215371159757918</v>
      </c>
      <c r="BH9614" s="63">
        <f t="shared" si="1427"/>
        <v>5.8215377659757914</v>
      </c>
      <c r="BI9614" s="109">
        <f t="shared" si="1429"/>
        <v>288240000</v>
      </c>
      <c r="BJ9614" s="203">
        <f t="shared" si="1428"/>
        <v>4.1641832609308927E+24</v>
      </c>
    </row>
    <row r="9615" spans="53:62" s="174" customFormat="1" x14ac:dyDescent="0.35">
      <c r="BA9615" s="177">
        <v>9609</v>
      </c>
      <c r="BB9615" s="202">
        <f t="shared" si="1421"/>
        <v>480450000</v>
      </c>
      <c r="BC9615" s="63">
        <f t="shared" si="1422"/>
        <v>11255.128080784951</v>
      </c>
      <c r="BD9615" s="63">
        <f t="shared" si="1423"/>
        <v>11255.12808079752</v>
      </c>
      <c r="BE9615" s="63">
        <f t="shared" si="1424"/>
        <v>145.53842789939466</v>
      </c>
      <c r="BF9615" s="63">
        <f t="shared" si="1425"/>
        <v>145.53842854939467</v>
      </c>
      <c r="BG9615" s="63">
        <f t="shared" si="1426"/>
        <v>5.8215371159757918</v>
      </c>
      <c r="BH9615" s="63">
        <f t="shared" si="1427"/>
        <v>5.8215377659757914</v>
      </c>
      <c r="BI9615" s="109">
        <f t="shared" si="1429"/>
        <v>288270000</v>
      </c>
      <c r="BJ9615" s="203">
        <f t="shared" si="1428"/>
        <v>4.1642257619749385E+24</v>
      </c>
    </row>
    <row r="9616" spans="53:62" s="174" customFormat="1" x14ac:dyDescent="0.35">
      <c r="BA9616" s="177">
        <v>9610</v>
      </c>
      <c r="BB9616" s="202">
        <f t="shared" si="1421"/>
        <v>480500000</v>
      </c>
      <c r="BC9616" s="63">
        <f t="shared" si="1422"/>
        <v>11256.287994162627</v>
      </c>
      <c r="BD9616" s="63">
        <f t="shared" si="1423"/>
        <v>11256.287994175196</v>
      </c>
      <c r="BE9616" s="63">
        <f t="shared" si="1424"/>
        <v>145.53842789939466</v>
      </c>
      <c r="BF9616" s="63">
        <f t="shared" si="1425"/>
        <v>145.53842854939467</v>
      </c>
      <c r="BG9616" s="63">
        <f t="shared" si="1426"/>
        <v>5.8215371159757918</v>
      </c>
      <c r="BH9616" s="63">
        <f t="shared" si="1427"/>
        <v>5.8215377659757914</v>
      </c>
      <c r="BI9616" s="109">
        <f t="shared" si="1429"/>
        <v>288300000</v>
      </c>
      <c r="BJ9616" s="203">
        <f t="shared" si="1428"/>
        <v>4.1642682469172511E+24</v>
      </c>
    </row>
    <row r="9617" spans="53:62" s="174" customFormat="1" x14ac:dyDescent="0.35">
      <c r="BA9617" s="177">
        <v>9611</v>
      </c>
      <c r="BB9617" s="202">
        <f t="shared" si="1421"/>
        <v>480550000</v>
      </c>
      <c r="BC9617" s="63">
        <f t="shared" si="1422"/>
        <v>11257.447905183628</v>
      </c>
      <c r="BD9617" s="63">
        <f t="shared" si="1423"/>
        <v>11257.447905196195</v>
      </c>
      <c r="BE9617" s="63">
        <f t="shared" si="1424"/>
        <v>145.53842789939466</v>
      </c>
      <c r="BF9617" s="63">
        <f t="shared" si="1425"/>
        <v>145.53842854939467</v>
      </c>
      <c r="BG9617" s="63">
        <f t="shared" si="1426"/>
        <v>5.8215371159757918</v>
      </c>
      <c r="BH9617" s="63">
        <f t="shared" si="1427"/>
        <v>5.8215377659757914</v>
      </c>
      <c r="BI9617" s="109">
        <f t="shared" si="1429"/>
        <v>288330000</v>
      </c>
      <c r="BJ9617" s="203">
        <f t="shared" si="1428"/>
        <v>4.1643107157639306E+24</v>
      </c>
    </row>
    <row r="9618" spans="53:62" s="174" customFormat="1" x14ac:dyDescent="0.35">
      <c r="BA9618" s="177">
        <v>9612</v>
      </c>
      <c r="BB9618" s="202">
        <f t="shared" si="1421"/>
        <v>480600000</v>
      </c>
      <c r="BC9618" s="63">
        <f t="shared" si="1422"/>
        <v>11258.607813848012</v>
      </c>
      <c r="BD9618" s="63">
        <f t="shared" si="1423"/>
        <v>11258.607813860581</v>
      </c>
      <c r="BE9618" s="63">
        <f t="shared" si="1424"/>
        <v>145.53842789939466</v>
      </c>
      <c r="BF9618" s="63">
        <f t="shared" si="1425"/>
        <v>145.53842854939467</v>
      </c>
      <c r="BG9618" s="63">
        <f t="shared" si="1426"/>
        <v>5.8215371159757918</v>
      </c>
      <c r="BH9618" s="63">
        <f t="shared" si="1427"/>
        <v>5.8215377659757914</v>
      </c>
      <c r="BI9618" s="109">
        <f t="shared" si="1429"/>
        <v>288360000</v>
      </c>
      <c r="BJ9618" s="203">
        <f t="shared" si="1428"/>
        <v>4.1643531685210753E+24</v>
      </c>
    </row>
    <row r="9619" spans="53:62" s="174" customFormat="1" x14ac:dyDescent="0.35">
      <c r="BA9619" s="177">
        <v>9613</v>
      </c>
      <c r="BB9619" s="202">
        <f t="shared" si="1421"/>
        <v>480650000</v>
      </c>
      <c r="BC9619" s="63">
        <f t="shared" si="1422"/>
        <v>11259.767720155716</v>
      </c>
      <c r="BD9619" s="63">
        <f t="shared" si="1423"/>
        <v>11259.767720168287</v>
      </c>
      <c r="BE9619" s="63">
        <f t="shared" si="1424"/>
        <v>145.53842789939466</v>
      </c>
      <c r="BF9619" s="63">
        <f t="shared" si="1425"/>
        <v>145.53842854939467</v>
      </c>
      <c r="BG9619" s="63">
        <f t="shared" si="1426"/>
        <v>5.8215371159757918</v>
      </c>
      <c r="BH9619" s="63">
        <f t="shared" si="1427"/>
        <v>5.8215377659757914</v>
      </c>
      <c r="BI9619" s="109">
        <f t="shared" si="1429"/>
        <v>288390000</v>
      </c>
      <c r="BJ9619" s="203">
        <f t="shared" si="1428"/>
        <v>4.1643956051947807E+24</v>
      </c>
    </row>
    <row r="9620" spans="53:62" s="174" customFormat="1" x14ac:dyDescent="0.35">
      <c r="BA9620" s="177">
        <v>9614</v>
      </c>
      <c r="BB9620" s="202">
        <f t="shared" si="1421"/>
        <v>480700000</v>
      </c>
      <c r="BC9620" s="63">
        <f t="shared" si="1422"/>
        <v>11260.927624106875</v>
      </c>
      <c r="BD9620" s="63">
        <f t="shared" si="1423"/>
        <v>11260.927624119446</v>
      </c>
      <c r="BE9620" s="63">
        <f t="shared" si="1424"/>
        <v>145.53842789939466</v>
      </c>
      <c r="BF9620" s="63">
        <f t="shared" si="1425"/>
        <v>145.53842854939467</v>
      </c>
      <c r="BG9620" s="63">
        <f t="shared" si="1426"/>
        <v>5.8215371159757918</v>
      </c>
      <c r="BH9620" s="63">
        <f t="shared" si="1427"/>
        <v>5.8215377659757914</v>
      </c>
      <c r="BI9620" s="109">
        <f t="shared" si="1429"/>
        <v>288420000</v>
      </c>
      <c r="BJ9620" s="203">
        <f t="shared" si="1428"/>
        <v>4.164438025791141E+24</v>
      </c>
    </row>
    <row r="9621" spans="53:62" s="174" customFormat="1" x14ac:dyDescent="0.35">
      <c r="BA9621" s="177">
        <v>9615</v>
      </c>
      <c r="BB9621" s="202">
        <f t="shared" si="1421"/>
        <v>480750000</v>
      </c>
      <c r="BC9621" s="63">
        <f t="shared" si="1422"/>
        <v>11262.087525701414</v>
      </c>
      <c r="BD9621" s="63">
        <f t="shared" si="1423"/>
        <v>11262.087525713989</v>
      </c>
      <c r="BE9621" s="63">
        <f t="shared" si="1424"/>
        <v>145.53842789939466</v>
      </c>
      <c r="BF9621" s="63">
        <f t="shared" si="1425"/>
        <v>145.53842854939467</v>
      </c>
      <c r="BG9621" s="63">
        <f t="shared" si="1426"/>
        <v>5.8215371159757918</v>
      </c>
      <c r="BH9621" s="63">
        <f t="shared" si="1427"/>
        <v>5.8215377659757914</v>
      </c>
      <c r="BI9621" s="109">
        <f t="shared" si="1429"/>
        <v>288450000</v>
      </c>
      <c r="BJ9621" s="203">
        <f t="shared" si="1428"/>
        <v>4.1644804303162459E+24</v>
      </c>
    </row>
    <row r="9622" spans="53:62" s="174" customFormat="1" x14ac:dyDescent="0.35">
      <c r="BA9622" s="177">
        <v>9616</v>
      </c>
      <c r="BB9622" s="202">
        <f t="shared" si="1421"/>
        <v>480800000</v>
      </c>
      <c r="BC9622" s="63">
        <f t="shared" si="1422"/>
        <v>11263.24742493928</v>
      </c>
      <c r="BD9622" s="63">
        <f t="shared" si="1423"/>
        <v>11263.247424951855</v>
      </c>
      <c r="BE9622" s="63">
        <f t="shared" si="1424"/>
        <v>145.53842789939466</v>
      </c>
      <c r="BF9622" s="63">
        <f t="shared" si="1425"/>
        <v>145.53842854939467</v>
      </c>
      <c r="BG9622" s="63">
        <f t="shared" si="1426"/>
        <v>5.8215371159757918</v>
      </c>
      <c r="BH9622" s="63">
        <f t="shared" si="1427"/>
        <v>5.8215377659757914</v>
      </c>
      <c r="BI9622" s="109">
        <f t="shared" si="1429"/>
        <v>288480000</v>
      </c>
      <c r="BJ9622" s="203">
        <f t="shared" si="1428"/>
        <v>4.164522818776184E+24</v>
      </c>
    </row>
    <row r="9623" spans="53:62" s="174" customFormat="1" x14ac:dyDescent="0.35">
      <c r="BA9623" s="177">
        <v>9617</v>
      </c>
      <c r="BB9623" s="202">
        <f t="shared" si="1421"/>
        <v>480850000</v>
      </c>
      <c r="BC9623" s="63">
        <f t="shared" si="1422"/>
        <v>11264.407321820596</v>
      </c>
      <c r="BD9623" s="63">
        <f t="shared" si="1423"/>
        <v>11264.407321833172</v>
      </c>
      <c r="BE9623" s="63">
        <f t="shared" si="1424"/>
        <v>145.53842789939466</v>
      </c>
      <c r="BF9623" s="63">
        <f t="shared" si="1425"/>
        <v>145.53842854939467</v>
      </c>
      <c r="BG9623" s="63">
        <f t="shared" si="1426"/>
        <v>5.8215371159757918</v>
      </c>
      <c r="BH9623" s="63">
        <f t="shared" si="1427"/>
        <v>5.8215377659757914</v>
      </c>
      <c r="BI9623" s="109">
        <f t="shared" si="1429"/>
        <v>288510000</v>
      </c>
      <c r="BJ9623" s="203">
        <f t="shared" si="1428"/>
        <v>4.1645651911770428E+24</v>
      </c>
    </row>
    <row r="9624" spans="53:62" s="174" customFormat="1" x14ac:dyDescent="0.35">
      <c r="BA9624" s="177">
        <v>9618</v>
      </c>
      <c r="BB9624" s="202">
        <f t="shared" si="1421"/>
        <v>480900000</v>
      </c>
      <c r="BC9624" s="63">
        <f t="shared" si="1422"/>
        <v>11265.5672163453</v>
      </c>
      <c r="BD9624" s="63">
        <f t="shared" si="1423"/>
        <v>11265.567216357877</v>
      </c>
      <c r="BE9624" s="63">
        <f t="shared" si="1424"/>
        <v>145.53842789939466</v>
      </c>
      <c r="BF9624" s="63">
        <f t="shared" si="1425"/>
        <v>145.53842854939467</v>
      </c>
      <c r="BG9624" s="63">
        <f t="shared" si="1426"/>
        <v>5.8215371159757918</v>
      </c>
      <c r="BH9624" s="63">
        <f t="shared" si="1427"/>
        <v>5.8215377659757914</v>
      </c>
      <c r="BI9624" s="109">
        <f t="shared" si="1429"/>
        <v>288540000</v>
      </c>
      <c r="BJ9624" s="203">
        <f t="shared" si="1428"/>
        <v>4.1646075475249057E+24</v>
      </c>
    </row>
    <row r="9625" spans="53:62" s="174" customFormat="1" x14ac:dyDescent="0.35">
      <c r="BA9625" s="177">
        <v>9619</v>
      </c>
      <c r="BB9625" s="202">
        <f t="shared" si="1421"/>
        <v>480950000</v>
      </c>
      <c r="BC9625" s="63">
        <f t="shared" si="1422"/>
        <v>11266.727108513385</v>
      </c>
      <c r="BD9625" s="63">
        <f t="shared" si="1423"/>
        <v>11266.727108525965</v>
      </c>
      <c r="BE9625" s="63">
        <f t="shared" si="1424"/>
        <v>145.53842789939466</v>
      </c>
      <c r="BF9625" s="63">
        <f t="shared" si="1425"/>
        <v>145.53842854939467</v>
      </c>
      <c r="BG9625" s="63">
        <f t="shared" si="1426"/>
        <v>5.8215371159757918</v>
      </c>
      <c r="BH9625" s="63">
        <f t="shared" si="1427"/>
        <v>5.8215377659757914</v>
      </c>
      <c r="BI9625" s="109">
        <f t="shared" si="1429"/>
        <v>288570000</v>
      </c>
      <c r="BJ9625" s="203">
        <f t="shared" si="1428"/>
        <v>4.1646498878258544E+24</v>
      </c>
    </row>
    <row r="9626" spans="53:62" s="174" customFormat="1" x14ac:dyDescent="0.35">
      <c r="BA9626" s="177">
        <v>9620</v>
      </c>
      <c r="BB9626" s="202">
        <f t="shared" si="1421"/>
        <v>481000000</v>
      </c>
      <c r="BC9626" s="63">
        <f t="shared" si="1422"/>
        <v>11267.886998324926</v>
      </c>
      <c r="BD9626" s="63">
        <f t="shared" si="1423"/>
        <v>11267.886998337506</v>
      </c>
      <c r="BE9626" s="63">
        <f t="shared" si="1424"/>
        <v>145.53842789939466</v>
      </c>
      <c r="BF9626" s="63">
        <f t="shared" si="1425"/>
        <v>145.53842854939467</v>
      </c>
      <c r="BG9626" s="63">
        <f t="shared" si="1426"/>
        <v>5.8215371159757918</v>
      </c>
      <c r="BH9626" s="63">
        <f t="shared" si="1427"/>
        <v>5.8215377659757914</v>
      </c>
      <c r="BI9626" s="109">
        <f t="shared" si="1429"/>
        <v>288600000</v>
      </c>
      <c r="BJ9626" s="203">
        <f t="shared" si="1428"/>
        <v>4.1646922120859689E+24</v>
      </c>
    </row>
    <row r="9627" spans="53:62" s="174" customFormat="1" x14ac:dyDescent="0.35">
      <c r="BA9627" s="177">
        <v>9621</v>
      </c>
      <c r="BB9627" s="202">
        <f t="shared" si="1421"/>
        <v>481050000</v>
      </c>
      <c r="BC9627" s="63">
        <f t="shared" si="1422"/>
        <v>11269.046885779851</v>
      </c>
      <c r="BD9627" s="63">
        <f t="shared" si="1423"/>
        <v>11269.046885792433</v>
      </c>
      <c r="BE9627" s="63">
        <f t="shared" si="1424"/>
        <v>145.53842789939466</v>
      </c>
      <c r="BF9627" s="63">
        <f t="shared" si="1425"/>
        <v>145.53842854939467</v>
      </c>
      <c r="BG9627" s="63">
        <f t="shared" si="1426"/>
        <v>5.8215371159757918</v>
      </c>
      <c r="BH9627" s="63">
        <f t="shared" si="1427"/>
        <v>5.8215377659757914</v>
      </c>
      <c r="BI9627" s="109">
        <f t="shared" si="1429"/>
        <v>288630000</v>
      </c>
      <c r="BJ9627" s="203">
        <f t="shared" si="1428"/>
        <v>4.1647345203113254E+24</v>
      </c>
    </row>
    <row r="9628" spans="53:62" s="174" customFormat="1" x14ac:dyDescent="0.35">
      <c r="BA9628" s="177">
        <v>9622</v>
      </c>
      <c r="BB9628" s="202">
        <f t="shared" si="1421"/>
        <v>481100000</v>
      </c>
      <c r="BC9628" s="63">
        <f t="shared" si="1422"/>
        <v>11270.206770878163</v>
      </c>
      <c r="BD9628" s="63">
        <f t="shared" si="1423"/>
        <v>11270.206770890747</v>
      </c>
      <c r="BE9628" s="63">
        <f t="shared" si="1424"/>
        <v>145.53842789939466</v>
      </c>
      <c r="BF9628" s="63">
        <f t="shared" si="1425"/>
        <v>145.53842854939467</v>
      </c>
      <c r="BG9628" s="63">
        <f t="shared" si="1426"/>
        <v>5.8215371159757918</v>
      </c>
      <c r="BH9628" s="63">
        <f t="shared" si="1427"/>
        <v>5.8215377659757914</v>
      </c>
      <c r="BI9628" s="109">
        <f t="shared" si="1429"/>
        <v>288660000</v>
      </c>
      <c r="BJ9628" s="203">
        <f t="shared" si="1428"/>
        <v>4.1647768125079999E+24</v>
      </c>
    </row>
    <row r="9629" spans="53:62" s="174" customFormat="1" x14ac:dyDescent="0.35">
      <c r="BA9629" s="177">
        <v>9623</v>
      </c>
      <c r="BB9629" s="202">
        <f t="shared" si="1421"/>
        <v>481150000</v>
      </c>
      <c r="BC9629" s="63">
        <f t="shared" si="1422"/>
        <v>11271.366653619925</v>
      </c>
      <c r="BD9629" s="63">
        <f t="shared" si="1423"/>
        <v>11271.366653632511</v>
      </c>
      <c r="BE9629" s="63">
        <f t="shared" si="1424"/>
        <v>145.53842789939466</v>
      </c>
      <c r="BF9629" s="63">
        <f t="shared" si="1425"/>
        <v>145.53842854939467</v>
      </c>
      <c r="BG9629" s="63">
        <f t="shared" si="1426"/>
        <v>5.8215371159757918</v>
      </c>
      <c r="BH9629" s="63">
        <f t="shared" si="1427"/>
        <v>5.8215377659757914</v>
      </c>
      <c r="BI9629" s="109">
        <f t="shared" si="1429"/>
        <v>288690000</v>
      </c>
      <c r="BJ9629" s="203">
        <f t="shared" si="1428"/>
        <v>4.1648190886820637E+24</v>
      </c>
    </row>
    <row r="9630" spans="53:62" s="174" customFormat="1" x14ac:dyDescent="0.35">
      <c r="BA9630" s="177">
        <v>9624</v>
      </c>
      <c r="BB9630" s="202">
        <f t="shared" si="1421"/>
        <v>481200000</v>
      </c>
      <c r="BC9630" s="63">
        <f t="shared" si="1422"/>
        <v>11272.526534005141</v>
      </c>
      <c r="BD9630" s="63">
        <f t="shared" si="1423"/>
        <v>11272.526534017727</v>
      </c>
      <c r="BE9630" s="63">
        <f t="shared" si="1424"/>
        <v>145.53842789939466</v>
      </c>
      <c r="BF9630" s="63">
        <f t="shared" si="1425"/>
        <v>145.53842854939467</v>
      </c>
      <c r="BG9630" s="63">
        <f t="shared" si="1426"/>
        <v>5.8215371159757918</v>
      </c>
      <c r="BH9630" s="63">
        <f t="shared" si="1427"/>
        <v>5.8215377659757914</v>
      </c>
      <c r="BI9630" s="109">
        <f t="shared" si="1429"/>
        <v>288720000</v>
      </c>
      <c r="BJ9630" s="203">
        <f t="shared" si="1428"/>
        <v>4.1648613488395878E+24</v>
      </c>
    </row>
    <row r="9631" spans="53:62" s="174" customFormat="1" x14ac:dyDescent="0.35">
      <c r="BA9631" s="177">
        <v>9625</v>
      </c>
      <c r="BB9631" s="202">
        <f t="shared" si="1421"/>
        <v>481250000</v>
      </c>
      <c r="BC9631" s="63">
        <f t="shared" si="1422"/>
        <v>11273.68641203374</v>
      </c>
      <c r="BD9631" s="63">
        <f t="shared" si="1423"/>
        <v>11273.686412046329</v>
      </c>
      <c r="BE9631" s="63">
        <f t="shared" si="1424"/>
        <v>145.53842789939466</v>
      </c>
      <c r="BF9631" s="63">
        <f t="shared" si="1425"/>
        <v>145.53842854939467</v>
      </c>
      <c r="BG9631" s="63">
        <f t="shared" si="1426"/>
        <v>5.8215371159757918</v>
      </c>
      <c r="BH9631" s="63">
        <f t="shared" si="1427"/>
        <v>5.8215377659757914</v>
      </c>
      <c r="BI9631" s="109">
        <f t="shared" si="1429"/>
        <v>288750000</v>
      </c>
      <c r="BJ9631" s="203">
        <f t="shared" si="1428"/>
        <v>4.1649035929866404E+24</v>
      </c>
    </row>
    <row r="9632" spans="53:62" s="174" customFormat="1" x14ac:dyDescent="0.35">
      <c r="BA9632" s="177">
        <v>9626</v>
      </c>
      <c r="BB9632" s="202">
        <f t="shared" si="1421"/>
        <v>481300000</v>
      </c>
      <c r="BC9632" s="63">
        <f t="shared" si="1422"/>
        <v>11274.846287705794</v>
      </c>
      <c r="BD9632" s="63">
        <f t="shared" si="1423"/>
        <v>11274.846287718381</v>
      </c>
      <c r="BE9632" s="63">
        <f t="shared" si="1424"/>
        <v>145.53842789939466</v>
      </c>
      <c r="BF9632" s="63">
        <f t="shared" si="1425"/>
        <v>145.53842854939467</v>
      </c>
      <c r="BG9632" s="63">
        <f t="shared" si="1426"/>
        <v>5.8215371159757918</v>
      </c>
      <c r="BH9632" s="63">
        <f t="shared" si="1427"/>
        <v>5.8215377659757914</v>
      </c>
      <c r="BI9632" s="109">
        <f t="shared" si="1429"/>
        <v>288780000</v>
      </c>
      <c r="BJ9632" s="203">
        <f t="shared" si="1428"/>
        <v>4.1649458211292866E+24</v>
      </c>
    </row>
    <row r="9633" spans="53:62" s="174" customFormat="1" x14ac:dyDescent="0.35">
      <c r="BA9633" s="177">
        <v>9627</v>
      </c>
      <c r="BB9633" s="202">
        <f t="shared" si="1421"/>
        <v>481350000</v>
      </c>
      <c r="BC9633" s="63">
        <f t="shared" si="1422"/>
        <v>11276.006161021362</v>
      </c>
      <c r="BD9633" s="63">
        <f t="shared" si="1423"/>
        <v>11276.006161033949</v>
      </c>
      <c r="BE9633" s="63">
        <f t="shared" si="1424"/>
        <v>145.53842789939466</v>
      </c>
      <c r="BF9633" s="63">
        <f t="shared" si="1425"/>
        <v>145.53842854939467</v>
      </c>
      <c r="BG9633" s="63">
        <f t="shared" si="1426"/>
        <v>5.8215371159757918</v>
      </c>
      <c r="BH9633" s="63">
        <f t="shared" si="1427"/>
        <v>5.8215377659757914</v>
      </c>
      <c r="BI9633" s="109">
        <f t="shared" si="1429"/>
        <v>288810000</v>
      </c>
      <c r="BJ9633" s="203">
        <f t="shared" si="1428"/>
        <v>4.1649880332735899E+24</v>
      </c>
    </row>
    <row r="9634" spans="53:62" s="174" customFormat="1" x14ac:dyDescent="0.35">
      <c r="BA9634" s="177">
        <v>9628</v>
      </c>
      <c r="BB9634" s="202">
        <f t="shared" si="1421"/>
        <v>481400000</v>
      </c>
      <c r="BC9634" s="63">
        <f t="shared" si="1422"/>
        <v>11277.166031980312</v>
      </c>
      <c r="BD9634" s="63">
        <f t="shared" si="1423"/>
        <v>11277.166031992903</v>
      </c>
      <c r="BE9634" s="63">
        <f t="shared" si="1424"/>
        <v>145.53842789939466</v>
      </c>
      <c r="BF9634" s="63">
        <f t="shared" si="1425"/>
        <v>145.53842854939467</v>
      </c>
      <c r="BG9634" s="63">
        <f t="shared" si="1426"/>
        <v>5.8215371159757918</v>
      </c>
      <c r="BH9634" s="63">
        <f t="shared" si="1427"/>
        <v>5.8215377659757914</v>
      </c>
      <c r="BI9634" s="109">
        <f t="shared" si="1429"/>
        <v>288840000</v>
      </c>
      <c r="BJ9634" s="203">
        <f t="shared" si="1428"/>
        <v>4.1650302294256113E+24</v>
      </c>
    </row>
    <row r="9635" spans="53:62" s="174" customFormat="1" x14ac:dyDescent="0.35">
      <c r="BA9635" s="177">
        <v>9629</v>
      </c>
      <c r="BB9635" s="202">
        <f t="shared" si="1421"/>
        <v>481450000</v>
      </c>
      <c r="BC9635" s="63">
        <f t="shared" si="1422"/>
        <v>11278.325900582715</v>
      </c>
      <c r="BD9635" s="63">
        <f t="shared" si="1423"/>
        <v>11278.32590059531</v>
      </c>
      <c r="BE9635" s="63">
        <f t="shared" si="1424"/>
        <v>145.53842789939466</v>
      </c>
      <c r="BF9635" s="63">
        <f t="shared" si="1425"/>
        <v>145.53842854939467</v>
      </c>
      <c r="BG9635" s="63">
        <f t="shared" si="1426"/>
        <v>5.8215371159757918</v>
      </c>
      <c r="BH9635" s="63">
        <f t="shared" si="1427"/>
        <v>5.8215377659757914</v>
      </c>
      <c r="BI9635" s="109">
        <f t="shared" si="1429"/>
        <v>288870000</v>
      </c>
      <c r="BJ9635" s="203">
        <f t="shared" si="1428"/>
        <v>4.1650724095914091E+24</v>
      </c>
    </row>
    <row r="9636" spans="53:62" s="174" customFormat="1" x14ac:dyDescent="0.35">
      <c r="BA9636" s="177">
        <v>9630</v>
      </c>
      <c r="BB9636" s="202">
        <f t="shared" si="1421"/>
        <v>481500000</v>
      </c>
      <c r="BC9636" s="63">
        <f t="shared" si="1422"/>
        <v>11279.485766828573</v>
      </c>
      <c r="BD9636" s="63">
        <f t="shared" si="1423"/>
        <v>11279.485766841166</v>
      </c>
      <c r="BE9636" s="63">
        <f t="shared" si="1424"/>
        <v>145.53842789939466</v>
      </c>
      <c r="BF9636" s="63">
        <f t="shared" si="1425"/>
        <v>145.53842854939467</v>
      </c>
      <c r="BG9636" s="63">
        <f t="shared" si="1426"/>
        <v>5.8215371159757918</v>
      </c>
      <c r="BH9636" s="63">
        <f t="shared" si="1427"/>
        <v>5.8215377659757914</v>
      </c>
      <c r="BI9636" s="109">
        <f t="shared" si="1429"/>
        <v>288900000</v>
      </c>
      <c r="BJ9636" s="203">
        <f t="shared" si="1428"/>
        <v>4.1651145737770413E+24</v>
      </c>
    </row>
    <row r="9637" spans="53:62" s="174" customFormat="1" x14ac:dyDescent="0.35">
      <c r="BA9637" s="177">
        <v>9631</v>
      </c>
      <c r="BB9637" s="202">
        <f t="shared" si="1421"/>
        <v>481550000</v>
      </c>
      <c r="BC9637" s="63">
        <f t="shared" si="1422"/>
        <v>11280.645630717876</v>
      </c>
      <c r="BD9637" s="63">
        <f t="shared" si="1423"/>
        <v>11280.645630730474</v>
      </c>
      <c r="BE9637" s="63">
        <f t="shared" si="1424"/>
        <v>145.53842789939466</v>
      </c>
      <c r="BF9637" s="63">
        <f t="shared" si="1425"/>
        <v>145.53842854939467</v>
      </c>
      <c r="BG9637" s="63">
        <f t="shared" si="1426"/>
        <v>5.8215371159757918</v>
      </c>
      <c r="BH9637" s="63">
        <f t="shared" si="1427"/>
        <v>5.8215377659757914</v>
      </c>
      <c r="BI9637" s="109">
        <f t="shared" si="1429"/>
        <v>288930000</v>
      </c>
      <c r="BJ9637" s="203">
        <f t="shared" si="1428"/>
        <v>4.1651567219885605E+24</v>
      </c>
    </row>
    <row r="9638" spans="53:62" s="174" customFormat="1" x14ac:dyDescent="0.35">
      <c r="BA9638" s="177">
        <v>9632</v>
      </c>
      <c r="BB9638" s="202">
        <f t="shared" si="1421"/>
        <v>481600000</v>
      </c>
      <c r="BC9638" s="63">
        <f t="shared" si="1422"/>
        <v>11281.8054922507</v>
      </c>
      <c r="BD9638" s="63">
        <f t="shared" si="1423"/>
        <v>11281.805492263296</v>
      </c>
      <c r="BE9638" s="63">
        <f t="shared" si="1424"/>
        <v>145.53842789939466</v>
      </c>
      <c r="BF9638" s="63">
        <f t="shared" si="1425"/>
        <v>145.53842854939467</v>
      </c>
      <c r="BG9638" s="63">
        <f t="shared" si="1426"/>
        <v>5.8215371159757918</v>
      </c>
      <c r="BH9638" s="63">
        <f t="shared" si="1427"/>
        <v>5.8215377659757914</v>
      </c>
      <c r="BI9638" s="109">
        <f t="shared" si="1429"/>
        <v>288960000</v>
      </c>
      <c r="BJ9638" s="203">
        <f t="shared" si="1428"/>
        <v>4.1651988542320189E+24</v>
      </c>
    </row>
    <row r="9639" spans="53:62" s="174" customFormat="1" x14ac:dyDescent="0.35">
      <c r="BA9639" s="177">
        <v>9633</v>
      </c>
      <c r="BB9639" s="202">
        <f t="shared" si="1421"/>
        <v>481650000</v>
      </c>
      <c r="BC9639" s="63">
        <f t="shared" si="1422"/>
        <v>11282.965351426974</v>
      </c>
      <c r="BD9639" s="63">
        <f t="shared" si="1423"/>
        <v>11282.965351439572</v>
      </c>
      <c r="BE9639" s="63">
        <f t="shared" si="1424"/>
        <v>145.53842789939466</v>
      </c>
      <c r="BF9639" s="63">
        <f t="shared" si="1425"/>
        <v>145.53842854939467</v>
      </c>
      <c r="BG9639" s="63">
        <f t="shared" si="1426"/>
        <v>5.8215371159757918</v>
      </c>
      <c r="BH9639" s="63">
        <f t="shared" si="1427"/>
        <v>5.8215377659757914</v>
      </c>
      <c r="BI9639" s="109">
        <f t="shared" si="1429"/>
        <v>288990000</v>
      </c>
      <c r="BJ9639" s="203">
        <f t="shared" si="1428"/>
        <v>4.165240970513467E+24</v>
      </c>
    </row>
    <row r="9640" spans="53:62" s="174" customFormat="1" x14ac:dyDescent="0.35">
      <c r="BA9640" s="177">
        <v>9634</v>
      </c>
      <c r="BB9640" s="202">
        <f t="shared" si="1421"/>
        <v>481700000</v>
      </c>
      <c r="BC9640" s="63">
        <f t="shared" si="1422"/>
        <v>11284.125208246698</v>
      </c>
      <c r="BD9640" s="63">
        <f t="shared" si="1423"/>
        <v>11284.125208259296</v>
      </c>
      <c r="BE9640" s="63">
        <f t="shared" si="1424"/>
        <v>145.53842789939466</v>
      </c>
      <c r="BF9640" s="63">
        <f t="shared" si="1425"/>
        <v>145.53842854939467</v>
      </c>
      <c r="BG9640" s="63">
        <f t="shared" si="1426"/>
        <v>5.8215371159757918</v>
      </c>
      <c r="BH9640" s="63">
        <f t="shared" si="1427"/>
        <v>5.8215377659757914</v>
      </c>
      <c r="BI9640" s="109">
        <f t="shared" si="1429"/>
        <v>289020000</v>
      </c>
      <c r="BJ9640" s="203">
        <f t="shared" si="1428"/>
        <v>4.1652830708389511E+24</v>
      </c>
    </row>
    <row r="9641" spans="53:62" s="174" customFormat="1" x14ac:dyDescent="0.35">
      <c r="BA9641" s="177">
        <v>9635</v>
      </c>
      <c r="BB9641" s="202">
        <f t="shared" si="1421"/>
        <v>481750000</v>
      </c>
      <c r="BC9641" s="63">
        <f t="shared" si="1422"/>
        <v>11285.28506270994</v>
      </c>
      <c r="BD9641" s="63">
        <f t="shared" si="1423"/>
        <v>11285.285062722538</v>
      </c>
      <c r="BE9641" s="63">
        <f t="shared" si="1424"/>
        <v>145.53842789939466</v>
      </c>
      <c r="BF9641" s="63">
        <f t="shared" si="1425"/>
        <v>145.53842854939467</v>
      </c>
      <c r="BG9641" s="63">
        <f t="shared" si="1426"/>
        <v>5.8215371159757918</v>
      </c>
      <c r="BH9641" s="63">
        <f t="shared" si="1427"/>
        <v>5.8215377659757914</v>
      </c>
      <c r="BI9641" s="109">
        <f t="shared" si="1429"/>
        <v>289050000</v>
      </c>
      <c r="BJ9641" s="203">
        <f t="shared" si="1428"/>
        <v>4.1653251552145163E+24</v>
      </c>
    </row>
    <row r="9642" spans="53:62" s="174" customFormat="1" x14ac:dyDescent="0.35">
      <c r="BA9642" s="177">
        <v>9636</v>
      </c>
      <c r="BB9642" s="202">
        <f t="shared" si="1421"/>
        <v>481800000</v>
      </c>
      <c r="BC9642" s="63">
        <f t="shared" si="1422"/>
        <v>11286.444914816628</v>
      </c>
      <c r="BD9642" s="63">
        <f t="shared" si="1423"/>
        <v>11286.44491482923</v>
      </c>
      <c r="BE9642" s="63">
        <f t="shared" si="1424"/>
        <v>145.53842789939466</v>
      </c>
      <c r="BF9642" s="63">
        <f t="shared" si="1425"/>
        <v>145.53842854939467</v>
      </c>
      <c r="BG9642" s="63">
        <f t="shared" si="1426"/>
        <v>5.8215371159757918</v>
      </c>
      <c r="BH9642" s="63">
        <f t="shared" si="1427"/>
        <v>5.8215377659757914</v>
      </c>
      <c r="BI9642" s="109">
        <f t="shared" si="1429"/>
        <v>289080000</v>
      </c>
      <c r="BJ9642" s="203">
        <f t="shared" si="1428"/>
        <v>4.1653672236462057E+24</v>
      </c>
    </row>
    <row r="9643" spans="53:62" s="174" customFormat="1" x14ac:dyDescent="0.35">
      <c r="BA9643" s="177">
        <v>9637</v>
      </c>
      <c r="BB9643" s="202">
        <f t="shared" si="1421"/>
        <v>481850000</v>
      </c>
      <c r="BC9643" s="63">
        <f t="shared" si="1422"/>
        <v>11287.604764566833</v>
      </c>
      <c r="BD9643" s="63">
        <f t="shared" si="1423"/>
        <v>11287.604764579437</v>
      </c>
      <c r="BE9643" s="63">
        <f t="shared" si="1424"/>
        <v>145.53842789939466</v>
      </c>
      <c r="BF9643" s="63">
        <f t="shared" si="1425"/>
        <v>145.53842854939467</v>
      </c>
      <c r="BG9643" s="63">
        <f t="shared" si="1426"/>
        <v>5.8215371159757918</v>
      </c>
      <c r="BH9643" s="63">
        <f t="shared" si="1427"/>
        <v>5.8215377659757914</v>
      </c>
      <c r="BI9643" s="109">
        <f t="shared" si="1429"/>
        <v>289110000</v>
      </c>
      <c r="BJ9643" s="203">
        <f t="shared" si="1428"/>
        <v>4.1654092761400591E+24</v>
      </c>
    </row>
    <row r="9644" spans="53:62" s="174" customFormat="1" x14ac:dyDescent="0.35">
      <c r="BA9644" s="177">
        <v>9638</v>
      </c>
      <c r="BB9644" s="202">
        <f t="shared" si="1421"/>
        <v>481900000</v>
      </c>
      <c r="BC9644" s="63">
        <f t="shared" si="1422"/>
        <v>11288.764611960492</v>
      </c>
      <c r="BD9644" s="63">
        <f t="shared" si="1423"/>
        <v>11288.764611973096</v>
      </c>
      <c r="BE9644" s="63">
        <f t="shared" si="1424"/>
        <v>145.53842789939466</v>
      </c>
      <c r="BF9644" s="63">
        <f t="shared" si="1425"/>
        <v>145.53842854939467</v>
      </c>
      <c r="BG9644" s="63">
        <f t="shared" si="1426"/>
        <v>5.8215371159757918</v>
      </c>
      <c r="BH9644" s="63">
        <f t="shared" si="1427"/>
        <v>5.8215377659757914</v>
      </c>
      <c r="BI9644" s="109">
        <f t="shared" si="1429"/>
        <v>289140000</v>
      </c>
      <c r="BJ9644" s="203">
        <f t="shared" si="1428"/>
        <v>4.1654513127021156E+24</v>
      </c>
    </row>
    <row r="9645" spans="53:62" s="174" customFormat="1" x14ac:dyDescent="0.35">
      <c r="BA9645" s="177">
        <v>9639</v>
      </c>
      <c r="BB9645" s="202">
        <f t="shared" si="1421"/>
        <v>481950000</v>
      </c>
      <c r="BC9645" s="63">
        <f t="shared" si="1422"/>
        <v>11289.924456997727</v>
      </c>
      <c r="BD9645" s="63">
        <f t="shared" si="1423"/>
        <v>11289.924457010335</v>
      </c>
      <c r="BE9645" s="63">
        <f t="shared" si="1424"/>
        <v>145.53842789939466</v>
      </c>
      <c r="BF9645" s="63">
        <f t="shared" si="1425"/>
        <v>145.53842854939467</v>
      </c>
      <c r="BG9645" s="63">
        <f t="shared" si="1426"/>
        <v>5.8215371159757918</v>
      </c>
      <c r="BH9645" s="63">
        <f t="shared" si="1427"/>
        <v>5.8215377659757914</v>
      </c>
      <c r="BI9645" s="109">
        <f t="shared" si="1429"/>
        <v>289170000</v>
      </c>
      <c r="BJ9645" s="203">
        <f t="shared" si="1428"/>
        <v>4.1654933333384104E+24</v>
      </c>
    </row>
    <row r="9646" spans="53:62" s="174" customFormat="1" x14ac:dyDescent="0.35">
      <c r="BA9646" s="177">
        <v>9640</v>
      </c>
      <c r="BB9646" s="202">
        <f t="shared" si="1421"/>
        <v>482000000</v>
      </c>
      <c r="BC9646" s="63">
        <f t="shared" si="1422"/>
        <v>11291.084299678418</v>
      </c>
      <c r="BD9646" s="63">
        <f t="shared" si="1423"/>
        <v>11291.084299691025</v>
      </c>
      <c r="BE9646" s="63">
        <f t="shared" si="1424"/>
        <v>145.53842789939466</v>
      </c>
      <c r="BF9646" s="63">
        <f t="shared" si="1425"/>
        <v>145.53842854939467</v>
      </c>
      <c r="BG9646" s="63">
        <f t="shared" si="1426"/>
        <v>5.8215371159757918</v>
      </c>
      <c r="BH9646" s="63">
        <f t="shared" si="1427"/>
        <v>5.8215377659757914</v>
      </c>
      <c r="BI9646" s="109">
        <f t="shared" si="1429"/>
        <v>289200000</v>
      </c>
      <c r="BJ9646" s="203">
        <f t="shared" si="1428"/>
        <v>4.1655353380549766E+24</v>
      </c>
    </row>
    <row r="9647" spans="53:62" s="174" customFormat="1" x14ac:dyDescent="0.35">
      <c r="BA9647" s="177">
        <v>9641</v>
      </c>
      <c r="BB9647" s="202">
        <f t="shared" si="1421"/>
        <v>482050000</v>
      </c>
      <c r="BC9647" s="63">
        <f t="shared" si="1422"/>
        <v>11292.244140002624</v>
      </c>
      <c r="BD9647" s="63">
        <f t="shared" si="1423"/>
        <v>11292.244140015229</v>
      </c>
      <c r="BE9647" s="63">
        <f t="shared" si="1424"/>
        <v>145.53842789939466</v>
      </c>
      <c r="BF9647" s="63">
        <f t="shared" si="1425"/>
        <v>145.53842854939467</v>
      </c>
      <c r="BG9647" s="63">
        <f t="shared" si="1426"/>
        <v>5.8215371159757918</v>
      </c>
      <c r="BH9647" s="63">
        <f t="shared" si="1427"/>
        <v>5.8215377659757914</v>
      </c>
      <c r="BI9647" s="109">
        <f t="shared" si="1429"/>
        <v>289230000</v>
      </c>
      <c r="BJ9647" s="203">
        <f t="shared" si="1428"/>
        <v>4.1655773268578467E+24</v>
      </c>
    </row>
    <row r="9648" spans="53:62" s="174" customFormat="1" x14ac:dyDescent="0.35">
      <c r="BA9648" s="177">
        <v>9642</v>
      </c>
      <c r="BB9648" s="202">
        <f t="shared" si="1421"/>
        <v>482100000</v>
      </c>
      <c r="BC9648" s="63">
        <f t="shared" si="1422"/>
        <v>11293.40397797034</v>
      </c>
      <c r="BD9648" s="63">
        <f t="shared" si="1423"/>
        <v>11293.403977982951</v>
      </c>
      <c r="BE9648" s="63">
        <f t="shared" si="1424"/>
        <v>145.53842789939466</v>
      </c>
      <c r="BF9648" s="63">
        <f t="shared" si="1425"/>
        <v>145.53842854939467</v>
      </c>
      <c r="BG9648" s="63">
        <f t="shared" si="1426"/>
        <v>5.8215371159757918</v>
      </c>
      <c r="BH9648" s="63">
        <f t="shared" si="1427"/>
        <v>5.8215377659757914</v>
      </c>
      <c r="BI9648" s="109">
        <f t="shared" si="1429"/>
        <v>289260000</v>
      </c>
      <c r="BJ9648" s="203">
        <f t="shared" si="1428"/>
        <v>4.1656192997530486E+24</v>
      </c>
    </row>
    <row r="9649" spans="53:62" s="174" customFormat="1" x14ac:dyDescent="0.35">
      <c r="BA9649" s="177">
        <v>9643</v>
      </c>
      <c r="BB9649" s="202">
        <f t="shared" si="1421"/>
        <v>482150000</v>
      </c>
      <c r="BC9649" s="63">
        <f t="shared" si="1422"/>
        <v>11294.563813581577</v>
      </c>
      <c r="BD9649" s="63">
        <f t="shared" si="1423"/>
        <v>11294.563813594188</v>
      </c>
      <c r="BE9649" s="63">
        <f t="shared" si="1424"/>
        <v>145.53842789939466</v>
      </c>
      <c r="BF9649" s="63">
        <f t="shared" si="1425"/>
        <v>145.53842854939467</v>
      </c>
      <c r="BG9649" s="63">
        <f t="shared" si="1426"/>
        <v>5.8215371159757918</v>
      </c>
      <c r="BH9649" s="63">
        <f t="shared" si="1427"/>
        <v>5.8215377659757914</v>
      </c>
      <c r="BI9649" s="109">
        <f t="shared" si="1429"/>
        <v>289290000</v>
      </c>
      <c r="BJ9649" s="203">
        <f t="shared" si="1428"/>
        <v>4.1656612567466098E+24</v>
      </c>
    </row>
    <row r="9650" spans="53:62" s="174" customFormat="1" x14ac:dyDescent="0.35">
      <c r="BA9650" s="177">
        <v>9644</v>
      </c>
      <c r="BB9650" s="202">
        <f t="shared" si="1421"/>
        <v>482200000</v>
      </c>
      <c r="BC9650" s="63">
        <f t="shared" si="1422"/>
        <v>11295.723646836328</v>
      </c>
      <c r="BD9650" s="63">
        <f t="shared" si="1423"/>
        <v>11295.723646848939</v>
      </c>
      <c r="BE9650" s="63">
        <f t="shared" si="1424"/>
        <v>145.53842789939466</v>
      </c>
      <c r="BF9650" s="63">
        <f t="shared" si="1425"/>
        <v>145.53842854939467</v>
      </c>
      <c r="BG9650" s="63">
        <f t="shared" si="1426"/>
        <v>5.8215371159757918</v>
      </c>
      <c r="BH9650" s="63">
        <f t="shared" si="1427"/>
        <v>5.8215377659757914</v>
      </c>
      <c r="BI9650" s="109">
        <f t="shared" si="1429"/>
        <v>289320000</v>
      </c>
      <c r="BJ9650" s="203">
        <f t="shared" si="1428"/>
        <v>4.1657031978445539E+24</v>
      </c>
    </row>
    <row r="9651" spans="53:62" s="174" customFormat="1" x14ac:dyDescent="0.35">
      <c r="BA9651" s="177">
        <v>9645</v>
      </c>
      <c r="BB9651" s="202">
        <f t="shared" si="1421"/>
        <v>482250000</v>
      </c>
      <c r="BC9651" s="63">
        <f t="shared" si="1422"/>
        <v>11296.883477734593</v>
      </c>
      <c r="BD9651" s="63">
        <f t="shared" si="1423"/>
        <v>11296.883477747208</v>
      </c>
      <c r="BE9651" s="63">
        <f t="shared" si="1424"/>
        <v>145.53842789939466</v>
      </c>
      <c r="BF9651" s="63">
        <f t="shared" si="1425"/>
        <v>145.53842854939467</v>
      </c>
      <c r="BG9651" s="63">
        <f t="shared" si="1426"/>
        <v>5.8215371159757918</v>
      </c>
      <c r="BH9651" s="63">
        <f t="shared" si="1427"/>
        <v>5.8215377659757914</v>
      </c>
      <c r="BI9651" s="109">
        <f t="shared" si="1429"/>
        <v>289350000</v>
      </c>
      <c r="BJ9651" s="203">
        <f t="shared" si="1428"/>
        <v>4.1657451230529036E+24</v>
      </c>
    </row>
    <row r="9652" spans="53:62" s="174" customFormat="1" x14ac:dyDescent="0.35">
      <c r="BA9652" s="177">
        <v>9646</v>
      </c>
      <c r="BB9652" s="202">
        <f t="shared" si="1421"/>
        <v>482300000</v>
      </c>
      <c r="BC9652" s="63">
        <f t="shared" si="1422"/>
        <v>11298.04330627644</v>
      </c>
      <c r="BD9652" s="63">
        <f t="shared" si="1423"/>
        <v>11298.043306289055</v>
      </c>
      <c r="BE9652" s="63">
        <f t="shared" si="1424"/>
        <v>145.53842789939466</v>
      </c>
      <c r="BF9652" s="63">
        <f t="shared" si="1425"/>
        <v>145.53842854939467</v>
      </c>
      <c r="BG9652" s="63">
        <f t="shared" si="1426"/>
        <v>5.8215371159757918</v>
      </c>
      <c r="BH9652" s="63">
        <f t="shared" si="1427"/>
        <v>5.8215377659757914</v>
      </c>
      <c r="BI9652" s="109">
        <f t="shared" si="1429"/>
        <v>289380000</v>
      </c>
      <c r="BJ9652" s="203">
        <f t="shared" si="1428"/>
        <v>4.1657870323776782E+24</v>
      </c>
    </row>
    <row r="9653" spans="53:62" s="174" customFormat="1" x14ac:dyDescent="0.35">
      <c r="BA9653" s="177">
        <v>9647</v>
      </c>
      <c r="BB9653" s="202">
        <f t="shared" si="1421"/>
        <v>482350000</v>
      </c>
      <c r="BC9653" s="63">
        <f t="shared" si="1422"/>
        <v>11299.203132461804</v>
      </c>
      <c r="BD9653" s="63">
        <f t="shared" si="1423"/>
        <v>11299.203132474418</v>
      </c>
      <c r="BE9653" s="63">
        <f t="shared" si="1424"/>
        <v>145.53842789939466</v>
      </c>
      <c r="BF9653" s="63">
        <f t="shared" si="1425"/>
        <v>145.53842854939467</v>
      </c>
      <c r="BG9653" s="63">
        <f t="shared" si="1426"/>
        <v>5.8215371159757918</v>
      </c>
      <c r="BH9653" s="63">
        <f t="shared" si="1427"/>
        <v>5.8215377659757914</v>
      </c>
      <c r="BI9653" s="109">
        <f t="shared" si="1429"/>
        <v>289410000</v>
      </c>
      <c r="BJ9653" s="203">
        <f t="shared" si="1428"/>
        <v>4.1658289258248961E+24</v>
      </c>
    </row>
    <row r="9654" spans="53:62" s="174" customFormat="1" x14ac:dyDescent="0.35">
      <c r="BA9654" s="177">
        <v>9648</v>
      </c>
      <c r="BB9654" s="202">
        <f t="shared" si="1421"/>
        <v>482400000</v>
      </c>
      <c r="BC9654" s="63">
        <f t="shared" si="1422"/>
        <v>11300.362956290743</v>
      </c>
      <c r="BD9654" s="63">
        <f t="shared" si="1423"/>
        <v>11300.362956303363</v>
      </c>
      <c r="BE9654" s="63">
        <f t="shared" si="1424"/>
        <v>145.53842789939466</v>
      </c>
      <c r="BF9654" s="63">
        <f t="shared" si="1425"/>
        <v>145.53842854939467</v>
      </c>
      <c r="BG9654" s="63">
        <f t="shared" si="1426"/>
        <v>5.8215371159757918</v>
      </c>
      <c r="BH9654" s="63">
        <f t="shared" si="1427"/>
        <v>5.8215377659757914</v>
      </c>
      <c r="BI9654" s="109">
        <f t="shared" si="1429"/>
        <v>289440000</v>
      </c>
      <c r="BJ9654" s="203">
        <f t="shared" si="1428"/>
        <v>4.1658708034005718E+24</v>
      </c>
    </row>
    <row r="9655" spans="53:62" s="174" customFormat="1" x14ac:dyDescent="0.35">
      <c r="BA9655" s="177">
        <v>9649</v>
      </c>
      <c r="BB9655" s="202">
        <f t="shared" si="1421"/>
        <v>482450000</v>
      </c>
      <c r="BC9655" s="63">
        <f t="shared" si="1422"/>
        <v>11301.522777763204</v>
      </c>
      <c r="BD9655" s="63">
        <f t="shared" si="1423"/>
        <v>11301.522777775823</v>
      </c>
      <c r="BE9655" s="63">
        <f t="shared" si="1424"/>
        <v>145.53842789939466</v>
      </c>
      <c r="BF9655" s="63">
        <f t="shared" si="1425"/>
        <v>145.53842854939467</v>
      </c>
      <c r="BG9655" s="63">
        <f t="shared" si="1426"/>
        <v>5.8215371159757918</v>
      </c>
      <c r="BH9655" s="63">
        <f t="shared" si="1427"/>
        <v>5.8215377659757914</v>
      </c>
      <c r="BI9655" s="109">
        <f t="shared" si="1429"/>
        <v>289470000</v>
      </c>
      <c r="BJ9655" s="203">
        <f t="shared" si="1428"/>
        <v>4.1659126651107189E+24</v>
      </c>
    </row>
    <row r="9656" spans="53:62" s="174" customFormat="1" x14ac:dyDescent="0.35">
      <c r="BA9656" s="177">
        <v>9650</v>
      </c>
      <c r="BB9656" s="202">
        <f t="shared" si="1421"/>
        <v>482500000</v>
      </c>
      <c r="BC9656" s="63">
        <f t="shared" si="1422"/>
        <v>11302.68259687918</v>
      </c>
      <c r="BD9656" s="63">
        <f t="shared" si="1423"/>
        <v>11302.682596891798</v>
      </c>
      <c r="BE9656" s="63">
        <f t="shared" si="1424"/>
        <v>145.53842789939466</v>
      </c>
      <c r="BF9656" s="63">
        <f t="shared" si="1425"/>
        <v>145.53842854939467</v>
      </c>
      <c r="BG9656" s="63">
        <f t="shared" si="1426"/>
        <v>5.8215371159757918</v>
      </c>
      <c r="BH9656" s="63">
        <f t="shared" si="1427"/>
        <v>5.8215377659757914</v>
      </c>
      <c r="BI9656" s="109">
        <f t="shared" si="1429"/>
        <v>289500000</v>
      </c>
      <c r="BJ9656" s="203">
        <f t="shared" si="1428"/>
        <v>4.1659545109613482E+24</v>
      </c>
    </row>
    <row r="9657" spans="53:62" s="174" customFormat="1" x14ac:dyDescent="0.35">
      <c r="BA9657" s="177">
        <v>9651</v>
      </c>
      <c r="BB9657" s="202">
        <f t="shared" si="1421"/>
        <v>482550000</v>
      </c>
      <c r="BC9657" s="63">
        <f t="shared" si="1422"/>
        <v>11303.842413638733</v>
      </c>
      <c r="BD9657" s="63">
        <f t="shared" si="1423"/>
        <v>11303.842413651353</v>
      </c>
      <c r="BE9657" s="63">
        <f t="shared" si="1424"/>
        <v>145.53842789939466</v>
      </c>
      <c r="BF9657" s="63">
        <f t="shared" si="1425"/>
        <v>145.53842854939467</v>
      </c>
      <c r="BG9657" s="63">
        <f t="shared" si="1426"/>
        <v>5.8215371159757918</v>
      </c>
      <c r="BH9657" s="63">
        <f t="shared" si="1427"/>
        <v>5.8215377659757914</v>
      </c>
      <c r="BI9657" s="109">
        <f t="shared" si="1429"/>
        <v>289530000</v>
      </c>
      <c r="BJ9657" s="203">
        <f t="shared" si="1428"/>
        <v>4.1659963409584677E+24</v>
      </c>
    </row>
    <row r="9658" spans="53:62" s="174" customFormat="1" x14ac:dyDescent="0.35">
      <c r="BA9658" s="177">
        <v>9652</v>
      </c>
      <c r="BB9658" s="202">
        <f t="shared" si="1421"/>
        <v>482600000</v>
      </c>
      <c r="BC9658" s="63">
        <f t="shared" si="1422"/>
        <v>11305.002228041867</v>
      </c>
      <c r="BD9658" s="63">
        <f t="shared" si="1423"/>
        <v>11305.002228054489</v>
      </c>
      <c r="BE9658" s="63">
        <f t="shared" si="1424"/>
        <v>145.53842789939466</v>
      </c>
      <c r="BF9658" s="63">
        <f t="shared" si="1425"/>
        <v>145.53842854939467</v>
      </c>
      <c r="BG9658" s="63">
        <f t="shared" si="1426"/>
        <v>5.8215371159757918</v>
      </c>
      <c r="BH9658" s="63">
        <f t="shared" si="1427"/>
        <v>5.8215377659757914</v>
      </c>
      <c r="BI9658" s="109">
        <f t="shared" si="1429"/>
        <v>289560000</v>
      </c>
      <c r="BJ9658" s="203">
        <f t="shared" si="1428"/>
        <v>4.1660381551080834E+24</v>
      </c>
    </row>
    <row r="9659" spans="53:62" s="174" customFormat="1" x14ac:dyDescent="0.35">
      <c r="BA9659" s="177">
        <v>9653</v>
      </c>
      <c r="BB9659" s="202">
        <f t="shared" si="1421"/>
        <v>482650000</v>
      </c>
      <c r="BC9659" s="63">
        <f t="shared" si="1422"/>
        <v>11306.162040088582</v>
      </c>
      <c r="BD9659" s="63">
        <f t="shared" si="1423"/>
        <v>11306.162040101206</v>
      </c>
      <c r="BE9659" s="63">
        <f t="shared" si="1424"/>
        <v>145.53842789939466</v>
      </c>
      <c r="BF9659" s="63">
        <f t="shared" si="1425"/>
        <v>145.53842854939467</v>
      </c>
      <c r="BG9659" s="63">
        <f t="shared" si="1426"/>
        <v>5.8215371159757918</v>
      </c>
      <c r="BH9659" s="63">
        <f t="shared" si="1427"/>
        <v>5.8215377659757914</v>
      </c>
      <c r="BI9659" s="109">
        <f t="shared" si="1429"/>
        <v>289590000</v>
      </c>
      <c r="BJ9659" s="203">
        <f t="shared" si="1428"/>
        <v>4.1660799534161998E+24</v>
      </c>
    </row>
    <row r="9660" spans="53:62" s="174" customFormat="1" x14ac:dyDescent="0.35">
      <c r="BA9660" s="177">
        <v>9654</v>
      </c>
      <c r="BB9660" s="202">
        <f t="shared" si="1421"/>
        <v>482700000</v>
      </c>
      <c r="BC9660" s="63">
        <f t="shared" si="1422"/>
        <v>11307.321849778877</v>
      </c>
      <c r="BD9660" s="63">
        <f t="shared" si="1423"/>
        <v>11307.321849791502</v>
      </c>
      <c r="BE9660" s="63">
        <f t="shared" si="1424"/>
        <v>145.53842789939466</v>
      </c>
      <c r="BF9660" s="63">
        <f t="shared" si="1425"/>
        <v>145.53842854939467</v>
      </c>
      <c r="BG9660" s="63">
        <f t="shared" si="1426"/>
        <v>5.8215371159757918</v>
      </c>
      <c r="BH9660" s="63">
        <f t="shared" si="1427"/>
        <v>5.8215377659757914</v>
      </c>
      <c r="BI9660" s="109">
        <f t="shared" si="1429"/>
        <v>289620000</v>
      </c>
      <c r="BJ9660" s="203">
        <f t="shared" si="1428"/>
        <v>4.1661217358888179E+24</v>
      </c>
    </row>
    <row r="9661" spans="53:62" s="174" customFormat="1" x14ac:dyDescent="0.35">
      <c r="BA9661" s="177">
        <v>9655</v>
      </c>
      <c r="BB9661" s="202">
        <f t="shared" si="1421"/>
        <v>482750000</v>
      </c>
      <c r="BC9661" s="63">
        <f t="shared" si="1422"/>
        <v>11308.481657112688</v>
      </c>
      <c r="BD9661" s="63">
        <f t="shared" si="1423"/>
        <v>11308.481657125314</v>
      </c>
      <c r="BE9661" s="63">
        <f t="shared" si="1424"/>
        <v>145.53842789939466</v>
      </c>
      <c r="BF9661" s="63">
        <f t="shared" si="1425"/>
        <v>145.53842854939467</v>
      </c>
      <c r="BG9661" s="63">
        <f t="shared" si="1426"/>
        <v>5.8215371159757918</v>
      </c>
      <c r="BH9661" s="63">
        <f t="shared" si="1427"/>
        <v>5.8215377659757914</v>
      </c>
      <c r="BI9661" s="109">
        <f t="shared" si="1429"/>
        <v>289650000</v>
      </c>
      <c r="BJ9661" s="203">
        <f t="shared" si="1428"/>
        <v>4.1661635025319378E+24</v>
      </c>
    </row>
    <row r="9662" spans="53:62" s="174" customFormat="1" x14ac:dyDescent="0.35">
      <c r="BA9662" s="177">
        <v>9656</v>
      </c>
      <c r="BB9662" s="202">
        <f t="shared" si="1421"/>
        <v>482800000</v>
      </c>
      <c r="BC9662" s="63">
        <f t="shared" si="1422"/>
        <v>11309.641462090141</v>
      </c>
      <c r="BD9662" s="63">
        <f t="shared" si="1423"/>
        <v>11309.641462102771</v>
      </c>
      <c r="BE9662" s="63">
        <f t="shared" si="1424"/>
        <v>145.53842789939466</v>
      </c>
      <c r="BF9662" s="63">
        <f t="shared" si="1425"/>
        <v>145.53842854939467</v>
      </c>
      <c r="BG9662" s="63">
        <f t="shared" si="1426"/>
        <v>5.8215371159757918</v>
      </c>
      <c r="BH9662" s="63">
        <f t="shared" si="1427"/>
        <v>5.8215377659757914</v>
      </c>
      <c r="BI9662" s="109">
        <f t="shared" si="1429"/>
        <v>289680000</v>
      </c>
      <c r="BJ9662" s="203">
        <f t="shared" si="1428"/>
        <v>4.1662052533515564E+24</v>
      </c>
    </row>
    <row r="9663" spans="53:62" s="174" customFormat="1" x14ac:dyDescent="0.35">
      <c r="BA9663" s="177">
        <v>9657</v>
      </c>
      <c r="BB9663" s="202">
        <f t="shared" si="1421"/>
        <v>482850000</v>
      </c>
      <c r="BC9663" s="63">
        <f t="shared" si="1422"/>
        <v>11310.801264711115</v>
      </c>
      <c r="BD9663" s="63">
        <f t="shared" si="1423"/>
        <v>11310.801264723743</v>
      </c>
      <c r="BE9663" s="63">
        <f t="shared" si="1424"/>
        <v>145.53842789939466</v>
      </c>
      <c r="BF9663" s="63">
        <f t="shared" si="1425"/>
        <v>145.53842854939467</v>
      </c>
      <c r="BG9663" s="63">
        <f t="shared" si="1426"/>
        <v>5.8215371159757918</v>
      </c>
      <c r="BH9663" s="63">
        <f t="shared" si="1427"/>
        <v>5.8215377659757914</v>
      </c>
      <c r="BI9663" s="109">
        <f t="shared" si="1429"/>
        <v>289710000</v>
      </c>
      <c r="BJ9663" s="203">
        <f t="shared" si="1428"/>
        <v>4.1662469883536684E+24</v>
      </c>
    </row>
    <row r="9664" spans="53:62" s="174" customFormat="1" x14ac:dyDescent="0.35">
      <c r="BA9664" s="177">
        <v>9658</v>
      </c>
      <c r="BB9664" s="202">
        <f t="shared" si="1421"/>
        <v>482900000</v>
      </c>
      <c r="BC9664" s="63">
        <f t="shared" si="1422"/>
        <v>11311.961064975732</v>
      </c>
      <c r="BD9664" s="63">
        <f t="shared" si="1423"/>
        <v>11311.96106498836</v>
      </c>
      <c r="BE9664" s="63">
        <f t="shared" si="1424"/>
        <v>145.53842789939466</v>
      </c>
      <c r="BF9664" s="63">
        <f t="shared" si="1425"/>
        <v>145.53842854939467</v>
      </c>
      <c r="BG9664" s="63">
        <f t="shared" si="1426"/>
        <v>5.8215371159757918</v>
      </c>
      <c r="BH9664" s="63">
        <f t="shared" si="1427"/>
        <v>5.8215377659757914</v>
      </c>
      <c r="BI9664" s="109">
        <f t="shared" si="1429"/>
        <v>289740000</v>
      </c>
      <c r="BJ9664" s="203">
        <f t="shared" si="1428"/>
        <v>4.1662887075442658E+24</v>
      </c>
    </row>
    <row r="9665" spans="53:62" s="174" customFormat="1" x14ac:dyDescent="0.35">
      <c r="BA9665" s="177">
        <v>9659</v>
      </c>
      <c r="BB9665" s="202">
        <f t="shared" si="1421"/>
        <v>482950000</v>
      </c>
      <c r="BC9665" s="63">
        <f t="shared" si="1422"/>
        <v>11313.120862883927</v>
      </c>
      <c r="BD9665" s="63">
        <f t="shared" si="1423"/>
        <v>11313.120862896558</v>
      </c>
      <c r="BE9665" s="63">
        <f t="shared" si="1424"/>
        <v>145.53842789939466</v>
      </c>
      <c r="BF9665" s="63">
        <f t="shared" si="1425"/>
        <v>145.53842854939467</v>
      </c>
      <c r="BG9665" s="63">
        <f t="shared" si="1426"/>
        <v>5.8215371159757918</v>
      </c>
      <c r="BH9665" s="63">
        <f t="shared" si="1427"/>
        <v>5.8215377659757914</v>
      </c>
      <c r="BI9665" s="109">
        <f t="shared" si="1429"/>
        <v>289770000</v>
      </c>
      <c r="BJ9665" s="203">
        <f t="shared" si="1428"/>
        <v>4.1663304109293394E+24</v>
      </c>
    </row>
    <row r="9666" spans="53:62" s="174" customFormat="1" x14ac:dyDescent="0.35">
      <c r="BA9666" s="177">
        <v>9660</v>
      </c>
      <c r="BB9666" s="202">
        <f t="shared" si="1421"/>
        <v>483000000</v>
      </c>
      <c r="BC9666" s="63">
        <f t="shared" si="1422"/>
        <v>11314.280658435706</v>
      </c>
      <c r="BD9666" s="63">
        <f t="shared" si="1423"/>
        <v>11314.280658448335</v>
      </c>
      <c r="BE9666" s="63">
        <f t="shared" si="1424"/>
        <v>145.53842789939466</v>
      </c>
      <c r="BF9666" s="63">
        <f t="shared" si="1425"/>
        <v>145.53842854939467</v>
      </c>
      <c r="BG9666" s="63">
        <f t="shared" si="1426"/>
        <v>5.8215371159757918</v>
      </c>
      <c r="BH9666" s="63">
        <f t="shared" si="1427"/>
        <v>5.8215377659757914</v>
      </c>
      <c r="BI9666" s="109">
        <f t="shared" si="1429"/>
        <v>289800000</v>
      </c>
      <c r="BJ9666" s="203">
        <f t="shared" si="1428"/>
        <v>4.1663720985148772E+24</v>
      </c>
    </row>
    <row r="9667" spans="53:62" s="174" customFormat="1" x14ac:dyDescent="0.35">
      <c r="BA9667" s="177">
        <v>9661</v>
      </c>
      <c r="BB9667" s="202">
        <f t="shared" si="1421"/>
        <v>483050000</v>
      </c>
      <c r="BC9667" s="63">
        <f t="shared" si="1422"/>
        <v>11315.440451631126</v>
      </c>
      <c r="BD9667" s="63">
        <f t="shared" si="1423"/>
        <v>11315.440451643759</v>
      </c>
      <c r="BE9667" s="63">
        <f t="shared" si="1424"/>
        <v>145.53842789939466</v>
      </c>
      <c r="BF9667" s="63">
        <f t="shared" si="1425"/>
        <v>145.53842854939467</v>
      </c>
      <c r="BG9667" s="63">
        <f t="shared" si="1426"/>
        <v>5.8215371159757918</v>
      </c>
      <c r="BH9667" s="63">
        <f t="shared" si="1427"/>
        <v>5.8215377659757914</v>
      </c>
      <c r="BI9667" s="109">
        <f t="shared" si="1429"/>
        <v>289830000</v>
      </c>
      <c r="BJ9667" s="203">
        <f t="shared" si="1428"/>
        <v>4.1664137703068651E+24</v>
      </c>
    </row>
    <row r="9668" spans="53:62" s="174" customFormat="1" x14ac:dyDescent="0.35">
      <c r="BA9668" s="177">
        <v>9662</v>
      </c>
      <c r="BB9668" s="202">
        <f t="shared" si="1421"/>
        <v>483100000</v>
      </c>
      <c r="BC9668" s="63">
        <f t="shared" si="1422"/>
        <v>11316.600242470126</v>
      </c>
      <c r="BD9668" s="63">
        <f t="shared" si="1423"/>
        <v>11316.60024248276</v>
      </c>
      <c r="BE9668" s="63">
        <f t="shared" si="1424"/>
        <v>145.53842789939466</v>
      </c>
      <c r="BF9668" s="63">
        <f t="shared" si="1425"/>
        <v>145.53842854939467</v>
      </c>
      <c r="BG9668" s="63">
        <f t="shared" si="1426"/>
        <v>5.8215371159757918</v>
      </c>
      <c r="BH9668" s="63">
        <f t="shared" si="1427"/>
        <v>5.8215377659757914</v>
      </c>
      <c r="BI9668" s="109">
        <f t="shared" si="1429"/>
        <v>289860000</v>
      </c>
      <c r="BJ9668" s="203">
        <f t="shared" si="1428"/>
        <v>4.1664554263112865E+24</v>
      </c>
    </row>
    <row r="9669" spans="53:62" s="174" customFormat="1" x14ac:dyDescent="0.35">
      <c r="BA9669" s="177">
        <v>9663</v>
      </c>
      <c r="BB9669" s="202">
        <f t="shared" si="1421"/>
        <v>483150000</v>
      </c>
      <c r="BC9669" s="63">
        <f t="shared" si="1422"/>
        <v>11317.760030952772</v>
      </c>
      <c r="BD9669" s="63">
        <f t="shared" si="1423"/>
        <v>11317.760030965408</v>
      </c>
      <c r="BE9669" s="63">
        <f t="shared" si="1424"/>
        <v>145.53842789939466</v>
      </c>
      <c r="BF9669" s="63">
        <f t="shared" si="1425"/>
        <v>145.53842854939467</v>
      </c>
      <c r="BG9669" s="63">
        <f t="shared" si="1426"/>
        <v>5.8215371159757918</v>
      </c>
      <c r="BH9669" s="63">
        <f t="shared" si="1427"/>
        <v>5.8215377659757914</v>
      </c>
      <c r="BI9669" s="109">
        <f t="shared" si="1429"/>
        <v>289890000</v>
      </c>
      <c r="BJ9669" s="203">
        <f t="shared" si="1428"/>
        <v>4.1664970665341218E+24</v>
      </c>
    </row>
    <row r="9670" spans="53:62" s="174" customFormat="1" x14ac:dyDescent="0.35">
      <c r="BA9670" s="177">
        <v>9664</v>
      </c>
      <c r="BB9670" s="202">
        <f t="shared" ref="BB9670:BB9733" si="1430">BA9670*50000</f>
        <v>483200000</v>
      </c>
      <c r="BC9670" s="63">
        <f t="shared" ref="BC9670:BC9733" si="1431">($F$5+$F$6+$F$7+$F$8+$F$9)*(1-EXP(-$F$20*(1-$DC$6%)*BB9670/(2*$F$17)))*$F$25*$F$1*10^3*11600/($F$20*(1-$DC$6%))</f>
        <v>11318.919817078999</v>
      </c>
      <c r="BD9670" s="63">
        <f t="shared" ref="BD9670:BD9733" si="1432">($F$25*$F$1*10^3*11600*($F$5+$F$6+$F$7+$F$8+$F$9)/($F$27*$F$29*(1-$DC$6%))+$F$28/$F$27)*(1-EXP(-$F$27*$F$29*(1-$DC$6%)*BB9670/(2*$F$17)))</f>
        <v>11318.919817091637</v>
      </c>
      <c r="BE9670" s="63">
        <f t="shared" ref="BE9670:BE9733" si="1433">($F$5+$F$6+$F$7+$F$8+$F$9)*(1-EXP(-$F$20*(1-$DC$5%)*BB9670/(2*$F$17)))*$F$25*$F$1*10^3*11600/($F$20*(1-$DC$5%))</f>
        <v>145.53842789939466</v>
      </c>
      <c r="BF9670" s="63">
        <f t="shared" ref="BF9670:BF9733" si="1434">($F$25*$F$1*10^3*11600*($F$5+$F$6+$F$7+$F$8+$F$9)/($F$27*$F$29*(1-$DC$5%))+$F$28/$F$27)*(1-EXP(-$F$27*$F$29*(1-$DC$5%)*BB9670/(2*$F$17)))</f>
        <v>145.53842854939467</v>
      </c>
      <c r="BG9670" s="63">
        <f t="shared" ref="BG9670:BG9733" si="1435">($F$5+$F$6+$F$7+$F$8+$F$9)*(1-EXP(-$F$20*(1-$DC$4%)*BB9670/(2*$F$17)))*$F$25*$F$1*10^3*11600/($F$20*(1-$DC$4%))</f>
        <v>5.8215371159757918</v>
      </c>
      <c r="BH9670" s="63">
        <f t="shared" ref="BH9670:BH9733" si="1436">($F$25*$F$1*10^3*11600*($F$5+$F$6+$F$7+$F$8+$F$9)/($F$27*$F$29*(1-$DC$4%))+$F$28/$F$27)*(1-EXP(-$F$27*$F$29*(1-$DC$4%)*BB9670/(2*$F$17)))</f>
        <v>5.8215377659757914</v>
      </c>
      <c r="BI9670" s="109">
        <f t="shared" si="1429"/>
        <v>289920000</v>
      </c>
      <c r="BJ9670" s="203">
        <f t="shared" ref="BJ9670:BJ9733" si="1437">($F$17/($F$20*(1-$F$19%)))*($F$5+$F$6+$F$7+$F$8+$F$9)*(1-EXP(-$F$20*(1-$F$19%)*BI9670/(2*$F$17)))+$F$17/($F$25*1000)*$F$11*EXP(-$F$20*(1-$F$19%)*BI9670/(2*$F$17))</f>
        <v>4.1665386909813511E+24</v>
      </c>
    </row>
    <row r="9671" spans="53:62" s="174" customFormat="1" x14ac:dyDescent="0.35">
      <c r="BA9671" s="177">
        <v>9665</v>
      </c>
      <c r="BB9671" s="202">
        <f t="shared" si="1430"/>
        <v>483250000</v>
      </c>
      <c r="BC9671" s="63">
        <f t="shared" si="1431"/>
        <v>11320.079600848872</v>
      </c>
      <c r="BD9671" s="63">
        <f t="shared" si="1432"/>
        <v>11320.079600861511</v>
      </c>
      <c r="BE9671" s="63">
        <f t="shared" si="1433"/>
        <v>145.53842789939466</v>
      </c>
      <c r="BF9671" s="63">
        <f t="shared" si="1434"/>
        <v>145.53842854939467</v>
      </c>
      <c r="BG9671" s="63">
        <f t="shared" si="1435"/>
        <v>5.8215371159757918</v>
      </c>
      <c r="BH9671" s="63">
        <f t="shared" si="1436"/>
        <v>5.8215377659757914</v>
      </c>
      <c r="BI9671" s="109">
        <f t="shared" ref="BI9671:BI9734" si="1438">BA9671*30000</f>
        <v>289950000</v>
      </c>
      <c r="BJ9671" s="203">
        <f t="shared" si="1437"/>
        <v>4.1665802996589502E+24</v>
      </c>
    </row>
    <row r="9672" spans="53:62" s="174" customFormat="1" x14ac:dyDescent="0.35">
      <c r="BA9672" s="177">
        <v>9666</v>
      </c>
      <c r="BB9672" s="202">
        <f t="shared" si="1430"/>
        <v>483300000</v>
      </c>
      <c r="BC9672" s="63">
        <f t="shared" si="1431"/>
        <v>11321.239382262387</v>
      </c>
      <c r="BD9672" s="63">
        <f t="shared" si="1432"/>
        <v>11321.239382275027</v>
      </c>
      <c r="BE9672" s="63">
        <f t="shared" si="1433"/>
        <v>145.53842789939466</v>
      </c>
      <c r="BF9672" s="63">
        <f t="shared" si="1434"/>
        <v>145.53842854939467</v>
      </c>
      <c r="BG9672" s="63">
        <f t="shared" si="1435"/>
        <v>5.8215371159757918</v>
      </c>
      <c r="BH9672" s="63">
        <f t="shared" si="1436"/>
        <v>5.8215377659757914</v>
      </c>
      <c r="BI9672" s="109">
        <f t="shared" si="1438"/>
        <v>289980000</v>
      </c>
      <c r="BJ9672" s="203">
        <f t="shared" si="1437"/>
        <v>4.1666218925728947E+24</v>
      </c>
    </row>
    <row r="9673" spans="53:62" s="174" customFormat="1" x14ac:dyDescent="0.35">
      <c r="BA9673" s="177">
        <v>9667</v>
      </c>
      <c r="BB9673" s="202">
        <f t="shared" si="1430"/>
        <v>483350000</v>
      </c>
      <c r="BC9673" s="63">
        <f t="shared" si="1431"/>
        <v>11322.39916131955</v>
      </c>
      <c r="BD9673" s="63">
        <f t="shared" si="1432"/>
        <v>11322.39916133219</v>
      </c>
      <c r="BE9673" s="63">
        <f t="shared" si="1433"/>
        <v>145.53842789939466</v>
      </c>
      <c r="BF9673" s="63">
        <f t="shared" si="1434"/>
        <v>145.53842854939467</v>
      </c>
      <c r="BG9673" s="63">
        <f t="shared" si="1435"/>
        <v>5.8215371159757918</v>
      </c>
      <c r="BH9673" s="63">
        <f t="shared" si="1436"/>
        <v>5.8215377659757914</v>
      </c>
      <c r="BI9673" s="109">
        <f t="shared" si="1438"/>
        <v>290010000</v>
      </c>
      <c r="BJ9673" s="203">
        <f t="shared" si="1437"/>
        <v>4.1666634697291549E+24</v>
      </c>
    </row>
    <row r="9674" spans="53:62" s="174" customFormat="1" x14ac:dyDescent="0.35">
      <c r="BA9674" s="177">
        <v>9668</v>
      </c>
      <c r="BB9674" s="202">
        <f t="shared" si="1430"/>
        <v>483400000</v>
      </c>
      <c r="BC9674" s="63">
        <f t="shared" si="1431"/>
        <v>11323.558938020291</v>
      </c>
      <c r="BD9674" s="63">
        <f t="shared" si="1432"/>
        <v>11323.558938032933</v>
      </c>
      <c r="BE9674" s="63">
        <f t="shared" si="1433"/>
        <v>145.53842789939466</v>
      </c>
      <c r="BF9674" s="63">
        <f t="shared" si="1434"/>
        <v>145.53842854939467</v>
      </c>
      <c r="BG9674" s="63">
        <f t="shared" si="1435"/>
        <v>5.8215371159757918</v>
      </c>
      <c r="BH9674" s="63">
        <f t="shared" si="1436"/>
        <v>5.8215377659757914</v>
      </c>
      <c r="BI9674" s="109">
        <f t="shared" si="1438"/>
        <v>290040000</v>
      </c>
      <c r="BJ9674" s="203">
        <f t="shared" si="1437"/>
        <v>4.1667050311337021E+24</v>
      </c>
    </row>
    <row r="9675" spans="53:62" s="174" customFormat="1" x14ac:dyDescent="0.35">
      <c r="BA9675" s="177">
        <v>9669</v>
      </c>
      <c r="BB9675" s="202">
        <f t="shared" si="1430"/>
        <v>483450000</v>
      </c>
      <c r="BC9675" s="63">
        <f t="shared" si="1431"/>
        <v>11324.718712364742</v>
      </c>
      <c r="BD9675" s="63">
        <f t="shared" si="1432"/>
        <v>11324.718712377386</v>
      </c>
      <c r="BE9675" s="63">
        <f t="shared" si="1433"/>
        <v>145.53842789939466</v>
      </c>
      <c r="BF9675" s="63">
        <f t="shared" si="1434"/>
        <v>145.53842854939467</v>
      </c>
      <c r="BG9675" s="63">
        <f t="shared" si="1435"/>
        <v>5.8215371159757918</v>
      </c>
      <c r="BH9675" s="63">
        <f t="shared" si="1436"/>
        <v>5.8215377659757914</v>
      </c>
      <c r="BI9675" s="109">
        <f t="shared" si="1438"/>
        <v>290070000</v>
      </c>
      <c r="BJ9675" s="203">
        <f t="shared" si="1437"/>
        <v>4.1667465767925035E+24</v>
      </c>
    </row>
    <row r="9676" spans="53:62" s="174" customFormat="1" x14ac:dyDescent="0.35">
      <c r="BA9676" s="177">
        <v>9670</v>
      </c>
      <c r="BB9676" s="202">
        <f t="shared" si="1430"/>
        <v>483500000</v>
      </c>
      <c r="BC9676" s="63">
        <f t="shared" si="1431"/>
        <v>11325.878484352772</v>
      </c>
      <c r="BD9676" s="63">
        <f t="shared" si="1432"/>
        <v>11325.878484365419</v>
      </c>
      <c r="BE9676" s="63">
        <f t="shared" si="1433"/>
        <v>145.53842789939466</v>
      </c>
      <c r="BF9676" s="63">
        <f t="shared" si="1434"/>
        <v>145.53842854939467</v>
      </c>
      <c r="BG9676" s="63">
        <f t="shared" si="1435"/>
        <v>5.8215371159757918</v>
      </c>
      <c r="BH9676" s="63">
        <f t="shared" si="1436"/>
        <v>5.8215377659757914</v>
      </c>
      <c r="BI9676" s="109">
        <f t="shared" si="1438"/>
        <v>290100000</v>
      </c>
      <c r="BJ9676" s="203">
        <f t="shared" si="1437"/>
        <v>4.1667881067115237E+24</v>
      </c>
    </row>
    <row r="9677" spans="53:62" s="174" customFormat="1" x14ac:dyDescent="0.35">
      <c r="BA9677" s="177">
        <v>9671</v>
      </c>
      <c r="BB9677" s="202">
        <f t="shared" si="1430"/>
        <v>483550000</v>
      </c>
      <c r="BC9677" s="63">
        <f t="shared" si="1431"/>
        <v>11327.038253984514</v>
      </c>
      <c r="BD9677" s="63">
        <f t="shared" si="1432"/>
        <v>11327.038253997162</v>
      </c>
      <c r="BE9677" s="63">
        <f t="shared" si="1433"/>
        <v>145.53842789939466</v>
      </c>
      <c r="BF9677" s="63">
        <f t="shared" si="1434"/>
        <v>145.53842854939467</v>
      </c>
      <c r="BG9677" s="63">
        <f t="shared" si="1435"/>
        <v>5.8215371159757918</v>
      </c>
      <c r="BH9677" s="63">
        <f t="shared" si="1436"/>
        <v>5.8215377659757914</v>
      </c>
      <c r="BI9677" s="109">
        <f t="shared" si="1438"/>
        <v>290130000</v>
      </c>
      <c r="BJ9677" s="203">
        <f t="shared" si="1437"/>
        <v>4.1668296208967274E+24</v>
      </c>
    </row>
    <row r="9678" spans="53:62" s="174" customFormat="1" x14ac:dyDescent="0.35">
      <c r="BA9678" s="177">
        <v>9672</v>
      </c>
      <c r="BB9678" s="202">
        <f t="shared" si="1430"/>
        <v>483600000</v>
      </c>
      <c r="BC9678" s="63">
        <f t="shared" si="1431"/>
        <v>11328.198021259899</v>
      </c>
      <c r="BD9678" s="63">
        <f t="shared" si="1432"/>
        <v>11328.198021272548</v>
      </c>
      <c r="BE9678" s="63">
        <f t="shared" si="1433"/>
        <v>145.53842789939466</v>
      </c>
      <c r="BF9678" s="63">
        <f t="shared" si="1434"/>
        <v>145.53842854939467</v>
      </c>
      <c r="BG9678" s="63">
        <f t="shared" si="1435"/>
        <v>5.8215371159757918</v>
      </c>
      <c r="BH9678" s="63">
        <f t="shared" si="1436"/>
        <v>5.8215377659757914</v>
      </c>
      <c r="BI9678" s="109">
        <f t="shared" si="1438"/>
        <v>290160000</v>
      </c>
      <c r="BJ9678" s="203">
        <f t="shared" si="1437"/>
        <v>4.1668711193540745E+24</v>
      </c>
    </row>
    <row r="9679" spans="53:62" s="174" customFormat="1" x14ac:dyDescent="0.35">
      <c r="BA9679" s="177">
        <v>9673</v>
      </c>
      <c r="BB9679" s="202">
        <f t="shared" si="1430"/>
        <v>483650000</v>
      </c>
      <c r="BC9679" s="63">
        <f t="shared" si="1431"/>
        <v>11329.357786178931</v>
      </c>
      <c r="BD9679" s="63">
        <f t="shared" si="1432"/>
        <v>11329.35778619158</v>
      </c>
      <c r="BE9679" s="63">
        <f t="shared" si="1433"/>
        <v>145.53842789939466</v>
      </c>
      <c r="BF9679" s="63">
        <f t="shared" si="1434"/>
        <v>145.53842854939467</v>
      </c>
      <c r="BG9679" s="63">
        <f t="shared" si="1435"/>
        <v>5.8215371159757918</v>
      </c>
      <c r="BH9679" s="63">
        <f t="shared" si="1436"/>
        <v>5.8215377659757914</v>
      </c>
      <c r="BI9679" s="109">
        <f t="shared" si="1438"/>
        <v>290190000</v>
      </c>
      <c r="BJ9679" s="203">
        <f t="shared" si="1437"/>
        <v>4.1669126020895235E+24</v>
      </c>
    </row>
    <row r="9680" spans="53:62" s="174" customFormat="1" x14ac:dyDescent="0.35">
      <c r="BA9680" s="177">
        <v>9674</v>
      </c>
      <c r="BB9680" s="202">
        <f t="shared" si="1430"/>
        <v>483700000</v>
      </c>
      <c r="BC9680" s="63">
        <f t="shared" si="1431"/>
        <v>11330.517548741673</v>
      </c>
      <c r="BD9680" s="63">
        <f t="shared" si="1432"/>
        <v>11330.517548754322</v>
      </c>
      <c r="BE9680" s="63">
        <f t="shared" si="1433"/>
        <v>145.53842789939466</v>
      </c>
      <c r="BF9680" s="63">
        <f t="shared" si="1434"/>
        <v>145.53842854939467</v>
      </c>
      <c r="BG9680" s="63">
        <f t="shared" si="1435"/>
        <v>5.8215371159757918</v>
      </c>
      <c r="BH9680" s="63">
        <f t="shared" si="1436"/>
        <v>5.8215377659757914</v>
      </c>
      <c r="BI9680" s="109">
        <f t="shared" si="1438"/>
        <v>290220000</v>
      </c>
      <c r="BJ9680" s="203">
        <f t="shared" si="1437"/>
        <v>4.1669540691090306E+24</v>
      </c>
    </row>
    <row r="9681" spans="53:62" s="174" customFormat="1" x14ac:dyDescent="0.35">
      <c r="BA9681" s="177">
        <v>9675</v>
      </c>
      <c r="BB9681" s="202">
        <f t="shared" si="1430"/>
        <v>483750000</v>
      </c>
      <c r="BC9681" s="63">
        <f t="shared" si="1431"/>
        <v>11331.677308948058</v>
      </c>
      <c r="BD9681" s="63">
        <f t="shared" si="1432"/>
        <v>11331.677308960709</v>
      </c>
      <c r="BE9681" s="63">
        <f t="shared" si="1433"/>
        <v>145.53842789939466</v>
      </c>
      <c r="BF9681" s="63">
        <f t="shared" si="1434"/>
        <v>145.53842854939467</v>
      </c>
      <c r="BG9681" s="63">
        <f t="shared" si="1435"/>
        <v>5.8215371159757918</v>
      </c>
      <c r="BH9681" s="63">
        <f t="shared" si="1436"/>
        <v>5.8215377659757914</v>
      </c>
      <c r="BI9681" s="109">
        <f t="shared" si="1438"/>
        <v>290250000</v>
      </c>
      <c r="BJ9681" s="203">
        <f t="shared" si="1437"/>
        <v>4.1669955204185503E+24</v>
      </c>
    </row>
    <row r="9682" spans="53:62" s="174" customFormat="1" x14ac:dyDescent="0.35">
      <c r="BA9682" s="177">
        <v>9676</v>
      </c>
      <c r="BB9682" s="202">
        <f t="shared" si="1430"/>
        <v>483800000</v>
      </c>
      <c r="BC9682" s="63">
        <f t="shared" si="1431"/>
        <v>11332.837066798085</v>
      </c>
      <c r="BD9682" s="63">
        <f t="shared" si="1432"/>
        <v>11332.83706681074</v>
      </c>
      <c r="BE9682" s="63">
        <f t="shared" si="1433"/>
        <v>145.53842789939466</v>
      </c>
      <c r="BF9682" s="63">
        <f t="shared" si="1434"/>
        <v>145.53842854939467</v>
      </c>
      <c r="BG9682" s="63">
        <f t="shared" si="1435"/>
        <v>5.8215371159757918</v>
      </c>
      <c r="BH9682" s="63">
        <f t="shared" si="1436"/>
        <v>5.8215377659757914</v>
      </c>
      <c r="BI9682" s="109">
        <f t="shared" si="1438"/>
        <v>290280000</v>
      </c>
      <c r="BJ9682" s="203">
        <f t="shared" si="1437"/>
        <v>4.1670369560240341E+24</v>
      </c>
    </row>
    <row r="9683" spans="53:62" s="174" customFormat="1" x14ac:dyDescent="0.35">
      <c r="BA9683" s="177">
        <v>9677</v>
      </c>
      <c r="BB9683" s="202">
        <f t="shared" si="1430"/>
        <v>483850000</v>
      </c>
      <c r="BC9683" s="63">
        <f t="shared" si="1431"/>
        <v>11333.996822291827</v>
      </c>
      <c r="BD9683" s="63">
        <f t="shared" si="1432"/>
        <v>11333.996822304482</v>
      </c>
      <c r="BE9683" s="63">
        <f t="shared" si="1433"/>
        <v>145.53842789939466</v>
      </c>
      <c r="BF9683" s="63">
        <f t="shared" si="1434"/>
        <v>145.53842854939467</v>
      </c>
      <c r="BG9683" s="63">
        <f t="shared" si="1435"/>
        <v>5.8215371159757918</v>
      </c>
      <c r="BH9683" s="63">
        <f t="shared" si="1436"/>
        <v>5.8215377659757914</v>
      </c>
      <c r="BI9683" s="109">
        <f t="shared" si="1438"/>
        <v>290310000</v>
      </c>
      <c r="BJ9683" s="203">
        <f t="shared" si="1437"/>
        <v>4.1670783759314319E+24</v>
      </c>
    </row>
    <row r="9684" spans="53:62" s="174" customFormat="1" x14ac:dyDescent="0.35">
      <c r="BA9684" s="177">
        <v>9678</v>
      </c>
      <c r="BB9684" s="202">
        <f t="shared" si="1430"/>
        <v>483900000</v>
      </c>
      <c r="BC9684" s="63">
        <f t="shared" si="1431"/>
        <v>11335.156575429275</v>
      </c>
      <c r="BD9684" s="63">
        <f t="shared" si="1432"/>
        <v>11335.156575441932</v>
      </c>
      <c r="BE9684" s="63">
        <f t="shared" si="1433"/>
        <v>145.53842789939466</v>
      </c>
      <c r="BF9684" s="63">
        <f t="shared" si="1434"/>
        <v>145.53842854939467</v>
      </c>
      <c r="BG9684" s="63">
        <f t="shared" si="1435"/>
        <v>5.8215371159757918</v>
      </c>
      <c r="BH9684" s="63">
        <f t="shared" si="1436"/>
        <v>5.8215377659757914</v>
      </c>
      <c r="BI9684" s="109">
        <f t="shared" si="1438"/>
        <v>290340000</v>
      </c>
      <c r="BJ9684" s="203">
        <f t="shared" si="1437"/>
        <v>4.1671197801466909E+24</v>
      </c>
    </row>
    <row r="9685" spans="53:62" s="174" customFormat="1" x14ac:dyDescent="0.35">
      <c r="BA9685" s="177">
        <v>9679</v>
      </c>
      <c r="BB9685" s="202">
        <f t="shared" si="1430"/>
        <v>483950000</v>
      </c>
      <c r="BC9685" s="63">
        <f t="shared" si="1431"/>
        <v>11336.31632621037</v>
      </c>
      <c r="BD9685" s="63">
        <f t="shared" si="1432"/>
        <v>11336.316326223026</v>
      </c>
      <c r="BE9685" s="63">
        <f t="shared" si="1433"/>
        <v>145.53842789939466</v>
      </c>
      <c r="BF9685" s="63">
        <f t="shared" si="1434"/>
        <v>145.53842854939467</v>
      </c>
      <c r="BG9685" s="63">
        <f t="shared" si="1435"/>
        <v>5.8215371159757918</v>
      </c>
      <c r="BH9685" s="63">
        <f t="shared" si="1436"/>
        <v>5.8215377659757914</v>
      </c>
      <c r="BI9685" s="109">
        <f t="shared" si="1438"/>
        <v>290370000</v>
      </c>
      <c r="BJ9685" s="203">
        <f t="shared" si="1437"/>
        <v>4.1671611686757561E+24</v>
      </c>
    </row>
    <row r="9686" spans="53:62" s="174" customFormat="1" x14ac:dyDescent="0.35">
      <c r="BA9686" s="177">
        <v>9680</v>
      </c>
      <c r="BB9686" s="202">
        <f t="shared" si="1430"/>
        <v>484000000</v>
      </c>
      <c r="BC9686" s="63">
        <f t="shared" si="1431"/>
        <v>11337.476074635173</v>
      </c>
      <c r="BD9686" s="63">
        <f t="shared" si="1432"/>
        <v>11337.476074647831</v>
      </c>
      <c r="BE9686" s="63">
        <f t="shared" si="1433"/>
        <v>145.53842789939466</v>
      </c>
      <c r="BF9686" s="63">
        <f t="shared" si="1434"/>
        <v>145.53842854939467</v>
      </c>
      <c r="BG9686" s="63">
        <f t="shared" si="1435"/>
        <v>5.8215371159757918</v>
      </c>
      <c r="BH9686" s="63">
        <f t="shared" si="1436"/>
        <v>5.8215377659757914</v>
      </c>
      <c r="BI9686" s="109">
        <f t="shared" si="1438"/>
        <v>290400000</v>
      </c>
      <c r="BJ9686" s="203">
        <f t="shared" si="1437"/>
        <v>4.1672025415245699E+24</v>
      </c>
    </row>
    <row r="9687" spans="53:62" s="174" customFormat="1" x14ac:dyDescent="0.35">
      <c r="BA9687" s="177">
        <v>9681</v>
      </c>
      <c r="BB9687" s="202">
        <f t="shared" si="1430"/>
        <v>484050000</v>
      </c>
      <c r="BC9687" s="63">
        <f t="shared" si="1431"/>
        <v>11338.635820703686</v>
      </c>
      <c r="BD9687" s="63">
        <f t="shared" si="1432"/>
        <v>11338.635820716345</v>
      </c>
      <c r="BE9687" s="63">
        <f t="shared" si="1433"/>
        <v>145.53842789939466</v>
      </c>
      <c r="BF9687" s="63">
        <f t="shared" si="1434"/>
        <v>145.53842854939467</v>
      </c>
      <c r="BG9687" s="63">
        <f t="shared" si="1435"/>
        <v>5.8215371159757918</v>
      </c>
      <c r="BH9687" s="63">
        <f t="shared" si="1436"/>
        <v>5.8215377659757914</v>
      </c>
      <c r="BI9687" s="109">
        <f t="shared" si="1438"/>
        <v>290430000</v>
      </c>
      <c r="BJ9687" s="203">
        <f t="shared" si="1437"/>
        <v>4.1672438986990735E+24</v>
      </c>
    </row>
    <row r="9688" spans="53:62" s="174" customFormat="1" x14ac:dyDescent="0.35">
      <c r="BA9688" s="177">
        <v>9682</v>
      </c>
      <c r="BB9688" s="202">
        <f t="shared" si="1430"/>
        <v>484100000</v>
      </c>
      <c r="BC9688" s="63">
        <f t="shared" si="1431"/>
        <v>11339.795564415905</v>
      </c>
      <c r="BD9688" s="63">
        <f t="shared" si="1432"/>
        <v>11339.79556442857</v>
      </c>
      <c r="BE9688" s="63">
        <f t="shared" si="1433"/>
        <v>145.53842789939466</v>
      </c>
      <c r="BF9688" s="63">
        <f t="shared" si="1434"/>
        <v>145.53842854939467</v>
      </c>
      <c r="BG9688" s="63">
        <f t="shared" si="1435"/>
        <v>5.8215371159757918</v>
      </c>
      <c r="BH9688" s="63">
        <f t="shared" si="1436"/>
        <v>5.8215377659757914</v>
      </c>
      <c r="BI9688" s="109">
        <f t="shared" si="1438"/>
        <v>290460000</v>
      </c>
      <c r="BJ9688" s="203">
        <f t="shared" si="1437"/>
        <v>4.1672852402052046E+24</v>
      </c>
    </row>
    <row r="9689" spans="53:62" s="174" customFormat="1" x14ac:dyDescent="0.35">
      <c r="BA9689" s="177">
        <v>9683</v>
      </c>
      <c r="BB9689" s="202">
        <f t="shared" si="1430"/>
        <v>484150000</v>
      </c>
      <c r="BC9689" s="63">
        <f t="shared" si="1431"/>
        <v>11340.95530577184</v>
      </c>
      <c r="BD9689" s="63">
        <f t="shared" si="1432"/>
        <v>11340.955305784502</v>
      </c>
      <c r="BE9689" s="63">
        <f t="shared" si="1433"/>
        <v>145.53842789939466</v>
      </c>
      <c r="BF9689" s="63">
        <f t="shared" si="1434"/>
        <v>145.53842854939467</v>
      </c>
      <c r="BG9689" s="63">
        <f t="shared" si="1435"/>
        <v>5.8215371159757918</v>
      </c>
      <c r="BH9689" s="63">
        <f t="shared" si="1436"/>
        <v>5.8215377659757914</v>
      </c>
      <c r="BI9689" s="109">
        <f t="shared" si="1438"/>
        <v>290490000</v>
      </c>
      <c r="BJ9689" s="203">
        <f t="shared" si="1437"/>
        <v>4.1673265660488994E+24</v>
      </c>
    </row>
    <row r="9690" spans="53:62" s="174" customFormat="1" x14ac:dyDescent="0.35">
      <c r="BA9690" s="177">
        <v>9684</v>
      </c>
      <c r="BB9690" s="202">
        <f t="shared" si="1430"/>
        <v>484200000</v>
      </c>
      <c r="BC9690" s="63">
        <f t="shared" si="1431"/>
        <v>11342.115044771548</v>
      </c>
      <c r="BD9690" s="63">
        <f t="shared" si="1432"/>
        <v>11342.11504478421</v>
      </c>
      <c r="BE9690" s="63">
        <f t="shared" si="1433"/>
        <v>145.53842789939466</v>
      </c>
      <c r="BF9690" s="63">
        <f t="shared" si="1434"/>
        <v>145.53842854939467</v>
      </c>
      <c r="BG9690" s="63">
        <f t="shared" si="1435"/>
        <v>5.8215371159757918</v>
      </c>
      <c r="BH9690" s="63">
        <f t="shared" si="1436"/>
        <v>5.8215377659757914</v>
      </c>
      <c r="BI9690" s="109">
        <f t="shared" si="1438"/>
        <v>290520000</v>
      </c>
      <c r="BJ9690" s="203">
        <f t="shared" si="1437"/>
        <v>4.1673678762360914E+24</v>
      </c>
    </row>
    <row r="9691" spans="53:62" s="174" customFormat="1" x14ac:dyDescent="0.35">
      <c r="BA9691" s="177">
        <v>9685</v>
      </c>
      <c r="BB9691" s="202">
        <f t="shared" si="1430"/>
        <v>484250000</v>
      </c>
      <c r="BC9691" s="63">
        <f t="shared" si="1431"/>
        <v>11343.274781414897</v>
      </c>
      <c r="BD9691" s="63">
        <f t="shared" si="1432"/>
        <v>11343.274781427563</v>
      </c>
      <c r="BE9691" s="63">
        <f t="shared" si="1433"/>
        <v>145.53842789939466</v>
      </c>
      <c r="BF9691" s="63">
        <f t="shared" si="1434"/>
        <v>145.53842854939467</v>
      </c>
      <c r="BG9691" s="63">
        <f t="shared" si="1435"/>
        <v>5.8215371159757918</v>
      </c>
      <c r="BH9691" s="63">
        <f t="shared" si="1436"/>
        <v>5.8215377659757914</v>
      </c>
      <c r="BI9691" s="109">
        <f t="shared" si="1438"/>
        <v>290550000</v>
      </c>
      <c r="BJ9691" s="203">
        <f t="shared" si="1437"/>
        <v>4.1674091707727131E+24</v>
      </c>
    </row>
    <row r="9692" spans="53:62" s="174" customFormat="1" x14ac:dyDescent="0.35">
      <c r="BA9692" s="177">
        <v>9686</v>
      </c>
      <c r="BB9692" s="202">
        <f t="shared" si="1430"/>
        <v>484300000</v>
      </c>
      <c r="BC9692" s="63">
        <f t="shared" si="1431"/>
        <v>11344.43451570196</v>
      </c>
      <c r="BD9692" s="63">
        <f t="shared" si="1432"/>
        <v>11344.434515714625</v>
      </c>
      <c r="BE9692" s="63">
        <f t="shared" si="1433"/>
        <v>145.53842789939466</v>
      </c>
      <c r="BF9692" s="63">
        <f t="shared" si="1434"/>
        <v>145.53842854939467</v>
      </c>
      <c r="BG9692" s="63">
        <f t="shared" si="1435"/>
        <v>5.8215371159757918</v>
      </c>
      <c r="BH9692" s="63">
        <f t="shared" si="1436"/>
        <v>5.8215377659757914</v>
      </c>
      <c r="BI9692" s="109">
        <f t="shared" si="1438"/>
        <v>290580000</v>
      </c>
      <c r="BJ9692" s="203">
        <f t="shared" si="1437"/>
        <v>4.1674504496646935E+24</v>
      </c>
    </row>
    <row r="9693" spans="53:62" s="174" customFormat="1" x14ac:dyDescent="0.35">
      <c r="BA9693" s="177">
        <v>9687</v>
      </c>
      <c r="BB9693" s="202">
        <f t="shared" si="1430"/>
        <v>484350000</v>
      </c>
      <c r="BC9693" s="63">
        <f t="shared" si="1431"/>
        <v>11345.594247632793</v>
      </c>
      <c r="BD9693" s="63">
        <f t="shared" si="1432"/>
        <v>11345.59424764546</v>
      </c>
      <c r="BE9693" s="63">
        <f t="shared" si="1433"/>
        <v>145.53842789939466</v>
      </c>
      <c r="BF9693" s="63">
        <f t="shared" si="1434"/>
        <v>145.53842854939467</v>
      </c>
      <c r="BG9693" s="63">
        <f t="shared" si="1435"/>
        <v>5.8215371159757918</v>
      </c>
      <c r="BH9693" s="63">
        <f t="shared" si="1436"/>
        <v>5.8215377659757914</v>
      </c>
      <c r="BI9693" s="109">
        <f t="shared" si="1438"/>
        <v>290610000</v>
      </c>
      <c r="BJ9693" s="203">
        <f t="shared" si="1437"/>
        <v>4.1674917129179593E+24</v>
      </c>
    </row>
    <row r="9694" spans="53:62" s="174" customFormat="1" x14ac:dyDescent="0.35">
      <c r="BA9694" s="177">
        <v>9688</v>
      </c>
      <c r="BB9694" s="202">
        <f t="shared" si="1430"/>
        <v>484400000</v>
      </c>
      <c r="BC9694" s="63">
        <f t="shared" si="1431"/>
        <v>11346.753977207338</v>
      </c>
      <c r="BD9694" s="63">
        <f t="shared" si="1432"/>
        <v>11346.753977220007</v>
      </c>
      <c r="BE9694" s="63">
        <f t="shared" si="1433"/>
        <v>145.53842789939466</v>
      </c>
      <c r="BF9694" s="63">
        <f t="shared" si="1434"/>
        <v>145.53842854939467</v>
      </c>
      <c r="BG9694" s="63">
        <f t="shared" si="1435"/>
        <v>5.8215371159757918</v>
      </c>
      <c r="BH9694" s="63">
        <f t="shared" si="1436"/>
        <v>5.8215377659757914</v>
      </c>
      <c r="BI9694" s="109">
        <f t="shared" si="1438"/>
        <v>290640000</v>
      </c>
      <c r="BJ9694" s="203">
        <f t="shared" si="1437"/>
        <v>4.1675329605384353E+24</v>
      </c>
    </row>
    <row r="9695" spans="53:62" s="174" customFormat="1" x14ac:dyDescent="0.35">
      <c r="BA9695" s="177">
        <v>9689</v>
      </c>
      <c r="BB9695" s="202">
        <f t="shared" si="1430"/>
        <v>484450000</v>
      </c>
      <c r="BC9695" s="63">
        <f t="shared" si="1431"/>
        <v>11347.913704425655</v>
      </c>
      <c r="BD9695" s="63">
        <f t="shared" si="1432"/>
        <v>11347.913704438326</v>
      </c>
      <c r="BE9695" s="63">
        <f t="shared" si="1433"/>
        <v>145.53842789939466</v>
      </c>
      <c r="BF9695" s="63">
        <f t="shared" si="1434"/>
        <v>145.53842854939467</v>
      </c>
      <c r="BG9695" s="63">
        <f t="shared" si="1435"/>
        <v>5.8215371159757918</v>
      </c>
      <c r="BH9695" s="63">
        <f t="shared" si="1436"/>
        <v>5.8215377659757914</v>
      </c>
      <c r="BI9695" s="109">
        <f t="shared" si="1438"/>
        <v>290670000</v>
      </c>
      <c r="BJ9695" s="203">
        <f t="shared" si="1437"/>
        <v>4.1675741925320438E+24</v>
      </c>
    </row>
    <row r="9696" spans="53:62" s="174" customFormat="1" x14ac:dyDescent="0.35">
      <c r="BA9696" s="177">
        <v>9690</v>
      </c>
      <c r="BB9696" s="202">
        <f t="shared" si="1430"/>
        <v>484500000</v>
      </c>
      <c r="BC9696" s="63">
        <f t="shared" si="1431"/>
        <v>11349.073429287684</v>
      </c>
      <c r="BD9696" s="63">
        <f t="shared" si="1432"/>
        <v>11349.073429300355</v>
      </c>
      <c r="BE9696" s="63">
        <f t="shared" si="1433"/>
        <v>145.53842789939466</v>
      </c>
      <c r="BF9696" s="63">
        <f t="shared" si="1434"/>
        <v>145.53842854939467</v>
      </c>
      <c r="BG9696" s="63">
        <f t="shared" si="1435"/>
        <v>5.8215371159757918</v>
      </c>
      <c r="BH9696" s="63">
        <f t="shared" si="1436"/>
        <v>5.8215377659757914</v>
      </c>
      <c r="BI9696" s="109">
        <f t="shared" si="1438"/>
        <v>290700000</v>
      </c>
      <c r="BJ9696" s="203">
        <f t="shared" si="1437"/>
        <v>4.1676154089047054E+24</v>
      </c>
    </row>
    <row r="9697" spans="53:62" s="174" customFormat="1" x14ac:dyDescent="0.35">
      <c r="BA9697" s="177">
        <v>9691</v>
      </c>
      <c r="BB9697" s="202">
        <f t="shared" si="1430"/>
        <v>484550000</v>
      </c>
      <c r="BC9697" s="63">
        <f t="shared" si="1431"/>
        <v>11350.233151793485</v>
      </c>
      <c r="BD9697" s="63">
        <f t="shared" si="1432"/>
        <v>11350.233151806158</v>
      </c>
      <c r="BE9697" s="63">
        <f t="shared" si="1433"/>
        <v>145.53842789939466</v>
      </c>
      <c r="BF9697" s="63">
        <f t="shared" si="1434"/>
        <v>145.53842854939467</v>
      </c>
      <c r="BG9697" s="63">
        <f t="shared" si="1435"/>
        <v>5.8215371159757918</v>
      </c>
      <c r="BH9697" s="63">
        <f t="shared" si="1436"/>
        <v>5.8215377659757914</v>
      </c>
      <c r="BI9697" s="109">
        <f t="shared" si="1438"/>
        <v>290730000</v>
      </c>
      <c r="BJ9697" s="203">
        <f t="shared" si="1437"/>
        <v>4.1676566096623385E+24</v>
      </c>
    </row>
    <row r="9698" spans="53:62" s="174" customFormat="1" x14ac:dyDescent="0.35">
      <c r="BA9698" s="177">
        <v>9692</v>
      </c>
      <c r="BB9698" s="202">
        <f t="shared" si="1430"/>
        <v>484600000</v>
      </c>
      <c r="BC9698" s="63">
        <f t="shared" si="1431"/>
        <v>11351.392871943064</v>
      </c>
      <c r="BD9698" s="63">
        <f t="shared" si="1432"/>
        <v>11351.392871955737</v>
      </c>
      <c r="BE9698" s="63">
        <f t="shared" si="1433"/>
        <v>145.53842789939466</v>
      </c>
      <c r="BF9698" s="63">
        <f t="shared" si="1434"/>
        <v>145.53842854939467</v>
      </c>
      <c r="BG9698" s="63">
        <f t="shared" si="1435"/>
        <v>5.8215371159757918</v>
      </c>
      <c r="BH9698" s="63">
        <f t="shared" si="1436"/>
        <v>5.8215377659757914</v>
      </c>
      <c r="BI9698" s="109">
        <f t="shared" si="1438"/>
        <v>290760000</v>
      </c>
      <c r="BJ9698" s="203">
        <f t="shared" si="1437"/>
        <v>4.167697794810859E+24</v>
      </c>
    </row>
    <row r="9699" spans="53:62" s="174" customFormat="1" x14ac:dyDescent="0.35">
      <c r="BA9699" s="177">
        <v>9693</v>
      </c>
      <c r="BB9699" s="202">
        <f t="shared" si="1430"/>
        <v>484650000</v>
      </c>
      <c r="BC9699" s="63">
        <f t="shared" si="1431"/>
        <v>11352.55258973635</v>
      </c>
      <c r="BD9699" s="63">
        <f t="shared" si="1432"/>
        <v>11352.552589749024</v>
      </c>
      <c r="BE9699" s="63">
        <f t="shared" si="1433"/>
        <v>145.53842789939466</v>
      </c>
      <c r="BF9699" s="63">
        <f t="shared" si="1434"/>
        <v>145.53842854939467</v>
      </c>
      <c r="BG9699" s="63">
        <f t="shared" si="1435"/>
        <v>5.8215371159757918</v>
      </c>
      <c r="BH9699" s="63">
        <f t="shared" si="1436"/>
        <v>5.8215377659757914</v>
      </c>
      <c r="BI9699" s="109">
        <f t="shared" si="1438"/>
        <v>290790000</v>
      </c>
      <c r="BJ9699" s="203">
        <f t="shared" si="1437"/>
        <v>4.1677389643561794E+24</v>
      </c>
    </row>
    <row r="9700" spans="53:62" s="174" customFormat="1" x14ac:dyDescent="0.35">
      <c r="BA9700" s="177">
        <v>9694</v>
      </c>
      <c r="BB9700" s="202">
        <f t="shared" si="1430"/>
        <v>484700000</v>
      </c>
      <c r="BC9700" s="63">
        <f t="shared" si="1431"/>
        <v>11353.712305173407</v>
      </c>
      <c r="BD9700" s="63">
        <f t="shared" si="1432"/>
        <v>11353.712305186085</v>
      </c>
      <c r="BE9700" s="63">
        <f t="shared" si="1433"/>
        <v>145.53842789939466</v>
      </c>
      <c r="BF9700" s="63">
        <f t="shared" si="1434"/>
        <v>145.53842854939467</v>
      </c>
      <c r="BG9700" s="63">
        <f t="shared" si="1435"/>
        <v>5.8215371159757918</v>
      </c>
      <c r="BH9700" s="63">
        <f t="shared" si="1436"/>
        <v>5.8215377659757914</v>
      </c>
      <c r="BI9700" s="109">
        <f t="shared" si="1438"/>
        <v>290820000</v>
      </c>
      <c r="BJ9700" s="203">
        <f t="shared" si="1437"/>
        <v>4.1677801183042122E+24</v>
      </c>
    </row>
    <row r="9701" spans="53:62" s="174" customFormat="1" x14ac:dyDescent="0.35">
      <c r="BA9701" s="177">
        <v>9695</v>
      </c>
      <c r="BB9701" s="202">
        <f t="shared" si="1430"/>
        <v>484750000</v>
      </c>
      <c r="BC9701" s="63">
        <f t="shared" si="1431"/>
        <v>11354.872018254242</v>
      </c>
      <c r="BD9701" s="63">
        <f t="shared" si="1432"/>
        <v>11354.87201826692</v>
      </c>
      <c r="BE9701" s="63">
        <f t="shared" si="1433"/>
        <v>145.53842789939466</v>
      </c>
      <c r="BF9701" s="63">
        <f t="shared" si="1434"/>
        <v>145.53842854939467</v>
      </c>
      <c r="BG9701" s="63">
        <f t="shared" si="1435"/>
        <v>5.8215371159757918</v>
      </c>
      <c r="BH9701" s="63">
        <f t="shared" si="1436"/>
        <v>5.8215377659757914</v>
      </c>
      <c r="BI9701" s="109">
        <f t="shared" si="1438"/>
        <v>290850000</v>
      </c>
      <c r="BJ9701" s="203">
        <f t="shared" si="1437"/>
        <v>4.1678212566608657E+24</v>
      </c>
    </row>
    <row r="9702" spans="53:62" s="174" customFormat="1" x14ac:dyDescent="0.35">
      <c r="BA9702" s="177">
        <v>9696</v>
      </c>
      <c r="BB9702" s="202">
        <f t="shared" si="1430"/>
        <v>484800000</v>
      </c>
      <c r="BC9702" s="63">
        <f t="shared" si="1431"/>
        <v>11356.031728978851</v>
      </c>
      <c r="BD9702" s="63">
        <f t="shared" si="1432"/>
        <v>11356.031728991529</v>
      </c>
      <c r="BE9702" s="63">
        <f t="shared" si="1433"/>
        <v>145.53842789939466</v>
      </c>
      <c r="BF9702" s="63">
        <f t="shared" si="1434"/>
        <v>145.53842854939467</v>
      </c>
      <c r="BG9702" s="63">
        <f t="shared" si="1435"/>
        <v>5.8215371159757918</v>
      </c>
      <c r="BH9702" s="63">
        <f t="shared" si="1436"/>
        <v>5.8215377659757914</v>
      </c>
      <c r="BI9702" s="109">
        <f t="shared" si="1438"/>
        <v>290880000</v>
      </c>
      <c r="BJ9702" s="203">
        <f t="shared" si="1437"/>
        <v>4.1678623794320482E+24</v>
      </c>
    </row>
    <row r="9703" spans="53:62" s="174" customFormat="1" x14ac:dyDescent="0.35">
      <c r="BA9703" s="177">
        <v>9697</v>
      </c>
      <c r="BB9703" s="202">
        <f t="shared" si="1430"/>
        <v>484850000</v>
      </c>
      <c r="BC9703" s="63">
        <f t="shared" si="1431"/>
        <v>11357.191437347234</v>
      </c>
      <c r="BD9703" s="63">
        <f t="shared" si="1432"/>
        <v>11357.191437359914</v>
      </c>
      <c r="BE9703" s="63">
        <f t="shared" si="1433"/>
        <v>145.53842789939466</v>
      </c>
      <c r="BF9703" s="63">
        <f t="shared" si="1434"/>
        <v>145.53842854939467</v>
      </c>
      <c r="BG9703" s="63">
        <f t="shared" si="1435"/>
        <v>5.8215371159757918</v>
      </c>
      <c r="BH9703" s="63">
        <f t="shared" si="1436"/>
        <v>5.8215377659757914</v>
      </c>
      <c r="BI9703" s="109">
        <f t="shared" si="1438"/>
        <v>290910000</v>
      </c>
      <c r="BJ9703" s="203">
        <f t="shared" si="1437"/>
        <v>4.1679034866236625E+24</v>
      </c>
    </row>
    <row r="9704" spans="53:62" s="174" customFormat="1" x14ac:dyDescent="0.35">
      <c r="BA9704" s="177">
        <v>9698</v>
      </c>
      <c r="BB9704" s="202">
        <f t="shared" si="1430"/>
        <v>484900000</v>
      </c>
      <c r="BC9704" s="63">
        <f t="shared" si="1431"/>
        <v>11358.351143359389</v>
      </c>
      <c r="BD9704" s="63">
        <f t="shared" si="1432"/>
        <v>11358.351143372071</v>
      </c>
      <c r="BE9704" s="63">
        <f t="shared" si="1433"/>
        <v>145.53842789939466</v>
      </c>
      <c r="BF9704" s="63">
        <f t="shared" si="1434"/>
        <v>145.53842854939467</v>
      </c>
      <c r="BG9704" s="63">
        <f t="shared" si="1435"/>
        <v>5.8215371159757918</v>
      </c>
      <c r="BH9704" s="63">
        <f t="shared" si="1436"/>
        <v>5.8215377659757914</v>
      </c>
      <c r="BI9704" s="109">
        <f t="shared" si="1438"/>
        <v>290940000</v>
      </c>
      <c r="BJ9704" s="203">
        <f t="shared" si="1437"/>
        <v>4.1679445782416117E+24</v>
      </c>
    </row>
    <row r="9705" spans="53:62" s="174" customFormat="1" x14ac:dyDescent="0.35">
      <c r="BA9705" s="177">
        <v>9699</v>
      </c>
      <c r="BB9705" s="202">
        <f t="shared" si="1430"/>
        <v>484950000</v>
      </c>
      <c r="BC9705" s="63">
        <f t="shared" si="1431"/>
        <v>11359.510847015319</v>
      </c>
      <c r="BD9705" s="63">
        <f t="shared" si="1432"/>
        <v>11359.510847028003</v>
      </c>
      <c r="BE9705" s="63">
        <f t="shared" si="1433"/>
        <v>145.53842789939466</v>
      </c>
      <c r="BF9705" s="63">
        <f t="shared" si="1434"/>
        <v>145.53842854939467</v>
      </c>
      <c r="BG9705" s="63">
        <f t="shared" si="1435"/>
        <v>5.8215371159757918</v>
      </c>
      <c r="BH9705" s="63">
        <f t="shared" si="1436"/>
        <v>5.8215377659757914</v>
      </c>
      <c r="BI9705" s="109">
        <f t="shared" si="1438"/>
        <v>290970000</v>
      </c>
      <c r="BJ9705" s="203">
        <f t="shared" si="1437"/>
        <v>4.1679856542917963E+24</v>
      </c>
    </row>
    <row r="9706" spans="53:62" s="174" customFormat="1" x14ac:dyDescent="0.35">
      <c r="BA9706" s="177">
        <v>9700</v>
      </c>
      <c r="BB9706" s="202">
        <f t="shared" si="1430"/>
        <v>485000000</v>
      </c>
      <c r="BC9706" s="63">
        <f t="shared" si="1431"/>
        <v>11360.670548315091</v>
      </c>
      <c r="BD9706" s="63">
        <f t="shared" si="1432"/>
        <v>11360.670548327775</v>
      </c>
      <c r="BE9706" s="63">
        <f t="shared" si="1433"/>
        <v>145.53842789939466</v>
      </c>
      <c r="BF9706" s="63">
        <f t="shared" si="1434"/>
        <v>145.53842854939467</v>
      </c>
      <c r="BG9706" s="63">
        <f t="shared" si="1435"/>
        <v>5.8215371159757918</v>
      </c>
      <c r="BH9706" s="63">
        <f t="shared" si="1436"/>
        <v>5.8215377659757914</v>
      </c>
      <c r="BI9706" s="109">
        <f t="shared" si="1438"/>
        <v>291000000</v>
      </c>
      <c r="BJ9706" s="203">
        <f t="shared" si="1437"/>
        <v>4.1680267147801145E+24</v>
      </c>
    </row>
    <row r="9707" spans="53:62" s="174" customFormat="1" x14ac:dyDescent="0.35">
      <c r="BA9707" s="177">
        <v>9701</v>
      </c>
      <c r="BB9707" s="202">
        <f t="shared" si="1430"/>
        <v>485050000</v>
      </c>
      <c r="BC9707" s="63">
        <f t="shared" si="1431"/>
        <v>11361.830247258631</v>
      </c>
      <c r="BD9707" s="63">
        <f t="shared" si="1432"/>
        <v>11361.830247271319</v>
      </c>
      <c r="BE9707" s="63">
        <f t="shared" si="1433"/>
        <v>145.53842789939466</v>
      </c>
      <c r="BF9707" s="63">
        <f t="shared" si="1434"/>
        <v>145.53842854939467</v>
      </c>
      <c r="BG9707" s="63">
        <f t="shared" si="1435"/>
        <v>5.8215371159757918</v>
      </c>
      <c r="BH9707" s="63">
        <f t="shared" si="1436"/>
        <v>5.8215377659757914</v>
      </c>
      <c r="BI9707" s="109">
        <f t="shared" si="1438"/>
        <v>291030000</v>
      </c>
      <c r="BJ9707" s="203">
        <f t="shared" si="1437"/>
        <v>4.1680677597124612E+24</v>
      </c>
    </row>
    <row r="9708" spans="53:62" s="174" customFormat="1" x14ac:dyDescent="0.35">
      <c r="BA9708" s="177">
        <v>9702</v>
      </c>
      <c r="BB9708" s="202">
        <f t="shared" si="1430"/>
        <v>485100000</v>
      </c>
      <c r="BC9708" s="63">
        <f t="shared" si="1431"/>
        <v>11362.989943846014</v>
      </c>
      <c r="BD9708" s="63">
        <f t="shared" si="1432"/>
        <v>11362.989943858702</v>
      </c>
      <c r="BE9708" s="63">
        <f t="shared" si="1433"/>
        <v>145.53842789939466</v>
      </c>
      <c r="BF9708" s="63">
        <f t="shared" si="1434"/>
        <v>145.53842854939467</v>
      </c>
      <c r="BG9708" s="63">
        <f t="shared" si="1435"/>
        <v>5.8215371159757918</v>
      </c>
      <c r="BH9708" s="63">
        <f t="shared" si="1436"/>
        <v>5.8215377659757914</v>
      </c>
      <c r="BI9708" s="109">
        <f t="shared" si="1438"/>
        <v>291060000</v>
      </c>
      <c r="BJ9708" s="203">
        <f t="shared" si="1437"/>
        <v>4.16810878909473E+24</v>
      </c>
    </row>
    <row r="9709" spans="53:62" s="174" customFormat="1" x14ac:dyDescent="0.35">
      <c r="BA9709" s="177">
        <v>9703</v>
      </c>
      <c r="BB9709" s="202">
        <f t="shared" si="1430"/>
        <v>485150000</v>
      </c>
      <c r="BC9709" s="63">
        <f t="shared" si="1431"/>
        <v>11364.14963807711</v>
      </c>
      <c r="BD9709" s="63">
        <f t="shared" si="1432"/>
        <v>11364.149638089795</v>
      </c>
      <c r="BE9709" s="63">
        <f t="shared" si="1433"/>
        <v>145.53842789939466</v>
      </c>
      <c r="BF9709" s="63">
        <f t="shared" si="1434"/>
        <v>145.53842854939467</v>
      </c>
      <c r="BG9709" s="63">
        <f t="shared" si="1435"/>
        <v>5.8215371159757918</v>
      </c>
      <c r="BH9709" s="63">
        <f t="shared" si="1436"/>
        <v>5.8215377659757914</v>
      </c>
      <c r="BI9709" s="109">
        <f t="shared" si="1438"/>
        <v>291090000</v>
      </c>
      <c r="BJ9709" s="203">
        <f t="shared" si="1437"/>
        <v>4.1681498029328121E+24</v>
      </c>
    </row>
    <row r="9710" spans="53:62" s="174" customFormat="1" x14ac:dyDescent="0.35">
      <c r="BA9710" s="177">
        <v>9704</v>
      </c>
      <c r="BB9710" s="202">
        <f t="shared" si="1430"/>
        <v>485200000</v>
      </c>
      <c r="BC9710" s="63">
        <f t="shared" si="1431"/>
        <v>11365.309329952104</v>
      </c>
      <c r="BD9710" s="63">
        <f t="shared" si="1432"/>
        <v>11365.309329964792</v>
      </c>
      <c r="BE9710" s="63">
        <f t="shared" si="1433"/>
        <v>145.53842789939466</v>
      </c>
      <c r="BF9710" s="63">
        <f t="shared" si="1434"/>
        <v>145.53842854939467</v>
      </c>
      <c r="BG9710" s="63">
        <f t="shared" si="1435"/>
        <v>5.8215371159757918</v>
      </c>
      <c r="BH9710" s="63">
        <f t="shared" si="1436"/>
        <v>5.8215377659757914</v>
      </c>
      <c r="BI9710" s="109">
        <f t="shared" si="1438"/>
        <v>291120000</v>
      </c>
      <c r="BJ9710" s="203">
        <f t="shared" si="1437"/>
        <v>4.168190801232597E+24</v>
      </c>
    </row>
    <row r="9711" spans="53:62" s="174" customFormat="1" x14ac:dyDescent="0.35">
      <c r="BA9711" s="177">
        <v>9705</v>
      </c>
      <c r="BB9711" s="202">
        <f t="shared" si="1430"/>
        <v>485250000</v>
      </c>
      <c r="BC9711" s="63">
        <f t="shared" si="1431"/>
        <v>11366.469019470871</v>
      </c>
      <c r="BD9711" s="63">
        <f t="shared" si="1432"/>
        <v>11366.469019483564</v>
      </c>
      <c r="BE9711" s="63">
        <f t="shared" si="1433"/>
        <v>145.53842789939466</v>
      </c>
      <c r="BF9711" s="63">
        <f t="shared" si="1434"/>
        <v>145.53842854939467</v>
      </c>
      <c r="BG9711" s="63">
        <f t="shared" si="1435"/>
        <v>5.8215371159757918</v>
      </c>
      <c r="BH9711" s="63">
        <f t="shared" si="1436"/>
        <v>5.8215377659757914</v>
      </c>
      <c r="BI9711" s="109">
        <f t="shared" si="1438"/>
        <v>291150000</v>
      </c>
      <c r="BJ9711" s="203">
        <f t="shared" si="1437"/>
        <v>4.1682317839999714E+24</v>
      </c>
    </row>
    <row r="9712" spans="53:62" s="174" customFormat="1" x14ac:dyDescent="0.35">
      <c r="BA9712" s="177">
        <v>9706</v>
      </c>
      <c r="BB9712" s="202">
        <f t="shared" si="1430"/>
        <v>485300000</v>
      </c>
      <c r="BC9712" s="63">
        <f t="shared" si="1431"/>
        <v>11367.628706633481</v>
      </c>
      <c r="BD9712" s="63">
        <f t="shared" si="1432"/>
        <v>11367.628706646174</v>
      </c>
      <c r="BE9712" s="63">
        <f t="shared" si="1433"/>
        <v>145.53842789939466</v>
      </c>
      <c r="BF9712" s="63">
        <f t="shared" si="1434"/>
        <v>145.53842854939467</v>
      </c>
      <c r="BG9712" s="63">
        <f t="shared" si="1435"/>
        <v>5.8215371159757918</v>
      </c>
      <c r="BH9712" s="63">
        <f t="shared" si="1436"/>
        <v>5.8215377659757914</v>
      </c>
      <c r="BI9712" s="109">
        <f t="shared" si="1438"/>
        <v>291180000</v>
      </c>
      <c r="BJ9712" s="203">
        <f t="shared" si="1437"/>
        <v>4.1682727512408189E+24</v>
      </c>
    </row>
    <row r="9713" spans="53:62" s="174" customFormat="1" x14ac:dyDescent="0.35">
      <c r="BA9713" s="177">
        <v>9707</v>
      </c>
      <c r="BB9713" s="202">
        <f t="shared" si="1430"/>
        <v>485350000</v>
      </c>
      <c r="BC9713" s="63">
        <f t="shared" si="1431"/>
        <v>11368.788391439926</v>
      </c>
      <c r="BD9713" s="63">
        <f t="shared" si="1432"/>
        <v>11368.788391452621</v>
      </c>
      <c r="BE9713" s="63">
        <f t="shared" si="1433"/>
        <v>145.53842789939466</v>
      </c>
      <c r="BF9713" s="63">
        <f t="shared" si="1434"/>
        <v>145.53842854939467</v>
      </c>
      <c r="BG9713" s="63">
        <f t="shared" si="1435"/>
        <v>5.8215371159757918</v>
      </c>
      <c r="BH9713" s="63">
        <f t="shared" si="1436"/>
        <v>5.8215377659757914</v>
      </c>
      <c r="BI9713" s="109">
        <f t="shared" si="1438"/>
        <v>291210000</v>
      </c>
      <c r="BJ9713" s="203">
        <f t="shared" si="1437"/>
        <v>4.1683137029610231E+24</v>
      </c>
    </row>
    <row r="9714" spans="53:62" s="174" customFormat="1" x14ac:dyDescent="0.35">
      <c r="BA9714" s="177">
        <v>9708</v>
      </c>
      <c r="BB9714" s="202">
        <f t="shared" si="1430"/>
        <v>485400000</v>
      </c>
      <c r="BC9714" s="63">
        <f t="shared" si="1431"/>
        <v>11369.948073890147</v>
      </c>
      <c r="BD9714" s="63">
        <f t="shared" si="1432"/>
        <v>11369.948073902844</v>
      </c>
      <c r="BE9714" s="63">
        <f t="shared" si="1433"/>
        <v>145.53842789939466</v>
      </c>
      <c r="BF9714" s="63">
        <f t="shared" si="1434"/>
        <v>145.53842854939467</v>
      </c>
      <c r="BG9714" s="63">
        <f t="shared" si="1435"/>
        <v>5.8215371159757918</v>
      </c>
      <c r="BH9714" s="63">
        <f t="shared" si="1436"/>
        <v>5.8215377659757914</v>
      </c>
      <c r="BI9714" s="109">
        <f t="shared" si="1438"/>
        <v>291240000</v>
      </c>
      <c r="BJ9714" s="203">
        <f t="shared" si="1437"/>
        <v>4.1683546391664633E+24</v>
      </c>
    </row>
    <row r="9715" spans="53:62" s="174" customFormat="1" x14ac:dyDescent="0.35">
      <c r="BA9715" s="177">
        <v>9709</v>
      </c>
      <c r="BB9715" s="202">
        <f t="shared" si="1430"/>
        <v>485450000</v>
      </c>
      <c r="BC9715" s="63">
        <f t="shared" si="1431"/>
        <v>11371.107753984274</v>
      </c>
      <c r="BD9715" s="63">
        <f t="shared" si="1432"/>
        <v>11371.10775399697</v>
      </c>
      <c r="BE9715" s="63">
        <f t="shared" si="1433"/>
        <v>145.53842789939466</v>
      </c>
      <c r="BF9715" s="63">
        <f t="shared" si="1434"/>
        <v>145.53842854939467</v>
      </c>
      <c r="BG9715" s="63">
        <f t="shared" si="1435"/>
        <v>5.8215371159757918</v>
      </c>
      <c r="BH9715" s="63">
        <f t="shared" si="1436"/>
        <v>5.8215377659757914</v>
      </c>
      <c r="BI9715" s="109">
        <f t="shared" si="1438"/>
        <v>291270000</v>
      </c>
      <c r="BJ9715" s="203">
        <f t="shared" si="1437"/>
        <v>4.1683955598630175E+24</v>
      </c>
    </row>
    <row r="9716" spans="53:62" s="174" customFormat="1" x14ac:dyDescent="0.35">
      <c r="BA9716" s="177">
        <v>9710</v>
      </c>
      <c r="BB9716" s="202">
        <f t="shared" si="1430"/>
        <v>485500000</v>
      </c>
      <c r="BC9716" s="63">
        <f t="shared" si="1431"/>
        <v>11372.267431722174</v>
      </c>
      <c r="BD9716" s="63">
        <f t="shared" si="1432"/>
        <v>11372.26743173487</v>
      </c>
      <c r="BE9716" s="63">
        <f t="shared" si="1433"/>
        <v>145.53842789939466</v>
      </c>
      <c r="BF9716" s="63">
        <f t="shared" si="1434"/>
        <v>145.53842854939467</v>
      </c>
      <c r="BG9716" s="63">
        <f t="shared" si="1435"/>
        <v>5.8215371159757918</v>
      </c>
      <c r="BH9716" s="63">
        <f t="shared" si="1436"/>
        <v>5.8215377659757914</v>
      </c>
      <c r="BI9716" s="109">
        <f t="shared" si="1438"/>
        <v>291300000</v>
      </c>
      <c r="BJ9716" s="203">
        <f t="shared" si="1437"/>
        <v>4.168436465056561E+24</v>
      </c>
    </row>
    <row r="9717" spans="53:62" s="174" customFormat="1" x14ac:dyDescent="0.35">
      <c r="BA9717" s="177">
        <v>9711</v>
      </c>
      <c r="BB9717" s="202">
        <f t="shared" si="1430"/>
        <v>485550000</v>
      </c>
      <c r="BC9717" s="63">
        <f t="shared" si="1431"/>
        <v>11373.427107103975</v>
      </c>
      <c r="BD9717" s="63">
        <f t="shared" si="1432"/>
        <v>11373.427107116673</v>
      </c>
      <c r="BE9717" s="63">
        <f t="shared" si="1433"/>
        <v>145.53842789939466</v>
      </c>
      <c r="BF9717" s="63">
        <f t="shared" si="1434"/>
        <v>145.53842854939467</v>
      </c>
      <c r="BG9717" s="63">
        <f t="shared" si="1435"/>
        <v>5.8215371159757918</v>
      </c>
      <c r="BH9717" s="63">
        <f t="shared" si="1436"/>
        <v>5.8215377659757914</v>
      </c>
      <c r="BI9717" s="109">
        <f t="shared" si="1438"/>
        <v>291330000</v>
      </c>
      <c r="BJ9717" s="203">
        <f t="shared" si="1437"/>
        <v>4.1684773547529674E+24</v>
      </c>
    </row>
    <row r="9718" spans="53:62" s="174" customFormat="1" x14ac:dyDescent="0.35">
      <c r="BA9718" s="177">
        <v>9712</v>
      </c>
      <c r="BB9718" s="202">
        <f t="shared" si="1430"/>
        <v>485600000</v>
      </c>
      <c r="BC9718" s="63">
        <f t="shared" si="1431"/>
        <v>11374.58678012955</v>
      </c>
      <c r="BD9718" s="63">
        <f t="shared" si="1432"/>
        <v>11374.58678014225</v>
      </c>
      <c r="BE9718" s="63">
        <f t="shared" si="1433"/>
        <v>145.53842789939466</v>
      </c>
      <c r="BF9718" s="63">
        <f t="shared" si="1434"/>
        <v>145.53842854939467</v>
      </c>
      <c r="BG9718" s="63">
        <f t="shared" si="1435"/>
        <v>5.8215371159757918</v>
      </c>
      <c r="BH9718" s="63">
        <f t="shared" si="1436"/>
        <v>5.8215377659757914</v>
      </c>
      <c r="BI9718" s="109">
        <f t="shared" si="1438"/>
        <v>291360000</v>
      </c>
      <c r="BJ9718" s="203">
        <f t="shared" si="1437"/>
        <v>4.1685182289581081E+24</v>
      </c>
    </row>
    <row r="9719" spans="53:62" s="174" customFormat="1" x14ac:dyDescent="0.35">
      <c r="BA9719" s="177">
        <v>9713</v>
      </c>
      <c r="BB9719" s="202">
        <f t="shared" si="1430"/>
        <v>485650000</v>
      </c>
      <c r="BC9719" s="63">
        <f t="shared" si="1431"/>
        <v>11375.74645079903</v>
      </c>
      <c r="BD9719" s="63">
        <f t="shared" si="1432"/>
        <v>11375.746450811732</v>
      </c>
      <c r="BE9719" s="63">
        <f t="shared" si="1433"/>
        <v>145.53842789939466</v>
      </c>
      <c r="BF9719" s="63">
        <f t="shared" si="1434"/>
        <v>145.53842854939467</v>
      </c>
      <c r="BG9719" s="63">
        <f t="shared" si="1435"/>
        <v>5.8215371159757918</v>
      </c>
      <c r="BH9719" s="63">
        <f t="shared" si="1436"/>
        <v>5.8215377659757914</v>
      </c>
      <c r="BI9719" s="109">
        <f t="shared" si="1438"/>
        <v>291390000</v>
      </c>
      <c r="BJ9719" s="203">
        <f t="shared" si="1437"/>
        <v>4.1685590876778521E+24</v>
      </c>
    </row>
    <row r="9720" spans="53:62" s="174" customFormat="1" x14ac:dyDescent="0.35">
      <c r="BA9720" s="177">
        <v>9714</v>
      </c>
      <c r="BB9720" s="202">
        <f t="shared" si="1430"/>
        <v>485700000</v>
      </c>
      <c r="BC9720" s="63">
        <f t="shared" si="1431"/>
        <v>11376.906119112413</v>
      </c>
      <c r="BD9720" s="63">
        <f t="shared" si="1432"/>
        <v>11376.906119125117</v>
      </c>
      <c r="BE9720" s="63">
        <f t="shared" si="1433"/>
        <v>145.53842789939466</v>
      </c>
      <c r="BF9720" s="63">
        <f t="shared" si="1434"/>
        <v>145.53842854939467</v>
      </c>
      <c r="BG9720" s="63">
        <f t="shared" si="1435"/>
        <v>5.8215371159757918</v>
      </c>
      <c r="BH9720" s="63">
        <f t="shared" si="1436"/>
        <v>5.8215377659757914</v>
      </c>
      <c r="BI9720" s="109">
        <f t="shared" si="1438"/>
        <v>291420000</v>
      </c>
      <c r="BJ9720" s="203">
        <f t="shared" si="1437"/>
        <v>4.1685999309180659E+24</v>
      </c>
    </row>
    <row r="9721" spans="53:62" s="174" customFormat="1" x14ac:dyDescent="0.35">
      <c r="BA9721" s="177">
        <v>9715</v>
      </c>
      <c r="BB9721" s="202">
        <f t="shared" si="1430"/>
        <v>485750000</v>
      </c>
      <c r="BC9721" s="63">
        <f t="shared" si="1431"/>
        <v>11378.065785069572</v>
      </c>
      <c r="BD9721" s="63">
        <f t="shared" si="1432"/>
        <v>11378.065785082275</v>
      </c>
      <c r="BE9721" s="63">
        <f t="shared" si="1433"/>
        <v>145.53842789939466</v>
      </c>
      <c r="BF9721" s="63">
        <f t="shared" si="1434"/>
        <v>145.53842854939467</v>
      </c>
      <c r="BG9721" s="63">
        <f t="shared" si="1435"/>
        <v>5.8215371159757918</v>
      </c>
      <c r="BH9721" s="63">
        <f t="shared" si="1436"/>
        <v>5.8215377659757914</v>
      </c>
      <c r="BI9721" s="109">
        <f t="shared" si="1438"/>
        <v>291450000</v>
      </c>
      <c r="BJ9721" s="203">
        <f t="shared" si="1437"/>
        <v>4.1686407586846141E+24</v>
      </c>
    </row>
    <row r="9722" spans="53:62" s="174" customFormat="1" x14ac:dyDescent="0.35">
      <c r="BA9722" s="177">
        <v>9716</v>
      </c>
      <c r="BB9722" s="202">
        <f t="shared" si="1430"/>
        <v>485800000</v>
      </c>
      <c r="BC9722" s="63">
        <f t="shared" si="1431"/>
        <v>11379.225448670697</v>
      </c>
      <c r="BD9722" s="63">
        <f t="shared" si="1432"/>
        <v>11379.225448683401</v>
      </c>
      <c r="BE9722" s="63">
        <f t="shared" si="1433"/>
        <v>145.53842789939466</v>
      </c>
      <c r="BF9722" s="63">
        <f t="shared" si="1434"/>
        <v>145.53842854939467</v>
      </c>
      <c r="BG9722" s="63">
        <f t="shared" si="1435"/>
        <v>5.8215371159757918</v>
      </c>
      <c r="BH9722" s="63">
        <f t="shared" si="1436"/>
        <v>5.8215377659757914</v>
      </c>
      <c r="BI9722" s="109">
        <f t="shared" si="1438"/>
        <v>291480000</v>
      </c>
      <c r="BJ9722" s="203">
        <f t="shared" si="1437"/>
        <v>4.1686815709833584E+24</v>
      </c>
    </row>
    <row r="9723" spans="53:62" s="174" customFormat="1" x14ac:dyDescent="0.35">
      <c r="BA9723" s="177">
        <v>9717</v>
      </c>
      <c r="BB9723" s="202">
        <f t="shared" si="1430"/>
        <v>485850000</v>
      </c>
      <c r="BC9723" s="63">
        <f t="shared" si="1431"/>
        <v>11380.385109915596</v>
      </c>
      <c r="BD9723" s="63">
        <f t="shared" si="1432"/>
        <v>11380.385109928302</v>
      </c>
      <c r="BE9723" s="63">
        <f t="shared" si="1433"/>
        <v>145.53842789939466</v>
      </c>
      <c r="BF9723" s="63">
        <f t="shared" si="1434"/>
        <v>145.53842854939467</v>
      </c>
      <c r="BG9723" s="63">
        <f t="shared" si="1435"/>
        <v>5.8215371159757918</v>
      </c>
      <c r="BH9723" s="63">
        <f t="shared" si="1436"/>
        <v>5.8215377659757914</v>
      </c>
      <c r="BI9723" s="109">
        <f t="shared" si="1438"/>
        <v>291510000</v>
      </c>
      <c r="BJ9723" s="203">
        <f t="shared" si="1437"/>
        <v>4.1687223678201597E+24</v>
      </c>
    </row>
    <row r="9724" spans="53:62" s="174" customFormat="1" x14ac:dyDescent="0.35">
      <c r="BA9724" s="177">
        <v>9718</v>
      </c>
      <c r="BB9724" s="202">
        <f t="shared" si="1430"/>
        <v>485900000</v>
      </c>
      <c r="BC9724" s="63">
        <f t="shared" si="1431"/>
        <v>11381.544768804462</v>
      </c>
      <c r="BD9724" s="63">
        <f t="shared" si="1432"/>
        <v>11381.544768817172</v>
      </c>
      <c r="BE9724" s="63">
        <f t="shared" si="1433"/>
        <v>145.53842789939466</v>
      </c>
      <c r="BF9724" s="63">
        <f t="shared" si="1434"/>
        <v>145.53842854939467</v>
      </c>
      <c r="BG9724" s="63">
        <f t="shared" si="1435"/>
        <v>5.8215371159757918</v>
      </c>
      <c r="BH9724" s="63">
        <f t="shared" si="1436"/>
        <v>5.8215377659757914</v>
      </c>
      <c r="BI9724" s="109">
        <f t="shared" si="1438"/>
        <v>291540000</v>
      </c>
      <c r="BJ9724" s="203">
        <f t="shared" si="1437"/>
        <v>4.168763149200876E+24</v>
      </c>
    </row>
    <row r="9725" spans="53:62" s="174" customFormat="1" x14ac:dyDescent="0.35">
      <c r="BA9725" s="177">
        <v>9719</v>
      </c>
      <c r="BB9725" s="202">
        <f t="shared" si="1430"/>
        <v>485950000</v>
      </c>
      <c r="BC9725" s="63">
        <f t="shared" si="1431"/>
        <v>11382.70442533717</v>
      </c>
      <c r="BD9725" s="63">
        <f t="shared" si="1432"/>
        <v>11382.704425349879</v>
      </c>
      <c r="BE9725" s="63">
        <f t="shared" si="1433"/>
        <v>145.53842789939466</v>
      </c>
      <c r="BF9725" s="63">
        <f t="shared" si="1434"/>
        <v>145.53842854939467</v>
      </c>
      <c r="BG9725" s="63">
        <f t="shared" si="1435"/>
        <v>5.8215371159757918</v>
      </c>
      <c r="BH9725" s="63">
        <f t="shared" si="1436"/>
        <v>5.8215377659757914</v>
      </c>
      <c r="BI9725" s="109">
        <f t="shared" si="1438"/>
        <v>291570000</v>
      </c>
      <c r="BJ9725" s="203">
        <f t="shared" si="1437"/>
        <v>4.1688039151313616E+24</v>
      </c>
    </row>
    <row r="9726" spans="53:62" s="174" customFormat="1" x14ac:dyDescent="0.35">
      <c r="BA9726" s="177">
        <v>9720</v>
      </c>
      <c r="BB9726" s="202">
        <f t="shared" si="1430"/>
        <v>486000000</v>
      </c>
      <c r="BC9726" s="63">
        <f t="shared" si="1431"/>
        <v>11383.864079513718</v>
      </c>
      <c r="BD9726" s="63">
        <f t="shared" si="1432"/>
        <v>11383.864079526425</v>
      </c>
      <c r="BE9726" s="63">
        <f t="shared" si="1433"/>
        <v>145.53842789939466</v>
      </c>
      <c r="BF9726" s="63">
        <f t="shared" si="1434"/>
        <v>145.53842854939467</v>
      </c>
      <c r="BG9726" s="63">
        <f t="shared" si="1435"/>
        <v>5.8215371159757918</v>
      </c>
      <c r="BH9726" s="63">
        <f t="shared" si="1436"/>
        <v>5.8215377659757914</v>
      </c>
      <c r="BI9726" s="109">
        <f t="shared" si="1438"/>
        <v>291600000</v>
      </c>
      <c r="BJ9726" s="203">
        <f t="shared" si="1437"/>
        <v>4.1688446656174708E+24</v>
      </c>
    </row>
    <row r="9727" spans="53:62" s="174" customFormat="1" x14ac:dyDescent="0.35">
      <c r="BA9727" s="177">
        <v>9721</v>
      </c>
      <c r="BB9727" s="202">
        <f t="shared" si="1430"/>
        <v>486050000</v>
      </c>
      <c r="BC9727" s="63">
        <f t="shared" si="1431"/>
        <v>11385.02373133423</v>
      </c>
      <c r="BD9727" s="63">
        <f t="shared" si="1432"/>
        <v>11385.023731346941</v>
      </c>
      <c r="BE9727" s="63">
        <f t="shared" si="1433"/>
        <v>145.53842789939466</v>
      </c>
      <c r="BF9727" s="63">
        <f t="shared" si="1434"/>
        <v>145.53842854939467</v>
      </c>
      <c r="BG9727" s="63">
        <f t="shared" si="1435"/>
        <v>5.8215371159757918</v>
      </c>
      <c r="BH9727" s="63">
        <f t="shared" si="1436"/>
        <v>5.8215377659757914</v>
      </c>
      <c r="BI9727" s="109">
        <f t="shared" si="1438"/>
        <v>291630000</v>
      </c>
      <c r="BJ9727" s="203">
        <f t="shared" si="1437"/>
        <v>4.1688854006650553E+24</v>
      </c>
    </row>
    <row r="9728" spans="53:62" s="174" customFormat="1" x14ac:dyDescent="0.35">
      <c r="BA9728" s="177">
        <v>9722</v>
      </c>
      <c r="BB9728" s="202">
        <f t="shared" si="1430"/>
        <v>486100000</v>
      </c>
      <c r="BC9728" s="63">
        <f t="shared" si="1431"/>
        <v>11386.183380798582</v>
      </c>
      <c r="BD9728" s="63">
        <f t="shared" si="1432"/>
        <v>11386.183380811293</v>
      </c>
      <c r="BE9728" s="63">
        <f t="shared" si="1433"/>
        <v>145.53842789939466</v>
      </c>
      <c r="BF9728" s="63">
        <f t="shared" si="1434"/>
        <v>145.53842854939467</v>
      </c>
      <c r="BG9728" s="63">
        <f t="shared" si="1435"/>
        <v>5.8215371159757918</v>
      </c>
      <c r="BH9728" s="63">
        <f t="shared" si="1436"/>
        <v>5.8215377659757914</v>
      </c>
      <c r="BI9728" s="109">
        <f t="shared" si="1438"/>
        <v>291660000</v>
      </c>
      <c r="BJ9728" s="203">
        <f t="shared" si="1437"/>
        <v>4.1689261202799633E+24</v>
      </c>
    </row>
    <row r="9729" spans="53:62" s="174" customFormat="1" x14ac:dyDescent="0.35">
      <c r="BA9729" s="177">
        <v>9723</v>
      </c>
      <c r="BB9729" s="202">
        <f t="shared" si="1430"/>
        <v>486150000</v>
      </c>
      <c r="BC9729" s="63">
        <f t="shared" si="1431"/>
        <v>11387.343027906903</v>
      </c>
      <c r="BD9729" s="63">
        <f t="shared" si="1432"/>
        <v>11387.343027919615</v>
      </c>
      <c r="BE9729" s="63">
        <f t="shared" si="1433"/>
        <v>145.53842789939466</v>
      </c>
      <c r="BF9729" s="63">
        <f t="shared" si="1434"/>
        <v>145.53842854939467</v>
      </c>
      <c r="BG9729" s="63">
        <f t="shared" si="1435"/>
        <v>5.8215371159757918</v>
      </c>
      <c r="BH9729" s="63">
        <f t="shared" si="1436"/>
        <v>5.8215377659757914</v>
      </c>
      <c r="BI9729" s="109">
        <f t="shared" si="1438"/>
        <v>291690000</v>
      </c>
      <c r="BJ9729" s="203">
        <f t="shared" si="1437"/>
        <v>4.1689668244680414E+24</v>
      </c>
    </row>
    <row r="9730" spans="53:62" s="174" customFormat="1" x14ac:dyDescent="0.35">
      <c r="BA9730" s="177">
        <v>9724</v>
      </c>
      <c r="BB9730" s="202">
        <f t="shared" si="1430"/>
        <v>486200000</v>
      </c>
      <c r="BC9730" s="63">
        <f t="shared" si="1431"/>
        <v>11388.502672659057</v>
      </c>
      <c r="BD9730" s="63">
        <f t="shared" si="1432"/>
        <v>11388.502672671775</v>
      </c>
      <c r="BE9730" s="63">
        <f t="shared" si="1433"/>
        <v>145.53842789939466</v>
      </c>
      <c r="BF9730" s="63">
        <f t="shared" si="1434"/>
        <v>145.53842854939467</v>
      </c>
      <c r="BG9730" s="63">
        <f t="shared" si="1435"/>
        <v>5.8215371159757918</v>
      </c>
      <c r="BH9730" s="63">
        <f t="shared" si="1436"/>
        <v>5.8215377659757914</v>
      </c>
      <c r="BI9730" s="109">
        <f t="shared" si="1438"/>
        <v>291720000</v>
      </c>
      <c r="BJ9730" s="203">
        <f t="shared" si="1437"/>
        <v>4.1690075132351344E+24</v>
      </c>
    </row>
    <row r="9731" spans="53:62" s="174" customFormat="1" x14ac:dyDescent="0.35">
      <c r="BA9731" s="177">
        <v>9725</v>
      </c>
      <c r="BB9731" s="202">
        <f t="shared" si="1430"/>
        <v>486250000</v>
      </c>
      <c r="BC9731" s="63">
        <f t="shared" si="1431"/>
        <v>11389.662315055186</v>
      </c>
      <c r="BD9731" s="63">
        <f t="shared" si="1432"/>
        <v>11389.662315067902</v>
      </c>
      <c r="BE9731" s="63">
        <f t="shared" si="1433"/>
        <v>145.53842789939466</v>
      </c>
      <c r="BF9731" s="63">
        <f t="shared" si="1434"/>
        <v>145.53842854939467</v>
      </c>
      <c r="BG9731" s="63">
        <f t="shared" si="1435"/>
        <v>5.8215371159757918</v>
      </c>
      <c r="BH9731" s="63">
        <f t="shared" si="1436"/>
        <v>5.8215377659757914</v>
      </c>
      <c r="BI9731" s="109">
        <f t="shared" si="1438"/>
        <v>291750000</v>
      </c>
      <c r="BJ9731" s="203">
        <f t="shared" si="1437"/>
        <v>4.1690481865870851E+24</v>
      </c>
    </row>
    <row r="9732" spans="53:62" s="174" customFormat="1" x14ac:dyDescent="0.35">
      <c r="BA9732" s="177">
        <v>9726</v>
      </c>
      <c r="BB9732" s="202">
        <f t="shared" si="1430"/>
        <v>486300000</v>
      </c>
      <c r="BC9732" s="63">
        <f t="shared" si="1431"/>
        <v>11390.821955095214</v>
      </c>
      <c r="BD9732" s="63">
        <f t="shared" si="1432"/>
        <v>11390.821955107935</v>
      </c>
      <c r="BE9732" s="63">
        <f t="shared" si="1433"/>
        <v>145.53842789939466</v>
      </c>
      <c r="BF9732" s="63">
        <f t="shared" si="1434"/>
        <v>145.53842854939467</v>
      </c>
      <c r="BG9732" s="63">
        <f t="shared" si="1435"/>
        <v>5.8215371159757918</v>
      </c>
      <c r="BH9732" s="63">
        <f t="shared" si="1436"/>
        <v>5.8215377659757914</v>
      </c>
      <c r="BI9732" s="109">
        <f t="shared" si="1438"/>
        <v>291780000</v>
      </c>
      <c r="BJ9732" s="203">
        <f t="shared" si="1437"/>
        <v>4.1690888445297326E+24</v>
      </c>
    </row>
    <row r="9733" spans="53:62" s="174" customFormat="1" x14ac:dyDescent="0.35">
      <c r="BA9733" s="177">
        <v>9727</v>
      </c>
      <c r="BB9733" s="202">
        <f t="shared" si="1430"/>
        <v>486350000</v>
      </c>
      <c r="BC9733" s="63">
        <f t="shared" si="1431"/>
        <v>11391.98159277915</v>
      </c>
      <c r="BD9733" s="63">
        <f t="shared" si="1432"/>
        <v>11391.98159279187</v>
      </c>
      <c r="BE9733" s="63">
        <f t="shared" si="1433"/>
        <v>145.53842789939466</v>
      </c>
      <c r="BF9733" s="63">
        <f t="shared" si="1434"/>
        <v>145.53842854939467</v>
      </c>
      <c r="BG9733" s="63">
        <f t="shared" si="1435"/>
        <v>5.8215371159757918</v>
      </c>
      <c r="BH9733" s="63">
        <f t="shared" si="1436"/>
        <v>5.8215377659757914</v>
      </c>
      <c r="BI9733" s="109">
        <f t="shared" si="1438"/>
        <v>291810000</v>
      </c>
      <c r="BJ9733" s="203">
        <f t="shared" si="1437"/>
        <v>4.1691294870689153E+24</v>
      </c>
    </row>
    <row r="9734" spans="53:62" s="174" customFormat="1" x14ac:dyDescent="0.35">
      <c r="BA9734" s="177">
        <v>9728</v>
      </c>
      <c r="BB9734" s="202">
        <f t="shared" ref="BB9734:BB9797" si="1439">BA9734*50000</f>
        <v>486400000</v>
      </c>
      <c r="BC9734" s="63">
        <f t="shared" ref="BC9734:BC9797" si="1440">($F$5+$F$6+$F$7+$F$8+$F$9)*(1-EXP(-$F$20*(1-$DC$6%)*BB9734/(2*$F$17)))*$F$25*$F$1*10^3*11600/($F$20*(1-$DC$6%))</f>
        <v>11393.141228106988</v>
      </c>
      <c r="BD9734" s="63">
        <f t="shared" ref="BD9734:BD9797" si="1441">($F$25*$F$1*10^3*11600*($F$5+$F$6+$F$7+$F$8+$F$9)/($F$27*$F$29*(1-$DC$6%))+$F$28/$F$27)*(1-EXP(-$F$27*$F$29*(1-$DC$6%)*BB9734/(2*$F$17)))</f>
        <v>11393.141228119708</v>
      </c>
      <c r="BE9734" s="63">
        <f t="shared" ref="BE9734:BE9797" si="1442">($F$5+$F$6+$F$7+$F$8+$F$9)*(1-EXP(-$F$20*(1-$DC$5%)*BB9734/(2*$F$17)))*$F$25*$F$1*10^3*11600/($F$20*(1-$DC$5%))</f>
        <v>145.53842789939466</v>
      </c>
      <c r="BF9734" s="63">
        <f t="shared" ref="BF9734:BF9797" si="1443">($F$25*$F$1*10^3*11600*($F$5+$F$6+$F$7+$F$8+$F$9)/($F$27*$F$29*(1-$DC$5%))+$F$28/$F$27)*(1-EXP(-$F$27*$F$29*(1-$DC$5%)*BB9734/(2*$F$17)))</f>
        <v>145.53842854939467</v>
      </c>
      <c r="BG9734" s="63">
        <f t="shared" ref="BG9734:BG9797" si="1444">($F$5+$F$6+$F$7+$F$8+$F$9)*(1-EXP(-$F$20*(1-$DC$4%)*BB9734/(2*$F$17)))*$F$25*$F$1*10^3*11600/($F$20*(1-$DC$4%))</f>
        <v>5.8215371159757918</v>
      </c>
      <c r="BH9734" s="63">
        <f t="shared" ref="BH9734:BH9797" si="1445">($F$25*$F$1*10^3*11600*($F$5+$F$6+$F$7+$F$8+$F$9)/($F$27*$F$29*(1-$DC$4%))+$F$28/$F$27)*(1-EXP(-$F$27*$F$29*(1-$DC$4%)*BB9734/(2*$F$17)))</f>
        <v>5.8215377659757914</v>
      </c>
      <c r="BI9734" s="109">
        <f t="shared" si="1438"/>
        <v>291840000</v>
      </c>
      <c r="BJ9734" s="203">
        <f t="shared" ref="BJ9734:BJ9797" si="1446">($F$17/($F$20*(1-$F$19%)))*($F$5+$F$6+$F$7+$F$8+$F$9)*(1-EXP(-$F$20*(1-$F$19%)*BI9734/(2*$F$17)))+$F$17/($F$25*1000)*$F$11*EXP(-$F$20*(1-$F$19%)*BI9734/(2*$F$17))</f>
        <v>4.1691701142104689E+24</v>
      </c>
    </row>
    <row r="9735" spans="53:62" s="174" customFormat="1" x14ac:dyDescent="0.35">
      <c r="BA9735" s="177">
        <v>9729</v>
      </c>
      <c r="BB9735" s="202">
        <f t="shared" si="1439"/>
        <v>486450000</v>
      </c>
      <c r="BC9735" s="63">
        <f t="shared" si="1440"/>
        <v>11394.300861078795</v>
      </c>
      <c r="BD9735" s="63">
        <f t="shared" si="1441"/>
        <v>11394.300861091515</v>
      </c>
      <c r="BE9735" s="63">
        <f t="shared" si="1442"/>
        <v>145.53842789939466</v>
      </c>
      <c r="BF9735" s="63">
        <f t="shared" si="1443"/>
        <v>145.53842854939467</v>
      </c>
      <c r="BG9735" s="63">
        <f t="shared" si="1444"/>
        <v>5.8215371159757918</v>
      </c>
      <c r="BH9735" s="63">
        <f t="shared" si="1445"/>
        <v>5.8215377659757914</v>
      </c>
      <c r="BI9735" s="109">
        <f t="shared" ref="BI9735:BI9798" si="1447">BA9735*30000</f>
        <v>291870000</v>
      </c>
      <c r="BJ9735" s="203">
        <f t="shared" si="1446"/>
        <v>4.1692107259602272E+24</v>
      </c>
    </row>
    <row r="9736" spans="53:62" s="174" customFormat="1" x14ac:dyDescent="0.35">
      <c r="BA9736" s="177">
        <v>9730</v>
      </c>
      <c r="BB9736" s="202">
        <f t="shared" si="1439"/>
        <v>486500000</v>
      </c>
      <c r="BC9736" s="63">
        <f t="shared" si="1440"/>
        <v>11395.460491694566</v>
      </c>
      <c r="BD9736" s="63">
        <f t="shared" si="1441"/>
        <v>11395.460491707288</v>
      </c>
      <c r="BE9736" s="63">
        <f t="shared" si="1442"/>
        <v>145.53842789939466</v>
      </c>
      <c r="BF9736" s="63">
        <f t="shared" si="1443"/>
        <v>145.53842854939467</v>
      </c>
      <c r="BG9736" s="63">
        <f t="shared" si="1444"/>
        <v>5.8215371159757918</v>
      </c>
      <c r="BH9736" s="63">
        <f t="shared" si="1445"/>
        <v>5.8215377659757914</v>
      </c>
      <c r="BI9736" s="109">
        <f t="shared" si="1447"/>
        <v>291900000</v>
      </c>
      <c r="BJ9736" s="203">
        <f t="shared" si="1446"/>
        <v>4.169251322324021E+24</v>
      </c>
    </row>
    <row r="9737" spans="53:62" s="174" customFormat="1" x14ac:dyDescent="0.35">
      <c r="BA9737" s="177">
        <v>9731</v>
      </c>
      <c r="BB9737" s="202">
        <f t="shared" si="1439"/>
        <v>486550000</v>
      </c>
      <c r="BC9737" s="63">
        <f t="shared" si="1440"/>
        <v>11396.620119954241</v>
      </c>
      <c r="BD9737" s="63">
        <f t="shared" si="1441"/>
        <v>11396.620119966967</v>
      </c>
      <c r="BE9737" s="63">
        <f t="shared" si="1442"/>
        <v>145.53842789939466</v>
      </c>
      <c r="BF9737" s="63">
        <f t="shared" si="1443"/>
        <v>145.53842854939467</v>
      </c>
      <c r="BG9737" s="63">
        <f t="shared" si="1444"/>
        <v>5.8215371159757918</v>
      </c>
      <c r="BH9737" s="63">
        <f t="shared" si="1445"/>
        <v>5.8215377659757914</v>
      </c>
      <c r="BI9737" s="109">
        <f t="shared" si="1447"/>
        <v>291930000</v>
      </c>
      <c r="BJ9737" s="203">
        <f t="shared" si="1446"/>
        <v>4.1692919033076797E+24</v>
      </c>
    </row>
    <row r="9738" spans="53:62" s="174" customFormat="1" x14ac:dyDescent="0.35">
      <c r="BA9738" s="177">
        <v>9732</v>
      </c>
      <c r="BB9738" s="202">
        <f t="shared" si="1439"/>
        <v>486600000</v>
      </c>
      <c r="BC9738" s="63">
        <f t="shared" si="1440"/>
        <v>11397.779745857821</v>
      </c>
      <c r="BD9738" s="63">
        <f t="shared" si="1441"/>
        <v>11397.779745870548</v>
      </c>
      <c r="BE9738" s="63">
        <f t="shared" si="1442"/>
        <v>145.53842789939466</v>
      </c>
      <c r="BF9738" s="63">
        <f t="shared" si="1443"/>
        <v>145.53842854939467</v>
      </c>
      <c r="BG9738" s="63">
        <f t="shared" si="1444"/>
        <v>5.8215371159757918</v>
      </c>
      <c r="BH9738" s="63">
        <f t="shared" si="1445"/>
        <v>5.8215377659757914</v>
      </c>
      <c r="BI9738" s="109">
        <f t="shared" si="1447"/>
        <v>291960000</v>
      </c>
      <c r="BJ9738" s="203">
        <f t="shared" si="1446"/>
        <v>4.1693324689170295E+24</v>
      </c>
    </row>
    <row r="9739" spans="53:62" s="174" customFormat="1" x14ac:dyDescent="0.35">
      <c r="BA9739" s="177">
        <v>9733</v>
      </c>
      <c r="BB9739" s="202">
        <f t="shared" si="1439"/>
        <v>486650000</v>
      </c>
      <c r="BC9739" s="63">
        <f t="shared" si="1440"/>
        <v>11398.939369405434</v>
      </c>
      <c r="BD9739" s="63">
        <f t="shared" si="1441"/>
        <v>11398.939369418162</v>
      </c>
      <c r="BE9739" s="63">
        <f t="shared" si="1442"/>
        <v>145.53842789939466</v>
      </c>
      <c r="BF9739" s="63">
        <f t="shared" si="1443"/>
        <v>145.53842854939467</v>
      </c>
      <c r="BG9739" s="63">
        <f t="shared" si="1444"/>
        <v>5.8215371159757918</v>
      </c>
      <c r="BH9739" s="63">
        <f t="shared" si="1445"/>
        <v>5.8215377659757914</v>
      </c>
      <c r="BI9739" s="109">
        <f t="shared" si="1447"/>
        <v>291990000</v>
      </c>
      <c r="BJ9739" s="203">
        <f t="shared" si="1446"/>
        <v>4.169373019157896E+24</v>
      </c>
    </row>
    <row r="9740" spans="53:62" s="174" customFormat="1" x14ac:dyDescent="0.35">
      <c r="BA9740" s="177">
        <v>9734</v>
      </c>
      <c r="BB9740" s="202">
        <f t="shared" si="1439"/>
        <v>486700000</v>
      </c>
      <c r="BC9740" s="63">
        <f t="shared" si="1440"/>
        <v>11400.098990596951</v>
      </c>
      <c r="BD9740" s="63">
        <f t="shared" si="1441"/>
        <v>11400.098990609678</v>
      </c>
      <c r="BE9740" s="63">
        <f t="shared" si="1442"/>
        <v>145.53842789939466</v>
      </c>
      <c r="BF9740" s="63">
        <f t="shared" si="1443"/>
        <v>145.53842854939467</v>
      </c>
      <c r="BG9740" s="63">
        <f t="shared" si="1444"/>
        <v>5.8215371159757918</v>
      </c>
      <c r="BH9740" s="63">
        <f t="shared" si="1445"/>
        <v>5.8215377659757914</v>
      </c>
      <c r="BI9740" s="109">
        <f t="shared" si="1447"/>
        <v>292020000</v>
      </c>
      <c r="BJ9740" s="203">
        <f t="shared" si="1446"/>
        <v>4.1694135540361009E+24</v>
      </c>
    </row>
    <row r="9741" spans="53:62" s="174" customFormat="1" x14ac:dyDescent="0.35">
      <c r="BA9741" s="177">
        <v>9735</v>
      </c>
      <c r="BB9741" s="202">
        <f t="shared" si="1439"/>
        <v>486750000</v>
      </c>
      <c r="BC9741" s="63">
        <f t="shared" si="1440"/>
        <v>11401.258609432434</v>
      </c>
      <c r="BD9741" s="63">
        <f t="shared" si="1441"/>
        <v>11401.258609445165</v>
      </c>
      <c r="BE9741" s="63">
        <f t="shared" si="1442"/>
        <v>145.53842789939466</v>
      </c>
      <c r="BF9741" s="63">
        <f t="shared" si="1443"/>
        <v>145.53842854939467</v>
      </c>
      <c r="BG9741" s="63">
        <f t="shared" si="1444"/>
        <v>5.8215371159757918</v>
      </c>
      <c r="BH9741" s="63">
        <f t="shared" si="1445"/>
        <v>5.8215377659757914</v>
      </c>
      <c r="BI9741" s="109">
        <f t="shared" si="1447"/>
        <v>292050000</v>
      </c>
      <c r="BJ9741" s="203">
        <f t="shared" si="1446"/>
        <v>4.1694540735574644E+24</v>
      </c>
    </row>
    <row r="9742" spans="53:62" s="174" customFormat="1" x14ac:dyDescent="0.35">
      <c r="BA9742" s="177">
        <v>9736</v>
      </c>
      <c r="BB9742" s="202">
        <f t="shared" si="1439"/>
        <v>486800000</v>
      </c>
      <c r="BC9742" s="63">
        <f t="shared" si="1440"/>
        <v>11402.418225911886</v>
      </c>
      <c r="BD9742" s="63">
        <f t="shared" si="1441"/>
        <v>11402.418225924619</v>
      </c>
      <c r="BE9742" s="63">
        <f t="shared" si="1442"/>
        <v>145.53842789939466</v>
      </c>
      <c r="BF9742" s="63">
        <f t="shared" si="1443"/>
        <v>145.53842854939467</v>
      </c>
      <c r="BG9742" s="63">
        <f t="shared" si="1444"/>
        <v>5.8215371159757918</v>
      </c>
      <c r="BH9742" s="63">
        <f t="shared" si="1445"/>
        <v>5.8215377659757914</v>
      </c>
      <c r="BI9742" s="109">
        <f t="shared" si="1447"/>
        <v>292080000</v>
      </c>
      <c r="BJ9742" s="203">
        <f t="shared" si="1446"/>
        <v>4.1694945777278053E+24</v>
      </c>
    </row>
    <row r="9743" spans="53:62" s="174" customFormat="1" x14ac:dyDescent="0.35">
      <c r="BA9743" s="177">
        <v>9737</v>
      </c>
      <c r="BB9743" s="202">
        <f t="shared" si="1439"/>
        <v>486850000</v>
      </c>
      <c r="BC9743" s="63">
        <f t="shared" si="1440"/>
        <v>11403.577840035307</v>
      </c>
      <c r="BD9743" s="63">
        <f t="shared" si="1441"/>
        <v>11403.577840048039</v>
      </c>
      <c r="BE9743" s="63">
        <f t="shared" si="1442"/>
        <v>145.53842789939466</v>
      </c>
      <c r="BF9743" s="63">
        <f t="shared" si="1443"/>
        <v>145.53842854939467</v>
      </c>
      <c r="BG9743" s="63">
        <f t="shared" si="1444"/>
        <v>5.8215371159757918</v>
      </c>
      <c r="BH9743" s="63">
        <f t="shared" si="1445"/>
        <v>5.8215377659757914</v>
      </c>
      <c r="BI9743" s="109">
        <f t="shared" si="1447"/>
        <v>292110000</v>
      </c>
      <c r="BJ9743" s="203">
        <f t="shared" si="1446"/>
        <v>4.1695350665529382E+24</v>
      </c>
    </row>
    <row r="9744" spans="53:62" s="174" customFormat="1" x14ac:dyDescent="0.35">
      <c r="BA9744" s="177">
        <v>9738</v>
      </c>
      <c r="BB9744" s="202">
        <f t="shared" si="1439"/>
        <v>486900000</v>
      </c>
      <c r="BC9744" s="63">
        <f t="shared" si="1440"/>
        <v>11404.737451802697</v>
      </c>
      <c r="BD9744" s="63">
        <f t="shared" si="1441"/>
        <v>11404.73745181543</v>
      </c>
      <c r="BE9744" s="63">
        <f t="shared" si="1442"/>
        <v>145.53842789939466</v>
      </c>
      <c r="BF9744" s="63">
        <f t="shared" si="1443"/>
        <v>145.53842854939467</v>
      </c>
      <c r="BG9744" s="63">
        <f t="shared" si="1444"/>
        <v>5.8215371159757918</v>
      </c>
      <c r="BH9744" s="63">
        <f t="shared" si="1445"/>
        <v>5.8215377659757914</v>
      </c>
      <c r="BI9744" s="109">
        <f t="shared" si="1447"/>
        <v>292140000</v>
      </c>
      <c r="BJ9744" s="203">
        <f t="shared" si="1446"/>
        <v>4.1695755400386777E+24</v>
      </c>
    </row>
    <row r="9745" spans="53:62" s="174" customFormat="1" x14ac:dyDescent="0.35">
      <c r="BA9745" s="177">
        <v>9739</v>
      </c>
      <c r="BB9745" s="202">
        <f t="shared" si="1439"/>
        <v>486950000</v>
      </c>
      <c r="BC9745" s="63">
        <f t="shared" si="1440"/>
        <v>11405.897061214051</v>
      </c>
      <c r="BD9745" s="63">
        <f t="shared" si="1441"/>
        <v>11405.897061226788</v>
      </c>
      <c r="BE9745" s="63">
        <f t="shared" si="1442"/>
        <v>145.53842789939466</v>
      </c>
      <c r="BF9745" s="63">
        <f t="shared" si="1443"/>
        <v>145.53842854939467</v>
      </c>
      <c r="BG9745" s="63">
        <f t="shared" si="1444"/>
        <v>5.8215371159757918</v>
      </c>
      <c r="BH9745" s="63">
        <f t="shared" si="1445"/>
        <v>5.8215377659757914</v>
      </c>
      <c r="BI9745" s="109">
        <f t="shared" si="1447"/>
        <v>292170000</v>
      </c>
      <c r="BJ9745" s="203">
        <f t="shared" si="1446"/>
        <v>4.1696159981908346E+24</v>
      </c>
    </row>
    <row r="9746" spans="53:62" s="174" customFormat="1" x14ac:dyDescent="0.35">
      <c r="BA9746" s="177">
        <v>9740</v>
      </c>
      <c r="BB9746" s="202">
        <f t="shared" si="1439"/>
        <v>487000000</v>
      </c>
      <c r="BC9746" s="63">
        <f t="shared" si="1440"/>
        <v>11407.056668269377</v>
      </c>
      <c r="BD9746" s="63">
        <f t="shared" si="1441"/>
        <v>11407.056668282114</v>
      </c>
      <c r="BE9746" s="63">
        <f t="shared" si="1442"/>
        <v>145.53842789939466</v>
      </c>
      <c r="BF9746" s="63">
        <f t="shared" si="1443"/>
        <v>145.53842854939467</v>
      </c>
      <c r="BG9746" s="63">
        <f t="shared" si="1444"/>
        <v>5.8215371159757918</v>
      </c>
      <c r="BH9746" s="63">
        <f t="shared" si="1445"/>
        <v>5.8215377659757914</v>
      </c>
      <c r="BI9746" s="109">
        <f t="shared" si="1447"/>
        <v>292200000</v>
      </c>
      <c r="BJ9746" s="203">
        <f t="shared" si="1446"/>
        <v>4.1696564410152186E+24</v>
      </c>
    </row>
    <row r="9747" spans="53:62" s="174" customFormat="1" x14ac:dyDescent="0.35">
      <c r="BA9747" s="177">
        <v>9741</v>
      </c>
      <c r="BB9747" s="202">
        <f t="shared" si="1439"/>
        <v>487050000</v>
      </c>
      <c r="BC9747" s="63">
        <f t="shared" si="1440"/>
        <v>11408.216272968733</v>
      </c>
      <c r="BD9747" s="63">
        <f t="shared" si="1441"/>
        <v>11408.216272981472</v>
      </c>
      <c r="BE9747" s="63">
        <f t="shared" si="1442"/>
        <v>145.53842789939466</v>
      </c>
      <c r="BF9747" s="63">
        <f t="shared" si="1443"/>
        <v>145.53842854939467</v>
      </c>
      <c r="BG9747" s="63">
        <f t="shared" si="1444"/>
        <v>5.8215371159757918</v>
      </c>
      <c r="BH9747" s="63">
        <f t="shared" si="1445"/>
        <v>5.8215377659757914</v>
      </c>
      <c r="BI9747" s="109">
        <f t="shared" si="1447"/>
        <v>292230000</v>
      </c>
      <c r="BJ9747" s="203">
        <f t="shared" si="1446"/>
        <v>4.1696968685176364E+24</v>
      </c>
    </row>
    <row r="9748" spans="53:62" s="174" customFormat="1" x14ac:dyDescent="0.35">
      <c r="BA9748" s="177">
        <v>9742</v>
      </c>
      <c r="BB9748" s="202">
        <f t="shared" si="1439"/>
        <v>487100000</v>
      </c>
      <c r="BC9748" s="63">
        <f t="shared" si="1440"/>
        <v>11409.37587531206</v>
      </c>
      <c r="BD9748" s="63">
        <f t="shared" si="1441"/>
        <v>11409.375875324797</v>
      </c>
      <c r="BE9748" s="63">
        <f t="shared" si="1442"/>
        <v>145.53842789939466</v>
      </c>
      <c r="BF9748" s="63">
        <f t="shared" si="1443"/>
        <v>145.53842854939467</v>
      </c>
      <c r="BG9748" s="63">
        <f t="shared" si="1444"/>
        <v>5.8215371159757918</v>
      </c>
      <c r="BH9748" s="63">
        <f t="shared" si="1445"/>
        <v>5.8215377659757914</v>
      </c>
      <c r="BI9748" s="109">
        <f t="shared" si="1447"/>
        <v>292260000</v>
      </c>
      <c r="BJ9748" s="203">
        <f t="shared" si="1446"/>
        <v>4.1697372807038926E+24</v>
      </c>
    </row>
    <row r="9749" spans="53:62" s="174" customFormat="1" x14ac:dyDescent="0.35">
      <c r="BA9749" s="177">
        <v>9743</v>
      </c>
      <c r="BB9749" s="202">
        <f t="shared" si="1439"/>
        <v>487150000</v>
      </c>
      <c r="BC9749" s="63">
        <f t="shared" si="1440"/>
        <v>11410.535475299417</v>
      </c>
      <c r="BD9749" s="63">
        <f t="shared" si="1441"/>
        <v>11410.535475312157</v>
      </c>
      <c r="BE9749" s="63">
        <f t="shared" si="1442"/>
        <v>145.53842789939466</v>
      </c>
      <c r="BF9749" s="63">
        <f t="shared" si="1443"/>
        <v>145.53842854939467</v>
      </c>
      <c r="BG9749" s="63">
        <f t="shared" si="1444"/>
        <v>5.8215371159757918</v>
      </c>
      <c r="BH9749" s="63">
        <f t="shared" si="1445"/>
        <v>5.8215377659757914</v>
      </c>
      <c r="BI9749" s="109">
        <f t="shared" si="1447"/>
        <v>292290000</v>
      </c>
      <c r="BJ9749" s="203">
        <f t="shared" si="1446"/>
        <v>4.1697776775797909E+24</v>
      </c>
    </row>
    <row r="9750" spans="53:62" s="174" customFormat="1" x14ac:dyDescent="0.35">
      <c r="BA9750" s="177">
        <v>9744</v>
      </c>
      <c r="BB9750" s="202">
        <f t="shared" si="1439"/>
        <v>487200000</v>
      </c>
      <c r="BC9750" s="63">
        <f t="shared" si="1440"/>
        <v>11411.695072930743</v>
      </c>
      <c r="BD9750" s="63">
        <f t="shared" si="1441"/>
        <v>11411.695072943483</v>
      </c>
      <c r="BE9750" s="63">
        <f t="shared" si="1442"/>
        <v>145.53842789939466</v>
      </c>
      <c r="BF9750" s="63">
        <f t="shared" si="1443"/>
        <v>145.53842854939467</v>
      </c>
      <c r="BG9750" s="63">
        <f t="shared" si="1444"/>
        <v>5.8215371159757918</v>
      </c>
      <c r="BH9750" s="63">
        <f t="shared" si="1445"/>
        <v>5.8215377659757914</v>
      </c>
      <c r="BI9750" s="109">
        <f t="shared" si="1447"/>
        <v>292320000</v>
      </c>
      <c r="BJ9750" s="203">
        <f t="shared" si="1446"/>
        <v>4.1698180591511299E+24</v>
      </c>
    </row>
    <row r="9751" spans="53:62" s="174" customFormat="1" x14ac:dyDescent="0.35">
      <c r="BA9751" s="177">
        <v>9745</v>
      </c>
      <c r="BB9751" s="202">
        <f t="shared" si="1439"/>
        <v>487250000</v>
      </c>
      <c r="BC9751" s="63">
        <f t="shared" si="1440"/>
        <v>11412.854668206102</v>
      </c>
      <c r="BD9751" s="63">
        <f t="shared" si="1441"/>
        <v>11412.854668218844</v>
      </c>
      <c r="BE9751" s="63">
        <f t="shared" si="1442"/>
        <v>145.53842789939466</v>
      </c>
      <c r="BF9751" s="63">
        <f t="shared" si="1443"/>
        <v>145.53842854939467</v>
      </c>
      <c r="BG9751" s="63">
        <f t="shared" si="1444"/>
        <v>5.8215371159757918</v>
      </c>
      <c r="BH9751" s="63">
        <f t="shared" si="1445"/>
        <v>5.8215377659757914</v>
      </c>
      <c r="BI9751" s="109">
        <f t="shared" si="1447"/>
        <v>292350000</v>
      </c>
      <c r="BJ9751" s="203">
        <f t="shared" si="1446"/>
        <v>4.169858425423709E+24</v>
      </c>
    </row>
    <row r="9752" spans="53:62" s="174" customFormat="1" x14ac:dyDescent="0.35">
      <c r="BA9752" s="177">
        <v>9746</v>
      </c>
      <c r="BB9752" s="202">
        <f t="shared" si="1439"/>
        <v>487300000</v>
      </c>
      <c r="BC9752" s="63">
        <f t="shared" si="1440"/>
        <v>11414.014261125429</v>
      </c>
      <c r="BD9752" s="63">
        <f t="shared" si="1441"/>
        <v>11414.014261138171</v>
      </c>
      <c r="BE9752" s="63">
        <f t="shared" si="1442"/>
        <v>145.53842789939466</v>
      </c>
      <c r="BF9752" s="63">
        <f t="shared" si="1443"/>
        <v>145.53842854939467</v>
      </c>
      <c r="BG9752" s="63">
        <f t="shared" si="1444"/>
        <v>5.8215371159757918</v>
      </c>
      <c r="BH9752" s="63">
        <f t="shared" si="1445"/>
        <v>5.8215377659757914</v>
      </c>
      <c r="BI9752" s="109">
        <f t="shared" si="1447"/>
        <v>292380000</v>
      </c>
      <c r="BJ9752" s="203">
        <f t="shared" si="1446"/>
        <v>4.1698987764033242E+24</v>
      </c>
    </row>
    <row r="9753" spans="53:62" s="174" customFormat="1" x14ac:dyDescent="0.35">
      <c r="BA9753" s="177">
        <v>9747</v>
      </c>
      <c r="BB9753" s="202">
        <f t="shared" si="1439"/>
        <v>487350000</v>
      </c>
      <c r="BC9753" s="63">
        <f t="shared" si="1440"/>
        <v>11415.173851688785</v>
      </c>
      <c r="BD9753" s="63">
        <f t="shared" si="1441"/>
        <v>11415.173851701533</v>
      </c>
      <c r="BE9753" s="63">
        <f t="shared" si="1442"/>
        <v>145.53842789939466</v>
      </c>
      <c r="BF9753" s="63">
        <f t="shared" si="1443"/>
        <v>145.53842854939467</v>
      </c>
      <c r="BG9753" s="63">
        <f t="shared" si="1444"/>
        <v>5.8215371159757918</v>
      </c>
      <c r="BH9753" s="63">
        <f t="shared" si="1445"/>
        <v>5.8215377659757914</v>
      </c>
      <c r="BI9753" s="109">
        <f t="shared" si="1447"/>
        <v>292410000</v>
      </c>
      <c r="BJ9753" s="203">
        <f t="shared" si="1446"/>
        <v>4.1699391120957689E+24</v>
      </c>
    </row>
    <row r="9754" spans="53:62" s="174" customFormat="1" x14ac:dyDescent="0.35">
      <c r="BA9754" s="177">
        <v>9748</v>
      </c>
      <c r="BB9754" s="202">
        <f t="shared" si="1439"/>
        <v>487400000</v>
      </c>
      <c r="BC9754" s="63">
        <f t="shared" si="1440"/>
        <v>11416.333439896176</v>
      </c>
      <c r="BD9754" s="63">
        <f t="shared" si="1441"/>
        <v>11416.333439908925</v>
      </c>
      <c r="BE9754" s="63">
        <f t="shared" si="1442"/>
        <v>145.53842789939466</v>
      </c>
      <c r="BF9754" s="63">
        <f t="shared" si="1443"/>
        <v>145.53842854939467</v>
      </c>
      <c r="BG9754" s="63">
        <f t="shared" si="1444"/>
        <v>5.8215371159757918</v>
      </c>
      <c r="BH9754" s="63">
        <f t="shared" si="1445"/>
        <v>5.8215377659757914</v>
      </c>
      <c r="BI9754" s="109">
        <f t="shared" si="1447"/>
        <v>292440000</v>
      </c>
      <c r="BJ9754" s="203">
        <f t="shared" si="1446"/>
        <v>4.1699794325068354E+24</v>
      </c>
    </row>
    <row r="9755" spans="53:62" s="174" customFormat="1" x14ac:dyDescent="0.35">
      <c r="BA9755" s="177">
        <v>9749</v>
      </c>
      <c r="BB9755" s="202">
        <f t="shared" si="1439"/>
        <v>487450000</v>
      </c>
      <c r="BC9755" s="63">
        <f t="shared" si="1440"/>
        <v>11417.493025747603</v>
      </c>
      <c r="BD9755" s="63">
        <f t="shared" si="1441"/>
        <v>11417.493025760352</v>
      </c>
      <c r="BE9755" s="63">
        <f t="shared" si="1442"/>
        <v>145.53842789939466</v>
      </c>
      <c r="BF9755" s="63">
        <f t="shared" si="1443"/>
        <v>145.53842854939467</v>
      </c>
      <c r="BG9755" s="63">
        <f t="shared" si="1444"/>
        <v>5.8215371159757918</v>
      </c>
      <c r="BH9755" s="63">
        <f t="shared" si="1445"/>
        <v>5.8215377659757914</v>
      </c>
      <c r="BI9755" s="109">
        <f t="shared" si="1447"/>
        <v>292470000</v>
      </c>
      <c r="BJ9755" s="203">
        <f t="shared" si="1446"/>
        <v>4.1700197376423128E+24</v>
      </c>
    </row>
    <row r="9756" spans="53:62" s="174" customFormat="1" x14ac:dyDescent="0.35">
      <c r="BA9756" s="177">
        <v>9750</v>
      </c>
      <c r="BB9756" s="202">
        <f t="shared" si="1439"/>
        <v>487500000</v>
      </c>
      <c r="BC9756" s="63">
        <f t="shared" si="1440"/>
        <v>11418.652609243061</v>
      </c>
      <c r="BD9756" s="63">
        <f t="shared" si="1441"/>
        <v>11418.652609255811</v>
      </c>
      <c r="BE9756" s="63">
        <f t="shared" si="1442"/>
        <v>145.53842789939466</v>
      </c>
      <c r="BF9756" s="63">
        <f t="shared" si="1443"/>
        <v>145.53842854939467</v>
      </c>
      <c r="BG9756" s="63">
        <f t="shared" si="1444"/>
        <v>5.8215371159757918</v>
      </c>
      <c r="BH9756" s="63">
        <f t="shared" si="1445"/>
        <v>5.8215377659757914</v>
      </c>
      <c r="BI9756" s="109">
        <f t="shared" si="1447"/>
        <v>292500000</v>
      </c>
      <c r="BJ9756" s="203">
        <f t="shared" si="1446"/>
        <v>4.1700600275079874E+24</v>
      </c>
    </row>
    <row r="9757" spans="53:62" s="174" customFormat="1" x14ac:dyDescent="0.35">
      <c r="BA9757" s="177">
        <v>9751</v>
      </c>
      <c r="BB9757" s="202">
        <f t="shared" si="1439"/>
        <v>487550000</v>
      </c>
      <c r="BC9757" s="63">
        <f t="shared" si="1440"/>
        <v>11419.812190382552</v>
      </c>
      <c r="BD9757" s="63">
        <f t="shared" si="1441"/>
        <v>11419.812190395302</v>
      </c>
      <c r="BE9757" s="63">
        <f t="shared" si="1442"/>
        <v>145.53842789939466</v>
      </c>
      <c r="BF9757" s="63">
        <f t="shared" si="1443"/>
        <v>145.53842854939467</v>
      </c>
      <c r="BG9757" s="63">
        <f t="shared" si="1444"/>
        <v>5.8215371159757918</v>
      </c>
      <c r="BH9757" s="63">
        <f t="shared" si="1445"/>
        <v>5.8215377659757914</v>
      </c>
      <c r="BI9757" s="109">
        <f t="shared" si="1447"/>
        <v>292530000</v>
      </c>
      <c r="BJ9757" s="203">
        <f t="shared" si="1446"/>
        <v>4.1701003021096452E+24</v>
      </c>
    </row>
    <row r="9758" spans="53:62" s="174" customFormat="1" x14ac:dyDescent="0.35">
      <c r="BA9758" s="177">
        <v>9752</v>
      </c>
      <c r="BB9758" s="202">
        <f t="shared" si="1439"/>
        <v>487600000</v>
      </c>
      <c r="BC9758" s="63">
        <f t="shared" si="1440"/>
        <v>11420.971769166073</v>
      </c>
      <c r="BD9758" s="63">
        <f t="shared" si="1441"/>
        <v>11420.971769178825</v>
      </c>
      <c r="BE9758" s="63">
        <f t="shared" si="1442"/>
        <v>145.53842789939466</v>
      </c>
      <c r="BF9758" s="63">
        <f t="shared" si="1443"/>
        <v>145.53842854939467</v>
      </c>
      <c r="BG9758" s="63">
        <f t="shared" si="1444"/>
        <v>5.8215371159757918</v>
      </c>
      <c r="BH9758" s="63">
        <f t="shared" si="1445"/>
        <v>5.8215377659757914</v>
      </c>
      <c r="BI9758" s="109">
        <f t="shared" si="1447"/>
        <v>292560000</v>
      </c>
      <c r="BJ9758" s="203">
        <f t="shared" si="1446"/>
        <v>4.1701405614530692E+24</v>
      </c>
    </row>
    <row r="9759" spans="53:62" s="174" customFormat="1" x14ac:dyDescent="0.35">
      <c r="BA9759" s="177">
        <v>9753</v>
      </c>
      <c r="BB9759" s="202">
        <f t="shared" si="1439"/>
        <v>487650000</v>
      </c>
      <c r="BC9759" s="63">
        <f t="shared" si="1440"/>
        <v>11422.131345593694</v>
      </c>
      <c r="BD9759" s="63">
        <f t="shared" si="1441"/>
        <v>11422.131345606445</v>
      </c>
      <c r="BE9759" s="63">
        <f t="shared" si="1442"/>
        <v>145.53842789939466</v>
      </c>
      <c r="BF9759" s="63">
        <f t="shared" si="1443"/>
        <v>145.53842854939467</v>
      </c>
      <c r="BG9759" s="63">
        <f t="shared" si="1444"/>
        <v>5.8215371159757918</v>
      </c>
      <c r="BH9759" s="63">
        <f t="shared" si="1445"/>
        <v>5.8215377659757914</v>
      </c>
      <c r="BI9759" s="109">
        <f t="shared" si="1447"/>
        <v>292590000</v>
      </c>
      <c r="BJ9759" s="203">
        <f t="shared" si="1446"/>
        <v>4.17018080554404E+24</v>
      </c>
    </row>
    <row r="9760" spans="53:62" s="174" customFormat="1" x14ac:dyDescent="0.35">
      <c r="BA9760" s="177">
        <v>9754</v>
      </c>
      <c r="BB9760" s="202">
        <f t="shared" si="1439"/>
        <v>487700000</v>
      </c>
      <c r="BC9760" s="63">
        <f t="shared" si="1440"/>
        <v>11423.290919665282</v>
      </c>
      <c r="BD9760" s="63">
        <f t="shared" si="1441"/>
        <v>11423.290919678035</v>
      </c>
      <c r="BE9760" s="63">
        <f t="shared" si="1442"/>
        <v>145.53842789939466</v>
      </c>
      <c r="BF9760" s="63">
        <f t="shared" si="1443"/>
        <v>145.53842854939467</v>
      </c>
      <c r="BG9760" s="63">
        <f t="shared" si="1444"/>
        <v>5.8215371159757918</v>
      </c>
      <c r="BH9760" s="63">
        <f t="shared" si="1445"/>
        <v>5.8215377659757914</v>
      </c>
      <c r="BI9760" s="109">
        <f t="shared" si="1447"/>
        <v>292620000</v>
      </c>
      <c r="BJ9760" s="203">
        <f t="shared" si="1446"/>
        <v>4.1702210343883354E+24</v>
      </c>
    </row>
    <row r="9761" spans="53:62" s="174" customFormat="1" x14ac:dyDescent="0.35">
      <c r="BA9761" s="177">
        <v>9755</v>
      </c>
      <c r="BB9761" s="202">
        <f t="shared" si="1439"/>
        <v>487750000</v>
      </c>
      <c r="BC9761" s="63">
        <f t="shared" si="1440"/>
        <v>11424.450491380965</v>
      </c>
      <c r="BD9761" s="63">
        <f t="shared" si="1441"/>
        <v>11424.450491393722</v>
      </c>
      <c r="BE9761" s="63">
        <f t="shared" si="1442"/>
        <v>145.53842789939466</v>
      </c>
      <c r="BF9761" s="63">
        <f t="shared" si="1443"/>
        <v>145.53842854939467</v>
      </c>
      <c r="BG9761" s="63">
        <f t="shared" si="1444"/>
        <v>5.8215371159757918</v>
      </c>
      <c r="BH9761" s="63">
        <f t="shared" si="1445"/>
        <v>5.8215377659757914</v>
      </c>
      <c r="BI9761" s="109">
        <f t="shared" si="1447"/>
        <v>292650000</v>
      </c>
      <c r="BJ9761" s="203">
        <f t="shared" si="1446"/>
        <v>4.1702612479917321E+24</v>
      </c>
    </row>
    <row r="9762" spans="53:62" s="174" customFormat="1" x14ac:dyDescent="0.35">
      <c r="BA9762" s="177">
        <v>9756</v>
      </c>
      <c r="BB9762" s="202">
        <f t="shared" si="1439"/>
        <v>487800000</v>
      </c>
      <c r="BC9762" s="63">
        <f t="shared" si="1440"/>
        <v>11425.610060740748</v>
      </c>
      <c r="BD9762" s="63">
        <f t="shared" si="1441"/>
        <v>11425.610060753506</v>
      </c>
      <c r="BE9762" s="63">
        <f t="shared" si="1442"/>
        <v>145.53842789939466</v>
      </c>
      <c r="BF9762" s="63">
        <f t="shared" si="1443"/>
        <v>145.53842854939467</v>
      </c>
      <c r="BG9762" s="63">
        <f t="shared" si="1444"/>
        <v>5.8215371159757918</v>
      </c>
      <c r="BH9762" s="63">
        <f t="shared" si="1445"/>
        <v>5.8215377659757914</v>
      </c>
      <c r="BI9762" s="109">
        <f t="shared" si="1447"/>
        <v>292680000</v>
      </c>
      <c r="BJ9762" s="203">
        <f t="shared" si="1446"/>
        <v>4.1703014463600042E+24</v>
      </c>
    </row>
    <row r="9763" spans="53:62" s="174" customFormat="1" x14ac:dyDescent="0.35">
      <c r="BA9763" s="177">
        <v>9757</v>
      </c>
      <c r="BB9763" s="202">
        <f t="shared" si="1439"/>
        <v>487850000</v>
      </c>
      <c r="BC9763" s="63">
        <f t="shared" si="1440"/>
        <v>11426.769627744497</v>
      </c>
      <c r="BD9763" s="63">
        <f t="shared" si="1441"/>
        <v>11426.769627757258</v>
      </c>
      <c r="BE9763" s="63">
        <f t="shared" si="1442"/>
        <v>145.53842789939466</v>
      </c>
      <c r="BF9763" s="63">
        <f t="shared" si="1443"/>
        <v>145.53842854939467</v>
      </c>
      <c r="BG9763" s="63">
        <f t="shared" si="1444"/>
        <v>5.8215371159757918</v>
      </c>
      <c r="BH9763" s="63">
        <f t="shared" si="1445"/>
        <v>5.8215377659757914</v>
      </c>
      <c r="BI9763" s="109">
        <f t="shared" si="1447"/>
        <v>292710000</v>
      </c>
      <c r="BJ9763" s="203">
        <f t="shared" si="1446"/>
        <v>4.1703416294989236E+24</v>
      </c>
    </row>
    <row r="9764" spans="53:62" s="174" customFormat="1" x14ac:dyDescent="0.35">
      <c r="BA9764" s="177">
        <v>9758</v>
      </c>
      <c r="BB9764" s="202">
        <f t="shared" si="1439"/>
        <v>487900000</v>
      </c>
      <c r="BC9764" s="63">
        <f t="shared" si="1440"/>
        <v>11427.929192392412</v>
      </c>
      <c r="BD9764" s="63">
        <f t="shared" si="1441"/>
        <v>11427.929192405172</v>
      </c>
      <c r="BE9764" s="63">
        <f t="shared" si="1442"/>
        <v>145.53842789939466</v>
      </c>
      <c r="BF9764" s="63">
        <f t="shared" si="1443"/>
        <v>145.53842854939467</v>
      </c>
      <c r="BG9764" s="63">
        <f t="shared" si="1444"/>
        <v>5.8215371159757918</v>
      </c>
      <c r="BH9764" s="63">
        <f t="shared" si="1445"/>
        <v>5.8215377659757914</v>
      </c>
      <c r="BI9764" s="109">
        <f t="shared" si="1447"/>
        <v>292740000</v>
      </c>
      <c r="BJ9764" s="203">
        <f t="shared" si="1446"/>
        <v>4.1703817974142605E+24</v>
      </c>
    </row>
    <row r="9765" spans="53:62" s="174" customFormat="1" x14ac:dyDescent="0.35">
      <c r="BA9765" s="177">
        <v>9759</v>
      </c>
      <c r="BB9765" s="202">
        <f t="shared" si="1439"/>
        <v>487950000</v>
      </c>
      <c r="BC9765" s="63">
        <f t="shared" si="1440"/>
        <v>11429.088754684359</v>
      </c>
      <c r="BD9765" s="63">
        <f t="shared" si="1441"/>
        <v>11429.088754697119</v>
      </c>
      <c r="BE9765" s="63">
        <f t="shared" si="1442"/>
        <v>145.53842789939466</v>
      </c>
      <c r="BF9765" s="63">
        <f t="shared" si="1443"/>
        <v>145.53842854939467</v>
      </c>
      <c r="BG9765" s="63">
        <f t="shared" si="1444"/>
        <v>5.8215371159757918</v>
      </c>
      <c r="BH9765" s="63">
        <f t="shared" si="1445"/>
        <v>5.8215377659757914</v>
      </c>
      <c r="BI9765" s="109">
        <f t="shared" si="1447"/>
        <v>292770000</v>
      </c>
      <c r="BJ9765" s="203">
        <f t="shared" si="1446"/>
        <v>4.1704219501117815E+24</v>
      </c>
    </row>
    <row r="9766" spans="53:62" s="174" customFormat="1" x14ac:dyDescent="0.35">
      <c r="BA9766" s="177">
        <v>9760</v>
      </c>
      <c r="BB9766" s="202">
        <f t="shared" si="1439"/>
        <v>488000000</v>
      </c>
      <c r="BC9766" s="63">
        <f t="shared" si="1440"/>
        <v>11430.248314620401</v>
      </c>
      <c r="BD9766" s="63">
        <f t="shared" si="1441"/>
        <v>11430.248314633163</v>
      </c>
      <c r="BE9766" s="63">
        <f t="shared" si="1442"/>
        <v>145.53842789939466</v>
      </c>
      <c r="BF9766" s="63">
        <f t="shared" si="1443"/>
        <v>145.53842854939467</v>
      </c>
      <c r="BG9766" s="63">
        <f t="shared" si="1444"/>
        <v>5.8215371159757918</v>
      </c>
      <c r="BH9766" s="63">
        <f t="shared" si="1445"/>
        <v>5.8215377659757914</v>
      </c>
      <c r="BI9766" s="109">
        <f t="shared" si="1447"/>
        <v>292800000</v>
      </c>
      <c r="BJ9766" s="203">
        <f t="shared" si="1446"/>
        <v>4.170462087597252E+24</v>
      </c>
    </row>
    <row r="9767" spans="53:62" s="174" customFormat="1" x14ac:dyDescent="0.35">
      <c r="BA9767" s="177">
        <v>9761</v>
      </c>
      <c r="BB9767" s="202">
        <f t="shared" si="1439"/>
        <v>488050000</v>
      </c>
      <c r="BC9767" s="63">
        <f t="shared" si="1440"/>
        <v>11431.407872200478</v>
      </c>
      <c r="BD9767" s="63">
        <f t="shared" si="1441"/>
        <v>11431.40787221324</v>
      </c>
      <c r="BE9767" s="63">
        <f t="shared" si="1442"/>
        <v>145.53842789939466</v>
      </c>
      <c r="BF9767" s="63">
        <f t="shared" si="1443"/>
        <v>145.53842854939467</v>
      </c>
      <c r="BG9767" s="63">
        <f t="shared" si="1444"/>
        <v>5.8215371159757918</v>
      </c>
      <c r="BH9767" s="63">
        <f t="shared" si="1445"/>
        <v>5.8215377659757914</v>
      </c>
      <c r="BI9767" s="109">
        <f t="shared" si="1447"/>
        <v>292830000</v>
      </c>
      <c r="BJ9767" s="203">
        <f t="shared" si="1446"/>
        <v>4.1705022098764359E+24</v>
      </c>
    </row>
    <row r="9768" spans="53:62" s="174" customFormat="1" x14ac:dyDescent="0.35">
      <c r="BA9768" s="177">
        <v>9762</v>
      </c>
      <c r="BB9768" s="202">
        <f t="shared" si="1439"/>
        <v>488100000</v>
      </c>
      <c r="BC9768" s="63">
        <f t="shared" si="1440"/>
        <v>11432.567427424712</v>
      </c>
      <c r="BD9768" s="63">
        <f t="shared" si="1441"/>
        <v>11432.567427437478</v>
      </c>
      <c r="BE9768" s="63">
        <f t="shared" si="1442"/>
        <v>145.53842789939466</v>
      </c>
      <c r="BF9768" s="63">
        <f t="shared" si="1443"/>
        <v>145.53842854939467</v>
      </c>
      <c r="BG9768" s="63">
        <f t="shared" si="1444"/>
        <v>5.8215371159757918</v>
      </c>
      <c r="BH9768" s="63">
        <f t="shared" si="1445"/>
        <v>5.8215377659757914</v>
      </c>
      <c r="BI9768" s="109">
        <f t="shared" si="1447"/>
        <v>292860000</v>
      </c>
      <c r="BJ9768" s="203">
        <f t="shared" si="1446"/>
        <v>4.1705423169550938E+24</v>
      </c>
    </row>
    <row r="9769" spans="53:62" s="174" customFormat="1" x14ac:dyDescent="0.35">
      <c r="BA9769" s="177">
        <v>9763</v>
      </c>
      <c r="BB9769" s="202">
        <f t="shared" si="1439"/>
        <v>488150000</v>
      </c>
      <c r="BC9769" s="63">
        <f t="shared" si="1440"/>
        <v>11433.726980292984</v>
      </c>
      <c r="BD9769" s="63">
        <f t="shared" si="1441"/>
        <v>11433.72698030575</v>
      </c>
      <c r="BE9769" s="63">
        <f t="shared" si="1442"/>
        <v>145.53842789939466</v>
      </c>
      <c r="BF9769" s="63">
        <f t="shared" si="1443"/>
        <v>145.53842854939467</v>
      </c>
      <c r="BG9769" s="63">
        <f t="shared" si="1444"/>
        <v>5.8215371159757918</v>
      </c>
      <c r="BH9769" s="63">
        <f t="shared" si="1445"/>
        <v>5.8215377659757914</v>
      </c>
      <c r="BI9769" s="109">
        <f t="shared" si="1447"/>
        <v>292890000</v>
      </c>
      <c r="BJ9769" s="203">
        <f t="shared" si="1446"/>
        <v>4.1705824088389848E+24</v>
      </c>
    </row>
    <row r="9770" spans="53:62" s="174" customFormat="1" x14ac:dyDescent="0.35">
      <c r="BA9770" s="177">
        <v>9764</v>
      </c>
      <c r="BB9770" s="202">
        <f t="shared" si="1439"/>
        <v>488200000</v>
      </c>
      <c r="BC9770" s="63">
        <f t="shared" si="1440"/>
        <v>11434.886530805416</v>
      </c>
      <c r="BD9770" s="63">
        <f t="shared" si="1441"/>
        <v>11434.886530818181</v>
      </c>
      <c r="BE9770" s="63">
        <f t="shared" si="1442"/>
        <v>145.53842789939466</v>
      </c>
      <c r="BF9770" s="63">
        <f t="shared" si="1443"/>
        <v>145.53842854939467</v>
      </c>
      <c r="BG9770" s="63">
        <f t="shared" si="1444"/>
        <v>5.8215371159757918</v>
      </c>
      <c r="BH9770" s="63">
        <f t="shared" si="1445"/>
        <v>5.8215377659757914</v>
      </c>
      <c r="BI9770" s="109">
        <f t="shared" si="1447"/>
        <v>292920000</v>
      </c>
      <c r="BJ9770" s="203">
        <f t="shared" si="1446"/>
        <v>4.1706224855338651E+24</v>
      </c>
    </row>
    <row r="9771" spans="53:62" s="174" customFormat="1" x14ac:dyDescent="0.35">
      <c r="BA9771" s="177">
        <v>9765</v>
      </c>
      <c r="BB9771" s="202">
        <f t="shared" si="1439"/>
        <v>488250000</v>
      </c>
      <c r="BC9771" s="63">
        <f t="shared" si="1440"/>
        <v>11436.046078961877</v>
      </c>
      <c r="BD9771" s="63">
        <f t="shared" si="1441"/>
        <v>11436.046078974648</v>
      </c>
      <c r="BE9771" s="63">
        <f t="shared" si="1442"/>
        <v>145.53842789939466</v>
      </c>
      <c r="BF9771" s="63">
        <f t="shared" si="1443"/>
        <v>145.53842854939467</v>
      </c>
      <c r="BG9771" s="63">
        <f t="shared" si="1444"/>
        <v>5.8215371159757918</v>
      </c>
      <c r="BH9771" s="63">
        <f t="shared" si="1445"/>
        <v>5.8215377659757914</v>
      </c>
      <c r="BI9771" s="109">
        <f t="shared" si="1447"/>
        <v>292950000</v>
      </c>
      <c r="BJ9771" s="203">
        <f t="shared" si="1446"/>
        <v>4.1706625470454884E+24</v>
      </c>
    </row>
    <row r="9772" spans="53:62" s="174" customFormat="1" x14ac:dyDescent="0.35">
      <c r="BA9772" s="177">
        <v>9766</v>
      </c>
      <c r="BB9772" s="202">
        <f t="shared" si="1439"/>
        <v>488300000</v>
      </c>
      <c r="BC9772" s="63">
        <f t="shared" si="1440"/>
        <v>11437.205624762506</v>
      </c>
      <c r="BD9772" s="63">
        <f t="shared" si="1441"/>
        <v>11437.205624775275</v>
      </c>
      <c r="BE9772" s="63">
        <f t="shared" si="1442"/>
        <v>145.53842789939466</v>
      </c>
      <c r="BF9772" s="63">
        <f t="shared" si="1443"/>
        <v>145.53842854939467</v>
      </c>
      <c r="BG9772" s="63">
        <f t="shared" si="1444"/>
        <v>5.8215371159757918</v>
      </c>
      <c r="BH9772" s="63">
        <f t="shared" si="1445"/>
        <v>5.8215377659757914</v>
      </c>
      <c r="BI9772" s="109">
        <f t="shared" si="1447"/>
        <v>292980000</v>
      </c>
      <c r="BJ9772" s="203">
        <f t="shared" si="1446"/>
        <v>4.1707025933796083E+24</v>
      </c>
    </row>
    <row r="9773" spans="53:62" s="174" customFormat="1" x14ac:dyDescent="0.35">
      <c r="BA9773" s="177">
        <v>9767</v>
      </c>
      <c r="BB9773" s="202">
        <f t="shared" si="1439"/>
        <v>488350000</v>
      </c>
      <c r="BC9773" s="63">
        <f t="shared" si="1440"/>
        <v>11438.36516820723</v>
      </c>
      <c r="BD9773" s="63">
        <f t="shared" si="1441"/>
        <v>11438.365168220002</v>
      </c>
      <c r="BE9773" s="63">
        <f t="shared" si="1442"/>
        <v>145.53842789939466</v>
      </c>
      <c r="BF9773" s="63">
        <f t="shared" si="1443"/>
        <v>145.53842854939467</v>
      </c>
      <c r="BG9773" s="63">
        <f t="shared" si="1444"/>
        <v>5.8215371159757918</v>
      </c>
      <c r="BH9773" s="63">
        <f t="shared" si="1445"/>
        <v>5.8215377659757914</v>
      </c>
      <c r="BI9773" s="109">
        <f t="shared" si="1447"/>
        <v>293010000</v>
      </c>
      <c r="BJ9773" s="203">
        <f t="shared" si="1446"/>
        <v>4.1707426245419753E+24</v>
      </c>
    </row>
    <row r="9774" spans="53:62" s="174" customFormat="1" x14ac:dyDescent="0.35">
      <c r="BA9774" s="177">
        <v>9768</v>
      </c>
      <c r="BB9774" s="202">
        <f t="shared" si="1439"/>
        <v>488400000</v>
      </c>
      <c r="BC9774" s="63">
        <f t="shared" si="1440"/>
        <v>11439.524709296051</v>
      </c>
      <c r="BD9774" s="63">
        <f t="shared" si="1441"/>
        <v>11439.524709308824</v>
      </c>
      <c r="BE9774" s="63">
        <f t="shared" si="1442"/>
        <v>145.53842789939466</v>
      </c>
      <c r="BF9774" s="63">
        <f t="shared" si="1443"/>
        <v>145.53842854939467</v>
      </c>
      <c r="BG9774" s="63">
        <f t="shared" si="1444"/>
        <v>5.8215371159757918</v>
      </c>
      <c r="BH9774" s="63">
        <f t="shared" si="1445"/>
        <v>5.8215377659757914</v>
      </c>
      <c r="BI9774" s="109">
        <f t="shared" si="1447"/>
        <v>293040000</v>
      </c>
      <c r="BJ9774" s="203">
        <f t="shared" si="1446"/>
        <v>4.1707826405383355E+24</v>
      </c>
    </row>
    <row r="9775" spans="53:62" s="174" customFormat="1" x14ac:dyDescent="0.35">
      <c r="BA9775" s="177">
        <v>9769</v>
      </c>
      <c r="BB9775" s="202">
        <f t="shared" si="1439"/>
        <v>488450000</v>
      </c>
      <c r="BC9775" s="63">
        <f t="shared" si="1440"/>
        <v>11440.684248028971</v>
      </c>
      <c r="BD9775" s="63">
        <f t="shared" si="1441"/>
        <v>11440.684248041744</v>
      </c>
      <c r="BE9775" s="63">
        <f t="shared" si="1442"/>
        <v>145.53842789939466</v>
      </c>
      <c r="BF9775" s="63">
        <f t="shared" si="1443"/>
        <v>145.53842854939467</v>
      </c>
      <c r="BG9775" s="63">
        <f t="shared" si="1444"/>
        <v>5.8215371159757918</v>
      </c>
      <c r="BH9775" s="63">
        <f t="shared" si="1445"/>
        <v>5.8215377659757914</v>
      </c>
      <c r="BI9775" s="109">
        <f t="shared" si="1447"/>
        <v>293070000</v>
      </c>
      <c r="BJ9775" s="203">
        <f t="shared" si="1446"/>
        <v>4.1708226413744356E+24</v>
      </c>
    </row>
    <row r="9776" spans="53:62" s="174" customFormat="1" x14ac:dyDescent="0.35">
      <c r="BA9776" s="177">
        <v>9770</v>
      </c>
      <c r="BB9776" s="202">
        <f t="shared" si="1439"/>
        <v>488500000</v>
      </c>
      <c r="BC9776" s="63">
        <f t="shared" si="1440"/>
        <v>11441.843784406115</v>
      </c>
      <c r="BD9776" s="63">
        <f t="shared" si="1441"/>
        <v>11441.843784418888</v>
      </c>
      <c r="BE9776" s="63">
        <f t="shared" si="1442"/>
        <v>145.53842789939466</v>
      </c>
      <c r="BF9776" s="63">
        <f t="shared" si="1443"/>
        <v>145.53842854939467</v>
      </c>
      <c r="BG9776" s="63">
        <f t="shared" si="1444"/>
        <v>5.8215371159757918</v>
      </c>
      <c r="BH9776" s="63">
        <f t="shared" si="1445"/>
        <v>5.8215377659757914</v>
      </c>
      <c r="BI9776" s="109">
        <f t="shared" si="1447"/>
        <v>293100000</v>
      </c>
      <c r="BJ9776" s="203">
        <f t="shared" si="1446"/>
        <v>4.1708626270560195E+24</v>
      </c>
    </row>
    <row r="9777" spans="53:62" s="174" customFormat="1" x14ac:dyDescent="0.35">
      <c r="BA9777" s="177">
        <v>9771</v>
      </c>
      <c r="BB9777" s="202">
        <f t="shared" si="1439"/>
        <v>488550000</v>
      </c>
      <c r="BC9777" s="63">
        <f t="shared" si="1440"/>
        <v>11443.003318427291</v>
      </c>
      <c r="BD9777" s="63">
        <f t="shared" si="1441"/>
        <v>11443.003318440069</v>
      </c>
      <c r="BE9777" s="63">
        <f t="shared" si="1442"/>
        <v>145.53842789939466</v>
      </c>
      <c r="BF9777" s="63">
        <f t="shared" si="1443"/>
        <v>145.53842854939467</v>
      </c>
      <c r="BG9777" s="63">
        <f t="shared" si="1444"/>
        <v>5.8215371159757918</v>
      </c>
      <c r="BH9777" s="63">
        <f t="shared" si="1445"/>
        <v>5.8215377659757914</v>
      </c>
      <c r="BI9777" s="109">
        <f t="shared" si="1447"/>
        <v>293130000</v>
      </c>
      <c r="BJ9777" s="203">
        <f t="shared" si="1446"/>
        <v>4.1709025975888275E+24</v>
      </c>
    </row>
    <row r="9778" spans="53:62" s="174" customFormat="1" x14ac:dyDescent="0.35">
      <c r="BA9778" s="177">
        <v>9772</v>
      </c>
      <c r="BB9778" s="202">
        <f t="shared" si="1439"/>
        <v>488600000</v>
      </c>
      <c r="BC9778" s="63">
        <f t="shared" si="1440"/>
        <v>11444.162850092633</v>
      </c>
      <c r="BD9778" s="63">
        <f t="shared" si="1441"/>
        <v>11444.162850105409</v>
      </c>
      <c r="BE9778" s="63">
        <f t="shared" si="1442"/>
        <v>145.53842789939466</v>
      </c>
      <c r="BF9778" s="63">
        <f t="shared" si="1443"/>
        <v>145.53842854939467</v>
      </c>
      <c r="BG9778" s="63">
        <f t="shared" si="1444"/>
        <v>5.8215371159757918</v>
      </c>
      <c r="BH9778" s="63">
        <f t="shared" si="1445"/>
        <v>5.8215377659757914</v>
      </c>
      <c r="BI9778" s="109">
        <f t="shared" si="1447"/>
        <v>293160000</v>
      </c>
      <c r="BJ9778" s="203">
        <f t="shared" si="1446"/>
        <v>4.1709425529785993E+24</v>
      </c>
    </row>
    <row r="9779" spans="53:62" s="174" customFormat="1" x14ac:dyDescent="0.35">
      <c r="BA9779" s="177">
        <v>9773</v>
      </c>
      <c r="BB9779" s="202">
        <f t="shared" si="1439"/>
        <v>488650000</v>
      </c>
      <c r="BC9779" s="63">
        <f t="shared" si="1440"/>
        <v>11445.322379402134</v>
      </c>
      <c r="BD9779" s="63">
        <f t="shared" si="1441"/>
        <v>11445.322379414913</v>
      </c>
      <c r="BE9779" s="63">
        <f t="shared" si="1442"/>
        <v>145.53842789939466</v>
      </c>
      <c r="BF9779" s="63">
        <f t="shared" si="1443"/>
        <v>145.53842854939467</v>
      </c>
      <c r="BG9779" s="63">
        <f t="shared" si="1444"/>
        <v>5.8215371159757918</v>
      </c>
      <c r="BH9779" s="63">
        <f t="shared" si="1445"/>
        <v>5.8215377659757914</v>
      </c>
      <c r="BI9779" s="109">
        <f t="shared" si="1447"/>
        <v>293190000</v>
      </c>
      <c r="BJ9779" s="203">
        <f t="shared" si="1446"/>
        <v>4.1709824932310724E+24</v>
      </c>
    </row>
    <row r="9780" spans="53:62" s="174" customFormat="1" x14ac:dyDescent="0.35">
      <c r="BA9780" s="177">
        <v>9774</v>
      </c>
      <c r="BB9780" s="202">
        <f t="shared" si="1439"/>
        <v>488700000</v>
      </c>
      <c r="BC9780" s="63">
        <f t="shared" si="1440"/>
        <v>11446.481906355795</v>
      </c>
      <c r="BD9780" s="63">
        <f t="shared" si="1441"/>
        <v>11446.481906368577</v>
      </c>
      <c r="BE9780" s="63">
        <f t="shared" si="1442"/>
        <v>145.53842789939466</v>
      </c>
      <c r="BF9780" s="63">
        <f t="shared" si="1443"/>
        <v>145.53842854939467</v>
      </c>
      <c r="BG9780" s="63">
        <f t="shared" si="1444"/>
        <v>5.8215371159757918</v>
      </c>
      <c r="BH9780" s="63">
        <f t="shared" si="1445"/>
        <v>5.8215377659757914</v>
      </c>
      <c r="BI9780" s="109">
        <f t="shared" si="1447"/>
        <v>293220000</v>
      </c>
      <c r="BJ9780" s="203">
        <f t="shared" si="1446"/>
        <v>4.171022418351981E+24</v>
      </c>
    </row>
    <row r="9781" spans="53:62" s="174" customFormat="1" x14ac:dyDescent="0.35">
      <c r="BA9781" s="177">
        <v>9775</v>
      </c>
      <c r="BB9781" s="202">
        <f t="shared" si="1439"/>
        <v>488750000</v>
      </c>
      <c r="BC9781" s="63">
        <f t="shared" si="1440"/>
        <v>11447.641430953556</v>
      </c>
      <c r="BD9781" s="63">
        <f t="shared" si="1441"/>
        <v>11447.64143096634</v>
      </c>
      <c r="BE9781" s="63">
        <f t="shared" si="1442"/>
        <v>145.53842789939466</v>
      </c>
      <c r="BF9781" s="63">
        <f t="shared" si="1443"/>
        <v>145.53842854939467</v>
      </c>
      <c r="BG9781" s="63">
        <f t="shared" si="1444"/>
        <v>5.8215371159757918</v>
      </c>
      <c r="BH9781" s="63">
        <f t="shared" si="1445"/>
        <v>5.8215377659757914</v>
      </c>
      <c r="BI9781" s="109">
        <f t="shared" si="1447"/>
        <v>293250000</v>
      </c>
      <c r="BJ9781" s="203">
        <f t="shared" si="1446"/>
        <v>4.1710623283470586E+24</v>
      </c>
    </row>
    <row r="9782" spans="53:62" s="174" customFormat="1" x14ac:dyDescent="0.35">
      <c r="BA9782" s="177">
        <v>9776</v>
      </c>
      <c r="BB9782" s="202">
        <f t="shared" si="1439"/>
        <v>488800000</v>
      </c>
      <c r="BC9782" s="63">
        <f t="shared" si="1440"/>
        <v>11448.800953195545</v>
      </c>
      <c r="BD9782" s="63">
        <f t="shared" si="1441"/>
        <v>11448.800953208327</v>
      </c>
      <c r="BE9782" s="63">
        <f t="shared" si="1442"/>
        <v>145.53842789939466</v>
      </c>
      <c r="BF9782" s="63">
        <f t="shared" si="1443"/>
        <v>145.53842854939467</v>
      </c>
      <c r="BG9782" s="63">
        <f t="shared" si="1444"/>
        <v>5.8215371159757918</v>
      </c>
      <c r="BH9782" s="63">
        <f t="shared" si="1445"/>
        <v>5.8215377659757914</v>
      </c>
      <c r="BI9782" s="109">
        <f t="shared" si="1447"/>
        <v>293280000</v>
      </c>
      <c r="BJ9782" s="203">
        <f t="shared" si="1446"/>
        <v>4.1711022232220344E+24</v>
      </c>
    </row>
    <row r="9783" spans="53:62" s="174" customFormat="1" x14ac:dyDescent="0.35">
      <c r="BA9783" s="177">
        <v>9777</v>
      </c>
      <c r="BB9783" s="202">
        <f t="shared" si="1439"/>
        <v>488850000</v>
      </c>
      <c r="BC9783" s="63">
        <f t="shared" si="1440"/>
        <v>11449.96047308163</v>
      </c>
      <c r="BD9783" s="63">
        <f t="shared" si="1441"/>
        <v>11449.960473094414</v>
      </c>
      <c r="BE9783" s="63">
        <f t="shared" si="1442"/>
        <v>145.53842789939466</v>
      </c>
      <c r="BF9783" s="63">
        <f t="shared" si="1443"/>
        <v>145.53842854939467</v>
      </c>
      <c r="BG9783" s="63">
        <f t="shared" si="1444"/>
        <v>5.8215371159757918</v>
      </c>
      <c r="BH9783" s="63">
        <f t="shared" si="1445"/>
        <v>5.8215377659757914</v>
      </c>
      <c r="BI9783" s="109">
        <f t="shared" si="1447"/>
        <v>293310000</v>
      </c>
      <c r="BJ9783" s="203">
        <f t="shared" si="1446"/>
        <v>4.1711421029826376E+24</v>
      </c>
    </row>
    <row r="9784" spans="53:62" s="174" customFormat="1" x14ac:dyDescent="0.35">
      <c r="BA9784" s="177">
        <v>9778</v>
      </c>
      <c r="BB9784" s="202">
        <f t="shared" si="1439"/>
        <v>488900000</v>
      </c>
      <c r="BC9784" s="63">
        <f t="shared" si="1440"/>
        <v>11451.11999061194</v>
      </c>
      <c r="BD9784" s="63">
        <f t="shared" si="1441"/>
        <v>11451.119990624726</v>
      </c>
      <c r="BE9784" s="63">
        <f t="shared" si="1442"/>
        <v>145.53842789939466</v>
      </c>
      <c r="BF9784" s="63">
        <f t="shared" si="1443"/>
        <v>145.53842854939467</v>
      </c>
      <c r="BG9784" s="63">
        <f t="shared" si="1444"/>
        <v>5.8215371159757918</v>
      </c>
      <c r="BH9784" s="63">
        <f t="shared" si="1445"/>
        <v>5.8215377659757914</v>
      </c>
      <c r="BI9784" s="109">
        <f t="shared" si="1447"/>
        <v>293340000</v>
      </c>
      <c r="BJ9784" s="203">
        <f t="shared" si="1446"/>
        <v>4.1711819676345944E+24</v>
      </c>
    </row>
    <row r="9785" spans="53:62" s="174" customFormat="1" x14ac:dyDescent="0.35">
      <c r="BA9785" s="177">
        <v>9779</v>
      </c>
      <c r="BB9785" s="202">
        <f t="shared" si="1439"/>
        <v>488950000</v>
      </c>
      <c r="BC9785" s="63">
        <f t="shared" si="1440"/>
        <v>11452.27950578635</v>
      </c>
      <c r="BD9785" s="63">
        <f t="shared" si="1441"/>
        <v>11452.279505799135</v>
      </c>
      <c r="BE9785" s="63">
        <f t="shared" si="1442"/>
        <v>145.53842789939466</v>
      </c>
      <c r="BF9785" s="63">
        <f t="shared" si="1443"/>
        <v>145.53842854939467</v>
      </c>
      <c r="BG9785" s="63">
        <f t="shared" si="1444"/>
        <v>5.8215371159757918</v>
      </c>
      <c r="BH9785" s="63">
        <f t="shared" si="1445"/>
        <v>5.8215377659757914</v>
      </c>
      <c r="BI9785" s="109">
        <f t="shared" si="1447"/>
        <v>293370000</v>
      </c>
      <c r="BJ9785" s="203">
        <f t="shared" si="1446"/>
        <v>4.1712218171836282E+24</v>
      </c>
    </row>
    <row r="9786" spans="53:62" s="174" customFormat="1" x14ac:dyDescent="0.35">
      <c r="BA9786" s="177">
        <v>9780</v>
      </c>
      <c r="BB9786" s="202">
        <f t="shared" si="1439"/>
        <v>489000000</v>
      </c>
      <c r="BC9786" s="63">
        <f t="shared" si="1440"/>
        <v>11453.439018604986</v>
      </c>
      <c r="BD9786" s="63">
        <f t="shared" si="1441"/>
        <v>11453.439018617773</v>
      </c>
      <c r="BE9786" s="63">
        <f t="shared" si="1442"/>
        <v>145.53842789939466</v>
      </c>
      <c r="BF9786" s="63">
        <f t="shared" si="1443"/>
        <v>145.53842854939467</v>
      </c>
      <c r="BG9786" s="63">
        <f t="shared" si="1444"/>
        <v>5.8215371159757918</v>
      </c>
      <c r="BH9786" s="63">
        <f t="shared" si="1445"/>
        <v>5.8215377659757914</v>
      </c>
      <c r="BI9786" s="109">
        <f t="shared" si="1447"/>
        <v>293400000</v>
      </c>
      <c r="BJ9786" s="203">
        <f t="shared" si="1446"/>
        <v>4.1712616516354618E+24</v>
      </c>
    </row>
    <row r="9787" spans="53:62" s="174" customFormat="1" x14ac:dyDescent="0.35">
      <c r="BA9787" s="177">
        <v>9781</v>
      </c>
      <c r="BB9787" s="202">
        <f t="shared" si="1439"/>
        <v>489050000</v>
      </c>
      <c r="BC9787" s="63">
        <f t="shared" si="1440"/>
        <v>11454.598529067782</v>
      </c>
      <c r="BD9787" s="63">
        <f t="shared" si="1441"/>
        <v>11454.598529080571</v>
      </c>
      <c r="BE9787" s="63">
        <f t="shared" si="1442"/>
        <v>145.53842789939466</v>
      </c>
      <c r="BF9787" s="63">
        <f t="shared" si="1443"/>
        <v>145.53842854939467</v>
      </c>
      <c r="BG9787" s="63">
        <f t="shared" si="1444"/>
        <v>5.8215371159757918</v>
      </c>
      <c r="BH9787" s="63">
        <f t="shared" si="1445"/>
        <v>5.8215377659757914</v>
      </c>
      <c r="BI9787" s="109">
        <f t="shared" si="1447"/>
        <v>293430000</v>
      </c>
      <c r="BJ9787" s="203">
        <f t="shared" si="1446"/>
        <v>4.1713014709958142E+24</v>
      </c>
    </row>
    <row r="9788" spans="53:62" s="174" customFormat="1" x14ac:dyDescent="0.35">
      <c r="BA9788" s="177">
        <v>9782</v>
      </c>
      <c r="BB9788" s="202">
        <f t="shared" si="1439"/>
        <v>489100000</v>
      </c>
      <c r="BC9788" s="63">
        <f t="shared" si="1440"/>
        <v>11455.758037174741</v>
      </c>
      <c r="BD9788" s="63">
        <f t="shared" si="1441"/>
        <v>11455.758037187532</v>
      </c>
      <c r="BE9788" s="63">
        <f t="shared" si="1442"/>
        <v>145.53842789939466</v>
      </c>
      <c r="BF9788" s="63">
        <f t="shared" si="1443"/>
        <v>145.53842854939467</v>
      </c>
      <c r="BG9788" s="63">
        <f t="shared" si="1444"/>
        <v>5.8215371159757918</v>
      </c>
      <c r="BH9788" s="63">
        <f t="shared" si="1445"/>
        <v>5.8215377659757914</v>
      </c>
      <c r="BI9788" s="109">
        <f t="shared" si="1447"/>
        <v>293460000</v>
      </c>
      <c r="BJ9788" s="203">
        <f t="shared" si="1446"/>
        <v>4.1713412752704022E+24</v>
      </c>
    </row>
    <row r="9789" spans="53:62" s="174" customFormat="1" x14ac:dyDescent="0.35">
      <c r="BA9789" s="177">
        <v>9783</v>
      </c>
      <c r="BB9789" s="202">
        <f t="shared" si="1439"/>
        <v>489150000</v>
      </c>
      <c r="BC9789" s="63">
        <f t="shared" si="1440"/>
        <v>11456.917542925925</v>
      </c>
      <c r="BD9789" s="63">
        <f t="shared" si="1441"/>
        <v>11456.917542938718</v>
      </c>
      <c r="BE9789" s="63">
        <f t="shared" si="1442"/>
        <v>145.53842789939466</v>
      </c>
      <c r="BF9789" s="63">
        <f t="shared" si="1443"/>
        <v>145.53842854939467</v>
      </c>
      <c r="BG9789" s="63">
        <f t="shared" si="1444"/>
        <v>5.8215371159757918</v>
      </c>
      <c r="BH9789" s="63">
        <f t="shared" si="1445"/>
        <v>5.8215377659757914</v>
      </c>
      <c r="BI9789" s="109">
        <f t="shared" si="1447"/>
        <v>293490000</v>
      </c>
      <c r="BJ9789" s="203">
        <f t="shared" si="1446"/>
        <v>4.1713810644649424E+24</v>
      </c>
    </row>
    <row r="9790" spans="53:62" s="174" customFormat="1" x14ac:dyDescent="0.35">
      <c r="BA9790" s="177">
        <v>9784</v>
      </c>
      <c r="BB9790" s="202">
        <f t="shared" si="1439"/>
        <v>489200000</v>
      </c>
      <c r="BC9790" s="63">
        <f t="shared" si="1440"/>
        <v>11458.077046321341</v>
      </c>
      <c r="BD9790" s="63">
        <f t="shared" si="1441"/>
        <v>11458.077046334132</v>
      </c>
      <c r="BE9790" s="63">
        <f t="shared" si="1442"/>
        <v>145.53842789939466</v>
      </c>
      <c r="BF9790" s="63">
        <f t="shared" si="1443"/>
        <v>145.53842854939467</v>
      </c>
      <c r="BG9790" s="63">
        <f t="shared" si="1444"/>
        <v>5.8215371159757918</v>
      </c>
      <c r="BH9790" s="63">
        <f t="shared" si="1445"/>
        <v>5.8215377659757914</v>
      </c>
      <c r="BI9790" s="109">
        <f t="shared" si="1447"/>
        <v>293520000</v>
      </c>
      <c r="BJ9790" s="203">
        <f t="shared" si="1446"/>
        <v>4.1714208385851475E+24</v>
      </c>
    </row>
    <row r="9791" spans="53:62" s="174" customFormat="1" x14ac:dyDescent="0.35">
      <c r="BA9791" s="177">
        <v>9785</v>
      </c>
      <c r="BB9791" s="202">
        <f t="shared" si="1439"/>
        <v>489250000</v>
      </c>
      <c r="BC9791" s="63">
        <f t="shared" si="1440"/>
        <v>11459.23654736085</v>
      </c>
      <c r="BD9791" s="63">
        <f t="shared" si="1441"/>
        <v>11459.236547373643</v>
      </c>
      <c r="BE9791" s="63">
        <f t="shared" si="1442"/>
        <v>145.53842789939466</v>
      </c>
      <c r="BF9791" s="63">
        <f t="shared" si="1443"/>
        <v>145.53842854939467</v>
      </c>
      <c r="BG9791" s="63">
        <f t="shared" si="1444"/>
        <v>5.8215371159757918</v>
      </c>
      <c r="BH9791" s="63">
        <f t="shared" si="1445"/>
        <v>5.8215377659757914</v>
      </c>
      <c r="BI9791" s="109">
        <f t="shared" si="1447"/>
        <v>293550000</v>
      </c>
      <c r="BJ9791" s="203">
        <f t="shared" si="1446"/>
        <v>4.1714605976367278E+24</v>
      </c>
    </row>
    <row r="9792" spans="53:62" s="174" customFormat="1" x14ac:dyDescent="0.35">
      <c r="BA9792" s="177">
        <v>9786</v>
      </c>
      <c r="BB9792" s="202">
        <f t="shared" si="1439"/>
        <v>489300000</v>
      </c>
      <c r="BC9792" s="63">
        <f t="shared" si="1440"/>
        <v>11460.396046044649</v>
      </c>
      <c r="BD9792" s="63">
        <f t="shared" si="1441"/>
        <v>11460.396046057445</v>
      </c>
      <c r="BE9792" s="63">
        <f t="shared" si="1442"/>
        <v>145.53842789939466</v>
      </c>
      <c r="BF9792" s="63">
        <f t="shared" si="1443"/>
        <v>145.53842854939467</v>
      </c>
      <c r="BG9792" s="63">
        <f t="shared" si="1444"/>
        <v>5.8215371159757918</v>
      </c>
      <c r="BH9792" s="63">
        <f t="shared" si="1445"/>
        <v>5.8215377659757914</v>
      </c>
      <c r="BI9792" s="109">
        <f t="shared" si="1447"/>
        <v>293580000</v>
      </c>
      <c r="BJ9792" s="203">
        <f t="shared" si="1446"/>
        <v>4.1715003416253933E+24</v>
      </c>
    </row>
    <row r="9793" spans="53:62" s="174" customFormat="1" x14ac:dyDescent="0.35">
      <c r="BA9793" s="177">
        <v>9787</v>
      </c>
      <c r="BB9793" s="202">
        <f t="shared" si="1439"/>
        <v>489350000</v>
      </c>
      <c r="BC9793" s="63">
        <f t="shared" si="1440"/>
        <v>11461.555542372611</v>
      </c>
      <c r="BD9793" s="63">
        <f t="shared" si="1441"/>
        <v>11461.555542385409</v>
      </c>
      <c r="BE9793" s="63">
        <f t="shared" si="1442"/>
        <v>145.53842789939466</v>
      </c>
      <c r="BF9793" s="63">
        <f t="shared" si="1443"/>
        <v>145.53842854939467</v>
      </c>
      <c r="BG9793" s="63">
        <f t="shared" si="1444"/>
        <v>5.8215371159757918</v>
      </c>
      <c r="BH9793" s="63">
        <f t="shared" si="1445"/>
        <v>5.8215377659757914</v>
      </c>
      <c r="BI9793" s="109">
        <f t="shared" si="1447"/>
        <v>293610000</v>
      </c>
      <c r="BJ9793" s="203">
        <f t="shared" si="1446"/>
        <v>4.1715400705568501E+24</v>
      </c>
    </row>
    <row r="9794" spans="53:62" s="174" customFormat="1" x14ac:dyDescent="0.35">
      <c r="BA9794" s="177">
        <v>9788</v>
      </c>
      <c r="BB9794" s="202">
        <f t="shared" si="1439"/>
        <v>489400000</v>
      </c>
      <c r="BC9794" s="63">
        <f t="shared" si="1440"/>
        <v>11462.7150363448</v>
      </c>
      <c r="BD9794" s="63">
        <f t="shared" si="1441"/>
        <v>11462.715036357598</v>
      </c>
      <c r="BE9794" s="63">
        <f t="shared" si="1442"/>
        <v>145.53842789939466</v>
      </c>
      <c r="BF9794" s="63">
        <f t="shared" si="1443"/>
        <v>145.53842854939467</v>
      </c>
      <c r="BG9794" s="63">
        <f t="shared" si="1444"/>
        <v>5.8215371159757918</v>
      </c>
      <c r="BH9794" s="63">
        <f t="shared" si="1445"/>
        <v>5.8215377659757914</v>
      </c>
      <c r="BI9794" s="109">
        <f t="shared" si="1447"/>
        <v>293640000</v>
      </c>
      <c r="BJ9794" s="203">
        <f t="shared" si="1446"/>
        <v>4.1715797844368022E+24</v>
      </c>
    </row>
    <row r="9795" spans="53:62" s="174" customFormat="1" x14ac:dyDescent="0.35">
      <c r="BA9795" s="177">
        <v>9789</v>
      </c>
      <c r="BB9795" s="202">
        <f t="shared" si="1439"/>
        <v>489450000</v>
      </c>
      <c r="BC9795" s="63">
        <f t="shared" si="1440"/>
        <v>11463.874527961218</v>
      </c>
      <c r="BD9795" s="63">
        <f t="shared" si="1441"/>
        <v>11463.874527974016</v>
      </c>
      <c r="BE9795" s="63">
        <f t="shared" si="1442"/>
        <v>145.53842789939466</v>
      </c>
      <c r="BF9795" s="63">
        <f t="shared" si="1443"/>
        <v>145.53842854939467</v>
      </c>
      <c r="BG9795" s="63">
        <f t="shared" si="1444"/>
        <v>5.8215371159757918</v>
      </c>
      <c r="BH9795" s="63">
        <f t="shared" si="1445"/>
        <v>5.8215377659757914</v>
      </c>
      <c r="BI9795" s="109">
        <f t="shared" si="1447"/>
        <v>293670000</v>
      </c>
      <c r="BJ9795" s="203">
        <f t="shared" si="1446"/>
        <v>4.1716194832709529E+24</v>
      </c>
    </row>
    <row r="9796" spans="53:62" s="174" customFormat="1" x14ac:dyDescent="0.35">
      <c r="BA9796" s="177">
        <v>9790</v>
      </c>
      <c r="BB9796" s="202">
        <f t="shared" si="1439"/>
        <v>489500000</v>
      </c>
      <c r="BC9796" s="63">
        <f t="shared" si="1440"/>
        <v>11465.03401722186</v>
      </c>
      <c r="BD9796" s="63">
        <f t="shared" si="1441"/>
        <v>11465.03401723466</v>
      </c>
      <c r="BE9796" s="63">
        <f t="shared" si="1442"/>
        <v>145.53842789939466</v>
      </c>
      <c r="BF9796" s="63">
        <f t="shared" si="1443"/>
        <v>145.53842854939467</v>
      </c>
      <c r="BG9796" s="63">
        <f t="shared" si="1444"/>
        <v>5.8215371159757918</v>
      </c>
      <c r="BH9796" s="63">
        <f t="shared" si="1445"/>
        <v>5.8215377659757914</v>
      </c>
      <c r="BI9796" s="109">
        <f t="shared" si="1447"/>
        <v>293700000</v>
      </c>
      <c r="BJ9796" s="203">
        <f t="shared" si="1446"/>
        <v>4.1716591670650017E+24</v>
      </c>
    </row>
    <row r="9797" spans="53:62" s="174" customFormat="1" x14ac:dyDescent="0.35">
      <c r="BA9797" s="177">
        <v>9791</v>
      </c>
      <c r="BB9797" s="202">
        <f t="shared" si="1439"/>
        <v>489550000</v>
      </c>
      <c r="BC9797" s="63">
        <f t="shared" si="1440"/>
        <v>11466.193504126728</v>
      </c>
      <c r="BD9797" s="63">
        <f t="shared" si="1441"/>
        <v>11466.19350413953</v>
      </c>
      <c r="BE9797" s="63">
        <f t="shared" si="1442"/>
        <v>145.53842789939466</v>
      </c>
      <c r="BF9797" s="63">
        <f t="shared" si="1443"/>
        <v>145.53842854939467</v>
      </c>
      <c r="BG9797" s="63">
        <f t="shared" si="1444"/>
        <v>5.8215371159757918</v>
      </c>
      <c r="BH9797" s="63">
        <f t="shared" si="1445"/>
        <v>5.8215377659757914</v>
      </c>
      <c r="BI9797" s="109">
        <f t="shared" si="1447"/>
        <v>293730000</v>
      </c>
      <c r="BJ9797" s="203">
        <f t="shared" si="1446"/>
        <v>4.1716988358246463E+24</v>
      </c>
    </row>
    <row r="9798" spans="53:62" s="174" customFormat="1" x14ac:dyDescent="0.35">
      <c r="BA9798" s="177">
        <v>9792</v>
      </c>
      <c r="BB9798" s="202">
        <f t="shared" ref="BB9798:BB9861" si="1448">BA9798*50000</f>
        <v>489600000</v>
      </c>
      <c r="BC9798" s="63">
        <f t="shared" ref="BC9798:BC9861" si="1449">($F$5+$F$6+$F$7+$F$8+$F$9)*(1-EXP(-$F$20*(1-$DC$6%)*BB9798/(2*$F$17)))*$F$25*$F$1*10^3*11600/($F$20*(1-$DC$6%))</f>
        <v>11467.352988675824</v>
      </c>
      <c r="BD9798" s="63">
        <f t="shared" ref="BD9798:BD9861" si="1450">($F$25*$F$1*10^3*11600*($F$5+$F$6+$F$7+$F$8+$F$9)/($F$27*$F$29*(1-$DC$6%))+$F$28/$F$27)*(1-EXP(-$F$27*$F$29*(1-$DC$6%)*BB9798/(2*$F$17)))</f>
        <v>11467.352988688626</v>
      </c>
      <c r="BE9798" s="63">
        <f t="shared" ref="BE9798:BE9861" si="1451">($F$5+$F$6+$F$7+$F$8+$F$9)*(1-EXP(-$F$20*(1-$DC$5%)*BB9798/(2*$F$17)))*$F$25*$F$1*10^3*11600/($F$20*(1-$DC$5%))</f>
        <v>145.53842789939466</v>
      </c>
      <c r="BF9798" s="63">
        <f t="shared" ref="BF9798:BF9861" si="1452">($F$25*$F$1*10^3*11600*($F$5+$F$6+$F$7+$F$8+$F$9)/($F$27*$F$29*(1-$DC$5%))+$F$28/$F$27)*(1-EXP(-$F$27*$F$29*(1-$DC$5%)*BB9798/(2*$F$17)))</f>
        <v>145.53842854939467</v>
      </c>
      <c r="BG9798" s="63">
        <f t="shared" ref="BG9798:BG9861" si="1453">($F$5+$F$6+$F$7+$F$8+$F$9)*(1-EXP(-$F$20*(1-$DC$4%)*BB9798/(2*$F$17)))*$F$25*$F$1*10^3*11600/($F$20*(1-$DC$4%))</f>
        <v>5.8215371159757918</v>
      </c>
      <c r="BH9798" s="63">
        <f t="shared" ref="BH9798:BH9861" si="1454">($F$25*$F$1*10^3*11600*($F$5+$F$6+$F$7+$F$8+$F$9)/($F$27*$F$29*(1-$DC$4%))+$F$28/$F$27)*(1-EXP(-$F$27*$F$29*(1-$DC$4%)*BB9798/(2*$F$17)))</f>
        <v>5.8215377659757914</v>
      </c>
      <c r="BI9798" s="109">
        <f t="shared" si="1447"/>
        <v>293760000</v>
      </c>
      <c r="BJ9798" s="203">
        <f t="shared" ref="BJ9798:BJ9861" si="1455">($F$17/($F$20*(1-$F$19%)))*($F$5+$F$6+$F$7+$F$8+$F$9)*(1-EXP(-$F$20*(1-$F$19%)*BI9798/(2*$F$17)))+$F$17/($F$25*1000)*$F$11*EXP(-$F$20*(1-$F$19%)*BI9798/(2*$F$17))</f>
        <v>4.171738489555584E+24</v>
      </c>
    </row>
    <row r="9799" spans="53:62" s="174" customFormat="1" x14ac:dyDescent="0.35">
      <c r="BA9799" s="177">
        <v>9793</v>
      </c>
      <c r="BB9799" s="202">
        <f t="shared" si="1448"/>
        <v>489650000</v>
      </c>
      <c r="BC9799" s="63">
        <f t="shared" si="1449"/>
        <v>11468.512470869146</v>
      </c>
      <c r="BD9799" s="63">
        <f t="shared" si="1450"/>
        <v>11468.512470881951</v>
      </c>
      <c r="BE9799" s="63">
        <f t="shared" si="1451"/>
        <v>145.53842789939466</v>
      </c>
      <c r="BF9799" s="63">
        <f t="shared" si="1452"/>
        <v>145.53842854939467</v>
      </c>
      <c r="BG9799" s="63">
        <f t="shared" si="1453"/>
        <v>5.8215371159757918</v>
      </c>
      <c r="BH9799" s="63">
        <f t="shared" si="1454"/>
        <v>5.8215377659757914</v>
      </c>
      <c r="BI9799" s="109">
        <f t="shared" ref="BI9799:BI9862" si="1456">BA9799*30000</f>
        <v>293790000</v>
      </c>
      <c r="BJ9799" s="203">
        <f t="shared" si="1455"/>
        <v>4.1717781282635067E+24</v>
      </c>
    </row>
    <row r="9800" spans="53:62" s="174" customFormat="1" x14ac:dyDescent="0.35">
      <c r="BA9800" s="177">
        <v>9794</v>
      </c>
      <c r="BB9800" s="202">
        <f t="shared" si="1448"/>
        <v>489700000</v>
      </c>
      <c r="BC9800" s="63">
        <f t="shared" si="1449"/>
        <v>11469.671950706694</v>
      </c>
      <c r="BD9800" s="63">
        <f t="shared" si="1450"/>
        <v>11469.671950719501</v>
      </c>
      <c r="BE9800" s="63">
        <f t="shared" si="1451"/>
        <v>145.53842789939466</v>
      </c>
      <c r="BF9800" s="63">
        <f t="shared" si="1452"/>
        <v>145.53842854939467</v>
      </c>
      <c r="BG9800" s="63">
        <f t="shared" si="1453"/>
        <v>5.8215371159757918</v>
      </c>
      <c r="BH9800" s="63">
        <f t="shared" si="1454"/>
        <v>5.8215377659757914</v>
      </c>
      <c r="BI9800" s="109">
        <f t="shared" si="1456"/>
        <v>293820000</v>
      </c>
      <c r="BJ9800" s="203">
        <f t="shared" si="1455"/>
        <v>4.1718177519541074E+24</v>
      </c>
    </row>
    <row r="9801" spans="53:62" s="174" customFormat="1" x14ac:dyDescent="0.35">
      <c r="BA9801" s="177">
        <v>9795</v>
      </c>
      <c r="BB9801" s="202">
        <f t="shared" si="1448"/>
        <v>489750000</v>
      </c>
      <c r="BC9801" s="63">
        <f t="shared" si="1449"/>
        <v>11470.831428188532</v>
      </c>
      <c r="BD9801" s="63">
        <f t="shared" si="1450"/>
        <v>11470.831428201342</v>
      </c>
      <c r="BE9801" s="63">
        <f t="shared" si="1451"/>
        <v>145.53842789939466</v>
      </c>
      <c r="BF9801" s="63">
        <f t="shared" si="1452"/>
        <v>145.53842854939467</v>
      </c>
      <c r="BG9801" s="63">
        <f t="shared" si="1453"/>
        <v>5.8215371159757918</v>
      </c>
      <c r="BH9801" s="63">
        <f t="shared" si="1454"/>
        <v>5.8215377659757914</v>
      </c>
      <c r="BI9801" s="109">
        <f t="shared" si="1456"/>
        <v>293850000</v>
      </c>
      <c r="BJ9801" s="203">
        <f t="shared" si="1455"/>
        <v>4.1718573606330747E+24</v>
      </c>
    </row>
    <row r="9802" spans="53:62" s="174" customFormat="1" x14ac:dyDescent="0.35">
      <c r="BA9802" s="177">
        <v>9796</v>
      </c>
      <c r="BB9802" s="202">
        <f t="shared" si="1448"/>
        <v>489800000</v>
      </c>
      <c r="BC9802" s="63">
        <f t="shared" si="1449"/>
        <v>11471.9909033146</v>
      </c>
      <c r="BD9802" s="63">
        <f t="shared" si="1450"/>
        <v>11471.990903327409</v>
      </c>
      <c r="BE9802" s="63">
        <f t="shared" si="1451"/>
        <v>145.53842789939466</v>
      </c>
      <c r="BF9802" s="63">
        <f t="shared" si="1452"/>
        <v>145.53842854939467</v>
      </c>
      <c r="BG9802" s="63">
        <f t="shared" si="1453"/>
        <v>5.8215371159757918</v>
      </c>
      <c r="BH9802" s="63">
        <f t="shared" si="1454"/>
        <v>5.8215377659757914</v>
      </c>
      <c r="BI9802" s="109">
        <f t="shared" si="1456"/>
        <v>293880000</v>
      </c>
      <c r="BJ9802" s="203">
        <f t="shared" si="1455"/>
        <v>4.1718969543060958E+24</v>
      </c>
    </row>
    <row r="9803" spans="53:62" s="174" customFormat="1" x14ac:dyDescent="0.35">
      <c r="BA9803" s="177">
        <v>9797</v>
      </c>
      <c r="BB9803" s="202">
        <f t="shared" si="1448"/>
        <v>489850000</v>
      </c>
      <c r="BC9803" s="63">
        <f t="shared" si="1449"/>
        <v>11473.150376084959</v>
      </c>
      <c r="BD9803" s="63">
        <f t="shared" si="1450"/>
        <v>11473.150376097768</v>
      </c>
      <c r="BE9803" s="63">
        <f t="shared" si="1451"/>
        <v>145.53842789939466</v>
      </c>
      <c r="BF9803" s="63">
        <f t="shared" si="1452"/>
        <v>145.53842854939467</v>
      </c>
      <c r="BG9803" s="63">
        <f t="shared" si="1453"/>
        <v>5.8215371159757918</v>
      </c>
      <c r="BH9803" s="63">
        <f t="shared" si="1454"/>
        <v>5.8215377659757914</v>
      </c>
      <c r="BI9803" s="109">
        <f t="shared" si="1456"/>
        <v>293910000</v>
      </c>
      <c r="BJ9803" s="203">
        <f t="shared" si="1455"/>
        <v>4.1719365329788561E+24</v>
      </c>
    </row>
    <row r="9804" spans="53:62" s="174" customFormat="1" x14ac:dyDescent="0.35">
      <c r="BA9804" s="177">
        <v>9798</v>
      </c>
      <c r="BB9804" s="202">
        <f t="shared" si="1448"/>
        <v>489900000</v>
      </c>
      <c r="BC9804" s="63">
        <f t="shared" si="1449"/>
        <v>11474.309846499544</v>
      </c>
      <c r="BD9804" s="63">
        <f t="shared" si="1450"/>
        <v>11474.309846512353</v>
      </c>
      <c r="BE9804" s="63">
        <f t="shared" si="1451"/>
        <v>145.53842789939466</v>
      </c>
      <c r="BF9804" s="63">
        <f t="shared" si="1452"/>
        <v>145.53842854939467</v>
      </c>
      <c r="BG9804" s="63">
        <f t="shared" si="1453"/>
        <v>5.8215371159757918</v>
      </c>
      <c r="BH9804" s="63">
        <f t="shared" si="1454"/>
        <v>5.8215377659757914</v>
      </c>
      <c r="BI9804" s="109">
        <f t="shared" si="1456"/>
        <v>293940000</v>
      </c>
      <c r="BJ9804" s="203">
        <f t="shared" si="1455"/>
        <v>4.1719760966570385E+24</v>
      </c>
    </row>
    <row r="9805" spans="53:62" s="174" customFormat="1" x14ac:dyDescent="0.35">
      <c r="BA9805" s="177">
        <v>9799</v>
      </c>
      <c r="BB9805" s="202">
        <f t="shared" si="1448"/>
        <v>489950000</v>
      </c>
      <c r="BC9805" s="63">
        <f t="shared" si="1449"/>
        <v>11475.469314558355</v>
      </c>
      <c r="BD9805" s="63">
        <f t="shared" si="1450"/>
        <v>11475.469314571166</v>
      </c>
      <c r="BE9805" s="63">
        <f t="shared" si="1451"/>
        <v>145.53842789939466</v>
      </c>
      <c r="BF9805" s="63">
        <f t="shared" si="1452"/>
        <v>145.53842854939467</v>
      </c>
      <c r="BG9805" s="63">
        <f t="shared" si="1453"/>
        <v>5.8215371159757918</v>
      </c>
      <c r="BH9805" s="63">
        <f t="shared" si="1454"/>
        <v>5.8215377659757914</v>
      </c>
      <c r="BI9805" s="109">
        <f t="shared" si="1456"/>
        <v>293970000</v>
      </c>
      <c r="BJ9805" s="203">
        <f t="shared" si="1455"/>
        <v>4.1720156453463239E+24</v>
      </c>
    </row>
    <row r="9806" spans="53:62" s="174" customFormat="1" x14ac:dyDescent="0.35">
      <c r="BA9806" s="177">
        <v>9800</v>
      </c>
      <c r="BB9806" s="202">
        <f t="shared" si="1448"/>
        <v>490000000</v>
      </c>
      <c r="BC9806" s="63">
        <f t="shared" si="1449"/>
        <v>11476.628780261519</v>
      </c>
      <c r="BD9806" s="63">
        <f t="shared" si="1450"/>
        <v>11476.628780274334</v>
      </c>
      <c r="BE9806" s="63">
        <f t="shared" si="1451"/>
        <v>145.53842789939466</v>
      </c>
      <c r="BF9806" s="63">
        <f t="shared" si="1452"/>
        <v>145.53842854939467</v>
      </c>
      <c r="BG9806" s="63">
        <f t="shared" si="1453"/>
        <v>5.8215371159757918</v>
      </c>
      <c r="BH9806" s="63">
        <f t="shared" si="1454"/>
        <v>5.8215377659757914</v>
      </c>
      <c r="BI9806" s="109">
        <f t="shared" si="1456"/>
        <v>294000000</v>
      </c>
      <c r="BJ9806" s="203">
        <f t="shared" si="1455"/>
        <v>4.1720551790523905E+24</v>
      </c>
    </row>
    <row r="9807" spans="53:62" s="174" customFormat="1" x14ac:dyDescent="0.35">
      <c r="BA9807" s="177">
        <v>9801</v>
      </c>
      <c r="BB9807" s="202">
        <f t="shared" si="1448"/>
        <v>490050000</v>
      </c>
      <c r="BC9807" s="63">
        <f t="shared" si="1449"/>
        <v>11477.788243608913</v>
      </c>
      <c r="BD9807" s="63">
        <f t="shared" si="1450"/>
        <v>11477.788243621728</v>
      </c>
      <c r="BE9807" s="63">
        <f t="shared" si="1451"/>
        <v>145.53842789939466</v>
      </c>
      <c r="BF9807" s="63">
        <f t="shared" si="1452"/>
        <v>145.53842854939467</v>
      </c>
      <c r="BG9807" s="63">
        <f t="shared" si="1453"/>
        <v>5.8215371159757918</v>
      </c>
      <c r="BH9807" s="63">
        <f t="shared" si="1454"/>
        <v>5.8215377659757914</v>
      </c>
      <c r="BI9807" s="109">
        <f t="shared" si="1456"/>
        <v>294030000</v>
      </c>
      <c r="BJ9807" s="203">
        <f t="shared" si="1455"/>
        <v>4.172094697780915E+24</v>
      </c>
    </row>
    <row r="9808" spans="53:62" s="174" customFormat="1" x14ac:dyDescent="0.35">
      <c r="BA9808" s="177">
        <v>9802</v>
      </c>
      <c r="BB9808" s="202">
        <f t="shared" si="1448"/>
        <v>490100000</v>
      </c>
      <c r="BC9808" s="63">
        <f t="shared" si="1449"/>
        <v>11478.947704600598</v>
      </c>
      <c r="BD9808" s="63">
        <f t="shared" si="1450"/>
        <v>11478.947704613414</v>
      </c>
      <c r="BE9808" s="63">
        <f t="shared" si="1451"/>
        <v>145.53842789939466</v>
      </c>
      <c r="BF9808" s="63">
        <f t="shared" si="1452"/>
        <v>145.53842854939467</v>
      </c>
      <c r="BG9808" s="63">
        <f t="shared" si="1453"/>
        <v>5.8215371159757918</v>
      </c>
      <c r="BH9808" s="63">
        <f t="shared" si="1454"/>
        <v>5.8215377659757914</v>
      </c>
      <c r="BI9808" s="109">
        <f t="shared" si="1456"/>
        <v>294060000</v>
      </c>
      <c r="BJ9808" s="203">
        <f t="shared" si="1455"/>
        <v>4.1721342015375717E+24</v>
      </c>
    </row>
    <row r="9809" spans="53:62" s="174" customFormat="1" x14ac:dyDescent="0.35">
      <c r="BA9809" s="177">
        <v>9803</v>
      </c>
      <c r="BB9809" s="202">
        <f t="shared" si="1448"/>
        <v>490150000</v>
      </c>
      <c r="BC9809" s="63">
        <f t="shared" si="1449"/>
        <v>11480.107163236575</v>
      </c>
      <c r="BD9809" s="63">
        <f t="shared" si="1450"/>
        <v>11480.107163249391</v>
      </c>
      <c r="BE9809" s="63">
        <f t="shared" si="1451"/>
        <v>145.53842789939466</v>
      </c>
      <c r="BF9809" s="63">
        <f t="shared" si="1452"/>
        <v>145.53842854939467</v>
      </c>
      <c r="BG9809" s="63">
        <f t="shared" si="1453"/>
        <v>5.8215371159757918</v>
      </c>
      <c r="BH9809" s="63">
        <f t="shared" si="1454"/>
        <v>5.8215377659757914</v>
      </c>
      <c r="BI9809" s="109">
        <f t="shared" si="1456"/>
        <v>294090000</v>
      </c>
      <c r="BJ9809" s="203">
        <f t="shared" si="1455"/>
        <v>4.1721736903280326E+24</v>
      </c>
    </row>
    <row r="9810" spans="53:62" s="174" customFormat="1" x14ac:dyDescent="0.35">
      <c r="BA9810" s="177">
        <v>9804</v>
      </c>
      <c r="BB9810" s="202">
        <f t="shared" si="1448"/>
        <v>490200000</v>
      </c>
      <c r="BC9810" s="63">
        <f t="shared" si="1449"/>
        <v>11481.266619516775</v>
      </c>
      <c r="BD9810" s="63">
        <f t="shared" si="1450"/>
        <v>11481.266619529595</v>
      </c>
      <c r="BE9810" s="63">
        <f t="shared" si="1451"/>
        <v>145.53842789939466</v>
      </c>
      <c r="BF9810" s="63">
        <f t="shared" si="1452"/>
        <v>145.53842854939467</v>
      </c>
      <c r="BG9810" s="63">
        <f t="shared" si="1453"/>
        <v>5.8215371159757918</v>
      </c>
      <c r="BH9810" s="63">
        <f t="shared" si="1454"/>
        <v>5.8215377659757914</v>
      </c>
      <c r="BI9810" s="109">
        <f t="shared" si="1456"/>
        <v>294120000</v>
      </c>
      <c r="BJ9810" s="203">
        <f t="shared" si="1455"/>
        <v>4.1722131641579681E+24</v>
      </c>
    </row>
    <row r="9811" spans="53:62" s="174" customFormat="1" x14ac:dyDescent="0.35">
      <c r="BA9811" s="177">
        <v>9805</v>
      </c>
      <c r="BB9811" s="202">
        <f t="shared" si="1448"/>
        <v>490250000</v>
      </c>
      <c r="BC9811" s="63">
        <f t="shared" si="1449"/>
        <v>11482.426073441333</v>
      </c>
      <c r="BD9811" s="63">
        <f t="shared" si="1450"/>
        <v>11482.426073454155</v>
      </c>
      <c r="BE9811" s="63">
        <f t="shared" si="1451"/>
        <v>145.53842789939466</v>
      </c>
      <c r="BF9811" s="63">
        <f t="shared" si="1452"/>
        <v>145.53842854939467</v>
      </c>
      <c r="BG9811" s="63">
        <f t="shared" si="1453"/>
        <v>5.8215371159757918</v>
      </c>
      <c r="BH9811" s="63">
        <f t="shared" si="1454"/>
        <v>5.8215377659757914</v>
      </c>
      <c r="BI9811" s="109">
        <f t="shared" si="1456"/>
        <v>294150000</v>
      </c>
      <c r="BJ9811" s="203">
        <f t="shared" si="1455"/>
        <v>4.1722526230330461E+24</v>
      </c>
    </row>
    <row r="9812" spans="53:62" s="174" customFormat="1" x14ac:dyDescent="0.35">
      <c r="BA9812" s="177">
        <v>9806</v>
      </c>
      <c r="BB9812" s="202">
        <f t="shared" si="1448"/>
        <v>490300000</v>
      </c>
      <c r="BC9812" s="63">
        <f t="shared" si="1449"/>
        <v>11483.585525010183</v>
      </c>
      <c r="BD9812" s="63">
        <f t="shared" si="1450"/>
        <v>11483.585525023005</v>
      </c>
      <c r="BE9812" s="63">
        <f t="shared" si="1451"/>
        <v>145.53842789939466</v>
      </c>
      <c r="BF9812" s="63">
        <f t="shared" si="1452"/>
        <v>145.53842854939467</v>
      </c>
      <c r="BG9812" s="63">
        <f t="shared" si="1453"/>
        <v>5.8215371159757918</v>
      </c>
      <c r="BH9812" s="63">
        <f t="shared" si="1454"/>
        <v>5.8215377659757914</v>
      </c>
      <c r="BI9812" s="109">
        <f t="shared" si="1456"/>
        <v>294180000</v>
      </c>
      <c r="BJ9812" s="203">
        <f t="shared" si="1455"/>
        <v>4.172292066958932E+24</v>
      </c>
    </row>
    <row r="9813" spans="53:62" s="174" customFormat="1" x14ac:dyDescent="0.35">
      <c r="BA9813" s="177">
        <v>9807</v>
      </c>
      <c r="BB9813" s="202">
        <f t="shared" si="1448"/>
        <v>490350000</v>
      </c>
      <c r="BC9813" s="63">
        <f t="shared" si="1449"/>
        <v>11484.744974223322</v>
      </c>
      <c r="BD9813" s="63">
        <f t="shared" si="1450"/>
        <v>11484.744974236146</v>
      </c>
      <c r="BE9813" s="63">
        <f t="shared" si="1451"/>
        <v>145.53842789939466</v>
      </c>
      <c r="BF9813" s="63">
        <f t="shared" si="1452"/>
        <v>145.53842854939467</v>
      </c>
      <c r="BG9813" s="63">
        <f t="shared" si="1453"/>
        <v>5.8215371159757918</v>
      </c>
      <c r="BH9813" s="63">
        <f t="shared" si="1454"/>
        <v>5.8215377659757914</v>
      </c>
      <c r="BI9813" s="109">
        <f t="shared" si="1456"/>
        <v>294210000</v>
      </c>
      <c r="BJ9813" s="203">
        <f t="shared" si="1455"/>
        <v>4.1723314959412888E+24</v>
      </c>
    </row>
    <row r="9814" spans="53:62" s="174" customFormat="1" x14ac:dyDescent="0.35">
      <c r="BA9814" s="177">
        <v>9808</v>
      </c>
      <c r="BB9814" s="202">
        <f t="shared" si="1448"/>
        <v>490400000</v>
      </c>
      <c r="BC9814" s="63">
        <f t="shared" si="1449"/>
        <v>11485.904421080821</v>
      </c>
      <c r="BD9814" s="63">
        <f t="shared" si="1450"/>
        <v>11485.904421093644</v>
      </c>
      <c r="BE9814" s="63">
        <f t="shared" si="1451"/>
        <v>145.53842789939466</v>
      </c>
      <c r="BF9814" s="63">
        <f t="shared" si="1452"/>
        <v>145.53842854939467</v>
      </c>
      <c r="BG9814" s="63">
        <f t="shared" si="1453"/>
        <v>5.8215371159757918</v>
      </c>
      <c r="BH9814" s="63">
        <f t="shared" si="1454"/>
        <v>5.8215377659757914</v>
      </c>
      <c r="BI9814" s="109">
        <f t="shared" si="1456"/>
        <v>294240000</v>
      </c>
      <c r="BJ9814" s="203">
        <f t="shared" si="1455"/>
        <v>4.1723709099857794E+24</v>
      </c>
    </row>
    <row r="9815" spans="53:62" s="174" customFormat="1" x14ac:dyDescent="0.35">
      <c r="BA9815" s="177">
        <v>9809</v>
      </c>
      <c r="BB9815" s="202">
        <f t="shared" si="1448"/>
        <v>490450000</v>
      </c>
      <c r="BC9815" s="63">
        <f t="shared" si="1449"/>
        <v>11487.063865582608</v>
      </c>
      <c r="BD9815" s="63">
        <f t="shared" si="1450"/>
        <v>11487.063865595434</v>
      </c>
      <c r="BE9815" s="63">
        <f t="shared" si="1451"/>
        <v>145.53842789939466</v>
      </c>
      <c r="BF9815" s="63">
        <f t="shared" si="1452"/>
        <v>145.53842854939467</v>
      </c>
      <c r="BG9815" s="63">
        <f t="shared" si="1453"/>
        <v>5.8215371159757918</v>
      </c>
      <c r="BH9815" s="63">
        <f t="shared" si="1454"/>
        <v>5.8215377659757914</v>
      </c>
      <c r="BI9815" s="109">
        <f t="shared" si="1456"/>
        <v>294270000</v>
      </c>
      <c r="BJ9815" s="203">
        <f t="shared" si="1455"/>
        <v>4.1724103090980619E+24</v>
      </c>
    </row>
    <row r="9816" spans="53:62" s="174" customFormat="1" x14ac:dyDescent="0.35">
      <c r="BA9816" s="177">
        <v>9810</v>
      </c>
      <c r="BB9816" s="202">
        <f t="shared" si="1448"/>
        <v>490500000</v>
      </c>
      <c r="BC9816" s="63">
        <f t="shared" si="1449"/>
        <v>11488.223307728686</v>
      </c>
      <c r="BD9816" s="63">
        <f t="shared" si="1450"/>
        <v>11488.223307741513</v>
      </c>
      <c r="BE9816" s="63">
        <f t="shared" si="1451"/>
        <v>145.53842789939466</v>
      </c>
      <c r="BF9816" s="63">
        <f t="shared" si="1452"/>
        <v>145.53842854939467</v>
      </c>
      <c r="BG9816" s="63">
        <f t="shared" si="1453"/>
        <v>5.8215371159757918</v>
      </c>
      <c r="BH9816" s="63">
        <f t="shared" si="1454"/>
        <v>5.8215377659757914</v>
      </c>
      <c r="BI9816" s="109">
        <f t="shared" si="1456"/>
        <v>294300000</v>
      </c>
      <c r="BJ9816" s="203">
        <f t="shared" si="1455"/>
        <v>4.1724496932837938E+24</v>
      </c>
    </row>
    <row r="9817" spans="53:62" s="174" customFormat="1" x14ac:dyDescent="0.35">
      <c r="BA9817" s="177">
        <v>9811</v>
      </c>
      <c r="BB9817" s="202">
        <f t="shared" si="1448"/>
        <v>490550000</v>
      </c>
      <c r="BC9817" s="63">
        <f t="shared" si="1449"/>
        <v>11489.382747519119</v>
      </c>
      <c r="BD9817" s="63">
        <f t="shared" si="1450"/>
        <v>11489.382747531949</v>
      </c>
      <c r="BE9817" s="63">
        <f t="shared" si="1451"/>
        <v>145.53842789939466</v>
      </c>
      <c r="BF9817" s="63">
        <f t="shared" si="1452"/>
        <v>145.53842854939467</v>
      </c>
      <c r="BG9817" s="63">
        <f t="shared" si="1453"/>
        <v>5.8215371159757918</v>
      </c>
      <c r="BH9817" s="63">
        <f t="shared" si="1454"/>
        <v>5.8215377659757914</v>
      </c>
      <c r="BI9817" s="109">
        <f t="shared" si="1456"/>
        <v>294330000</v>
      </c>
      <c r="BJ9817" s="203">
        <f t="shared" si="1455"/>
        <v>4.17248906254863E+24</v>
      </c>
    </row>
    <row r="9818" spans="53:62" s="174" customFormat="1" x14ac:dyDescent="0.35">
      <c r="BA9818" s="177">
        <v>9812</v>
      </c>
      <c r="BB9818" s="202">
        <f t="shared" si="1448"/>
        <v>490600000</v>
      </c>
      <c r="BC9818" s="63">
        <f t="shared" si="1449"/>
        <v>11490.542184953847</v>
      </c>
      <c r="BD9818" s="63">
        <f t="shared" si="1450"/>
        <v>11490.542184966676</v>
      </c>
      <c r="BE9818" s="63">
        <f t="shared" si="1451"/>
        <v>145.53842789939466</v>
      </c>
      <c r="BF9818" s="63">
        <f t="shared" si="1452"/>
        <v>145.53842854939467</v>
      </c>
      <c r="BG9818" s="63">
        <f t="shared" si="1453"/>
        <v>5.8215371159757918</v>
      </c>
      <c r="BH9818" s="63">
        <f t="shared" si="1454"/>
        <v>5.8215377659757914</v>
      </c>
      <c r="BI9818" s="109">
        <f t="shared" si="1456"/>
        <v>294360000</v>
      </c>
      <c r="BJ9818" s="203">
        <f t="shared" si="1455"/>
        <v>4.1725284168982238E+24</v>
      </c>
    </row>
    <row r="9819" spans="53:62" s="174" customFormat="1" x14ac:dyDescent="0.35">
      <c r="BA9819" s="177">
        <v>9813</v>
      </c>
      <c r="BB9819" s="202">
        <f t="shared" si="1448"/>
        <v>490650000</v>
      </c>
      <c r="BC9819" s="63">
        <f t="shared" si="1449"/>
        <v>11491.701620032927</v>
      </c>
      <c r="BD9819" s="63">
        <f t="shared" si="1450"/>
        <v>11491.701620045758</v>
      </c>
      <c r="BE9819" s="63">
        <f t="shared" si="1451"/>
        <v>145.53842789939466</v>
      </c>
      <c r="BF9819" s="63">
        <f t="shared" si="1452"/>
        <v>145.53842854939467</v>
      </c>
      <c r="BG9819" s="63">
        <f t="shared" si="1453"/>
        <v>5.8215371159757918</v>
      </c>
      <c r="BH9819" s="63">
        <f t="shared" si="1454"/>
        <v>5.8215377659757914</v>
      </c>
      <c r="BI9819" s="109">
        <f t="shared" si="1456"/>
        <v>294390000</v>
      </c>
      <c r="BJ9819" s="203">
        <f t="shared" si="1455"/>
        <v>4.1725677563382252E+24</v>
      </c>
    </row>
    <row r="9820" spans="53:62" s="174" customFormat="1" x14ac:dyDescent="0.35">
      <c r="BA9820" s="177">
        <v>9814</v>
      </c>
      <c r="BB9820" s="202">
        <f t="shared" si="1448"/>
        <v>490700000</v>
      </c>
      <c r="BC9820" s="63">
        <f t="shared" si="1449"/>
        <v>11492.861052756365</v>
      </c>
      <c r="BD9820" s="63">
        <f t="shared" si="1450"/>
        <v>11492.861052769198</v>
      </c>
      <c r="BE9820" s="63">
        <f t="shared" si="1451"/>
        <v>145.53842789939466</v>
      </c>
      <c r="BF9820" s="63">
        <f t="shared" si="1452"/>
        <v>145.53842854939467</v>
      </c>
      <c r="BG9820" s="63">
        <f t="shared" si="1453"/>
        <v>5.8215371159757918</v>
      </c>
      <c r="BH9820" s="63">
        <f t="shared" si="1454"/>
        <v>5.8215377659757914</v>
      </c>
      <c r="BI9820" s="109">
        <f t="shared" si="1456"/>
        <v>294420000</v>
      </c>
      <c r="BJ9820" s="203">
        <f t="shared" si="1455"/>
        <v>4.1726070808742831E+24</v>
      </c>
    </row>
    <row r="9821" spans="53:62" s="174" customFormat="1" x14ac:dyDescent="0.35">
      <c r="BA9821" s="177">
        <v>9815</v>
      </c>
      <c r="BB9821" s="202">
        <f t="shared" si="1448"/>
        <v>490750000</v>
      </c>
      <c r="BC9821" s="63">
        <f t="shared" si="1449"/>
        <v>11494.020483124095</v>
      </c>
      <c r="BD9821" s="63">
        <f t="shared" si="1450"/>
        <v>11494.020483136928</v>
      </c>
      <c r="BE9821" s="63">
        <f t="shared" si="1451"/>
        <v>145.53842789939466</v>
      </c>
      <c r="BF9821" s="63">
        <f t="shared" si="1452"/>
        <v>145.53842854939467</v>
      </c>
      <c r="BG9821" s="63">
        <f t="shared" si="1453"/>
        <v>5.8215371159757918</v>
      </c>
      <c r="BH9821" s="63">
        <f t="shared" si="1454"/>
        <v>5.8215377659757914</v>
      </c>
      <c r="BI9821" s="109">
        <f t="shared" si="1456"/>
        <v>294450000</v>
      </c>
      <c r="BJ9821" s="203">
        <f t="shared" si="1455"/>
        <v>4.1726463905120443E+24</v>
      </c>
    </row>
    <row r="9822" spans="53:62" s="174" customFormat="1" x14ac:dyDescent="0.35">
      <c r="BA9822" s="177">
        <v>9816</v>
      </c>
      <c r="BB9822" s="202">
        <f t="shared" si="1448"/>
        <v>490800000</v>
      </c>
      <c r="BC9822" s="63">
        <f t="shared" si="1449"/>
        <v>11495.179911136243</v>
      </c>
      <c r="BD9822" s="63">
        <f t="shared" si="1450"/>
        <v>11495.179911149078</v>
      </c>
      <c r="BE9822" s="63">
        <f t="shared" si="1451"/>
        <v>145.53842789939466</v>
      </c>
      <c r="BF9822" s="63">
        <f t="shared" si="1452"/>
        <v>145.53842854939467</v>
      </c>
      <c r="BG9822" s="63">
        <f t="shared" si="1453"/>
        <v>5.8215371159757918</v>
      </c>
      <c r="BH9822" s="63">
        <f t="shared" si="1454"/>
        <v>5.8215377659757914</v>
      </c>
      <c r="BI9822" s="109">
        <f t="shared" si="1456"/>
        <v>294480000</v>
      </c>
      <c r="BJ9822" s="203">
        <f t="shared" si="1455"/>
        <v>4.1726856852571525E+24</v>
      </c>
    </row>
    <row r="9823" spans="53:62" s="174" customFormat="1" x14ac:dyDescent="0.35">
      <c r="BA9823" s="177">
        <v>9817</v>
      </c>
      <c r="BB9823" s="202">
        <f t="shared" si="1448"/>
        <v>490850000</v>
      </c>
      <c r="BC9823" s="63">
        <f t="shared" si="1449"/>
        <v>11496.339336792686</v>
      </c>
      <c r="BD9823" s="63">
        <f t="shared" si="1450"/>
        <v>11496.33933680552</v>
      </c>
      <c r="BE9823" s="63">
        <f t="shared" si="1451"/>
        <v>145.53842789939466</v>
      </c>
      <c r="BF9823" s="63">
        <f t="shared" si="1452"/>
        <v>145.53842854939467</v>
      </c>
      <c r="BG9823" s="63">
        <f t="shared" si="1453"/>
        <v>5.8215371159757918</v>
      </c>
      <c r="BH9823" s="63">
        <f t="shared" si="1454"/>
        <v>5.8215377659757914</v>
      </c>
      <c r="BI9823" s="109">
        <f t="shared" si="1456"/>
        <v>294510000</v>
      </c>
      <c r="BJ9823" s="203">
        <f t="shared" si="1455"/>
        <v>4.1727249651152506E+24</v>
      </c>
    </row>
    <row r="9824" spans="53:62" s="174" customFormat="1" x14ac:dyDescent="0.35">
      <c r="BA9824" s="177">
        <v>9818</v>
      </c>
      <c r="BB9824" s="202">
        <f t="shared" si="1448"/>
        <v>490900000</v>
      </c>
      <c r="BC9824" s="63">
        <f t="shared" si="1449"/>
        <v>11497.49876009348</v>
      </c>
      <c r="BD9824" s="63">
        <f t="shared" si="1450"/>
        <v>11497.498760106317</v>
      </c>
      <c r="BE9824" s="63">
        <f t="shared" si="1451"/>
        <v>145.53842789939466</v>
      </c>
      <c r="BF9824" s="63">
        <f t="shared" si="1452"/>
        <v>145.53842854939467</v>
      </c>
      <c r="BG9824" s="63">
        <f t="shared" si="1453"/>
        <v>5.8215371159757918</v>
      </c>
      <c r="BH9824" s="63">
        <f t="shared" si="1454"/>
        <v>5.8215377659757914</v>
      </c>
      <c r="BI9824" s="109">
        <f t="shared" si="1456"/>
        <v>294540000</v>
      </c>
      <c r="BJ9824" s="203">
        <f t="shared" si="1455"/>
        <v>4.1727642300919781E+24</v>
      </c>
    </row>
    <row r="9825" spans="53:62" s="174" customFormat="1" x14ac:dyDescent="0.35">
      <c r="BA9825" s="177">
        <v>9819</v>
      </c>
      <c r="BB9825" s="202">
        <f t="shared" si="1448"/>
        <v>490950000</v>
      </c>
      <c r="BC9825" s="63">
        <f t="shared" si="1449"/>
        <v>11498.6581810387</v>
      </c>
      <c r="BD9825" s="63">
        <f t="shared" si="1450"/>
        <v>11498.658181051534</v>
      </c>
      <c r="BE9825" s="63">
        <f t="shared" si="1451"/>
        <v>145.53842789939466</v>
      </c>
      <c r="BF9825" s="63">
        <f t="shared" si="1452"/>
        <v>145.53842854939467</v>
      </c>
      <c r="BG9825" s="63">
        <f t="shared" si="1453"/>
        <v>5.8215371159757918</v>
      </c>
      <c r="BH9825" s="63">
        <f t="shared" si="1454"/>
        <v>5.8215377659757914</v>
      </c>
      <c r="BI9825" s="109">
        <f t="shared" si="1456"/>
        <v>294570000</v>
      </c>
      <c r="BJ9825" s="203">
        <f t="shared" si="1455"/>
        <v>4.172803480192973E+24</v>
      </c>
    </row>
    <row r="9826" spans="53:62" s="174" customFormat="1" x14ac:dyDescent="0.35">
      <c r="BA9826" s="177">
        <v>9820</v>
      </c>
      <c r="BB9826" s="202">
        <f t="shared" si="1448"/>
        <v>491000000</v>
      </c>
      <c r="BC9826" s="63">
        <f t="shared" si="1449"/>
        <v>11499.817599628204</v>
      </c>
      <c r="BD9826" s="63">
        <f t="shared" si="1450"/>
        <v>11499.817599641045</v>
      </c>
      <c r="BE9826" s="63">
        <f t="shared" si="1451"/>
        <v>145.53842789939466</v>
      </c>
      <c r="BF9826" s="63">
        <f t="shared" si="1452"/>
        <v>145.53842854939467</v>
      </c>
      <c r="BG9826" s="63">
        <f t="shared" si="1453"/>
        <v>5.8215371159757918</v>
      </c>
      <c r="BH9826" s="63">
        <f t="shared" si="1454"/>
        <v>5.8215377659757914</v>
      </c>
      <c r="BI9826" s="109">
        <f t="shared" si="1456"/>
        <v>294600000</v>
      </c>
      <c r="BJ9826" s="203">
        <f t="shared" si="1455"/>
        <v>4.1728427154238698E+24</v>
      </c>
    </row>
    <row r="9827" spans="53:62" s="174" customFormat="1" x14ac:dyDescent="0.35">
      <c r="BA9827" s="177">
        <v>9821</v>
      </c>
      <c r="BB9827" s="202">
        <f t="shared" si="1448"/>
        <v>491050000</v>
      </c>
      <c r="BC9827" s="63">
        <f t="shared" si="1449"/>
        <v>11500.977015862132</v>
      </c>
      <c r="BD9827" s="63">
        <f t="shared" si="1450"/>
        <v>11500.977015874974</v>
      </c>
      <c r="BE9827" s="63">
        <f t="shared" si="1451"/>
        <v>145.53842789939466</v>
      </c>
      <c r="BF9827" s="63">
        <f t="shared" si="1452"/>
        <v>145.53842854939467</v>
      </c>
      <c r="BG9827" s="63">
        <f t="shared" si="1453"/>
        <v>5.8215371159757918</v>
      </c>
      <c r="BH9827" s="63">
        <f t="shared" si="1454"/>
        <v>5.8215377659757914</v>
      </c>
      <c r="BI9827" s="109">
        <f t="shared" si="1456"/>
        <v>294630000</v>
      </c>
      <c r="BJ9827" s="203">
        <f t="shared" si="1455"/>
        <v>4.1728819357903047E+24</v>
      </c>
    </row>
    <row r="9828" spans="53:62" s="174" customFormat="1" x14ac:dyDescent="0.35">
      <c r="BA9828" s="177">
        <v>9822</v>
      </c>
      <c r="BB9828" s="202">
        <f t="shared" si="1448"/>
        <v>491100000</v>
      </c>
      <c r="BC9828" s="63">
        <f t="shared" si="1449"/>
        <v>11502.136429740416</v>
      </c>
      <c r="BD9828" s="63">
        <f t="shared" si="1450"/>
        <v>11502.13642975326</v>
      </c>
      <c r="BE9828" s="63">
        <f t="shared" si="1451"/>
        <v>145.53842789939466</v>
      </c>
      <c r="BF9828" s="63">
        <f t="shared" si="1452"/>
        <v>145.53842854939467</v>
      </c>
      <c r="BG9828" s="63">
        <f t="shared" si="1453"/>
        <v>5.8215371159757918</v>
      </c>
      <c r="BH9828" s="63">
        <f t="shared" si="1454"/>
        <v>5.8215377659757914</v>
      </c>
      <c r="BI9828" s="109">
        <f t="shared" si="1456"/>
        <v>294660000</v>
      </c>
      <c r="BJ9828" s="203">
        <f t="shared" si="1455"/>
        <v>4.1729211412979073E+24</v>
      </c>
    </row>
    <row r="9829" spans="53:62" s="174" customFormat="1" x14ac:dyDescent="0.35">
      <c r="BA9829" s="177">
        <v>9823</v>
      </c>
      <c r="BB9829" s="202">
        <f t="shared" si="1448"/>
        <v>491150000</v>
      </c>
      <c r="BC9829" s="63">
        <f t="shared" si="1449"/>
        <v>11503.295841263058</v>
      </c>
      <c r="BD9829" s="63">
        <f t="shared" si="1450"/>
        <v>11503.295841275902</v>
      </c>
      <c r="BE9829" s="63">
        <f t="shared" si="1451"/>
        <v>145.53842789939466</v>
      </c>
      <c r="BF9829" s="63">
        <f t="shared" si="1452"/>
        <v>145.53842854939467</v>
      </c>
      <c r="BG9829" s="63">
        <f t="shared" si="1453"/>
        <v>5.8215371159757918</v>
      </c>
      <c r="BH9829" s="63">
        <f t="shared" si="1454"/>
        <v>5.8215377659757914</v>
      </c>
      <c r="BI9829" s="109">
        <f t="shared" si="1456"/>
        <v>294690000</v>
      </c>
      <c r="BJ9829" s="203">
        <f t="shared" si="1455"/>
        <v>4.1729603319523076E+24</v>
      </c>
    </row>
    <row r="9830" spans="53:62" s="174" customFormat="1" x14ac:dyDescent="0.35">
      <c r="BA9830" s="177">
        <v>9824</v>
      </c>
      <c r="BB9830" s="202">
        <f t="shared" si="1448"/>
        <v>491200000</v>
      </c>
      <c r="BC9830" s="63">
        <f t="shared" si="1449"/>
        <v>11504.455250430115</v>
      </c>
      <c r="BD9830" s="63">
        <f t="shared" si="1450"/>
        <v>11504.455250442963</v>
      </c>
      <c r="BE9830" s="63">
        <f t="shared" si="1451"/>
        <v>145.53842789939466</v>
      </c>
      <c r="BF9830" s="63">
        <f t="shared" si="1452"/>
        <v>145.53842854939467</v>
      </c>
      <c r="BG9830" s="63">
        <f t="shared" si="1453"/>
        <v>5.8215371159757918</v>
      </c>
      <c r="BH9830" s="63">
        <f t="shared" si="1454"/>
        <v>5.8215377659757914</v>
      </c>
      <c r="BI9830" s="109">
        <f t="shared" si="1456"/>
        <v>294720000</v>
      </c>
      <c r="BJ9830" s="203">
        <f t="shared" si="1455"/>
        <v>4.1729995077591322E+24</v>
      </c>
    </row>
    <row r="9831" spans="53:62" s="174" customFormat="1" x14ac:dyDescent="0.35">
      <c r="BA9831" s="177">
        <v>9825</v>
      </c>
      <c r="BB9831" s="202">
        <f t="shared" si="1448"/>
        <v>491250000</v>
      </c>
      <c r="BC9831" s="63">
        <f t="shared" si="1449"/>
        <v>11505.614657241596</v>
      </c>
      <c r="BD9831" s="63">
        <f t="shared" si="1450"/>
        <v>11505.614657254446</v>
      </c>
      <c r="BE9831" s="63">
        <f t="shared" si="1451"/>
        <v>145.53842789939466</v>
      </c>
      <c r="BF9831" s="63">
        <f t="shared" si="1452"/>
        <v>145.53842854939467</v>
      </c>
      <c r="BG9831" s="63">
        <f t="shared" si="1453"/>
        <v>5.8215371159757918</v>
      </c>
      <c r="BH9831" s="63">
        <f t="shared" si="1454"/>
        <v>5.8215377659757914</v>
      </c>
      <c r="BI9831" s="109">
        <f t="shared" si="1456"/>
        <v>294750000</v>
      </c>
      <c r="BJ9831" s="203">
        <f t="shared" si="1455"/>
        <v>4.1730386687240068E+24</v>
      </c>
    </row>
    <row r="9832" spans="53:62" s="174" customFormat="1" x14ac:dyDescent="0.35">
      <c r="BA9832" s="177">
        <v>9826</v>
      </c>
      <c r="BB9832" s="202">
        <f t="shared" si="1448"/>
        <v>491300000</v>
      </c>
      <c r="BC9832" s="63">
        <f t="shared" si="1449"/>
        <v>11506.774061697435</v>
      </c>
      <c r="BD9832" s="63">
        <f t="shared" si="1450"/>
        <v>11506.774061710283</v>
      </c>
      <c r="BE9832" s="63">
        <f t="shared" si="1451"/>
        <v>145.53842789939466</v>
      </c>
      <c r="BF9832" s="63">
        <f t="shared" si="1452"/>
        <v>145.53842854939467</v>
      </c>
      <c r="BG9832" s="63">
        <f t="shared" si="1453"/>
        <v>5.8215371159757918</v>
      </c>
      <c r="BH9832" s="63">
        <f t="shared" si="1454"/>
        <v>5.8215377659757914</v>
      </c>
      <c r="BI9832" s="109">
        <f t="shared" si="1456"/>
        <v>294780000</v>
      </c>
      <c r="BJ9832" s="203">
        <f t="shared" si="1455"/>
        <v>4.1730778148525543E+24</v>
      </c>
    </row>
    <row r="9833" spans="53:62" s="174" customFormat="1" x14ac:dyDescent="0.35">
      <c r="BA9833" s="177">
        <v>9827</v>
      </c>
      <c r="BB9833" s="202">
        <f t="shared" si="1448"/>
        <v>491350000</v>
      </c>
      <c r="BC9833" s="63">
        <f t="shared" si="1449"/>
        <v>11507.933463797692</v>
      </c>
      <c r="BD9833" s="63">
        <f t="shared" si="1450"/>
        <v>11507.933463810541</v>
      </c>
      <c r="BE9833" s="63">
        <f t="shared" si="1451"/>
        <v>145.53842789939466</v>
      </c>
      <c r="BF9833" s="63">
        <f t="shared" si="1452"/>
        <v>145.53842854939467</v>
      </c>
      <c r="BG9833" s="63">
        <f t="shared" si="1453"/>
        <v>5.8215371159757918</v>
      </c>
      <c r="BH9833" s="63">
        <f t="shared" si="1454"/>
        <v>5.8215377659757914</v>
      </c>
      <c r="BI9833" s="109">
        <f t="shared" si="1456"/>
        <v>294810000</v>
      </c>
      <c r="BJ9833" s="203">
        <f t="shared" si="1455"/>
        <v>4.1731169461503949E+24</v>
      </c>
    </row>
    <row r="9834" spans="53:62" s="174" customFormat="1" x14ac:dyDescent="0.35">
      <c r="BA9834" s="177">
        <v>9828</v>
      </c>
      <c r="BB9834" s="202">
        <f t="shared" si="1448"/>
        <v>491400000</v>
      </c>
      <c r="BC9834" s="63">
        <f t="shared" si="1449"/>
        <v>11509.092863542306</v>
      </c>
      <c r="BD9834" s="63">
        <f t="shared" si="1450"/>
        <v>11509.092863555155</v>
      </c>
      <c r="BE9834" s="63">
        <f t="shared" si="1451"/>
        <v>145.53842789939466</v>
      </c>
      <c r="BF9834" s="63">
        <f t="shared" si="1452"/>
        <v>145.53842854939467</v>
      </c>
      <c r="BG9834" s="63">
        <f t="shared" si="1453"/>
        <v>5.8215371159757918</v>
      </c>
      <c r="BH9834" s="63">
        <f t="shared" si="1454"/>
        <v>5.8215377659757914</v>
      </c>
      <c r="BI9834" s="109">
        <f t="shared" si="1456"/>
        <v>294840000</v>
      </c>
      <c r="BJ9834" s="203">
        <f t="shared" si="1455"/>
        <v>4.1731560626231482E+24</v>
      </c>
    </row>
    <row r="9835" spans="53:62" s="174" customFormat="1" x14ac:dyDescent="0.35">
      <c r="BA9835" s="177">
        <v>9829</v>
      </c>
      <c r="BB9835" s="202">
        <f t="shared" si="1448"/>
        <v>491450000</v>
      </c>
      <c r="BC9835" s="63">
        <f t="shared" si="1449"/>
        <v>11510.252260931404</v>
      </c>
      <c r="BD9835" s="63">
        <f t="shared" si="1450"/>
        <v>11510.252260944255</v>
      </c>
      <c r="BE9835" s="63">
        <f t="shared" si="1451"/>
        <v>145.53842789939466</v>
      </c>
      <c r="BF9835" s="63">
        <f t="shared" si="1452"/>
        <v>145.53842854939467</v>
      </c>
      <c r="BG9835" s="63">
        <f t="shared" si="1453"/>
        <v>5.8215371159757918</v>
      </c>
      <c r="BH9835" s="63">
        <f t="shared" si="1454"/>
        <v>5.8215377659757914</v>
      </c>
      <c r="BI9835" s="109">
        <f t="shared" si="1456"/>
        <v>294870000</v>
      </c>
      <c r="BJ9835" s="203">
        <f t="shared" si="1455"/>
        <v>4.1731951642764304E+24</v>
      </c>
    </row>
    <row r="9836" spans="53:62" s="174" customFormat="1" x14ac:dyDescent="0.35">
      <c r="BA9836" s="177">
        <v>9830</v>
      </c>
      <c r="BB9836" s="202">
        <f t="shared" si="1448"/>
        <v>491500000</v>
      </c>
      <c r="BC9836" s="63">
        <f t="shared" si="1449"/>
        <v>11511.411655964859</v>
      </c>
      <c r="BD9836" s="63">
        <f t="shared" si="1450"/>
        <v>11511.41165597771</v>
      </c>
      <c r="BE9836" s="63">
        <f t="shared" si="1451"/>
        <v>145.53842789939466</v>
      </c>
      <c r="BF9836" s="63">
        <f t="shared" si="1452"/>
        <v>145.53842854939467</v>
      </c>
      <c r="BG9836" s="63">
        <f t="shared" si="1453"/>
        <v>5.8215371159757918</v>
      </c>
      <c r="BH9836" s="63">
        <f t="shared" si="1454"/>
        <v>5.8215377659757914</v>
      </c>
      <c r="BI9836" s="109">
        <f t="shared" si="1456"/>
        <v>294900000</v>
      </c>
      <c r="BJ9836" s="203">
        <f t="shared" si="1455"/>
        <v>4.1732342511158556E+24</v>
      </c>
    </row>
    <row r="9837" spans="53:62" s="174" customFormat="1" x14ac:dyDescent="0.35">
      <c r="BA9837" s="177">
        <v>9831</v>
      </c>
      <c r="BB9837" s="202">
        <f t="shared" si="1448"/>
        <v>491550000</v>
      </c>
      <c r="BC9837" s="63">
        <f t="shared" si="1449"/>
        <v>11512.571048642732</v>
      </c>
      <c r="BD9837" s="63">
        <f t="shared" si="1450"/>
        <v>11512.571048655587</v>
      </c>
      <c r="BE9837" s="63">
        <f t="shared" si="1451"/>
        <v>145.53842789939466</v>
      </c>
      <c r="BF9837" s="63">
        <f t="shared" si="1452"/>
        <v>145.53842854939467</v>
      </c>
      <c r="BG9837" s="63">
        <f t="shared" si="1453"/>
        <v>5.8215371159757918</v>
      </c>
      <c r="BH9837" s="63">
        <f t="shared" si="1454"/>
        <v>5.8215377659757914</v>
      </c>
      <c r="BI9837" s="109">
        <f t="shared" si="1456"/>
        <v>294930000</v>
      </c>
      <c r="BJ9837" s="203">
        <f t="shared" si="1455"/>
        <v>4.1732733231470361E+24</v>
      </c>
    </row>
    <row r="9838" spans="53:62" s="174" customFormat="1" x14ac:dyDescent="0.35">
      <c r="BA9838" s="177">
        <v>9832</v>
      </c>
      <c r="BB9838" s="202">
        <f t="shared" si="1448"/>
        <v>491600000</v>
      </c>
      <c r="BC9838" s="63">
        <f t="shared" si="1449"/>
        <v>11513.730438965093</v>
      </c>
      <c r="BD9838" s="63">
        <f t="shared" si="1450"/>
        <v>11513.730438977947</v>
      </c>
      <c r="BE9838" s="63">
        <f t="shared" si="1451"/>
        <v>145.53842789939466</v>
      </c>
      <c r="BF9838" s="63">
        <f t="shared" si="1452"/>
        <v>145.53842854939467</v>
      </c>
      <c r="BG9838" s="63">
        <f t="shared" si="1453"/>
        <v>5.8215371159757918</v>
      </c>
      <c r="BH9838" s="63">
        <f t="shared" si="1454"/>
        <v>5.8215377659757914</v>
      </c>
      <c r="BI9838" s="109">
        <f t="shared" si="1456"/>
        <v>294960000</v>
      </c>
      <c r="BJ9838" s="203">
        <f t="shared" si="1455"/>
        <v>4.1733123803755828E+24</v>
      </c>
    </row>
    <row r="9839" spans="53:62" s="174" customFormat="1" x14ac:dyDescent="0.35">
      <c r="BA9839" s="177">
        <v>9833</v>
      </c>
      <c r="BB9839" s="202">
        <f t="shared" si="1448"/>
        <v>491650000</v>
      </c>
      <c r="BC9839" s="63">
        <f t="shared" si="1449"/>
        <v>11514.889826931805</v>
      </c>
      <c r="BD9839" s="63">
        <f t="shared" si="1450"/>
        <v>11514.889826944665</v>
      </c>
      <c r="BE9839" s="63">
        <f t="shared" si="1451"/>
        <v>145.53842789939466</v>
      </c>
      <c r="BF9839" s="63">
        <f t="shared" si="1452"/>
        <v>145.53842854939467</v>
      </c>
      <c r="BG9839" s="63">
        <f t="shared" si="1453"/>
        <v>5.8215371159757918</v>
      </c>
      <c r="BH9839" s="63">
        <f t="shared" si="1454"/>
        <v>5.8215377659757914</v>
      </c>
      <c r="BI9839" s="109">
        <f t="shared" si="1456"/>
        <v>294990000</v>
      </c>
      <c r="BJ9839" s="203">
        <f t="shared" si="1455"/>
        <v>4.1733514228071029E+24</v>
      </c>
    </row>
    <row r="9840" spans="53:62" s="174" customFormat="1" x14ac:dyDescent="0.35">
      <c r="BA9840" s="177">
        <v>9834</v>
      </c>
      <c r="BB9840" s="202">
        <f t="shared" si="1448"/>
        <v>491700000</v>
      </c>
      <c r="BC9840" s="63">
        <f t="shared" si="1449"/>
        <v>11516.049212543008</v>
      </c>
      <c r="BD9840" s="63">
        <f t="shared" si="1450"/>
        <v>11516.049212555867</v>
      </c>
      <c r="BE9840" s="63">
        <f t="shared" si="1451"/>
        <v>145.53842789939466</v>
      </c>
      <c r="BF9840" s="63">
        <f t="shared" si="1452"/>
        <v>145.53842854939467</v>
      </c>
      <c r="BG9840" s="63">
        <f t="shared" si="1453"/>
        <v>5.8215371159757918</v>
      </c>
      <c r="BH9840" s="63">
        <f t="shared" si="1454"/>
        <v>5.8215377659757914</v>
      </c>
      <c r="BI9840" s="109">
        <f t="shared" si="1456"/>
        <v>295020000</v>
      </c>
      <c r="BJ9840" s="203">
        <f t="shared" si="1455"/>
        <v>4.1733904504472028E+24</v>
      </c>
    </row>
    <row r="9841" spans="53:62" s="174" customFormat="1" x14ac:dyDescent="0.35">
      <c r="BA9841" s="177">
        <v>9835</v>
      </c>
      <c r="BB9841" s="202">
        <f t="shared" si="1448"/>
        <v>491750000</v>
      </c>
      <c r="BC9841" s="63">
        <f t="shared" si="1449"/>
        <v>11517.208595798631</v>
      </c>
      <c r="BD9841" s="63">
        <f t="shared" si="1450"/>
        <v>11517.208595811489</v>
      </c>
      <c r="BE9841" s="63">
        <f t="shared" si="1451"/>
        <v>145.53842789939466</v>
      </c>
      <c r="BF9841" s="63">
        <f t="shared" si="1452"/>
        <v>145.53842854939467</v>
      </c>
      <c r="BG9841" s="63">
        <f t="shared" si="1453"/>
        <v>5.8215371159757918</v>
      </c>
      <c r="BH9841" s="63">
        <f t="shared" si="1454"/>
        <v>5.8215377659757914</v>
      </c>
      <c r="BI9841" s="109">
        <f t="shared" si="1456"/>
        <v>295050000</v>
      </c>
      <c r="BJ9841" s="203">
        <f t="shared" si="1455"/>
        <v>4.1734294633014864E+24</v>
      </c>
    </row>
    <row r="9842" spans="53:62" s="174" customFormat="1" x14ac:dyDescent="0.35">
      <c r="BA9842" s="177">
        <v>9836</v>
      </c>
      <c r="BB9842" s="202">
        <f t="shared" si="1448"/>
        <v>491800000</v>
      </c>
      <c r="BC9842" s="63">
        <f t="shared" si="1449"/>
        <v>11518.36797669867</v>
      </c>
      <c r="BD9842" s="63">
        <f t="shared" si="1450"/>
        <v>11518.367976711532</v>
      </c>
      <c r="BE9842" s="63">
        <f t="shared" si="1451"/>
        <v>145.53842789939466</v>
      </c>
      <c r="BF9842" s="63">
        <f t="shared" si="1452"/>
        <v>145.53842854939467</v>
      </c>
      <c r="BG9842" s="63">
        <f t="shared" si="1453"/>
        <v>5.8215371159757918</v>
      </c>
      <c r="BH9842" s="63">
        <f t="shared" si="1454"/>
        <v>5.8215377659757914</v>
      </c>
      <c r="BI9842" s="109">
        <f t="shared" si="1456"/>
        <v>295080000</v>
      </c>
      <c r="BJ9842" s="203">
        <f t="shared" si="1455"/>
        <v>4.1734684613755549E+24</v>
      </c>
    </row>
    <row r="9843" spans="53:62" s="174" customFormat="1" x14ac:dyDescent="0.35">
      <c r="BA9843" s="177">
        <v>9837</v>
      </c>
      <c r="BB9843" s="202">
        <f t="shared" si="1448"/>
        <v>491850000</v>
      </c>
      <c r="BC9843" s="63">
        <f t="shared" si="1449"/>
        <v>11519.527355243134</v>
      </c>
      <c r="BD9843" s="63">
        <f t="shared" si="1450"/>
        <v>11519.527355255996</v>
      </c>
      <c r="BE9843" s="63">
        <f t="shared" si="1451"/>
        <v>145.53842789939466</v>
      </c>
      <c r="BF9843" s="63">
        <f t="shared" si="1452"/>
        <v>145.53842854939467</v>
      </c>
      <c r="BG9843" s="63">
        <f t="shared" si="1453"/>
        <v>5.8215371159757918</v>
      </c>
      <c r="BH9843" s="63">
        <f t="shared" si="1454"/>
        <v>5.8215377659757914</v>
      </c>
      <c r="BI9843" s="109">
        <f t="shared" si="1456"/>
        <v>295110000</v>
      </c>
      <c r="BJ9843" s="203">
        <f t="shared" si="1455"/>
        <v>4.1735074446750083E+24</v>
      </c>
    </row>
    <row r="9844" spans="53:62" s="174" customFormat="1" x14ac:dyDescent="0.35">
      <c r="BA9844" s="177">
        <v>9838</v>
      </c>
      <c r="BB9844" s="202">
        <f t="shared" si="1448"/>
        <v>491900000</v>
      </c>
      <c r="BC9844" s="63">
        <f t="shared" si="1449"/>
        <v>11520.686731432144</v>
      </c>
      <c r="BD9844" s="63">
        <f t="shared" si="1450"/>
        <v>11520.686731445008</v>
      </c>
      <c r="BE9844" s="63">
        <f t="shared" si="1451"/>
        <v>145.53842789939466</v>
      </c>
      <c r="BF9844" s="63">
        <f t="shared" si="1452"/>
        <v>145.53842854939467</v>
      </c>
      <c r="BG9844" s="63">
        <f t="shared" si="1453"/>
        <v>5.8215371159757918</v>
      </c>
      <c r="BH9844" s="63">
        <f t="shared" si="1454"/>
        <v>5.8215377659757914</v>
      </c>
      <c r="BI9844" s="109">
        <f t="shared" si="1456"/>
        <v>295140000</v>
      </c>
      <c r="BJ9844" s="203">
        <f t="shared" si="1455"/>
        <v>4.1735464132054442E+24</v>
      </c>
    </row>
    <row r="9845" spans="53:62" s="174" customFormat="1" x14ac:dyDescent="0.35">
      <c r="BA9845" s="177">
        <v>9839</v>
      </c>
      <c r="BB9845" s="202">
        <f t="shared" si="1448"/>
        <v>491950000</v>
      </c>
      <c r="BC9845" s="63">
        <f t="shared" si="1449"/>
        <v>11521.846105265515</v>
      </c>
      <c r="BD9845" s="63">
        <f t="shared" si="1450"/>
        <v>11521.846105278377</v>
      </c>
      <c r="BE9845" s="63">
        <f t="shared" si="1451"/>
        <v>145.53842789939466</v>
      </c>
      <c r="BF9845" s="63">
        <f t="shared" si="1452"/>
        <v>145.53842854939467</v>
      </c>
      <c r="BG9845" s="63">
        <f t="shared" si="1453"/>
        <v>5.8215371159757918</v>
      </c>
      <c r="BH9845" s="63">
        <f t="shared" si="1454"/>
        <v>5.8215377659757914</v>
      </c>
      <c r="BI9845" s="109">
        <f t="shared" si="1456"/>
        <v>295170000</v>
      </c>
      <c r="BJ9845" s="203">
        <f t="shared" si="1455"/>
        <v>4.1735853669724571E+24</v>
      </c>
    </row>
    <row r="9846" spans="53:62" s="174" customFormat="1" x14ac:dyDescent="0.35">
      <c r="BA9846" s="177">
        <v>9840</v>
      </c>
      <c r="BB9846" s="202">
        <f t="shared" si="1448"/>
        <v>492000000</v>
      </c>
      <c r="BC9846" s="63">
        <f t="shared" si="1449"/>
        <v>11523.00547674343</v>
      </c>
      <c r="BD9846" s="63">
        <f t="shared" si="1450"/>
        <v>11523.005476756296</v>
      </c>
      <c r="BE9846" s="63">
        <f t="shared" si="1451"/>
        <v>145.53842789939466</v>
      </c>
      <c r="BF9846" s="63">
        <f t="shared" si="1452"/>
        <v>145.53842854939467</v>
      </c>
      <c r="BG9846" s="63">
        <f t="shared" si="1453"/>
        <v>5.8215371159757918</v>
      </c>
      <c r="BH9846" s="63">
        <f t="shared" si="1454"/>
        <v>5.8215377659757914</v>
      </c>
      <c r="BI9846" s="109">
        <f t="shared" si="1456"/>
        <v>295200000</v>
      </c>
      <c r="BJ9846" s="203">
        <f t="shared" si="1455"/>
        <v>4.1736243059816409E+24</v>
      </c>
    </row>
    <row r="9847" spans="53:62" s="174" customFormat="1" x14ac:dyDescent="0.35">
      <c r="BA9847" s="177">
        <v>9841</v>
      </c>
      <c r="BB9847" s="202">
        <f t="shared" si="1448"/>
        <v>492050000</v>
      </c>
      <c r="BC9847" s="63">
        <f t="shared" si="1449"/>
        <v>11524.164845865767</v>
      </c>
      <c r="BD9847" s="63">
        <f t="shared" si="1450"/>
        <v>11524.164845878635</v>
      </c>
      <c r="BE9847" s="63">
        <f t="shared" si="1451"/>
        <v>145.53842789939466</v>
      </c>
      <c r="BF9847" s="63">
        <f t="shared" si="1452"/>
        <v>145.53842854939467</v>
      </c>
      <c r="BG9847" s="63">
        <f t="shared" si="1453"/>
        <v>5.8215371159757918</v>
      </c>
      <c r="BH9847" s="63">
        <f t="shared" si="1454"/>
        <v>5.8215377659757914</v>
      </c>
      <c r="BI9847" s="109">
        <f t="shared" si="1456"/>
        <v>295230000</v>
      </c>
      <c r="BJ9847" s="203">
        <f t="shared" si="1455"/>
        <v>4.1736632302385864E+24</v>
      </c>
    </row>
    <row r="9848" spans="53:62" s="174" customFormat="1" x14ac:dyDescent="0.35">
      <c r="BA9848" s="177">
        <v>9842</v>
      </c>
      <c r="BB9848" s="202">
        <f t="shared" si="1448"/>
        <v>492100000</v>
      </c>
      <c r="BC9848" s="63">
        <f t="shared" si="1449"/>
        <v>11525.324212632591</v>
      </c>
      <c r="BD9848" s="63">
        <f t="shared" si="1450"/>
        <v>11525.324212645459</v>
      </c>
      <c r="BE9848" s="63">
        <f t="shared" si="1451"/>
        <v>145.53842789939466</v>
      </c>
      <c r="BF9848" s="63">
        <f t="shared" si="1452"/>
        <v>145.53842854939467</v>
      </c>
      <c r="BG9848" s="63">
        <f t="shared" si="1453"/>
        <v>5.8215371159757918</v>
      </c>
      <c r="BH9848" s="63">
        <f t="shared" si="1454"/>
        <v>5.8215377659757914</v>
      </c>
      <c r="BI9848" s="109">
        <f t="shared" si="1456"/>
        <v>295260000</v>
      </c>
      <c r="BJ9848" s="203">
        <f t="shared" si="1455"/>
        <v>4.1737021397488825E+24</v>
      </c>
    </row>
    <row r="9849" spans="53:62" s="174" customFormat="1" x14ac:dyDescent="0.35">
      <c r="BA9849" s="177">
        <v>9843</v>
      </c>
      <c r="BB9849" s="202">
        <f t="shared" si="1448"/>
        <v>492150000</v>
      </c>
      <c r="BC9849" s="63">
        <f t="shared" si="1449"/>
        <v>11526.483577043899</v>
      </c>
      <c r="BD9849" s="63">
        <f t="shared" si="1450"/>
        <v>11526.483577056768</v>
      </c>
      <c r="BE9849" s="63">
        <f t="shared" si="1451"/>
        <v>145.53842789939466</v>
      </c>
      <c r="BF9849" s="63">
        <f t="shared" si="1452"/>
        <v>145.53842854939467</v>
      </c>
      <c r="BG9849" s="63">
        <f t="shared" si="1453"/>
        <v>5.8215371159757918</v>
      </c>
      <c r="BH9849" s="63">
        <f t="shared" si="1454"/>
        <v>5.8215377659757914</v>
      </c>
      <c r="BI9849" s="109">
        <f t="shared" si="1456"/>
        <v>295290000</v>
      </c>
      <c r="BJ9849" s="203">
        <f t="shared" si="1455"/>
        <v>4.1737410345181165E+24</v>
      </c>
    </row>
    <row r="9850" spans="53:62" s="174" customFormat="1" x14ac:dyDescent="0.35">
      <c r="BA9850" s="177">
        <v>9844</v>
      </c>
      <c r="BB9850" s="202">
        <f t="shared" si="1448"/>
        <v>492200000</v>
      </c>
      <c r="BC9850" s="63">
        <f t="shared" si="1449"/>
        <v>11527.642939099627</v>
      </c>
      <c r="BD9850" s="63">
        <f t="shared" si="1450"/>
        <v>11527.642939112498</v>
      </c>
      <c r="BE9850" s="63">
        <f t="shared" si="1451"/>
        <v>145.53842789939466</v>
      </c>
      <c r="BF9850" s="63">
        <f t="shared" si="1452"/>
        <v>145.53842854939467</v>
      </c>
      <c r="BG9850" s="63">
        <f t="shared" si="1453"/>
        <v>5.8215371159757918</v>
      </c>
      <c r="BH9850" s="63">
        <f t="shared" si="1454"/>
        <v>5.8215377659757914</v>
      </c>
      <c r="BI9850" s="109">
        <f t="shared" si="1456"/>
        <v>295320000</v>
      </c>
      <c r="BJ9850" s="203">
        <f t="shared" si="1455"/>
        <v>4.1737799145518727E+24</v>
      </c>
    </row>
    <row r="9851" spans="53:62" s="174" customFormat="1" x14ac:dyDescent="0.35">
      <c r="BA9851" s="177">
        <v>9845</v>
      </c>
      <c r="BB9851" s="202">
        <f t="shared" si="1448"/>
        <v>492250000</v>
      </c>
      <c r="BC9851" s="63">
        <f t="shared" si="1449"/>
        <v>11528.802298799907</v>
      </c>
      <c r="BD9851" s="63">
        <f t="shared" si="1450"/>
        <v>11528.802298812778</v>
      </c>
      <c r="BE9851" s="63">
        <f t="shared" si="1451"/>
        <v>145.53842789939466</v>
      </c>
      <c r="BF9851" s="63">
        <f t="shared" si="1452"/>
        <v>145.53842854939467</v>
      </c>
      <c r="BG9851" s="63">
        <f t="shared" si="1453"/>
        <v>5.8215371159757918</v>
      </c>
      <c r="BH9851" s="63">
        <f t="shared" si="1454"/>
        <v>5.8215377659757914</v>
      </c>
      <c r="BI9851" s="109">
        <f t="shared" si="1456"/>
        <v>295350000</v>
      </c>
      <c r="BJ9851" s="203">
        <f t="shared" si="1455"/>
        <v>4.1738187798557337E+24</v>
      </c>
    </row>
    <row r="9852" spans="53:62" s="174" customFormat="1" x14ac:dyDescent="0.35">
      <c r="BA9852" s="177">
        <v>9846</v>
      </c>
      <c r="BB9852" s="202">
        <f t="shared" si="1448"/>
        <v>492300000</v>
      </c>
      <c r="BC9852" s="63">
        <f t="shared" si="1449"/>
        <v>11529.961656144669</v>
      </c>
      <c r="BD9852" s="63">
        <f t="shared" si="1450"/>
        <v>11529.961656157542</v>
      </c>
      <c r="BE9852" s="63">
        <f t="shared" si="1451"/>
        <v>145.53842789939466</v>
      </c>
      <c r="BF9852" s="63">
        <f t="shared" si="1452"/>
        <v>145.53842854939467</v>
      </c>
      <c r="BG9852" s="63">
        <f t="shared" si="1453"/>
        <v>5.8215371159757918</v>
      </c>
      <c r="BH9852" s="63">
        <f t="shared" si="1454"/>
        <v>5.8215377659757914</v>
      </c>
      <c r="BI9852" s="109">
        <f t="shared" si="1456"/>
        <v>295380000</v>
      </c>
      <c r="BJ9852" s="203">
        <f t="shared" si="1455"/>
        <v>4.1738576304352801E+24</v>
      </c>
    </row>
    <row r="9853" spans="53:62" s="174" customFormat="1" x14ac:dyDescent="0.35">
      <c r="BA9853" s="177">
        <v>9847</v>
      </c>
      <c r="BB9853" s="202">
        <f t="shared" si="1448"/>
        <v>492350000</v>
      </c>
      <c r="BC9853" s="63">
        <f t="shared" si="1449"/>
        <v>11531.121011133917</v>
      </c>
      <c r="BD9853" s="63">
        <f t="shared" si="1450"/>
        <v>11531.121011146792</v>
      </c>
      <c r="BE9853" s="63">
        <f t="shared" si="1451"/>
        <v>145.53842789939466</v>
      </c>
      <c r="BF9853" s="63">
        <f t="shared" si="1452"/>
        <v>145.53842854939467</v>
      </c>
      <c r="BG9853" s="63">
        <f t="shared" si="1453"/>
        <v>5.8215371159757918</v>
      </c>
      <c r="BH9853" s="63">
        <f t="shared" si="1454"/>
        <v>5.8215377659757914</v>
      </c>
      <c r="BI9853" s="109">
        <f t="shared" si="1456"/>
        <v>295410000</v>
      </c>
      <c r="BJ9853" s="203">
        <f t="shared" si="1455"/>
        <v>4.1738964662960901E+24</v>
      </c>
    </row>
    <row r="9854" spans="53:62" s="174" customFormat="1" x14ac:dyDescent="0.35">
      <c r="BA9854" s="177">
        <v>9848</v>
      </c>
      <c r="BB9854" s="202">
        <f t="shared" si="1448"/>
        <v>492400000</v>
      </c>
      <c r="BC9854" s="63">
        <f t="shared" si="1449"/>
        <v>11532.28036376765</v>
      </c>
      <c r="BD9854" s="63">
        <f t="shared" si="1450"/>
        <v>11532.280363780526</v>
      </c>
      <c r="BE9854" s="63">
        <f t="shared" si="1451"/>
        <v>145.53842789939466</v>
      </c>
      <c r="BF9854" s="63">
        <f t="shared" si="1452"/>
        <v>145.53842854939467</v>
      </c>
      <c r="BG9854" s="63">
        <f t="shared" si="1453"/>
        <v>5.8215371159757918</v>
      </c>
      <c r="BH9854" s="63">
        <f t="shared" si="1454"/>
        <v>5.8215377659757914</v>
      </c>
      <c r="BI9854" s="109">
        <f t="shared" si="1456"/>
        <v>295440000</v>
      </c>
      <c r="BJ9854" s="203">
        <f t="shared" si="1455"/>
        <v>4.1739352874437402E+24</v>
      </c>
    </row>
    <row r="9855" spans="53:62" s="174" customFormat="1" x14ac:dyDescent="0.35">
      <c r="BA9855" s="177">
        <v>9849</v>
      </c>
      <c r="BB9855" s="202">
        <f t="shared" si="1448"/>
        <v>492450000</v>
      </c>
      <c r="BC9855" s="63">
        <f t="shared" si="1449"/>
        <v>11533.439714045868</v>
      </c>
      <c r="BD9855" s="63">
        <f t="shared" si="1450"/>
        <v>11533.439714058746</v>
      </c>
      <c r="BE9855" s="63">
        <f t="shared" si="1451"/>
        <v>145.53842789939466</v>
      </c>
      <c r="BF9855" s="63">
        <f t="shared" si="1452"/>
        <v>145.53842854939467</v>
      </c>
      <c r="BG9855" s="63">
        <f t="shared" si="1453"/>
        <v>5.8215371159757918</v>
      </c>
      <c r="BH9855" s="63">
        <f t="shared" si="1454"/>
        <v>5.8215377659757914</v>
      </c>
      <c r="BI9855" s="109">
        <f t="shared" si="1456"/>
        <v>295470000</v>
      </c>
      <c r="BJ9855" s="203">
        <f t="shared" si="1455"/>
        <v>4.1739740938838047E+24</v>
      </c>
    </row>
    <row r="9856" spans="53:62" s="174" customFormat="1" x14ac:dyDescent="0.35">
      <c r="BA9856" s="177">
        <v>9850</v>
      </c>
      <c r="BB9856" s="202">
        <f t="shared" si="1448"/>
        <v>492500000</v>
      </c>
      <c r="BC9856" s="63">
        <f t="shared" si="1449"/>
        <v>11534.599061968636</v>
      </c>
      <c r="BD9856" s="63">
        <f t="shared" si="1450"/>
        <v>11534.599061981517</v>
      </c>
      <c r="BE9856" s="63">
        <f t="shared" si="1451"/>
        <v>145.53842789939466</v>
      </c>
      <c r="BF9856" s="63">
        <f t="shared" si="1452"/>
        <v>145.53842854939467</v>
      </c>
      <c r="BG9856" s="63">
        <f t="shared" si="1453"/>
        <v>5.8215371159757918</v>
      </c>
      <c r="BH9856" s="63">
        <f t="shared" si="1454"/>
        <v>5.8215377659757914</v>
      </c>
      <c r="BI9856" s="109">
        <f t="shared" si="1456"/>
        <v>295500000</v>
      </c>
      <c r="BJ9856" s="203">
        <f t="shared" si="1455"/>
        <v>4.1740128856218557E+24</v>
      </c>
    </row>
    <row r="9857" spans="53:62" s="174" customFormat="1" x14ac:dyDescent="0.35">
      <c r="BA9857" s="177">
        <v>9851</v>
      </c>
      <c r="BB9857" s="202">
        <f t="shared" si="1448"/>
        <v>492550000</v>
      </c>
      <c r="BC9857" s="63">
        <f t="shared" si="1449"/>
        <v>11535.758407535954</v>
      </c>
      <c r="BD9857" s="63">
        <f t="shared" si="1450"/>
        <v>11535.758407548836</v>
      </c>
      <c r="BE9857" s="63">
        <f t="shared" si="1451"/>
        <v>145.53842789939466</v>
      </c>
      <c r="BF9857" s="63">
        <f t="shared" si="1452"/>
        <v>145.53842854939467</v>
      </c>
      <c r="BG9857" s="63">
        <f t="shared" si="1453"/>
        <v>5.8215371159757918</v>
      </c>
      <c r="BH9857" s="63">
        <f t="shared" si="1454"/>
        <v>5.8215377659757914</v>
      </c>
      <c r="BI9857" s="109">
        <f t="shared" si="1456"/>
        <v>295530000</v>
      </c>
      <c r="BJ9857" s="203">
        <f t="shared" si="1455"/>
        <v>4.1740516626634628E+24</v>
      </c>
    </row>
    <row r="9858" spans="53:62" s="174" customFormat="1" x14ac:dyDescent="0.35">
      <c r="BA9858" s="177">
        <v>9852</v>
      </c>
      <c r="BB9858" s="202">
        <f t="shared" si="1448"/>
        <v>492600000</v>
      </c>
      <c r="BC9858" s="63">
        <f t="shared" si="1449"/>
        <v>11536.917750747758</v>
      </c>
      <c r="BD9858" s="63">
        <f t="shared" si="1450"/>
        <v>11536.91775076064</v>
      </c>
      <c r="BE9858" s="63">
        <f t="shared" si="1451"/>
        <v>145.53842789939466</v>
      </c>
      <c r="BF9858" s="63">
        <f t="shared" si="1452"/>
        <v>145.53842854939467</v>
      </c>
      <c r="BG9858" s="63">
        <f t="shared" si="1453"/>
        <v>5.8215371159757918</v>
      </c>
      <c r="BH9858" s="63">
        <f t="shared" si="1454"/>
        <v>5.8215377659757914</v>
      </c>
      <c r="BI9858" s="109">
        <f t="shared" si="1456"/>
        <v>295560000</v>
      </c>
      <c r="BJ9858" s="203">
        <f t="shared" si="1455"/>
        <v>4.1740904250141939E+24</v>
      </c>
    </row>
    <row r="9859" spans="53:62" s="174" customFormat="1" x14ac:dyDescent="0.35">
      <c r="BA9859" s="177">
        <v>9853</v>
      </c>
      <c r="BB9859" s="202">
        <f t="shared" si="1448"/>
        <v>492650000</v>
      </c>
      <c r="BC9859" s="63">
        <f t="shared" si="1449"/>
        <v>11538.077091604046</v>
      </c>
      <c r="BD9859" s="63">
        <f t="shared" si="1450"/>
        <v>11538.077091616929</v>
      </c>
      <c r="BE9859" s="63">
        <f t="shared" si="1451"/>
        <v>145.53842789939466</v>
      </c>
      <c r="BF9859" s="63">
        <f t="shared" si="1452"/>
        <v>145.53842854939467</v>
      </c>
      <c r="BG9859" s="63">
        <f t="shared" si="1453"/>
        <v>5.8215371159757918</v>
      </c>
      <c r="BH9859" s="63">
        <f t="shared" si="1454"/>
        <v>5.8215377659757914</v>
      </c>
      <c r="BI9859" s="109">
        <f t="shared" si="1456"/>
        <v>295590000</v>
      </c>
      <c r="BJ9859" s="203">
        <f t="shared" si="1455"/>
        <v>4.1741291726796141E+24</v>
      </c>
    </row>
    <row r="9860" spans="53:62" s="174" customFormat="1" x14ac:dyDescent="0.35">
      <c r="BA9860" s="177">
        <v>9854</v>
      </c>
      <c r="BB9860" s="202">
        <f t="shared" si="1448"/>
        <v>492700000</v>
      </c>
      <c r="BC9860" s="63">
        <f t="shared" si="1449"/>
        <v>11539.236430104887</v>
      </c>
      <c r="BD9860" s="63">
        <f t="shared" si="1450"/>
        <v>11539.236430117769</v>
      </c>
      <c r="BE9860" s="63">
        <f t="shared" si="1451"/>
        <v>145.53842789939466</v>
      </c>
      <c r="BF9860" s="63">
        <f t="shared" si="1452"/>
        <v>145.53842854939467</v>
      </c>
      <c r="BG9860" s="63">
        <f t="shared" si="1453"/>
        <v>5.8215371159757918</v>
      </c>
      <c r="BH9860" s="63">
        <f t="shared" si="1454"/>
        <v>5.8215377659757914</v>
      </c>
      <c r="BI9860" s="109">
        <f t="shared" si="1456"/>
        <v>295620000</v>
      </c>
      <c r="BJ9860" s="203">
        <f t="shared" si="1455"/>
        <v>4.1741679056652881E+24</v>
      </c>
    </row>
    <row r="9861" spans="53:62" s="174" customFormat="1" x14ac:dyDescent="0.35">
      <c r="BA9861" s="177">
        <v>9855</v>
      </c>
      <c r="BB9861" s="202">
        <f t="shared" si="1448"/>
        <v>492750000</v>
      </c>
      <c r="BC9861" s="63">
        <f t="shared" si="1449"/>
        <v>11540.395766250271</v>
      </c>
      <c r="BD9861" s="63">
        <f t="shared" si="1450"/>
        <v>11540.395766263158</v>
      </c>
      <c r="BE9861" s="63">
        <f t="shared" si="1451"/>
        <v>145.53842789939466</v>
      </c>
      <c r="BF9861" s="63">
        <f t="shared" si="1452"/>
        <v>145.53842854939467</v>
      </c>
      <c r="BG9861" s="63">
        <f t="shared" si="1453"/>
        <v>5.8215371159757918</v>
      </c>
      <c r="BH9861" s="63">
        <f t="shared" si="1454"/>
        <v>5.8215377659757914</v>
      </c>
      <c r="BI9861" s="109">
        <f t="shared" si="1456"/>
        <v>295650000</v>
      </c>
      <c r="BJ9861" s="203">
        <f t="shared" si="1455"/>
        <v>4.1742066239767764E+24</v>
      </c>
    </row>
    <row r="9862" spans="53:62" s="174" customFormat="1" x14ac:dyDescent="0.35">
      <c r="BA9862" s="177">
        <v>9856</v>
      </c>
      <c r="BB9862" s="202">
        <f t="shared" ref="BB9862:BB9925" si="1457">BA9862*50000</f>
        <v>492800000</v>
      </c>
      <c r="BC9862" s="63">
        <f t="shared" ref="BC9862:BC9925" si="1458">($F$5+$F$6+$F$7+$F$8+$F$9)*(1-EXP(-$F$20*(1-$DC$6%)*BB9862/(2*$F$17)))*$F$25*$F$1*10^3*11600/($F$20*(1-$DC$6%))</f>
        <v>11541.55510004021</v>
      </c>
      <c r="BD9862" s="63">
        <f t="shared" ref="BD9862:BD9925" si="1459">($F$25*$F$1*10^3*11600*($F$5+$F$6+$F$7+$F$8+$F$9)/($F$27*$F$29*(1-$DC$6%))+$F$28/$F$27)*(1-EXP(-$F$27*$F$29*(1-$DC$6%)*BB9862/(2*$F$17)))</f>
        <v>11541.555100053096</v>
      </c>
      <c r="BE9862" s="63">
        <f t="shared" ref="BE9862:BE9925" si="1460">($F$5+$F$6+$F$7+$F$8+$F$9)*(1-EXP(-$F$20*(1-$DC$5%)*BB9862/(2*$F$17)))*$F$25*$F$1*10^3*11600/($F$20*(1-$DC$5%))</f>
        <v>145.53842789939466</v>
      </c>
      <c r="BF9862" s="63">
        <f t="shared" ref="BF9862:BF9925" si="1461">($F$25*$F$1*10^3*11600*($F$5+$F$6+$F$7+$F$8+$F$9)/($F$27*$F$29*(1-$DC$5%))+$F$28/$F$27)*(1-EXP(-$F$27*$F$29*(1-$DC$5%)*BB9862/(2*$F$17)))</f>
        <v>145.53842854939467</v>
      </c>
      <c r="BG9862" s="63">
        <f t="shared" ref="BG9862:BG9925" si="1462">($F$5+$F$6+$F$7+$F$8+$F$9)*(1-EXP(-$F$20*(1-$DC$4%)*BB9862/(2*$F$17)))*$F$25*$F$1*10^3*11600/($F$20*(1-$DC$4%))</f>
        <v>5.8215371159757918</v>
      </c>
      <c r="BH9862" s="63">
        <f t="shared" ref="BH9862:BH9925" si="1463">($F$25*$F$1*10^3*11600*($F$5+$F$6+$F$7+$F$8+$F$9)/($F$27*$F$29*(1-$DC$4%))+$F$28/$F$27)*(1-EXP(-$F$27*$F$29*(1-$DC$4%)*BB9862/(2*$F$17)))</f>
        <v>5.8215377659757914</v>
      </c>
      <c r="BI9862" s="109">
        <f t="shared" si="1456"/>
        <v>295680000</v>
      </c>
      <c r="BJ9862" s="203">
        <f t="shared" ref="BJ9862:BJ9925" si="1464">($F$17/($F$20*(1-$F$19%)))*($F$5+$F$6+$F$7+$F$8+$F$9)*(1-EXP(-$F$20*(1-$F$19%)*BI9862/(2*$F$17)))+$F$17/($F$25*1000)*$F$11*EXP(-$F$20*(1-$F$19%)*BI9862/(2*$F$17))</f>
        <v>4.1742453276196397E+24</v>
      </c>
    </row>
    <row r="9863" spans="53:62" s="174" customFormat="1" x14ac:dyDescent="0.35">
      <c r="BA9863" s="177">
        <v>9857</v>
      </c>
      <c r="BB9863" s="202">
        <f t="shared" si="1457"/>
        <v>492850000</v>
      </c>
      <c r="BC9863" s="63">
        <f t="shared" si="1458"/>
        <v>11542.714431474698</v>
      </c>
      <c r="BD9863" s="63">
        <f t="shared" si="1459"/>
        <v>11542.714431487586</v>
      </c>
      <c r="BE9863" s="63">
        <f t="shared" si="1460"/>
        <v>145.53842789939466</v>
      </c>
      <c r="BF9863" s="63">
        <f t="shared" si="1461"/>
        <v>145.53842854939467</v>
      </c>
      <c r="BG9863" s="63">
        <f t="shared" si="1462"/>
        <v>5.8215371159757918</v>
      </c>
      <c r="BH9863" s="63">
        <f t="shared" si="1463"/>
        <v>5.8215377659757914</v>
      </c>
      <c r="BI9863" s="109">
        <f t="shared" ref="BI9863:BI9926" si="1465">BA9863*30000</f>
        <v>295710000</v>
      </c>
      <c r="BJ9863" s="203">
        <f t="shared" si="1464"/>
        <v>4.1742840165994338E+24</v>
      </c>
    </row>
    <row r="9864" spans="53:62" s="174" customFormat="1" x14ac:dyDescent="0.35">
      <c r="BA9864" s="177">
        <v>9858</v>
      </c>
      <c r="BB9864" s="202">
        <f t="shared" si="1457"/>
        <v>492900000</v>
      </c>
      <c r="BC9864" s="63">
        <f t="shared" si="1458"/>
        <v>11543.87376055367</v>
      </c>
      <c r="BD9864" s="63">
        <f t="shared" si="1459"/>
        <v>11543.873760566559</v>
      </c>
      <c r="BE9864" s="63">
        <f t="shared" si="1460"/>
        <v>145.53842789939466</v>
      </c>
      <c r="BF9864" s="63">
        <f t="shared" si="1461"/>
        <v>145.53842854939467</v>
      </c>
      <c r="BG9864" s="63">
        <f t="shared" si="1462"/>
        <v>5.8215371159757918</v>
      </c>
      <c r="BH9864" s="63">
        <f t="shared" si="1463"/>
        <v>5.8215377659757914</v>
      </c>
      <c r="BI9864" s="109">
        <f t="shared" si="1465"/>
        <v>295740000</v>
      </c>
      <c r="BJ9864" s="203">
        <f t="shared" si="1464"/>
        <v>4.174322690921715E+24</v>
      </c>
    </row>
    <row r="9865" spans="53:62" s="174" customFormat="1" x14ac:dyDescent="0.35">
      <c r="BA9865" s="177">
        <v>9859</v>
      </c>
      <c r="BB9865" s="202">
        <f t="shared" si="1457"/>
        <v>492950000</v>
      </c>
      <c r="BC9865" s="63">
        <f t="shared" si="1458"/>
        <v>11545.033087277256</v>
      </c>
      <c r="BD9865" s="63">
        <f t="shared" si="1459"/>
        <v>11545.033087290147</v>
      </c>
      <c r="BE9865" s="63">
        <f t="shared" si="1460"/>
        <v>145.53842789939466</v>
      </c>
      <c r="BF9865" s="63">
        <f t="shared" si="1461"/>
        <v>145.53842854939467</v>
      </c>
      <c r="BG9865" s="63">
        <f t="shared" si="1462"/>
        <v>5.8215371159757918</v>
      </c>
      <c r="BH9865" s="63">
        <f t="shared" si="1463"/>
        <v>5.8215377659757914</v>
      </c>
      <c r="BI9865" s="109">
        <f t="shared" si="1465"/>
        <v>295770000</v>
      </c>
      <c r="BJ9865" s="203">
        <f t="shared" si="1464"/>
        <v>4.1743613505920359E+24</v>
      </c>
    </row>
    <row r="9866" spans="53:62" s="174" customFormat="1" x14ac:dyDescent="0.35">
      <c r="BA9866" s="177">
        <v>9860</v>
      </c>
      <c r="BB9866" s="202">
        <f t="shared" si="1457"/>
        <v>493000000</v>
      </c>
      <c r="BC9866" s="63">
        <f t="shared" si="1458"/>
        <v>11546.192411645394</v>
      </c>
      <c r="BD9866" s="63">
        <f t="shared" si="1459"/>
        <v>11546.192411658285</v>
      </c>
      <c r="BE9866" s="63">
        <f t="shared" si="1460"/>
        <v>145.53842789939466</v>
      </c>
      <c r="BF9866" s="63">
        <f t="shared" si="1461"/>
        <v>145.53842854939467</v>
      </c>
      <c r="BG9866" s="63">
        <f t="shared" si="1462"/>
        <v>5.8215371159757918</v>
      </c>
      <c r="BH9866" s="63">
        <f t="shared" si="1463"/>
        <v>5.8215377659757914</v>
      </c>
      <c r="BI9866" s="109">
        <f t="shared" si="1465"/>
        <v>295800000</v>
      </c>
      <c r="BJ9866" s="203">
        <f t="shared" si="1464"/>
        <v>4.174399995615947E+24</v>
      </c>
    </row>
    <row r="9867" spans="53:62" s="174" customFormat="1" x14ac:dyDescent="0.35">
      <c r="BA9867" s="177">
        <v>9861</v>
      </c>
      <c r="BB9867" s="202">
        <f t="shared" si="1457"/>
        <v>493050000</v>
      </c>
      <c r="BC9867" s="63">
        <f t="shared" si="1458"/>
        <v>11547.351733658081</v>
      </c>
      <c r="BD9867" s="63">
        <f t="shared" si="1459"/>
        <v>11547.351733670972</v>
      </c>
      <c r="BE9867" s="63">
        <f t="shared" si="1460"/>
        <v>145.53842789939466</v>
      </c>
      <c r="BF9867" s="63">
        <f t="shared" si="1461"/>
        <v>145.53842854939467</v>
      </c>
      <c r="BG9867" s="63">
        <f t="shared" si="1462"/>
        <v>5.8215371159757918</v>
      </c>
      <c r="BH9867" s="63">
        <f t="shared" si="1463"/>
        <v>5.8215377659757914</v>
      </c>
      <c r="BI9867" s="109">
        <f t="shared" si="1465"/>
        <v>295830000</v>
      </c>
      <c r="BJ9867" s="203">
        <f t="shared" si="1464"/>
        <v>4.1744386259989981E+24</v>
      </c>
    </row>
    <row r="9868" spans="53:62" s="174" customFormat="1" x14ac:dyDescent="0.35">
      <c r="BA9868" s="177">
        <v>9862</v>
      </c>
      <c r="BB9868" s="202">
        <f t="shared" si="1457"/>
        <v>493100000</v>
      </c>
      <c r="BC9868" s="63">
        <f t="shared" si="1458"/>
        <v>11548.511053315315</v>
      </c>
      <c r="BD9868" s="63">
        <f t="shared" si="1459"/>
        <v>11548.51105332821</v>
      </c>
      <c r="BE9868" s="63">
        <f t="shared" si="1460"/>
        <v>145.53842789939466</v>
      </c>
      <c r="BF9868" s="63">
        <f t="shared" si="1461"/>
        <v>145.53842854939467</v>
      </c>
      <c r="BG9868" s="63">
        <f t="shared" si="1462"/>
        <v>5.8215371159757918</v>
      </c>
      <c r="BH9868" s="63">
        <f t="shared" si="1463"/>
        <v>5.8215377659757914</v>
      </c>
      <c r="BI9868" s="109">
        <f t="shared" si="1465"/>
        <v>295860000</v>
      </c>
      <c r="BJ9868" s="203">
        <f t="shared" si="1464"/>
        <v>4.1744772417467355E+24</v>
      </c>
    </row>
    <row r="9869" spans="53:62" s="174" customFormat="1" x14ac:dyDescent="0.35">
      <c r="BA9869" s="177">
        <v>9863</v>
      </c>
      <c r="BB9869" s="202">
        <f t="shared" si="1457"/>
        <v>493150000</v>
      </c>
      <c r="BC9869" s="63">
        <f t="shared" si="1458"/>
        <v>11549.670370617163</v>
      </c>
      <c r="BD9869" s="63">
        <f t="shared" si="1459"/>
        <v>11549.670370630061</v>
      </c>
      <c r="BE9869" s="63">
        <f t="shared" si="1460"/>
        <v>145.53842789939466</v>
      </c>
      <c r="BF9869" s="63">
        <f t="shared" si="1461"/>
        <v>145.53842854939467</v>
      </c>
      <c r="BG9869" s="63">
        <f t="shared" si="1462"/>
        <v>5.8215371159757918</v>
      </c>
      <c r="BH9869" s="63">
        <f t="shared" si="1463"/>
        <v>5.8215377659757914</v>
      </c>
      <c r="BI9869" s="109">
        <f t="shared" si="1465"/>
        <v>295890000</v>
      </c>
      <c r="BJ9869" s="203">
        <f t="shared" si="1464"/>
        <v>4.1745158428647035E+24</v>
      </c>
    </row>
    <row r="9870" spans="53:62" s="174" customFormat="1" x14ac:dyDescent="0.35">
      <c r="BA9870" s="177">
        <v>9864</v>
      </c>
      <c r="BB9870" s="202">
        <f t="shared" si="1457"/>
        <v>493200000</v>
      </c>
      <c r="BC9870" s="63">
        <f t="shared" si="1458"/>
        <v>11550.829685563564</v>
      </c>
      <c r="BD9870" s="63">
        <f t="shared" si="1459"/>
        <v>11550.829685576462</v>
      </c>
      <c r="BE9870" s="63">
        <f t="shared" si="1460"/>
        <v>145.53842789939466</v>
      </c>
      <c r="BF9870" s="63">
        <f t="shared" si="1461"/>
        <v>145.53842854939467</v>
      </c>
      <c r="BG9870" s="63">
        <f t="shared" si="1462"/>
        <v>5.8215371159757918</v>
      </c>
      <c r="BH9870" s="63">
        <f t="shared" si="1463"/>
        <v>5.8215377659757914</v>
      </c>
      <c r="BI9870" s="109">
        <f t="shared" si="1465"/>
        <v>295920000</v>
      </c>
      <c r="BJ9870" s="203">
        <f t="shared" si="1464"/>
        <v>4.1745544293584458E+24</v>
      </c>
    </row>
    <row r="9871" spans="53:62" s="174" customFormat="1" x14ac:dyDescent="0.35">
      <c r="BA9871" s="177">
        <v>9865</v>
      </c>
      <c r="BB9871" s="202">
        <f t="shared" si="1457"/>
        <v>493250000</v>
      </c>
      <c r="BC9871" s="63">
        <f t="shared" si="1458"/>
        <v>11551.988998154578</v>
      </c>
      <c r="BD9871" s="63">
        <f t="shared" si="1459"/>
        <v>11551.988998167477</v>
      </c>
      <c r="BE9871" s="63">
        <f t="shared" si="1460"/>
        <v>145.53842789939466</v>
      </c>
      <c r="BF9871" s="63">
        <f t="shared" si="1461"/>
        <v>145.53842854939467</v>
      </c>
      <c r="BG9871" s="63">
        <f t="shared" si="1462"/>
        <v>5.8215371159757918</v>
      </c>
      <c r="BH9871" s="63">
        <f t="shared" si="1463"/>
        <v>5.8215377659757914</v>
      </c>
      <c r="BI9871" s="109">
        <f t="shared" si="1465"/>
        <v>295950000</v>
      </c>
      <c r="BJ9871" s="203">
        <f t="shared" si="1464"/>
        <v>4.1745930012335014E+24</v>
      </c>
    </row>
    <row r="9872" spans="53:62" s="174" customFormat="1" x14ac:dyDescent="0.35">
      <c r="BA9872" s="177">
        <v>9866</v>
      </c>
      <c r="BB9872" s="202">
        <f t="shared" si="1457"/>
        <v>493300000</v>
      </c>
      <c r="BC9872" s="63">
        <f t="shared" si="1458"/>
        <v>11553.148308390144</v>
      </c>
      <c r="BD9872" s="63">
        <f t="shared" si="1459"/>
        <v>11553.148308403042</v>
      </c>
      <c r="BE9872" s="63">
        <f t="shared" si="1460"/>
        <v>145.53842789939466</v>
      </c>
      <c r="BF9872" s="63">
        <f t="shared" si="1461"/>
        <v>145.53842854939467</v>
      </c>
      <c r="BG9872" s="63">
        <f t="shared" si="1462"/>
        <v>5.8215371159757918</v>
      </c>
      <c r="BH9872" s="63">
        <f t="shared" si="1463"/>
        <v>5.8215377659757914</v>
      </c>
      <c r="BI9872" s="109">
        <f t="shared" si="1465"/>
        <v>295980000</v>
      </c>
      <c r="BJ9872" s="203">
        <f t="shared" si="1464"/>
        <v>4.1746315584954096E+24</v>
      </c>
    </row>
    <row r="9873" spans="53:62" s="174" customFormat="1" x14ac:dyDescent="0.35">
      <c r="BA9873" s="177">
        <v>9867</v>
      </c>
      <c r="BB9873" s="202">
        <f t="shared" si="1457"/>
        <v>493350000</v>
      </c>
      <c r="BC9873" s="63">
        <f t="shared" si="1458"/>
        <v>11554.30761627032</v>
      </c>
      <c r="BD9873" s="63">
        <f t="shared" si="1459"/>
        <v>11554.307616283222</v>
      </c>
      <c r="BE9873" s="63">
        <f t="shared" si="1460"/>
        <v>145.53842789939466</v>
      </c>
      <c r="BF9873" s="63">
        <f t="shared" si="1461"/>
        <v>145.53842854939467</v>
      </c>
      <c r="BG9873" s="63">
        <f t="shared" si="1462"/>
        <v>5.8215371159757918</v>
      </c>
      <c r="BH9873" s="63">
        <f t="shared" si="1463"/>
        <v>5.8215377659757914</v>
      </c>
      <c r="BI9873" s="109">
        <f t="shared" si="1465"/>
        <v>296010000</v>
      </c>
      <c r="BJ9873" s="203">
        <f t="shared" si="1464"/>
        <v>4.1746701011497067E+24</v>
      </c>
    </row>
    <row r="9874" spans="53:62" s="174" customFormat="1" x14ac:dyDescent="0.35">
      <c r="BA9874" s="177">
        <v>9868</v>
      </c>
      <c r="BB9874" s="202">
        <f t="shared" si="1457"/>
        <v>493400000</v>
      </c>
      <c r="BC9874" s="63">
        <f t="shared" si="1458"/>
        <v>11555.46692179505</v>
      </c>
      <c r="BD9874" s="63">
        <f t="shared" si="1459"/>
        <v>11555.466921807953</v>
      </c>
      <c r="BE9874" s="63">
        <f t="shared" si="1460"/>
        <v>145.53842789939466</v>
      </c>
      <c r="BF9874" s="63">
        <f t="shared" si="1461"/>
        <v>145.53842854939467</v>
      </c>
      <c r="BG9874" s="63">
        <f t="shared" si="1462"/>
        <v>5.8215371159757918</v>
      </c>
      <c r="BH9874" s="63">
        <f t="shared" si="1463"/>
        <v>5.8215377659757914</v>
      </c>
      <c r="BI9874" s="109">
        <f t="shared" si="1465"/>
        <v>296040000</v>
      </c>
      <c r="BJ9874" s="203">
        <f t="shared" si="1464"/>
        <v>4.1747086292019268E+24</v>
      </c>
    </row>
    <row r="9875" spans="53:62" s="174" customFormat="1" x14ac:dyDescent="0.35">
      <c r="BA9875" s="177">
        <v>9869</v>
      </c>
      <c r="BB9875" s="202">
        <f t="shared" si="1457"/>
        <v>493450000</v>
      </c>
      <c r="BC9875" s="63">
        <f t="shared" si="1458"/>
        <v>11556.626224964391</v>
      </c>
      <c r="BD9875" s="63">
        <f t="shared" si="1459"/>
        <v>11556.626224977297</v>
      </c>
      <c r="BE9875" s="63">
        <f t="shared" si="1460"/>
        <v>145.53842789939466</v>
      </c>
      <c r="BF9875" s="63">
        <f t="shared" si="1461"/>
        <v>145.53842854939467</v>
      </c>
      <c r="BG9875" s="63">
        <f t="shared" si="1462"/>
        <v>5.8215371159757918</v>
      </c>
      <c r="BH9875" s="63">
        <f t="shared" si="1463"/>
        <v>5.8215377659757914</v>
      </c>
      <c r="BI9875" s="109">
        <f t="shared" si="1465"/>
        <v>296070000</v>
      </c>
      <c r="BJ9875" s="203">
        <f t="shared" si="1464"/>
        <v>4.1747471426576006E+24</v>
      </c>
    </row>
    <row r="9876" spans="53:62" s="174" customFormat="1" x14ac:dyDescent="0.35">
      <c r="BA9876" s="177">
        <v>9870</v>
      </c>
      <c r="BB9876" s="202">
        <f t="shared" si="1457"/>
        <v>493500000</v>
      </c>
      <c r="BC9876" s="63">
        <f t="shared" si="1458"/>
        <v>11557.785525778416</v>
      </c>
      <c r="BD9876" s="63">
        <f t="shared" si="1459"/>
        <v>11557.78552579132</v>
      </c>
      <c r="BE9876" s="63">
        <f t="shared" si="1460"/>
        <v>145.53842789939466</v>
      </c>
      <c r="BF9876" s="63">
        <f t="shared" si="1461"/>
        <v>145.53842854939467</v>
      </c>
      <c r="BG9876" s="63">
        <f t="shared" si="1462"/>
        <v>5.8215371159757918</v>
      </c>
      <c r="BH9876" s="63">
        <f t="shared" si="1463"/>
        <v>5.8215377659757914</v>
      </c>
      <c r="BI9876" s="109">
        <f t="shared" si="1465"/>
        <v>296100000</v>
      </c>
      <c r="BJ9876" s="203">
        <f t="shared" si="1464"/>
        <v>4.1747856415222602E+24</v>
      </c>
    </row>
    <row r="9877" spans="53:62" s="174" customFormat="1" x14ac:dyDescent="0.35">
      <c r="BA9877" s="177">
        <v>9871</v>
      </c>
      <c r="BB9877" s="202">
        <f t="shared" si="1457"/>
        <v>493550000</v>
      </c>
      <c r="BC9877" s="63">
        <f t="shared" si="1458"/>
        <v>11558.944824236984</v>
      </c>
      <c r="BD9877" s="63">
        <f t="shared" si="1459"/>
        <v>11558.944824249891</v>
      </c>
      <c r="BE9877" s="63">
        <f t="shared" si="1460"/>
        <v>145.53842789939466</v>
      </c>
      <c r="BF9877" s="63">
        <f t="shared" si="1461"/>
        <v>145.53842854939467</v>
      </c>
      <c r="BG9877" s="63">
        <f t="shared" si="1462"/>
        <v>5.8215371159757918</v>
      </c>
      <c r="BH9877" s="63">
        <f t="shared" si="1463"/>
        <v>5.8215377659757914</v>
      </c>
      <c r="BI9877" s="109">
        <f t="shared" si="1465"/>
        <v>296130000</v>
      </c>
      <c r="BJ9877" s="203">
        <f t="shared" si="1464"/>
        <v>4.1748241258014325E+24</v>
      </c>
    </row>
    <row r="9878" spans="53:62" s="174" customFormat="1" x14ac:dyDescent="0.35">
      <c r="BA9878" s="177">
        <v>9872</v>
      </c>
      <c r="BB9878" s="202">
        <f t="shared" si="1457"/>
        <v>493600000</v>
      </c>
      <c r="BC9878" s="63">
        <f t="shared" si="1458"/>
        <v>11560.104120340171</v>
      </c>
      <c r="BD9878" s="63">
        <f t="shared" si="1459"/>
        <v>11560.104120353079</v>
      </c>
      <c r="BE9878" s="63">
        <f t="shared" si="1460"/>
        <v>145.53842789939466</v>
      </c>
      <c r="BF9878" s="63">
        <f t="shared" si="1461"/>
        <v>145.53842854939467</v>
      </c>
      <c r="BG9878" s="63">
        <f t="shared" si="1462"/>
        <v>5.8215371159757918</v>
      </c>
      <c r="BH9878" s="63">
        <f t="shared" si="1463"/>
        <v>5.8215377659757914</v>
      </c>
      <c r="BI9878" s="109">
        <f t="shared" si="1465"/>
        <v>296160000</v>
      </c>
      <c r="BJ9878" s="203">
        <f t="shared" si="1464"/>
        <v>4.1748625955006431E+24</v>
      </c>
    </row>
    <row r="9879" spans="53:62" s="174" customFormat="1" x14ac:dyDescent="0.35">
      <c r="BA9879" s="177">
        <v>9873</v>
      </c>
      <c r="BB9879" s="202">
        <f t="shared" si="1457"/>
        <v>493650000</v>
      </c>
      <c r="BC9879" s="63">
        <f t="shared" si="1458"/>
        <v>11561.263414087973</v>
      </c>
      <c r="BD9879" s="63">
        <f t="shared" si="1459"/>
        <v>11561.26341410088</v>
      </c>
      <c r="BE9879" s="63">
        <f t="shared" si="1460"/>
        <v>145.53842789939466</v>
      </c>
      <c r="BF9879" s="63">
        <f t="shared" si="1461"/>
        <v>145.53842854939467</v>
      </c>
      <c r="BG9879" s="63">
        <f t="shared" si="1462"/>
        <v>5.8215371159757918</v>
      </c>
      <c r="BH9879" s="63">
        <f t="shared" si="1463"/>
        <v>5.8215377659757914</v>
      </c>
      <c r="BI9879" s="109">
        <f t="shared" si="1465"/>
        <v>296190000</v>
      </c>
      <c r="BJ9879" s="203">
        <f t="shared" si="1464"/>
        <v>4.1749010506254158E+24</v>
      </c>
    </row>
    <row r="9880" spans="53:62" s="174" customFormat="1" x14ac:dyDescent="0.35">
      <c r="BA9880" s="177">
        <v>9874</v>
      </c>
      <c r="BB9880" s="202">
        <f t="shared" si="1457"/>
        <v>493700000</v>
      </c>
      <c r="BC9880" s="63">
        <f t="shared" si="1458"/>
        <v>11562.422705480387</v>
      </c>
      <c r="BD9880" s="63">
        <f t="shared" si="1459"/>
        <v>11562.422705493296</v>
      </c>
      <c r="BE9880" s="63">
        <f t="shared" si="1460"/>
        <v>145.53842789939466</v>
      </c>
      <c r="BF9880" s="63">
        <f t="shared" si="1461"/>
        <v>145.53842854939467</v>
      </c>
      <c r="BG9880" s="63">
        <f t="shared" si="1462"/>
        <v>5.8215371159757918</v>
      </c>
      <c r="BH9880" s="63">
        <f t="shared" si="1463"/>
        <v>5.8215377659757914</v>
      </c>
      <c r="BI9880" s="109">
        <f t="shared" si="1465"/>
        <v>296220000</v>
      </c>
      <c r="BJ9880" s="203">
        <f t="shared" si="1464"/>
        <v>4.1749394911812724E+24</v>
      </c>
    </row>
    <row r="9881" spans="53:62" s="174" customFormat="1" x14ac:dyDescent="0.35">
      <c r="BA9881" s="177">
        <v>9875</v>
      </c>
      <c r="BB9881" s="202">
        <f t="shared" si="1457"/>
        <v>493750000</v>
      </c>
      <c r="BC9881" s="63">
        <f t="shared" si="1458"/>
        <v>11563.581994517479</v>
      </c>
      <c r="BD9881" s="63">
        <f t="shared" si="1459"/>
        <v>11563.58199453039</v>
      </c>
      <c r="BE9881" s="63">
        <f t="shared" si="1460"/>
        <v>145.53842789939466</v>
      </c>
      <c r="BF9881" s="63">
        <f t="shared" si="1461"/>
        <v>145.53842854939467</v>
      </c>
      <c r="BG9881" s="63">
        <f t="shared" si="1462"/>
        <v>5.8215371159757918</v>
      </c>
      <c r="BH9881" s="63">
        <f t="shared" si="1463"/>
        <v>5.8215377659757914</v>
      </c>
      <c r="BI9881" s="109">
        <f t="shared" si="1465"/>
        <v>296250000</v>
      </c>
      <c r="BJ9881" s="203">
        <f t="shared" si="1464"/>
        <v>4.1749779171737319E+24</v>
      </c>
    </row>
    <row r="9882" spans="53:62" s="174" customFormat="1" x14ac:dyDescent="0.35">
      <c r="BA9882" s="177">
        <v>9876</v>
      </c>
      <c r="BB9882" s="202">
        <f t="shared" si="1457"/>
        <v>493800000</v>
      </c>
      <c r="BC9882" s="63">
        <f t="shared" si="1458"/>
        <v>11564.741281199187</v>
      </c>
      <c r="BD9882" s="63">
        <f t="shared" si="1459"/>
        <v>11564.7412812121</v>
      </c>
      <c r="BE9882" s="63">
        <f t="shared" si="1460"/>
        <v>145.53842789939466</v>
      </c>
      <c r="BF9882" s="63">
        <f t="shared" si="1461"/>
        <v>145.53842854939467</v>
      </c>
      <c r="BG9882" s="63">
        <f t="shared" si="1462"/>
        <v>5.8215371159757918</v>
      </c>
      <c r="BH9882" s="63">
        <f t="shared" si="1463"/>
        <v>5.8215377659757914</v>
      </c>
      <c r="BI9882" s="109">
        <f t="shared" si="1465"/>
        <v>296280000</v>
      </c>
      <c r="BJ9882" s="203">
        <f t="shared" si="1464"/>
        <v>4.1750163286083127E+24</v>
      </c>
    </row>
    <row r="9883" spans="53:62" s="174" customFormat="1" x14ac:dyDescent="0.35">
      <c r="BA9883" s="177">
        <v>9877</v>
      </c>
      <c r="BB9883" s="202">
        <f t="shared" si="1457"/>
        <v>493850000</v>
      </c>
      <c r="BC9883" s="63">
        <f t="shared" si="1458"/>
        <v>11565.900565525508</v>
      </c>
      <c r="BD9883" s="63">
        <f t="shared" si="1459"/>
        <v>11565.900565538423</v>
      </c>
      <c r="BE9883" s="63">
        <f t="shared" si="1460"/>
        <v>145.53842789939466</v>
      </c>
      <c r="BF9883" s="63">
        <f t="shared" si="1461"/>
        <v>145.53842854939467</v>
      </c>
      <c r="BG9883" s="63">
        <f t="shared" si="1462"/>
        <v>5.8215371159757918</v>
      </c>
      <c r="BH9883" s="63">
        <f t="shared" si="1463"/>
        <v>5.8215377659757914</v>
      </c>
      <c r="BI9883" s="109">
        <f t="shared" si="1465"/>
        <v>296310000</v>
      </c>
      <c r="BJ9883" s="203">
        <f t="shared" si="1464"/>
        <v>4.1750547254905297E+24</v>
      </c>
    </row>
    <row r="9884" spans="53:62" s="174" customFormat="1" x14ac:dyDescent="0.35">
      <c r="BA9884" s="177">
        <v>9878</v>
      </c>
      <c r="BB9884" s="202">
        <f t="shared" si="1457"/>
        <v>493900000</v>
      </c>
      <c r="BC9884" s="63">
        <f t="shared" si="1458"/>
        <v>11567.059847496512</v>
      </c>
      <c r="BD9884" s="63">
        <f t="shared" si="1459"/>
        <v>11567.059847509427</v>
      </c>
      <c r="BE9884" s="63">
        <f t="shared" si="1460"/>
        <v>145.53842789939466</v>
      </c>
      <c r="BF9884" s="63">
        <f t="shared" si="1461"/>
        <v>145.53842854939467</v>
      </c>
      <c r="BG9884" s="63">
        <f t="shared" si="1462"/>
        <v>5.8215371159757918</v>
      </c>
      <c r="BH9884" s="63">
        <f t="shared" si="1463"/>
        <v>5.8215377659757914</v>
      </c>
      <c r="BI9884" s="109">
        <f t="shared" si="1465"/>
        <v>296340000</v>
      </c>
      <c r="BJ9884" s="203">
        <f t="shared" si="1464"/>
        <v>4.1750931078258959E+24</v>
      </c>
    </row>
    <row r="9885" spans="53:62" s="174" customFormat="1" x14ac:dyDescent="0.35">
      <c r="BA9885" s="177">
        <v>9879</v>
      </c>
      <c r="BB9885" s="202">
        <f t="shared" si="1457"/>
        <v>493950000</v>
      </c>
      <c r="BC9885" s="63">
        <f t="shared" si="1458"/>
        <v>11568.219127112128</v>
      </c>
      <c r="BD9885" s="63">
        <f t="shared" si="1459"/>
        <v>11568.219127125043</v>
      </c>
      <c r="BE9885" s="63">
        <f t="shared" si="1460"/>
        <v>145.53842789939466</v>
      </c>
      <c r="BF9885" s="63">
        <f t="shared" si="1461"/>
        <v>145.53842854939467</v>
      </c>
      <c r="BG9885" s="63">
        <f t="shared" si="1462"/>
        <v>5.8215371159757918</v>
      </c>
      <c r="BH9885" s="63">
        <f t="shared" si="1463"/>
        <v>5.8215377659757914</v>
      </c>
      <c r="BI9885" s="109">
        <f t="shared" si="1465"/>
        <v>296370000</v>
      </c>
      <c r="BJ9885" s="203">
        <f t="shared" si="1464"/>
        <v>4.1751314756199218E+24</v>
      </c>
    </row>
    <row r="9886" spans="53:62" s="174" customFormat="1" x14ac:dyDescent="0.35">
      <c r="BA9886" s="177">
        <v>9880</v>
      </c>
      <c r="BB9886" s="202">
        <f t="shared" si="1457"/>
        <v>494000000</v>
      </c>
      <c r="BC9886" s="63">
        <f t="shared" si="1458"/>
        <v>11569.378404372419</v>
      </c>
      <c r="BD9886" s="63">
        <f t="shared" si="1459"/>
        <v>11569.378404385337</v>
      </c>
      <c r="BE9886" s="63">
        <f t="shared" si="1460"/>
        <v>145.53842789939466</v>
      </c>
      <c r="BF9886" s="63">
        <f t="shared" si="1461"/>
        <v>145.53842854939467</v>
      </c>
      <c r="BG9886" s="63">
        <f t="shared" si="1462"/>
        <v>5.8215371159757918</v>
      </c>
      <c r="BH9886" s="63">
        <f t="shared" si="1463"/>
        <v>5.8215377659757914</v>
      </c>
      <c r="BI9886" s="109">
        <f t="shared" si="1465"/>
        <v>296400000</v>
      </c>
      <c r="BJ9886" s="203">
        <f t="shared" si="1464"/>
        <v>4.1751698288781178E+24</v>
      </c>
    </row>
    <row r="9887" spans="53:62" s="174" customFormat="1" x14ac:dyDescent="0.35">
      <c r="BA9887" s="177">
        <v>9881</v>
      </c>
      <c r="BB9887" s="202">
        <f t="shared" si="1457"/>
        <v>494050000</v>
      </c>
      <c r="BC9887" s="63">
        <f t="shared" si="1458"/>
        <v>11570.537679277393</v>
      </c>
      <c r="BD9887" s="63">
        <f t="shared" si="1459"/>
        <v>11570.537679290313</v>
      </c>
      <c r="BE9887" s="63">
        <f t="shared" si="1460"/>
        <v>145.53842789939466</v>
      </c>
      <c r="BF9887" s="63">
        <f t="shared" si="1461"/>
        <v>145.53842854939467</v>
      </c>
      <c r="BG9887" s="63">
        <f t="shared" si="1462"/>
        <v>5.8215371159757918</v>
      </c>
      <c r="BH9887" s="63">
        <f t="shared" si="1463"/>
        <v>5.8215377659757914</v>
      </c>
      <c r="BI9887" s="109">
        <f t="shared" si="1465"/>
        <v>296430000</v>
      </c>
      <c r="BJ9887" s="203">
        <f t="shared" si="1464"/>
        <v>4.1752081676059906E+24</v>
      </c>
    </row>
    <row r="9888" spans="53:62" s="174" customFormat="1" x14ac:dyDescent="0.35">
      <c r="BA9888" s="177">
        <v>9882</v>
      </c>
      <c r="BB9888" s="202">
        <f t="shared" si="1457"/>
        <v>494100000</v>
      </c>
      <c r="BC9888" s="63">
        <f t="shared" si="1458"/>
        <v>11571.696951826983</v>
      </c>
      <c r="BD9888" s="63">
        <f t="shared" si="1459"/>
        <v>11571.696951839902</v>
      </c>
      <c r="BE9888" s="63">
        <f t="shared" si="1460"/>
        <v>145.53842789939466</v>
      </c>
      <c r="BF9888" s="63">
        <f t="shared" si="1461"/>
        <v>145.53842854939467</v>
      </c>
      <c r="BG9888" s="63">
        <f t="shared" si="1462"/>
        <v>5.8215371159757918</v>
      </c>
      <c r="BH9888" s="63">
        <f t="shared" si="1463"/>
        <v>5.8215377659757914</v>
      </c>
      <c r="BI9888" s="109">
        <f t="shared" si="1465"/>
        <v>296460000</v>
      </c>
      <c r="BJ9888" s="203">
        <f t="shared" si="1464"/>
        <v>4.1752464918090437E+24</v>
      </c>
    </row>
    <row r="9889" spans="53:62" s="174" customFormat="1" x14ac:dyDescent="0.35">
      <c r="BA9889" s="177">
        <v>9883</v>
      </c>
      <c r="BB9889" s="202">
        <f t="shared" si="1457"/>
        <v>494150000</v>
      </c>
      <c r="BC9889" s="63">
        <f t="shared" si="1458"/>
        <v>11572.85622202125</v>
      </c>
      <c r="BD9889" s="63">
        <f t="shared" si="1459"/>
        <v>11572.85622203417</v>
      </c>
      <c r="BE9889" s="63">
        <f t="shared" si="1460"/>
        <v>145.53842789939466</v>
      </c>
      <c r="BF9889" s="63">
        <f t="shared" si="1461"/>
        <v>145.53842854939467</v>
      </c>
      <c r="BG9889" s="63">
        <f t="shared" si="1462"/>
        <v>5.8215371159757918</v>
      </c>
      <c r="BH9889" s="63">
        <f t="shared" si="1463"/>
        <v>5.8215377659757914</v>
      </c>
      <c r="BI9889" s="109">
        <f t="shared" si="1465"/>
        <v>296490000</v>
      </c>
      <c r="BJ9889" s="203">
        <f t="shared" si="1464"/>
        <v>4.1752848014927816E+24</v>
      </c>
    </row>
    <row r="9890" spans="53:62" s="174" customFormat="1" x14ac:dyDescent="0.35">
      <c r="BA9890" s="177">
        <v>9884</v>
      </c>
      <c r="BB9890" s="202">
        <f t="shared" si="1457"/>
        <v>494200000</v>
      </c>
      <c r="BC9890" s="63">
        <f t="shared" si="1458"/>
        <v>11574.015489860194</v>
      </c>
      <c r="BD9890" s="63">
        <f t="shared" si="1459"/>
        <v>11574.015489873118</v>
      </c>
      <c r="BE9890" s="63">
        <f t="shared" si="1460"/>
        <v>145.53842789939466</v>
      </c>
      <c r="BF9890" s="63">
        <f t="shared" si="1461"/>
        <v>145.53842854939467</v>
      </c>
      <c r="BG9890" s="63">
        <f t="shared" si="1462"/>
        <v>5.8215371159757918</v>
      </c>
      <c r="BH9890" s="63">
        <f t="shared" si="1463"/>
        <v>5.8215377659757914</v>
      </c>
      <c r="BI9890" s="109">
        <f t="shared" si="1465"/>
        <v>296520000</v>
      </c>
      <c r="BJ9890" s="203">
        <f t="shared" si="1464"/>
        <v>4.1753230966627046E+24</v>
      </c>
    </row>
    <row r="9891" spans="53:62" s="174" customFormat="1" x14ac:dyDescent="0.35">
      <c r="BA9891" s="177">
        <v>9885</v>
      </c>
      <c r="BB9891" s="202">
        <f t="shared" si="1457"/>
        <v>494250000</v>
      </c>
      <c r="BC9891" s="63">
        <f t="shared" si="1458"/>
        <v>11575.174755343818</v>
      </c>
      <c r="BD9891" s="63">
        <f t="shared" si="1459"/>
        <v>11575.174755356744</v>
      </c>
      <c r="BE9891" s="63">
        <f t="shared" si="1460"/>
        <v>145.53842789939466</v>
      </c>
      <c r="BF9891" s="63">
        <f t="shared" si="1461"/>
        <v>145.53842854939467</v>
      </c>
      <c r="BG9891" s="63">
        <f t="shared" si="1462"/>
        <v>5.8215371159757918</v>
      </c>
      <c r="BH9891" s="63">
        <f t="shared" si="1463"/>
        <v>5.8215377659757914</v>
      </c>
      <c r="BI9891" s="109">
        <f t="shared" si="1465"/>
        <v>296550000</v>
      </c>
      <c r="BJ9891" s="203">
        <f t="shared" si="1464"/>
        <v>4.1753613773243107E+24</v>
      </c>
    </row>
    <row r="9892" spans="53:62" s="174" customFormat="1" x14ac:dyDescent="0.35">
      <c r="BA9892" s="177">
        <v>9886</v>
      </c>
      <c r="BB9892" s="202">
        <f t="shared" si="1457"/>
        <v>494300000</v>
      </c>
      <c r="BC9892" s="63">
        <f t="shared" si="1458"/>
        <v>11576.334018472126</v>
      </c>
      <c r="BD9892" s="63">
        <f t="shared" si="1459"/>
        <v>11576.334018485049</v>
      </c>
      <c r="BE9892" s="63">
        <f t="shared" si="1460"/>
        <v>145.53842789939466</v>
      </c>
      <c r="BF9892" s="63">
        <f t="shared" si="1461"/>
        <v>145.53842854939467</v>
      </c>
      <c r="BG9892" s="63">
        <f t="shared" si="1462"/>
        <v>5.8215371159757918</v>
      </c>
      <c r="BH9892" s="63">
        <f t="shared" si="1463"/>
        <v>5.8215377659757914</v>
      </c>
      <c r="BI9892" s="109">
        <f t="shared" si="1465"/>
        <v>296580000</v>
      </c>
      <c r="BJ9892" s="203">
        <f t="shared" si="1464"/>
        <v>4.1753996434830965E+24</v>
      </c>
    </row>
    <row r="9893" spans="53:62" s="174" customFormat="1" x14ac:dyDescent="0.35">
      <c r="BA9893" s="177">
        <v>9887</v>
      </c>
      <c r="BB9893" s="202">
        <f t="shared" si="1457"/>
        <v>494350000</v>
      </c>
      <c r="BC9893" s="63">
        <f t="shared" si="1458"/>
        <v>11577.493279245171</v>
      </c>
      <c r="BD9893" s="63">
        <f t="shared" si="1459"/>
        <v>11577.493279258098</v>
      </c>
      <c r="BE9893" s="63">
        <f t="shared" si="1460"/>
        <v>145.53842789939466</v>
      </c>
      <c r="BF9893" s="63">
        <f t="shared" si="1461"/>
        <v>145.53842854939467</v>
      </c>
      <c r="BG9893" s="63">
        <f t="shared" si="1462"/>
        <v>5.8215371159757918</v>
      </c>
      <c r="BH9893" s="63">
        <f t="shared" si="1463"/>
        <v>5.8215377659757914</v>
      </c>
      <c r="BI9893" s="109">
        <f t="shared" si="1465"/>
        <v>296610000</v>
      </c>
      <c r="BJ9893" s="203">
        <f t="shared" si="1464"/>
        <v>4.1754378951445573E+24</v>
      </c>
    </row>
    <row r="9894" spans="53:62" s="174" customFormat="1" x14ac:dyDescent="0.35">
      <c r="BA9894" s="177">
        <v>9888</v>
      </c>
      <c r="BB9894" s="202">
        <f t="shared" si="1457"/>
        <v>494400000</v>
      </c>
      <c r="BC9894" s="63">
        <f t="shared" si="1458"/>
        <v>11578.652537662836</v>
      </c>
      <c r="BD9894" s="63">
        <f t="shared" si="1459"/>
        <v>11578.652537675762</v>
      </c>
      <c r="BE9894" s="63">
        <f t="shared" si="1460"/>
        <v>145.53842789939466</v>
      </c>
      <c r="BF9894" s="63">
        <f t="shared" si="1461"/>
        <v>145.53842854939467</v>
      </c>
      <c r="BG9894" s="63">
        <f t="shared" si="1462"/>
        <v>5.8215371159757918</v>
      </c>
      <c r="BH9894" s="63">
        <f t="shared" si="1463"/>
        <v>5.8215377659757914</v>
      </c>
      <c r="BI9894" s="109">
        <f t="shared" si="1465"/>
        <v>296640000</v>
      </c>
      <c r="BJ9894" s="203">
        <f t="shared" si="1464"/>
        <v>4.1754761323141853E+24</v>
      </c>
    </row>
    <row r="9895" spans="53:62" s="174" customFormat="1" x14ac:dyDescent="0.35">
      <c r="BA9895" s="177">
        <v>9889</v>
      </c>
      <c r="BB9895" s="202">
        <f t="shared" si="1457"/>
        <v>494450000</v>
      </c>
      <c r="BC9895" s="63">
        <f t="shared" si="1458"/>
        <v>11579.811793725239</v>
      </c>
      <c r="BD9895" s="63">
        <f t="shared" si="1459"/>
        <v>11579.811793738168</v>
      </c>
      <c r="BE9895" s="63">
        <f t="shared" si="1460"/>
        <v>145.53842789939466</v>
      </c>
      <c r="BF9895" s="63">
        <f t="shared" si="1461"/>
        <v>145.53842854939467</v>
      </c>
      <c r="BG9895" s="63">
        <f t="shared" si="1462"/>
        <v>5.8215371159757918</v>
      </c>
      <c r="BH9895" s="63">
        <f t="shared" si="1463"/>
        <v>5.8215377659757914</v>
      </c>
      <c r="BI9895" s="109">
        <f t="shared" si="1465"/>
        <v>296670000</v>
      </c>
      <c r="BJ9895" s="203">
        <f t="shared" si="1464"/>
        <v>4.1755143549974696E+24</v>
      </c>
    </row>
    <row r="9896" spans="53:62" s="174" customFormat="1" x14ac:dyDescent="0.35">
      <c r="BA9896" s="177">
        <v>9890</v>
      </c>
      <c r="BB9896" s="202">
        <f t="shared" si="1457"/>
        <v>494500000</v>
      </c>
      <c r="BC9896" s="63">
        <f t="shared" si="1458"/>
        <v>11580.971047432322</v>
      </c>
      <c r="BD9896" s="63">
        <f t="shared" si="1459"/>
        <v>11580.971047445253</v>
      </c>
      <c r="BE9896" s="63">
        <f t="shared" si="1460"/>
        <v>145.53842789939466</v>
      </c>
      <c r="BF9896" s="63">
        <f t="shared" si="1461"/>
        <v>145.53842854939467</v>
      </c>
      <c r="BG9896" s="63">
        <f t="shared" si="1462"/>
        <v>5.8215371159757918</v>
      </c>
      <c r="BH9896" s="63">
        <f t="shared" si="1463"/>
        <v>5.8215377659757914</v>
      </c>
      <c r="BI9896" s="109">
        <f t="shared" si="1465"/>
        <v>296700000</v>
      </c>
      <c r="BJ9896" s="203">
        <f t="shared" si="1464"/>
        <v>4.1755525631999001E+24</v>
      </c>
    </row>
    <row r="9897" spans="53:62" s="174" customFormat="1" x14ac:dyDescent="0.35">
      <c r="BA9897" s="177">
        <v>9891</v>
      </c>
      <c r="BB9897" s="202">
        <f t="shared" si="1457"/>
        <v>494550000</v>
      </c>
      <c r="BC9897" s="63">
        <f t="shared" si="1458"/>
        <v>11582.130298784088</v>
      </c>
      <c r="BD9897" s="63">
        <f t="shared" si="1459"/>
        <v>11582.130298797019</v>
      </c>
      <c r="BE9897" s="63">
        <f t="shared" si="1460"/>
        <v>145.53842789939466</v>
      </c>
      <c r="BF9897" s="63">
        <f t="shared" si="1461"/>
        <v>145.53842854939467</v>
      </c>
      <c r="BG9897" s="63">
        <f t="shared" si="1462"/>
        <v>5.8215371159757918</v>
      </c>
      <c r="BH9897" s="63">
        <f t="shared" si="1463"/>
        <v>5.8215377659757914</v>
      </c>
      <c r="BI9897" s="109">
        <f t="shared" si="1465"/>
        <v>296730000</v>
      </c>
      <c r="BJ9897" s="203">
        <f t="shared" si="1464"/>
        <v>4.175590756926962E+24</v>
      </c>
    </row>
    <row r="9898" spans="53:62" s="174" customFormat="1" x14ac:dyDescent="0.35">
      <c r="BA9898" s="177">
        <v>9892</v>
      </c>
      <c r="BB9898" s="202">
        <f t="shared" si="1457"/>
        <v>494600000</v>
      </c>
      <c r="BC9898" s="63">
        <f t="shared" si="1458"/>
        <v>11583.289547780596</v>
      </c>
      <c r="BD9898" s="63">
        <f t="shared" si="1459"/>
        <v>11583.289547793527</v>
      </c>
      <c r="BE9898" s="63">
        <f t="shared" si="1460"/>
        <v>145.53842789939466</v>
      </c>
      <c r="BF9898" s="63">
        <f t="shared" si="1461"/>
        <v>145.53842854939467</v>
      </c>
      <c r="BG9898" s="63">
        <f t="shared" si="1462"/>
        <v>5.8215371159757918</v>
      </c>
      <c r="BH9898" s="63">
        <f t="shared" si="1463"/>
        <v>5.8215377659757914</v>
      </c>
      <c r="BI9898" s="109">
        <f t="shared" si="1465"/>
        <v>296760000</v>
      </c>
      <c r="BJ9898" s="203">
        <f t="shared" si="1464"/>
        <v>4.1756289361841396E+24</v>
      </c>
    </row>
    <row r="9899" spans="53:62" s="174" customFormat="1" x14ac:dyDescent="0.35">
      <c r="BA9899" s="177">
        <v>9893</v>
      </c>
      <c r="BB9899" s="202">
        <f t="shared" si="1457"/>
        <v>494650000</v>
      </c>
      <c r="BC9899" s="63">
        <f t="shared" si="1458"/>
        <v>11584.448794421844</v>
      </c>
      <c r="BD9899" s="63">
        <f t="shared" si="1459"/>
        <v>11584.448794434778</v>
      </c>
      <c r="BE9899" s="63">
        <f t="shared" si="1460"/>
        <v>145.53842789939466</v>
      </c>
      <c r="BF9899" s="63">
        <f t="shared" si="1461"/>
        <v>145.53842854939467</v>
      </c>
      <c r="BG9899" s="63">
        <f t="shared" si="1462"/>
        <v>5.8215371159757918</v>
      </c>
      <c r="BH9899" s="63">
        <f t="shared" si="1463"/>
        <v>5.8215377659757914</v>
      </c>
      <c r="BI9899" s="109">
        <f t="shared" si="1465"/>
        <v>296790000</v>
      </c>
      <c r="BJ9899" s="203">
        <f t="shared" si="1464"/>
        <v>4.1756671009769142E+24</v>
      </c>
    </row>
    <row r="9900" spans="53:62" s="174" customFormat="1" x14ac:dyDescent="0.35">
      <c r="BA9900" s="177">
        <v>9894</v>
      </c>
      <c r="BB9900" s="202">
        <f t="shared" si="1457"/>
        <v>494700000</v>
      </c>
      <c r="BC9900" s="63">
        <f t="shared" si="1458"/>
        <v>11585.608038707775</v>
      </c>
      <c r="BD9900" s="63">
        <f t="shared" si="1459"/>
        <v>11585.608038720711</v>
      </c>
      <c r="BE9900" s="63">
        <f t="shared" si="1460"/>
        <v>145.53842789939466</v>
      </c>
      <c r="BF9900" s="63">
        <f t="shared" si="1461"/>
        <v>145.53842854939467</v>
      </c>
      <c r="BG9900" s="63">
        <f t="shared" si="1462"/>
        <v>5.8215371159757918</v>
      </c>
      <c r="BH9900" s="63">
        <f t="shared" si="1463"/>
        <v>5.8215377659757914</v>
      </c>
      <c r="BI9900" s="109">
        <f t="shared" si="1465"/>
        <v>296820000</v>
      </c>
      <c r="BJ9900" s="203">
        <f t="shared" si="1464"/>
        <v>4.1757052513107667E+24</v>
      </c>
    </row>
    <row r="9901" spans="53:62" s="174" customFormat="1" x14ac:dyDescent="0.35">
      <c r="BA9901" s="177">
        <v>9895</v>
      </c>
      <c r="BB9901" s="202">
        <f t="shared" si="1457"/>
        <v>494750000</v>
      </c>
      <c r="BC9901" s="63">
        <f t="shared" si="1458"/>
        <v>11586.767280638449</v>
      </c>
      <c r="BD9901" s="63">
        <f t="shared" si="1459"/>
        <v>11586.767280651386</v>
      </c>
      <c r="BE9901" s="63">
        <f t="shared" si="1460"/>
        <v>145.53842789939466</v>
      </c>
      <c r="BF9901" s="63">
        <f t="shared" si="1461"/>
        <v>145.53842854939467</v>
      </c>
      <c r="BG9901" s="63">
        <f t="shared" si="1462"/>
        <v>5.8215371159757918</v>
      </c>
      <c r="BH9901" s="63">
        <f t="shared" si="1463"/>
        <v>5.8215377659757914</v>
      </c>
      <c r="BI9901" s="109">
        <f t="shared" si="1465"/>
        <v>296850000</v>
      </c>
      <c r="BJ9901" s="203">
        <f t="shared" si="1464"/>
        <v>4.1757433871911749E+24</v>
      </c>
    </row>
    <row r="9902" spans="53:62" s="174" customFormat="1" x14ac:dyDescent="0.35">
      <c r="BA9902" s="177">
        <v>9896</v>
      </c>
      <c r="BB9902" s="202">
        <f t="shared" si="1457"/>
        <v>494800000</v>
      </c>
      <c r="BC9902" s="63">
        <f t="shared" si="1458"/>
        <v>11587.926520213865</v>
      </c>
      <c r="BD9902" s="63">
        <f t="shared" si="1459"/>
        <v>11587.926520226803</v>
      </c>
      <c r="BE9902" s="63">
        <f t="shared" si="1460"/>
        <v>145.53842789939466</v>
      </c>
      <c r="BF9902" s="63">
        <f t="shared" si="1461"/>
        <v>145.53842854939467</v>
      </c>
      <c r="BG9902" s="63">
        <f t="shared" si="1462"/>
        <v>5.8215371159757918</v>
      </c>
      <c r="BH9902" s="63">
        <f t="shared" si="1463"/>
        <v>5.8215377659757914</v>
      </c>
      <c r="BI9902" s="109">
        <f t="shared" si="1465"/>
        <v>296880000</v>
      </c>
      <c r="BJ9902" s="203">
        <f t="shared" si="1464"/>
        <v>4.1757815086236138E+24</v>
      </c>
    </row>
    <row r="9903" spans="53:62" s="174" customFormat="1" x14ac:dyDescent="0.35">
      <c r="BA9903" s="177">
        <v>9897</v>
      </c>
      <c r="BB9903" s="202">
        <f t="shared" si="1457"/>
        <v>494850000</v>
      </c>
      <c r="BC9903" s="63">
        <f t="shared" si="1458"/>
        <v>11589.085757433962</v>
      </c>
      <c r="BD9903" s="63">
        <f t="shared" si="1459"/>
        <v>11589.085757446901</v>
      </c>
      <c r="BE9903" s="63">
        <f t="shared" si="1460"/>
        <v>145.53842789939466</v>
      </c>
      <c r="BF9903" s="63">
        <f t="shared" si="1461"/>
        <v>145.53842854939467</v>
      </c>
      <c r="BG9903" s="63">
        <f t="shared" si="1462"/>
        <v>5.8215371159757918</v>
      </c>
      <c r="BH9903" s="63">
        <f t="shared" si="1463"/>
        <v>5.8215377659757914</v>
      </c>
      <c r="BI9903" s="109">
        <f t="shared" si="1465"/>
        <v>296910000</v>
      </c>
      <c r="BJ9903" s="203">
        <f t="shared" si="1464"/>
        <v>4.1758196156135573E+24</v>
      </c>
    </row>
    <row r="9904" spans="53:62" s="174" customFormat="1" x14ac:dyDescent="0.35">
      <c r="BA9904" s="177">
        <v>9898</v>
      </c>
      <c r="BB9904" s="202">
        <f t="shared" si="1457"/>
        <v>494900000</v>
      </c>
      <c r="BC9904" s="63">
        <f t="shared" si="1458"/>
        <v>11590.244992298864</v>
      </c>
      <c r="BD9904" s="63">
        <f t="shared" si="1459"/>
        <v>11590.244992311806</v>
      </c>
      <c r="BE9904" s="63">
        <f t="shared" si="1460"/>
        <v>145.53842789939466</v>
      </c>
      <c r="BF9904" s="63">
        <f t="shared" si="1461"/>
        <v>145.53842854939467</v>
      </c>
      <c r="BG9904" s="63">
        <f t="shared" si="1462"/>
        <v>5.8215371159757918</v>
      </c>
      <c r="BH9904" s="63">
        <f t="shared" si="1463"/>
        <v>5.8215377659757914</v>
      </c>
      <c r="BI9904" s="109">
        <f t="shared" si="1465"/>
        <v>296940000</v>
      </c>
      <c r="BJ9904" s="203">
        <f t="shared" si="1464"/>
        <v>4.1758577081664777E+24</v>
      </c>
    </row>
    <row r="9905" spans="53:62" s="174" customFormat="1" x14ac:dyDescent="0.35">
      <c r="BA9905" s="177">
        <v>9899</v>
      </c>
      <c r="BB9905" s="202">
        <f t="shared" si="1457"/>
        <v>494950000</v>
      </c>
      <c r="BC9905" s="63">
        <f t="shared" si="1458"/>
        <v>11591.40422480845</v>
      </c>
      <c r="BD9905" s="63">
        <f t="shared" si="1459"/>
        <v>11591.404224821392</v>
      </c>
      <c r="BE9905" s="63">
        <f t="shared" si="1460"/>
        <v>145.53842789939466</v>
      </c>
      <c r="BF9905" s="63">
        <f t="shared" si="1461"/>
        <v>145.53842854939467</v>
      </c>
      <c r="BG9905" s="63">
        <f t="shared" si="1462"/>
        <v>5.8215371159757918</v>
      </c>
      <c r="BH9905" s="63">
        <f t="shared" si="1463"/>
        <v>5.8215377659757914</v>
      </c>
      <c r="BI9905" s="109">
        <f t="shared" si="1465"/>
        <v>296970000</v>
      </c>
      <c r="BJ9905" s="203">
        <f t="shared" si="1464"/>
        <v>4.1758957862878441E+24</v>
      </c>
    </row>
    <row r="9906" spans="53:62" s="174" customFormat="1" x14ac:dyDescent="0.35">
      <c r="BA9906" s="177">
        <v>9900</v>
      </c>
      <c r="BB9906" s="202">
        <f t="shared" si="1457"/>
        <v>495000000</v>
      </c>
      <c r="BC9906" s="63">
        <f t="shared" si="1458"/>
        <v>11592.563454962839</v>
      </c>
      <c r="BD9906" s="63">
        <f t="shared" si="1459"/>
        <v>11592.563454975783</v>
      </c>
      <c r="BE9906" s="63">
        <f t="shared" si="1460"/>
        <v>145.53842789939466</v>
      </c>
      <c r="BF9906" s="63">
        <f t="shared" si="1461"/>
        <v>145.53842854939467</v>
      </c>
      <c r="BG9906" s="63">
        <f t="shared" si="1462"/>
        <v>5.8215371159757918</v>
      </c>
      <c r="BH9906" s="63">
        <f t="shared" si="1463"/>
        <v>5.8215377659757914</v>
      </c>
      <c r="BI9906" s="109">
        <f t="shared" si="1465"/>
        <v>297000000</v>
      </c>
      <c r="BJ9906" s="203">
        <f t="shared" si="1464"/>
        <v>4.175933849983124E+24</v>
      </c>
    </row>
    <row r="9907" spans="53:62" s="174" customFormat="1" x14ac:dyDescent="0.35">
      <c r="BA9907" s="177">
        <v>9901</v>
      </c>
      <c r="BB9907" s="202">
        <f t="shared" si="1457"/>
        <v>495050000</v>
      </c>
      <c r="BC9907" s="63">
        <f t="shared" si="1458"/>
        <v>11593.722682761911</v>
      </c>
      <c r="BD9907" s="63">
        <f t="shared" si="1459"/>
        <v>11593.722682774856</v>
      </c>
      <c r="BE9907" s="63">
        <f t="shared" si="1460"/>
        <v>145.53842789939466</v>
      </c>
      <c r="BF9907" s="63">
        <f t="shared" si="1461"/>
        <v>145.53842854939467</v>
      </c>
      <c r="BG9907" s="63">
        <f t="shared" si="1462"/>
        <v>5.8215371159757918</v>
      </c>
      <c r="BH9907" s="63">
        <f t="shared" si="1463"/>
        <v>5.8215377659757914</v>
      </c>
      <c r="BI9907" s="109">
        <f t="shared" si="1465"/>
        <v>297030000</v>
      </c>
      <c r="BJ9907" s="203">
        <f t="shared" si="1464"/>
        <v>4.1759718992577823E+24</v>
      </c>
    </row>
    <row r="9908" spans="53:62" s="174" customFormat="1" x14ac:dyDescent="0.35">
      <c r="BA9908" s="177">
        <v>9902</v>
      </c>
      <c r="BB9908" s="202">
        <f t="shared" si="1457"/>
        <v>495100000</v>
      </c>
      <c r="BC9908" s="63">
        <f t="shared" si="1458"/>
        <v>11594.881908205789</v>
      </c>
      <c r="BD9908" s="63">
        <f t="shared" si="1459"/>
        <v>11594.881908218736</v>
      </c>
      <c r="BE9908" s="63">
        <f t="shared" si="1460"/>
        <v>145.53842789939466</v>
      </c>
      <c r="BF9908" s="63">
        <f t="shared" si="1461"/>
        <v>145.53842854939467</v>
      </c>
      <c r="BG9908" s="63">
        <f t="shared" si="1462"/>
        <v>5.8215371159757918</v>
      </c>
      <c r="BH9908" s="63">
        <f t="shared" si="1463"/>
        <v>5.8215377659757914</v>
      </c>
      <c r="BI9908" s="109">
        <f t="shared" si="1465"/>
        <v>297060000</v>
      </c>
      <c r="BJ9908" s="203">
        <f t="shared" si="1464"/>
        <v>4.1760099341172827E+24</v>
      </c>
    </row>
    <row r="9909" spans="53:62" s="174" customFormat="1" x14ac:dyDescent="0.35">
      <c r="BA9909" s="177">
        <v>9903</v>
      </c>
      <c r="BB9909" s="202">
        <f t="shared" si="1457"/>
        <v>495150000</v>
      </c>
      <c r="BC9909" s="63">
        <f t="shared" si="1458"/>
        <v>11596.041131294476</v>
      </c>
      <c r="BD9909" s="63">
        <f t="shared" si="1459"/>
        <v>11596.041131307424</v>
      </c>
      <c r="BE9909" s="63">
        <f t="shared" si="1460"/>
        <v>145.53842789939466</v>
      </c>
      <c r="BF9909" s="63">
        <f t="shared" si="1461"/>
        <v>145.53842854939467</v>
      </c>
      <c r="BG9909" s="63">
        <f t="shared" si="1462"/>
        <v>5.8215371159757918</v>
      </c>
      <c r="BH9909" s="63">
        <f t="shared" si="1463"/>
        <v>5.8215377659757914</v>
      </c>
      <c r="BI9909" s="109">
        <f t="shared" si="1465"/>
        <v>297090000</v>
      </c>
      <c r="BJ9909" s="203">
        <f t="shared" si="1464"/>
        <v>4.1760479545670867E+24</v>
      </c>
    </row>
    <row r="9910" spans="53:62" s="174" customFormat="1" x14ac:dyDescent="0.35">
      <c r="BA9910" s="177">
        <v>9904</v>
      </c>
      <c r="BB9910" s="202">
        <f t="shared" si="1457"/>
        <v>495200000</v>
      </c>
      <c r="BC9910" s="63">
        <f t="shared" si="1458"/>
        <v>11597.200352027843</v>
      </c>
      <c r="BD9910" s="63">
        <f t="shared" si="1459"/>
        <v>11597.200352040792</v>
      </c>
      <c r="BE9910" s="63">
        <f t="shared" si="1460"/>
        <v>145.53842789939466</v>
      </c>
      <c r="BF9910" s="63">
        <f t="shared" si="1461"/>
        <v>145.53842854939467</v>
      </c>
      <c r="BG9910" s="63">
        <f t="shared" si="1462"/>
        <v>5.8215371159757918</v>
      </c>
      <c r="BH9910" s="63">
        <f t="shared" si="1463"/>
        <v>5.8215377659757914</v>
      </c>
      <c r="BI9910" s="109">
        <f t="shared" si="1465"/>
        <v>297120000</v>
      </c>
      <c r="BJ9910" s="203">
        <f t="shared" si="1464"/>
        <v>4.1760859606126532E+24</v>
      </c>
    </row>
    <row r="9911" spans="53:62" s="174" customFormat="1" x14ac:dyDescent="0.35">
      <c r="BA9911" s="177">
        <v>9905</v>
      </c>
      <c r="BB9911" s="202">
        <f t="shared" si="1457"/>
        <v>495250000</v>
      </c>
      <c r="BC9911" s="63">
        <f t="shared" si="1458"/>
        <v>11598.359570406081</v>
      </c>
      <c r="BD9911" s="63">
        <f t="shared" si="1459"/>
        <v>11598.359570419032</v>
      </c>
      <c r="BE9911" s="63">
        <f t="shared" si="1460"/>
        <v>145.53842789939466</v>
      </c>
      <c r="BF9911" s="63">
        <f t="shared" si="1461"/>
        <v>145.53842854939467</v>
      </c>
      <c r="BG9911" s="63">
        <f t="shared" si="1462"/>
        <v>5.8215371159757918</v>
      </c>
      <c r="BH9911" s="63">
        <f t="shared" si="1463"/>
        <v>5.8215377659757914</v>
      </c>
      <c r="BI9911" s="109">
        <f t="shared" si="1465"/>
        <v>297150000</v>
      </c>
      <c r="BJ9911" s="203">
        <f t="shared" si="1464"/>
        <v>4.1761239522594396E+24</v>
      </c>
    </row>
    <row r="9912" spans="53:62" s="174" customFormat="1" x14ac:dyDescent="0.35">
      <c r="BA9912" s="177">
        <v>9906</v>
      </c>
      <c r="BB9912" s="202">
        <f t="shared" si="1457"/>
        <v>495300000</v>
      </c>
      <c r="BC9912" s="63">
        <f t="shared" si="1458"/>
        <v>11599.518786429</v>
      </c>
      <c r="BD9912" s="63">
        <f t="shared" si="1459"/>
        <v>11599.518786441951</v>
      </c>
      <c r="BE9912" s="63">
        <f t="shared" si="1460"/>
        <v>145.53842789939466</v>
      </c>
      <c r="BF9912" s="63">
        <f t="shared" si="1461"/>
        <v>145.53842854939467</v>
      </c>
      <c r="BG9912" s="63">
        <f t="shared" si="1462"/>
        <v>5.8215371159757918</v>
      </c>
      <c r="BH9912" s="63">
        <f t="shared" si="1463"/>
        <v>5.8215377659757914</v>
      </c>
      <c r="BI9912" s="109">
        <f t="shared" si="1465"/>
        <v>297180000</v>
      </c>
      <c r="BJ9912" s="203">
        <f t="shared" si="1464"/>
        <v>4.1761619295129005E+24</v>
      </c>
    </row>
    <row r="9913" spans="53:62" s="174" customFormat="1" x14ac:dyDescent="0.35">
      <c r="BA9913" s="177">
        <v>9907</v>
      </c>
      <c r="BB9913" s="202">
        <f t="shared" si="1457"/>
        <v>495350000</v>
      </c>
      <c r="BC9913" s="63">
        <f t="shared" si="1458"/>
        <v>11600.678000096726</v>
      </c>
      <c r="BD9913" s="63">
        <f t="shared" si="1459"/>
        <v>11600.678000109679</v>
      </c>
      <c r="BE9913" s="63">
        <f t="shared" si="1460"/>
        <v>145.53842789939466</v>
      </c>
      <c r="BF9913" s="63">
        <f t="shared" si="1461"/>
        <v>145.53842854939467</v>
      </c>
      <c r="BG9913" s="63">
        <f t="shared" si="1462"/>
        <v>5.8215371159757918</v>
      </c>
      <c r="BH9913" s="63">
        <f t="shared" si="1463"/>
        <v>5.8215377659757914</v>
      </c>
      <c r="BI9913" s="109">
        <f t="shared" si="1465"/>
        <v>297210000</v>
      </c>
      <c r="BJ9913" s="203">
        <f t="shared" si="1464"/>
        <v>4.1761998923784894E+24</v>
      </c>
    </row>
    <row r="9914" spans="53:62" s="174" customFormat="1" x14ac:dyDescent="0.35">
      <c r="BA9914" s="177">
        <v>9908</v>
      </c>
      <c r="BB9914" s="202">
        <f t="shared" si="1457"/>
        <v>495400000</v>
      </c>
      <c r="BC9914" s="63">
        <f t="shared" si="1458"/>
        <v>11601.837211409262</v>
      </c>
      <c r="BD9914" s="63">
        <f t="shared" si="1459"/>
        <v>11601.837211422215</v>
      </c>
      <c r="BE9914" s="63">
        <f t="shared" si="1460"/>
        <v>145.53842789939466</v>
      </c>
      <c r="BF9914" s="63">
        <f t="shared" si="1461"/>
        <v>145.53842854939467</v>
      </c>
      <c r="BG9914" s="63">
        <f t="shared" si="1462"/>
        <v>5.8215371159757918</v>
      </c>
      <c r="BH9914" s="63">
        <f t="shared" si="1463"/>
        <v>5.8215377659757914</v>
      </c>
      <c r="BI9914" s="109">
        <f t="shared" si="1465"/>
        <v>297240000</v>
      </c>
      <c r="BJ9914" s="203">
        <f t="shared" si="1464"/>
        <v>4.1762378408616565E+24</v>
      </c>
    </row>
    <row r="9915" spans="53:62" s="174" customFormat="1" x14ac:dyDescent="0.35">
      <c r="BA9915" s="177">
        <v>9909</v>
      </c>
      <c r="BB9915" s="202">
        <f t="shared" si="1457"/>
        <v>495450000</v>
      </c>
      <c r="BC9915" s="63">
        <f t="shared" si="1458"/>
        <v>11602.996420366606</v>
      </c>
      <c r="BD9915" s="63">
        <f t="shared" si="1459"/>
        <v>11602.996420379559</v>
      </c>
      <c r="BE9915" s="63">
        <f t="shared" si="1460"/>
        <v>145.53842789939466</v>
      </c>
      <c r="BF9915" s="63">
        <f t="shared" si="1461"/>
        <v>145.53842854939467</v>
      </c>
      <c r="BG9915" s="63">
        <f t="shared" si="1462"/>
        <v>5.8215371159757918</v>
      </c>
      <c r="BH9915" s="63">
        <f t="shared" si="1463"/>
        <v>5.8215377659757914</v>
      </c>
      <c r="BI9915" s="109">
        <f t="shared" si="1465"/>
        <v>297270000</v>
      </c>
      <c r="BJ9915" s="203">
        <f t="shared" si="1464"/>
        <v>4.1762757749678518E+24</v>
      </c>
    </row>
    <row r="9916" spans="53:62" s="174" customFormat="1" x14ac:dyDescent="0.35">
      <c r="BA9916" s="177">
        <v>9910</v>
      </c>
      <c r="BB9916" s="202">
        <f t="shared" si="1457"/>
        <v>495500000</v>
      </c>
      <c r="BC9916" s="63">
        <f t="shared" si="1458"/>
        <v>11604.155626968755</v>
      </c>
      <c r="BD9916" s="63">
        <f t="shared" si="1459"/>
        <v>11604.155626981712</v>
      </c>
      <c r="BE9916" s="63">
        <f t="shared" si="1460"/>
        <v>145.53842789939466</v>
      </c>
      <c r="BF9916" s="63">
        <f t="shared" si="1461"/>
        <v>145.53842854939467</v>
      </c>
      <c r="BG9916" s="63">
        <f t="shared" si="1462"/>
        <v>5.8215371159757918</v>
      </c>
      <c r="BH9916" s="63">
        <f t="shared" si="1463"/>
        <v>5.8215377659757914</v>
      </c>
      <c r="BI9916" s="109">
        <f t="shared" si="1465"/>
        <v>297300000</v>
      </c>
      <c r="BJ9916" s="203">
        <f t="shared" si="1464"/>
        <v>4.1763136947025211E+24</v>
      </c>
    </row>
    <row r="9917" spans="53:62" s="174" customFormat="1" x14ac:dyDescent="0.35">
      <c r="BA9917" s="177">
        <v>9911</v>
      </c>
      <c r="BB9917" s="202">
        <f t="shared" si="1457"/>
        <v>495550000</v>
      </c>
      <c r="BC9917" s="63">
        <f t="shared" si="1458"/>
        <v>11605.314831215652</v>
      </c>
      <c r="BD9917" s="63">
        <f t="shared" si="1459"/>
        <v>11605.314831228607</v>
      </c>
      <c r="BE9917" s="63">
        <f t="shared" si="1460"/>
        <v>145.53842789939466</v>
      </c>
      <c r="BF9917" s="63">
        <f t="shared" si="1461"/>
        <v>145.53842854939467</v>
      </c>
      <c r="BG9917" s="63">
        <f t="shared" si="1462"/>
        <v>5.8215371159757918</v>
      </c>
      <c r="BH9917" s="63">
        <f t="shared" si="1463"/>
        <v>5.8215377659757914</v>
      </c>
      <c r="BI9917" s="109">
        <f t="shared" si="1465"/>
        <v>297330000</v>
      </c>
      <c r="BJ9917" s="203">
        <f t="shared" si="1464"/>
        <v>4.176351600071109E+24</v>
      </c>
    </row>
    <row r="9918" spans="53:62" s="174" customFormat="1" x14ac:dyDescent="0.35">
      <c r="BA9918" s="177">
        <v>9912</v>
      </c>
      <c r="BB9918" s="202">
        <f t="shared" si="1457"/>
        <v>495600000</v>
      </c>
      <c r="BC9918" s="63">
        <f t="shared" si="1458"/>
        <v>11606.474033107352</v>
      </c>
      <c r="BD9918" s="63">
        <f t="shared" si="1459"/>
        <v>11606.474033120312</v>
      </c>
      <c r="BE9918" s="63">
        <f t="shared" si="1460"/>
        <v>145.53842789939466</v>
      </c>
      <c r="BF9918" s="63">
        <f t="shared" si="1461"/>
        <v>145.53842854939467</v>
      </c>
      <c r="BG9918" s="63">
        <f t="shared" si="1462"/>
        <v>5.8215371159757918</v>
      </c>
      <c r="BH9918" s="63">
        <f t="shared" si="1463"/>
        <v>5.8215377659757914</v>
      </c>
      <c r="BI9918" s="109">
        <f t="shared" si="1465"/>
        <v>297360000</v>
      </c>
      <c r="BJ9918" s="203">
        <f t="shared" si="1464"/>
        <v>4.1763894910790587E+24</v>
      </c>
    </row>
    <row r="9919" spans="53:62" s="174" customFormat="1" x14ac:dyDescent="0.35">
      <c r="BA9919" s="177">
        <v>9913</v>
      </c>
      <c r="BB9919" s="202">
        <f t="shared" si="1457"/>
        <v>495650000</v>
      </c>
      <c r="BC9919" s="63">
        <f t="shared" si="1458"/>
        <v>11607.63323264393</v>
      </c>
      <c r="BD9919" s="63">
        <f t="shared" si="1459"/>
        <v>11607.633232656888</v>
      </c>
      <c r="BE9919" s="63">
        <f t="shared" si="1460"/>
        <v>145.53842789939466</v>
      </c>
      <c r="BF9919" s="63">
        <f t="shared" si="1461"/>
        <v>145.53842854939467</v>
      </c>
      <c r="BG9919" s="63">
        <f t="shared" si="1462"/>
        <v>5.8215371159757918</v>
      </c>
      <c r="BH9919" s="63">
        <f t="shared" si="1463"/>
        <v>5.8215377659757914</v>
      </c>
      <c r="BI9919" s="109">
        <f t="shared" si="1465"/>
        <v>297390000</v>
      </c>
      <c r="BJ9919" s="203">
        <f t="shared" si="1464"/>
        <v>4.1764273677318115E+24</v>
      </c>
    </row>
    <row r="9920" spans="53:62" s="174" customFormat="1" x14ac:dyDescent="0.35">
      <c r="BA9920" s="177">
        <v>9914</v>
      </c>
      <c r="BB9920" s="202">
        <f t="shared" si="1457"/>
        <v>495700000</v>
      </c>
      <c r="BC9920" s="63">
        <f t="shared" si="1458"/>
        <v>11608.792429825313</v>
      </c>
      <c r="BD9920" s="63">
        <f t="shared" si="1459"/>
        <v>11608.792429838273</v>
      </c>
      <c r="BE9920" s="63">
        <f t="shared" si="1460"/>
        <v>145.53842789939466</v>
      </c>
      <c r="BF9920" s="63">
        <f t="shared" si="1461"/>
        <v>145.53842854939467</v>
      </c>
      <c r="BG9920" s="63">
        <f t="shared" si="1462"/>
        <v>5.8215371159757918</v>
      </c>
      <c r="BH9920" s="63">
        <f t="shared" si="1463"/>
        <v>5.8215377659757914</v>
      </c>
      <c r="BI9920" s="109">
        <f t="shared" si="1465"/>
        <v>297420000</v>
      </c>
      <c r="BJ9920" s="203">
        <f t="shared" si="1464"/>
        <v>4.1764652300348041E+24</v>
      </c>
    </row>
    <row r="9921" spans="53:62" s="174" customFormat="1" x14ac:dyDescent="0.35">
      <c r="BA9921" s="177">
        <v>9915</v>
      </c>
      <c r="BB9921" s="202">
        <f t="shared" si="1457"/>
        <v>495750000</v>
      </c>
      <c r="BC9921" s="63">
        <f t="shared" si="1458"/>
        <v>11609.951624651439</v>
      </c>
      <c r="BD9921" s="63">
        <f t="shared" si="1459"/>
        <v>11609.951624664403</v>
      </c>
      <c r="BE9921" s="63">
        <f t="shared" si="1460"/>
        <v>145.53842789939466</v>
      </c>
      <c r="BF9921" s="63">
        <f t="shared" si="1461"/>
        <v>145.53842854939467</v>
      </c>
      <c r="BG9921" s="63">
        <f t="shared" si="1462"/>
        <v>5.8215371159757918</v>
      </c>
      <c r="BH9921" s="63">
        <f t="shared" si="1463"/>
        <v>5.8215377659757914</v>
      </c>
      <c r="BI9921" s="109">
        <f t="shared" si="1465"/>
        <v>297450000</v>
      </c>
      <c r="BJ9921" s="203">
        <f t="shared" si="1464"/>
        <v>4.1765030779934741E+24</v>
      </c>
    </row>
    <row r="9922" spans="53:62" s="174" customFormat="1" x14ac:dyDescent="0.35">
      <c r="BA9922" s="177">
        <v>9916</v>
      </c>
      <c r="BB9922" s="202">
        <f t="shared" si="1457"/>
        <v>495800000</v>
      </c>
      <c r="BC9922" s="63">
        <f t="shared" si="1458"/>
        <v>11611.11081712244</v>
      </c>
      <c r="BD9922" s="63">
        <f t="shared" si="1459"/>
        <v>11611.110817135404</v>
      </c>
      <c r="BE9922" s="63">
        <f t="shared" si="1460"/>
        <v>145.53842789939466</v>
      </c>
      <c r="BF9922" s="63">
        <f t="shared" si="1461"/>
        <v>145.53842854939467</v>
      </c>
      <c r="BG9922" s="63">
        <f t="shared" si="1462"/>
        <v>5.8215371159757918</v>
      </c>
      <c r="BH9922" s="63">
        <f t="shared" si="1463"/>
        <v>5.8215377659757914</v>
      </c>
      <c r="BI9922" s="109">
        <f t="shared" si="1465"/>
        <v>297480000</v>
      </c>
      <c r="BJ9922" s="203">
        <f t="shared" si="1464"/>
        <v>4.1765409116132562E+24</v>
      </c>
    </row>
    <row r="9923" spans="53:62" s="174" customFormat="1" x14ac:dyDescent="0.35">
      <c r="BA9923" s="177">
        <v>9917</v>
      </c>
      <c r="BB9923" s="202">
        <f t="shared" si="1457"/>
        <v>495850000</v>
      </c>
      <c r="BC9923" s="63">
        <f t="shared" si="1458"/>
        <v>11612.270007238314</v>
      </c>
      <c r="BD9923" s="63">
        <f t="shared" si="1459"/>
        <v>11612.27000725128</v>
      </c>
      <c r="BE9923" s="63">
        <f t="shared" si="1460"/>
        <v>145.53842789939466</v>
      </c>
      <c r="BF9923" s="63">
        <f t="shared" si="1461"/>
        <v>145.53842854939467</v>
      </c>
      <c r="BG9923" s="63">
        <f t="shared" si="1462"/>
        <v>5.8215371159757918</v>
      </c>
      <c r="BH9923" s="63">
        <f t="shared" si="1463"/>
        <v>5.8215377659757914</v>
      </c>
      <c r="BI9923" s="109">
        <f t="shared" si="1465"/>
        <v>297510000</v>
      </c>
      <c r="BJ9923" s="203">
        <f t="shared" si="1464"/>
        <v>4.176578730899582E+24</v>
      </c>
    </row>
    <row r="9924" spans="53:62" s="174" customFormat="1" x14ac:dyDescent="0.35">
      <c r="BA9924" s="177">
        <v>9918</v>
      </c>
      <c r="BB9924" s="202">
        <f t="shared" si="1457"/>
        <v>495900000</v>
      </c>
      <c r="BC9924" s="63">
        <f t="shared" si="1458"/>
        <v>11613.429194998998</v>
      </c>
      <c r="BD9924" s="63">
        <f t="shared" si="1459"/>
        <v>11613.429195011962</v>
      </c>
      <c r="BE9924" s="63">
        <f t="shared" si="1460"/>
        <v>145.53842789939466</v>
      </c>
      <c r="BF9924" s="63">
        <f t="shared" si="1461"/>
        <v>145.53842854939467</v>
      </c>
      <c r="BG9924" s="63">
        <f t="shared" si="1462"/>
        <v>5.8215371159757918</v>
      </c>
      <c r="BH9924" s="63">
        <f t="shared" si="1463"/>
        <v>5.8215377659757914</v>
      </c>
      <c r="BI9924" s="109">
        <f t="shared" si="1465"/>
        <v>297540000</v>
      </c>
      <c r="BJ9924" s="203">
        <f t="shared" si="1464"/>
        <v>4.1766165358578829E+24</v>
      </c>
    </row>
    <row r="9925" spans="53:62" s="174" customFormat="1" x14ac:dyDescent="0.35">
      <c r="BA9925" s="177">
        <v>9919</v>
      </c>
      <c r="BB9925" s="202">
        <f t="shared" si="1457"/>
        <v>495950000</v>
      </c>
      <c r="BC9925" s="63">
        <f t="shared" si="1458"/>
        <v>11614.588380404488</v>
      </c>
      <c r="BD9925" s="63">
        <f t="shared" si="1459"/>
        <v>11614.588380417454</v>
      </c>
      <c r="BE9925" s="63">
        <f t="shared" si="1460"/>
        <v>145.53842789939466</v>
      </c>
      <c r="BF9925" s="63">
        <f t="shared" si="1461"/>
        <v>145.53842854939467</v>
      </c>
      <c r="BG9925" s="63">
        <f t="shared" si="1462"/>
        <v>5.8215371159757918</v>
      </c>
      <c r="BH9925" s="63">
        <f t="shared" si="1463"/>
        <v>5.8215377659757914</v>
      </c>
      <c r="BI9925" s="109">
        <f t="shared" si="1465"/>
        <v>297570000</v>
      </c>
      <c r="BJ9925" s="203">
        <f t="shared" si="1464"/>
        <v>4.1766543264935861E+24</v>
      </c>
    </row>
    <row r="9926" spans="53:62" s="174" customFormat="1" x14ac:dyDescent="0.35">
      <c r="BA9926" s="177">
        <v>9920</v>
      </c>
      <c r="BB9926" s="202">
        <f t="shared" ref="BB9926:BB9989" si="1466">BA9926*50000</f>
        <v>496000000</v>
      </c>
      <c r="BC9926" s="63">
        <f t="shared" ref="BC9926:BC9989" si="1467">($F$5+$F$6+$F$7+$F$8+$F$9)*(1-EXP(-$F$20*(1-$DC$6%)*BB9926/(2*$F$17)))*$F$25*$F$1*10^3*11600/($F$20*(1-$DC$6%))</f>
        <v>11615.747563454848</v>
      </c>
      <c r="BD9926" s="63">
        <f t="shared" ref="BD9926:BD9989" si="1468">($F$25*$F$1*10^3*11600*($F$5+$F$6+$F$7+$F$8+$F$9)/($F$27*$F$29*(1-$DC$6%))+$F$28/$F$27)*(1-EXP(-$F$27*$F$29*(1-$DC$6%)*BB9926/(2*$F$17)))</f>
        <v>11615.747563467819</v>
      </c>
      <c r="BE9926" s="63">
        <f t="shared" ref="BE9926:BE9989" si="1469">($F$5+$F$6+$F$7+$F$8+$F$9)*(1-EXP(-$F$20*(1-$DC$5%)*BB9926/(2*$F$17)))*$F$25*$F$1*10^3*11600/($F$20*(1-$DC$5%))</f>
        <v>145.53842789939466</v>
      </c>
      <c r="BF9926" s="63">
        <f t="shared" ref="BF9926:BF9989" si="1470">($F$25*$F$1*10^3*11600*($F$5+$F$6+$F$7+$F$8+$F$9)/($F$27*$F$29*(1-$DC$5%))+$F$28/$F$27)*(1-EXP(-$F$27*$F$29*(1-$DC$5%)*BB9926/(2*$F$17)))</f>
        <v>145.53842854939467</v>
      </c>
      <c r="BG9926" s="63">
        <f t="shared" ref="BG9926:BG9989" si="1471">($F$5+$F$6+$F$7+$F$8+$F$9)*(1-EXP(-$F$20*(1-$DC$4%)*BB9926/(2*$F$17)))*$F$25*$F$1*10^3*11600/($F$20*(1-$DC$4%))</f>
        <v>5.8215371159757918</v>
      </c>
      <c r="BH9926" s="63">
        <f t="shared" ref="BH9926:BH9989" si="1472">($F$25*$F$1*10^3*11600*($F$5+$F$6+$F$7+$F$8+$F$9)/($F$27*$F$29*(1-$DC$4%))+$F$28/$F$27)*(1-EXP(-$F$27*$F$29*(1-$DC$4%)*BB9926/(2*$F$17)))</f>
        <v>5.8215377659757914</v>
      </c>
      <c r="BI9926" s="109">
        <f t="shared" si="1465"/>
        <v>297600000</v>
      </c>
      <c r="BJ9926" s="203">
        <f t="shared" ref="BJ9926:BJ9989" si="1473">($F$17/($F$20*(1-$F$19%)))*($F$5+$F$6+$F$7+$F$8+$F$9)*(1-EXP(-$F$20*(1-$F$19%)*BI9926/(2*$F$17)))+$F$17/($F$25*1000)*$F$11*EXP(-$F$20*(1-$F$19%)*BI9926/(2*$F$17))</f>
        <v>4.1766921028121173E+24</v>
      </c>
    </row>
    <row r="9927" spans="53:62" s="174" customFormat="1" x14ac:dyDescent="0.35">
      <c r="BA9927" s="177">
        <v>9921</v>
      </c>
      <c r="BB9927" s="202">
        <f t="shared" si="1466"/>
        <v>496050000</v>
      </c>
      <c r="BC9927" s="63">
        <f t="shared" si="1467"/>
        <v>11616.906744150021</v>
      </c>
      <c r="BD9927" s="63">
        <f t="shared" si="1468"/>
        <v>11616.90674416299</v>
      </c>
      <c r="BE9927" s="63">
        <f t="shared" si="1469"/>
        <v>145.53842789939466</v>
      </c>
      <c r="BF9927" s="63">
        <f t="shared" si="1470"/>
        <v>145.53842854939467</v>
      </c>
      <c r="BG9927" s="63">
        <f t="shared" si="1471"/>
        <v>5.8215371159757918</v>
      </c>
      <c r="BH9927" s="63">
        <f t="shared" si="1472"/>
        <v>5.8215377659757914</v>
      </c>
      <c r="BI9927" s="109">
        <f t="shared" ref="BI9927:BI9990" si="1474">BA9927*30000</f>
        <v>297630000</v>
      </c>
      <c r="BJ9927" s="203">
        <f t="shared" si="1473"/>
        <v>4.1767298648189022E+24</v>
      </c>
    </row>
    <row r="9928" spans="53:62" s="174" customFormat="1" x14ac:dyDescent="0.35">
      <c r="BA9928" s="177">
        <v>9922</v>
      </c>
      <c r="BB9928" s="202">
        <f t="shared" si="1466"/>
        <v>496100000</v>
      </c>
      <c r="BC9928" s="63">
        <f t="shared" si="1467"/>
        <v>11618.06592249013</v>
      </c>
      <c r="BD9928" s="63">
        <f t="shared" si="1468"/>
        <v>11618.065922503101</v>
      </c>
      <c r="BE9928" s="63">
        <f t="shared" si="1469"/>
        <v>145.53842789939466</v>
      </c>
      <c r="BF9928" s="63">
        <f t="shared" si="1470"/>
        <v>145.53842854939467</v>
      </c>
      <c r="BG9928" s="63">
        <f t="shared" si="1471"/>
        <v>5.8215371159757918</v>
      </c>
      <c r="BH9928" s="63">
        <f t="shared" si="1472"/>
        <v>5.8215377659757914</v>
      </c>
      <c r="BI9928" s="109">
        <f t="shared" si="1474"/>
        <v>297660000</v>
      </c>
      <c r="BJ9928" s="203">
        <f t="shared" si="1473"/>
        <v>4.1767676125193625E+24</v>
      </c>
    </row>
    <row r="9929" spans="53:62" s="174" customFormat="1" x14ac:dyDescent="0.35">
      <c r="BA9929" s="177">
        <v>9923</v>
      </c>
      <c r="BB9929" s="202">
        <f t="shared" si="1466"/>
        <v>496150000</v>
      </c>
      <c r="BC9929" s="63">
        <f t="shared" si="1467"/>
        <v>11619.225098475048</v>
      </c>
      <c r="BD9929" s="63">
        <f t="shared" si="1468"/>
        <v>11619.225098488019</v>
      </c>
      <c r="BE9929" s="63">
        <f t="shared" si="1469"/>
        <v>145.53842789939466</v>
      </c>
      <c r="BF9929" s="63">
        <f t="shared" si="1470"/>
        <v>145.53842854939467</v>
      </c>
      <c r="BG9929" s="63">
        <f t="shared" si="1471"/>
        <v>5.8215371159757918</v>
      </c>
      <c r="BH9929" s="63">
        <f t="shared" si="1472"/>
        <v>5.8215377659757914</v>
      </c>
      <c r="BI9929" s="109">
        <f t="shared" si="1474"/>
        <v>297690000</v>
      </c>
      <c r="BJ9929" s="203">
        <f t="shared" si="1473"/>
        <v>4.1768053459189169E+24</v>
      </c>
    </row>
    <row r="9930" spans="53:62" s="174" customFormat="1" x14ac:dyDescent="0.35">
      <c r="BA9930" s="177">
        <v>9924</v>
      </c>
      <c r="BB9930" s="202">
        <f t="shared" si="1466"/>
        <v>496200000</v>
      </c>
      <c r="BC9930" s="63">
        <f t="shared" si="1467"/>
        <v>11620.384272104771</v>
      </c>
      <c r="BD9930" s="63">
        <f t="shared" si="1468"/>
        <v>11620.384272117746</v>
      </c>
      <c r="BE9930" s="63">
        <f t="shared" si="1469"/>
        <v>145.53842789939466</v>
      </c>
      <c r="BF9930" s="63">
        <f t="shared" si="1470"/>
        <v>145.53842854939467</v>
      </c>
      <c r="BG9930" s="63">
        <f t="shared" si="1471"/>
        <v>5.8215371159757918</v>
      </c>
      <c r="BH9930" s="63">
        <f t="shared" si="1472"/>
        <v>5.8215377659757914</v>
      </c>
      <c r="BI9930" s="109">
        <f t="shared" si="1474"/>
        <v>297720000</v>
      </c>
      <c r="BJ9930" s="203">
        <f t="shared" si="1473"/>
        <v>4.1768430650229845E+24</v>
      </c>
    </row>
    <row r="9931" spans="53:62" s="174" customFormat="1" x14ac:dyDescent="0.35">
      <c r="BA9931" s="177">
        <v>9925</v>
      </c>
      <c r="BB9931" s="202">
        <f t="shared" si="1466"/>
        <v>496250000</v>
      </c>
      <c r="BC9931" s="63">
        <f t="shared" si="1467"/>
        <v>11621.543443379436</v>
      </c>
      <c r="BD9931" s="63">
        <f t="shared" si="1468"/>
        <v>11621.543443392411</v>
      </c>
      <c r="BE9931" s="63">
        <f t="shared" si="1469"/>
        <v>145.53842789939466</v>
      </c>
      <c r="BF9931" s="63">
        <f t="shared" si="1470"/>
        <v>145.53842854939467</v>
      </c>
      <c r="BG9931" s="63">
        <f t="shared" si="1471"/>
        <v>5.8215371159757918</v>
      </c>
      <c r="BH9931" s="63">
        <f t="shared" si="1472"/>
        <v>5.8215377659757914</v>
      </c>
      <c r="BI9931" s="109">
        <f t="shared" si="1474"/>
        <v>297750000</v>
      </c>
      <c r="BJ9931" s="203">
        <f t="shared" si="1473"/>
        <v>4.1768807698369814E+24</v>
      </c>
    </row>
    <row r="9932" spans="53:62" s="174" customFormat="1" x14ac:dyDescent="0.35">
      <c r="BA9932" s="177">
        <v>9926</v>
      </c>
      <c r="BB9932" s="202">
        <f t="shared" si="1466"/>
        <v>496300000</v>
      </c>
      <c r="BC9932" s="63">
        <f t="shared" si="1467"/>
        <v>11622.70261229897</v>
      </c>
      <c r="BD9932" s="63">
        <f t="shared" si="1468"/>
        <v>11622.702612311947</v>
      </c>
      <c r="BE9932" s="63">
        <f t="shared" si="1469"/>
        <v>145.53842789939466</v>
      </c>
      <c r="BF9932" s="63">
        <f t="shared" si="1470"/>
        <v>145.53842854939467</v>
      </c>
      <c r="BG9932" s="63">
        <f t="shared" si="1471"/>
        <v>5.8215371159757918</v>
      </c>
      <c r="BH9932" s="63">
        <f t="shared" si="1472"/>
        <v>5.8215377659757914</v>
      </c>
      <c r="BI9932" s="109">
        <f t="shared" si="1474"/>
        <v>297780000</v>
      </c>
      <c r="BJ9932" s="203">
        <f t="shared" si="1473"/>
        <v>4.1769184603663209E+24</v>
      </c>
    </row>
    <row r="9933" spans="53:62" s="174" customFormat="1" x14ac:dyDescent="0.35">
      <c r="BA9933" s="177">
        <v>9927</v>
      </c>
      <c r="BB9933" s="202">
        <f t="shared" si="1466"/>
        <v>496350000</v>
      </c>
      <c r="BC9933" s="63">
        <f t="shared" si="1467"/>
        <v>11623.861778863378</v>
      </c>
      <c r="BD9933" s="63">
        <f t="shared" si="1468"/>
        <v>11623.861778876357</v>
      </c>
      <c r="BE9933" s="63">
        <f t="shared" si="1469"/>
        <v>145.53842789939466</v>
      </c>
      <c r="BF9933" s="63">
        <f t="shared" si="1470"/>
        <v>145.53842854939467</v>
      </c>
      <c r="BG9933" s="63">
        <f t="shared" si="1471"/>
        <v>5.8215371159757918</v>
      </c>
      <c r="BH9933" s="63">
        <f t="shared" si="1472"/>
        <v>5.8215377659757914</v>
      </c>
      <c r="BI9933" s="109">
        <f t="shared" si="1474"/>
        <v>297810000</v>
      </c>
      <c r="BJ9933" s="203">
        <f t="shared" si="1473"/>
        <v>4.176956136616415E+24</v>
      </c>
    </row>
    <row r="9934" spans="53:62" s="174" customFormat="1" x14ac:dyDescent="0.35">
      <c r="BA9934" s="177">
        <v>9928</v>
      </c>
      <c r="BB9934" s="202">
        <f t="shared" si="1466"/>
        <v>496400000</v>
      </c>
      <c r="BC9934" s="63">
        <f t="shared" si="1467"/>
        <v>11625.020943072661</v>
      </c>
      <c r="BD9934" s="63">
        <f t="shared" si="1468"/>
        <v>11625.020943085639</v>
      </c>
      <c r="BE9934" s="63">
        <f t="shared" si="1469"/>
        <v>145.53842789939466</v>
      </c>
      <c r="BF9934" s="63">
        <f t="shared" si="1470"/>
        <v>145.53842854939467</v>
      </c>
      <c r="BG9934" s="63">
        <f t="shared" si="1471"/>
        <v>5.8215371159757918</v>
      </c>
      <c r="BH9934" s="63">
        <f t="shared" si="1472"/>
        <v>5.8215377659757914</v>
      </c>
      <c r="BI9934" s="109">
        <f t="shared" si="1474"/>
        <v>297840000</v>
      </c>
      <c r="BJ9934" s="203">
        <f t="shared" si="1473"/>
        <v>4.1769937985926738E+24</v>
      </c>
    </row>
    <row r="9935" spans="53:62" s="174" customFormat="1" x14ac:dyDescent="0.35">
      <c r="BA9935" s="177">
        <v>9929</v>
      </c>
      <c r="BB9935" s="202">
        <f t="shared" si="1466"/>
        <v>496450000</v>
      </c>
      <c r="BC9935" s="63">
        <f t="shared" si="1467"/>
        <v>11626.180104926878</v>
      </c>
      <c r="BD9935" s="63">
        <f t="shared" si="1468"/>
        <v>11626.18010493986</v>
      </c>
      <c r="BE9935" s="63">
        <f t="shared" si="1469"/>
        <v>145.53842789939466</v>
      </c>
      <c r="BF9935" s="63">
        <f t="shared" si="1470"/>
        <v>145.53842854939467</v>
      </c>
      <c r="BG9935" s="63">
        <f t="shared" si="1471"/>
        <v>5.8215371159757918</v>
      </c>
      <c r="BH9935" s="63">
        <f t="shared" si="1472"/>
        <v>5.8215377659757914</v>
      </c>
      <c r="BI9935" s="109">
        <f t="shared" si="1474"/>
        <v>297870000</v>
      </c>
      <c r="BJ9935" s="203">
        <f t="shared" si="1473"/>
        <v>4.1770314463005042E+24</v>
      </c>
    </row>
    <row r="9936" spans="53:62" s="174" customFormat="1" x14ac:dyDescent="0.35">
      <c r="BA9936" s="177">
        <v>9930</v>
      </c>
      <c r="BB9936" s="202">
        <f t="shared" si="1466"/>
        <v>496500000</v>
      </c>
      <c r="BC9936" s="63">
        <f t="shared" si="1467"/>
        <v>11627.339264425907</v>
      </c>
      <c r="BD9936" s="63">
        <f t="shared" si="1468"/>
        <v>11627.33926443889</v>
      </c>
      <c r="BE9936" s="63">
        <f t="shared" si="1469"/>
        <v>145.53842789939466</v>
      </c>
      <c r="BF9936" s="63">
        <f t="shared" si="1470"/>
        <v>145.53842854939467</v>
      </c>
      <c r="BG9936" s="63">
        <f t="shared" si="1471"/>
        <v>5.8215371159757918</v>
      </c>
      <c r="BH9936" s="63">
        <f t="shared" si="1472"/>
        <v>5.8215377659757914</v>
      </c>
      <c r="BI9936" s="109">
        <f t="shared" si="1474"/>
        <v>297900000</v>
      </c>
      <c r="BJ9936" s="203">
        <f t="shared" si="1473"/>
        <v>4.1770690797453125E+24</v>
      </c>
    </row>
    <row r="9937" spans="53:62" s="174" customFormat="1" x14ac:dyDescent="0.35">
      <c r="BA9937" s="177">
        <v>9931</v>
      </c>
      <c r="BB9937" s="202">
        <f t="shared" si="1466"/>
        <v>496550000</v>
      </c>
      <c r="BC9937" s="63">
        <f t="shared" si="1467"/>
        <v>11628.49842156987</v>
      </c>
      <c r="BD9937" s="63">
        <f t="shared" si="1468"/>
        <v>11628.498421582855</v>
      </c>
      <c r="BE9937" s="63">
        <f t="shared" si="1469"/>
        <v>145.53842789939466</v>
      </c>
      <c r="BF9937" s="63">
        <f t="shared" si="1470"/>
        <v>145.53842854939467</v>
      </c>
      <c r="BG9937" s="63">
        <f t="shared" si="1471"/>
        <v>5.8215371159757918</v>
      </c>
      <c r="BH9937" s="63">
        <f t="shared" si="1472"/>
        <v>5.8215377659757914</v>
      </c>
      <c r="BI9937" s="109">
        <f t="shared" si="1474"/>
        <v>297930000</v>
      </c>
      <c r="BJ9937" s="203">
        <f t="shared" si="1473"/>
        <v>4.1771066989325023E+24</v>
      </c>
    </row>
    <row r="9938" spans="53:62" s="174" customFormat="1" x14ac:dyDescent="0.35">
      <c r="BA9938" s="177">
        <v>9932</v>
      </c>
      <c r="BB9938" s="202">
        <f t="shared" si="1466"/>
        <v>496600000</v>
      </c>
      <c r="BC9938" s="63">
        <f t="shared" si="1467"/>
        <v>11629.657576358773</v>
      </c>
      <c r="BD9938" s="63">
        <f t="shared" si="1468"/>
        <v>11629.657576371759</v>
      </c>
      <c r="BE9938" s="63">
        <f t="shared" si="1469"/>
        <v>145.53842789939466</v>
      </c>
      <c r="BF9938" s="63">
        <f t="shared" si="1470"/>
        <v>145.53842854939467</v>
      </c>
      <c r="BG9938" s="63">
        <f t="shared" si="1471"/>
        <v>5.8215371159757918</v>
      </c>
      <c r="BH9938" s="63">
        <f t="shared" si="1472"/>
        <v>5.8215377659757914</v>
      </c>
      <c r="BI9938" s="109">
        <f t="shared" si="1474"/>
        <v>297960000</v>
      </c>
      <c r="BJ9938" s="203">
        <f t="shared" si="1473"/>
        <v>4.1771443038674744E+24</v>
      </c>
    </row>
    <row r="9939" spans="53:62" s="174" customFormat="1" x14ac:dyDescent="0.35">
      <c r="BA9939" s="177">
        <v>9933</v>
      </c>
      <c r="BB9939" s="202">
        <f t="shared" si="1466"/>
        <v>496650000</v>
      </c>
      <c r="BC9939" s="63">
        <f t="shared" si="1467"/>
        <v>11630.81672879255</v>
      </c>
      <c r="BD9939" s="63">
        <f t="shared" si="1468"/>
        <v>11630.816728805536</v>
      </c>
      <c r="BE9939" s="63">
        <f t="shared" si="1469"/>
        <v>145.53842789939466</v>
      </c>
      <c r="BF9939" s="63">
        <f t="shared" si="1470"/>
        <v>145.53842854939467</v>
      </c>
      <c r="BG9939" s="63">
        <f t="shared" si="1471"/>
        <v>5.8215371159757918</v>
      </c>
      <c r="BH9939" s="63">
        <f t="shared" si="1472"/>
        <v>5.8215377659757914</v>
      </c>
      <c r="BI9939" s="109">
        <f t="shared" si="1474"/>
        <v>297990000</v>
      </c>
      <c r="BJ9939" s="203">
        <f t="shared" si="1473"/>
        <v>4.1771818945556293E+24</v>
      </c>
    </row>
    <row r="9940" spans="53:62" s="174" customFormat="1" x14ac:dyDescent="0.35">
      <c r="BA9940" s="177">
        <v>9934</v>
      </c>
      <c r="BB9940" s="202">
        <f t="shared" si="1466"/>
        <v>496700000</v>
      </c>
      <c r="BC9940" s="63">
        <f t="shared" si="1467"/>
        <v>11631.975878871199</v>
      </c>
      <c r="BD9940" s="63">
        <f t="shared" si="1468"/>
        <v>11631.975878884185</v>
      </c>
      <c r="BE9940" s="63">
        <f t="shared" si="1469"/>
        <v>145.53842789939466</v>
      </c>
      <c r="BF9940" s="63">
        <f t="shared" si="1470"/>
        <v>145.53842854939467</v>
      </c>
      <c r="BG9940" s="63">
        <f t="shared" si="1471"/>
        <v>5.8215371159757918</v>
      </c>
      <c r="BH9940" s="63">
        <f t="shared" si="1472"/>
        <v>5.8215377659757914</v>
      </c>
      <c r="BI9940" s="109">
        <f t="shared" si="1474"/>
        <v>298020000</v>
      </c>
      <c r="BJ9940" s="203">
        <f t="shared" si="1473"/>
        <v>4.1772194710023642E+24</v>
      </c>
    </row>
    <row r="9941" spans="53:62" s="174" customFormat="1" x14ac:dyDescent="0.35">
      <c r="BA9941" s="177">
        <v>9935</v>
      </c>
      <c r="BB9941" s="202">
        <f t="shared" si="1466"/>
        <v>496750000</v>
      </c>
      <c r="BC9941" s="63">
        <f t="shared" si="1467"/>
        <v>11633.135026594846</v>
      </c>
      <c r="BD9941" s="63">
        <f t="shared" si="1468"/>
        <v>11633.135026607835</v>
      </c>
      <c r="BE9941" s="63">
        <f t="shared" si="1469"/>
        <v>145.53842789939466</v>
      </c>
      <c r="BF9941" s="63">
        <f t="shared" si="1470"/>
        <v>145.53842854939467</v>
      </c>
      <c r="BG9941" s="63">
        <f t="shared" si="1471"/>
        <v>5.8215371159757918</v>
      </c>
      <c r="BH9941" s="63">
        <f t="shared" si="1472"/>
        <v>5.8215377659757914</v>
      </c>
      <c r="BI9941" s="109">
        <f t="shared" si="1474"/>
        <v>298050000</v>
      </c>
      <c r="BJ9941" s="203">
        <f t="shared" si="1473"/>
        <v>4.1772570332130745E+24</v>
      </c>
    </row>
    <row r="9942" spans="53:62" s="174" customFormat="1" x14ac:dyDescent="0.35">
      <c r="BA9942" s="177">
        <v>9936</v>
      </c>
      <c r="BB9942" s="202">
        <f t="shared" si="1466"/>
        <v>496800000</v>
      </c>
      <c r="BC9942" s="63">
        <f t="shared" si="1467"/>
        <v>11634.294171963371</v>
      </c>
      <c r="BD9942" s="63">
        <f t="shared" si="1468"/>
        <v>11634.29417197636</v>
      </c>
      <c r="BE9942" s="63">
        <f t="shared" si="1469"/>
        <v>145.53842789939466</v>
      </c>
      <c r="BF9942" s="63">
        <f t="shared" si="1470"/>
        <v>145.53842854939467</v>
      </c>
      <c r="BG9942" s="63">
        <f t="shared" si="1471"/>
        <v>5.8215371159757918</v>
      </c>
      <c r="BH9942" s="63">
        <f t="shared" si="1472"/>
        <v>5.8215377659757914</v>
      </c>
      <c r="BI9942" s="109">
        <f t="shared" si="1474"/>
        <v>298080000</v>
      </c>
      <c r="BJ9942" s="203">
        <f t="shared" si="1473"/>
        <v>4.1772945811931537E+24</v>
      </c>
    </row>
    <row r="9943" spans="53:62" s="174" customFormat="1" x14ac:dyDescent="0.35">
      <c r="BA9943" s="177">
        <v>9937</v>
      </c>
      <c r="BB9943" s="202">
        <f t="shared" si="1466"/>
        <v>496850000</v>
      </c>
      <c r="BC9943" s="63">
        <f t="shared" si="1467"/>
        <v>11635.45331497683</v>
      </c>
      <c r="BD9943" s="63">
        <f t="shared" si="1468"/>
        <v>11635.453314989823</v>
      </c>
      <c r="BE9943" s="63">
        <f t="shared" si="1469"/>
        <v>145.53842789939466</v>
      </c>
      <c r="BF9943" s="63">
        <f t="shared" si="1470"/>
        <v>145.53842854939467</v>
      </c>
      <c r="BG9943" s="63">
        <f t="shared" si="1471"/>
        <v>5.8215371159757918</v>
      </c>
      <c r="BH9943" s="63">
        <f t="shared" si="1472"/>
        <v>5.8215377659757914</v>
      </c>
      <c r="BI9943" s="109">
        <f t="shared" si="1474"/>
        <v>298110000</v>
      </c>
      <c r="BJ9943" s="203">
        <f t="shared" si="1473"/>
        <v>4.1773321149479931E+24</v>
      </c>
    </row>
    <row r="9944" spans="53:62" s="174" customFormat="1" x14ac:dyDescent="0.35">
      <c r="BA9944" s="177">
        <v>9938</v>
      </c>
      <c r="BB9944" s="202">
        <f t="shared" si="1466"/>
        <v>496900000</v>
      </c>
      <c r="BC9944" s="63">
        <f t="shared" si="1467"/>
        <v>11636.612455635164</v>
      </c>
      <c r="BD9944" s="63">
        <f t="shared" si="1468"/>
        <v>11636.612455648157</v>
      </c>
      <c r="BE9944" s="63">
        <f t="shared" si="1469"/>
        <v>145.53842789939466</v>
      </c>
      <c r="BF9944" s="63">
        <f t="shared" si="1470"/>
        <v>145.53842854939467</v>
      </c>
      <c r="BG9944" s="63">
        <f t="shared" si="1471"/>
        <v>5.8215371159757918</v>
      </c>
      <c r="BH9944" s="63">
        <f t="shared" si="1472"/>
        <v>5.8215377659757914</v>
      </c>
      <c r="BI9944" s="109">
        <f t="shared" si="1474"/>
        <v>298140000</v>
      </c>
      <c r="BJ9944" s="203">
        <f t="shared" si="1473"/>
        <v>4.1773696344829818E+24</v>
      </c>
    </row>
    <row r="9945" spans="53:62" s="174" customFormat="1" x14ac:dyDescent="0.35">
      <c r="BA9945" s="177">
        <v>9939</v>
      </c>
      <c r="BB9945" s="202">
        <f t="shared" si="1466"/>
        <v>496950000</v>
      </c>
      <c r="BC9945" s="63">
        <f t="shared" si="1467"/>
        <v>11637.771593938503</v>
      </c>
      <c r="BD9945" s="63">
        <f t="shared" si="1468"/>
        <v>11637.771593951495</v>
      </c>
      <c r="BE9945" s="63">
        <f t="shared" si="1469"/>
        <v>145.53842789939466</v>
      </c>
      <c r="BF9945" s="63">
        <f t="shared" si="1470"/>
        <v>145.53842854939467</v>
      </c>
      <c r="BG9945" s="63">
        <f t="shared" si="1471"/>
        <v>5.8215371159757918</v>
      </c>
      <c r="BH9945" s="63">
        <f t="shared" si="1472"/>
        <v>5.8215377659757914</v>
      </c>
      <c r="BI9945" s="109">
        <f t="shared" si="1474"/>
        <v>298170000</v>
      </c>
      <c r="BJ9945" s="203">
        <f t="shared" si="1473"/>
        <v>4.1774071398035066E+24</v>
      </c>
    </row>
    <row r="9946" spans="53:62" s="174" customFormat="1" x14ac:dyDescent="0.35">
      <c r="BA9946" s="177">
        <v>9940</v>
      </c>
      <c r="BB9946" s="202">
        <f t="shared" si="1466"/>
        <v>497000000</v>
      </c>
      <c r="BC9946" s="63">
        <f t="shared" si="1467"/>
        <v>11638.930729886773</v>
      </c>
      <c r="BD9946" s="63">
        <f t="shared" si="1468"/>
        <v>11638.93072989977</v>
      </c>
      <c r="BE9946" s="63">
        <f t="shared" si="1469"/>
        <v>145.53842789939466</v>
      </c>
      <c r="BF9946" s="63">
        <f t="shared" si="1470"/>
        <v>145.53842854939467</v>
      </c>
      <c r="BG9946" s="63">
        <f t="shared" si="1471"/>
        <v>5.8215371159757918</v>
      </c>
      <c r="BH9946" s="63">
        <f t="shared" si="1472"/>
        <v>5.8215377659757914</v>
      </c>
      <c r="BI9946" s="109">
        <f t="shared" si="1474"/>
        <v>298200000</v>
      </c>
      <c r="BJ9946" s="203">
        <f t="shared" si="1473"/>
        <v>4.1774446309149542E+24</v>
      </c>
    </row>
    <row r="9947" spans="53:62" s="174" customFormat="1" x14ac:dyDescent="0.35">
      <c r="BA9947" s="177">
        <v>9941</v>
      </c>
      <c r="BB9947" s="202">
        <f t="shared" si="1466"/>
        <v>497050000</v>
      </c>
      <c r="BC9947" s="63">
        <f t="shared" si="1467"/>
        <v>11640.089863479985</v>
      </c>
      <c r="BD9947" s="63">
        <f t="shared" si="1468"/>
        <v>11640.089863492982</v>
      </c>
      <c r="BE9947" s="63">
        <f t="shared" si="1469"/>
        <v>145.53842789939466</v>
      </c>
      <c r="BF9947" s="63">
        <f t="shared" si="1470"/>
        <v>145.53842854939467</v>
      </c>
      <c r="BG9947" s="63">
        <f t="shared" si="1471"/>
        <v>5.8215371159757918</v>
      </c>
      <c r="BH9947" s="63">
        <f t="shared" si="1472"/>
        <v>5.8215377659757914</v>
      </c>
      <c r="BI9947" s="109">
        <f t="shared" si="1474"/>
        <v>298230000</v>
      </c>
      <c r="BJ9947" s="203">
        <f t="shared" si="1473"/>
        <v>4.1774821078227059E+24</v>
      </c>
    </row>
    <row r="9948" spans="53:62" s="174" customFormat="1" x14ac:dyDescent="0.35">
      <c r="BA9948" s="177">
        <v>9942</v>
      </c>
      <c r="BB9948" s="202">
        <f t="shared" si="1466"/>
        <v>497100000</v>
      </c>
      <c r="BC9948" s="63">
        <f t="shared" si="1467"/>
        <v>11641.248994718135</v>
      </c>
      <c r="BD9948" s="63">
        <f t="shared" si="1468"/>
        <v>11641.248994731131</v>
      </c>
      <c r="BE9948" s="63">
        <f t="shared" si="1469"/>
        <v>145.53842789939466</v>
      </c>
      <c r="BF9948" s="63">
        <f t="shared" si="1470"/>
        <v>145.53842854939467</v>
      </c>
      <c r="BG9948" s="63">
        <f t="shared" si="1471"/>
        <v>5.8215371159757918</v>
      </c>
      <c r="BH9948" s="63">
        <f t="shared" si="1472"/>
        <v>5.8215377659757914</v>
      </c>
      <c r="BI9948" s="109">
        <f t="shared" si="1474"/>
        <v>298260000</v>
      </c>
      <c r="BJ9948" s="203">
        <f t="shared" si="1473"/>
        <v>4.1775195705321446E+24</v>
      </c>
    </row>
    <row r="9949" spans="53:62" s="174" customFormat="1" x14ac:dyDescent="0.35">
      <c r="BA9949" s="177">
        <v>9943</v>
      </c>
      <c r="BB9949" s="202">
        <f t="shared" si="1466"/>
        <v>497150000</v>
      </c>
      <c r="BC9949" s="63">
        <f t="shared" si="1467"/>
        <v>11642.408123601219</v>
      </c>
      <c r="BD9949" s="63">
        <f t="shared" si="1468"/>
        <v>11642.408123614217</v>
      </c>
      <c r="BE9949" s="63">
        <f t="shared" si="1469"/>
        <v>145.53842789939466</v>
      </c>
      <c r="BF9949" s="63">
        <f t="shared" si="1470"/>
        <v>145.53842854939467</v>
      </c>
      <c r="BG9949" s="63">
        <f t="shared" si="1471"/>
        <v>5.8215371159757918</v>
      </c>
      <c r="BH9949" s="63">
        <f t="shared" si="1472"/>
        <v>5.8215377659757914</v>
      </c>
      <c r="BI9949" s="109">
        <f t="shared" si="1474"/>
        <v>298290000</v>
      </c>
      <c r="BJ9949" s="203">
        <f t="shared" si="1473"/>
        <v>4.1775570190486486E+24</v>
      </c>
    </row>
    <row r="9950" spans="53:62" s="174" customFormat="1" x14ac:dyDescent="0.35">
      <c r="BA9950" s="177">
        <v>9944</v>
      </c>
      <c r="BB9950" s="202">
        <f t="shared" si="1466"/>
        <v>497200000</v>
      </c>
      <c r="BC9950" s="63">
        <f t="shared" si="1467"/>
        <v>11643.567250129305</v>
      </c>
      <c r="BD9950" s="63">
        <f t="shared" si="1468"/>
        <v>11643.567250142307</v>
      </c>
      <c r="BE9950" s="63">
        <f t="shared" si="1469"/>
        <v>145.53842789939466</v>
      </c>
      <c r="BF9950" s="63">
        <f t="shared" si="1470"/>
        <v>145.53842854939467</v>
      </c>
      <c r="BG9950" s="63">
        <f t="shared" si="1471"/>
        <v>5.8215371159757918</v>
      </c>
      <c r="BH9950" s="63">
        <f t="shared" si="1472"/>
        <v>5.8215377659757914</v>
      </c>
      <c r="BI9950" s="109">
        <f t="shared" si="1474"/>
        <v>298320000</v>
      </c>
      <c r="BJ9950" s="203">
        <f t="shared" si="1473"/>
        <v>4.177594453377594E+24</v>
      </c>
    </row>
    <row r="9951" spans="53:62" s="174" customFormat="1" x14ac:dyDescent="0.35">
      <c r="BA9951" s="177">
        <v>9945</v>
      </c>
      <c r="BB9951" s="202">
        <f t="shared" si="1466"/>
        <v>497250000</v>
      </c>
      <c r="BC9951" s="63">
        <f t="shared" si="1467"/>
        <v>11644.726374302334</v>
      </c>
      <c r="BD9951" s="63">
        <f t="shared" si="1468"/>
        <v>11644.726374315334</v>
      </c>
      <c r="BE9951" s="63">
        <f t="shared" si="1469"/>
        <v>145.53842789939466</v>
      </c>
      <c r="BF9951" s="63">
        <f t="shared" si="1470"/>
        <v>145.53842854939467</v>
      </c>
      <c r="BG9951" s="63">
        <f t="shared" si="1471"/>
        <v>5.8215371159757918</v>
      </c>
      <c r="BH9951" s="63">
        <f t="shared" si="1472"/>
        <v>5.8215377659757914</v>
      </c>
      <c r="BI9951" s="109">
        <f t="shared" si="1474"/>
        <v>298350000</v>
      </c>
      <c r="BJ9951" s="203">
        <f t="shared" si="1473"/>
        <v>4.1776318735243578E+24</v>
      </c>
    </row>
    <row r="9952" spans="53:62" s="174" customFormat="1" x14ac:dyDescent="0.35">
      <c r="BA9952" s="177">
        <v>9946</v>
      </c>
      <c r="BB9952" s="202">
        <f t="shared" si="1466"/>
        <v>497300000</v>
      </c>
      <c r="BC9952" s="63">
        <f t="shared" si="1467"/>
        <v>11645.885496120361</v>
      </c>
      <c r="BD9952" s="63">
        <f t="shared" si="1468"/>
        <v>11645.885496133364</v>
      </c>
      <c r="BE9952" s="63">
        <f t="shared" si="1469"/>
        <v>145.53842789939466</v>
      </c>
      <c r="BF9952" s="63">
        <f t="shared" si="1470"/>
        <v>145.53842854939467</v>
      </c>
      <c r="BG9952" s="63">
        <f t="shared" si="1471"/>
        <v>5.8215371159757918</v>
      </c>
      <c r="BH9952" s="63">
        <f t="shared" si="1472"/>
        <v>5.8215377659757914</v>
      </c>
      <c r="BI9952" s="109">
        <f t="shared" si="1474"/>
        <v>298380000</v>
      </c>
      <c r="BJ9952" s="203">
        <f t="shared" si="1473"/>
        <v>4.1776692794943117E+24</v>
      </c>
    </row>
    <row r="9953" spans="53:62" s="174" customFormat="1" x14ac:dyDescent="0.35">
      <c r="BA9953" s="177">
        <v>9947</v>
      </c>
      <c r="BB9953" s="202">
        <f t="shared" si="1466"/>
        <v>497350000</v>
      </c>
      <c r="BC9953" s="63">
        <f t="shared" si="1467"/>
        <v>11647.044615583323</v>
      </c>
      <c r="BD9953" s="63">
        <f t="shared" si="1468"/>
        <v>11647.044615596331</v>
      </c>
      <c r="BE9953" s="63">
        <f t="shared" si="1469"/>
        <v>145.53842789939466</v>
      </c>
      <c r="BF9953" s="63">
        <f t="shared" si="1470"/>
        <v>145.53842854939467</v>
      </c>
      <c r="BG9953" s="63">
        <f t="shared" si="1471"/>
        <v>5.8215371159757918</v>
      </c>
      <c r="BH9953" s="63">
        <f t="shared" si="1472"/>
        <v>5.8215377659757914</v>
      </c>
      <c r="BI9953" s="109">
        <f t="shared" si="1474"/>
        <v>298410000</v>
      </c>
      <c r="BJ9953" s="203">
        <f t="shared" si="1473"/>
        <v>4.1777066712928267E+24</v>
      </c>
    </row>
    <row r="9954" spans="53:62" s="174" customFormat="1" x14ac:dyDescent="0.35">
      <c r="BA9954" s="177">
        <v>9948</v>
      </c>
      <c r="BB9954" s="202">
        <f t="shared" si="1466"/>
        <v>497400000</v>
      </c>
      <c r="BC9954" s="63">
        <f t="shared" si="1467"/>
        <v>11648.20373269129</v>
      </c>
      <c r="BD9954" s="63">
        <f t="shared" si="1468"/>
        <v>11648.203732704298</v>
      </c>
      <c r="BE9954" s="63">
        <f t="shared" si="1469"/>
        <v>145.53842789939466</v>
      </c>
      <c r="BF9954" s="63">
        <f t="shared" si="1470"/>
        <v>145.53842854939467</v>
      </c>
      <c r="BG9954" s="63">
        <f t="shared" si="1471"/>
        <v>5.8215371159757918</v>
      </c>
      <c r="BH9954" s="63">
        <f t="shared" si="1472"/>
        <v>5.8215377659757914</v>
      </c>
      <c r="BI9954" s="109">
        <f t="shared" si="1474"/>
        <v>298440000</v>
      </c>
      <c r="BJ9954" s="203">
        <f t="shared" si="1473"/>
        <v>4.177744048925272E+24</v>
      </c>
    </row>
    <row r="9955" spans="53:62" s="174" customFormat="1" x14ac:dyDescent="0.35">
      <c r="BA9955" s="177">
        <v>9949</v>
      </c>
      <c r="BB9955" s="202">
        <f t="shared" si="1466"/>
        <v>497450000</v>
      </c>
      <c r="BC9955" s="63">
        <f t="shared" si="1467"/>
        <v>11649.362847444199</v>
      </c>
      <c r="BD9955" s="63">
        <f t="shared" si="1468"/>
        <v>11649.362847457205</v>
      </c>
      <c r="BE9955" s="63">
        <f t="shared" si="1469"/>
        <v>145.53842789939466</v>
      </c>
      <c r="BF9955" s="63">
        <f t="shared" si="1470"/>
        <v>145.53842854939467</v>
      </c>
      <c r="BG9955" s="63">
        <f t="shared" si="1471"/>
        <v>5.8215371159757918</v>
      </c>
      <c r="BH9955" s="63">
        <f t="shared" si="1472"/>
        <v>5.8215377659757914</v>
      </c>
      <c r="BI9955" s="109">
        <f t="shared" si="1474"/>
        <v>298470000</v>
      </c>
      <c r="BJ9955" s="203">
        <f t="shared" si="1473"/>
        <v>4.1777814123970148E+24</v>
      </c>
    </row>
    <row r="9956" spans="53:62" s="174" customFormat="1" x14ac:dyDescent="0.35">
      <c r="BA9956" s="177">
        <v>9950</v>
      </c>
      <c r="BB9956" s="202">
        <f t="shared" si="1466"/>
        <v>497500000</v>
      </c>
      <c r="BC9956" s="63">
        <f t="shared" si="1467"/>
        <v>11650.52195984217</v>
      </c>
      <c r="BD9956" s="63">
        <f t="shared" si="1468"/>
        <v>11650.521959855178</v>
      </c>
      <c r="BE9956" s="63">
        <f t="shared" si="1469"/>
        <v>145.53842789939466</v>
      </c>
      <c r="BF9956" s="63">
        <f t="shared" si="1470"/>
        <v>145.53842854939467</v>
      </c>
      <c r="BG9956" s="63">
        <f t="shared" si="1471"/>
        <v>5.8215371159757918</v>
      </c>
      <c r="BH9956" s="63">
        <f t="shared" si="1472"/>
        <v>5.8215377659757914</v>
      </c>
      <c r="BI9956" s="109">
        <f t="shared" si="1474"/>
        <v>298500000</v>
      </c>
      <c r="BJ9956" s="203">
        <f t="shared" si="1473"/>
        <v>4.1778187617134193E+24</v>
      </c>
    </row>
    <row r="9957" spans="53:62" s="174" customFormat="1" x14ac:dyDescent="0.35">
      <c r="BA9957" s="177">
        <v>9951</v>
      </c>
      <c r="BB9957" s="202">
        <f t="shared" si="1466"/>
        <v>497550000</v>
      </c>
      <c r="BC9957" s="63">
        <f t="shared" si="1467"/>
        <v>11651.68106988508</v>
      </c>
      <c r="BD9957" s="63">
        <f t="shared" si="1468"/>
        <v>11651.681069898088</v>
      </c>
      <c r="BE9957" s="63">
        <f t="shared" si="1469"/>
        <v>145.53842789939466</v>
      </c>
      <c r="BF9957" s="63">
        <f t="shared" si="1470"/>
        <v>145.53842854939467</v>
      </c>
      <c r="BG9957" s="63">
        <f t="shared" si="1471"/>
        <v>5.8215371159757918</v>
      </c>
      <c r="BH9957" s="63">
        <f t="shared" si="1472"/>
        <v>5.8215377659757914</v>
      </c>
      <c r="BI9957" s="109">
        <f t="shared" si="1474"/>
        <v>298530000</v>
      </c>
      <c r="BJ9957" s="203">
        <f t="shared" si="1473"/>
        <v>4.1778560968798485E+24</v>
      </c>
    </row>
    <row r="9958" spans="53:62" s="174" customFormat="1" x14ac:dyDescent="0.35">
      <c r="BA9958" s="177">
        <v>9952</v>
      </c>
      <c r="BB9958" s="202">
        <f t="shared" si="1466"/>
        <v>497600000</v>
      </c>
      <c r="BC9958" s="63">
        <f t="shared" si="1467"/>
        <v>11652.840177572991</v>
      </c>
      <c r="BD9958" s="63">
        <f t="shared" si="1468"/>
        <v>11652.840177586002</v>
      </c>
      <c r="BE9958" s="63">
        <f t="shared" si="1469"/>
        <v>145.53842789939466</v>
      </c>
      <c r="BF9958" s="63">
        <f t="shared" si="1470"/>
        <v>145.53842854939467</v>
      </c>
      <c r="BG9958" s="63">
        <f t="shared" si="1471"/>
        <v>5.8215371159757918</v>
      </c>
      <c r="BH9958" s="63">
        <f t="shared" si="1472"/>
        <v>5.8215377659757914</v>
      </c>
      <c r="BI9958" s="109">
        <f t="shared" si="1474"/>
        <v>298560000</v>
      </c>
      <c r="BJ9958" s="203">
        <f t="shared" si="1473"/>
        <v>4.177893417901664E+24</v>
      </c>
    </row>
    <row r="9959" spans="53:62" s="174" customFormat="1" x14ac:dyDescent="0.35">
      <c r="BA9959" s="177">
        <v>9953</v>
      </c>
      <c r="BB9959" s="202">
        <f t="shared" si="1466"/>
        <v>497650000</v>
      </c>
      <c r="BC9959" s="63">
        <f t="shared" si="1467"/>
        <v>11653.999282905903</v>
      </c>
      <c r="BD9959" s="63">
        <f t="shared" si="1468"/>
        <v>11653.999282918916</v>
      </c>
      <c r="BE9959" s="63">
        <f t="shared" si="1469"/>
        <v>145.53842789939466</v>
      </c>
      <c r="BF9959" s="63">
        <f t="shared" si="1470"/>
        <v>145.53842854939467</v>
      </c>
      <c r="BG9959" s="63">
        <f t="shared" si="1471"/>
        <v>5.8215371159757918</v>
      </c>
      <c r="BH9959" s="63">
        <f t="shared" si="1472"/>
        <v>5.8215377659757914</v>
      </c>
      <c r="BI9959" s="109">
        <f t="shared" si="1474"/>
        <v>298590000</v>
      </c>
      <c r="BJ9959" s="203">
        <f t="shared" si="1473"/>
        <v>4.1779307247842233E+24</v>
      </c>
    </row>
    <row r="9960" spans="53:62" s="174" customFormat="1" x14ac:dyDescent="0.35">
      <c r="BA9960" s="177">
        <v>9954</v>
      </c>
      <c r="BB9960" s="202">
        <f t="shared" si="1466"/>
        <v>497700000</v>
      </c>
      <c r="BC9960" s="63">
        <f t="shared" si="1467"/>
        <v>11655.158385883886</v>
      </c>
      <c r="BD9960" s="63">
        <f t="shared" si="1468"/>
        <v>11655.158385896899</v>
      </c>
      <c r="BE9960" s="63">
        <f t="shared" si="1469"/>
        <v>145.53842789939466</v>
      </c>
      <c r="BF9960" s="63">
        <f t="shared" si="1470"/>
        <v>145.53842854939467</v>
      </c>
      <c r="BG9960" s="63">
        <f t="shared" si="1471"/>
        <v>5.8215371159757918</v>
      </c>
      <c r="BH9960" s="63">
        <f t="shared" si="1472"/>
        <v>5.8215377659757914</v>
      </c>
      <c r="BI9960" s="109">
        <f t="shared" si="1474"/>
        <v>298620000</v>
      </c>
      <c r="BJ9960" s="203">
        <f t="shared" si="1473"/>
        <v>4.1779680175328838E+24</v>
      </c>
    </row>
    <row r="9961" spans="53:62" s="174" customFormat="1" x14ac:dyDescent="0.35">
      <c r="BA9961" s="177">
        <v>9955</v>
      </c>
      <c r="BB9961" s="202">
        <f t="shared" si="1466"/>
        <v>497750000</v>
      </c>
      <c r="BC9961" s="63">
        <f t="shared" si="1467"/>
        <v>11656.317486506803</v>
      </c>
      <c r="BD9961" s="63">
        <f t="shared" si="1468"/>
        <v>11656.317486519818</v>
      </c>
      <c r="BE9961" s="63">
        <f t="shared" si="1469"/>
        <v>145.53842789939466</v>
      </c>
      <c r="BF9961" s="63">
        <f t="shared" si="1470"/>
        <v>145.53842854939467</v>
      </c>
      <c r="BG9961" s="63">
        <f t="shared" si="1471"/>
        <v>5.8215371159757918</v>
      </c>
      <c r="BH9961" s="63">
        <f t="shared" si="1472"/>
        <v>5.8215377659757914</v>
      </c>
      <c r="BI9961" s="109">
        <f t="shared" si="1474"/>
        <v>298650000</v>
      </c>
      <c r="BJ9961" s="203">
        <f t="shared" si="1473"/>
        <v>4.1780052961530003E+24</v>
      </c>
    </row>
    <row r="9962" spans="53:62" s="174" customFormat="1" x14ac:dyDescent="0.35">
      <c r="BA9962" s="177">
        <v>9956</v>
      </c>
      <c r="BB9962" s="202">
        <f t="shared" si="1466"/>
        <v>497800000</v>
      </c>
      <c r="BC9962" s="63">
        <f t="shared" si="1467"/>
        <v>11657.476584774788</v>
      </c>
      <c r="BD9962" s="63">
        <f t="shared" si="1468"/>
        <v>11657.476584787802</v>
      </c>
      <c r="BE9962" s="63">
        <f t="shared" si="1469"/>
        <v>145.53842789939466</v>
      </c>
      <c r="BF9962" s="63">
        <f t="shared" si="1470"/>
        <v>145.53842854939467</v>
      </c>
      <c r="BG9962" s="63">
        <f t="shared" si="1471"/>
        <v>5.8215371159757918</v>
      </c>
      <c r="BH9962" s="63">
        <f t="shared" si="1472"/>
        <v>5.8215377659757914</v>
      </c>
      <c r="BI9962" s="109">
        <f t="shared" si="1474"/>
        <v>298680000</v>
      </c>
      <c r="BJ9962" s="203">
        <f t="shared" si="1473"/>
        <v>4.1780425606499248E+24</v>
      </c>
    </row>
    <row r="9963" spans="53:62" s="174" customFormat="1" x14ac:dyDescent="0.35">
      <c r="BA9963" s="177">
        <v>9957</v>
      </c>
      <c r="BB9963" s="202">
        <f t="shared" si="1466"/>
        <v>497850000</v>
      </c>
      <c r="BC9963" s="63">
        <f t="shared" si="1467"/>
        <v>11658.635680687774</v>
      </c>
      <c r="BD9963" s="63">
        <f t="shared" si="1468"/>
        <v>11658.635680700791</v>
      </c>
      <c r="BE9963" s="63">
        <f t="shared" si="1469"/>
        <v>145.53842789939466</v>
      </c>
      <c r="BF9963" s="63">
        <f t="shared" si="1470"/>
        <v>145.53842854939467</v>
      </c>
      <c r="BG9963" s="63">
        <f t="shared" si="1471"/>
        <v>5.8215371159757918</v>
      </c>
      <c r="BH9963" s="63">
        <f t="shared" si="1472"/>
        <v>5.8215377659757914</v>
      </c>
      <c r="BI9963" s="109">
        <f t="shared" si="1474"/>
        <v>298710000</v>
      </c>
      <c r="BJ9963" s="203">
        <f t="shared" si="1473"/>
        <v>4.1780798110290089E+24</v>
      </c>
    </row>
    <row r="9964" spans="53:62" s="174" customFormat="1" x14ac:dyDescent="0.35">
      <c r="BA9964" s="177">
        <v>9958</v>
      </c>
      <c r="BB9964" s="202">
        <f t="shared" si="1466"/>
        <v>497900000</v>
      </c>
      <c r="BC9964" s="63">
        <f t="shared" si="1467"/>
        <v>11659.794774245765</v>
      </c>
      <c r="BD9964" s="63">
        <f t="shared" si="1468"/>
        <v>11659.794774258782</v>
      </c>
      <c r="BE9964" s="63">
        <f t="shared" si="1469"/>
        <v>145.53842789939466</v>
      </c>
      <c r="BF9964" s="63">
        <f t="shared" si="1470"/>
        <v>145.53842854939467</v>
      </c>
      <c r="BG9964" s="63">
        <f t="shared" si="1471"/>
        <v>5.8215371159757918</v>
      </c>
      <c r="BH9964" s="63">
        <f t="shared" si="1472"/>
        <v>5.8215377659757914</v>
      </c>
      <c r="BI9964" s="109">
        <f t="shared" si="1474"/>
        <v>298740000</v>
      </c>
      <c r="BJ9964" s="203">
        <f t="shared" si="1473"/>
        <v>4.1781170472956008E+24</v>
      </c>
    </row>
    <row r="9965" spans="53:62" s="174" customFormat="1" x14ac:dyDescent="0.35">
      <c r="BA9965" s="177">
        <v>9959</v>
      </c>
      <c r="BB9965" s="202">
        <f t="shared" si="1466"/>
        <v>497950000</v>
      </c>
      <c r="BC9965" s="63">
        <f t="shared" si="1467"/>
        <v>11660.953865448821</v>
      </c>
      <c r="BD9965" s="63">
        <f t="shared" si="1468"/>
        <v>11660.953865461839</v>
      </c>
      <c r="BE9965" s="63">
        <f t="shared" si="1469"/>
        <v>145.53842789939466</v>
      </c>
      <c r="BF9965" s="63">
        <f t="shared" si="1470"/>
        <v>145.53842854939467</v>
      </c>
      <c r="BG9965" s="63">
        <f t="shared" si="1471"/>
        <v>5.8215371159757918</v>
      </c>
      <c r="BH9965" s="63">
        <f t="shared" si="1472"/>
        <v>5.8215377659757914</v>
      </c>
      <c r="BI9965" s="109">
        <f t="shared" si="1474"/>
        <v>298770000</v>
      </c>
      <c r="BJ9965" s="203">
        <f t="shared" si="1473"/>
        <v>4.1781542694550463E+24</v>
      </c>
    </row>
    <row r="9966" spans="53:62" s="174" customFormat="1" x14ac:dyDescent="0.35">
      <c r="BA9966" s="177">
        <v>9960</v>
      </c>
      <c r="BB9966" s="202">
        <f t="shared" si="1466"/>
        <v>498000000</v>
      </c>
      <c r="BC9966" s="63">
        <f t="shared" si="1467"/>
        <v>11662.112954296877</v>
      </c>
      <c r="BD9966" s="63">
        <f t="shared" si="1468"/>
        <v>11662.112954309898</v>
      </c>
      <c r="BE9966" s="63">
        <f t="shared" si="1469"/>
        <v>145.53842789939466</v>
      </c>
      <c r="BF9966" s="63">
        <f t="shared" si="1470"/>
        <v>145.53842854939467</v>
      </c>
      <c r="BG9966" s="63">
        <f t="shared" si="1471"/>
        <v>5.8215371159757918</v>
      </c>
      <c r="BH9966" s="63">
        <f t="shared" si="1472"/>
        <v>5.8215377659757914</v>
      </c>
      <c r="BI9966" s="109">
        <f t="shared" si="1474"/>
        <v>298800000</v>
      </c>
      <c r="BJ9966" s="203">
        <f t="shared" si="1473"/>
        <v>4.1781914775126909E+24</v>
      </c>
    </row>
    <row r="9967" spans="53:62" s="174" customFormat="1" x14ac:dyDescent="0.35">
      <c r="BA9967" s="177">
        <v>9961</v>
      </c>
      <c r="BB9967" s="202">
        <f t="shared" si="1466"/>
        <v>498050000</v>
      </c>
      <c r="BC9967" s="63">
        <f t="shared" si="1467"/>
        <v>11663.27204079</v>
      </c>
      <c r="BD9967" s="63">
        <f t="shared" si="1468"/>
        <v>11663.272040803024</v>
      </c>
      <c r="BE9967" s="63">
        <f t="shared" si="1469"/>
        <v>145.53842789939466</v>
      </c>
      <c r="BF9967" s="63">
        <f t="shared" si="1470"/>
        <v>145.53842854939467</v>
      </c>
      <c r="BG9967" s="63">
        <f t="shared" si="1471"/>
        <v>5.8215371159757918</v>
      </c>
      <c r="BH9967" s="63">
        <f t="shared" si="1472"/>
        <v>5.8215377659757914</v>
      </c>
      <c r="BI9967" s="109">
        <f t="shared" si="1474"/>
        <v>298830000</v>
      </c>
      <c r="BJ9967" s="203">
        <f t="shared" si="1473"/>
        <v>4.1782286714738776E+24</v>
      </c>
    </row>
    <row r="9968" spans="53:62" s="174" customFormat="1" x14ac:dyDescent="0.35">
      <c r="BA9968" s="177">
        <v>9962</v>
      </c>
      <c r="BB9968" s="202">
        <f t="shared" si="1466"/>
        <v>498100000</v>
      </c>
      <c r="BC9968" s="63">
        <f t="shared" si="1467"/>
        <v>11664.431124928193</v>
      </c>
      <c r="BD9968" s="63">
        <f t="shared" si="1468"/>
        <v>11664.431124941217</v>
      </c>
      <c r="BE9968" s="63">
        <f t="shared" si="1469"/>
        <v>145.53842789939466</v>
      </c>
      <c r="BF9968" s="63">
        <f t="shared" si="1470"/>
        <v>145.53842854939467</v>
      </c>
      <c r="BG9968" s="63">
        <f t="shared" si="1471"/>
        <v>5.8215371159757918</v>
      </c>
      <c r="BH9968" s="63">
        <f t="shared" si="1472"/>
        <v>5.8215377659757914</v>
      </c>
      <c r="BI9968" s="109">
        <f t="shared" si="1474"/>
        <v>298860000</v>
      </c>
      <c r="BJ9968" s="203">
        <f t="shared" si="1473"/>
        <v>4.1782658513439455E+24</v>
      </c>
    </row>
    <row r="9969" spans="53:62" s="174" customFormat="1" x14ac:dyDescent="0.35">
      <c r="BA9969" s="177">
        <v>9963</v>
      </c>
      <c r="BB9969" s="202">
        <f t="shared" si="1466"/>
        <v>498150000</v>
      </c>
      <c r="BC9969" s="63">
        <f t="shared" si="1467"/>
        <v>11665.590206711386</v>
      </c>
      <c r="BD9969" s="63">
        <f t="shared" si="1468"/>
        <v>11665.590206724411</v>
      </c>
      <c r="BE9969" s="63">
        <f t="shared" si="1469"/>
        <v>145.53842789939466</v>
      </c>
      <c r="BF9969" s="63">
        <f t="shared" si="1470"/>
        <v>145.53842854939467</v>
      </c>
      <c r="BG9969" s="63">
        <f t="shared" si="1471"/>
        <v>5.8215371159757918</v>
      </c>
      <c r="BH9969" s="63">
        <f t="shared" si="1472"/>
        <v>5.8215377659757914</v>
      </c>
      <c r="BI9969" s="109">
        <f t="shared" si="1474"/>
        <v>298890000</v>
      </c>
      <c r="BJ9969" s="203">
        <f t="shared" si="1473"/>
        <v>4.1783030171282343E+24</v>
      </c>
    </row>
    <row r="9970" spans="53:62" s="174" customFormat="1" x14ac:dyDescent="0.35">
      <c r="BA9970" s="177">
        <v>9964</v>
      </c>
      <c r="BB9970" s="202">
        <f t="shared" si="1466"/>
        <v>498200000</v>
      </c>
      <c r="BC9970" s="63">
        <f t="shared" si="1467"/>
        <v>11666.749286139648</v>
      </c>
      <c r="BD9970" s="63">
        <f t="shared" si="1468"/>
        <v>11666.749286152673</v>
      </c>
      <c r="BE9970" s="63">
        <f t="shared" si="1469"/>
        <v>145.53842789939466</v>
      </c>
      <c r="BF9970" s="63">
        <f t="shared" si="1470"/>
        <v>145.53842854939467</v>
      </c>
      <c r="BG9970" s="63">
        <f t="shared" si="1471"/>
        <v>5.8215371159757918</v>
      </c>
      <c r="BH9970" s="63">
        <f t="shared" si="1472"/>
        <v>5.8215377659757914</v>
      </c>
      <c r="BI9970" s="109">
        <f t="shared" si="1474"/>
        <v>298920000</v>
      </c>
      <c r="BJ9970" s="203">
        <f t="shared" si="1473"/>
        <v>4.1783401688320795E+24</v>
      </c>
    </row>
    <row r="9971" spans="53:62" s="174" customFormat="1" x14ac:dyDescent="0.35">
      <c r="BA9971" s="177">
        <v>9965</v>
      </c>
      <c r="BB9971" s="202">
        <f t="shared" si="1466"/>
        <v>498250000</v>
      </c>
      <c r="BC9971" s="63">
        <f t="shared" si="1467"/>
        <v>11667.908363212975</v>
      </c>
      <c r="BD9971" s="63">
        <f t="shared" si="1468"/>
        <v>11667.908363226003</v>
      </c>
      <c r="BE9971" s="63">
        <f t="shared" si="1469"/>
        <v>145.53842789939466</v>
      </c>
      <c r="BF9971" s="63">
        <f t="shared" si="1470"/>
        <v>145.53842854939467</v>
      </c>
      <c r="BG9971" s="63">
        <f t="shared" si="1471"/>
        <v>5.8215371159757918</v>
      </c>
      <c r="BH9971" s="63">
        <f t="shared" si="1472"/>
        <v>5.8215377659757914</v>
      </c>
      <c r="BI9971" s="109">
        <f t="shared" si="1474"/>
        <v>298950000</v>
      </c>
      <c r="BJ9971" s="203">
        <f t="shared" si="1473"/>
        <v>4.1783773064608166E+24</v>
      </c>
    </row>
    <row r="9972" spans="53:62" s="174" customFormat="1" x14ac:dyDescent="0.35">
      <c r="BA9972" s="177">
        <v>9966</v>
      </c>
      <c r="BB9972" s="202">
        <f t="shared" si="1466"/>
        <v>498300000</v>
      </c>
      <c r="BC9972" s="63">
        <f t="shared" si="1467"/>
        <v>11669.06743793137</v>
      </c>
      <c r="BD9972" s="63">
        <f t="shared" si="1468"/>
        <v>11669.067437944397</v>
      </c>
      <c r="BE9972" s="63">
        <f t="shared" si="1469"/>
        <v>145.53842789939466</v>
      </c>
      <c r="BF9972" s="63">
        <f t="shared" si="1470"/>
        <v>145.53842854939467</v>
      </c>
      <c r="BG9972" s="63">
        <f t="shared" si="1471"/>
        <v>5.8215371159757918</v>
      </c>
      <c r="BH9972" s="63">
        <f t="shared" si="1472"/>
        <v>5.8215377659757914</v>
      </c>
      <c r="BI9972" s="109">
        <f t="shared" si="1474"/>
        <v>298980000</v>
      </c>
      <c r="BJ9972" s="203">
        <f t="shared" si="1473"/>
        <v>4.1784144300197771E+24</v>
      </c>
    </row>
    <row r="9973" spans="53:62" s="174" customFormat="1" x14ac:dyDescent="0.35">
      <c r="BA9973" s="177">
        <v>9967</v>
      </c>
      <c r="BB9973" s="202">
        <f t="shared" si="1466"/>
        <v>498350000</v>
      </c>
      <c r="BC9973" s="63">
        <f t="shared" si="1467"/>
        <v>11670.226510294833</v>
      </c>
      <c r="BD9973" s="63">
        <f t="shared" si="1468"/>
        <v>11670.226510307861</v>
      </c>
      <c r="BE9973" s="63">
        <f t="shared" si="1469"/>
        <v>145.53842789939466</v>
      </c>
      <c r="BF9973" s="63">
        <f t="shared" si="1470"/>
        <v>145.53842854939467</v>
      </c>
      <c r="BG9973" s="63">
        <f t="shared" si="1471"/>
        <v>5.8215371159757918</v>
      </c>
      <c r="BH9973" s="63">
        <f t="shared" si="1472"/>
        <v>5.8215377659757914</v>
      </c>
      <c r="BI9973" s="109">
        <f t="shared" si="1474"/>
        <v>299010000</v>
      </c>
      <c r="BJ9973" s="203">
        <f t="shared" si="1473"/>
        <v>4.1784515395142917E+24</v>
      </c>
    </row>
    <row r="9974" spans="53:62" s="174" customFormat="1" x14ac:dyDescent="0.35">
      <c r="BA9974" s="177">
        <v>9968</v>
      </c>
      <c r="BB9974" s="202">
        <f t="shared" si="1466"/>
        <v>498400000</v>
      </c>
      <c r="BC9974" s="63">
        <f t="shared" si="1467"/>
        <v>11671.38558030342</v>
      </c>
      <c r="BD9974" s="63">
        <f t="shared" si="1468"/>
        <v>11671.385580316453</v>
      </c>
      <c r="BE9974" s="63">
        <f t="shared" si="1469"/>
        <v>145.53842789939466</v>
      </c>
      <c r="BF9974" s="63">
        <f t="shared" si="1470"/>
        <v>145.53842854939467</v>
      </c>
      <c r="BG9974" s="63">
        <f t="shared" si="1471"/>
        <v>5.8215371159757918</v>
      </c>
      <c r="BH9974" s="63">
        <f t="shared" si="1472"/>
        <v>5.8215377659757914</v>
      </c>
      <c r="BI9974" s="109">
        <f t="shared" si="1474"/>
        <v>299040000</v>
      </c>
      <c r="BJ9974" s="203">
        <f t="shared" si="1473"/>
        <v>4.1784886349496888E+24</v>
      </c>
    </row>
    <row r="9975" spans="53:62" s="174" customFormat="1" x14ac:dyDescent="0.35">
      <c r="BA9975" s="177">
        <v>9969</v>
      </c>
      <c r="BB9975" s="202">
        <f t="shared" si="1466"/>
        <v>498450000</v>
      </c>
      <c r="BC9975" s="63">
        <f t="shared" si="1467"/>
        <v>11672.544647957016</v>
      </c>
      <c r="BD9975" s="63">
        <f t="shared" si="1468"/>
        <v>11672.544647970049</v>
      </c>
      <c r="BE9975" s="63">
        <f t="shared" si="1469"/>
        <v>145.53842789939466</v>
      </c>
      <c r="BF9975" s="63">
        <f t="shared" si="1470"/>
        <v>145.53842854939467</v>
      </c>
      <c r="BG9975" s="63">
        <f t="shared" si="1471"/>
        <v>5.8215371159757918</v>
      </c>
      <c r="BH9975" s="63">
        <f t="shared" si="1472"/>
        <v>5.8215377659757914</v>
      </c>
      <c r="BI9975" s="109">
        <f t="shared" si="1474"/>
        <v>299070000</v>
      </c>
      <c r="BJ9975" s="203">
        <f t="shared" si="1473"/>
        <v>4.1785257163312947E+24</v>
      </c>
    </row>
    <row r="9976" spans="53:62" s="174" customFormat="1" x14ac:dyDescent="0.35">
      <c r="BA9976" s="177">
        <v>9970</v>
      </c>
      <c r="BB9976" s="202">
        <f t="shared" si="1466"/>
        <v>498500000</v>
      </c>
      <c r="BC9976" s="63">
        <f t="shared" si="1467"/>
        <v>11673.703713255743</v>
      </c>
      <c r="BD9976" s="63">
        <f t="shared" si="1468"/>
        <v>11673.703713268776</v>
      </c>
      <c r="BE9976" s="63">
        <f t="shared" si="1469"/>
        <v>145.53842789939466</v>
      </c>
      <c r="BF9976" s="63">
        <f t="shared" si="1470"/>
        <v>145.53842854939467</v>
      </c>
      <c r="BG9976" s="63">
        <f t="shared" si="1471"/>
        <v>5.8215371159757918</v>
      </c>
      <c r="BH9976" s="63">
        <f t="shared" si="1472"/>
        <v>5.8215377659757914</v>
      </c>
      <c r="BI9976" s="109">
        <f t="shared" si="1474"/>
        <v>299100000</v>
      </c>
      <c r="BJ9976" s="203">
        <f t="shared" si="1473"/>
        <v>4.1785627836644341E+24</v>
      </c>
    </row>
    <row r="9977" spans="53:62" s="174" customFormat="1" x14ac:dyDescent="0.35">
      <c r="BA9977" s="177">
        <v>9971</v>
      </c>
      <c r="BB9977" s="202">
        <f t="shared" si="1466"/>
        <v>498550000</v>
      </c>
      <c r="BC9977" s="63">
        <f t="shared" si="1467"/>
        <v>11674.862776199538</v>
      </c>
      <c r="BD9977" s="63">
        <f t="shared" si="1468"/>
        <v>11674.862776212571</v>
      </c>
      <c r="BE9977" s="63">
        <f t="shared" si="1469"/>
        <v>145.53842789939466</v>
      </c>
      <c r="BF9977" s="63">
        <f t="shared" si="1470"/>
        <v>145.53842854939467</v>
      </c>
      <c r="BG9977" s="63">
        <f t="shared" si="1471"/>
        <v>5.8215371159757918</v>
      </c>
      <c r="BH9977" s="63">
        <f t="shared" si="1472"/>
        <v>5.8215377659757914</v>
      </c>
      <c r="BI9977" s="109">
        <f t="shared" si="1474"/>
        <v>299130000</v>
      </c>
      <c r="BJ9977" s="203">
        <f t="shared" si="1473"/>
        <v>4.1785998369544289E+24</v>
      </c>
    </row>
    <row r="9978" spans="53:62" s="174" customFormat="1" x14ac:dyDescent="0.35">
      <c r="BA9978" s="177">
        <v>9972</v>
      </c>
      <c r="BB9978" s="202">
        <f t="shared" si="1466"/>
        <v>498600000</v>
      </c>
      <c r="BC9978" s="63">
        <f t="shared" si="1467"/>
        <v>11676.021836788395</v>
      </c>
      <c r="BD9978" s="63">
        <f t="shared" si="1468"/>
        <v>11676.021836801432</v>
      </c>
      <c r="BE9978" s="63">
        <f t="shared" si="1469"/>
        <v>145.53842789939466</v>
      </c>
      <c r="BF9978" s="63">
        <f t="shared" si="1470"/>
        <v>145.53842854939467</v>
      </c>
      <c r="BG9978" s="63">
        <f t="shared" si="1471"/>
        <v>5.8215371159757918</v>
      </c>
      <c r="BH9978" s="63">
        <f t="shared" si="1472"/>
        <v>5.8215377659757914</v>
      </c>
      <c r="BI9978" s="109">
        <f t="shared" si="1474"/>
        <v>299160000</v>
      </c>
      <c r="BJ9978" s="203">
        <f t="shared" si="1473"/>
        <v>4.1786368762066002E+24</v>
      </c>
    </row>
    <row r="9979" spans="53:62" s="174" customFormat="1" x14ac:dyDescent="0.35">
      <c r="BA9979" s="177">
        <v>9973</v>
      </c>
      <c r="BB9979" s="202">
        <f t="shared" si="1466"/>
        <v>498650000</v>
      </c>
      <c r="BC9979" s="63">
        <f t="shared" si="1467"/>
        <v>11677.180895022386</v>
      </c>
      <c r="BD9979" s="63">
        <f t="shared" si="1468"/>
        <v>11677.180895035424</v>
      </c>
      <c r="BE9979" s="63">
        <f t="shared" si="1469"/>
        <v>145.53842789939466</v>
      </c>
      <c r="BF9979" s="63">
        <f t="shared" si="1470"/>
        <v>145.53842854939467</v>
      </c>
      <c r="BG9979" s="63">
        <f t="shared" si="1471"/>
        <v>5.8215371159757918</v>
      </c>
      <c r="BH9979" s="63">
        <f t="shared" si="1472"/>
        <v>5.8215377659757914</v>
      </c>
      <c r="BI9979" s="109">
        <f t="shared" si="1474"/>
        <v>299190000</v>
      </c>
      <c r="BJ9979" s="203">
        <f t="shared" si="1473"/>
        <v>4.1786739014262651E+24</v>
      </c>
    </row>
    <row r="9980" spans="53:62" s="174" customFormat="1" x14ac:dyDescent="0.35">
      <c r="BA9980" s="177">
        <v>9974</v>
      </c>
      <c r="BB9980" s="202">
        <f t="shared" si="1466"/>
        <v>498700000</v>
      </c>
      <c r="BC9980" s="63">
        <f t="shared" si="1467"/>
        <v>11678.339950901509</v>
      </c>
      <c r="BD9980" s="63">
        <f t="shared" si="1468"/>
        <v>11678.339950914547</v>
      </c>
      <c r="BE9980" s="63">
        <f t="shared" si="1469"/>
        <v>145.53842789939466</v>
      </c>
      <c r="BF9980" s="63">
        <f t="shared" si="1470"/>
        <v>145.53842854939467</v>
      </c>
      <c r="BG9980" s="63">
        <f t="shared" si="1471"/>
        <v>5.8215371159757918</v>
      </c>
      <c r="BH9980" s="63">
        <f t="shared" si="1472"/>
        <v>5.8215377659757914</v>
      </c>
      <c r="BI9980" s="109">
        <f t="shared" si="1474"/>
        <v>299220000</v>
      </c>
      <c r="BJ9980" s="203">
        <f t="shared" si="1473"/>
        <v>4.1787109126187407E+24</v>
      </c>
    </row>
    <row r="9981" spans="53:62" s="174" customFormat="1" x14ac:dyDescent="0.35">
      <c r="BA9981" s="177">
        <v>9975</v>
      </c>
      <c r="BB9981" s="202">
        <f t="shared" si="1466"/>
        <v>498750000</v>
      </c>
      <c r="BC9981" s="63">
        <f t="shared" si="1467"/>
        <v>11679.499004425697</v>
      </c>
      <c r="BD9981" s="63">
        <f t="shared" si="1468"/>
        <v>11679.499004438738</v>
      </c>
      <c r="BE9981" s="63">
        <f t="shared" si="1469"/>
        <v>145.53842789939466</v>
      </c>
      <c r="BF9981" s="63">
        <f t="shared" si="1470"/>
        <v>145.53842854939467</v>
      </c>
      <c r="BG9981" s="63">
        <f t="shared" si="1471"/>
        <v>5.8215371159757918</v>
      </c>
      <c r="BH9981" s="63">
        <f t="shared" si="1472"/>
        <v>5.8215377659757914</v>
      </c>
      <c r="BI9981" s="109">
        <f t="shared" si="1474"/>
        <v>299250000</v>
      </c>
      <c r="BJ9981" s="203">
        <f t="shared" si="1473"/>
        <v>4.1787479097893411E+24</v>
      </c>
    </row>
    <row r="9982" spans="53:62" s="174" customFormat="1" x14ac:dyDescent="0.35">
      <c r="BA9982" s="177">
        <v>9976</v>
      </c>
      <c r="BB9982" s="202">
        <f t="shared" si="1466"/>
        <v>498800000</v>
      </c>
      <c r="BC9982" s="63">
        <f t="shared" si="1467"/>
        <v>11680.658055595017</v>
      </c>
      <c r="BD9982" s="63">
        <f t="shared" si="1468"/>
        <v>11680.658055608059</v>
      </c>
      <c r="BE9982" s="63">
        <f t="shared" si="1469"/>
        <v>145.53842789939466</v>
      </c>
      <c r="BF9982" s="63">
        <f t="shared" si="1470"/>
        <v>145.53842854939467</v>
      </c>
      <c r="BG9982" s="63">
        <f t="shared" si="1471"/>
        <v>5.8215371159757918</v>
      </c>
      <c r="BH9982" s="63">
        <f t="shared" si="1472"/>
        <v>5.8215377659757914</v>
      </c>
      <c r="BI9982" s="109">
        <f t="shared" si="1474"/>
        <v>299280000</v>
      </c>
      <c r="BJ9982" s="203">
        <f t="shared" si="1473"/>
        <v>4.1787848929433785E+24</v>
      </c>
    </row>
    <row r="9983" spans="53:62" s="174" customFormat="1" x14ac:dyDescent="0.35">
      <c r="BA9983" s="177">
        <v>9977</v>
      </c>
      <c r="BB9983" s="202">
        <f t="shared" si="1466"/>
        <v>498850000</v>
      </c>
      <c r="BC9983" s="63">
        <f t="shared" si="1467"/>
        <v>11681.817104409405</v>
      </c>
      <c r="BD9983" s="63">
        <f t="shared" si="1468"/>
        <v>11681.817104422447</v>
      </c>
      <c r="BE9983" s="63">
        <f t="shared" si="1469"/>
        <v>145.53842789939466</v>
      </c>
      <c r="BF9983" s="63">
        <f t="shared" si="1470"/>
        <v>145.53842854939467</v>
      </c>
      <c r="BG9983" s="63">
        <f t="shared" si="1471"/>
        <v>5.8215371159757918</v>
      </c>
      <c r="BH9983" s="63">
        <f t="shared" si="1472"/>
        <v>5.8215377659757914</v>
      </c>
      <c r="BI9983" s="109">
        <f t="shared" si="1474"/>
        <v>299310000</v>
      </c>
      <c r="BJ9983" s="203">
        <f t="shared" si="1473"/>
        <v>4.1788218620861631E+24</v>
      </c>
    </row>
    <row r="9984" spans="53:62" s="174" customFormat="1" x14ac:dyDescent="0.35">
      <c r="BA9984" s="177">
        <v>9978</v>
      </c>
      <c r="BB9984" s="202">
        <f t="shared" si="1466"/>
        <v>498900000</v>
      </c>
      <c r="BC9984" s="63">
        <f t="shared" si="1467"/>
        <v>11682.97615086899</v>
      </c>
      <c r="BD9984" s="63">
        <f t="shared" si="1468"/>
        <v>11682.976150882032</v>
      </c>
      <c r="BE9984" s="63">
        <f t="shared" si="1469"/>
        <v>145.53842789939466</v>
      </c>
      <c r="BF9984" s="63">
        <f t="shared" si="1470"/>
        <v>145.53842854939467</v>
      </c>
      <c r="BG9984" s="63">
        <f t="shared" si="1471"/>
        <v>5.8215371159757918</v>
      </c>
      <c r="BH9984" s="63">
        <f t="shared" si="1472"/>
        <v>5.8215377659757914</v>
      </c>
      <c r="BI9984" s="109">
        <f t="shared" si="1474"/>
        <v>299340000</v>
      </c>
      <c r="BJ9984" s="203">
        <f t="shared" si="1473"/>
        <v>4.178858817223003E+24</v>
      </c>
    </row>
    <row r="9985" spans="53:62" s="174" customFormat="1" x14ac:dyDescent="0.35">
      <c r="BA9985" s="177">
        <v>9979</v>
      </c>
      <c r="BB9985" s="202">
        <f t="shared" si="1466"/>
        <v>498950000</v>
      </c>
      <c r="BC9985" s="63">
        <f t="shared" si="1467"/>
        <v>11684.135194973638</v>
      </c>
      <c r="BD9985" s="63">
        <f t="shared" si="1468"/>
        <v>11684.135194986684</v>
      </c>
      <c r="BE9985" s="63">
        <f t="shared" si="1469"/>
        <v>145.53842789939466</v>
      </c>
      <c r="BF9985" s="63">
        <f t="shared" si="1470"/>
        <v>145.53842854939467</v>
      </c>
      <c r="BG9985" s="63">
        <f t="shared" si="1471"/>
        <v>5.8215371159757918</v>
      </c>
      <c r="BH9985" s="63">
        <f t="shared" si="1472"/>
        <v>5.8215377659757914</v>
      </c>
      <c r="BI9985" s="109">
        <f t="shared" si="1474"/>
        <v>299370000</v>
      </c>
      <c r="BJ9985" s="203">
        <f t="shared" si="1473"/>
        <v>4.1788957583592051E+24</v>
      </c>
    </row>
    <row r="9986" spans="53:62" s="174" customFormat="1" x14ac:dyDescent="0.35">
      <c r="BA9986" s="177">
        <v>9980</v>
      </c>
      <c r="BB9986" s="202">
        <f t="shared" si="1466"/>
        <v>499000000</v>
      </c>
      <c r="BC9986" s="63">
        <f t="shared" si="1467"/>
        <v>11685.294236723486</v>
      </c>
      <c r="BD9986" s="63">
        <f t="shared" si="1468"/>
        <v>11685.294236736532</v>
      </c>
      <c r="BE9986" s="63">
        <f t="shared" si="1469"/>
        <v>145.53842789939466</v>
      </c>
      <c r="BF9986" s="63">
        <f t="shared" si="1470"/>
        <v>145.53842854939467</v>
      </c>
      <c r="BG9986" s="63">
        <f t="shared" si="1471"/>
        <v>5.8215371159757918</v>
      </c>
      <c r="BH9986" s="63">
        <f t="shared" si="1472"/>
        <v>5.8215377659757914</v>
      </c>
      <c r="BI9986" s="109">
        <f t="shared" si="1474"/>
        <v>299400000</v>
      </c>
      <c r="BJ9986" s="203">
        <f t="shared" si="1473"/>
        <v>4.1789326855000727E+24</v>
      </c>
    </row>
    <row r="9987" spans="53:62" s="174" customFormat="1" x14ac:dyDescent="0.35">
      <c r="BA9987" s="177">
        <v>9981</v>
      </c>
      <c r="BB9987" s="202">
        <f t="shared" si="1466"/>
        <v>499050000</v>
      </c>
      <c r="BC9987" s="63">
        <f t="shared" si="1467"/>
        <v>11686.453276118396</v>
      </c>
      <c r="BD9987" s="63">
        <f t="shared" si="1468"/>
        <v>11686.453276131446</v>
      </c>
      <c r="BE9987" s="63">
        <f t="shared" si="1469"/>
        <v>145.53842789939466</v>
      </c>
      <c r="BF9987" s="63">
        <f t="shared" si="1470"/>
        <v>145.53842854939467</v>
      </c>
      <c r="BG9987" s="63">
        <f t="shared" si="1471"/>
        <v>5.8215371159757918</v>
      </c>
      <c r="BH9987" s="63">
        <f t="shared" si="1472"/>
        <v>5.8215377659757914</v>
      </c>
      <c r="BI9987" s="109">
        <f t="shared" si="1474"/>
        <v>299430000</v>
      </c>
      <c r="BJ9987" s="203">
        <f t="shared" si="1473"/>
        <v>4.178969598650909E+24</v>
      </c>
    </row>
    <row r="9988" spans="53:62" s="174" customFormat="1" x14ac:dyDescent="0.35">
      <c r="BA9988" s="177">
        <v>9982</v>
      </c>
      <c r="BB9988" s="202">
        <f t="shared" si="1466"/>
        <v>499100000</v>
      </c>
      <c r="BC9988" s="63">
        <f t="shared" si="1467"/>
        <v>11687.612313158508</v>
      </c>
      <c r="BD9988" s="63">
        <f t="shared" si="1468"/>
        <v>11687.612313171556</v>
      </c>
      <c r="BE9988" s="63">
        <f t="shared" si="1469"/>
        <v>145.53842789939466</v>
      </c>
      <c r="BF9988" s="63">
        <f t="shared" si="1470"/>
        <v>145.53842854939467</v>
      </c>
      <c r="BG9988" s="63">
        <f t="shared" si="1471"/>
        <v>5.8215371159757918</v>
      </c>
      <c r="BH9988" s="63">
        <f t="shared" si="1472"/>
        <v>5.8215377659757914</v>
      </c>
      <c r="BI9988" s="109">
        <f t="shared" si="1474"/>
        <v>299460000</v>
      </c>
      <c r="BJ9988" s="203">
        <f t="shared" si="1473"/>
        <v>4.1790064978170128E+24</v>
      </c>
    </row>
    <row r="9989" spans="53:62" s="174" customFormat="1" x14ac:dyDescent="0.35">
      <c r="BA9989" s="177">
        <v>9983</v>
      </c>
      <c r="BB9989" s="202">
        <f t="shared" si="1466"/>
        <v>499150000</v>
      </c>
      <c r="BC9989" s="63">
        <f t="shared" si="1467"/>
        <v>11688.771347843747</v>
      </c>
      <c r="BD9989" s="63">
        <f t="shared" si="1468"/>
        <v>11688.771347856798</v>
      </c>
      <c r="BE9989" s="63">
        <f t="shared" si="1469"/>
        <v>145.53842789939466</v>
      </c>
      <c r="BF9989" s="63">
        <f t="shared" si="1470"/>
        <v>145.53842854939467</v>
      </c>
      <c r="BG9989" s="63">
        <f t="shared" si="1471"/>
        <v>5.8215371159757918</v>
      </c>
      <c r="BH9989" s="63">
        <f t="shared" si="1472"/>
        <v>5.8215377659757914</v>
      </c>
      <c r="BI9989" s="109">
        <f t="shared" si="1474"/>
        <v>299490000</v>
      </c>
      <c r="BJ9989" s="203">
        <f t="shared" si="1473"/>
        <v>4.1790433830036837E+24</v>
      </c>
    </row>
    <row r="9990" spans="53:62" s="174" customFormat="1" x14ac:dyDescent="0.35">
      <c r="BA9990" s="177">
        <v>9984</v>
      </c>
      <c r="BB9990" s="202">
        <f t="shared" ref="BB9990:BB10006" si="1475">BA9990*50000</f>
        <v>499200000</v>
      </c>
      <c r="BC9990" s="63">
        <f t="shared" ref="BC9990:BC10006" si="1476">($F$5+$F$6+$F$7+$F$8+$F$9)*(1-EXP(-$F$20*(1-$DC$6%)*BB9990/(2*$F$17)))*$F$25*$F$1*10^3*11600/($F$20*(1-$DC$6%))</f>
        <v>11689.930380174119</v>
      </c>
      <c r="BD9990" s="63">
        <f t="shared" ref="BD9990:BD10006" si="1477">($F$25*$F$1*10^3*11600*($F$5+$F$6+$F$7+$F$8+$F$9)/($F$27*$F$29*(1-$DC$6%))+$F$28/$F$27)*(1-EXP(-$F$27*$F$29*(1-$DC$6%)*BB9990/(2*$F$17)))</f>
        <v>11689.930380187172</v>
      </c>
      <c r="BE9990" s="63">
        <f t="shared" ref="BE9990:BE10006" si="1478">($F$5+$F$6+$F$7+$F$8+$F$9)*(1-EXP(-$F$20*(1-$DC$5%)*BB9990/(2*$F$17)))*$F$25*$F$1*10^3*11600/($F$20*(1-$DC$5%))</f>
        <v>145.53842789939466</v>
      </c>
      <c r="BF9990" s="63">
        <f t="shared" ref="BF9990:BF10006" si="1479">($F$25*$F$1*10^3*11600*($F$5+$F$6+$F$7+$F$8+$F$9)/($F$27*$F$29*(1-$DC$5%))+$F$28/$F$27)*(1-EXP(-$F$27*$F$29*(1-$DC$5%)*BB9990/(2*$F$17)))</f>
        <v>145.53842854939467</v>
      </c>
      <c r="BG9990" s="63">
        <f t="shared" ref="BG9990:BG10006" si="1480">($F$5+$F$6+$F$7+$F$8+$F$9)*(1-EXP(-$F$20*(1-$DC$4%)*BB9990/(2*$F$17)))*$F$25*$F$1*10^3*11600/($F$20*(1-$DC$4%))</f>
        <v>5.8215371159757918</v>
      </c>
      <c r="BH9990" s="63">
        <f t="shared" ref="BH9990:BH10006" si="1481">($F$25*$F$1*10^3*11600*($F$5+$F$6+$F$7+$F$8+$F$9)/($F$27*$F$29*(1-$DC$4%))+$F$28/$F$27)*(1-EXP(-$F$27*$F$29*(1-$DC$4%)*BB9990/(2*$F$17)))</f>
        <v>5.8215377659757914</v>
      </c>
      <c r="BI9990" s="109">
        <f t="shared" si="1474"/>
        <v>299520000</v>
      </c>
      <c r="BJ9990" s="203">
        <f t="shared" ref="BJ9990:BJ10006" si="1482">($F$17/($F$20*(1-$F$19%)))*($F$5+$F$6+$F$7+$F$8+$F$9)*(1-EXP(-$F$20*(1-$F$19%)*BI9990/(2*$F$17)))+$F$17/($F$25*1000)*$F$11*EXP(-$F$20*(1-$F$19%)*BI9990/(2*$F$17))</f>
        <v>4.1790802542162173E+24</v>
      </c>
    </row>
    <row r="9991" spans="53:62" s="174" customFormat="1" x14ac:dyDescent="0.35">
      <c r="BA9991" s="177">
        <v>9985</v>
      </c>
      <c r="BB9991" s="202">
        <f t="shared" si="1475"/>
        <v>499250000</v>
      </c>
      <c r="BC9991" s="63">
        <f t="shared" si="1476"/>
        <v>11691.089410149691</v>
      </c>
      <c r="BD9991" s="63">
        <f t="shared" si="1477"/>
        <v>11691.089410162742</v>
      </c>
      <c r="BE9991" s="63">
        <f t="shared" si="1478"/>
        <v>145.53842789939466</v>
      </c>
      <c r="BF9991" s="63">
        <f t="shared" si="1479"/>
        <v>145.53842854939467</v>
      </c>
      <c r="BG9991" s="63">
        <f t="shared" si="1480"/>
        <v>5.8215371159757918</v>
      </c>
      <c r="BH9991" s="63">
        <f t="shared" si="1481"/>
        <v>5.8215377659757914</v>
      </c>
      <c r="BI9991" s="109">
        <f t="shared" ref="BI9991:BI10006" si="1483">BA9991*30000</f>
        <v>299550000</v>
      </c>
      <c r="BJ9991" s="203">
        <f t="shared" si="1482"/>
        <v>4.1791171114599078E+24</v>
      </c>
    </row>
    <row r="9992" spans="53:62" s="174" customFormat="1" x14ac:dyDescent="0.35">
      <c r="BA9992" s="177">
        <v>9986</v>
      </c>
      <c r="BB9992" s="202">
        <f t="shared" si="1475"/>
        <v>499300000</v>
      </c>
      <c r="BC9992" s="63">
        <f t="shared" si="1476"/>
        <v>11692.248437770388</v>
      </c>
      <c r="BD9992" s="63">
        <f t="shared" si="1477"/>
        <v>11692.248437783441</v>
      </c>
      <c r="BE9992" s="63">
        <f t="shared" si="1478"/>
        <v>145.53842789939466</v>
      </c>
      <c r="BF9992" s="63">
        <f t="shared" si="1479"/>
        <v>145.53842854939467</v>
      </c>
      <c r="BG9992" s="63">
        <f t="shared" si="1480"/>
        <v>5.8215371159757918</v>
      </c>
      <c r="BH9992" s="63">
        <f t="shared" si="1481"/>
        <v>5.8215377659757914</v>
      </c>
      <c r="BI9992" s="109">
        <f t="shared" si="1483"/>
        <v>299580000</v>
      </c>
      <c r="BJ9992" s="203">
        <f t="shared" si="1482"/>
        <v>4.179153954740047E+24</v>
      </c>
    </row>
    <row r="9993" spans="53:62" s="174" customFormat="1" x14ac:dyDescent="0.35">
      <c r="BA9993" s="177">
        <v>9987</v>
      </c>
      <c r="BB9993" s="202">
        <f t="shared" si="1475"/>
        <v>499350000</v>
      </c>
      <c r="BC9993" s="63">
        <f t="shared" si="1476"/>
        <v>11693.407463036219</v>
      </c>
      <c r="BD9993" s="63">
        <f t="shared" si="1477"/>
        <v>11693.407463049274</v>
      </c>
      <c r="BE9993" s="63">
        <f t="shared" si="1478"/>
        <v>145.53842789939466</v>
      </c>
      <c r="BF9993" s="63">
        <f t="shared" si="1479"/>
        <v>145.53842854939467</v>
      </c>
      <c r="BG9993" s="63">
        <f t="shared" si="1480"/>
        <v>5.8215371159757918</v>
      </c>
      <c r="BH9993" s="63">
        <f t="shared" si="1481"/>
        <v>5.8215377659757914</v>
      </c>
      <c r="BI9993" s="109">
        <f t="shared" si="1483"/>
        <v>299610000</v>
      </c>
      <c r="BJ9993" s="203">
        <f t="shared" si="1482"/>
        <v>4.1791907840619257E+24</v>
      </c>
    </row>
    <row r="9994" spans="53:62" s="174" customFormat="1" x14ac:dyDescent="0.35">
      <c r="BA9994" s="177">
        <v>9988</v>
      </c>
      <c r="BB9994" s="202">
        <f t="shared" si="1475"/>
        <v>499400000</v>
      </c>
      <c r="BC9994" s="63">
        <f t="shared" si="1476"/>
        <v>11694.566485947311</v>
      </c>
      <c r="BD9994" s="63">
        <f t="shared" si="1477"/>
        <v>11694.566485960366</v>
      </c>
      <c r="BE9994" s="63">
        <f t="shared" si="1478"/>
        <v>145.53842789939466</v>
      </c>
      <c r="BF9994" s="63">
        <f t="shared" si="1479"/>
        <v>145.53842854939467</v>
      </c>
      <c r="BG9994" s="63">
        <f t="shared" si="1480"/>
        <v>5.8215371159757918</v>
      </c>
      <c r="BH9994" s="63">
        <f t="shared" si="1481"/>
        <v>5.8215377659757914</v>
      </c>
      <c r="BI9994" s="109">
        <f t="shared" si="1483"/>
        <v>299640000</v>
      </c>
      <c r="BJ9994" s="203">
        <f t="shared" si="1482"/>
        <v>4.1792275994308313E+24</v>
      </c>
    </row>
    <row r="9995" spans="53:62" s="174" customFormat="1" x14ac:dyDescent="0.35">
      <c r="BA9995" s="177">
        <v>9989</v>
      </c>
      <c r="BB9995" s="202">
        <f t="shared" si="1475"/>
        <v>499450000</v>
      </c>
      <c r="BC9995" s="63">
        <f t="shared" si="1476"/>
        <v>11695.725506503466</v>
      </c>
      <c r="BD9995" s="63">
        <f t="shared" si="1477"/>
        <v>11695.725506516526</v>
      </c>
      <c r="BE9995" s="63">
        <f t="shared" si="1478"/>
        <v>145.53842789939466</v>
      </c>
      <c r="BF9995" s="63">
        <f t="shared" si="1479"/>
        <v>145.53842854939467</v>
      </c>
      <c r="BG9995" s="63">
        <f t="shared" si="1480"/>
        <v>5.8215371159757918</v>
      </c>
      <c r="BH9995" s="63">
        <f t="shared" si="1481"/>
        <v>5.8215377659757914</v>
      </c>
      <c r="BI9995" s="109">
        <f t="shared" si="1483"/>
        <v>299670000</v>
      </c>
      <c r="BJ9995" s="203">
        <f t="shared" si="1482"/>
        <v>4.1792644008520506E+24</v>
      </c>
    </row>
    <row r="9996" spans="53:62" s="174" customFormat="1" x14ac:dyDescent="0.35">
      <c r="BA9996" s="177">
        <v>9990</v>
      </c>
      <c r="BB9996" s="202">
        <f t="shared" si="1475"/>
        <v>499500000</v>
      </c>
      <c r="BC9996" s="63">
        <f t="shared" si="1476"/>
        <v>11696.88452470489</v>
      </c>
      <c r="BD9996" s="63">
        <f t="shared" si="1477"/>
        <v>11696.884524717947</v>
      </c>
      <c r="BE9996" s="63">
        <f t="shared" si="1478"/>
        <v>145.53842789939466</v>
      </c>
      <c r="BF9996" s="63">
        <f t="shared" si="1479"/>
        <v>145.53842854939467</v>
      </c>
      <c r="BG9996" s="63">
        <f t="shared" si="1480"/>
        <v>5.8215371159757918</v>
      </c>
      <c r="BH9996" s="63">
        <f t="shared" si="1481"/>
        <v>5.8215377659757914</v>
      </c>
      <c r="BI9996" s="109">
        <f t="shared" si="1483"/>
        <v>299700000</v>
      </c>
      <c r="BJ9996" s="203">
        <f t="shared" si="1482"/>
        <v>4.1793011883308682E+24</v>
      </c>
    </row>
    <row r="9997" spans="53:62" s="174" customFormat="1" x14ac:dyDescent="0.35">
      <c r="BA9997" s="177">
        <v>9991</v>
      </c>
      <c r="BB9997" s="202">
        <f t="shared" si="1475"/>
        <v>499550000</v>
      </c>
      <c r="BC9997" s="63">
        <f t="shared" si="1476"/>
        <v>11698.043540551436</v>
      </c>
      <c r="BD9997" s="63">
        <f t="shared" si="1477"/>
        <v>11698.043540564498</v>
      </c>
      <c r="BE9997" s="63">
        <f t="shared" si="1478"/>
        <v>145.53842789939466</v>
      </c>
      <c r="BF9997" s="63">
        <f t="shared" si="1479"/>
        <v>145.53842854939467</v>
      </c>
      <c r="BG9997" s="63">
        <f t="shared" si="1480"/>
        <v>5.8215371159757918</v>
      </c>
      <c r="BH9997" s="63">
        <f t="shared" si="1481"/>
        <v>5.8215377659757914</v>
      </c>
      <c r="BI9997" s="109">
        <f t="shared" si="1483"/>
        <v>299730000</v>
      </c>
      <c r="BJ9997" s="203">
        <f t="shared" si="1482"/>
        <v>4.1793379618725652E+24</v>
      </c>
    </row>
    <row r="9998" spans="53:62" s="174" customFormat="1" x14ac:dyDescent="0.35">
      <c r="BA9998" s="177">
        <v>9992</v>
      </c>
      <c r="BB9998" s="202">
        <f t="shared" si="1475"/>
        <v>499600000</v>
      </c>
      <c r="BC9998" s="63">
        <f t="shared" si="1476"/>
        <v>11699.202554043248</v>
      </c>
      <c r="BD9998" s="63">
        <f t="shared" si="1477"/>
        <v>11699.20255405631</v>
      </c>
      <c r="BE9998" s="63">
        <f t="shared" si="1478"/>
        <v>145.53842789939466</v>
      </c>
      <c r="BF9998" s="63">
        <f t="shared" si="1479"/>
        <v>145.53842854939467</v>
      </c>
      <c r="BG9998" s="63">
        <f t="shared" si="1480"/>
        <v>5.8215371159757918</v>
      </c>
      <c r="BH9998" s="63">
        <f t="shared" si="1481"/>
        <v>5.8215377659757914</v>
      </c>
      <c r="BI9998" s="109">
        <f t="shared" si="1483"/>
        <v>299760000</v>
      </c>
      <c r="BJ9998" s="203">
        <f t="shared" si="1482"/>
        <v>4.1793747214824218E+24</v>
      </c>
    </row>
    <row r="9999" spans="53:62" s="174" customFormat="1" x14ac:dyDescent="0.35">
      <c r="BA9999" s="177">
        <v>9993</v>
      </c>
      <c r="BB9999" s="202">
        <f t="shared" si="1475"/>
        <v>499650000</v>
      </c>
      <c r="BC9999" s="63">
        <f t="shared" si="1476"/>
        <v>11700.36156518019</v>
      </c>
      <c r="BD9999" s="63">
        <f t="shared" si="1477"/>
        <v>11700.361565193254</v>
      </c>
      <c r="BE9999" s="63">
        <f t="shared" si="1478"/>
        <v>145.53842789939466</v>
      </c>
      <c r="BF9999" s="63">
        <f t="shared" si="1479"/>
        <v>145.53842854939467</v>
      </c>
      <c r="BG9999" s="63">
        <f t="shared" si="1480"/>
        <v>5.8215371159757918</v>
      </c>
      <c r="BH9999" s="63">
        <f t="shared" si="1481"/>
        <v>5.8215377659757914</v>
      </c>
      <c r="BI9999" s="109">
        <f t="shared" si="1483"/>
        <v>299790000</v>
      </c>
      <c r="BJ9999" s="203">
        <f t="shared" si="1482"/>
        <v>4.1794114671657165E+24</v>
      </c>
    </row>
    <row r="10000" spans="53:62" s="174" customFormat="1" x14ac:dyDescent="0.35">
      <c r="BA10000" s="177">
        <v>9994</v>
      </c>
      <c r="BB10000" s="202">
        <f t="shared" si="1475"/>
        <v>499700000</v>
      </c>
      <c r="BC10000" s="63">
        <f t="shared" si="1476"/>
        <v>11701.520573962329</v>
      </c>
      <c r="BD10000" s="63">
        <f t="shared" si="1477"/>
        <v>11701.520573975395</v>
      </c>
      <c r="BE10000" s="63">
        <f t="shared" si="1478"/>
        <v>145.53842789939466</v>
      </c>
      <c r="BF10000" s="63">
        <f t="shared" si="1479"/>
        <v>145.53842854939467</v>
      </c>
      <c r="BG10000" s="63">
        <f t="shared" si="1480"/>
        <v>5.8215371159757918</v>
      </c>
      <c r="BH10000" s="63">
        <f t="shared" si="1481"/>
        <v>5.8215377659757914</v>
      </c>
      <c r="BI10000" s="109">
        <f t="shared" si="1483"/>
        <v>299820000</v>
      </c>
      <c r="BJ10000" s="203">
        <f t="shared" si="1482"/>
        <v>4.1794481989277256E+24</v>
      </c>
    </row>
    <row r="10001" spans="1:103" x14ac:dyDescent="0.35">
      <c r="A10001" s="174"/>
      <c r="B10001" s="174"/>
      <c r="C10001" s="174"/>
      <c r="D10001" s="174"/>
      <c r="E10001" s="174"/>
      <c r="F10001" s="174"/>
      <c r="G10001" s="174"/>
      <c r="H10001" s="174"/>
      <c r="I10001" s="174"/>
      <c r="J10001" s="174"/>
      <c r="K10001" s="174"/>
      <c r="L10001" s="174"/>
      <c r="M10001" s="174"/>
      <c r="N10001" s="174"/>
      <c r="O10001" s="174"/>
      <c r="P10001" s="174"/>
      <c r="Q10001" s="174"/>
      <c r="R10001" s="174"/>
      <c r="S10001" s="174"/>
      <c r="T10001" s="174"/>
      <c r="U10001" s="174"/>
      <c r="V10001" s="174"/>
      <c r="W10001" s="174"/>
      <c r="X10001" s="174"/>
      <c r="Y10001" s="174"/>
      <c r="Z10001" s="174"/>
      <c r="AA10001" s="174"/>
      <c r="AB10001" s="174"/>
      <c r="AC10001" s="174"/>
      <c r="AD10001" s="174"/>
      <c r="AE10001" s="174"/>
      <c r="AF10001" s="174"/>
      <c r="AG10001" s="174"/>
      <c r="AH10001" s="174"/>
      <c r="AI10001" s="174"/>
      <c r="AJ10001" s="174"/>
      <c r="AK10001" s="174"/>
      <c r="AL10001" s="174"/>
      <c r="AM10001" s="174"/>
      <c r="AN10001" s="174"/>
      <c r="AO10001" s="174"/>
      <c r="AP10001" s="174"/>
      <c r="AQ10001" s="174"/>
      <c r="AR10001" s="174"/>
      <c r="AS10001" s="174"/>
      <c r="AT10001" s="174"/>
      <c r="AU10001" s="174"/>
      <c r="AV10001" s="174"/>
      <c r="AW10001" s="174"/>
      <c r="AX10001" s="174"/>
      <c r="AY10001" s="174"/>
      <c r="AZ10001" s="174"/>
      <c r="BA10001" s="177">
        <v>9995</v>
      </c>
      <c r="BB10001" s="202">
        <f t="shared" si="1475"/>
        <v>499750000</v>
      </c>
      <c r="BC10001" s="63">
        <f t="shared" si="1476"/>
        <v>11702.679580389728</v>
      </c>
      <c r="BD10001" s="63">
        <f t="shared" si="1477"/>
        <v>11702.679580402795</v>
      </c>
      <c r="BE10001" s="63">
        <f t="shared" si="1478"/>
        <v>145.53842789939466</v>
      </c>
      <c r="BF10001" s="63">
        <f t="shared" si="1479"/>
        <v>145.53842854939467</v>
      </c>
      <c r="BG10001" s="63">
        <f t="shared" si="1480"/>
        <v>5.8215371159757918</v>
      </c>
      <c r="BH10001" s="63">
        <f t="shared" si="1481"/>
        <v>5.8215377659757914</v>
      </c>
      <c r="BI10001" s="109">
        <f t="shared" si="1483"/>
        <v>299850000</v>
      </c>
      <c r="BJ10001" s="203">
        <f t="shared" si="1482"/>
        <v>4.1794849167737234E+24</v>
      </c>
      <c r="BK10001" s="174"/>
      <c r="BL10001" s="174"/>
      <c r="BM10001" s="174"/>
      <c r="BN10001" s="174"/>
      <c r="BO10001" s="174"/>
      <c r="BP10001" s="174"/>
      <c r="BQ10001" s="174"/>
      <c r="BR10001" s="174"/>
      <c r="BS10001" s="174"/>
      <c r="BT10001" s="174"/>
      <c r="BU10001" s="174"/>
      <c r="BV10001" s="174"/>
      <c r="BW10001" s="174"/>
      <c r="BX10001" s="174"/>
      <c r="BY10001" s="174"/>
      <c r="BZ10001" s="174"/>
      <c r="CA10001" s="174"/>
      <c r="CB10001" s="174"/>
      <c r="CC10001" s="174"/>
      <c r="CD10001" s="174"/>
      <c r="CE10001" s="174"/>
      <c r="CF10001" s="174"/>
      <c r="CG10001" s="174"/>
      <c r="CH10001" s="174"/>
      <c r="CI10001" s="174"/>
      <c r="CJ10001" s="174"/>
      <c r="CK10001" s="174"/>
      <c r="CL10001" s="174"/>
      <c r="CM10001" s="174"/>
      <c r="CN10001" s="174"/>
      <c r="CO10001" s="174"/>
      <c r="CP10001" s="174"/>
      <c r="CQ10001" s="174"/>
      <c r="CR10001" s="174"/>
      <c r="CS10001" s="174"/>
      <c r="CT10001" s="174"/>
      <c r="CU10001" s="174"/>
      <c r="CV10001" s="174"/>
      <c r="CW10001" s="174"/>
      <c r="CX10001" s="174"/>
      <c r="CY10001" s="174"/>
    </row>
    <row r="10002" spans="1:103" x14ac:dyDescent="0.35">
      <c r="A10002" s="174"/>
      <c r="B10002" s="174"/>
      <c r="C10002" s="174"/>
      <c r="D10002" s="174"/>
      <c r="E10002" s="174"/>
      <c r="F10002" s="174"/>
      <c r="G10002" s="174"/>
      <c r="H10002" s="174"/>
      <c r="I10002" s="174"/>
      <c r="J10002" s="174"/>
      <c r="K10002" s="174"/>
      <c r="L10002" s="174"/>
      <c r="M10002" s="174"/>
      <c r="N10002" s="174"/>
      <c r="O10002" s="174"/>
      <c r="P10002" s="174"/>
      <c r="Q10002" s="174"/>
      <c r="R10002" s="174"/>
      <c r="S10002" s="174"/>
      <c r="T10002" s="174"/>
      <c r="U10002" s="174"/>
      <c r="V10002" s="174"/>
      <c r="W10002" s="174"/>
      <c r="X10002" s="174"/>
      <c r="Y10002" s="174"/>
      <c r="Z10002" s="174"/>
      <c r="AA10002" s="174"/>
      <c r="AB10002" s="174"/>
      <c r="AC10002" s="174"/>
      <c r="AD10002" s="174"/>
      <c r="AE10002" s="174"/>
      <c r="AF10002" s="174"/>
      <c r="AG10002" s="174"/>
      <c r="AH10002" s="174"/>
      <c r="AI10002" s="174"/>
      <c r="AJ10002" s="174"/>
      <c r="AK10002" s="174"/>
      <c r="AL10002" s="174"/>
      <c r="AM10002" s="174"/>
      <c r="AN10002" s="174"/>
      <c r="AO10002" s="174"/>
      <c r="AP10002" s="174"/>
      <c r="AQ10002" s="174"/>
      <c r="AR10002" s="174"/>
      <c r="AS10002" s="174"/>
      <c r="AT10002" s="174"/>
      <c r="AU10002" s="174"/>
      <c r="AV10002" s="174"/>
      <c r="AW10002" s="174"/>
      <c r="AX10002" s="174"/>
      <c r="AY10002" s="174"/>
      <c r="AZ10002" s="174"/>
      <c r="BA10002" s="177">
        <v>9996</v>
      </c>
      <c r="BB10002" s="202">
        <f t="shared" si="1475"/>
        <v>499800000</v>
      </c>
      <c r="BC10002" s="63">
        <f t="shared" si="1476"/>
        <v>11703.838584462324</v>
      </c>
      <c r="BD10002" s="63">
        <f t="shared" si="1477"/>
        <v>11703.838584475392</v>
      </c>
      <c r="BE10002" s="63">
        <f t="shared" si="1478"/>
        <v>145.53842789939466</v>
      </c>
      <c r="BF10002" s="63">
        <f t="shared" si="1479"/>
        <v>145.53842854939467</v>
      </c>
      <c r="BG10002" s="63">
        <f t="shared" si="1480"/>
        <v>5.8215371159757918</v>
      </c>
      <c r="BH10002" s="63">
        <f t="shared" si="1481"/>
        <v>5.8215377659757914</v>
      </c>
      <c r="BI10002" s="109">
        <f t="shared" si="1483"/>
        <v>299880000</v>
      </c>
      <c r="BJ10002" s="203">
        <f t="shared" si="1482"/>
        <v>4.1795216207089814E+24</v>
      </c>
      <c r="BK10002" s="174"/>
      <c r="BL10002" s="174"/>
      <c r="BM10002" s="174"/>
      <c r="BN10002" s="174"/>
      <c r="BO10002" s="174"/>
      <c r="BP10002" s="174"/>
      <c r="BQ10002" s="174"/>
      <c r="BR10002" s="174"/>
      <c r="BS10002" s="174"/>
      <c r="BT10002" s="174"/>
      <c r="BU10002" s="174"/>
      <c r="BV10002" s="174"/>
      <c r="BW10002" s="174"/>
      <c r="BX10002" s="174"/>
      <c r="BY10002" s="174"/>
      <c r="BZ10002" s="174"/>
      <c r="CA10002" s="174"/>
      <c r="CB10002" s="174"/>
      <c r="CC10002" s="174"/>
      <c r="CD10002" s="174"/>
      <c r="CE10002" s="174"/>
      <c r="CF10002" s="174"/>
      <c r="CG10002" s="174"/>
      <c r="CH10002" s="174"/>
      <c r="CI10002" s="174"/>
      <c r="CJ10002" s="174"/>
      <c r="CK10002" s="174"/>
      <c r="CL10002" s="174"/>
      <c r="CM10002" s="174"/>
      <c r="CN10002" s="174"/>
      <c r="CO10002" s="174"/>
      <c r="CP10002" s="174"/>
      <c r="CQ10002" s="174"/>
      <c r="CR10002" s="174"/>
      <c r="CS10002" s="174"/>
      <c r="CT10002" s="174"/>
      <c r="CU10002" s="174"/>
      <c r="CV10002" s="174"/>
      <c r="CW10002" s="174"/>
      <c r="CX10002" s="174"/>
      <c r="CY10002" s="174"/>
    </row>
    <row r="10003" spans="1:103" x14ac:dyDescent="0.35">
      <c r="A10003" s="174"/>
      <c r="B10003" s="174"/>
      <c r="C10003" s="174"/>
      <c r="D10003" s="174"/>
      <c r="E10003" s="174"/>
      <c r="F10003" s="174"/>
      <c r="G10003" s="174"/>
      <c r="H10003" s="174"/>
      <c r="I10003" s="174"/>
      <c r="J10003" s="174"/>
      <c r="K10003" s="174"/>
      <c r="L10003" s="174"/>
      <c r="M10003" s="174"/>
      <c r="N10003" s="174"/>
      <c r="O10003" s="174"/>
      <c r="P10003" s="174"/>
      <c r="Q10003" s="174"/>
      <c r="R10003" s="174"/>
      <c r="S10003" s="174"/>
      <c r="T10003" s="174"/>
      <c r="U10003" s="174"/>
      <c r="V10003" s="174"/>
      <c r="W10003" s="174"/>
      <c r="X10003" s="174"/>
      <c r="Y10003" s="174"/>
      <c r="Z10003" s="174"/>
      <c r="AA10003" s="174"/>
      <c r="AB10003" s="174"/>
      <c r="AC10003" s="174"/>
      <c r="AD10003" s="174"/>
      <c r="AE10003" s="174"/>
      <c r="AF10003" s="174"/>
      <c r="AG10003" s="174"/>
      <c r="AH10003" s="174"/>
      <c r="AI10003" s="174"/>
      <c r="AJ10003" s="174"/>
      <c r="AK10003" s="174"/>
      <c r="AL10003" s="174"/>
      <c r="AM10003" s="174"/>
      <c r="AN10003" s="174"/>
      <c r="AO10003" s="174"/>
      <c r="AP10003" s="174"/>
      <c r="AQ10003" s="174"/>
      <c r="AR10003" s="174"/>
      <c r="AS10003" s="174"/>
      <c r="AT10003" s="174"/>
      <c r="AU10003" s="174"/>
      <c r="AV10003" s="174"/>
      <c r="AW10003" s="174"/>
      <c r="AX10003" s="174"/>
      <c r="AY10003" s="174"/>
      <c r="AZ10003" s="174"/>
      <c r="BA10003" s="177">
        <v>9997</v>
      </c>
      <c r="BB10003" s="202">
        <f t="shared" si="1475"/>
        <v>499850000</v>
      </c>
      <c r="BC10003" s="63">
        <f t="shared" si="1476"/>
        <v>11704.997586180114</v>
      </c>
      <c r="BD10003" s="63">
        <f t="shared" si="1477"/>
        <v>11704.997586193185</v>
      </c>
      <c r="BE10003" s="63">
        <f t="shared" si="1478"/>
        <v>145.53842789939466</v>
      </c>
      <c r="BF10003" s="63">
        <f t="shared" si="1479"/>
        <v>145.53842854939467</v>
      </c>
      <c r="BG10003" s="63">
        <f t="shared" si="1480"/>
        <v>5.8215371159757918</v>
      </c>
      <c r="BH10003" s="63">
        <f t="shared" si="1481"/>
        <v>5.8215377659757914</v>
      </c>
      <c r="BI10003" s="109">
        <f t="shared" si="1483"/>
        <v>299910000</v>
      </c>
      <c r="BJ10003" s="203">
        <f t="shared" si="1482"/>
        <v>4.17955831073877E+24</v>
      </c>
      <c r="BK10003" s="174"/>
      <c r="BL10003" s="174"/>
      <c r="BM10003" s="174"/>
      <c r="BN10003" s="174"/>
      <c r="BO10003" s="174"/>
      <c r="BP10003" s="174"/>
      <c r="BQ10003" s="174"/>
      <c r="BR10003" s="174"/>
      <c r="BS10003" s="174"/>
      <c r="BT10003" s="174"/>
      <c r="BU10003" s="174"/>
      <c r="BV10003" s="174"/>
      <c r="BW10003" s="174"/>
      <c r="BX10003" s="174"/>
      <c r="BY10003" s="174"/>
      <c r="BZ10003" s="174"/>
      <c r="CA10003" s="174"/>
      <c r="CB10003" s="174"/>
      <c r="CC10003" s="174"/>
      <c r="CD10003" s="174"/>
      <c r="CE10003" s="174"/>
      <c r="CF10003" s="174"/>
      <c r="CG10003" s="174"/>
      <c r="CH10003" s="174"/>
      <c r="CI10003" s="174"/>
      <c r="CJ10003" s="174"/>
      <c r="CK10003" s="174"/>
      <c r="CL10003" s="174"/>
      <c r="CM10003" s="174"/>
      <c r="CN10003" s="174"/>
      <c r="CO10003" s="174"/>
      <c r="CP10003" s="174"/>
      <c r="CQ10003" s="174"/>
      <c r="CR10003" s="174"/>
      <c r="CS10003" s="174"/>
      <c r="CT10003" s="174"/>
      <c r="CU10003" s="174"/>
      <c r="CV10003" s="174"/>
      <c r="CW10003" s="174"/>
      <c r="CX10003" s="174"/>
      <c r="CY10003" s="174"/>
    </row>
    <row r="10004" spans="1:103" x14ac:dyDescent="0.35">
      <c r="A10004" s="174"/>
      <c r="B10004" s="174"/>
      <c r="C10004" s="174"/>
      <c r="D10004" s="174"/>
      <c r="E10004" s="174"/>
      <c r="F10004" s="174"/>
      <c r="G10004" s="174"/>
      <c r="H10004" s="174"/>
      <c r="I10004" s="174"/>
      <c r="J10004" s="174"/>
      <c r="K10004" s="174"/>
      <c r="L10004" s="174"/>
      <c r="M10004" s="174"/>
      <c r="N10004" s="174"/>
      <c r="O10004" s="174"/>
      <c r="P10004" s="174"/>
      <c r="Q10004" s="174"/>
      <c r="R10004" s="174"/>
      <c r="S10004" s="174"/>
      <c r="T10004" s="174"/>
      <c r="U10004" s="174"/>
      <c r="V10004" s="174"/>
      <c r="W10004" s="174"/>
      <c r="X10004" s="174"/>
      <c r="Y10004" s="174"/>
      <c r="Z10004" s="174"/>
      <c r="AA10004" s="174"/>
      <c r="AB10004" s="174"/>
      <c r="AC10004" s="174"/>
      <c r="AD10004" s="174"/>
      <c r="AE10004" s="174"/>
      <c r="AF10004" s="174"/>
      <c r="AG10004" s="174"/>
      <c r="AH10004" s="174"/>
      <c r="AI10004" s="174"/>
      <c r="AJ10004" s="174"/>
      <c r="AK10004" s="174"/>
      <c r="AL10004" s="174"/>
      <c r="AM10004" s="174"/>
      <c r="AN10004" s="174"/>
      <c r="AO10004" s="174"/>
      <c r="AP10004" s="174"/>
      <c r="AQ10004" s="174"/>
      <c r="AR10004" s="174"/>
      <c r="AS10004" s="174"/>
      <c r="AT10004" s="174"/>
      <c r="AU10004" s="174"/>
      <c r="AV10004" s="174"/>
      <c r="AW10004" s="174"/>
      <c r="AX10004" s="174"/>
      <c r="AY10004" s="174"/>
      <c r="AZ10004" s="174"/>
      <c r="BA10004" s="177">
        <v>9998</v>
      </c>
      <c r="BB10004" s="202">
        <f t="shared" si="1475"/>
        <v>499900000</v>
      </c>
      <c r="BC10004" s="63">
        <f t="shared" si="1476"/>
        <v>11706.156585543104</v>
      </c>
      <c r="BD10004" s="63">
        <f t="shared" si="1477"/>
        <v>11706.156585556173</v>
      </c>
      <c r="BE10004" s="63">
        <f t="shared" si="1478"/>
        <v>145.53842789939466</v>
      </c>
      <c r="BF10004" s="63">
        <f t="shared" si="1479"/>
        <v>145.53842854939467</v>
      </c>
      <c r="BG10004" s="63">
        <f t="shared" si="1480"/>
        <v>5.8215371159757918</v>
      </c>
      <c r="BH10004" s="63">
        <f t="shared" si="1481"/>
        <v>5.8215377659757914</v>
      </c>
      <c r="BI10004" s="109">
        <f t="shared" si="1483"/>
        <v>299940000</v>
      </c>
      <c r="BJ10004" s="203">
        <f t="shared" si="1482"/>
        <v>4.1795949868683577E+24</v>
      </c>
      <c r="BK10004" s="174"/>
      <c r="BL10004" s="174"/>
      <c r="BM10004" s="174"/>
      <c r="BN10004" s="174"/>
      <c r="BO10004" s="174"/>
      <c r="BP10004" s="174"/>
      <c r="BQ10004" s="174"/>
      <c r="BR10004" s="174"/>
      <c r="BS10004" s="174"/>
      <c r="BT10004" s="174"/>
      <c r="BU10004" s="174"/>
      <c r="BV10004" s="174"/>
      <c r="BW10004" s="174"/>
      <c r="BX10004" s="174"/>
      <c r="BY10004" s="174"/>
      <c r="BZ10004" s="174"/>
      <c r="CA10004" s="174"/>
      <c r="CB10004" s="174"/>
      <c r="CC10004" s="174"/>
      <c r="CD10004" s="174"/>
      <c r="CE10004" s="174"/>
      <c r="CF10004" s="174"/>
      <c r="CG10004" s="174"/>
      <c r="CH10004" s="174"/>
      <c r="CI10004" s="174"/>
      <c r="CJ10004" s="174"/>
      <c r="CK10004" s="174"/>
      <c r="CL10004" s="174"/>
      <c r="CM10004" s="174"/>
      <c r="CN10004" s="174"/>
      <c r="CO10004" s="174"/>
      <c r="CP10004" s="174"/>
      <c r="CQ10004" s="174"/>
      <c r="CR10004" s="174"/>
      <c r="CS10004" s="174"/>
      <c r="CT10004" s="174"/>
      <c r="CU10004" s="174"/>
      <c r="CV10004" s="174"/>
      <c r="CW10004" s="174"/>
      <c r="CX10004" s="174"/>
      <c r="CY10004" s="174"/>
    </row>
    <row r="10005" spans="1:103" x14ac:dyDescent="0.35">
      <c r="A10005" s="174"/>
      <c r="B10005" s="174"/>
      <c r="C10005" s="174"/>
      <c r="D10005" s="174"/>
      <c r="E10005" s="174"/>
      <c r="F10005" s="174"/>
      <c r="G10005" s="174"/>
      <c r="H10005" s="174"/>
      <c r="I10005" s="174"/>
      <c r="J10005" s="174"/>
      <c r="K10005" s="174"/>
      <c r="L10005" s="174"/>
      <c r="M10005" s="174"/>
      <c r="N10005" s="174"/>
      <c r="O10005" s="174"/>
      <c r="P10005" s="174"/>
      <c r="Q10005" s="174"/>
      <c r="R10005" s="174"/>
      <c r="S10005" s="174"/>
      <c r="T10005" s="174"/>
      <c r="U10005" s="174"/>
      <c r="V10005" s="174"/>
      <c r="W10005" s="174"/>
      <c r="X10005" s="174"/>
      <c r="Y10005" s="174"/>
      <c r="Z10005" s="174"/>
      <c r="AA10005" s="174"/>
      <c r="AB10005" s="174"/>
      <c r="AC10005" s="174"/>
      <c r="AD10005" s="174"/>
      <c r="AE10005" s="174"/>
      <c r="AF10005" s="174"/>
      <c r="AG10005" s="174"/>
      <c r="AH10005" s="174"/>
      <c r="AI10005" s="174"/>
      <c r="AJ10005" s="174"/>
      <c r="AK10005" s="174"/>
      <c r="AL10005" s="174"/>
      <c r="AM10005" s="174"/>
      <c r="AN10005" s="174"/>
      <c r="AO10005" s="174"/>
      <c r="AP10005" s="174"/>
      <c r="AQ10005" s="174"/>
      <c r="AR10005" s="174"/>
      <c r="AS10005" s="174"/>
      <c r="AT10005" s="174"/>
      <c r="AU10005" s="174"/>
      <c r="AV10005" s="174"/>
      <c r="AW10005" s="174"/>
      <c r="AX10005" s="174"/>
      <c r="AY10005" s="174"/>
      <c r="AZ10005" s="174"/>
      <c r="BA10005" s="177">
        <v>9999</v>
      </c>
      <c r="BB10005" s="202">
        <f t="shared" si="1475"/>
        <v>499950000</v>
      </c>
      <c r="BC10005" s="63">
        <f t="shared" si="1476"/>
        <v>11707.315582551353</v>
      </c>
      <c r="BD10005" s="63">
        <f t="shared" si="1477"/>
        <v>11707.315582564423</v>
      </c>
      <c r="BE10005" s="63">
        <f t="shared" si="1478"/>
        <v>145.53842789939466</v>
      </c>
      <c r="BF10005" s="63">
        <f t="shared" si="1479"/>
        <v>145.53842854939467</v>
      </c>
      <c r="BG10005" s="63">
        <f t="shared" si="1480"/>
        <v>5.8215371159757918</v>
      </c>
      <c r="BH10005" s="63">
        <f t="shared" si="1481"/>
        <v>5.8215377659757914</v>
      </c>
      <c r="BI10005" s="109">
        <f t="shared" si="1483"/>
        <v>299970000</v>
      </c>
      <c r="BJ10005" s="203">
        <f t="shared" si="1482"/>
        <v>4.1796316491030105E+24</v>
      </c>
      <c r="BK10005" s="174"/>
      <c r="BL10005" s="174"/>
      <c r="BM10005" s="174"/>
      <c r="BN10005" s="174"/>
      <c r="BO10005" s="174"/>
      <c r="BP10005" s="174"/>
      <c r="BQ10005" s="174"/>
      <c r="BR10005" s="174"/>
      <c r="BS10005" s="174"/>
      <c r="BT10005" s="174"/>
      <c r="BU10005" s="174"/>
      <c r="BV10005" s="174"/>
      <c r="BW10005" s="174"/>
      <c r="BX10005" s="174"/>
      <c r="BY10005" s="174"/>
      <c r="BZ10005" s="174"/>
      <c r="CA10005" s="174"/>
      <c r="CB10005" s="174"/>
      <c r="CC10005" s="174"/>
      <c r="CD10005" s="174"/>
      <c r="CE10005" s="174"/>
      <c r="CF10005" s="174"/>
      <c r="CG10005" s="174"/>
      <c r="CH10005" s="174"/>
      <c r="CI10005" s="174"/>
      <c r="CJ10005" s="174"/>
      <c r="CK10005" s="174"/>
      <c r="CL10005" s="174"/>
      <c r="CM10005" s="174"/>
      <c r="CN10005" s="174"/>
      <c r="CO10005" s="174"/>
      <c r="CP10005" s="174"/>
      <c r="CQ10005" s="174"/>
      <c r="CR10005" s="174"/>
      <c r="CS10005" s="174"/>
      <c r="CT10005" s="174"/>
      <c r="CU10005" s="174"/>
      <c r="CV10005" s="174"/>
      <c r="CW10005" s="174"/>
      <c r="CX10005" s="174"/>
      <c r="CY10005" s="174"/>
    </row>
    <row r="10006" spans="1:103" x14ac:dyDescent="0.35">
      <c r="A10006" s="174"/>
      <c r="B10006" s="174"/>
      <c r="C10006" s="174"/>
      <c r="D10006" s="174"/>
      <c r="E10006" s="174"/>
      <c r="F10006" s="174"/>
      <c r="G10006" s="174"/>
      <c r="H10006" s="174"/>
      <c r="I10006" s="174"/>
      <c r="J10006" s="174"/>
      <c r="K10006" s="174"/>
      <c r="L10006" s="174"/>
      <c r="M10006" s="174"/>
      <c r="N10006" s="174"/>
      <c r="O10006" s="174"/>
      <c r="P10006" s="174"/>
      <c r="Q10006" s="174"/>
      <c r="R10006" s="174"/>
      <c r="S10006" s="174"/>
      <c r="T10006" s="174"/>
      <c r="U10006" s="174"/>
      <c r="V10006" s="174"/>
      <c r="W10006" s="174"/>
      <c r="X10006" s="174"/>
      <c r="Y10006" s="174"/>
      <c r="Z10006" s="174"/>
      <c r="AA10006" s="174"/>
      <c r="AB10006" s="174"/>
      <c r="AC10006" s="174"/>
      <c r="AD10006" s="174"/>
      <c r="AE10006" s="174"/>
      <c r="AF10006" s="174"/>
      <c r="AG10006" s="174"/>
      <c r="AH10006" s="174"/>
      <c r="AI10006" s="174"/>
      <c r="AJ10006" s="174"/>
      <c r="AK10006" s="174"/>
      <c r="AL10006" s="174"/>
      <c r="AM10006" s="174"/>
      <c r="AN10006" s="174"/>
      <c r="AO10006" s="174"/>
      <c r="AP10006" s="174"/>
      <c r="AQ10006" s="174"/>
      <c r="AR10006" s="174"/>
      <c r="AS10006" s="174"/>
      <c r="AT10006" s="174"/>
      <c r="AU10006" s="174"/>
      <c r="AV10006" s="174"/>
      <c r="AW10006" s="174"/>
      <c r="AX10006" s="174"/>
      <c r="AY10006" s="174"/>
      <c r="AZ10006" s="174"/>
      <c r="BA10006" s="177">
        <v>10000</v>
      </c>
      <c r="BB10006" s="202">
        <f t="shared" si="1475"/>
        <v>500000000</v>
      </c>
      <c r="BC10006" s="63">
        <f t="shared" si="1476"/>
        <v>11708.474577204795</v>
      </c>
      <c r="BD10006" s="63">
        <f t="shared" si="1477"/>
        <v>11708.474577217869</v>
      </c>
      <c r="BE10006" s="63">
        <f t="shared" si="1478"/>
        <v>145.53842789939466</v>
      </c>
      <c r="BF10006" s="63">
        <f t="shared" si="1479"/>
        <v>145.53842854939467</v>
      </c>
      <c r="BG10006" s="63">
        <f t="shared" si="1480"/>
        <v>5.8215371159757918</v>
      </c>
      <c r="BH10006" s="63">
        <f t="shared" si="1481"/>
        <v>5.8215377659757914</v>
      </c>
      <c r="BI10006" s="109">
        <f t="shared" si="1483"/>
        <v>300000000</v>
      </c>
      <c r="BJ10006" s="203">
        <f t="shared" si="1482"/>
        <v>4.1796682974479925E+24</v>
      </c>
      <c r="BK10006" s="174"/>
      <c r="BL10006" s="174"/>
      <c r="BM10006" s="174"/>
      <c r="BN10006" s="174"/>
      <c r="BO10006" s="174"/>
      <c r="BP10006" s="174"/>
      <c r="BQ10006" s="174"/>
      <c r="BR10006" s="174"/>
      <c r="BS10006" s="174"/>
      <c r="BT10006" s="174"/>
      <c r="BU10006" s="174"/>
      <c r="BV10006" s="174"/>
      <c r="BW10006" s="174"/>
      <c r="BX10006" s="174"/>
      <c r="BY10006" s="174"/>
      <c r="BZ10006" s="174"/>
      <c r="CA10006" s="174"/>
      <c r="CB10006" s="174"/>
      <c r="CC10006" s="174"/>
      <c r="CD10006" s="174"/>
      <c r="CE10006" s="174"/>
      <c r="CF10006" s="174"/>
      <c r="CG10006" s="174"/>
      <c r="CH10006" s="174"/>
      <c r="CI10006" s="174"/>
      <c r="CJ10006" s="174"/>
      <c r="CK10006" s="174"/>
      <c r="CL10006" s="174"/>
      <c r="CM10006" s="174"/>
      <c r="CN10006" s="174"/>
      <c r="CO10006" s="174"/>
      <c r="CP10006" s="174"/>
      <c r="CQ10006" s="174"/>
      <c r="CR10006" s="174"/>
      <c r="CS10006" s="174"/>
      <c r="CT10006" s="174"/>
      <c r="CU10006" s="174"/>
      <c r="CV10006" s="174"/>
      <c r="CW10006" s="174"/>
      <c r="CX10006" s="174"/>
      <c r="CY10006" s="174"/>
    </row>
    <row r="10053" spans="1:103" x14ac:dyDescent="0.35">
      <c r="A10053" s="174"/>
      <c r="B10053" s="174"/>
      <c r="C10053" s="174"/>
      <c r="D10053" s="174"/>
      <c r="E10053" s="241"/>
      <c r="F10053" s="88"/>
      <c r="G10053" s="63"/>
      <c r="H10053" s="335"/>
      <c r="I10053" s="335"/>
      <c r="J10053" s="335"/>
      <c r="K10053" s="335"/>
      <c r="L10053" s="174"/>
      <c r="M10053" s="174"/>
      <c r="N10053" s="174"/>
      <c r="O10053" s="174"/>
      <c r="P10053" s="174"/>
      <c r="Q10053" s="174"/>
      <c r="R10053" s="174"/>
      <c r="S10053" s="174"/>
      <c r="T10053" s="174"/>
      <c r="U10053" s="174"/>
      <c r="V10053" s="174"/>
      <c r="W10053" s="174"/>
      <c r="X10053" s="174"/>
      <c r="Y10053" s="174"/>
      <c r="Z10053" s="174"/>
      <c r="AA10053" s="174"/>
      <c r="AB10053" s="174"/>
      <c r="AC10053" s="174"/>
      <c r="AD10053" s="174"/>
      <c r="AE10053" s="174"/>
      <c r="AF10053" s="174"/>
      <c r="AG10053" s="174"/>
      <c r="AH10053" s="174"/>
      <c r="AI10053" s="174"/>
      <c r="AJ10053" s="174"/>
      <c r="AK10053" s="174"/>
      <c r="AL10053" s="174"/>
      <c r="AM10053" s="174"/>
      <c r="AN10053" s="174"/>
      <c r="AO10053" s="174"/>
      <c r="AP10053" s="174"/>
      <c r="AQ10053" s="174"/>
      <c r="AR10053" s="174"/>
      <c r="AS10053" s="174"/>
      <c r="AT10053" s="174"/>
      <c r="AU10053" s="174"/>
      <c r="AV10053" s="174"/>
      <c r="AW10053" s="174"/>
      <c r="AX10053" s="174"/>
      <c r="AY10053" s="174"/>
      <c r="AZ10053" s="174"/>
      <c r="BA10053" s="174"/>
      <c r="BB10053" s="174"/>
      <c r="BC10053" s="174"/>
      <c r="BD10053" s="174"/>
      <c r="BE10053" s="174"/>
      <c r="BF10053" s="174"/>
      <c r="BG10053" s="174"/>
      <c r="BH10053" s="174"/>
      <c r="BI10053" s="174"/>
      <c r="BJ10053" s="174"/>
      <c r="BK10053" s="174"/>
      <c r="BL10053" s="174"/>
      <c r="BM10053" s="174"/>
      <c r="BN10053" s="174"/>
      <c r="BO10053" s="174"/>
      <c r="BP10053" s="174"/>
      <c r="BQ10053" s="174"/>
      <c r="BR10053" s="174"/>
      <c r="BS10053" s="174"/>
      <c r="BT10053" s="174"/>
      <c r="BU10053" s="174"/>
      <c r="BV10053" s="174"/>
      <c r="BW10053" s="174"/>
      <c r="BX10053" s="174"/>
      <c r="BY10053" s="174"/>
      <c r="BZ10053" s="174"/>
      <c r="CA10053" s="174"/>
      <c r="CB10053" s="174"/>
      <c r="CC10053" s="174"/>
      <c r="CD10053" s="174"/>
      <c r="CE10053" s="174"/>
      <c r="CF10053" s="174"/>
      <c r="CG10053" s="174"/>
      <c r="CH10053" s="174"/>
      <c r="CI10053" s="174"/>
      <c r="CJ10053" s="174"/>
      <c r="CK10053" s="174"/>
      <c r="CL10053" s="174"/>
      <c r="CM10053" s="174"/>
      <c r="CN10053" s="174"/>
      <c r="CO10053" s="174"/>
      <c r="CP10053" s="174"/>
      <c r="CQ10053" s="174"/>
      <c r="CR10053" s="174"/>
      <c r="CS10053" s="174"/>
      <c r="CT10053" s="174"/>
      <c r="CU10053" s="174"/>
      <c r="CV10053" s="174"/>
      <c r="CW10053" s="174"/>
      <c r="CX10053" s="174"/>
      <c r="CY10053" s="174"/>
    </row>
  </sheetData>
  <mergeCells count="49">
    <mergeCell ref="T70:T71"/>
    <mergeCell ref="AL1:AL3"/>
    <mergeCell ref="AL29:AL31"/>
    <mergeCell ref="K84:K85"/>
    <mergeCell ref="L84:L85"/>
    <mergeCell ref="U37:U39"/>
    <mergeCell ref="W37:W39"/>
    <mergeCell ref="T67:T68"/>
    <mergeCell ref="V67:V68"/>
    <mergeCell ref="X67:X68"/>
    <mergeCell ref="X70:X71"/>
    <mergeCell ref="V70:V71"/>
    <mergeCell ref="AL57:AL59"/>
    <mergeCell ref="BA2:BA5"/>
    <mergeCell ref="CS8:CS9"/>
    <mergeCell ref="BO7:BO9"/>
    <mergeCell ref="BC2:BC5"/>
    <mergeCell ref="BD2:BD5"/>
    <mergeCell ref="BE2:BE5"/>
    <mergeCell ref="CR8:CR9"/>
    <mergeCell ref="CQ8:CQ9"/>
    <mergeCell ref="CU8:CU9"/>
    <mergeCell ref="BQ79:BQ81"/>
    <mergeCell ref="BO58:BQ60"/>
    <mergeCell ref="BP79:BP81"/>
    <mergeCell ref="BO55:BO57"/>
    <mergeCell ref="BQ55:BQ57"/>
    <mergeCell ref="BP55:BP57"/>
    <mergeCell ref="CQ48:CR48"/>
    <mergeCell ref="BP7:BP9"/>
    <mergeCell ref="BQ7:BQ9"/>
    <mergeCell ref="BP29:BP31"/>
    <mergeCell ref="BQ29:BQ31"/>
    <mergeCell ref="CW48:CX48"/>
    <mergeCell ref="CM48:CN48"/>
    <mergeCell ref="CO48:CP48"/>
    <mergeCell ref="CD48:CE48"/>
    <mergeCell ref="BB2:BB5"/>
    <mergeCell ref="CD7:CD9"/>
    <mergeCell ref="CE7:CE9"/>
    <mergeCell ref="BH2:BH5"/>
    <mergeCell ref="BF2:BF5"/>
    <mergeCell ref="BG2:BG5"/>
    <mergeCell ref="CG48:CH48"/>
    <mergeCell ref="CI48:CJ48"/>
    <mergeCell ref="CK48:CL48"/>
    <mergeCell ref="CS48:CT48"/>
    <mergeCell ref="CU48:CV48"/>
    <mergeCell ref="CT8:CT9"/>
  </mergeCells>
  <pageMargins left="0.70866141732283472" right="0.70866141732283472" top="0.74803149606299213" bottom="0.74803149606299213" header="0.31496062992125984" footer="0.31496062992125984"/>
  <pageSetup paperSize="9" scale="28" orientation="landscape" r:id="rId1"/>
  <colBreaks count="4" manualBreakCount="4">
    <brk id="28" max="102" man="1"/>
    <brk id="52" max="1048575" man="1"/>
    <brk id="63" max="102" man="1"/>
    <brk id="103" max="102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параметры для расчета</vt:lpstr>
      <vt:lpstr>динамика протия в ТЦ</vt:lpstr>
      <vt:lpstr>'динамика протия в ТЦ'!Область_печати</vt:lpstr>
      <vt:lpstr>'параметры для расчета'!Область_печати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Сергей</cp:lastModifiedBy>
  <cp:lastPrinted>2018-12-14T15:32:11Z</cp:lastPrinted>
  <dcterms:created xsi:type="dcterms:W3CDTF">2013-07-10T08:25:06Z</dcterms:created>
  <dcterms:modified xsi:type="dcterms:W3CDTF">2023-06-23T13:38:50Z</dcterms:modified>
</cp:coreProperties>
</file>